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747949B3-8D53-4910-8AF5-E3B84C93453F}" xr6:coauthVersionLast="47" xr6:coauthVersionMax="47" xr10:uidLastSave="{00000000-0000-0000-0000-000000000000}"/>
  <bookViews>
    <workbookView xWindow="-110" yWindow="-10910" windowWidth="19420" windowHeight="10300" firstSheet="3" activeTab="6" xr2:uid="{00000000-000D-0000-FFFF-FFFF00000000}"/>
  </bookViews>
  <sheets>
    <sheet name="Reproting_ERPALIN" sheetId="1" r:id="rId1"/>
    <sheet name="frais amazon 011225-150326" sheetId="7" r:id="rId2"/>
    <sheet name="GLS" sheetId="22" r:id="rId3"/>
    <sheet name="Analyse ==&gt;" sheetId="27" r:id="rId4"/>
    <sheet name="Parametres_Dates" sheetId="29" r:id="rId5"/>
    <sheet name="Classement des produits" sheetId="26" r:id="rId6"/>
    <sheet name="Analyses produits" sheetId="28" r:id="rId7"/>
  </sheets>
  <definedNames>
    <definedName name="_xlnm._FilterDatabase" localSheetId="6" hidden="1">'Analyses produits'!$A$1:$E$2002</definedName>
    <definedName name="_xlnm._FilterDatabase" localSheetId="1" hidden="1">'frais amazon 011225-150326'!$D$1:$D$1936</definedName>
    <definedName name="_xlnm._FilterDatabase" localSheetId="2" hidden="1">GLS!$C$1:$C$27233</definedName>
    <definedName name="_xlnm._FilterDatabase" localSheetId="0" hidden="1">Reproting_ERPALIN!$A$2:$AN$961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61" i="1" l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6" i="1"/>
  <c r="N915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898" i="1"/>
  <c r="N897" i="1"/>
  <c r="N896" i="1"/>
  <c r="N895" i="1"/>
  <c r="N894" i="1"/>
  <c r="N893" i="1"/>
  <c r="N892" i="1"/>
  <c r="N891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N810" i="1"/>
  <c r="N809" i="1"/>
  <c r="N808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N767" i="1"/>
  <c r="N766" i="1"/>
  <c r="N765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A3" i="28"/>
  <c r="AF961" i="1"/>
  <c r="AG961" i="1" s="1"/>
  <c r="AH961" i="1" s="1"/>
  <c r="W961" i="1"/>
  <c r="Z961" i="1" s="1"/>
  <c r="AA961" i="1" s="1"/>
  <c r="AB961" i="1" s="1"/>
  <c r="T961" i="1"/>
  <c r="Q961" i="1"/>
  <c r="O961" i="1"/>
  <c r="M961" i="1"/>
  <c r="L961" i="1"/>
  <c r="AF960" i="1"/>
  <c r="AG960" i="1" s="1"/>
  <c r="AH960" i="1" s="1"/>
  <c r="W960" i="1"/>
  <c r="Z960" i="1" s="1"/>
  <c r="AA960" i="1" s="1"/>
  <c r="AB960" i="1" s="1"/>
  <c r="T960" i="1"/>
  <c r="Q960" i="1"/>
  <c r="O960" i="1"/>
  <c r="M960" i="1"/>
  <c r="L960" i="1"/>
  <c r="AF959" i="1"/>
  <c r="AG959" i="1" s="1"/>
  <c r="AH959" i="1" s="1"/>
  <c r="W959" i="1"/>
  <c r="Z959" i="1" s="1"/>
  <c r="AA959" i="1" s="1"/>
  <c r="AB959" i="1" s="1"/>
  <c r="T959" i="1"/>
  <c r="Q959" i="1"/>
  <c r="O959" i="1"/>
  <c r="M959" i="1"/>
  <c r="L959" i="1"/>
  <c r="AF958" i="1"/>
  <c r="AG958" i="1" s="1"/>
  <c r="AH958" i="1" s="1"/>
  <c r="W958" i="1"/>
  <c r="Z958" i="1" s="1"/>
  <c r="AA958" i="1" s="1"/>
  <c r="AB958" i="1" s="1"/>
  <c r="T958" i="1"/>
  <c r="Q958" i="1"/>
  <c r="O958" i="1"/>
  <c r="M958" i="1"/>
  <c r="L958" i="1"/>
  <c r="AF957" i="1"/>
  <c r="AG957" i="1" s="1"/>
  <c r="AH957" i="1" s="1"/>
  <c r="W957" i="1"/>
  <c r="Z957" i="1" s="1"/>
  <c r="AA957" i="1" s="1"/>
  <c r="AB957" i="1" s="1"/>
  <c r="T957" i="1"/>
  <c r="Q957" i="1"/>
  <c r="O957" i="1"/>
  <c r="M957" i="1"/>
  <c r="L957" i="1"/>
  <c r="AF956" i="1"/>
  <c r="AG956" i="1" s="1"/>
  <c r="AH956" i="1" s="1"/>
  <c r="W956" i="1"/>
  <c r="Z956" i="1" s="1"/>
  <c r="AA956" i="1" s="1"/>
  <c r="AB956" i="1" s="1"/>
  <c r="T956" i="1"/>
  <c r="Q956" i="1"/>
  <c r="O956" i="1"/>
  <c r="M956" i="1"/>
  <c r="L956" i="1"/>
  <c r="AF955" i="1"/>
  <c r="AG955" i="1" s="1"/>
  <c r="AH955" i="1" s="1"/>
  <c r="W955" i="1"/>
  <c r="Z955" i="1" s="1"/>
  <c r="AA955" i="1" s="1"/>
  <c r="AB955" i="1" s="1"/>
  <c r="T955" i="1"/>
  <c r="Q955" i="1"/>
  <c r="O955" i="1"/>
  <c r="M955" i="1"/>
  <c r="L955" i="1"/>
  <c r="AF954" i="1"/>
  <c r="AG954" i="1" s="1"/>
  <c r="AH954" i="1" s="1"/>
  <c r="W954" i="1"/>
  <c r="Z954" i="1" s="1"/>
  <c r="AA954" i="1" s="1"/>
  <c r="AB954" i="1" s="1"/>
  <c r="T954" i="1"/>
  <c r="Q954" i="1"/>
  <c r="O954" i="1"/>
  <c r="M954" i="1"/>
  <c r="L954" i="1"/>
  <c r="AF953" i="1"/>
  <c r="AG953" i="1" s="1"/>
  <c r="AH953" i="1" s="1"/>
  <c r="W953" i="1"/>
  <c r="Z953" i="1" s="1"/>
  <c r="AA953" i="1" s="1"/>
  <c r="AB953" i="1" s="1"/>
  <c r="T953" i="1"/>
  <c r="Q953" i="1"/>
  <c r="O953" i="1"/>
  <c r="M953" i="1"/>
  <c r="L953" i="1"/>
  <c r="AF952" i="1"/>
  <c r="AG952" i="1" s="1"/>
  <c r="AH952" i="1" s="1"/>
  <c r="W952" i="1"/>
  <c r="Z952" i="1" s="1"/>
  <c r="AA952" i="1" s="1"/>
  <c r="AB952" i="1" s="1"/>
  <c r="T952" i="1"/>
  <c r="Q952" i="1"/>
  <c r="O952" i="1"/>
  <c r="M952" i="1"/>
  <c r="L952" i="1"/>
  <c r="AF951" i="1"/>
  <c r="AG951" i="1" s="1"/>
  <c r="AH951" i="1" s="1"/>
  <c r="W951" i="1"/>
  <c r="Z951" i="1" s="1"/>
  <c r="AA951" i="1" s="1"/>
  <c r="AB951" i="1" s="1"/>
  <c r="T951" i="1"/>
  <c r="Q951" i="1"/>
  <c r="O951" i="1"/>
  <c r="M951" i="1"/>
  <c r="L951" i="1"/>
  <c r="AF950" i="1"/>
  <c r="AG950" i="1" s="1"/>
  <c r="AH950" i="1" s="1"/>
  <c r="W950" i="1"/>
  <c r="Z950" i="1" s="1"/>
  <c r="AA950" i="1" s="1"/>
  <c r="AB950" i="1" s="1"/>
  <c r="T950" i="1"/>
  <c r="Q950" i="1"/>
  <c r="O950" i="1"/>
  <c r="M950" i="1"/>
  <c r="L950" i="1"/>
  <c r="AF949" i="1"/>
  <c r="AG949" i="1" s="1"/>
  <c r="AH949" i="1" s="1"/>
  <c r="W949" i="1"/>
  <c r="Z949" i="1" s="1"/>
  <c r="AA949" i="1" s="1"/>
  <c r="AB949" i="1" s="1"/>
  <c r="T949" i="1"/>
  <c r="Q949" i="1"/>
  <c r="O949" i="1"/>
  <c r="M949" i="1"/>
  <c r="L949" i="1"/>
  <c r="AF948" i="1"/>
  <c r="AG948" i="1" s="1"/>
  <c r="AH948" i="1" s="1"/>
  <c r="W948" i="1"/>
  <c r="Z948" i="1" s="1"/>
  <c r="AA948" i="1" s="1"/>
  <c r="AB948" i="1" s="1"/>
  <c r="T948" i="1"/>
  <c r="Q948" i="1"/>
  <c r="O948" i="1"/>
  <c r="M948" i="1"/>
  <c r="L948" i="1"/>
  <c r="AF947" i="1"/>
  <c r="AG947" i="1" s="1"/>
  <c r="AH947" i="1" s="1"/>
  <c r="W947" i="1"/>
  <c r="Z947" i="1" s="1"/>
  <c r="AA947" i="1" s="1"/>
  <c r="AB947" i="1" s="1"/>
  <c r="T947" i="1"/>
  <c r="Q947" i="1"/>
  <c r="O947" i="1"/>
  <c r="M947" i="1"/>
  <c r="L947" i="1"/>
  <c r="AF946" i="1"/>
  <c r="AG946" i="1" s="1"/>
  <c r="AH946" i="1" s="1"/>
  <c r="W946" i="1"/>
  <c r="Z946" i="1" s="1"/>
  <c r="AA946" i="1" s="1"/>
  <c r="AB946" i="1" s="1"/>
  <c r="T946" i="1"/>
  <c r="Q946" i="1"/>
  <c r="O946" i="1"/>
  <c r="M946" i="1"/>
  <c r="L946" i="1"/>
  <c r="AF945" i="1"/>
  <c r="AG945" i="1" s="1"/>
  <c r="AH945" i="1" s="1"/>
  <c r="W945" i="1"/>
  <c r="Z945" i="1" s="1"/>
  <c r="AA945" i="1" s="1"/>
  <c r="AB945" i="1" s="1"/>
  <c r="T945" i="1"/>
  <c r="Q945" i="1"/>
  <c r="O945" i="1"/>
  <c r="M945" i="1"/>
  <c r="L945" i="1"/>
  <c r="AF944" i="1"/>
  <c r="AG944" i="1" s="1"/>
  <c r="AH944" i="1" s="1"/>
  <c r="W944" i="1"/>
  <c r="Z944" i="1" s="1"/>
  <c r="AA944" i="1" s="1"/>
  <c r="AB944" i="1" s="1"/>
  <c r="T944" i="1"/>
  <c r="Q944" i="1"/>
  <c r="O944" i="1"/>
  <c r="M944" i="1"/>
  <c r="L944" i="1"/>
  <c r="AF943" i="1"/>
  <c r="AG943" i="1" s="1"/>
  <c r="AH943" i="1" s="1"/>
  <c r="W943" i="1"/>
  <c r="Z943" i="1" s="1"/>
  <c r="AA943" i="1" s="1"/>
  <c r="AB943" i="1" s="1"/>
  <c r="T943" i="1"/>
  <c r="Q943" i="1"/>
  <c r="O943" i="1"/>
  <c r="M943" i="1"/>
  <c r="L943" i="1"/>
  <c r="AF942" i="1"/>
  <c r="AG942" i="1" s="1"/>
  <c r="AH942" i="1" s="1"/>
  <c r="W942" i="1"/>
  <c r="Z942" i="1" s="1"/>
  <c r="AA942" i="1" s="1"/>
  <c r="AB942" i="1" s="1"/>
  <c r="T942" i="1"/>
  <c r="Q942" i="1"/>
  <c r="O942" i="1"/>
  <c r="M942" i="1"/>
  <c r="L942" i="1"/>
  <c r="AF941" i="1"/>
  <c r="AG941" i="1" s="1"/>
  <c r="AH941" i="1" s="1"/>
  <c r="W941" i="1"/>
  <c r="Z941" i="1" s="1"/>
  <c r="AA941" i="1" s="1"/>
  <c r="AB941" i="1" s="1"/>
  <c r="T941" i="1"/>
  <c r="Q941" i="1"/>
  <c r="O941" i="1"/>
  <c r="M941" i="1"/>
  <c r="L941" i="1"/>
  <c r="AF940" i="1"/>
  <c r="AG940" i="1" s="1"/>
  <c r="AH940" i="1" s="1"/>
  <c r="W940" i="1"/>
  <c r="Z940" i="1" s="1"/>
  <c r="AA940" i="1" s="1"/>
  <c r="AB940" i="1" s="1"/>
  <c r="T940" i="1"/>
  <c r="Q940" i="1"/>
  <c r="O940" i="1"/>
  <c r="M940" i="1"/>
  <c r="L940" i="1"/>
  <c r="AF939" i="1"/>
  <c r="AG939" i="1" s="1"/>
  <c r="AH939" i="1" s="1"/>
  <c r="W939" i="1"/>
  <c r="Z939" i="1" s="1"/>
  <c r="AA939" i="1" s="1"/>
  <c r="AB939" i="1" s="1"/>
  <c r="T939" i="1"/>
  <c r="Q939" i="1"/>
  <c r="O939" i="1"/>
  <c r="M939" i="1"/>
  <c r="L939" i="1"/>
  <c r="AF938" i="1"/>
  <c r="AG938" i="1" s="1"/>
  <c r="AH938" i="1" s="1"/>
  <c r="W938" i="1"/>
  <c r="Z938" i="1" s="1"/>
  <c r="AA938" i="1" s="1"/>
  <c r="AB938" i="1" s="1"/>
  <c r="T938" i="1"/>
  <c r="Q938" i="1"/>
  <c r="O938" i="1"/>
  <c r="M938" i="1"/>
  <c r="L938" i="1"/>
  <c r="AF937" i="1"/>
  <c r="AG937" i="1" s="1"/>
  <c r="AH937" i="1" s="1"/>
  <c r="W937" i="1"/>
  <c r="Z937" i="1" s="1"/>
  <c r="T937" i="1"/>
  <c r="Q937" i="1"/>
  <c r="O937" i="1"/>
  <c r="M937" i="1"/>
  <c r="L937" i="1"/>
  <c r="AF936" i="1"/>
  <c r="AG936" i="1" s="1"/>
  <c r="AH936" i="1" s="1"/>
  <c r="W936" i="1"/>
  <c r="Z936" i="1" s="1"/>
  <c r="T936" i="1"/>
  <c r="Q936" i="1"/>
  <c r="O936" i="1"/>
  <c r="M936" i="1"/>
  <c r="L936" i="1"/>
  <c r="AF935" i="1"/>
  <c r="AG935" i="1" s="1"/>
  <c r="AH935" i="1" s="1"/>
  <c r="W935" i="1"/>
  <c r="Z935" i="1" s="1"/>
  <c r="AA935" i="1" s="1"/>
  <c r="AB935" i="1" s="1"/>
  <c r="T935" i="1"/>
  <c r="Q935" i="1"/>
  <c r="O935" i="1"/>
  <c r="M935" i="1"/>
  <c r="L935" i="1"/>
  <c r="AF934" i="1"/>
  <c r="AG934" i="1" s="1"/>
  <c r="AH934" i="1" s="1"/>
  <c r="W934" i="1"/>
  <c r="Z934" i="1" s="1"/>
  <c r="AA934" i="1" s="1"/>
  <c r="AB934" i="1" s="1"/>
  <c r="T934" i="1"/>
  <c r="Q934" i="1"/>
  <c r="O934" i="1"/>
  <c r="M934" i="1"/>
  <c r="L934" i="1"/>
  <c r="AF933" i="1"/>
  <c r="AG933" i="1" s="1"/>
  <c r="AH933" i="1" s="1"/>
  <c r="W933" i="1"/>
  <c r="Z933" i="1" s="1"/>
  <c r="AA933" i="1" s="1"/>
  <c r="AB933" i="1" s="1"/>
  <c r="T933" i="1"/>
  <c r="Q933" i="1"/>
  <c r="O933" i="1"/>
  <c r="M933" i="1"/>
  <c r="L933" i="1"/>
  <c r="AF932" i="1"/>
  <c r="AG932" i="1" s="1"/>
  <c r="AH932" i="1" s="1"/>
  <c r="W932" i="1"/>
  <c r="Z932" i="1" s="1"/>
  <c r="AA932" i="1" s="1"/>
  <c r="AB932" i="1" s="1"/>
  <c r="T932" i="1"/>
  <c r="Q932" i="1"/>
  <c r="O932" i="1"/>
  <c r="M932" i="1"/>
  <c r="L932" i="1"/>
  <c r="AF931" i="1"/>
  <c r="AG931" i="1" s="1"/>
  <c r="AH931" i="1" s="1"/>
  <c r="W931" i="1"/>
  <c r="Z931" i="1" s="1"/>
  <c r="AA931" i="1" s="1"/>
  <c r="AB931" i="1" s="1"/>
  <c r="T931" i="1"/>
  <c r="Q931" i="1"/>
  <c r="O931" i="1"/>
  <c r="M931" i="1"/>
  <c r="L931" i="1"/>
  <c r="AF930" i="1"/>
  <c r="AG930" i="1" s="1"/>
  <c r="AH930" i="1" s="1"/>
  <c r="W930" i="1"/>
  <c r="Z930" i="1" s="1"/>
  <c r="AA930" i="1" s="1"/>
  <c r="AB930" i="1" s="1"/>
  <c r="T930" i="1"/>
  <c r="Q930" i="1"/>
  <c r="O930" i="1"/>
  <c r="M930" i="1"/>
  <c r="L930" i="1"/>
  <c r="AF929" i="1"/>
  <c r="AG929" i="1" s="1"/>
  <c r="AH929" i="1" s="1"/>
  <c r="W929" i="1"/>
  <c r="Z929" i="1" s="1"/>
  <c r="AA929" i="1" s="1"/>
  <c r="AB929" i="1" s="1"/>
  <c r="T929" i="1"/>
  <c r="Q929" i="1"/>
  <c r="O929" i="1"/>
  <c r="M929" i="1"/>
  <c r="L929" i="1"/>
  <c r="AF928" i="1"/>
  <c r="AG928" i="1" s="1"/>
  <c r="AH928" i="1" s="1"/>
  <c r="W928" i="1"/>
  <c r="Z928" i="1" s="1"/>
  <c r="AA928" i="1" s="1"/>
  <c r="AB928" i="1" s="1"/>
  <c r="T928" i="1"/>
  <c r="Q928" i="1"/>
  <c r="O928" i="1"/>
  <c r="M928" i="1"/>
  <c r="L928" i="1"/>
  <c r="AF927" i="1"/>
  <c r="AG927" i="1" s="1"/>
  <c r="AH927" i="1" s="1"/>
  <c r="W927" i="1"/>
  <c r="Z927" i="1" s="1"/>
  <c r="AA927" i="1" s="1"/>
  <c r="AB927" i="1" s="1"/>
  <c r="T927" i="1"/>
  <c r="Q927" i="1"/>
  <c r="O927" i="1"/>
  <c r="M927" i="1"/>
  <c r="L927" i="1"/>
  <c r="AF926" i="1"/>
  <c r="AG926" i="1" s="1"/>
  <c r="AH926" i="1" s="1"/>
  <c r="W926" i="1"/>
  <c r="Z926" i="1" s="1"/>
  <c r="AA926" i="1" s="1"/>
  <c r="AB926" i="1" s="1"/>
  <c r="T926" i="1"/>
  <c r="Q926" i="1"/>
  <c r="O926" i="1"/>
  <c r="M926" i="1"/>
  <c r="L926" i="1"/>
  <c r="AF925" i="1"/>
  <c r="AG925" i="1" s="1"/>
  <c r="AH925" i="1" s="1"/>
  <c r="W925" i="1"/>
  <c r="Z925" i="1" s="1"/>
  <c r="AA925" i="1" s="1"/>
  <c r="AB925" i="1" s="1"/>
  <c r="T925" i="1"/>
  <c r="Q925" i="1"/>
  <c r="O925" i="1"/>
  <c r="M925" i="1"/>
  <c r="L925" i="1"/>
  <c r="AF924" i="1"/>
  <c r="AG924" i="1" s="1"/>
  <c r="AH924" i="1" s="1"/>
  <c r="W924" i="1"/>
  <c r="Z924" i="1" s="1"/>
  <c r="AA924" i="1" s="1"/>
  <c r="AB924" i="1" s="1"/>
  <c r="T924" i="1"/>
  <c r="Q924" i="1"/>
  <c r="O924" i="1"/>
  <c r="M924" i="1"/>
  <c r="L924" i="1"/>
  <c r="AF923" i="1"/>
  <c r="AG923" i="1" s="1"/>
  <c r="AH923" i="1" s="1"/>
  <c r="W923" i="1"/>
  <c r="Z923" i="1" s="1"/>
  <c r="AA923" i="1" s="1"/>
  <c r="AB923" i="1" s="1"/>
  <c r="T923" i="1"/>
  <c r="Q923" i="1"/>
  <c r="O923" i="1"/>
  <c r="M923" i="1"/>
  <c r="L923" i="1"/>
  <c r="AF922" i="1"/>
  <c r="AG922" i="1" s="1"/>
  <c r="AH922" i="1" s="1"/>
  <c r="W922" i="1"/>
  <c r="Z922" i="1" s="1"/>
  <c r="AA922" i="1" s="1"/>
  <c r="AB922" i="1" s="1"/>
  <c r="T922" i="1"/>
  <c r="Q922" i="1"/>
  <c r="O922" i="1"/>
  <c r="M922" i="1"/>
  <c r="L922" i="1"/>
  <c r="AF921" i="1"/>
  <c r="AG921" i="1" s="1"/>
  <c r="AH921" i="1" s="1"/>
  <c r="W921" i="1"/>
  <c r="Z921" i="1" s="1"/>
  <c r="AA921" i="1" s="1"/>
  <c r="AB921" i="1" s="1"/>
  <c r="T921" i="1"/>
  <c r="Q921" i="1"/>
  <c r="O921" i="1"/>
  <c r="M921" i="1"/>
  <c r="L921" i="1"/>
  <c r="AF920" i="1"/>
  <c r="AG920" i="1" s="1"/>
  <c r="AH920" i="1" s="1"/>
  <c r="W920" i="1"/>
  <c r="Z920" i="1" s="1"/>
  <c r="AA920" i="1" s="1"/>
  <c r="AB920" i="1" s="1"/>
  <c r="T920" i="1"/>
  <c r="Q920" i="1"/>
  <c r="O920" i="1"/>
  <c r="M920" i="1"/>
  <c r="L920" i="1"/>
  <c r="AF919" i="1"/>
  <c r="AG919" i="1" s="1"/>
  <c r="AH919" i="1" s="1"/>
  <c r="W919" i="1"/>
  <c r="Z919" i="1" s="1"/>
  <c r="AA919" i="1" s="1"/>
  <c r="AB919" i="1" s="1"/>
  <c r="T919" i="1"/>
  <c r="Q919" i="1"/>
  <c r="O919" i="1"/>
  <c r="M919" i="1"/>
  <c r="L919" i="1"/>
  <c r="AF918" i="1"/>
  <c r="AG918" i="1" s="1"/>
  <c r="AH918" i="1" s="1"/>
  <c r="W918" i="1"/>
  <c r="Z918" i="1" s="1"/>
  <c r="AA918" i="1" s="1"/>
  <c r="AB918" i="1" s="1"/>
  <c r="T918" i="1"/>
  <c r="Q918" i="1"/>
  <c r="O918" i="1"/>
  <c r="M918" i="1"/>
  <c r="L918" i="1"/>
  <c r="AF917" i="1"/>
  <c r="AG917" i="1" s="1"/>
  <c r="AH917" i="1" s="1"/>
  <c r="W917" i="1"/>
  <c r="Z917" i="1" s="1"/>
  <c r="AA917" i="1" s="1"/>
  <c r="AB917" i="1" s="1"/>
  <c r="T917" i="1"/>
  <c r="Q917" i="1"/>
  <c r="O917" i="1"/>
  <c r="M917" i="1"/>
  <c r="L917" i="1"/>
  <c r="AF916" i="1"/>
  <c r="AG916" i="1" s="1"/>
  <c r="AH916" i="1" s="1"/>
  <c r="W916" i="1"/>
  <c r="Z916" i="1" s="1"/>
  <c r="AA916" i="1" s="1"/>
  <c r="AB916" i="1" s="1"/>
  <c r="T916" i="1"/>
  <c r="Q916" i="1"/>
  <c r="O916" i="1"/>
  <c r="M916" i="1"/>
  <c r="L916" i="1"/>
  <c r="AF915" i="1"/>
  <c r="AG915" i="1" s="1"/>
  <c r="AH915" i="1" s="1"/>
  <c r="W915" i="1"/>
  <c r="Z915" i="1" s="1"/>
  <c r="AA915" i="1" s="1"/>
  <c r="AB915" i="1" s="1"/>
  <c r="T915" i="1"/>
  <c r="Q915" i="1"/>
  <c r="O915" i="1"/>
  <c r="M915" i="1"/>
  <c r="L915" i="1"/>
  <c r="AF914" i="1"/>
  <c r="AG914" i="1" s="1"/>
  <c r="AH914" i="1" s="1"/>
  <c r="W914" i="1"/>
  <c r="Z914" i="1" s="1"/>
  <c r="AA914" i="1" s="1"/>
  <c r="AB914" i="1" s="1"/>
  <c r="T914" i="1"/>
  <c r="Q914" i="1"/>
  <c r="O914" i="1"/>
  <c r="M914" i="1"/>
  <c r="L914" i="1"/>
  <c r="AF913" i="1"/>
  <c r="AG913" i="1" s="1"/>
  <c r="AH913" i="1" s="1"/>
  <c r="W913" i="1"/>
  <c r="Z913" i="1" s="1"/>
  <c r="T913" i="1"/>
  <c r="Q913" i="1"/>
  <c r="O913" i="1"/>
  <c r="M913" i="1"/>
  <c r="L913" i="1"/>
  <c r="AF912" i="1"/>
  <c r="AG912" i="1" s="1"/>
  <c r="AH912" i="1" s="1"/>
  <c r="W912" i="1"/>
  <c r="Z912" i="1" s="1"/>
  <c r="T912" i="1"/>
  <c r="Q912" i="1"/>
  <c r="O912" i="1"/>
  <c r="M912" i="1"/>
  <c r="L912" i="1"/>
  <c r="AF911" i="1"/>
  <c r="AG911" i="1" s="1"/>
  <c r="AH911" i="1" s="1"/>
  <c r="W911" i="1"/>
  <c r="Z911" i="1" s="1"/>
  <c r="T911" i="1"/>
  <c r="Q911" i="1"/>
  <c r="O911" i="1"/>
  <c r="M911" i="1"/>
  <c r="L911" i="1"/>
  <c r="AF910" i="1"/>
  <c r="AG910" i="1" s="1"/>
  <c r="AH910" i="1" s="1"/>
  <c r="W910" i="1"/>
  <c r="Z910" i="1" s="1"/>
  <c r="T910" i="1"/>
  <c r="Q910" i="1"/>
  <c r="O910" i="1"/>
  <c r="M910" i="1"/>
  <c r="L910" i="1"/>
  <c r="AF909" i="1"/>
  <c r="AG909" i="1" s="1"/>
  <c r="AH909" i="1" s="1"/>
  <c r="W909" i="1"/>
  <c r="Z909" i="1" s="1"/>
  <c r="AA909" i="1" s="1"/>
  <c r="AB909" i="1" s="1"/>
  <c r="T909" i="1"/>
  <c r="Q909" i="1"/>
  <c r="O909" i="1"/>
  <c r="M909" i="1"/>
  <c r="L909" i="1"/>
  <c r="AF908" i="1"/>
  <c r="AG908" i="1" s="1"/>
  <c r="AH908" i="1" s="1"/>
  <c r="W908" i="1"/>
  <c r="Z908" i="1" s="1"/>
  <c r="AA908" i="1" s="1"/>
  <c r="AB908" i="1" s="1"/>
  <c r="T908" i="1"/>
  <c r="Q908" i="1"/>
  <c r="O908" i="1"/>
  <c r="M908" i="1"/>
  <c r="L908" i="1"/>
  <c r="AF907" i="1"/>
  <c r="AG907" i="1" s="1"/>
  <c r="AH907" i="1" s="1"/>
  <c r="W907" i="1"/>
  <c r="Z907" i="1" s="1"/>
  <c r="T907" i="1"/>
  <c r="Q907" i="1"/>
  <c r="O907" i="1"/>
  <c r="M907" i="1"/>
  <c r="L907" i="1"/>
  <c r="AF906" i="1"/>
  <c r="AG906" i="1" s="1"/>
  <c r="AH906" i="1" s="1"/>
  <c r="W906" i="1"/>
  <c r="Z906" i="1" s="1"/>
  <c r="T906" i="1"/>
  <c r="Q906" i="1"/>
  <c r="O906" i="1"/>
  <c r="M906" i="1"/>
  <c r="L906" i="1"/>
  <c r="AF905" i="1"/>
  <c r="AG905" i="1" s="1"/>
  <c r="AH905" i="1" s="1"/>
  <c r="W905" i="1"/>
  <c r="Z905" i="1" s="1"/>
  <c r="AA905" i="1" s="1"/>
  <c r="AB905" i="1" s="1"/>
  <c r="T905" i="1"/>
  <c r="Q905" i="1"/>
  <c r="O905" i="1"/>
  <c r="M905" i="1"/>
  <c r="L905" i="1"/>
  <c r="AF904" i="1"/>
  <c r="AG904" i="1" s="1"/>
  <c r="AH904" i="1" s="1"/>
  <c r="W904" i="1"/>
  <c r="Z904" i="1" s="1"/>
  <c r="AA904" i="1" s="1"/>
  <c r="AB904" i="1" s="1"/>
  <c r="T904" i="1"/>
  <c r="Q904" i="1"/>
  <c r="O904" i="1"/>
  <c r="M904" i="1"/>
  <c r="L904" i="1"/>
  <c r="AF903" i="1"/>
  <c r="AG903" i="1" s="1"/>
  <c r="AH903" i="1" s="1"/>
  <c r="W903" i="1"/>
  <c r="Z903" i="1" s="1"/>
  <c r="T903" i="1"/>
  <c r="Q903" i="1"/>
  <c r="O903" i="1"/>
  <c r="M903" i="1"/>
  <c r="L903" i="1"/>
  <c r="AF902" i="1"/>
  <c r="AG902" i="1" s="1"/>
  <c r="AH902" i="1" s="1"/>
  <c r="W902" i="1"/>
  <c r="Z902" i="1" s="1"/>
  <c r="T902" i="1"/>
  <c r="Q902" i="1"/>
  <c r="O902" i="1"/>
  <c r="M902" i="1"/>
  <c r="L902" i="1"/>
  <c r="AF901" i="1"/>
  <c r="AG901" i="1" s="1"/>
  <c r="AH901" i="1" s="1"/>
  <c r="W901" i="1"/>
  <c r="Z901" i="1" s="1"/>
  <c r="T901" i="1"/>
  <c r="Q901" i="1"/>
  <c r="O901" i="1"/>
  <c r="M901" i="1"/>
  <c r="L901" i="1"/>
  <c r="AF900" i="1"/>
  <c r="AG900" i="1" s="1"/>
  <c r="AH900" i="1" s="1"/>
  <c r="W900" i="1"/>
  <c r="Z900" i="1" s="1"/>
  <c r="AA900" i="1" s="1"/>
  <c r="AB900" i="1" s="1"/>
  <c r="T900" i="1"/>
  <c r="Q900" i="1"/>
  <c r="O900" i="1"/>
  <c r="M900" i="1"/>
  <c r="L900" i="1"/>
  <c r="AF899" i="1"/>
  <c r="AG899" i="1" s="1"/>
  <c r="AH899" i="1" s="1"/>
  <c r="W899" i="1"/>
  <c r="Z899" i="1" s="1"/>
  <c r="AA899" i="1" s="1"/>
  <c r="AB899" i="1" s="1"/>
  <c r="T899" i="1"/>
  <c r="Q899" i="1"/>
  <c r="O899" i="1"/>
  <c r="M899" i="1"/>
  <c r="L899" i="1"/>
  <c r="AF898" i="1"/>
  <c r="AG898" i="1" s="1"/>
  <c r="AH898" i="1" s="1"/>
  <c r="W898" i="1"/>
  <c r="Z898" i="1" s="1"/>
  <c r="AA898" i="1" s="1"/>
  <c r="AB898" i="1" s="1"/>
  <c r="T898" i="1"/>
  <c r="Q898" i="1"/>
  <c r="O898" i="1"/>
  <c r="M898" i="1"/>
  <c r="L898" i="1"/>
  <c r="AF897" i="1"/>
  <c r="AG897" i="1" s="1"/>
  <c r="AH897" i="1" s="1"/>
  <c r="W897" i="1"/>
  <c r="Z897" i="1" s="1"/>
  <c r="AA897" i="1" s="1"/>
  <c r="AB897" i="1" s="1"/>
  <c r="T897" i="1"/>
  <c r="Q897" i="1"/>
  <c r="O897" i="1"/>
  <c r="M897" i="1"/>
  <c r="L897" i="1"/>
  <c r="AF896" i="1"/>
  <c r="AG896" i="1" s="1"/>
  <c r="AH896" i="1" s="1"/>
  <c r="W896" i="1"/>
  <c r="Z896" i="1" s="1"/>
  <c r="AA896" i="1" s="1"/>
  <c r="AB896" i="1" s="1"/>
  <c r="T896" i="1"/>
  <c r="Q896" i="1"/>
  <c r="O896" i="1"/>
  <c r="M896" i="1"/>
  <c r="L896" i="1"/>
  <c r="AF895" i="1"/>
  <c r="AG895" i="1" s="1"/>
  <c r="AH895" i="1" s="1"/>
  <c r="W895" i="1"/>
  <c r="Z895" i="1" s="1"/>
  <c r="AA895" i="1" s="1"/>
  <c r="AB895" i="1" s="1"/>
  <c r="T895" i="1"/>
  <c r="Q895" i="1"/>
  <c r="O895" i="1"/>
  <c r="M895" i="1"/>
  <c r="L895" i="1"/>
  <c r="AF894" i="1"/>
  <c r="AG894" i="1" s="1"/>
  <c r="AH894" i="1" s="1"/>
  <c r="W894" i="1"/>
  <c r="Z894" i="1" s="1"/>
  <c r="AA894" i="1" s="1"/>
  <c r="AB894" i="1" s="1"/>
  <c r="T894" i="1"/>
  <c r="Q894" i="1"/>
  <c r="O894" i="1"/>
  <c r="M894" i="1"/>
  <c r="L894" i="1"/>
  <c r="AF893" i="1"/>
  <c r="AG893" i="1" s="1"/>
  <c r="AH893" i="1" s="1"/>
  <c r="W893" i="1"/>
  <c r="Z893" i="1" s="1"/>
  <c r="AA893" i="1" s="1"/>
  <c r="AB893" i="1" s="1"/>
  <c r="T893" i="1"/>
  <c r="Q893" i="1"/>
  <c r="O893" i="1"/>
  <c r="M893" i="1"/>
  <c r="L893" i="1"/>
  <c r="AF892" i="1"/>
  <c r="AG892" i="1" s="1"/>
  <c r="AH892" i="1" s="1"/>
  <c r="W892" i="1"/>
  <c r="Z892" i="1" s="1"/>
  <c r="AA892" i="1" s="1"/>
  <c r="AB892" i="1" s="1"/>
  <c r="T892" i="1"/>
  <c r="Q892" i="1"/>
  <c r="O892" i="1"/>
  <c r="M892" i="1"/>
  <c r="L892" i="1"/>
  <c r="AF891" i="1"/>
  <c r="AG891" i="1" s="1"/>
  <c r="AH891" i="1" s="1"/>
  <c r="W891" i="1"/>
  <c r="Z891" i="1" s="1"/>
  <c r="AA891" i="1" s="1"/>
  <c r="AB891" i="1" s="1"/>
  <c r="T891" i="1"/>
  <c r="Q891" i="1"/>
  <c r="O891" i="1"/>
  <c r="M891" i="1"/>
  <c r="L891" i="1"/>
  <c r="AF890" i="1"/>
  <c r="AG890" i="1" s="1"/>
  <c r="AH890" i="1" s="1"/>
  <c r="W890" i="1"/>
  <c r="Z890" i="1" s="1"/>
  <c r="AA890" i="1" s="1"/>
  <c r="AB890" i="1" s="1"/>
  <c r="T890" i="1"/>
  <c r="Q890" i="1"/>
  <c r="O890" i="1"/>
  <c r="M890" i="1"/>
  <c r="L890" i="1"/>
  <c r="AF889" i="1"/>
  <c r="AG889" i="1" s="1"/>
  <c r="AH889" i="1" s="1"/>
  <c r="W889" i="1"/>
  <c r="Z889" i="1" s="1"/>
  <c r="AA889" i="1" s="1"/>
  <c r="AB889" i="1" s="1"/>
  <c r="T889" i="1"/>
  <c r="Q889" i="1"/>
  <c r="O889" i="1"/>
  <c r="M889" i="1"/>
  <c r="L889" i="1"/>
  <c r="AF888" i="1"/>
  <c r="AG888" i="1" s="1"/>
  <c r="AH888" i="1" s="1"/>
  <c r="W888" i="1"/>
  <c r="Z888" i="1" s="1"/>
  <c r="AA888" i="1" s="1"/>
  <c r="AB888" i="1" s="1"/>
  <c r="T888" i="1"/>
  <c r="Q888" i="1"/>
  <c r="O888" i="1"/>
  <c r="M888" i="1"/>
  <c r="L888" i="1"/>
  <c r="AF887" i="1"/>
  <c r="AG887" i="1" s="1"/>
  <c r="AH887" i="1" s="1"/>
  <c r="W887" i="1"/>
  <c r="Z887" i="1" s="1"/>
  <c r="AA887" i="1" s="1"/>
  <c r="AB887" i="1" s="1"/>
  <c r="T887" i="1"/>
  <c r="Q887" i="1"/>
  <c r="O887" i="1"/>
  <c r="M887" i="1"/>
  <c r="L887" i="1"/>
  <c r="AF886" i="1"/>
  <c r="AG886" i="1" s="1"/>
  <c r="AH886" i="1" s="1"/>
  <c r="W886" i="1"/>
  <c r="Z886" i="1" s="1"/>
  <c r="AA886" i="1" s="1"/>
  <c r="AB886" i="1" s="1"/>
  <c r="T886" i="1"/>
  <c r="Q886" i="1"/>
  <c r="O886" i="1"/>
  <c r="M886" i="1"/>
  <c r="L886" i="1"/>
  <c r="AF885" i="1"/>
  <c r="AG885" i="1" s="1"/>
  <c r="AH885" i="1" s="1"/>
  <c r="W885" i="1"/>
  <c r="Z885" i="1" s="1"/>
  <c r="AA885" i="1" s="1"/>
  <c r="AB885" i="1" s="1"/>
  <c r="T885" i="1"/>
  <c r="Q885" i="1"/>
  <c r="O885" i="1"/>
  <c r="M885" i="1"/>
  <c r="L885" i="1"/>
  <c r="AF884" i="1"/>
  <c r="AG884" i="1" s="1"/>
  <c r="AH884" i="1" s="1"/>
  <c r="W884" i="1"/>
  <c r="Z884" i="1" s="1"/>
  <c r="AA884" i="1" s="1"/>
  <c r="AB884" i="1" s="1"/>
  <c r="T884" i="1"/>
  <c r="Q884" i="1"/>
  <c r="O884" i="1"/>
  <c r="M884" i="1"/>
  <c r="L884" i="1"/>
  <c r="AF883" i="1"/>
  <c r="AG883" i="1" s="1"/>
  <c r="AH883" i="1" s="1"/>
  <c r="W883" i="1"/>
  <c r="Z883" i="1" s="1"/>
  <c r="AA883" i="1" s="1"/>
  <c r="AB883" i="1" s="1"/>
  <c r="T883" i="1"/>
  <c r="Q883" i="1"/>
  <c r="O883" i="1"/>
  <c r="M883" i="1"/>
  <c r="L883" i="1"/>
  <c r="AF882" i="1"/>
  <c r="AG882" i="1" s="1"/>
  <c r="AH882" i="1" s="1"/>
  <c r="W882" i="1"/>
  <c r="Z882" i="1" s="1"/>
  <c r="AA882" i="1" s="1"/>
  <c r="AB882" i="1" s="1"/>
  <c r="T882" i="1"/>
  <c r="Q882" i="1"/>
  <c r="O882" i="1"/>
  <c r="M882" i="1"/>
  <c r="L882" i="1"/>
  <c r="AF881" i="1"/>
  <c r="AG881" i="1" s="1"/>
  <c r="AH881" i="1" s="1"/>
  <c r="W881" i="1"/>
  <c r="Z881" i="1" s="1"/>
  <c r="T881" i="1"/>
  <c r="Q881" i="1"/>
  <c r="O881" i="1"/>
  <c r="M881" i="1"/>
  <c r="L881" i="1"/>
  <c r="AF880" i="1"/>
  <c r="AG880" i="1" s="1"/>
  <c r="AH880" i="1" s="1"/>
  <c r="W880" i="1"/>
  <c r="Z880" i="1" s="1"/>
  <c r="T880" i="1"/>
  <c r="Q880" i="1"/>
  <c r="O880" i="1"/>
  <c r="M880" i="1"/>
  <c r="L880" i="1"/>
  <c r="AF879" i="1"/>
  <c r="AG879" i="1" s="1"/>
  <c r="AH879" i="1" s="1"/>
  <c r="W879" i="1"/>
  <c r="Z879" i="1" s="1"/>
  <c r="AA879" i="1" s="1"/>
  <c r="AB879" i="1" s="1"/>
  <c r="T879" i="1"/>
  <c r="Q879" i="1"/>
  <c r="O879" i="1"/>
  <c r="M879" i="1"/>
  <c r="L879" i="1"/>
  <c r="AF878" i="1"/>
  <c r="AG878" i="1" s="1"/>
  <c r="AH878" i="1" s="1"/>
  <c r="W878" i="1"/>
  <c r="Z878" i="1" s="1"/>
  <c r="AA878" i="1" s="1"/>
  <c r="AB878" i="1" s="1"/>
  <c r="T878" i="1"/>
  <c r="Q878" i="1"/>
  <c r="O878" i="1"/>
  <c r="M878" i="1"/>
  <c r="L878" i="1"/>
  <c r="AF877" i="1"/>
  <c r="AG877" i="1" s="1"/>
  <c r="AH877" i="1" s="1"/>
  <c r="W877" i="1"/>
  <c r="Z877" i="1" s="1"/>
  <c r="AA877" i="1" s="1"/>
  <c r="AB877" i="1" s="1"/>
  <c r="T877" i="1"/>
  <c r="Q877" i="1"/>
  <c r="O877" i="1"/>
  <c r="M877" i="1"/>
  <c r="L877" i="1"/>
  <c r="AF876" i="1"/>
  <c r="AG876" i="1" s="1"/>
  <c r="AH876" i="1" s="1"/>
  <c r="W876" i="1"/>
  <c r="Z876" i="1" s="1"/>
  <c r="AA876" i="1" s="1"/>
  <c r="AB876" i="1" s="1"/>
  <c r="T876" i="1"/>
  <c r="Q876" i="1"/>
  <c r="O876" i="1"/>
  <c r="M876" i="1"/>
  <c r="L876" i="1"/>
  <c r="AF875" i="1"/>
  <c r="AG875" i="1" s="1"/>
  <c r="AH875" i="1" s="1"/>
  <c r="W875" i="1"/>
  <c r="Z875" i="1" s="1"/>
  <c r="AA875" i="1" s="1"/>
  <c r="AB875" i="1" s="1"/>
  <c r="T875" i="1"/>
  <c r="Q875" i="1"/>
  <c r="O875" i="1"/>
  <c r="M875" i="1"/>
  <c r="L875" i="1"/>
  <c r="AF874" i="1"/>
  <c r="AG874" i="1" s="1"/>
  <c r="AH874" i="1" s="1"/>
  <c r="W874" i="1"/>
  <c r="Z874" i="1" s="1"/>
  <c r="AA874" i="1" s="1"/>
  <c r="AB874" i="1" s="1"/>
  <c r="T874" i="1"/>
  <c r="Q874" i="1"/>
  <c r="O874" i="1"/>
  <c r="M874" i="1"/>
  <c r="L874" i="1"/>
  <c r="AF873" i="1"/>
  <c r="AG873" i="1" s="1"/>
  <c r="AH873" i="1" s="1"/>
  <c r="W873" i="1"/>
  <c r="Z873" i="1" s="1"/>
  <c r="AA873" i="1" s="1"/>
  <c r="AB873" i="1" s="1"/>
  <c r="T873" i="1"/>
  <c r="Q873" i="1"/>
  <c r="O873" i="1"/>
  <c r="M873" i="1"/>
  <c r="L873" i="1"/>
  <c r="AF872" i="1"/>
  <c r="AG872" i="1" s="1"/>
  <c r="AH872" i="1" s="1"/>
  <c r="W872" i="1"/>
  <c r="Z872" i="1" s="1"/>
  <c r="AA872" i="1" s="1"/>
  <c r="AB872" i="1" s="1"/>
  <c r="T872" i="1"/>
  <c r="Q872" i="1"/>
  <c r="O872" i="1"/>
  <c r="M872" i="1"/>
  <c r="L872" i="1"/>
  <c r="AF871" i="1"/>
  <c r="AG871" i="1" s="1"/>
  <c r="AH871" i="1" s="1"/>
  <c r="W871" i="1"/>
  <c r="Z871" i="1" s="1"/>
  <c r="AA871" i="1" s="1"/>
  <c r="AB871" i="1" s="1"/>
  <c r="T871" i="1"/>
  <c r="Q871" i="1"/>
  <c r="O871" i="1"/>
  <c r="M871" i="1"/>
  <c r="L871" i="1"/>
  <c r="AF870" i="1"/>
  <c r="AG870" i="1" s="1"/>
  <c r="AH870" i="1" s="1"/>
  <c r="W870" i="1"/>
  <c r="Z870" i="1" s="1"/>
  <c r="T870" i="1"/>
  <c r="Q870" i="1"/>
  <c r="O870" i="1"/>
  <c r="M870" i="1"/>
  <c r="L870" i="1"/>
  <c r="AF869" i="1"/>
  <c r="AG869" i="1" s="1"/>
  <c r="AH869" i="1" s="1"/>
  <c r="W869" i="1"/>
  <c r="Z869" i="1" s="1"/>
  <c r="T869" i="1"/>
  <c r="Q869" i="1"/>
  <c r="O869" i="1"/>
  <c r="M869" i="1"/>
  <c r="L869" i="1"/>
  <c r="AF868" i="1"/>
  <c r="AG868" i="1" s="1"/>
  <c r="AH868" i="1" s="1"/>
  <c r="W868" i="1"/>
  <c r="Z868" i="1" s="1"/>
  <c r="AA868" i="1" s="1"/>
  <c r="AB868" i="1" s="1"/>
  <c r="T868" i="1"/>
  <c r="Q868" i="1"/>
  <c r="O868" i="1"/>
  <c r="M868" i="1"/>
  <c r="L868" i="1"/>
  <c r="AF867" i="1"/>
  <c r="AG867" i="1" s="1"/>
  <c r="AH867" i="1" s="1"/>
  <c r="W867" i="1"/>
  <c r="Z867" i="1" s="1"/>
  <c r="AA867" i="1" s="1"/>
  <c r="AB867" i="1" s="1"/>
  <c r="T867" i="1"/>
  <c r="Q867" i="1"/>
  <c r="O867" i="1"/>
  <c r="M867" i="1"/>
  <c r="L867" i="1"/>
  <c r="AF866" i="1"/>
  <c r="AG866" i="1" s="1"/>
  <c r="AH866" i="1" s="1"/>
  <c r="W866" i="1"/>
  <c r="Z866" i="1" s="1"/>
  <c r="AA866" i="1" s="1"/>
  <c r="AB866" i="1" s="1"/>
  <c r="T866" i="1"/>
  <c r="Q866" i="1"/>
  <c r="O866" i="1"/>
  <c r="M866" i="1"/>
  <c r="L866" i="1"/>
  <c r="AF865" i="1"/>
  <c r="AG865" i="1" s="1"/>
  <c r="AH865" i="1" s="1"/>
  <c r="W865" i="1"/>
  <c r="Z865" i="1" s="1"/>
  <c r="AA865" i="1" s="1"/>
  <c r="AB865" i="1" s="1"/>
  <c r="T865" i="1"/>
  <c r="Q865" i="1"/>
  <c r="O865" i="1"/>
  <c r="M865" i="1"/>
  <c r="L865" i="1"/>
  <c r="AF864" i="1"/>
  <c r="AG864" i="1" s="1"/>
  <c r="AH864" i="1" s="1"/>
  <c r="W864" i="1"/>
  <c r="Z864" i="1" s="1"/>
  <c r="AA864" i="1" s="1"/>
  <c r="AB864" i="1" s="1"/>
  <c r="T864" i="1"/>
  <c r="Q864" i="1"/>
  <c r="O864" i="1"/>
  <c r="M864" i="1"/>
  <c r="L864" i="1"/>
  <c r="AF863" i="1"/>
  <c r="AG863" i="1" s="1"/>
  <c r="AH863" i="1" s="1"/>
  <c r="W863" i="1"/>
  <c r="Z863" i="1" s="1"/>
  <c r="AA863" i="1" s="1"/>
  <c r="AB863" i="1" s="1"/>
  <c r="T863" i="1"/>
  <c r="Q863" i="1"/>
  <c r="O863" i="1"/>
  <c r="M863" i="1"/>
  <c r="L863" i="1"/>
  <c r="AF862" i="1"/>
  <c r="AG862" i="1" s="1"/>
  <c r="AH862" i="1" s="1"/>
  <c r="W862" i="1"/>
  <c r="Z862" i="1" s="1"/>
  <c r="AA862" i="1" s="1"/>
  <c r="AB862" i="1" s="1"/>
  <c r="T862" i="1"/>
  <c r="Q862" i="1"/>
  <c r="O862" i="1"/>
  <c r="M862" i="1"/>
  <c r="L862" i="1"/>
  <c r="AF861" i="1"/>
  <c r="AG861" i="1" s="1"/>
  <c r="AH861" i="1" s="1"/>
  <c r="W861" i="1"/>
  <c r="Z861" i="1" s="1"/>
  <c r="AA861" i="1" s="1"/>
  <c r="AB861" i="1" s="1"/>
  <c r="T861" i="1"/>
  <c r="Q861" i="1"/>
  <c r="O861" i="1"/>
  <c r="M861" i="1"/>
  <c r="L861" i="1"/>
  <c r="AF860" i="1"/>
  <c r="AG860" i="1" s="1"/>
  <c r="AH860" i="1" s="1"/>
  <c r="W860" i="1"/>
  <c r="Z860" i="1" s="1"/>
  <c r="AA860" i="1" s="1"/>
  <c r="AB860" i="1" s="1"/>
  <c r="T860" i="1"/>
  <c r="Q860" i="1"/>
  <c r="O860" i="1"/>
  <c r="M860" i="1"/>
  <c r="L860" i="1"/>
  <c r="AF859" i="1"/>
  <c r="AG859" i="1" s="1"/>
  <c r="AH859" i="1" s="1"/>
  <c r="W859" i="1"/>
  <c r="Z859" i="1" s="1"/>
  <c r="AA859" i="1" s="1"/>
  <c r="AB859" i="1" s="1"/>
  <c r="T859" i="1"/>
  <c r="Q859" i="1"/>
  <c r="O859" i="1"/>
  <c r="M859" i="1"/>
  <c r="L859" i="1"/>
  <c r="AF858" i="1"/>
  <c r="AG858" i="1" s="1"/>
  <c r="AH858" i="1" s="1"/>
  <c r="W858" i="1"/>
  <c r="Z858" i="1" s="1"/>
  <c r="AA858" i="1" s="1"/>
  <c r="AB858" i="1" s="1"/>
  <c r="T858" i="1"/>
  <c r="Q858" i="1"/>
  <c r="O858" i="1"/>
  <c r="M858" i="1"/>
  <c r="L858" i="1"/>
  <c r="AF857" i="1"/>
  <c r="AG857" i="1" s="1"/>
  <c r="AH857" i="1" s="1"/>
  <c r="W857" i="1"/>
  <c r="Z857" i="1" s="1"/>
  <c r="AA857" i="1" s="1"/>
  <c r="AB857" i="1" s="1"/>
  <c r="T857" i="1"/>
  <c r="Q857" i="1"/>
  <c r="O857" i="1"/>
  <c r="M857" i="1"/>
  <c r="L857" i="1"/>
  <c r="AF856" i="1"/>
  <c r="AG856" i="1" s="1"/>
  <c r="AH856" i="1" s="1"/>
  <c r="W856" i="1"/>
  <c r="Z856" i="1" s="1"/>
  <c r="AA856" i="1" s="1"/>
  <c r="AB856" i="1" s="1"/>
  <c r="T856" i="1"/>
  <c r="Q856" i="1"/>
  <c r="O856" i="1"/>
  <c r="M856" i="1"/>
  <c r="L856" i="1"/>
  <c r="AF855" i="1"/>
  <c r="AG855" i="1" s="1"/>
  <c r="AH855" i="1" s="1"/>
  <c r="W855" i="1"/>
  <c r="Z855" i="1" s="1"/>
  <c r="AA855" i="1" s="1"/>
  <c r="AB855" i="1" s="1"/>
  <c r="T855" i="1"/>
  <c r="Q855" i="1"/>
  <c r="O855" i="1"/>
  <c r="M855" i="1"/>
  <c r="L855" i="1"/>
  <c r="AF854" i="1"/>
  <c r="AG854" i="1" s="1"/>
  <c r="AH854" i="1" s="1"/>
  <c r="W854" i="1"/>
  <c r="Z854" i="1" s="1"/>
  <c r="AA854" i="1" s="1"/>
  <c r="AB854" i="1" s="1"/>
  <c r="T854" i="1"/>
  <c r="Q854" i="1"/>
  <c r="O854" i="1"/>
  <c r="M854" i="1"/>
  <c r="L854" i="1"/>
  <c r="AF853" i="1"/>
  <c r="AG853" i="1" s="1"/>
  <c r="AH853" i="1" s="1"/>
  <c r="W853" i="1"/>
  <c r="Z853" i="1" s="1"/>
  <c r="T853" i="1"/>
  <c r="Q853" i="1"/>
  <c r="O853" i="1"/>
  <c r="M853" i="1"/>
  <c r="L853" i="1"/>
  <c r="AF852" i="1"/>
  <c r="AG852" i="1" s="1"/>
  <c r="AH852" i="1" s="1"/>
  <c r="W852" i="1"/>
  <c r="Z852" i="1" s="1"/>
  <c r="T852" i="1"/>
  <c r="Q852" i="1"/>
  <c r="O852" i="1"/>
  <c r="M852" i="1"/>
  <c r="L852" i="1"/>
  <c r="AF851" i="1"/>
  <c r="AG851" i="1" s="1"/>
  <c r="AH851" i="1" s="1"/>
  <c r="W851" i="1"/>
  <c r="Z851" i="1" s="1"/>
  <c r="T851" i="1"/>
  <c r="Q851" i="1"/>
  <c r="O851" i="1"/>
  <c r="M851" i="1"/>
  <c r="L851" i="1"/>
  <c r="AF850" i="1"/>
  <c r="AG850" i="1" s="1"/>
  <c r="AH850" i="1" s="1"/>
  <c r="W850" i="1"/>
  <c r="Z850" i="1" s="1"/>
  <c r="AA850" i="1" s="1"/>
  <c r="AB850" i="1" s="1"/>
  <c r="T850" i="1"/>
  <c r="Q850" i="1"/>
  <c r="O850" i="1"/>
  <c r="M850" i="1"/>
  <c r="L850" i="1"/>
  <c r="AF849" i="1"/>
  <c r="AG849" i="1" s="1"/>
  <c r="AH849" i="1" s="1"/>
  <c r="W849" i="1"/>
  <c r="Z849" i="1" s="1"/>
  <c r="AA849" i="1" s="1"/>
  <c r="AB849" i="1" s="1"/>
  <c r="T849" i="1"/>
  <c r="Q849" i="1"/>
  <c r="O849" i="1"/>
  <c r="M849" i="1"/>
  <c r="L849" i="1"/>
  <c r="AF848" i="1"/>
  <c r="AG848" i="1" s="1"/>
  <c r="AH848" i="1" s="1"/>
  <c r="W848" i="1"/>
  <c r="Z848" i="1" s="1"/>
  <c r="AA848" i="1" s="1"/>
  <c r="AB848" i="1" s="1"/>
  <c r="T848" i="1"/>
  <c r="Q848" i="1"/>
  <c r="O848" i="1"/>
  <c r="M848" i="1"/>
  <c r="L848" i="1"/>
  <c r="AF847" i="1"/>
  <c r="AG847" i="1" s="1"/>
  <c r="AH847" i="1" s="1"/>
  <c r="W847" i="1"/>
  <c r="Z847" i="1" s="1"/>
  <c r="AA847" i="1" s="1"/>
  <c r="AB847" i="1" s="1"/>
  <c r="T847" i="1"/>
  <c r="Q847" i="1"/>
  <c r="O847" i="1"/>
  <c r="M847" i="1"/>
  <c r="L847" i="1"/>
  <c r="AF846" i="1"/>
  <c r="AG846" i="1" s="1"/>
  <c r="AH846" i="1" s="1"/>
  <c r="W846" i="1"/>
  <c r="Z846" i="1" s="1"/>
  <c r="AA846" i="1" s="1"/>
  <c r="AB846" i="1" s="1"/>
  <c r="T846" i="1"/>
  <c r="Q846" i="1"/>
  <c r="O846" i="1"/>
  <c r="M846" i="1"/>
  <c r="L846" i="1"/>
  <c r="AF845" i="1"/>
  <c r="AG845" i="1" s="1"/>
  <c r="AH845" i="1" s="1"/>
  <c r="W845" i="1"/>
  <c r="Z845" i="1" s="1"/>
  <c r="AA845" i="1" s="1"/>
  <c r="AB845" i="1" s="1"/>
  <c r="T845" i="1"/>
  <c r="Q845" i="1"/>
  <c r="O845" i="1"/>
  <c r="M845" i="1"/>
  <c r="L845" i="1"/>
  <c r="AF844" i="1"/>
  <c r="AG844" i="1" s="1"/>
  <c r="AH844" i="1" s="1"/>
  <c r="W844" i="1"/>
  <c r="Z844" i="1" s="1"/>
  <c r="AA844" i="1" s="1"/>
  <c r="AB844" i="1" s="1"/>
  <c r="T844" i="1"/>
  <c r="Q844" i="1"/>
  <c r="O844" i="1"/>
  <c r="M844" i="1"/>
  <c r="L844" i="1"/>
  <c r="AF843" i="1"/>
  <c r="AG843" i="1" s="1"/>
  <c r="AH843" i="1" s="1"/>
  <c r="W843" i="1"/>
  <c r="Z843" i="1" s="1"/>
  <c r="AA843" i="1" s="1"/>
  <c r="AB843" i="1" s="1"/>
  <c r="T843" i="1"/>
  <c r="Q843" i="1"/>
  <c r="O843" i="1"/>
  <c r="M843" i="1"/>
  <c r="L843" i="1"/>
  <c r="AF842" i="1"/>
  <c r="AG842" i="1" s="1"/>
  <c r="AH842" i="1" s="1"/>
  <c r="W842" i="1"/>
  <c r="Z842" i="1" s="1"/>
  <c r="AA842" i="1" s="1"/>
  <c r="AB842" i="1" s="1"/>
  <c r="T842" i="1"/>
  <c r="Q842" i="1"/>
  <c r="O842" i="1"/>
  <c r="M842" i="1"/>
  <c r="L842" i="1"/>
  <c r="AF841" i="1"/>
  <c r="AG841" i="1" s="1"/>
  <c r="AH841" i="1" s="1"/>
  <c r="W841" i="1"/>
  <c r="Z841" i="1" s="1"/>
  <c r="AA841" i="1" s="1"/>
  <c r="AB841" i="1" s="1"/>
  <c r="T841" i="1"/>
  <c r="Q841" i="1"/>
  <c r="O841" i="1"/>
  <c r="M841" i="1"/>
  <c r="L841" i="1"/>
  <c r="AF840" i="1"/>
  <c r="AG840" i="1" s="1"/>
  <c r="AH840" i="1" s="1"/>
  <c r="W840" i="1"/>
  <c r="Z840" i="1" s="1"/>
  <c r="AA840" i="1" s="1"/>
  <c r="AB840" i="1" s="1"/>
  <c r="T840" i="1"/>
  <c r="Q840" i="1"/>
  <c r="O840" i="1"/>
  <c r="M840" i="1"/>
  <c r="L840" i="1"/>
  <c r="AF839" i="1"/>
  <c r="AG839" i="1" s="1"/>
  <c r="AH839" i="1" s="1"/>
  <c r="W839" i="1"/>
  <c r="Z839" i="1" s="1"/>
  <c r="AA839" i="1" s="1"/>
  <c r="AB839" i="1" s="1"/>
  <c r="T839" i="1"/>
  <c r="Q839" i="1"/>
  <c r="O839" i="1"/>
  <c r="M839" i="1"/>
  <c r="L839" i="1"/>
  <c r="AF838" i="1"/>
  <c r="AG838" i="1" s="1"/>
  <c r="AH838" i="1" s="1"/>
  <c r="W838" i="1"/>
  <c r="Z838" i="1" s="1"/>
  <c r="AA838" i="1" s="1"/>
  <c r="AB838" i="1" s="1"/>
  <c r="T838" i="1"/>
  <c r="Q838" i="1"/>
  <c r="O838" i="1"/>
  <c r="M838" i="1"/>
  <c r="L838" i="1"/>
  <c r="AF837" i="1"/>
  <c r="AG837" i="1" s="1"/>
  <c r="AH837" i="1" s="1"/>
  <c r="W837" i="1"/>
  <c r="Z837" i="1" s="1"/>
  <c r="T837" i="1"/>
  <c r="Q837" i="1"/>
  <c r="O837" i="1"/>
  <c r="M837" i="1"/>
  <c r="L837" i="1"/>
  <c r="AF836" i="1"/>
  <c r="AG836" i="1" s="1"/>
  <c r="AH836" i="1" s="1"/>
  <c r="W836" i="1"/>
  <c r="Z836" i="1" s="1"/>
  <c r="T836" i="1"/>
  <c r="Q836" i="1"/>
  <c r="O836" i="1"/>
  <c r="M836" i="1"/>
  <c r="L836" i="1"/>
  <c r="AF835" i="1"/>
  <c r="AG835" i="1" s="1"/>
  <c r="AH835" i="1" s="1"/>
  <c r="W835" i="1"/>
  <c r="Z835" i="1" s="1"/>
  <c r="AA835" i="1" s="1"/>
  <c r="AB835" i="1" s="1"/>
  <c r="T835" i="1"/>
  <c r="Q835" i="1"/>
  <c r="O835" i="1"/>
  <c r="M835" i="1"/>
  <c r="L835" i="1"/>
  <c r="AF834" i="1"/>
  <c r="AG834" i="1" s="1"/>
  <c r="AH834" i="1" s="1"/>
  <c r="W834" i="1"/>
  <c r="Z834" i="1" s="1"/>
  <c r="AA834" i="1" s="1"/>
  <c r="AB834" i="1" s="1"/>
  <c r="T834" i="1"/>
  <c r="Q834" i="1"/>
  <c r="O834" i="1"/>
  <c r="M834" i="1"/>
  <c r="L834" i="1"/>
  <c r="AF833" i="1"/>
  <c r="AG833" i="1" s="1"/>
  <c r="AH833" i="1" s="1"/>
  <c r="W833" i="1"/>
  <c r="Z833" i="1" s="1"/>
  <c r="AA833" i="1" s="1"/>
  <c r="AB833" i="1" s="1"/>
  <c r="T833" i="1"/>
  <c r="Q833" i="1"/>
  <c r="O833" i="1"/>
  <c r="M833" i="1"/>
  <c r="L833" i="1"/>
  <c r="AF832" i="1"/>
  <c r="AG832" i="1" s="1"/>
  <c r="AH832" i="1" s="1"/>
  <c r="W832" i="1"/>
  <c r="Z832" i="1" s="1"/>
  <c r="AA832" i="1" s="1"/>
  <c r="AB832" i="1" s="1"/>
  <c r="T832" i="1"/>
  <c r="Q832" i="1"/>
  <c r="O832" i="1"/>
  <c r="M832" i="1"/>
  <c r="L832" i="1"/>
  <c r="AF831" i="1"/>
  <c r="AG831" i="1" s="1"/>
  <c r="AH831" i="1" s="1"/>
  <c r="W831" i="1"/>
  <c r="Z831" i="1" s="1"/>
  <c r="T831" i="1"/>
  <c r="Q831" i="1"/>
  <c r="O831" i="1"/>
  <c r="M831" i="1"/>
  <c r="L831" i="1"/>
  <c r="AF830" i="1"/>
  <c r="AG830" i="1" s="1"/>
  <c r="AH830" i="1" s="1"/>
  <c r="W830" i="1"/>
  <c r="Z830" i="1" s="1"/>
  <c r="T830" i="1"/>
  <c r="Q830" i="1"/>
  <c r="O830" i="1"/>
  <c r="M830" i="1"/>
  <c r="L830" i="1"/>
  <c r="AF829" i="1"/>
  <c r="AG829" i="1" s="1"/>
  <c r="AH829" i="1" s="1"/>
  <c r="W829" i="1"/>
  <c r="Z829" i="1" s="1"/>
  <c r="AA829" i="1" s="1"/>
  <c r="AB829" i="1" s="1"/>
  <c r="T829" i="1"/>
  <c r="Q829" i="1"/>
  <c r="O829" i="1"/>
  <c r="M829" i="1"/>
  <c r="L829" i="1"/>
  <c r="AF828" i="1"/>
  <c r="AG828" i="1" s="1"/>
  <c r="AH828" i="1" s="1"/>
  <c r="W828" i="1"/>
  <c r="Z828" i="1" s="1"/>
  <c r="AA828" i="1" s="1"/>
  <c r="AB828" i="1" s="1"/>
  <c r="T828" i="1"/>
  <c r="Q828" i="1"/>
  <c r="O828" i="1"/>
  <c r="M828" i="1"/>
  <c r="L828" i="1"/>
  <c r="AF827" i="1"/>
  <c r="AG827" i="1" s="1"/>
  <c r="AH827" i="1" s="1"/>
  <c r="W827" i="1"/>
  <c r="Z827" i="1" s="1"/>
  <c r="AA827" i="1" s="1"/>
  <c r="AB827" i="1" s="1"/>
  <c r="T827" i="1"/>
  <c r="Q827" i="1"/>
  <c r="O827" i="1"/>
  <c r="M827" i="1"/>
  <c r="L827" i="1"/>
  <c r="AF826" i="1"/>
  <c r="AG826" i="1" s="1"/>
  <c r="AH826" i="1" s="1"/>
  <c r="W826" i="1"/>
  <c r="Z826" i="1" s="1"/>
  <c r="AA826" i="1" s="1"/>
  <c r="AB826" i="1" s="1"/>
  <c r="T826" i="1"/>
  <c r="Q826" i="1"/>
  <c r="O826" i="1"/>
  <c r="M826" i="1"/>
  <c r="L826" i="1"/>
  <c r="AF825" i="1"/>
  <c r="AG825" i="1" s="1"/>
  <c r="AH825" i="1" s="1"/>
  <c r="W825" i="1"/>
  <c r="Z825" i="1" s="1"/>
  <c r="AA825" i="1" s="1"/>
  <c r="AB825" i="1" s="1"/>
  <c r="T825" i="1"/>
  <c r="Q825" i="1"/>
  <c r="O825" i="1"/>
  <c r="M825" i="1"/>
  <c r="L825" i="1"/>
  <c r="AF824" i="1"/>
  <c r="AG824" i="1" s="1"/>
  <c r="AH824" i="1" s="1"/>
  <c r="W824" i="1"/>
  <c r="Z824" i="1" s="1"/>
  <c r="AA824" i="1" s="1"/>
  <c r="AB824" i="1" s="1"/>
  <c r="T824" i="1"/>
  <c r="Q824" i="1"/>
  <c r="O824" i="1"/>
  <c r="M824" i="1"/>
  <c r="L824" i="1"/>
  <c r="AF823" i="1"/>
  <c r="AG823" i="1" s="1"/>
  <c r="AH823" i="1" s="1"/>
  <c r="W823" i="1"/>
  <c r="Z823" i="1" s="1"/>
  <c r="AA823" i="1" s="1"/>
  <c r="AB823" i="1" s="1"/>
  <c r="T823" i="1"/>
  <c r="Q823" i="1"/>
  <c r="O823" i="1"/>
  <c r="M823" i="1"/>
  <c r="L823" i="1"/>
  <c r="AF822" i="1"/>
  <c r="AG822" i="1" s="1"/>
  <c r="AH822" i="1" s="1"/>
  <c r="W822" i="1"/>
  <c r="Z822" i="1" s="1"/>
  <c r="AA822" i="1" s="1"/>
  <c r="AB822" i="1" s="1"/>
  <c r="T822" i="1"/>
  <c r="Q822" i="1"/>
  <c r="O822" i="1"/>
  <c r="M822" i="1"/>
  <c r="L822" i="1"/>
  <c r="AF821" i="1"/>
  <c r="AG821" i="1" s="1"/>
  <c r="AH821" i="1" s="1"/>
  <c r="W821" i="1"/>
  <c r="Z821" i="1" s="1"/>
  <c r="AA821" i="1" s="1"/>
  <c r="AB821" i="1" s="1"/>
  <c r="T821" i="1"/>
  <c r="Q821" i="1"/>
  <c r="O821" i="1"/>
  <c r="M821" i="1"/>
  <c r="L821" i="1"/>
  <c r="AF820" i="1"/>
  <c r="AG820" i="1" s="1"/>
  <c r="AH820" i="1" s="1"/>
  <c r="W820" i="1"/>
  <c r="Z820" i="1" s="1"/>
  <c r="AA820" i="1" s="1"/>
  <c r="AB820" i="1" s="1"/>
  <c r="T820" i="1"/>
  <c r="Q820" i="1"/>
  <c r="O820" i="1"/>
  <c r="M820" i="1"/>
  <c r="L820" i="1"/>
  <c r="AF819" i="1"/>
  <c r="AG819" i="1" s="1"/>
  <c r="AH819" i="1" s="1"/>
  <c r="W819" i="1"/>
  <c r="Z819" i="1" s="1"/>
  <c r="AA819" i="1" s="1"/>
  <c r="AB819" i="1" s="1"/>
  <c r="T819" i="1"/>
  <c r="Q819" i="1"/>
  <c r="O819" i="1"/>
  <c r="M819" i="1"/>
  <c r="L819" i="1"/>
  <c r="AF818" i="1"/>
  <c r="AG818" i="1" s="1"/>
  <c r="AH818" i="1" s="1"/>
  <c r="W818" i="1"/>
  <c r="Z818" i="1" s="1"/>
  <c r="AA818" i="1" s="1"/>
  <c r="AB818" i="1" s="1"/>
  <c r="T818" i="1"/>
  <c r="Q818" i="1"/>
  <c r="O818" i="1"/>
  <c r="M818" i="1"/>
  <c r="L818" i="1"/>
  <c r="AF817" i="1"/>
  <c r="AG817" i="1" s="1"/>
  <c r="AH817" i="1" s="1"/>
  <c r="W817" i="1"/>
  <c r="Z817" i="1" s="1"/>
  <c r="AA817" i="1" s="1"/>
  <c r="AB817" i="1" s="1"/>
  <c r="T817" i="1"/>
  <c r="Q817" i="1"/>
  <c r="O817" i="1"/>
  <c r="M817" i="1"/>
  <c r="L817" i="1"/>
  <c r="AF816" i="1"/>
  <c r="AG816" i="1" s="1"/>
  <c r="AH816" i="1" s="1"/>
  <c r="W816" i="1"/>
  <c r="Z816" i="1" s="1"/>
  <c r="AA816" i="1" s="1"/>
  <c r="AB816" i="1" s="1"/>
  <c r="T816" i="1"/>
  <c r="Q816" i="1"/>
  <c r="O816" i="1"/>
  <c r="M816" i="1"/>
  <c r="L816" i="1"/>
  <c r="AF815" i="1"/>
  <c r="AG815" i="1" s="1"/>
  <c r="AH815" i="1" s="1"/>
  <c r="W815" i="1"/>
  <c r="Z815" i="1" s="1"/>
  <c r="AA815" i="1" s="1"/>
  <c r="AB815" i="1" s="1"/>
  <c r="T815" i="1"/>
  <c r="Q815" i="1"/>
  <c r="O815" i="1"/>
  <c r="M815" i="1"/>
  <c r="L815" i="1"/>
  <c r="AF814" i="1"/>
  <c r="AG814" i="1" s="1"/>
  <c r="AH814" i="1" s="1"/>
  <c r="W814" i="1"/>
  <c r="Z814" i="1" s="1"/>
  <c r="AA814" i="1" s="1"/>
  <c r="AB814" i="1" s="1"/>
  <c r="T814" i="1"/>
  <c r="Q814" i="1"/>
  <c r="O814" i="1"/>
  <c r="M814" i="1"/>
  <c r="L814" i="1"/>
  <c r="AF813" i="1"/>
  <c r="AG813" i="1" s="1"/>
  <c r="AH813" i="1" s="1"/>
  <c r="W813" i="1"/>
  <c r="Z813" i="1" s="1"/>
  <c r="AA813" i="1" s="1"/>
  <c r="AB813" i="1" s="1"/>
  <c r="T813" i="1"/>
  <c r="Q813" i="1"/>
  <c r="O813" i="1"/>
  <c r="M813" i="1"/>
  <c r="L813" i="1"/>
  <c r="AF812" i="1"/>
  <c r="AG812" i="1" s="1"/>
  <c r="AH812" i="1" s="1"/>
  <c r="W812" i="1"/>
  <c r="Z812" i="1" s="1"/>
  <c r="AA812" i="1" s="1"/>
  <c r="AB812" i="1" s="1"/>
  <c r="T812" i="1"/>
  <c r="Q812" i="1"/>
  <c r="O812" i="1"/>
  <c r="M812" i="1"/>
  <c r="L812" i="1"/>
  <c r="AF811" i="1"/>
  <c r="AG811" i="1" s="1"/>
  <c r="AH811" i="1" s="1"/>
  <c r="W811" i="1"/>
  <c r="Z811" i="1" s="1"/>
  <c r="AA811" i="1" s="1"/>
  <c r="AB811" i="1" s="1"/>
  <c r="T811" i="1"/>
  <c r="Q811" i="1"/>
  <c r="O811" i="1"/>
  <c r="M811" i="1"/>
  <c r="L811" i="1"/>
  <c r="AF810" i="1"/>
  <c r="AG810" i="1" s="1"/>
  <c r="AH810" i="1" s="1"/>
  <c r="W810" i="1"/>
  <c r="Z810" i="1" s="1"/>
  <c r="AA810" i="1" s="1"/>
  <c r="AB810" i="1" s="1"/>
  <c r="T810" i="1"/>
  <c r="Q810" i="1"/>
  <c r="O810" i="1"/>
  <c r="M810" i="1"/>
  <c r="L810" i="1"/>
  <c r="AF809" i="1"/>
  <c r="AG809" i="1" s="1"/>
  <c r="AH809" i="1" s="1"/>
  <c r="W809" i="1"/>
  <c r="Z809" i="1" s="1"/>
  <c r="AA809" i="1" s="1"/>
  <c r="AB809" i="1" s="1"/>
  <c r="T809" i="1"/>
  <c r="Q809" i="1"/>
  <c r="O809" i="1"/>
  <c r="M809" i="1"/>
  <c r="L809" i="1"/>
  <c r="AF808" i="1"/>
  <c r="AG808" i="1" s="1"/>
  <c r="AH808" i="1" s="1"/>
  <c r="W808" i="1"/>
  <c r="Z808" i="1" s="1"/>
  <c r="AA808" i="1" s="1"/>
  <c r="AB808" i="1" s="1"/>
  <c r="T808" i="1"/>
  <c r="Q808" i="1"/>
  <c r="O808" i="1"/>
  <c r="M808" i="1"/>
  <c r="L808" i="1"/>
  <c r="AF807" i="1"/>
  <c r="AG807" i="1" s="1"/>
  <c r="AH807" i="1" s="1"/>
  <c r="W807" i="1"/>
  <c r="Z807" i="1" s="1"/>
  <c r="AA807" i="1" s="1"/>
  <c r="AB807" i="1" s="1"/>
  <c r="T807" i="1"/>
  <c r="Q807" i="1"/>
  <c r="O807" i="1"/>
  <c r="M807" i="1"/>
  <c r="L807" i="1"/>
  <c r="AF806" i="1"/>
  <c r="AG806" i="1" s="1"/>
  <c r="AH806" i="1" s="1"/>
  <c r="W806" i="1"/>
  <c r="Z806" i="1" s="1"/>
  <c r="AA806" i="1" s="1"/>
  <c r="AB806" i="1" s="1"/>
  <c r="T806" i="1"/>
  <c r="Q806" i="1"/>
  <c r="O806" i="1"/>
  <c r="M806" i="1"/>
  <c r="L806" i="1"/>
  <c r="AF805" i="1"/>
  <c r="AG805" i="1" s="1"/>
  <c r="AH805" i="1" s="1"/>
  <c r="W805" i="1"/>
  <c r="Z805" i="1" s="1"/>
  <c r="AA805" i="1" s="1"/>
  <c r="AB805" i="1" s="1"/>
  <c r="T805" i="1"/>
  <c r="Q805" i="1"/>
  <c r="O805" i="1"/>
  <c r="M805" i="1"/>
  <c r="L805" i="1"/>
  <c r="AF804" i="1"/>
  <c r="AG804" i="1" s="1"/>
  <c r="AH804" i="1" s="1"/>
  <c r="W804" i="1"/>
  <c r="Z804" i="1" s="1"/>
  <c r="AA804" i="1" s="1"/>
  <c r="AB804" i="1" s="1"/>
  <c r="T804" i="1"/>
  <c r="Q804" i="1"/>
  <c r="O804" i="1"/>
  <c r="M804" i="1"/>
  <c r="L804" i="1"/>
  <c r="AF803" i="1"/>
  <c r="AG803" i="1" s="1"/>
  <c r="AH803" i="1" s="1"/>
  <c r="W803" i="1"/>
  <c r="Z803" i="1" s="1"/>
  <c r="AA803" i="1" s="1"/>
  <c r="AB803" i="1" s="1"/>
  <c r="T803" i="1"/>
  <c r="Q803" i="1"/>
  <c r="O803" i="1"/>
  <c r="M803" i="1"/>
  <c r="L803" i="1"/>
  <c r="AF802" i="1"/>
  <c r="AG802" i="1" s="1"/>
  <c r="AH802" i="1" s="1"/>
  <c r="W802" i="1"/>
  <c r="Z802" i="1" s="1"/>
  <c r="AA802" i="1" s="1"/>
  <c r="AB802" i="1" s="1"/>
  <c r="T802" i="1"/>
  <c r="Q802" i="1"/>
  <c r="O802" i="1"/>
  <c r="M802" i="1"/>
  <c r="L802" i="1"/>
  <c r="AF801" i="1"/>
  <c r="AG801" i="1" s="1"/>
  <c r="AH801" i="1" s="1"/>
  <c r="W801" i="1"/>
  <c r="Z801" i="1" s="1"/>
  <c r="AA801" i="1" s="1"/>
  <c r="AB801" i="1" s="1"/>
  <c r="T801" i="1"/>
  <c r="Q801" i="1"/>
  <c r="O801" i="1"/>
  <c r="M801" i="1"/>
  <c r="L801" i="1"/>
  <c r="AF800" i="1"/>
  <c r="AG800" i="1" s="1"/>
  <c r="AH800" i="1" s="1"/>
  <c r="W800" i="1"/>
  <c r="Z800" i="1" s="1"/>
  <c r="AA800" i="1" s="1"/>
  <c r="AB800" i="1" s="1"/>
  <c r="T800" i="1"/>
  <c r="Q800" i="1"/>
  <c r="O800" i="1"/>
  <c r="M800" i="1"/>
  <c r="L800" i="1"/>
  <c r="AF799" i="1"/>
  <c r="AG799" i="1" s="1"/>
  <c r="AH799" i="1" s="1"/>
  <c r="W799" i="1"/>
  <c r="Z799" i="1" s="1"/>
  <c r="AA799" i="1" s="1"/>
  <c r="AB799" i="1" s="1"/>
  <c r="T799" i="1"/>
  <c r="Q799" i="1"/>
  <c r="O799" i="1"/>
  <c r="M799" i="1"/>
  <c r="L799" i="1"/>
  <c r="AF798" i="1"/>
  <c r="AG798" i="1" s="1"/>
  <c r="AH798" i="1" s="1"/>
  <c r="W798" i="1"/>
  <c r="Z798" i="1" s="1"/>
  <c r="AA798" i="1" s="1"/>
  <c r="AB798" i="1" s="1"/>
  <c r="T798" i="1"/>
  <c r="Q798" i="1"/>
  <c r="O798" i="1"/>
  <c r="M798" i="1"/>
  <c r="L798" i="1"/>
  <c r="AF797" i="1"/>
  <c r="AG797" i="1" s="1"/>
  <c r="AH797" i="1" s="1"/>
  <c r="W797" i="1"/>
  <c r="Z797" i="1" s="1"/>
  <c r="AA797" i="1" s="1"/>
  <c r="AB797" i="1" s="1"/>
  <c r="T797" i="1"/>
  <c r="Q797" i="1"/>
  <c r="O797" i="1"/>
  <c r="M797" i="1"/>
  <c r="L797" i="1"/>
  <c r="AF796" i="1"/>
  <c r="AG796" i="1" s="1"/>
  <c r="AH796" i="1" s="1"/>
  <c r="W796" i="1"/>
  <c r="Z796" i="1" s="1"/>
  <c r="T796" i="1"/>
  <c r="Q796" i="1"/>
  <c r="O796" i="1"/>
  <c r="M796" i="1"/>
  <c r="L796" i="1"/>
  <c r="AF795" i="1"/>
  <c r="AG795" i="1" s="1"/>
  <c r="AH795" i="1" s="1"/>
  <c r="W795" i="1"/>
  <c r="Z795" i="1" s="1"/>
  <c r="T795" i="1"/>
  <c r="Q795" i="1"/>
  <c r="O795" i="1"/>
  <c r="M795" i="1"/>
  <c r="L795" i="1"/>
  <c r="AF794" i="1"/>
  <c r="AG794" i="1" s="1"/>
  <c r="AH794" i="1" s="1"/>
  <c r="W794" i="1"/>
  <c r="Z794" i="1" s="1"/>
  <c r="AA794" i="1" s="1"/>
  <c r="AB794" i="1" s="1"/>
  <c r="T794" i="1"/>
  <c r="Q794" i="1"/>
  <c r="O794" i="1"/>
  <c r="M794" i="1"/>
  <c r="L794" i="1"/>
  <c r="AF793" i="1"/>
  <c r="AG793" i="1" s="1"/>
  <c r="AH793" i="1" s="1"/>
  <c r="W793" i="1"/>
  <c r="Z793" i="1" s="1"/>
  <c r="AA793" i="1" s="1"/>
  <c r="AB793" i="1" s="1"/>
  <c r="T793" i="1"/>
  <c r="Q793" i="1"/>
  <c r="O793" i="1"/>
  <c r="M793" i="1"/>
  <c r="L793" i="1"/>
  <c r="AF792" i="1"/>
  <c r="AG792" i="1" s="1"/>
  <c r="AH792" i="1" s="1"/>
  <c r="W792" i="1"/>
  <c r="Z792" i="1" s="1"/>
  <c r="AA792" i="1" s="1"/>
  <c r="AB792" i="1" s="1"/>
  <c r="T792" i="1"/>
  <c r="Q792" i="1"/>
  <c r="O792" i="1"/>
  <c r="M792" i="1"/>
  <c r="L792" i="1"/>
  <c r="AF791" i="1"/>
  <c r="AG791" i="1" s="1"/>
  <c r="AH791" i="1" s="1"/>
  <c r="W791" i="1"/>
  <c r="Z791" i="1" s="1"/>
  <c r="AA791" i="1" s="1"/>
  <c r="AB791" i="1" s="1"/>
  <c r="T791" i="1"/>
  <c r="Q791" i="1"/>
  <c r="O791" i="1"/>
  <c r="M791" i="1"/>
  <c r="L791" i="1"/>
  <c r="AF790" i="1"/>
  <c r="AG790" i="1" s="1"/>
  <c r="AH790" i="1" s="1"/>
  <c r="W790" i="1"/>
  <c r="Z790" i="1" s="1"/>
  <c r="AA790" i="1" s="1"/>
  <c r="AB790" i="1" s="1"/>
  <c r="T790" i="1"/>
  <c r="Q790" i="1"/>
  <c r="O790" i="1"/>
  <c r="M790" i="1"/>
  <c r="L790" i="1"/>
  <c r="AF789" i="1"/>
  <c r="AG789" i="1" s="1"/>
  <c r="AH789" i="1" s="1"/>
  <c r="W789" i="1"/>
  <c r="Z789" i="1" s="1"/>
  <c r="AA789" i="1" s="1"/>
  <c r="AB789" i="1" s="1"/>
  <c r="T789" i="1"/>
  <c r="Q789" i="1"/>
  <c r="O789" i="1"/>
  <c r="M789" i="1"/>
  <c r="L789" i="1"/>
  <c r="AF788" i="1"/>
  <c r="AG788" i="1" s="1"/>
  <c r="AH788" i="1" s="1"/>
  <c r="W788" i="1"/>
  <c r="Z788" i="1" s="1"/>
  <c r="AA788" i="1" s="1"/>
  <c r="AB788" i="1" s="1"/>
  <c r="T788" i="1"/>
  <c r="Q788" i="1"/>
  <c r="O788" i="1"/>
  <c r="M788" i="1"/>
  <c r="L788" i="1"/>
  <c r="AF787" i="1"/>
  <c r="AG787" i="1" s="1"/>
  <c r="AH787" i="1" s="1"/>
  <c r="W787" i="1"/>
  <c r="Z787" i="1" s="1"/>
  <c r="AA787" i="1" s="1"/>
  <c r="AB787" i="1" s="1"/>
  <c r="T787" i="1"/>
  <c r="Q787" i="1"/>
  <c r="O787" i="1"/>
  <c r="M787" i="1"/>
  <c r="L787" i="1"/>
  <c r="AF786" i="1"/>
  <c r="AG786" i="1" s="1"/>
  <c r="AH786" i="1" s="1"/>
  <c r="W786" i="1"/>
  <c r="Z786" i="1" s="1"/>
  <c r="AA786" i="1" s="1"/>
  <c r="AB786" i="1" s="1"/>
  <c r="T786" i="1"/>
  <c r="Q786" i="1"/>
  <c r="O786" i="1"/>
  <c r="M786" i="1"/>
  <c r="L786" i="1"/>
  <c r="AF785" i="1"/>
  <c r="AG785" i="1" s="1"/>
  <c r="AH785" i="1" s="1"/>
  <c r="W785" i="1"/>
  <c r="Z785" i="1" s="1"/>
  <c r="AA785" i="1" s="1"/>
  <c r="AB785" i="1" s="1"/>
  <c r="T785" i="1"/>
  <c r="Q785" i="1"/>
  <c r="O785" i="1"/>
  <c r="M785" i="1"/>
  <c r="L785" i="1"/>
  <c r="AF784" i="1"/>
  <c r="AG784" i="1" s="1"/>
  <c r="AH784" i="1" s="1"/>
  <c r="W784" i="1"/>
  <c r="Z784" i="1" s="1"/>
  <c r="AA784" i="1" s="1"/>
  <c r="AB784" i="1" s="1"/>
  <c r="T784" i="1"/>
  <c r="Q784" i="1"/>
  <c r="O784" i="1"/>
  <c r="M784" i="1"/>
  <c r="L784" i="1"/>
  <c r="AF783" i="1"/>
  <c r="AG783" i="1" s="1"/>
  <c r="AH783" i="1" s="1"/>
  <c r="W783" i="1"/>
  <c r="Z783" i="1" s="1"/>
  <c r="AA783" i="1" s="1"/>
  <c r="AB783" i="1" s="1"/>
  <c r="T783" i="1"/>
  <c r="Q783" i="1"/>
  <c r="O783" i="1"/>
  <c r="M783" i="1"/>
  <c r="L783" i="1"/>
  <c r="AF782" i="1"/>
  <c r="AG782" i="1" s="1"/>
  <c r="AH782" i="1" s="1"/>
  <c r="W782" i="1"/>
  <c r="Z782" i="1" s="1"/>
  <c r="AA782" i="1" s="1"/>
  <c r="AB782" i="1" s="1"/>
  <c r="T782" i="1"/>
  <c r="Q782" i="1"/>
  <c r="O782" i="1"/>
  <c r="M782" i="1"/>
  <c r="L782" i="1"/>
  <c r="AF781" i="1"/>
  <c r="AG781" i="1" s="1"/>
  <c r="AH781" i="1" s="1"/>
  <c r="W781" i="1"/>
  <c r="Z781" i="1" s="1"/>
  <c r="AA781" i="1" s="1"/>
  <c r="AB781" i="1" s="1"/>
  <c r="T781" i="1"/>
  <c r="Q781" i="1"/>
  <c r="O781" i="1"/>
  <c r="M781" i="1"/>
  <c r="L781" i="1"/>
  <c r="AF780" i="1"/>
  <c r="AG780" i="1" s="1"/>
  <c r="AH780" i="1" s="1"/>
  <c r="W780" i="1"/>
  <c r="Z780" i="1" s="1"/>
  <c r="AA780" i="1" s="1"/>
  <c r="AB780" i="1" s="1"/>
  <c r="T780" i="1"/>
  <c r="Q780" i="1"/>
  <c r="O780" i="1"/>
  <c r="M780" i="1"/>
  <c r="L780" i="1"/>
  <c r="AF779" i="1"/>
  <c r="AG779" i="1" s="1"/>
  <c r="AH779" i="1" s="1"/>
  <c r="W779" i="1"/>
  <c r="Z779" i="1" s="1"/>
  <c r="AA779" i="1" s="1"/>
  <c r="AB779" i="1" s="1"/>
  <c r="T779" i="1"/>
  <c r="Q779" i="1"/>
  <c r="O779" i="1"/>
  <c r="M779" i="1"/>
  <c r="L779" i="1"/>
  <c r="AF778" i="1"/>
  <c r="AG778" i="1" s="1"/>
  <c r="AH778" i="1" s="1"/>
  <c r="W778" i="1"/>
  <c r="Z778" i="1" s="1"/>
  <c r="AA778" i="1" s="1"/>
  <c r="AB778" i="1" s="1"/>
  <c r="T778" i="1"/>
  <c r="Q778" i="1"/>
  <c r="O778" i="1"/>
  <c r="M778" i="1"/>
  <c r="L778" i="1"/>
  <c r="AF777" i="1"/>
  <c r="AG777" i="1" s="1"/>
  <c r="AH777" i="1" s="1"/>
  <c r="W777" i="1"/>
  <c r="Z777" i="1" s="1"/>
  <c r="AA777" i="1" s="1"/>
  <c r="AB777" i="1" s="1"/>
  <c r="T777" i="1"/>
  <c r="Q777" i="1"/>
  <c r="O777" i="1"/>
  <c r="M777" i="1"/>
  <c r="L777" i="1"/>
  <c r="AF776" i="1"/>
  <c r="AG776" i="1" s="1"/>
  <c r="AH776" i="1" s="1"/>
  <c r="W776" i="1"/>
  <c r="Z776" i="1" s="1"/>
  <c r="AA776" i="1" s="1"/>
  <c r="AB776" i="1" s="1"/>
  <c r="T776" i="1"/>
  <c r="Q776" i="1"/>
  <c r="O776" i="1"/>
  <c r="M776" i="1"/>
  <c r="L776" i="1"/>
  <c r="AF775" i="1"/>
  <c r="AG775" i="1" s="1"/>
  <c r="AH775" i="1" s="1"/>
  <c r="W775" i="1"/>
  <c r="Z775" i="1" s="1"/>
  <c r="AA775" i="1" s="1"/>
  <c r="AB775" i="1" s="1"/>
  <c r="T775" i="1"/>
  <c r="Q775" i="1"/>
  <c r="O775" i="1"/>
  <c r="M775" i="1"/>
  <c r="L775" i="1"/>
  <c r="AF774" i="1"/>
  <c r="AG774" i="1" s="1"/>
  <c r="AH774" i="1" s="1"/>
  <c r="W774" i="1"/>
  <c r="Z774" i="1" s="1"/>
  <c r="AA774" i="1" s="1"/>
  <c r="AB774" i="1" s="1"/>
  <c r="T774" i="1"/>
  <c r="Q774" i="1"/>
  <c r="O774" i="1"/>
  <c r="M774" i="1"/>
  <c r="L774" i="1"/>
  <c r="AF773" i="1"/>
  <c r="AG773" i="1" s="1"/>
  <c r="AH773" i="1" s="1"/>
  <c r="W773" i="1"/>
  <c r="Z773" i="1" s="1"/>
  <c r="AA773" i="1" s="1"/>
  <c r="AB773" i="1" s="1"/>
  <c r="T773" i="1"/>
  <c r="Q773" i="1"/>
  <c r="O773" i="1"/>
  <c r="M773" i="1"/>
  <c r="L773" i="1"/>
  <c r="AF772" i="1"/>
  <c r="AG772" i="1" s="1"/>
  <c r="AH772" i="1" s="1"/>
  <c r="W772" i="1"/>
  <c r="Z772" i="1" s="1"/>
  <c r="AA772" i="1" s="1"/>
  <c r="AB772" i="1" s="1"/>
  <c r="T772" i="1"/>
  <c r="Q772" i="1"/>
  <c r="O772" i="1"/>
  <c r="M772" i="1"/>
  <c r="L772" i="1"/>
  <c r="AF771" i="1"/>
  <c r="AG771" i="1" s="1"/>
  <c r="AH771" i="1" s="1"/>
  <c r="W771" i="1"/>
  <c r="Z771" i="1" s="1"/>
  <c r="AA771" i="1" s="1"/>
  <c r="AB771" i="1" s="1"/>
  <c r="T771" i="1"/>
  <c r="Q771" i="1"/>
  <c r="O771" i="1"/>
  <c r="M771" i="1"/>
  <c r="L771" i="1"/>
  <c r="AF770" i="1"/>
  <c r="AG770" i="1" s="1"/>
  <c r="AH770" i="1" s="1"/>
  <c r="W770" i="1"/>
  <c r="Z770" i="1" s="1"/>
  <c r="AA770" i="1" s="1"/>
  <c r="AB770" i="1" s="1"/>
  <c r="T770" i="1"/>
  <c r="Q770" i="1"/>
  <c r="O770" i="1"/>
  <c r="M770" i="1"/>
  <c r="L770" i="1"/>
  <c r="AF769" i="1"/>
  <c r="AG769" i="1" s="1"/>
  <c r="AH769" i="1" s="1"/>
  <c r="W769" i="1"/>
  <c r="Z769" i="1" s="1"/>
  <c r="AA769" i="1" s="1"/>
  <c r="AB769" i="1" s="1"/>
  <c r="T769" i="1"/>
  <c r="Q769" i="1"/>
  <c r="O769" i="1"/>
  <c r="M769" i="1"/>
  <c r="L769" i="1"/>
  <c r="AF768" i="1"/>
  <c r="AG768" i="1" s="1"/>
  <c r="AH768" i="1" s="1"/>
  <c r="W768" i="1"/>
  <c r="Z768" i="1" s="1"/>
  <c r="AA768" i="1" s="1"/>
  <c r="AB768" i="1" s="1"/>
  <c r="T768" i="1"/>
  <c r="Q768" i="1"/>
  <c r="O768" i="1"/>
  <c r="M768" i="1"/>
  <c r="L768" i="1"/>
  <c r="AF767" i="1"/>
  <c r="AG767" i="1" s="1"/>
  <c r="AH767" i="1" s="1"/>
  <c r="W767" i="1"/>
  <c r="Z767" i="1" s="1"/>
  <c r="AA767" i="1" s="1"/>
  <c r="AB767" i="1" s="1"/>
  <c r="T767" i="1"/>
  <c r="Q767" i="1"/>
  <c r="O767" i="1"/>
  <c r="M767" i="1"/>
  <c r="L767" i="1"/>
  <c r="AF766" i="1"/>
  <c r="AG766" i="1" s="1"/>
  <c r="AH766" i="1" s="1"/>
  <c r="W766" i="1"/>
  <c r="Z766" i="1" s="1"/>
  <c r="AA766" i="1" s="1"/>
  <c r="AB766" i="1" s="1"/>
  <c r="T766" i="1"/>
  <c r="Q766" i="1"/>
  <c r="O766" i="1"/>
  <c r="M766" i="1"/>
  <c r="L766" i="1"/>
  <c r="AF765" i="1"/>
  <c r="AG765" i="1" s="1"/>
  <c r="AH765" i="1" s="1"/>
  <c r="W765" i="1"/>
  <c r="Z765" i="1" s="1"/>
  <c r="AA765" i="1" s="1"/>
  <c r="AB765" i="1" s="1"/>
  <c r="T765" i="1"/>
  <c r="Q765" i="1"/>
  <c r="O765" i="1"/>
  <c r="M765" i="1"/>
  <c r="L765" i="1"/>
  <c r="AF764" i="1"/>
  <c r="AG764" i="1" s="1"/>
  <c r="AH764" i="1" s="1"/>
  <c r="W764" i="1"/>
  <c r="Z764" i="1" s="1"/>
  <c r="AA764" i="1" s="1"/>
  <c r="AB764" i="1" s="1"/>
  <c r="T764" i="1"/>
  <c r="Q764" i="1"/>
  <c r="O764" i="1"/>
  <c r="M764" i="1"/>
  <c r="L764" i="1"/>
  <c r="AF763" i="1"/>
  <c r="AG763" i="1" s="1"/>
  <c r="AH763" i="1" s="1"/>
  <c r="W763" i="1"/>
  <c r="Z763" i="1" s="1"/>
  <c r="AA763" i="1" s="1"/>
  <c r="AB763" i="1" s="1"/>
  <c r="T763" i="1"/>
  <c r="Q763" i="1"/>
  <c r="O763" i="1"/>
  <c r="M763" i="1"/>
  <c r="L763" i="1"/>
  <c r="AF762" i="1"/>
  <c r="AG762" i="1" s="1"/>
  <c r="AH762" i="1" s="1"/>
  <c r="W762" i="1"/>
  <c r="Z762" i="1" s="1"/>
  <c r="AA762" i="1" s="1"/>
  <c r="AB762" i="1" s="1"/>
  <c r="T762" i="1"/>
  <c r="Q762" i="1"/>
  <c r="O762" i="1"/>
  <c r="M762" i="1"/>
  <c r="L762" i="1"/>
  <c r="AF761" i="1"/>
  <c r="AG761" i="1" s="1"/>
  <c r="AH761" i="1" s="1"/>
  <c r="W761" i="1"/>
  <c r="Z761" i="1" s="1"/>
  <c r="AA761" i="1" s="1"/>
  <c r="AB761" i="1" s="1"/>
  <c r="T761" i="1"/>
  <c r="Q761" i="1"/>
  <c r="O761" i="1"/>
  <c r="M761" i="1"/>
  <c r="L761" i="1"/>
  <c r="AF760" i="1"/>
  <c r="AG760" i="1" s="1"/>
  <c r="AH760" i="1" s="1"/>
  <c r="W760" i="1"/>
  <c r="Z760" i="1" s="1"/>
  <c r="AA760" i="1" s="1"/>
  <c r="AB760" i="1" s="1"/>
  <c r="T760" i="1"/>
  <c r="Q760" i="1"/>
  <c r="O760" i="1"/>
  <c r="M760" i="1"/>
  <c r="L760" i="1"/>
  <c r="AF759" i="1"/>
  <c r="AG759" i="1" s="1"/>
  <c r="AH759" i="1" s="1"/>
  <c r="W759" i="1"/>
  <c r="Z759" i="1" s="1"/>
  <c r="AA759" i="1" s="1"/>
  <c r="AB759" i="1" s="1"/>
  <c r="T759" i="1"/>
  <c r="Q759" i="1"/>
  <c r="O759" i="1"/>
  <c r="M759" i="1"/>
  <c r="L759" i="1"/>
  <c r="AF758" i="1"/>
  <c r="AG758" i="1" s="1"/>
  <c r="AH758" i="1" s="1"/>
  <c r="W758" i="1"/>
  <c r="Z758" i="1" s="1"/>
  <c r="AA758" i="1" s="1"/>
  <c r="AB758" i="1" s="1"/>
  <c r="T758" i="1"/>
  <c r="Q758" i="1"/>
  <c r="O758" i="1"/>
  <c r="M758" i="1"/>
  <c r="L758" i="1"/>
  <c r="AF757" i="1"/>
  <c r="AG757" i="1" s="1"/>
  <c r="AH757" i="1" s="1"/>
  <c r="W757" i="1"/>
  <c r="Z757" i="1" s="1"/>
  <c r="AA757" i="1" s="1"/>
  <c r="AB757" i="1" s="1"/>
  <c r="T757" i="1"/>
  <c r="Q757" i="1"/>
  <c r="O757" i="1"/>
  <c r="M757" i="1"/>
  <c r="L757" i="1"/>
  <c r="AF756" i="1"/>
  <c r="AG756" i="1" s="1"/>
  <c r="AH756" i="1" s="1"/>
  <c r="W756" i="1"/>
  <c r="Z756" i="1" s="1"/>
  <c r="T756" i="1"/>
  <c r="Q756" i="1"/>
  <c r="O756" i="1"/>
  <c r="M756" i="1"/>
  <c r="L756" i="1"/>
  <c r="AF755" i="1"/>
  <c r="AG755" i="1" s="1"/>
  <c r="AH755" i="1" s="1"/>
  <c r="W755" i="1"/>
  <c r="Z755" i="1" s="1"/>
  <c r="T755" i="1"/>
  <c r="Q755" i="1"/>
  <c r="O755" i="1"/>
  <c r="M755" i="1"/>
  <c r="L755" i="1"/>
  <c r="AF754" i="1"/>
  <c r="AG754" i="1" s="1"/>
  <c r="AH754" i="1" s="1"/>
  <c r="W754" i="1"/>
  <c r="Z754" i="1" s="1"/>
  <c r="AA754" i="1" s="1"/>
  <c r="AB754" i="1" s="1"/>
  <c r="T754" i="1"/>
  <c r="Q754" i="1"/>
  <c r="O754" i="1"/>
  <c r="M754" i="1"/>
  <c r="L754" i="1"/>
  <c r="AF753" i="1"/>
  <c r="AG753" i="1" s="1"/>
  <c r="AH753" i="1" s="1"/>
  <c r="W753" i="1"/>
  <c r="Z753" i="1" s="1"/>
  <c r="AA753" i="1" s="1"/>
  <c r="AB753" i="1" s="1"/>
  <c r="T753" i="1"/>
  <c r="Q753" i="1"/>
  <c r="O753" i="1"/>
  <c r="M753" i="1"/>
  <c r="L753" i="1"/>
  <c r="AF752" i="1"/>
  <c r="AG752" i="1" s="1"/>
  <c r="AH752" i="1" s="1"/>
  <c r="W752" i="1"/>
  <c r="Z752" i="1" s="1"/>
  <c r="T752" i="1"/>
  <c r="Q752" i="1"/>
  <c r="O752" i="1"/>
  <c r="M752" i="1"/>
  <c r="L752" i="1"/>
  <c r="AF751" i="1"/>
  <c r="AG751" i="1" s="1"/>
  <c r="AH751" i="1" s="1"/>
  <c r="W751" i="1"/>
  <c r="Z751" i="1" s="1"/>
  <c r="T751" i="1"/>
  <c r="Q751" i="1"/>
  <c r="O751" i="1"/>
  <c r="M751" i="1"/>
  <c r="L751" i="1"/>
  <c r="AF750" i="1"/>
  <c r="AG750" i="1" s="1"/>
  <c r="AH750" i="1" s="1"/>
  <c r="W750" i="1"/>
  <c r="Z750" i="1" s="1"/>
  <c r="AA750" i="1" s="1"/>
  <c r="AB750" i="1" s="1"/>
  <c r="T750" i="1"/>
  <c r="Q750" i="1"/>
  <c r="O750" i="1"/>
  <c r="M750" i="1"/>
  <c r="L750" i="1"/>
  <c r="AF749" i="1"/>
  <c r="AG749" i="1" s="1"/>
  <c r="AH749" i="1" s="1"/>
  <c r="W749" i="1"/>
  <c r="Z749" i="1" s="1"/>
  <c r="AA749" i="1" s="1"/>
  <c r="AB749" i="1" s="1"/>
  <c r="T749" i="1"/>
  <c r="Q749" i="1"/>
  <c r="O749" i="1"/>
  <c r="M749" i="1"/>
  <c r="L749" i="1"/>
  <c r="AF748" i="1"/>
  <c r="AG748" i="1" s="1"/>
  <c r="AH748" i="1" s="1"/>
  <c r="W748" i="1"/>
  <c r="Z748" i="1" s="1"/>
  <c r="AA748" i="1" s="1"/>
  <c r="AB748" i="1" s="1"/>
  <c r="T748" i="1"/>
  <c r="Q748" i="1"/>
  <c r="O748" i="1"/>
  <c r="M748" i="1"/>
  <c r="L748" i="1"/>
  <c r="AF747" i="1"/>
  <c r="AG747" i="1" s="1"/>
  <c r="AH747" i="1" s="1"/>
  <c r="W747" i="1"/>
  <c r="Z747" i="1" s="1"/>
  <c r="AA747" i="1" s="1"/>
  <c r="AB747" i="1" s="1"/>
  <c r="T747" i="1"/>
  <c r="Q747" i="1"/>
  <c r="O747" i="1"/>
  <c r="M747" i="1"/>
  <c r="L747" i="1"/>
  <c r="AF746" i="1"/>
  <c r="AG746" i="1" s="1"/>
  <c r="AH746" i="1" s="1"/>
  <c r="W746" i="1"/>
  <c r="Z746" i="1" s="1"/>
  <c r="AA746" i="1" s="1"/>
  <c r="AB746" i="1" s="1"/>
  <c r="T746" i="1"/>
  <c r="Q746" i="1"/>
  <c r="O746" i="1"/>
  <c r="M746" i="1"/>
  <c r="L746" i="1"/>
  <c r="AF745" i="1"/>
  <c r="AG745" i="1" s="1"/>
  <c r="AH745" i="1" s="1"/>
  <c r="W745" i="1"/>
  <c r="Z745" i="1" s="1"/>
  <c r="AA745" i="1" s="1"/>
  <c r="AB745" i="1" s="1"/>
  <c r="T745" i="1"/>
  <c r="Q745" i="1"/>
  <c r="O745" i="1"/>
  <c r="M745" i="1"/>
  <c r="L745" i="1"/>
  <c r="AF744" i="1"/>
  <c r="AG744" i="1" s="1"/>
  <c r="AH744" i="1" s="1"/>
  <c r="W744" i="1"/>
  <c r="Z744" i="1" s="1"/>
  <c r="AA744" i="1" s="1"/>
  <c r="AB744" i="1" s="1"/>
  <c r="T744" i="1"/>
  <c r="Q744" i="1"/>
  <c r="O744" i="1"/>
  <c r="M744" i="1"/>
  <c r="L744" i="1"/>
  <c r="AF743" i="1"/>
  <c r="AG743" i="1" s="1"/>
  <c r="AH743" i="1" s="1"/>
  <c r="W743" i="1"/>
  <c r="Z743" i="1" s="1"/>
  <c r="AA743" i="1" s="1"/>
  <c r="AB743" i="1" s="1"/>
  <c r="T743" i="1"/>
  <c r="Q743" i="1"/>
  <c r="O743" i="1"/>
  <c r="M743" i="1"/>
  <c r="L743" i="1"/>
  <c r="AF742" i="1"/>
  <c r="AG742" i="1" s="1"/>
  <c r="AH742" i="1" s="1"/>
  <c r="W742" i="1"/>
  <c r="Z742" i="1" s="1"/>
  <c r="AA742" i="1" s="1"/>
  <c r="AB742" i="1" s="1"/>
  <c r="T742" i="1"/>
  <c r="Q742" i="1"/>
  <c r="O742" i="1"/>
  <c r="M742" i="1"/>
  <c r="L742" i="1"/>
  <c r="AF741" i="1"/>
  <c r="AG741" i="1" s="1"/>
  <c r="AH741" i="1" s="1"/>
  <c r="W741" i="1"/>
  <c r="Z741" i="1" s="1"/>
  <c r="AA741" i="1" s="1"/>
  <c r="AB741" i="1" s="1"/>
  <c r="T741" i="1"/>
  <c r="Q741" i="1"/>
  <c r="O741" i="1"/>
  <c r="M741" i="1"/>
  <c r="L741" i="1"/>
  <c r="AF740" i="1"/>
  <c r="AG740" i="1" s="1"/>
  <c r="AH740" i="1" s="1"/>
  <c r="W740" i="1"/>
  <c r="Z740" i="1" s="1"/>
  <c r="AA740" i="1" s="1"/>
  <c r="AB740" i="1" s="1"/>
  <c r="T740" i="1"/>
  <c r="Q740" i="1"/>
  <c r="O740" i="1"/>
  <c r="M740" i="1"/>
  <c r="L740" i="1"/>
  <c r="AF739" i="1"/>
  <c r="AG739" i="1" s="1"/>
  <c r="AH739" i="1" s="1"/>
  <c r="W739" i="1"/>
  <c r="Z739" i="1" s="1"/>
  <c r="AA739" i="1" s="1"/>
  <c r="AB739" i="1" s="1"/>
  <c r="T739" i="1"/>
  <c r="Q739" i="1"/>
  <c r="O739" i="1"/>
  <c r="M739" i="1"/>
  <c r="L739" i="1"/>
  <c r="AF738" i="1"/>
  <c r="AG738" i="1" s="1"/>
  <c r="AH738" i="1" s="1"/>
  <c r="W738" i="1"/>
  <c r="Z738" i="1" s="1"/>
  <c r="AA738" i="1" s="1"/>
  <c r="AB738" i="1" s="1"/>
  <c r="T738" i="1"/>
  <c r="Q738" i="1"/>
  <c r="O738" i="1"/>
  <c r="M738" i="1"/>
  <c r="L738" i="1"/>
  <c r="AF737" i="1"/>
  <c r="AG737" i="1" s="1"/>
  <c r="AH737" i="1" s="1"/>
  <c r="W737" i="1"/>
  <c r="Z737" i="1" s="1"/>
  <c r="AA737" i="1" s="1"/>
  <c r="AB737" i="1" s="1"/>
  <c r="T737" i="1"/>
  <c r="Q737" i="1"/>
  <c r="O737" i="1"/>
  <c r="M737" i="1"/>
  <c r="L737" i="1"/>
  <c r="AF736" i="1"/>
  <c r="AG736" i="1" s="1"/>
  <c r="AH736" i="1" s="1"/>
  <c r="W736" i="1"/>
  <c r="Z736" i="1" s="1"/>
  <c r="AA736" i="1" s="1"/>
  <c r="AB736" i="1" s="1"/>
  <c r="T736" i="1"/>
  <c r="Q736" i="1"/>
  <c r="O736" i="1"/>
  <c r="M736" i="1"/>
  <c r="L736" i="1"/>
  <c r="AF735" i="1"/>
  <c r="AG735" i="1" s="1"/>
  <c r="AH735" i="1" s="1"/>
  <c r="W735" i="1"/>
  <c r="Z735" i="1" s="1"/>
  <c r="T735" i="1"/>
  <c r="Q735" i="1"/>
  <c r="O735" i="1"/>
  <c r="M735" i="1"/>
  <c r="L735" i="1"/>
  <c r="AF734" i="1"/>
  <c r="AG734" i="1" s="1"/>
  <c r="AH734" i="1" s="1"/>
  <c r="W734" i="1"/>
  <c r="Z734" i="1" s="1"/>
  <c r="T734" i="1"/>
  <c r="Q734" i="1"/>
  <c r="O734" i="1"/>
  <c r="M734" i="1"/>
  <c r="L734" i="1"/>
  <c r="AF733" i="1"/>
  <c r="AG733" i="1" s="1"/>
  <c r="AH733" i="1" s="1"/>
  <c r="W733" i="1"/>
  <c r="Z733" i="1" s="1"/>
  <c r="AA733" i="1" s="1"/>
  <c r="AB733" i="1" s="1"/>
  <c r="T733" i="1"/>
  <c r="Q733" i="1"/>
  <c r="O733" i="1"/>
  <c r="M733" i="1"/>
  <c r="L733" i="1"/>
  <c r="AF732" i="1"/>
  <c r="AG732" i="1" s="1"/>
  <c r="AH732" i="1" s="1"/>
  <c r="W732" i="1"/>
  <c r="Z732" i="1" s="1"/>
  <c r="AA732" i="1" s="1"/>
  <c r="AB732" i="1" s="1"/>
  <c r="T732" i="1"/>
  <c r="Q732" i="1"/>
  <c r="O732" i="1"/>
  <c r="M732" i="1"/>
  <c r="L732" i="1"/>
  <c r="AF731" i="1"/>
  <c r="AG731" i="1" s="1"/>
  <c r="AH731" i="1" s="1"/>
  <c r="W731" i="1"/>
  <c r="Z731" i="1" s="1"/>
  <c r="AA731" i="1" s="1"/>
  <c r="AB731" i="1" s="1"/>
  <c r="T731" i="1"/>
  <c r="Q731" i="1"/>
  <c r="O731" i="1"/>
  <c r="M731" i="1"/>
  <c r="L731" i="1"/>
  <c r="AF730" i="1"/>
  <c r="AG730" i="1" s="1"/>
  <c r="AH730" i="1" s="1"/>
  <c r="W730" i="1"/>
  <c r="Z730" i="1" s="1"/>
  <c r="AA730" i="1" s="1"/>
  <c r="AB730" i="1" s="1"/>
  <c r="T730" i="1"/>
  <c r="Q730" i="1"/>
  <c r="O730" i="1"/>
  <c r="M730" i="1"/>
  <c r="L730" i="1"/>
  <c r="AF729" i="1"/>
  <c r="AG729" i="1" s="1"/>
  <c r="AH729" i="1" s="1"/>
  <c r="W729" i="1"/>
  <c r="Z729" i="1" s="1"/>
  <c r="AA729" i="1" s="1"/>
  <c r="AB729" i="1" s="1"/>
  <c r="T729" i="1"/>
  <c r="Q729" i="1"/>
  <c r="O729" i="1"/>
  <c r="M729" i="1"/>
  <c r="L729" i="1"/>
  <c r="AF728" i="1"/>
  <c r="AG728" i="1" s="1"/>
  <c r="AH728" i="1" s="1"/>
  <c r="W728" i="1"/>
  <c r="Z728" i="1" s="1"/>
  <c r="AA728" i="1" s="1"/>
  <c r="AB728" i="1" s="1"/>
  <c r="T728" i="1"/>
  <c r="Q728" i="1"/>
  <c r="O728" i="1"/>
  <c r="M728" i="1"/>
  <c r="L728" i="1"/>
  <c r="AF727" i="1"/>
  <c r="AG727" i="1" s="1"/>
  <c r="AH727" i="1" s="1"/>
  <c r="W727" i="1"/>
  <c r="Z727" i="1" s="1"/>
  <c r="AA727" i="1" s="1"/>
  <c r="AB727" i="1" s="1"/>
  <c r="T727" i="1"/>
  <c r="Q727" i="1"/>
  <c r="O727" i="1"/>
  <c r="M727" i="1"/>
  <c r="L727" i="1"/>
  <c r="AF726" i="1"/>
  <c r="AG726" i="1" s="1"/>
  <c r="AH726" i="1" s="1"/>
  <c r="W726" i="1"/>
  <c r="Z726" i="1" s="1"/>
  <c r="AA726" i="1" s="1"/>
  <c r="AB726" i="1" s="1"/>
  <c r="T726" i="1"/>
  <c r="Q726" i="1"/>
  <c r="O726" i="1"/>
  <c r="M726" i="1"/>
  <c r="L726" i="1"/>
  <c r="AF725" i="1"/>
  <c r="AG725" i="1" s="1"/>
  <c r="AH725" i="1" s="1"/>
  <c r="W725" i="1"/>
  <c r="Z725" i="1" s="1"/>
  <c r="AA725" i="1" s="1"/>
  <c r="AB725" i="1" s="1"/>
  <c r="T725" i="1"/>
  <c r="Q725" i="1"/>
  <c r="O725" i="1"/>
  <c r="M725" i="1"/>
  <c r="L725" i="1"/>
  <c r="AF724" i="1"/>
  <c r="AG724" i="1" s="1"/>
  <c r="AH724" i="1" s="1"/>
  <c r="W724" i="1"/>
  <c r="Z724" i="1" s="1"/>
  <c r="AA724" i="1" s="1"/>
  <c r="AB724" i="1" s="1"/>
  <c r="T724" i="1"/>
  <c r="Q724" i="1"/>
  <c r="O724" i="1"/>
  <c r="M724" i="1"/>
  <c r="L724" i="1"/>
  <c r="AF723" i="1"/>
  <c r="AG723" i="1" s="1"/>
  <c r="AH723" i="1" s="1"/>
  <c r="W723" i="1"/>
  <c r="Z723" i="1" s="1"/>
  <c r="AA723" i="1" s="1"/>
  <c r="AB723" i="1" s="1"/>
  <c r="T723" i="1"/>
  <c r="Q723" i="1"/>
  <c r="O723" i="1"/>
  <c r="M723" i="1"/>
  <c r="L723" i="1"/>
  <c r="AF722" i="1"/>
  <c r="AG722" i="1" s="1"/>
  <c r="AH722" i="1" s="1"/>
  <c r="W722" i="1"/>
  <c r="Z722" i="1" s="1"/>
  <c r="AA722" i="1" s="1"/>
  <c r="AB722" i="1" s="1"/>
  <c r="T722" i="1"/>
  <c r="Q722" i="1"/>
  <c r="O722" i="1"/>
  <c r="M722" i="1"/>
  <c r="L722" i="1"/>
  <c r="AF721" i="1"/>
  <c r="AG721" i="1" s="1"/>
  <c r="AH721" i="1" s="1"/>
  <c r="W721" i="1"/>
  <c r="Z721" i="1" s="1"/>
  <c r="T721" i="1"/>
  <c r="Q721" i="1"/>
  <c r="O721" i="1"/>
  <c r="M721" i="1"/>
  <c r="L721" i="1"/>
  <c r="AF720" i="1"/>
  <c r="AG720" i="1" s="1"/>
  <c r="AH720" i="1" s="1"/>
  <c r="W720" i="1"/>
  <c r="Z720" i="1" s="1"/>
  <c r="T720" i="1"/>
  <c r="Q720" i="1"/>
  <c r="O720" i="1"/>
  <c r="M720" i="1"/>
  <c r="L720" i="1"/>
  <c r="AF719" i="1"/>
  <c r="AG719" i="1" s="1"/>
  <c r="AH719" i="1" s="1"/>
  <c r="W719" i="1"/>
  <c r="Z719" i="1" s="1"/>
  <c r="AA719" i="1" s="1"/>
  <c r="AB719" i="1" s="1"/>
  <c r="T719" i="1"/>
  <c r="Q719" i="1"/>
  <c r="O719" i="1"/>
  <c r="M719" i="1"/>
  <c r="L719" i="1"/>
  <c r="AF718" i="1"/>
  <c r="AG718" i="1" s="1"/>
  <c r="AH718" i="1" s="1"/>
  <c r="W718" i="1"/>
  <c r="Z718" i="1" s="1"/>
  <c r="AA718" i="1" s="1"/>
  <c r="AB718" i="1" s="1"/>
  <c r="T718" i="1"/>
  <c r="Q718" i="1"/>
  <c r="O718" i="1"/>
  <c r="M718" i="1"/>
  <c r="L718" i="1"/>
  <c r="AF717" i="1"/>
  <c r="AG717" i="1" s="1"/>
  <c r="AH717" i="1" s="1"/>
  <c r="W717" i="1"/>
  <c r="Z717" i="1" s="1"/>
  <c r="AA717" i="1" s="1"/>
  <c r="AB717" i="1" s="1"/>
  <c r="T717" i="1"/>
  <c r="Q717" i="1"/>
  <c r="O717" i="1"/>
  <c r="M717" i="1"/>
  <c r="L717" i="1"/>
  <c r="AF716" i="1"/>
  <c r="AG716" i="1" s="1"/>
  <c r="AH716" i="1" s="1"/>
  <c r="W716" i="1"/>
  <c r="Z716" i="1" s="1"/>
  <c r="AA716" i="1" s="1"/>
  <c r="AB716" i="1" s="1"/>
  <c r="T716" i="1"/>
  <c r="Q716" i="1"/>
  <c r="O716" i="1"/>
  <c r="M716" i="1"/>
  <c r="L716" i="1"/>
  <c r="AF715" i="1"/>
  <c r="AG715" i="1" s="1"/>
  <c r="AH715" i="1" s="1"/>
  <c r="W715" i="1"/>
  <c r="Z715" i="1" s="1"/>
  <c r="AA715" i="1" s="1"/>
  <c r="AB715" i="1" s="1"/>
  <c r="T715" i="1"/>
  <c r="Q715" i="1"/>
  <c r="O715" i="1"/>
  <c r="M715" i="1"/>
  <c r="L715" i="1"/>
  <c r="AF714" i="1"/>
  <c r="AG714" i="1" s="1"/>
  <c r="AH714" i="1" s="1"/>
  <c r="W714" i="1"/>
  <c r="Z714" i="1" s="1"/>
  <c r="AA714" i="1" s="1"/>
  <c r="AB714" i="1" s="1"/>
  <c r="T714" i="1"/>
  <c r="Q714" i="1"/>
  <c r="O714" i="1"/>
  <c r="M714" i="1"/>
  <c r="L714" i="1"/>
  <c r="AF713" i="1"/>
  <c r="AG713" i="1" s="1"/>
  <c r="AH713" i="1" s="1"/>
  <c r="W713" i="1"/>
  <c r="Z713" i="1" s="1"/>
  <c r="AA713" i="1" s="1"/>
  <c r="AB713" i="1" s="1"/>
  <c r="T713" i="1"/>
  <c r="Q713" i="1"/>
  <c r="O713" i="1"/>
  <c r="M713" i="1"/>
  <c r="L713" i="1"/>
  <c r="AF712" i="1"/>
  <c r="AG712" i="1" s="1"/>
  <c r="AH712" i="1" s="1"/>
  <c r="W712" i="1"/>
  <c r="Z712" i="1" s="1"/>
  <c r="AA712" i="1" s="1"/>
  <c r="AB712" i="1" s="1"/>
  <c r="T712" i="1"/>
  <c r="Q712" i="1"/>
  <c r="O712" i="1"/>
  <c r="M712" i="1"/>
  <c r="L712" i="1"/>
  <c r="AF711" i="1"/>
  <c r="AG711" i="1" s="1"/>
  <c r="AH711" i="1" s="1"/>
  <c r="W711" i="1"/>
  <c r="Z711" i="1" s="1"/>
  <c r="AA711" i="1" s="1"/>
  <c r="AB711" i="1" s="1"/>
  <c r="T711" i="1"/>
  <c r="Q711" i="1"/>
  <c r="O711" i="1"/>
  <c r="M711" i="1"/>
  <c r="L711" i="1"/>
  <c r="AF710" i="1"/>
  <c r="AG710" i="1" s="1"/>
  <c r="AH710" i="1" s="1"/>
  <c r="W710" i="1"/>
  <c r="Z710" i="1" s="1"/>
  <c r="T710" i="1"/>
  <c r="Q710" i="1"/>
  <c r="O710" i="1"/>
  <c r="M710" i="1"/>
  <c r="L710" i="1"/>
  <c r="AF709" i="1"/>
  <c r="AG709" i="1" s="1"/>
  <c r="AH709" i="1" s="1"/>
  <c r="W709" i="1"/>
  <c r="Z709" i="1" s="1"/>
  <c r="T709" i="1"/>
  <c r="Q709" i="1"/>
  <c r="O709" i="1"/>
  <c r="M709" i="1"/>
  <c r="L709" i="1"/>
  <c r="AF708" i="1"/>
  <c r="AG708" i="1" s="1"/>
  <c r="AH708" i="1" s="1"/>
  <c r="W708" i="1"/>
  <c r="Z708" i="1" s="1"/>
  <c r="AA708" i="1" s="1"/>
  <c r="AB708" i="1" s="1"/>
  <c r="T708" i="1"/>
  <c r="Q708" i="1"/>
  <c r="O708" i="1"/>
  <c r="M708" i="1"/>
  <c r="L708" i="1"/>
  <c r="AF707" i="1"/>
  <c r="AG707" i="1" s="1"/>
  <c r="AH707" i="1" s="1"/>
  <c r="W707" i="1"/>
  <c r="Z707" i="1" s="1"/>
  <c r="AA707" i="1" s="1"/>
  <c r="AB707" i="1" s="1"/>
  <c r="T707" i="1"/>
  <c r="Q707" i="1"/>
  <c r="O707" i="1"/>
  <c r="M707" i="1"/>
  <c r="L707" i="1"/>
  <c r="AF706" i="1"/>
  <c r="AG706" i="1" s="1"/>
  <c r="AH706" i="1" s="1"/>
  <c r="W706" i="1"/>
  <c r="Z706" i="1" s="1"/>
  <c r="AA706" i="1" s="1"/>
  <c r="AB706" i="1" s="1"/>
  <c r="T706" i="1"/>
  <c r="Q706" i="1"/>
  <c r="O706" i="1"/>
  <c r="M706" i="1"/>
  <c r="L706" i="1"/>
  <c r="AF705" i="1"/>
  <c r="AG705" i="1" s="1"/>
  <c r="AH705" i="1" s="1"/>
  <c r="W705" i="1"/>
  <c r="Z705" i="1" s="1"/>
  <c r="AA705" i="1" s="1"/>
  <c r="AB705" i="1" s="1"/>
  <c r="T705" i="1"/>
  <c r="Q705" i="1"/>
  <c r="O705" i="1"/>
  <c r="M705" i="1"/>
  <c r="L705" i="1"/>
  <c r="AF704" i="1"/>
  <c r="AG704" i="1" s="1"/>
  <c r="AH704" i="1" s="1"/>
  <c r="W704" i="1"/>
  <c r="Z704" i="1" s="1"/>
  <c r="AA704" i="1" s="1"/>
  <c r="AB704" i="1" s="1"/>
  <c r="T704" i="1"/>
  <c r="Q704" i="1"/>
  <c r="O704" i="1"/>
  <c r="M704" i="1"/>
  <c r="L704" i="1"/>
  <c r="AF703" i="1"/>
  <c r="AG703" i="1" s="1"/>
  <c r="AH703" i="1" s="1"/>
  <c r="W703" i="1"/>
  <c r="Z703" i="1" s="1"/>
  <c r="AA703" i="1" s="1"/>
  <c r="AB703" i="1" s="1"/>
  <c r="T703" i="1"/>
  <c r="Q703" i="1"/>
  <c r="O703" i="1"/>
  <c r="M703" i="1"/>
  <c r="L703" i="1"/>
  <c r="AF702" i="1"/>
  <c r="AG702" i="1" s="1"/>
  <c r="AH702" i="1" s="1"/>
  <c r="W702" i="1"/>
  <c r="Z702" i="1" s="1"/>
  <c r="AA702" i="1" s="1"/>
  <c r="AB702" i="1" s="1"/>
  <c r="T702" i="1"/>
  <c r="Q702" i="1"/>
  <c r="O702" i="1"/>
  <c r="M702" i="1"/>
  <c r="L702" i="1"/>
  <c r="AF701" i="1"/>
  <c r="AG701" i="1" s="1"/>
  <c r="AH701" i="1" s="1"/>
  <c r="W701" i="1"/>
  <c r="Z701" i="1" s="1"/>
  <c r="AA701" i="1" s="1"/>
  <c r="AB701" i="1" s="1"/>
  <c r="T701" i="1"/>
  <c r="Q701" i="1"/>
  <c r="O701" i="1"/>
  <c r="M701" i="1"/>
  <c r="L701" i="1"/>
  <c r="AF700" i="1"/>
  <c r="AG700" i="1" s="1"/>
  <c r="AH700" i="1" s="1"/>
  <c r="W700" i="1"/>
  <c r="Z700" i="1" s="1"/>
  <c r="AA700" i="1" s="1"/>
  <c r="AB700" i="1" s="1"/>
  <c r="T700" i="1"/>
  <c r="Q700" i="1"/>
  <c r="O700" i="1"/>
  <c r="P700" i="1" s="1"/>
  <c r="M700" i="1"/>
  <c r="L700" i="1"/>
  <c r="AF699" i="1"/>
  <c r="AG699" i="1" s="1"/>
  <c r="AH699" i="1" s="1"/>
  <c r="W699" i="1"/>
  <c r="Z699" i="1" s="1"/>
  <c r="AA699" i="1" s="1"/>
  <c r="AB699" i="1" s="1"/>
  <c r="T699" i="1"/>
  <c r="Q699" i="1"/>
  <c r="O699" i="1"/>
  <c r="M699" i="1"/>
  <c r="L699" i="1"/>
  <c r="AF698" i="1"/>
  <c r="AG698" i="1" s="1"/>
  <c r="AH698" i="1" s="1"/>
  <c r="W698" i="1"/>
  <c r="Z698" i="1" s="1"/>
  <c r="AA698" i="1" s="1"/>
  <c r="AB698" i="1" s="1"/>
  <c r="T698" i="1"/>
  <c r="Q698" i="1"/>
  <c r="O698" i="1"/>
  <c r="M698" i="1"/>
  <c r="L698" i="1"/>
  <c r="AF697" i="1"/>
  <c r="AG697" i="1" s="1"/>
  <c r="AH697" i="1" s="1"/>
  <c r="W697" i="1"/>
  <c r="Z697" i="1" s="1"/>
  <c r="AA697" i="1" s="1"/>
  <c r="AB697" i="1" s="1"/>
  <c r="T697" i="1"/>
  <c r="Q697" i="1"/>
  <c r="O697" i="1"/>
  <c r="M697" i="1"/>
  <c r="L697" i="1"/>
  <c r="AF696" i="1"/>
  <c r="AG696" i="1" s="1"/>
  <c r="AH696" i="1" s="1"/>
  <c r="W696" i="1"/>
  <c r="Z696" i="1" s="1"/>
  <c r="AA696" i="1" s="1"/>
  <c r="AB696" i="1" s="1"/>
  <c r="T696" i="1"/>
  <c r="Q696" i="1"/>
  <c r="O696" i="1"/>
  <c r="M696" i="1"/>
  <c r="L696" i="1"/>
  <c r="AF695" i="1"/>
  <c r="AG695" i="1" s="1"/>
  <c r="AH695" i="1" s="1"/>
  <c r="W695" i="1"/>
  <c r="Z695" i="1" s="1"/>
  <c r="AA695" i="1" s="1"/>
  <c r="AB695" i="1" s="1"/>
  <c r="T695" i="1"/>
  <c r="Q695" i="1"/>
  <c r="O695" i="1"/>
  <c r="M695" i="1"/>
  <c r="L695" i="1"/>
  <c r="AF694" i="1"/>
  <c r="AG694" i="1" s="1"/>
  <c r="AH694" i="1" s="1"/>
  <c r="W694" i="1"/>
  <c r="Z694" i="1" s="1"/>
  <c r="AA694" i="1" s="1"/>
  <c r="AB694" i="1" s="1"/>
  <c r="T694" i="1"/>
  <c r="Q694" i="1"/>
  <c r="O694" i="1"/>
  <c r="M694" i="1"/>
  <c r="L694" i="1"/>
  <c r="AF693" i="1"/>
  <c r="AG693" i="1" s="1"/>
  <c r="AH693" i="1" s="1"/>
  <c r="W693" i="1"/>
  <c r="Z693" i="1" s="1"/>
  <c r="AA693" i="1" s="1"/>
  <c r="AB693" i="1" s="1"/>
  <c r="T693" i="1"/>
  <c r="Q693" i="1"/>
  <c r="O693" i="1"/>
  <c r="M693" i="1"/>
  <c r="L693" i="1"/>
  <c r="AF692" i="1"/>
  <c r="AG692" i="1" s="1"/>
  <c r="AH692" i="1" s="1"/>
  <c r="W692" i="1"/>
  <c r="Z692" i="1" s="1"/>
  <c r="AA692" i="1" s="1"/>
  <c r="AB692" i="1" s="1"/>
  <c r="T692" i="1"/>
  <c r="Q692" i="1"/>
  <c r="O692" i="1"/>
  <c r="M692" i="1"/>
  <c r="L692" i="1"/>
  <c r="AF691" i="1"/>
  <c r="AG691" i="1" s="1"/>
  <c r="AH691" i="1" s="1"/>
  <c r="W691" i="1"/>
  <c r="Z691" i="1" s="1"/>
  <c r="AA691" i="1" s="1"/>
  <c r="AB691" i="1" s="1"/>
  <c r="T691" i="1"/>
  <c r="Q691" i="1"/>
  <c r="O691" i="1"/>
  <c r="M691" i="1"/>
  <c r="L691" i="1"/>
  <c r="AF690" i="1"/>
  <c r="AG690" i="1" s="1"/>
  <c r="AH690" i="1" s="1"/>
  <c r="W690" i="1"/>
  <c r="Z690" i="1" s="1"/>
  <c r="AA690" i="1" s="1"/>
  <c r="AB690" i="1" s="1"/>
  <c r="T690" i="1"/>
  <c r="Q690" i="1"/>
  <c r="O690" i="1"/>
  <c r="M690" i="1"/>
  <c r="L690" i="1"/>
  <c r="AF689" i="1"/>
  <c r="AG689" i="1" s="1"/>
  <c r="AH689" i="1" s="1"/>
  <c r="W689" i="1"/>
  <c r="Z689" i="1" s="1"/>
  <c r="AA689" i="1" s="1"/>
  <c r="AB689" i="1" s="1"/>
  <c r="T689" i="1"/>
  <c r="Q689" i="1"/>
  <c r="O689" i="1"/>
  <c r="M689" i="1"/>
  <c r="L689" i="1"/>
  <c r="AF688" i="1"/>
  <c r="AG688" i="1" s="1"/>
  <c r="AH688" i="1" s="1"/>
  <c r="W688" i="1"/>
  <c r="Z688" i="1" s="1"/>
  <c r="AA688" i="1" s="1"/>
  <c r="AB688" i="1" s="1"/>
  <c r="T688" i="1"/>
  <c r="Q688" i="1"/>
  <c r="O688" i="1"/>
  <c r="M688" i="1"/>
  <c r="L688" i="1"/>
  <c r="AF687" i="1"/>
  <c r="AG687" i="1" s="1"/>
  <c r="AH687" i="1" s="1"/>
  <c r="W687" i="1"/>
  <c r="Z687" i="1" s="1"/>
  <c r="AA687" i="1" s="1"/>
  <c r="AB687" i="1" s="1"/>
  <c r="T687" i="1"/>
  <c r="Q687" i="1"/>
  <c r="O687" i="1"/>
  <c r="M687" i="1"/>
  <c r="L687" i="1"/>
  <c r="AF686" i="1"/>
  <c r="AG686" i="1" s="1"/>
  <c r="AH686" i="1" s="1"/>
  <c r="W686" i="1"/>
  <c r="Z686" i="1" s="1"/>
  <c r="AA686" i="1" s="1"/>
  <c r="AB686" i="1" s="1"/>
  <c r="T686" i="1"/>
  <c r="Q686" i="1"/>
  <c r="O686" i="1"/>
  <c r="M686" i="1"/>
  <c r="L686" i="1"/>
  <c r="AF685" i="1"/>
  <c r="AG685" i="1" s="1"/>
  <c r="AH685" i="1" s="1"/>
  <c r="W685" i="1"/>
  <c r="Z685" i="1" s="1"/>
  <c r="AA685" i="1" s="1"/>
  <c r="AB685" i="1" s="1"/>
  <c r="T685" i="1"/>
  <c r="Q685" i="1"/>
  <c r="O685" i="1"/>
  <c r="M685" i="1"/>
  <c r="L685" i="1"/>
  <c r="AF684" i="1"/>
  <c r="AG684" i="1" s="1"/>
  <c r="AH684" i="1" s="1"/>
  <c r="W684" i="1"/>
  <c r="Z684" i="1" s="1"/>
  <c r="AA684" i="1" s="1"/>
  <c r="AB684" i="1" s="1"/>
  <c r="T684" i="1"/>
  <c r="Q684" i="1"/>
  <c r="O684" i="1"/>
  <c r="M684" i="1"/>
  <c r="L684" i="1"/>
  <c r="AF683" i="1"/>
  <c r="AG683" i="1" s="1"/>
  <c r="AH683" i="1" s="1"/>
  <c r="W683" i="1"/>
  <c r="Z683" i="1" s="1"/>
  <c r="AA683" i="1" s="1"/>
  <c r="AB683" i="1" s="1"/>
  <c r="T683" i="1"/>
  <c r="Q683" i="1"/>
  <c r="O683" i="1"/>
  <c r="M683" i="1"/>
  <c r="L683" i="1"/>
  <c r="AF682" i="1"/>
  <c r="AG682" i="1" s="1"/>
  <c r="AH682" i="1" s="1"/>
  <c r="W682" i="1"/>
  <c r="Z682" i="1" s="1"/>
  <c r="AA682" i="1" s="1"/>
  <c r="AB682" i="1" s="1"/>
  <c r="T682" i="1"/>
  <c r="Q682" i="1"/>
  <c r="O682" i="1"/>
  <c r="M682" i="1"/>
  <c r="L682" i="1"/>
  <c r="AF681" i="1"/>
  <c r="AG681" i="1" s="1"/>
  <c r="AH681" i="1" s="1"/>
  <c r="W681" i="1"/>
  <c r="Z681" i="1" s="1"/>
  <c r="AA681" i="1" s="1"/>
  <c r="AB681" i="1" s="1"/>
  <c r="T681" i="1"/>
  <c r="Q681" i="1"/>
  <c r="O681" i="1"/>
  <c r="M681" i="1"/>
  <c r="L681" i="1"/>
  <c r="AF680" i="1"/>
  <c r="AG680" i="1" s="1"/>
  <c r="AH680" i="1" s="1"/>
  <c r="W680" i="1"/>
  <c r="Z680" i="1" s="1"/>
  <c r="AA680" i="1" s="1"/>
  <c r="AB680" i="1" s="1"/>
  <c r="T680" i="1"/>
  <c r="Q680" i="1"/>
  <c r="O680" i="1"/>
  <c r="M680" i="1"/>
  <c r="L680" i="1"/>
  <c r="AF679" i="1"/>
  <c r="AG679" i="1" s="1"/>
  <c r="AH679" i="1" s="1"/>
  <c r="W679" i="1"/>
  <c r="Z679" i="1" s="1"/>
  <c r="AA679" i="1" s="1"/>
  <c r="AB679" i="1" s="1"/>
  <c r="T679" i="1"/>
  <c r="Q679" i="1"/>
  <c r="O679" i="1"/>
  <c r="M679" i="1"/>
  <c r="L679" i="1"/>
  <c r="AF678" i="1"/>
  <c r="AG678" i="1" s="1"/>
  <c r="AH678" i="1" s="1"/>
  <c r="W678" i="1"/>
  <c r="Z678" i="1" s="1"/>
  <c r="AA678" i="1" s="1"/>
  <c r="AB678" i="1" s="1"/>
  <c r="T678" i="1"/>
  <c r="Q678" i="1"/>
  <c r="O678" i="1"/>
  <c r="M678" i="1"/>
  <c r="L678" i="1"/>
  <c r="AF677" i="1"/>
  <c r="AG677" i="1" s="1"/>
  <c r="AH677" i="1" s="1"/>
  <c r="W677" i="1"/>
  <c r="Z677" i="1" s="1"/>
  <c r="AA677" i="1" s="1"/>
  <c r="AB677" i="1" s="1"/>
  <c r="T677" i="1"/>
  <c r="Q677" i="1"/>
  <c r="O677" i="1"/>
  <c r="M677" i="1"/>
  <c r="L677" i="1"/>
  <c r="AF676" i="1"/>
  <c r="AG676" i="1" s="1"/>
  <c r="AH676" i="1" s="1"/>
  <c r="W676" i="1"/>
  <c r="Z676" i="1" s="1"/>
  <c r="AA676" i="1" s="1"/>
  <c r="AB676" i="1" s="1"/>
  <c r="T676" i="1"/>
  <c r="Q676" i="1"/>
  <c r="O676" i="1"/>
  <c r="M676" i="1"/>
  <c r="L676" i="1"/>
  <c r="AF675" i="1"/>
  <c r="AG675" i="1" s="1"/>
  <c r="AH675" i="1" s="1"/>
  <c r="W675" i="1"/>
  <c r="Z675" i="1" s="1"/>
  <c r="AA675" i="1" s="1"/>
  <c r="AB675" i="1" s="1"/>
  <c r="T675" i="1"/>
  <c r="Q675" i="1"/>
  <c r="O675" i="1"/>
  <c r="M675" i="1"/>
  <c r="L675" i="1"/>
  <c r="AF674" i="1"/>
  <c r="AG674" i="1" s="1"/>
  <c r="AH674" i="1" s="1"/>
  <c r="W674" i="1"/>
  <c r="Z674" i="1" s="1"/>
  <c r="AA674" i="1" s="1"/>
  <c r="AB674" i="1" s="1"/>
  <c r="T674" i="1"/>
  <c r="Q674" i="1"/>
  <c r="O674" i="1"/>
  <c r="M674" i="1"/>
  <c r="L674" i="1"/>
  <c r="AF673" i="1"/>
  <c r="AG673" i="1" s="1"/>
  <c r="AH673" i="1" s="1"/>
  <c r="W673" i="1"/>
  <c r="Z673" i="1" s="1"/>
  <c r="AA673" i="1" s="1"/>
  <c r="AB673" i="1" s="1"/>
  <c r="T673" i="1"/>
  <c r="Q673" i="1"/>
  <c r="O673" i="1"/>
  <c r="M673" i="1"/>
  <c r="L673" i="1"/>
  <c r="AF672" i="1"/>
  <c r="AG672" i="1" s="1"/>
  <c r="AH672" i="1" s="1"/>
  <c r="W672" i="1"/>
  <c r="Z672" i="1" s="1"/>
  <c r="AA672" i="1" s="1"/>
  <c r="AB672" i="1" s="1"/>
  <c r="T672" i="1"/>
  <c r="Q672" i="1"/>
  <c r="O672" i="1"/>
  <c r="M672" i="1"/>
  <c r="L672" i="1"/>
  <c r="AF671" i="1"/>
  <c r="AG671" i="1" s="1"/>
  <c r="AH671" i="1" s="1"/>
  <c r="W671" i="1"/>
  <c r="Z671" i="1" s="1"/>
  <c r="AA671" i="1" s="1"/>
  <c r="AB671" i="1" s="1"/>
  <c r="T671" i="1"/>
  <c r="Q671" i="1"/>
  <c r="O671" i="1"/>
  <c r="M671" i="1"/>
  <c r="L671" i="1"/>
  <c r="AF670" i="1"/>
  <c r="AG670" i="1" s="1"/>
  <c r="AH670" i="1" s="1"/>
  <c r="W670" i="1"/>
  <c r="Z670" i="1" s="1"/>
  <c r="AA670" i="1" s="1"/>
  <c r="AB670" i="1" s="1"/>
  <c r="T670" i="1"/>
  <c r="Q670" i="1"/>
  <c r="O670" i="1"/>
  <c r="M670" i="1"/>
  <c r="L670" i="1"/>
  <c r="AF669" i="1"/>
  <c r="AG669" i="1" s="1"/>
  <c r="AH669" i="1" s="1"/>
  <c r="W669" i="1"/>
  <c r="Z669" i="1" s="1"/>
  <c r="AA669" i="1" s="1"/>
  <c r="AB669" i="1" s="1"/>
  <c r="T669" i="1"/>
  <c r="Q669" i="1"/>
  <c r="O669" i="1"/>
  <c r="M669" i="1"/>
  <c r="L669" i="1"/>
  <c r="AF668" i="1"/>
  <c r="AG668" i="1" s="1"/>
  <c r="AH668" i="1" s="1"/>
  <c r="W668" i="1"/>
  <c r="Z668" i="1" s="1"/>
  <c r="AA668" i="1" s="1"/>
  <c r="AB668" i="1" s="1"/>
  <c r="T668" i="1"/>
  <c r="Q668" i="1"/>
  <c r="O668" i="1"/>
  <c r="M668" i="1"/>
  <c r="L668" i="1"/>
  <c r="AF667" i="1"/>
  <c r="AG667" i="1" s="1"/>
  <c r="AH667" i="1" s="1"/>
  <c r="W667" i="1"/>
  <c r="Z667" i="1" s="1"/>
  <c r="AA667" i="1" s="1"/>
  <c r="AB667" i="1" s="1"/>
  <c r="T667" i="1"/>
  <c r="Q667" i="1"/>
  <c r="O667" i="1"/>
  <c r="M667" i="1"/>
  <c r="L667" i="1"/>
  <c r="AF666" i="1"/>
  <c r="AG666" i="1" s="1"/>
  <c r="AH666" i="1" s="1"/>
  <c r="W666" i="1"/>
  <c r="Z666" i="1" s="1"/>
  <c r="AA666" i="1" s="1"/>
  <c r="AB666" i="1" s="1"/>
  <c r="T666" i="1"/>
  <c r="Q666" i="1"/>
  <c r="O666" i="1"/>
  <c r="M666" i="1"/>
  <c r="L666" i="1"/>
  <c r="AF665" i="1"/>
  <c r="AG665" i="1" s="1"/>
  <c r="AH665" i="1" s="1"/>
  <c r="W665" i="1"/>
  <c r="Z665" i="1" s="1"/>
  <c r="AA665" i="1" s="1"/>
  <c r="AB665" i="1" s="1"/>
  <c r="T665" i="1"/>
  <c r="Q665" i="1"/>
  <c r="O665" i="1"/>
  <c r="M665" i="1"/>
  <c r="L665" i="1"/>
  <c r="AF664" i="1"/>
  <c r="AG664" i="1" s="1"/>
  <c r="AH664" i="1" s="1"/>
  <c r="W664" i="1"/>
  <c r="Z664" i="1" s="1"/>
  <c r="AA664" i="1" s="1"/>
  <c r="AB664" i="1" s="1"/>
  <c r="T664" i="1"/>
  <c r="Q664" i="1"/>
  <c r="O664" i="1"/>
  <c r="M664" i="1"/>
  <c r="L664" i="1"/>
  <c r="AF663" i="1"/>
  <c r="AG663" i="1" s="1"/>
  <c r="AH663" i="1" s="1"/>
  <c r="W663" i="1"/>
  <c r="Z663" i="1" s="1"/>
  <c r="AA663" i="1" s="1"/>
  <c r="AB663" i="1" s="1"/>
  <c r="T663" i="1"/>
  <c r="Q663" i="1"/>
  <c r="O663" i="1"/>
  <c r="M663" i="1"/>
  <c r="L663" i="1"/>
  <c r="AF662" i="1"/>
  <c r="AG662" i="1" s="1"/>
  <c r="AH662" i="1" s="1"/>
  <c r="W662" i="1"/>
  <c r="Z662" i="1" s="1"/>
  <c r="AA662" i="1" s="1"/>
  <c r="AB662" i="1" s="1"/>
  <c r="T662" i="1"/>
  <c r="Q662" i="1"/>
  <c r="O662" i="1"/>
  <c r="M662" i="1"/>
  <c r="L662" i="1"/>
  <c r="AF661" i="1"/>
  <c r="AG661" i="1" s="1"/>
  <c r="AH661" i="1" s="1"/>
  <c r="W661" i="1"/>
  <c r="Z661" i="1" s="1"/>
  <c r="AA661" i="1" s="1"/>
  <c r="AB661" i="1" s="1"/>
  <c r="T661" i="1"/>
  <c r="Q661" i="1"/>
  <c r="O661" i="1"/>
  <c r="M661" i="1"/>
  <c r="L661" i="1"/>
  <c r="AF660" i="1"/>
  <c r="AG660" i="1" s="1"/>
  <c r="AH660" i="1" s="1"/>
  <c r="W660" i="1"/>
  <c r="Z660" i="1" s="1"/>
  <c r="AA660" i="1" s="1"/>
  <c r="AB660" i="1" s="1"/>
  <c r="T660" i="1"/>
  <c r="Q660" i="1"/>
  <c r="O660" i="1"/>
  <c r="M660" i="1"/>
  <c r="L660" i="1"/>
  <c r="AF659" i="1"/>
  <c r="AG659" i="1" s="1"/>
  <c r="AH659" i="1" s="1"/>
  <c r="W659" i="1"/>
  <c r="Z659" i="1" s="1"/>
  <c r="AA659" i="1" s="1"/>
  <c r="AB659" i="1" s="1"/>
  <c r="T659" i="1"/>
  <c r="Q659" i="1"/>
  <c r="O659" i="1"/>
  <c r="M659" i="1"/>
  <c r="L659" i="1"/>
  <c r="AF658" i="1"/>
  <c r="AG658" i="1" s="1"/>
  <c r="AH658" i="1" s="1"/>
  <c r="W658" i="1"/>
  <c r="Z658" i="1" s="1"/>
  <c r="AA658" i="1" s="1"/>
  <c r="AB658" i="1" s="1"/>
  <c r="T658" i="1"/>
  <c r="Q658" i="1"/>
  <c r="O658" i="1"/>
  <c r="M658" i="1"/>
  <c r="L658" i="1"/>
  <c r="AF657" i="1"/>
  <c r="AG657" i="1" s="1"/>
  <c r="AH657" i="1" s="1"/>
  <c r="W657" i="1"/>
  <c r="Z657" i="1" s="1"/>
  <c r="AA657" i="1" s="1"/>
  <c r="AB657" i="1" s="1"/>
  <c r="T657" i="1"/>
  <c r="Q657" i="1"/>
  <c r="O657" i="1"/>
  <c r="M657" i="1"/>
  <c r="L657" i="1"/>
  <c r="AF656" i="1"/>
  <c r="AG656" i="1" s="1"/>
  <c r="AH656" i="1" s="1"/>
  <c r="W656" i="1"/>
  <c r="Z656" i="1" s="1"/>
  <c r="AA656" i="1" s="1"/>
  <c r="AB656" i="1" s="1"/>
  <c r="T656" i="1"/>
  <c r="Q656" i="1"/>
  <c r="O656" i="1"/>
  <c r="M656" i="1"/>
  <c r="L656" i="1"/>
  <c r="AF655" i="1"/>
  <c r="AG655" i="1" s="1"/>
  <c r="AH655" i="1" s="1"/>
  <c r="W655" i="1"/>
  <c r="Z655" i="1" s="1"/>
  <c r="AA655" i="1" s="1"/>
  <c r="AB655" i="1" s="1"/>
  <c r="T655" i="1"/>
  <c r="Q655" i="1"/>
  <c r="O655" i="1"/>
  <c r="M655" i="1"/>
  <c r="L655" i="1"/>
  <c r="AF654" i="1"/>
  <c r="AG654" i="1" s="1"/>
  <c r="AH654" i="1" s="1"/>
  <c r="W654" i="1"/>
  <c r="Z654" i="1" s="1"/>
  <c r="AA654" i="1" s="1"/>
  <c r="AB654" i="1" s="1"/>
  <c r="T654" i="1"/>
  <c r="Q654" i="1"/>
  <c r="O654" i="1"/>
  <c r="M654" i="1"/>
  <c r="L654" i="1"/>
  <c r="AF653" i="1"/>
  <c r="AG653" i="1" s="1"/>
  <c r="AH653" i="1" s="1"/>
  <c r="W653" i="1"/>
  <c r="Z653" i="1" s="1"/>
  <c r="AA653" i="1" s="1"/>
  <c r="AB653" i="1" s="1"/>
  <c r="T653" i="1"/>
  <c r="Q653" i="1"/>
  <c r="O653" i="1"/>
  <c r="M653" i="1"/>
  <c r="L653" i="1"/>
  <c r="AF652" i="1"/>
  <c r="AG652" i="1" s="1"/>
  <c r="AH652" i="1" s="1"/>
  <c r="W652" i="1"/>
  <c r="Z652" i="1" s="1"/>
  <c r="AA652" i="1" s="1"/>
  <c r="AB652" i="1" s="1"/>
  <c r="T652" i="1"/>
  <c r="Q652" i="1"/>
  <c r="O652" i="1"/>
  <c r="M652" i="1"/>
  <c r="L652" i="1"/>
  <c r="AF651" i="1"/>
  <c r="AG651" i="1" s="1"/>
  <c r="AH651" i="1" s="1"/>
  <c r="W651" i="1"/>
  <c r="Z651" i="1" s="1"/>
  <c r="AA651" i="1" s="1"/>
  <c r="AB651" i="1" s="1"/>
  <c r="T651" i="1"/>
  <c r="Q651" i="1"/>
  <c r="O651" i="1"/>
  <c r="M651" i="1"/>
  <c r="L651" i="1"/>
  <c r="AF650" i="1"/>
  <c r="AG650" i="1" s="1"/>
  <c r="AH650" i="1" s="1"/>
  <c r="W650" i="1"/>
  <c r="Z650" i="1" s="1"/>
  <c r="AA650" i="1" s="1"/>
  <c r="AB650" i="1" s="1"/>
  <c r="T650" i="1"/>
  <c r="Q650" i="1"/>
  <c r="O650" i="1"/>
  <c r="M650" i="1"/>
  <c r="L650" i="1"/>
  <c r="AF649" i="1"/>
  <c r="AG649" i="1" s="1"/>
  <c r="AH649" i="1" s="1"/>
  <c r="W649" i="1"/>
  <c r="Z649" i="1" s="1"/>
  <c r="AA649" i="1" s="1"/>
  <c r="AB649" i="1" s="1"/>
  <c r="T649" i="1"/>
  <c r="Q649" i="1"/>
  <c r="O649" i="1"/>
  <c r="M649" i="1"/>
  <c r="L649" i="1"/>
  <c r="AF648" i="1"/>
  <c r="AG648" i="1" s="1"/>
  <c r="AH648" i="1" s="1"/>
  <c r="W648" i="1"/>
  <c r="Z648" i="1" s="1"/>
  <c r="AA648" i="1" s="1"/>
  <c r="AB648" i="1" s="1"/>
  <c r="T648" i="1"/>
  <c r="Q648" i="1"/>
  <c r="O648" i="1"/>
  <c r="M648" i="1"/>
  <c r="L648" i="1"/>
  <c r="AF647" i="1"/>
  <c r="AG647" i="1" s="1"/>
  <c r="AH647" i="1" s="1"/>
  <c r="W647" i="1"/>
  <c r="Z647" i="1" s="1"/>
  <c r="AA647" i="1" s="1"/>
  <c r="AB647" i="1" s="1"/>
  <c r="T647" i="1"/>
  <c r="Q647" i="1"/>
  <c r="O647" i="1"/>
  <c r="M647" i="1"/>
  <c r="L647" i="1"/>
  <c r="AF646" i="1"/>
  <c r="AG646" i="1" s="1"/>
  <c r="AH646" i="1" s="1"/>
  <c r="W646" i="1"/>
  <c r="Z646" i="1" s="1"/>
  <c r="AA646" i="1" s="1"/>
  <c r="AB646" i="1" s="1"/>
  <c r="T646" i="1"/>
  <c r="Q646" i="1"/>
  <c r="O646" i="1"/>
  <c r="M646" i="1"/>
  <c r="L646" i="1"/>
  <c r="AF645" i="1"/>
  <c r="AG645" i="1" s="1"/>
  <c r="AH645" i="1" s="1"/>
  <c r="W645" i="1"/>
  <c r="Z645" i="1" s="1"/>
  <c r="AA645" i="1" s="1"/>
  <c r="AB645" i="1" s="1"/>
  <c r="T645" i="1"/>
  <c r="Q645" i="1"/>
  <c r="O645" i="1"/>
  <c r="M645" i="1"/>
  <c r="L645" i="1"/>
  <c r="AF644" i="1"/>
  <c r="AG644" i="1" s="1"/>
  <c r="AH644" i="1" s="1"/>
  <c r="W644" i="1"/>
  <c r="Z644" i="1" s="1"/>
  <c r="AA644" i="1" s="1"/>
  <c r="AB644" i="1" s="1"/>
  <c r="T644" i="1"/>
  <c r="Q644" i="1"/>
  <c r="O644" i="1"/>
  <c r="M644" i="1"/>
  <c r="L644" i="1"/>
  <c r="AF643" i="1"/>
  <c r="AG643" i="1" s="1"/>
  <c r="AH643" i="1" s="1"/>
  <c r="W643" i="1"/>
  <c r="Z643" i="1" s="1"/>
  <c r="AA643" i="1" s="1"/>
  <c r="AB643" i="1" s="1"/>
  <c r="T643" i="1"/>
  <c r="Q643" i="1"/>
  <c r="O643" i="1"/>
  <c r="M643" i="1"/>
  <c r="L643" i="1"/>
  <c r="AF642" i="1"/>
  <c r="AG642" i="1" s="1"/>
  <c r="AH642" i="1" s="1"/>
  <c r="W642" i="1"/>
  <c r="Z642" i="1" s="1"/>
  <c r="AA642" i="1" s="1"/>
  <c r="AB642" i="1" s="1"/>
  <c r="T642" i="1"/>
  <c r="Q642" i="1"/>
  <c r="O642" i="1"/>
  <c r="M642" i="1"/>
  <c r="L642" i="1"/>
  <c r="AF641" i="1"/>
  <c r="AG641" i="1" s="1"/>
  <c r="AH641" i="1" s="1"/>
  <c r="W641" i="1"/>
  <c r="Z641" i="1" s="1"/>
  <c r="AA641" i="1" s="1"/>
  <c r="AB641" i="1" s="1"/>
  <c r="T641" i="1"/>
  <c r="Q641" i="1"/>
  <c r="O641" i="1"/>
  <c r="M641" i="1"/>
  <c r="L641" i="1"/>
  <c r="AF640" i="1"/>
  <c r="AG640" i="1" s="1"/>
  <c r="AH640" i="1" s="1"/>
  <c r="W640" i="1"/>
  <c r="Z640" i="1" s="1"/>
  <c r="T640" i="1"/>
  <c r="Q640" i="1"/>
  <c r="O640" i="1"/>
  <c r="M640" i="1"/>
  <c r="L640" i="1"/>
  <c r="AF639" i="1"/>
  <c r="AG639" i="1" s="1"/>
  <c r="AH639" i="1" s="1"/>
  <c r="W639" i="1"/>
  <c r="Z639" i="1" s="1"/>
  <c r="T639" i="1"/>
  <c r="Q639" i="1"/>
  <c r="O639" i="1"/>
  <c r="M639" i="1"/>
  <c r="L639" i="1"/>
  <c r="AF638" i="1"/>
  <c r="AG638" i="1" s="1"/>
  <c r="AH638" i="1" s="1"/>
  <c r="W638" i="1"/>
  <c r="Z638" i="1" s="1"/>
  <c r="AA638" i="1" s="1"/>
  <c r="AB638" i="1" s="1"/>
  <c r="T638" i="1"/>
  <c r="Q638" i="1"/>
  <c r="O638" i="1"/>
  <c r="M638" i="1"/>
  <c r="L638" i="1"/>
  <c r="AF637" i="1"/>
  <c r="AG637" i="1" s="1"/>
  <c r="AH637" i="1" s="1"/>
  <c r="W637" i="1"/>
  <c r="Z637" i="1" s="1"/>
  <c r="AA637" i="1" s="1"/>
  <c r="AB637" i="1" s="1"/>
  <c r="T637" i="1"/>
  <c r="Q637" i="1"/>
  <c r="O637" i="1"/>
  <c r="M637" i="1"/>
  <c r="L637" i="1"/>
  <c r="AF636" i="1"/>
  <c r="AG636" i="1" s="1"/>
  <c r="AH636" i="1" s="1"/>
  <c r="W636" i="1"/>
  <c r="Z636" i="1" s="1"/>
  <c r="T636" i="1"/>
  <c r="Q636" i="1"/>
  <c r="O636" i="1"/>
  <c r="M636" i="1"/>
  <c r="L636" i="1"/>
  <c r="AF635" i="1"/>
  <c r="AG635" i="1" s="1"/>
  <c r="AH635" i="1" s="1"/>
  <c r="W635" i="1"/>
  <c r="Z635" i="1" s="1"/>
  <c r="T635" i="1"/>
  <c r="Q635" i="1"/>
  <c r="O635" i="1"/>
  <c r="M635" i="1"/>
  <c r="L635" i="1"/>
  <c r="AF634" i="1"/>
  <c r="AG634" i="1" s="1"/>
  <c r="AH634" i="1" s="1"/>
  <c r="W634" i="1"/>
  <c r="Z634" i="1" s="1"/>
  <c r="T634" i="1"/>
  <c r="Q634" i="1"/>
  <c r="O634" i="1"/>
  <c r="M634" i="1"/>
  <c r="L634" i="1"/>
  <c r="AF633" i="1"/>
  <c r="AG633" i="1" s="1"/>
  <c r="AH633" i="1" s="1"/>
  <c r="W633" i="1"/>
  <c r="Z633" i="1" s="1"/>
  <c r="AA633" i="1" s="1"/>
  <c r="AB633" i="1" s="1"/>
  <c r="T633" i="1"/>
  <c r="Q633" i="1"/>
  <c r="O633" i="1"/>
  <c r="M633" i="1"/>
  <c r="L633" i="1"/>
  <c r="AF632" i="1"/>
  <c r="AG632" i="1" s="1"/>
  <c r="AH632" i="1" s="1"/>
  <c r="W632" i="1"/>
  <c r="Z632" i="1" s="1"/>
  <c r="AA632" i="1" s="1"/>
  <c r="AB632" i="1" s="1"/>
  <c r="T632" i="1"/>
  <c r="Q632" i="1"/>
  <c r="O632" i="1"/>
  <c r="M632" i="1"/>
  <c r="L632" i="1"/>
  <c r="AF631" i="1"/>
  <c r="AG631" i="1" s="1"/>
  <c r="AH631" i="1" s="1"/>
  <c r="W631" i="1"/>
  <c r="Z631" i="1" s="1"/>
  <c r="AA631" i="1" s="1"/>
  <c r="AB631" i="1" s="1"/>
  <c r="T631" i="1"/>
  <c r="Q631" i="1"/>
  <c r="O631" i="1"/>
  <c r="M631" i="1"/>
  <c r="L631" i="1"/>
  <c r="AF630" i="1"/>
  <c r="AG630" i="1" s="1"/>
  <c r="AH630" i="1" s="1"/>
  <c r="W630" i="1"/>
  <c r="Z630" i="1" s="1"/>
  <c r="AA630" i="1" s="1"/>
  <c r="AB630" i="1" s="1"/>
  <c r="T630" i="1"/>
  <c r="Q630" i="1"/>
  <c r="O630" i="1"/>
  <c r="M630" i="1"/>
  <c r="L630" i="1"/>
  <c r="AF629" i="1"/>
  <c r="AG629" i="1" s="1"/>
  <c r="AH629" i="1" s="1"/>
  <c r="W629" i="1"/>
  <c r="Z629" i="1" s="1"/>
  <c r="AA629" i="1" s="1"/>
  <c r="AB629" i="1" s="1"/>
  <c r="T629" i="1"/>
  <c r="Q629" i="1"/>
  <c r="O629" i="1"/>
  <c r="M629" i="1"/>
  <c r="L629" i="1"/>
  <c r="AF628" i="1"/>
  <c r="AG628" i="1" s="1"/>
  <c r="AH628" i="1" s="1"/>
  <c r="W628" i="1"/>
  <c r="Z628" i="1" s="1"/>
  <c r="AA628" i="1" s="1"/>
  <c r="AB628" i="1" s="1"/>
  <c r="T628" i="1"/>
  <c r="Q628" i="1"/>
  <c r="O628" i="1"/>
  <c r="M628" i="1"/>
  <c r="L628" i="1"/>
  <c r="AF627" i="1"/>
  <c r="AG627" i="1" s="1"/>
  <c r="AH627" i="1" s="1"/>
  <c r="W627" i="1"/>
  <c r="Z627" i="1" s="1"/>
  <c r="AA627" i="1" s="1"/>
  <c r="AB627" i="1" s="1"/>
  <c r="T627" i="1"/>
  <c r="Q627" i="1"/>
  <c r="O627" i="1"/>
  <c r="M627" i="1"/>
  <c r="L627" i="1"/>
  <c r="AF626" i="1"/>
  <c r="AG626" i="1" s="1"/>
  <c r="AH626" i="1" s="1"/>
  <c r="W626" i="1"/>
  <c r="Z626" i="1" s="1"/>
  <c r="AA626" i="1" s="1"/>
  <c r="AB626" i="1" s="1"/>
  <c r="T626" i="1"/>
  <c r="Q626" i="1"/>
  <c r="O626" i="1"/>
  <c r="M626" i="1"/>
  <c r="L626" i="1"/>
  <c r="AF625" i="1"/>
  <c r="AG625" i="1" s="1"/>
  <c r="AH625" i="1" s="1"/>
  <c r="W625" i="1"/>
  <c r="Z625" i="1" s="1"/>
  <c r="AA625" i="1" s="1"/>
  <c r="AB625" i="1" s="1"/>
  <c r="T625" i="1"/>
  <c r="Q625" i="1"/>
  <c r="O625" i="1"/>
  <c r="M625" i="1"/>
  <c r="L625" i="1"/>
  <c r="AF624" i="1"/>
  <c r="AG624" i="1" s="1"/>
  <c r="AH624" i="1" s="1"/>
  <c r="W624" i="1"/>
  <c r="Z624" i="1" s="1"/>
  <c r="AA624" i="1" s="1"/>
  <c r="AB624" i="1" s="1"/>
  <c r="T624" i="1"/>
  <c r="Q624" i="1"/>
  <c r="O624" i="1"/>
  <c r="M624" i="1"/>
  <c r="L624" i="1"/>
  <c r="AF623" i="1"/>
  <c r="AG623" i="1" s="1"/>
  <c r="AH623" i="1" s="1"/>
  <c r="W623" i="1"/>
  <c r="Z623" i="1" s="1"/>
  <c r="AA623" i="1" s="1"/>
  <c r="AB623" i="1" s="1"/>
  <c r="T623" i="1"/>
  <c r="Q623" i="1"/>
  <c r="O623" i="1"/>
  <c r="M623" i="1"/>
  <c r="L623" i="1"/>
  <c r="AF622" i="1"/>
  <c r="AG622" i="1" s="1"/>
  <c r="AH622" i="1" s="1"/>
  <c r="W622" i="1"/>
  <c r="Z622" i="1" s="1"/>
  <c r="AA622" i="1" s="1"/>
  <c r="AB622" i="1" s="1"/>
  <c r="T622" i="1"/>
  <c r="Q622" i="1"/>
  <c r="O622" i="1"/>
  <c r="M622" i="1"/>
  <c r="L622" i="1"/>
  <c r="AF621" i="1"/>
  <c r="AG621" i="1" s="1"/>
  <c r="AH621" i="1" s="1"/>
  <c r="W621" i="1"/>
  <c r="Z621" i="1" s="1"/>
  <c r="AA621" i="1" s="1"/>
  <c r="AB621" i="1" s="1"/>
  <c r="T621" i="1"/>
  <c r="Q621" i="1"/>
  <c r="O621" i="1"/>
  <c r="M621" i="1"/>
  <c r="L621" i="1"/>
  <c r="AF620" i="1"/>
  <c r="AG620" i="1" s="1"/>
  <c r="AH620" i="1" s="1"/>
  <c r="W620" i="1"/>
  <c r="Z620" i="1" s="1"/>
  <c r="AA620" i="1" s="1"/>
  <c r="AB620" i="1" s="1"/>
  <c r="T620" i="1"/>
  <c r="Q620" i="1"/>
  <c r="O620" i="1"/>
  <c r="M620" i="1"/>
  <c r="L620" i="1"/>
  <c r="AF619" i="1"/>
  <c r="AG619" i="1" s="1"/>
  <c r="AH619" i="1" s="1"/>
  <c r="W619" i="1"/>
  <c r="Z619" i="1" s="1"/>
  <c r="AA619" i="1" s="1"/>
  <c r="AB619" i="1" s="1"/>
  <c r="T619" i="1"/>
  <c r="Q619" i="1"/>
  <c r="O619" i="1"/>
  <c r="M619" i="1"/>
  <c r="L619" i="1"/>
  <c r="AF618" i="1"/>
  <c r="AG618" i="1" s="1"/>
  <c r="AH618" i="1" s="1"/>
  <c r="W618" i="1"/>
  <c r="Z618" i="1" s="1"/>
  <c r="AA618" i="1" s="1"/>
  <c r="AB618" i="1" s="1"/>
  <c r="T618" i="1"/>
  <c r="Q618" i="1"/>
  <c r="O618" i="1"/>
  <c r="M618" i="1"/>
  <c r="L618" i="1"/>
  <c r="AF617" i="1"/>
  <c r="AG617" i="1" s="1"/>
  <c r="AH617" i="1" s="1"/>
  <c r="W617" i="1"/>
  <c r="Z617" i="1" s="1"/>
  <c r="AA617" i="1" s="1"/>
  <c r="AB617" i="1" s="1"/>
  <c r="T617" i="1"/>
  <c r="Q617" i="1"/>
  <c r="O617" i="1"/>
  <c r="M617" i="1"/>
  <c r="L617" i="1"/>
  <c r="AF616" i="1"/>
  <c r="AG616" i="1" s="1"/>
  <c r="AH616" i="1" s="1"/>
  <c r="W616" i="1"/>
  <c r="Z616" i="1" s="1"/>
  <c r="AA616" i="1" s="1"/>
  <c r="AB616" i="1" s="1"/>
  <c r="T616" i="1"/>
  <c r="Q616" i="1"/>
  <c r="O616" i="1"/>
  <c r="M616" i="1"/>
  <c r="L616" i="1"/>
  <c r="AF615" i="1"/>
  <c r="AG615" i="1" s="1"/>
  <c r="AH615" i="1" s="1"/>
  <c r="W615" i="1"/>
  <c r="Z615" i="1" s="1"/>
  <c r="AA615" i="1" s="1"/>
  <c r="AB615" i="1" s="1"/>
  <c r="T615" i="1"/>
  <c r="Q615" i="1"/>
  <c r="O615" i="1"/>
  <c r="M615" i="1"/>
  <c r="L615" i="1"/>
  <c r="AF614" i="1"/>
  <c r="AG614" i="1" s="1"/>
  <c r="AH614" i="1" s="1"/>
  <c r="W614" i="1"/>
  <c r="Z614" i="1" s="1"/>
  <c r="AA614" i="1" s="1"/>
  <c r="AB614" i="1" s="1"/>
  <c r="T614" i="1"/>
  <c r="Q614" i="1"/>
  <c r="O614" i="1"/>
  <c r="M614" i="1"/>
  <c r="L614" i="1"/>
  <c r="AF613" i="1"/>
  <c r="AG613" i="1" s="1"/>
  <c r="AH613" i="1" s="1"/>
  <c r="W613" i="1"/>
  <c r="Z613" i="1" s="1"/>
  <c r="AA613" i="1" s="1"/>
  <c r="AB613" i="1" s="1"/>
  <c r="T613" i="1"/>
  <c r="Q613" i="1"/>
  <c r="O613" i="1"/>
  <c r="M613" i="1"/>
  <c r="L613" i="1"/>
  <c r="AF612" i="1"/>
  <c r="AG612" i="1" s="1"/>
  <c r="AH612" i="1" s="1"/>
  <c r="W612" i="1"/>
  <c r="Z612" i="1" s="1"/>
  <c r="AA612" i="1" s="1"/>
  <c r="AB612" i="1" s="1"/>
  <c r="T612" i="1"/>
  <c r="Q612" i="1"/>
  <c r="O612" i="1"/>
  <c r="M612" i="1"/>
  <c r="L612" i="1"/>
  <c r="AF611" i="1"/>
  <c r="AG611" i="1" s="1"/>
  <c r="AH611" i="1" s="1"/>
  <c r="W611" i="1"/>
  <c r="Z611" i="1" s="1"/>
  <c r="AA611" i="1" s="1"/>
  <c r="AB611" i="1" s="1"/>
  <c r="T611" i="1"/>
  <c r="Q611" i="1"/>
  <c r="O611" i="1"/>
  <c r="M611" i="1"/>
  <c r="L611" i="1"/>
  <c r="AF610" i="1"/>
  <c r="AG610" i="1" s="1"/>
  <c r="AH610" i="1" s="1"/>
  <c r="W610" i="1"/>
  <c r="Z610" i="1" s="1"/>
  <c r="AA610" i="1" s="1"/>
  <c r="AB610" i="1" s="1"/>
  <c r="T610" i="1"/>
  <c r="Q610" i="1"/>
  <c r="O610" i="1"/>
  <c r="M610" i="1"/>
  <c r="L610" i="1"/>
  <c r="AF609" i="1"/>
  <c r="AG609" i="1" s="1"/>
  <c r="AH609" i="1" s="1"/>
  <c r="W609" i="1"/>
  <c r="Z609" i="1" s="1"/>
  <c r="AA609" i="1" s="1"/>
  <c r="AB609" i="1" s="1"/>
  <c r="T609" i="1"/>
  <c r="Q609" i="1"/>
  <c r="O609" i="1"/>
  <c r="M609" i="1"/>
  <c r="L609" i="1"/>
  <c r="AF608" i="1"/>
  <c r="AG608" i="1" s="1"/>
  <c r="AH608" i="1" s="1"/>
  <c r="W608" i="1"/>
  <c r="Z608" i="1" s="1"/>
  <c r="T608" i="1"/>
  <c r="Q608" i="1"/>
  <c r="O608" i="1"/>
  <c r="M608" i="1"/>
  <c r="L608" i="1"/>
  <c r="AF607" i="1"/>
  <c r="AG607" i="1" s="1"/>
  <c r="AH607" i="1" s="1"/>
  <c r="W607" i="1"/>
  <c r="Z607" i="1" s="1"/>
  <c r="T607" i="1"/>
  <c r="Q607" i="1"/>
  <c r="O607" i="1"/>
  <c r="M607" i="1"/>
  <c r="L607" i="1"/>
  <c r="AF606" i="1"/>
  <c r="AG606" i="1" s="1"/>
  <c r="AH606" i="1" s="1"/>
  <c r="W606" i="1"/>
  <c r="Z606" i="1" s="1"/>
  <c r="AA606" i="1" s="1"/>
  <c r="AB606" i="1" s="1"/>
  <c r="T606" i="1"/>
  <c r="Q606" i="1"/>
  <c r="O606" i="1"/>
  <c r="M606" i="1"/>
  <c r="L606" i="1"/>
  <c r="AF605" i="1"/>
  <c r="AG605" i="1" s="1"/>
  <c r="AH605" i="1" s="1"/>
  <c r="W605" i="1"/>
  <c r="Z605" i="1" s="1"/>
  <c r="AA605" i="1" s="1"/>
  <c r="AB605" i="1" s="1"/>
  <c r="T605" i="1"/>
  <c r="Q605" i="1"/>
  <c r="O605" i="1"/>
  <c r="M605" i="1"/>
  <c r="L605" i="1"/>
  <c r="AF604" i="1"/>
  <c r="AG604" i="1" s="1"/>
  <c r="AH604" i="1" s="1"/>
  <c r="W604" i="1"/>
  <c r="Z604" i="1" s="1"/>
  <c r="AA604" i="1" s="1"/>
  <c r="AB604" i="1" s="1"/>
  <c r="T604" i="1"/>
  <c r="Q604" i="1"/>
  <c r="O604" i="1"/>
  <c r="M604" i="1"/>
  <c r="L604" i="1"/>
  <c r="AF603" i="1"/>
  <c r="AG603" i="1" s="1"/>
  <c r="AH603" i="1" s="1"/>
  <c r="W603" i="1"/>
  <c r="Z603" i="1" s="1"/>
  <c r="AA603" i="1" s="1"/>
  <c r="AB603" i="1" s="1"/>
  <c r="T603" i="1"/>
  <c r="Q603" i="1"/>
  <c r="O603" i="1"/>
  <c r="M603" i="1"/>
  <c r="L603" i="1"/>
  <c r="AF602" i="1"/>
  <c r="AG602" i="1" s="1"/>
  <c r="AH602" i="1" s="1"/>
  <c r="W602" i="1"/>
  <c r="Z602" i="1" s="1"/>
  <c r="AA602" i="1" s="1"/>
  <c r="AB602" i="1" s="1"/>
  <c r="T602" i="1"/>
  <c r="Q602" i="1"/>
  <c r="O602" i="1"/>
  <c r="M602" i="1"/>
  <c r="L602" i="1"/>
  <c r="AF601" i="1"/>
  <c r="AG601" i="1" s="1"/>
  <c r="AH601" i="1" s="1"/>
  <c r="W601" i="1"/>
  <c r="Z601" i="1" s="1"/>
  <c r="AA601" i="1" s="1"/>
  <c r="AB601" i="1" s="1"/>
  <c r="T601" i="1"/>
  <c r="Q601" i="1"/>
  <c r="O601" i="1"/>
  <c r="M601" i="1"/>
  <c r="L601" i="1"/>
  <c r="AF600" i="1"/>
  <c r="AG600" i="1" s="1"/>
  <c r="AH600" i="1" s="1"/>
  <c r="W600" i="1"/>
  <c r="Z600" i="1" s="1"/>
  <c r="AA600" i="1" s="1"/>
  <c r="AB600" i="1" s="1"/>
  <c r="T600" i="1"/>
  <c r="Q600" i="1"/>
  <c r="O600" i="1"/>
  <c r="M600" i="1"/>
  <c r="L600" i="1"/>
  <c r="AF599" i="1"/>
  <c r="AG599" i="1" s="1"/>
  <c r="AH599" i="1" s="1"/>
  <c r="W599" i="1"/>
  <c r="Z599" i="1" s="1"/>
  <c r="AA599" i="1" s="1"/>
  <c r="AB599" i="1" s="1"/>
  <c r="T599" i="1"/>
  <c r="Q599" i="1"/>
  <c r="O599" i="1"/>
  <c r="M599" i="1"/>
  <c r="L599" i="1"/>
  <c r="AF598" i="1"/>
  <c r="AG598" i="1" s="1"/>
  <c r="AH598" i="1" s="1"/>
  <c r="W598" i="1"/>
  <c r="Z598" i="1" s="1"/>
  <c r="AA598" i="1" s="1"/>
  <c r="AB598" i="1" s="1"/>
  <c r="T598" i="1"/>
  <c r="Q598" i="1"/>
  <c r="O598" i="1"/>
  <c r="M598" i="1"/>
  <c r="L598" i="1"/>
  <c r="AF597" i="1"/>
  <c r="AG597" i="1" s="1"/>
  <c r="AH597" i="1" s="1"/>
  <c r="W597" i="1"/>
  <c r="Z597" i="1" s="1"/>
  <c r="AA597" i="1" s="1"/>
  <c r="AB597" i="1" s="1"/>
  <c r="T597" i="1"/>
  <c r="Q597" i="1"/>
  <c r="O597" i="1"/>
  <c r="M597" i="1"/>
  <c r="L597" i="1"/>
  <c r="AF596" i="1"/>
  <c r="AG596" i="1" s="1"/>
  <c r="AH596" i="1" s="1"/>
  <c r="W596" i="1"/>
  <c r="Z596" i="1" s="1"/>
  <c r="AA596" i="1" s="1"/>
  <c r="AB596" i="1" s="1"/>
  <c r="T596" i="1"/>
  <c r="Q596" i="1"/>
  <c r="O596" i="1"/>
  <c r="M596" i="1"/>
  <c r="L596" i="1"/>
  <c r="AF595" i="1"/>
  <c r="AG595" i="1" s="1"/>
  <c r="AH595" i="1" s="1"/>
  <c r="W595" i="1"/>
  <c r="Z595" i="1" s="1"/>
  <c r="AA595" i="1" s="1"/>
  <c r="AB595" i="1" s="1"/>
  <c r="T595" i="1"/>
  <c r="Q595" i="1"/>
  <c r="O595" i="1"/>
  <c r="M595" i="1"/>
  <c r="L595" i="1"/>
  <c r="AF594" i="1"/>
  <c r="AG594" i="1" s="1"/>
  <c r="AH594" i="1" s="1"/>
  <c r="W594" i="1"/>
  <c r="Z594" i="1" s="1"/>
  <c r="AA594" i="1" s="1"/>
  <c r="AB594" i="1" s="1"/>
  <c r="T594" i="1"/>
  <c r="Q594" i="1"/>
  <c r="O594" i="1"/>
  <c r="M594" i="1"/>
  <c r="L594" i="1"/>
  <c r="AF593" i="1"/>
  <c r="AG593" i="1" s="1"/>
  <c r="AH593" i="1" s="1"/>
  <c r="W593" i="1"/>
  <c r="Z593" i="1" s="1"/>
  <c r="AA593" i="1" s="1"/>
  <c r="AB593" i="1" s="1"/>
  <c r="T593" i="1"/>
  <c r="Q593" i="1"/>
  <c r="O593" i="1"/>
  <c r="M593" i="1"/>
  <c r="L593" i="1"/>
  <c r="AF592" i="1"/>
  <c r="AG592" i="1" s="1"/>
  <c r="AH592" i="1" s="1"/>
  <c r="W592" i="1"/>
  <c r="Z592" i="1" s="1"/>
  <c r="AA592" i="1" s="1"/>
  <c r="AB592" i="1" s="1"/>
  <c r="T592" i="1"/>
  <c r="Q592" i="1"/>
  <c r="O592" i="1"/>
  <c r="M592" i="1"/>
  <c r="L592" i="1"/>
  <c r="AF591" i="1"/>
  <c r="AG591" i="1" s="1"/>
  <c r="AH591" i="1" s="1"/>
  <c r="W591" i="1"/>
  <c r="Z591" i="1" s="1"/>
  <c r="AA591" i="1" s="1"/>
  <c r="AB591" i="1" s="1"/>
  <c r="T591" i="1"/>
  <c r="Q591" i="1"/>
  <c r="O591" i="1"/>
  <c r="M591" i="1"/>
  <c r="L591" i="1"/>
  <c r="AF590" i="1"/>
  <c r="AG590" i="1" s="1"/>
  <c r="AH590" i="1" s="1"/>
  <c r="W590" i="1"/>
  <c r="Z590" i="1" s="1"/>
  <c r="AA590" i="1" s="1"/>
  <c r="AB590" i="1" s="1"/>
  <c r="T590" i="1"/>
  <c r="Q590" i="1"/>
  <c r="O590" i="1"/>
  <c r="M590" i="1"/>
  <c r="L590" i="1"/>
  <c r="AF589" i="1"/>
  <c r="AG589" i="1" s="1"/>
  <c r="AH589" i="1" s="1"/>
  <c r="W589" i="1"/>
  <c r="Z589" i="1" s="1"/>
  <c r="AA589" i="1" s="1"/>
  <c r="AB589" i="1" s="1"/>
  <c r="T589" i="1"/>
  <c r="Q589" i="1"/>
  <c r="O589" i="1"/>
  <c r="M589" i="1"/>
  <c r="L589" i="1"/>
  <c r="AF588" i="1"/>
  <c r="AG588" i="1" s="1"/>
  <c r="AH588" i="1" s="1"/>
  <c r="W588" i="1"/>
  <c r="Z588" i="1" s="1"/>
  <c r="AA588" i="1" s="1"/>
  <c r="AB588" i="1" s="1"/>
  <c r="T588" i="1"/>
  <c r="Q588" i="1"/>
  <c r="O588" i="1"/>
  <c r="M588" i="1"/>
  <c r="L588" i="1"/>
  <c r="AF587" i="1"/>
  <c r="AG587" i="1" s="1"/>
  <c r="AH587" i="1" s="1"/>
  <c r="W587" i="1"/>
  <c r="Z587" i="1" s="1"/>
  <c r="AA587" i="1" s="1"/>
  <c r="AB587" i="1" s="1"/>
  <c r="T587" i="1"/>
  <c r="Q587" i="1"/>
  <c r="O587" i="1"/>
  <c r="M587" i="1"/>
  <c r="L587" i="1"/>
  <c r="AF586" i="1"/>
  <c r="AG586" i="1" s="1"/>
  <c r="AH586" i="1" s="1"/>
  <c r="W586" i="1"/>
  <c r="Z586" i="1" s="1"/>
  <c r="AA586" i="1" s="1"/>
  <c r="AB586" i="1" s="1"/>
  <c r="T586" i="1"/>
  <c r="Q586" i="1"/>
  <c r="O586" i="1"/>
  <c r="M586" i="1"/>
  <c r="L586" i="1"/>
  <c r="AF585" i="1"/>
  <c r="AG585" i="1" s="1"/>
  <c r="AH585" i="1" s="1"/>
  <c r="W585" i="1"/>
  <c r="Z585" i="1" s="1"/>
  <c r="AA585" i="1" s="1"/>
  <c r="AB585" i="1" s="1"/>
  <c r="T585" i="1"/>
  <c r="Q585" i="1"/>
  <c r="O585" i="1"/>
  <c r="M585" i="1"/>
  <c r="L585" i="1"/>
  <c r="AF584" i="1"/>
  <c r="AG584" i="1" s="1"/>
  <c r="AH584" i="1" s="1"/>
  <c r="W584" i="1"/>
  <c r="Z584" i="1" s="1"/>
  <c r="AA584" i="1" s="1"/>
  <c r="AB584" i="1" s="1"/>
  <c r="T584" i="1"/>
  <c r="Q584" i="1"/>
  <c r="O584" i="1"/>
  <c r="M584" i="1"/>
  <c r="L584" i="1"/>
  <c r="AF583" i="1"/>
  <c r="AG583" i="1" s="1"/>
  <c r="AH583" i="1" s="1"/>
  <c r="W583" i="1"/>
  <c r="Z583" i="1" s="1"/>
  <c r="AA583" i="1" s="1"/>
  <c r="AB583" i="1" s="1"/>
  <c r="T583" i="1"/>
  <c r="Q583" i="1"/>
  <c r="O583" i="1"/>
  <c r="M583" i="1"/>
  <c r="L583" i="1"/>
  <c r="AF582" i="1"/>
  <c r="AG582" i="1" s="1"/>
  <c r="AH582" i="1" s="1"/>
  <c r="W582" i="1"/>
  <c r="Z582" i="1" s="1"/>
  <c r="AA582" i="1" s="1"/>
  <c r="AB582" i="1" s="1"/>
  <c r="T582" i="1"/>
  <c r="Q582" i="1"/>
  <c r="O582" i="1"/>
  <c r="M582" i="1"/>
  <c r="L582" i="1"/>
  <c r="AF581" i="1"/>
  <c r="AG581" i="1" s="1"/>
  <c r="AH581" i="1" s="1"/>
  <c r="W581" i="1"/>
  <c r="Z581" i="1" s="1"/>
  <c r="AA581" i="1" s="1"/>
  <c r="AB581" i="1" s="1"/>
  <c r="T581" i="1"/>
  <c r="Q581" i="1"/>
  <c r="O581" i="1"/>
  <c r="M581" i="1"/>
  <c r="L581" i="1"/>
  <c r="AF580" i="1"/>
  <c r="AG580" i="1" s="1"/>
  <c r="AH580" i="1" s="1"/>
  <c r="W580" i="1"/>
  <c r="Z580" i="1" s="1"/>
  <c r="AA580" i="1" s="1"/>
  <c r="AB580" i="1" s="1"/>
  <c r="T580" i="1"/>
  <c r="Q580" i="1"/>
  <c r="O580" i="1"/>
  <c r="M580" i="1"/>
  <c r="L580" i="1"/>
  <c r="AF579" i="1"/>
  <c r="AG579" i="1" s="1"/>
  <c r="AH579" i="1" s="1"/>
  <c r="W579" i="1"/>
  <c r="Z579" i="1" s="1"/>
  <c r="AA579" i="1" s="1"/>
  <c r="AB579" i="1" s="1"/>
  <c r="T579" i="1"/>
  <c r="Q579" i="1"/>
  <c r="O579" i="1"/>
  <c r="M579" i="1"/>
  <c r="L579" i="1"/>
  <c r="AF578" i="1"/>
  <c r="AG578" i="1" s="1"/>
  <c r="AH578" i="1" s="1"/>
  <c r="W578" i="1"/>
  <c r="Z578" i="1" s="1"/>
  <c r="AA578" i="1" s="1"/>
  <c r="AB578" i="1" s="1"/>
  <c r="T578" i="1"/>
  <c r="Q578" i="1"/>
  <c r="O578" i="1"/>
  <c r="M578" i="1"/>
  <c r="L578" i="1"/>
  <c r="AF577" i="1"/>
  <c r="AG577" i="1" s="1"/>
  <c r="AH577" i="1" s="1"/>
  <c r="W577" i="1"/>
  <c r="Z577" i="1" s="1"/>
  <c r="AA577" i="1" s="1"/>
  <c r="AB577" i="1" s="1"/>
  <c r="T577" i="1"/>
  <c r="Q577" i="1"/>
  <c r="O577" i="1"/>
  <c r="M577" i="1"/>
  <c r="L577" i="1"/>
  <c r="AF576" i="1"/>
  <c r="AG576" i="1" s="1"/>
  <c r="AH576" i="1" s="1"/>
  <c r="W576" i="1"/>
  <c r="Z576" i="1" s="1"/>
  <c r="AA576" i="1" s="1"/>
  <c r="AB576" i="1" s="1"/>
  <c r="T576" i="1"/>
  <c r="Q576" i="1"/>
  <c r="O576" i="1"/>
  <c r="M576" i="1"/>
  <c r="L576" i="1"/>
  <c r="AF575" i="1"/>
  <c r="AG575" i="1" s="1"/>
  <c r="AH575" i="1" s="1"/>
  <c r="W575" i="1"/>
  <c r="Z575" i="1" s="1"/>
  <c r="AA575" i="1" s="1"/>
  <c r="AB575" i="1" s="1"/>
  <c r="T575" i="1"/>
  <c r="Q575" i="1"/>
  <c r="O575" i="1"/>
  <c r="M575" i="1"/>
  <c r="L575" i="1"/>
  <c r="AF574" i="1"/>
  <c r="AG574" i="1" s="1"/>
  <c r="AH574" i="1" s="1"/>
  <c r="W574" i="1"/>
  <c r="Z574" i="1" s="1"/>
  <c r="AA574" i="1" s="1"/>
  <c r="AB574" i="1" s="1"/>
  <c r="T574" i="1"/>
  <c r="Q574" i="1"/>
  <c r="O574" i="1"/>
  <c r="M574" i="1"/>
  <c r="L574" i="1"/>
  <c r="AF573" i="1"/>
  <c r="AG573" i="1" s="1"/>
  <c r="AH573" i="1" s="1"/>
  <c r="W573" i="1"/>
  <c r="Z573" i="1" s="1"/>
  <c r="AA573" i="1" s="1"/>
  <c r="AB573" i="1" s="1"/>
  <c r="T573" i="1"/>
  <c r="Q573" i="1"/>
  <c r="O573" i="1"/>
  <c r="M573" i="1"/>
  <c r="L573" i="1"/>
  <c r="AF572" i="1"/>
  <c r="AG572" i="1" s="1"/>
  <c r="AH572" i="1" s="1"/>
  <c r="W572" i="1"/>
  <c r="Z572" i="1" s="1"/>
  <c r="AA572" i="1" s="1"/>
  <c r="AB572" i="1" s="1"/>
  <c r="T572" i="1"/>
  <c r="Q572" i="1"/>
  <c r="O572" i="1"/>
  <c r="M572" i="1"/>
  <c r="L572" i="1"/>
  <c r="AF571" i="1"/>
  <c r="AG571" i="1" s="1"/>
  <c r="AH571" i="1" s="1"/>
  <c r="W571" i="1"/>
  <c r="Z571" i="1" s="1"/>
  <c r="AA571" i="1" s="1"/>
  <c r="AB571" i="1" s="1"/>
  <c r="T571" i="1"/>
  <c r="Q571" i="1"/>
  <c r="O571" i="1"/>
  <c r="M571" i="1"/>
  <c r="L571" i="1"/>
  <c r="AF570" i="1"/>
  <c r="AG570" i="1" s="1"/>
  <c r="AH570" i="1" s="1"/>
  <c r="W570" i="1"/>
  <c r="Z570" i="1" s="1"/>
  <c r="AA570" i="1" s="1"/>
  <c r="AB570" i="1" s="1"/>
  <c r="T570" i="1"/>
  <c r="Q570" i="1"/>
  <c r="O570" i="1"/>
  <c r="M570" i="1"/>
  <c r="L570" i="1"/>
  <c r="AF569" i="1"/>
  <c r="AG569" i="1" s="1"/>
  <c r="AH569" i="1" s="1"/>
  <c r="W569" i="1"/>
  <c r="Z569" i="1" s="1"/>
  <c r="AA569" i="1" s="1"/>
  <c r="AB569" i="1" s="1"/>
  <c r="T569" i="1"/>
  <c r="Q569" i="1"/>
  <c r="O569" i="1"/>
  <c r="M569" i="1"/>
  <c r="L569" i="1"/>
  <c r="AF568" i="1"/>
  <c r="AG568" i="1" s="1"/>
  <c r="AH568" i="1" s="1"/>
  <c r="W568" i="1"/>
  <c r="Z568" i="1" s="1"/>
  <c r="AA568" i="1" s="1"/>
  <c r="AB568" i="1" s="1"/>
  <c r="T568" i="1"/>
  <c r="Q568" i="1"/>
  <c r="O568" i="1"/>
  <c r="M568" i="1"/>
  <c r="L568" i="1"/>
  <c r="AF567" i="1"/>
  <c r="AG567" i="1" s="1"/>
  <c r="AH567" i="1" s="1"/>
  <c r="W567" i="1"/>
  <c r="Z567" i="1" s="1"/>
  <c r="AA567" i="1" s="1"/>
  <c r="AB567" i="1" s="1"/>
  <c r="T567" i="1"/>
  <c r="Q567" i="1"/>
  <c r="O567" i="1"/>
  <c r="M567" i="1"/>
  <c r="L567" i="1"/>
  <c r="AF566" i="1"/>
  <c r="AG566" i="1" s="1"/>
  <c r="AH566" i="1" s="1"/>
  <c r="W566" i="1"/>
  <c r="Z566" i="1" s="1"/>
  <c r="T566" i="1"/>
  <c r="Q566" i="1"/>
  <c r="O566" i="1"/>
  <c r="M566" i="1"/>
  <c r="L566" i="1"/>
  <c r="AF565" i="1"/>
  <c r="AG565" i="1" s="1"/>
  <c r="AH565" i="1" s="1"/>
  <c r="W565" i="1"/>
  <c r="Z565" i="1" s="1"/>
  <c r="T565" i="1"/>
  <c r="Q565" i="1"/>
  <c r="O565" i="1"/>
  <c r="M565" i="1"/>
  <c r="L565" i="1"/>
  <c r="AF564" i="1"/>
  <c r="AG564" i="1" s="1"/>
  <c r="AH564" i="1" s="1"/>
  <c r="W564" i="1"/>
  <c r="Z564" i="1" s="1"/>
  <c r="T564" i="1"/>
  <c r="Q564" i="1"/>
  <c r="O564" i="1"/>
  <c r="M564" i="1"/>
  <c r="L564" i="1"/>
  <c r="AF563" i="1"/>
  <c r="AG563" i="1" s="1"/>
  <c r="AH563" i="1" s="1"/>
  <c r="W563" i="1"/>
  <c r="Z563" i="1" s="1"/>
  <c r="AA563" i="1" s="1"/>
  <c r="AB563" i="1" s="1"/>
  <c r="T563" i="1"/>
  <c r="Q563" i="1"/>
  <c r="O563" i="1"/>
  <c r="M563" i="1"/>
  <c r="L563" i="1"/>
  <c r="AF562" i="1"/>
  <c r="AG562" i="1" s="1"/>
  <c r="AH562" i="1" s="1"/>
  <c r="W562" i="1"/>
  <c r="Z562" i="1" s="1"/>
  <c r="AA562" i="1" s="1"/>
  <c r="AB562" i="1" s="1"/>
  <c r="T562" i="1"/>
  <c r="Q562" i="1"/>
  <c r="O562" i="1"/>
  <c r="M562" i="1"/>
  <c r="L562" i="1"/>
  <c r="AF561" i="1"/>
  <c r="AG561" i="1" s="1"/>
  <c r="AH561" i="1" s="1"/>
  <c r="W561" i="1"/>
  <c r="Z561" i="1" s="1"/>
  <c r="AA561" i="1" s="1"/>
  <c r="AB561" i="1" s="1"/>
  <c r="T561" i="1"/>
  <c r="Q561" i="1"/>
  <c r="O561" i="1"/>
  <c r="M561" i="1"/>
  <c r="L561" i="1"/>
  <c r="AF560" i="1"/>
  <c r="AG560" i="1" s="1"/>
  <c r="AH560" i="1" s="1"/>
  <c r="W560" i="1"/>
  <c r="Z560" i="1" s="1"/>
  <c r="AA560" i="1" s="1"/>
  <c r="AB560" i="1" s="1"/>
  <c r="T560" i="1"/>
  <c r="Q560" i="1"/>
  <c r="O560" i="1"/>
  <c r="M560" i="1"/>
  <c r="L560" i="1"/>
  <c r="AF559" i="1"/>
  <c r="AG559" i="1" s="1"/>
  <c r="AH559" i="1" s="1"/>
  <c r="W559" i="1"/>
  <c r="Z559" i="1" s="1"/>
  <c r="AA559" i="1" s="1"/>
  <c r="AB559" i="1" s="1"/>
  <c r="T559" i="1"/>
  <c r="Q559" i="1"/>
  <c r="O559" i="1"/>
  <c r="M559" i="1"/>
  <c r="L559" i="1"/>
  <c r="AF558" i="1"/>
  <c r="AG558" i="1" s="1"/>
  <c r="AH558" i="1" s="1"/>
  <c r="W558" i="1"/>
  <c r="Z558" i="1" s="1"/>
  <c r="AA558" i="1" s="1"/>
  <c r="AB558" i="1" s="1"/>
  <c r="T558" i="1"/>
  <c r="Q558" i="1"/>
  <c r="O558" i="1"/>
  <c r="M558" i="1"/>
  <c r="L558" i="1"/>
  <c r="AF557" i="1"/>
  <c r="AG557" i="1" s="1"/>
  <c r="AH557" i="1" s="1"/>
  <c r="W557" i="1"/>
  <c r="Z557" i="1" s="1"/>
  <c r="AA557" i="1" s="1"/>
  <c r="AB557" i="1" s="1"/>
  <c r="T557" i="1"/>
  <c r="Q557" i="1"/>
  <c r="O557" i="1"/>
  <c r="M557" i="1"/>
  <c r="L557" i="1"/>
  <c r="AF556" i="1"/>
  <c r="AG556" i="1" s="1"/>
  <c r="AH556" i="1" s="1"/>
  <c r="W556" i="1"/>
  <c r="Z556" i="1" s="1"/>
  <c r="AA556" i="1" s="1"/>
  <c r="AB556" i="1" s="1"/>
  <c r="T556" i="1"/>
  <c r="Q556" i="1"/>
  <c r="O556" i="1"/>
  <c r="M556" i="1"/>
  <c r="L556" i="1"/>
  <c r="AF555" i="1"/>
  <c r="AG555" i="1" s="1"/>
  <c r="AH555" i="1" s="1"/>
  <c r="W555" i="1"/>
  <c r="Z555" i="1" s="1"/>
  <c r="AA555" i="1" s="1"/>
  <c r="AB555" i="1" s="1"/>
  <c r="T555" i="1"/>
  <c r="Q555" i="1"/>
  <c r="O555" i="1"/>
  <c r="M555" i="1"/>
  <c r="L555" i="1"/>
  <c r="AF554" i="1"/>
  <c r="AG554" i="1" s="1"/>
  <c r="AH554" i="1" s="1"/>
  <c r="W554" i="1"/>
  <c r="Z554" i="1" s="1"/>
  <c r="AA554" i="1" s="1"/>
  <c r="AB554" i="1" s="1"/>
  <c r="T554" i="1"/>
  <c r="Q554" i="1"/>
  <c r="O554" i="1"/>
  <c r="M554" i="1"/>
  <c r="L554" i="1"/>
  <c r="AF553" i="1"/>
  <c r="AG553" i="1" s="1"/>
  <c r="AH553" i="1" s="1"/>
  <c r="W553" i="1"/>
  <c r="Z553" i="1" s="1"/>
  <c r="AA553" i="1" s="1"/>
  <c r="AB553" i="1" s="1"/>
  <c r="T553" i="1"/>
  <c r="Q553" i="1"/>
  <c r="O553" i="1"/>
  <c r="M553" i="1"/>
  <c r="L553" i="1"/>
  <c r="AF552" i="1"/>
  <c r="AG552" i="1" s="1"/>
  <c r="AH552" i="1" s="1"/>
  <c r="W552" i="1"/>
  <c r="Z552" i="1" s="1"/>
  <c r="AA552" i="1" s="1"/>
  <c r="AB552" i="1" s="1"/>
  <c r="T552" i="1"/>
  <c r="Q552" i="1"/>
  <c r="O552" i="1"/>
  <c r="M552" i="1"/>
  <c r="L552" i="1"/>
  <c r="AF551" i="1"/>
  <c r="AG551" i="1" s="1"/>
  <c r="AH551" i="1" s="1"/>
  <c r="W551" i="1"/>
  <c r="Z551" i="1" s="1"/>
  <c r="AA551" i="1" s="1"/>
  <c r="AB551" i="1" s="1"/>
  <c r="T551" i="1"/>
  <c r="Q551" i="1"/>
  <c r="O551" i="1"/>
  <c r="M551" i="1"/>
  <c r="L551" i="1"/>
  <c r="AF550" i="1"/>
  <c r="AG550" i="1" s="1"/>
  <c r="AH550" i="1" s="1"/>
  <c r="W550" i="1"/>
  <c r="Z550" i="1" s="1"/>
  <c r="AA550" i="1" s="1"/>
  <c r="AB550" i="1" s="1"/>
  <c r="T550" i="1"/>
  <c r="Q550" i="1"/>
  <c r="O550" i="1"/>
  <c r="M550" i="1"/>
  <c r="L550" i="1"/>
  <c r="AF549" i="1"/>
  <c r="AG549" i="1" s="1"/>
  <c r="AH549" i="1" s="1"/>
  <c r="W549" i="1"/>
  <c r="Z549" i="1" s="1"/>
  <c r="AA549" i="1" s="1"/>
  <c r="AB549" i="1" s="1"/>
  <c r="T549" i="1"/>
  <c r="Q549" i="1"/>
  <c r="O549" i="1"/>
  <c r="M549" i="1"/>
  <c r="L549" i="1"/>
  <c r="AF548" i="1"/>
  <c r="AG548" i="1" s="1"/>
  <c r="AH548" i="1" s="1"/>
  <c r="W548" i="1"/>
  <c r="Z548" i="1" s="1"/>
  <c r="AA548" i="1" s="1"/>
  <c r="AB548" i="1" s="1"/>
  <c r="T548" i="1"/>
  <c r="Q548" i="1"/>
  <c r="O548" i="1"/>
  <c r="M548" i="1"/>
  <c r="L548" i="1"/>
  <c r="AF547" i="1"/>
  <c r="AG547" i="1" s="1"/>
  <c r="AH547" i="1" s="1"/>
  <c r="W547" i="1"/>
  <c r="Z547" i="1" s="1"/>
  <c r="AA547" i="1" s="1"/>
  <c r="AB547" i="1" s="1"/>
  <c r="T547" i="1"/>
  <c r="Q547" i="1"/>
  <c r="O547" i="1"/>
  <c r="M547" i="1"/>
  <c r="L547" i="1"/>
  <c r="AF546" i="1"/>
  <c r="AG546" i="1" s="1"/>
  <c r="AH546" i="1" s="1"/>
  <c r="W546" i="1"/>
  <c r="Z546" i="1" s="1"/>
  <c r="AA546" i="1" s="1"/>
  <c r="AB546" i="1" s="1"/>
  <c r="T546" i="1"/>
  <c r="Q546" i="1"/>
  <c r="O546" i="1"/>
  <c r="M546" i="1"/>
  <c r="L546" i="1"/>
  <c r="AF545" i="1"/>
  <c r="AG545" i="1" s="1"/>
  <c r="AH545" i="1" s="1"/>
  <c r="W545" i="1"/>
  <c r="Z545" i="1" s="1"/>
  <c r="AA545" i="1" s="1"/>
  <c r="AB545" i="1" s="1"/>
  <c r="T545" i="1"/>
  <c r="Q545" i="1"/>
  <c r="O545" i="1"/>
  <c r="M545" i="1"/>
  <c r="L545" i="1"/>
  <c r="AF544" i="1"/>
  <c r="AG544" i="1" s="1"/>
  <c r="AH544" i="1" s="1"/>
  <c r="W544" i="1"/>
  <c r="Z544" i="1" s="1"/>
  <c r="AA544" i="1" s="1"/>
  <c r="AB544" i="1" s="1"/>
  <c r="T544" i="1"/>
  <c r="Q544" i="1"/>
  <c r="O544" i="1"/>
  <c r="M544" i="1"/>
  <c r="L544" i="1"/>
  <c r="AF543" i="1"/>
  <c r="AG543" i="1" s="1"/>
  <c r="AH543" i="1" s="1"/>
  <c r="W543" i="1"/>
  <c r="Z543" i="1" s="1"/>
  <c r="AA543" i="1" s="1"/>
  <c r="AB543" i="1" s="1"/>
  <c r="T543" i="1"/>
  <c r="Q543" i="1"/>
  <c r="O543" i="1"/>
  <c r="M543" i="1"/>
  <c r="L543" i="1"/>
  <c r="AF542" i="1"/>
  <c r="AG542" i="1" s="1"/>
  <c r="AH542" i="1" s="1"/>
  <c r="W542" i="1"/>
  <c r="Z542" i="1" s="1"/>
  <c r="AA542" i="1" s="1"/>
  <c r="AB542" i="1" s="1"/>
  <c r="T542" i="1"/>
  <c r="Q542" i="1"/>
  <c r="O542" i="1"/>
  <c r="M542" i="1"/>
  <c r="L542" i="1"/>
  <c r="AF541" i="1"/>
  <c r="AG541" i="1" s="1"/>
  <c r="AH541" i="1" s="1"/>
  <c r="W541" i="1"/>
  <c r="Z541" i="1" s="1"/>
  <c r="AA541" i="1" s="1"/>
  <c r="AB541" i="1" s="1"/>
  <c r="T541" i="1"/>
  <c r="Q541" i="1"/>
  <c r="O541" i="1"/>
  <c r="M541" i="1"/>
  <c r="L541" i="1"/>
  <c r="AF540" i="1"/>
  <c r="AG540" i="1" s="1"/>
  <c r="AH540" i="1" s="1"/>
  <c r="W540" i="1"/>
  <c r="Z540" i="1" s="1"/>
  <c r="AA540" i="1" s="1"/>
  <c r="AB540" i="1" s="1"/>
  <c r="T540" i="1"/>
  <c r="Q540" i="1"/>
  <c r="O540" i="1"/>
  <c r="M540" i="1"/>
  <c r="L540" i="1"/>
  <c r="AF539" i="1"/>
  <c r="AG539" i="1" s="1"/>
  <c r="AH539" i="1" s="1"/>
  <c r="W539" i="1"/>
  <c r="Z539" i="1" s="1"/>
  <c r="AA539" i="1" s="1"/>
  <c r="AB539" i="1" s="1"/>
  <c r="T539" i="1"/>
  <c r="Q539" i="1"/>
  <c r="O539" i="1"/>
  <c r="M539" i="1"/>
  <c r="L539" i="1"/>
  <c r="AF538" i="1"/>
  <c r="AG538" i="1" s="1"/>
  <c r="AH538" i="1" s="1"/>
  <c r="W538" i="1"/>
  <c r="Z538" i="1" s="1"/>
  <c r="AA538" i="1" s="1"/>
  <c r="AB538" i="1" s="1"/>
  <c r="T538" i="1"/>
  <c r="Q538" i="1"/>
  <c r="O538" i="1"/>
  <c r="M538" i="1"/>
  <c r="L538" i="1"/>
  <c r="AF537" i="1"/>
  <c r="AG537" i="1" s="1"/>
  <c r="AH537" i="1" s="1"/>
  <c r="W537" i="1"/>
  <c r="Z537" i="1" s="1"/>
  <c r="AA537" i="1" s="1"/>
  <c r="AB537" i="1" s="1"/>
  <c r="T537" i="1"/>
  <c r="Q537" i="1"/>
  <c r="O537" i="1"/>
  <c r="M537" i="1"/>
  <c r="L537" i="1"/>
  <c r="AF536" i="1"/>
  <c r="AG536" i="1" s="1"/>
  <c r="AH536" i="1" s="1"/>
  <c r="W536" i="1"/>
  <c r="Z536" i="1" s="1"/>
  <c r="AA536" i="1" s="1"/>
  <c r="AB536" i="1" s="1"/>
  <c r="T536" i="1"/>
  <c r="Q536" i="1"/>
  <c r="O536" i="1"/>
  <c r="M536" i="1"/>
  <c r="L536" i="1"/>
  <c r="AF535" i="1"/>
  <c r="AG535" i="1" s="1"/>
  <c r="AH535" i="1" s="1"/>
  <c r="W535" i="1"/>
  <c r="Z535" i="1" s="1"/>
  <c r="AA535" i="1" s="1"/>
  <c r="AB535" i="1" s="1"/>
  <c r="T535" i="1"/>
  <c r="Q535" i="1"/>
  <c r="O535" i="1"/>
  <c r="M535" i="1"/>
  <c r="L535" i="1"/>
  <c r="AF534" i="1"/>
  <c r="AG534" i="1" s="1"/>
  <c r="AH534" i="1" s="1"/>
  <c r="W534" i="1"/>
  <c r="Z534" i="1" s="1"/>
  <c r="AA534" i="1" s="1"/>
  <c r="AB534" i="1" s="1"/>
  <c r="T534" i="1"/>
  <c r="Q534" i="1"/>
  <c r="O534" i="1"/>
  <c r="M534" i="1"/>
  <c r="L534" i="1"/>
  <c r="AF533" i="1"/>
  <c r="AG533" i="1" s="1"/>
  <c r="AH533" i="1" s="1"/>
  <c r="W533" i="1"/>
  <c r="Z533" i="1" s="1"/>
  <c r="AA533" i="1" s="1"/>
  <c r="AB533" i="1" s="1"/>
  <c r="T533" i="1"/>
  <c r="Q533" i="1"/>
  <c r="O533" i="1"/>
  <c r="M533" i="1"/>
  <c r="L533" i="1"/>
  <c r="AF532" i="1"/>
  <c r="AG532" i="1" s="1"/>
  <c r="AH532" i="1" s="1"/>
  <c r="W532" i="1"/>
  <c r="Z532" i="1" s="1"/>
  <c r="AA532" i="1" s="1"/>
  <c r="AB532" i="1" s="1"/>
  <c r="T532" i="1"/>
  <c r="Q532" i="1"/>
  <c r="O532" i="1"/>
  <c r="M532" i="1"/>
  <c r="L532" i="1"/>
  <c r="AF531" i="1"/>
  <c r="AG531" i="1" s="1"/>
  <c r="AH531" i="1" s="1"/>
  <c r="W531" i="1"/>
  <c r="Z531" i="1" s="1"/>
  <c r="AA531" i="1" s="1"/>
  <c r="AB531" i="1" s="1"/>
  <c r="T531" i="1"/>
  <c r="Q531" i="1"/>
  <c r="O531" i="1"/>
  <c r="M531" i="1"/>
  <c r="L531" i="1"/>
  <c r="AF530" i="1"/>
  <c r="AG530" i="1" s="1"/>
  <c r="AH530" i="1" s="1"/>
  <c r="W530" i="1"/>
  <c r="Z530" i="1" s="1"/>
  <c r="AA530" i="1" s="1"/>
  <c r="AB530" i="1" s="1"/>
  <c r="T530" i="1"/>
  <c r="Q530" i="1"/>
  <c r="O530" i="1"/>
  <c r="M530" i="1"/>
  <c r="L530" i="1"/>
  <c r="AF529" i="1"/>
  <c r="AG529" i="1" s="1"/>
  <c r="AH529" i="1" s="1"/>
  <c r="W529" i="1"/>
  <c r="Z529" i="1" s="1"/>
  <c r="AA529" i="1" s="1"/>
  <c r="AB529" i="1" s="1"/>
  <c r="T529" i="1"/>
  <c r="Q529" i="1"/>
  <c r="O529" i="1"/>
  <c r="M529" i="1"/>
  <c r="L529" i="1"/>
  <c r="AF528" i="1"/>
  <c r="AG528" i="1" s="1"/>
  <c r="AH528" i="1" s="1"/>
  <c r="W528" i="1"/>
  <c r="Z528" i="1" s="1"/>
  <c r="AA528" i="1" s="1"/>
  <c r="AB528" i="1" s="1"/>
  <c r="T528" i="1"/>
  <c r="Q528" i="1"/>
  <c r="O528" i="1"/>
  <c r="M528" i="1"/>
  <c r="L528" i="1"/>
  <c r="AF527" i="1"/>
  <c r="AG527" i="1" s="1"/>
  <c r="AH527" i="1" s="1"/>
  <c r="W527" i="1"/>
  <c r="Z527" i="1" s="1"/>
  <c r="AA527" i="1" s="1"/>
  <c r="AB527" i="1" s="1"/>
  <c r="T527" i="1"/>
  <c r="Q527" i="1"/>
  <c r="O527" i="1"/>
  <c r="M527" i="1"/>
  <c r="L527" i="1"/>
  <c r="AF526" i="1"/>
  <c r="AG526" i="1" s="1"/>
  <c r="AH526" i="1" s="1"/>
  <c r="W526" i="1"/>
  <c r="Z526" i="1" s="1"/>
  <c r="AA526" i="1" s="1"/>
  <c r="AB526" i="1" s="1"/>
  <c r="T526" i="1"/>
  <c r="Q526" i="1"/>
  <c r="O526" i="1"/>
  <c r="M526" i="1"/>
  <c r="L526" i="1"/>
  <c r="AF525" i="1"/>
  <c r="AG525" i="1" s="1"/>
  <c r="AH525" i="1" s="1"/>
  <c r="W525" i="1"/>
  <c r="Z525" i="1" s="1"/>
  <c r="AA525" i="1" s="1"/>
  <c r="AB525" i="1" s="1"/>
  <c r="T525" i="1"/>
  <c r="Q525" i="1"/>
  <c r="O525" i="1"/>
  <c r="M525" i="1"/>
  <c r="L525" i="1"/>
  <c r="AF524" i="1"/>
  <c r="AG524" i="1" s="1"/>
  <c r="AH524" i="1" s="1"/>
  <c r="W524" i="1"/>
  <c r="Z524" i="1" s="1"/>
  <c r="AA524" i="1" s="1"/>
  <c r="AB524" i="1" s="1"/>
  <c r="T524" i="1"/>
  <c r="Q524" i="1"/>
  <c r="O524" i="1"/>
  <c r="M524" i="1"/>
  <c r="L524" i="1"/>
  <c r="AF523" i="1"/>
  <c r="AG523" i="1" s="1"/>
  <c r="AH523" i="1" s="1"/>
  <c r="W523" i="1"/>
  <c r="Z523" i="1" s="1"/>
  <c r="AA523" i="1" s="1"/>
  <c r="AB523" i="1" s="1"/>
  <c r="T523" i="1"/>
  <c r="Q523" i="1"/>
  <c r="O523" i="1"/>
  <c r="M523" i="1"/>
  <c r="L523" i="1"/>
  <c r="AF522" i="1"/>
  <c r="AG522" i="1" s="1"/>
  <c r="AH522" i="1" s="1"/>
  <c r="W522" i="1"/>
  <c r="Z522" i="1" s="1"/>
  <c r="AA522" i="1" s="1"/>
  <c r="AB522" i="1" s="1"/>
  <c r="T522" i="1"/>
  <c r="Q522" i="1"/>
  <c r="O522" i="1"/>
  <c r="M522" i="1"/>
  <c r="L522" i="1"/>
  <c r="AF521" i="1"/>
  <c r="AG521" i="1" s="1"/>
  <c r="AH521" i="1" s="1"/>
  <c r="W521" i="1"/>
  <c r="Z521" i="1" s="1"/>
  <c r="T521" i="1"/>
  <c r="Q521" i="1"/>
  <c r="O521" i="1"/>
  <c r="M521" i="1"/>
  <c r="L521" i="1"/>
  <c r="AF520" i="1"/>
  <c r="AG520" i="1" s="1"/>
  <c r="AH520" i="1" s="1"/>
  <c r="W520" i="1"/>
  <c r="Z520" i="1" s="1"/>
  <c r="T520" i="1"/>
  <c r="Q520" i="1"/>
  <c r="O520" i="1"/>
  <c r="M520" i="1"/>
  <c r="L520" i="1"/>
  <c r="AF519" i="1"/>
  <c r="AG519" i="1" s="1"/>
  <c r="AH519" i="1" s="1"/>
  <c r="W519" i="1"/>
  <c r="Z519" i="1" s="1"/>
  <c r="AA519" i="1" s="1"/>
  <c r="AB519" i="1" s="1"/>
  <c r="T519" i="1"/>
  <c r="Q519" i="1"/>
  <c r="O519" i="1"/>
  <c r="M519" i="1"/>
  <c r="L519" i="1"/>
  <c r="AF518" i="1"/>
  <c r="AG518" i="1" s="1"/>
  <c r="AH518" i="1" s="1"/>
  <c r="W518" i="1"/>
  <c r="Z518" i="1" s="1"/>
  <c r="AA518" i="1" s="1"/>
  <c r="AB518" i="1" s="1"/>
  <c r="T518" i="1"/>
  <c r="Q518" i="1"/>
  <c r="O518" i="1"/>
  <c r="M518" i="1"/>
  <c r="L518" i="1"/>
  <c r="AF517" i="1"/>
  <c r="AG517" i="1" s="1"/>
  <c r="AH517" i="1" s="1"/>
  <c r="W517" i="1"/>
  <c r="Z517" i="1" s="1"/>
  <c r="AA517" i="1" s="1"/>
  <c r="AB517" i="1" s="1"/>
  <c r="T517" i="1"/>
  <c r="Q517" i="1"/>
  <c r="O517" i="1"/>
  <c r="M517" i="1"/>
  <c r="L517" i="1"/>
  <c r="AF516" i="1"/>
  <c r="AG516" i="1" s="1"/>
  <c r="AH516" i="1" s="1"/>
  <c r="W516" i="1"/>
  <c r="Z516" i="1" s="1"/>
  <c r="AA516" i="1" s="1"/>
  <c r="AB516" i="1" s="1"/>
  <c r="T516" i="1"/>
  <c r="Q516" i="1"/>
  <c r="O516" i="1"/>
  <c r="M516" i="1"/>
  <c r="L516" i="1"/>
  <c r="AF515" i="1"/>
  <c r="AG515" i="1" s="1"/>
  <c r="AH515" i="1" s="1"/>
  <c r="W515" i="1"/>
  <c r="Z515" i="1" s="1"/>
  <c r="AA515" i="1" s="1"/>
  <c r="AB515" i="1" s="1"/>
  <c r="T515" i="1"/>
  <c r="Q515" i="1"/>
  <c r="O515" i="1"/>
  <c r="M515" i="1"/>
  <c r="L515" i="1"/>
  <c r="AF514" i="1"/>
  <c r="AG514" i="1" s="1"/>
  <c r="AH514" i="1" s="1"/>
  <c r="W514" i="1"/>
  <c r="Z514" i="1" s="1"/>
  <c r="AA514" i="1" s="1"/>
  <c r="AB514" i="1" s="1"/>
  <c r="T514" i="1"/>
  <c r="Q514" i="1"/>
  <c r="O514" i="1"/>
  <c r="M514" i="1"/>
  <c r="L514" i="1"/>
  <c r="AF513" i="1"/>
  <c r="AG513" i="1" s="1"/>
  <c r="AH513" i="1" s="1"/>
  <c r="W513" i="1"/>
  <c r="Z513" i="1" s="1"/>
  <c r="AA513" i="1" s="1"/>
  <c r="AB513" i="1" s="1"/>
  <c r="T513" i="1"/>
  <c r="Q513" i="1"/>
  <c r="O513" i="1"/>
  <c r="M513" i="1"/>
  <c r="L513" i="1"/>
  <c r="AF512" i="1"/>
  <c r="AG512" i="1" s="1"/>
  <c r="AH512" i="1" s="1"/>
  <c r="W512" i="1"/>
  <c r="Z512" i="1" s="1"/>
  <c r="AA512" i="1" s="1"/>
  <c r="AB512" i="1" s="1"/>
  <c r="T512" i="1"/>
  <c r="Q512" i="1"/>
  <c r="O512" i="1"/>
  <c r="M512" i="1"/>
  <c r="L512" i="1"/>
  <c r="AF511" i="1"/>
  <c r="AG511" i="1" s="1"/>
  <c r="AH511" i="1" s="1"/>
  <c r="W511" i="1"/>
  <c r="Z511" i="1" s="1"/>
  <c r="AA511" i="1" s="1"/>
  <c r="AB511" i="1" s="1"/>
  <c r="T511" i="1"/>
  <c r="Q511" i="1"/>
  <c r="O511" i="1"/>
  <c r="M511" i="1"/>
  <c r="L511" i="1"/>
  <c r="AF510" i="1"/>
  <c r="AG510" i="1" s="1"/>
  <c r="AH510" i="1" s="1"/>
  <c r="W510" i="1"/>
  <c r="Z510" i="1" s="1"/>
  <c r="AA510" i="1" s="1"/>
  <c r="AB510" i="1" s="1"/>
  <c r="T510" i="1"/>
  <c r="Q510" i="1"/>
  <c r="O510" i="1"/>
  <c r="M510" i="1"/>
  <c r="L510" i="1"/>
  <c r="AF509" i="1"/>
  <c r="AG509" i="1" s="1"/>
  <c r="AH509" i="1" s="1"/>
  <c r="W509" i="1"/>
  <c r="Z509" i="1" s="1"/>
  <c r="AA509" i="1" s="1"/>
  <c r="AB509" i="1" s="1"/>
  <c r="T509" i="1"/>
  <c r="Q509" i="1"/>
  <c r="O509" i="1"/>
  <c r="M509" i="1"/>
  <c r="L509" i="1"/>
  <c r="AF508" i="1"/>
  <c r="AG508" i="1" s="1"/>
  <c r="AH508" i="1" s="1"/>
  <c r="W508" i="1"/>
  <c r="Z508" i="1" s="1"/>
  <c r="AA508" i="1" s="1"/>
  <c r="AB508" i="1" s="1"/>
  <c r="T508" i="1"/>
  <c r="Q508" i="1"/>
  <c r="O508" i="1"/>
  <c r="M508" i="1"/>
  <c r="L508" i="1"/>
  <c r="AF507" i="1"/>
  <c r="AG507" i="1" s="1"/>
  <c r="AH507" i="1" s="1"/>
  <c r="W507" i="1"/>
  <c r="Z507" i="1" s="1"/>
  <c r="AA507" i="1" s="1"/>
  <c r="AB507" i="1" s="1"/>
  <c r="T507" i="1"/>
  <c r="Q507" i="1"/>
  <c r="O507" i="1"/>
  <c r="M507" i="1"/>
  <c r="L507" i="1"/>
  <c r="AF506" i="1"/>
  <c r="AG506" i="1" s="1"/>
  <c r="AH506" i="1" s="1"/>
  <c r="W506" i="1"/>
  <c r="Z506" i="1" s="1"/>
  <c r="T506" i="1"/>
  <c r="Q506" i="1"/>
  <c r="O506" i="1"/>
  <c r="M506" i="1"/>
  <c r="L506" i="1"/>
  <c r="AF505" i="1"/>
  <c r="AG505" i="1" s="1"/>
  <c r="AH505" i="1" s="1"/>
  <c r="W505" i="1"/>
  <c r="Z505" i="1" s="1"/>
  <c r="T505" i="1"/>
  <c r="Q505" i="1"/>
  <c r="O505" i="1"/>
  <c r="M505" i="1"/>
  <c r="L505" i="1"/>
  <c r="AF504" i="1"/>
  <c r="AG504" i="1" s="1"/>
  <c r="AH504" i="1" s="1"/>
  <c r="W504" i="1"/>
  <c r="Z504" i="1" s="1"/>
  <c r="AA504" i="1" s="1"/>
  <c r="AB504" i="1" s="1"/>
  <c r="T504" i="1"/>
  <c r="Q504" i="1"/>
  <c r="O504" i="1"/>
  <c r="M504" i="1"/>
  <c r="L504" i="1"/>
  <c r="AF503" i="1"/>
  <c r="AG503" i="1" s="1"/>
  <c r="AH503" i="1" s="1"/>
  <c r="W503" i="1"/>
  <c r="Z503" i="1" s="1"/>
  <c r="AA503" i="1" s="1"/>
  <c r="AB503" i="1" s="1"/>
  <c r="T503" i="1"/>
  <c r="Q503" i="1"/>
  <c r="O503" i="1"/>
  <c r="M503" i="1"/>
  <c r="L503" i="1"/>
  <c r="AF502" i="1"/>
  <c r="AG502" i="1" s="1"/>
  <c r="AH502" i="1" s="1"/>
  <c r="W502" i="1"/>
  <c r="Z502" i="1" s="1"/>
  <c r="AA502" i="1" s="1"/>
  <c r="AB502" i="1" s="1"/>
  <c r="T502" i="1"/>
  <c r="Q502" i="1"/>
  <c r="O502" i="1"/>
  <c r="M502" i="1"/>
  <c r="L502" i="1"/>
  <c r="AF501" i="1"/>
  <c r="AG501" i="1" s="1"/>
  <c r="AH501" i="1" s="1"/>
  <c r="W501" i="1"/>
  <c r="Z501" i="1" s="1"/>
  <c r="AA501" i="1" s="1"/>
  <c r="AB501" i="1" s="1"/>
  <c r="T501" i="1"/>
  <c r="Q501" i="1"/>
  <c r="O501" i="1"/>
  <c r="M501" i="1"/>
  <c r="L501" i="1"/>
  <c r="AF500" i="1"/>
  <c r="AG500" i="1" s="1"/>
  <c r="AH500" i="1" s="1"/>
  <c r="W500" i="1"/>
  <c r="Z500" i="1" s="1"/>
  <c r="AA500" i="1" s="1"/>
  <c r="AB500" i="1" s="1"/>
  <c r="T500" i="1"/>
  <c r="Q500" i="1"/>
  <c r="O500" i="1"/>
  <c r="M500" i="1"/>
  <c r="L500" i="1"/>
  <c r="AF499" i="1"/>
  <c r="AG499" i="1" s="1"/>
  <c r="AH499" i="1" s="1"/>
  <c r="W499" i="1"/>
  <c r="Z499" i="1" s="1"/>
  <c r="AA499" i="1" s="1"/>
  <c r="AB499" i="1" s="1"/>
  <c r="T499" i="1"/>
  <c r="Q499" i="1"/>
  <c r="O499" i="1"/>
  <c r="M499" i="1"/>
  <c r="L499" i="1"/>
  <c r="AF498" i="1"/>
  <c r="AG498" i="1" s="1"/>
  <c r="AH498" i="1" s="1"/>
  <c r="W498" i="1"/>
  <c r="Z498" i="1" s="1"/>
  <c r="AA498" i="1" s="1"/>
  <c r="AB498" i="1" s="1"/>
  <c r="T498" i="1"/>
  <c r="Q498" i="1"/>
  <c r="O498" i="1"/>
  <c r="M498" i="1"/>
  <c r="L498" i="1"/>
  <c r="AF497" i="1"/>
  <c r="AG497" i="1" s="1"/>
  <c r="AH497" i="1" s="1"/>
  <c r="W497" i="1"/>
  <c r="Z497" i="1" s="1"/>
  <c r="AA497" i="1" s="1"/>
  <c r="AB497" i="1" s="1"/>
  <c r="T497" i="1"/>
  <c r="Q497" i="1"/>
  <c r="O497" i="1"/>
  <c r="M497" i="1"/>
  <c r="L497" i="1"/>
  <c r="AF496" i="1"/>
  <c r="AG496" i="1" s="1"/>
  <c r="AH496" i="1" s="1"/>
  <c r="W496" i="1"/>
  <c r="Z496" i="1" s="1"/>
  <c r="AA496" i="1" s="1"/>
  <c r="AB496" i="1" s="1"/>
  <c r="T496" i="1"/>
  <c r="Q496" i="1"/>
  <c r="O496" i="1"/>
  <c r="M496" i="1"/>
  <c r="L496" i="1"/>
  <c r="AF495" i="1"/>
  <c r="AG495" i="1" s="1"/>
  <c r="AH495" i="1" s="1"/>
  <c r="W495" i="1"/>
  <c r="Z495" i="1" s="1"/>
  <c r="AA495" i="1" s="1"/>
  <c r="AB495" i="1" s="1"/>
  <c r="T495" i="1"/>
  <c r="Q495" i="1"/>
  <c r="O495" i="1"/>
  <c r="M495" i="1"/>
  <c r="L495" i="1"/>
  <c r="AF494" i="1"/>
  <c r="AG494" i="1" s="1"/>
  <c r="AH494" i="1" s="1"/>
  <c r="W494" i="1"/>
  <c r="Z494" i="1" s="1"/>
  <c r="AA494" i="1" s="1"/>
  <c r="AB494" i="1" s="1"/>
  <c r="T494" i="1"/>
  <c r="Q494" i="1"/>
  <c r="O494" i="1"/>
  <c r="M494" i="1"/>
  <c r="L494" i="1"/>
  <c r="AF493" i="1"/>
  <c r="AG493" i="1" s="1"/>
  <c r="AH493" i="1" s="1"/>
  <c r="W493" i="1"/>
  <c r="Z493" i="1" s="1"/>
  <c r="AA493" i="1" s="1"/>
  <c r="AB493" i="1" s="1"/>
  <c r="T493" i="1"/>
  <c r="Q493" i="1"/>
  <c r="O493" i="1"/>
  <c r="M493" i="1"/>
  <c r="L493" i="1"/>
  <c r="AF492" i="1"/>
  <c r="AG492" i="1" s="1"/>
  <c r="AH492" i="1" s="1"/>
  <c r="W492" i="1"/>
  <c r="Z492" i="1" s="1"/>
  <c r="AA492" i="1" s="1"/>
  <c r="AB492" i="1" s="1"/>
  <c r="T492" i="1"/>
  <c r="Q492" i="1"/>
  <c r="O492" i="1"/>
  <c r="M492" i="1"/>
  <c r="L492" i="1"/>
  <c r="AF491" i="1"/>
  <c r="AG491" i="1" s="1"/>
  <c r="AH491" i="1" s="1"/>
  <c r="W491" i="1"/>
  <c r="Z491" i="1" s="1"/>
  <c r="AA491" i="1" s="1"/>
  <c r="AB491" i="1" s="1"/>
  <c r="T491" i="1"/>
  <c r="Q491" i="1"/>
  <c r="O491" i="1"/>
  <c r="M491" i="1"/>
  <c r="L491" i="1"/>
  <c r="AF490" i="1"/>
  <c r="AG490" i="1" s="1"/>
  <c r="AH490" i="1" s="1"/>
  <c r="W490" i="1"/>
  <c r="Z490" i="1" s="1"/>
  <c r="AA490" i="1" s="1"/>
  <c r="AB490" i="1" s="1"/>
  <c r="T490" i="1"/>
  <c r="Q490" i="1"/>
  <c r="O490" i="1"/>
  <c r="M490" i="1"/>
  <c r="L490" i="1"/>
  <c r="AF489" i="1"/>
  <c r="AG489" i="1" s="1"/>
  <c r="AH489" i="1" s="1"/>
  <c r="W489" i="1"/>
  <c r="Z489" i="1" s="1"/>
  <c r="AA489" i="1" s="1"/>
  <c r="AB489" i="1" s="1"/>
  <c r="T489" i="1"/>
  <c r="Q489" i="1"/>
  <c r="O489" i="1"/>
  <c r="M489" i="1"/>
  <c r="L489" i="1"/>
  <c r="AF488" i="1"/>
  <c r="AG488" i="1" s="1"/>
  <c r="AH488" i="1" s="1"/>
  <c r="W488" i="1"/>
  <c r="Z488" i="1" s="1"/>
  <c r="AA488" i="1" s="1"/>
  <c r="AB488" i="1" s="1"/>
  <c r="T488" i="1"/>
  <c r="Q488" i="1"/>
  <c r="O488" i="1"/>
  <c r="M488" i="1"/>
  <c r="L488" i="1"/>
  <c r="AF487" i="1"/>
  <c r="AG487" i="1" s="1"/>
  <c r="AH487" i="1" s="1"/>
  <c r="W487" i="1"/>
  <c r="Z487" i="1" s="1"/>
  <c r="AA487" i="1" s="1"/>
  <c r="AB487" i="1" s="1"/>
  <c r="T487" i="1"/>
  <c r="Q487" i="1"/>
  <c r="O487" i="1"/>
  <c r="M487" i="1"/>
  <c r="L487" i="1"/>
  <c r="AF486" i="1"/>
  <c r="AG486" i="1" s="1"/>
  <c r="AH486" i="1" s="1"/>
  <c r="W486" i="1"/>
  <c r="Z486" i="1" s="1"/>
  <c r="AA486" i="1" s="1"/>
  <c r="AB486" i="1" s="1"/>
  <c r="T486" i="1"/>
  <c r="Q486" i="1"/>
  <c r="O486" i="1"/>
  <c r="M486" i="1"/>
  <c r="L486" i="1"/>
  <c r="AF485" i="1"/>
  <c r="AG485" i="1" s="1"/>
  <c r="AH485" i="1" s="1"/>
  <c r="W485" i="1"/>
  <c r="Z485" i="1" s="1"/>
  <c r="AA485" i="1" s="1"/>
  <c r="AB485" i="1" s="1"/>
  <c r="T485" i="1"/>
  <c r="Q485" i="1"/>
  <c r="O485" i="1"/>
  <c r="M485" i="1"/>
  <c r="L485" i="1"/>
  <c r="AF484" i="1"/>
  <c r="AG484" i="1" s="1"/>
  <c r="AH484" i="1" s="1"/>
  <c r="W484" i="1"/>
  <c r="Z484" i="1" s="1"/>
  <c r="AA484" i="1" s="1"/>
  <c r="AB484" i="1" s="1"/>
  <c r="T484" i="1"/>
  <c r="Q484" i="1"/>
  <c r="O484" i="1"/>
  <c r="M484" i="1"/>
  <c r="L484" i="1"/>
  <c r="AF483" i="1"/>
  <c r="AG483" i="1" s="1"/>
  <c r="AH483" i="1" s="1"/>
  <c r="W483" i="1"/>
  <c r="Z483" i="1" s="1"/>
  <c r="AA483" i="1" s="1"/>
  <c r="AB483" i="1" s="1"/>
  <c r="T483" i="1"/>
  <c r="Q483" i="1"/>
  <c r="O483" i="1"/>
  <c r="M483" i="1"/>
  <c r="L483" i="1"/>
  <c r="AF482" i="1"/>
  <c r="AG482" i="1" s="1"/>
  <c r="AH482" i="1" s="1"/>
  <c r="W482" i="1"/>
  <c r="Z482" i="1" s="1"/>
  <c r="AA482" i="1" s="1"/>
  <c r="AB482" i="1" s="1"/>
  <c r="T482" i="1"/>
  <c r="Q482" i="1"/>
  <c r="O482" i="1"/>
  <c r="M482" i="1"/>
  <c r="L482" i="1"/>
  <c r="AF481" i="1"/>
  <c r="AG481" i="1" s="1"/>
  <c r="AH481" i="1" s="1"/>
  <c r="W481" i="1"/>
  <c r="Z481" i="1" s="1"/>
  <c r="AA481" i="1" s="1"/>
  <c r="AB481" i="1" s="1"/>
  <c r="T481" i="1"/>
  <c r="Q481" i="1"/>
  <c r="O481" i="1"/>
  <c r="M481" i="1"/>
  <c r="L481" i="1"/>
  <c r="AF480" i="1"/>
  <c r="AG480" i="1" s="1"/>
  <c r="AH480" i="1" s="1"/>
  <c r="W480" i="1"/>
  <c r="Z480" i="1" s="1"/>
  <c r="AA480" i="1" s="1"/>
  <c r="AB480" i="1" s="1"/>
  <c r="T480" i="1"/>
  <c r="Q480" i="1"/>
  <c r="O480" i="1"/>
  <c r="M480" i="1"/>
  <c r="L480" i="1"/>
  <c r="AF479" i="1"/>
  <c r="AG479" i="1" s="1"/>
  <c r="AH479" i="1" s="1"/>
  <c r="W479" i="1"/>
  <c r="Z479" i="1" s="1"/>
  <c r="AA479" i="1" s="1"/>
  <c r="AB479" i="1" s="1"/>
  <c r="T479" i="1"/>
  <c r="Q479" i="1"/>
  <c r="O479" i="1"/>
  <c r="M479" i="1"/>
  <c r="L479" i="1"/>
  <c r="AF478" i="1"/>
  <c r="AG478" i="1" s="1"/>
  <c r="AH478" i="1" s="1"/>
  <c r="W478" i="1"/>
  <c r="Z478" i="1" s="1"/>
  <c r="AA478" i="1" s="1"/>
  <c r="AB478" i="1" s="1"/>
  <c r="T478" i="1"/>
  <c r="Q478" i="1"/>
  <c r="O478" i="1"/>
  <c r="M478" i="1"/>
  <c r="L478" i="1"/>
  <c r="AF477" i="1"/>
  <c r="AG477" i="1" s="1"/>
  <c r="AH477" i="1" s="1"/>
  <c r="W477" i="1"/>
  <c r="Z477" i="1" s="1"/>
  <c r="AA477" i="1" s="1"/>
  <c r="AB477" i="1" s="1"/>
  <c r="T477" i="1"/>
  <c r="Q477" i="1"/>
  <c r="O477" i="1"/>
  <c r="M477" i="1"/>
  <c r="L477" i="1"/>
  <c r="AF476" i="1"/>
  <c r="AG476" i="1" s="1"/>
  <c r="AH476" i="1" s="1"/>
  <c r="W476" i="1"/>
  <c r="Z476" i="1" s="1"/>
  <c r="AA476" i="1" s="1"/>
  <c r="AB476" i="1" s="1"/>
  <c r="T476" i="1"/>
  <c r="Q476" i="1"/>
  <c r="O476" i="1"/>
  <c r="M476" i="1"/>
  <c r="L476" i="1"/>
  <c r="AF475" i="1"/>
  <c r="AG475" i="1" s="1"/>
  <c r="AH475" i="1" s="1"/>
  <c r="W475" i="1"/>
  <c r="Z475" i="1" s="1"/>
  <c r="AA475" i="1" s="1"/>
  <c r="AB475" i="1" s="1"/>
  <c r="T475" i="1"/>
  <c r="Q475" i="1"/>
  <c r="O475" i="1"/>
  <c r="M475" i="1"/>
  <c r="L475" i="1"/>
  <c r="AF474" i="1"/>
  <c r="AG474" i="1" s="1"/>
  <c r="AH474" i="1" s="1"/>
  <c r="W474" i="1"/>
  <c r="Z474" i="1" s="1"/>
  <c r="AA474" i="1" s="1"/>
  <c r="AB474" i="1" s="1"/>
  <c r="T474" i="1"/>
  <c r="Q474" i="1"/>
  <c r="O474" i="1"/>
  <c r="M474" i="1"/>
  <c r="L474" i="1"/>
  <c r="AF473" i="1"/>
  <c r="AG473" i="1" s="1"/>
  <c r="AH473" i="1" s="1"/>
  <c r="W473" i="1"/>
  <c r="Z473" i="1" s="1"/>
  <c r="AA473" i="1" s="1"/>
  <c r="AB473" i="1" s="1"/>
  <c r="T473" i="1"/>
  <c r="Q473" i="1"/>
  <c r="O473" i="1"/>
  <c r="M473" i="1"/>
  <c r="L473" i="1"/>
  <c r="AF472" i="1"/>
  <c r="AG472" i="1" s="1"/>
  <c r="AH472" i="1" s="1"/>
  <c r="W472" i="1"/>
  <c r="Z472" i="1" s="1"/>
  <c r="AA472" i="1" s="1"/>
  <c r="AB472" i="1" s="1"/>
  <c r="T472" i="1"/>
  <c r="Q472" i="1"/>
  <c r="O472" i="1"/>
  <c r="M472" i="1"/>
  <c r="L472" i="1"/>
  <c r="AF471" i="1"/>
  <c r="AG471" i="1" s="1"/>
  <c r="AH471" i="1" s="1"/>
  <c r="W471" i="1"/>
  <c r="Z471" i="1" s="1"/>
  <c r="AA471" i="1" s="1"/>
  <c r="AB471" i="1" s="1"/>
  <c r="T471" i="1"/>
  <c r="Q471" i="1"/>
  <c r="O471" i="1"/>
  <c r="M471" i="1"/>
  <c r="L471" i="1"/>
  <c r="AF470" i="1"/>
  <c r="AG470" i="1" s="1"/>
  <c r="AH470" i="1" s="1"/>
  <c r="W470" i="1"/>
  <c r="Z470" i="1" s="1"/>
  <c r="AA470" i="1" s="1"/>
  <c r="AB470" i="1" s="1"/>
  <c r="T470" i="1"/>
  <c r="Q470" i="1"/>
  <c r="O470" i="1"/>
  <c r="M470" i="1"/>
  <c r="L470" i="1"/>
  <c r="AF469" i="1"/>
  <c r="AG469" i="1" s="1"/>
  <c r="AH469" i="1" s="1"/>
  <c r="W469" i="1"/>
  <c r="Z469" i="1" s="1"/>
  <c r="AA469" i="1" s="1"/>
  <c r="AB469" i="1" s="1"/>
  <c r="T469" i="1"/>
  <c r="Q469" i="1"/>
  <c r="O469" i="1"/>
  <c r="M469" i="1"/>
  <c r="L469" i="1"/>
  <c r="AF468" i="1"/>
  <c r="AG468" i="1" s="1"/>
  <c r="AH468" i="1" s="1"/>
  <c r="W468" i="1"/>
  <c r="Z468" i="1" s="1"/>
  <c r="AA468" i="1" s="1"/>
  <c r="AB468" i="1" s="1"/>
  <c r="T468" i="1"/>
  <c r="Q468" i="1"/>
  <c r="O468" i="1"/>
  <c r="M468" i="1"/>
  <c r="L468" i="1"/>
  <c r="AF467" i="1"/>
  <c r="AG467" i="1" s="1"/>
  <c r="AH467" i="1" s="1"/>
  <c r="W467" i="1"/>
  <c r="Z467" i="1" s="1"/>
  <c r="AA467" i="1" s="1"/>
  <c r="AB467" i="1" s="1"/>
  <c r="T467" i="1"/>
  <c r="Q467" i="1"/>
  <c r="O467" i="1"/>
  <c r="M467" i="1"/>
  <c r="L467" i="1"/>
  <c r="AF466" i="1"/>
  <c r="AG466" i="1" s="1"/>
  <c r="AH466" i="1" s="1"/>
  <c r="W466" i="1"/>
  <c r="Z466" i="1" s="1"/>
  <c r="AA466" i="1" s="1"/>
  <c r="AB466" i="1" s="1"/>
  <c r="T466" i="1"/>
  <c r="Q466" i="1"/>
  <c r="O466" i="1"/>
  <c r="M466" i="1"/>
  <c r="L466" i="1"/>
  <c r="AF465" i="1"/>
  <c r="AG465" i="1" s="1"/>
  <c r="AH465" i="1" s="1"/>
  <c r="W465" i="1"/>
  <c r="Z465" i="1" s="1"/>
  <c r="AA465" i="1" s="1"/>
  <c r="AB465" i="1" s="1"/>
  <c r="T465" i="1"/>
  <c r="Q465" i="1"/>
  <c r="O465" i="1"/>
  <c r="M465" i="1"/>
  <c r="L465" i="1"/>
  <c r="AF464" i="1"/>
  <c r="AG464" i="1" s="1"/>
  <c r="AH464" i="1" s="1"/>
  <c r="W464" i="1"/>
  <c r="Z464" i="1" s="1"/>
  <c r="AA464" i="1" s="1"/>
  <c r="AB464" i="1" s="1"/>
  <c r="T464" i="1"/>
  <c r="Q464" i="1"/>
  <c r="O464" i="1"/>
  <c r="M464" i="1"/>
  <c r="L464" i="1"/>
  <c r="AF463" i="1"/>
  <c r="AG463" i="1" s="1"/>
  <c r="AH463" i="1" s="1"/>
  <c r="W463" i="1"/>
  <c r="Z463" i="1" s="1"/>
  <c r="AA463" i="1" s="1"/>
  <c r="AB463" i="1" s="1"/>
  <c r="T463" i="1"/>
  <c r="Q463" i="1"/>
  <c r="O463" i="1"/>
  <c r="M463" i="1"/>
  <c r="L463" i="1"/>
  <c r="AF462" i="1"/>
  <c r="AG462" i="1" s="1"/>
  <c r="AH462" i="1" s="1"/>
  <c r="W462" i="1"/>
  <c r="Z462" i="1" s="1"/>
  <c r="AA462" i="1" s="1"/>
  <c r="AB462" i="1" s="1"/>
  <c r="T462" i="1"/>
  <c r="Q462" i="1"/>
  <c r="O462" i="1"/>
  <c r="M462" i="1"/>
  <c r="L462" i="1"/>
  <c r="AF461" i="1"/>
  <c r="AG461" i="1" s="1"/>
  <c r="AH461" i="1" s="1"/>
  <c r="W461" i="1"/>
  <c r="Z461" i="1" s="1"/>
  <c r="AA461" i="1" s="1"/>
  <c r="AB461" i="1" s="1"/>
  <c r="T461" i="1"/>
  <c r="Q461" i="1"/>
  <c r="O461" i="1"/>
  <c r="M461" i="1"/>
  <c r="L461" i="1"/>
  <c r="AF460" i="1"/>
  <c r="AG460" i="1" s="1"/>
  <c r="AH460" i="1" s="1"/>
  <c r="W460" i="1"/>
  <c r="Z460" i="1" s="1"/>
  <c r="AA460" i="1" s="1"/>
  <c r="AB460" i="1" s="1"/>
  <c r="T460" i="1"/>
  <c r="Q460" i="1"/>
  <c r="O460" i="1"/>
  <c r="M460" i="1"/>
  <c r="L460" i="1"/>
  <c r="AF459" i="1"/>
  <c r="AG459" i="1" s="1"/>
  <c r="AH459" i="1" s="1"/>
  <c r="W459" i="1"/>
  <c r="Z459" i="1" s="1"/>
  <c r="AA459" i="1" s="1"/>
  <c r="AB459" i="1" s="1"/>
  <c r="T459" i="1"/>
  <c r="Q459" i="1"/>
  <c r="O459" i="1"/>
  <c r="M459" i="1"/>
  <c r="L459" i="1"/>
  <c r="AF458" i="1"/>
  <c r="AG458" i="1" s="1"/>
  <c r="AH458" i="1" s="1"/>
  <c r="W458" i="1"/>
  <c r="Z458" i="1" s="1"/>
  <c r="AA458" i="1" s="1"/>
  <c r="AB458" i="1" s="1"/>
  <c r="T458" i="1"/>
  <c r="Q458" i="1"/>
  <c r="O458" i="1"/>
  <c r="M458" i="1"/>
  <c r="L458" i="1"/>
  <c r="AF457" i="1"/>
  <c r="AG457" i="1" s="1"/>
  <c r="AH457" i="1" s="1"/>
  <c r="W457" i="1"/>
  <c r="Z457" i="1" s="1"/>
  <c r="AA457" i="1" s="1"/>
  <c r="AB457" i="1" s="1"/>
  <c r="T457" i="1"/>
  <c r="Q457" i="1"/>
  <c r="O457" i="1"/>
  <c r="M457" i="1"/>
  <c r="L457" i="1"/>
  <c r="AF456" i="1"/>
  <c r="AG456" i="1" s="1"/>
  <c r="AH456" i="1" s="1"/>
  <c r="W456" i="1"/>
  <c r="Z456" i="1" s="1"/>
  <c r="T456" i="1"/>
  <c r="Q456" i="1"/>
  <c r="O456" i="1"/>
  <c r="M456" i="1"/>
  <c r="L456" i="1"/>
  <c r="AF455" i="1"/>
  <c r="AG455" i="1" s="1"/>
  <c r="AH455" i="1" s="1"/>
  <c r="W455" i="1"/>
  <c r="Z455" i="1" s="1"/>
  <c r="T455" i="1"/>
  <c r="Q455" i="1"/>
  <c r="O455" i="1"/>
  <c r="M455" i="1"/>
  <c r="L455" i="1"/>
  <c r="AF454" i="1"/>
  <c r="AG454" i="1" s="1"/>
  <c r="AH454" i="1" s="1"/>
  <c r="W454" i="1"/>
  <c r="Z454" i="1" s="1"/>
  <c r="AA454" i="1" s="1"/>
  <c r="AB454" i="1" s="1"/>
  <c r="T454" i="1"/>
  <c r="Q454" i="1"/>
  <c r="O454" i="1"/>
  <c r="M454" i="1"/>
  <c r="L454" i="1"/>
  <c r="AF453" i="1"/>
  <c r="AG453" i="1" s="1"/>
  <c r="AH453" i="1" s="1"/>
  <c r="W453" i="1"/>
  <c r="Z453" i="1" s="1"/>
  <c r="AA453" i="1" s="1"/>
  <c r="AB453" i="1" s="1"/>
  <c r="T453" i="1"/>
  <c r="Q453" i="1"/>
  <c r="O453" i="1"/>
  <c r="M453" i="1"/>
  <c r="L453" i="1"/>
  <c r="AF452" i="1"/>
  <c r="AG452" i="1" s="1"/>
  <c r="AH452" i="1" s="1"/>
  <c r="W452" i="1"/>
  <c r="Z452" i="1" s="1"/>
  <c r="AA452" i="1" s="1"/>
  <c r="AB452" i="1" s="1"/>
  <c r="T452" i="1"/>
  <c r="Q452" i="1"/>
  <c r="O452" i="1"/>
  <c r="M452" i="1"/>
  <c r="L452" i="1"/>
  <c r="AF451" i="1"/>
  <c r="AG451" i="1" s="1"/>
  <c r="AH451" i="1" s="1"/>
  <c r="W451" i="1"/>
  <c r="Z451" i="1" s="1"/>
  <c r="AA451" i="1" s="1"/>
  <c r="AB451" i="1" s="1"/>
  <c r="T451" i="1"/>
  <c r="Q451" i="1"/>
  <c r="O451" i="1"/>
  <c r="M451" i="1"/>
  <c r="L451" i="1"/>
  <c r="AF450" i="1"/>
  <c r="AG450" i="1" s="1"/>
  <c r="AH450" i="1" s="1"/>
  <c r="W450" i="1"/>
  <c r="Z450" i="1" s="1"/>
  <c r="AA450" i="1" s="1"/>
  <c r="AB450" i="1" s="1"/>
  <c r="T450" i="1"/>
  <c r="Q450" i="1"/>
  <c r="O450" i="1"/>
  <c r="M450" i="1"/>
  <c r="L450" i="1"/>
  <c r="AF449" i="1"/>
  <c r="AG449" i="1" s="1"/>
  <c r="AH449" i="1" s="1"/>
  <c r="W449" i="1"/>
  <c r="Z449" i="1" s="1"/>
  <c r="AA449" i="1" s="1"/>
  <c r="AB449" i="1" s="1"/>
  <c r="T449" i="1"/>
  <c r="Q449" i="1"/>
  <c r="O449" i="1"/>
  <c r="M449" i="1"/>
  <c r="L449" i="1"/>
  <c r="AF448" i="1"/>
  <c r="AG448" i="1" s="1"/>
  <c r="AH448" i="1" s="1"/>
  <c r="W448" i="1"/>
  <c r="Z448" i="1" s="1"/>
  <c r="AA448" i="1" s="1"/>
  <c r="AB448" i="1" s="1"/>
  <c r="T448" i="1"/>
  <c r="Q448" i="1"/>
  <c r="O448" i="1"/>
  <c r="M448" i="1"/>
  <c r="L448" i="1"/>
  <c r="AF447" i="1"/>
  <c r="AG447" i="1" s="1"/>
  <c r="AH447" i="1" s="1"/>
  <c r="W447" i="1"/>
  <c r="Z447" i="1" s="1"/>
  <c r="AA447" i="1" s="1"/>
  <c r="AB447" i="1" s="1"/>
  <c r="T447" i="1"/>
  <c r="Q447" i="1"/>
  <c r="O447" i="1"/>
  <c r="M447" i="1"/>
  <c r="L447" i="1"/>
  <c r="AF446" i="1"/>
  <c r="AG446" i="1" s="1"/>
  <c r="AH446" i="1" s="1"/>
  <c r="W446" i="1"/>
  <c r="Z446" i="1" s="1"/>
  <c r="AA446" i="1" s="1"/>
  <c r="AB446" i="1" s="1"/>
  <c r="T446" i="1"/>
  <c r="Q446" i="1"/>
  <c r="O446" i="1"/>
  <c r="M446" i="1"/>
  <c r="L446" i="1"/>
  <c r="AF445" i="1"/>
  <c r="AG445" i="1" s="1"/>
  <c r="AH445" i="1" s="1"/>
  <c r="W445" i="1"/>
  <c r="Z445" i="1" s="1"/>
  <c r="T445" i="1"/>
  <c r="Q445" i="1"/>
  <c r="O445" i="1"/>
  <c r="M445" i="1"/>
  <c r="L445" i="1"/>
  <c r="AF444" i="1"/>
  <c r="AG444" i="1" s="1"/>
  <c r="AH444" i="1" s="1"/>
  <c r="W444" i="1"/>
  <c r="Z444" i="1" s="1"/>
  <c r="T444" i="1"/>
  <c r="Q444" i="1"/>
  <c r="O444" i="1"/>
  <c r="M444" i="1"/>
  <c r="L444" i="1"/>
  <c r="AF443" i="1"/>
  <c r="AG443" i="1" s="1"/>
  <c r="AH443" i="1" s="1"/>
  <c r="W443" i="1"/>
  <c r="Z443" i="1" s="1"/>
  <c r="AA443" i="1" s="1"/>
  <c r="AB443" i="1" s="1"/>
  <c r="T443" i="1"/>
  <c r="Q443" i="1"/>
  <c r="O443" i="1"/>
  <c r="M443" i="1"/>
  <c r="L443" i="1"/>
  <c r="AF442" i="1"/>
  <c r="AG442" i="1" s="1"/>
  <c r="AH442" i="1" s="1"/>
  <c r="W442" i="1"/>
  <c r="Z442" i="1" s="1"/>
  <c r="AA442" i="1" s="1"/>
  <c r="AB442" i="1" s="1"/>
  <c r="T442" i="1"/>
  <c r="Q442" i="1"/>
  <c r="O442" i="1"/>
  <c r="M442" i="1"/>
  <c r="L442" i="1"/>
  <c r="AF441" i="1"/>
  <c r="AG441" i="1" s="1"/>
  <c r="AH441" i="1" s="1"/>
  <c r="W441" i="1"/>
  <c r="Z441" i="1" s="1"/>
  <c r="AA441" i="1" s="1"/>
  <c r="AB441" i="1" s="1"/>
  <c r="T441" i="1"/>
  <c r="Q441" i="1"/>
  <c r="O441" i="1"/>
  <c r="M441" i="1"/>
  <c r="L441" i="1"/>
  <c r="AF440" i="1"/>
  <c r="AG440" i="1" s="1"/>
  <c r="AH440" i="1" s="1"/>
  <c r="W440" i="1"/>
  <c r="Z440" i="1" s="1"/>
  <c r="AA440" i="1" s="1"/>
  <c r="AB440" i="1" s="1"/>
  <c r="T440" i="1"/>
  <c r="Q440" i="1"/>
  <c r="O440" i="1"/>
  <c r="M440" i="1"/>
  <c r="L440" i="1"/>
  <c r="AF439" i="1"/>
  <c r="AG439" i="1" s="1"/>
  <c r="AH439" i="1" s="1"/>
  <c r="W439" i="1"/>
  <c r="Z439" i="1" s="1"/>
  <c r="AA439" i="1" s="1"/>
  <c r="AB439" i="1" s="1"/>
  <c r="T439" i="1"/>
  <c r="Q439" i="1"/>
  <c r="O439" i="1"/>
  <c r="M439" i="1"/>
  <c r="L439" i="1"/>
  <c r="AF438" i="1"/>
  <c r="AG438" i="1" s="1"/>
  <c r="AH438" i="1" s="1"/>
  <c r="W438" i="1"/>
  <c r="Z438" i="1" s="1"/>
  <c r="AA438" i="1" s="1"/>
  <c r="AB438" i="1" s="1"/>
  <c r="T438" i="1"/>
  <c r="Q438" i="1"/>
  <c r="O438" i="1"/>
  <c r="M438" i="1"/>
  <c r="L438" i="1"/>
  <c r="AF437" i="1"/>
  <c r="AG437" i="1" s="1"/>
  <c r="AH437" i="1" s="1"/>
  <c r="W437" i="1"/>
  <c r="Z437" i="1" s="1"/>
  <c r="AA437" i="1" s="1"/>
  <c r="AB437" i="1" s="1"/>
  <c r="T437" i="1"/>
  <c r="Q437" i="1"/>
  <c r="O437" i="1"/>
  <c r="M437" i="1"/>
  <c r="L437" i="1"/>
  <c r="AF436" i="1"/>
  <c r="AG436" i="1" s="1"/>
  <c r="AH436" i="1" s="1"/>
  <c r="W436" i="1"/>
  <c r="Z436" i="1" s="1"/>
  <c r="AA436" i="1" s="1"/>
  <c r="AB436" i="1" s="1"/>
  <c r="T436" i="1"/>
  <c r="Q436" i="1"/>
  <c r="O436" i="1"/>
  <c r="M436" i="1"/>
  <c r="L436" i="1"/>
  <c r="AF435" i="1"/>
  <c r="AG435" i="1" s="1"/>
  <c r="AH435" i="1" s="1"/>
  <c r="W435" i="1"/>
  <c r="Z435" i="1" s="1"/>
  <c r="AA435" i="1" s="1"/>
  <c r="AB435" i="1" s="1"/>
  <c r="T435" i="1"/>
  <c r="Q435" i="1"/>
  <c r="O435" i="1"/>
  <c r="M435" i="1"/>
  <c r="L435" i="1"/>
  <c r="AF434" i="1"/>
  <c r="AG434" i="1" s="1"/>
  <c r="AH434" i="1" s="1"/>
  <c r="W434" i="1"/>
  <c r="Z434" i="1" s="1"/>
  <c r="AA434" i="1" s="1"/>
  <c r="AB434" i="1" s="1"/>
  <c r="T434" i="1"/>
  <c r="Q434" i="1"/>
  <c r="O434" i="1"/>
  <c r="M434" i="1"/>
  <c r="L434" i="1"/>
  <c r="AF433" i="1"/>
  <c r="AG433" i="1" s="1"/>
  <c r="AH433" i="1" s="1"/>
  <c r="W433" i="1"/>
  <c r="Z433" i="1" s="1"/>
  <c r="AA433" i="1" s="1"/>
  <c r="AB433" i="1" s="1"/>
  <c r="T433" i="1"/>
  <c r="Q433" i="1"/>
  <c r="O433" i="1"/>
  <c r="M433" i="1"/>
  <c r="L433" i="1"/>
  <c r="AF432" i="1"/>
  <c r="AG432" i="1" s="1"/>
  <c r="AH432" i="1" s="1"/>
  <c r="W432" i="1"/>
  <c r="Z432" i="1" s="1"/>
  <c r="AA432" i="1" s="1"/>
  <c r="AB432" i="1" s="1"/>
  <c r="T432" i="1"/>
  <c r="Q432" i="1"/>
  <c r="O432" i="1"/>
  <c r="M432" i="1"/>
  <c r="L432" i="1"/>
  <c r="AF431" i="1"/>
  <c r="AG431" i="1" s="1"/>
  <c r="AH431" i="1" s="1"/>
  <c r="W431" i="1"/>
  <c r="Z431" i="1" s="1"/>
  <c r="AA431" i="1" s="1"/>
  <c r="AB431" i="1" s="1"/>
  <c r="T431" i="1"/>
  <c r="Q431" i="1"/>
  <c r="O431" i="1"/>
  <c r="M431" i="1"/>
  <c r="L431" i="1"/>
  <c r="AF430" i="1"/>
  <c r="AG430" i="1" s="1"/>
  <c r="AH430" i="1" s="1"/>
  <c r="W430" i="1"/>
  <c r="Z430" i="1" s="1"/>
  <c r="AA430" i="1" s="1"/>
  <c r="AB430" i="1" s="1"/>
  <c r="T430" i="1"/>
  <c r="Q430" i="1"/>
  <c r="O430" i="1"/>
  <c r="M430" i="1"/>
  <c r="L430" i="1"/>
  <c r="AF429" i="1"/>
  <c r="AG429" i="1" s="1"/>
  <c r="AH429" i="1" s="1"/>
  <c r="W429" i="1"/>
  <c r="Z429" i="1" s="1"/>
  <c r="AA429" i="1" s="1"/>
  <c r="AB429" i="1" s="1"/>
  <c r="T429" i="1"/>
  <c r="Q429" i="1"/>
  <c r="O429" i="1"/>
  <c r="M429" i="1"/>
  <c r="L429" i="1"/>
  <c r="AF428" i="1"/>
  <c r="AG428" i="1" s="1"/>
  <c r="AH428" i="1" s="1"/>
  <c r="W428" i="1"/>
  <c r="Z428" i="1" s="1"/>
  <c r="AA428" i="1" s="1"/>
  <c r="AB428" i="1" s="1"/>
  <c r="T428" i="1"/>
  <c r="Q428" i="1"/>
  <c r="O428" i="1"/>
  <c r="M428" i="1"/>
  <c r="L428" i="1"/>
  <c r="AF427" i="1"/>
  <c r="AG427" i="1" s="1"/>
  <c r="AH427" i="1" s="1"/>
  <c r="W427" i="1"/>
  <c r="Z427" i="1" s="1"/>
  <c r="AA427" i="1" s="1"/>
  <c r="AB427" i="1" s="1"/>
  <c r="T427" i="1"/>
  <c r="Q427" i="1"/>
  <c r="O427" i="1"/>
  <c r="M427" i="1"/>
  <c r="L427" i="1"/>
  <c r="AF426" i="1"/>
  <c r="AG426" i="1" s="1"/>
  <c r="AH426" i="1" s="1"/>
  <c r="W426" i="1"/>
  <c r="Z426" i="1" s="1"/>
  <c r="AA426" i="1" s="1"/>
  <c r="AB426" i="1" s="1"/>
  <c r="T426" i="1"/>
  <c r="Q426" i="1"/>
  <c r="O426" i="1"/>
  <c r="M426" i="1"/>
  <c r="L426" i="1"/>
  <c r="AF425" i="1"/>
  <c r="AG425" i="1" s="1"/>
  <c r="AH425" i="1" s="1"/>
  <c r="W425" i="1"/>
  <c r="Z425" i="1" s="1"/>
  <c r="AA425" i="1" s="1"/>
  <c r="AB425" i="1" s="1"/>
  <c r="T425" i="1"/>
  <c r="Q425" i="1"/>
  <c r="O425" i="1"/>
  <c r="M425" i="1"/>
  <c r="L425" i="1"/>
  <c r="AF424" i="1"/>
  <c r="AG424" i="1" s="1"/>
  <c r="AH424" i="1" s="1"/>
  <c r="W424" i="1"/>
  <c r="Z424" i="1" s="1"/>
  <c r="AA424" i="1" s="1"/>
  <c r="AB424" i="1" s="1"/>
  <c r="T424" i="1"/>
  <c r="Q424" i="1"/>
  <c r="O424" i="1"/>
  <c r="M424" i="1"/>
  <c r="L424" i="1"/>
  <c r="AF423" i="1"/>
  <c r="AG423" i="1" s="1"/>
  <c r="AH423" i="1" s="1"/>
  <c r="W423" i="1"/>
  <c r="Z423" i="1" s="1"/>
  <c r="AA423" i="1" s="1"/>
  <c r="AB423" i="1" s="1"/>
  <c r="T423" i="1"/>
  <c r="Q423" i="1"/>
  <c r="O423" i="1"/>
  <c r="M423" i="1"/>
  <c r="L423" i="1"/>
  <c r="AF422" i="1"/>
  <c r="AG422" i="1" s="1"/>
  <c r="AH422" i="1" s="1"/>
  <c r="W422" i="1"/>
  <c r="Z422" i="1" s="1"/>
  <c r="AA422" i="1" s="1"/>
  <c r="AB422" i="1" s="1"/>
  <c r="T422" i="1"/>
  <c r="Q422" i="1"/>
  <c r="O422" i="1"/>
  <c r="M422" i="1"/>
  <c r="L422" i="1"/>
  <c r="AF421" i="1"/>
  <c r="AG421" i="1" s="1"/>
  <c r="AH421" i="1" s="1"/>
  <c r="W421" i="1"/>
  <c r="Z421" i="1" s="1"/>
  <c r="AA421" i="1" s="1"/>
  <c r="AB421" i="1" s="1"/>
  <c r="T421" i="1"/>
  <c r="Q421" i="1"/>
  <c r="O421" i="1"/>
  <c r="M421" i="1"/>
  <c r="L421" i="1"/>
  <c r="AF420" i="1"/>
  <c r="AG420" i="1" s="1"/>
  <c r="AH420" i="1" s="1"/>
  <c r="W420" i="1"/>
  <c r="Z420" i="1" s="1"/>
  <c r="AA420" i="1" s="1"/>
  <c r="AB420" i="1" s="1"/>
  <c r="T420" i="1"/>
  <c r="Q420" i="1"/>
  <c r="O420" i="1"/>
  <c r="M420" i="1"/>
  <c r="L420" i="1"/>
  <c r="AF419" i="1"/>
  <c r="AG419" i="1" s="1"/>
  <c r="AH419" i="1" s="1"/>
  <c r="W419" i="1"/>
  <c r="Z419" i="1" s="1"/>
  <c r="AA419" i="1" s="1"/>
  <c r="AB419" i="1" s="1"/>
  <c r="T419" i="1"/>
  <c r="Q419" i="1"/>
  <c r="O419" i="1"/>
  <c r="M419" i="1"/>
  <c r="L419" i="1"/>
  <c r="AF418" i="1"/>
  <c r="AG418" i="1" s="1"/>
  <c r="AH418" i="1" s="1"/>
  <c r="W418" i="1"/>
  <c r="Z418" i="1" s="1"/>
  <c r="AA418" i="1" s="1"/>
  <c r="AB418" i="1" s="1"/>
  <c r="T418" i="1"/>
  <c r="Q418" i="1"/>
  <c r="O418" i="1"/>
  <c r="M418" i="1"/>
  <c r="L418" i="1"/>
  <c r="AF417" i="1"/>
  <c r="AG417" i="1" s="1"/>
  <c r="AH417" i="1" s="1"/>
  <c r="W417" i="1"/>
  <c r="Z417" i="1" s="1"/>
  <c r="AA417" i="1" s="1"/>
  <c r="AB417" i="1" s="1"/>
  <c r="T417" i="1"/>
  <c r="Q417" i="1"/>
  <c r="O417" i="1"/>
  <c r="M417" i="1"/>
  <c r="L417" i="1"/>
  <c r="AF416" i="1"/>
  <c r="AG416" i="1" s="1"/>
  <c r="AH416" i="1" s="1"/>
  <c r="W416" i="1"/>
  <c r="Z416" i="1" s="1"/>
  <c r="AA416" i="1" s="1"/>
  <c r="AB416" i="1" s="1"/>
  <c r="T416" i="1"/>
  <c r="Q416" i="1"/>
  <c r="O416" i="1"/>
  <c r="M416" i="1"/>
  <c r="L416" i="1"/>
  <c r="AF415" i="1"/>
  <c r="AG415" i="1" s="1"/>
  <c r="AH415" i="1" s="1"/>
  <c r="W415" i="1"/>
  <c r="Z415" i="1" s="1"/>
  <c r="AA415" i="1" s="1"/>
  <c r="AB415" i="1" s="1"/>
  <c r="T415" i="1"/>
  <c r="Q415" i="1"/>
  <c r="O415" i="1"/>
  <c r="M415" i="1"/>
  <c r="L415" i="1"/>
  <c r="AF414" i="1"/>
  <c r="AG414" i="1" s="1"/>
  <c r="AH414" i="1" s="1"/>
  <c r="W414" i="1"/>
  <c r="Z414" i="1" s="1"/>
  <c r="AA414" i="1" s="1"/>
  <c r="AB414" i="1" s="1"/>
  <c r="T414" i="1"/>
  <c r="Q414" i="1"/>
  <c r="O414" i="1"/>
  <c r="M414" i="1"/>
  <c r="L414" i="1"/>
  <c r="AF413" i="1"/>
  <c r="AG413" i="1" s="1"/>
  <c r="AH413" i="1" s="1"/>
  <c r="W413" i="1"/>
  <c r="Z413" i="1" s="1"/>
  <c r="AA413" i="1" s="1"/>
  <c r="AB413" i="1" s="1"/>
  <c r="T413" i="1"/>
  <c r="Q413" i="1"/>
  <c r="O413" i="1"/>
  <c r="M413" i="1"/>
  <c r="L413" i="1"/>
  <c r="AF412" i="1"/>
  <c r="AG412" i="1" s="1"/>
  <c r="AH412" i="1" s="1"/>
  <c r="W412" i="1"/>
  <c r="Z412" i="1" s="1"/>
  <c r="AA412" i="1" s="1"/>
  <c r="AB412" i="1" s="1"/>
  <c r="T412" i="1"/>
  <c r="Q412" i="1"/>
  <c r="O412" i="1"/>
  <c r="M412" i="1"/>
  <c r="L412" i="1"/>
  <c r="AF411" i="1"/>
  <c r="AG411" i="1" s="1"/>
  <c r="AH411" i="1" s="1"/>
  <c r="W411" i="1"/>
  <c r="Z411" i="1" s="1"/>
  <c r="AA411" i="1" s="1"/>
  <c r="AB411" i="1" s="1"/>
  <c r="T411" i="1"/>
  <c r="Q411" i="1"/>
  <c r="O411" i="1"/>
  <c r="M411" i="1"/>
  <c r="L411" i="1"/>
  <c r="AF410" i="1"/>
  <c r="AG410" i="1" s="1"/>
  <c r="AH410" i="1" s="1"/>
  <c r="W410" i="1"/>
  <c r="Z410" i="1" s="1"/>
  <c r="AA410" i="1" s="1"/>
  <c r="AB410" i="1" s="1"/>
  <c r="T410" i="1"/>
  <c r="Q410" i="1"/>
  <c r="O410" i="1"/>
  <c r="M410" i="1"/>
  <c r="L410" i="1"/>
  <c r="AF409" i="1"/>
  <c r="AG409" i="1" s="1"/>
  <c r="AH409" i="1" s="1"/>
  <c r="W409" i="1"/>
  <c r="Z409" i="1" s="1"/>
  <c r="AA409" i="1" s="1"/>
  <c r="AB409" i="1" s="1"/>
  <c r="T409" i="1"/>
  <c r="Q409" i="1"/>
  <c r="O409" i="1"/>
  <c r="M409" i="1"/>
  <c r="L409" i="1"/>
  <c r="AF408" i="1"/>
  <c r="AG408" i="1" s="1"/>
  <c r="AH408" i="1" s="1"/>
  <c r="W408" i="1"/>
  <c r="Z408" i="1" s="1"/>
  <c r="AA408" i="1" s="1"/>
  <c r="AB408" i="1" s="1"/>
  <c r="T408" i="1"/>
  <c r="Q408" i="1"/>
  <c r="O408" i="1"/>
  <c r="M408" i="1"/>
  <c r="L408" i="1"/>
  <c r="AF407" i="1"/>
  <c r="AG407" i="1" s="1"/>
  <c r="AH407" i="1" s="1"/>
  <c r="W407" i="1"/>
  <c r="Z407" i="1" s="1"/>
  <c r="AA407" i="1" s="1"/>
  <c r="AB407" i="1" s="1"/>
  <c r="T407" i="1"/>
  <c r="Q407" i="1"/>
  <c r="O407" i="1"/>
  <c r="M407" i="1"/>
  <c r="L407" i="1"/>
  <c r="AF406" i="1"/>
  <c r="AG406" i="1" s="1"/>
  <c r="AH406" i="1" s="1"/>
  <c r="W406" i="1"/>
  <c r="Z406" i="1" s="1"/>
  <c r="AA406" i="1" s="1"/>
  <c r="AB406" i="1" s="1"/>
  <c r="T406" i="1"/>
  <c r="Q406" i="1"/>
  <c r="O406" i="1"/>
  <c r="M406" i="1"/>
  <c r="L406" i="1"/>
  <c r="AF405" i="1"/>
  <c r="AG405" i="1" s="1"/>
  <c r="AH405" i="1" s="1"/>
  <c r="W405" i="1"/>
  <c r="Z405" i="1" s="1"/>
  <c r="AA405" i="1" s="1"/>
  <c r="AB405" i="1" s="1"/>
  <c r="T405" i="1"/>
  <c r="Q405" i="1"/>
  <c r="O405" i="1"/>
  <c r="M405" i="1"/>
  <c r="L405" i="1"/>
  <c r="AF404" i="1"/>
  <c r="AG404" i="1" s="1"/>
  <c r="AH404" i="1" s="1"/>
  <c r="W404" i="1"/>
  <c r="Z404" i="1" s="1"/>
  <c r="AA404" i="1" s="1"/>
  <c r="AB404" i="1" s="1"/>
  <c r="T404" i="1"/>
  <c r="Q404" i="1"/>
  <c r="O404" i="1"/>
  <c r="M404" i="1"/>
  <c r="L404" i="1"/>
  <c r="AF403" i="1"/>
  <c r="AG403" i="1" s="1"/>
  <c r="AH403" i="1" s="1"/>
  <c r="W403" i="1"/>
  <c r="Z403" i="1" s="1"/>
  <c r="AA403" i="1" s="1"/>
  <c r="AB403" i="1" s="1"/>
  <c r="T403" i="1"/>
  <c r="Q403" i="1"/>
  <c r="O403" i="1"/>
  <c r="M403" i="1"/>
  <c r="L403" i="1"/>
  <c r="AF402" i="1"/>
  <c r="AG402" i="1" s="1"/>
  <c r="AH402" i="1" s="1"/>
  <c r="W402" i="1"/>
  <c r="Z402" i="1" s="1"/>
  <c r="AA402" i="1" s="1"/>
  <c r="AB402" i="1" s="1"/>
  <c r="T402" i="1"/>
  <c r="Q402" i="1"/>
  <c r="O402" i="1"/>
  <c r="M402" i="1"/>
  <c r="L402" i="1"/>
  <c r="AF401" i="1"/>
  <c r="AG401" i="1" s="1"/>
  <c r="AH401" i="1" s="1"/>
  <c r="W401" i="1"/>
  <c r="Z401" i="1" s="1"/>
  <c r="AA401" i="1" s="1"/>
  <c r="AB401" i="1" s="1"/>
  <c r="T401" i="1"/>
  <c r="Q401" i="1"/>
  <c r="O401" i="1"/>
  <c r="M401" i="1"/>
  <c r="L401" i="1"/>
  <c r="AF400" i="1"/>
  <c r="AG400" i="1" s="1"/>
  <c r="AH400" i="1" s="1"/>
  <c r="W400" i="1"/>
  <c r="Z400" i="1" s="1"/>
  <c r="AA400" i="1" s="1"/>
  <c r="AB400" i="1" s="1"/>
  <c r="T400" i="1"/>
  <c r="Q400" i="1"/>
  <c r="O400" i="1"/>
  <c r="M400" i="1"/>
  <c r="L400" i="1"/>
  <c r="AF399" i="1"/>
  <c r="AG399" i="1" s="1"/>
  <c r="AH399" i="1" s="1"/>
  <c r="W399" i="1"/>
  <c r="Z399" i="1" s="1"/>
  <c r="AA399" i="1" s="1"/>
  <c r="AB399" i="1" s="1"/>
  <c r="T399" i="1"/>
  <c r="Q399" i="1"/>
  <c r="O399" i="1"/>
  <c r="M399" i="1"/>
  <c r="L399" i="1"/>
  <c r="AF398" i="1"/>
  <c r="AG398" i="1" s="1"/>
  <c r="AH398" i="1" s="1"/>
  <c r="W398" i="1"/>
  <c r="Z398" i="1" s="1"/>
  <c r="AA398" i="1" s="1"/>
  <c r="AB398" i="1" s="1"/>
  <c r="T398" i="1"/>
  <c r="Q398" i="1"/>
  <c r="O398" i="1"/>
  <c r="M398" i="1"/>
  <c r="L398" i="1"/>
  <c r="AF397" i="1"/>
  <c r="AG397" i="1" s="1"/>
  <c r="AH397" i="1" s="1"/>
  <c r="W397" i="1"/>
  <c r="Z397" i="1" s="1"/>
  <c r="AA397" i="1" s="1"/>
  <c r="AB397" i="1" s="1"/>
  <c r="T397" i="1"/>
  <c r="Q397" i="1"/>
  <c r="O397" i="1"/>
  <c r="M397" i="1"/>
  <c r="L397" i="1"/>
  <c r="AF396" i="1"/>
  <c r="AG396" i="1" s="1"/>
  <c r="AH396" i="1" s="1"/>
  <c r="W396" i="1"/>
  <c r="Z396" i="1" s="1"/>
  <c r="AA396" i="1" s="1"/>
  <c r="AB396" i="1" s="1"/>
  <c r="T396" i="1"/>
  <c r="Q396" i="1"/>
  <c r="O396" i="1"/>
  <c r="M396" i="1"/>
  <c r="L396" i="1"/>
  <c r="AF395" i="1"/>
  <c r="AG395" i="1" s="1"/>
  <c r="AH395" i="1" s="1"/>
  <c r="W395" i="1"/>
  <c r="Z395" i="1" s="1"/>
  <c r="AA395" i="1" s="1"/>
  <c r="AB395" i="1" s="1"/>
  <c r="T395" i="1"/>
  <c r="Q395" i="1"/>
  <c r="O395" i="1"/>
  <c r="M395" i="1"/>
  <c r="L395" i="1"/>
  <c r="AF394" i="1"/>
  <c r="AG394" i="1" s="1"/>
  <c r="AH394" i="1" s="1"/>
  <c r="W394" i="1"/>
  <c r="Z394" i="1" s="1"/>
  <c r="AA394" i="1" s="1"/>
  <c r="AB394" i="1" s="1"/>
  <c r="T394" i="1"/>
  <c r="Q394" i="1"/>
  <c r="O394" i="1"/>
  <c r="M394" i="1"/>
  <c r="L394" i="1"/>
  <c r="AF393" i="1"/>
  <c r="AG393" i="1" s="1"/>
  <c r="AH393" i="1" s="1"/>
  <c r="W393" i="1"/>
  <c r="Z393" i="1" s="1"/>
  <c r="AA393" i="1" s="1"/>
  <c r="AB393" i="1" s="1"/>
  <c r="T393" i="1"/>
  <c r="Q393" i="1"/>
  <c r="O393" i="1"/>
  <c r="M393" i="1"/>
  <c r="L393" i="1"/>
  <c r="AF392" i="1"/>
  <c r="AG392" i="1" s="1"/>
  <c r="AH392" i="1" s="1"/>
  <c r="W392" i="1"/>
  <c r="Z392" i="1" s="1"/>
  <c r="AA392" i="1" s="1"/>
  <c r="AB392" i="1" s="1"/>
  <c r="T392" i="1"/>
  <c r="Q392" i="1"/>
  <c r="O392" i="1"/>
  <c r="M392" i="1"/>
  <c r="L392" i="1"/>
  <c r="AF391" i="1"/>
  <c r="AG391" i="1" s="1"/>
  <c r="AH391" i="1" s="1"/>
  <c r="W391" i="1"/>
  <c r="Z391" i="1" s="1"/>
  <c r="AA391" i="1" s="1"/>
  <c r="AB391" i="1" s="1"/>
  <c r="T391" i="1"/>
  <c r="Q391" i="1"/>
  <c r="O391" i="1"/>
  <c r="M391" i="1"/>
  <c r="L391" i="1"/>
  <c r="AF390" i="1"/>
  <c r="AG390" i="1" s="1"/>
  <c r="AH390" i="1" s="1"/>
  <c r="W390" i="1"/>
  <c r="Z390" i="1" s="1"/>
  <c r="T390" i="1"/>
  <c r="Q390" i="1"/>
  <c r="O390" i="1"/>
  <c r="M390" i="1"/>
  <c r="L390" i="1"/>
  <c r="AF389" i="1"/>
  <c r="AG389" i="1" s="1"/>
  <c r="AH389" i="1" s="1"/>
  <c r="W389" i="1"/>
  <c r="Z389" i="1" s="1"/>
  <c r="T389" i="1"/>
  <c r="Q389" i="1"/>
  <c r="O389" i="1"/>
  <c r="M389" i="1"/>
  <c r="L389" i="1"/>
  <c r="AF388" i="1"/>
  <c r="AG388" i="1" s="1"/>
  <c r="AH388" i="1" s="1"/>
  <c r="W388" i="1"/>
  <c r="Z388" i="1" s="1"/>
  <c r="AA388" i="1" s="1"/>
  <c r="AB388" i="1" s="1"/>
  <c r="T388" i="1"/>
  <c r="Q388" i="1"/>
  <c r="O388" i="1"/>
  <c r="M388" i="1"/>
  <c r="L388" i="1"/>
  <c r="AF387" i="1"/>
  <c r="AG387" i="1" s="1"/>
  <c r="AH387" i="1" s="1"/>
  <c r="W387" i="1"/>
  <c r="Z387" i="1" s="1"/>
  <c r="AA387" i="1" s="1"/>
  <c r="AB387" i="1" s="1"/>
  <c r="T387" i="1"/>
  <c r="Q387" i="1"/>
  <c r="O387" i="1"/>
  <c r="M387" i="1"/>
  <c r="L387" i="1"/>
  <c r="AF386" i="1"/>
  <c r="AG386" i="1" s="1"/>
  <c r="AH386" i="1" s="1"/>
  <c r="W386" i="1"/>
  <c r="Z386" i="1" s="1"/>
  <c r="AA386" i="1" s="1"/>
  <c r="AB386" i="1" s="1"/>
  <c r="T386" i="1"/>
  <c r="Q386" i="1"/>
  <c r="O386" i="1"/>
  <c r="M386" i="1"/>
  <c r="L386" i="1"/>
  <c r="AF385" i="1"/>
  <c r="AG385" i="1" s="1"/>
  <c r="AH385" i="1" s="1"/>
  <c r="W385" i="1"/>
  <c r="Z385" i="1" s="1"/>
  <c r="AA385" i="1" s="1"/>
  <c r="AB385" i="1" s="1"/>
  <c r="T385" i="1"/>
  <c r="Q385" i="1"/>
  <c r="O385" i="1"/>
  <c r="M385" i="1"/>
  <c r="L385" i="1"/>
  <c r="AF384" i="1"/>
  <c r="AG384" i="1" s="1"/>
  <c r="AH384" i="1" s="1"/>
  <c r="W384" i="1"/>
  <c r="Z384" i="1" s="1"/>
  <c r="AA384" i="1" s="1"/>
  <c r="AB384" i="1" s="1"/>
  <c r="T384" i="1"/>
  <c r="Q384" i="1"/>
  <c r="O384" i="1"/>
  <c r="M384" i="1"/>
  <c r="L384" i="1"/>
  <c r="AF383" i="1"/>
  <c r="AG383" i="1" s="1"/>
  <c r="AH383" i="1" s="1"/>
  <c r="W383" i="1"/>
  <c r="Z383" i="1" s="1"/>
  <c r="AA383" i="1" s="1"/>
  <c r="AB383" i="1" s="1"/>
  <c r="T383" i="1"/>
  <c r="Q383" i="1"/>
  <c r="O383" i="1"/>
  <c r="M383" i="1"/>
  <c r="L383" i="1"/>
  <c r="AF382" i="1"/>
  <c r="AG382" i="1" s="1"/>
  <c r="AH382" i="1" s="1"/>
  <c r="W382" i="1"/>
  <c r="Z382" i="1" s="1"/>
  <c r="AA382" i="1" s="1"/>
  <c r="AB382" i="1" s="1"/>
  <c r="T382" i="1"/>
  <c r="Q382" i="1"/>
  <c r="O382" i="1"/>
  <c r="M382" i="1"/>
  <c r="L382" i="1"/>
  <c r="AF381" i="1"/>
  <c r="AG381" i="1" s="1"/>
  <c r="AH381" i="1" s="1"/>
  <c r="W381" i="1"/>
  <c r="Z381" i="1" s="1"/>
  <c r="AA381" i="1" s="1"/>
  <c r="AB381" i="1" s="1"/>
  <c r="T381" i="1"/>
  <c r="Q381" i="1"/>
  <c r="O381" i="1"/>
  <c r="M381" i="1"/>
  <c r="L381" i="1"/>
  <c r="AF380" i="1"/>
  <c r="AG380" i="1" s="1"/>
  <c r="AH380" i="1" s="1"/>
  <c r="W380" i="1"/>
  <c r="Z380" i="1" s="1"/>
  <c r="AA380" i="1" s="1"/>
  <c r="AB380" i="1" s="1"/>
  <c r="T380" i="1"/>
  <c r="Q380" i="1"/>
  <c r="O380" i="1"/>
  <c r="M380" i="1"/>
  <c r="L380" i="1"/>
  <c r="AF379" i="1"/>
  <c r="AG379" i="1" s="1"/>
  <c r="AH379" i="1" s="1"/>
  <c r="W379" i="1"/>
  <c r="Z379" i="1" s="1"/>
  <c r="AA379" i="1" s="1"/>
  <c r="AB379" i="1" s="1"/>
  <c r="T379" i="1"/>
  <c r="Q379" i="1"/>
  <c r="O379" i="1"/>
  <c r="M379" i="1"/>
  <c r="L379" i="1"/>
  <c r="AF378" i="1"/>
  <c r="AG378" i="1" s="1"/>
  <c r="AH378" i="1" s="1"/>
  <c r="W378" i="1"/>
  <c r="Z378" i="1" s="1"/>
  <c r="AA378" i="1" s="1"/>
  <c r="AB378" i="1" s="1"/>
  <c r="T378" i="1"/>
  <c r="Q378" i="1"/>
  <c r="O378" i="1"/>
  <c r="M378" i="1"/>
  <c r="L378" i="1"/>
  <c r="AF377" i="1"/>
  <c r="AG377" i="1" s="1"/>
  <c r="AH377" i="1" s="1"/>
  <c r="W377" i="1"/>
  <c r="Z377" i="1" s="1"/>
  <c r="AA377" i="1" s="1"/>
  <c r="AB377" i="1" s="1"/>
  <c r="T377" i="1"/>
  <c r="Q377" i="1"/>
  <c r="O377" i="1"/>
  <c r="M377" i="1"/>
  <c r="L377" i="1"/>
  <c r="AF376" i="1"/>
  <c r="AG376" i="1" s="1"/>
  <c r="AH376" i="1" s="1"/>
  <c r="W376" i="1"/>
  <c r="Z376" i="1" s="1"/>
  <c r="AA376" i="1" s="1"/>
  <c r="AB376" i="1" s="1"/>
  <c r="T376" i="1"/>
  <c r="Q376" i="1"/>
  <c r="O376" i="1"/>
  <c r="M376" i="1"/>
  <c r="L376" i="1"/>
  <c r="AF375" i="1"/>
  <c r="AG375" i="1" s="1"/>
  <c r="AH375" i="1" s="1"/>
  <c r="W375" i="1"/>
  <c r="Z375" i="1" s="1"/>
  <c r="AA375" i="1" s="1"/>
  <c r="AB375" i="1" s="1"/>
  <c r="T375" i="1"/>
  <c r="Q375" i="1"/>
  <c r="O375" i="1"/>
  <c r="M375" i="1"/>
  <c r="L375" i="1"/>
  <c r="AF374" i="1"/>
  <c r="AG374" i="1" s="1"/>
  <c r="AH374" i="1" s="1"/>
  <c r="W374" i="1"/>
  <c r="Z374" i="1" s="1"/>
  <c r="AA374" i="1" s="1"/>
  <c r="AB374" i="1" s="1"/>
  <c r="T374" i="1"/>
  <c r="Q374" i="1"/>
  <c r="O374" i="1"/>
  <c r="M374" i="1"/>
  <c r="L374" i="1"/>
  <c r="AF373" i="1"/>
  <c r="AG373" i="1" s="1"/>
  <c r="AH373" i="1" s="1"/>
  <c r="W373" i="1"/>
  <c r="Z373" i="1" s="1"/>
  <c r="AA373" i="1" s="1"/>
  <c r="AB373" i="1" s="1"/>
  <c r="T373" i="1"/>
  <c r="Q373" i="1"/>
  <c r="O373" i="1"/>
  <c r="M373" i="1"/>
  <c r="L373" i="1"/>
  <c r="AF372" i="1"/>
  <c r="AG372" i="1" s="1"/>
  <c r="AH372" i="1" s="1"/>
  <c r="W372" i="1"/>
  <c r="Z372" i="1" s="1"/>
  <c r="AA372" i="1" s="1"/>
  <c r="AB372" i="1" s="1"/>
  <c r="T372" i="1"/>
  <c r="Q372" i="1"/>
  <c r="O372" i="1"/>
  <c r="M372" i="1"/>
  <c r="L372" i="1"/>
  <c r="AF371" i="1"/>
  <c r="AG371" i="1" s="1"/>
  <c r="AH371" i="1" s="1"/>
  <c r="W371" i="1"/>
  <c r="Z371" i="1" s="1"/>
  <c r="AA371" i="1" s="1"/>
  <c r="AB371" i="1" s="1"/>
  <c r="T371" i="1"/>
  <c r="Q371" i="1"/>
  <c r="O371" i="1"/>
  <c r="M371" i="1"/>
  <c r="L371" i="1"/>
  <c r="AF370" i="1"/>
  <c r="AG370" i="1" s="1"/>
  <c r="AH370" i="1" s="1"/>
  <c r="W370" i="1"/>
  <c r="Z370" i="1" s="1"/>
  <c r="AA370" i="1" s="1"/>
  <c r="AB370" i="1" s="1"/>
  <c r="T370" i="1"/>
  <c r="Q370" i="1"/>
  <c r="O370" i="1"/>
  <c r="M370" i="1"/>
  <c r="L370" i="1"/>
  <c r="AF369" i="1"/>
  <c r="AG369" i="1" s="1"/>
  <c r="AH369" i="1" s="1"/>
  <c r="W369" i="1"/>
  <c r="Z369" i="1" s="1"/>
  <c r="AA369" i="1" s="1"/>
  <c r="AB369" i="1" s="1"/>
  <c r="T369" i="1"/>
  <c r="Q369" i="1"/>
  <c r="O369" i="1"/>
  <c r="M369" i="1"/>
  <c r="L369" i="1"/>
  <c r="AF368" i="1"/>
  <c r="AG368" i="1" s="1"/>
  <c r="AH368" i="1" s="1"/>
  <c r="W368" i="1"/>
  <c r="Z368" i="1" s="1"/>
  <c r="AA368" i="1" s="1"/>
  <c r="AB368" i="1" s="1"/>
  <c r="T368" i="1"/>
  <c r="Q368" i="1"/>
  <c r="O368" i="1"/>
  <c r="M368" i="1"/>
  <c r="L368" i="1"/>
  <c r="AF367" i="1"/>
  <c r="AG367" i="1" s="1"/>
  <c r="AH367" i="1" s="1"/>
  <c r="W367" i="1"/>
  <c r="Z367" i="1" s="1"/>
  <c r="AA367" i="1" s="1"/>
  <c r="AB367" i="1" s="1"/>
  <c r="T367" i="1"/>
  <c r="Q367" i="1"/>
  <c r="O367" i="1"/>
  <c r="M367" i="1"/>
  <c r="L367" i="1"/>
  <c r="AF366" i="1"/>
  <c r="AG366" i="1" s="1"/>
  <c r="AH366" i="1" s="1"/>
  <c r="W366" i="1"/>
  <c r="Z366" i="1" s="1"/>
  <c r="AA366" i="1" s="1"/>
  <c r="AB366" i="1" s="1"/>
  <c r="T366" i="1"/>
  <c r="Q366" i="1"/>
  <c r="O366" i="1"/>
  <c r="M366" i="1"/>
  <c r="L366" i="1"/>
  <c r="AF365" i="1"/>
  <c r="AG365" i="1" s="1"/>
  <c r="AH365" i="1" s="1"/>
  <c r="W365" i="1"/>
  <c r="Z365" i="1" s="1"/>
  <c r="AA365" i="1" s="1"/>
  <c r="AB365" i="1" s="1"/>
  <c r="T365" i="1"/>
  <c r="Q365" i="1"/>
  <c r="O365" i="1"/>
  <c r="M365" i="1"/>
  <c r="L365" i="1"/>
  <c r="AF364" i="1"/>
  <c r="AG364" i="1" s="1"/>
  <c r="AH364" i="1" s="1"/>
  <c r="W364" i="1"/>
  <c r="Z364" i="1" s="1"/>
  <c r="AA364" i="1" s="1"/>
  <c r="AB364" i="1" s="1"/>
  <c r="T364" i="1"/>
  <c r="Q364" i="1"/>
  <c r="O364" i="1"/>
  <c r="M364" i="1"/>
  <c r="L364" i="1"/>
  <c r="AF363" i="1"/>
  <c r="AG363" i="1" s="1"/>
  <c r="AH363" i="1" s="1"/>
  <c r="W363" i="1"/>
  <c r="Z363" i="1" s="1"/>
  <c r="AA363" i="1" s="1"/>
  <c r="AB363" i="1" s="1"/>
  <c r="T363" i="1"/>
  <c r="Q363" i="1"/>
  <c r="O363" i="1"/>
  <c r="M363" i="1"/>
  <c r="L363" i="1"/>
  <c r="AF362" i="1"/>
  <c r="AG362" i="1" s="1"/>
  <c r="AH362" i="1" s="1"/>
  <c r="W362" i="1"/>
  <c r="Z362" i="1" s="1"/>
  <c r="AA362" i="1" s="1"/>
  <c r="AB362" i="1" s="1"/>
  <c r="T362" i="1"/>
  <c r="Q362" i="1"/>
  <c r="O362" i="1"/>
  <c r="M362" i="1"/>
  <c r="L362" i="1"/>
  <c r="AF361" i="1"/>
  <c r="AG361" i="1" s="1"/>
  <c r="AH361" i="1" s="1"/>
  <c r="W361" i="1"/>
  <c r="Z361" i="1" s="1"/>
  <c r="AA361" i="1" s="1"/>
  <c r="AB361" i="1" s="1"/>
  <c r="T361" i="1"/>
  <c r="Q361" i="1"/>
  <c r="O361" i="1"/>
  <c r="M361" i="1"/>
  <c r="L361" i="1"/>
  <c r="AF360" i="1"/>
  <c r="AG360" i="1" s="1"/>
  <c r="AH360" i="1" s="1"/>
  <c r="W360" i="1"/>
  <c r="Z360" i="1" s="1"/>
  <c r="AA360" i="1" s="1"/>
  <c r="AB360" i="1" s="1"/>
  <c r="T360" i="1"/>
  <c r="Q360" i="1"/>
  <c r="O360" i="1"/>
  <c r="M360" i="1"/>
  <c r="L360" i="1"/>
  <c r="AF359" i="1"/>
  <c r="AG359" i="1" s="1"/>
  <c r="AH359" i="1" s="1"/>
  <c r="W359" i="1"/>
  <c r="Z359" i="1" s="1"/>
  <c r="AA359" i="1" s="1"/>
  <c r="AB359" i="1" s="1"/>
  <c r="T359" i="1"/>
  <c r="Q359" i="1"/>
  <c r="O359" i="1"/>
  <c r="M359" i="1"/>
  <c r="L359" i="1"/>
  <c r="AF358" i="1"/>
  <c r="AG358" i="1" s="1"/>
  <c r="AH358" i="1" s="1"/>
  <c r="W358" i="1"/>
  <c r="Z358" i="1" s="1"/>
  <c r="AA358" i="1" s="1"/>
  <c r="AB358" i="1" s="1"/>
  <c r="T358" i="1"/>
  <c r="Q358" i="1"/>
  <c r="O358" i="1"/>
  <c r="M358" i="1"/>
  <c r="L358" i="1"/>
  <c r="AF357" i="1"/>
  <c r="AG357" i="1" s="1"/>
  <c r="AH357" i="1" s="1"/>
  <c r="W357" i="1"/>
  <c r="Z357" i="1" s="1"/>
  <c r="AA357" i="1" s="1"/>
  <c r="AB357" i="1" s="1"/>
  <c r="T357" i="1"/>
  <c r="Q357" i="1"/>
  <c r="O357" i="1"/>
  <c r="M357" i="1"/>
  <c r="L357" i="1"/>
  <c r="AF356" i="1"/>
  <c r="AG356" i="1" s="1"/>
  <c r="AH356" i="1" s="1"/>
  <c r="W356" i="1"/>
  <c r="Z356" i="1" s="1"/>
  <c r="AA356" i="1" s="1"/>
  <c r="AB356" i="1" s="1"/>
  <c r="T356" i="1"/>
  <c r="Q356" i="1"/>
  <c r="O356" i="1"/>
  <c r="M356" i="1"/>
  <c r="L356" i="1"/>
  <c r="AF355" i="1"/>
  <c r="AG355" i="1" s="1"/>
  <c r="AH355" i="1" s="1"/>
  <c r="W355" i="1"/>
  <c r="Z355" i="1" s="1"/>
  <c r="AA355" i="1" s="1"/>
  <c r="AB355" i="1" s="1"/>
  <c r="T355" i="1"/>
  <c r="Q355" i="1"/>
  <c r="O355" i="1"/>
  <c r="M355" i="1"/>
  <c r="L355" i="1"/>
  <c r="AF354" i="1"/>
  <c r="AG354" i="1" s="1"/>
  <c r="AH354" i="1" s="1"/>
  <c r="W354" i="1"/>
  <c r="Z354" i="1" s="1"/>
  <c r="AA354" i="1" s="1"/>
  <c r="AB354" i="1" s="1"/>
  <c r="T354" i="1"/>
  <c r="Q354" i="1"/>
  <c r="O354" i="1"/>
  <c r="M354" i="1"/>
  <c r="L354" i="1"/>
  <c r="AF353" i="1"/>
  <c r="AG353" i="1" s="1"/>
  <c r="AH353" i="1" s="1"/>
  <c r="W353" i="1"/>
  <c r="Z353" i="1" s="1"/>
  <c r="AA353" i="1" s="1"/>
  <c r="AB353" i="1" s="1"/>
  <c r="T353" i="1"/>
  <c r="Q353" i="1"/>
  <c r="O353" i="1"/>
  <c r="M353" i="1"/>
  <c r="L353" i="1"/>
  <c r="AF352" i="1"/>
  <c r="AG352" i="1" s="1"/>
  <c r="AH352" i="1" s="1"/>
  <c r="W352" i="1"/>
  <c r="Z352" i="1" s="1"/>
  <c r="AA352" i="1" s="1"/>
  <c r="AB352" i="1" s="1"/>
  <c r="T352" i="1"/>
  <c r="Q352" i="1"/>
  <c r="O352" i="1"/>
  <c r="M352" i="1"/>
  <c r="L352" i="1"/>
  <c r="AF351" i="1"/>
  <c r="AG351" i="1" s="1"/>
  <c r="AH351" i="1" s="1"/>
  <c r="W351" i="1"/>
  <c r="Z351" i="1" s="1"/>
  <c r="AA351" i="1" s="1"/>
  <c r="AB351" i="1" s="1"/>
  <c r="T351" i="1"/>
  <c r="Q351" i="1"/>
  <c r="O351" i="1"/>
  <c r="M351" i="1"/>
  <c r="L351" i="1"/>
  <c r="AF350" i="1"/>
  <c r="AG350" i="1" s="1"/>
  <c r="AH350" i="1" s="1"/>
  <c r="W350" i="1"/>
  <c r="Z350" i="1" s="1"/>
  <c r="AA350" i="1" s="1"/>
  <c r="AB350" i="1" s="1"/>
  <c r="T350" i="1"/>
  <c r="Q350" i="1"/>
  <c r="O350" i="1"/>
  <c r="M350" i="1"/>
  <c r="L350" i="1"/>
  <c r="AF349" i="1"/>
  <c r="AG349" i="1" s="1"/>
  <c r="AH349" i="1" s="1"/>
  <c r="W349" i="1"/>
  <c r="Z349" i="1" s="1"/>
  <c r="AA349" i="1" s="1"/>
  <c r="AB349" i="1" s="1"/>
  <c r="T349" i="1"/>
  <c r="Q349" i="1"/>
  <c r="O349" i="1"/>
  <c r="M349" i="1"/>
  <c r="L349" i="1"/>
  <c r="AF348" i="1"/>
  <c r="AG348" i="1" s="1"/>
  <c r="AH348" i="1" s="1"/>
  <c r="W348" i="1"/>
  <c r="Z348" i="1" s="1"/>
  <c r="AA348" i="1" s="1"/>
  <c r="AB348" i="1" s="1"/>
  <c r="T348" i="1"/>
  <c r="Q348" i="1"/>
  <c r="O348" i="1"/>
  <c r="M348" i="1"/>
  <c r="L348" i="1"/>
  <c r="AF347" i="1"/>
  <c r="AG347" i="1" s="1"/>
  <c r="AH347" i="1" s="1"/>
  <c r="W347" i="1"/>
  <c r="Z347" i="1" s="1"/>
  <c r="AA347" i="1" s="1"/>
  <c r="AB347" i="1" s="1"/>
  <c r="T347" i="1"/>
  <c r="Q347" i="1"/>
  <c r="O347" i="1"/>
  <c r="M347" i="1"/>
  <c r="L347" i="1"/>
  <c r="AF346" i="1"/>
  <c r="AG346" i="1" s="1"/>
  <c r="AH346" i="1" s="1"/>
  <c r="W346" i="1"/>
  <c r="Z346" i="1" s="1"/>
  <c r="AA346" i="1" s="1"/>
  <c r="AB346" i="1" s="1"/>
  <c r="T346" i="1"/>
  <c r="Q346" i="1"/>
  <c r="O346" i="1"/>
  <c r="M346" i="1"/>
  <c r="L346" i="1"/>
  <c r="AF345" i="1"/>
  <c r="AG345" i="1" s="1"/>
  <c r="AH345" i="1" s="1"/>
  <c r="W345" i="1"/>
  <c r="Z345" i="1" s="1"/>
  <c r="AA345" i="1" s="1"/>
  <c r="AB345" i="1" s="1"/>
  <c r="T345" i="1"/>
  <c r="Q345" i="1"/>
  <c r="O345" i="1"/>
  <c r="M345" i="1"/>
  <c r="L345" i="1"/>
  <c r="AF344" i="1"/>
  <c r="AG344" i="1" s="1"/>
  <c r="AH344" i="1" s="1"/>
  <c r="W344" i="1"/>
  <c r="Z344" i="1" s="1"/>
  <c r="AA344" i="1" s="1"/>
  <c r="AB344" i="1" s="1"/>
  <c r="T344" i="1"/>
  <c r="Q344" i="1"/>
  <c r="O344" i="1"/>
  <c r="M344" i="1"/>
  <c r="L344" i="1"/>
  <c r="AF343" i="1"/>
  <c r="AG343" i="1" s="1"/>
  <c r="AH343" i="1" s="1"/>
  <c r="W343" i="1"/>
  <c r="Z343" i="1" s="1"/>
  <c r="AA343" i="1" s="1"/>
  <c r="AB343" i="1" s="1"/>
  <c r="T343" i="1"/>
  <c r="Q343" i="1"/>
  <c r="O343" i="1"/>
  <c r="M343" i="1"/>
  <c r="L343" i="1"/>
  <c r="AF342" i="1"/>
  <c r="AG342" i="1" s="1"/>
  <c r="AH342" i="1" s="1"/>
  <c r="W342" i="1"/>
  <c r="Z342" i="1" s="1"/>
  <c r="AA342" i="1" s="1"/>
  <c r="AB342" i="1" s="1"/>
  <c r="T342" i="1"/>
  <c r="Q342" i="1"/>
  <c r="O342" i="1"/>
  <c r="M342" i="1"/>
  <c r="L342" i="1"/>
  <c r="AF341" i="1"/>
  <c r="AG341" i="1" s="1"/>
  <c r="AH341" i="1" s="1"/>
  <c r="W341" i="1"/>
  <c r="Z341" i="1" s="1"/>
  <c r="AA341" i="1" s="1"/>
  <c r="AB341" i="1" s="1"/>
  <c r="T341" i="1"/>
  <c r="Q341" i="1"/>
  <c r="O341" i="1"/>
  <c r="M341" i="1"/>
  <c r="L341" i="1"/>
  <c r="AF340" i="1"/>
  <c r="AG340" i="1" s="1"/>
  <c r="AH340" i="1" s="1"/>
  <c r="W340" i="1"/>
  <c r="Z340" i="1" s="1"/>
  <c r="AA340" i="1" s="1"/>
  <c r="AB340" i="1" s="1"/>
  <c r="T340" i="1"/>
  <c r="Q340" i="1"/>
  <c r="O340" i="1"/>
  <c r="M340" i="1"/>
  <c r="L340" i="1"/>
  <c r="AF339" i="1"/>
  <c r="AG339" i="1" s="1"/>
  <c r="AH339" i="1" s="1"/>
  <c r="W339" i="1"/>
  <c r="Z339" i="1" s="1"/>
  <c r="AA339" i="1" s="1"/>
  <c r="AB339" i="1" s="1"/>
  <c r="T339" i="1"/>
  <c r="Q339" i="1"/>
  <c r="O339" i="1"/>
  <c r="M339" i="1"/>
  <c r="L339" i="1"/>
  <c r="AF338" i="1"/>
  <c r="AG338" i="1" s="1"/>
  <c r="AH338" i="1" s="1"/>
  <c r="W338" i="1"/>
  <c r="Z338" i="1" s="1"/>
  <c r="AA338" i="1" s="1"/>
  <c r="AB338" i="1" s="1"/>
  <c r="T338" i="1"/>
  <c r="Q338" i="1"/>
  <c r="O338" i="1"/>
  <c r="M338" i="1"/>
  <c r="L338" i="1"/>
  <c r="AF337" i="1"/>
  <c r="AG337" i="1" s="1"/>
  <c r="AH337" i="1" s="1"/>
  <c r="W337" i="1"/>
  <c r="Z337" i="1" s="1"/>
  <c r="AA337" i="1" s="1"/>
  <c r="AB337" i="1" s="1"/>
  <c r="T337" i="1"/>
  <c r="Q337" i="1"/>
  <c r="O337" i="1"/>
  <c r="M337" i="1"/>
  <c r="L337" i="1"/>
  <c r="AF336" i="1"/>
  <c r="AG336" i="1" s="1"/>
  <c r="AH336" i="1" s="1"/>
  <c r="W336" i="1"/>
  <c r="Z336" i="1" s="1"/>
  <c r="AA336" i="1" s="1"/>
  <c r="AB336" i="1" s="1"/>
  <c r="T336" i="1"/>
  <c r="Q336" i="1"/>
  <c r="O336" i="1"/>
  <c r="M336" i="1"/>
  <c r="L336" i="1"/>
  <c r="AF335" i="1"/>
  <c r="AG335" i="1" s="1"/>
  <c r="AH335" i="1" s="1"/>
  <c r="W335" i="1"/>
  <c r="Z335" i="1" s="1"/>
  <c r="AA335" i="1" s="1"/>
  <c r="AB335" i="1" s="1"/>
  <c r="T335" i="1"/>
  <c r="Q335" i="1"/>
  <c r="O335" i="1"/>
  <c r="M335" i="1"/>
  <c r="L335" i="1"/>
  <c r="AF334" i="1"/>
  <c r="AG334" i="1" s="1"/>
  <c r="AH334" i="1" s="1"/>
  <c r="W334" i="1"/>
  <c r="Z334" i="1" s="1"/>
  <c r="AA334" i="1" s="1"/>
  <c r="AB334" i="1" s="1"/>
  <c r="T334" i="1"/>
  <c r="Q334" i="1"/>
  <c r="O334" i="1"/>
  <c r="M334" i="1"/>
  <c r="L334" i="1"/>
  <c r="AF333" i="1"/>
  <c r="AG333" i="1" s="1"/>
  <c r="AH333" i="1" s="1"/>
  <c r="W333" i="1"/>
  <c r="Z333" i="1" s="1"/>
  <c r="AA333" i="1" s="1"/>
  <c r="AB333" i="1" s="1"/>
  <c r="T333" i="1"/>
  <c r="Q333" i="1"/>
  <c r="O333" i="1"/>
  <c r="M333" i="1"/>
  <c r="L333" i="1"/>
  <c r="AF332" i="1"/>
  <c r="AG332" i="1" s="1"/>
  <c r="AH332" i="1" s="1"/>
  <c r="W332" i="1"/>
  <c r="Z332" i="1" s="1"/>
  <c r="AA332" i="1" s="1"/>
  <c r="AB332" i="1" s="1"/>
  <c r="T332" i="1"/>
  <c r="Q332" i="1"/>
  <c r="O332" i="1"/>
  <c r="M332" i="1"/>
  <c r="L332" i="1"/>
  <c r="AF331" i="1"/>
  <c r="AG331" i="1" s="1"/>
  <c r="AH331" i="1" s="1"/>
  <c r="W331" i="1"/>
  <c r="Z331" i="1" s="1"/>
  <c r="AA331" i="1" s="1"/>
  <c r="AB331" i="1" s="1"/>
  <c r="T331" i="1"/>
  <c r="Q331" i="1"/>
  <c r="O331" i="1"/>
  <c r="M331" i="1"/>
  <c r="L331" i="1"/>
  <c r="AF330" i="1"/>
  <c r="AG330" i="1" s="1"/>
  <c r="AH330" i="1" s="1"/>
  <c r="W330" i="1"/>
  <c r="Z330" i="1" s="1"/>
  <c r="AA330" i="1" s="1"/>
  <c r="AB330" i="1" s="1"/>
  <c r="T330" i="1"/>
  <c r="Q330" i="1"/>
  <c r="O330" i="1"/>
  <c r="M330" i="1"/>
  <c r="L330" i="1"/>
  <c r="AF329" i="1"/>
  <c r="AG329" i="1" s="1"/>
  <c r="AH329" i="1" s="1"/>
  <c r="W329" i="1"/>
  <c r="Z329" i="1" s="1"/>
  <c r="AA329" i="1" s="1"/>
  <c r="AB329" i="1" s="1"/>
  <c r="T329" i="1"/>
  <c r="Q329" i="1"/>
  <c r="O329" i="1"/>
  <c r="M329" i="1"/>
  <c r="L329" i="1"/>
  <c r="AF328" i="1"/>
  <c r="AG328" i="1" s="1"/>
  <c r="AH328" i="1" s="1"/>
  <c r="W328" i="1"/>
  <c r="Z328" i="1" s="1"/>
  <c r="AA328" i="1" s="1"/>
  <c r="AB328" i="1" s="1"/>
  <c r="T328" i="1"/>
  <c r="Q328" i="1"/>
  <c r="O328" i="1"/>
  <c r="M328" i="1"/>
  <c r="L328" i="1"/>
  <c r="AF327" i="1"/>
  <c r="AG327" i="1" s="1"/>
  <c r="AH327" i="1" s="1"/>
  <c r="W327" i="1"/>
  <c r="Z327" i="1" s="1"/>
  <c r="AA327" i="1" s="1"/>
  <c r="AB327" i="1" s="1"/>
  <c r="T327" i="1"/>
  <c r="Q327" i="1"/>
  <c r="O327" i="1"/>
  <c r="M327" i="1"/>
  <c r="L327" i="1"/>
  <c r="AF326" i="1"/>
  <c r="AG326" i="1" s="1"/>
  <c r="AH326" i="1" s="1"/>
  <c r="W326" i="1"/>
  <c r="Z326" i="1" s="1"/>
  <c r="AA326" i="1" s="1"/>
  <c r="AB326" i="1" s="1"/>
  <c r="T326" i="1"/>
  <c r="Q326" i="1"/>
  <c r="O326" i="1"/>
  <c r="M326" i="1"/>
  <c r="L326" i="1"/>
  <c r="AF325" i="1"/>
  <c r="AG325" i="1" s="1"/>
  <c r="AH325" i="1" s="1"/>
  <c r="W325" i="1"/>
  <c r="Z325" i="1" s="1"/>
  <c r="AA325" i="1" s="1"/>
  <c r="AB325" i="1" s="1"/>
  <c r="T325" i="1"/>
  <c r="Q325" i="1"/>
  <c r="O325" i="1"/>
  <c r="M325" i="1"/>
  <c r="L325" i="1"/>
  <c r="AF324" i="1"/>
  <c r="AG324" i="1" s="1"/>
  <c r="AH324" i="1" s="1"/>
  <c r="W324" i="1"/>
  <c r="Z324" i="1" s="1"/>
  <c r="AA324" i="1" s="1"/>
  <c r="AB324" i="1" s="1"/>
  <c r="T324" i="1"/>
  <c r="Q324" i="1"/>
  <c r="O324" i="1"/>
  <c r="M324" i="1"/>
  <c r="L324" i="1"/>
  <c r="AF323" i="1"/>
  <c r="AG323" i="1" s="1"/>
  <c r="AH323" i="1" s="1"/>
  <c r="W323" i="1"/>
  <c r="Z323" i="1" s="1"/>
  <c r="AA323" i="1" s="1"/>
  <c r="AB323" i="1" s="1"/>
  <c r="T323" i="1"/>
  <c r="Q323" i="1"/>
  <c r="O323" i="1"/>
  <c r="M323" i="1"/>
  <c r="L323" i="1"/>
  <c r="AF322" i="1"/>
  <c r="AG322" i="1" s="1"/>
  <c r="AH322" i="1" s="1"/>
  <c r="W322" i="1"/>
  <c r="Z322" i="1" s="1"/>
  <c r="AA322" i="1" s="1"/>
  <c r="AB322" i="1" s="1"/>
  <c r="T322" i="1"/>
  <c r="Q322" i="1"/>
  <c r="O322" i="1"/>
  <c r="M322" i="1"/>
  <c r="L322" i="1"/>
  <c r="AF321" i="1"/>
  <c r="AG321" i="1" s="1"/>
  <c r="AH321" i="1" s="1"/>
  <c r="W321" i="1"/>
  <c r="Z321" i="1" s="1"/>
  <c r="AA321" i="1" s="1"/>
  <c r="AB321" i="1" s="1"/>
  <c r="T321" i="1"/>
  <c r="Q321" i="1"/>
  <c r="O321" i="1"/>
  <c r="M321" i="1"/>
  <c r="L321" i="1"/>
  <c r="AF320" i="1"/>
  <c r="AG320" i="1" s="1"/>
  <c r="AH320" i="1" s="1"/>
  <c r="W320" i="1"/>
  <c r="Z320" i="1" s="1"/>
  <c r="AA320" i="1" s="1"/>
  <c r="AB320" i="1" s="1"/>
  <c r="T320" i="1"/>
  <c r="Q320" i="1"/>
  <c r="O320" i="1"/>
  <c r="M320" i="1"/>
  <c r="L320" i="1"/>
  <c r="AF319" i="1"/>
  <c r="AG319" i="1" s="1"/>
  <c r="AH319" i="1" s="1"/>
  <c r="W319" i="1"/>
  <c r="Z319" i="1" s="1"/>
  <c r="AA319" i="1" s="1"/>
  <c r="AB319" i="1" s="1"/>
  <c r="T319" i="1"/>
  <c r="Q319" i="1"/>
  <c r="O319" i="1"/>
  <c r="M319" i="1"/>
  <c r="L319" i="1"/>
  <c r="AF318" i="1"/>
  <c r="AG318" i="1" s="1"/>
  <c r="AH318" i="1" s="1"/>
  <c r="W318" i="1"/>
  <c r="Z318" i="1" s="1"/>
  <c r="AA318" i="1" s="1"/>
  <c r="AB318" i="1" s="1"/>
  <c r="T318" i="1"/>
  <c r="Q318" i="1"/>
  <c r="O318" i="1"/>
  <c r="M318" i="1"/>
  <c r="L318" i="1"/>
  <c r="AF317" i="1"/>
  <c r="AG317" i="1" s="1"/>
  <c r="AH317" i="1" s="1"/>
  <c r="W317" i="1"/>
  <c r="Z317" i="1" s="1"/>
  <c r="AA317" i="1" s="1"/>
  <c r="AB317" i="1" s="1"/>
  <c r="T317" i="1"/>
  <c r="Q317" i="1"/>
  <c r="O317" i="1"/>
  <c r="M317" i="1"/>
  <c r="L317" i="1"/>
  <c r="AF316" i="1"/>
  <c r="AG316" i="1" s="1"/>
  <c r="AH316" i="1" s="1"/>
  <c r="W316" i="1"/>
  <c r="Z316" i="1" s="1"/>
  <c r="AA316" i="1" s="1"/>
  <c r="AB316" i="1" s="1"/>
  <c r="T316" i="1"/>
  <c r="Q316" i="1"/>
  <c r="O316" i="1"/>
  <c r="M316" i="1"/>
  <c r="L316" i="1"/>
  <c r="AF315" i="1"/>
  <c r="AG315" i="1" s="1"/>
  <c r="AH315" i="1" s="1"/>
  <c r="W315" i="1"/>
  <c r="Z315" i="1" s="1"/>
  <c r="AA315" i="1" s="1"/>
  <c r="AB315" i="1" s="1"/>
  <c r="T315" i="1"/>
  <c r="Q315" i="1"/>
  <c r="O315" i="1"/>
  <c r="M315" i="1"/>
  <c r="L315" i="1"/>
  <c r="AF314" i="1"/>
  <c r="AG314" i="1" s="1"/>
  <c r="AH314" i="1" s="1"/>
  <c r="W314" i="1"/>
  <c r="Z314" i="1" s="1"/>
  <c r="AA314" i="1" s="1"/>
  <c r="AB314" i="1" s="1"/>
  <c r="T314" i="1"/>
  <c r="Q314" i="1"/>
  <c r="O314" i="1"/>
  <c r="M314" i="1"/>
  <c r="L314" i="1"/>
  <c r="AF313" i="1"/>
  <c r="AG313" i="1" s="1"/>
  <c r="AH313" i="1" s="1"/>
  <c r="W313" i="1"/>
  <c r="Z313" i="1" s="1"/>
  <c r="AA313" i="1" s="1"/>
  <c r="AB313" i="1" s="1"/>
  <c r="T313" i="1"/>
  <c r="Q313" i="1"/>
  <c r="O313" i="1"/>
  <c r="M313" i="1"/>
  <c r="L313" i="1"/>
  <c r="AF312" i="1"/>
  <c r="AG312" i="1" s="1"/>
  <c r="AH312" i="1" s="1"/>
  <c r="W312" i="1"/>
  <c r="Z312" i="1" s="1"/>
  <c r="AA312" i="1" s="1"/>
  <c r="AB312" i="1" s="1"/>
  <c r="T312" i="1"/>
  <c r="Q312" i="1"/>
  <c r="O312" i="1"/>
  <c r="M312" i="1"/>
  <c r="L312" i="1"/>
  <c r="AF311" i="1"/>
  <c r="AG311" i="1" s="1"/>
  <c r="AH311" i="1" s="1"/>
  <c r="W311" i="1"/>
  <c r="Z311" i="1" s="1"/>
  <c r="AA311" i="1" s="1"/>
  <c r="AB311" i="1" s="1"/>
  <c r="T311" i="1"/>
  <c r="Q311" i="1"/>
  <c r="O311" i="1"/>
  <c r="M311" i="1"/>
  <c r="L311" i="1"/>
  <c r="AF310" i="1"/>
  <c r="AG310" i="1" s="1"/>
  <c r="AH310" i="1" s="1"/>
  <c r="W310" i="1"/>
  <c r="Z310" i="1" s="1"/>
  <c r="AA310" i="1" s="1"/>
  <c r="AB310" i="1" s="1"/>
  <c r="T310" i="1"/>
  <c r="Q310" i="1"/>
  <c r="O310" i="1"/>
  <c r="M310" i="1"/>
  <c r="L310" i="1"/>
  <c r="AF309" i="1"/>
  <c r="AG309" i="1" s="1"/>
  <c r="AH309" i="1" s="1"/>
  <c r="W309" i="1"/>
  <c r="Z309" i="1" s="1"/>
  <c r="AA309" i="1" s="1"/>
  <c r="AB309" i="1" s="1"/>
  <c r="T309" i="1"/>
  <c r="Q309" i="1"/>
  <c r="O309" i="1"/>
  <c r="M309" i="1"/>
  <c r="L309" i="1"/>
  <c r="AF308" i="1"/>
  <c r="AG308" i="1" s="1"/>
  <c r="AH308" i="1" s="1"/>
  <c r="W308" i="1"/>
  <c r="Z308" i="1" s="1"/>
  <c r="AA308" i="1" s="1"/>
  <c r="AB308" i="1" s="1"/>
  <c r="T308" i="1"/>
  <c r="Q308" i="1"/>
  <c r="O308" i="1"/>
  <c r="M308" i="1"/>
  <c r="L308" i="1"/>
  <c r="AF307" i="1"/>
  <c r="AG307" i="1" s="1"/>
  <c r="AH307" i="1" s="1"/>
  <c r="W307" i="1"/>
  <c r="Z307" i="1" s="1"/>
  <c r="AA307" i="1" s="1"/>
  <c r="AB307" i="1" s="1"/>
  <c r="T307" i="1"/>
  <c r="Q307" i="1"/>
  <c r="O307" i="1"/>
  <c r="M307" i="1"/>
  <c r="L307" i="1"/>
  <c r="AF306" i="1"/>
  <c r="AG306" i="1" s="1"/>
  <c r="AH306" i="1" s="1"/>
  <c r="W306" i="1"/>
  <c r="Z306" i="1" s="1"/>
  <c r="AA306" i="1" s="1"/>
  <c r="AB306" i="1" s="1"/>
  <c r="T306" i="1"/>
  <c r="Q306" i="1"/>
  <c r="O306" i="1"/>
  <c r="M306" i="1"/>
  <c r="L306" i="1"/>
  <c r="AF305" i="1"/>
  <c r="AG305" i="1" s="1"/>
  <c r="AH305" i="1" s="1"/>
  <c r="W305" i="1"/>
  <c r="Z305" i="1" s="1"/>
  <c r="AA305" i="1" s="1"/>
  <c r="AB305" i="1" s="1"/>
  <c r="T305" i="1"/>
  <c r="Q305" i="1"/>
  <c r="O305" i="1"/>
  <c r="M305" i="1"/>
  <c r="L305" i="1"/>
  <c r="AF304" i="1"/>
  <c r="AG304" i="1" s="1"/>
  <c r="AH304" i="1" s="1"/>
  <c r="W304" i="1"/>
  <c r="Z304" i="1" s="1"/>
  <c r="AA304" i="1" s="1"/>
  <c r="AB304" i="1" s="1"/>
  <c r="T304" i="1"/>
  <c r="Q304" i="1"/>
  <c r="O304" i="1"/>
  <c r="M304" i="1"/>
  <c r="L304" i="1"/>
  <c r="AF303" i="1"/>
  <c r="AG303" i="1" s="1"/>
  <c r="AH303" i="1" s="1"/>
  <c r="W303" i="1"/>
  <c r="Z303" i="1" s="1"/>
  <c r="AA303" i="1" s="1"/>
  <c r="AB303" i="1" s="1"/>
  <c r="T303" i="1"/>
  <c r="Q303" i="1"/>
  <c r="O303" i="1"/>
  <c r="M303" i="1"/>
  <c r="L303" i="1"/>
  <c r="AF302" i="1"/>
  <c r="AG302" i="1" s="1"/>
  <c r="AH302" i="1" s="1"/>
  <c r="W302" i="1"/>
  <c r="Z302" i="1" s="1"/>
  <c r="AA302" i="1" s="1"/>
  <c r="AB302" i="1" s="1"/>
  <c r="T302" i="1"/>
  <c r="Q302" i="1"/>
  <c r="O302" i="1"/>
  <c r="M302" i="1"/>
  <c r="L302" i="1"/>
  <c r="AF301" i="1"/>
  <c r="AG301" i="1" s="1"/>
  <c r="AH301" i="1" s="1"/>
  <c r="W301" i="1"/>
  <c r="Z301" i="1" s="1"/>
  <c r="AA301" i="1" s="1"/>
  <c r="AB301" i="1" s="1"/>
  <c r="T301" i="1"/>
  <c r="Q301" i="1"/>
  <c r="O301" i="1"/>
  <c r="M301" i="1"/>
  <c r="L301" i="1"/>
  <c r="AF300" i="1"/>
  <c r="AG300" i="1" s="1"/>
  <c r="AH300" i="1" s="1"/>
  <c r="W300" i="1"/>
  <c r="Z300" i="1" s="1"/>
  <c r="AA300" i="1" s="1"/>
  <c r="AB300" i="1" s="1"/>
  <c r="T300" i="1"/>
  <c r="Q300" i="1"/>
  <c r="O300" i="1"/>
  <c r="M300" i="1"/>
  <c r="L300" i="1"/>
  <c r="AF299" i="1"/>
  <c r="AG299" i="1" s="1"/>
  <c r="AH299" i="1" s="1"/>
  <c r="W299" i="1"/>
  <c r="Z299" i="1" s="1"/>
  <c r="AA299" i="1" s="1"/>
  <c r="AB299" i="1" s="1"/>
  <c r="T299" i="1"/>
  <c r="Q299" i="1"/>
  <c r="O299" i="1"/>
  <c r="M299" i="1"/>
  <c r="L299" i="1"/>
  <c r="AF298" i="1"/>
  <c r="AG298" i="1" s="1"/>
  <c r="AH298" i="1" s="1"/>
  <c r="W298" i="1"/>
  <c r="Z298" i="1" s="1"/>
  <c r="AA298" i="1" s="1"/>
  <c r="AB298" i="1" s="1"/>
  <c r="T298" i="1"/>
  <c r="Q298" i="1"/>
  <c r="O298" i="1"/>
  <c r="M298" i="1"/>
  <c r="L298" i="1"/>
  <c r="AF297" i="1"/>
  <c r="AG297" i="1" s="1"/>
  <c r="AH297" i="1" s="1"/>
  <c r="W297" i="1"/>
  <c r="Z297" i="1" s="1"/>
  <c r="AA297" i="1" s="1"/>
  <c r="AB297" i="1" s="1"/>
  <c r="T297" i="1"/>
  <c r="Q297" i="1"/>
  <c r="O297" i="1"/>
  <c r="M297" i="1"/>
  <c r="L297" i="1"/>
  <c r="AF296" i="1"/>
  <c r="AG296" i="1" s="1"/>
  <c r="AH296" i="1" s="1"/>
  <c r="W296" i="1"/>
  <c r="Z296" i="1" s="1"/>
  <c r="AA296" i="1" s="1"/>
  <c r="AB296" i="1" s="1"/>
  <c r="T296" i="1"/>
  <c r="Q296" i="1"/>
  <c r="O296" i="1"/>
  <c r="M296" i="1"/>
  <c r="L296" i="1"/>
  <c r="AF295" i="1"/>
  <c r="AG295" i="1" s="1"/>
  <c r="AH295" i="1" s="1"/>
  <c r="W295" i="1"/>
  <c r="Z295" i="1" s="1"/>
  <c r="AA295" i="1" s="1"/>
  <c r="AB295" i="1" s="1"/>
  <c r="T295" i="1"/>
  <c r="Q295" i="1"/>
  <c r="O295" i="1"/>
  <c r="M295" i="1"/>
  <c r="L295" i="1"/>
  <c r="AF294" i="1"/>
  <c r="AG294" i="1" s="1"/>
  <c r="AH294" i="1" s="1"/>
  <c r="W294" i="1"/>
  <c r="Z294" i="1" s="1"/>
  <c r="AA294" i="1" s="1"/>
  <c r="AB294" i="1" s="1"/>
  <c r="T294" i="1"/>
  <c r="Q294" i="1"/>
  <c r="O294" i="1"/>
  <c r="M294" i="1"/>
  <c r="L294" i="1"/>
  <c r="AF293" i="1"/>
  <c r="AG293" i="1" s="1"/>
  <c r="AH293" i="1" s="1"/>
  <c r="W293" i="1"/>
  <c r="Z293" i="1" s="1"/>
  <c r="AA293" i="1" s="1"/>
  <c r="AB293" i="1" s="1"/>
  <c r="T293" i="1"/>
  <c r="Q293" i="1"/>
  <c r="O293" i="1"/>
  <c r="M293" i="1"/>
  <c r="L293" i="1"/>
  <c r="AF292" i="1"/>
  <c r="AG292" i="1" s="1"/>
  <c r="AH292" i="1" s="1"/>
  <c r="W292" i="1"/>
  <c r="Z292" i="1" s="1"/>
  <c r="AA292" i="1" s="1"/>
  <c r="AB292" i="1" s="1"/>
  <c r="T292" i="1"/>
  <c r="Q292" i="1"/>
  <c r="O292" i="1"/>
  <c r="M292" i="1"/>
  <c r="L292" i="1"/>
  <c r="AF291" i="1"/>
  <c r="AG291" i="1" s="1"/>
  <c r="AH291" i="1" s="1"/>
  <c r="W291" i="1"/>
  <c r="Z291" i="1" s="1"/>
  <c r="AA291" i="1" s="1"/>
  <c r="AB291" i="1" s="1"/>
  <c r="T291" i="1"/>
  <c r="Q291" i="1"/>
  <c r="O291" i="1"/>
  <c r="M291" i="1"/>
  <c r="L291" i="1"/>
  <c r="AF290" i="1"/>
  <c r="AG290" i="1" s="1"/>
  <c r="AH290" i="1" s="1"/>
  <c r="W290" i="1"/>
  <c r="Z290" i="1" s="1"/>
  <c r="AA290" i="1" s="1"/>
  <c r="AB290" i="1" s="1"/>
  <c r="T290" i="1"/>
  <c r="Q290" i="1"/>
  <c r="O290" i="1"/>
  <c r="M290" i="1"/>
  <c r="L290" i="1"/>
  <c r="AF289" i="1"/>
  <c r="AG289" i="1" s="1"/>
  <c r="AH289" i="1" s="1"/>
  <c r="W289" i="1"/>
  <c r="Z289" i="1" s="1"/>
  <c r="AA289" i="1" s="1"/>
  <c r="AB289" i="1" s="1"/>
  <c r="T289" i="1"/>
  <c r="Q289" i="1"/>
  <c r="O289" i="1"/>
  <c r="M289" i="1"/>
  <c r="L289" i="1"/>
  <c r="AF288" i="1"/>
  <c r="AG288" i="1" s="1"/>
  <c r="AH288" i="1" s="1"/>
  <c r="W288" i="1"/>
  <c r="Z288" i="1" s="1"/>
  <c r="AA288" i="1" s="1"/>
  <c r="AB288" i="1" s="1"/>
  <c r="T288" i="1"/>
  <c r="Q288" i="1"/>
  <c r="O288" i="1"/>
  <c r="M288" i="1"/>
  <c r="L288" i="1"/>
  <c r="AF287" i="1"/>
  <c r="AG287" i="1" s="1"/>
  <c r="AH287" i="1" s="1"/>
  <c r="W287" i="1"/>
  <c r="Z287" i="1" s="1"/>
  <c r="AA287" i="1" s="1"/>
  <c r="AB287" i="1" s="1"/>
  <c r="T287" i="1"/>
  <c r="Q287" i="1"/>
  <c r="O287" i="1"/>
  <c r="M287" i="1"/>
  <c r="L287" i="1"/>
  <c r="AF286" i="1"/>
  <c r="AG286" i="1" s="1"/>
  <c r="AH286" i="1" s="1"/>
  <c r="W286" i="1"/>
  <c r="Z286" i="1" s="1"/>
  <c r="AA286" i="1" s="1"/>
  <c r="AB286" i="1" s="1"/>
  <c r="T286" i="1"/>
  <c r="Q286" i="1"/>
  <c r="O286" i="1"/>
  <c r="M286" i="1"/>
  <c r="L286" i="1"/>
  <c r="AF285" i="1"/>
  <c r="AG285" i="1" s="1"/>
  <c r="AH285" i="1" s="1"/>
  <c r="W285" i="1"/>
  <c r="Z285" i="1" s="1"/>
  <c r="AA285" i="1" s="1"/>
  <c r="AB285" i="1" s="1"/>
  <c r="T285" i="1"/>
  <c r="Q285" i="1"/>
  <c r="O285" i="1"/>
  <c r="M285" i="1"/>
  <c r="L285" i="1"/>
  <c r="AF284" i="1"/>
  <c r="AG284" i="1" s="1"/>
  <c r="AH284" i="1" s="1"/>
  <c r="W284" i="1"/>
  <c r="Z284" i="1" s="1"/>
  <c r="AA284" i="1" s="1"/>
  <c r="AB284" i="1" s="1"/>
  <c r="T284" i="1"/>
  <c r="Q284" i="1"/>
  <c r="O284" i="1"/>
  <c r="M284" i="1"/>
  <c r="L284" i="1"/>
  <c r="AF283" i="1"/>
  <c r="AG283" i="1" s="1"/>
  <c r="AH283" i="1" s="1"/>
  <c r="W283" i="1"/>
  <c r="Z283" i="1" s="1"/>
  <c r="AA283" i="1" s="1"/>
  <c r="AB283" i="1" s="1"/>
  <c r="T283" i="1"/>
  <c r="Q283" i="1"/>
  <c r="O283" i="1"/>
  <c r="M283" i="1"/>
  <c r="L283" i="1"/>
  <c r="AF282" i="1"/>
  <c r="AG282" i="1" s="1"/>
  <c r="AH282" i="1" s="1"/>
  <c r="W282" i="1"/>
  <c r="Z282" i="1" s="1"/>
  <c r="AA282" i="1" s="1"/>
  <c r="AB282" i="1" s="1"/>
  <c r="T282" i="1"/>
  <c r="Q282" i="1"/>
  <c r="O282" i="1"/>
  <c r="M282" i="1"/>
  <c r="L282" i="1"/>
  <c r="AF281" i="1"/>
  <c r="AG281" i="1" s="1"/>
  <c r="AH281" i="1" s="1"/>
  <c r="W281" i="1"/>
  <c r="Z281" i="1" s="1"/>
  <c r="AA281" i="1" s="1"/>
  <c r="AB281" i="1" s="1"/>
  <c r="T281" i="1"/>
  <c r="Q281" i="1"/>
  <c r="O281" i="1"/>
  <c r="M281" i="1"/>
  <c r="L281" i="1"/>
  <c r="AF280" i="1"/>
  <c r="AG280" i="1" s="1"/>
  <c r="AH280" i="1" s="1"/>
  <c r="W280" i="1"/>
  <c r="Z280" i="1" s="1"/>
  <c r="AA280" i="1" s="1"/>
  <c r="AB280" i="1" s="1"/>
  <c r="T280" i="1"/>
  <c r="Q280" i="1"/>
  <c r="O280" i="1"/>
  <c r="M280" i="1"/>
  <c r="L280" i="1"/>
  <c r="AF279" i="1"/>
  <c r="AG279" i="1" s="1"/>
  <c r="AH279" i="1" s="1"/>
  <c r="W279" i="1"/>
  <c r="Z279" i="1" s="1"/>
  <c r="AA279" i="1" s="1"/>
  <c r="AB279" i="1" s="1"/>
  <c r="T279" i="1"/>
  <c r="Q279" i="1"/>
  <c r="O279" i="1"/>
  <c r="M279" i="1"/>
  <c r="L279" i="1"/>
  <c r="AF278" i="1"/>
  <c r="AG278" i="1" s="1"/>
  <c r="AH278" i="1" s="1"/>
  <c r="W278" i="1"/>
  <c r="Z278" i="1" s="1"/>
  <c r="AA278" i="1" s="1"/>
  <c r="AB278" i="1" s="1"/>
  <c r="T278" i="1"/>
  <c r="Q278" i="1"/>
  <c r="O278" i="1"/>
  <c r="M278" i="1"/>
  <c r="L278" i="1"/>
  <c r="AF277" i="1"/>
  <c r="AG277" i="1" s="1"/>
  <c r="AH277" i="1" s="1"/>
  <c r="W277" i="1"/>
  <c r="Z277" i="1" s="1"/>
  <c r="AA277" i="1" s="1"/>
  <c r="AB277" i="1" s="1"/>
  <c r="T277" i="1"/>
  <c r="Q277" i="1"/>
  <c r="O277" i="1"/>
  <c r="M277" i="1"/>
  <c r="L277" i="1"/>
  <c r="AF276" i="1"/>
  <c r="AG276" i="1" s="1"/>
  <c r="AH276" i="1" s="1"/>
  <c r="W276" i="1"/>
  <c r="Z276" i="1" s="1"/>
  <c r="AA276" i="1" s="1"/>
  <c r="AB276" i="1" s="1"/>
  <c r="T276" i="1"/>
  <c r="Q276" i="1"/>
  <c r="O276" i="1"/>
  <c r="M276" i="1"/>
  <c r="L276" i="1"/>
  <c r="AF275" i="1"/>
  <c r="AG275" i="1" s="1"/>
  <c r="AH275" i="1" s="1"/>
  <c r="W275" i="1"/>
  <c r="Z275" i="1" s="1"/>
  <c r="AA275" i="1" s="1"/>
  <c r="AB275" i="1" s="1"/>
  <c r="T275" i="1"/>
  <c r="Q275" i="1"/>
  <c r="O275" i="1"/>
  <c r="M275" i="1"/>
  <c r="L275" i="1"/>
  <c r="AF274" i="1"/>
  <c r="AG274" i="1" s="1"/>
  <c r="AH274" i="1" s="1"/>
  <c r="W274" i="1"/>
  <c r="Z274" i="1" s="1"/>
  <c r="AA274" i="1" s="1"/>
  <c r="AB274" i="1" s="1"/>
  <c r="T274" i="1"/>
  <c r="Q274" i="1"/>
  <c r="O274" i="1"/>
  <c r="M274" i="1"/>
  <c r="L274" i="1"/>
  <c r="AF273" i="1"/>
  <c r="AG273" i="1" s="1"/>
  <c r="AH273" i="1" s="1"/>
  <c r="W273" i="1"/>
  <c r="Z273" i="1" s="1"/>
  <c r="AA273" i="1" s="1"/>
  <c r="AB273" i="1" s="1"/>
  <c r="T273" i="1"/>
  <c r="Q273" i="1"/>
  <c r="O273" i="1"/>
  <c r="M273" i="1"/>
  <c r="L273" i="1"/>
  <c r="AF272" i="1"/>
  <c r="AG272" i="1" s="1"/>
  <c r="AH272" i="1" s="1"/>
  <c r="W272" i="1"/>
  <c r="Z272" i="1" s="1"/>
  <c r="T272" i="1"/>
  <c r="Q272" i="1"/>
  <c r="O272" i="1"/>
  <c r="M272" i="1"/>
  <c r="L272" i="1"/>
  <c r="AF271" i="1"/>
  <c r="AG271" i="1" s="1"/>
  <c r="AH271" i="1" s="1"/>
  <c r="W271" i="1"/>
  <c r="Z271" i="1" s="1"/>
  <c r="T271" i="1"/>
  <c r="Q271" i="1"/>
  <c r="O271" i="1"/>
  <c r="M271" i="1"/>
  <c r="L271" i="1"/>
  <c r="AF270" i="1"/>
  <c r="AG270" i="1" s="1"/>
  <c r="AH270" i="1" s="1"/>
  <c r="W270" i="1"/>
  <c r="Z270" i="1" s="1"/>
  <c r="AA270" i="1" s="1"/>
  <c r="AB270" i="1" s="1"/>
  <c r="T270" i="1"/>
  <c r="Q270" i="1"/>
  <c r="O270" i="1"/>
  <c r="M270" i="1"/>
  <c r="L270" i="1"/>
  <c r="AF269" i="1"/>
  <c r="AG269" i="1" s="1"/>
  <c r="AH269" i="1" s="1"/>
  <c r="W269" i="1"/>
  <c r="Z269" i="1" s="1"/>
  <c r="AA269" i="1" s="1"/>
  <c r="AB269" i="1" s="1"/>
  <c r="T269" i="1"/>
  <c r="Q269" i="1"/>
  <c r="O269" i="1"/>
  <c r="M269" i="1"/>
  <c r="L269" i="1"/>
  <c r="AF268" i="1"/>
  <c r="AG268" i="1" s="1"/>
  <c r="AH268" i="1" s="1"/>
  <c r="W268" i="1"/>
  <c r="Z268" i="1" s="1"/>
  <c r="AA268" i="1" s="1"/>
  <c r="AB268" i="1" s="1"/>
  <c r="T268" i="1"/>
  <c r="Q268" i="1"/>
  <c r="O268" i="1"/>
  <c r="M268" i="1"/>
  <c r="L268" i="1"/>
  <c r="AF267" i="1"/>
  <c r="AG267" i="1" s="1"/>
  <c r="AH267" i="1" s="1"/>
  <c r="W267" i="1"/>
  <c r="Z267" i="1" s="1"/>
  <c r="AA267" i="1" s="1"/>
  <c r="AB267" i="1" s="1"/>
  <c r="T267" i="1"/>
  <c r="Q267" i="1"/>
  <c r="O267" i="1"/>
  <c r="M267" i="1"/>
  <c r="L267" i="1"/>
  <c r="AF266" i="1"/>
  <c r="AG266" i="1" s="1"/>
  <c r="AH266" i="1" s="1"/>
  <c r="W266" i="1"/>
  <c r="Z266" i="1" s="1"/>
  <c r="AA266" i="1" s="1"/>
  <c r="AB266" i="1" s="1"/>
  <c r="T266" i="1"/>
  <c r="Q266" i="1"/>
  <c r="O266" i="1"/>
  <c r="M266" i="1"/>
  <c r="L266" i="1"/>
  <c r="AF265" i="1"/>
  <c r="AG265" i="1" s="1"/>
  <c r="AH265" i="1" s="1"/>
  <c r="W265" i="1"/>
  <c r="Z265" i="1" s="1"/>
  <c r="AA265" i="1" s="1"/>
  <c r="AB265" i="1" s="1"/>
  <c r="T265" i="1"/>
  <c r="Q265" i="1"/>
  <c r="O265" i="1"/>
  <c r="M265" i="1"/>
  <c r="L265" i="1"/>
  <c r="AF264" i="1"/>
  <c r="AG264" i="1" s="1"/>
  <c r="AH264" i="1" s="1"/>
  <c r="W264" i="1"/>
  <c r="Z264" i="1" s="1"/>
  <c r="AA264" i="1" s="1"/>
  <c r="AB264" i="1" s="1"/>
  <c r="T264" i="1"/>
  <c r="Q264" i="1"/>
  <c r="O264" i="1"/>
  <c r="M264" i="1"/>
  <c r="L264" i="1"/>
  <c r="AF263" i="1"/>
  <c r="AG263" i="1" s="1"/>
  <c r="AH263" i="1" s="1"/>
  <c r="W263" i="1"/>
  <c r="Z263" i="1" s="1"/>
  <c r="AA263" i="1" s="1"/>
  <c r="AB263" i="1" s="1"/>
  <c r="T263" i="1"/>
  <c r="Q263" i="1"/>
  <c r="O263" i="1"/>
  <c r="M263" i="1"/>
  <c r="L263" i="1"/>
  <c r="AF262" i="1"/>
  <c r="AG262" i="1" s="1"/>
  <c r="AH262" i="1" s="1"/>
  <c r="W262" i="1"/>
  <c r="Z262" i="1" s="1"/>
  <c r="AA262" i="1" s="1"/>
  <c r="AB262" i="1" s="1"/>
  <c r="T262" i="1"/>
  <c r="Q262" i="1"/>
  <c r="O262" i="1"/>
  <c r="M262" i="1"/>
  <c r="L262" i="1"/>
  <c r="AF261" i="1"/>
  <c r="AG261" i="1" s="1"/>
  <c r="AH261" i="1" s="1"/>
  <c r="W261" i="1"/>
  <c r="Z261" i="1" s="1"/>
  <c r="AA261" i="1" s="1"/>
  <c r="AB261" i="1" s="1"/>
  <c r="T261" i="1"/>
  <c r="Q261" i="1"/>
  <c r="O261" i="1"/>
  <c r="M261" i="1"/>
  <c r="L261" i="1"/>
  <c r="AF260" i="1"/>
  <c r="AG260" i="1" s="1"/>
  <c r="AH260" i="1" s="1"/>
  <c r="W260" i="1"/>
  <c r="Z260" i="1" s="1"/>
  <c r="AA260" i="1" s="1"/>
  <c r="AB260" i="1" s="1"/>
  <c r="T260" i="1"/>
  <c r="Q260" i="1"/>
  <c r="O260" i="1"/>
  <c r="M260" i="1"/>
  <c r="L260" i="1"/>
  <c r="AF259" i="1"/>
  <c r="AG259" i="1" s="1"/>
  <c r="AH259" i="1" s="1"/>
  <c r="W259" i="1"/>
  <c r="Z259" i="1" s="1"/>
  <c r="AA259" i="1" s="1"/>
  <c r="AB259" i="1" s="1"/>
  <c r="T259" i="1"/>
  <c r="Q259" i="1"/>
  <c r="O259" i="1"/>
  <c r="M259" i="1"/>
  <c r="L259" i="1"/>
  <c r="AF258" i="1"/>
  <c r="AG258" i="1" s="1"/>
  <c r="AH258" i="1" s="1"/>
  <c r="W258" i="1"/>
  <c r="Z258" i="1" s="1"/>
  <c r="AA258" i="1" s="1"/>
  <c r="AB258" i="1" s="1"/>
  <c r="T258" i="1"/>
  <c r="Q258" i="1"/>
  <c r="O258" i="1"/>
  <c r="M258" i="1"/>
  <c r="L258" i="1"/>
  <c r="AF257" i="1"/>
  <c r="AG257" i="1" s="1"/>
  <c r="AH257" i="1" s="1"/>
  <c r="W257" i="1"/>
  <c r="Z257" i="1" s="1"/>
  <c r="AA257" i="1" s="1"/>
  <c r="AB257" i="1" s="1"/>
  <c r="T257" i="1"/>
  <c r="Q257" i="1"/>
  <c r="O257" i="1"/>
  <c r="M257" i="1"/>
  <c r="L257" i="1"/>
  <c r="AF256" i="1"/>
  <c r="AG256" i="1" s="1"/>
  <c r="AH256" i="1" s="1"/>
  <c r="W256" i="1"/>
  <c r="Z256" i="1" s="1"/>
  <c r="AA256" i="1" s="1"/>
  <c r="AB256" i="1" s="1"/>
  <c r="T256" i="1"/>
  <c r="Q256" i="1"/>
  <c r="O256" i="1"/>
  <c r="M256" i="1"/>
  <c r="L256" i="1"/>
  <c r="AF255" i="1"/>
  <c r="AG255" i="1" s="1"/>
  <c r="AH255" i="1" s="1"/>
  <c r="W255" i="1"/>
  <c r="Z255" i="1" s="1"/>
  <c r="AA255" i="1" s="1"/>
  <c r="AB255" i="1" s="1"/>
  <c r="T255" i="1"/>
  <c r="Q255" i="1"/>
  <c r="O255" i="1"/>
  <c r="M255" i="1"/>
  <c r="L255" i="1"/>
  <c r="AF254" i="1"/>
  <c r="AG254" i="1" s="1"/>
  <c r="AH254" i="1" s="1"/>
  <c r="W254" i="1"/>
  <c r="Z254" i="1" s="1"/>
  <c r="AA254" i="1" s="1"/>
  <c r="AB254" i="1" s="1"/>
  <c r="T254" i="1"/>
  <c r="Q254" i="1"/>
  <c r="O254" i="1"/>
  <c r="M254" i="1"/>
  <c r="L254" i="1"/>
  <c r="AF253" i="1"/>
  <c r="AG253" i="1" s="1"/>
  <c r="AH253" i="1" s="1"/>
  <c r="W253" i="1"/>
  <c r="Z253" i="1" s="1"/>
  <c r="AA253" i="1" s="1"/>
  <c r="AB253" i="1" s="1"/>
  <c r="T253" i="1"/>
  <c r="Q253" i="1"/>
  <c r="O253" i="1"/>
  <c r="M253" i="1"/>
  <c r="L253" i="1"/>
  <c r="AF252" i="1"/>
  <c r="AG252" i="1" s="1"/>
  <c r="AH252" i="1" s="1"/>
  <c r="W252" i="1"/>
  <c r="Z252" i="1" s="1"/>
  <c r="AA252" i="1" s="1"/>
  <c r="AB252" i="1" s="1"/>
  <c r="T252" i="1"/>
  <c r="Q252" i="1"/>
  <c r="O252" i="1"/>
  <c r="M252" i="1"/>
  <c r="L252" i="1"/>
  <c r="AF251" i="1"/>
  <c r="AG251" i="1" s="1"/>
  <c r="AH251" i="1" s="1"/>
  <c r="W251" i="1"/>
  <c r="Z251" i="1" s="1"/>
  <c r="AA251" i="1" s="1"/>
  <c r="AB251" i="1" s="1"/>
  <c r="T251" i="1"/>
  <c r="Q251" i="1"/>
  <c r="O251" i="1"/>
  <c r="M251" i="1"/>
  <c r="L251" i="1"/>
  <c r="AF250" i="1"/>
  <c r="AG250" i="1" s="1"/>
  <c r="AH250" i="1" s="1"/>
  <c r="W250" i="1"/>
  <c r="Z250" i="1" s="1"/>
  <c r="AA250" i="1" s="1"/>
  <c r="AB250" i="1" s="1"/>
  <c r="T250" i="1"/>
  <c r="Q250" i="1"/>
  <c r="O250" i="1"/>
  <c r="M250" i="1"/>
  <c r="L250" i="1"/>
  <c r="AF249" i="1"/>
  <c r="AG249" i="1" s="1"/>
  <c r="AH249" i="1" s="1"/>
  <c r="W249" i="1"/>
  <c r="Z249" i="1" s="1"/>
  <c r="AA249" i="1" s="1"/>
  <c r="AB249" i="1" s="1"/>
  <c r="T249" i="1"/>
  <c r="Q249" i="1"/>
  <c r="O249" i="1"/>
  <c r="M249" i="1"/>
  <c r="L249" i="1"/>
  <c r="AF248" i="1"/>
  <c r="AG248" i="1" s="1"/>
  <c r="AH248" i="1" s="1"/>
  <c r="W248" i="1"/>
  <c r="Z248" i="1" s="1"/>
  <c r="AA248" i="1" s="1"/>
  <c r="AB248" i="1" s="1"/>
  <c r="T248" i="1"/>
  <c r="Q248" i="1"/>
  <c r="O248" i="1"/>
  <c r="M248" i="1"/>
  <c r="L248" i="1"/>
  <c r="AF247" i="1"/>
  <c r="AG247" i="1" s="1"/>
  <c r="AH247" i="1" s="1"/>
  <c r="W247" i="1"/>
  <c r="Z247" i="1" s="1"/>
  <c r="AA247" i="1" s="1"/>
  <c r="AB247" i="1" s="1"/>
  <c r="T247" i="1"/>
  <c r="Q247" i="1"/>
  <c r="O247" i="1"/>
  <c r="M247" i="1"/>
  <c r="L247" i="1"/>
  <c r="AF246" i="1"/>
  <c r="AG246" i="1" s="1"/>
  <c r="AH246" i="1" s="1"/>
  <c r="W246" i="1"/>
  <c r="Z246" i="1" s="1"/>
  <c r="AA246" i="1" s="1"/>
  <c r="AB246" i="1" s="1"/>
  <c r="T246" i="1"/>
  <c r="Q246" i="1"/>
  <c r="O246" i="1"/>
  <c r="M246" i="1"/>
  <c r="L246" i="1"/>
  <c r="AF245" i="1"/>
  <c r="AG245" i="1" s="1"/>
  <c r="AH245" i="1" s="1"/>
  <c r="W245" i="1"/>
  <c r="Z245" i="1" s="1"/>
  <c r="AA245" i="1" s="1"/>
  <c r="AB245" i="1" s="1"/>
  <c r="T245" i="1"/>
  <c r="Q245" i="1"/>
  <c r="O245" i="1"/>
  <c r="M245" i="1"/>
  <c r="L245" i="1"/>
  <c r="AF244" i="1"/>
  <c r="AG244" i="1" s="1"/>
  <c r="AH244" i="1" s="1"/>
  <c r="W244" i="1"/>
  <c r="Z244" i="1" s="1"/>
  <c r="AA244" i="1" s="1"/>
  <c r="AB244" i="1" s="1"/>
  <c r="T244" i="1"/>
  <c r="Q244" i="1"/>
  <c r="O244" i="1"/>
  <c r="M244" i="1"/>
  <c r="L244" i="1"/>
  <c r="AF243" i="1"/>
  <c r="AG243" i="1" s="1"/>
  <c r="AH243" i="1" s="1"/>
  <c r="W243" i="1"/>
  <c r="Z243" i="1" s="1"/>
  <c r="AA243" i="1" s="1"/>
  <c r="AB243" i="1" s="1"/>
  <c r="T243" i="1"/>
  <c r="Q243" i="1"/>
  <c r="O243" i="1"/>
  <c r="M243" i="1"/>
  <c r="L243" i="1"/>
  <c r="AF242" i="1"/>
  <c r="AG242" i="1" s="1"/>
  <c r="AH242" i="1" s="1"/>
  <c r="W242" i="1"/>
  <c r="Z242" i="1" s="1"/>
  <c r="AA242" i="1" s="1"/>
  <c r="AB242" i="1" s="1"/>
  <c r="T242" i="1"/>
  <c r="Q242" i="1"/>
  <c r="O242" i="1"/>
  <c r="M242" i="1"/>
  <c r="L242" i="1"/>
  <c r="AF241" i="1"/>
  <c r="AG241" i="1" s="1"/>
  <c r="AH241" i="1" s="1"/>
  <c r="W241" i="1"/>
  <c r="Z241" i="1" s="1"/>
  <c r="AA241" i="1" s="1"/>
  <c r="AB241" i="1" s="1"/>
  <c r="T241" i="1"/>
  <c r="Q241" i="1"/>
  <c r="O241" i="1"/>
  <c r="M241" i="1"/>
  <c r="L241" i="1"/>
  <c r="AF240" i="1"/>
  <c r="AG240" i="1" s="1"/>
  <c r="AH240" i="1" s="1"/>
  <c r="W240" i="1"/>
  <c r="Z240" i="1" s="1"/>
  <c r="AA240" i="1" s="1"/>
  <c r="AB240" i="1" s="1"/>
  <c r="T240" i="1"/>
  <c r="Q240" i="1"/>
  <c r="O240" i="1"/>
  <c r="M240" i="1"/>
  <c r="L240" i="1"/>
  <c r="AF239" i="1"/>
  <c r="AG239" i="1" s="1"/>
  <c r="AH239" i="1" s="1"/>
  <c r="W239" i="1"/>
  <c r="Z239" i="1" s="1"/>
  <c r="AA239" i="1" s="1"/>
  <c r="AB239" i="1" s="1"/>
  <c r="T239" i="1"/>
  <c r="Q239" i="1"/>
  <c r="O239" i="1"/>
  <c r="M239" i="1"/>
  <c r="L239" i="1"/>
  <c r="AF238" i="1"/>
  <c r="AG238" i="1" s="1"/>
  <c r="AH238" i="1" s="1"/>
  <c r="W238" i="1"/>
  <c r="Z238" i="1" s="1"/>
  <c r="AA238" i="1" s="1"/>
  <c r="AB238" i="1" s="1"/>
  <c r="T238" i="1"/>
  <c r="Q238" i="1"/>
  <c r="O238" i="1"/>
  <c r="M238" i="1"/>
  <c r="L238" i="1"/>
  <c r="AF237" i="1"/>
  <c r="AG237" i="1" s="1"/>
  <c r="AH237" i="1" s="1"/>
  <c r="W237" i="1"/>
  <c r="Z237" i="1" s="1"/>
  <c r="AA237" i="1" s="1"/>
  <c r="AB237" i="1" s="1"/>
  <c r="T237" i="1"/>
  <c r="Q237" i="1"/>
  <c r="O237" i="1"/>
  <c r="M237" i="1"/>
  <c r="L237" i="1"/>
  <c r="AF236" i="1"/>
  <c r="AG236" i="1" s="1"/>
  <c r="AH236" i="1" s="1"/>
  <c r="W236" i="1"/>
  <c r="Z236" i="1" s="1"/>
  <c r="AA236" i="1" s="1"/>
  <c r="AB236" i="1" s="1"/>
  <c r="T236" i="1"/>
  <c r="Q236" i="1"/>
  <c r="O236" i="1"/>
  <c r="M236" i="1"/>
  <c r="L236" i="1"/>
  <c r="AF235" i="1"/>
  <c r="AG235" i="1" s="1"/>
  <c r="AH235" i="1" s="1"/>
  <c r="W235" i="1"/>
  <c r="Z235" i="1" s="1"/>
  <c r="AA235" i="1" s="1"/>
  <c r="AB235" i="1" s="1"/>
  <c r="T235" i="1"/>
  <c r="Q235" i="1"/>
  <c r="O235" i="1"/>
  <c r="M235" i="1"/>
  <c r="L235" i="1"/>
  <c r="AF234" i="1"/>
  <c r="AG234" i="1" s="1"/>
  <c r="AH234" i="1" s="1"/>
  <c r="W234" i="1"/>
  <c r="Z234" i="1" s="1"/>
  <c r="AA234" i="1" s="1"/>
  <c r="AB234" i="1" s="1"/>
  <c r="T234" i="1"/>
  <c r="Q234" i="1"/>
  <c r="O234" i="1"/>
  <c r="M234" i="1"/>
  <c r="L234" i="1"/>
  <c r="AF233" i="1"/>
  <c r="AG233" i="1" s="1"/>
  <c r="AH233" i="1" s="1"/>
  <c r="W233" i="1"/>
  <c r="Z233" i="1" s="1"/>
  <c r="AA233" i="1" s="1"/>
  <c r="AB233" i="1" s="1"/>
  <c r="T233" i="1"/>
  <c r="Q233" i="1"/>
  <c r="O233" i="1"/>
  <c r="M233" i="1"/>
  <c r="L233" i="1"/>
  <c r="AF232" i="1"/>
  <c r="AG232" i="1" s="1"/>
  <c r="AH232" i="1" s="1"/>
  <c r="W232" i="1"/>
  <c r="Z232" i="1" s="1"/>
  <c r="AA232" i="1" s="1"/>
  <c r="AB232" i="1" s="1"/>
  <c r="T232" i="1"/>
  <c r="Q232" i="1"/>
  <c r="O232" i="1"/>
  <c r="M232" i="1"/>
  <c r="L232" i="1"/>
  <c r="AF231" i="1"/>
  <c r="AG231" i="1" s="1"/>
  <c r="AH231" i="1" s="1"/>
  <c r="W231" i="1"/>
  <c r="Z231" i="1" s="1"/>
  <c r="AA231" i="1" s="1"/>
  <c r="AB231" i="1" s="1"/>
  <c r="T231" i="1"/>
  <c r="Q231" i="1"/>
  <c r="O231" i="1"/>
  <c r="M231" i="1"/>
  <c r="L231" i="1"/>
  <c r="AF230" i="1"/>
  <c r="AG230" i="1" s="1"/>
  <c r="AH230" i="1" s="1"/>
  <c r="W230" i="1"/>
  <c r="Z230" i="1" s="1"/>
  <c r="AA230" i="1" s="1"/>
  <c r="AB230" i="1" s="1"/>
  <c r="T230" i="1"/>
  <c r="Q230" i="1"/>
  <c r="O230" i="1"/>
  <c r="M230" i="1"/>
  <c r="L230" i="1"/>
  <c r="AF229" i="1"/>
  <c r="AG229" i="1" s="1"/>
  <c r="AH229" i="1" s="1"/>
  <c r="W229" i="1"/>
  <c r="Z229" i="1" s="1"/>
  <c r="AA229" i="1" s="1"/>
  <c r="AB229" i="1" s="1"/>
  <c r="T229" i="1"/>
  <c r="Q229" i="1"/>
  <c r="O229" i="1"/>
  <c r="M229" i="1"/>
  <c r="L229" i="1"/>
  <c r="AF228" i="1"/>
  <c r="AG228" i="1" s="1"/>
  <c r="AH228" i="1" s="1"/>
  <c r="W228" i="1"/>
  <c r="Z228" i="1" s="1"/>
  <c r="AA228" i="1" s="1"/>
  <c r="AB228" i="1" s="1"/>
  <c r="T228" i="1"/>
  <c r="Q228" i="1"/>
  <c r="O228" i="1"/>
  <c r="M228" i="1"/>
  <c r="L228" i="1"/>
  <c r="AF227" i="1"/>
  <c r="AG227" i="1" s="1"/>
  <c r="AH227" i="1" s="1"/>
  <c r="W227" i="1"/>
  <c r="Z227" i="1" s="1"/>
  <c r="AA227" i="1" s="1"/>
  <c r="AB227" i="1" s="1"/>
  <c r="T227" i="1"/>
  <c r="Q227" i="1"/>
  <c r="O227" i="1"/>
  <c r="M227" i="1"/>
  <c r="L227" i="1"/>
  <c r="AF226" i="1"/>
  <c r="AG226" i="1" s="1"/>
  <c r="AH226" i="1" s="1"/>
  <c r="W226" i="1"/>
  <c r="Z226" i="1" s="1"/>
  <c r="AA226" i="1" s="1"/>
  <c r="AB226" i="1" s="1"/>
  <c r="T226" i="1"/>
  <c r="Q226" i="1"/>
  <c r="O226" i="1"/>
  <c r="M226" i="1"/>
  <c r="L226" i="1"/>
  <c r="AF225" i="1"/>
  <c r="AG225" i="1" s="1"/>
  <c r="AH225" i="1" s="1"/>
  <c r="W225" i="1"/>
  <c r="Z225" i="1" s="1"/>
  <c r="AA225" i="1" s="1"/>
  <c r="AB225" i="1" s="1"/>
  <c r="T225" i="1"/>
  <c r="Q225" i="1"/>
  <c r="O225" i="1"/>
  <c r="M225" i="1"/>
  <c r="L225" i="1"/>
  <c r="AF224" i="1"/>
  <c r="AG224" i="1" s="1"/>
  <c r="AH224" i="1" s="1"/>
  <c r="W224" i="1"/>
  <c r="Z224" i="1" s="1"/>
  <c r="AA224" i="1" s="1"/>
  <c r="AB224" i="1" s="1"/>
  <c r="T224" i="1"/>
  <c r="Q224" i="1"/>
  <c r="O224" i="1"/>
  <c r="M224" i="1"/>
  <c r="L224" i="1"/>
  <c r="AF223" i="1"/>
  <c r="AG223" i="1" s="1"/>
  <c r="AH223" i="1" s="1"/>
  <c r="W223" i="1"/>
  <c r="Z223" i="1" s="1"/>
  <c r="AA223" i="1" s="1"/>
  <c r="AB223" i="1" s="1"/>
  <c r="T223" i="1"/>
  <c r="Q223" i="1"/>
  <c r="O223" i="1"/>
  <c r="M223" i="1"/>
  <c r="L223" i="1"/>
  <c r="AF222" i="1"/>
  <c r="AG222" i="1" s="1"/>
  <c r="AH222" i="1" s="1"/>
  <c r="W222" i="1"/>
  <c r="Z222" i="1" s="1"/>
  <c r="AA222" i="1" s="1"/>
  <c r="AB222" i="1" s="1"/>
  <c r="T222" i="1"/>
  <c r="Q222" i="1"/>
  <c r="O222" i="1"/>
  <c r="M222" i="1"/>
  <c r="L222" i="1"/>
  <c r="AF221" i="1"/>
  <c r="AG221" i="1" s="1"/>
  <c r="AH221" i="1" s="1"/>
  <c r="W221" i="1"/>
  <c r="Z221" i="1" s="1"/>
  <c r="AA221" i="1" s="1"/>
  <c r="AB221" i="1" s="1"/>
  <c r="T221" i="1"/>
  <c r="Q221" i="1"/>
  <c r="O221" i="1"/>
  <c r="M221" i="1"/>
  <c r="L221" i="1"/>
  <c r="AF220" i="1"/>
  <c r="AG220" i="1" s="1"/>
  <c r="AH220" i="1" s="1"/>
  <c r="W220" i="1"/>
  <c r="Z220" i="1" s="1"/>
  <c r="AA220" i="1" s="1"/>
  <c r="AB220" i="1" s="1"/>
  <c r="T220" i="1"/>
  <c r="Q220" i="1"/>
  <c r="O220" i="1"/>
  <c r="M220" i="1"/>
  <c r="L220" i="1"/>
  <c r="AF219" i="1"/>
  <c r="AG219" i="1" s="1"/>
  <c r="AH219" i="1" s="1"/>
  <c r="W219" i="1"/>
  <c r="Z219" i="1" s="1"/>
  <c r="AA219" i="1" s="1"/>
  <c r="AB219" i="1" s="1"/>
  <c r="T219" i="1"/>
  <c r="Q219" i="1"/>
  <c r="O219" i="1"/>
  <c r="M219" i="1"/>
  <c r="L219" i="1"/>
  <c r="AF218" i="1"/>
  <c r="AG218" i="1" s="1"/>
  <c r="AH218" i="1" s="1"/>
  <c r="W218" i="1"/>
  <c r="Z218" i="1" s="1"/>
  <c r="T218" i="1"/>
  <c r="Q218" i="1"/>
  <c r="O218" i="1"/>
  <c r="M218" i="1"/>
  <c r="L218" i="1"/>
  <c r="AF217" i="1"/>
  <c r="AG217" i="1" s="1"/>
  <c r="AH217" i="1" s="1"/>
  <c r="W217" i="1"/>
  <c r="Z217" i="1" s="1"/>
  <c r="T217" i="1"/>
  <c r="Q217" i="1"/>
  <c r="O217" i="1"/>
  <c r="M217" i="1"/>
  <c r="L217" i="1"/>
  <c r="AF216" i="1"/>
  <c r="AG216" i="1" s="1"/>
  <c r="AH216" i="1" s="1"/>
  <c r="W216" i="1"/>
  <c r="Z216" i="1" s="1"/>
  <c r="AA216" i="1" s="1"/>
  <c r="AB216" i="1" s="1"/>
  <c r="T216" i="1"/>
  <c r="Q216" i="1"/>
  <c r="O216" i="1"/>
  <c r="M216" i="1"/>
  <c r="L216" i="1"/>
  <c r="AF215" i="1"/>
  <c r="AG215" i="1" s="1"/>
  <c r="AH215" i="1" s="1"/>
  <c r="W215" i="1"/>
  <c r="Z215" i="1" s="1"/>
  <c r="AA215" i="1" s="1"/>
  <c r="AB215" i="1" s="1"/>
  <c r="T215" i="1"/>
  <c r="Q215" i="1"/>
  <c r="O215" i="1"/>
  <c r="M215" i="1"/>
  <c r="L215" i="1"/>
  <c r="AF214" i="1"/>
  <c r="AG214" i="1" s="1"/>
  <c r="AH214" i="1" s="1"/>
  <c r="W214" i="1"/>
  <c r="Z214" i="1" s="1"/>
  <c r="AA214" i="1" s="1"/>
  <c r="AB214" i="1" s="1"/>
  <c r="T214" i="1"/>
  <c r="Q214" i="1"/>
  <c r="O214" i="1"/>
  <c r="M214" i="1"/>
  <c r="L214" i="1"/>
  <c r="AF213" i="1"/>
  <c r="AG213" i="1" s="1"/>
  <c r="AH213" i="1" s="1"/>
  <c r="W213" i="1"/>
  <c r="Z213" i="1" s="1"/>
  <c r="AA213" i="1" s="1"/>
  <c r="AB213" i="1" s="1"/>
  <c r="T213" i="1"/>
  <c r="Q213" i="1"/>
  <c r="O213" i="1"/>
  <c r="M213" i="1"/>
  <c r="L213" i="1"/>
  <c r="AF212" i="1"/>
  <c r="AG212" i="1" s="1"/>
  <c r="AH212" i="1" s="1"/>
  <c r="W212" i="1"/>
  <c r="Z212" i="1" s="1"/>
  <c r="AA212" i="1" s="1"/>
  <c r="AB212" i="1" s="1"/>
  <c r="T212" i="1"/>
  <c r="Q212" i="1"/>
  <c r="O212" i="1"/>
  <c r="M212" i="1"/>
  <c r="L212" i="1"/>
  <c r="AF211" i="1"/>
  <c r="AG211" i="1" s="1"/>
  <c r="AH211" i="1" s="1"/>
  <c r="W211" i="1"/>
  <c r="Z211" i="1" s="1"/>
  <c r="AA211" i="1" s="1"/>
  <c r="AB211" i="1" s="1"/>
  <c r="T211" i="1"/>
  <c r="Q211" i="1"/>
  <c r="O211" i="1"/>
  <c r="M211" i="1"/>
  <c r="L211" i="1"/>
  <c r="AF210" i="1"/>
  <c r="AG210" i="1" s="1"/>
  <c r="AH210" i="1" s="1"/>
  <c r="W210" i="1"/>
  <c r="Z210" i="1" s="1"/>
  <c r="AA210" i="1" s="1"/>
  <c r="AB210" i="1" s="1"/>
  <c r="T210" i="1"/>
  <c r="Q210" i="1"/>
  <c r="O210" i="1"/>
  <c r="M210" i="1"/>
  <c r="L210" i="1"/>
  <c r="AF209" i="1"/>
  <c r="AG209" i="1" s="1"/>
  <c r="AH209" i="1" s="1"/>
  <c r="W209" i="1"/>
  <c r="Z209" i="1" s="1"/>
  <c r="AA209" i="1" s="1"/>
  <c r="AB209" i="1" s="1"/>
  <c r="T209" i="1"/>
  <c r="Q209" i="1"/>
  <c r="O209" i="1"/>
  <c r="M209" i="1"/>
  <c r="L209" i="1"/>
  <c r="AF208" i="1"/>
  <c r="AG208" i="1" s="1"/>
  <c r="AH208" i="1" s="1"/>
  <c r="W208" i="1"/>
  <c r="Z208" i="1" s="1"/>
  <c r="AA208" i="1" s="1"/>
  <c r="AB208" i="1" s="1"/>
  <c r="T208" i="1"/>
  <c r="Q208" i="1"/>
  <c r="O208" i="1"/>
  <c r="M208" i="1"/>
  <c r="L208" i="1"/>
  <c r="AF207" i="1"/>
  <c r="AG207" i="1" s="1"/>
  <c r="AH207" i="1" s="1"/>
  <c r="W207" i="1"/>
  <c r="Z207" i="1" s="1"/>
  <c r="AA207" i="1" s="1"/>
  <c r="AB207" i="1" s="1"/>
  <c r="T207" i="1"/>
  <c r="Q207" i="1"/>
  <c r="O207" i="1"/>
  <c r="M207" i="1"/>
  <c r="L207" i="1"/>
  <c r="AF206" i="1"/>
  <c r="AG206" i="1" s="1"/>
  <c r="AH206" i="1" s="1"/>
  <c r="W206" i="1"/>
  <c r="Z206" i="1" s="1"/>
  <c r="AA206" i="1" s="1"/>
  <c r="AB206" i="1" s="1"/>
  <c r="T206" i="1"/>
  <c r="Q206" i="1"/>
  <c r="O206" i="1"/>
  <c r="M206" i="1"/>
  <c r="L206" i="1"/>
  <c r="AF205" i="1"/>
  <c r="AG205" i="1" s="1"/>
  <c r="AH205" i="1" s="1"/>
  <c r="W205" i="1"/>
  <c r="Z205" i="1" s="1"/>
  <c r="AA205" i="1" s="1"/>
  <c r="AB205" i="1" s="1"/>
  <c r="T205" i="1"/>
  <c r="Q205" i="1"/>
  <c r="O205" i="1"/>
  <c r="M205" i="1"/>
  <c r="L205" i="1"/>
  <c r="AF204" i="1"/>
  <c r="AG204" i="1" s="1"/>
  <c r="AH204" i="1" s="1"/>
  <c r="W204" i="1"/>
  <c r="Z204" i="1" s="1"/>
  <c r="AA204" i="1" s="1"/>
  <c r="AB204" i="1" s="1"/>
  <c r="T204" i="1"/>
  <c r="Q204" i="1"/>
  <c r="O204" i="1"/>
  <c r="M204" i="1"/>
  <c r="L204" i="1"/>
  <c r="AF203" i="1"/>
  <c r="AG203" i="1" s="1"/>
  <c r="AH203" i="1" s="1"/>
  <c r="W203" i="1"/>
  <c r="Z203" i="1" s="1"/>
  <c r="T203" i="1"/>
  <c r="Q203" i="1"/>
  <c r="O203" i="1"/>
  <c r="M203" i="1"/>
  <c r="L203" i="1"/>
  <c r="AF202" i="1"/>
  <c r="AG202" i="1" s="1"/>
  <c r="AH202" i="1" s="1"/>
  <c r="W202" i="1"/>
  <c r="Z202" i="1" s="1"/>
  <c r="T202" i="1"/>
  <c r="Q202" i="1"/>
  <c r="O202" i="1"/>
  <c r="M202" i="1"/>
  <c r="L202" i="1"/>
  <c r="AF201" i="1"/>
  <c r="AG201" i="1" s="1"/>
  <c r="AH201" i="1" s="1"/>
  <c r="W201" i="1"/>
  <c r="Z201" i="1" s="1"/>
  <c r="AA201" i="1" s="1"/>
  <c r="AB201" i="1" s="1"/>
  <c r="T201" i="1"/>
  <c r="Q201" i="1"/>
  <c r="O201" i="1"/>
  <c r="M201" i="1"/>
  <c r="L201" i="1"/>
  <c r="AF200" i="1"/>
  <c r="AG200" i="1" s="1"/>
  <c r="AH200" i="1" s="1"/>
  <c r="W200" i="1"/>
  <c r="Z200" i="1" s="1"/>
  <c r="AA200" i="1" s="1"/>
  <c r="AB200" i="1" s="1"/>
  <c r="T200" i="1"/>
  <c r="Q200" i="1"/>
  <c r="O200" i="1"/>
  <c r="M200" i="1"/>
  <c r="L200" i="1"/>
  <c r="AF199" i="1"/>
  <c r="AG199" i="1" s="1"/>
  <c r="AH199" i="1" s="1"/>
  <c r="W199" i="1"/>
  <c r="Z199" i="1" s="1"/>
  <c r="AA199" i="1" s="1"/>
  <c r="AB199" i="1" s="1"/>
  <c r="T199" i="1"/>
  <c r="Q199" i="1"/>
  <c r="O199" i="1"/>
  <c r="M199" i="1"/>
  <c r="L199" i="1"/>
  <c r="AF198" i="1"/>
  <c r="AG198" i="1" s="1"/>
  <c r="AH198" i="1" s="1"/>
  <c r="W198" i="1"/>
  <c r="Z198" i="1" s="1"/>
  <c r="AA198" i="1" s="1"/>
  <c r="AB198" i="1" s="1"/>
  <c r="T198" i="1"/>
  <c r="Q198" i="1"/>
  <c r="O198" i="1"/>
  <c r="M198" i="1"/>
  <c r="L198" i="1"/>
  <c r="AF197" i="1"/>
  <c r="AG197" i="1" s="1"/>
  <c r="AH197" i="1" s="1"/>
  <c r="W197" i="1"/>
  <c r="Z197" i="1" s="1"/>
  <c r="AA197" i="1" s="1"/>
  <c r="AB197" i="1" s="1"/>
  <c r="T197" i="1"/>
  <c r="Q197" i="1"/>
  <c r="O197" i="1"/>
  <c r="M197" i="1"/>
  <c r="L197" i="1"/>
  <c r="AF196" i="1"/>
  <c r="AG196" i="1" s="1"/>
  <c r="AH196" i="1" s="1"/>
  <c r="W196" i="1"/>
  <c r="Z196" i="1" s="1"/>
  <c r="AA196" i="1" s="1"/>
  <c r="AB196" i="1" s="1"/>
  <c r="T196" i="1"/>
  <c r="Q196" i="1"/>
  <c r="O196" i="1"/>
  <c r="M196" i="1"/>
  <c r="L196" i="1"/>
  <c r="AF195" i="1"/>
  <c r="AG195" i="1" s="1"/>
  <c r="AH195" i="1" s="1"/>
  <c r="W195" i="1"/>
  <c r="Z195" i="1" s="1"/>
  <c r="AA195" i="1" s="1"/>
  <c r="AB195" i="1" s="1"/>
  <c r="T195" i="1"/>
  <c r="Q195" i="1"/>
  <c r="O195" i="1"/>
  <c r="M195" i="1"/>
  <c r="L195" i="1"/>
  <c r="AF194" i="1"/>
  <c r="AG194" i="1" s="1"/>
  <c r="AH194" i="1" s="1"/>
  <c r="W194" i="1"/>
  <c r="Z194" i="1" s="1"/>
  <c r="AA194" i="1" s="1"/>
  <c r="AB194" i="1" s="1"/>
  <c r="T194" i="1"/>
  <c r="Q194" i="1"/>
  <c r="O194" i="1"/>
  <c r="M194" i="1"/>
  <c r="L194" i="1"/>
  <c r="AF193" i="1"/>
  <c r="AG193" i="1" s="1"/>
  <c r="AH193" i="1" s="1"/>
  <c r="W193" i="1"/>
  <c r="Z193" i="1" s="1"/>
  <c r="AA193" i="1" s="1"/>
  <c r="AB193" i="1" s="1"/>
  <c r="T193" i="1"/>
  <c r="Q193" i="1"/>
  <c r="O193" i="1"/>
  <c r="M193" i="1"/>
  <c r="L193" i="1"/>
  <c r="AF192" i="1"/>
  <c r="AG192" i="1" s="1"/>
  <c r="AH192" i="1" s="1"/>
  <c r="W192" i="1"/>
  <c r="Z192" i="1" s="1"/>
  <c r="AA192" i="1" s="1"/>
  <c r="AB192" i="1" s="1"/>
  <c r="T192" i="1"/>
  <c r="Q192" i="1"/>
  <c r="O192" i="1"/>
  <c r="M192" i="1"/>
  <c r="L192" i="1"/>
  <c r="AF191" i="1"/>
  <c r="AG191" i="1" s="1"/>
  <c r="AH191" i="1" s="1"/>
  <c r="W191" i="1"/>
  <c r="Z191" i="1" s="1"/>
  <c r="AA191" i="1" s="1"/>
  <c r="AB191" i="1" s="1"/>
  <c r="T191" i="1"/>
  <c r="Q191" i="1"/>
  <c r="O191" i="1"/>
  <c r="M191" i="1"/>
  <c r="L191" i="1"/>
  <c r="AF190" i="1"/>
  <c r="AG190" i="1" s="1"/>
  <c r="AH190" i="1" s="1"/>
  <c r="W190" i="1"/>
  <c r="Z190" i="1" s="1"/>
  <c r="AA190" i="1" s="1"/>
  <c r="AB190" i="1" s="1"/>
  <c r="T190" i="1"/>
  <c r="Q190" i="1"/>
  <c r="O190" i="1"/>
  <c r="M190" i="1"/>
  <c r="L190" i="1"/>
  <c r="AF189" i="1"/>
  <c r="AG189" i="1" s="1"/>
  <c r="AH189" i="1" s="1"/>
  <c r="W189" i="1"/>
  <c r="Z189" i="1" s="1"/>
  <c r="AA189" i="1" s="1"/>
  <c r="AB189" i="1" s="1"/>
  <c r="T189" i="1"/>
  <c r="Q189" i="1"/>
  <c r="O189" i="1"/>
  <c r="M189" i="1"/>
  <c r="L189" i="1"/>
  <c r="AF188" i="1"/>
  <c r="AG188" i="1" s="1"/>
  <c r="AH188" i="1" s="1"/>
  <c r="W188" i="1"/>
  <c r="Z188" i="1" s="1"/>
  <c r="AA188" i="1" s="1"/>
  <c r="AB188" i="1" s="1"/>
  <c r="T188" i="1"/>
  <c r="Q188" i="1"/>
  <c r="O188" i="1"/>
  <c r="M188" i="1"/>
  <c r="L188" i="1"/>
  <c r="AF187" i="1"/>
  <c r="AG187" i="1" s="1"/>
  <c r="AH187" i="1" s="1"/>
  <c r="W187" i="1"/>
  <c r="Z187" i="1" s="1"/>
  <c r="AA187" i="1" s="1"/>
  <c r="AB187" i="1" s="1"/>
  <c r="T187" i="1"/>
  <c r="Q187" i="1"/>
  <c r="O187" i="1"/>
  <c r="M187" i="1"/>
  <c r="L187" i="1"/>
  <c r="AF186" i="1"/>
  <c r="AG186" i="1" s="1"/>
  <c r="AH186" i="1" s="1"/>
  <c r="W186" i="1"/>
  <c r="Z186" i="1" s="1"/>
  <c r="AA186" i="1" s="1"/>
  <c r="AB186" i="1" s="1"/>
  <c r="T186" i="1"/>
  <c r="Q186" i="1"/>
  <c r="O186" i="1"/>
  <c r="M186" i="1"/>
  <c r="L186" i="1"/>
  <c r="AF185" i="1"/>
  <c r="AG185" i="1" s="1"/>
  <c r="AH185" i="1" s="1"/>
  <c r="W185" i="1"/>
  <c r="Z185" i="1" s="1"/>
  <c r="AA185" i="1" s="1"/>
  <c r="AB185" i="1" s="1"/>
  <c r="T185" i="1"/>
  <c r="Q185" i="1"/>
  <c r="O185" i="1"/>
  <c r="M185" i="1"/>
  <c r="L185" i="1"/>
  <c r="AF184" i="1"/>
  <c r="AG184" i="1" s="1"/>
  <c r="AH184" i="1" s="1"/>
  <c r="W184" i="1"/>
  <c r="Z184" i="1" s="1"/>
  <c r="AA184" i="1" s="1"/>
  <c r="AB184" i="1" s="1"/>
  <c r="T184" i="1"/>
  <c r="Q184" i="1"/>
  <c r="O184" i="1"/>
  <c r="M184" i="1"/>
  <c r="L184" i="1"/>
  <c r="AF183" i="1"/>
  <c r="AG183" i="1" s="1"/>
  <c r="AH183" i="1" s="1"/>
  <c r="W183" i="1"/>
  <c r="Z183" i="1" s="1"/>
  <c r="AA183" i="1" s="1"/>
  <c r="AB183" i="1" s="1"/>
  <c r="T183" i="1"/>
  <c r="Q183" i="1"/>
  <c r="O183" i="1"/>
  <c r="M183" i="1"/>
  <c r="L183" i="1"/>
  <c r="AF182" i="1"/>
  <c r="AG182" i="1" s="1"/>
  <c r="AH182" i="1" s="1"/>
  <c r="W182" i="1"/>
  <c r="Z182" i="1" s="1"/>
  <c r="AA182" i="1" s="1"/>
  <c r="AB182" i="1" s="1"/>
  <c r="T182" i="1"/>
  <c r="Q182" i="1"/>
  <c r="O182" i="1"/>
  <c r="M182" i="1"/>
  <c r="L182" i="1"/>
  <c r="AF181" i="1"/>
  <c r="AG181" i="1" s="1"/>
  <c r="AH181" i="1" s="1"/>
  <c r="W181" i="1"/>
  <c r="Z181" i="1" s="1"/>
  <c r="AA181" i="1" s="1"/>
  <c r="AB181" i="1" s="1"/>
  <c r="T181" i="1"/>
  <c r="Q181" i="1"/>
  <c r="O181" i="1"/>
  <c r="M181" i="1"/>
  <c r="L181" i="1"/>
  <c r="AF180" i="1"/>
  <c r="AG180" i="1" s="1"/>
  <c r="AH180" i="1" s="1"/>
  <c r="W180" i="1"/>
  <c r="Z180" i="1" s="1"/>
  <c r="AA180" i="1" s="1"/>
  <c r="AB180" i="1" s="1"/>
  <c r="T180" i="1"/>
  <c r="Q180" i="1"/>
  <c r="O180" i="1"/>
  <c r="M180" i="1"/>
  <c r="L180" i="1"/>
  <c r="AF179" i="1"/>
  <c r="AG179" i="1" s="1"/>
  <c r="AH179" i="1" s="1"/>
  <c r="W179" i="1"/>
  <c r="Z179" i="1" s="1"/>
  <c r="AA179" i="1" s="1"/>
  <c r="AB179" i="1" s="1"/>
  <c r="T179" i="1"/>
  <c r="Q179" i="1"/>
  <c r="O179" i="1"/>
  <c r="M179" i="1"/>
  <c r="L179" i="1"/>
  <c r="AF178" i="1"/>
  <c r="AG178" i="1" s="1"/>
  <c r="AH178" i="1" s="1"/>
  <c r="W178" i="1"/>
  <c r="Z178" i="1" s="1"/>
  <c r="AA178" i="1" s="1"/>
  <c r="AB178" i="1" s="1"/>
  <c r="T178" i="1"/>
  <c r="Q178" i="1"/>
  <c r="O178" i="1"/>
  <c r="M178" i="1"/>
  <c r="L178" i="1"/>
  <c r="AF177" i="1"/>
  <c r="AG177" i="1" s="1"/>
  <c r="AH177" i="1" s="1"/>
  <c r="W177" i="1"/>
  <c r="Z177" i="1" s="1"/>
  <c r="AA177" i="1" s="1"/>
  <c r="AB177" i="1" s="1"/>
  <c r="T177" i="1"/>
  <c r="Q177" i="1"/>
  <c r="O177" i="1"/>
  <c r="M177" i="1"/>
  <c r="L177" i="1"/>
  <c r="AF176" i="1"/>
  <c r="AG176" i="1" s="1"/>
  <c r="AH176" i="1" s="1"/>
  <c r="W176" i="1"/>
  <c r="Z176" i="1" s="1"/>
  <c r="AA176" i="1" s="1"/>
  <c r="AB176" i="1" s="1"/>
  <c r="T176" i="1"/>
  <c r="Q176" i="1"/>
  <c r="O176" i="1"/>
  <c r="M176" i="1"/>
  <c r="L176" i="1"/>
  <c r="AF175" i="1"/>
  <c r="AG175" i="1" s="1"/>
  <c r="AH175" i="1" s="1"/>
  <c r="W175" i="1"/>
  <c r="Z175" i="1" s="1"/>
  <c r="AA175" i="1" s="1"/>
  <c r="AB175" i="1" s="1"/>
  <c r="T175" i="1"/>
  <c r="Q175" i="1"/>
  <c r="O175" i="1"/>
  <c r="M175" i="1"/>
  <c r="L175" i="1"/>
  <c r="AF174" i="1"/>
  <c r="AG174" i="1" s="1"/>
  <c r="AH174" i="1" s="1"/>
  <c r="W174" i="1"/>
  <c r="Z174" i="1" s="1"/>
  <c r="AA174" i="1" s="1"/>
  <c r="AB174" i="1" s="1"/>
  <c r="T174" i="1"/>
  <c r="Q174" i="1"/>
  <c r="O174" i="1"/>
  <c r="M174" i="1"/>
  <c r="L174" i="1"/>
  <c r="AF173" i="1"/>
  <c r="AG173" i="1" s="1"/>
  <c r="AH173" i="1" s="1"/>
  <c r="W173" i="1"/>
  <c r="Z173" i="1" s="1"/>
  <c r="AA173" i="1" s="1"/>
  <c r="AB173" i="1" s="1"/>
  <c r="T173" i="1"/>
  <c r="Q173" i="1"/>
  <c r="O173" i="1"/>
  <c r="M173" i="1"/>
  <c r="L173" i="1"/>
  <c r="AF172" i="1"/>
  <c r="AG172" i="1" s="1"/>
  <c r="AH172" i="1" s="1"/>
  <c r="W172" i="1"/>
  <c r="Z172" i="1" s="1"/>
  <c r="AA172" i="1" s="1"/>
  <c r="AB172" i="1" s="1"/>
  <c r="T172" i="1"/>
  <c r="Q172" i="1"/>
  <c r="O172" i="1"/>
  <c r="M172" i="1"/>
  <c r="L172" i="1"/>
  <c r="AF171" i="1"/>
  <c r="AG171" i="1" s="1"/>
  <c r="AH171" i="1" s="1"/>
  <c r="W171" i="1"/>
  <c r="Z171" i="1" s="1"/>
  <c r="AA171" i="1" s="1"/>
  <c r="AB171" i="1" s="1"/>
  <c r="T171" i="1"/>
  <c r="Q171" i="1"/>
  <c r="O171" i="1"/>
  <c r="M171" i="1"/>
  <c r="L171" i="1"/>
  <c r="AF170" i="1"/>
  <c r="AG170" i="1" s="1"/>
  <c r="AH170" i="1" s="1"/>
  <c r="W170" i="1"/>
  <c r="Z170" i="1" s="1"/>
  <c r="AA170" i="1" s="1"/>
  <c r="AB170" i="1" s="1"/>
  <c r="T170" i="1"/>
  <c r="Q170" i="1"/>
  <c r="O170" i="1"/>
  <c r="M170" i="1"/>
  <c r="L170" i="1"/>
  <c r="AF169" i="1"/>
  <c r="AG169" i="1" s="1"/>
  <c r="AH169" i="1" s="1"/>
  <c r="W169" i="1"/>
  <c r="Z169" i="1" s="1"/>
  <c r="AA169" i="1" s="1"/>
  <c r="AB169" i="1" s="1"/>
  <c r="T169" i="1"/>
  <c r="Q169" i="1"/>
  <c r="O169" i="1"/>
  <c r="M169" i="1"/>
  <c r="L169" i="1"/>
  <c r="AF168" i="1"/>
  <c r="AG168" i="1" s="1"/>
  <c r="AH168" i="1" s="1"/>
  <c r="W168" i="1"/>
  <c r="Z168" i="1" s="1"/>
  <c r="AA168" i="1" s="1"/>
  <c r="AB168" i="1" s="1"/>
  <c r="T168" i="1"/>
  <c r="Q168" i="1"/>
  <c r="O168" i="1"/>
  <c r="M168" i="1"/>
  <c r="L168" i="1"/>
  <c r="AF167" i="1"/>
  <c r="AG167" i="1" s="1"/>
  <c r="AH167" i="1" s="1"/>
  <c r="W167" i="1"/>
  <c r="Z167" i="1" s="1"/>
  <c r="T167" i="1"/>
  <c r="Q167" i="1"/>
  <c r="O167" i="1"/>
  <c r="M167" i="1"/>
  <c r="L167" i="1"/>
  <c r="AF166" i="1"/>
  <c r="AG166" i="1" s="1"/>
  <c r="AH166" i="1" s="1"/>
  <c r="W166" i="1"/>
  <c r="Z166" i="1" s="1"/>
  <c r="T166" i="1"/>
  <c r="Q166" i="1"/>
  <c r="O166" i="1"/>
  <c r="M166" i="1"/>
  <c r="L166" i="1"/>
  <c r="AF165" i="1"/>
  <c r="AG165" i="1" s="1"/>
  <c r="AH165" i="1" s="1"/>
  <c r="W165" i="1"/>
  <c r="Z165" i="1" s="1"/>
  <c r="T165" i="1"/>
  <c r="Q165" i="1"/>
  <c r="O165" i="1"/>
  <c r="M165" i="1"/>
  <c r="L165" i="1"/>
  <c r="AF164" i="1"/>
  <c r="AG164" i="1" s="1"/>
  <c r="AH164" i="1" s="1"/>
  <c r="W164" i="1"/>
  <c r="Z164" i="1" s="1"/>
  <c r="AA164" i="1" s="1"/>
  <c r="AB164" i="1" s="1"/>
  <c r="T164" i="1"/>
  <c r="Q164" i="1"/>
  <c r="O164" i="1"/>
  <c r="M164" i="1"/>
  <c r="L164" i="1"/>
  <c r="AF163" i="1"/>
  <c r="AG163" i="1" s="1"/>
  <c r="AH163" i="1" s="1"/>
  <c r="W163" i="1"/>
  <c r="Z163" i="1" s="1"/>
  <c r="AA163" i="1" s="1"/>
  <c r="AB163" i="1" s="1"/>
  <c r="T163" i="1"/>
  <c r="Q163" i="1"/>
  <c r="O163" i="1"/>
  <c r="M163" i="1"/>
  <c r="L163" i="1"/>
  <c r="AF162" i="1"/>
  <c r="AG162" i="1" s="1"/>
  <c r="AH162" i="1" s="1"/>
  <c r="W162" i="1"/>
  <c r="Z162" i="1" s="1"/>
  <c r="AA162" i="1" s="1"/>
  <c r="AB162" i="1" s="1"/>
  <c r="T162" i="1"/>
  <c r="Q162" i="1"/>
  <c r="O162" i="1"/>
  <c r="M162" i="1"/>
  <c r="L162" i="1"/>
  <c r="AF161" i="1"/>
  <c r="AG161" i="1" s="1"/>
  <c r="AH161" i="1" s="1"/>
  <c r="W161" i="1"/>
  <c r="Z161" i="1" s="1"/>
  <c r="AA161" i="1" s="1"/>
  <c r="AB161" i="1" s="1"/>
  <c r="T161" i="1"/>
  <c r="Q161" i="1"/>
  <c r="O161" i="1"/>
  <c r="M161" i="1"/>
  <c r="L161" i="1"/>
  <c r="AF160" i="1"/>
  <c r="AG160" i="1" s="1"/>
  <c r="AH160" i="1" s="1"/>
  <c r="W160" i="1"/>
  <c r="Z160" i="1" s="1"/>
  <c r="AA160" i="1" s="1"/>
  <c r="AB160" i="1" s="1"/>
  <c r="T160" i="1"/>
  <c r="Q160" i="1"/>
  <c r="O160" i="1"/>
  <c r="M160" i="1"/>
  <c r="L160" i="1"/>
  <c r="AF159" i="1"/>
  <c r="AG159" i="1" s="1"/>
  <c r="AH159" i="1" s="1"/>
  <c r="W159" i="1"/>
  <c r="Z159" i="1" s="1"/>
  <c r="AA159" i="1" s="1"/>
  <c r="AB159" i="1" s="1"/>
  <c r="T159" i="1"/>
  <c r="Q159" i="1"/>
  <c r="O159" i="1"/>
  <c r="M159" i="1"/>
  <c r="L159" i="1"/>
  <c r="AF158" i="1"/>
  <c r="AG158" i="1" s="1"/>
  <c r="AH158" i="1" s="1"/>
  <c r="W158" i="1"/>
  <c r="Z158" i="1" s="1"/>
  <c r="AA158" i="1" s="1"/>
  <c r="AB158" i="1" s="1"/>
  <c r="T158" i="1"/>
  <c r="Q158" i="1"/>
  <c r="O158" i="1"/>
  <c r="M158" i="1"/>
  <c r="L158" i="1"/>
  <c r="AF157" i="1"/>
  <c r="AG157" i="1" s="1"/>
  <c r="AH157" i="1" s="1"/>
  <c r="W157" i="1"/>
  <c r="Z157" i="1" s="1"/>
  <c r="AA157" i="1" s="1"/>
  <c r="AB157" i="1" s="1"/>
  <c r="T157" i="1"/>
  <c r="Q157" i="1"/>
  <c r="O157" i="1"/>
  <c r="M157" i="1"/>
  <c r="L157" i="1"/>
  <c r="AF156" i="1"/>
  <c r="AG156" i="1" s="1"/>
  <c r="AH156" i="1" s="1"/>
  <c r="W156" i="1"/>
  <c r="Z156" i="1" s="1"/>
  <c r="AA156" i="1" s="1"/>
  <c r="AB156" i="1" s="1"/>
  <c r="T156" i="1"/>
  <c r="Q156" i="1"/>
  <c r="O156" i="1"/>
  <c r="M156" i="1"/>
  <c r="L156" i="1"/>
  <c r="AF155" i="1"/>
  <c r="AG155" i="1" s="1"/>
  <c r="AH155" i="1" s="1"/>
  <c r="W155" i="1"/>
  <c r="Z155" i="1" s="1"/>
  <c r="AA155" i="1" s="1"/>
  <c r="AB155" i="1" s="1"/>
  <c r="T155" i="1"/>
  <c r="Q155" i="1"/>
  <c r="O155" i="1"/>
  <c r="M155" i="1"/>
  <c r="L155" i="1"/>
  <c r="AF154" i="1"/>
  <c r="AG154" i="1" s="1"/>
  <c r="AH154" i="1" s="1"/>
  <c r="W154" i="1"/>
  <c r="Z154" i="1" s="1"/>
  <c r="AA154" i="1" s="1"/>
  <c r="AB154" i="1" s="1"/>
  <c r="T154" i="1"/>
  <c r="Q154" i="1"/>
  <c r="O154" i="1"/>
  <c r="M154" i="1"/>
  <c r="L154" i="1"/>
  <c r="AF153" i="1"/>
  <c r="AG153" i="1" s="1"/>
  <c r="AH153" i="1" s="1"/>
  <c r="W153" i="1"/>
  <c r="Z153" i="1" s="1"/>
  <c r="AA153" i="1" s="1"/>
  <c r="AB153" i="1" s="1"/>
  <c r="T153" i="1"/>
  <c r="Q153" i="1"/>
  <c r="O153" i="1"/>
  <c r="M153" i="1"/>
  <c r="L153" i="1"/>
  <c r="AF152" i="1"/>
  <c r="AG152" i="1" s="1"/>
  <c r="AH152" i="1" s="1"/>
  <c r="W152" i="1"/>
  <c r="Z152" i="1" s="1"/>
  <c r="AA152" i="1" s="1"/>
  <c r="AB152" i="1" s="1"/>
  <c r="T152" i="1"/>
  <c r="Q152" i="1"/>
  <c r="O152" i="1"/>
  <c r="M152" i="1"/>
  <c r="L152" i="1"/>
  <c r="AF151" i="1"/>
  <c r="AG151" i="1" s="1"/>
  <c r="AH151" i="1" s="1"/>
  <c r="W151" i="1"/>
  <c r="Z151" i="1" s="1"/>
  <c r="AA151" i="1" s="1"/>
  <c r="AB151" i="1" s="1"/>
  <c r="T151" i="1"/>
  <c r="Q151" i="1"/>
  <c r="O151" i="1"/>
  <c r="M151" i="1"/>
  <c r="L151" i="1"/>
  <c r="AF150" i="1"/>
  <c r="AG150" i="1" s="1"/>
  <c r="AH150" i="1" s="1"/>
  <c r="W150" i="1"/>
  <c r="Z150" i="1" s="1"/>
  <c r="T150" i="1"/>
  <c r="Q150" i="1"/>
  <c r="O150" i="1"/>
  <c r="M150" i="1"/>
  <c r="L150" i="1"/>
  <c r="AF149" i="1"/>
  <c r="AG149" i="1" s="1"/>
  <c r="AH149" i="1" s="1"/>
  <c r="W149" i="1"/>
  <c r="Z149" i="1" s="1"/>
  <c r="T149" i="1"/>
  <c r="Q149" i="1"/>
  <c r="O149" i="1"/>
  <c r="M149" i="1"/>
  <c r="L149" i="1"/>
  <c r="AF148" i="1"/>
  <c r="AG148" i="1" s="1"/>
  <c r="AH148" i="1" s="1"/>
  <c r="W148" i="1"/>
  <c r="Z148" i="1" s="1"/>
  <c r="AA148" i="1" s="1"/>
  <c r="AB148" i="1" s="1"/>
  <c r="T148" i="1"/>
  <c r="Q148" i="1"/>
  <c r="O148" i="1"/>
  <c r="M148" i="1"/>
  <c r="L148" i="1"/>
  <c r="AF147" i="1"/>
  <c r="AG147" i="1" s="1"/>
  <c r="AH147" i="1" s="1"/>
  <c r="W147" i="1"/>
  <c r="Z147" i="1" s="1"/>
  <c r="AA147" i="1" s="1"/>
  <c r="AB147" i="1" s="1"/>
  <c r="T147" i="1"/>
  <c r="Q147" i="1"/>
  <c r="O147" i="1"/>
  <c r="M147" i="1"/>
  <c r="L147" i="1"/>
  <c r="AF146" i="1"/>
  <c r="AG146" i="1" s="1"/>
  <c r="AH146" i="1" s="1"/>
  <c r="W146" i="1"/>
  <c r="Z146" i="1" s="1"/>
  <c r="AA146" i="1" s="1"/>
  <c r="AB146" i="1" s="1"/>
  <c r="T146" i="1"/>
  <c r="Q146" i="1"/>
  <c r="O146" i="1"/>
  <c r="M146" i="1"/>
  <c r="L146" i="1"/>
  <c r="AF145" i="1"/>
  <c r="AG145" i="1" s="1"/>
  <c r="AH145" i="1" s="1"/>
  <c r="W145" i="1"/>
  <c r="Z145" i="1" s="1"/>
  <c r="AA145" i="1" s="1"/>
  <c r="AB145" i="1" s="1"/>
  <c r="T145" i="1"/>
  <c r="Q145" i="1"/>
  <c r="O145" i="1"/>
  <c r="M145" i="1"/>
  <c r="L145" i="1"/>
  <c r="AF144" i="1"/>
  <c r="AG144" i="1" s="1"/>
  <c r="AH144" i="1" s="1"/>
  <c r="W144" i="1"/>
  <c r="Z144" i="1" s="1"/>
  <c r="AA144" i="1" s="1"/>
  <c r="AB144" i="1" s="1"/>
  <c r="T144" i="1"/>
  <c r="Q144" i="1"/>
  <c r="O144" i="1"/>
  <c r="M144" i="1"/>
  <c r="L144" i="1"/>
  <c r="AF143" i="1"/>
  <c r="AG143" i="1" s="1"/>
  <c r="AH143" i="1" s="1"/>
  <c r="W143" i="1"/>
  <c r="Z143" i="1" s="1"/>
  <c r="AA143" i="1" s="1"/>
  <c r="AB143" i="1" s="1"/>
  <c r="T143" i="1"/>
  <c r="Q143" i="1"/>
  <c r="O143" i="1"/>
  <c r="M143" i="1"/>
  <c r="L143" i="1"/>
  <c r="AF142" i="1"/>
  <c r="AG142" i="1" s="1"/>
  <c r="AH142" i="1" s="1"/>
  <c r="W142" i="1"/>
  <c r="Z142" i="1" s="1"/>
  <c r="AA142" i="1" s="1"/>
  <c r="AB142" i="1" s="1"/>
  <c r="T142" i="1"/>
  <c r="Q142" i="1"/>
  <c r="O142" i="1"/>
  <c r="M142" i="1"/>
  <c r="L142" i="1"/>
  <c r="AF141" i="1"/>
  <c r="AG141" i="1" s="1"/>
  <c r="AH141" i="1" s="1"/>
  <c r="W141" i="1"/>
  <c r="Z141" i="1" s="1"/>
  <c r="AA141" i="1" s="1"/>
  <c r="AB141" i="1" s="1"/>
  <c r="T141" i="1"/>
  <c r="Q141" i="1"/>
  <c r="O141" i="1"/>
  <c r="M141" i="1"/>
  <c r="L141" i="1"/>
  <c r="AF140" i="1"/>
  <c r="AG140" i="1" s="1"/>
  <c r="AH140" i="1" s="1"/>
  <c r="W140" i="1"/>
  <c r="Z140" i="1" s="1"/>
  <c r="AA140" i="1" s="1"/>
  <c r="AB140" i="1" s="1"/>
  <c r="T140" i="1"/>
  <c r="Q140" i="1"/>
  <c r="O140" i="1"/>
  <c r="M140" i="1"/>
  <c r="L140" i="1"/>
  <c r="AF139" i="1"/>
  <c r="AG139" i="1" s="1"/>
  <c r="AH139" i="1" s="1"/>
  <c r="W139" i="1"/>
  <c r="Z139" i="1" s="1"/>
  <c r="AA139" i="1" s="1"/>
  <c r="AB139" i="1" s="1"/>
  <c r="T139" i="1"/>
  <c r="Q139" i="1"/>
  <c r="O139" i="1"/>
  <c r="M139" i="1"/>
  <c r="L139" i="1"/>
  <c r="AF138" i="1"/>
  <c r="AG138" i="1" s="1"/>
  <c r="AH138" i="1" s="1"/>
  <c r="W138" i="1"/>
  <c r="Z138" i="1" s="1"/>
  <c r="AA138" i="1" s="1"/>
  <c r="AB138" i="1" s="1"/>
  <c r="T138" i="1"/>
  <c r="Q138" i="1"/>
  <c r="O138" i="1"/>
  <c r="M138" i="1"/>
  <c r="L138" i="1"/>
  <c r="AF137" i="1"/>
  <c r="AG137" i="1" s="1"/>
  <c r="AH137" i="1" s="1"/>
  <c r="W137" i="1"/>
  <c r="Z137" i="1" s="1"/>
  <c r="AA137" i="1" s="1"/>
  <c r="AB137" i="1" s="1"/>
  <c r="T137" i="1"/>
  <c r="Q137" i="1"/>
  <c r="O137" i="1"/>
  <c r="M137" i="1"/>
  <c r="L137" i="1"/>
  <c r="AF136" i="1"/>
  <c r="AG136" i="1" s="1"/>
  <c r="AH136" i="1" s="1"/>
  <c r="W136" i="1"/>
  <c r="Z136" i="1" s="1"/>
  <c r="AA136" i="1" s="1"/>
  <c r="AB136" i="1" s="1"/>
  <c r="T136" i="1"/>
  <c r="Q136" i="1"/>
  <c r="O136" i="1"/>
  <c r="M136" i="1"/>
  <c r="L136" i="1"/>
  <c r="AF135" i="1"/>
  <c r="AG135" i="1" s="1"/>
  <c r="AH135" i="1" s="1"/>
  <c r="W135" i="1"/>
  <c r="Z135" i="1" s="1"/>
  <c r="AA135" i="1" s="1"/>
  <c r="AB135" i="1" s="1"/>
  <c r="T135" i="1"/>
  <c r="Q135" i="1"/>
  <c r="O135" i="1"/>
  <c r="M135" i="1"/>
  <c r="L135" i="1"/>
  <c r="AF134" i="1"/>
  <c r="AG134" i="1" s="1"/>
  <c r="AH134" i="1" s="1"/>
  <c r="W134" i="1"/>
  <c r="Z134" i="1" s="1"/>
  <c r="AA134" i="1" s="1"/>
  <c r="AB134" i="1" s="1"/>
  <c r="T134" i="1"/>
  <c r="Q134" i="1"/>
  <c r="O134" i="1"/>
  <c r="M134" i="1"/>
  <c r="L134" i="1"/>
  <c r="AF133" i="1"/>
  <c r="AG133" i="1" s="1"/>
  <c r="AH133" i="1" s="1"/>
  <c r="W133" i="1"/>
  <c r="Z133" i="1" s="1"/>
  <c r="AA133" i="1" s="1"/>
  <c r="AB133" i="1" s="1"/>
  <c r="T133" i="1"/>
  <c r="Q133" i="1"/>
  <c r="O133" i="1"/>
  <c r="M133" i="1"/>
  <c r="L133" i="1"/>
  <c r="AF132" i="1"/>
  <c r="AG132" i="1" s="1"/>
  <c r="AH132" i="1" s="1"/>
  <c r="W132" i="1"/>
  <c r="Z132" i="1" s="1"/>
  <c r="AA132" i="1" s="1"/>
  <c r="AB132" i="1" s="1"/>
  <c r="T132" i="1"/>
  <c r="Q132" i="1"/>
  <c r="O132" i="1"/>
  <c r="M132" i="1"/>
  <c r="L132" i="1"/>
  <c r="AF131" i="1"/>
  <c r="AG131" i="1" s="1"/>
  <c r="AH131" i="1" s="1"/>
  <c r="W131" i="1"/>
  <c r="Z131" i="1" s="1"/>
  <c r="AA131" i="1" s="1"/>
  <c r="AB131" i="1" s="1"/>
  <c r="T131" i="1"/>
  <c r="Q131" i="1"/>
  <c r="O131" i="1"/>
  <c r="M131" i="1"/>
  <c r="L131" i="1"/>
  <c r="AF130" i="1"/>
  <c r="AG130" i="1" s="1"/>
  <c r="AH130" i="1" s="1"/>
  <c r="W130" i="1"/>
  <c r="Z130" i="1" s="1"/>
  <c r="AA130" i="1" s="1"/>
  <c r="AB130" i="1" s="1"/>
  <c r="T130" i="1"/>
  <c r="Q130" i="1"/>
  <c r="O130" i="1"/>
  <c r="M130" i="1"/>
  <c r="L130" i="1"/>
  <c r="AF129" i="1"/>
  <c r="AG129" i="1" s="1"/>
  <c r="AH129" i="1" s="1"/>
  <c r="W129" i="1"/>
  <c r="Z129" i="1" s="1"/>
  <c r="AA129" i="1" s="1"/>
  <c r="AB129" i="1" s="1"/>
  <c r="T129" i="1"/>
  <c r="Q129" i="1"/>
  <c r="O129" i="1"/>
  <c r="M129" i="1"/>
  <c r="L129" i="1"/>
  <c r="AF128" i="1"/>
  <c r="AG128" i="1" s="1"/>
  <c r="AH128" i="1" s="1"/>
  <c r="W128" i="1"/>
  <c r="Z128" i="1" s="1"/>
  <c r="AA128" i="1" s="1"/>
  <c r="AB128" i="1" s="1"/>
  <c r="T128" i="1"/>
  <c r="Q128" i="1"/>
  <c r="O128" i="1"/>
  <c r="M128" i="1"/>
  <c r="L128" i="1"/>
  <c r="AF127" i="1"/>
  <c r="AG127" i="1" s="1"/>
  <c r="AH127" i="1" s="1"/>
  <c r="W127" i="1"/>
  <c r="Z127" i="1" s="1"/>
  <c r="AA127" i="1" s="1"/>
  <c r="AB127" i="1" s="1"/>
  <c r="T127" i="1"/>
  <c r="Q127" i="1"/>
  <c r="O127" i="1"/>
  <c r="M127" i="1"/>
  <c r="L127" i="1"/>
  <c r="AF126" i="1"/>
  <c r="AG126" i="1" s="1"/>
  <c r="AH126" i="1" s="1"/>
  <c r="W126" i="1"/>
  <c r="Z126" i="1" s="1"/>
  <c r="AA126" i="1" s="1"/>
  <c r="AB126" i="1" s="1"/>
  <c r="T126" i="1"/>
  <c r="Q126" i="1"/>
  <c r="O126" i="1"/>
  <c r="M126" i="1"/>
  <c r="L126" i="1"/>
  <c r="AF125" i="1"/>
  <c r="AG125" i="1" s="1"/>
  <c r="AH125" i="1" s="1"/>
  <c r="W125" i="1"/>
  <c r="Z125" i="1" s="1"/>
  <c r="AA125" i="1" s="1"/>
  <c r="AB125" i="1" s="1"/>
  <c r="T125" i="1"/>
  <c r="Q125" i="1"/>
  <c r="O125" i="1"/>
  <c r="M125" i="1"/>
  <c r="L125" i="1"/>
  <c r="AF124" i="1"/>
  <c r="AG124" i="1" s="1"/>
  <c r="AH124" i="1" s="1"/>
  <c r="W124" i="1"/>
  <c r="Z124" i="1" s="1"/>
  <c r="AA124" i="1" s="1"/>
  <c r="AB124" i="1" s="1"/>
  <c r="T124" i="1"/>
  <c r="Q124" i="1"/>
  <c r="O124" i="1"/>
  <c r="M124" i="1"/>
  <c r="L124" i="1"/>
  <c r="AF123" i="1"/>
  <c r="AG123" i="1" s="1"/>
  <c r="AH123" i="1" s="1"/>
  <c r="W123" i="1"/>
  <c r="Z123" i="1" s="1"/>
  <c r="AA123" i="1" s="1"/>
  <c r="AB123" i="1" s="1"/>
  <c r="T123" i="1"/>
  <c r="Q123" i="1"/>
  <c r="O123" i="1"/>
  <c r="M123" i="1"/>
  <c r="L123" i="1"/>
  <c r="AF122" i="1"/>
  <c r="AG122" i="1" s="1"/>
  <c r="AH122" i="1" s="1"/>
  <c r="W122" i="1"/>
  <c r="Z122" i="1" s="1"/>
  <c r="AA122" i="1" s="1"/>
  <c r="AB122" i="1" s="1"/>
  <c r="T122" i="1"/>
  <c r="Q122" i="1"/>
  <c r="O122" i="1"/>
  <c r="M122" i="1"/>
  <c r="L122" i="1"/>
  <c r="AF121" i="1"/>
  <c r="AG121" i="1" s="1"/>
  <c r="AH121" i="1" s="1"/>
  <c r="W121" i="1"/>
  <c r="Z121" i="1" s="1"/>
  <c r="AA121" i="1" s="1"/>
  <c r="AB121" i="1" s="1"/>
  <c r="T121" i="1"/>
  <c r="Q121" i="1"/>
  <c r="O121" i="1"/>
  <c r="M121" i="1"/>
  <c r="L121" i="1"/>
  <c r="AF120" i="1"/>
  <c r="AG120" i="1" s="1"/>
  <c r="AH120" i="1" s="1"/>
  <c r="W120" i="1"/>
  <c r="Z120" i="1" s="1"/>
  <c r="AA120" i="1" s="1"/>
  <c r="AB120" i="1" s="1"/>
  <c r="T120" i="1"/>
  <c r="Q120" i="1"/>
  <c r="O120" i="1"/>
  <c r="M120" i="1"/>
  <c r="L120" i="1"/>
  <c r="AF119" i="1"/>
  <c r="AG119" i="1" s="1"/>
  <c r="AH119" i="1" s="1"/>
  <c r="W119" i="1"/>
  <c r="Z119" i="1" s="1"/>
  <c r="AA119" i="1" s="1"/>
  <c r="AB119" i="1" s="1"/>
  <c r="T119" i="1"/>
  <c r="Q119" i="1"/>
  <c r="O119" i="1"/>
  <c r="M119" i="1"/>
  <c r="L119" i="1"/>
  <c r="AF118" i="1"/>
  <c r="AG118" i="1" s="1"/>
  <c r="AH118" i="1" s="1"/>
  <c r="W118" i="1"/>
  <c r="Z118" i="1" s="1"/>
  <c r="AA118" i="1" s="1"/>
  <c r="AB118" i="1" s="1"/>
  <c r="T118" i="1"/>
  <c r="Q118" i="1"/>
  <c r="O118" i="1"/>
  <c r="M118" i="1"/>
  <c r="L118" i="1"/>
  <c r="AF117" i="1"/>
  <c r="AG117" i="1" s="1"/>
  <c r="AH117" i="1" s="1"/>
  <c r="W117" i="1"/>
  <c r="Z117" i="1" s="1"/>
  <c r="AA117" i="1" s="1"/>
  <c r="AB117" i="1" s="1"/>
  <c r="T117" i="1"/>
  <c r="Q117" i="1"/>
  <c r="O117" i="1"/>
  <c r="M117" i="1"/>
  <c r="L117" i="1"/>
  <c r="AF116" i="1"/>
  <c r="AG116" i="1" s="1"/>
  <c r="AH116" i="1" s="1"/>
  <c r="W116" i="1"/>
  <c r="Z116" i="1" s="1"/>
  <c r="AA116" i="1" s="1"/>
  <c r="AB116" i="1" s="1"/>
  <c r="T116" i="1"/>
  <c r="Q116" i="1"/>
  <c r="O116" i="1"/>
  <c r="M116" i="1"/>
  <c r="L116" i="1"/>
  <c r="AF115" i="1"/>
  <c r="AG115" i="1" s="1"/>
  <c r="AH115" i="1" s="1"/>
  <c r="W115" i="1"/>
  <c r="Z115" i="1" s="1"/>
  <c r="T115" i="1"/>
  <c r="Q115" i="1"/>
  <c r="O115" i="1"/>
  <c r="M115" i="1"/>
  <c r="L115" i="1"/>
  <c r="AF114" i="1"/>
  <c r="AG114" i="1" s="1"/>
  <c r="AH114" i="1" s="1"/>
  <c r="W114" i="1"/>
  <c r="Z114" i="1" s="1"/>
  <c r="T114" i="1"/>
  <c r="Q114" i="1"/>
  <c r="O114" i="1"/>
  <c r="M114" i="1"/>
  <c r="L114" i="1"/>
  <c r="AF113" i="1"/>
  <c r="AG113" i="1" s="1"/>
  <c r="AH113" i="1" s="1"/>
  <c r="W113" i="1"/>
  <c r="Z113" i="1" s="1"/>
  <c r="AA113" i="1" s="1"/>
  <c r="AB113" i="1" s="1"/>
  <c r="T113" i="1"/>
  <c r="Q113" i="1"/>
  <c r="O113" i="1"/>
  <c r="M113" i="1"/>
  <c r="L113" i="1"/>
  <c r="AF112" i="1"/>
  <c r="AG112" i="1" s="1"/>
  <c r="AH112" i="1" s="1"/>
  <c r="W112" i="1"/>
  <c r="Z112" i="1" s="1"/>
  <c r="AA112" i="1" s="1"/>
  <c r="AB112" i="1" s="1"/>
  <c r="T112" i="1"/>
  <c r="Q112" i="1"/>
  <c r="O112" i="1"/>
  <c r="M112" i="1"/>
  <c r="L112" i="1"/>
  <c r="AF111" i="1"/>
  <c r="AG111" i="1" s="1"/>
  <c r="AH111" i="1" s="1"/>
  <c r="W111" i="1"/>
  <c r="Z111" i="1" s="1"/>
  <c r="AA111" i="1" s="1"/>
  <c r="AB111" i="1" s="1"/>
  <c r="T111" i="1"/>
  <c r="Q111" i="1"/>
  <c r="O111" i="1"/>
  <c r="M111" i="1"/>
  <c r="L111" i="1"/>
  <c r="AF110" i="1"/>
  <c r="AG110" i="1" s="1"/>
  <c r="AH110" i="1" s="1"/>
  <c r="W110" i="1"/>
  <c r="Z110" i="1" s="1"/>
  <c r="AA110" i="1" s="1"/>
  <c r="AB110" i="1" s="1"/>
  <c r="T110" i="1"/>
  <c r="Q110" i="1"/>
  <c r="O110" i="1"/>
  <c r="M110" i="1"/>
  <c r="L110" i="1"/>
  <c r="AF109" i="1"/>
  <c r="AG109" i="1" s="1"/>
  <c r="AH109" i="1" s="1"/>
  <c r="W109" i="1"/>
  <c r="Z109" i="1" s="1"/>
  <c r="AA109" i="1" s="1"/>
  <c r="AB109" i="1" s="1"/>
  <c r="T109" i="1"/>
  <c r="Q109" i="1"/>
  <c r="O109" i="1"/>
  <c r="M109" i="1"/>
  <c r="L109" i="1"/>
  <c r="AF108" i="1"/>
  <c r="AG108" i="1" s="1"/>
  <c r="AH108" i="1" s="1"/>
  <c r="W108" i="1"/>
  <c r="Z108" i="1" s="1"/>
  <c r="T108" i="1"/>
  <c r="Q108" i="1"/>
  <c r="O108" i="1"/>
  <c r="M108" i="1"/>
  <c r="L108" i="1"/>
  <c r="AF107" i="1"/>
  <c r="AG107" i="1" s="1"/>
  <c r="AH107" i="1" s="1"/>
  <c r="W107" i="1"/>
  <c r="Z107" i="1" s="1"/>
  <c r="T107" i="1"/>
  <c r="Q107" i="1"/>
  <c r="O107" i="1"/>
  <c r="M107" i="1"/>
  <c r="L107" i="1"/>
  <c r="AF106" i="1"/>
  <c r="AG106" i="1" s="1"/>
  <c r="AH106" i="1" s="1"/>
  <c r="W106" i="1"/>
  <c r="Z106" i="1" s="1"/>
  <c r="AA106" i="1" s="1"/>
  <c r="AB106" i="1" s="1"/>
  <c r="T106" i="1"/>
  <c r="Q106" i="1"/>
  <c r="O106" i="1"/>
  <c r="M106" i="1"/>
  <c r="L106" i="1"/>
  <c r="AF105" i="1"/>
  <c r="AG105" i="1" s="1"/>
  <c r="AH105" i="1" s="1"/>
  <c r="W105" i="1"/>
  <c r="Z105" i="1" s="1"/>
  <c r="AA105" i="1" s="1"/>
  <c r="AB105" i="1" s="1"/>
  <c r="T105" i="1"/>
  <c r="Q105" i="1"/>
  <c r="O105" i="1"/>
  <c r="M105" i="1"/>
  <c r="L105" i="1"/>
  <c r="AF104" i="1"/>
  <c r="AG104" i="1" s="1"/>
  <c r="AH104" i="1" s="1"/>
  <c r="W104" i="1"/>
  <c r="Z104" i="1" s="1"/>
  <c r="AA104" i="1" s="1"/>
  <c r="AB104" i="1" s="1"/>
  <c r="T104" i="1"/>
  <c r="Q104" i="1"/>
  <c r="O104" i="1"/>
  <c r="M104" i="1"/>
  <c r="L104" i="1"/>
  <c r="AF103" i="1"/>
  <c r="AG103" i="1" s="1"/>
  <c r="AH103" i="1" s="1"/>
  <c r="W103" i="1"/>
  <c r="Z103" i="1" s="1"/>
  <c r="T103" i="1"/>
  <c r="Q103" i="1"/>
  <c r="O103" i="1"/>
  <c r="M103" i="1"/>
  <c r="L103" i="1"/>
  <c r="AF102" i="1"/>
  <c r="AG102" i="1" s="1"/>
  <c r="AH102" i="1" s="1"/>
  <c r="W102" i="1"/>
  <c r="Z102" i="1" s="1"/>
  <c r="T102" i="1"/>
  <c r="Q102" i="1"/>
  <c r="O102" i="1"/>
  <c r="M102" i="1"/>
  <c r="L102" i="1"/>
  <c r="AF101" i="1"/>
  <c r="AG101" i="1" s="1"/>
  <c r="AH101" i="1" s="1"/>
  <c r="W101" i="1"/>
  <c r="Z101" i="1" s="1"/>
  <c r="AA101" i="1" s="1"/>
  <c r="AB101" i="1" s="1"/>
  <c r="T101" i="1"/>
  <c r="Q101" i="1"/>
  <c r="O101" i="1"/>
  <c r="M101" i="1"/>
  <c r="L101" i="1"/>
  <c r="AF100" i="1"/>
  <c r="AG100" i="1" s="1"/>
  <c r="AH100" i="1" s="1"/>
  <c r="W100" i="1"/>
  <c r="Z100" i="1" s="1"/>
  <c r="AA100" i="1" s="1"/>
  <c r="AB100" i="1" s="1"/>
  <c r="T100" i="1"/>
  <c r="Q100" i="1"/>
  <c r="O100" i="1"/>
  <c r="M100" i="1"/>
  <c r="L100" i="1"/>
  <c r="AF99" i="1"/>
  <c r="AG99" i="1" s="1"/>
  <c r="AH99" i="1" s="1"/>
  <c r="W99" i="1"/>
  <c r="Z99" i="1" s="1"/>
  <c r="AA99" i="1" s="1"/>
  <c r="AB99" i="1" s="1"/>
  <c r="T99" i="1"/>
  <c r="Q99" i="1"/>
  <c r="O99" i="1"/>
  <c r="M99" i="1"/>
  <c r="L99" i="1"/>
  <c r="AF98" i="1"/>
  <c r="AG98" i="1" s="1"/>
  <c r="AH98" i="1" s="1"/>
  <c r="W98" i="1"/>
  <c r="Z98" i="1" s="1"/>
  <c r="AA98" i="1" s="1"/>
  <c r="AB98" i="1" s="1"/>
  <c r="T98" i="1"/>
  <c r="Q98" i="1"/>
  <c r="O98" i="1"/>
  <c r="M98" i="1"/>
  <c r="L98" i="1"/>
  <c r="AF97" i="1"/>
  <c r="AG97" i="1" s="1"/>
  <c r="AH97" i="1" s="1"/>
  <c r="W97" i="1"/>
  <c r="Z97" i="1" s="1"/>
  <c r="AA97" i="1" s="1"/>
  <c r="AB97" i="1" s="1"/>
  <c r="T97" i="1"/>
  <c r="Q97" i="1"/>
  <c r="O97" i="1"/>
  <c r="M97" i="1"/>
  <c r="L97" i="1"/>
  <c r="AF96" i="1"/>
  <c r="AG96" i="1" s="1"/>
  <c r="AH96" i="1" s="1"/>
  <c r="W96" i="1"/>
  <c r="Z96" i="1" s="1"/>
  <c r="AA96" i="1" s="1"/>
  <c r="AB96" i="1" s="1"/>
  <c r="T96" i="1"/>
  <c r="Q96" i="1"/>
  <c r="O96" i="1"/>
  <c r="M96" i="1"/>
  <c r="L96" i="1"/>
  <c r="AF95" i="1"/>
  <c r="AG95" i="1" s="1"/>
  <c r="AH95" i="1" s="1"/>
  <c r="W95" i="1"/>
  <c r="Z95" i="1" s="1"/>
  <c r="AA95" i="1" s="1"/>
  <c r="AB95" i="1" s="1"/>
  <c r="T95" i="1"/>
  <c r="Q95" i="1"/>
  <c r="O95" i="1"/>
  <c r="M95" i="1"/>
  <c r="L95" i="1"/>
  <c r="AF94" i="1"/>
  <c r="AG94" i="1" s="1"/>
  <c r="AH94" i="1" s="1"/>
  <c r="W94" i="1"/>
  <c r="Z94" i="1" s="1"/>
  <c r="AA94" i="1" s="1"/>
  <c r="AB94" i="1" s="1"/>
  <c r="T94" i="1"/>
  <c r="Q94" i="1"/>
  <c r="O94" i="1"/>
  <c r="M94" i="1"/>
  <c r="L94" i="1"/>
  <c r="AF93" i="1"/>
  <c r="AG93" i="1" s="1"/>
  <c r="AH93" i="1" s="1"/>
  <c r="W93" i="1"/>
  <c r="Z93" i="1" s="1"/>
  <c r="AA93" i="1" s="1"/>
  <c r="AB93" i="1" s="1"/>
  <c r="T93" i="1"/>
  <c r="Q93" i="1"/>
  <c r="O93" i="1"/>
  <c r="M93" i="1"/>
  <c r="L93" i="1"/>
  <c r="AF92" i="1"/>
  <c r="AG92" i="1" s="1"/>
  <c r="AH92" i="1" s="1"/>
  <c r="W92" i="1"/>
  <c r="Z92" i="1" s="1"/>
  <c r="AA92" i="1" s="1"/>
  <c r="AB92" i="1" s="1"/>
  <c r="T92" i="1"/>
  <c r="Q92" i="1"/>
  <c r="O92" i="1"/>
  <c r="M92" i="1"/>
  <c r="L92" i="1"/>
  <c r="AF91" i="1"/>
  <c r="AG91" i="1" s="1"/>
  <c r="AH91" i="1" s="1"/>
  <c r="W91" i="1"/>
  <c r="Z91" i="1" s="1"/>
  <c r="AA91" i="1" s="1"/>
  <c r="AB91" i="1" s="1"/>
  <c r="T91" i="1"/>
  <c r="Q91" i="1"/>
  <c r="O91" i="1"/>
  <c r="M91" i="1"/>
  <c r="L91" i="1"/>
  <c r="AF90" i="1"/>
  <c r="AG90" i="1" s="1"/>
  <c r="AH90" i="1" s="1"/>
  <c r="W90" i="1"/>
  <c r="Z90" i="1" s="1"/>
  <c r="AA90" i="1" s="1"/>
  <c r="AB90" i="1" s="1"/>
  <c r="T90" i="1"/>
  <c r="Q90" i="1"/>
  <c r="O90" i="1"/>
  <c r="M90" i="1"/>
  <c r="L90" i="1"/>
  <c r="AF89" i="1"/>
  <c r="AG89" i="1" s="1"/>
  <c r="AH89" i="1" s="1"/>
  <c r="W89" i="1"/>
  <c r="Z89" i="1" s="1"/>
  <c r="AA89" i="1" s="1"/>
  <c r="AB89" i="1" s="1"/>
  <c r="T89" i="1"/>
  <c r="Q89" i="1"/>
  <c r="O89" i="1"/>
  <c r="M89" i="1"/>
  <c r="L89" i="1"/>
  <c r="AF88" i="1"/>
  <c r="AG88" i="1" s="1"/>
  <c r="AH88" i="1" s="1"/>
  <c r="W88" i="1"/>
  <c r="Z88" i="1" s="1"/>
  <c r="AA88" i="1" s="1"/>
  <c r="AB88" i="1" s="1"/>
  <c r="T88" i="1"/>
  <c r="Q88" i="1"/>
  <c r="O88" i="1"/>
  <c r="M88" i="1"/>
  <c r="L88" i="1"/>
  <c r="AF87" i="1"/>
  <c r="AG87" i="1" s="1"/>
  <c r="AH87" i="1" s="1"/>
  <c r="W87" i="1"/>
  <c r="Z87" i="1" s="1"/>
  <c r="AA87" i="1" s="1"/>
  <c r="AB87" i="1" s="1"/>
  <c r="T87" i="1"/>
  <c r="Q87" i="1"/>
  <c r="O87" i="1"/>
  <c r="M87" i="1"/>
  <c r="L87" i="1"/>
  <c r="AF86" i="1"/>
  <c r="AG86" i="1" s="1"/>
  <c r="AH86" i="1" s="1"/>
  <c r="W86" i="1"/>
  <c r="Z86" i="1" s="1"/>
  <c r="AA86" i="1" s="1"/>
  <c r="AB86" i="1" s="1"/>
  <c r="T86" i="1"/>
  <c r="Q86" i="1"/>
  <c r="O86" i="1"/>
  <c r="M86" i="1"/>
  <c r="L86" i="1"/>
  <c r="AF85" i="1"/>
  <c r="AG85" i="1" s="1"/>
  <c r="AH85" i="1" s="1"/>
  <c r="W85" i="1"/>
  <c r="Z85" i="1" s="1"/>
  <c r="T85" i="1"/>
  <c r="Q85" i="1"/>
  <c r="O85" i="1"/>
  <c r="M85" i="1"/>
  <c r="L85" i="1"/>
  <c r="AF84" i="1"/>
  <c r="AG84" i="1" s="1"/>
  <c r="AH84" i="1" s="1"/>
  <c r="W84" i="1"/>
  <c r="Z84" i="1" s="1"/>
  <c r="T84" i="1"/>
  <c r="Q84" i="1"/>
  <c r="O84" i="1"/>
  <c r="M84" i="1"/>
  <c r="L84" i="1"/>
  <c r="AF83" i="1"/>
  <c r="AG83" i="1" s="1"/>
  <c r="AH83" i="1" s="1"/>
  <c r="W83" i="1"/>
  <c r="Z83" i="1" s="1"/>
  <c r="AA83" i="1" s="1"/>
  <c r="AB83" i="1" s="1"/>
  <c r="T83" i="1"/>
  <c r="Q83" i="1"/>
  <c r="O83" i="1"/>
  <c r="M83" i="1"/>
  <c r="L83" i="1"/>
  <c r="AF82" i="1"/>
  <c r="AG82" i="1" s="1"/>
  <c r="AH82" i="1" s="1"/>
  <c r="W82" i="1"/>
  <c r="Z82" i="1" s="1"/>
  <c r="AA82" i="1" s="1"/>
  <c r="AB82" i="1" s="1"/>
  <c r="T82" i="1"/>
  <c r="Q82" i="1"/>
  <c r="O82" i="1"/>
  <c r="M82" i="1"/>
  <c r="L82" i="1"/>
  <c r="AF81" i="1"/>
  <c r="AG81" i="1" s="1"/>
  <c r="AH81" i="1" s="1"/>
  <c r="W81" i="1"/>
  <c r="Z81" i="1" s="1"/>
  <c r="AA81" i="1" s="1"/>
  <c r="AB81" i="1" s="1"/>
  <c r="T81" i="1"/>
  <c r="Q81" i="1"/>
  <c r="O81" i="1"/>
  <c r="M81" i="1"/>
  <c r="L81" i="1"/>
  <c r="AF80" i="1"/>
  <c r="AG80" i="1" s="1"/>
  <c r="AH80" i="1" s="1"/>
  <c r="W80" i="1"/>
  <c r="Z80" i="1" s="1"/>
  <c r="AA80" i="1" s="1"/>
  <c r="AB80" i="1" s="1"/>
  <c r="T80" i="1"/>
  <c r="Q80" i="1"/>
  <c r="O80" i="1"/>
  <c r="M80" i="1"/>
  <c r="L80" i="1"/>
  <c r="AF79" i="1"/>
  <c r="AG79" i="1" s="1"/>
  <c r="AH79" i="1" s="1"/>
  <c r="W79" i="1"/>
  <c r="Z79" i="1" s="1"/>
  <c r="AA79" i="1" s="1"/>
  <c r="AB79" i="1" s="1"/>
  <c r="T79" i="1"/>
  <c r="Q79" i="1"/>
  <c r="O79" i="1"/>
  <c r="M79" i="1"/>
  <c r="L79" i="1"/>
  <c r="AF78" i="1"/>
  <c r="AG78" i="1" s="1"/>
  <c r="AH78" i="1" s="1"/>
  <c r="W78" i="1"/>
  <c r="Z78" i="1" s="1"/>
  <c r="AA78" i="1" s="1"/>
  <c r="AB78" i="1" s="1"/>
  <c r="T78" i="1"/>
  <c r="Q78" i="1"/>
  <c r="O78" i="1"/>
  <c r="M78" i="1"/>
  <c r="L78" i="1"/>
  <c r="AF77" i="1"/>
  <c r="AG77" i="1" s="1"/>
  <c r="AH77" i="1" s="1"/>
  <c r="W77" i="1"/>
  <c r="Z77" i="1" s="1"/>
  <c r="AA77" i="1" s="1"/>
  <c r="AB77" i="1" s="1"/>
  <c r="T77" i="1"/>
  <c r="Q77" i="1"/>
  <c r="O77" i="1"/>
  <c r="M77" i="1"/>
  <c r="L77" i="1"/>
  <c r="AF76" i="1"/>
  <c r="AG76" i="1" s="1"/>
  <c r="AH76" i="1" s="1"/>
  <c r="W76" i="1"/>
  <c r="Z76" i="1" s="1"/>
  <c r="AA76" i="1" s="1"/>
  <c r="AB76" i="1" s="1"/>
  <c r="T76" i="1"/>
  <c r="Q76" i="1"/>
  <c r="O76" i="1"/>
  <c r="M76" i="1"/>
  <c r="L76" i="1"/>
  <c r="AF75" i="1"/>
  <c r="AG75" i="1" s="1"/>
  <c r="AH75" i="1" s="1"/>
  <c r="W75" i="1"/>
  <c r="Z75" i="1" s="1"/>
  <c r="AA75" i="1" s="1"/>
  <c r="AB75" i="1" s="1"/>
  <c r="T75" i="1"/>
  <c r="Q75" i="1"/>
  <c r="O75" i="1"/>
  <c r="M75" i="1"/>
  <c r="L75" i="1"/>
  <c r="AF74" i="1"/>
  <c r="AG74" i="1" s="1"/>
  <c r="AH74" i="1" s="1"/>
  <c r="W74" i="1"/>
  <c r="Z74" i="1" s="1"/>
  <c r="AA74" i="1" s="1"/>
  <c r="AB74" i="1" s="1"/>
  <c r="T74" i="1"/>
  <c r="Q74" i="1"/>
  <c r="O74" i="1"/>
  <c r="M74" i="1"/>
  <c r="L74" i="1"/>
  <c r="AF73" i="1"/>
  <c r="AG73" i="1" s="1"/>
  <c r="AH73" i="1" s="1"/>
  <c r="W73" i="1"/>
  <c r="Z73" i="1" s="1"/>
  <c r="AA73" i="1" s="1"/>
  <c r="AB73" i="1" s="1"/>
  <c r="T73" i="1"/>
  <c r="Q73" i="1"/>
  <c r="O73" i="1"/>
  <c r="M73" i="1"/>
  <c r="L73" i="1"/>
  <c r="AF72" i="1"/>
  <c r="AG72" i="1" s="1"/>
  <c r="AH72" i="1" s="1"/>
  <c r="W72" i="1"/>
  <c r="Z72" i="1" s="1"/>
  <c r="AA72" i="1" s="1"/>
  <c r="AB72" i="1" s="1"/>
  <c r="T72" i="1"/>
  <c r="Q72" i="1"/>
  <c r="O72" i="1"/>
  <c r="M72" i="1"/>
  <c r="L72" i="1"/>
  <c r="AF71" i="1"/>
  <c r="AG71" i="1" s="1"/>
  <c r="AH71" i="1" s="1"/>
  <c r="W71" i="1"/>
  <c r="Z71" i="1" s="1"/>
  <c r="AA71" i="1" s="1"/>
  <c r="AB71" i="1" s="1"/>
  <c r="T71" i="1"/>
  <c r="Q71" i="1"/>
  <c r="O71" i="1"/>
  <c r="M71" i="1"/>
  <c r="L71" i="1"/>
  <c r="AF70" i="1"/>
  <c r="AG70" i="1" s="1"/>
  <c r="AH70" i="1" s="1"/>
  <c r="W70" i="1"/>
  <c r="Z70" i="1" s="1"/>
  <c r="AA70" i="1" s="1"/>
  <c r="AB70" i="1" s="1"/>
  <c r="T70" i="1"/>
  <c r="Q70" i="1"/>
  <c r="O70" i="1"/>
  <c r="M70" i="1"/>
  <c r="L70" i="1"/>
  <c r="AF69" i="1"/>
  <c r="AG69" i="1" s="1"/>
  <c r="AH69" i="1" s="1"/>
  <c r="W69" i="1"/>
  <c r="Z69" i="1" s="1"/>
  <c r="AA69" i="1" s="1"/>
  <c r="AB69" i="1" s="1"/>
  <c r="T69" i="1"/>
  <c r="Q69" i="1"/>
  <c r="O69" i="1"/>
  <c r="M69" i="1"/>
  <c r="L69" i="1"/>
  <c r="AF68" i="1"/>
  <c r="AG68" i="1" s="1"/>
  <c r="AH68" i="1" s="1"/>
  <c r="W68" i="1"/>
  <c r="Z68" i="1" s="1"/>
  <c r="AA68" i="1" s="1"/>
  <c r="AB68" i="1" s="1"/>
  <c r="T68" i="1"/>
  <c r="Q68" i="1"/>
  <c r="O68" i="1"/>
  <c r="M68" i="1"/>
  <c r="L68" i="1"/>
  <c r="AF67" i="1"/>
  <c r="AG67" i="1" s="1"/>
  <c r="AH67" i="1" s="1"/>
  <c r="W67" i="1"/>
  <c r="Z67" i="1" s="1"/>
  <c r="AA67" i="1" s="1"/>
  <c r="AB67" i="1" s="1"/>
  <c r="T67" i="1"/>
  <c r="Q67" i="1"/>
  <c r="O67" i="1"/>
  <c r="M67" i="1"/>
  <c r="L67" i="1"/>
  <c r="AF66" i="1"/>
  <c r="AG66" i="1" s="1"/>
  <c r="AH66" i="1" s="1"/>
  <c r="W66" i="1"/>
  <c r="Z66" i="1" s="1"/>
  <c r="AA66" i="1" s="1"/>
  <c r="AB66" i="1" s="1"/>
  <c r="T66" i="1"/>
  <c r="Q66" i="1"/>
  <c r="O66" i="1"/>
  <c r="M66" i="1"/>
  <c r="L66" i="1"/>
  <c r="AF65" i="1"/>
  <c r="AG65" i="1" s="1"/>
  <c r="AH65" i="1" s="1"/>
  <c r="W65" i="1"/>
  <c r="Z65" i="1" s="1"/>
  <c r="AA65" i="1" s="1"/>
  <c r="AB65" i="1" s="1"/>
  <c r="T65" i="1"/>
  <c r="Q65" i="1"/>
  <c r="O65" i="1"/>
  <c r="M65" i="1"/>
  <c r="L65" i="1"/>
  <c r="AF64" i="1"/>
  <c r="AG64" i="1" s="1"/>
  <c r="AH64" i="1" s="1"/>
  <c r="W64" i="1"/>
  <c r="Z64" i="1" s="1"/>
  <c r="AA64" i="1" s="1"/>
  <c r="AB64" i="1" s="1"/>
  <c r="T64" i="1"/>
  <c r="Q64" i="1"/>
  <c r="O64" i="1"/>
  <c r="M64" i="1"/>
  <c r="L64" i="1"/>
  <c r="AF63" i="1"/>
  <c r="AG63" i="1" s="1"/>
  <c r="AH63" i="1" s="1"/>
  <c r="W63" i="1"/>
  <c r="Z63" i="1" s="1"/>
  <c r="AA63" i="1" s="1"/>
  <c r="AB63" i="1" s="1"/>
  <c r="T63" i="1"/>
  <c r="Q63" i="1"/>
  <c r="O63" i="1"/>
  <c r="M63" i="1"/>
  <c r="L63" i="1"/>
  <c r="AF62" i="1"/>
  <c r="AG62" i="1" s="1"/>
  <c r="AH62" i="1" s="1"/>
  <c r="W62" i="1"/>
  <c r="Z62" i="1" s="1"/>
  <c r="AA62" i="1" s="1"/>
  <c r="AB62" i="1" s="1"/>
  <c r="T62" i="1"/>
  <c r="Q62" i="1"/>
  <c r="O62" i="1"/>
  <c r="M62" i="1"/>
  <c r="L62" i="1"/>
  <c r="AF61" i="1"/>
  <c r="AG61" i="1" s="1"/>
  <c r="AH61" i="1" s="1"/>
  <c r="W61" i="1"/>
  <c r="Z61" i="1" s="1"/>
  <c r="AA61" i="1" s="1"/>
  <c r="AB61" i="1" s="1"/>
  <c r="T61" i="1"/>
  <c r="Q61" i="1"/>
  <c r="O61" i="1"/>
  <c r="M61" i="1"/>
  <c r="L61" i="1"/>
  <c r="AF60" i="1"/>
  <c r="AG60" i="1" s="1"/>
  <c r="AH60" i="1" s="1"/>
  <c r="W60" i="1"/>
  <c r="Z60" i="1" s="1"/>
  <c r="AA60" i="1" s="1"/>
  <c r="AB60" i="1" s="1"/>
  <c r="T60" i="1"/>
  <c r="Q60" i="1"/>
  <c r="O60" i="1"/>
  <c r="M60" i="1"/>
  <c r="L60" i="1"/>
  <c r="AF59" i="1"/>
  <c r="AG59" i="1" s="1"/>
  <c r="AH59" i="1" s="1"/>
  <c r="W59" i="1"/>
  <c r="Z59" i="1" s="1"/>
  <c r="AA59" i="1" s="1"/>
  <c r="AB59" i="1" s="1"/>
  <c r="T59" i="1"/>
  <c r="Q59" i="1"/>
  <c r="O59" i="1"/>
  <c r="M59" i="1"/>
  <c r="L59" i="1"/>
  <c r="AF58" i="1"/>
  <c r="AG58" i="1" s="1"/>
  <c r="AH58" i="1" s="1"/>
  <c r="W58" i="1"/>
  <c r="Z58" i="1" s="1"/>
  <c r="AA58" i="1" s="1"/>
  <c r="AB58" i="1" s="1"/>
  <c r="T58" i="1"/>
  <c r="Q58" i="1"/>
  <c r="O58" i="1"/>
  <c r="M58" i="1"/>
  <c r="L58" i="1"/>
  <c r="AF57" i="1"/>
  <c r="AG57" i="1" s="1"/>
  <c r="AH57" i="1" s="1"/>
  <c r="W57" i="1"/>
  <c r="Z57" i="1" s="1"/>
  <c r="AA57" i="1" s="1"/>
  <c r="AB57" i="1" s="1"/>
  <c r="T57" i="1"/>
  <c r="Q57" i="1"/>
  <c r="O57" i="1"/>
  <c r="M57" i="1"/>
  <c r="L57" i="1"/>
  <c r="AF56" i="1"/>
  <c r="AG56" i="1" s="1"/>
  <c r="AH56" i="1" s="1"/>
  <c r="W56" i="1"/>
  <c r="Z56" i="1" s="1"/>
  <c r="AA56" i="1" s="1"/>
  <c r="AB56" i="1" s="1"/>
  <c r="T56" i="1"/>
  <c r="Q56" i="1"/>
  <c r="O56" i="1"/>
  <c r="M56" i="1"/>
  <c r="L56" i="1"/>
  <c r="AF55" i="1"/>
  <c r="AG55" i="1" s="1"/>
  <c r="AH55" i="1" s="1"/>
  <c r="W55" i="1"/>
  <c r="Z55" i="1" s="1"/>
  <c r="AA55" i="1" s="1"/>
  <c r="AB55" i="1" s="1"/>
  <c r="T55" i="1"/>
  <c r="Q55" i="1"/>
  <c r="O55" i="1"/>
  <c r="M55" i="1"/>
  <c r="L55" i="1"/>
  <c r="AF54" i="1"/>
  <c r="AG54" i="1" s="1"/>
  <c r="AH54" i="1" s="1"/>
  <c r="W54" i="1"/>
  <c r="Z54" i="1" s="1"/>
  <c r="AA54" i="1" s="1"/>
  <c r="AB54" i="1" s="1"/>
  <c r="T54" i="1"/>
  <c r="Q54" i="1"/>
  <c r="O54" i="1"/>
  <c r="M54" i="1"/>
  <c r="L54" i="1"/>
  <c r="AF53" i="1"/>
  <c r="AG53" i="1" s="1"/>
  <c r="AH53" i="1" s="1"/>
  <c r="W53" i="1"/>
  <c r="Z53" i="1" s="1"/>
  <c r="AA53" i="1" s="1"/>
  <c r="AB53" i="1" s="1"/>
  <c r="T53" i="1"/>
  <c r="Q53" i="1"/>
  <c r="O53" i="1"/>
  <c r="M53" i="1"/>
  <c r="L53" i="1"/>
  <c r="AF52" i="1"/>
  <c r="AG52" i="1" s="1"/>
  <c r="AH52" i="1" s="1"/>
  <c r="W52" i="1"/>
  <c r="Z52" i="1" s="1"/>
  <c r="AA52" i="1" s="1"/>
  <c r="AB52" i="1" s="1"/>
  <c r="T52" i="1"/>
  <c r="Q52" i="1"/>
  <c r="O52" i="1"/>
  <c r="M52" i="1"/>
  <c r="L52" i="1"/>
  <c r="AF51" i="1"/>
  <c r="AG51" i="1" s="1"/>
  <c r="AH51" i="1" s="1"/>
  <c r="W51" i="1"/>
  <c r="Z51" i="1" s="1"/>
  <c r="AA51" i="1" s="1"/>
  <c r="AB51" i="1" s="1"/>
  <c r="T51" i="1"/>
  <c r="Q51" i="1"/>
  <c r="O51" i="1"/>
  <c r="M51" i="1"/>
  <c r="L51" i="1"/>
  <c r="AF50" i="1"/>
  <c r="AG50" i="1" s="1"/>
  <c r="AH50" i="1" s="1"/>
  <c r="W50" i="1"/>
  <c r="Z50" i="1" s="1"/>
  <c r="AA50" i="1" s="1"/>
  <c r="AB50" i="1" s="1"/>
  <c r="T50" i="1"/>
  <c r="Q50" i="1"/>
  <c r="O50" i="1"/>
  <c r="M50" i="1"/>
  <c r="L50" i="1"/>
  <c r="AF49" i="1"/>
  <c r="AG49" i="1" s="1"/>
  <c r="AH49" i="1" s="1"/>
  <c r="W49" i="1"/>
  <c r="Z49" i="1" s="1"/>
  <c r="AA49" i="1" s="1"/>
  <c r="AB49" i="1" s="1"/>
  <c r="T49" i="1"/>
  <c r="Q49" i="1"/>
  <c r="O49" i="1"/>
  <c r="M49" i="1"/>
  <c r="L49" i="1"/>
  <c r="AF48" i="1"/>
  <c r="AG48" i="1" s="1"/>
  <c r="AH48" i="1" s="1"/>
  <c r="W48" i="1"/>
  <c r="Z48" i="1" s="1"/>
  <c r="AA48" i="1" s="1"/>
  <c r="AB48" i="1" s="1"/>
  <c r="T48" i="1"/>
  <c r="Q48" i="1"/>
  <c r="O48" i="1"/>
  <c r="M48" i="1"/>
  <c r="L48" i="1"/>
  <c r="AF47" i="1"/>
  <c r="AG47" i="1" s="1"/>
  <c r="AH47" i="1" s="1"/>
  <c r="W47" i="1"/>
  <c r="Z47" i="1" s="1"/>
  <c r="AA47" i="1" s="1"/>
  <c r="AB47" i="1" s="1"/>
  <c r="T47" i="1"/>
  <c r="Q47" i="1"/>
  <c r="O47" i="1"/>
  <c r="M47" i="1"/>
  <c r="L47" i="1"/>
  <c r="AF46" i="1"/>
  <c r="AG46" i="1" s="1"/>
  <c r="AH46" i="1" s="1"/>
  <c r="W46" i="1"/>
  <c r="Z46" i="1" s="1"/>
  <c r="AA46" i="1" s="1"/>
  <c r="AB46" i="1" s="1"/>
  <c r="T46" i="1"/>
  <c r="Q46" i="1"/>
  <c r="O46" i="1"/>
  <c r="M46" i="1"/>
  <c r="L46" i="1"/>
  <c r="AF45" i="1"/>
  <c r="AG45" i="1" s="1"/>
  <c r="AH45" i="1" s="1"/>
  <c r="W45" i="1"/>
  <c r="Z45" i="1" s="1"/>
  <c r="AA45" i="1" s="1"/>
  <c r="AB45" i="1" s="1"/>
  <c r="T45" i="1"/>
  <c r="Q45" i="1"/>
  <c r="O45" i="1"/>
  <c r="M45" i="1"/>
  <c r="L45" i="1"/>
  <c r="AF44" i="1"/>
  <c r="AG44" i="1" s="1"/>
  <c r="AH44" i="1" s="1"/>
  <c r="W44" i="1"/>
  <c r="Z44" i="1" s="1"/>
  <c r="AA44" i="1" s="1"/>
  <c r="AB44" i="1" s="1"/>
  <c r="T44" i="1"/>
  <c r="Q44" i="1"/>
  <c r="O44" i="1"/>
  <c r="M44" i="1"/>
  <c r="L44" i="1"/>
  <c r="AF43" i="1"/>
  <c r="AG43" i="1" s="1"/>
  <c r="AH43" i="1" s="1"/>
  <c r="W43" i="1"/>
  <c r="Z43" i="1" s="1"/>
  <c r="AA43" i="1" s="1"/>
  <c r="AB43" i="1" s="1"/>
  <c r="T43" i="1"/>
  <c r="Q43" i="1"/>
  <c r="O43" i="1"/>
  <c r="M43" i="1"/>
  <c r="L43" i="1"/>
  <c r="AF42" i="1"/>
  <c r="AG42" i="1" s="1"/>
  <c r="AH42" i="1" s="1"/>
  <c r="W42" i="1"/>
  <c r="Z42" i="1" s="1"/>
  <c r="AA42" i="1" s="1"/>
  <c r="AB42" i="1" s="1"/>
  <c r="T42" i="1"/>
  <c r="Q42" i="1"/>
  <c r="O42" i="1"/>
  <c r="M42" i="1"/>
  <c r="L42" i="1"/>
  <c r="AF41" i="1"/>
  <c r="AG41" i="1" s="1"/>
  <c r="AH41" i="1" s="1"/>
  <c r="W41" i="1"/>
  <c r="Z41" i="1" s="1"/>
  <c r="AA41" i="1" s="1"/>
  <c r="AB41" i="1" s="1"/>
  <c r="T41" i="1"/>
  <c r="Q41" i="1"/>
  <c r="O41" i="1"/>
  <c r="M41" i="1"/>
  <c r="L41" i="1"/>
  <c r="AF40" i="1"/>
  <c r="AG40" i="1" s="1"/>
  <c r="AH40" i="1" s="1"/>
  <c r="W40" i="1"/>
  <c r="Z40" i="1" s="1"/>
  <c r="AA40" i="1" s="1"/>
  <c r="AB40" i="1" s="1"/>
  <c r="T40" i="1"/>
  <c r="Q40" i="1"/>
  <c r="O40" i="1"/>
  <c r="M40" i="1"/>
  <c r="L40" i="1"/>
  <c r="AF39" i="1"/>
  <c r="AG39" i="1" s="1"/>
  <c r="AH39" i="1" s="1"/>
  <c r="W39" i="1"/>
  <c r="Z39" i="1" s="1"/>
  <c r="AA39" i="1" s="1"/>
  <c r="AB39" i="1" s="1"/>
  <c r="T39" i="1"/>
  <c r="Q39" i="1"/>
  <c r="O39" i="1"/>
  <c r="M39" i="1"/>
  <c r="L39" i="1"/>
  <c r="AF38" i="1"/>
  <c r="AG38" i="1" s="1"/>
  <c r="AH38" i="1" s="1"/>
  <c r="W38" i="1"/>
  <c r="Z38" i="1" s="1"/>
  <c r="AA38" i="1" s="1"/>
  <c r="AB38" i="1" s="1"/>
  <c r="T38" i="1"/>
  <c r="Q38" i="1"/>
  <c r="O38" i="1"/>
  <c r="M38" i="1"/>
  <c r="L38" i="1"/>
  <c r="AF37" i="1"/>
  <c r="AG37" i="1" s="1"/>
  <c r="AH37" i="1" s="1"/>
  <c r="W37" i="1"/>
  <c r="Z37" i="1" s="1"/>
  <c r="AA37" i="1" s="1"/>
  <c r="AB37" i="1" s="1"/>
  <c r="T37" i="1"/>
  <c r="Q37" i="1"/>
  <c r="O37" i="1"/>
  <c r="M37" i="1"/>
  <c r="L37" i="1"/>
  <c r="AF36" i="1"/>
  <c r="AG36" i="1" s="1"/>
  <c r="AH36" i="1" s="1"/>
  <c r="W36" i="1"/>
  <c r="Z36" i="1" s="1"/>
  <c r="AA36" i="1" s="1"/>
  <c r="AB36" i="1" s="1"/>
  <c r="T36" i="1"/>
  <c r="Q36" i="1"/>
  <c r="O36" i="1"/>
  <c r="M36" i="1"/>
  <c r="L36" i="1"/>
  <c r="AF35" i="1"/>
  <c r="AG35" i="1" s="1"/>
  <c r="AH35" i="1" s="1"/>
  <c r="W35" i="1"/>
  <c r="Z35" i="1" s="1"/>
  <c r="AA35" i="1" s="1"/>
  <c r="AB35" i="1" s="1"/>
  <c r="T35" i="1"/>
  <c r="Q35" i="1"/>
  <c r="O35" i="1"/>
  <c r="M35" i="1"/>
  <c r="L35" i="1"/>
  <c r="AF34" i="1"/>
  <c r="AG34" i="1" s="1"/>
  <c r="AH34" i="1" s="1"/>
  <c r="W34" i="1"/>
  <c r="Z34" i="1" s="1"/>
  <c r="AA34" i="1" s="1"/>
  <c r="AB34" i="1" s="1"/>
  <c r="T34" i="1"/>
  <c r="Q34" i="1"/>
  <c r="O34" i="1"/>
  <c r="M34" i="1"/>
  <c r="L34" i="1"/>
  <c r="AF33" i="1"/>
  <c r="AG33" i="1" s="1"/>
  <c r="AH33" i="1" s="1"/>
  <c r="W33" i="1"/>
  <c r="Z33" i="1" s="1"/>
  <c r="AA33" i="1" s="1"/>
  <c r="AB33" i="1" s="1"/>
  <c r="T33" i="1"/>
  <c r="Q33" i="1"/>
  <c r="O33" i="1"/>
  <c r="M33" i="1"/>
  <c r="L33" i="1"/>
  <c r="AF32" i="1"/>
  <c r="AG32" i="1" s="1"/>
  <c r="AH32" i="1" s="1"/>
  <c r="W32" i="1"/>
  <c r="Z32" i="1" s="1"/>
  <c r="AA32" i="1" s="1"/>
  <c r="AB32" i="1" s="1"/>
  <c r="T32" i="1"/>
  <c r="Q32" i="1"/>
  <c r="O32" i="1"/>
  <c r="M32" i="1"/>
  <c r="L32" i="1"/>
  <c r="AF31" i="1"/>
  <c r="AG31" i="1" s="1"/>
  <c r="AH31" i="1" s="1"/>
  <c r="W31" i="1"/>
  <c r="Z31" i="1" s="1"/>
  <c r="AA31" i="1" s="1"/>
  <c r="AB31" i="1" s="1"/>
  <c r="T31" i="1"/>
  <c r="Q31" i="1"/>
  <c r="O31" i="1"/>
  <c r="M31" i="1"/>
  <c r="L31" i="1"/>
  <c r="AF30" i="1"/>
  <c r="AG30" i="1" s="1"/>
  <c r="AH30" i="1" s="1"/>
  <c r="W30" i="1"/>
  <c r="Z30" i="1" s="1"/>
  <c r="AA30" i="1" s="1"/>
  <c r="AB30" i="1" s="1"/>
  <c r="T30" i="1"/>
  <c r="Q30" i="1"/>
  <c r="O30" i="1"/>
  <c r="M30" i="1"/>
  <c r="L30" i="1"/>
  <c r="AF29" i="1"/>
  <c r="AG29" i="1" s="1"/>
  <c r="AH29" i="1" s="1"/>
  <c r="W29" i="1"/>
  <c r="Z29" i="1" s="1"/>
  <c r="AA29" i="1" s="1"/>
  <c r="AB29" i="1" s="1"/>
  <c r="T29" i="1"/>
  <c r="Q29" i="1"/>
  <c r="O29" i="1"/>
  <c r="M29" i="1"/>
  <c r="L29" i="1"/>
  <c r="AF28" i="1"/>
  <c r="AG28" i="1" s="1"/>
  <c r="AH28" i="1" s="1"/>
  <c r="W28" i="1"/>
  <c r="Z28" i="1" s="1"/>
  <c r="AA28" i="1" s="1"/>
  <c r="AB28" i="1" s="1"/>
  <c r="T28" i="1"/>
  <c r="Q28" i="1"/>
  <c r="O28" i="1"/>
  <c r="M28" i="1"/>
  <c r="L28" i="1"/>
  <c r="AF27" i="1"/>
  <c r="AG27" i="1" s="1"/>
  <c r="AH27" i="1" s="1"/>
  <c r="W27" i="1"/>
  <c r="Z27" i="1" s="1"/>
  <c r="AA27" i="1" s="1"/>
  <c r="AB27" i="1" s="1"/>
  <c r="T27" i="1"/>
  <c r="Q27" i="1"/>
  <c r="O27" i="1"/>
  <c r="M27" i="1"/>
  <c r="L27" i="1"/>
  <c r="AF26" i="1"/>
  <c r="AG26" i="1" s="1"/>
  <c r="AH26" i="1" s="1"/>
  <c r="W26" i="1"/>
  <c r="Z26" i="1" s="1"/>
  <c r="AA26" i="1" s="1"/>
  <c r="AB26" i="1" s="1"/>
  <c r="T26" i="1"/>
  <c r="Q26" i="1"/>
  <c r="O26" i="1"/>
  <c r="M26" i="1"/>
  <c r="L26" i="1"/>
  <c r="AF25" i="1"/>
  <c r="AG25" i="1" s="1"/>
  <c r="AH25" i="1" s="1"/>
  <c r="W25" i="1"/>
  <c r="Z25" i="1" s="1"/>
  <c r="AA25" i="1" s="1"/>
  <c r="AB25" i="1" s="1"/>
  <c r="T25" i="1"/>
  <c r="Q25" i="1"/>
  <c r="O25" i="1"/>
  <c r="M25" i="1"/>
  <c r="L25" i="1"/>
  <c r="AF24" i="1"/>
  <c r="AG24" i="1" s="1"/>
  <c r="AH24" i="1" s="1"/>
  <c r="W24" i="1"/>
  <c r="Z24" i="1" s="1"/>
  <c r="AA24" i="1" s="1"/>
  <c r="AB24" i="1" s="1"/>
  <c r="T24" i="1"/>
  <c r="Q24" i="1"/>
  <c r="O24" i="1"/>
  <c r="M24" i="1"/>
  <c r="L24" i="1"/>
  <c r="AF23" i="1"/>
  <c r="AG23" i="1" s="1"/>
  <c r="AH23" i="1" s="1"/>
  <c r="W23" i="1"/>
  <c r="Z23" i="1" s="1"/>
  <c r="T23" i="1"/>
  <c r="Q23" i="1"/>
  <c r="O23" i="1"/>
  <c r="M23" i="1"/>
  <c r="L23" i="1"/>
  <c r="AF22" i="1"/>
  <c r="AG22" i="1" s="1"/>
  <c r="AH22" i="1" s="1"/>
  <c r="W22" i="1"/>
  <c r="Z22" i="1" s="1"/>
  <c r="T22" i="1"/>
  <c r="Q22" i="1"/>
  <c r="O22" i="1"/>
  <c r="M22" i="1"/>
  <c r="L22" i="1"/>
  <c r="AF21" i="1"/>
  <c r="AG21" i="1" s="1"/>
  <c r="AH21" i="1" s="1"/>
  <c r="W21" i="1"/>
  <c r="Z21" i="1" s="1"/>
  <c r="AA21" i="1" s="1"/>
  <c r="AB21" i="1" s="1"/>
  <c r="T21" i="1"/>
  <c r="Q21" i="1"/>
  <c r="O21" i="1"/>
  <c r="M21" i="1"/>
  <c r="L21" i="1"/>
  <c r="AF20" i="1"/>
  <c r="AG20" i="1" s="1"/>
  <c r="AH20" i="1" s="1"/>
  <c r="W20" i="1"/>
  <c r="Z20" i="1" s="1"/>
  <c r="AA20" i="1" s="1"/>
  <c r="AB20" i="1" s="1"/>
  <c r="T20" i="1"/>
  <c r="Q20" i="1"/>
  <c r="O20" i="1"/>
  <c r="M20" i="1"/>
  <c r="L20" i="1"/>
  <c r="AF19" i="1"/>
  <c r="AG19" i="1" s="1"/>
  <c r="AH19" i="1" s="1"/>
  <c r="W19" i="1"/>
  <c r="Z19" i="1" s="1"/>
  <c r="AA19" i="1" s="1"/>
  <c r="AB19" i="1" s="1"/>
  <c r="T19" i="1"/>
  <c r="Q19" i="1"/>
  <c r="O19" i="1"/>
  <c r="M19" i="1"/>
  <c r="L19" i="1"/>
  <c r="AF18" i="1"/>
  <c r="AG18" i="1" s="1"/>
  <c r="AH18" i="1" s="1"/>
  <c r="W18" i="1"/>
  <c r="Z18" i="1" s="1"/>
  <c r="AA18" i="1" s="1"/>
  <c r="AB18" i="1" s="1"/>
  <c r="T18" i="1"/>
  <c r="Q18" i="1"/>
  <c r="O18" i="1"/>
  <c r="M18" i="1"/>
  <c r="L18" i="1"/>
  <c r="AF17" i="1"/>
  <c r="AG17" i="1" s="1"/>
  <c r="AH17" i="1" s="1"/>
  <c r="W17" i="1"/>
  <c r="Z17" i="1" s="1"/>
  <c r="AA17" i="1" s="1"/>
  <c r="AB17" i="1" s="1"/>
  <c r="T17" i="1"/>
  <c r="Q17" i="1"/>
  <c r="O17" i="1"/>
  <c r="M17" i="1"/>
  <c r="L17" i="1"/>
  <c r="AF16" i="1"/>
  <c r="AG16" i="1" s="1"/>
  <c r="AH16" i="1" s="1"/>
  <c r="W16" i="1"/>
  <c r="Z16" i="1" s="1"/>
  <c r="AA16" i="1" s="1"/>
  <c r="AB16" i="1" s="1"/>
  <c r="T16" i="1"/>
  <c r="Q16" i="1"/>
  <c r="O16" i="1"/>
  <c r="M16" i="1"/>
  <c r="L16" i="1"/>
  <c r="AF15" i="1"/>
  <c r="AG15" i="1" s="1"/>
  <c r="AH15" i="1" s="1"/>
  <c r="W15" i="1"/>
  <c r="Z15" i="1" s="1"/>
  <c r="AA15" i="1" s="1"/>
  <c r="AB15" i="1" s="1"/>
  <c r="T15" i="1"/>
  <c r="Q15" i="1"/>
  <c r="O15" i="1"/>
  <c r="M15" i="1"/>
  <c r="L15" i="1"/>
  <c r="AF14" i="1"/>
  <c r="AG14" i="1" s="1"/>
  <c r="AH14" i="1" s="1"/>
  <c r="W14" i="1"/>
  <c r="Z14" i="1" s="1"/>
  <c r="T14" i="1"/>
  <c r="Q14" i="1"/>
  <c r="O14" i="1"/>
  <c r="M14" i="1"/>
  <c r="L14" i="1"/>
  <c r="AF13" i="1"/>
  <c r="AG13" i="1" s="1"/>
  <c r="AH13" i="1" s="1"/>
  <c r="W13" i="1"/>
  <c r="Z13" i="1" s="1"/>
  <c r="T13" i="1"/>
  <c r="Q13" i="1"/>
  <c r="O13" i="1"/>
  <c r="M13" i="1"/>
  <c r="L13" i="1"/>
  <c r="AF12" i="1"/>
  <c r="AG12" i="1" s="1"/>
  <c r="AH12" i="1" s="1"/>
  <c r="W12" i="1"/>
  <c r="Z12" i="1" s="1"/>
  <c r="AA12" i="1" s="1"/>
  <c r="AB12" i="1" s="1"/>
  <c r="T12" i="1"/>
  <c r="Q12" i="1"/>
  <c r="O12" i="1"/>
  <c r="M12" i="1"/>
  <c r="L12" i="1"/>
  <c r="AF11" i="1"/>
  <c r="AG11" i="1" s="1"/>
  <c r="AH11" i="1" s="1"/>
  <c r="W11" i="1"/>
  <c r="Z11" i="1" s="1"/>
  <c r="AA11" i="1" s="1"/>
  <c r="AB11" i="1" s="1"/>
  <c r="T11" i="1"/>
  <c r="Q11" i="1"/>
  <c r="O11" i="1"/>
  <c r="M11" i="1"/>
  <c r="L11" i="1"/>
  <c r="AF10" i="1"/>
  <c r="AG10" i="1" s="1"/>
  <c r="AH10" i="1" s="1"/>
  <c r="W10" i="1"/>
  <c r="Z10" i="1" s="1"/>
  <c r="AA10" i="1" s="1"/>
  <c r="AB10" i="1" s="1"/>
  <c r="T10" i="1"/>
  <c r="Q10" i="1"/>
  <c r="O10" i="1"/>
  <c r="M10" i="1"/>
  <c r="L10" i="1"/>
  <c r="AF9" i="1"/>
  <c r="AG9" i="1" s="1"/>
  <c r="AH9" i="1" s="1"/>
  <c r="W9" i="1"/>
  <c r="Z9" i="1" s="1"/>
  <c r="AA9" i="1" s="1"/>
  <c r="AB9" i="1" s="1"/>
  <c r="T9" i="1"/>
  <c r="Q9" i="1"/>
  <c r="O9" i="1"/>
  <c r="M9" i="1"/>
  <c r="L9" i="1"/>
  <c r="AF8" i="1"/>
  <c r="AG8" i="1" s="1"/>
  <c r="AH8" i="1" s="1"/>
  <c r="W8" i="1"/>
  <c r="Z8" i="1" s="1"/>
  <c r="AA8" i="1" s="1"/>
  <c r="AB8" i="1" s="1"/>
  <c r="T8" i="1"/>
  <c r="Q8" i="1"/>
  <c r="O8" i="1"/>
  <c r="M8" i="1"/>
  <c r="L8" i="1"/>
  <c r="AF7" i="1"/>
  <c r="AG7" i="1" s="1"/>
  <c r="AH7" i="1" s="1"/>
  <c r="W7" i="1"/>
  <c r="Z7" i="1" s="1"/>
  <c r="AA7" i="1" s="1"/>
  <c r="AB7" i="1" s="1"/>
  <c r="T7" i="1"/>
  <c r="Q7" i="1"/>
  <c r="O7" i="1"/>
  <c r="M7" i="1"/>
  <c r="L7" i="1"/>
  <c r="AF6" i="1"/>
  <c r="AG6" i="1" s="1"/>
  <c r="AH6" i="1" s="1"/>
  <c r="W6" i="1"/>
  <c r="Z6" i="1" s="1"/>
  <c r="AA6" i="1" s="1"/>
  <c r="AB6" i="1" s="1"/>
  <c r="T6" i="1"/>
  <c r="Q6" i="1"/>
  <c r="O6" i="1"/>
  <c r="M6" i="1"/>
  <c r="L6" i="1"/>
  <c r="AF5" i="1"/>
  <c r="AG5" i="1" s="1"/>
  <c r="AH5" i="1" s="1"/>
  <c r="W5" i="1"/>
  <c r="Z5" i="1" s="1"/>
  <c r="AA5" i="1" s="1"/>
  <c r="AB5" i="1" s="1"/>
  <c r="T5" i="1"/>
  <c r="Q5" i="1"/>
  <c r="O5" i="1"/>
  <c r="M5" i="1"/>
  <c r="L5" i="1"/>
  <c r="AF4" i="1"/>
  <c r="AG4" i="1" s="1"/>
  <c r="AH4" i="1" s="1"/>
  <c r="W4" i="1"/>
  <c r="Z4" i="1" s="1"/>
  <c r="AA4" i="1" s="1"/>
  <c r="AB4" i="1" s="1"/>
  <c r="T4" i="1"/>
  <c r="Q4" i="1"/>
  <c r="O4" i="1"/>
  <c r="M4" i="1"/>
  <c r="L4" i="1"/>
  <c r="M3" i="1"/>
  <c r="L3" i="1"/>
  <c r="T3" i="1"/>
  <c r="AF3" i="1"/>
  <c r="Q3" i="1"/>
  <c r="W3" i="1"/>
  <c r="Z3" i="1" s="1"/>
  <c r="AA3" i="1" s="1"/>
  <c r="D24755" i="22"/>
  <c r="D24754" i="22"/>
  <c r="D24753" i="22"/>
  <c r="D24752" i="22"/>
  <c r="D24751" i="22"/>
  <c r="D24750" i="22"/>
  <c r="D24749" i="22"/>
  <c r="D24748" i="22"/>
  <c r="D24747" i="22"/>
  <c r="D24746" i="22"/>
  <c r="D24745" i="22"/>
  <c r="D24744" i="22"/>
  <c r="D24743" i="22"/>
  <c r="D24742" i="22"/>
  <c r="D24741" i="22"/>
  <c r="D24740" i="22"/>
  <c r="D24739" i="22"/>
  <c r="D24738" i="22"/>
  <c r="D24737" i="22"/>
  <c r="D24736" i="22"/>
  <c r="D24735" i="22"/>
  <c r="D24734" i="22"/>
  <c r="D24733" i="22"/>
  <c r="D24732" i="22"/>
  <c r="D24731" i="22"/>
  <c r="D24730" i="22"/>
  <c r="D24729" i="22"/>
  <c r="D24728" i="22"/>
  <c r="D24727" i="22"/>
  <c r="D24726" i="22"/>
  <c r="D24725" i="22"/>
  <c r="D24724" i="22"/>
  <c r="D24723" i="22"/>
  <c r="D24722" i="22"/>
  <c r="D24721" i="22"/>
  <c r="D24720" i="22"/>
  <c r="D24719" i="22"/>
  <c r="D24718" i="22"/>
  <c r="D24717" i="22"/>
  <c r="D24716" i="22"/>
  <c r="D24715" i="22"/>
  <c r="D24714" i="22"/>
  <c r="D24713" i="22"/>
  <c r="D24712" i="22"/>
  <c r="D24711" i="22"/>
  <c r="D24710" i="22"/>
  <c r="D24709" i="22"/>
  <c r="D24708" i="22"/>
  <c r="D24707" i="22"/>
  <c r="D24706" i="22"/>
  <c r="D24705" i="22"/>
  <c r="D24704" i="22"/>
  <c r="D24703" i="22"/>
  <c r="D24702" i="22"/>
  <c r="D24701" i="22"/>
  <c r="D24700" i="22"/>
  <c r="D24699" i="22"/>
  <c r="D24698" i="22"/>
  <c r="D24697" i="22"/>
  <c r="D24696" i="22"/>
  <c r="D24695" i="22"/>
  <c r="D24694" i="22"/>
  <c r="D24693" i="22"/>
  <c r="D24692" i="22"/>
  <c r="D24691" i="22"/>
  <c r="D24690" i="22"/>
  <c r="D24689" i="22"/>
  <c r="D24688" i="22"/>
  <c r="D24687" i="22"/>
  <c r="D24686" i="22"/>
  <c r="D24685" i="22"/>
  <c r="D24684" i="22"/>
  <c r="D24683" i="22"/>
  <c r="D24682" i="22"/>
  <c r="D24681" i="22"/>
  <c r="D24680" i="22"/>
  <c r="D24679" i="22"/>
  <c r="D24678" i="22"/>
  <c r="D24677" i="22"/>
  <c r="D24676" i="22"/>
  <c r="D24675" i="22"/>
  <c r="D24674" i="22"/>
  <c r="D24673" i="22"/>
  <c r="D24672" i="22"/>
  <c r="D24671" i="22"/>
  <c r="D24670" i="22"/>
  <c r="D24669" i="22"/>
  <c r="D24668" i="22"/>
  <c r="D24667" i="22"/>
  <c r="D24666" i="22"/>
  <c r="D24665" i="22"/>
  <c r="D24664" i="22"/>
  <c r="D24663" i="22"/>
  <c r="D24662" i="22"/>
  <c r="D24661" i="22"/>
  <c r="D24660" i="22"/>
  <c r="D24659" i="22"/>
  <c r="D24658" i="22"/>
  <c r="D24657" i="22"/>
  <c r="D24656" i="22"/>
  <c r="D24655" i="22"/>
  <c r="D24654" i="22"/>
  <c r="D24653" i="22"/>
  <c r="D24652" i="22"/>
  <c r="D24651" i="22"/>
  <c r="D24650" i="22"/>
  <c r="D24649" i="22"/>
  <c r="D24648" i="22"/>
  <c r="D24647" i="22"/>
  <c r="D24646" i="22"/>
  <c r="D24645" i="22"/>
  <c r="D24644" i="22"/>
  <c r="D24643" i="22"/>
  <c r="D24642" i="22"/>
  <c r="D24641" i="22"/>
  <c r="D24640" i="22"/>
  <c r="D24639" i="22"/>
  <c r="D24638" i="22"/>
  <c r="D24637" i="22"/>
  <c r="D24636" i="22"/>
  <c r="D24635" i="22"/>
  <c r="D24634" i="22"/>
  <c r="D24633" i="22"/>
  <c r="D24632" i="22"/>
  <c r="D24631" i="22"/>
  <c r="D24630" i="22"/>
  <c r="D24629" i="22"/>
  <c r="D24628" i="22"/>
  <c r="D24627" i="22"/>
  <c r="D24626" i="22"/>
  <c r="D24625" i="22"/>
  <c r="D24624" i="22"/>
  <c r="D24623" i="22"/>
  <c r="D24622" i="22"/>
  <c r="D24621" i="22"/>
  <c r="D24620" i="22"/>
  <c r="D24619" i="22"/>
  <c r="D24618" i="22"/>
  <c r="D24617" i="22"/>
  <c r="D24616" i="22"/>
  <c r="D24615" i="22"/>
  <c r="D24614" i="22"/>
  <c r="D24613" i="22"/>
  <c r="D24612" i="22"/>
  <c r="D24611" i="22"/>
  <c r="D24610" i="22"/>
  <c r="D24609" i="22"/>
  <c r="D24608" i="22"/>
  <c r="D24607" i="22"/>
  <c r="D24606" i="22"/>
  <c r="D24605" i="22"/>
  <c r="D24604" i="22"/>
  <c r="D24603" i="22"/>
  <c r="D24602" i="22"/>
  <c r="D24601" i="22"/>
  <c r="D24600" i="22"/>
  <c r="D24599" i="22"/>
  <c r="D24598" i="22"/>
  <c r="D24597" i="22"/>
  <c r="D24596" i="22"/>
  <c r="D24595" i="22"/>
  <c r="D24594" i="22"/>
  <c r="D24593" i="22"/>
  <c r="D24592" i="22"/>
  <c r="D24591" i="22"/>
  <c r="D24590" i="22"/>
  <c r="D24589" i="22"/>
  <c r="D24588" i="22"/>
  <c r="D24587" i="22"/>
  <c r="D24586" i="22"/>
  <c r="E24585" i="22"/>
  <c r="D24585" i="22"/>
  <c r="E24584" i="22"/>
  <c r="D24584" i="22"/>
  <c r="E24583" i="22"/>
  <c r="D24583" i="22"/>
  <c r="D24582" i="22"/>
  <c r="D24581" i="22"/>
  <c r="D24580" i="22"/>
  <c r="D24579" i="22"/>
  <c r="D24578" i="22"/>
  <c r="D24577" i="22"/>
  <c r="D24576" i="22"/>
  <c r="D24575" i="22"/>
  <c r="D24574" i="22"/>
  <c r="D24573" i="22"/>
  <c r="D24572" i="22"/>
  <c r="D24571" i="22"/>
  <c r="D24570" i="22"/>
  <c r="D24569" i="22"/>
  <c r="E24568" i="22"/>
  <c r="D24568" i="22"/>
  <c r="D24567" i="22"/>
  <c r="D24566" i="22"/>
  <c r="D24565" i="22"/>
  <c r="E24564" i="22"/>
  <c r="D24564" i="22"/>
  <c r="D24563" i="22"/>
  <c r="D24562" i="22"/>
  <c r="D24561" i="22"/>
  <c r="E24560" i="22"/>
  <c r="D24560" i="22"/>
  <c r="D24559" i="22"/>
  <c r="D24558" i="22"/>
  <c r="D24557" i="22"/>
  <c r="D24556" i="22"/>
  <c r="D24555" i="22"/>
  <c r="D24554" i="22"/>
  <c r="D24553" i="22"/>
  <c r="D24552" i="22"/>
  <c r="D24551" i="22"/>
  <c r="D24550" i="22"/>
  <c r="D24549" i="22"/>
  <c r="D24548" i="22"/>
  <c r="D24547" i="22"/>
  <c r="D24546" i="22"/>
  <c r="D24545" i="22"/>
  <c r="D24544" i="22"/>
  <c r="D24543" i="22"/>
  <c r="D24542" i="22"/>
  <c r="D24541" i="22"/>
  <c r="D24540" i="22"/>
  <c r="D24539" i="22"/>
  <c r="D24538" i="22"/>
  <c r="D24537" i="22"/>
  <c r="D24536" i="22"/>
  <c r="D24535" i="22"/>
  <c r="D24534" i="22"/>
  <c r="D24533" i="22"/>
  <c r="D24532" i="22"/>
  <c r="D24531" i="22"/>
  <c r="D24530" i="22"/>
  <c r="D24529" i="22"/>
  <c r="D24528" i="22"/>
  <c r="D24527" i="22"/>
  <c r="D24526" i="22"/>
  <c r="D24525" i="22"/>
  <c r="D24524" i="22"/>
  <c r="D24523" i="22"/>
  <c r="D24522" i="22"/>
  <c r="D24521" i="22"/>
  <c r="D24520" i="22"/>
  <c r="D24519" i="22"/>
  <c r="D24518" i="22"/>
  <c r="D24517" i="22"/>
  <c r="D24516" i="22"/>
  <c r="D24515" i="22"/>
  <c r="D24514" i="22"/>
  <c r="D24513" i="22"/>
  <c r="D24512" i="22"/>
  <c r="D24511" i="22"/>
  <c r="D24510" i="22"/>
  <c r="D24509" i="22"/>
  <c r="D24508" i="22"/>
  <c r="D24507" i="22"/>
  <c r="D24506" i="22"/>
  <c r="D24505" i="22"/>
  <c r="D24504" i="22"/>
  <c r="D24503" i="22"/>
  <c r="D24502" i="22"/>
  <c r="D24501" i="22"/>
  <c r="D24500" i="22"/>
  <c r="D24499" i="22"/>
  <c r="D24498" i="22"/>
  <c r="D24497" i="22"/>
  <c r="D24496" i="22"/>
  <c r="D24495" i="22"/>
  <c r="D24494" i="22"/>
  <c r="D24493" i="22"/>
  <c r="D24492" i="22"/>
  <c r="D24491" i="22"/>
  <c r="D24490" i="22"/>
  <c r="D24489" i="22"/>
  <c r="D24488" i="22"/>
  <c r="D24487" i="22"/>
  <c r="D24486" i="22"/>
  <c r="D24485" i="22"/>
  <c r="D24484" i="22"/>
  <c r="D24483" i="22"/>
  <c r="D24482" i="22"/>
  <c r="D24481" i="22"/>
  <c r="D24480" i="22"/>
  <c r="D24479" i="22"/>
  <c r="D24478" i="22"/>
  <c r="D24477" i="22"/>
  <c r="D24476" i="22"/>
  <c r="D24475" i="22"/>
  <c r="D24474" i="22"/>
  <c r="D24473" i="22"/>
  <c r="D24472" i="22"/>
  <c r="D24471" i="22"/>
  <c r="D24470" i="22"/>
  <c r="D24469" i="22"/>
  <c r="D24468" i="22"/>
  <c r="D24467" i="22"/>
  <c r="D24466" i="22"/>
  <c r="D24465" i="22"/>
  <c r="D24464" i="22"/>
  <c r="D24463" i="22"/>
  <c r="D24462" i="22"/>
  <c r="D24461" i="22"/>
  <c r="D24460" i="22"/>
  <c r="D24459" i="22"/>
  <c r="D24458" i="22"/>
  <c r="D24457" i="22"/>
  <c r="D24456" i="22"/>
  <c r="D24455" i="22"/>
  <c r="D24454" i="22"/>
  <c r="D24453" i="22"/>
  <c r="D24452" i="22"/>
  <c r="D24451" i="22"/>
  <c r="D24450" i="22"/>
  <c r="D24449" i="22"/>
  <c r="D24448" i="22"/>
  <c r="D24447" i="22"/>
  <c r="D24446" i="22"/>
  <c r="D24445" i="22"/>
  <c r="D24444" i="22"/>
  <c r="D24443" i="22"/>
  <c r="D24442" i="22"/>
  <c r="D24441" i="22"/>
  <c r="D24440" i="22"/>
  <c r="D24439" i="22"/>
  <c r="D24438" i="22"/>
  <c r="D24437" i="22"/>
  <c r="D24436" i="22"/>
  <c r="D24435" i="22"/>
  <c r="D24434" i="22"/>
  <c r="D24433" i="22"/>
  <c r="D24432" i="22"/>
  <c r="D24431" i="22"/>
  <c r="D24430" i="22"/>
  <c r="D24429" i="22"/>
  <c r="D24428" i="22"/>
  <c r="D24427" i="22"/>
  <c r="D24426" i="22"/>
  <c r="D24425" i="22"/>
  <c r="D24424" i="22"/>
  <c r="D24423" i="22"/>
  <c r="D24422" i="22"/>
  <c r="D24421" i="22"/>
  <c r="D24420" i="22"/>
  <c r="D24419" i="22"/>
  <c r="D24418" i="22"/>
  <c r="D24417" i="22"/>
  <c r="D24416" i="22"/>
  <c r="D24415" i="22"/>
  <c r="D24414" i="22"/>
  <c r="D24413" i="22"/>
  <c r="D24412" i="22"/>
  <c r="D24411" i="22"/>
  <c r="D24410" i="22"/>
  <c r="D24409" i="22"/>
  <c r="D24408" i="22"/>
  <c r="D24407" i="22"/>
  <c r="D24406" i="22"/>
  <c r="D24405" i="22"/>
  <c r="D24404" i="22"/>
  <c r="D24403" i="22"/>
  <c r="D24402" i="22"/>
  <c r="D24401" i="22"/>
  <c r="D24400" i="22"/>
  <c r="D24399" i="22"/>
  <c r="D24398" i="22"/>
  <c r="D24397" i="22"/>
  <c r="D24396" i="22"/>
  <c r="D24395" i="22"/>
  <c r="D24394" i="22"/>
  <c r="D24393" i="22"/>
  <c r="D24392" i="22"/>
  <c r="D24391" i="22"/>
  <c r="D24390" i="22"/>
  <c r="D24389" i="22"/>
  <c r="D24388" i="22"/>
  <c r="D24387" i="22"/>
  <c r="D24386" i="22"/>
  <c r="D24385" i="22"/>
  <c r="D24384" i="22"/>
  <c r="D24383" i="22"/>
  <c r="D24382" i="22"/>
  <c r="D24381" i="22"/>
  <c r="D24380" i="22"/>
  <c r="D24379" i="22"/>
  <c r="D24378" i="22"/>
  <c r="D24377" i="22"/>
  <c r="D24376" i="22"/>
  <c r="D24375" i="22"/>
  <c r="D24374" i="22"/>
  <c r="D24373" i="22"/>
  <c r="D24372" i="22"/>
  <c r="D24371" i="22"/>
  <c r="D24370" i="22"/>
  <c r="D24369" i="22"/>
  <c r="D24368" i="22"/>
  <c r="D24367" i="22"/>
  <c r="D24366" i="22"/>
  <c r="D24365" i="22"/>
  <c r="D24364" i="22"/>
  <c r="D24363" i="22"/>
  <c r="D24362" i="22"/>
  <c r="D24361" i="22"/>
  <c r="D24360" i="22"/>
  <c r="D24359" i="22"/>
  <c r="D24358" i="22"/>
  <c r="D24357" i="22"/>
  <c r="D24356" i="22"/>
  <c r="D24355" i="22"/>
  <c r="D24354" i="22"/>
  <c r="D24353" i="22"/>
  <c r="D24352" i="22"/>
  <c r="D24351" i="22"/>
  <c r="D24350" i="22"/>
  <c r="D24349" i="22"/>
  <c r="D24348" i="22"/>
  <c r="D24347" i="22"/>
  <c r="D24346" i="22"/>
  <c r="D24345" i="22"/>
  <c r="D24344" i="22"/>
  <c r="D24343" i="22"/>
  <c r="D24342" i="22"/>
  <c r="D24341" i="22"/>
  <c r="D24340" i="22"/>
  <c r="D24339" i="22"/>
  <c r="D24338" i="22"/>
  <c r="D24337" i="22"/>
  <c r="D24336" i="22"/>
  <c r="D24335" i="22"/>
  <c r="D24334" i="22"/>
  <c r="D24333" i="22"/>
  <c r="D24332" i="22"/>
  <c r="D24331" i="22"/>
  <c r="D24330" i="22"/>
  <c r="D24329" i="22"/>
  <c r="D24328" i="22"/>
  <c r="D24327" i="22"/>
  <c r="D24326" i="22"/>
  <c r="D24325" i="22"/>
  <c r="D24324" i="22"/>
  <c r="D24323" i="22"/>
  <c r="D24322" i="22"/>
  <c r="D24321" i="22"/>
  <c r="D24320" i="22"/>
  <c r="D24319" i="22"/>
  <c r="D24318" i="22"/>
  <c r="D24317" i="22"/>
  <c r="D24316" i="22"/>
  <c r="D24315" i="22"/>
  <c r="D24314" i="22"/>
  <c r="D24313" i="22"/>
  <c r="D24312" i="22"/>
  <c r="D24311" i="22"/>
  <c r="D24310" i="22"/>
  <c r="D24309" i="22"/>
  <c r="D24308" i="22"/>
  <c r="D24307" i="22"/>
  <c r="D24306" i="22"/>
  <c r="D24305" i="22"/>
  <c r="D24304" i="22"/>
  <c r="D24303" i="22"/>
  <c r="D24302" i="22"/>
  <c r="D24301" i="22"/>
  <c r="D24300" i="22"/>
  <c r="D24299" i="22"/>
  <c r="E24298" i="22"/>
  <c r="D24298" i="22"/>
  <c r="E24297" i="22"/>
  <c r="D24297" i="22"/>
  <c r="E24296" i="22"/>
  <c r="D24296" i="22"/>
  <c r="D24295" i="22"/>
  <c r="D24294" i="22"/>
  <c r="D24293" i="22"/>
  <c r="D24292" i="22"/>
  <c r="D24291" i="22"/>
  <c r="D24290" i="22"/>
  <c r="D24289" i="22"/>
  <c r="D24288" i="22"/>
  <c r="D24287" i="22"/>
  <c r="D24286" i="22"/>
  <c r="D24285" i="22"/>
  <c r="D24284" i="22"/>
  <c r="D24283" i="22"/>
  <c r="D24282" i="22"/>
  <c r="D24281" i="22"/>
  <c r="D24280" i="22"/>
  <c r="D24279" i="22"/>
  <c r="D24278" i="22"/>
  <c r="D24277" i="22"/>
  <c r="D24276" i="22"/>
  <c r="D24275" i="22"/>
  <c r="D24274" i="22"/>
  <c r="D24273" i="22"/>
  <c r="D24272" i="22"/>
  <c r="D24271" i="22"/>
  <c r="D24270" i="22"/>
  <c r="D24269" i="22"/>
  <c r="D24268" i="22"/>
  <c r="D24267" i="22"/>
  <c r="D24266" i="22"/>
  <c r="D24265" i="22"/>
  <c r="D24264" i="22"/>
  <c r="D24263" i="22"/>
  <c r="D24262" i="22"/>
  <c r="D24261" i="22"/>
  <c r="D24260" i="22"/>
  <c r="D24259" i="22"/>
  <c r="D24258" i="22"/>
  <c r="D24257" i="22"/>
  <c r="D24256" i="22"/>
  <c r="D24255" i="22"/>
  <c r="D24254" i="22"/>
  <c r="D24253" i="22"/>
  <c r="D24252" i="22"/>
  <c r="D24251" i="22"/>
  <c r="D24250" i="22"/>
  <c r="D24249" i="22"/>
  <c r="D24248" i="22"/>
  <c r="D24247" i="22"/>
  <c r="D24246" i="22"/>
  <c r="D24245" i="22"/>
  <c r="D24244" i="22"/>
  <c r="D24243" i="22"/>
  <c r="D24242" i="22"/>
  <c r="D24241" i="22"/>
  <c r="D24240" i="22"/>
  <c r="D24239" i="22"/>
  <c r="D24238" i="22"/>
  <c r="D24237" i="22"/>
  <c r="D24236" i="22"/>
  <c r="D24235" i="22"/>
  <c r="D24234" i="22"/>
  <c r="D24233" i="22"/>
  <c r="D24232" i="22"/>
  <c r="D24231" i="22"/>
  <c r="D24230" i="22"/>
  <c r="D24229" i="22"/>
  <c r="D24228" i="22"/>
  <c r="D24227" i="22"/>
  <c r="D24226" i="22"/>
  <c r="D24225" i="22"/>
  <c r="D24224" i="22"/>
  <c r="D24223" i="22"/>
  <c r="D24222" i="22"/>
  <c r="D24221" i="22"/>
  <c r="D24220" i="22"/>
  <c r="D24219" i="22"/>
  <c r="D24218" i="22"/>
  <c r="D24217" i="22"/>
  <c r="D24216" i="22"/>
  <c r="D24215" i="22"/>
  <c r="D24214" i="22"/>
  <c r="D24213" i="22"/>
  <c r="D24212" i="22"/>
  <c r="D24211" i="22"/>
  <c r="D24210" i="22"/>
  <c r="D24209" i="22"/>
  <c r="D24208" i="22"/>
  <c r="D24207" i="22"/>
  <c r="D24206" i="22"/>
  <c r="D24205" i="22"/>
  <c r="D24204" i="22"/>
  <c r="D24203" i="22"/>
  <c r="D24202" i="22"/>
  <c r="D24201" i="22"/>
  <c r="D24200" i="22"/>
  <c r="D24199" i="22"/>
  <c r="D24198" i="22"/>
  <c r="D24197" i="22"/>
  <c r="D24196" i="22"/>
  <c r="D24195" i="22"/>
  <c r="D24194" i="22"/>
  <c r="D24193" i="22"/>
  <c r="D24192" i="22"/>
  <c r="D24191" i="22"/>
  <c r="D24190" i="22"/>
  <c r="D24189" i="22"/>
  <c r="D24188" i="22"/>
  <c r="D24187" i="22"/>
  <c r="D24186" i="22"/>
  <c r="D24185" i="22"/>
  <c r="D24184" i="22"/>
  <c r="D24183" i="22"/>
  <c r="D24182" i="22"/>
  <c r="D24181" i="22"/>
  <c r="D24180" i="22"/>
  <c r="D24179" i="22"/>
  <c r="D24178" i="22"/>
  <c r="D24177" i="22"/>
  <c r="D24176" i="22"/>
  <c r="D24175" i="22"/>
  <c r="D24174" i="22"/>
  <c r="D24173" i="22"/>
  <c r="D24172" i="22"/>
  <c r="D24171" i="22"/>
  <c r="D24170" i="22"/>
  <c r="D24169" i="22"/>
  <c r="D24168" i="22"/>
  <c r="D24167" i="22"/>
  <c r="D24166" i="22"/>
  <c r="D24165" i="22"/>
  <c r="D24164" i="22"/>
  <c r="D24163" i="22"/>
  <c r="D24162" i="22"/>
  <c r="D24161" i="22"/>
  <c r="D24160" i="22"/>
  <c r="D24159" i="22"/>
  <c r="D24158" i="22"/>
  <c r="D24157" i="22"/>
  <c r="D24156" i="22"/>
  <c r="D24155" i="22"/>
  <c r="D24154" i="22"/>
  <c r="D24153" i="22"/>
  <c r="D24152" i="22"/>
  <c r="D24151" i="22"/>
  <c r="D24150" i="22"/>
  <c r="D24149" i="22"/>
  <c r="D24148" i="22"/>
  <c r="D24147" i="22"/>
  <c r="D24146" i="22"/>
  <c r="D24145" i="22"/>
  <c r="D24144" i="22"/>
  <c r="D24143" i="22"/>
  <c r="D24142" i="22"/>
  <c r="D24141" i="22"/>
  <c r="D24140" i="22"/>
  <c r="D24139" i="22"/>
  <c r="D24138" i="22"/>
  <c r="D24137" i="22"/>
  <c r="D24136" i="22"/>
  <c r="D24135" i="22"/>
  <c r="D24134" i="22"/>
  <c r="D24133" i="22"/>
  <c r="D24132" i="22"/>
  <c r="D24131" i="22"/>
  <c r="D24130" i="22"/>
  <c r="D24129" i="22"/>
  <c r="D24128" i="22"/>
  <c r="D24127" i="22"/>
  <c r="D24126" i="22"/>
  <c r="D24125" i="22"/>
  <c r="D24124" i="22"/>
  <c r="D24123" i="22"/>
  <c r="D24122" i="22"/>
  <c r="D24121" i="22"/>
  <c r="D24120" i="22"/>
  <c r="D24119" i="22"/>
  <c r="D24118" i="22"/>
  <c r="D24117" i="22"/>
  <c r="D24116" i="22"/>
  <c r="D24115" i="22"/>
  <c r="D24114" i="22"/>
  <c r="D24113" i="22"/>
  <c r="D24112" i="22"/>
  <c r="D24111" i="22"/>
  <c r="D24110" i="22"/>
  <c r="D24109" i="22"/>
  <c r="D24108" i="22"/>
  <c r="D24107" i="22"/>
  <c r="D24106" i="22"/>
  <c r="D24105" i="22"/>
  <c r="D24104" i="22"/>
  <c r="D24103" i="22"/>
  <c r="D24102" i="22"/>
  <c r="D24101" i="22"/>
  <c r="D24100" i="22"/>
  <c r="D24099" i="22"/>
  <c r="D24098" i="22"/>
  <c r="D24097" i="22"/>
  <c r="D24096" i="22"/>
  <c r="D24095" i="22"/>
  <c r="D24094" i="22"/>
  <c r="D24093" i="22"/>
  <c r="D24092" i="22"/>
  <c r="D24091" i="22"/>
  <c r="D24090" i="22"/>
  <c r="D24089" i="22"/>
  <c r="D24088" i="22"/>
  <c r="D24087" i="22"/>
  <c r="D24086" i="22"/>
  <c r="D24085" i="22"/>
  <c r="D24084" i="22"/>
  <c r="D24083" i="22"/>
  <c r="D24082" i="22"/>
  <c r="D24081" i="22"/>
  <c r="D24080" i="22"/>
  <c r="D24079" i="22"/>
  <c r="D24078" i="22"/>
  <c r="D24077" i="22"/>
  <c r="D24076" i="22"/>
  <c r="D24075" i="22"/>
  <c r="D24074" i="22"/>
  <c r="D24073" i="22"/>
  <c r="D24072" i="22"/>
  <c r="D24071" i="22"/>
  <c r="D24070" i="22"/>
  <c r="D24069" i="22"/>
  <c r="D24068" i="22"/>
  <c r="D24067" i="22"/>
  <c r="D24066" i="22"/>
  <c r="D24065" i="22"/>
  <c r="D24064" i="22"/>
  <c r="D24063" i="22"/>
  <c r="D24062" i="22"/>
  <c r="D24061" i="22"/>
  <c r="D24060" i="22"/>
  <c r="D24059" i="22"/>
  <c r="D24058" i="22"/>
  <c r="D24057" i="22"/>
  <c r="D24056" i="22"/>
  <c r="D24055" i="22"/>
  <c r="D24054" i="22"/>
  <c r="D24053" i="22"/>
  <c r="D24052" i="22"/>
  <c r="D24051" i="22"/>
  <c r="D24050" i="22"/>
  <c r="D24049" i="22"/>
  <c r="D24048" i="22"/>
  <c r="D24047" i="22"/>
  <c r="D24046" i="22"/>
  <c r="D24045" i="22"/>
  <c r="D24044" i="22"/>
  <c r="D24043" i="22"/>
  <c r="D24042" i="22"/>
  <c r="D24041" i="22"/>
  <c r="D24040" i="22"/>
  <c r="D24039" i="22"/>
  <c r="D24038" i="22"/>
  <c r="D24037" i="22"/>
  <c r="D24036" i="22"/>
  <c r="D24035" i="22"/>
  <c r="D24034" i="22"/>
  <c r="D24033" i="22"/>
  <c r="D24032" i="22"/>
  <c r="D24031" i="22"/>
  <c r="E24030" i="22"/>
  <c r="D24030" i="22"/>
  <c r="D24029" i="22"/>
  <c r="D24028" i="22"/>
  <c r="D24027" i="22"/>
  <c r="D24026" i="22"/>
  <c r="D24025" i="22"/>
  <c r="D24024" i="22"/>
  <c r="D24023" i="22"/>
  <c r="D24022" i="22"/>
  <c r="D24021" i="22"/>
  <c r="D24020" i="22"/>
  <c r="D24019" i="22"/>
  <c r="D24018" i="22"/>
  <c r="D24017" i="22"/>
  <c r="D24016" i="22"/>
  <c r="D24015" i="22"/>
  <c r="D24014" i="22"/>
  <c r="D24013" i="22"/>
  <c r="D24012" i="22"/>
  <c r="D24011" i="22"/>
  <c r="D24010" i="22"/>
  <c r="D24009" i="22"/>
  <c r="D24008" i="22"/>
  <c r="D24007" i="22"/>
  <c r="D24006" i="22"/>
  <c r="D24005" i="22"/>
  <c r="D24004" i="22"/>
  <c r="D24003" i="22"/>
  <c r="D24002" i="22"/>
  <c r="D24001" i="22"/>
  <c r="D24000" i="22"/>
  <c r="D23999" i="22"/>
  <c r="D23998" i="22"/>
  <c r="D23997" i="22"/>
  <c r="D23996" i="22"/>
  <c r="D23995" i="22"/>
  <c r="D23994" i="22"/>
  <c r="D23993" i="22"/>
  <c r="D23992" i="22"/>
  <c r="D23991" i="22"/>
  <c r="D23990" i="22"/>
  <c r="D23989" i="22"/>
  <c r="D23988" i="22"/>
  <c r="D23987" i="22"/>
  <c r="D23986" i="22"/>
  <c r="D23985" i="22"/>
  <c r="D23984" i="22"/>
  <c r="D23983" i="22"/>
  <c r="D23982" i="22"/>
  <c r="D23981" i="22"/>
  <c r="D23980" i="22"/>
  <c r="D23979" i="22"/>
  <c r="D23978" i="22"/>
  <c r="D23977" i="22"/>
  <c r="D23976" i="22"/>
  <c r="D23975" i="22"/>
  <c r="D23974" i="22"/>
  <c r="D23973" i="22"/>
  <c r="D23972" i="22"/>
  <c r="D23971" i="22"/>
  <c r="D23970" i="22"/>
  <c r="D23969" i="22"/>
  <c r="D23968" i="22"/>
  <c r="D23967" i="22"/>
  <c r="D23966" i="22"/>
  <c r="D23965" i="22"/>
  <c r="D23964" i="22"/>
  <c r="D23963" i="22"/>
  <c r="D23962" i="22"/>
  <c r="D23961" i="22"/>
  <c r="D23960" i="22"/>
  <c r="D23959" i="22"/>
  <c r="D23958" i="22"/>
  <c r="D23957" i="22"/>
  <c r="D23956" i="22"/>
  <c r="D23955" i="22"/>
  <c r="D23954" i="22"/>
  <c r="D23953" i="22"/>
  <c r="D23952" i="22"/>
  <c r="D23951" i="22"/>
  <c r="D23950" i="22"/>
  <c r="D23949" i="22"/>
  <c r="D23948" i="22"/>
  <c r="D23947" i="22"/>
  <c r="D23946" i="22"/>
  <c r="D23945" i="22"/>
  <c r="D23944" i="22"/>
  <c r="D23943" i="22"/>
  <c r="D23942" i="22"/>
  <c r="D23941" i="22"/>
  <c r="D23940" i="22"/>
  <c r="D23939" i="22"/>
  <c r="D23938" i="22"/>
  <c r="D23937" i="22"/>
  <c r="D23936" i="22"/>
  <c r="D23935" i="22"/>
  <c r="D23934" i="22"/>
  <c r="D23933" i="22"/>
  <c r="D23932" i="22"/>
  <c r="D23931" i="22"/>
  <c r="D23930" i="22"/>
  <c r="D23929" i="22"/>
  <c r="D23928" i="22"/>
  <c r="D23927" i="22"/>
  <c r="D23926" i="22"/>
  <c r="D23925" i="22"/>
  <c r="D23924" i="22"/>
  <c r="D23923" i="22"/>
  <c r="D23922" i="22"/>
  <c r="D23921" i="22"/>
  <c r="D23920" i="22"/>
  <c r="D23919" i="22"/>
  <c r="D23918" i="22"/>
  <c r="D23917" i="22"/>
  <c r="D23916" i="22"/>
  <c r="D23915" i="22"/>
  <c r="D23914" i="22"/>
  <c r="D23913" i="22"/>
  <c r="D23912" i="22"/>
  <c r="D23911" i="22"/>
  <c r="D23910" i="22"/>
  <c r="D23909" i="22"/>
  <c r="D23908" i="22"/>
  <c r="D23907" i="22"/>
  <c r="D23906" i="22"/>
  <c r="D23905" i="22"/>
  <c r="D23904" i="22"/>
  <c r="D23903" i="22"/>
  <c r="D23902" i="22"/>
  <c r="D23901" i="22"/>
  <c r="D23900" i="22"/>
  <c r="D23899" i="22"/>
  <c r="D23898" i="22"/>
  <c r="D23897" i="22"/>
  <c r="D23896" i="22"/>
  <c r="D23895" i="22"/>
  <c r="D23894" i="22"/>
  <c r="D23893" i="22"/>
  <c r="D23892" i="22"/>
  <c r="D23891" i="22"/>
  <c r="D23890" i="22"/>
  <c r="D23889" i="22"/>
  <c r="D23888" i="22"/>
  <c r="D23887" i="22"/>
  <c r="D23886" i="22"/>
  <c r="D23885" i="22"/>
  <c r="D23884" i="22"/>
  <c r="D23883" i="22"/>
  <c r="D23882" i="22"/>
  <c r="D23881" i="22"/>
  <c r="D23880" i="22"/>
  <c r="D23879" i="22"/>
  <c r="D23878" i="22"/>
  <c r="D23877" i="22"/>
  <c r="D23876" i="22"/>
  <c r="D23875" i="22"/>
  <c r="D23874" i="22"/>
  <c r="D23873" i="22"/>
  <c r="D23872" i="22"/>
  <c r="D23871" i="22"/>
  <c r="D23870" i="22"/>
  <c r="D23869" i="22"/>
  <c r="D23868" i="22"/>
  <c r="D23867" i="22"/>
  <c r="D23866" i="22"/>
  <c r="D23865" i="22"/>
  <c r="D23864" i="22"/>
  <c r="D23863" i="22"/>
  <c r="D23862" i="22"/>
  <c r="D23861" i="22"/>
  <c r="D23860" i="22"/>
  <c r="D23859" i="22"/>
  <c r="D23858" i="22"/>
  <c r="D23857" i="22"/>
  <c r="D23856" i="22"/>
  <c r="D23855" i="22"/>
  <c r="D23854" i="22"/>
  <c r="D23853" i="22"/>
  <c r="D23852" i="22"/>
  <c r="D23851" i="22"/>
  <c r="D23850" i="22"/>
  <c r="D23849" i="22"/>
  <c r="D23848" i="22"/>
  <c r="D23847" i="22"/>
  <c r="D23846" i="22"/>
  <c r="D23845" i="22"/>
  <c r="D23844" i="22"/>
  <c r="D23843" i="22"/>
  <c r="D23842" i="22"/>
  <c r="D23841" i="22"/>
  <c r="D23840" i="22"/>
  <c r="D23839" i="22"/>
  <c r="D23838" i="22"/>
  <c r="D23837" i="22"/>
  <c r="D23836" i="22"/>
  <c r="D23835" i="22"/>
  <c r="D23834" i="22"/>
  <c r="D23833" i="22"/>
  <c r="D23832" i="22"/>
  <c r="E23831" i="22"/>
  <c r="D23831" i="22"/>
  <c r="E23830" i="22"/>
  <c r="D23830" i="22"/>
  <c r="D23829" i="22"/>
  <c r="D23828" i="22"/>
  <c r="D23827" i="22"/>
  <c r="D23826" i="22"/>
  <c r="D23825" i="22"/>
  <c r="D23824" i="22"/>
  <c r="D23823" i="22"/>
  <c r="D23822" i="22"/>
  <c r="D23821" i="22"/>
  <c r="D23820" i="22"/>
  <c r="D23819" i="22"/>
  <c r="D23818" i="22"/>
  <c r="D23817" i="22"/>
  <c r="D23816" i="22"/>
  <c r="D23815" i="22"/>
  <c r="D23814" i="22"/>
  <c r="D23813" i="22"/>
  <c r="D23812" i="22"/>
  <c r="D23811" i="22"/>
  <c r="D23810" i="22"/>
  <c r="D23809" i="22"/>
  <c r="D23808" i="22"/>
  <c r="D23807" i="22"/>
  <c r="D23806" i="22"/>
  <c r="D23805" i="22"/>
  <c r="D23804" i="22"/>
  <c r="D23803" i="22"/>
  <c r="D23802" i="22"/>
  <c r="D23801" i="22"/>
  <c r="D23800" i="22"/>
  <c r="D23799" i="22"/>
  <c r="D23798" i="22"/>
  <c r="D23797" i="22"/>
  <c r="D23796" i="22"/>
  <c r="D23795" i="22"/>
  <c r="D23794" i="22"/>
  <c r="D23793" i="22"/>
  <c r="D23792" i="22"/>
  <c r="D23791" i="22"/>
  <c r="D23790" i="22"/>
  <c r="D23789" i="22"/>
  <c r="D23788" i="22"/>
  <c r="D23787" i="22"/>
  <c r="D23786" i="22"/>
  <c r="D23785" i="22"/>
  <c r="D23784" i="22"/>
  <c r="D23783" i="22"/>
  <c r="D23782" i="22"/>
  <c r="D23781" i="22"/>
  <c r="D23780" i="22"/>
  <c r="D23779" i="22"/>
  <c r="D23778" i="22"/>
  <c r="D23777" i="22"/>
  <c r="D23776" i="22"/>
  <c r="D23775" i="22"/>
  <c r="D23774" i="22"/>
  <c r="D23773" i="22"/>
  <c r="D23772" i="22"/>
  <c r="D23771" i="22"/>
  <c r="D23770" i="22"/>
  <c r="D23769" i="22"/>
  <c r="D23768" i="22"/>
  <c r="D23767" i="22"/>
  <c r="D23766" i="22"/>
  <c r="D23765" i="22"/>
  <c r="D23764" i="22"/>
  <c r="D23763" i="22"/>
  <c r="D23762" i="22"/>
  <c r="D23761" i="22"/>
  <c r="D23760" i="22"/>
  <c r="D23759" i="22"/>
  <c r="D23758" i="22"/>
  <c r="D23757" i="22"/>
  <c r="D23756" i="22"/>
  <c r="D23755" i="22"/>
  <c r="D23754" i="22"/>
  <c r="D23753" i="22"/>
  <c r="D23752" i="22"/>
  <c r="D23751" i="22"/>
  <c r="D23750" i="22"/>
  <c r="D23749" i="22"/>
  <c r="D23748" i="22"/>
  <c r="D23747" i="22"/>
  <c r="D23746" i="22"/>
  <c r="D23745" i="22"/>
  <c r="D23744" i="22"/>
  <c r="D23743" i="22"/>
  <c r="D23742" i="22"/>
  <c r="D23741" i="22"/>
  <c r="D23740" i="22"/>
  <c r="D23739" i="22"/>
  <c r="D23738" i="22"/>
  <c r="D23737" i="22"/>
  <c r="D23736" i="22"/>
  <c r="E23735" i="22"/>
  <c r="D23735" i="22"/>
  <c r="D23734" i="22"/>
  <c r="D23733" i="22"/>
  <c r="D23732" i="22"/>
  <c r="E23731" i="22"/>
  <c r="D23731" i="22"/>
  <c r="E23730" i="22"/>
  <c r="D23730" i="22"/>
  <c r="D23729" i="22"/>
  <c r="D23728" i="22"/>
  <c r="D23727" i="22"/>
  <c r="D23726" i="22"/>
  <c r="D23725" i="22"/>
  <c r="D23724" i="22"/>
  <c r="D23723" i="22"/>
  <c r="D23722" i="22"/>
  <c r="D23721" i="22"/>
  <c r="D23720" i="22"/>
  <c r="D23719" i="22"/>
  <c r="D23718" i="22"/>
  <c r="D23717" i="22"/>
  <c r="D23716" i="22"/>
  <c r="D23715" i="22"/>
  <c r="D23714" i="22"/>
  <c r="D23713" i="22"/>
  <c r="D23712" i="22"/>
  <c r="D23711" i="22"/>
  <c r="D23710" i="22"/>
  <c r="D23709" i="22"/>
  <c r="D23708" i="22"/>
  <c r="D23707" i="22"/>
  <c r="D23706" i="22"/>
  <c r="D23705" i="22"/>
  <c r="D23704" i="22"/>
  <c r="D23703" i="22"/>
  <c r="D23702" i="22"/>
  <c r="D23701" i="22"/>
  <c r="D23700" i="22"/>
  <c r="D23699" i="22"/>
  <c r="D23698" i="22"/>
  <c r="D23697" i="22"/>
  <c r="D23696" i="22"/>
  <c r="D23695" i="22"/>
  <c r="D23694" i="22"/>
  <c r="D23693" i="22"/>
  <c r="D23692" i="22"/>
  <c r="D23691" i="22"/>
  <c r="D23690" i="22"/>
  <c r="D23689" i="22"/>
  <c r="D23688" i="22"/>
  <c r="D23687" i="22"/>
  <c r="D23686" i="22"/>
  <c r="D23685" i="22"/>
  <c r="D23684" i="22"/>
  <c r="D23683" i="22"/>
  <c r="D23682" i="22"/>
  <c r="D23681" i="22"/>
  <c r="D23680" i="22"/>
  <c r="D23679" i="22"/>
  <c r="D23678" i="22"/>
  <c r="D23677" i="22"/>
  <c r="D23676" i="22"/>
  <c r="D23675" i="22"/>
  <c r="D23674" i="22"/>
  <c r="D23673" i="22"/>
  <c r="D23672" i="22"/>
  <c r="D23671" i="22"/>
  <c r="D23670" i="22"/>
  <c r="D23669" i="22"/>
  <c r="D23668" i="22"/>
  <c r="D23667" i="22"/>
  <c r="D23666" i="22"/>
  <c r="D23665" i="22"/>
  <c r="D23664" i="22"/>
  <c r="D23663" i="22"/>
  <c r="D23662" i="22"/>
  <c r="D23661" i="22"/>
  <c r="D23660" i="22"/>
  <c r="D23659" i="22"/>
  <c r="D23658" i="22"/>
  <c r="D23657" i="22"/>
  <c r="D23656" i="22"/>
  <c r="D23655" i="22"/>
  <c r="D23654" i="22"/>
  <c r="D23653" i="22"/>
  <c r="D23652" i="22"/>
  <c r="D23651" i="22"/>
  <c r="D23650" i="22"/>
  <c r="D23649" i="22"/>
  <c r="D23648" i="22"/>
  <c r="D23647" i="22"/>
  <c r="D23646" i="22"/>
  <c r="D23645" i="22"/>
  <c r="D23644" i="22"/>
  <c r="D23643" i="22"/>
  <c r="D23642" i="22"/>
  <c r="D23641" i="22"/>
  <c r="D23640" i="22"/>
  <c r="D23639" i="22"/>
  <c r="D23638" i="22"/>
  <c r="D23637" i="22"/>
  <c r="D23636" i="22"/>
  <c r="D23635" i="22"/>
  <c r="D23634" i="22"/>
  <c r="D23633" i="22"/>
  <c r="D23632" i="22"/>
  <c r="D23631" i="22"/>
  <c r="D23630" i="22"/>
  <c r="D23629" i="22"/>
  <c r="D23628" i="22"/>
  <c r="D23627" i="22"/>
  <c r="D23626" i="22"/>
  <c r="D23625" i="22"/>
  <c r="D23624" i="22"/>
  <c r="D23623" i="22"/>
  <c r="D23622" i="22"/>
  <c r="D23621" i="22"/>
  <c r="D23620" i="22"/>
  <c r="D23619" i="22"/>
  <c r="D23618" i="22"/>
  <c r="D23617" i="22"/>
  <c r="D23616" i="22"/>
  <c r="D23615" i="22"/>
  <c r="D23614" i="22"/>
  <c r="D23613" i="22"/>
  <c r="D23612" i="22"/>
  <c r="D23611" i="22"/>
  <c r="D23610" i="22"/>
  <c r="D23609" i="22"/>
  <c r="D23608" i="22"/>
  <c r="D23607" i="22"/>
  <c r="D23606" i="22"/>
  <c r="D23605" i="22"/>
  <c r="D23604" i="22"/>
  <c r="D23603" i="22"/>
  <c r="D23602" i="22"/>
  <c r="D23601" i="22"/>
  <c r="E23600" i="22"/>
  <c r="D23600" i="22"/>
  <c r="D23599" i="22"/>
  <c r="D23598" i="22"/>
  <c r="D23597" i="22"/>
  <c r="D23596" i="22"/>
  <c r="D23595" i="22"/>
  <c r="D23594" i="22"/>
  <c r="D23593" i="22"/>
  <c r="D23592" i="22"/>
  <c r="D23591" i="22"/>
  <c r="E23590" i="22"/>
  <c r="D23590" i="22"/>
  <c r="E23589" i="22"/>
  <c r="D23589" i="22"/>
  <c r="D23588" i="22"/>
  <c r="D23587" i="22"/>
  <c r="D23586" i="22"/>
  <c r="D23585" i="22"/>
  <c r="D23584" i="22"/>
  <c r="D23583" i="22"/>
  <c r="D23582" i="22"/>
  <c r="D23581" i="22"/>
  <c r="D23580" i="22"/>
  <c r="D23579" i="22"/>
  <c r="D23578" i="22"/>
  <c r="D23577" i="22"/>
  <c r="D23576" i="22"/>
  <c r="D23575" i="22"/>
  <c r="D23574" i="22"/>
  <c r="D23573" i="22"/>
  <c r="D23572" i="22"/>
  <c r="D23571" i="22"/>
  <c r="D23570" i="22"/>
  <c r="D23569" i="22"/>
  <c r="D23568" i="22"/>
  <c r="D23567" i="22"/>
  <c r="D23566" i="22"/>
  <c r="D23565" i="22"/>
  <c r="D23564" i="22"/>
  <c r="D23563" i="22"/>
  <c r="D23562" i="22"/>
  <c r="D23561" i="22"/>
  <c r="D23560" i="22"/>
  <c r="D23559" i="22"/>
  <c r="D23558" i="22"/>
  <c r="D23557" i="22"/>
  <c r="D23556" i="22"/>
  <c r="D23555" i="22"/>
  <c r="D23554" i="22"/>
  <c r="D23553" i="22"/>
  <c r="D23552" i="22"/>
  <c r="D23551" i="22"/>
  <c r="D23550" i="22"/>
  <c r="D23549" i="22"/>
  <c r="D23548" i="22"/>
  <c r="D23547" i="22"/>
  <c r="D23546" i="22"/>
  <c r="D23545" i="22"/>
  <c r="D23544" i="22"/>
  <c r="D23543" i="22"/>
  <c r="D23542" i="22"/>
  <c r="D23541" i="22"/>
  <c r="D23540" i="22"/>
  <c r="D23539" i="22"/>
  <c r="D23538" i="22"/>
  <c r="D23537" i="22"/>
  <c r="D23536" i="22"/>
  <c r="D23535" i="22"/>
  <c r="D23534" i="22"/>
  <c r="D23533" i="22"/>
  <c r="D23532" i="22"/>
  <c r="D23531" i="22"/>
  <c r="D23530" i="22"/>
  <c r="D23529" i="22"/>
  <c r="D23528" i="22"/>
  <c r="D23527" i="22"/>
  <c r="D23526" i="22"/>
  <c r="D23525" i="22"/>
  <c r="D23524" i="22"/>
  <c r="D23523" i="22"/>
  <c r="D23522" i="22"/>
  <c r="D23521" i="22"/>
  <c r="D23520" i="22"/>
  <c r="D23519" i="22"/>
  <c r="D23518" i="22"/>
  <c r="D23517" i="22"/>
  <c r="D23516" i="22"/>
  <c r="D23515" i="22"/>
  <c r="D23514" i="22"/>
  <c r="D23513" i="22"/>
  <c r="D23512" i="22"/>
  <c r="D23511" i="22"/>
  <c r="D23510" i="22"/>
  <c r="D23509" i="22"/>
  <c r="D23508" i="22"/>
  <c r="D23507" i="22"/>
  <c r="D23506" i="22"/>
  <c r="D23505" i="22"/>
  <c r="D23504" i="22"/>
  <c r="D23503" i="22"/>
  <c r="D23502" i="22"/>
  <c r="D23501" i="22"/>
  <c r="D23500" i="22"/>
  <c r="D23499" i="22"/>
  <c r="D23498" i="22"/>
  <c r="D23497" i="22"/>
  <c r="D23496" i="22"/>
  <c r="D23495" i="22"/>
  <c r="D23494" i="22"/>
  <c r="D23493" i="22"/>
  <c r="D23492" i="22"/>
  <c r="D23491" i="22"/>
  <c r="D23490" i="22"/>
  <c r="D23489" i="22"/>
  <c r="D23488" i="22"/>
  <c r="D23487" i="22"/>
  <c r="D23486" i="22"/>
  <c r="D23485" i="22"/>
  <c r="D23484" i="22"/>
  <c r="D23483" i="22"/>
  <c r="D23482" i="22"/>
  <c r="D23481" i="22"/>
  <c r="D23480" i="22"/>
  <c r="D23479" i="22"/>
  <c r="D23478" i="22"/>
  <c r="D23477" i="22"/>
  <c r="D23476" i="22"/>
  <c r="D23475" i="22"/>
  <c r="D23474" i="22"/>
  <c r="D23473" i="22"/>
  <c r="D23472" i="22"/>
  <c r="D23471" i="22"/>
  <c r="D23470" i="22"/>
  <c r="D23469" i="22"/>
  <c r="D23468" i="22"/>
  <c r="D23467" i="22"/>
  <c r="D23466" i="22"/>
  <c r="D23465" i="22"/>
  <c r="D23464" i="22"/>
  <c r="D23463" i="22"/>
  <c r="D23462" i="22"/>
  <c r="D23461" i="22"/>
  <c r="D23460" i="22"/>
  <c r="D23459" i="22"/>
  <c r="D23458" i="22"/>
  <c r="D23457" i="22"/>
  <c r="D23456" i="22"/>
  <c r="D23455" i="22"/>
  <c r="D23454" i="22"/>
  <c r="D23453" i="22"/>
  <c r="D23452" i="22"/>
  <c r="D23451" i="22"/>
  <c r="D23450" i="22"/>
  <c r="D23449" i="22"/>
  <c r="D23448" i="22"/>
  <c r="D23447" i="22"/>
  <c r="D23446" i="22"/>
  <c r="D23445" i="22"/>
  <c r="D23444" i="22"/>
  <c r="D23443" i="22"/>
  <c r="D23442" i="22"/>
  <c r="D23441" i="22"/>
  <c r="D23440" i="22"/>
  <c r="D23439" i="22"/>
  <c r="D23438" i="22"/>
  <c r="D23437" i="22"/>
  <c r="D23436" i="22"/>
  <c r="D23435" i="22"/>
  <c r="D23434" i="22"/>
  <c r="D23433" i="22"/>
  <c r="D23432" i="22"/>
  <c r="D23431" i="22"/>
  <c r="D23430" i="22"/>
  <c r="D23429" i="22"/>
  <c r="D23428" i="22"/>
  <c r="D23427" i="22"/>
  <c r="D23426" i="22"/>
  <c r="D23425" i="22"/>
  <c r="D23424" i="22"/>
  <c r="D23423" i="22"/>
  <c r="D23422" i="22"/>
  <c r="D23421" i="22"/>
  <c r="D23420" i="22"/>
  <c r="D23419" i="22"/>
  <c r="D23418" i="22"/>
  <c r="D23417" i="22"/>
  <c r="D23416" i="22"/>
  <c r="D23415" i="22"/>
  <c r="D23414" i="22"/>
  <c r="D23413" i="22"/>
  <c r="D23412" i="22"/>
  <c r="D23411" i="22"/>
  <c r="D23410" i="22"/>
  <c r="D23409" i="22"/>
  <c r="D23408" i="22"/>
  <c r="D23407" i="22"/>
  <c r="D23406" i="22"/>
  <c r="D23405" i="22"/>
  <c r="D23404" i="22"/>
  <c r="D23403" i="22"/>
  <c r="D23402" i="22"/>
  <c r="D23401" i="22"/>
  <c r="D23400" i="22"/>
  <c r="D23399" i="22"/>
  <c r="D23398" i="22"/>
  <c r="D23397" i="22"/>
  <c r="D23396" i="22"/>
  <c r="D23395" i="22"/>
  <c r="D23394" i="22"/>
  <c r="D23393" i="22"/>
  <c r="D23392" i="22"/>
  <c r="D23391" i="22"/>
  <c r="D23390" i="22"/>
  <c r="D23389" i="22"/>
  <c r="D23388" i="22"/>
  <c r="D23387" i="22"/>
  <c r="D23386" i="22"/>
  <c r="D23385" i="22"/>
  <c r="D23384" i="22"/>
  <c r="D23383" i="22"/>
  <c r="D23382" i="22"/>
  <c r="D23381" i="22"/>
  <c r="D23380" i="22"/>
  <c r="D23379" i="22"/>
  <c r="D23378" i="22"/>
  <c r="D23377" i="22"/>
  <c r="D23376" i="22"/>
  <c r="D23375" i="22"/>
  <c r="D23374" i="22"/>
  <c r="D23373" i="22"/>
  <c r="D23372" i="22"/>
  <c r="D23371" i="22"/>
  <c r="D23370" i="22"/>
  <c r="D23369" i="22"/>
  <c r="D23368" i="22"/>
  <c r="D23367" i="22"/>
  <c r="D23366" i="22"/>
  <c r="D23365" i="22"/>
  <c r="D23364" i="22"/>
  <c r="D23363" i="22"/>
  <c r="D23362" i="22"/>
  <c r="D23361" i="22"/>
  <c r="D23360" i="22"/>
  <c r="D23359" i="22"/>
  <c r="D23358" i="22"/>
  <c r="D23357" i="22"/>
  <c r="D23356" i="22"/>
  <c r="D23355" i="22"/>
  <c r="D23354" i="22"/>
  <c r="D23353" i="22"/>
  <c r="D23352" i="22"/>
  <c r="D23351" i="22"/>
  <c r="D23350" i="22"/>
  <c r="D23349" i="22"/>
  <c r="D23348" i="22"/>
  <c r="D23347" i="22"/>
  <c r="D23346" i="22"/>
  <c r="D23345" i="22"/>
  <c r="D23344" i="22"/>
  <c r="D23343" i="22"/>
  <c r="D23342" i="22"/>
  <c r="D23341" i="22"/>
  <c r="D23340" i="22"/>
  <c r="D23339" i="22"/>
  <c r="D23338" i="22"/>
  <c r="D23337" i="22"/>
  <c r="D23336" i="22"/>
  <c r="D23335" i="22"/>
  <c r="D23334" i="22"/>
  <c r="D23333" i="22"/>
  <c r="D23332" i="22"/>
  <c r="D23331" i="22"/>
  <c r="D23330" i="22"/>
  <c r="D23329" i="22"/>
  <c r="D23328" i="22"/>
  <c r="D23327" i="22"/>
  <c r="D23326" i="22"/>
  <c r="D23325" i="22"/>
  <c r="D23324" i="22"/>
  <c r="D23323" i="22"/>
  <c r="D23322" i="22"/>
  <c r="D23321" i="22"/>
  <c r="D23320" i="22"/>
  <c r="D23319" i="22"/>
  <c r="D23318" i="22"/>
  <c r="D23317" i="22"/>
  <c r="D23316" i="22"/>
  <c r="D23315" i="22"/>
  <c r="D23314" i="22"/>
  <c r="D23313" i="22"/>
  <c r="D23312" i="22"/>
  <c r="D23311" i="22"/>
  <c r="D23310" i="22"/>
  <c r="D23309" i="22"/>
  <c r="D23308" i="22"/>
  <c r="D23307" i="22"/>
  <c r="D23306" i="22"/>
  <c r="D23305" i="22"/>
  <c r="D23304" i="22"/>
  <c r="D23303" i="22"/>
  <c r="D23302" i="22"/>
  <c r="D23301" i="22"/>
  <c r="D23300" i="22"/>
  <c r="D23299" i="22"/>
  <c r="D23298" i="22"/>
  <c r="D23297" i="22"/>
  <c r="D23296" i="22"/>
  <c r="D23295" i="22"/>
  <c r="D23294" i="22"/>
  <c r="D23293" i="22"/>
  <c r="D23292" i="22"/>
  <c r="D23291" i="22"/>
  <c r="D23290" i="22"/>
  <c r="D23289" i="22"/>
  <c r="D23288" i="22"/>
  <c r="D23287" i="22"/>
  <c r="D23286" i="22"/>
  <c r="D23285" i="22"/>
  <c r="D23284" i="22"/>
  <c r="D23283" i="22"/>
  <c r="D23282" i="22"/>
  <c r="D23281" i="22"/>
  <c r="D23280" i="22"/>
  <c r="D23279" i="22"/>
  <c r="D23278" i="22"/>
  <c r="D23277" i="22"/>
  <c r="D23276" i="22"/>
  <c r="D23275" i="22"/>
  <c r="D23274" i="22"/>
  <c r="D23273" i="22"/>
  <c r="D23272" i="22"/>
  <c r="D23271" i="22"/>
  <c r="D23270" i="22"/>
  <c r="D23269" i="22"/>
  <c r="D23268" i="22"/>
  <c r="D23267" i="22"/>
  <c r="D23266" i="22"/>
  <c r="D23265" i="22"/>
  <c r="D23264" i="22"/>
  <c r="D23263" i="22"/>
  <c r="D23262" i="22"/>
  <c r="D23261" i="22"/>
  <c r="D23260" i="22"/>
  <c r="D23259" i="22"/>
  <c r="D23258" i="22"/>
  <c r="D23257" i="22"/>
  <c r="D23256" i="22"/>
  <c r="D23255" i="22"/>
  <c r="D23254" i="22"/>
  <c r="D23253" i="22"/>
  <c r="D23252" i="22"/>
  <c r="D23251" i="22"/>
  <c r="D23250" i="22"/>
  <c r="D23249" i="22"/>
  <c r="D23248" i="22"/>
  <c r="D23247" i="22"/>
  <c r="D23246" i="22"/>
  <c r="D23245" i="22"/>
  <c r="D23244" i="22"/>
  <c r="D23243" i="22"/>
  <c r="D23242" i="22"/>
  <c r="D23241" i="22"/>
  <c r="D23240" i="22"/>
  <c r="D23239" i="22"/>
  <c r="D23238" i="22"/>
  <c r="D23237" i="22"/>
  <c r="D23236" i="22"/>
  <c r="D23235" i="22"/>
  <c r="D23234" i="22"/>
  <c r="D23233" i="22"/>
  <c r="D23232" i="22"/>
  <c r="D23231" i="22"/>
  <c r="D23230" i="22"/>
  <c r="D23229" i="22"/>
  <c r="D23228" i="22"/>
  <c r="D23227" i="22"/>
  <c r="D23226" i="22"/>
  <c r="D23225" i="22"/>
  <c r="D23224" i="22"/>
  <c r="D23223" i="22"/>
  <c r="D23222" i="22"/>
  <c r="D23221" i="22"/>
  <c r="D23220" i="22"/>
  <c r="D23219" i="22"/>
  <c r="D23218" i="22"/>
  <c r="D23217" i="22"/>
  <c r="D23216" i="22"/>
  <c r="D23215" i="22"/>
  <c r="D23214" i="22"/>
  <c r="D23213" i="22"/>
  <c r="D23212" i="22"/>
  <c r="D23211" i="22"/>
  <c r="D23210" i="22"/>
  <c r="D23209" i="22"/>
  <c r="D23208" i="22"/>
  <c r="D23207" i="22"/>
  <c r="D23206" i="22"/>
  <c r="D23205" i="22"/>
  <c r="D23204" i="22"/>
  <c r="D23203" i="22"/>
  <c r="D23202" i="22"/>
  <c r="D23201" i="22"/>
  <c r="D23200" i="22"/>
  <c r="D23199" i="22"/>
  <c r="D23198" i="22"/>
  <c r="D23197" i="22"/>
  <c r="D23196" i="22"/>
  <c r="D23195" i="22"/>
  <c r="D23194" i="22"/>
  <c r="D23193" i="22"/>
  <c r="D23192" i="22"/>
  <c r="D23191" i="22"/>
  <c r="D23190" i="22"/>
  <c r="D23189" i="22"/>
  <c r="D23188" i="22"/>
  <c r="D23187" i="22"/>
  <c r="D23186" i="22"/>
  <c r="D23185" i="22"/>
  <c r="D23184" i="22"/>
  <c r="D23183" i="22"/>
  <c r="D23182" i="22"/>
  <c r="D23181" i="22"/>
  <c r="D23180" i="22"/>
  <c r="D23179" i="22"/>
  <c r="D23178" i="22"/>
  <c r="D23177" i="22"/>
  <c r="D23176" i="22"/>
  <c r="D23175" i="22"/>
  <c r="D23174" i="22"/>
  <c r="D23173" i="22"/>
  <c r="D23172" i="22"/>
  <c r="D23171" i="22"/>
  <c r="D23170" i="22"/>
  <c r="D23169" i="22"/>
  <c r="D23168" i="22"/>
  <c r="D23167" i="22"/>
  <c r="D23166" i="22"/>
  <c r="D23165" i="22"/>
  <c r="D23164" i="22"/>
  <c r="D23163" i="22"/>
  <c r="D23162" i="22"/>
  <c r="D23161" i="22"/>
  <c r="D23160" i="22"/>
  <c r="D23159" i="22"/>
  <c r="D23158" i="22"/>
  <c r="D23157" i="22"/>
  <c r="D23156" i="22"/>
  <c r="D23155" i="22"/>
  <c r="D23154" i="22"/>
  <c r="D23153" i="22"/>
  <c r="D23152" i="22"/>
  <c r="D23151" i="22"/>
  <c r="D23150" i="22"/>
  <c r="D23149" i="22"/>
  <c r="D23148" i="22"/>
  <c r="D23147" i="22"/>
  <c r="D23146" i="22"/>
  <c r="D23145" i="22"/>
  <c r="D23144" i="22"/>
  <c r="D23143" i="22"/>
  <c r="D23142" i="22"/>
  <c r="D23141" i="22"/>
  <c r="D23140" i="22"/>
  <c r="D23139" i="22"/>
  <c r="D23138" i="22"/>
  <c r="D23137" i="22"/>
  <c r="D23136" i="22"/>
  <c r="D23135" i="22"/>
  <c r="D23134" i="22"/>
  <c r="D23133" i="22"/>
  <c r="D23132" i="22"/>
  <c r="D23131" i="22"/>
  <c r="D23130" i="22"/>
  <c r="D23129" i="22"/>
  <c r="D23128" i="22"/>
  <c r="D23127" i="22"/>
  <c r="D23126" i="22"/>
  <c r="D23125" i="22"/>
  <c r="D23124" i="22"/>
  <c r="D23123" i="22"/>
  <c r="D23122" i="22"/>
  <c r="D23121" i="22"/>
  <c r="D23120" i="22"/>
  <c r="D23119" i="22"/>
  <c r="D23118" i="22"/>
  <c r="D23117" i="22"/>
  <c r="D23116" i="22"/>
  <c r="D23115" i="22"/>
  <c r="D23114" i="22"/>
  <c r="D23113" i="22"/>
  <c r="D23112" i="22"/>
  <c r="D23111" i="22"/>
  <c r="D23110" i="22"/>
  <c r="D23109" i="22"/>
  <c r="D23108" i="22"/>
  <c r="D23107" i="22"/>
  <c r="D23106" i="22"/>
  <c r="D23105" i="22"/>
  <c r="D23104" i="22"/>
  <c r="D23103" i="22"/>
  <c r="D23102" i="22"/>
  <c r="D23101" i="22"/>
  <c r="D23100" i="22"/>
  <c r="D23099" i="22"/>
  <c r="D23098" i="22"/>
  <c r="D23097" i="22"/>
  <c r="D23096" i="22"/>
  <c r="D23095" i="22"/>
  <c r="D23094" i="22"/>
  <c r="D23093" i="22"/>
  <c r="D23092" i="22"/>
  <c r="D23091" i="22"/>
  <c r="D23090" i="22"/>
  <c r="D23089" i="22"/>
  <c r="D23088" i="22"/>
  <c r="D23087" i="22"/>
  <c r="D23086" i="22"/>
  <c r="D23085" i="22"/>
  <c r="D23084" i="22"/>
  <c r="D23083" i="22"/>
  <c r="D23082" i="22"/>
  <c r="D23081" i="22"/>
  <c r="D23080" i="22"/>
  <c r="D23079" i="22"/>
  <c r="D23078" i="22"/>
  <c r="D23077" i="22"/>
  <c r="D23076" i="22"/>
  <c r="D23075" i="22"/>
  <c r="D23074" i="22"/>
  <c r="D23073" i="22"/>
  <c r="D23072" i="22"/>
  <c r="D23071" i="22"/>
  <c r="D23070" i="22"/>
  <c r="D23069" i="22"/>
  <c r="D23068" i="22"/>
  <c r="D23067" i="22"/>
  <c r="D23066" i="22"/>
  <c r="D23065" i="22"/>
  <c r="D23064" i="22"/>
  <c r="D23063" i="22"/>
  <c r="D23062" i="22"/>
  <c r="D23061" i="22"/>
  <c r="D23060" i="22"/>
  <c r="D23059" i="22"/>
  <c r="D23058" i="22"/>
  <c r="D23057" i="22"/>
  <c r="D23056" i="22"/>
  <c r="D23055" i="22"/>
  <c r="D23054" i="22"/>
  <c r="D23053" i="22"/>
  <c r="D23052" i="22"/>
  <c r="D23051" i="22"/>
  <c r="D23050" i="22"/>
  <c r="D23049" i="22"/>
  <c r="D23048" i="22"/>
  <c r="D23047" i="22"/>
  <c r="D23046" i="22"/>
  <c r="D23045" i="22"/>
  <c r="D23044" i="22"/>
  <c r="D23043" i="22"/>
  <c r="D23042" i="22"/>
  <c r="D23041" i="22"/>
  <c r="D23040" i="22"/>
  <c r="D23039" i="22"/>
  <c r="D23038" i="22"/>
  <c r="D23037" i="22"/>
  <c r="D23036" i="22"/>
  <c r="D23035" i="22"/>
  <c r="D23034" i="22"/>
  <c r="D23033" i="22"/>
  <c r="D23032" i="22"/>
  <c r="D23031" i="22"/>
  <c r="D23030" i="22"/>
  <c r="D23029" i="22"/>
  <c r="D23028" i="22"/>
  <c r="D23027" i="22"/>
  <c r="D23026" i="22"/>
  <c r="D23025" i="22"/>
  <c r="D23024" i="22"/>
  <c r="D23023" i="22"/>
  <c r="D23022" i="22"/>
  <c r="D23021" i="22"/>
  <c r="D23020" i="22"/>
  <c r="E23019" i="22"/>
  <c r="D23019" i="22"/>
  <c r="D23018" i="22"/>
  <c r="D23017" i="22"/>
  <c r="D23016" i="22"/>
  <c r="D23015" i="22"/>
  <c r="D23014" i="22"/>
  <c r="D23013" i="22"/>
  <c r="D23012" i="22"/>
  <c r="D23011" i="22"/>
  <c r="D23010" i="22"/>
  <c r="D23009" i="22"/>
  <c r="D23008" i="22"/>
  <c r="D23007" i="22"/>
  <c r="D23006" i="22"/>
  <c r="D23005" i="22"/>
  <c r="D23004" i="22"/>
  <c r="D23003" i="22"/>
  <c r="D23002" i="22"/>
  <c r="D23001" i="22"/>
  <c r="D23000" i="22"/>
  <c r="D22999" i="22"/>
  <c r="D22998" i="22"/>
  <c r="D22997" i="22"/>
  <c r="D22996" i="22"/>
  <c r="D22995" i="22"/>
  <c r="D22994" i="22"/>
  <c r="D22993" i="22"/>
  <c r="D22992" i="22"/>
  <c r="D22991" i="22"/>
  <c r="D22990" i="22"/>
  <c r="D22989" i="22"/>
  <c r="D22988" i="22"/>
  <c r="D22987" i="22"/>
  <c r="D22986" i="22"/>
  <c r="D22985" i="22"/>
  <c r="D22984" i="22"/>
  <c r="D22983" i="22"/>
  <c r="D22982" i="22"/>
  <c r="D22981" i="22"/>
  <c r="D22980" i="22"/>
  <c r="D22979" i="22"/>
  <c r="D22978" i="22"/>
  <c r="D22977" i="22"/>
  <c r="D22976" i="22"/>
  <c r="D22975" i="22"/>
  <c r="D22974" i="22"/>
  <c r="D22973" i="22"/>
  <c r="D22972" i="22"/>
  <c r="D22971" i="22"/>
  <c r="D22970" i="22"/>
  <c r="D22969" i="22"/>
  <c r="D22968" i="22"/>
  <c r="D22967" i="22"/>
  <c r="D22966" i="22"/>
  <c r="D22965" i="22"/>
  <c r="D22964" i="22"/>
  <c r="D22963" i="22"/>
  <c r="D22962" i="22"/>
  <c r="D22961" i="22"/>
  <c r="D22960" i="22"/>
  <c r="D22959" i="22"/>
  <c r="D22958" i="22"/>
  <c r="D22957" i="22"/>
  <c r="D22956" i="22"/>
  <c r="D22955" i="22"/>
  <c r="D22954" i="22"/>
  <c r="D22953" i="22"/>
  <c r="D22952" i="22"/>
  <c r="D22951" i="22"/>
  <c r="D22950" i="22"/>
  <c r="D22949" i="22"/>
  <c r="D22948" i="22"/>
  <c r="D22947" i="22"/>
  <c r="D22946" i="22"/>
  <c r="D22945" i="22"/>
  <c r="D22944" i="22"/>
  <c r="D22943" i="22"/>
  <c r="D22942" i="22"/>
  <c r="D22941" i="22"/>
  <c r="D22940" i="22"/>
  <c r="D22939" i="22"/>
  <c r="D22938" i="22"/>
  <c r="D22937" i="22"/>
  <c r="D22936" i="22"/>
  <c r="D22935" i="22"/>
  <c r="D22934" i="22"/>
  <c r="D22933" i="22"/>
  <c r="D22932" i="22"/>
  <c r="D22931" i="22"/>
  <c r="D22930" i="22"/>
  <c r="D22929" i="22"/>
  <c r="D22928" i="22"/>
  <c r="D22927" i="22"/>
  <c r="D22926" i="22"/>
  <c r="D22925" i="22"/>
  <c r="D22924" i="22"/>
  <c r="D22923" i="22"/>
  <c r="D22922" i="22"/>
  <c r="D22921" i="22"/>
  <c r="D22920" i="22"/>
  <c r="D22919" i="22"/>
  <c r="D22918" i="22"/>
  <c r="D22917" i="22"/>
  <c r="D22916" i="22"/>
  <c r="D22915" i="22"/>
  <c r="D22914" i="22"/>
  <c r="D22913" i="22"/>
  <c r="D22912" i="22"/>
  <c r="D22911" i="22"/>
  <c r="D22910" i="22"/>
  <c r="D22909" i="22"/>
  <c r="D22908" i="22"/>
  <c r="D22907" i="22"/>
  <c r="D22906" i="22"/>
  <c r="D22905" i="22"/>
  <c r="D22904" i="22"/>
  <c r="D22903" i="22"/>
  <c r="D22902" i="22"/>
  <c r="D22901" i="22"/>
  <c r="D22900" i="22"/>
  <c r="D22899" i="22"/>
  <c r="D22898" i="22"/>
  <c r="D22897" i="22"/>
  <c r="D22896" i="22"/>
  <c r="D22895" i="22"/>
  <c r="D22894" i="22"/>
  <c r="D22893" i="22"/>
  <c r="D22892" i="22"/>
  <c r="D22891" i="22"/>
  <c r="D22890" i="22"/>
  <c r="D22889" i="22"/>
  <c r="D22888" i="22"/>
  <c r="D22887" i="22"/>
  <c r="D22886" i="22"/>
  <c r="D22885" i="22"/>
  <c r="D22884" i="22"/>
  <c r="D22883" i="22"/>
  <c r="D22882" i="22"/>
  <c r="D22881" i="22"/>
  <c r="D22880" i="22"/>
  <c r="D22879" i="22"/>
  <c r="D22878" i="22"/>
  <c r="D22877" i="22"/>
  <c r="D22876" i="22"/>
  <c r="D22875" i="22"/>
  <c r="D22874" i="22"/>
  <c r="D22873" i="22"/>
  <c r="D22872" i="22"/>
  <c r="D22871" i="22"/>
  <c r="D22870" i="22"/>
  <c r="D22869" i="22"/>
  <c r="D22868" i="22"/>
  <c r="D22867" i="22"/>
  <c r="D22866" i="22"/>
  <c r="D22865" i="22"/>
  <c r="D22864" i="22"/>
  <c r="D22863" i="22"/>
  <c r="D22862" i="22"/>
  <c r="D22861" i="22"/>
  <c r="D22860" i="22"/>
  <c r="D22859" i="22"/>
  <c r="D22858" i="22"/>
  <c r="D22857" i="22"/>
  <c r="D22856" i="22"/>
  <c r="D22855" i="22"/>
  <c r="D22854" i="22"/>
  <c r="D22853" i="22"/>
  <c r="D22852" i="22"/>
  <c r="D22851" i="22"/>
  <c r="D22850" i="22"/>
  <c r="D22849" i="22"/>
  <c r="D22848" i="22"/>
  <c r="D22847" i="22"/>
  <c r="D22846" i="22"/>
  <c r="D22845" i="22"/>
  <c r="D22844" i="22"/>
  <c r="D22843" i="22"/>
  <c r="D22842" i="22"/>
  <c r="D22841" i="22"/>
  <c r="D22840" i="22"/>
  <c r="D22839" i="22"/>
  <c r="D22838" i="22"/>
  <c r="D22837" i="22"/>
  <c r="D22836" i="22"/>
  <c r="D22835" i="22"/>
  <c r="D22834" i="22"/>
  <c r="D22833" i="22"/>
  <c r="D22832" i="22"/>
  <c r="D22831" i="22"/>
  <c r="D22830" i="22"/>
  <c r="D22829" i="22"/>
  <c r="D22828" i="22"/>
  <c r="D22827" i="22"/>
  <c r="D22826" i="22"/>
  <c r="D22825" i="22"/>
  <c r="D22824" i="22"/>
  <c r="D22823" i="22"/>
  <c r="D22822" i="22"/>
  <c r="D22821" i="22"/>
  <c r="D22820" i="22"/>
  <c r="D22819" i="22"/>
  <c r="D22818" i="22"/>
  <c r="D22817" i="22"/>
  <c r="D22816" i="22"/>
  <c r="D22815" i="22"/>
  <c r="D22814" i="22"/>
  <c r="D22813" i="22"/>
  <c r="D22812" i="22"/>
  <c r="D22811" i="22"/>
  <c r="D22810" i="22"/>
  <c r="D22809" i="22"/>
  <c r="D22808" i="22"/>
  <c r="D22807" i="22"/>
  <c r="D22806" i="22"/>
  <c r="D22805" i="22"/>
  <c r="D22804" i="22"/>
  <c r="D22803" i="22"/>
  <c r="D22802" i="22"/>
  <c r="D22801" i="22"/>
  <c r="D22800" i="22"/>
  <c r="D22799" i="22"/>
  <c r="D22798" i="22"/>
  <c r="D22797" i="22"/>
  <c r="D22796" i="22"/>
  <c r="D22795" i="22"/>
  <c r="D22794" i="22"/>
  <c r="D22793" i="22"/>
  <c r="D22792" i="22"/>
  <c r="D22791" i="22"/>
  <c r="D22790" i="22"/>
  <c r="D22789" i="22"/>
  <c r="D22788" i="22"/>
  <c r="D22787" i="22"/>
  <c r="D22786" i="22"/>
  <c r="D22785" i="22"/>
  <c r="D22784" i="22"/>
  <c r="D22783" i="22"/>
  <c r="D22782" i="22"/>
  <c r="D22781" i="22"/>
  <c r="D22780" i="22"/>
  <c r="D22779" i="22"/>
  <c r="D22778" i="22"/>
  <c r="D22777" i="22"/>
  <c r="D22776" i="22"/>
  <c r="D22775" i="22"/>
  <c r="D22774" i="22"/>
  <c r="D22773" i="22"/>
  <c r="D22772" i="22"/>
  <c r="D22771" i="22"/>
  <c r="D22770" i="22"/>
  <c r="D22769" i="22"/>
  <c r="D22768" i="22"/>
  <c r="D22767" i="22"/>
  <c r="D22766" i="22"/>
  <c r="D22765" i="22"/>
  <c r="D22764" i="22"/>
  <c r="D22763" i="22"/>
  <c r="D22762" i="22"/>
  <c r="D22761" i="22"/>
  <c r="D22760" i="22"/>
  <c r="D22759" i="22"/>
  <c r="D22758" i="22"/>
  <c r="D22757" i="22"/>
  <c r="D22756" i="22"/>
  <c r="D22755" i="22"/>
  <c r="D22754" i="22"/>
  <c r="D22753" i="22"/>
  <c r="D22752" i="22"/>
  <c r="D22751" i="22"/>
  <c r="D22750" i="22"/>
  <c r="D22749" i="22"/>
  <c r="D22748" i="22"/>
  <c r="D22747" i="22"/>
  <c r="D22746" i="22"/>
  <c r="D22745" i="22"/>
  <c r="D22744" i="22"/>
  <c r="D22743" i="22"/>
  <c r="D22742" i="22"/>
  <c r="D22741" i="22"/>
  <c r="D22740" i="22"/>
  <c r="D22739" i="22"/>
  <c r="D22738" i="22"/>
  <c r="D22737" i="22"/>
  <c r="D22736" i="22"/>
  <c r="D22735" i="22"/>
  <c r="D22734" i="22"/>
  <c r="D22733" i="22"/>
  <c r="D22732" i="22"/>
  <c r="D22731" i="22"/>
  <c r="D22730" i="22"/>
  <c r="D22729" i="22"/>
  <c r="D22728" i="22"/>
  <c r="D22727" i="22"/>
  <c r="D22726" i="22"/>
  <c r="D22725" i="22"/>
  <c r="D22724" i="22"/>
  <c r="D22723" i="22"/>
  <c r="D22722" i="22"/>
  <c r="D22721" i="22"/>
  <c r="D22720" i="22"/>
  <c r="D22719" i="22"/>
  <c r="D22718" i="22"/>
  <c r="D22717" i="22"/>
  <c r="D22716" i="22"/>
  <c r="D22715" i="22"/>
  <c r="D22714" i="22"/>
  <c r="D22713" i="22"/>
  <c r="D22712" i="22"/>
  <c r="D22711" i="22"/>
  <c r="D22710" i="22"/>
  <c r="D22709" i="22"/>
  <c r="D22708" i="22"/>
  <c r="D22707" i="22"/>
  <c r="D22706" i="22"/>
  <c r="D22705" i="22"/>
  <c r="D22704" i="22"/>
  <c r="E22703" i="22"/>
  <c r="D22703" i="22"/>
  <c r="D22702" i="22"/>
  <c r="D22701" i="22"/>
  <c r="D22700" i="22"/>
  <c r="D22699" i="22"/>
  <c r="D22698" i="22"/>
  <c r="E22697" i="22"/>
  <c r="D22697" i="22"/>
  <c r="D22696" i="22"/>
  <c r="D22695" i="22"/>
  <c r="D22694" i="22"/>
  <c r="D22693" i="22"/>
  <c r="D22692" i="22"/>
  <c r="D22691" i="22"/>
  <c r="D22690" i="22"/>
  <c r="D22689" i="22"/>
  <c r="D22688" i="22"/>
  <c r="D22687" i="22"/>
  <c r="D22686" i="22"/>
  <c r="D22685" i="22"/>
  <c r="D22684" i="22"/>
  <c r="D22683" i="22"/>
  <c r="D22682" i="22"/>
  <c r="D22681" i="22"/>
  <c r="D22680" i="22"/>
  <c r="D22679" i="22"/>
  <c r="D22678" i="22"/>
  <c r="D22677" i="22"/>
  <c r="D22676" i="22"/>
  <c r="D22675" i="22"/>
  <c r="D22674" i="22"/>
  <c r="D22673" i="22"/>
  <c r="D22672" i="22"/>
  <c r="D22671" i="22"/>
  <c r="D22670" i="22"/>
  <c r="D22669" i="22"/>
  <c r="D22668" i="22"/>
  <c r="D22667" i="22"/>
  <c r="D22666" i="22"/>
  <c r="D22665" i="22"/>
  <c r="D22664" i="22"/>
  <c r="D22663" i="22"/>
  <c r="D22662" i="22"/>
  <c r="D22661" i="22"/>
  <c r="D22660" i="22"/>
  <c r="D22659" i="22"/>
  <c r="D22658" i="22"/>
  <c r="D22657" i="22"/>
  <c r="D22656" i="22"/>
  <c r="D22655" i="22"/>
  <c r="D22654" i="22"/>
  <c r="D22653" i="22"/>
  <c r="D22652" i="22"/>
  <c r="D22651" i="22"/>
  <c r="D22650" i="22"/>
  <c r="D22649" i="22"/>
  <c r="D22648" i="22"/>
  <c r="D22647" i="22"/>
  <c r="D22646" i="22"/>
  <c r="D22645" i="22"/>
  <c r="D22644" i="22"/>
  <c r="D22643" i="22"/>
  <c r="D22642" i="22"/>
  <c r="D22641" i="22"/>
  <c r="D22640" i="22"/>
  <c r="D22639" i="22"/>
  <c r="D22638" i="22"/>
  <c r="D22637" i="22"/>
  <c r="D22636" i="22"/>
  <c r="D22635" i="22"/>
  <c r="D22634" i="22"/>
  <c r="D22633" i="22"/>
  <c r="D22632" i="22"/>
  <c r="D22631" i="22"/>
  <c r="D22630" i="22"/>
  <c r="D22629" i="22"/>
  <c r="D22628" i="22"/>
  <c r="D22627" i="22"/>
  <c r="D22626" i="22"/>
  <c r="D22625" i="22"/>
  <c r="D22624" i="22"/>
  <c r="D22623" i="22"/>
  <c r="D22622" i="22"/>
  <c r="D22621" i="22"/>
  <c r="D22620" i="22"/>
  <c r="D22619" i="22"/>
  <c r="D22618" i="22"/>
  <c r="D22617" i="22"/>
  <c r="D22616" i="22"/>
  <c r="D22615" i="22"/>
  <c r="D22614" i="22"/>
  <c r="D22613" i="22"/>
  <c r="D22612" i="22"/>
  <c r="D22611" i="22"/>
  <c r="D22610" i="22"/>
  <c r="D22609" i="22"/>
  <c r="D22608" i="22"/>
  <c r="D22607" i="22"/>
  <c r="D22606" i="22"/>
  <c r="D22605" i="22"/>
  <c r="D22604" i="22"/>
  <c r="D22603" i="22"/>
  <c r="D22602" i="22"/>
  <c r="D22601" i="22"/>
  <c r="D22600" i="22"/>
  <c r="D22599" i="22"/>
  <c r="D22598" i="22"/>
  <c r="D22597" i="22"/>
  <c r="D22596" i="22"/>
  <c r="D22595" i="22"/>
  <c r="D22594" i="22"/>
  <c r="D22593" i="22"/>
  <c r="D22592" i="22"/>
  <c r="D22591" i="22"/>
  <c r="D22590" i="22"/>
  <c r="D22589" i="22"/>
  <c r="D22588" i="22"/>
  <c r="D22587" i="22"/>
  <c r="D22586" i="22"/>
  <c r="D22585" i="22"/>
  <c r="D22584" i="22"/>
  <c r="D22583" i="22"/>
  <c r="D22582" i="22"/>
  <c r="D22581" i="22"/>
  <c r="D22580" i="22"/>
  <c r="D22579" i="22"/>
  <c r="D22578" i="22"/>
  <c r="D22577" i="22"/>
  <c r="D22576" i="22"/>
  <c r="D22575" i="22"/>
  <c r="D22574" i="22"/>
  <c r="D22573" i="22"/>
  <c r="D22572" i="22"/>
  <c r="D22571" i="22"/>
  <c r="D22570" i="22"/>
  <c r="D22569" i="22"/>
  <c r="D22568" i="22"/>
  <c r="D22567" i="22"/>
  <c r="D22566" i="22"/>
  <c r="D22565" i="22"/>
  <c r="D22564" i="22"/>
  <c r="D22563" i="22"/>
  <c r="D22562" i="22"/>
  <c r="D22561" i="22"/>
  <c r="D22560" i="22"/>
  <c r="D22559" i="22"/>
  <c r="D22558" i="22"/>
  <c r="D22557" i="22"/>
  <c r="D22556" i="22"/>
  <c r="D22555" i="22"/>
  <c r="D22554" i="22"/>
  <c r="D22553" i="22"/>
  <c r="D22552" i="22"/>
  <c r="D22551" i="22"/>
  <c r="D22550" i="22"/>
  <c r="D22549" i="22"/>
  <c r="D22548" i="22"/>
  <c r="D22547" i="22"/>
  <c r="D22546" i="22"/>
  <c r="D22545" i="22"/>
  <c r="D22544" i="22"/>
  <c r="D22543" i="22"/>
  <c r="D22542" i="22"/>
  <c r="D22541" i="22"/>
  <c r="D22540" i="22"/>
  <c r="D22539" i="22"/>
  <c r="D22538" i="22"/>
  <c r="D22537" i="22"/>
  <c r="D22536" i="22"/>
  <c r="D22535" i="22"/>
  <c r="D22534" i="22"/>
  <c r="D22533" i="22"/>
  <c r="D22532" i="22"/>
  <c r="D22531" i="22"/>
  <c r="D22530" i="22"/>
  <c r="D22529" i="22"/>
  <c r="D22528" i="22"/>
  <c r="D22527" i="22"/>
  <c r="D22526" i="22"/>
  <c r="D22525" i="22"/>
  <c r="D22524" i="22"/>
  <c r="D22523" i="22"/>
  <c r="D22522" i="22"/>
  <c r="D22521" i="22"/>
  <c r="D22520" i="22"/>
  <c r="D22519" i="22"/>
  <c r="D22518" i="22"/>
  <c r="D22517" i="22"/>
  <c r="D22516" i="22"/>
  <c r="D22515" i="22"/>
  <c r="D22514" i="22"/>
  <c r="D22513" i="22"/>
  <c r="D22512" i="22"/>
  <c r="D22511" i="22"/>
  <c r="D22510" i="22"/>
  <c r="D22509" i="22"/>
  <c r="D22508" i="22"/>
  <c r="D22507" i="22"/>
  <c r="D22506" i="22"/>
  <c r="D22505" i="22"/>
  <c r="D22504" i="22"/>
  <c r="D22503" i="22"/>
  <c r="D22502" i="22"/>
  <c r="D22501" i="22"/>
  <c r="D22500" i="22"/>
  <c r="D22499" i="22"/>
  <c r="D22498" i="22"/>
  <c r="D22497" i="22"/>
  <c r="D22496" i="22"/>
  <c r="D22495" i="22"/>
  <c r="D22494" i="22"/>
  <c r="D22493" i="22"/>
  <c r="D22492" i="22"/>
  <c r="E22491" i="22"/>
  <c r="D22491" i="22"/>
  <c r="D22490" i="22"/>
  <c r="D22489" i="22"/>
  <c r="D22488" i="22"/>
  <c r="D22487" i="22"/>
  <c r="E22486" i="22"/>
  <c r="D22486" i="22"/>
  <c r="D22485" i="22"/>
  <c r="D22484" i="22"/>
  <c r="D22483" i="22"/>
  <c r="D22482" i="22"/>
  <c r="D22481" i="22"/>
  <c r="D22480" i="22"/>
  <c r="D22479" i="22"/>
  <c r="D22478" i="22"/>
  <c r="D22477" i="22"/>
  <c r="D22476" i="22"/>
  <c r="D22475" i="22"/>
  <c r="D22474" i="22"/>
  <c r="D22473" i="22"/>
  <c r="D22472" i="22"/>
  <c r="D22471" i="22"/>
  <c r="D22470" i="22"/>
  <c r="D22469" i="22"/>
  <c r="D22468" i="22"/>
  <c r="D22467" i="22"/>
  <c r="D22466" i="22"/>
  <c r="D22465" i="22"/>
  <c r="D22464" i="22"/>
  <c r="D22463" i="22"/>
  <c r="D22462" i="22"/>
  <c r="D22461" i="22"/>
  <c r="D22460" i="22"/>
  <c r="D22459" i="22"/>
  <c r="D22458" i="22"/>
  <c r="D22457" i="22"/>
  <c r="D22456" i="22"/>
  <c r="D22455" i="22"/>
  <c r="D22454" i="22"/>
  <c r="D22453" i="22"/>
  <c r="D22452" i="22"/>
  <c r="D22451" i="22"/>
  <c r="D22450" i="22"/>
  <c r="D22449" i="22"/>
  <c r="D22448" i="22"/>
  <c r="D22447" i="22"/>
  <c r="D22446" i="22"/>
  <c r="D22445" i="22"/>
  <c r="D22444" i="22"/>
  <c r="D22443" i="22"/>
  <c r="D22442" i="22"/>
  <c r="D22441" i="22"/>
  <c r="D22440" i="22"/>
  <c r="D22439" i="22"/>
  <c r="D22438" i="22"/>
  <c r="D22437" i="22"/>
  <c r="D22436" i="22"/>
  <c r="D22435" i="22"/>
  <c r="D22434" i="22"/>
  <c r="D22433" i="22"/>
  <c r="D22432" i="22"/>
  <c r="D22431" i="22"/>
  <c r="D22430" i="22"/>
  <c r="D22429" i="22"/>
  <c r="D22428" i="22"/>
  <c r="D22427" i="22"/>
  <c r="D22426" i="22"/>
  <c r="D22425" i="22"/>
  <c r="D22424" i="22"/>
  <c r="D22423" i="22"/>
  <c r="D22422" i="22"/>
  <c r="D22421" i="22"/>
  <c r="D22420" i="22"/>
  <c r="D22419" i="22"/>
  <c r="D22418" i="22"/>
  <c r="D22417" i="22"/>
  <c r="D22416" i="22"/>
  <c r="D22415" i="22"/>
  <c r="D22414" i="22"/>
  <c r="D22413" i="22"/>
  <c r="D22412" i="22"/>
  <c r="D22411" i="22"/>
  <c r="D22410" i="22"/>
  <c r="D22409" i="22"/>
  <c r="D22408" i="22"/>
  <c r="D22407" i="22"/>
  <c r="D22406" i="22"/>
  <c r="D22405" i="22"/>
  <c r="D22404" i="22"/>
  <c r="D22403" i="22"/>
  <c r="D22402" i="22"/>
  <c r="D22401" i="22"/>
  <c r="D22400" i="22"/>
  <c r="D22399" i="22"/>
  <c r="D22398" i="22"/>
  <c r="D22397" i="22"/>
  <c r="D22396" i="22"/>
  <c r="D22395" i="22"/>
  <c r="D22394" i="22"/>
  <c r="D22393" i="22"/>
  <c r="D22392" i="22"/>
  <c r="D22391" i="22"/>
  <c r="D22390" i="22"/>
  <c r="D22389" i="22"/>
  <c r="D22388" i="22"/>
  <c r="D22387" i="22"/>
  <c r="D22386" i="22"/>
  <c r="D22385" i="22"/>
  <c r="D22384" i="22"/>
  <c r="D22383" i="22"/>
  <c r="D22382" i="22"/>
  <c r="D22381" i="22"/>
  <c r="D22380" i="22"/>
  <c r="D22379" i="22"/>
  <c r="D22378" i="22"/>
  <c r="D22377" i="22"/>
  <c r="D22376" i="22"/>
  <c r="D22375" i="22"/>
  <c r="D22374" i="22"/>
  <c r="D22373" i="22"/>
  <c r="D22372" i="22"/>
  <c r="D22371" i="22"/>
  <c r="D22370" i="22"/>
  <c r="D22369" i="22"/>
  <c r="D22368" i="22"/>
  <c r="D22367" i="22"/>
  <c r="D22366" i="22"/>
  <c r="D22365" i="22"/>
  <c r="D22364" i="22"/>
  <c r="D22363" i="22"/>
  <c r="D22362" i="22"/>
  <c r="D22361" i="22"/>
  <c r="D22360" i="22"/>
  <c r="D22359" i="22"/>
  <c r="D22358" i="22"/>
  <c r="D22357" i="22"/>
  <c r="D22356" i="22"/>
  <c r="D22355" i="22"/>
  <c r="D22354" i="22"/>
  <c r="D22353" i="22"/>
  <c r="D22352" i="22"/>
  <c r="D22351" i="22"/>
  <c r="D22350" i="22"/>
  <c r="D22349" i="22"/>
  <c r="D22348" i="22"/>
  <c r="D22347" i="22"/>
  <c r="D22346" i="22"/>
  <c r="D22345" i="22"/>
  <c r="D22344" i="22"/>
  <c r="D22343" i="22"/>
  <c r="D22342" i="22"/>
  <c r="D22341" i="22"/>
  <c r="D22340" i="22"/>
  <c r="D22339" i="22"/>
  <c r="D22338" i="22"/>
  <c r="D22337" i="22"/>
  <c r="D22336" i="22"/>
  <c r="D22335" i="22"/>
  <c r="D22334" i="22"/>
  <c r="D22333" i="22"/>
  <c r="D22332" i="22"/>
  <c r="D22331" i="22"/>
  <c r="D22330" i="22"/>
  <c r="D22329" i="22"/>
  <c r="D22328" i="22"/>
  <c r="D22327" i="22"/>
  <c r="D22326" i="22"/>
  <c r="D22325" i="22"/>
  <c r="D22324" i="22"/>
  <c r="D22323" i="22"/>
  <c r="D22322" i="22"/>
  <c r="D22321" i="22"/>
  <c r="D22320" i="22"/>
  <c r="D22319" i="22"/>
  <c r="D22318" i="22"/>
  <c r="D22317" i="22"/>
  <c r="D22316" i="22"/>
  <c r="D22315" i="22"/>
  <c r="D22314" i="22"/>
  <c r="D22313" i="22"/>
  <c r="E22312" i="22"/>
  <c r="D22312" i="22"/>
  <c r="D22311" i="22"/>
  <c r="D22310" i="22"/>
  <c r="D22309" i="22"/>
  <c r="D22308" i="22"/>
  <c r="D22307" i="22"/>
  <c r="D22306" i="22"/>
  <c r="E22305" i="22"/>
  <c r="D22305" i="22"/>
  <c r="E22304" i="22"/>
  <c r="D22304" i="22"/>
  <c r="E22303" i="22"/>
  <c r="D22303" i="22"/>
  <c r="D22302" i="22"/>
  <c r="D22301" i="22"/>
  <c r="D22300" i="22"/>
  <c r="D22299" i="22"/>
  <c r="D22298" i="22"/>
  <c r="D22297" i="22"/>
  <c r="D22296" i="22"/>
  <c r="D22295" i="22"/>
  <c r="D22294" i="22"/>
  <c r="D22293" i="22"/>
  <c r="D22292" i="22"/>
  <c r="D22291" i="22"/>
  <c r="D22290" i="22"/>
  <c r="D22289" i="22"/>
  <c r="D22288" i="22"/>
  <c r="D22287" i="22"/>
  <c r="D22286" i="22"/>
  <c r="D22285" i="22"/>
  <c r="D22284" i="22"/>
  <c r="D22283" i="22"/>
  <c r="D22282" i="22"/>
  <c r="D22281" i="22"/>
  <c r="D22280" i="22"/>
  <c r="D22279" i="22"/>
  <c r="D22278" i="22"/>
  <c r="D22277" i="22"/>
  <c r="D22276" i="22"/>
  <c r="D22275" i="22"/>
  <c r="D22274" i="22"/>
  <c r="D22273" i="22"/>
  <c r="D22272" i="22"/>
  <c r="D22271" i="22"/>
  <c r="D22270" i="22"/>
  <c r="D22269" i="22"/>
  <c r="D22268" i="22"/>
  <c r="D22267" i="22"/>
  <c r="D22266" i="22"/>
  <c r="D22265" i="22"/>
  <c r="D22264" i="22"/>
  <c r="D22263" i="22"/>
  <c r="D22262" i="22"/>
  <c r="D22261" i="22"/>
  <c r="D22260" i="22"/>
  <c r="D22259" i="22"/>
  <c r="D22258" i="22"/>
  <c r="D22257" i="22"/>
  <c r="D22256" i="22"/>
  <c r="D22255" i="22"/>
  <c r="D22254" i="22"/>
  <c r="D22253" i="22"/>
  <c r="D22252" i="22"/>
  <c r="D22251" i="22"/>
  <c r="D22250" i="22"/>
  <c r="D22249" i="22"/>
  <c r="D22248" i="22"/>
  <c r="D22247" i="22"/>
  <c r="D22246" i="22"/>
  <c r="D22245" i="22"/>
  <c r="D22244" i="22"/>
  <c r="D22243" i="22"/>
  <c r="D22242" i="22"/>
  <c r="D22241" i="22"/>
  <c r="D22240" i="22"/>
  <c r="D22239" i="22"/>
  <c r="D22238" i="22"/>
  <c r="D22237" i="22"/>
  <c r="D22236" i="22"/>
  <c r="D22235" i="22"/>
  <c r="D22234" i="22"/>
  <c r="D22233" i="22"/>
  <c r="D22232" i="22"/>
  <c r="D22231" i="22"/>
  <c r="D22230" i="22"/>
  <c r="D22229" i="22"/>
  <c r="D22228" i="22"/>
  <c r="D22227" i="22"/>
  <c r="D22226" i="22"/>
  <c r="D22225" i="22"/>
  <c r="D22224" i="22"/>
  <c r="D22223" i="22"/>
  <c r="D22222" i="22"/>
  <c r="D22221" i="22"/>
  <c r="D22220" i="22"/>
  <c r="D22219" i="22"/>
  <c r="D22218" i="22"/>
  <c r="D22217" i="22"/>
  <c r="D22216" i="22"/>
  <c r="D22215" i="22"/>
  <c r="D22214" i="22"/>
  <c r="D22213" i="22"/>
  <c r="D22212" i="22"/>
  <c r="D22211" i="22"/>
  <c r="D22210" i="22"/>
  <c r="D22209" i="22"/>
  <c r="D22208" i="22"/>
  <c r="D22207" i="22"/>
  <c r="D22206" i="22"/>
  <c r="D22205" i="22"/>
  <c r="D22204" i="22"/>
  <c r="D22203" i="22"/>
  <c r="D22202" i="22"/>
  <c r="D22201" i="22"/>
  <c r="D22200" i="22"/>
  <c r="D22199" i="22"/>
  <c r="D22198" i="22"/>
  <c r="D22197" i="22"/>
  <c r="D22196" i="22"/>
  <c r="D22195" i="22"/>
  <c r="D22194" i="22"/>
  <c r="D22193" i="22"/>
  <c r="D22192" i="22"/>
  <c r="D22191" i="22"/>
  <c r="D22190" i="22"/>
  <c r="D22189" i="22"/>
  <c r="D22188" i="22"/>
  <c r="D22187" i="22"/>
  <c r="D22186" i="22"/>
  <c r="D22185" i="22"/>
  <c r="D22184" i="22"/>
  <c r="D22183" i="22"/>
  <c r="D22182" i="22"/>
  <c r="D22181" i="22"/>
  <c r="D22180" i="22"/>
  <c r="D22179" i="22"/>
  <c r="D22178" i="22"/>
  <c r="D22177" i="22"/>
  <c r="D22176" i="22"/>
  <c r="D22175" i="22"/>
  <c r="D22174" i="22"/>
  <c r="D22173" i="22"/>
  <c r="D22172" i="22"/>
  <c r="D22171" i="22"/>
  <c r="D22170" i="22"/>
  <c r="D22169" i="22"/>
  <c r="D22168" i="22"/>
  <c r="D22167" i="22"/>
  <c r="D22166" i="22"/>
  <c r="D22165" i="22"/>
  <c r="D22164" i="22"/>
  <c r="D22163" i="22"/>
  <c r="D22162" i="22"/>
  <c r="D22161" i="22"/>
  <c r="D22160" i="22"/>
  <c r="D22159" i="22"/>
  <c r="D22158" i="22"/>
  <c r="D22157" i="22"/>
  <c r="D22156" i="22"/>
  <c r="D22155" i="22"/>
  <c r="D22154" i="22"/>
  <c r="D22153" i="22"/>
  <c r="D22152" i="22"/>
  <c r="D22151" i="22"/>
  <c r="D22150" i="22"/>
  <c r="D22149" i="22"/>
  <c r="D22148" i="22"/>
  <c r="D22147" i="22"/>
  <c r="D22146" i="22"/>
  <c r="D22145" i="22"/>
  <c r="D22144" i="22"/>
  <c r="D22143" i="22"/>
  <c r="D22142" i="22"/>
  <c r="D22141" i="22"/>
  <c r="D22140" i="22"/>
  <c r="D22139" i="22"/>
  <c r="D22138" i="22"/>
  <c r="D22137" i="22"/>
  <c r="D22136" i="22"/>
  <c r="D22135" i="22"/>
  <c r="D22134" i="22"/>
  <c r="D22133" i="22"/>
  <c r="D22132" i="22"/>
  <c r="D22131" i="22"/>
  <c r="D22130" i="22"/>
  <c r="D22129" i="22"/>
  <c r="D22128" i="22"/>
  <c r="D22127" i="22"/>
  <c r="D22126" i="22"/>
  <c r="D22125" i="22"/>
  <c r="D22124" i="22"/>
  <c r="D22123" i="22"/>
  <c r="D22122" i="22"/>
  <c r="D22121" i="22"/>
  <c r="D22120" i="22"/>
  <c r="D22119" i="22"/>
  <c r="D22118" i="22"/>
  <c r="D22117" i="22"/>
  <c r="D22116" i="22"/>
  <c r="D22115" i="22"/>
  <c r="D22114" i="22"/>
  <c r="D22113" i="22"/>
  <c r="D22112" i="22"/>
  <c r="D22111" i="22"/>
  <c r="D22110" i="22"/>
  <c r="D22109" i="22"/>
  <c r="D22108" i="22"/>
  <c r="D22107" i="22"/>
  <c r="D22106" i="22"/>
  <c r="D22105" i="22"/>
  <c r="D22104" i="22"/>
  <c r="D22103" i="22"/>
  <c r="D22102" i="22"/>
  <c r="D22101" i="22"/>
  <c r="D22100" i="22"/>
  <c r="D22099" i="22"/>
  <c r="D22098" i="22"/>
  <c r="D22097" i="22"/>
  <c r="D22096" i="22"/>
  <c r="D22095" i="22"/>
  <c r="D22094" i="22"/>
  <c r="D22093" i="22"/>
  <c r="D22092" i="22"/>
  <c r="D22091" i="22"/>
  <c r="D22090" i="22"/>
  <c r="D22089" i="22"/>
  <c r="D22088" i="22"/>
  <c r="D22087" i="22"/>
  <c r="D22086" i="22"/>
  <c r="D22085" i="22"/>
  <c r="D22084" i="22"/>
  <c r="D22083" i="22"/>
  <c r="D22082" i="22"/>
  <c r="D22081" i="22"/>
  <c r="D22080" i="22"/>
  <c r="D22079" i="22"/>
  <c r="D22078" i="22"/>
  <c r="D22077" i="22"/>
  <c r="D22076" i="22"/>
  <c r="D22075" i="22"/>
  <c r="D22074" i="22"/>
  <c r="D22073" i="22"/>
  <c r="D22072" i="22"/>
  <c r="D22071" i="22"/>
  <c r="D22070" i="22"/>
  <c r="D22069" i="22"/>
  <c r="D22068" i="22"/>
  <c r="D22067" i="22"/>
  <c r="D22066" i="22"/>
  <c r="D22065" i="22"/>
  <c r="D22064" i="22"/>
  <c r="D22063" i="22"/>
  <c r="D22062" i="22"/>
  <c r="D22061" i="22"/>
  <c r="D22060" i="22"/>
  <c r="D22059" i="22"/>
  <c r="D22058" i="22"/>
  <c r="D22057" i="22"/>
  <c r="D22056" i="22"/>
  <c r="D22055" i="22"/>
  <c r="D22054" i="22"/>
  <c r="D22053" i="22"/>
  <c r="D22052" i="22"/>
  <c r="D22051" i="22"/>
  <c r="D22050" i="22"/>
  <c r="D22049" i="22"/>
  <c r="D22048" i="22"/>
  <c r="D22047" i="22"/>
  <c r="D22046" i="22"/>
  <c r="D22045" i="22"/>
  <c r="D22044" i="22"/>
  <c r="D22043" i="22"/>
  <c r="D22042" i="22"/>
  <c r="D22041" i="22"/>
  <c r="D22040" i="22"/>
  <c r="D22039" i="22"/>
  <c r="D22038" i="22"/>
  <c r="D22037" i="22"/>
  <c r="D22036" i="22"/>
  <c r="D22035" i="22"/>
  <c r="D22034" i="22"/>
  <c r="D22033" i="22"/>
  <c r="D22032" i="22"/>
  <c r="D22031" i="22"/>
  <c r="D22030" i="22"/>
  <c r="D22029" i="22"/>
  <c r="D22028" i="22"/>
  <c r="D22027" i="22"/>
  <c r="D22026" i="22"/>
  <c r="D22025" i="22"/>
  <c r="D22024" i="22"/>
  <c r="D22023" i="22"/>
  <c r="D22022" i="22"/>
  <c r="D22021" i="22"/>
  <c r="D22020" i="22"/>
  <c r="D22019" i="22"/>
  <c r="D22018" i="22"/>
  <c r="D22017" i="22"/>
  <c r="D22016" i="22"/>
  <c r="D22015" i="22"/>
  <c r="D22014" i="22"/>
  <c r="D22013" i="22"/>
  <c r="D22012" i="22"/>
  <c r="D22011" i="22"/>
  <c r="D22010" i="22"/>
  <c r="D22009" i="22"/>
  <c r="D22008" i="22"/>
  <c r="D22007" i="22"/>
  <c r="D22006" i="22"/>
  <c r="D22005" i="22"/>
  <c r="D22004" i="22"/>
  <c r="D22003" i="22"/>
  <c r="D22002" i="22"/>
  <c r="D22001" i="22"/>
  <c r="D22000" i="22"/>
  <c r="D21999" i="22"/>
  <c r="D21998" i="22"/>
  <c r="D21997" i="22"/>
  <c r="D21996" i="22"/>
  <c r="D21995" i="22"/>
  <c r="D21994" i="22"/>
  <c r="D21993" i="22"/>
  <c r="D21992" i="22"/>
  <c r="D21991" i="22"/>
  <c r="D21990" i="22"/>
  <c r="D21989" i="22"/>
  <c r="D21988" i="22"/>
  <c r="D21987" i="22"/>
  <c r="D21986" i="22"/>
  <c r="D21985" i="22"/>
  <c r="D21984" i="22"/>
  <c r="D21983" i="22"/>
  <c r="D21982" i="22"/>
  <c r="D21981" i="22"/>
  <c r="D21980" i="22"/>
  <c r="D21979" i="22"/>
  <c r="D21978" i="22"/>
  <c r="D21977" i="22"/>
  <c r="D21976" i="22"/>
  <c r="D21975" i="22"/>
  <c r="D21974" i="22"/>
  <c r="D21973" i="22"/>
  <c r="D21972" i="22"/>
  <c r="D21971" i="22"/>
  <c r="D21970" i="22"/>
  <c r="D21969" i="22"/>
  <c r="D21968" i="22"/>
  <c r="D21967" i="22"/>
  <c r="D21966" i="22"/>
  <c r="D21965" i="22"/>
  <c r="D21964" i="22"/>
  <c r="D21963" i="22"/>
  <c r="D21962" i="22"/>
  <c r="D21961" i="22"/>
  <c r="D21960" i="22"/>
  <c r="D21959" i="22"/>
  <c r="D21958" i="22"/>
  <c r="D21957" i="22"/>
  <c r="D21956" i="22"/>
  <c r="D21955" i="22"/>
  <c r="D21954" i="22"/>
  <c r="D21953" i="22"/>
  <c r="D21952" i="22"/>
  <c r="D21951" i="22"/>
  <c r="D21950" i="22"/>
  <c r="D21949" i="22"/>
  <c r="D21948" i="22"/>
  <c r="D21947" i="22"/>
  <c r="D21946" i="22"/>
  <c r="D21945" i="22"/>
  <c r="D21944" i="22"/>
  <c r="D21943" i="22"/>
  <c r="D21942" i="22"/>
  <c r="D21941" i="22"/>
  <c r="D21940" i="22"/>
  <c r="D21939" i="22"/>
  <c r="D21938" i="22"/>
  <c r="D21937" i="22"/>
  <c r="D21936" i="22"/>
  <c r="D21935" i="22"/>
  <c r="D21934" i="22"/>
  <c r="D21933" i="22"/>
  <c r="D21932" i="22"/>
  <c r="D21931" i="22"/>
  <c r="D21930" i="22"/>
  <c r="D21929" i="22"/>
  <c r="D21928" i="22"/>
  <c r="D21927" i="22"/>
  <c r="D21926" i="22"/>
  <c r="D21925" i="22"/>
  <c r="D21924" i="22"/>
  <c r="D21923" i="22"/>
  <c r="D21922" i="22"/>
  <c r="D21921" i="22"/>
  <c r="D21920" i="22"/>
  <c r="D21919" i="22"/>
  <c r="D21918" i="22"/>
  <c r="D21917" i="22"/>
  <c r="D21916" i="22"/>
  <c r="D21915" i="22"/>
  <c r="D21914" i="22"/>
  <c r="D21913" i="22"/>
  <c r="D21912" i="22"/>
  <c r="D21911" i="22"/>
  <c r="D21910" i="22"/>
  <c r="D21909" i="22"/>
  <c r="D21908" i="22"/>
  <c r="D21907" i="22"/>
  <c r="D21906" i="22"/>
  <c r="D21905" i="22"/>
  <c r="D21904" i="22"/>
  <c r="D21903" i="22"/>
  <c r="D21902" i="22"/>
  <c r="D21901" i="22"/>
  <c r="D21900" i="22"/>
  <c r="D21899" i="22"/>
  <c r="D21898" i="22"/>
  <c r="D21897" i="22"/>
  <c r="D21896" i="22"/>
  <c r="D21895" i="22"/>
  <c r="D21894" i="22"/>
  <c r="D21893" i="22"/>
  <c r="D21892" i="22"/>
  <c r="D21891" i="22"/>
  <c r="D21890" i="22"/>
  <c r="D21889" i="22"/>
  <c r="D21888" i="22"/>
  <c r="D21887" i="22"/>
  <c r="D21886" i="22"/>
  <c r="D21885" i="22"/>
  <c r="D21884" i="22"/>
  <c r="D21883" i="22"/>
  <c r="D21882" i="22"/>
  <c r="D21881" i="22"/>
  <c r="D21880" i="22"/>
  <c r="D21879" i="22"/>
  <c r="D21878" i="22"/>
  <c r="D21877" i="22"/>
  <c r="D21876" i="22"/>
  <c r="D21875" i="22"/>
  <c r="D21874" i="22"/>
  <c r="D21873" i="22"/>
  <c r="D21872" i="22"/>
  <c r="D21871" i="22"/>
  <c r="D21870" i="22"/>
  <c r="D21869" i="22"/>
  <c r="D21868" i="22"/>
  <c r="D21867" i="22"/>
  <c r="D21866" i="22"/>
  <c r="D21865" i="22"/>
  <c r="D21864" i="22"/>
  <c r="D21863" i="22"/>
  <c r="D21862" i="22"/>
  <c r="D21861" i="22"/>
  <c r="D21860" i="22"/>
  <c r="D21859" i="22"/>
  <c r="D21858" i="22"/>
  <c r="D21857" i="22"/>
  <c r="D21856" i="22"/>
  <c r="D21855" i="22"/>
  <c r="D21854" i="22"/>
  <c r="D21853" i="22"/>
  <c r="D21852" i="22"/>
  <c r="D21851" i="22"/>
  <c r="D21850" i="22"/>
  <c r="D21849" i="22"/>
  <c r="D21848" i="22"/>
  <c r="D21847" i="22"/>
  <c r="D21846" i="22"/>
  <c r="D21845" i="22"/>
  <c r="D21844" i="22"/>
  <c r="D21843" i="22"/>
  <c r="D21842" i="22"/>
  <c r="D21841" i="22"/>
  <c r="D21840" i="22"/>
  <c r="D21839" i="22"/>
  <c r="D21838" i="22"/>
  <c r="D21837" i="22"/>
  <c r="D21836" i="22"/>
  <c r="D21835" i="22"/>
  <c r="D21834" i="22"/>
  <c r="D21833" i="22"/>
  <c r="D21832" i="22"/>
  <c r="D21831" i="22"/>
  <c r="D21830" i="22"/>
  <c r="D21829" i="22"/>
  <c r="D21828" i="22"/>
  <c r="D21827" i="22"/>
  <c r="D21826" i="22"/>
  <c r="D21825" i="22"/>
  <c r="D21824" i="22"/>
  <c r="D21823" i="22"/>
  <c r="D21822" i="22"/>
  <c r="D21821" i="22"/>
  <c r="D21820" i="22"/>
  <c r="D21819" i="22"/>
  <c r="D21818" i="22"/>
  <c r="D21817" i="22"/>
  <c r="D21816" i="22"/>
  <c r="D21815" i="22"/>
  <c r="D21814" i="22"/>
  <c r="D21813" i="22"/>
  <c r="D21812" i="22"/>
  <c r="D21811" i="22"/>
  <c r="D21810" i="22"/>
  <c r="D21809" i="22"/>
  <c r="D21808" i="22"/>
  <c r="D21807" i="22"/>
  <c r="D21806" i="22"/>
  <c r="D21805" i="22"/>
  <c r="D21804" i="22"/>
  <c r="D21803" i="22"/>
  <c r="D21802" i="22"/>
  <c r="D21801" i="22"/>
  <c r="D21800" i="22"/>
  <c r="D21799" i="22"/>
  <c r="D21798" i="22"/>
  <c r="D21797" i="22"/>
  <c r="D21796" i="22"/>
  <c r="D21795" i="22"/>
  <c r="D21794" i="22"/>
  <c r="D21793" i="22"/>
  <c r="D21792" i="22"/>
  <c r="D21791" i="22"/>
  <c r="D21790" i="22"/>
  <c r="D21789" i="22"/>
  <c r="D21788" i="22"/>
  <c r="D21787" i="22"/>
  <c r="D21786" i="22"/>
  <c r="D21785" i="22"/>
  <c r="D21784" i="22"/>
  <c r="D21783" i="22"/>
  <c r="D21782" i="22"/>
  <c r="D21781" i="22"/>
  <c r="D21780" i="22"/>
  <c r="D21779" i="22"/>
  <c r="D21778" i="22"/>
  <c r="D21777" i="22"/>
  <c r="D21776" i="22"/>
  <c r="D21775" i="22"/>
  <c r="D21774" i="22"/>
  <c r="D21773" i="22"/>
  <c r="D21772" i="22"/>
  <c r="D21771" i="22"/>
  <c r="D21770" i="22"/>
  <c r="D21769" i="22"/>
  <c r="D21768" i="22"/>
  <c r="D21767" i="22"/>
  <c r="D21766" i="22"/>
  <c r="D21765" i="22"/>
  <c r="D21764" i="22"/>
  <c r="D21763" i="22"/>
  <c r="D21762" i="22"/>
  <c r="D21761" i="22"/>
  <c r="D21760" i="22"/>
  <c r="D21759" i="22"/>
  <c r="D21758" i="22"/>
  <c r="D21757" i="22"/>
  <c r="D21756" i="22"/>
  <c r="D21755" i="22"/>
  <c r="D21754" i="22"/>
  <c r="D21753" i="22"/>
  <c r="D21752" i="22"/>
  <c r="D21751" i="22"/>
  <c r="D21750" i="22"/>
  <c r="D21749" i="22"/>
  <c r="D21748" i="22"/>
  <c r="D21747" i="22"/>
  <c r="D21746" i="22"/>
  <c r="D21745" i="22"/>
  <c r="D21744" i="22"/>
  <c r="D21743" i="22"/>
  <c r="D21742" i="22"/>
  <c r="D21741" i="22"/>
  <c r="D21740" i="22"/>
  <c r="D21739" i="22"/>
  <c r="D21738" i="22"/>
  <c r="D21737" i="22"/>
  <c r="D21736" i="22"/>
  <c r="D21735" i="22"/>
  <c r="D21734" i="22"/>
  <c r="D21733" i="22"/>
  <c r="D21732" i="22"/>
  <c r="D21731" i="22"/>
  <c r="D21730" i="22"/>
  <c r="D21729" i="22"/>
  <c r="D21728" i="22"/>
  <c r="D21727" i="22"/>
  <c r="D21726" i="22"/>
  <c r="D21725" i="22"/>
  <c r="D21724" i="22"/>
  <c r="D21723" i="22"/>
  <c r="D21722" i="22"/>
  <c r="D21721" i="22"/>
  <c r="D21720" i="22"/>
  <c r="D21719" i="22"/>
  <c r="D21718" i="22"/>
  <c r="D21717" i="22"/>
  <c r="D21716" i="22"/>
  <c r="D21715" i="22"/>
  <c r="D21714" i="22"/>
  <c r="D21713" i="22"/>
  <c r="D21712" i="22"/>
  <c r="D21711" i="22"/>
  <c r="D21710" i="22"/>
  <c r="D21709" i="22"/>
  <c r="D21708" i="22"/>
  <c r="D21707" i="22"/>
  <c r="D21706" i="22"/>
  <c r="D21705" i="22"/>
  <c r="D21704" i="22"/>
  <c r="D21703" i="22"/>
  <c r="D21702" i="22"/>
  <c r="D21701" i="22"/>
  <c r="D21700" i="22"/>
  <c r="D21699" i="22"/>
  <c r="D21698" i="22"/>
  <c r="D21697" i="22"/>
  <c r="D21696" i="22"/>
  <c r="D21695" i="22"/>
  <c r="D21694" i="22"/>
  <c r="D21693" i="22"/>
  <c r="D21692" i="22"/>
  <c r="D21691" i="22"/>
  <c r="D21690" i="22"/>
  <c r="D21689" i="22"/>
  <c r="D21688" i="22"/>
  <c r="D21687" i="22"/>
  <c r="D21686" i="22"/>
  <c r="D21685" i="22"/>
  <c r="D21684" i="22"/>
  <c r="D21683" i="22"/>
  <c r="D21682" i="22"/>
  <c r="D21681" i="22"/>
  <c r="D21680" i="22"/>
  <c r="D21679" i="22"/>
  <c r="D21678" i="22"/>
  <c r="D21677" i="22"/>
  <c r="D21676" i="22"/>
  <c r="D21675" i="22"/>
  <c r="D21674" i="22"/>
  <c r="D21673" i="22"/>
  <c r="D21672" i="22"/>
  <c r="D21671" i="22"/>
  <c r="D21670" i="22"/>
  <c r="D21669" i="22"/>
  <c r="D21668" i="22"/>
  <c r="D21667" i="22"/>
  <c r="D21666" i="22"/>
  <c r="D21665" i="22"/>
  <c r="D21664" i="22"/>
  <c r="D21663" i="22"/>
  <c r="D21662" i="22"/>
  <c r="D21661" i="22"/>
  <c r="D21660" i="22"/>
  <c r="D21659" i="22"/>
  <c r="D21658" i="22"/>
  <c r="D21657" i="22"/>
  <c r="D21656" i="22"/>
  <c r="D21655" i="22"/>
  <c r="D21654" i="22"/>
  <c r="D21653" i="22"/>
  <c r="D21652" i="22"/>
  <c r="D21651" i="22"/>
  <c r="D21650" i="22"/>
  <c r="D21649" i="22"/>
  <c r="D21648" i="22"/>
  <c r="D21647" i="22"/>
  <c r="D21646" i="22"/>
  <c r="D21645" i="22"/>
  <c r="D21644" i="22"/>
  <c r="D21643" i="22"/>
  <c r="D21642" i="22"/>
  <c r="D21641" i="22"/>
  <c r="D21640" i="22"/>
  <c r="D21639" i="22"/>
  <c r="D21638" i="22"/>
  <c r="D21637" i="22"/>
  <c r="D21636" i="22"/>
  <c r="D21635" i="22"/>
  <c r="D21634" i="22"/>
  <c r="D21633" i="22"/>
  <c r="D21632" i="22"/>
  <c r="D21631" i="22"/>
  <c r="D21630" i="22"/>
  <c r="D21629" i="22"/>
  <c r="D21628" i="22"/>
  <c r="D21627" i="22"/>
  <c r="D21626" i="22"/>
  <c r="D21625" i="22"/>
  <c r="D21624" i="22"/>
  <c r="D21623" i="22"/>
  <c r="D21622" i="22"/>
  <c r="D21621" i="22"/>
  <c r="D21620" i="22"/>
  <c r="D21619" i="22"/>
  <c r="D21618" i="22"/>
  <c r="D21617" i="22"/>
  <c r="D21616" i="22"/>
  <c r="D21615" i="22"/>
  <c r="D21614" i="22"/>
  <c r="D21613" i="22"/>
  <c r="D21612" i="22"/>
  <c r="D21611" i="22"/>
  <c r="D21610" i="22"/>
  <c r="D21609" i="22"/>
  <c r="D21608" i="22"/>
  <c r="D21607" i="22"/>
  <c r="D21606" i="22"/>
  <c r="D21605" i="22"/>
  <c r="D21604" i="22"/>
  <c r="D21603" i="22"/>
  <c r="D21602" i="22"/>
  <c r="D21601" i="22"/>
  <c r="D21600" i="22"/>
  <c r="D21599" i="22"/>
  <c r="D21598" i="22"/>
  <c r="D21597" i="22"/>
  <c r="D21596" i="22"/>
  <c r="D21595" i="22"/>
  <c r="D21594" i="22"/>
  <c r="D21593" i="22"/>
  <c r="D21592" i="22"/>
  <c r="D21591" i="22"/>
  <c r="D21590" i="22"/>
  <c r="D21589" i="22"/>
  <c r="D21588" i="22"/>
  <c r="D21587" i="22"/>
  <c r="D21586" i="22"/>
  <c r="D21585" i="22"/>
  <c r="D21584" i="22"/>
  <c r="D21583" i="22"/>
  <c r="D21582" i="22"/>
  <c r="D21581" i="22"/>
  <c r="D21580" i="22"/>
  <c r="D21579" i="22"/>
  <c r="D21578" i="22"/>
  <c r="D21577" i="22"/>
  <c r="D21576" i="22"/>
  <c r="D21575" i="22"/>
  <c r="D21574" i="22"/>
  <c r="D21573" i="22"/>
  <c r="D21572" i="22"/>
  <c r="D21571" i="22"/>
  <c r="D21570" i="22"/>
  <c r="D21569" i="22"/>
  <c r="D21568" i="22"/>
  <c r="D21567" i="22"/>
  <c r="D21566" i="22"/>
  <c r="D21565" i="22"/>
  <c r="D21564" i="22"/>
  <c r="D21563" i="22"/>
  <c r="D21562" i="22"/>
  <c r="D21561" i="22"/>
  <c r="D21560" i="22"/>
  <c r="D21559" i="22"/>
  <c r="D21558" i="22"/>
  <c r="D21557" i="22"/>
  <c r="D21556" i="22"/>
  <c r="D21555" i="22"/>
  <c r="D21554" i="22"/>
  <c r="D21553" i="22"/>
  <c r="D21552" i="22"/>
  <c r="D21551" i="22"/>
  <c r="D21550" i="22"/>
  <c r="D21549" i="22"/>
  <c r="D21548" i="22"/>
  <c r="D21547" i="22"/>
  <c r="D21546" i="22"/>
  <c r="D21545" i="22"/>
  <c r="D21544" i="22"/>
  <c r="D21543" i="22"/>
  <c r="D21542" i="22"/>
  <c r="D21541" i="22"/>
  <c r="D21540" i="22"/>
  <c r="D21539" i="22"/>
  <c r="D21538" i="22"/>
  <c r="D21537" i="22"/>
  <c r="D21536" i="22"/>
  <c r="D21535" i="22"/>
  <c r="D21534" i="22"/>
  <c r="D21533" i="22"/>
  <c r="D21532" i="22"/>
  <c r="D21531" i="22"/>
  <c r="D21530" i="22"/>
  <c r="D21529" i="22"/>
  <c r="D21528" i="22"/>
  <c r="D21527" i="22"/>
  <c r="D21526" i="22"/>
  <c r="D21525" i="22"/>
  <c r="D21524" i="22"/>
  <c r="D21523" i="22"/>
  <c r="D21522" i="22"/>
  <c r="D21521" i="22"/>
  <c r="D21520" i="22"/>
  <c r="D21519" i="22"/>
  <c r="D21518" i="22"/>
  <c r="D21517" i="22"/>
  <c r="D21516" i="22"/>
  <c r="D21515" i="22"/>
  <c r="D21514" i="22"/>
  <c r="D21513" i="22"/>
  <c r="D21512" i="22"/>
  <c r="D21511" i="22"/>
  <c r="D21510" i="22"/>
  <c r="D21509" i="22"/>
  <c r="D21508" i="22"/>
  <c r="D21507" i="22"/>
  <c r="D21506" i="22"/>
  <c r="D21505" i="22"/>
  <c r="D21504" i="22"/>
  <c r="D21503" i="22"/>
  <c r="D21502" i="22"/>
  <c r="D21501" i="22"/>
  <c r="D21500" i="22"/>
  <c r="D21499" i="22"/>
  <c r="D21498" i="22"/>
  <c r="D21497" i="22"/>
  <c r="D21496" i="22"/>
  <c r="D21495" i="22"/>
  <c r="D21494" i="22"/>
  <c r="D21493" i="22"/>
  <c r="D21492" i="22"/>
  <c r="D21491" i="22"/>
  <c r="D21490" i="22"/>
  <c r="D21489" i="22"/>
  <c r="D21488" i="22"/>
  <c r="D21487" i="22"/>
  <c r="D21486" i="22"/>
  <c r="D21485" i="22"/>
  <c r="D21484" i="22"/>
  <c r="D21483" i="22"/>
  <c r="D21482" i="22"/>
  <c r="D21481" i="22"/>
  <c r="D21480" i="22"/>
  <c r="D21479" i="22"/>
  <c r="D21478" i="22"/>
  <c r="D21477" i="22"/>
  <c r="D21476" i="22"/>
  <c r="D21475" i="22"/>
  <c r="D21474" i="22"/>
  <c r="D21473" i="22"/>
  <c r="D21472" i="22"/>
  <c r="D21471" i="22"/>
  <c r="D21470" i="22"/>
  <c r="D21469" i="22"/>
  <c r="D21468" i="22"/>
  <c r="D21467" i="22"/>
  <c r="D21466" i="22"/>
  <c r="D21465" i="22"/>
  <c r="D21464" i="22"/>
  <c r="D21463" i="22"/>
  <c r="D21462" i="22"/>
  <c r="D21461" i="22"/>
  <c r="D21460" i="22"/>
  <c r="D21459" i="22"/>
  <c r="D21458" i="22"/>
  <c r="D21457" i="22"/>
  <c r="D21456" i="22"/>
  <c r="D21455" i="22"/>
  <c r="D21454" i="22"/>
  <c r="D21453" i="22"/>
  <c r="D21452" i="22"/>
  <c r="D21451" i="22"/>
  <c r="D21450" i="22"/>
  <c r="D21449" i="22"/>
  <c r="D21448" i="22"/>
  <c r="D21447" i="22"/>
  <c r="D21446" i="22"/>
  <c r="D21445" i="22"/>
  <c r="D21444" i="22"/>
  <c r="D21443" i="22"/>
  <c r="D21442" i="22"/>
  <c r="D21441" i="22"/>
  <c r="D21440" i="22"/>
  <c r="D21439" i="22"/>
  <c r="D21438" i="22"/>
  <c r="D21437" i="22"/>
  <c r="D21436" i="22"/>
  <c r="D21435" i="22"/>
  <c r="D21434" i="22"/>
  <c r="D21433" i="22"/>
  <c r="D21432" i="22"/>
  <c r="D21431" i="22"/>
  <c r="D21430" i="22"/>
  <c r="D21429" i="22"/>
  <c r="D21428" i="22"/>
  <c r="D21427" i="22"/>
  <c r="D21426" i="22"/>
  <c r="D21425" i="22"/>
  <c r="D21424" i="22"/>
  <c r="D21423" i="22"/>
  <c r="D21422" i="22"/>
  <c r="D21421" i="22"/>
  <c r="D21420" i="22"/>
  <c r="D21419" i="22"/>
  <c r="D21418" i="22"/>
  <c r="D21417" i="22"/>
  <c r="D21416" i="22"/>
  <c r="D21415" i="22"/>
  <c r="D21414" i="22"/>
  <c r="D21413" i="22"/>
  <c r="D21412" i="22"/>
  <c r="D21411" i="22"/>
  <c r="D21410" i="22"/>
  <c r="D21409" i="22"/>
  <c r="D21408" i="22"/>
  <c r="D21407" i="22"/>
  <c r="D21406" i="22"/>
  <c r="D21405" i="22"/>
  <c r="D21404" i="22"/>
  <c r="D21403" i="22"/>
  <c r="D21402" i="22"/>
  <c r="D21401" i="22"/>
  <c r="D21400" i="22"/>
  <c r="D21399" i="22"/>
  <c r="D21398" i="22"/>
  <c r="D21397" i="22"/>
  <c r="D21396" i="22"/>
  <c r="D21395" i="22"/>
  <c r="D21394" i="22"/>
  <c r="D21393" i="22"/>
  <c r="D21392" i="22"/>
  <c r="D21391" i="22"/>
  <c r="D21390" i="22"/>
  <c r="D21389" i="22"/>
  <c r="D21388" i="22"/>
  <c r="D21387" i="22"/>
  <c r="D21386" i="22"/>
  <c r="D21385" i="22"/>
  <c r="D21384" i="22"/>
  <c r="D21383" i="22"/>
  <c r="D21382" i="22"/>
  <c r="D21381" i="22"/>
  <c r="D21380" i="22"/>
  <c r="D21379" i="22"/>
  <c r="D21378" i="22"/>
  <c r="D21377" i="22"/>
  <c r="D21376" i="22"/>
  <c r="D21375" i="22"/>
  <c r="D21374" i="22"/>
  <c r="D21373" i="22"/>
  <c r="D21372" i="22"/>
  <c r="D21371" i="22"/>
  <c r="D21370" i="22"/>
  <c r="D21369" i="22"/>
  <c r="D21368" i="22"/>
  <c r="D21367" i="22"/>
  <c r="D21366" i="22"/>
  <c r="D21365" i="22"/>
  <c r="D21364" i="22"/>
  <c r="D21363" i="22"/>
  <c r="D21362" i="22"/>
  <c r="D21361" i="22"/>
  <c r="D21360" i="22"/>
  <c r="D21359" i="22"/>
  <c r="D21358" i="22"/>
  <c r="D21357" i="22"/>
  <c r="D21356" i="22"/>
  <c r="D21355" i="22"/>
  <c r="D21354" i="22"/>
  <c r="D21353" i="22"/>
  <c r="D21352" i="22"/>
  <c r="D21351" i="22"/>
  <c r="D21350" i="22"/>
  <c r="D21349" i="22"/>
  <c r="D21348" i="22"/>
  <c r="D21347" i="22"/>
  <c r="D21346" i="22"/>
  <c r="D21345" i="22"/>
  <c r="D21344" i="22"/>
  <c r="D21343" i="22"/>
  <c r="D21342" i="22"/>
  <c r="D21341" i="22"/>
  <c r="D21340" i="22"/>
  <c r="D21339" i="22"/>
  <c r="D21338" i="22"/>
  <c r="D21337" i="22"/>
  <c r="D21336" i="22"/>
  <c r="D21335" i="22"/>
  <c r="D21334" i="22"/>
  <c r="D21333" i="22"/>
  <c r="D21332" i="22"/>
  <c r="D21331" i="22"/>
  <c r="D21330" i="22"/>
  <c r="D21329" i="22"/>
  <c r="D21328" i="22"/>
  <c r="D21327" i="22"/>
  <c r="D21326" i="22"/>
  <c r="D21325" i="22"/>
  <c r="D21324" i="22"/>
  <c r="D21323" i="22"/>
  <c r="D21322" i="22"/>
  <c r="D21321" i="22"/>
  <c r="D21320" i="22"/>
  <c r="D21319" i="22"/>
  <c r="D21318" i="22"/>
  <c r="D21317" i="22"/>
  <c r="D21316" i="22"/>
  <c r="D21315" i="22"/>
  <c r="D21314" i="22"/>
  <c r="D21313" i="22"/>
  <c r="D21312" i="22"/>
  <c r="D21311" i="22"/>
  <c r="D21310" i="22"/>
  <c r="D21309" i="22"/>
  <c r="D21308" i="22"/>
  <c r="D21307" i="22"/>
  <c r="D21306" i="22"/>
  <c r="D21305" i="22"/>
  <c r="D21304" i="22"/>
  <c r="D21303" i="22"/>
  <c r="D21302" i="22"/>
  <c r="D21301" i="22"/>
  <c r="D21300" i="22"/>
  <c r="D21299" i="22"/>
  <c r="D21298" i="22"/>
  <c r="D21297" i="22"/>
  <c r="D21296" i="22"/>
  <c r="D21295" i="22"/>
  <c r="D21294" i="22"/>
  <c r="D21293" i="22"/>
  <c r="D21292" i="22"/>
  <c r="D21291" i="22"/>
  <c r="D21290" i="22"/>
  <c r="D21289" i="22"/>
  <c r="D21288" i="22"/>
  <c r="D21287" i="22"/>
  <c r="D21286" i="22"/>
  <c r="D21285" i="22"/>
  <c r="D21284" i="22"/>
  <c r="D21283" i="22"/>
  <c r="D21282" i="22"/>
  <c r="D21281" i="22"/>
  <c r="D21280" i="22"/>
  <c r="D21279" i="22"/>
  <c r="D21278" i="22"/>
  <c r="D21277" i="22"/>
  <c r="D21276" i="22"/>
  <c r="D21275" i="22"/>
  <c r="D21274" i="22"/>
  <c r="D21273" i="22"/>
  <c r="D21272" i="22"/>
  <c r="D21271" i="22"/>
  <c r="D21270" i="22"/>
  <c r="D21269" i="22"/>
  <c r="D21268" i="22"/>
  <c r="D21267" i="22"/>
  <c r="D21266" i="22"/>
  <c r="D21265" i="22"/>
  <c r="D21264" i="22"/>
  <c r="D21263" i="22"/>
  <c r="D21262" i="22"/>
  <c r="D21261" i="22"/>
  <c r="D21260" i="22"/>
  <c r="D21259" i="22"/>
  <c r="D21258" i="22"/>
  <c r="D21257" i="22"/>
  <c r="D21256" i="22"/>
  <c r="D21255" i="22"/>
  <c r="D21254" i="22"/>
  <c r="D21253" i="22"/>
  <c r="D21252" i="22"/>
  <c r="D21251" i="22"/>
  <c r="D21250" i="22"/>
  <c r="D21249" i="22"/>
  <c r="D21248" i="22"/>
  <c r="D21247" i="22"/>
  <c r="D21246" i="22"/>
  <c r="D21245" i="22"/>
  <c r="D21244" i="22"/>
  <c r="D21243" i="22"/>
  <c r="D21242" i="22"/>
  <c r="D21241" i="22"/>
  <c r="D21240" i="22"/>
  <c r="D21239" i="22"/>
  <c r="D21238" i="22"/>
  <c r="D21237" i="22"/>
  <c r="D21236" i="22"/>
  <c r="D21235" i="22"/>
  <c r="D21234" i="22"/>
  <c r="D21233" i="22"/>
  <c r="D21232" i="22"/>
  <c r="D21231" i="22"/>
  <c r="D21230" i="22"/>
  <c r="D21229" i="22"/>
  <c r="D21228" i="22"/>
  <c r="D21227" i="22"/>
  <c r="D21226" i="22"/>
  <c r="D21225" i="22"/>
  <c r="D21224" i="22"/>
  <c r="D21223" i="22"/>
  <c r="D21222" i="22"/>
  <c r="D21221" i="22"/>
  <c r="D21220" i="22"/>
  <c r="D21219" i="22"/>
  <c r="D21218" i="22"/>
  <c r="D21217" i="22"/>
  <c r="D21216" i="22"/>
  <c r="D21215" i="22"/>
  <c r="D21214" i="22"/>
  <c r="D21213" i="22"/>
  <c r="D21212" i="22"/>
  <c r="D21211" i="22"/>
  <c r="D21210" i="22"/>
  <c r="D21209" i="22"/>
  <c r="D21208" i="22"/>
  <c r="D21207" i="22"/>
  <c r="D21206" i="22"/>
  <c r="D21205" i="22"/>
  <c r="D21204" i="22"/>
  <c r="D21203" i="22"/>
  <c r="D21202" i="22"/>
  <c r="D21201" i="22"/>
  <c r="D21200" i="22"/>
  <c r="D21199" i="22"/>
  <c r="D21198" i="22"/>
  <c r="D21197" i="22"/>
  <c r="D21196" i="22"/>
  <c r="D21195" i="22"/>
  <c r="D21194" i="22"/>
  <c r="D21193" i="22"/>
  <c r="D21192" i="22"/>
  <c r="D21191" i="22"/>
  <c r="D21190" i="22"/>
  <c r="D21189" i="22"/>
  <c r="D21188" i="22"/>
  <c r="D21187" i="22"/>
  <c r="D21186" i="22"/>
  <c r="D21185" i="22"/>
  <c r="D21184" i="22"/>
  <c r="D21183" i="22"/>
  <c r="D21182" i="22"/>
  <c r="D21181" i="22"/>
  <c r="D21180" i="22"/>
  <c r="D21179" i="22"/>
  <c r="D21178" i="22"/>
  <c r="D21177" i="22"/>
  <c r="D21176" i="22"/>
  <c r="D21175" i="22"/>
  <c r="D21174" i="22"/>
  <c r="D21173" i="22"/>
  <c r="D21172" i="22"/>
  <c r="D21171" i="22"/>
  <c r="D21170" i="22"/>
  <c r="D21169" i="22"/>
  <c r="D21168" i="22"/>
  <c r="D21167" i="22"/>
  <c r="D21166" i="22"/>
  <c r="D21165" i="22"/>
  <c r="D21164" i="22"/>
  <c r="D21163" i="22"/>
  <c r="D21162" i="22"/>
  <c r="D21161" i="22"/>
  <c r="D21160" i="22"/>
  <c r="D21159" i="22"/>
  <c r="D21158" i="22"/>
  <c r="D21157" i="22"/>
  <c r="D21156" i="22"/>
  <c r="D21155" i="22"/>
  <c r="D21154" i="22"/>
  <c r="D21153" i="22"/>
  <c r="D21152" i="22"/>
  <c r="D21151" i="22"/>
  <c r="D21150" i="22"/>
  <c r="D21149" i="22"/>
  <c r="D21148" i="22"/>
  <c r="D21147" i="22"/>
  <c r="D21146" i="22"/>
  <c r="D21145" i="22"/>
  <c r="D21144" i="22"/>
  <c r="D21143" i="22"/>
  <c r="D21142" i="22"/>
  <c r="D21141" i="22"/>
  <c r="D21140" i="22"/>
  <c r="D21139" i="22"/>
  <c r="D21138" i="22"/>
  <c r="D21137" i="22"/>
  <c r="D21136" i="22"/>
  <c r="D21135" i="22"/>
  <c r="D21134" i="22"/>
  <c r="D21133" i="22"/>
  <c r="D21132" i="22"/>
  <c r="D21131" i="22"/>
  <c r="D21130" i="22"/>
  <c r="D21129" i="22"/>
  <c r="D21128" i="22"/>
  <c r="D21127" i="22"/>
  <c r="D21126" i="22"/>
  <c r="D21125" i="22"/>
  <c r="D21124" i="22"/>
  <c r="D21123" i="22"/>
  <c r="D21122" i="22"/>
  <c r="D21121" i="22"/>
  <c r="D21120" i="22"/>
  <c r="D21119" i="22"/>
  <c r="D21118" i="22"/>
  <c r="D21117" i="22"/>
  <c r="D21116" i="22"/>
  <c r="D21115" i="22"/>
  <c r="D21114" i="22"/>
  <c r="D21113" i="22"/>
  <c r="D21112" i="22"/>
  <c r="D21111" i="22"/>
  <c r="D21110" i="22"/>
  <c r="D21109" i="22"/>
  <c r="D21108" i="22"/>
  <c r="D21107" i="22"/>
  <c r="D21106" i="22"/>
  <c r="D21105" i="22"/>
  <c r="D21104" i="22"/>
  <c r="D21103" i="22"/>
  <c r="D21102" i="22"/>
  <c r="D21101" i="22"/>
  <c r="D21100" i="22"/>
  <c r="D21099" i="22"/>
  <c r="D21098" i="22"/>
  <c r="D21097" i="22"/>
  <c r="D21096" i="22"/>
  <c r="D21095" i="22"/>
  <c r="D21094" i="22"/>
  <c r="D21093" i="22"/>
  <c r="D21092" i="22"/>
  <c r="D21091" i="22"/>
  <c r="D21090" i="22"/>
  <c r="D21089" i="22"/>
  <c r="D21088" i="22"/>
  <c r="D21087" i="22"/>
  <c r="D21086" i="22"/>
  <c r="D21085" i="22"/>
  <c r="D21084" i="22"/>
  <c r="D21083" i="22"/>
  <c r="D21082" i="22"/>
  <c r="D21081" i="22"/>
  <c r="D21080" i="22"/>
  <c r="D21079" i="22"/>
  <c r="D21078" i="22"/>
  <c r="D21077" i="22"/>
  <c r="D21076" i="22"/>
  <c r="D21075" i="22"/>
  <c r="D21074" i="22"/>
  <c r="D21073" i="22"/>
  <c r="D21072" i="22"/>
  <c r="D21071" i="22"/>
  <c r="D21070" i="22"/>
  <c r="D21069" i="22"/>
  <c r="D21068" i="22"/>
  <c r="D21067" i="22"/>
  <c r="D21066" i="22"/>
  <c r="E21065" i="22"/>
  <c r="D21065" i="22"/>
  <c r="D21064" i="22"/>
  <c r="D21063" i="22"/>
  <c r="D21062" i="22"/>
  <c r="D21061" i="22"/>
  <c r="D21060" i="22"/>
  <c r="D21059" i="22"/>
  <c r="D21058" i="22"/>
  <c r="D21057" i="22"/>
  <c r="D21056" i="22"/>
  <c r="D21055" i="22"/>
  <c r="D21054" i="22"/>
  <c r="D21053" i="22"/>
  <c r="D21052" i="22"/>
  <c r="D21051" i="22"/>
  <c r="D21050" i="22"/>
  <c r="D21049" i="22"/>
  <c r="D21048" i="22"/>
  <c r="D21047" i="22"/>
  <c r="D21046" i="22"/>
  <c r="D21045" i="22"/>
  <c r="D21044" i="22"/>
  <c r="D21043" i="22"/>
  <c r="D21042" i="22"/>
  <c r="D21041" i="22"/>
  <c r="D21040" i="22"/>
  <c r="D21039" i="22"/>
  <c r="D21038" i="22"/>
  <c r="D21037" i="22"/>
  <c r="D21036" i="22"/>
  <c r="D21035" i="22"/>
  <c r="D21034" i="22"/>
  <c r="D21033" i="22"/>
  <c r="D21032" i="22"/>
  <c r="D21031" i="22"/>
  <c r="D21030" i="22"/>
  <c r="D21029" i="22"/>
  <c r="D21028" i="22"/>
  <c r="D21027" i="22"/>
  <c r="D21026" i="22"/>
  <c r="D21025" i="22"/>
  <c r="D21024" i="22"/>
  <c r="D21023" i="22"/>
  <c r="D21022" i="22"/>
  <c r="D21021" i="22"/>
  <c r="D21020" i="22"/>
  <c r="D21019" i="22"/>
  <c r="D21018" i="22"/>
  <c r="D21017" i="22"/>
  <c r="D21016" i="22"/>
  <c r="D21015" i="22"/>
  <c r="D21014" i="22"/>
  <c r="D21013" i="22"/>
  <c r="D21012" i="22"/>
  <c r="D21011" i="22"/>
  <c r="D21010" i="22"/>
  <c r="D21009" i="22"/>
  <c r="D21008" i="22"/>
  <c r="D21007" i="22"/>
  <c r="D21006" i="22"/>
  <c r="D21005" i="22"/>
  <c r="D21004" i="22"/>
  <c r="D21003" i="22"/>
  <c r="D21002" i="22"/>
  <c r="D21001" i="22"/>
  <c r="D21000" i="22"/>
  <c r="D20999" i="22"/>
  <c r="D20998" i="22"/>
  <c r="D20997" i="22"/>
  <c r="D20996" i="22"/>
  <c r="D20995" i="22"/>
  <c r="D20994" i="22"/>
  <c r="D20993" i="22"/>
  <c r="D20992" i="22"/>
  <c r="D20991" i="22"/>
  <c r="D20990" i="22"/>
  <c r="D20989" i="22"/>
  <c r="D20988" i="22"/>
  <c r="D20987" i="22"/>
  <c r="D20986" i="22"/>
  <c r="D20985" i="22"/>
  <c r="D20984" i="22"/>
  <c r="D20983" i="22"/>
  <c r="D20982" i="22"/>
  <c r="D20981" i="22"/>
  <c r="D20980" i="22"/>
  <c r="D20979" i="22"/>
  <c r="D20978" i="22"/>
  <c r="D20977" i="22"/>
  <c r="D20976" i="22"/>
  <c r="D20975" i="22"/>
  <c r="D20974" i="22"/>
  <c r="D20973" i="22"/>
  <c r="D20972" i="22"/>
  <c r="D20971" i="22"/>
  <c r="D20970" i="22"/>
  <c r="D20969" i="22"/>
  <c r="D20968" i="22"/>
  <c r="D20967" i="22"/>
  <c r="D20966" i="22"/>
  <c r="D20965" i="22"/>
  <c r="D20964" i="22"/>
  <c r="D20963" i="22"/>
  <c r="D20962" i="22"/>
  <c r="D20961" i="22"/>
  <c r="D20960" i="22"/>
  <c r="D20959" i="22"/>
  <c r="D20958" i="22"/>
  <c r="D20957" i="22"/>
  <c r="D20956" i="22"/>
  <c r="D20955" i="22"/>
  <c r="D20954" i="22"/>
  <c r="D20953" i="22"/>
  <c r="D20952" i="22"/>
  <c r="D20951" i="22"/>
  <c r="D20950" i="22"/>
  <c r="D20949" i="22"/>
  <c r="D20948" i="22"/>
  <c r="D20947" i="22"/>
  <c r="D20946" i="22"/>
  <c r="D20945" i="22"/>
  <c r="D20944" i="22"/>
  <c r="D20943" i="22"/>
  <c r="D20942" i="22"/>
  <c r="D20941" i="22"/>
  <c r="D20940" i="22"/>
  <c r="D20939" i="22"/>
  <c r="D20938" i="22"/>
  <c r="D20937" i="22"/>
  <c r="D20936" i="22"/>
  <c r="D20935" i="22"/>
  <c r="D20934" i="22"/>
  <c r="D20933" i="22"/>
  <c r="D20932" i="22"/>
  <c r="D20931" i="22"/>
  <c r="D20930" i="22"/>
  <c r="D20929" i="22"/>
  <c r="D20928" i="22"/>
  <c r="D20927" i="22"/>
  <c r="D20926" i="22"/>
  <c r="D20925" i="22"/>
  <c r="D20924" i="22"/>
  <c r="D20923" i="22"/>
  <c r="D20922" i="22"/>
  <c r="E20921" i="22"/>
  <c r="D20921" i="22"/>
  <c r="D20920" i="22"/>
  <c r="E20919" i="22"/>
  <c r="D20919" i="22"/>
  <c r="D20918" i="22"/>
  <c r="D20917" i="22"/>
  <c r="D20916" i="22"/>
  <c r="D20915" i="22"/>
  <c r="D20914" i="22"/>
  <c r="E20913" i="22"/>
  <c r="D20913" i="22"/>
  <c r="D20912" i="22"/>
  <c r="D20911" i="22"/>
  <c r="D20910" i="22"/>
  <c r="D20909" i="22"/>
  <c r="D20908" i="22"/>
  <c r="D20907" i="22"/>
  <c r="D20906" i="22"/>
  <c r="D20905" i="22"/>
  <c r="D20904" i="22"/>
  <c r="D20903" i="22"/>
  <c r="D20902" i="22"/>
  <c r="D20901" i="22"/>
  <c r="D20900" i="22"/>
  <c r="D20899" i="22"/>
  <c r="D20898" i="22"/>
  <c r="D20897" i="22"/>
  <c r="D20896" i="22"/>
  <c r="D20895" i="22"/>
  <c r="D20894" i="22"/>
  <c r="D20893" i="22"/>
  <c r="D20892" i="22"/>
  <c r="D20891" i="22"/>
  <c r="D20890" i="22"/>
  <c r="D20889" i="22"/>
  <c r="D20888" i="22"/>
  <c r="D20887" i="22"/>
  <c r="D20886" i="22"/>
  <c r="D20885" i="22"/>
  <c r="D20884" i="22"/>
  <c r="D20883" i="22"/>
  <c r="D20882" i="22"/>
  <c r="D20881" i="22"/>
  <c r="D20880" i="22"/>
  <c r="D20879" i="22"/>
  <c r="D20878" i="22"/>
  <c r="D20877" i="22"/>
  <c r="D20876" i="22"/>
  <c r="D20875" i="22"/>
  <c r="D20874" i="22"/>
  <c r="D20873" i="22"/>
  <c r="D20872" i="22"/>
  <c r="D20871" i="22"/>
  <c r="D20870" i="22"/>
  <c r="D20869" i="22"/>
  <c r="D20868" i="22"/>
  <c r="D20867" i="22"/>
  <c r="D20866" i="22"/>
  <c r="D20865" i="22"/>
  <c r="D20864" i="22"/>
  <c r="D20863" i="22"/>
  <c r="D20862" i="22"/>
  <c r="D20861" i="22"/>
  <c r="D20860" i="22"/>
  <c r="D20859" i="22"/>
  <c r="D20858" i="22"/>
  <c r="D20857" i="22"/>
  <c r="D20856" i="22"/>
  <c r="D20855" i="22"/>
  <c r="D20854" i="22"/>
  <c r="D20853" i="22"/>
  <c r="D20852" i="22"/>
  <c r="D20851" i="22"/>
  <c r="D20850" i="22"/>
  <c r="D20849" i="22"/>
  <c r="D20848" i="22"/>
  <c r="D20847" i="22"/>
  <c r="D20846" i="22"/>
  <c r="D20845" i="22"/>
  <c r="D20844" i="22"/>
  <c r="D20843" i="22"/>
  <c r="D20842" i="22"/>
  <c r="D20841" i="22"/>
  <c r="D20840" i="22"/>
  <c r="D20839" i="22"/>
  <c r="D20838" i="22"/>
  <c r="D20837" i="22"/>
  <c r="D20836" i="22"/>
  <c r="D20835" i="22"/>
  <c r="D20834" i="22"/>
  <c r="D20833" i="22"/>
  <c r="D20832" i="22"/>
  <c r="D20831" i="22"/>
  <c r="D20830" i="22"/>
  <c r="D20829" i="22"/>
  <c r="D20828" i="22"/>
  <c r="E20827" i="22"/>
  <c r="D20827" i="22"/>
  <c r="D20826" i="22"/>
  <c r="D20825" i="22"/>
  <c r="D20824" i="22"/>
  <c r="D20823" i="22"/>
  <c r="D20822" i="22"/>
  <c r="D20821" i="22"/>
  <c r="D20820" i="22"/>
  <c r="D20819" i="22"/>
  <c r="D20818" i="22"/>
  <c r="D20817" i="22"/>
  <c r="D20816" i="22"/>
  <c r="D20815" i="22"/>
  <c r="D20814" i="22"/>
  <c r="E20813" i="22"/>
  <c r="D20813" i="22"/>
  <c r="D20812" i="22"/>
  <c r="D20811" i="22"/>
  <c r="D20810" i="22"/>
  <c r="D20809" i="22"/>
  <c r="D20808" i="22"/>
  <c r="D20807" i="22"/>
  <c r="D20806" i="22"/>
  <c r="D20805" i="22"/>
  <c r="D20804" i="22"/>
  <c r="D20803" i="22"/>
  <c r="D20802" i="22"/>
  <c r="D20801" i="22"/>
  <c r="D20800" i="22"/>
  <c r="D20799" i="22"/>
  <c r="D20798" i="22"/>
  <c r="D20797" i="22"/>
  <c r="D20796" i="22"/>
  <c r="D20795" i="22"/>
  <c r="D20794" i="22"/>
  <c r="D20793" i="22"/>
  <c r="D20792" i="22"/>
  <c r="D20791" i="22"/>
  <c r="D20790" i="22"/>
  <c r="E20789" i="22"/>
  <c r="D20789" i="22"/>
  <c r="D20788" i="22"/>
  <c r="D20787" i="22"/>
  <c r="D20786" i="22"/>
  <c r="D20785" i="22"/>
  <c r="D20784" i="22"/>
  <c r="D20783" i="22"/>
  <c r="D20782" i="22"/>
  <c r="D20781" i="22"/>
  <c r="D20780" i="22"/>
  <c r="D20779" i="22"/>
  <c r="D20778" i="22"/>
  <c r="D20777" i="22"/>
  <c r="D20776" i="22"/>
  <c r="D20775" i="22"/>
  <c r="D20774" i="22"/>
  <c r="D20773" i="22"/>
  <c r="D20772" i="22"/>
  <c r="D20771" i="22"/>
  <c r="D20770" i="22"/>
  <c r="D20769" i="22"/>
  <c r="D20768" i="22"/>
  <c r="D20767" i="22"/>
  <c r="D20766" i="22"/>
  <c r="D20765" i="22"/>
  <c r="D20764" i="22"/>
  <c r="D20763" i="22"/>
  <c r="D20762" i="22"/>
  <c r="D20761" i="22"/>
  <c r="D20760" i="22"/>
  <c r="D20759" i="22"/>
  <c r="D20758" i="22"/>
  <c r="D20757" i="22"/>
  <c r="D20756" i="22"/>
  <c r="D20755" i="22"/>
  <c r="D20754" i="22"/>
  <c r="D20753" i="22"/>
  <c r="D20752" i="22"/>
  <c r="D20751" i="22"/>
  <c r="D20750" i="22"/>
  <c r="D20749" i="22"/>
  <c r="D20748" i="22"/>
  <c r="D20747" i="22"/>
  <c r="D20746" i="22"/>
  <c r="D20745" i="22"/>
  <c r="D20744" i="22"/>
  <c r="D20743" i="22"/>
  <c r="D20742" i="22"/>
  <c r="D20741" i="22"/>
  <c r="D20740" i="22"/>
  <c r="D20739" i="22"/>
  <c r="D20738" i="22"/>
  <c r="D20737" i="22"/>
  <c r="D20736" i="22"/>
  <c r="D20735" i="22"/>
  <c r="D20734" i="22"/>
  <c r="D20733" i="22"/>
  <c r="D20732" i="22"/>
  <c r="D20731" i="22"/>
  <c r="D20730" i="22"/>
  <c r="D20729" i="22"/>
  <c r="D20728" i="22"/>
  <c r="E20727" i="22"/>
  <c r="D20727" i="22"/>
  <c r="D20726" i="22"/>
  <c r="D20725" i="22"/>
  <c r="D20724" i="22"/>
  <c r="D20723" i="22"/>
  <c r="D20722" i="22"/>
  <c r="D20721" i="22"/>
  <c r="D20720" i="22"/>
  <c r="D20719" i="22"/>
  <c r="D20718" i="22"/>
  <c r="D20717" i="22"/>
  <c r="D20716" i="22"/>
  <c r="D20715" i="22"/>
  <c r="D20714" i="22"/>
  <c r="D20713" i="22"/>
  <c r="D20712" i="22"/>
  <c r="D20711" i="22"/>
  <c r="D20710" i="22"/>
  <c r="D20709" i="22"/>
  <c r="D20708" i="22"/>
  <c r="D20707" i="22"/>
  <c r="D20706" i="22"/>
  <c r="D20705" i="22"/>
  <c r="D20704" i="22"/>
  <c r="D20703" i="22"/>
  <c r="D20702" i="22"/>
  <c r="D20701" i="22"/>
  <c r="D20700" i="22"/>
  <c r="D20699" i="22"/>
  <c r="D20698" i="22"/>
  <c r="D20697" i="22"/>
  <c r="D20696" i="22"/>
  <c r="D20695" i="22"/>
  <c r="D20694" i="22"/>
  <c r="D20693" i="22"/>
  <c r="D20692" i="22"/>
  <c r="D20691" i="22"/>
  <c r="D20690" i="22"/>
  <c r="D20689" i="22"/>
  <c r="D20688" i="22"/>
  <c r="E20687" i="22"/>
  <c r="D20687" i="22"/>
  <c r="D20686" i="22"/>
  <c r="D20685" i="22"/>
  <c r="D20684" i="22"/>
  <c r="D20683" i="22"/>
  <c r="D20682" i="22"/>
  <c r="D20681" i="22"/>
  <c r="D20680" i="22"/>
  <c r="D20679" i="22"/>
  <c r="D20678" i="22"/>
  <c r="D20677" i="22"/>
  <c r="D20676" i="22"/>
  <c r="D20675" i="22"/>
  <c r="D20674" i="22"/>
  <c r="D20673" i="22"/>
  <c r="D20672" i="22"/>
  <c r="D20671" i="22"/>
  <c r="D20670" i="22"/>
  <c r="D20669" i="22"/>
  <c r="D20668" i="22"/>
  <c r="D20667" i="22"/>
  <c r="D20666" i="22"/>
  <c r="D20665" i="22"/>
  <c r="D20664" i="22"/>
  <c r="D20663" i="22"/>
  <c r="D20662" i="22"/>
  <c r="D20661" i="22"/>
  <c r="D20660" i="22"/>
  <c r="D20659" i="22"/>
  <c r="D20658" i="22"/>
  <c r="D20657" i="22"/>
  <c r="D20656" i="22"/>
  <c r="D20655" i="22"/>
  <c r="D20654" i="22"/>
  <c r="D20653" i="22"/>
  <c r="D20652" i="22"/>
  <c r="D20651" i="22"/>
  <c r="D20650" i="22"/>
  <c r="D20649" i="22"/>
  <c r="D20648" i="22"/>
  <c r="D20647" i="22"/>
  <c r="D20646" i="22"/>
  <c r="D20645" i="22"/>
  <c r="D20644" i="22"/>
  <c r="D20643" i="22"/>
  <c r="D20642" i="22"/>
  <c r="D20641" i="22"/>
  <c r="D20640" i="22"/>
  <c r="D20639" i="22"/>
  <c r="D20638" i="22"/>
  <c r="D20637" i="22"/>
  <c r="D20636" i="22"/>
  <c r="D20635" i="22"/>
  <c r="D20634" i="22"/>
  <c r="D20633" i="22"/>
  <c r="D20632" i="22"/>
  <c r="D20631" i="22"/>
  <c r="D20630" i="22"/>
  <c r="D20629" i="22"/>
  <c r="D20628" i="22"/>
  <c r="D20627" i="22"/>
  <c r="D20626" i="22"/>
  <c r="D20625" i="22"/>
  <c r="D20624" i="22"/>
  <c r="D20623" i="22"/>
  <c r="D20622" i="22"/>
  <c r="D20621" i="22"/>
  <c r="D20620" i="22"/>
  <c r="D20619" i="22"/>
  <c r="D20618" i="22"/>
  <c r="D20617" i="22"/>
  <c r="D20616" i="22"/>
  <c r="D20615" i="22"/>
  <c r="D20614" i="22"/>
  <c r="D20613" i="22"/>
  <c r="D20612" i="22"/>
  <c r="D20611" i="22"/>
  <c r="D20610" i="22"/>
  <c r="D20609" i="22"/>
  <c r="D20608" i="22"/>
  <c r="D20607" i="22"/>
  <c r="D20606" i="22"/>
  <c r="D20605" i="22"/>
  <c r="D20604" i="22"/>
  <c r="D20603" i="22"/>
  <c r="D20602" i="22"/>
  <c r="D20601" i="22"/>
  <c r="D20600" i="22"/>
  <c r="D20599" i="22"/>
  <c r="D20598" i="22"/>
  <c r="D20597" i="22"/>
  <c r="D20596" i="22"/>
  <c r="D20595" i="22"/>
  <c r="D20594" i="22"/>
  <c r="D20593" i="22"/>
  <c r="D20592" i="22"/>
  <c r="D20591" i="22"/>
  <c r="D20590" i="22"/>
  <c r="D20589" i="22"/>
  <c r="D20588" i="22"/>
  <c r="D20587" i="22"/>
  <c r="D20586" i="22"/>
  <c r="D20585" i="22"/>
  <c r="D20584" i="22"/>
  <c r="D20583" i="22"/>
  <c r="D20582" i="22"/>
  <c r="D20581" i="22"/>
  <c r="D20580" i="22"/>
  <c r="D20579" i="22"/>
  <c r="D20578" i="22"/>
  <c r="D20577" i="22"/>
  <c r="D20576" i="22"/>
  <c r="D20575" i="22"/>
  <c r="D20574" i="22"/>
  <c r="D20573" i="22"/>
  <c r="D20572" i="22"/>
  <c r="D20571" i="22"/>
  <c r="D20570" i="22"/>
  <c r="D20569" i="22"/>
  <c r="D20568" i="22"/>
  <c r="D20567" i="22"/>
  <c r="D20566" i="22"/>
  <c r="D20565" i="22"/>
  <c r="D20564" i="22"/>
  <c r="D20563" i="22"/>
  <c r="D20562" i="22"/>
  <c r="D20561" i="22"/>
  <c r="D20560" i="22"/>
  <c r="D20559" i="22"/>
  <c r="D20558" i="22"/>
  <c r="D20557" i="22"/>
  <c r="D20556" i="22"/>
  <c r="D20555" i="22"/>
  <c r="D20554" i="22"/>
  <c r="D20553" i="22"/>
  <c r="D20552" i="22"/>
  <c r="D20551" i="22"/>
  <c r="D20550" i="22"/>
  <c r="D20549" i="22"/>
  <c r="D20548" i="22"/>
  <c r="D20547" i="22"/>
  <c r="D20546" i="22"/>
  <c r="D20545" i="22"/>
  <c r="D20544" i="22"/>
  <c r="D20543" i="22"/>
  <c r="D20542" i="22"/>
  <c r="D20541" i="22"/>
  <c r="D20540" i="22"/>
  <c r="D20539" i="22"/>
  <c r="D20538" i="22"/>
  <c r="D20537" i="22"/>
  <c r="D20536" i="22"/>
  <c r="D20535" i="22"/>
  <c r="D20534" i="22"/>
  <c r="D20533" i="22"/>
  <c r="D20532" i="22"/>
  <c r="D20531" i="22"/>
  <c r="D20530" i="22"/>
  <c r="D20529" i="22"/>
  <c r="D20528" i="22"/>
  <c r="D20527" i="22"/>
  <c r="D20526" i="22"/>
  <c r="D20525" i="22"/>
  <c r="D20524" i="22"/>
  <c r="E20523" i="22"/>
  <c r="D20523" i="22"/>
  <c r="D20522" i="22"/>
  <c r="D20521" i="22"/>
  <c r="D20520" i="22"/>
  <c r="D20519" i="22"/>
  <c r="D20518" i="22"/>
  <c r="D20517" i="22"/>
  <c r="D20516" i="22"/>
  <c r="D20515" i="22"/>
  <c r="D20514" i="22"/>
  <c r="D20513" i="22"/>
  <c r="D20512" i="22"/>
  <c r="D20511" i="22"/>
  <c r="D20510" i="22"/>
  <c r="D20509" i="22"/>
  <c r="D20508" i="22"/>
  <c r="D20507" i="22"/>
  <c r="D20506" i="22"/>
  <c r="D20505" i="22"/>
  <c r="D20504" i="22"/>
  <c r="D20503" i="22"/>
  <c r="D20502" i="22"/>
  <c r="D20501" i="22"/>
  <c r="D20500" i="22"/>
  <c r="D20499" i="22"/>
  <c r="D20498" i="22"/>
  <c r="D20497" i="22"/>
  <c r="D20496" i="22"/>
  <c r="D20495" i="22"/>
  <c r="D20494" i="22"/>
  <c r="D20493" i="22"/>
  <c r="D20492" i="22"/>
  <c r="D20491" i="22"/>
  <c r="D20490" i="22"/>
  <c r="D20489" i="22"/>
  <c r="D20488" i="22"/>
  <c r="D20487" i="22"/>
  <c r="D20486" i="22"/>
  <c r="D20485" i="22"/>
  <c r="D20484" i="22"/>
  <c r="D20483" i="22"/>
  <c r="D20482" i="22"/>
  <c r="D20481" i="22"/>
  <c r="D20480" i="22"/>
  <c r="D20479" i="22"/>
  <c r="D20478" i="22"/>
  <c r="D20477" i="22"/>
  <c r="D20476" i="22"/>
  <c r="D20475" i="22"/>
  <c r="D20474" i="22"/>
  <c r="D20473" i="22"/>
  <c r="D20472" i="22"/>
  <c r="D20471" i="22"/>
  <c r="D20470" i="22"/>
  <c r="D20469" i="22"/>
  <c r="D20468" i="22"/>
  <c r="D20467" i="22"/>
  <c r="D20466" i="22"/>
  <c r="D20465" i="22"/>
  <c r="D20464" i="22"/>
  <c r="D20463" i="22"/>
  <c r="D20462" i="22"/>
  <c r="D20461" i="22"/>
  <c r="D20460" i="22"/>
  <c r="D20459" i="22"/>
  <c r="D20458" i="22"/>
  <c r="D20457" i="22"/>
  <c r="D20456" i="22"/>
  <c r="D20455" i="22"/>
  <c r="D20454" i="22"/>
  <c r="D20453" i="22"/>
  <c r="D20452" i="22"/>
  <c r="D20451" i="22"/>
  <c r="D20450" i="22"/>
  <c r="D20449" i="22"/>
  <c r="D20448" i="22"/>
  <c r="D20447" i="22"/>
  <c r="D20446" i="22"/>
  <c r="D20445" i="22"/>
  <c r="D20444" i="22"/>
  <c r="D20443" i="22"/>
  <c r="D20442" i="22"/>
  <c r="D20441" i="22"/>
  <c r="D20440" i="22"/>
  <c r="D20439" i="22"/>
  <c r="D20438" i="22"/>
  <c r="D20437" i="22"/>
  <c r="D20436" i="22"/>
  <c r="D20435" i="22"/>
  <c r="D20434" i="22"/>
  <c r="D20433" i="22"/>
  <c r="D20432" i="22"/>
  <c r="D20431" i="22"/>
  <c r="D20430" i="22"/>
  <c r="D20429" i="22"/>
  <c r="D20428" i="22"/>
  <c r="D20427" i="22"/>
  <c r="D20426" i="22"/>
  <c r="D20425" i="22"/>
  <c r="D20424" i="22"/>
  <c r="D20423" i="22"/>
  <c r="D20422" i="22"/>
  <c r="D20421" i="22"/>
  <c r="D20420" i="22"/>
  <c r="D20419" i="22"/>
  <c r="D20418" i="22"/>
  <c r="D20417" i="22"/>
  <c r="D20416" i="22"/>
  <c r="D20415" i="22"/>
  <c r="D20414" i="22"/>
  <c r="D20413" i="22"/>
  <c r="D20412" i="22"/>
  <c r="E20411" i="22"/>
  <c r="D20411" i="22"/>
  <c r="E20410" i="22"/>
  <c r="D20410" i="22"/>
  <c r="E20409" i="22"/>
  <c r="D20409" i="22"/>
  <c r="E20408" i="22"/>
  <c r="D20408" i="22"/>
  <c r="D20407" i="22"/>
  <c r="D20406" i="22"/>
  <c r="D20405" i="22"/>
  <c r="D20404" i="22"/>
  <c r="D20403" i="22"/>
  <c r="D20402" i="22"/>
  <c r="D20401" i="22"/>
  <c r="D20400" i="22"/>
  <c r="D20399" i="22"/>
  <c r="D20398" i="22"/>
  <c r="D20397" i="22"/>
  <c r="D20396" i="22"/>
  <c r="D20395" i="22"/>
  <c r="D20394" i="22"/>
  <c r="D20393" i="22"/>
  <c r="D20392" i="22"/>
  <c r="D20391" i="22"/>
  <c r="D20390" i="22"/>
  <c r="D20389" i="22"/>
  <c r="D20388" i="22"/>
  <c r="D20387" i="22"/>
  <c r="D20386" i="22"/>
  <c r="D20385" i="22"/>
  <c r="D20384" i="22"/>
  <c r="D20383" i="22"/>
  <c r="D20382" i="22"/>
  <c r="D20381" i="22"/>
  <c r="D20380" i="22"/>
  <c r="D20379" i="22"/>
  <c r="D20378" i="22"/>
  <c r="D20377" i="22"/>
  <c r="D20376" i="22"/>
  <c r="D20375" i="22"/>
  <c r="D20374" i="22"/>
  <c r="D20373" i="22"/>
  <c r="D20372" i="22"/>
  <c r="D20371" i="22"/>
  <c r="D20370" i="22"/>
  <c r="D20369" i="22"/>
  <c r="D20368" i="22"/>
  <c r="D20367" i="22"/>
  <c r="D20366" i="22"/>
  <c r="D20365" i="22"/>
  <c r="D20364" i="22"/>
  <c r="D20363" i="22"/>
  <c r="D20362" i="22"/>
  <c r="D20361" i="22"/>
  <c r="D20360" i="22"/>
  <c r="D20359" i="22"/>
  <c r="D20358" i="22"/>
  <c r="D20357" i="22"/>
  <c r="D20356" i="22"/>
  <c r="D20355" i="22"/>
  <c r="D20354" i="22"/>
  <c r="D20353" i="22"/>
  <c r="D20352" i="22"/>
  <c r="D20351" i="22"/>
  <c r="D20350" i="22"/>
  <c r="D20349" i="22"/>
  <c r="D20348" i="22"/>
  <c r="D20347" i="22"/>
  <c r="D20346" i="22"/>
  <c r="D20345" i="22"/>
  <c r="D20344" i="22"/>
  <c r="D20343" i="22"/>
  <c r="D20342" i="22"/>
  <c r="D20341" i="22"/>
  <c r="D20340" i="22"/>
  <c r="E20339" i="22"/>
  <c r="D20339" i="22"/>
  <c r="D20338" i="22"/>
  <c r="D20337" i="22"/>
  <c r="D20336" i="22"/>
  <c r="D20335" i="22"/>
  <c r="D20334" i="22"/>
  <c r="D20333" i="22"/>
  <c r="D20332" i="22"/>
  <c r="D20331" i="22"/>
  <c r="D20330" i="22"/>
  <c r="D20329" i="22"/>
  <c r="D20328" i="22"/>
  <c r="D20327" i="22"/>
  <c r="D20326" i="22"/>
  <c r="D20325" i="22"/>
  <c r="D20324" i="22"/>
  <c r="D20323" i="22"/>
  <c r="D20322" i="22"/>
  <c r="D20321" i="22"/>
  <c r="D20320" i="22"/>
  <c r="D20319" i="22"/>
  <c r="D20318" i="22"/>
  <c r="D20317" i="22"/>
  <c r="D20316" i="22"/>
  <c r="D20315" i="22"/>
  <c r="D20314" i="22"/>
  <c r="D20313" i="22"/>
  <c r="D20312" i="22"/>
  <c r="D20311" i="22"/>
  <c r="D20310" i="22"/>
  <c r="D20309" i="22"/>
  <c r="D20308" i="22"/>
  <c r="D20307" i="22"/>
  <c r="D20306" i="22"/>
  <c r="D20305" i="22"/>
  <c r="D20304" i="22"/>
  <c r="D20303" i="22"/>
  <c r="D20302" i="22"/>
  <c r="D20301" i="22"/>
  <c r="D20300" i="22"/>
  <c r="D20299" i="22"/>
  <c r="D20298" i="22"/>
  <c r="D20297" i="22"/>
  <c r="D20296" i="22"/>
  <c r="D20295" i="22"/>
  <c r="D20294" i="22"/>
  <c r="D20293" i="22"/>
  <c r="D20292" i="22"/>
  <c r="D20291" i="22"/>
  <c r="D20290" i="22"/>
  <c r="D20289" i="22"/>
  <c r="D20288" i="22"/>
  <c r="D20287" i="22"/>
  <c r="D20286" i="22"/>
  <c r="E20285" i="22"/>
  <c r="D20285" i="22"/>
  <c r="D20284" i="22"/>
  <c r="D20283" i="22"/>
  <c r="D20282" i="22"/>
  <c r="D20281" i="22"/>
  <c r="D20280" i="22"/>
  <c r="D20279" i="22"/>
  <c r="D20278" i="22"/>
  <c r="D20277" i="22"/>
  <c r="D20276" i="22"/>
  <c r="D20275" i="22"/>
  <c r="D20274" i="22"/>
  <c r="D20273" i="22"/>
  <c r="D20272" i="22"/>
  <c r="D20271" i="22"/>
  <c r="D20270" i="22"/>
  <c r="D20269" i="22"/>
  <c r="D20268" i="22"/>
  <c r="D20267" i="22"/>
  <c r="D20266" i="22"/>
  <c r="D20265" i="22"/>
  <c r="D20264" i="22"/>
  <c r="D20263" i="22"/>
  <c r="D20262" i="22"/>
  <c r="D20261" i="22"/>
  <c r="D20260" i="22"/>
  <c r="D20259" i="22"/>
  <c r="D20258" i="22"/>
  <c r="D20257" i="22"/>
  <c r="D20256" i="22"/>
  <c r="D20255" i="22"/>
  <c r="D20254" i="22"/>
  <c r="D20253" i="22"/>
  <c r="D20252" i="22"/>
  <c r="D20251" i="22"/>
  <c r="D20250" i="22"/>
  <c r="D20249" i="22"/>
  <c r="D20248" i="22"/>
  <c r="D20247" i="22"/>
  <c r="D20246" i="22"/>
  <c r="D20245" i="22"/>
  <c r="D20244" i="22"/>
  <c r="D20243" i="22"/>
  <c r="D20242" i="22"/>
  <c r="D20241" i="22"/>
  <c r="D20240" i="22"/>
  <c r="D20239" i="22"/>
  <c r="D20238" i="22"/>
  <c r="D20237" i="22"/>
  <c r="D20236" i="22"/>
  <c r="D20235" i="22"/>
  <c r="D20234" i="22"/>
  <c r="D20233" i="22"/>
  <c r="D20232" i="22"/>
  <c r="D20231" i="22"/>
  <c r="D20230" i="22"/>
  <c r="D20229" i="22"/>
  <c r="D20228" i="22"/>
  <c r="D20227" i="22"/>
  <c r="D20226" i="22"/>
  <c r="D20225" i="22"/>
  <c r="D20224" i="22"/>
  <c r="D20223" i="22"/>
  <c r="D20222" i="22"/>
  <c r="D20221" i="22"/>
  <c r="D20220" i="22"/>
  <c r="D20219" i="22"/>
  <c r="D20218" i="22"/>
  <c r="D20217" i="22"/>
  <c r="D20216" i="22"/>
  <c r="D20215" i="22"/>
  <c r="D20214" i="22"/>
  <c r="D20213" i="22"/>
  <c r="D20212" i="22"/>
  <c r="D20211" i="22"/>
  <c r="D20210" i="22"/>
  <c r="D20209" i="22"/>
  <c r="D20208" i="22"/>
  <c r="D20207" i="22"/>
  <c r="D20206" i="22"/>
  <c r="D20205" i="22"/>
  <c r="D20204" i="22"/>
  <c r="D20203" i="22"/>
  <c r="D20202" i="22"/>
  <c r="D20201" i="22"/>
  <c r="D20200" i="22"/>
  <c r="D20199" i="22"/>
  <c r="D20198" i="22"/>
  <c r="D20197" i="22"/>
  <c r="D20196" i="22"/>
  <c r="D20195" i="22"/>
  <c r="D20194" i="22"/>
  <c r="D20193" i="22"/>
  <c r="D20192" i="22"/>
  <c r="D20191" i="22"/>
  <c r="D20190" i="22"/>
  <c r="D20189" i="22"/>
  <c r="D20188" i="22"/>
  <c r="D20187" i="22"/>
  <c r="D20186" i="22"/>
  <c r="D20185" i="22"/>
  <c r="D20184" i="22"/>
  <c r="D20183" i="22"/>
  <c r="D20182" i="22"/>
  <c r="D20181" i="22"/>
  <c r="D20180" i="22"/>
  <c r="D20179" i="22"/>
  <c r="D20178" i="22"/>
  <c r="D20177" i="22"/>
  <c r="D20176" i="22"/>
  <c r="D20175" i="22"/>
  <c r="D20174" i="22"/>
  <c r="D20173" i="22"/>
  <c r="D20172" i="22"/>
  <c r="D20171" i="22"/>
  <c r="D20170" i="22"/>
  <c r="D20169" i="22"/>
  <c r="D20168" i="22"/>
  <c r="D20167" i="22"/>
  <c r="D20166" i="22"/>
  <c r="D20165" i="22"/>
  <c r="D20164" i="22"/>
  <c r="D20163" i="22"/>
  <c r="D20162" i="22"/>
  <c r="D20161" i="22"/>
  <c r="D20160" i="22"/>
  <c r="D20159" i="22"/>
  <c r="E20158" i="22"/>
  <c r="D20158" i="22"/>
  <c r="D20157" i="22"/>
  <c r="D20156" i="22"/>
  <c r="D20155" i="22"/>
  <c r="D20154" i="22"/>
  <c r="D20153" i="22"/>
  <c r="D20152" i="22"/>
  <c r="D20151" i="22"/>
  <c r="D20150" i="22"/>
  <c r="D20149" i="22"/>
  <c r="D20148" i="22"/>
  <c r="D20147" i="22"/>
  <c r="D20146" i="22"/>
  <c r="D20145" i="22"/>
  <c r="D20144" i="22"/>
  <c r="D20143" i="22"/>
  <c r="D20142" i="22"/>
  <c r="D20141" i="22"/>
  <c r="D20140" i="22"/>
  <c r="D20139" i="22"/>
  <c r="D20138" i="22"/>
  <c r="D20137" i="22"/>
  <c r="D20136" i="22"/>
  <c r="D20135" i="22"/>
  <c r="D20134" i="22"/>
  <c r="D20133" i="22"/>
  <c r="D20132" i="22"/>
  <c r="D20131" i="22"/>
  <c r="D20130" i="22"/>
  <c r="D20129" i="22"/>
  <c r="D20128" i="22"/>
  <c r="D20127" i="22"/>
  <c r="D20126" i="22"/>
  <c r="D20125" i="22"/>
  <c r="D20124" i="22"/>
  <c r="D20123" i="22"/>
  <c r="D20122" i="22"/>
  <c r="D20121" i="22"/>
  <c r="D20120" i="22"/>
  <c r="D20119" i="22"/>
  <c r="D20118" i="22"/>
  <c r="D20117" i="22"/>
  <c r="D20116" i="22"/>
  <c r="D20115" i="22"/>
  <c r="D20114" i="22"/>
  <c r="D20113" i="22"/>
  <c r="D20112" i="22"/>
  <c r="D20111" i="22"/>
  <c r="D20110" i="22"/>
  <c r="D20109" i="22"/>
  <c r="D20108" i="22"/>
  <c r="D20107" i="22"/>
  <c r="D20106" i="22"/>
  <c r="D20105" i="22"/>
  <c r="D20104" i="22"/>
  <c r="D20103" i="22"/>
  <c r="D20102" i="22"/>
  <c r="D20101" i="22"/>
  <c r="D20100" i="22"/>
  <c r="D20099" i="22"/>
  <c r="D20098" i="22"/>
  <c r="D20097" i="22"/>
  <c r="D20096" i="22"/>
  <c r="D20095" i="22"/>
  <c r="D20094" i="22"/>
  <c r="D20093" i="22"/>
  <c r="D20092" i="22"/>
  <c r="D20091" i="22"/>
  <c r="D20090" i="22"/>
  <c r="D20089" i="22"/>
  <c r="D20088" i="22"/>
  <c r="D20087" i="22"/>
  <c r="D20086" i="22"/>
  <c r="D20085" i="22"/>
  <c r="D20084" i="22"/>
  <c r="D20083" i="22"/>
  <c r="D20082" i="22"/>
  <c r="D20081" i="22"/>
  <c r="D20080" i="22"/>
  <c r="D20079" i="22"/>
  <c r="D20078" i="22"/>
  <c r="D20077" i="22"/>
  <c r="D20076" i="22"/>
  <c r="D20075" i="22"/>
  <c r="D20074" i="22"/>
  <c r="D20073" i="22"/>
  <c r="D20072" i="22"/>
  <c r="D20071" i="22"/>
  <c r="D20070" i="22"/>
  <c r="D20069" i="22"/>
  <c r="D20068" i="22"/>
  <c r="D20067" i="22"/>
  <c r="D20066" i="22"/>
  <c r="D20065" i="22"/>
  <c r="D20064" i="22"/>
  <c r="D20063" i="22"/>
  <c r="D20062" i="22"/>
  <c r="E20061" i="22"/>
  <c r="D20061" i="22"/>
  <c r="D20060" i="22"/>
  <c r="D20059" i="22"/>
  <c r="D20058" i="22"/>
  <c r="D20057" i="22"/>
  <c r="D20056" i="22"/>
  <c r="D20055" i="22"/>
  <c r="D20054" i="22"/>
  <c r="D20053" i="22"/>
  <c r="D20052" i="22"/>
  <c r="D20051" i="22"/>
  <c r="D20050" i="22"/>
  <c r="D20049" i="22"/>
  <c r="D20048" i="22"/>
  <c r="D20047" i="22"/>
  <c r="D20046" i="22"/>
  <c r="D20045" i="22"/>
  <c r="D20044" i="22"/>
  <c r="D20043" i="22"/>
  <c r="D20042" i="22"/>
  <c r="D20041" i="22"/>
  <c r="D20040" i="22"/>
  <c r="D20039" i="22"/>
  <c r="D20038" i="22"/>
  <c r="D20037" i="22"/>
  <c r="D20036" i="22"/>
  <c r="D20035" i="22"/>
  <c r="D20034" i="22"/>
  <c r="D20033" i="22"/>
  <c r="D20032" i="22"/>
  <c r="D20031" i="22"/>
  <c r="D20030" i="22"/>
  <c r="D20029" i="22"/>
  <c r="D20028" i="22"/>
  <c r="D20027" i="22"/>
  <c r="D20026" i="22"/>
  <c r="D20025" i="22"/>
  <c r="D20024" i="22"/>
  <c r="D20023" i="22"/>
  <c r="D20022" i="22"/>
  <c r="D20021" i="22"/>
  <c r="D20020" i="22"/>
  <c r="D20019" i="22"/>
  <c r="D20018" i="22"/>
  <c r="D20017" i="22"/>
  <c r="D20016" i="22"/>
  <c r="D20015" i="22"/>
  <c r="D20014" i="22"/>
  <c r="D20013" i="22"/>
  <c r="D20012" i="22"/>
  <c r="D20011" i="22"/>
  <c r="D20010" i="22"/>
  <c r="D20009" i="22"/>
  <c r="D20008" i="22"/>
  <c r="D20007" i="22"/>
  <c r="D20006" i="22"/>
  <c r="D20005" i="22"/>
  <c r="D20004" i="22"/>
  <c r="E20003" i="22"/>
  <c r="D20003" i="22"/>
  <c r="D20002" i="22"/>
  <c r="E20001" i="22"/>
  <c r="D20001" i="22"/>
  <c r="E20000" i="22"/>
  <c r="D20000" i="22"/>
  <c r="D19999" i="22"/>
  <c r="D19998" i="22"/>
  <c r="D19997" i="22"/>
  <c r="D19996" i="22"/>
  <c r="D19995" i="22"/>
  <c r="D19994" i="22"/>
  <c r="D19993" i="22"/>
  <c r="D19992" i="22"/>
  <c r="D19991" i="22"/>
  <c r="D19990" i="22"/>
  <c r="D19989" i="22"/>
  <c r="D19988" i="22"/>
  <c r="D19987" i="22"/>
  <c r="D19986" i="22"/>
  <c r="D19985" i="22"/>
  <c r="D19984" i="22"/>
  <c r="D19983" i="22"/>
  <c r="D19982" i="22"/>
  <c r="D19981" i="22"/>
  <c r="D19980" i="22"/>
  <c r="D19979" i="22"/>
  <c r="D19978" i="22"/>
  <c r="D19977" i="22"/>
  <c r="D19976" i="22"/>
  <c r="D19975" i="22"/>
  <c r="D19974" i="22"/>
  <c r="D19973" i="22"/>
  <c r="D19972" i="22"/>
  <c r="D19971" i="22"/>
  <c r="D19970" i="22"/>
  <c r="D19969" i="22"/>
  <c r="D19968" i="22"/>
  <c r="D19967" i="22"/>
  <c r="D19966" i="22"/>
  <c r="D19965" i="22"/>
  <c r="D19964" i="22"/>
  <c r="D19963" i="22"/>
  <c r="D19962" i="22"/>
  <c r="D19961" i="22"/>
  <c r="D19960" i="22"/>
  <c r="D19959" i="22"/>
  <c r="D19958" i="22"/>
  <c r="D19957" i="22"/>
  <c r="D19956" i="22"/>
  <c r="D19955" i="22"/>
  <c r="D19954" i="22"/>
  <c r="D19953" i="22"/>
  <c r="D19952" i="22"/>
  <c r="D19951" i="22"/>
  <c r="D19950" i="22"/>
  <c r="D19949" i="22"/>
  <c r="D19948" i="22"/>
  <c r="D19947" i="22"/>
  <c r="D19946" i="22"/>
  <c r="D19945" i="22"/>
  <c r="D19944" i="22"/>
  <c r="D19943" i="22"/>
  <c r="D19942" i="22"/>
  <c r="D19941" i="22"/>
  <c r="D19940" i="22"/>
  <c r="D19939" i="22"/>
  <c r="D19938" i="22"/>
  <c r="D19937" i="22"/>
  <c r="E19936" i="22"/>
  <c r="D19936" i="22"/>
  <c r="D19935" i="22"/>
  <c r="D19934" i="22"/>
  <c r="D19933" i="22"/>
  <c r="D19932" i="22"/>
  <c r="D19931" i="22"/>
  <c r="D19930" i="22"/>
  <c r="D19929" i="22"/>
  <c r="D19928" i="22"/>
  <c r="D19927" i="22"/>
  <c r="D19926" i="22"/>
  <c r="D19925" i="22"/>
  <c r="D19924" i="22"/>
  <c r="D19923" i="22"/>
  <c r="D19922" i="22"/>
  <c r="D19921" i="22"/>
  <c r="D19920" i="22"/>
  <c r="D19919" i="22"/>
  <c r="D19918" i="22"/>
  <c r="D19917" i="22"/>
  <c r="D19916" i="22"/>
  <c r="D19915" i="22"/>
  <c r="D19914" i="22"/>
  <c r="D19913" i="22"/>
  <c r="D19912" i="22"/>
  <c r="D19911" i="22"/>
  <c r="D19910" i="22"/>
  <c r="D19909" i="22"/>
  <c r="D19908" i="22"/>
  <c r="D19907" i="22"/>
  <c r="D19906" i="22"/>
  <c r="D19905" i="22"/>
  <c r="D19904" i="22"/>
  <c r="D19903" i="22"/>
  <c r="D19902" i="22"/>
  <c r="D19901" i="22"/>
  <c r="D19900" i="22"/>
  <c r="D19899" i="22"/>
  <c r="D19898" i="22"/>
  <c r="D19897" i="22"/>
  <c r="D19896" i="22"/>
  <c r="D19895" i="22"/>
  <c r="D19894" i="22"/>
  <c r="E19893" i="22"/>
  <c r="D19893" i="22"/>
  <c r="D19892" i="22"/>
  <c r="D19891" i="22"/>
  <c r="D19890" i="22"/>
  <c r="D19889" i="22"/>
  <c r="D19888" i="22"/>
  <c r="D19887" i="22"/>
  <c r="D19886" i="22"/>
  <c r="D19885" i="22"/>
  <c r="D19884" i="22"/>
  <c r="D19883" i="22"/>
  <c r="D19882" i="22"/>
  <c r="D19881" i="22"/>
  <c r="D19880" i="22"/>
  <c r="D19879" i="22"/>
  <c r="D19878" i="22"/>
  <c r="D19877" i="22"/>
  <c r="D19876" i="22"/>
  <c r="D19875" i="22"/>
  <c r="D19874" i="22"/>
  <c r="D19873" i="22"/>
  <c r="D19872" i="22"/>
  <c r="D19871" i="22"/>
  <c r="D19870" i="22"/>
  <c r="D19869" i="22"/>
  <c r="D19868" i="22"/>
  <c r="D19867" i="22"/>
  <c r="D19866" i="22"/>
  <c r="D19865" i="22"/>
  <c r="D19864" i="22"/>
  <c r="D19863" i="22"/>
  <c r="D19862" i="22"/>
  <c r="D19861" i="22"/>
  <c r="D19860" i="22"/>
  <c r="D19859" i="22"/>
  <c r="D19858" i="22"/>
  <c r="D19857" i="22"/>
  <c r="D19856" i="22"/>
  <c r="D19855" i="22"/>
  <c r="D19854" i="22"/>
  <c r="D19853" i="22"/>
  <c r="D19852" i="22"/>
  <c r="D19851" i="22"/>
  <c r="D19850" i="22"/>
  <c r="D19849" i="22"/>
  <c r="D19848" i="22"/>
  <c r="D19847" i="22"/>
  <c r="D19846" i="22"/>
  <c r="D19845" i="22"/>
  <c r="D19844" i="22"/>
  <c r="D19843" i="22"/>
  <c r="D19842" i="22"/>
  <c r="D19841" i="22"/>
  <c r="D19840" i="22"/>
  <c r="D19839" i="22"/>
  <c r="D19838" i="22"/>
  <c r="D19837" i="22"/>
  <c r="D19836" i="22"/>
  <c r="D19835" i="22"/>
  <c r="D19834" i="22"/>
  <c r="D19833" i="22"/>
  <c r="D19832" i="22"/>
  <c r="D19831" i="22"/>
  <c r="D19830" i="22"/>
  <c r="D19829" i="22"/>
  <c r="D19828" i="22"/>
  <c r="D19827" i="22"/>
  <c r="D19826" i="22"/>
  <c r="D19825" i="22"/>
  <c r="D19824" i="22"/>
  <c r="D19823" i="22"/>
  <c r="D19822" i="22"/>
  <c r="D19821" i="22"/>
  <c r="D19820" i="22"/>
  <c r="D19819" i="22"/>
  <c r="D19818" i="22"/>
  <c r="D19817" i="22"/>
  <c r="D19816" i="22"/>
  <c r="D19815" i="22"/>
  <c r="D19814" i="22"/>
  <c r="D19813" i="22"/>
  <c r="D19812" i="22"/>
  <c r="D19811" i="22"/>
  <c r="D19810" i="22"/>
  <c r="D19809" i="22"/>
  <c r="D19808" i="22"/>
  <c r="D19807" i="22"/>
  <c r="D19806" i="22"/>
  <c r="E19805" i="22"/>
  <c r="D19805" i="22"/>
  <c r="E19804" i="22"/>
  <c r="D19804" i="22"/>
  <c r="E19803" i="22"/>
  <c r="D19803" i="22"/>
  <c r="E19802" i="22"/>
  <c r="D19802" i="22"/>
  <c r="E19801" i="22"/>
  <c r="D19801" i="22"/>
  <c r="E19800" i="22"/>
  <c r="D19800" i="22"/>
  <c r="E19799" i="22"/>
  <c r="D19799" i="22"/>
  <c r="E19798" i="22"/>
  <c r="D19798" i="22"/>
  <c r="E19797" i="22"/>
  <c r="D19797" i="22"/>
  <c r="E19796" i="22"/>
  <c r="D19796" i="22"/>
  <c r="E19795" i="22"/>
  <c r="D19795" i="22"/>
  <c r="E19794" i="22"/>
  <c r="D19794" i="22"/>
  <c r="E19793" i="22"/>
  <c r="D19793" i="22"/>
  <c r="E19792" i="22"/>
  <c r="D19792" i="22"/>
  <c r="E19791" i="22"/>
  <c r="D19791" i="22"/>
  <c r="E19790" i="22"/>
  <c r="D19790" i="22"/>
  <c r="D19789" i="22"/>
  <c r="E19788" i="22"/>
  <c r="D19788" i="22"/>
  <c r="E19787" i="22"/>
  <c r="D19787" i="22"/>
  <c r="E19786" i="22"/>
  <c r="D19786" i="22"/>
  <c r="E19785" i="22"/>
  <c r="D19785" i="22"/>
  <c r="E19784" i="22"/>
  <c r="D19784" i="22"/>
  <c r="E19783" i="22"/>
  <c r="D19783" i="22"/>
  <c r="E19782" i="22"/>
  <c r="D19782" i="22"/>
  <c r="E19781" i="22"/>
  <c r="D19781" i="22"/>
  <c r="E19780" i="22"/>
  <c r="D19780" i="22"/>
  <c r="E19779" i="22"/>
  <c r="D19779" i="22"/>
  <c r="E19778" i="22"/>
  <c r="D19778" i="22"/>
  <c r="E19777" i="22"/>
  <c r="D19777" i="22"/>
  <c r="E19776" i="22"/>
  <c r="D19776" i="22"/>
  <c r="E19775" i="22"/>
  <c r="D19775" i="22"/>
  <c r="E19774" i="22"/>
  <c r="D19774" i="22"/>
  <c r="E19773" i="22"/>
  <c r="D19773" i="22"/>
  <c r="E19772" i="22"/>
  <c r="D19772" i="22"/>
  <c r="E19771" i="22"/>
  <c r="D19771" i="22"/>
  <c r="E19770" i="22"/>
  <c r="D19770" i="22"/>
  <c r="E19769" i="22"/>
  <c r="D19769" i="22"/>
  <c r="E19768" i="22"/>
  <c r="D19768" i="22"/>
  <c r="E19767" i="22"/>
  <c r="D19767" i="22"/>
  <c r="E19766" i="22"/>
  <c r="D19766" i="22"/>
  <c r="E19765" i="22"/>
  <c r="D19765" i="22"/>
  <c r="E19764" i="22"/>
  <c r="D19764" i="22"/>
  <c r="E19763" i="22"/>
  <c r="D19763" i="22"/>
  <c r="E19762" i="22"/>
  <c r="D19762" i="22"/>
  <c r="E19761" i="22"/>
  <c r="D19761" i="22"/>
  <c r="E19760" i="22"/>
  <c r="D19760" i="22"/>
  <c r="E19759" i="22"/>
  <c r="D19759" i="22"/>
  <c r="E19758" i="22"/>
  <c r="D19758" i="22"/>
  <c r="E19757" i="22"/>
  <c r="D19757" i="22"/>
  <c r="E19756" i="22"/>
  <c r="D19756" i="22"/>
  <c r="E19755" i="22"/>
  <c r="D19755" i="22"/>
  <c r="E19754" i="22"/>
  <c r="D19754" i="22"/>
  <c r="E19753" i="22"/>
  <c r="D19753" i="22"/>
  <c r="E19752" i="22"/>
  <c r="D19752" i="22"/>
  <c r="E19751" i="22"/>
  <c r="D19751" i="22"/>
  <c r="E19750" i="22"/>
  <c r="D19750" i="22"/>
  <c r="E19749" i="22"/>
  <c r="D19749" i="22"/>
  <c r="E19748" i="22"/>
  <c r="D19748" i="22"/>
  <c r="E19747" i="22"/>
  <c r="D19747" i="22"/>
  <c r="E19746" i="22"/>
  <c r="D19746" i="22"/>
  <c r="E19745" i="22"/>
  <c r="D19745" i="22"/>
  <c r="E19744" i="22"/>
  <c r="D19744" i="22"/>
  <c r="E19743" i="22"/>
  <c r="D19743" i="22"/>
  <c r="E19742" i="22"/>
  <c r="D19742" i="22"/>
  <c r="E19741" i="22"/>
  <c r="D19741" i="22"/>
  <c r="E19740" i="22"/>
  <c r="D19740" i="22"/>
  <c r="E19739" i="22"/>
  <c r="D19739" i="22"/>
  <c r="E19738" i="22"/>
  <c r="D19738" i="22"/>
  <c r="E19737" i="22"/>
  <c r="D19737" i="22"/>
  <c r="E19736" i="22"/>
  <c r="D19736" i="22"/>
  <c r="E19735" i="22"/>
  <c r="D19735" i="22"/>
  <c r="E19734" i="22"/>
  <c r="D19734" i="22"/>
  <c r="E19733" i="22"/>
  <c r="D19733" i="22"/>
  <c r="E19732" i="22"/>
  <c r="D19732" i="22"/>
  <c r="E19731" i="22"/>
  <c r="D19731" i="22"/>
  <c r="E19730" i="22"/>
  <c r="D19730" i="22"/>
  <c r="E19729" i="22"/>
  <c r="D19729" i="22"/>
  <c r="E19728" i="22"/>
  <c r="D19728" i="22"/>
  <c r="E19727" i="22"/>
  <c r="D19727" i="22"/>
  <c r="E19726" i="22"/>
  <c r="D19726" i="22"/>
  <c r="E19725" i="22"/>
  <c r="D19725" i="22"/>
  <c r="E19724" i="22"/>
  <c r="D19724" i="22"/>
  <c r="E19723" i="22"/>
  <c r="D19723" i="22"/>
  <c r="E19722" i="22"/>
  <c r="D19722" i="22"/>
  <c r="E19721" i="22"/>
  <c r="D19721" i="22"/>
  <c r="E19720" i="22"/>
  <c r="D19720" i="22"/>
  <c r="E19719" i="22"/>
  <c r="D19719" i="22"/>
  <c r="E19718" i="22"/>
  <c r="D19718" i="22"/>
  <c r="E19717" i="22"/>
  <c r="D19717" i="22"/>
  <c r="E19716" i="22"/>
  <c r="D19716" i="22"/>
  <c r="E19715" i="22"/>
  <c r="D19715" i="22"/>
  <c r="E19714" i="22"/>
  <c r="D19714" i="22"/>
  <c r="E19713" i="22"/>
  <c r="D19713" i="22"/>
  <c r="E19712" i="22"/>
  <c r="D19712" i="22"/>
  <c r="E19711" i="22"/>
  <c r="D19711" i="22"/>
  <c r="E19710" i="22"/>
  <c r="D19710" i="22"/>
  <c r="E19709" i="22"/>
  <c r="D19709" i="22"/>
  <c r="E19708" i="22"/>
  <c r="D19708" i="22"/>
  <c r="E19707" i="22"/>
  <c r="D19707" i="22"/>
  <c r="E19706" i="22"/>
  <c r="D19706" i="22"/>
  <c r="E19705" i="22"/>
  <c r="D19705" i="22"/>
  <c r="E19704" i="22"/>
  <c r="D19704" i="22"/>
  <c r="E19703" i="22"/>
  <c r="D19703" i="22"/>
  <c r="E19702" i="22"/>
  <c r="D19702" i="22"/>
  <c r="E19701" i="22"/>
  <c r="D19701" i="22"/>
  <c r="E19700" i="22"/>
  <c r="D19700" i="22"/>
  <c r="E19699" i="22"/>
  <c r="D19699" i="22"/>
  <c r="E19698" i="22"/>
  <c r="D19698" i="22"/>
  <c r="E19697" i="22"/>
  <c r="D19697" i="22"/>
  <c r="E19696" i="22"/>
  <c r="D19696" i="22"/>
  <c r="E19695" i="22"/>
  <c r="D19695" i="22"/>
  <c r="E19694" i="22"/>
  <c r="D19694" i="22"/>
  <c r="E19693" i="22"/>
  <c r="D19693" i="22"/>
  <c r="E19692" i="22"/>
  <c r="D19692" i="22"/>
  <c r="E19691" i="22"/>
  <c r="D19691" i="22"/>
  <c r="E19690" i="22"/>
  <c r="D19690" i="22"/>
  <c r="E19689" i="22"/>
  <c r="D19689" i="22"/>
  <c r="E19688" i="22"/>
  <c r="D19688" i="22"/>
  <c r="E19687" i="22"/>
  <c r="D19687" i="22"/>
  <c r="E19686" i="22"/>
  <c r="D19686" i="22"/>
  <c r="E19685" i="22"/>
  <c r="D19685" i="22"/>
  <c r="E19684" i="22"/>
  <c r="D19684" i="22"/>
  <c r="E19683" i="22"/>
  <c r="D19683" i="22"/>
  <c r="E19682" i="22"/>
  <c r="D19682" i="22"/>
  <c r="E19681" i="22"/>
  <c r="D19681" i="22"/>
  <c r="E19680" i="22"/>
  <c r="D19680" i="22"/>
  <c r="E19679" i="22"/>
  <c r="D19679" i="22"/>
  <c r="E19678" i="22"/>
  <c r="D19678" i="22"/>
  <c r="E19677" i="22"/>
  <c r="D19677" i="22"/>
  <c r="E19676" i="22"/>
  <c r="D19676" i="22"/>
  <c r="E19675" i="22"/>
  <c r="D19675" i="22"/>
  <c r="E19674" i="22"/>
  <c r="D19674" i="22"/>
  <c r="E19673" i="22"/>
  <c r="D19673" i="22"/>
  <c r="E19672" i="22"/>
  <c r="D19672" i="22"/>
  <c r="E19671" i="22"/>
  <c r="D19671" i="22"/>
  <c r="E19670" i="22"/>
  <c r="D19670" i="22"/>
  <c r="E19669" i="22"/>
  <c r="D19669" i="22"/>
  <c r="E19668" i="22"/>
  <c r="D19668" i="22"/>
  <c r="E19667" i="22"/>
  <c r="D19667" i="22"/>
  <c r="E19666" i="22"/>
  <c r="D19666" i="22"/>
  <c r="E19665" i="22"/>
  <c r="D19665" i="22"/>
  <c r="E19664" i="22"/>
  <c r="D19664" i="22"/>
  <c r="E19663" i="22"/>
  <c r="D19663" i="22"/>
  <c r="E19662" i="22"/>
  <c r="D19662" i="22"/>
  <c r="E19661" i="22"/>
  <c r="D19661" i="22"/>
  <c r="E19660" i="22"/>
  <c r="D19660" i="22"/>
  <c r="E19659" i="22"/>
  <c r="D19659" i="22"/>
  <c r="D19658" i="22"/>
  <c r="D19657" i="22"/>
  <c r="D19656" i="22"/>
  <c r="D19655" i="22"/>
  <c r="D19654" i="22"/>
  <c r="D19653" i="22"/>
  <c r="D19652" i="22"/>
  <c r="D19651" i="22"/>
  <c r="D19650" i="22"/>
  <c r="D19649" i="22"/>
  <c r="D19648" i="22"/>
  <c r="D19647" i="22"/>
  <c r="D19646" i="22"/>
  <c r="D19645" i="22"/>
  <c r="D19644" i="22"/>
  <c r="D19643" i="22"/>
  <c r="D19642" i="22"/>
  <c r="D19641" i="22"/>
  <c r="D19640" i="22"/>
  <c r="D19639" i="22"/>
  <c r="D19638" i="22"/>
  <c r="D19637" i="22"/>
  <c r="D19636" i="22"/>
  <c r="D19635" i="22"/>
  <c r="D19634" i="22"/>
  <c r="D19633" i="22"/>
  <c r="D19632" i="22"/>
  <c r="D19631" i="22"/>
  <c r="D19630" i="22"/>
  <c r="D19629" i="22"/>
  <c r="D19628" i="22"/>
  <c r="D19627" i="22"/>
  <c r="D19626" i="22"/>
  <c r="D19625" i="22"/>
  <c r="D19624" i="22"/>
  <c r="D19623" i="22"/>
  <c r="D19622" i="22"/>
  <c r="D19621" i="22"/>
  <c r="D19620" i="22"/>
  <c r="D19619" i="22"/>
  <c r="D19618" i="22"/>
  <c r="D19617" i="22"/>
  <c r="D19616" i="22"/>
  <c r="D19615" i="22"/>
  <c r="D19614" i="22"/>
  <c r="D19613" i="22"/>
  <c r="D19612" i="22"/>
  <c r="D19611" i="22"/>
  <c r="D19610" i="22"/>
  <c r="D19609" i="22"/>
  <c r="D19608" i="22"/>
  <c r="D19607" i="22"/>
  <c r="D19606" i="22"/>
  <c r="D19605" i="22"/>
  <c r="D19604" i="22"/>
  <c r="D19603" i="22"/>
  <c r="D19602" i="22"/>
  <c r="D19601" i="22"/>
  <c r="D19600" i="22"/>
  <c r="D19599" i="22"/>
  <c r="D19598" i="22"/>
  <c r="D19597" i="22"/>
  <c r="D19596" i="22"/>
  <c r="D19595" i="22"/>
  <c r="D19594" i="22"/>
  <c r="D19593" i="22"/>
  <c r="D19592" i="22"/>
  <c r="D19591" i="22"/>
  <c r="D19590" i="22"/>
  <c r="D19589" i="22"/>
  <c r="D19588" i="22"/>
  <c r="D19587" i="22"/>
  <c r="D19586" i="22"/>
  <c r="D19585" i="22"/>
  <c r="D19584" i="22"/>
  <c r="D19583" i="22"/>
  <c r="D19582" i="22"/>
  <c r="D19581" i="22"/>
  <c r="D19580" i="22"/>
  <c r="D19579" i="22"/>
  <c r="D19578" i="22"/>
  <c r="D19577" i="22"/>
  <c r="D19576" i="22"/>
  <c r="D19575" i="22"/>
  <c r="D19574" i="22"/>
  <c r="D19573" i="22"/>
  <c r="D19572" i="22"/>
  <c r="D19571" i="22"/>
  <c r="D19570" i="22"/>
  <c r="D19569" i="22"/>
  <c r="D19568" i="22"/>
  <c r="D19567" i="22"/>
  <c r="D19566" i="22"/>
  <c r="D19565" i="22"/>
  <c r="D19564" i="22"/>
  <c r="D19563" i="22"/>
  <c r="D19562" i="22"/>
  <c r="D19561" i="22"/>
  <c r="D19560" i="22"/>
  <c r="D19559" i="22"/>
  <c r="D19558" i="22"/>
  <c r="D19557" i="22"/>
  <c r="D19556" i="22"/>
  <c r="D19555" i="22"/>
  <c r="D19554" i="22"/>
  <c r="D19553" i="22"/>
  <c r="D19552" i="22"/>
  <c r="D19551" i="22"/>
  <c r="D19550" i="22"/>
  <c r="D19549" i="22"/>
  <c r="D19548" i="22"/>
  <c r="D19547" i="22"/>
  <c r="D19546" i="22"/>
  <c r="D19545" i="22"/>
  <c r="D19544" i="22"/>
  <c r="D19543" i="22"/>
  <c r="D19542" i="22"/>
  <c r="D19541" i="22"/>
  <c r="D19540" i="22"/>
  <c r="D19539" i="22"/>
  <c r="D19538" i="22"/>
  <c r="D19537" i="22"/>
  <c r="D19536" i="22"/>
  <c r="D19535" i="22"/>
  <c r="D19534" i="22"/>
  <c r="D19533" i="22"/>
  <c r="D19532" i="22"/>
  <c r="D19531" i="22"/>
  <c r="D19530" i="22"/>
  <c r="D19529" i="22"/>
  <c r="D19528" i="22"/>
  <c r="D19527" i="22"/>
  <c r="D19526" i="22"/>
  <c r="D19525" i="22"/>
  <c r="D19524" i="22"/>
  <c r="D19523" i="22"/>
  <c r="D19522" i="22"/>
  <c r="D19521" i="22"/>
  <c r="D19520" i="22"/>
  <c r="D19519" i="22"/>
  <c r="D19518" i="22"/>
  <c r="D19517" i="22"/>
  <c r="D19516" i="22"/>
  <c r="D19515" i="22"/>
  <c r="D19514" i="22"/>
  <c r="D19513" i="22"/>
  <c r="D19512" i="22"/>
  <c r="D19511" i="22"/>
  <c r="D19510" i="22"/>
  <c r="D19509" i="22"/>
  <c r="D19508" i="22"/>
  <c r="D19507" i="22"/>
  <c r="D19506" i="22"/>
  <c r="D19505" i="22"/>
  <c r="D19504" i="22"/>
  <c r="D19503" i="22"/>
  <c r="D19502" i="22"/>
  <c r="D19501" i="22"/>
  <c r="D19500" i="22"/>
  <c r="D19499" i="22"/>
  <c r="D19498" i="22"/>
  <c r="D19497" i="22"/>
  <c r="D19496" i="22"/>
  <c r="D19495" i="22"/>
  <c r="D19494" i="22"/>
  <c r="D19493" i="22"/>
  <c r="D19492" i="22"/>
  <c r="D19491" i="22"/>
  <c r="D19490" i="22"/>
  <c r="D19489" i="22"/>
  <c r="D19488" i="22"/>
  <c r="D19487" i="22"/>
  <c r="D19486" i="22"/>
  <c r="D19485" i="22"/>
  <c r="D19484" i="22"/>
  <c r="D19483" i="22"/>
  <c r="D19482" i="22"/>
  <c r="D19481" i="22"/>
  <c r="D19480" i="22"/>
  <c r="D19479" i="22"/>
  <c r="D19478" i="22"/>
  <c r="D19477" i="22"/>
  <c r="D19476" i="22"/>
  <c r="D19475" i="22"/>
  <c r="D19474" i="22"/>
  <c r="D19473" i="22"/>
  <c r="D19472" i="22"/>
  <c r="D19471" i="22"/>
  <c r="D19470" i="22"/>
  <c r="D19469" i="22"/>
  <c r="D19468" i="22"/>
  <c r="D19467" i="22"/>
  <c r="D19466" i="22"/>
  <c r="D19465" i="22"/>
  <c r="D19464" i="22"/>
  <c r="D19463" i="22"/>
  <c r="D19462" i="22"/>
  <c r="D19461" i="22"/>
  <c r="D19460" i="22"/>
  <c r="D19459" i="22"/>
  <c r="D19458" i="22"/>
  <c r="D19457" i="22"/>
  <c r="D19456" i="22"/>
  <c r="D19455" i="22"/>
  <c r="D19454" i="22"/>
  <c r="D19453" i="22"/>
  <c r="D19452" i="22"/>
  <c r="D19451" i="22"/>
  <c r="D19450" i="22"/>
  <c r="D19449" i="22"/>
  <c r="D19448" i="22"/>
  <c r="D19447" i="22"/>
  <c r="D19446" i="22"/>
  <c r="D19445" i="22"/>
  <c r="D19444" i="22"/>
  <c r="D19443" i="22"/>
  <c r="D19442" i="22"/>
  <c r="D19441" i="22"/>
  <c r="D19440" i="22"/>
  <c r="D19439" i="22"/>
  <c r="D19438" i="22"/>
  <c r="D19437" i="22"/>
  <c r="D19436" i="22"/>
  <c r="D19435" i="22"/>
  <c r="D19434" i="22"/>
  <c r="D19433" i="22"/>
  <c r="D19432" i="22"/>
  <c r="D19431" i="22"/>
  <c r="D19430" i="22"/>
  <c r="D19429" i="22"/>
  <c r="D19428" i="22"/>
  <c r="D19427" i="22"/>
  <c r="D19426" i="22"/>
  <c r="D19425" i="22"/>
  <c r="D19424" i="22"/>
  <c r="D19423" i="22"/>
  <c r="D19422" i="22"/>
  <c r="D19421" i="22"/>
  <c r="D19420" i="22"/>
  <c r="D19419" i="22"/>
  <c r="D19418" i="22"/>
  <c r="D19417" i="22"/>
  <c r="D19416" i="22"/>
  <c r="D19415" i="22"/>
  <c r="D19414" i="22"/>
  <c r="D19413" i="22"/>
  <c r="D19412" i="22"/>
  <c r="D19411" i="22"/>
  <c r="D19410" i="22"/>
  <c r="D19409" i="22"/>
  <c r="D19408" i="22"/>
  <c r="D19407" i="22"/>
  <c r="D19406" i="22"/>
  <c r="D19405" i="22"/>
  <c r="D19404" i="22"/>
  <c r="D19403" i="22"/>
  <c r="D19402" i="22"/>
  <c r="D19401" i="22"/>
  <c r="D19400" i="22"/>
  <c r="D19399" i="22"/>
  <c r="D19398" i="22"/>
  <c r="D19397" i="22"/>
  <c r="D19396" i="22"/>
  <c r="D19395" i="22"/>
  <c r="D19394" i="22"/>
  <c r="D19393" i="22"/>
  <c r="D19392" i="22"/>
  <c r="D19391" i="22"/>
  <c r="D19390" i="22"/>
  <c r="D19389" i="22"/>
  <c r="D19388" i="22"/>
  <c r="D19387" i="22"/>
  <c r="D19386" i="22"/>
  <c r="D19385" i="22"/>
  <c r="D19384" i="22"/>
  <c r="D19383" i="22"/>
  <c r="D19382" i="22"/>
  <c r="D19381" i="22"/>
  <c r="D19380" i="22"/>
  <c r="D19379" i="22"/>
  <c r="D19378" i="22"/>
  <c r="D19377" i="22"/>
  <c r="D19376" i="22"/>
  <c r="D19375" i="22"/>
  <c r="D19374" i="22"/>
  <c r="D19373" i="22"/>
  <c r="D19372" i="22"/>
  <c r="D19371" i="22"/>
  <c r="D19370" i="22"/>
  <c r="D19369" i="22"/>
  <c r="D19368" i="22"/>
  <c r="D19367" i="22"/>
  <c r="D19366" i="22"/>
  <c r="D19365" i="22"/>
  <c r="D19364" i="22"/>
  <c r="D19363" i="22"/>
  <c r="D19362" i="22"/>
  <c r="D19361" i="22"/>
  <c r="D19360" i="22"/>
  <c r="D19359" i="22"/>
  <c r="D19358" i="22"/>
  <c r="D19357" i="22"/>
  <c r="D19356" i="22"/>
  <c r="D19355" i="22"/>
  <c r="D19354" i="22"/>
  <c r="D19353" i="22"/>
  <c r="D19352" i="22"/>
  <c r="D19351" i="22"/>
  <c r="D19350" i="22"/>
  <c r="D19349" i="22"/>
  <c r="D19348" i="22"/>
  <c r="D19347" i="22"/>
  <c r="D19346" i="22"/>
  <c r="D19345" i="22"/>
  <c r="D19344" i="22"/>
  <c r="D19343" i="22"/>
  <c r="D19342" i="22"/>
  <c r="D19341" i="22"/>
  <c r="D19340" i="22"/>
  <c r="D19339" i="22"/>
  <c r="D19338" i="22"/>
  <c r="D19337" i="22"/>
  <c r="D19336" i="22"/>
  <c r="D19335" i="22"/>
  <c r="D19334" i="22"/>
  <c r="D19333" i="22"/>
  <c r="D19332" i="22"/>
  <c r="D19331" i="22"/>
  <c r="D19330" i="22"/>
  <c r="D19329" i="22"/>
  <c r="D19328" i="22"/>
  <c r="D19327" i="22"/>
  <c r="D19326" i="22"/>
  <c r="D19325" i="22"/>
  <c r="D19324" i="22"/>
  <c r="D19323" i="22"/>
  <c r="D19322" i="22"/>
  <c r="D19321" i="22"/>
  <c r="D19320" i="22"/>
  <c r="D19319" i="22"/>
  <c r="D19318" i="22"/>
  <c r="D19317" i="22"/>
  <c r="D19316" i="22"/>
  <c r="D19315" i="22"/>
  <c r="D19314" i="22"/>
  <c r="D19313" i="22"/>
  <c r="D19312" i="22"/>
  <c r="D19311" i="22"/>
  <c r="D19310" i="22"/>
  <c r="D19309" i="22"/>
  <c r="D19308" i="22"/>
  <c r="D19307" i="22"/>
  <c r="D19306" i="22"/>
  <c r="D19305" i="22"/>
  <c r="D19304" i="22"/>
  <c r="D19303" i="22"/>
  <c r="D19302" i="22"/>
  <c r="D19301" i="22"/>
  <c r="D19300" i="22"/>
  <c r="D19299" i="22"/>
  <c r="D19298" i="22"/>
  <c r="D19297" i="22"/>
  <c r="D19296" i="22"/>
  <c r="D19295" i="22"/>
  <c r="D19294" i="22"/>
  <c r="D19293" i="22"/>
  <c r="D19292" i="22"/>
  <c r="D19291" i="22"/>
  <c r="D19290" i="22"/>
  <c r="D19289" i="22"/>
  <c r="D19288" i="22"/>
  <c r="D19287" i="22"/>
  <c r="D19286" i="22"/>
  <c r="D19285" i="22"/>
  <c r="D19284" i="22"/>
  <c r="D19283" i="22"/>
  <c r="D19282" i="22"/>
  <c r="D19281" i="22"/>
  <c r="D19280" i="22"/>
  <c r="D19279" i="22"/>
  <c r="D19278" i="22"/>
  <c r="D19277" i="22"/>
  <c r="D19276" i="22"/>
  <c r="D19275" i="22"/>
  <c r="D19274" i="22"/>
  <c r="D19273" i="22"/>
  <c r="D19272" i="22"/>
  <c r="D19271" i="22"/>
  <c r="D19270" i="22"/>
  <c r="D19269" i="22"/>
  <c r="D19268" i="22"/>
  <c r="D19267" i="22"/>
  <c r="D19266" i="22"/>
  <c r="D19265" i="22"/>
  <c r="D19264" i="22"/>
  <c r="D19263" i="22"/>
  <c r="D19262" i="22"/>
  <c r="D19261" i="22"/>
  <c r="D19260" i="22"/>
  <c r="D19259" i="22"/>
  <c r="D19258" i="22"/>
  <c r="D19257" i="22"/>
  <c r="D19256" i="22"/>
  <c r="D19255" i="22"/>
  <c r="D19254" i="22"/>
  <c r="D19253" i="22"/>
  <c r="D19252" i="22"/>
  <c r="D19251" i="22"/>
  <c r="D19250" i="22"/>
  <c r="D19249" i="22"/>
  <c r="D19248" i="22"/>
  <c r="D19247" i="22"/>
  <c r="D19246" i="22"/>
  <c r="D19245" i="22"/>
  <c r="D19244" i="22"/>
  <c r="D19243" i="22"/>
  <c r="D19242" i="22"/>
  <c r="D19241" i="22"/>
  <c r="D19240" i="22"/>
  <c r="D19239" i="22"/>
  <c r="D19238" i="22"/>
  <c r="D19237" i="22"/>
  <c r="D19236" i="22"/>
  <c r="D19235" i="22"/>
  <c r="D19234" i="22"/>
  <c r="D19233" i="22"/>
  <c r="D19232" i="22"/>
  <c r="D19231" i="22"/>
  <c r="D19230" i="22"/>
  <c r="D19229" i="22"/>
  <c r="D19228" i="22"/>
  <c r="D19227" i="22"/>
  <c r="D19226" i="22"/>
  <c r="D19225" i="22"/>
  <c r="D19224" i="22"/>
  <c r="D19223" i="22"/>
  <c r="D19222" i="22"/>
  <c r="D19221" i="22"/>
  <c r="D19220" i="22"/>
  <c r="D19219" i="22"/>
  <c r="D19218" i="22"/>
  <c r="D19217" i="22"/>
  <c r="D19216" i="22"/>
  <c r="D19215" i="22"/>
  <c r="D19214" i="22"/>
  <c r="D19213" i="22"/>
  <c r="D19212" i="22"/>
  <c r="D19211" i="22"/>
  <c r="D19210" i="22"/>
  <c r="D19209" i="22"/>
  <c r="D19208" i="22"/>
  <c r="D19207" i="22"/>
  <c r="D19206" i="22"/>
  <c r="D19205" i="22"/>
  <c r="D19204" i="22"/>
  <c r="D19203" i="22"/>
  <c r="D19202" i="22"/>
  <c r="D19201" i="22"/>
  <c r="D19200" i="22"/>
  <c r="D19199" i="22"/>
  <c r="D19198" i="22"/>
  <c r="D19197" i="22"/>
  <c r="D19196" i="22"/>
  <c r="D19195" i="22"/>
  <c r="D19194" i="22"/>
  <c r="D19193" i="22"/>
  <c r="D19192" i="22"/>
  <c r="D19191" i="22"/>
  <c r="D19190" i="22"/>
  <c r="D19189" i="22"/>
  <c r="D19188" i="22"/>
  <c r="D19187" i="22"/>
  <c r="D19186" i="22"/>
  <c r="D19185" i="22"/>
  <c r="D19184" i="22"/>
  <c r="D19183" i="22"/>
  <c r="D19182" i="22"/>
  <c r="D19181" i="22"/>
  <c r="D19180" i="22"/>
  <c r="D19179" i="22"/>
  <c r="D19178" i="22"/>
  <c r="D19177" i="22"/>
  <c r="D19176" i="22"/>
  <c r="D19175" i="22"/>
  <c r="D19174" i="22"/>
  <c r="D19173" i="22"/>
  <c r="D19172" i="22"/>
  <c r="D19171" i="22"/>
  <c r="D19170" i="22"/>
  <c r="D19169" i="22"/>
  <c r="D19168" i="22"/>
  <c r="D19167" i="22"/>
  <c r="D19166" i="22"/>
  <c r="D19165" i="22"/>
  <c r="D19164" i="22"/>
  <c r="D19163" i="22"/>
  <c r="D19162" i="22"/>
  <c r="D19161" i="22"/>
  <c r="D19160" i="22"/>
  <c r="D19159" i="22"/>
  <c r="D19158" i="22"/>
  <c r="D19157" i="22"/>
  <c r="D19156" i="22"/>
  <c r="D19155" i="22"/>
  <c r="D19154" i="22"/>
  <c r="D19153" i="22"/>
  <c r="D19152" i="22"/>
  <c r="D19151" i="22"/>
  <c r="D19150" i="22"/>
  <c r="D19149" i="22"/>
  <c r="D19148" i="22"/>
  <c r="D19147" i="22"/>
  <c r="D19146" i="22"/>
  <c r="D19145" i="22"/>
  <c r="D19144" i="22"/>
  <c r="D19143" i="22"/>
  <c r="D19142" i="22"/>
  <c r="D19141" i="22"/>
  <c r="D19140" i="22"/>
  <c r="D19139" i="22"/>
  <c r="D19138" i="22"/>
  <c r="D19137" i="22"/>
  <c r="D19136" i="22"/>
  <c r="D19135" i="22"/>
  <c r="D19134" i="22"/>
  <c r="D19133" i="22"/>
  <c r="D19132" i="22"/>
  <c r="D19131" i="22"/>
  <c r="D19130" i="22"/>
  <c r="D19129" i="22"/>
  <c r="D19128" i="22"/>
  <c r="D19127" i="22"/>
  <c r="D19126" i="22"/>
  <c r="D19125" i="22"/>
  <c r="D19124" i="22"/>
  <c r="D19123" i="22"/>
  <c r="D19122" i="22"/>
  <c r="D19121" i="22"/>
  <c r="D19120" i="22"/>
  <c r="D19119" i="22"/>
  <c r="D19118" i="22"/>
  <c r="D19117" i="22"/>
  <c r="D19116" i="22"/>
  <c r="D19115" i="22"/>
  <c r="D19114" i="22"/>
  <c r="D19113" i="22"/>
  <c r="D19112" i="22"/>
  <c r="D19111" i="22"/>
  <c r="D19110" i="22"/>
  <c r="D19109" i="22"/>
  <c r="D19108" i="22"/>
  <c r="D19107" i="22"/>
  <c r="D19106" i="22"/>
  <c r="D19105" i="22"/>
  <c r="D19104" i="22"/>
  <c r="D19103" i="22"/>
  <c r="D19102" i="22"/>
  <c r="D19101" i="22"/>
  <c r="D19100" i="22"/>
  <c r="D19099" i="22"/>
  <c r="D19098" i="22"/>
  <c r="D19097" i="22"/>
  <c r="D19096" i="22"/>
  <c r="D19095" i="22"/>
  <c r="D19094" i="22"/>
  <c r="D19093" i="22"/>
  <c r="D19092" i="22"/>
  <c r="D19091" i="22"/>
  <c r="D19090" i="22"/>
  <c r="D19089" i="22"/>
  <c r="D19088" i="22"/>
  <c r="D19087" i="22"/>
  <c r="D19086" i="22"/>
  <c r="D19085" i="22"/>
  <c r="D19084" i="22"/>
  <c r="D19083" i="22"/>
  <c r="D19082" i="22"/>
  <c r="D19081" i="22"/>
  <c r="D19080" i="22"/>
  <c r="D19079" i="22"/>
  <c r="D19078" i="22"/>
  <c r="D19077" i="22"/>
  <c r="D19076" i="22"/>
  <c r="D19075" i="22"/>
  <c r="D19074" i="22"/>
  <c r="D19073" i="22"/>
  <c r="D19072" i="22"/>
  <c r="D19071" i="22"/>
  <c r="D19070" i="22"/>
  <c r="D19069" i="22"/>
  <c r="D19068" i="22"/>
  <c r="D19067" i="22"/>
  <c r="D19066" i="22"/>
  <c r="D19065" i="22"/>
  <c r="D19064" i="22"/>
  <c r="D19063" i="22"/>
  <c r="D19062" i="22"/>
  <c r="D19061" i="22"/>
  <c r="D19060" i="22"/>
  <c r="D19059" i="22"/>
  <c r="D19058" i="22"/>
  <c r="D19057" i="22"/>
  <c r="D19056" i="22"/>
  <c r="D19055" i="22"/>
  <c r="D19054" i="22"/>
  <c r="D19053" i="22"/>
  <c r="D19052" i="22"/>
  <c r="D19051" i="22"/>
  <c r="D19050" i="22"/>
  <c r="D19049" i="22"/>
  <c r="D19048" i="22"/>
  <c r="D19047" i="22"/>
  <c r="D19046" i="22"/>
  <c r="D19045" i="22"/>
  <c r="D19044" i="22"/>
  <c r="D19043" i="22"/>
  <c r="D19042" i="22"/>
  <c r="D19041" i="22"/>
  <c r="D19040" i="22"/>
  <c r="D19039" i="22"/>
  <c r="D19038" i="22"/>
  <c r="D19037" i="22"/>
  <c r="D19036" i="22"/>
  <c r="D19035" i="22"/>
  <c r="D19034" i="22"/>
  <c r="D19033" i="22"/>
  <c r="D19032" i="22"/>
  <c r="D19031" i="22"/>
  <c r="D19030" i="22"/>
  <c r="D19029" i="22"/>
  <c r="D19028" i="22"/>
  <c r="D19027" i="22"/>
  <c r="D19026" i="22"/>
  <c r="D19025" i="22"/>
  <c r="D19024" i="22"/>
  <c r="D19023" i="22"/>
  <c r="D19022" i="22"/>
  <c r="D19021" i="22"/>
  <c r="D19020" i="22"/>
  <c r="D19019" i="22"/>
  <c r="D19018" i="22"/>
  <c r="D19017" i="22"/>
  <c r="D19016" i="22"/>
  <c r="D19015" i="22"/>
  <c r="D19014" i="22"/>
  <c r="D19013" i="22"/>
  <c r="D19012" i="22"/>
  <c r="D19011" i="22"/>
  <c r="D19010" i="22"/>
  <c r="D19009" i="22"/>
  <c r="D19008" i="22"/>
  <c r="D19007" i="22"/>
  <c r="D19006" i="22"/>
  <c r="D19005" i="22"/>
  <c r="D19004" i="22"/>
  <c r="D19003" i="22"/>
  <c r="D19002" i="22"/>
  <c r="D19001" i="22"/>
  <c r="D19000" i="22"/>
  <c r="D18999" i="22"/>
  <c r="D18998" i="22"/>
  <c r="D18997" i="22"/>
  <c r="D18996" i="22"/>
  <c r="D18995" i="22"/>
  <c r="D18994" i="22"/>
  <c r="D18993" i="22"/>
  <c r="D18992" i="22"/>
  <c r="D18991" i="22"/>
  <c r="D18990" i="22"/>
  <c r="D18989" i="22"/>
  <c r="D18988" i="22"/>
  <c r="D18987" i="22"/>
  <c r="D18986" i="22"/>
  <c r="D18985" i="22"/>
  <c r="D18984" i="22"/>
  <c r="D18983" i="22"/>
  <c r="D18982" i="22"/>
  <c r="D18981" i="22"/>
  <c r="D18980" i="22"/>
  <c r="D18979" i="22"/>
  <c r="D18978" i="22"/>
  <c r="D18977" i="22"/>
  <c r="D18976" i="22"/>
  <c r="D18975" i="22"/>
  <c r="D18974" i="22"/>
  <c r="D18973" i="22"/>
  <c r="D18972" i="22"/>
  <c r="D18971" i="22"/>
  <c r="D18970" i="22"/>
  <c r="D18969" i="22"/>
  <c r="D18968" i="22"/>
  <c r="D18967" i="22"/>
  <c r="D18966" i="22"/>
  <c r="D18965" i="22"/>
  <c r="D18964" i="22"/>
  <c r="D18963" i="22"/>
  <c r="D18962" i="22"/>
  <c r="D18961" i="22"/>
  <c r="D18960" i="22"/>
  <c r="D18959" i="22"/>
  <c r="D18958" i="22"/>
  <c r="D18957" i="22"/>
  <c r="D18956" i="22"/>
  <c r="D18955" i="22"/>
  <c r="D18954" i="22"/>
  <c r="D18953" i="22"/>
  <c r="D18952" i="22"/>
  <c r="D18951" i="22"/>
  <c r="D18950" i="22"/>
  <c r="D18949" i="22"/>
  <c r="D18948" i="22"/>
  <c r="D18947" i="22"/>
  <c r="D18946" i="22"/>
  <c r="D18945" i="22"/>
  <c r="D18944" i="22"/>
  <c r="D18943" i="22"/>
  <c r="D18942" i="22"/>
  <c r="D18941" i="22"/>
  <c r="D18940" i="22"/>
  <c r="D18939" i="22"/>
  <c r="D18938" i="22"/>
  <c r="D18937" i="22"/>
  <c r="D18936" i="22"/>
  <c r="D18935" i="22"/>
  <c r="D18934" i="22"/>
  <c r="D18933" i="22"/>
  <c r="D18932" i="22"/>
  <c r="D18931" i="22"/>
  <c r="D18930" i="22"/>
  <c r="D18929" i="22"/>
  <c r="D18928" i="22"/>
  <c r="D18927" i="22"/>
  <c r="D18926" i="22"/>
  <c r="D18925" i="22"/>
  <c r="D18924" i="22"/>
  <c r="D18923" i="22"/>
  <c r="D18922" i="22"/>
  <c r="D18921" i="22"/>
  <c r="D18920" i="22"/>
  <c r="D18919" i="22"/>
  <c r="D18918" i="22"/>
  <c r="D18917" i="22"/>
  <c r="D18916" i="22"/>
  <c r="D18915" i="22"/>
  <c r="D18914" i="22"/>
  <c r="D18913" i="22"/>
  <c r="D18912" i="22"/>
  <c r="D18911" i="22"/>
  <c r="D18910" i="22"/>
  <c r="D18909" i="22"/>
  <c r="D18908" i="22"/>
  <c r="D18907" i="22"/>
  <c r="D18906" i="22"/>
  <c r="D18905" i="22"/>
  <c r="D18904" i="22"/>
  <c r="D18903" i="22"/>
  <c r="D18902" i="22"/>
  <c r="D18901" i="22"/>
  <c r="D18900" i="22"/>
  <c r="D18899" i="22"/>
  <c r="D18898" i="22"/>
  <c r="D18897" i="22"/>
  <c r="D18896" i="22"/>
  <c r="D18895" i="22"/>
  <c r="D18894" i="22"/>
  <c r="D18893" i="22"/>
  <c r="D18892" i="22"/>
  <c r="D18891" i="22"/>
  <c r="D18890" i="22"/>
  <c r="D18889" i="22"/>
  <c r="D18888" i="22"/>
  <c r="D18887" i="22"/>
  <c r="D18886" i="22"/>
  <c r="D18885" i="22"/>
  <c r="D18884" i="22"/>
  <c r="D18883" i="22"/>
  <c r="D18882" i="22"/>
  <c r="D18881" i="22"/>
  <c r="D18880" i="22"/>
  <c r="D18879" i="22"/>
  <c r="D18878" i="22"/>
  <c r="D18877" i="22"/>
  <c r="D18876" i="22"/>
  <c r="D18875" i="22"/>
  <c r="D18874" i="22"/>
  <c r="D18873" i="22"/>
  <c r="D18872" i="22"/>
  <c r="D18871" i="22"/>
  <c r="D18870" i="22"/>
  <c r="D18869" i="22"/>
  <c r="D18868" i="22"/>
  <c r="D18867" i="22"/>
  <c r="D18866" i="22"/>
  <c r="D18865" i="22"/>
  <c r="D18864" i="22"/>
  <c r="D18863" i="22"/>
  <c r="D18862" i="22"/>
  <c r="D18861" i="22"/>
  <c r="D18860" i="22"/>
  <c r="D18859" i="22"/>
  <c r="D18858" i="22"/>
  <c r="D18857" i="22"/>
  <c r="D18856" i="22"/>
  <c r="D18855" i="22"/>
  <c r="D18854" i="22"/>
  <c r="D18853" i="22"/>
  <c r="D18852" i="22"/>
  <c r="D18851" i="22"/>
  <c r="D18850" i="22"/>
  <c r="D18849" i="22"/>
  <c r="D18848" i="22"/>
  <c r="D18847" i="22"/>
  <c r="D18846" i="22"/>
  <c r="D18845" i="22"/>
  <c r="D18844" i="22"/>
  <c r="D18843" i="22"/>
  <c r="D18842" i="22"/>
  <c r="D18841" i="22"/>
  <c r="D18840" i="22"/>
  <c r="D18839" i="22"/>
  <c r="D18838" i="22"/>
  <c r="D18837" i="22"/>
  <c r="D18836" i="22"/>
  <c r="D18835" i="22"/>
  <c r="D18834" i="22"/>
  <c r="D18833" i="22"/>
  <c r="D18832" i="22"/>
  <c r="D18831" i="22"/>
  <c r="D18830" i="22"/>
  <c r="D18829" i="22"/>
  <c r="D18828" i="22"/>
  <c r="D18827" i="22"/>
  <c r="D18826" i="22"/>
  <c r="D18825" i="22"/>
  <c r="D18824" i="22"/>
  <c r="D18823" i="22"/>
  <c r="D18822" i="22"/>
  <c r="D18821" i="22"/>
  <c r="D18820" i="22"/>
  <c r="D18819" i="22"/>
  <c r="D18818" i="22"/>
  <c r="D18817" i="22"/>
  <c r="D18816" i="22"/>
  <c r="D18815" i="22"/>
  <c r="D18814" i="22"/>
  <c r="D18813" i="22"/>
  <c r="D18812" i="22"/>
  <c r="D18811" i="22"/>
  <c r="D18810" i="22"/>
  <c r="D18809" i="22"/>
  <c r="D18808" i="22"/>
  <c r="D18807" i="22"/>
  <c r="D18806" i="22"/>
  <c r="D18805" i="22"/>
  <c r="D18804" i="22"/>
  <c r="D18803" i="22"/>
  <c r="D18802" i="22"/>
  <c r="D18801" i="22"/>
  <c r="D18800" i="22"/>
  <c r="D18799" i="22"/>
  <c r="D18798" i="22"/>
  <c r="D18797" i="22"/>
  <c r="D18796" i="22"/>
  <c r="D18795" i="22"/>
  <c r="D18794" i="22"/>
  <c r="D18793" i="22"/>
  <c r="D18792" i="22"/>
  <c r="D18791" i="22"/>
  <c r="D18790" i="22"/>
  <c r="D18789" i="22"/>
  <c r="D18788" i="22"/>
  <c r="D18787" i="22"/>
  <c r="D18786" i="22"/>
  <c r="D18785" i="22"/>
  <c r="D18784" i="22"/>
  <c r="D18783" i="22"/>
  <c r="D18782" i="22"/>
  <c r="D18781" i="22"/>
  <c r="D18780" i="22"/>
  <c r="D18779" i="22"/>
  <c r="D18778" i="22"/>
  <c r="D18777" i="22"/>
  <c r="D18776" i="22"/>
  <c r="D18775" i="22"/>
  <c r="D18774" i="22"/>
  <c r="D18773" i="22"/>
  <c r="D18772" i="22"/>
  <c r="D18771" i="22"/>
  <c r="D18770" i="22"/>
  <c r="D18769" i="22"/>
  <c r="D18768" i="22"/>
  <c r="D18767" i="22"/>
  <c r="D18766" i="22"/>
  <c r="D18765" i="22"/>
  <c r="D18764" i="22"/>
  <c r="D18763" i="22"/>
  <c r="D18762" i="22"/>
  <c r="D18761" i="22"/>
  <c r="D18760" i="22"/>
  <c r="D18759" i="22"/>
  <c r="D18758" i="22"/>
  <c r="D18757" i="22"/>
  <c r="D18756" i="22"/>
  <c r="D18755" i="22"/>
  <c r="D18754" i="22"/>
  <c r="D18753" i="22"/>
  <c r="D18752" i="22"/>
  <c r="D18751" i="22"/>
  <c r="D18750" i="22"/>
  <c r="D18749" i="22"/>
  <c r="D18748" i="22"/>
  <c r="D18747" i="22"/>
  <c r="D18746" i="22"/>
  <c r="D18745" i="22"/>
  <c r="D18744" i="22"/>
  <c r="D18743" i="22"/>
  <c r="D18742" i="22"/>
  <c r="D18741" i="22"/>
  <c r="D18740" i="22"/>
  <c r="D18739" i="22"/>
  <c r="D18738" i="22"/>
  <c r="D18737" i="22"/>
  <c r="D18736" i="22"/>
  <c r="D18735" i="22"/>
  <c r="D18734" i="22"/>
  <c r="D18733" i="22"/>
  <c r="D18732" i="22"/>
  <c r="D18731" i="22"/>
  <c r="D18730" i="22"/>
  <c r="D18729" i="22"/>
  <c r="D18728" i="22"/>
  <c r="D18727" i="22"/>
  <c r="D18726" i="22"/>
  <c r="D18725" i="22"/>
  <c r="D18724" i="22"/>
  <c r="D18723" i="22"/>
  <c r="D18722" i="22"/>
  <c r="D18721" i="22"/>
  <c r="D18720" i="22"/>
  <c r="D18719" i="22"/>
  <c r="D18718" i="22"/>
  <c r="D18717" i="22"/>
  <c r="D18716" i="22"/>
  <c r="D18715" i="22"/>
  <c r="D18714" i="22"/>
  <c r="D18713" i="22"/>
  <c r="D18712" i="22"/>
  <c r="D18711" i="22"/>
  <c r="D18710" i="22"/>
  <c r="D18709" i="22"/>
  <c r="D18708" i="22"/>
  <c r="D18707" i="22"/>
  <c r="D18706" i="22"/>
  <c r="D18705" i="22"/>
  <c r="D18704" i="22"/>
  <c r="D18703" i="22"/>
  <c r="D18702" i="22"/>
  <c r="D18701" i="22"/>
  <c r="D18700" i="22"/>
  <c r="D18699" i="22"/>
  <c r="D18698" i="22"/>
  <c r="D18697" i="22"/>
  <c r="D18696" i="22"/>
  <c r="D18695" i="22"/>
  <c r="D18694" i="22"/>
  <c r="D18693" i="22"/>
  <c r="D18692" i="22"/>
  <c r="D18691" i="22"/>
  <c r="D18690" i="22"/>
  <c r="D18689" i="22"/>
  <c r="D18688" i="22"/>
  <c r="D18687" i="22"/>
  <c r="D18686" i="22"/>
  <c r="D18685" i="22"/>
  <c r="D18684" i="22"/>
  <c r="D18683" i="22"/>
  <c r="D18682" i="22"/>
  <c r="D18681" i="22"/>
  <c r="D18680" i="22"/>
  <c r="D18679" i="22"/>
  <c r="D18678" i="22"/>
  <c r="D18677" i="22"/>
  <c r="D18676" i="22"/>
  <c r="D18675" i="22"/>
  <c r="D18674" i="22"/>
  <c r="D18673" i="22"/>
  <c r="D18672" i="22"/>
  <c r="D18671" i="22"/>
  <c r="D18670" i="22"/>
  <c r="D18669" i="22"/>
  <c r="D18668" i="22"/>
  <c r="D18667" i="22"/>
  <c r="D18666" i="22"/>
  <c r="D18665" i="22"/>
  <c r="D18664" i="22"/>
  <c r="D18663" i="22"/>
  <c r="D18662" i="22"/>
  <c r="D18661" i="22"/>
  <c r="D18660" i="22"/>
  <c r="D18659" i="22"/>
  <c r="D18658" i="22"/>
  <c r="D18657" i="22"/>
  <c r="D18656" i="22"/>
  <c r="D18655" i="22"/>
  <c r="D18654" i="22"/>
  <c r="D18653" i="22"/>
  <c r="D18652" i="22"/>
  <c r="D18651" i="22"/>
  <c r="D18650" i="22"/>
  <c r="D18649" i="22"/>
  <c r="D18648" i="22"/>
  <c r="D18647" i="22"/>
  <c r="D18646" i="22"/>
  <c r="D18645" i="22"/>
  <c r="D18644" i="22"/>
  <c r="D18643" i="22"/>
  <c r="D18642" i="22"/>
  <c r="D18641" i="22"/>
  <c r="D18640" i="22"/>
  <c r="D18639" i="22"/>
  <c r="D18638" i="22"/>
  <c r="D18637" i="22"/>
  <c r="D18636" i="22"/>
  <c r="D18635" i="22"/>
  <c r="D18634" i="22"/>
  <c r="D18633" i="22"/>
  <c r="D18632" i="22"/>
  <c r="D18631" i="22"/>
  <c r="D18630" i="22"/>
  <c r="D18629" i="22"/>
  <c r="D18628" i="22"/>
  <c r="D18627" i="22"/>
  <c r="D18626" i="22"/>
  <c r="D18625" i="22"/>
  <c r="D18624" i="22"/>
  <c r="D18623" i="22"/>
  <c r="D18622" i="22"/>
  <c r="D18621" i="22"/>
  <c r="D18620" i="22"/>
  <c r="D18619" i="22"/>
  <c r="D18618" i="22"/>
  <c r="D18617" i="22"/>
  <c r="D18616" i="22"/>
  <c r="D18615" i="22"/>
  <c r="D18614" i="22"/>
  <c r="D18613" i="22"/>
  <c r="D18612" i="22"/>
  <c r="D18611" i="22"/>
  <c r="D18610" i="22"/>
  <c r="D18609" i="22"/>
  <c r="D18608" i="22"/>
  <c r="D18607" i="22"/>
  <c r="D18606" i="22"/>
  <c r="D18605" i="22"/>
  <c r="D18604" i="22"/>
  <c r="D18603" i="22"/>
  <c r="D18602" i="22"/>
  <c r="D18601" i="22"/>
  <c r="D18600" i="22"/>
  <c r="D18599" i="22"/>
  <c r="D18598" i="22"/>
  <c r="D18597" i="22"/>
  <c r="D18596" i="22"/>
  <c r="D18595" i="22"/>
  <c r="D18594" i="22"/>
  <c r="D18593" i="22"/>
  <c r="D18592" i="22"/>
  <c r="D18591" i="22"/>
  <c r="D18590" i="22"/>
  <c r="D18589" i="22"/>
  <c r="D18588" i="22"/>
  <c r="D18587" i="22"/>
  <c r="E18586" i="22"/>
  <c r="D18586" i="22"/>
  <c r="D18585" i="22"/>
  <c r="D18584" i="22"/>
  <c r="D18583" i="22"/>
  <c r="D18582" i="22"/>
  <c r="D18581" i="22"/>
  <c r="D18580" i="22"/>
  <c r="D18579" i="22"/>
  <c r="D18578" i="22"/>
  <c r="D18577" i="22"/>
  <c r="D18576" i="22"/>
  <c r="D18575" i="22"/>
  <c r="D18574" i="22"/>
  <c r="D18573" i="22"/>
  <c r="D18572" i="22"/>
  <c r="D18571" i="22"/>
  <c r="D18570" i="22"/>
  <c r="D18569" i="22"/>
  <c r="D18568" i="22"/>
  <c r="D18567" i="22"/>
  <c r="D18566" i="22"/>
  <c r="D18565" i="22"/>
  <c r="D18564" i="22"/>
  <c r="D18563" i="22"/>
  <c r="D18562" i="22"/>
  <c r="D18561" i="22"/>
  <c r="D18560" i="22"/>
  <c r="D18559" i="22"/>
  <c r="D18558" i="22"/>
  <c r="D18557" i="22"/>
  <c r="D18556" i="22"/>
  <c r="D18555" i="22"/>
  <c r="D18554" i="22"/>
  <c r="D18553" i="22"/>
  <c r="D18552" i="22"/>
  <c r="D18551" i="22"/>
  <c r="D18550" i="22"/>
  <c r="D18549" i="22"/>
  <c r="D18548" i="22"/>
  <c r="D18547" i="22"/>
  <c r="D18546" i="22"/>
  <c r="D18545" i="22"/>
  <c r="D18544" i="22"/>
  <c r="D18543" i="22"/>
  <c r="D18542" i="22"/>
  <c r="D18541" i="22"/>
  <c r="D18540" i="22"/>
  <c r="D18539" i="22"/>
  <c r="D18538" i="22"/>
  <c r="D18537" i="22"/>
  <c r="D18536" i="22"/>
  <c r="D18535" i="22"/>
  <c r="D18534" i="22"/>
  <c r="D18533" i="22"/>
  <c r="D18532" i="22"/>
  <c r="D18531" i="22"/>
  <c r="D18530" i="22"/>
  <c r="D18529" i="22"/>
  <c r="D18528" i="22"/>
  <c r="D18527" i="22"/>
  <c r="D18526" i="22"/>
  <c r="D18525" i="22"/>
  <c r="D18524" i="22"/>
  <c r="D18523" i="22"/>
  <c r="D18522" i="22"/>
  <c r="D18521" i="22"/>
  <c r="D18520" i="22"/>
  <c r="D18519" i="22"/>
  <c r="D18518" i="22"/>
  <c r="D18517" i="22"/>
  <c r="D18516" i="22"/>
  <c r="D18515" i="22"/>
  <c r="D18514" i="22"/>
  <c r="D18513" i="22"/>
  <c r="D18512" i="22"/>
  <c r="D18511" i="22"/>
  <c r="D18510" i="22"/>
  <c r="D18509" i="22"/>
  <c r="D18508" i="22"/>
  <c r="D18507" i="22"/>
  <c r="D18506" i="22"/>
  <c r="D18505" i="22"/>
  <c r="D18504" i="22"/>
  <c r="D18503" i="22"/>
  <c r="D18502" i="22"/>
  <c r="D18501" i="22"/>
  <c r="D18500" i="22"/>
  <c r="D18499" i="22"/>
  <c r="D18498" i="22"/>
  <c r="D18497" i="22"/>
  <c r="D18496" i="22"/>
  <c r="D18495" i="22"/>
  <c r="D18494" i="22"/>
  <c r="D18493" i="22"/>
  <c r="D18492" i="22"/>
  <c r="D18491" i="22"/>
  <c r="D18490" i="22"/>
  <c r="D18489" i="22"/>
  <c r="D18488" i="22"/>
  <c r="D18487" i="22"/>
  <c r="D18486" i="22"/>
  <c r="D18485" i="22"/>
  <c r="D18484" i="22"/>
  <c r="D18483" i="22"/>
  <c r="D18482" i="22"/>
  <c r="D18481" i="22"/>
  <c r="D18480" i="22"/>
  <c r="D18479" i="22"/>
  <c r="D18478" i="22"/>
  <c r="D18477" i="22"/>
  <c r="D18476" i="22"/>
  <c r="D18475" i="22"/>
  <c r="D18474" i="22"/>
  <c r="D18473" i="22"/>
  <c r="D18472" i="22"/>
  <c r="D18471" i="22"/>
  <c r="D18470" i="22"/>
  <c r="D18469" i="22"/>
  <c r="D18468" i="22"/>
  <c r="D18467" i="22"/>
  <c r="D18466" i="22"/>
  <c r="D18465" i="22"/>
  <c r="D18464" i="22"/>
  <c r="D18463" i="22"/>
  <c r="D18462" i="22"/>
  <c r="D18461" i="22"/>
  <c r="D18460" i="22"/>
  <c r="D18459" i="22"/>
  <c r="D18458" i="22"/>
  <c r="D18457" i="22"/>
  <c r="D18456" i="22"/>
  <c r="D18455" i="22"/>
  <c r="D18454" i="22"/>
  <c r="D18453" i="22"/>
  <c r="D18452" i="22"/>
  <c r="D18451" i="22"/>
  <c r="D18450" i="22"/>
  <c r="D18449" i="22"/>
  <c r="D18448" i="22"/>
  <c r="D18447" i="22"/>
  <c r="D18446" i="22"/>
  <c r="D18445" i="22"/>
  <c r="D18444" i="22"/>
  <c r="D18443" i="22"/>
  <c r="D18442" i="22"/>
  <c r="D18441" i="22"/>
  <c r="D18440" i="22"/>
  <c r="D18439" i="22"/>
  <c r="D18438" i="22"/>
  <c r="D18437" i="22"/>
  <c r="D18436" i="22"/>
  <c r="D18435" i="22"/>
  <c r="D18434" i="22"/>
  <c r="D18433" i="22"/>
  <c r="D18432" i="22"/>
  <c r="D18431" i="22"/>
  <c r="D18430" i="22"/>
  <c r="D18429" i="22"/>
  <c r="D18428" i="22"/>
  <c r="D18427" i="22"/>
  <c r="D18426" i="22"/>
  <c r="D18425" i="22"/>
  <c r="D18424" i="22"/>
  <c r="D18423" i="22"/>
  <c r="D18422" i="22"/>
  <c r="D18421" i="22"/>
  <c r="D18420" i="22"/>
  <c r="D18419" i="22"/>
  <c r="D18418" i="22"/>
  <c r="E18417" i="22"/>
  <c r="D18417" i="22"/>
  <c r="D18416" i="22"/>
  <c r="D18415" i="22"/>
  <c r="D18414" i="22"/>
  <c r="D18413" i="22"/>
  <c r="E18412" i="22"/>
  <c r="D18412" i="22"/>
  <c r="D18411" i="22"/>
  <c r="D18410" i="22"/>
  <c r="D18409" i="22"/>
  <c r="D18408" i="22"/>
  <c r="D18407" i="22"/>
  <c r="D18406" i="22"/>
  <c r="D18405" i="22"/>
  <c r="D18404" i="22"/>
  <c r="D18403" i="22"/>
  <c r="D18402" i="22"/>
  <c r="D18401" i="22"/>
  <c r="D18400" i="22"/>
  <c r="D18399" i="22"/>
  <c r="D18398" i="22"/>
  <c r="D18397" i="22"/>
  <c r="D18396" i="22"/>
  <c r="D18395" i="22"/>
  <c r="E18394" i="22"/>
  <c r="D18394" i="22"/>
  <c r="E18393" i="22"/>
  <c r="D18393" i="22"/>
  <c r="D18392" i="22"/>
  <c r="D18391" i="22"/>
  <c r="D18390" i="22"/>
  <c r="D18389" i="22"/>
  <c r="D18388" i="22"/>
  <c r="D18387" i="22"/>
  <c r="D18386" i="22"/>
  <c r="D18385" i="22"/>
  <c r="D18384" i="22"/>
  <c r="D18383" i="22"/>
  <c r="D18382" i="22"/>
  <c r="D18381" i="22"/>
  <c r="D18380" i="22"/>
  <c r="D18379" i="22"/>
  <c r="D18378" i="22"/>
  <c r="D18377" i="22"/>
  <c r="D18376" i="22"/>
  <c r="D18375" i="22"/>
  <c r="D18374" i="22"/>
  <c r="D18373" i="22"/>
  <c r="D18372" i="22"/>
  <c r="D18371" i="22"/>
  <c r="D18370" i="22"/>
  <c r="D18369" i="22"/>
  <c r="D18368" i="22"/>
  <c r="D18367" i="22"/>
  <c r="D18366" i="22"/>
  <c r="D18365" i="22"/>
  <c r="D18364" i="22"/>
  <c r="D18363" i="22"/>
  <c r="E18362" i="22"/>
  <c r="D18362" i="22"/>
  <c r="D18361" i="22"/>
  <c r="D18360" i="22"/>
  <c r="D18359" i="22"/>
  <c r="D18358" i="22"/>
  <c r="D18357" i="22"/>
  <c r="D18356" i="22"/>
  <c r="D18355" i="22"/>
  <c r="D18354" i="22"/>
  <c r="D18353" i="22"/>
  <c r="D18352" i="22"/>
  <c r="D18351" i="22"/>
  <c r="D18350" i="22"/>
  <c r="D18349" i="22"/>
  <c r="D18348" i="22"/>
  <c r="D18347" i="22"/>
  <c r="D18346" i="22"/>
  <c r="D18345" i="22"/>
  <c r="D18344" i="22"/>
  <c r="D18343" i="22"/>
  <c r="D18342" i="22"/>
  <c r="D18341" i="22"/>
  <c r="D18340" i="22"/>
  <c r="D18339" i="22"/>
  <c r="D18338" i="22"/>
  <c r="D18337" i="22"/>
  <c r="D18336" i="22"/>
  <c r="D18335" i="22"/>
  <c r="D18334" i="22"/>
  <c r="D18333" i="22"/>
  <c r="D18332" i="22"/>
  <c r="D18331" i="22"/>
  <c r="D18330" i="22"/>
  <c r="D18329" i="22"/>
  <c r="D18328" i="22"/>
  <c r="D18327" i="22"/>
  <c r="D18326" i="22"/>
  <c r="D18325" i="22"/>
  <c r="D18324" i="22"/>
  <c r="D18323" i="22"/>
  <c r="D18322" i="22"/>
  <c r="D18321" i="22"/>
  <c r="D18320" i="22"/>
  <c r="D18319" i="22"/>
  <c r="D18318" i="22"/>
  <c r="D18317" i="22"/>
  <c r="D18316" i="22"/>
  <c r="D18315" i="22"/>
  <c r="D18314" i="22"/>
  <c r="D18313" i="22"/>
  <c r="D18312" i="22"/>
  <c r="D18311" i="22"/>
  <c r="D18310" i="22"/>
  <c r="D18309" i="22"/>
  <c r="D18308" i="22"/>
  <c r="D18307" i="22"/>
  <c r="D18306" i="22"/>
  <c r="D18305" i="22"/>
  <c r="D18304" i="22"/>
  <c r="D18303" i="22"/>
  <c r="D18302" i="22"/>
  <c r="D18301" i="22"/>
  <c r="D18300" i="22"/>
  <c r="D18299" i="22"/>
  <c r="D18298" i="22"/>
  <c r="D18297" i="22"/>
  <c r="D18296" i="22"/>
  <c r="D18295" i="22"/>
  <c r="D18294" i="22"/>
  <c r="D18293" i="22"/>
  <c r="D18292" i="22"/>
  <c r="D18291" i="22"/>
  <c r="D18290" i="22"/>
  <c r="D18289" i="22"/>
  <c r="D18288" i="22"/>
  <c r="D18287" i="22"/>
  <c r="D18286" i="22"/>
  <c r="D18285" i="22"/>
  <c r="D18284" i="22"/>
  <c r="D18283" i="22"/>
  <c r="D18282" i="22"/>
  <c r="D18281" i="22"/>
  <c r="D18280" i="22"/>
  <c r="D18279" i="22"/>
  <c r="D18278" i="22"/>
  <c r="D18277" i="22"/>
  <c r="D18276" i="22"/>
  <c r="D18275" i="22"/>
  <c r="D18274" i="22"/>
  <c r="D18273" i="22"/>
  <c r="D18272" i="22"/>
  <c r="D18271" i="22"/>
  <c r="D18270" i="22"/>
  <c r="D18269" i="22"/>
  <c r="D18268" i="22"/>
  <c r="D18267" i="22"/>
  <c r="D18266" i="22"/>
  <c r="D18265" i="22"/>
  <c r="D18264" i="22"/>
  <c r="D18263" i="22"/>
  <c r="D18262" i="22"/>
  <c r="D18261" i="22"/>
  <c r="D18260" i="22"/>
  <c r="D18259" i="22"/>
  <c r="D18258" i="22"/>
  <c r="D18257" i="22"/>
  <c r="D18256" i="22"/>
  <c r="D18255" i="22"/>
  <c r="D18254" i="22"/>
  <c r="D18253" i="22"/>
  <c r="D18252" i="22"/>
  <c r="D18251" i="22"/>
  <c r="D18250" i="22"/>
  <c r="D18249" i="22"/>
  <c r="D18248" i="22"/>
  <c r="D18247" i="22"/>
  <c r="D18246" i="22"/>
  <c r="D18245" i="22"/>
  <c r="D18244" i="22"/>
  <c r="D18243" i="22"/>
  <c r="D18242" i="22"/>
  <c r="D18241" i="22"/>
  <c r="D18240" i="22"/>
  <c r="D18239" i="22"/>
  <c r="D18238" i="22"/>
  <c r="D18237" i="22"/>
  <c r="D18236" i="22"/>
  <c r="D18235" i="22"/>
  <c r="D18234" i="22"/>
  <c r="D18233" i="22"/>
  <c r="D18232" i="22"/>
  <c r="D18231" i="22"/>
  <c r="D18230" i="22"/>
  <c r="D18229" i="22"/>
  <c r="D18228" i="22"/>
  <c r="D18227" i="22"/>
  <c r="D18226" i="22"/>
  <c r="D18225" i="22"/>
  <c r="D18224" i="22"/>
  <c r="D18223" i="22"/>
  <c r="D18222" i="22"/>
  <c r="D18221" i="22"/>
  <c r="D18220" i="22"/>
  <c r="D18219" i="22"/>
  <c r="D18218" i="22"/>
  <c r="D18217" i="22"/>
  <c r="D18216" i="22"/>
  <c r="D18215" i="22"/>
  <c r="D18214" i="22"/>
  <c r="D18213" i="22"/>
  <c r="D18212" i="22"/>
  <c r="D18211" i="22"/>
  <c r="D18210" i="22"/>
  <c r="D18209" i="22"/>
  <c r="D18208" i="22"/>
  <c r="D18207" i="22"/>
  <c r="D18206" i="22"/>
  <c r="D18205" i="22"/>
  <c r="D18204" i="22"/>
  <c r="D18203" i="22"/>
  <c r="D18202" i="22"/>
  <c r="D18201" i="22"/>
  <c r="D18200" i="22"/>
  <c r="D18199" i="22"/>
  <c r="D18198" i="22"/>
  <c r="D18197" i="22"/>
  <c r="D18196" i="22"/>
  <c r="D18195" i="22"/>
  <c r="D18194" i="22"/>
  <c r="D18193" i="22"/>
  <c r="D18192" i="22"/>
  <c r="D18191" i="22"/>
  <c r="D18190" i="22"/>
  <c r="D18189" i="22"/>
  <c r="D18188" i="22"/>
  <c r="D18187" i="22"/>
  <c r="D18186" i="22"/>
  <c r="D18185" i="22"/>
  <c r="D18184" i="22"/>
  <c r="D18183" i="22"/>
  <c r="D18182" i="22"/>
  <c r="D18181" i="22"/>
  <c r="D18180" i="22"/>
  <c r="D18179" i="22"/>
  <c r="D18178" i="22"/>
  <c r="D18177" i="22"/>
  <c r="D18176" i="22"/>
  <c r="D18175" i="22"/>
  <c r="D18174" i="22"/>
  <c r="D18173" i="22"/>
  <c r="D18172" i="22"/>
  <c r="D18171" i="22"/>
  <c r="D18170" i="22"/>
  <c r="D18169" i="22"/>
  <c r="D18168" i="22"/>
  <c r="D18167" i="22"/>
  <c r="D18166" i="22"/>
  <c r="D18165" i="22"/>
  <c r="D18164" i="22"/>
  <c r="D18163" i="22"/>
  <c r="D18162" i="22"/>
  <c r="D18161" i="22"/>
  <c r="D18160" i="22"/>
  <c r="D18159" i="22"/>
  <c r="D18158" i="22"/>
  <c r="D18157" i="22"/>
  <c r="D18156" i="22"/>
  <c r="D18155" i="22"/>
  <c r="D18154" i="22"/>
  <c r="D18153" i="22"/>
  <c r="D18152" i="22"/>
  <c r="D18151" i="22"/>
  <c r="D18150" i="22"/>
  <c r="D18149" i="22"/>
  <c r="D18148" i="22"/>
  <c r="D18147" i="22"/>
  <c r="D18146" i="22"/>
  <c r="D18145" i="22"/>
  <c r="D18144" i="22"/>
  <c r="D18143" i="22"/>
  <c r="D18142" i="22"/>
  <c r="D18141" i="22"/>
  <c r="D18140" i="22"/>
  <c r="D18139" i="22"/>
  <c r="D18138" i="22"/>
  <c r="D18137" i="22"/>
  <c r="D18136" i="22"/>
  <c r="D18135" i="22"/>
  <c r="D18134" i="22"/>
  <c r="D18133" i="22"/>
  <c r="D18132" i="22"/>
  <c r="D18131" i="22"/>
  <c r="D18130" i="22"/>
  <c r="D18129" i="22"/>
  <c r="D18128" i="22"/>
  <c r="D18127" i="22"/>
  <c r="D18126" i="22"/>
  <c r="D18125" i="22"/>
  <c r="D18124" i="22"/>
  <c r="D18123" i="22"/>
  <c r="D18122" i="22"/>
  <c r="D18121" i="22"/>
  <c r="D18120" i="22"/>
  <c r="D18119" i="22"/>
  <c r="D18118" i="22"/>
  <c r="D18117" i="22"/>
  <c r="D18116" i="22"/>
  <c r="D18115" i="22"/>
  <c r="D18114" i="22"/>
  <c r="D18113" i="22"/>
  <c r="D18112" i="22"/>
  <c r="D18111" i="22"/>
  <c r="D18110" i="22"/>
  <c r="D18109" i="22"/>
  <c r="D18108" i="22"/>
  <c r="D18107" i="22"/>
  <c r="D18106" i="22"/>
  <c r="D18105" i="22"/>
  <c r="D18104" i="22"/>
  <c r="D18103" i="22"/>
  <c r="D18102" i="22"/>
  <c r="D18101" i="22"/>
  <c r="D18100" i="22"/>
  <c r="D18099" i="22"/>
  <c r="D18098" i="22"/>
  <c r="D18097" i="22"/>
  <c r="D18096" i="22"/>
  <c r="D18095" i="22"/>
  <c r="D18094" i="22"/>
  <c r="D18093" i="22"/>
  <c r="D18092" i="22"/>
  <c r="D18091" i="22"/>
  <c r="D18090" i="22"/>
  <c r="D18089" i="22"/>
  <c r="D18088" i="22"/>
  <c r="D18087" i="22"/>
  <c r="D18086" i="22"/>
  <c r="D18085" i="22"/>
  <c r="D18084" i="22"/>
  <c r="D18083" i="22"/>
  <c r="D18082" i="22"/>
  <c r="D18081" i="22"/>
  <c r="D18080" i="22"/>
  <c r="D18079" i="22"/>
  <c r="D18078" i="22"/>
  <c r="D18077" i="22"/>
  <c r="D18076" i="22"/>
  <c r="D18075" i="22"/>
  <c r="D18074" i="22"/>
  <c r="D18073" i="22"/>
  <c r="D18072" i="22"/>
  <c r="D18071" i="22"/>
  <c r="D18070" i="22"/>
  <c r="D18069" i="22"/>
  <c r="D18068" i="22"/>
  <c r="D18067" i="22"/>
  <c r="D18066" i="22"/>
  <c r="D18065" i="22"/>
  <c r="D18064" i="22"/>
  <c r="D18063" i="22"/>
  <c r="D18062" i="22"/>
  <c r="D18061" i="22"/>
  <c r="D18060" i="22"/>
  <c r="D18059" i="22"/>
  <c r="D18058" i="22"/>
  <c r="D18057" i="22"/>
  <c r="D18056" i="22"/>
  <c r="D18055" i="22"/>
  <c r="D18054" i="22"/>
  <c r="D18053" i="22"/>
  <c r="D18052" i="22"/>
  <c r="D18051" i="22"/>
  <c r="D18050" i="22"/>
  <c r="D18049" i="22"/>
  <c r="D18048" i="22"/>
  <c r="D18047" i="22"/>
  <c r="D18046" i="22"/>
  <c r="D18045" i="22"/>
  <c r="D18044" i="22"/>
  <c r="D18043" i="22"/>
  <c r="D18042" i="22"/>
  <c r="D18041" i="22"/>
  <c r="D18040" i="22"/>
  <c r="D18039" i="22"/>
  <c r="D18038" i="22"/>
  <c r="D18037" i="22"/>
  <c r="D18036" i="22"/>
  <c r="D18035" i="22"/>
  <c r="D18034" i="22"/>
  <c r="D18033" i="22"/>
  <c r="D18032" i="22"/>
  <c r="D18031" i="22"/>
  <c r="D18030" i="22"/>
  <c r="D18029" i="22"/>
  <c r="D18028" i="22"/>
  <c r="D18027" i="22"/>
  <c r="D18026" i="22"/>
  <c r="D18025" i="22"/>
  <c r="D18024" i="22"/>
  <c r="D18023" i="22"/>
  <c r="D18022" i="22"/>
  <c r="D18021" i="22"/>
  <c r="D18020" i="22"/>
  <c r="D18019" i="22"/>
  <c r="D18018" i="22"/>
  <c r="D18017" i="22"/>
  <c r="D18016" i="22"/>
  <c r="D18015" i="22"/>
  <c r="D18014" i="22"/>
  <c r="D18013" i="22"/>
  <c r="D18012" i="22"/>
  <c r="D18011" i="22"/>
  <c r="D18010" i="22"/>
  <c r="D18009" i="22"/>
  <c r="D18008" i="22"/>
  <c r="D18007" i="22"/>
  <c r="D18006" i="22"/>
  <c r="D18005" i="22"/>
  <c r="D18004" i="22"/>
  <c r="D18003" i="22"/>
  <c r="D18002" i="22"/>
  <c r="D18001" i="22"/>
  <c r="D18000" i="22"/>
  <c r="D17999" i="22"/>
  <c r="D17998" i="22"/>
  <c r="D17997" i="22"/>
  <c r="D17996" i="22"/>
  <c r="D17995" i="22"/>
  <c r="D17994" i="22"/>
  <c r="D17993" i="22"/>
  <c r="D17992" i="22"/>
  <c r="D17991" i="22"/>
  <c r="E17990" i="22"/>
  <c r="D17990" i="22"/>
  <c r="D17989" i="22"/>
  <c r="D17988" i="22"/>
  <c r="D17987" i="22"/>
  <c r="D17986" i="22"/>
  <c r="D17985" i="22"/>
  <c r="D17984" i="22"/>
  <c r="D17983" i="22"/>
  <c r="D17982" i="22"/>
  <c r="D17981" i="22"/>
  <c r="D17980" i="22"/>
  <c r="D17979" i="22"/>
  <c r="D17978" i="22"/>
  <c r="D17977" i="22"/>
  <c r="D17976" i="22"/>
  <c r="D17975" i="22"/>
  <c r="D17974" i="22"/>
  <c r="D17973" i="22"/>
  <c r="D17972" i="22"/>
  <c r="D17971" i="22"/>
  <c r="D17970" i="22"/>
  <c r="D17969" i="22"/>
  <c r="D17968" i="22"/>
  <c r="D17967" i="22"/>
  <c r="D17966" i="22"/>
  <c r="D17965" i="22"/>
  <c r="D17964" i="22"/>
  <c r="D17963" i="22"/>
  <c r="D17962" i="22"/>
  <c r="D17961" i="22"/>
  <c r="D17960" i="22"/>
  <c r="D17959" i="22"/>
  <c r="D17958" i="22"/>
  <c r="D17957" i="22"/>
  <c r="D17956" i="22"/>
  <c r="D17955" i="22"/>
  <c r="D17954" i="22"/>
  <c r="D17953" i="22"/>
  <c r="D17952" i="22"/>
  <c r="D17951" i="22"/>
  <c r="D17950" i="22"/>
  <c r="D17949" i="22"/>
  <c r="D17948" i="22"/>
  <c r="D17947" i="22"/>
  <c r="D17946" i="22"/>
  <c r="D17945" i="22"/>
  <c r="D17944" i="22"/>
  <c r="D17943" i="22"/>
  <c r="D17942" i="22"/>
  <c r="D17941" i="22"/>
  <c r="D17940" i="22"/>
  <c r="D17939" i="22"/>
  <c r="D17938" i="22"/>
  <c r="D17937" i="22"/>
  <c r="D17936" i="22"/>
  <c r="D17935" i="22"/>
  <c r="D17934" i="22"/>
  <c r="D17933" i="22"/>
  <c r="D17932" i="22"/>
  <c r="D17931" i="22"/>
  <c r="D17930" i="22"/>
  <c r="D17929" i="22"/>
  <c r="D17928" i="22"/>
  <c r="D17927" i="22"/>
  <c r="D17926" i="22"/>
  <c r="D17925" i="22"/>
  <c r="D17924" i="22"/>
  <c r="D17923" i="22"/>
  <c r="D17922" i="22"/>
  <c r="D17921" i="22"/>
  <c r="D17920" i="22"/>
  <c r="D17919" i="22"/>
  <c r="D17918" i="22"/>
  <c r="D17917" i="22"/>
  <c r="D17916" i="22"/>
  <c r="D17915" i="22"/>
  <c r="D17914" i="22"/>
  <c r="D17913" i="22"/>
  <c r="D17912" i="22"/>
  <c r="D17911" i="22"/>
  <c r="D17910" i="22"/>
  <c r="D17909" i="22"/>
  <c r="D17908" i="22"/>
  <c r="D17907" i="22"/>
  <c r="D17906" i="22"/>
  <c r="D17905" i="22"/>
  <c r="D17904" i="22"/>
  <c r="D17903" i="22"/>
  <c r="D17902" i="22"/>
  <c r="D17901" i="22"/>
  <c r="D17900" i="22"/>
  <c r="D17899" i="22"/>
  <c r="D17898" i="22"/>
  <c r="D17897" i="22"/>
  <c r="D17896" i="22"/>
  <c r="D17895" i="22"/>
  <c r="D17894" i="22"/>
  <c r="D17893" i="22"/>
  <c r="D17892" i="22"/>
  <c r="E17891" i="22"/>
  <c r="D17891" i="22"/>
  <c r="E17890" i="22"/>
  <c r="D17890" i="22"/>
  <c r="E17889" i="22"/>
  <c r="D17889" i="22"/>
  <c r="D17888" i="22"/>
  <c r="D17887" i="22"/>
  <c r="D17886" i="22"/>
  <c r="D17885" i="22"/>
  <c r="D17884" i="22"/>
  <c r="D17883" i="22"/>
  <c r="D17882" i="22"/>
  <c r="D17881" i="22"/>
  <c r="D17880" i="22"/>
  <c r="D17879" i="22"/>
  <c r="D17878" i="22"/>
  <c r="D17877" i="22"/>
  <c r="D17876" i="22"/>
  <c r="D17875" i="22"/>
  <c r="D17874" i="22"/>
  <c r="D17873" i="22"/>
  <c r="D17872" i="22"/>
  <c r="D17871" i="22"/>
  <c r="D17870" i="22"/>
  <c r="D17869" i="22"/>
  <c r="D17868" i="22"/>
  <c r="D17867" i="22"/>
  <c r="D17866" i="22"/>
  <c r="D17865" i="22"/>
  <c r="D17864" i="22"/>
  <c r="D17863" i="22"/>
  <c r="D17862" i="22"/>
  <c r="D17861" i="22"/>
  <c r="D17860" i="22"/>
  <c r="D17859" i="22"/>
  <c r="D17858" i="22"/>
  <c r="D17857" i="22"/>
  <c r="D17856" i="22"/>
  <c r="D17855" i="22"/>
  <c r="D17854" i="22"/>
  <c r="D17853" i="22"/>
  <c r="D17852" i="22"/>
  <c r="D17851" i="22"/>
  <c r="D17850" i="22"/>
  <c r="D17849" i="22"/>
  <c r="D17848" i="22"/>
  <c r="D17847" i="22"/>
  <c r="D17846" i="22"/>
  <c r="D17845" i="22"/>
  <c r="D17844" i="22"/>
  <c r="D17843" i="22"/>
  <c r="D17842" i="22"/>
  <c r="D17841" i="22"/>
  <c r="D17840" i="22"/>
  <c r="D17839" i="22"/>
  <c r="D17838" i="22"/>
  <c r="D17837" i="22"/>
  <c r="D17836" i="22"/>
  <c r="D17835" i="22"/>
  <c r="D17834" i="22"/>
  <c r="D17833" i="22"/>
  <c r="D17832" i="22"/>
  <c r="D17831" i="22"/>
  <c r="D17830" i="22"/>
  <c r="D17829" i="22"/>
  <c r="D17828" i="22"/>
  <c r="D17827" i="22"/>
  <c r="D17826" i="22"/>
  <c r="D17825" i="22"/>
  <c r="D17824" i="22"/>
  <c r="D17823" i="22"/>
  <c r="D17822" i="22"/>
  <c r="D17821" i="22"/>
  <c r="D17820" i="22"/>
  <c r="D17819" i="22"/>
  <c r="D17818" i="22"/>
  <c r="D17817" i="22"/>
  <c r="D17816" i="22"/>
  <c r="D17815" i="22"/>
  <c r="D17814" i="22"/>
  <c r="D17813" i="22"/>
  <c r="D17812" i="22"/>
  <c r="D17811" i="22"/>
  <c r="D17810" i="22"/>
  <c r="D17809" i="22"/>
  <c r="D17808" i="22"/>
  <c r="D17807" i="22"/>
  <c r="D17806" i="22"/>
  <c r="D17805" i="22"/>
  <c r="D17804" i="22"/>
  <c r="D17803" i="22"/>
  <c r="D17802" i="22"/>
  <c r="D17801" i="22"/>
  <c r="D17800" i="22"/>
  <c r="D17799" i="22"/>
  <c r="D17798" i="22"/>
  <c r="D17797" i="22"/>
  <c r="D17796" i="22"/>
  <c r="D17795" i="22"/>
  <c r="D17794" i="22"/>
  <c r="D17793" i="22"/>
  <c r="D17792" i="22"/>
  <c r="D17791" i="22"/>
  <c r="D17790" i="22"/>
  <c r="D17789" i="22"/>
  <c r="D17788" i="22"/>
  <c r="D17787" i="22"/>
  <c r="D17786" i="22"/>
  <c r="D17785" i="22"/>
  <c r="D17784" i="22"/>
  <c r="D17783" i="22"/>
  <c r="D17782" i="22"/>
  <c r="D17781" i="22"/>
  <c r="D17780" i="22"/>
  <c r="D17779" i="22"/>
  <c r="D17778" i="22"/>
  <c r="D17777" i="22"/>
  <c r="D17776" i="22"/>
  <c r="D17775" i="22"/>
  <c r="D17774" i="22"/>
  <c r="D17773" i="22"/>
  <c r="D17772" i="22"/>
  <c r="D17771" i="22"/>
  <c r="D17770" i="22"/>
  <c r="D17769" i="22"/>
  <c r="D17768" i="22"/>
  <c r="D17767" i="22"/>
  <c r="D17766" i="22"/>
  <c r="D17765" i="22"/>
  <c r="D17764" i="22"/>
  <c r="D17763" i="22"/>
  <c r="D17762" i="22"/>
  <c r="D17761" i="22"/>
  <c r="D17760" i="22"/>
  <c r="D17759" i="22"/>
  <c r="D17758" i="22"/>
  <c r="D17757" i="22"/>
  <c r="D17756" i="22"/>
  <c r="D17755" i="22"/>
  <c r="D17754" i="22"/>
  <c r="D17753" i="22"/>
  <c r="D17752" i="22"/>
  <c r="D17751" i="22"/>
  <c r="D17750" i="22"/>
  <c r="D17749" i="22"/>
  <c r="D17748" i="22"/>
  <c r="D17747" i="22"/>
  <c r="D17746" i="22"/>
  <c r="D17745" i="22"/>
  <c r="D17744" i="22"/>
  <c r="D17743" i="22"/>
  <c r="D17742" i="22"/>
  <c r="D17741" i="22"/>
  <c r="D17740" i="22"/>
  <c r="D17739" i="22"/>
  <c r="D17738" i="22"/>
  <c r="D17737" i="22"/>
  <c r="D17736" i="22"/>
  <c r="D17735" i="22"/>
  <c r="D17734" i="22"/>
  <c r="D17733" i="22"/>
  <c r="D17732" i="22"/>
  <c r="D17731" i="22"/>
  <c r="D17730" i="22"/>
  <c r="D17729" i="22"/>
  <c r="D17728" i="22"/>
  <c r="D17727" i="22"/>
  <c r="D17726" i="22"/>
  <c r="D17725" i="22"/>
  <c r="D17724" i="22"/>
  <c r="D17723" i="22"/>
  <c r="D17722" i="22"/>
  <c r="D17721" i="22"/>
  <c r="D17720" i="22"/>
  <c r="D17719" i="22"/>
  <c r="D17718" i="22"/>
  <c r="D17717" i="22"/>
  <c r="D17716" i="22"/>
  <c r="D17715" i="22"/>
  <c r="D17714" i="22"/>
  <c r="D17713" i="22"/>
  <c r="D17712" i="22"/>
  <c r="D17711" i="22"/>
  <c r="D17710" i="22"/>
  <c r="D17709" i="22"/>
  <c r="D17708" i="22"/>
  <c r="D17707" i="22"/>
  <c r="D17706" i="22"/>
  <c r="D17705" i="22"/>
  <c r="D17704" i="22"/>
  <c r="D17703" i="22"/>
  <c r="D17702" i="22"/>
  <c r="D17701" i="22"/>
  <c r="D17700" i="22"/>
  <c r="D17699" i="22"/>
  <c r="D17698" i="22"/>
  <c r="D17697" i="22"/>
  <c r="D17696" i="22"/>
  <c r="D17695" i="22"/>
  <c r="D17694" i="22"/>
  <c r="D17693" i="22"/>
  <c r="D17692" i="22"/>
  <c r="D17691" i="22"/>
  <c r="D17690" i="22"/>
  <c r="D17689" i="22"/>
  <c r="D17688" i="22"/>
  <c r="D17687" i="22"/>
  <c r="D17686" i="22"/>
  <c r="D17685" i="22"/>
  <c r="D17684" i="22"/>
  <c r="D17683" i="22"/>
  <c r="D17682" i="22"/>
  <c r="D17681" i="22"/>
  <c r="D17680" i="22"/>
  <c r="D17679" i="22"/>
  <c r="D17678" i="22"/>
  <c r="D17677" i="22"/>
  <c r="D17676" i="22"/>
  <c r="D17675" i="22"/>
  <c r="D17674" i="22"/>
  <c r="D17673" i="22"/>
  <c r="D17672" i="22"/>
  <c r="D17671" i="22"/>
  <c r="D17670" i="22"/>
  <c r="D17669" i="22"/>
  <c r="D17668" i="22"/>
  <c r="D17667" i="22"/>
  <c r="D17666" i="22"/>
  <c r="D17665" i="22"/>
  <c r="D17664" i="22"/>
  <c r="D17663" i="22"/>
  <c r="D17662" i="22"/>
  <c r="D17661" i="22"/>
  <c r="D17660" i="22"/>
  <c r="D17659" i="22"/>
  <c r="D17658" i="22"/>
  <c r="D17657" i="22"/>
  <c r="D17656" i="22"/>
  <c r="D17655" i="22"/>
  <c r="D17654" i="22"/>
  <c r="D17653" i="22"/>
  <c r="D17652" i="22"/>
  <c r="D17651" i="22"/>
  <c r="D17650" i="22"/>
  <c r="D17649" i="22"/>
  <c r="D17648" i="22"/>
  <c r="D17647" i="22"/>
  <c r="D17646" i="22"/>
  <c r="D17645" i="22"/>
  <c r="D17644" i="22"/>
  <c r="D17643" i="22"/>
  <c r="D17642" i="22"/>
  <c r="D17641" i="22"/>
  <c r="D17640" i="22"/>
  <c r="D17639" i="22"/>
  <c r="D17638" i="22"/>
  <c r="D17637" i="22"/>
  <c r="D17636" i="22"/>
  <c r="D17635" i="22"/>
  <c r="D17634" i="22"/>
  <c r="D17633" i="22"/>
  <c r="D17632" i="22"/>
  <c r="D17631" i="22"/>
  <c r="D17630" i="22"/>
  <c r="D17629" i="22"/>
  <c r="D17628" i="22"/>
  <c r="D17627" i="22"/>
  <c r="D17626" i="22"/>
  <c r="D17625" i="22"/>
  <c r="D17624" i="22"/>
  <c r="D17623" i="22"/>
  <c r="D17622" i="22"/>
  <c r="D17621" i="22"/>
  <c r="D17620" i="22"/>
  <c r="D17619" i="22"/>
  <c r="D17618" i="22"/>
  <c r="D17617" i="22"/>
  <c r="D17616" i="22"/>
  <c r="D17615" i="22"/>
  <c r="D17614" i="22"/>
  <c r="D17613" i="22"/>
  <c r="D17612" i="22"/>
  <c r="D17611" i="22"/>
  <c r="D17610" i="22"/>
  <c r="D17609" i="22"/>
  <c r="D17608" i="22"/>
  <c r="D17607" i="22"/>
  <c r="D17606" i="22"/>
  <c r="D17605" i="22"/>
  <c r="D17604" i="22"/>
  <c r="D17603" i="22"/>
  <c r="D17602" i="22"/>
  <c r="D17601" i="22"/>
  <c r="D17600" i="22"/>
  <c r="D17599" i="22"/>
  <c r="D17598" i="22"/>
  <c r="D17597" i="22"/>
  <c r="D17596" i="22"/>
  <c r="D17595" i="22"/>
  <c r="D17594" i="22"/>
  <c r="D17593" i="22"/>
  <c r="D17592" i="22"/>
  <c r="D17591" i="22"/>
  <c r="D17590" i="22"/>
  <c r="D17589" i="22"/>
  <c r="D17588" i="22"/>
  <c r="D17587" i="22"/>
  <c r="D17586" i="22"/>
  <c r="D17585" i="22"/>
  <c r="D17584" i="22"/>
  <c r="D17583" i="22"/>
  <c r="D17582" i="22"/>
  <c r="D17581" i="22"/>
  <c r="D17580" i="22"/>
  <c r="D17579" i="22"/>
  <c r="D17578" i="22"/>
  <c r="D17577" i="22"/>
  <c r="D17576" i="22"/>
  <c r="D17575" i="22"/>
  <c r="D17574" i="22"/>
  <c r="D17573" i="22"/>
  <c r="D17572" i="22"/>
  <c r="D17571" i="22"/>
  <c r="D17570" i="22"/>
  <c r="D17569" i="22"/>
  <c r="D17568" i="22"/>
  <c r="D17567" i="22"/>
  <c r="D17566" i="22"/>
  <c r="D17565" i="22"/>
  <c r="D17564" i="22"/>
  <c r="D17563" i="22"/>
  <c r="D17562" i="22"/>
  <c r="D17561" i="22"/>
  <c r="D17560" i="22"/>
  <c r="D17559" i="22"/>
  <c r="D17558" i="22"/>
  <c r="D17557" i="22"/>
  <c r="D17556" i="22"/>
  <c r="D17555" i="22"/>
  <c r="D17554" i="22"/>
  <c r="D17553" i="22"/>
  <c r="D17552" i="22"/>
  <c r="D17551" i="22"/>
  <c r="D17550" i="22"/>
  <c r="D17549" i="22"/>
  <c r="D17548" i="22"/>
  <c r="D17547" i="22"/>
  <c r="D17546" i="22"/>
  <c r="D17545" i="22"/>
  <c r="D17544" i="22"/>
  <c r="D17543" i="22"/>
  <c r="D17542" i="22"/>
  <c r="D17541" i="22"/>
  <c r="D17540" i="22"/>
  <c r="D17539" i="22"/>
  <c r="D17538" i="22"/>
  <c r="D17537" i="22"/>
  <c r="D17536" i="22"/>
  <c r="D17535" i="22"/>
  <c r="D17534" i="22"/>
  <c r="D17533" i="22"/>
  <c r="D17532" i="22"/>
  <c r="D17531" i="22"/>
  <c r="D17530" i="22"/>
  <c r="D17529" i="22"/>
  <c r="D17528" i="22"/>
  <c r="D17527" i="22"/>
  <c r="D17526" i="22"/>
  <c r="D17525" i="22"/>
  <c r="D17524" i="22"/>
  <c r="D17523" i="22"/>
  <c r="D17522" i="22"/>
  <c r="D17521" i="22"/>
  <c r="D17520" i="22"/>
  <c r="D17519" i="22"/>
  <c r="D17518" i="22"/>
  <c r="D17517" i="22"/>
  <c r="D17516" i="22"/>
  <c r="D17515" i="22"/>
  <c r="D17514" i="22"/>
  <c r="D17513" i="22"/>
  <c r="D17512" i="22"/>
  <c r="D17511" i="22"/>
  <c r="D17510" i="22"/>
  <c r="D17509" i="22"/>
  <c r="D17508" i="22"/>
  <c r="D17507" i="22"/>
  <c r="D17506" i="22"/>
  <c r="D17505" i="22"/>
  <c r="D17504" i="22"/>
  <c r="D17503" i="22"/>
  <c r="D17502" i="22"/>
  <c r="D17501" i="22"/>
  <c r="D17500" i="22"/>
  <c r="D17499" i="22"/>
  <c r="D17498" i="22"/>
  <c r="D17497" i="22"/>
  <c r="D17496" i="22"/>
  <c r="D17495" i="22"/>
  <c r="D17494" i="22"/>
  <c r="D17493" i="22"/>
  <c r="D17492" i="22"/>
  <c r="D17491" i="22"/>
  <c r="D17490" i="22"/>
  <c r="D17489" i="22"/>
  <c r="D17488" i="22"/>
  <c r="D17487" i="22"/>
  <c r="D17486" i="22"/>
  <c r="D17485" i="22"/>
  <c r="D17484" i="22"/>
  <c r="D17483" i="22"/>
  <c r="D17482" i="22"/>
  <c r="D17481" i="22"/>
  <c r="D17480" i="22"/>
  <c r="D17479" i="22"/>
  <c r="D17478" i="22"/>
  <c r="D17477" i="22"/>
  <c r="D17476" i="22"/>
  <c r="D17475" i="22"/>
  <c r="D17474" i="22"/>
  <c r="D17473" i="22"/>
  <c r="D17472" i="22"/>
  <c r="D17471" i="22"/>
  <c r="D17470" i="22"/>
  <c r="D17469" i="22"/>
  <c r="D17468" i="22"/>
  <c r="D17467" i="22"/>
  <c r="D17466" i="22"/>
  <c r="D17465" i="22"/>
  <c r="D17464" i="22"/>
  <c r="D17463" i="22"/>
  <c r="D17462" i="22"/>
  <c r="D17461" i="22"/>
  <c r="D17460" i="22"/>
  <c r="D17459" i="22"/>
  <c r="D17458" i="22"/>
  <c r="D17457" i="22"/>
  <c r="D17456" i="22"/>
  <c r="D17455" i="22"/>
  <c r="D17454" i="22"/>
  <c r="D17453" i="22"/>
  <c r="D17452" i="22"/>
  <c r="D17451" i="22"/>
  <c r="D17450" i="22"/>
  <c r="D17449" i="22"/>
  <c r="D17448" i="22"/>
  <c r="D17447" i="22"/>
  <c r="D17446" i="22"/>
  <c r="D17445" i="22"/>
  <c r="D17444" i="22"/>
  <c r="D17443" i="22"/>
  <c r="D17442" i="22"/>
  <c r="D17441" i="22"/>
  <c r="D17440" i="22"/>
  <c r="D17439" i="22"/>
  <c r="D17438" i="22"/>
  <c r="D17437" i="22"/>
  <c r="D17436" i="22"/>
  <c r="D17435" i="22"/>
  <c r="D17434" i="22"/>
  <c r="D17433" i="22"/>
  <c r="D17432" i="22"/>
  <c r="D17431" i="22"/>
  <c r="D17430" i="22"/>
  <c r="D17429" i="22"/>
  <c r="D17428" i="22"/>
  <c r="D17427" i="22"/>
  <c r="D17426" i="22"/>
  <c r="D17425" i="22"/>
  <c r="D17424" i="22"/>
  <c r="D17423" i="22"/>
  <c r="D17422" i="22"/>
  <c r="D17421" i="22"/>
  <c r="D17420" i="22"/>
  <c r="D17419" i="22"/>
  <c r="D17418" i="22"/>
  <c r="D17417" i="22"/>
  <c r="D17416" i="22"/>
  <c r="D17415" i="22"/>
  <c r="D17414" i="22"/>
  <c r="D17413" i="22"/>
  <c r="D17412" i="22"/>
  <c r="D17411" i="22"/>
  <c r="D17410" i="22"/>
  <c r="D17409" i="22"/>
  <c r="D17408" i="22"/>
  <c r="D17407" i="22"/>
  <c r="D17406" i="22"/>
  <c r="D17405" i="22"/>
  <c r="D17404" i="22"/>
  <c r="D17403" i="22"/>
  <c r="D17402" i="22"/>
  <c r="D17401" i="22"/>
  <c r="D17400" i="22"/>
  <c r="D17399" i="22"/>
  <c r="D17398" i="22"/>
  <c r="D17397" i="22"/>
  <c r="D17396" i="22"/>
  <c r="D17395" i="22"/>
  <c r="D17394" i="22"/>
  <c r="D17393" i="22"/>
  <c r="D17392" i="22"/>
  <c r="D17391" i="22"/>
  <c r="D17390" i="22"/>
  <c r="D17389" i="22"/>
  <c r="D17388" i="22"/>
  <c r="D17387" i="22"/>
  <c r="D17386" i="22"/>
  <c r="D17385" i="22"/>
  <c r="D17384" i="22"/>
  <c r="D17383" i="22"/>
  <c r="D17382" i="22"/>
  <c r="D17381" i="22"/>
  <c r="D17380" i="22"/>
  <c r="D17379" i="22"/>
  <c r="D17378" i="22"/>
  <c r="D17377" i="22"/>
  <c r="D17376" i="22"/>
  <c r="D17375" i="22"/>
  <c r="D17374" i="22"/>
  <c r="D17373" i="22"/>
  <c r="D17372" i="22"/>
  <c r="D17371" i="22"/>
  <c r="D17370" i="22"/>
  <c r="D17369" i="22"/>
  <c r="D17368" i="22"/>
  <c r="D17367" i="22"/>
  <c r="D17366" i="22"/>
  <c r="D17365" i="22"/>
  <c r="D17364" i="22"/>
  <c r="D17363" i="22"/>
  <c r="D17362" i="22"/>
  <c r="D17361" i="22"/>
  <c r="D17360" i="22"/>
  <c r="D17359" i="22"/>
  <c r="D17358" i="22"/>
  <c r="D17357" i="22"/>
  <c r="D17356" i="22"/>
  <c r="D17355" i="22"/>
  <c r="D17354" i="22"/>
  <c r="D17353" i="22"/>
  <c r="D17352" i="22"/>
  <c r="D17351" i="22"/>
  <c r="D17350" i="22"/>
  <c r="D17349" i="22"/>
  <c r="D17348" i="22"/>
  <c r="D17347" i="22"/>
  <c r="D17346" i="22"/>
  <c r="D17345" i="22"/>
  <c r="D17344" i="22"/>
  <c r="D17343" i="22"/>
  <c r="D17342" i="22"/>
  <c r="D17341" i="22"/>
  <c r="D17340" i="22"/>
  <c r="D17339" i="22"/>
  <c r="D17338" i="22"/>
  <c r="D17337" i="22"/>
  <c r="D17336" i="22"/>
  <c r="D17335" i="22"/>
  <c r="D17334" i="22"/>
  <c r="D17333" i="22"/>
  <c r="D17332" i="22"/>
  <c r="D17331" i="22"/>
  <c r="D17330" i="22"/>
  <c r="D17329" i="22"/>
  <c r="D17328" i="22"/>
  <c r="D17327" i="22"/>
  <c r="D17326" i="22"/>
  <c r="D17325" i="22"/>
  <c r="D17324" i="22"/>
  <c r="D17323" i="22"/>
  <c r="D17322" i="22"/>
  <c r="D17321" i="22"/>
  <c r="D17320" i="22"/>
  <c r="D17319" i="22"/>
  <c r="D17318" i="22"/>
  <c r="D17317" i="22"/>
  <c r="D17316" i="22"/>
  <c r="D17315" i="22"/>
  <c r="D17314" i="22"/>
  <c r="D17313" i="22"/>
  <c r="D17312" i="22"/>
  <c r="D17311" i="22"/>
  <c r="D17310" i="22"/>
  <c r="D17309" i="22"/>
  <c r="D17308" i="22"/>
  <c r="D17307" i="22"/>
  <c r="D17306" i="22"/>
  <c r="D17305" i="22"/>
  <c r="D17304" i="22"/>
  <c r="D17303" i="22"/>
  <c r="D17302" i="22"/>
  <c r="D17301" i="22"/>
  <c r="D17300" i="22"/>
  <c r="D17299" i="22"/>
  <c r="D17298" i="22"/>
  <c r="D17297" i="22"/>
  <c r="D17296" i="22"/>
  <c r="D17295" i="22"/>
  <c r="D17294" i="22"/>
  <c r="D17293" i="22"/>
  <c r="D17292" i="22"/>
  <c r="D17291" i="22"/>
  <c r="D17290" i="22"/>
  <c r="D17289" i="22"/>
  <c r="D17288" i="22"/>
  <c r="D17287" i="22"/>
  <c r="D17286" i="22"/>
  <c r="D17285" i="22"/>
  <c r="D17284" i="22"/>
  <c r="D17283" i="22"/>
  <c r="D17282" i="22"/>
  <c r="D17281" i="22"/>
  <c r="D17280" i="22"/>
  <c r="D17279" i="22"/>
  <c r="D17278" i="22"/>
  <c r="D17277" i="22"/>
  <c r="D17276" i="22"/>
  <c r="D17275" i="22"/>
  <c r="D17274" i="22"/>
  <c r="D17273" i="22"/>
  <c r="D17272" i="22"/>
  <c r="D17271" i="22"/>
  <c r="D17270" i="22"/>
  <c r="D17269" i="22"/>
  <c r="D17268" i="22"/>
  <c r="D17267" i="22"/>
  <c r="D17266" i="22"/>
  <c r="D17265" i="22"/>
  <c r="D17264" i="22"/>
  <c r="D17263" i="22"/>
  <c r="D17262" i="22"/>
  <c r="D17261" i="22"/>
  <c r="D17260" i="22"/>
  <c r="D17259" i="22"/>
  <c r="D17258" i="22"/>
  <c r="D17257" i="22"/>
  <c r="D17256" i="22"/>
  <c r="D17255" i="22"/>
  <c r="D17254" i="22"/>
  <c r="D17253" i="22"/>
  <c r="D17252" i="22"/>
  <c r="D17251" i="22"/>
  <c r="D17250" i="22"/>
  <c r="D17249" i="22"/>
  <c r="D17248" i="22"/>
  <c r="D17247" i="22"/>
  <c r="D17246" i="22"/>
  <c r="D17245" i="22"/>
  <c r="D17244" i="22"/>
  <c r="D17243" i="22"/>
  <c r="D17242" i="22"/>
  <c r="D17241" i="22"/>
  <c r="D17240" i="22"/>
  <c r="D17239" i="22"/>
  <c r="D17238" i="22"/>
  <c r="D17237" i="22"/>
  <c r="D17236" i="22"/>
  <c r="D17235" i="22"/>
  <c r="D17234" i="22"/>
  <c r="D17233" i="22"/>
  <c r="D17232" i="22"/>
  <c r="D17231" i="22"/>
  <c r="D17230" i="22"/>
  <c r="D17229" i="22"/>
  <c r="D17228" i="22"/>
  <c r="D17227" i="22"/>
  <c r="D17226" i="22"/>
  <c r="D17225" i="22"/>
  <c r="D17224" i="22"/>
  <c r="D17223" i="22"/>
  <c r="D17222" i="22"/>
  <c r="D17221" i="22"/>
  <c r="D17220" i="22"/>
  <c r="D17219" i="22"/>
  <c r="D17218" i="22"/>
  <c r="D17217" i="22"/>
  <c r="D17216" i="22"/>
  <c r="D17215" i="22"/>
  <c r="D17214" i="22"/>
  <c r="D17213" i="22"/>
  <c r="D17212" i="22"/>
  <c r="D17211" i="22"/>
  <c r="D17210" i="22"/>
  <c r="D17209" i="22"/>
  <c r="D17208" i="22"/>
  <c r="D17207" i="22"/>
  <c r="D17206" i="22"/>
  <c r="D17205" i="22"/>
  <c r="D17204" i="22"/>
  <c r="D17203" i="22"/>
  <c r="D17202" i="22"/>
  <c r="D17201" i="22"/>
  <c r="D17200" i="22"/>
  <c r="D17199" i="22"/>
  <c r="D17198" i="22"/>
  <c r="D17197" i="22"/>
  <c r="D17196" i="22"/>
  <c r="D17195" i="22"/>
  <c r="D17194" i="22"/>
  <c r="D17193" i="22"/>
  <c r="D17192" i="22"/>
  <c r="D17191" i="22"/>
  <c r="D17190" i="22"/>
  <c r="D17189" i="22"/>
  <c r="D17188" i="22"/>
  <c r="D17187" i="22"/>
  <c r="D17186" i="22"/>
  <c r="D17185" i="22"/>
  <c r="D17184" i="22"/>
  <c r="D17183" i="22"/>
  <c r="D17182" i="22"/>
  <c r="D17181" i="22"/>
  <c r="D17180" i="22"/>
  <c r="D17179" i="22"/>
  <c r="D17178" i="22"/>
  <c r="D17177" i="22"/>
  <c r="D17176" i="22"/>
  <c r="D17175" i="22"/>
  <c r="D17174" i="22"/>
  <c r="D17173" i="22"/>
  <c r="D17172" i="22"/>
  <c r="D17171" i="22"/>
  <c r="D17170" i="22"/>
  <c r="D17169" i="22"/>
  <c r="D17168" i="22"/>
  <c r="D17167" i="22"/>
  <c r="D17166" i="22"/>
  <c r="D17165" i="22"/>
  <c r="D17164" i="22"/>
  <c r="D17163" i="22"/>
  <c r="D17162" i="22"/>
  <c r="D17161" i="22"/>
  <c r="D17160" i="22"/>
  <c r="D17159" i="22"/>
  <c r="D17158" i="22"/>
  <c r="D17157" i="22"/>
  <c r="D17156" i="22"/>
  <c r="D17155" i="22"/>
  <c r="D17154" i="22"/>
  <c r="D17153" i="22"/>
  <c r="D17152" i="22"/>
  <c r="D17151" i="22"/>
  <c r="D17150" i="22"/>
  <c r="D17149" i="22"/>
  <c r="D17148" i="22"/>
  <c r="D17147" i="22"/>
  <c r="D17146" i="22"/>
  <c r="D17145" i="22"/>
  <c r="D17144" i="22"/>
  <c r="D17143" i="22"/>
  <c r="D17142" i="22"/>
  <c r="D17141" i="22"/>
  <c r="D17140" i="22"/>
  <c r="D17139" i="22"/>
  <c r="D17138" i="22"/>
  <c r="D17137" i="22"/>
  <c r="D17136" i="22"/>
  <c r="D17135" i="22"/>
  <c r="D17134" i="22"/>
  <c r="D17133" i="22"/>
  <c r="D17132" i="22"/>
  <c r="D17131" i="22"/>
  <c r="D17130" i="22"/>
  <c r="D17129" i="22"/>
  <c r="D17128" i="22"/>
  <c r="D17127" i="22"/>
  <c r="E17126" i="22"/>
  <c r="D17126" i="22"/>
  <c r="D17125" i="22"/>
  <c r="D17124" i="22"/>
  <c r="D17123" i="22"/>
  <c r="D17122" i="22"/>
  <c r="D17121" i="22"/>
  <c r="D17120" i="22"/>
  <c r="D17119" i="22"/>
  <c r="D17118" i="22"/>
  <c r="D17117" i="22"/>
  <c r="D17116" i="22"/>
  <c r="D17115" i="22"/>
  <c r="D17114" i="22"/>
  <c r="D17113" i="22"/>
  <c r="D17112" i="22"/>
  <c r="D17111" i="22"/>
  <c r="D17110" i="22"/>
  <c r="D17109" i="22"/>
  <c r="D17108" i="22"/>
  <c r="D17107" i="22"/>
  <c r="D17106" i="22"/>
  <c r="D17105" i="22"/>
  <c r="D17104" i="22"/>
  <c r="D17103" i="22"/>
  <c r="D17102" i="22"/>
  <c r="D17101" i="22"/>
  <c r="D17100" i="22"/>
  <c r="D17099" i="22"/>
  <c r="D17098" i="22"/>
  <c r="D17097" i="22"/>
  <c r="D17096" i="22"/>
  <c r="D17095" i="22"/>
  <c r="D17094" i="22"/>
  <c r="D17093" i="22"/>
  <c r="D17092" i="22"/>
  <c r="D17091" i="22"/>
  <c r="D17090" i="22"/>
  <c r="D17089" i="22"/>
  <c r="D17088" i="22"/>
  <c r="D17087" i="22"/>
  <c r="D17086" i="22"/>
  <c r="D17085" i="22"/>
  <c r="D17084" i="22"/>
  <c r="D17083" i="22"/>
  <c r="D17082" i="22"/>
  <c r="D17081" i="22"/>
  <c r="D17080" i="22"/>
  <c r="D17079" i="22"/>
  <c r="D17078" i="22"/>
  <c r="D17077" i="22"/>
  <c r="D17076" i="22"/>
  <c r="D17075" i="22"/>
  <c r="D17074" i="22"/>
  <c r="D17073" i="22"/>
  <c r="D17072" i="22"/>
  <c r="D17071" i="22"/>
  <c r="D17070" i="22"/>
  <c r="D17069" i="22"/>
  <c r="D17068" i="22"/>
  <c r="D17067" i="22"/>
  <c r="D17066" i="22"/>
  <c r="D17065" i="22"/>
  <c r="D17064" i="22"/>
  <c r="D17063" i="22"/>
  <c r="D17062" i="22"/>
  <c r="D17061" i="22"/>
  <c r="D17060" i="22"/>
  <c r="D17059" i="22"/>
  <c r="D17058" i="22"/>
  <c r="D17057" i="22"/>
  <c r="D17056" i="22"/>
  <c r="D17055" i="22"/>
  <c r="D17054" i="22"/>
  <c r="D17053" i="22"/>
  <c r="D17052" i="22"/>
  <c r="D17051" i="22"/>
  <c r="D17050" i="22"/>
  <c r="D17049" i="22"/>
  <c r="D17048" i="22"/>
  <c r="D17047" i="22"/>
  <c r="D17046" i="22"/>
  <c r="D17045" i="22"/>
  <c r="D17044" i="22"/>
  <c r="D17043" i="22"/>
  <c r="D17042" i="22"/>
  <c r="D17041" i="22"/>
  <c r="D17040" i="22"/>
  <c r="D17039" i="22"/>
  <c r="D17038" i="22"/>
  <c r="D17037" i="22"/>
  <c r="D17036" i="22"/>
  <c r="D17035" i="22"/>
  <c r="D17034" i="22"/>
  <c r="D17033" i="22"/>
  <c r="D17032" i="22"/>
  <c r="D17031" i="22"/>
  <c r="D17030" i="22"/>
  <c r="D17029" i="22"/>
  <c r="D17028" i="22"/>
  <c r="D17027" i="22"/>
  <c r="D17026" i="22"/>
  <c r="D17025" i="22"/>
  <c r="D17024" i="22"/>
  <c r="D17023" i="22"/>
  <c r="D17022" i="22"/>
  <c r="D17021" i="22"/>
  <c r="D17020" i="22"/>
  <c r="D17019" i="22"/>
  <c r="D17018" i="22"/>
  <c r="D17017" i="22"/>
  <c r="D17016" i="22"/>
  <c r="D17015" i="22"/>
  <c r="D17014" i="22"/>
  <c r="D17013" i="22"/>
  <c r="D17012" i="22"/>
  <c r="D17011" i="22"/>
  <c r="D17010" i="22"/>
  <c r="D17009" i="22"/>
  <c r="D17008" i="22"/>
  <c r="D17007" i="22"/>
  <c r="D17006" i="22"/>
  <c r="D17005" i="22"/>
  <c r="D17004" i="22"/>
  <c r="D17003" i="22"/>
  <c r="D17002" i="22"/>
  <c r="D17001" i="22"/>
  <c r="D17000" i="22"/>
  <c r="D16999" i="22"/>
  <c r="D16998" i="22"/>
  <c r="D16997" i="22"/>
  <c r="D16996" i="22"/>
  <c r="D16995" i="22"/>
  <c r="D16994" i="22"/>
  <c r="D16993" i="22"/>
  <c r="D16992" i="22"/>
  <c r="D16991" i="22"/>
  <c r="D16990" i="22"/>
  <c r="D16989" i="22"/>
  <c r="D16988" i="22"/>
  <c r="D16987" i="22"/>
  <c r="D16986" i="22"/>
  <c r="D16985" i="22"/>
  <c r="D16984" i="22"/>
  <c r="D16983" i="22"/>
  <c r="D16982" i="22"/>
  <c r="D16981" i="22"/>
  <c r="D16980" i="22"/>
  <c r="D16979" i="22"/>
  <c r="D16978" i="22"/>
  <c r="D16977" i="22"/>
  <c r="D16976" i="22"/>
  <c r="D16975" i="22"/>
  <c r="D16974" i="22"/>
  <c r="D16973" i="22"/>
  <c r="D16972" i="22"/>
  <c r="D16971" i="22"/>
  <c r="D16970" i="22"/>
  <c r="D16969" i="22"/>
  <c r="D16968" i="22"/>
  <c r="D16967" i="22"/>
  <c r="D16966" i="22"/>
  <c r="D16965" i="22"/>
  <c r="D16964" i="22"/>
  <c r="D16963" i="22"/>
  <c r="D16962" i="22"/>
  <c r="D16961" i="22"/>
  <c r="D16960" i="22"/>
  <c r="D16959" i="22"/>
  <c r="D16958" i="22"/>
  <c r="D16957" i="22"/>
  <c r="D16956" i="22"/>
  <c r="D16955" i="22"/>
  <c r="D16954" i="22"/>
  <c r="D16953" i="22"/>
  <c r="D16952" i="22"/>
  <c r="D16951" i="22"/>
  <c r="D16950" i="22"/>
  <c r="D16949" i="22"/>
  <c r="D16948" i="22"/>
  <c r="D16947" i="22"/>
  <c r="D16946" i="22"/>
  <c r="D16945" i="22"/>
  <c r="D16944" i="22"/>
  <c r="D16943" i="22"/>
  <c r="D16942" i="22"/>
  <c r="D16941" i="22"/>
  <c r="D16940" i="22"/>
  <c r="D16939" i="22"/>
  <c r="D16938" i="22"/>
  <c r="D16937" i="22"/>
  <c r="D16936" i="22"/>
  <c r="D16935" i="22"/>
  <c r="D16934" i="22"/>
  <c r="D16933" i="22"/>
  <c r="D16932" i="22"/>
  <c r="D16931" i="22"/>
  <c r="D16930" i="22"/>
  <c r="D16929" i="22"/>
  <c r="D16928" i="22"/>
  <c r="D16927" i="22"/>
  <c r="D16926" i="22"/>
  <c r="D16925" i="22"/>
  <c r="D16924" i="22"/>
  <c r="D16923" i="22"/>
  <c r="D16922" i="22"/>
  <c r="D16921" i="22"/>
  <c r="D16920" i="22"/>
  <c r="D16919" i="22"/>
  <c r="D16918" i="22"/>
  <c r="D16917" i="22"/>
  <c r="D16916" i="22"/>
  <c r="D16915" i="22"/>
  <c r="D16914" i="22"/>
  <c r="D16913" i="22"/>
  <c r="D16912" i="22"/>
  <c r="D16911" i="22"/>
  <c r="D16910" i="22"/>
  <c r="D16909" i="22"/>
  <c r="D16908" i="22"/>
  <c r="D16907" i="22"/>
  <c r="E16906" i="22"/>
  <c r="D16906" i="22"/>
  <c r="D16905" i="22"/>
  <c r="D16904" i="22"/>
  <c r="D16903" i="22"/>
  <c r="D16902" i="22"/>
  <c r="D16901" i="22"/>
  <c r="D16900" i="22"/>
  <c r="D16899" i="22"/>
  <c r="D16898" i="22"/>
  <c r="D16897" i="22"/>
  <c r="D16896" i="22"/>
  <c r="D16895" i="22"/>
  <c r="D16894" i="22"/>
  <c r="D16893" i="22"/>
  <c r="D16892" i="22"/>
  <c r="D16891" i="22"/>
  <c r="D16890" i="22"/>
  <c r="D16889" i="22"/>
  <c r="D16888" i="22"/>
  <c r="D16887" i="22"/>
  <c r="D16886" i="22"/>
  <c r="D16885" i="22"/>
  <c r="D16884" i="22"/>
  <c r="D16883" i="22"/>
  <c r="D16882" i="22"/>
  <c r="D16881" i="22"/>
  <c r="D16880" i="22"/>
  <c r="D16879" i="22"/>
  <c r="D16878" i="22"/>
  <c r="D16877" i="22"/>
  <c r="D16876" i="22"/>
  <c r="E16875" i="22"/>
  <c r="D16875" i="22"/>
  <c r="D16874" i="22"/>
  <c r="D16873" i="22"/>
  <c r="D16872" i="22"/>
  <c r="D16871" i="22"/>
  <c r="D16870" i="22"/>
  <c r="D16869" i="22"/>
  <c r="D16868" i="22"/>
  <c r="D16867" i="22"/>
  <c r="D16866" i="22"/>
  <c r="D16865" i="22"/>
  <c r="D16864" i="22"/>
  <c r="D16863" i="22"/>
  <c r="D16862" i="22"/>
  <c r="D16861" i="22"/>
  <c r="D16860" i="22"/>
  <c r="D16859" i="22"/>
  <c r="D16858" i="22"/>
  <c r="E16857" i="22"/>
  <c r="D16857" i="22"/>
  <c r="D16856" i="22"/>
  <c r="D16855" i="22"/>
  <c r="D16854" i="22"/>
  <c r="D16853" i="22"/>
  <c r="D16852" i="22"/>
  <c r="D16851" i="22"/>
  <c r="D16850" i="22"/>
  <c r="D16849" i="22"/>
  <c r="D16848" i="22"/>
  <c r="D16847" i="22"/>
  <c r="D16846" i="22"/>
  <c r="D16845" i="22"/>
  <c r="D16844" i="22"/>
  <c r="D16843" i="22"/>
  <c r="D16842" i="22"/>
  <c r="D16841" i="22"/>
  <c r="D16840" i="22"/>
  <c r="D16839" i="22"/>
  <c r="D16838" i="22"/>
  <c r="D16837" i="22"/>
  <c r="D16836" i="22"/>
  <c r="D16835" i="22"/>
  <c r="D16834" i="22"/>
  <c r="D16833" i="22"/>
  <c r="D16832" i="22"/>
  <c r="D16831" i="22"/>
  <c r="D16830" i="22"/>
  <c r="D16829" i="22"/>
  <c r="D16828" i="22"/>
  <c r="D16827" i="22"/>
  <c r="D16826" i="22"/>
  <c r="D16825" i="22"/>
  <c r="D16824" i="22"/>
  <c r="D16823" i="22"/>
  <c r="D16822" i="22"/>
  <c r="D16821" i="22"/>
  <c r="D16820" i="22"/>
  <c r="D16819" i="22"/>
  <c r="D16818" i="22"/>
  <c r="D16817" i="22"/>
  <c r="D16816" i="22"/>
  <c r="D16815" i="22"/>
  <c r="D16814" i="22"/>
  <c r="D16813" i="22"/>
  <c r="D16812" i="22"/>
  <c r="D16811" i="22"/>
  <c r="D16810" i="22"/>
  <c r="D16809" i="22"/>
  <c r="D16808" i="22"/>
  <c r="D16807" i="22"/>
  <c r="D16806" i="22"/>
  <c r="D16805" i="22"/>
  <c r="D16804" i="22"/>
  <c r="D16803" i="22"/>
  <c r="D16802" i="22"/>
  <c r="D16801" i="22"/>
  <c r="D16800" i="22"/>
  <c r="D16799" i="22"/>
  <c r="D16798" i="22"/>
  <c r="D16797" i="22"/>
  <c r="D16796" i="22"/>
  <c r="D16795" i="22"/>
  <c r="D16794" i="22"/>
  <c r="D16793" i="22"/>
  <c r="D16792" i="22"/>
  <c r="D16791" i="22"/>
  <c r="D16790" i="22"/>
  <c r="D16789" i="22"/>
  <c r="D16788" i="22"/>
  <c r="D16787" i="22"/>
  <c r="D16786" i="22"/>
  <c r="D16785" i="22"/>
  <c r="D16784" i="22"/>
  <c r="D16783" i="22"/>
  <c r="D16782" i="22"/>
  <c r="D16781" i="22"/>
  <c r="D16780" i="22"/>
  <c r="D16779" i="22"/>
  <c r="D16778" i="22"/>
  <c r="D16777" i="22"/>
  <c r="D16776" i="22"/>
  <c r="D16775" i="22"/>
  <c r="D16774" i="22"/>
  <c r="D16773" i="22"/>
  <c r="D16772" i="22"/>
  <c r="D16771" i="22"/>
  <c r="D16770" i="22"/>
  <c r="D16769" i="22"/>
  <c r="D16768" i="22"/>
  <c r="D16767" i="22"/>
  <c r="D16766" i="22"/>
  <c r="D16765" i="22"/>
  <c r="D16764" i="22"/>
  <c r="D16763" i="22"/>
  <c r="D16762" i="22"/>
  <c r="D16761" i="22"/>
  <c r="D16760" i="22"/>
  <c r="D16759" i="22"/>
  <c r="D16758" i="22"/>
  <c r="D16757" i="22"/>
  <c r="D16756" i="22"/>
  <c r="D16755" i="22"/>
  <c r="D16754" i="22"/>
  <c r="D16753" i="22"/>
  <c r="D16752" i="22"/>
  <c r="D16751" i="22"/>
  <c r="D16750" i="22"/>
  <c r="D16749" i="22"/>
  <c r="D16748" i="22"/>
  <c r="D16747" i="22"/>
  <c r="D16746" i="22"/>
  <c r="D16745" i="22"/>
  <c r="D16744" i="22"/>
  <c r="D16743" i="22"/>
  <c r="D16742" i="22"/>
  <c r="D16741" i="22"/>
  <c r="D16740" i="22"/>
  <c r="D16739" i="22"/>
  <c r="D16738" i="22"/>
  <c r="D16737" i="22"/>
  <c r="D16736" i="22"/>
  <c r="D16735" i="22"/>
  <c r="D16734" i="22"/>
  <c r="D16733" i="22"/>
  <c r="D16732" i="22"/>
  <c r="D16731" i="22"/>
  <c r="D16730" i="22"/>
  <c r="D16729" i="22"/>
  <c r="D16728" i="22"/>
  <c r="D16727" i="22"/>
  <c r="D16726" i="22"/>
  <c r="D16725" i="22"/>
  <c r="D16724" i="22"/>
  <c r="D16723" i="22"/>
  <c r="D16722" i="22"/>
  <c r="D16721" i="22"/>
  <c r="D16720" i="22"/>
  <c r="D16719" i="22"/>
  <c r="D16718" i="22"/>
  <c r="D16717" i="22"/>
  <c r="D16716" i="22"/>
  <c r="D16715" i="22"/>
  <c r="D16714" i="22"/>
  <c r="D16713" i="22"/>
  <c r="D16712" i="22"/>
  <c r="D16711" i="22"/>
  <c r="D16710" i="22"/>
  <c r="D16709" i="22"/>
  <c r="D16708" i="22"/>
  <c r="D16707" i="22"/>
  <c r="D16706" i="22"/>
  <c r="D16705" i="22"/>
  <c r="D16704" i="22"/>
  <c r="D16703" i="22"/>
  <c r="D16702" i="22"/>
  <c r="D16701" i="22"/>
  <c r="D16700" i="22"/>
  <c r="D16699" i="22"/>
  <c r="D16698" i="22"/>
  <c r="D16697" i="22"/>
  <c r="D16696" i="22"/>
  <c r="D16695" i="22"/>
  <c r="D16694" i="22"/>
  <c r="D16693" i="22"/>
  <c r="D16692" i="22"/>
  <c r="D16691" i="22"/>
  <c r="D16690" i="22"/>
  <c r="D16689" i="22"/>
  <c r="D16688" i="22"/>
  <c r="D16687" i="22"/>
  <c r="D16686" i="22"/>
  <c r="D16685" i="22"/>
  <c r="D16684" i="22"/>
  <c r="D16683" i="22"/>
  <c r="D16682" i="22"/>
  <c r="D16681" i="22"/>
  <c r="D16680" i="22"/>
  <c r="D16679" i="22"/>
  <c r="D16678" i="22"/>
  <c r="D16677" i="22"/>
  <c r="E16676" i="22"/>
  <c r="D16676" i="22"/>
  <c r="D16675" i="22"/>
  <c r="D16674" i="22"/>
  <c r="D16673" i="22"/>
  <c r="D16672" i="22"/>
  <c r="D16671" i="22"/>
  <c r="D16670" i="22"/>
  <c r="D16669" i="22"/>
  <c r="D16668" i="22"/>
  <c r="D16667" i="22"/>
  <c r="D16666" i="22"/>
  <c r="D16665" i="22"/>
  <c r="D16664" i="22"/>
  <c r="D16663" i="22"/>
  <c r="D16662" i="22"/>
  <c r="D16661" i="22"/>
  <c r="D16660" i="22"/>
  <c r="D16659" i="22"/>
  <c r="D16658" i="22"/>
  <c r="D16657" i="22"/>
  <c r="D16656" i="22"/>
  <c r="D16655" i="22"/>
  <c r="D16654" i="22"/>
  <c r="D16653" i="22"/>
  <c r="D16652" i="22"/>
  <c r="D16651" i="22"/>
  <c r="D16650" i="22"/>
  <c r="D16649" i="22"/>
  <c r="D16648" i="22"/>
  <c r="D16647" i="22"/>
  <c r="D16646" i="22"/>
  <c r="D16645" i="22"/>
  <c r="D16644" i="22"/>
  <c r="D16643" i="22"/>
  <c r="D16642" i="22"/>
  <c r="D16641" i="22"/>
  <c r="D16640" i="22"/>
  <c r="D16639" i="22"/>
  <c r="D16638" i="22"/>
  <c r="D16637" i="22"/>
  <c r="D16636" i="22"/>
  <c r="D16635" i="22"/>
  <c r="D16634" i="22"/>
  <c r="D16633" i="22"/>
  <c r="D16632" i="22"/>
  <c r="D16631" i="22"/>
  <c r="D16630" i="22"/>
  <c r="D16629" i="22"/>
  <c r="D16628" i="22"/>
  <c r="D16627" i="22"/>
  <c r="D16626" i="22"/>
  <c r="D16625" i="22"/>
  <c r="D16624" i="22"/>
  <c r="D16623" i="22"/>
  <c r="D16622" i="22"/>
  <c r="D16621" i="22"/>
  <c r="D16620" i="22"/>
  <c r="D16619" i="22"/>
  <c r="D16618" i="22"/>
  <c r="D16617" i="22"/>
  <c r="D16616" i="22"/>
  <c r="D16615" i="22"/>
  <c r="D16614" i="22"/>
  <c r="D16613" i="22"/>
  <c r="D16612" i="22"/>
  <c r="D16611" i="22"/>
  <c r="D16610" i="22"/>
  <c r="D16609" i="22"/>
  <c r="D16608" i="22"/>
  <c r="D16607" i="22"/>
  <c r="D16606" i="22"/>
  <c r="D16605" i="22"/>
  <c r="D16604" i="22"/>
  <c r="D16603" i="22"/>
  <c r="D16602" i="22"/>
  <c r="D16601" i="22"/>
  <c r="D16600" i="22"/>
  <c r="D16599" i="22"/>
  <c r="D16598" i="22"/>
  <c r="D16597" i="22"/>
  <c r="D16596" i="22"/>
  <c r="D16595" i="22"/>
  <c r="D16594" i="22"/>
  <c r="D16593" i="22"/>
  <c r="D16592" i="22"/>
  <c r="D16591" i="22"/>
  <c r="D16590" i="22"/>
  <c r="D16589" i="22"/>
  <c r="D16588" i="22"/>
  <c r="D16587" i="22"/>
  <c r="D16586" i="22"/>
  <c r="D16585" i="22"/>
  <c r="D16584" i="22"/>
  <c r="D16583" i="22"/>
  <c r="D16582" i="22"/>
  <c r="D16581" i="22"/>
  <c r="D16580" i="22"/>
  <c r="D16579" i="22"/>
  <c r="D16578" i="22"/>
  <c r="D16577" i="22"/>
  <c r="D16576" i="22"/>
  <c r="D16575" i="22"/>
  <c r="D16574" i="22"/>
  <c r="D16573" i="22"/>
  <c r="D16572" i="22"/>
  <c r="D16571" i="22"/>
  <c r="D16570" i="22"/>
  <c r="D16569" i="22"/>
  <c r="D16568" i="22"/>
  <c r="D16567" i="22"/>
  <c r="D16566" i="22"/>
  <c r="D16565" i="22"/>
  <c r="D16564" i="22"/>
  <c r="D16563" i="22"/>
  <c r="D16562" i="22"/>
  <c r="D16561" i="22"/>
  <c r="D16560" i="22"/>
  <c r="D16559" i="22"/>
  <c r="D16558" i="22"/>
  <c r="D16557" i="22"/>
  <c r="D16556" i="22"/>
  <c r="D16555" i="22"/>
  <c r="D16554" i="22"/>
  <c r="D16553" i="22"/>
  <c r="D16552" i="22"/>
  <c r="D16551" i="22"/>
  <c r="D16550" i="22"/>
  <c r="D16549" i="22"/>
  <c r="D16548" i="22"/>
  <c r="D16547" i="22"/>
  <c r="D16546" i="22"/>
  <c r="D16545" i="22"/>
  <c r="D16544" i="22"/>
  <c r="D16543" i="22"/>
  <c r="D16542" i="22"/>
  <c r="D16541" i="22"/>
  <c r="D16540" i="22"/>
  <c r="D16539" i="22"/>
  <c r="D16538" i="22"/>
  <c r="D16537" i="22"/>
  <c r="D16536" i="22"/>
  <c r="D16535" i="22"/>
  <c r="D16534" i="22"/>
  <c r="D16533" i="22"/>
  <c r="D16532" i="22"/>
  <c r="D16531" i="22"/>
  <c r="D16530" i="22"/>
  <c r="D16529" i="22"/>
  <c r="D16528" i="22"/>
  <c r="D16527" i="22"/>
  <c r="D16526" i="22"/>
  <c r="D16525" i="22"/>
  <c r="D16524" i="22"/>
  <c r="D16523" i="22"/>
  <c r="D16522" i="22"/>
  <c r="D16521" i="22"/>
  <c r="D16520" i="22"/>
  <c r="D16519" i="22"/>
  <c r="D16518" i="22"/>
  <c r="D16517" i="22"/>
  <c r="D16516" i="22"/>
  <c r="D16515" i="22"/>
  <c r="D16514" i="22"/>
  <c r="D16513" i="22"/>
  <c r="D16512" i="22"/>
  <c r="D16511" i="22"/>
  <c r="D16510" i="22"/>
  <c r="D16509" i="22"/>
  <c r="D16508" i="22"/>
  <c r="D16507" i="22"/>
  <c r="D16506" i="22"/>
  <c r="D16505" i="22"/>
  <c r="D16504" i="22"/>
  <c r="D16503" i="22"/>
  <c r="D16502" i="22"/>
  <c r="D16501" i="22"/>
  <c r="D16500" i="22"/>
  <c r="E16499" i="22"/>
  <c r="D16499" i="22"/>
  <c r="D16498" i="22"/>
  <c r="D16497" i="22"/>
  <c r="D16496" i="22"/>
  <c r="D16495" i="22"/>
  <c r="D16494" i="22"/>
  <c r="D16493" i="22"/>
  <c r="D16492" i="22"/>
  <c r="D16491" i="22"/>
  <c r="D16490" i="22"/>
  <c r="D16489" i="22"/>
  <c r="D16488" i="22"/>
  <c r="D16487" i="22"/>
  <c r="D16486" i="22"/>
  <c r="D16485" i="22"/>
  <c r="D16484" i="22"/>
  <c r="D16483" i="22"/>
  <c r="D16482" i="22"/>
  <c r="D16481" i="22"/>
  <c r="D16480" i="22"/>
  <c r="D16479" i="22"/>
  <c r="D16478" i="22"/>
  <c r="D16477" i="22"/>
  <c r="D16476" i="22"/>
  <c r="D16475" i="22"/>
  <c r="D16474" i="22"/>
  <c r="D16473" i="22"/>
  <c r="D16472" i="22"/>
  <c r="D16471" i="22"/>
  <c r="D16470" i="22"/>
  <c r="D16469" i="22"/>
  <c r="D16468" i="22"/>
  <c r="D16467" i="22"/>
  <c r="D16466" i="22"/>
  <c r="D16465" i="22"/>
  <c r="D16464" i="22"/>
  <c r="D16463" i="22"/>
  <c r="D16462" i="22"/>
  <c r="D16461" i="22"/>
  <c r="D16460" i="22"/>
  <c r="D16459" i="22"/>
  <c r="D16458" i="22"/>
  <c r="D16457" i="22"/>
  <c r="D16456" i="22"/>
  <c r="D16455" i="22"/>
  <c r="D16454" i="22"/>
  <c r="D16453" i="22"/>
  <c r="D16452" i="22"/>
  <c r="D16451" i="22"/>
  <c r="D16450" i="22"/>
  <c r="D16449" i="22"/>
  <c r="D16448" i="22"/>
  <c r="D16447" i="22"/>
  <c r="D16446" i="22"/>
  <c r="D16445" i="22"/>
  <c r="D16444" i="22"/>
  <c r="D16443" i="22"/>
  <c r="D16442" i="22"/>
  <c r="D16441" i="22"/>
  <c r="D16440" i="22"/>
  <c r="D16439" i="22"/>
  <c r="D16438" i="22"/>
  <c r="D16437" i="22"/>
  <c r="D16436" i="22"/>
  <c r="D16435" i="22"/>
  <c r="D16434" i="22"/>
  <c r="D16433" i="22"/>
  <c r="D16432" i="22"/>
  <c r="D16431" i="22"/>
  <c r="D16430" i="22"/>
  <c r="D16429" i="22"/>
  <c r="D16428" i="22"/>
  <c r="D16427" i="22"/>
  <c r="D16426" i="22"/>
  <c r="D16425" i="22"/>
  <c r="D16424" i="22"/>
  <c r="D16423" i="22"/>
  <c r="D16422" i="22"/>
  <c r="D16421" i="22"/>
  <c r="D16420" i="22"/>
  <c r="D16419" i="22"/>
  <c r="D16418" i="22"/>
  <c r="D16417" i="22"/>
  <c r="D16416" i="22"/>
  <c r="D16415" i="22"/>
  <c r="D16414" i="22"/>
  <c r="D16413" i="22"/>
  <c r="D16412" i="22"/>
  <c r="D16411" i="22"/>
  <c r="D16410" i="22"/>
  <c r="D16409" i="22"/>
  <c r="D16408" i="22"/>
  <c r="D16407" i="22"/>
  <c r="D16406" i="22"/>
  <c r="D16405" i="22"/>
  <c r="D16404" i="22"/>
  <c r="D16403" i="22"/>
  <c r="D16402" i="22"/>
  <c r="D16401" i="22"/>
  <c r="D16400" i="22"/>
  <c r="D16399" i="22"/>
  <c r="D16398" i="22"/>
  <c r="D16397" i="22"/>
  <c r="D16396" i="22"/>
  <c r="D16395" i="22"/>
  <c r="D16394" i="22"/>
  <c r="D16393" i="22"/>
  <c r="D16392" i="22"/>
  <c r="D16391" i="22"/>
  <c r="D16390" i="22"/>
  <c r="D16389" i="22"/>
  <c r="D16388" i="22"/>
  <c r="D16387" i="22"/>
  <c r="D16386" i="22"/>
  <c r="D16385" i="22"/>
  <c r="D16384" i="22"/>
  <c r="D16383" i="22"/>
  <c r="D16382" i="22"/>
  <c r="D16381" i="22"/>
  <c r="D16380" i="22"/>
  <c r="D16379" i="22"/>
  <c r="D16378" i="22"/>
  <c r="D16377" i="22"/>
  <c r="D16376" i="22"/>
  <c r="D16375" i="22"/>
  <c r="D16374" i="22"/>
  <c r="D16373" i="22"/>
  <c r="D16372" i="22"/>
  <c r="D16371" i="22"/>
  <c r="D16370" i="22"/>
  <c r="D16369" i="22"/>
  <c r="D16368" i="22"/>
  <c r="D16367" i="22"/>
  <c r="D16366" i="22"/>
  <c r="D16365" i="22"/>
  <c r="D16364" i="22"/>
  <c r="D16363" i="22"/>
  <c r="D16362" i="22"/>
  <c r="D16361" i="22"/>
  <c r="D16360" i="22"/>
  <c r="D16359" i="22"/>
  <c r="D16358" i="22"/>
  <c r="D16357" i="22"/>
  <c r="D16356" i="22"/>
  <c r="D16355" i="22"/>
  <c r="D16354" i="22"/>
  <c r="D16353" i="22"/>
  <c r="D16352" i="22"/>
  <c r="D16351" i="22"/>
  <c r="D16350" i="22"/>
  <c r="D16349" i="22"/>
  <c r="D16348" i="22"/>
  <c r="D16347" i="22"/>
  <c r="D16346" i="22"/>
  <c r="D16345" i="22"/>
  <c r="D16344" i="22"/>
  <c r="D16343" i="22"/>
  <c r="D16342" i="22"/>
  <c r="D16341" i="22"/>
  <c r="D16340" i="22"/>
  <c r="D16339" i="22"/>
  <c r="D16338" i="22"/>
  <c r="D16337" i="22"/>
  <c r="D16336" i="22"/>
  <c r="D16335" i="22"/>
  <c r="D16334" i="22"/>
  <c r="D16333" i="22"/>
  <c r="D16332" i="22"/>
  <c r="D16331" i="22"/>
  <c r="D16330" i="22"/>
  <c r="D16329" i="22"/>
  <c r="D16328" i="22"/>
  <c r="D16327" i="22"/>
  <c r="D16326" i="22"/>
  <c r="D16325" i="22"/>
  <c r="D16324" i="22"/>
  <c r="D16323" i="22"/>
  <c r="D16322" i="22"/>
  <c r="D16321" i="22"/>
  <c r="D16320" i="22"/>
  <c r="D16319" i="22"/>
  <c r="D16318" i="22"/>
  <c r="D16317" i="22"/>
  <c r="D16316" i="22"/>
  <c r="D16315" i="22"/>
  <c r="D16314" i="22"/>
  <c r="D16313" i="22"/>
  <c r="D16312" i="22"/>
  <c r="D16311" i="22"/>
  <c r="D16310" i="22"/>
  <c r="D16309" i="22"/>
  <c r="D16308" i="22"/>
  <c r="D16307" i="22"/>
  <c r="D16306" i="22"/>
  <c r="D16305" i="22"/>
  <c r="D16304" i="22"/>
  <c r="D16303" i="22"/>
  <c r="D16302" i="22"/>
  <c r="D16301" i="22"/>
  <c r="D16300" i="22"/>
  <c r="D16299" i="22"/>
  <c r="D16298" i="22"/>
  <c r="D16297" i="22"/>
  <c r="D16296" i="22"/>
  <c r="D16295" i="22"/>
  <c r="D16294" i="22"/>
  <c r="D16293" i="22"/>
  <c r="D16292" i="22"/>
  <c r="D16291" i="22"/>
  <c r="D16290" i="22"/>
  <c r="D16289" i="22"/>
  <c r="D16288" i="22"/>
  <c r="D16287" i="22"/>
  <c r="D16286" i="22"/>
  <c r="D16285" i="22"/>
  <c r="D16284" i="22"/>
  <c r="D16283" i="22"/>
  <c r="D16282" i="22"/>
  <c r="D16281" i="22"/>
  <c r="D16280" i="22"/>
  <c r="D16279" i="22"/>
  <c r="D16278" i="22"/>
  <c r="D16277" i="22"/>
  <c r="D16276" i="22"/>
  <c r="E16275" i="22"/>
  <c r="D16275" i="22"/>
  <c r="D16274" i="22"/>
  <c r="D16273" i="22"/>
  <c r="D16272" i="22"/>
  <c r="D16271" i="22"/>
  <c r="D16270" i="22"/>
  <c r="D16269" i="22"/>
  <c r="D16268" i="22"/>
  <c r="D16267" i="22"/>
  <c r="D16266" i="22"/>
  <c r="D16265" i="22"/>
  <c r="D16264" i="22"/>
  <c r="D16263" i="22"/>
  <c r="D16262" i="22"/>
  <c r="D16261" i="22"/>
  <c r="D16260" i="22"/>
  <c r="D16259" i="22"/>
  <c r="D16258" i="22"/>
  <c r="D16257" i="22"/>
  <c r="D16256" i="22"/>
  <c r="D16255" i="22"/>
  <c r="E16254" i="22"/>
  <c r="D16254" i="22"/>
  <c r="D16253" i="22"/>
  <c r="D16252" i="22"/>
  <c r="D16251" i="22"/>
  <c r="D16250" i="22"/>
  <c r="D16249" i="22"/>
  <c r="D16248" i="22"/>
  <c r="D16247" i="22"/>
  <c r="D16246" i="22"/>
  <c r="D16245" i="22"/>
  <c r="D16244" i="22"/>
  <c r="D16243" i="22"/>
  <c r="D16242" i="22"/>
  <c r="D16241" i="22"/>
  <c r="D16240" i="22"/>
  <c r="D16239" i="22"/>
  <c r="D16238" i="22"/>
  <c r="D16237" i="22"/>
  <c r="D16236" i="22"/>
  <c r="D16235" i="22"/>
  <c r="D16234" i="22"/>
  <c r="D16233" i="22"/>
  <c r="D16232" i="22"/>
  <c r="D16231" i="22"/>
  <c r="D16230" i="22"/>
  <c r="D16229" i="22"/>
  <c r="D16228" i="22"/>
  <c r="D16227" i="22"/>
  <c r="D16226" i="22"/>
  <c r="D16225" i="22"/>
  <c r="D16224" i="22"/>
  <c r="D16223" i="22"/>
  <c r="D16222" i="22"/>
  <c r="D16221" i="22"/>
  <c r="D16220" i="22"/>
  <c r="D16219" i="22"/>
  <c r="D16218" i="22"/>
  <c r="D16217" i="22"/>
  <c r="D16216" i="22"/>
  <c r="D16215" i="22"/>
  <c r="D16214" i="22"/>
  <c r="D16213" i="22"/>
  <c r="D16212" i="22"/>
  <c r="D16211" i="22"/>
  <c r="D16210" i="22"/>
  <c r="D16209" i="22"/>
  <c r="D16208" i="22"/>
  <c r="D16207" i="22"/>
  <c r="D16206" i="22"/>
  <c r="D16205" i="22"/>
  <c r="D16204" i="22"/>
  <c r="D16203" i="22"/>
  <c r="D16202" i="22"/>
  <c r="D16201" i="22"/>
  <c r="D16200" i="22"/>
  <c r="D16199" i="22"/>
  <c r="D16198" i="22"/>
  <c r="D16197" i="22"/>
  <c r="D16196" i="22"/>
  <c r="D16195" i="22"/>
  <c r="D16194" i="22"/>
  <c r="D16193" i="22"/>
  <c r="D16192" i="22"/>
  <c r="D16191" i="22"/>
  <c r="D16190" i="22"/>
  <c r="D16189" i="22"/>
  <c r="D16188" i="22"/>
  <c r="D16187" i="22"/>
  <c r="D16186" i="22"/>
  <c r="D16185" i="22"/>
  <c r="D16184" i="22"/>
  <c r="D16183" i="22"/>
  <c r="D16182" i="22"/>
  <c r="D16181" i="22"/>
  <c r="D16180" i="22"/>
  <c r="D16179" i="22"/>
  <c r="D16178" i="22"/>
  <c r="D16177" i="22"/>
  <c r="D16176" i="22"/>
  <c r="D16175" i="22"/>
  <c r="D16174" i="22"/>
  <c r="D16173" i="22"/>
  <c r="D16172" i="22"/>
  <c r="D16171" i="22"/>
  <c r="D16170" i="22"/>
  <c r="D16169" i="22"/>
  <c r="D16168" i="22"/>
  <c r="D16167" i="22"/>
  <c r="D16166" i="22"/>
  <c r="D16165" i="22"/>
  <c r="D16164" i="22"/>
  <c r="D16163" i="22"/>
  <c r="D16162" i="22"/>
  <c r="D16161" i="22"/>
  <c r="D16160" i="22"/>
  <c r="D16159" i="22"/>
  <c r="D16158" i="22"/>
  <c r="D16157" i="22"/>
  <c r="D16156" i="22"/>
  <c r="D16155" i="22"/>
  <c r="D16154" i="22"/>
  <c r="D16153" i="22"/>
  <c r="D16152" i="22"/>
  <c r="D16151" i="22"/>
  <c r="D16150" i="22"/>
  <c r="D16149" i="22"/>
  <c r="D16148" i="22"/>
  <c r="D16147" i="22"/>
  <c r="D16146" i="22"/>
  <c r="D16145" i="22"/>
  <c r="D16144" i="22"/>
  <c r="D16143" i="22"/>
  <c r="D16142" i="22"/>
  <c r="D16141" i="22"/>
  <c r="D16140" i="22"/>
  <c r="D16139" i="22"/>
  <c r="D16138" i="22"/>
  <c r="D16137" i="22"/>
  <c r="D16136" i="22"/>
  <c r="D16135" i="22"/>
  <c r="D16134" i="22"/>
  <c r="D16133" i="22"/>
  <c r="D16132" i="22"/>
  <c r="D16131" i="22"/>
  <c r="D16130" i="22"/>
  <c r="D16129" i="22"/>
  <c r="D16128" i="22"/>
  <c r="D16127" i="22"/>
  <c r="D16126" i="22"/>
  <c r="D16125" i="22"/>
  <c r="D16124" i="22"/>
  <c r="D16123" i="22"/>
  <c r="D16122" i="22"/>
  <c r="D16121" i="22"/>
  <c r="D16120" i="22"/>
  <c r="D16119" i="22"/>
  <c r="D16118" i="22"/>
  <c r="D16117" i="22"/>
  <c r="D16116" i="22"/>
  <c r="D16115" i="22"/>
  <c r="D16114" i="22"/>
  <c r="D16113" i="22"/>
  <c r="D16112" i="22"/>
  <c r="D16111" i="22"/>
  <c r="D16110" i="22"/>
  <c r="D16109" i="22"/>
  <c r="D16108" i="22"/>
  <c r="D16107" i="22"/>
  <c r="D16106" i="22"/>
  <c r="D16105" i="22"/>
  <c r="D16104" i="22"/>
  <c r="D16103" i="22"/>
  <c r="D16102" i="22"/>
  <c r="D16101" i="22"/>
  <c r="D16100" i="22"/>
  <c r="D16099" i="22"/>
  <c r="D16098" i="22"/>
  <c r="D16097" i="22"/>
  <c r="D16096" i="22"/>
  <c r="D16095" i="22"/>
  <c r="D16094" i="22"/>
  <c r="D16093" i="22"/>
  <c r="D16092" i="22"/>
  <c r="D16091" i="22"/>
  <c r="D16090" i="22"/>
  <c r="D16089" i="22"/>
  <c r="D16088" i="22"/>
  <c r="D16087" i="22"/>
  <c r="D16086" i="22"/>
  <c r="D16085" i="22"/>
  <c r="D16084" i="22"/>
  <c r="D16083" i="22"/>
  <c r="D16082" i="22"/>
  <c r="D16081" i="22"/>
  <c r="D16080" i="22"/>
  <c r="D16079" i="22"/>
  <c r="D16078" i="22"/>
  <c r="D16077" i="22"/>
  <c r="D16076" i="22"/>
  <c r="D16075" i="22"/>
  <c r="D16074" i="22"/>
  <c r="D16073" i="22"/>
  <c r="D16072" i="22"/>
  <c r="D16071" i="22"/>
  <c r="D16070" i="22"/>
  <c r="D16069" i="22"/>
  <c r="D16068" i="22"/>
  <c r="D16067" i="22"/>
  <c r="D16066" i="22"/>
  <c r="D16065" i="22"/>
  <c r="D16064" i="22"/>
  <c r="D16063" i="22"/>
  <c r="D16062" i="22"/>
  <c r="D16061" i="22"/>
  <c r="D16060" i="22"/>
  <c r="D16059" i="22"/>
  <c r="D16058" i="22"/>
  <c r="D16057" i="22"/>
  <c r="D16056" i="22"/>
  <c r="D16055" i="22"/>
  <c r="D16054" i="22"/>
  <c r="D16053" i="22"/>
  <c r="D16052" i="22"/>
  <c r="D16051" i="22"/>
  <c r="D16050" i="22"/>
  <c r="D16049" i="22"/>
  <c r="D16048" i="22"/>
  <c r="E16047" i="22"/>
  <c r="D16047" i="22"/>
  <c r="D16046" i="22"/>
  <c r="D16045" i="22"/>
  <c r="D16044" i="22"/>
  <c r="D16043" i="22"/>
  <c r="D16042" i="22"/>
  <c r="D16041" i="22"/>
  <c r="D16040" i="22"/>
  <c r="D16039" i="22"/>
  <c r="D16038" i="22"/>
  <c r="D16037" i="22"/>
  <c r="D16036" i="22"/>
  <c r="D16035" i="22"/>
  <c r="D16034" i="22"/>
  <c r="D16033" i="22"/>
  <c r="D16032" i="22"/>
  <c r="D16031" i="22"/>
  <c r="D16030" i="22"/>
  <c r="D16029" i="22"/>
  <c r="D16028" i="22"/>
  <c r="D16027" i="22"/>
  <c r="D16026" i="22"/>
  <c r="D16025" i="22"/>
  <c r="D16024" i="22"/>
  <c r="D16023" i="22"/>
  <c r="D16022" i="22"/>
  <c r="D16021" i="22"/>
  <c r="D16020" i="22"/>
  <c r="D16019" i="22"/>
  <c r="D16018" i="22"/>
  <c r="D16017" i="22"/>
  <c r="D16016" i="22"/>
  <c r="D16015" i="22"/>
  <c r="D16014" i="22"/>
  <c r="D16013" i="22"/>
  <c r="D16012" i="22"/>
  <c r="D16011" i="22"/>
  <c r="D16010" i="22"/>
  <c r="D16009" i="22"/>
  <c r="D16008" i="22"/>
  <c r="D16007" i="22"/>
  <c r="D16006" i="22"/>
  <c r="D16005" i="22"/>
  <c r="D16004" i="22"/>
  <c r="D16003" i="22"/>
  <c r="D16002" i="22"/>
  <c r="D16001" i="22"/>
  <c r="D16000" i="22"/>
  <c r="D15999" i="22"/>
  <c r="D15998" i="22"/>
  <c r="D15997" i="22"/>
  <c r="D15996" i="22"/>
  <c r="D15995" i="22"/>
  <c r="D15994" i="22"/>
  <c r="D15993" i="22"/>
  <c r="D15992" i="22"/>
  <c r="D15991" i="22"/>
  <c r="D15990" i="22"/>
  <c r="D15989" i="22"/>
  <c r="D15988" i="22"/>
  <c r="D15987" i="22"/>
  <c r="D15986" i="22"/>
  <c r="D15985" i="22"/>
  <c r="D15984" i="22"/>
  <c r="D15983" i="22"/>
  <c r="D15982" i="22"/>
  <c r="D15981" i="22"/>
  <c r="D15980" i="22"/>
  <c r="D15979" i="22"/>
  <c r="D15978" i="22"/>
  <c r="D15977" i="22"/>
  <c r="D15976" i="22"/>
  <c r="D15975" i="22"/>
  <c r="D15974" i="22"/>
  <c r="D15973" i="22"/>
  <c r="D15972" i="22"/>
  <c r="D15971" i="22"/>
  <c r="D15970" i="22"/>
  <c r="D15969" i="22"/>
  <c r="D15968" i="22"/>
  <c r="D15967" i="22"/>
  <c r="D15966" i="22"/>
  <c r="D15965" i="22"/>
  <c r="D15964" i="22"/>
  <c r="D15963" i="22"/>
  <c r="D15962" i="22"/>
  <c r="D15961" i="22"/>
  <c r="D15960" i="22"/>
  <c r="D15959" i="22"/>
  <c r="D15958" i="22"/>
  <c r="D15957" i="22"/>
  <c r="D15956" i="22"/>
  <c r="D15955" i="22"/>
  <c r="D15954" i="22"/>
  <c r="D15953" i="22"/>
  <c r="D15952" i="22"/>
  <c r="D15951" i="22"/>
  <c r="D15950" i="22"/>
  <c r="D15949" i="22"/>
  <c r="D15948" i="22"/>
  <c r="D15947" i="22"/>
  <c r="D15946" i="22"/>
  <c r="D15945" i="22"/>
  <c r="D15944" i="22"/>
  <c r="D15943" i="22"/>
  <c r="D15942" i="22"/>
  <c r="D15941" i="22"/>
  <c r="D15940" i="22"/>
  <c r="D15939" i="22"/>
  <c r="D15938" i="22"/>
  <c r="D15937" i="22"/>
  <c r="D15936" i="22"/>
  <c r="D15935" i="22"/>
  <c r="D15934" i="22"/>
  <c r="D15933" i="22"/>
  <c r="D15932" i="22"/>
  <c r="D15931" i="22"/>
  <c r="D15930" i="22"/>
  <c r="D15929" i="22"/>
  <c r="D15928" i="22"/>
  <c r="D15927" i="22"/>
  <c r="D15926" i="22"/>
  <c r="D15925" i="22"/>
  <c r="D15924" i="22"/>
  <c r="D15923" i="22"/>
  <c r="D15922" i="22"/>
  <c r="D15921" i="22"/>
  <c r="D15920" i="22"/>
  <c r="D15919" i="22"/>
  <c r="D15918" i="22"/>
  <c r="D15917" i="22"/>
  <c r="D15916" i="22"/>
  <c r="D15915" i="22"/>
  <c r="D15914" i="22"/>
  <c r="D15913" i="22"/>
  <c r="D15912" i="22"/>
  <c r="D15911" i="22"/>
  <c r="D15910" i="22"/>
  <c r="D15909" i="22"/>
  <c r="D15908" i="22"/>
  <c r="D15907" i="22"/>
  <c r="D15906" i="22"/>
  <c r="D15905" i="22"/>
  <c r="D15904" i="22"/>
  <c r="D15903" i="22"/>
  <c r="D15902" i="22"/>
  <c r="D15901" i="22"/>
  <c r="D15900" i="22"/>
  <c r="D15899" i="22"/>
  <c r="D15898" i="22"/>
  <c r="D15897" i="22"/>
  <c r="D15896" i="22"/>
  <c r="D15895" i="22"/>
  <c r="D15894" i="22"/>
  <c r="D15893" i="22"/>
  <c r="D15892" i="22"/>
  <c r="D15891" i="22"/>
  <c r="D15890" i="22"/>
  <c r="D15889" i="22"/>
  <c r="D15888" i="22"/>
  <c r="D15887" i="22"/>
  <c r="D15886" i="22"/>
  <c r="D15885" i="22"/>
  <c r="D15884" i="22"/>
  <c r="D15883" i="22"/>
  <c r="D15882" i="22"/>
  <c r="D15881" i="22"/>
  <c r="D15880" i="22"/>
  <c r="D15879" i="22"/>
  <c r="D15878" i="22"/>
  <c r="D15877" i="22"/>
  <c r="D15876" i="22"/>
  <c r="D15875" i="22"/>
  <c r="D15874" i="22"/>
  <c r="D15873" i="22"/>
  <c r="D15872" i="22"/>
  <c r="D15871" i="22"/>
  <c r="D15870" i="22"/>
  <c r="D15869" i="22"/>
  <c r="D15868" i="22"/>
  <c r="D15867" i="22"/>
  <c r="D15866" i="22"/>
  <c r="D15865" i="22"/>
  <c r="D15864" i="22"/>
  <c r="D15863" i="22"/>
  <c r="D15862" i="22"/>
  <c r="D15861" i="22"/>
  <c r="D15860" i="22"/>
  <c r="D15859" i="22"/>
  <c r="D15858" i="22"/>
  <c r="D15857" i="22"/>
  <c r="D15856" i="22"/>
  <c r="D15855" i="22"/>
  <c r="D15854" i="22"/>
  <c r="D15853" i="22"/>
  <c r="D15852" i="22"/>
  <c r="D15851" i="22"/>
  <c r="D15850" i="22"/>
  <c r="D15849" i="22"/>
  <c r="D15848" i="22"/>
  <c r="D15847" i="22"/>
  <c r="D15846" i="22"/>
  <c r="D15845" i="22"/>
  <c r="D15844" i="22"/>
  <c r="D15843" i="22"/>
  <c r="D15842" i="22"/>
  <c r="D15841" i="22"/>
  <c r="D15840" i="22"/>
  <c r="D15839" i="22"/>
  <c r="D15838" i="22"/>
  <c r="D15837" i="22"/>
  <c r="D15836" i="22"/>
  <c r="D15835" i="22"/>
  <c r="D15834" i="22"/>
  <c r="D15833" i="22"/>
  <c r="D15832" i="22"/>
  <c r="D15831" i="22"/>
  <c r="D15830" i="22"/>
  <c r="D15829" i="22"/>
  <c r="D15828" i="22"/>
  <c r="D15827" i="22"/>
  <c r="D15826" i="22"/>
  <c r="D15825" i="22"/>
  <c r="D15824" i="22"/>
  <c r="D15823" i="22"/>
  <c r="D15822" i="22"/>
  <c r="D15821" i="22"/>
  <c r="D15820" i="22"/>
  <c r="D15819" i="22"/>
  <c r="D15818" i="22"/>
  <c r="D15817" i="22"/>
  <c r="D15816" i="22"/>
  <c r="D15815" i="22"/>
  <c r="D15814" i="22"/>
  <c r="D15813" i="22"/>
  <c r="D15812" i="22"/>
  <c r="D15811" i="22"/>
  <c r="D15810" i="22"/>
  <c r="D15809" i="22"/>
  <c r="D15808" i="22"/>
  <c r="D15807" i="22"/>
  <c r="D15806" i="22"/>
  <c r="D15805" i="22"/>
  <c r="D15804" i="22"/>
  <c r="D15803" i="22"/>
  <c r="D15802" i="22"/>
  <c r="D15801" i="22"/>
  <c r="D15800" i="22"/>
  <c r="D15799" i="22"/>
  <c r="D15798" i="22"/>
  <c r="D15797" i="22"/>
  <c r="D15796" i="22"/>
  <c r="D15795" i="22"/>
  <c r="D15794" i="22"/>
  <c r="D15793" i="22"/>
  <c r="D15792" i="22"/>
  <c r="D15791" i="22"/>
  <c r="D15790" i="22"/>
  <c r="D15789" i="22"/>
  <c r="D15788" i="22"/>
  <c r="D15787" i="22"/>
  <c r="D15786" i="22"/>
  <c r="D15785" i="22"/>
  <c r="D15784" i="22"/>
  <c r="D15783" i="22"/>
  <c r="D15782" i="22"/>
  <c r="D15781" i="22"/>
  <c r="D15780" i="22"/>
  <c r="D15779" i="22"/>
  <c r="D15778" i="22"/>
  <c r="D15777" i="22"/>
  <c r="D15776" i="22"/>
  <c r="D15775" i="22"/>
  <c r="D15774" i="22"/>
  <c r="D15773" i="22"/>
  <c r="D15772" i="22"/>
  <c r="D15771" i="22"/>
  <c r="D15770" i="22"/>
  <c r="D15769" i="22"/>
  <c r="D15768" i="22"/>
  <c r="D15767" i="22"/>
  <c r="D15766" i="22"/>
  <c r="D15765" i="22"/>
  <c r="D15764" i="22"/>
  <c r="D15763" i="22"/>
  <c r="D15762" i="22"/>
  <c r="D15761" i="22"/>
  <c r="D15760" i="22"/>
  <c r="D15759" i="22"/>
  <c r="D15758" i="22"/>
  <c r="D15757" i="22"/>
  <c r="D15756" i="22"/>
  <c r="D15755" i="22"/>
  <c r="D15754" i="22"/>
  <c r="D15753" i="22"/>
  <c r="D15752" i="22"/>
  <c r="D15751" i="22"/>
  <c r="D15750" i="22"/>
  <c r="D15749" i="22"/>
  <c r="D15748" i="22"/>
  <c r="D15747" i="22"/>
  <c r="D15746" i="22"/>
  <c r="D15745" i="22"/>
  <c r="D15744" i="22"/>
  <c r="D15743" i="22"/>
  <c r="D15742" i="22"/>
  <c r="D15741" i="22"/>
  <c r="D15740" i="22"/>
  <c r="D15739" i="22"/>
  <c r="D15738" i="22"/>
  <c r="D15737" i="22"/>
  <c r="D15736" i="22"/>
  <c r="D15735" i="22"/>
  <c r="D15734" i="22"/>
  <c r="D15733" i="22"/>
  <c r="D15732" i="22"/>
  <c r="D15731" i="22"/>
  <c r="D15730" i="22"/>
  <c r="D15729" i="22"/>
  <c r="D15728" i="22"/>
  <c r="D15727" i="22"/>
  <c r="D15726" i="22"/>
  <c r="D15725" i="22"/>
  <c r="D15724" i="22"/>
  <c r="D15723" i="22"/>
  <c r="D15722" i="22"/>
  <c r="D15721" i="22"/>
  <c r="D15720" i="22"/>
  <c r="D15719" i="22"/>
  <c r="D15718" i="22"/>
  <c r="D15717" i="22"/>
  <c r="D15716" i="22"/>
  <c r="D15715" i="22"/>
  <c r="D15714" i="22"/>
  <c r="D15713" i="22"/>
  <c r="D15712" i="22"/>
  <c r="D15711" i="22"/>
  <c r="D15710" i="22"/>
  <c r="D15709" i="22"/>
  <c r="D15708" i="22"/>
  <c r="D15707" i="22"/>
  <c r="D15706" i="22"/>
  <c r="D15705" i="22"/>
  <c r="D15704" i="22"/>
  <c r="D15703" i="22"/>
  <c r="D15702" i="22"/>
  <c r="D15701" i="22"/>
  <c r="D15700" i="22"/>
  <c r="D15699" i="22"/>
  <c r="D15698" i="22"/>
  <c r="D15697" i="22"/>
  <c r="D15696" i="22"/>
  <c r="D15695" i="22"/>
  <c r="D15694" i="22"/>
  <c r="D15693" i="22"/>
  <c r="D15692" i="22"/>
  <c r="D15691" i="22"/>
  <c r="D15690" i="22"/>
  <c r="D15689" i="22"/>
  <c r="E15688" i="22"/>
  <c r="D15688" i="22"/>
  <c r="D15687" i="22"/>
  <c r="D15686" i="22"/>
  <c r="D15685" i="22"/>
  <c r="D15684" i="22"/>
  <c r="D15683" i="22"/>
  <c r="D15682" i="22"/>
  <c r="D15681" i="22"/>
  <c r="D15680" i="22"/>
  <c r="D15679" i="22"/>
  <c r="D15678" i="22"/>
  <c r="D15677" i="22"/>
  <c r="D15676" i="22"/>
  <c r="D15675" i="22"/>
  <c r="D15674" i="22"/>
  <c r="D15673" i="22"/>
  <c r="D15672" i="22"/>
  <c r="D15671" i="22"/>
  <c r="D15670" i="22"/>
  <c r="D15669" i="22"/>
  <c r="D15668" i="22"/>
  <c r="D15667" i="22"/>
  <c r="D15666" i="22"/>
  <c r="D15665" i="22"/>
  <c r="D15664" i="22"/>
  <c r="D15663" i="22"/>
  <c r="D15662" i="22"/>
  <c r="D15661" i="22"/>
  <c r="D15660" i="22"/>
  <c r="D15659" i="22"/>
  <c r="D15658" i="22"/>
  <c r="D15657" i="22"/>
  <c r="D15656" i="22"/>
  <c r="D15655" i="22"/>
  <c r="D15654" i="22"/>
  <c r="D15653" i="22"/>
  <c r="D15652" i="22"/>
  <c r="D15651" i="22"/>
  <c r="D15650" i="22"/>
  <c r="D15649" i="22"/>
  <c r="D15648" i="22"/>
  <c r="D15647" i="22"/>
  <c r="D15646" i="22"/>
  <c r="D15645" i="22"/>
  <c r="D15644" i="22"/>
  <c r="D15643" i="22"/>
  <c r="D15642" i="22"/>
  <c r="D15641" i="22"/>
  <c r="D15640" i="22"/>
  <c r="D15639" i="22"/>
  <c r="D15638" i="22"/>
  <c r="D15637" i="22"/>
  <c r="D15636" i="22"/>
  <c r="D15635" i="22"/>
  <c r="D15634" i="22"/>
  <c r="D15633" i="22"/>
  <c r="D15632" i="22"/>
  <c r="D15631" i="22"/>
  <c r="D15630" i="22"/>
  <c r="D15629" i="22"/>
  <c r="D15628" i="22"/>
  <c r="D15627" i="22"/>
  <c r="D15626" i="22"/>
  <c r="D15625" i="22"/>
  <c r="D15624" i="22"/>
  <c r="D15623" i="22"/>
  <c r="D15622" i="22"/>
  <c r="D15621" i="22"/>
  <c r="D15620" i="22"/>
  <c r="D15619" i="22"/>
  <c r="D15618" i="22"/>
  <c r="D15617" i="22"/>
  <c r="D15616" i="22"/>
  <c r="D15615" i="22"/>
  <c r="D15614" i="22"/>
  <c r="D15613" i="22"/>
  <c r="D15612" i="22"/>
  <c r="D15611" i="22"/>
  <c r="D15610" i="22"/>
  <c r="D15609" i="22"/>
  <c r="D15608" i="22"/>
  <c r="D15607" i="22"/>
  <c r="D15606" i="22"/>
  <c r="D15605" i="22"/>
  <c r="D15604" i="22"/>
  <c r="D15603" i="22"/>
  <c r="D15602" i="22"/>
  <c r="D15601" i="22"/>
  <c r="D15600" i="22"/>
  <c r="D15599" i="22"/>
  <c r="D15598" i="22"/>
  <c r="D15597" i="22"/>
  <c r="D15596" i="22"/>
  <c r="D15595" i="22"/>
  <c r="D15594" i="22"/>
  <c r="D15593" i="22"/>
  <c r="D15592" i="22"/>
  <c r="D15591" i="22"/>
  <c r="D15590" i="22"/>
  <c r="D15589" i="22"/>
  <c r="D15588" i="22"/>
  <c r="D15587" i="22"/>
  <c r="D15586" i="22"/>
  <c r="D15585" i="22"/>
  <c r="D15584" i="22"/>
  <c r="D15583" i="22"/>
  <c r="D15582" i="22"/>
  <c r="D15581" i="22"/>
  <c r="D15580" i="22"/>
  <c r="D15579" i="22"/>
  <c r="D15578" i="22"/>
  <c r="D15577" i="22"/>
  <c r="D15576" i="22"/>
  <c r="D15575" i="22"/>
  <c r="D15574" i="22"/>
  <c r="D15573" i="22"/>
  <c r="D15572" i="22"/>
  <c r="D15571" i="22"/>
  <c r="D15570" i="22"/>
  <c r="D15569" i="22"/>
  <c r="D15568" i="22"/>
  <c r="D15567" i="22"/>
  <c r="D15566" i="22"/>
  <c r="D15565" i="22"/>
  <c r="D15564" i="22"/>
  <c r="D15563" i="22"/>
  <c r="D15562" i="22"/>
  <c r="D15561" i="22"/>
  <c r="D15560" i="22"/>
  <c r="D15559" i="22"/>
  <c r="D15558" i="22"/>
  <c r="D15557" i="22"/>
  <c r="D15556" i="22"/>
  <c r="D15555" i="22"/>
  <c r="D15554" i="22"/>
  <c r="D15553" i="22"/>
  <c r="D15552" i="22"/>
  <c r="D15551" i="22"/>
  <c r="D15550" i="22"/>
  <c r="D15549" i="22"/>
  <c r="D15548" i="22"/>
  <c r="D15547" i="22"/>
  <c r="D15546" i="22"/>
  <c r="D15545" i="22"/>
  <c r="D15544" i="22"/>
  <c r="D15543" i="22"/>
  <c r="D15542" i="22"/>
  <c r="D15541" i="22"/>
  <c r="D15540" i="22"/>
  <c r="D15539" i="22"/>
  <c r="D15538" i="22"/>
  <c r="D15537" i="22"/>
  <c r="D15536" i="22"/>
  <c r="D15535" i="22"/>
  <c r="D15534" i="22"/>
  <c r="D15533" i="22"/>
  <c r="D15532" i="22"/>
  <c r="D15531" i="22"/>
  <c r="D15530" i="22"/>
  <c r="D15529" i="22"/>
  <c r="D15528" i="22"/>
  <c r="D15527" i="22"/>
  <c r="D15526" i="22"/>
  <c r="D15525" i="22"/>
  <c r="D15524" i="22"/>
  <c r="D15523" i="22"/>
  <c r="D15522" i="22"/>
  <c r="D15521" i="22"/>
  <c r="D15520" i="22"/>
  <c r="D15519" i="22"/>
  <c r="D15518" i="22"/>
  <c r="D15517" i="22"/>
  <c r="D15516" i="22"/>
  <c r="D15515" i="22"/>
  <c r="D15514" i="22"/>
  <c r="D15513" i="22"/>
  <c r="D15512" i="22"/>
  <c r="D15511" i="22"/>
  <c r="D15510" i="22"/>
  <c r="D15509" i="22"/>
  <c r="D15508" i="22"/>
  <c r="D15507" i="22"/>
  <c r="D15506" i="22"/>
  <c r="D15505" i="22"/>
  <c r="D15504" i="22"/>
  <c r="D15503" i="22"/>
  <c r="D15502" i="22"/>
  <c r="D15501" i="22"/>
  <c r="D15500" i="22"/>
  <c r="D15499" i="22"/>
  <c r="D15498" i="22"/>
  <c r="D15497" i="22"/>
  <c r="D15496" i="22"/>
  <c r="D15495" i="22"/>
  <c r="D15494" i="22"/>
  <c r="D15493" i="22"/>
  <c r="D15492" i="22"/>
  <c r="D15491" i="22"/>
  <c r="D15490" i="22"/>
  <c r="D15489" i="22"/>
  <c r="D15488" i="22"/>
  <c r="D15487" i="22"/>
  <c r="D15486" i="22"/>
  <c r="D15485" i="22"/>
  <c r="D15484" i="22"/>
  <c r="D15483" i="22"/>
  <c r="D15482" i="22"/>
  <c r="D15481" i="22"/>
  <c r="D15480" i="22"/>
  <c r="D15479" i="22"/>
  <c r="D15478" i="22"/>
  <c r="D15477" i="22"/>
  <c r="D15476" i="22"/>
  <c r="D15475" i="22"/>
  <c r="D15474" i="22"/>
  <c r="D15473" i="22"/>
  <c r="D15472" i="22"/>
  <c r="D15471" i="22"/>
  <c r="D15470" i="22"/>
  <c r="D15469" i="22"/>
  <c r="D15468" i="22"/>
  <c r="D15467" i="22"/>
  <c r="D15466" i="22"/>
  <c r="D15465" i="22"/>
  <c r="D15464" i="22"/>
  <c r="D15463" i="22"/>
  <c r="D15462" i="22"/>
  <c r="D15461" i="22"/>
  <c r="D15460" i="22"/>
  <c r="D15459" i="22"/>
  <c r="D15458" i="22"/>
  <c r="D15457" i="22"/>
  <c r="D15456" i="22"/>
  <c r="D15455" i="22"/>
  <c r="D15454" i="22"/>
  <c r="D15453" i="22"/>
  <c r="D15452" i="22"/>
  <c r="D15451" i="22"/>
  <c r="D15450" i="22"/>
  <c r="D15449" i="22"/>
  <c r="D15448" i="22"/>
  <c r="D15447" i="22"/>
  <c r="D15446" i="22"/>
  <c r="D15445" i="22"/>
  <c r="D15444" i="22"/>
  <c r="D15443" i="22"/>
  <c r="D15442" i="22"/>
  <c r="D15441" i="22"/>
  <c r="D15440" i="22"/>
  <c r="D15439" i="22"/>
  <c r="D15438" i="22"/>
  <c r="D15437" i="22"/>
  <c r="D15436" i="22"/>
  <c r="D15435" i="22"/>
  <c r="D15434" i="22"/>
  <c r="D15433" i="22"/>
  <c r="D15432" i="22"/>
  <c r="D15431" i="22"/>
  <c r="D15430" i="22"/>
  <c r="D15429" i="22"/>
  <c r="D15428" i="22"/>
  <c r="D15427" i="22"/>
  <c r="D15426" i="22"/>
  <c r="D15425" i="22"/>
  <c r="D15424" i="22"/>
  <c r="D15423" i="22"/>
  <c r="D15422" i="22"/>
  <c r="D15421" i="22"/>
  <c r="D15420" i="22"/>
  <c r="D15419" i="22"/>
  <c r="D15418" i="22"/>
  <c r="D15417" i="22"/>
  <c r="D15416" i="22"/>
  <c r="D15415" i="22"/>
  <c r="D15414" i="22"/>
  <c r="D15413" i="22"/>
  <c r="D15412" i="22"/>
  <c r="D15411" i="22"/>
  <c r="D15410" i="22"/>
  <c r="D15409" i="22"/>
  <c r="D15408" i="22"/>
  <c r="D15407" i="22"/>
  <c r="D15406" i="22"/>
  <c r="D15405" i="22"/>
  <c r="D15404" i="22"/>
  <c r="D15403" i="22"/>
  <c r="D15402" i="22"/>
  <c r="D15401" i="22"/>
  <c r="D15400" i="22"/>
  <c r="D15399" i="22"/>
  <c r="D15398" i="22"/>
  <c r="D15397" i="22"/>
  <c r="D15396" i="22"/>
  <c r="D15395" i="22"/>
  <c r="D15394" i="22"/>
  <c r="D15393" i="22"/>
  <c r="D15392" i="22"/>
  <c r="D15391" i="22"/>
  <c r="D15390" i="22"/>
  <c r="D15389" i="22"/>
  <c r="D15388" i="22"/>
  <c r="D15387" i="22"/>
  <c r="D15386" i="22"/>
  <c r="D15385" i="22"/>
  <c r="D15384" i="22"/>
  <c r="D15383" i="22"/>
  <c r="D15382" i="22"/>
  <c r="D15381" i="22"/>
  <c r="D15380" i="22"/>
  <c r="D15379" i="22"/>
  <c r="D15378" i="22"/>
  <c r="D15377" i="22"/>
  <c r="D15376" i="22"/>
  <c r="D15375" i="22"/>
  <c r="D15374" i="22"/>
  <c r="D15373" i="22"/>
  <c r="D15372" i="22"/>
  <c r="D15371" i="22"/>
  <c r="D15370" i="22"/>
  <c r="D15369" i="22"/>
  <c r="D15368" i="22"/>
  <c r="D15367" i="22"/>
  <c r="D15366" i="22"/>
  <c r="D15365" i="22"/>
  <c r="D15364" i="22"/>
  <c r="D15363" i="22"/>
  <c r="D15362" i="22"/>
  <c r="D15361" i="22"/>
  <c r="D15360" i="22"/>
  <c r="D15359" i="22"/>
  <c r="D15358" i="22"/>
  <c r="D15357" i="22"/>
  <c r="D15356" i="22"/>
  <c r="D15355" i="22"/>
  <c r="D15354" i="22"/>
  <c r="D15353" i="22"/>
  <c r="D15352" i="22"/>
  <c r="D15351" i="22"/>
  <c r="D15350" i="22"/>
  <c r="D15349" i="22"/>
  <c r="D15348" i="22"/>
  <c r="D15347" i="22"/>
  <c r="D15346" i="22"/>
  <c r="D15345" i="22"/>
  <c r="D15344" i="22"/>
  <c r="D15343" i="22"/>
  <c r="D15342" i="22"/>
  <c r="D15341" i="22"/>
  <c r="D15340" i="22"/>
  <c r="D15339" i="22"/>
  <c r="D15338" i="22"/>
  <c r="D15337" i="22"/>
  <c r="D15336" i="22"/>
  <c r="D15335" i="22"/>
  <c r="D15334" i="22"/>
  <c r="D15333" i="22"/>
  <c r="D15332" i="22"/>
  <c r="D15331" i="22"/>
  <c r="D15330" i="22"/>
  <c r="D15329" i="22"/>
  <c r="D15328" i="22"/>
  <c r="D15327" i="22"/>
  <c r="D15326" i="22"/>
  <c r="D15325" i="22"/>
  <c r="D15324" i="22"/>
  <c r="D15323" i="22"/>
  <c r="D15322" i="22"/>
  <c r="D15321" i="22"/>
  <c r="D15320" i="22"/>
  <c r="D15319" i="22"/>
  <c r="D15318" i="22"/>
  <c r="D15317" i="22"/>
  <c r="D15316" i="22"/>
  <c r="D15315" i="22"/>
  <c r="D15314" i="22"/>
  <c r="D15313" i="22"/>
  <c r="D15312" i="22"/>
  <c r="D15311" i="22"/>
  <c r="D15310" i="22"/>
  <c r="D15309" i="22"/>
  <c r="D15308" i="22"/>
  <c r="D15307" i="22"/>
  <c r="D15306" i="22"/>
  <c r="D15305" i="22"/>
  <c r="D15304" i="22"/>
  <c r="D15303" i="22"/>
  <c r="D15302" i="22"/>
  <c r="D15301" i="22"/>
  <c r="D15300" i="22"/>
  <c r="D15299" i="22"/>
  <c r="D15298" i="22"/>
  <c r="D15297" i="22"/>
  <c r="D15296" i="22"/>
  <c r="D15295" i="22"/>
  <c r="D15294" i="22"/>
  <c r="D15293" i="22"/>
  <c r="D15292" i="22"/>
  <c r="D15291" i="22"/>
  <c r="D15290" i="22"/>
  <c r="D15289" i="22"/>
  <c r="D15288" i="22"/>
  <c r="D15287" i="22"/>
  <c r="D15286" i="22"/>
  <c r="D15285" i="22"/>
  <c r="D15284" i="22"/>
  <c r="D15283" i="22"/>
  <c r="D15282" i="22"/>
  <c r="D15281" i="22"/>
  <c r="D15280" i="22"/>
  <c r="D15279" i="22"/>
  <c r="D15278" i="22"/>
  <c r="D15277" i="22"/>
  <c r="D15276" i="22"/>
  <c r="D15275" i="22"/>
  <c r="D15274" i="22"/>
  <c r="D15273" i="22"/>
  <c r="D15272" i="22"/>
  <c r="D15271" i="22"/>
  <c r="D15270" i="22"/>
  <c r="D15269" i="22"/>
  <c r="D15268" i="22"/>
  <c r="D15267" i="22"/>
  <c r="D15266" i="22"/>
  <c r="D15265" i="22"/>
  <c r="D15264" i="22"/>
  <c r="D15263" i="22"/>
  <c r="D15262" i="22"/>
  <c r="D15261" i="22"/>
  <c r="D15260" i="22"/>
  <c r="D15259" i="22"/>
  <c r="D15258" i="22"/>
  <c r="D15257" i="22"/>
  <c r="D15256" i="22"/>
  <c r="D15255" i="22"/>
  <c r="D15254" i="22"/>
  <c r="D15253" i="22"/>
  <c r="D15252" i="22"/>
  <c r="D15251" i="22"/>
  <c r="D15250" i="22"/>
  <c r="D15249" i="22"/>
  <c r="D15248" i="22"/>
  <c r="D15247" i="22"/>
  <c r="D15246" i="22"/>
  <c r="D15245" i="22"/>
  <c r="D15244" i="22"/>
  <c r="D15243" i="22"/>
  <c r="D15242" i="22"/>
  <c r="D15241" i="22"/>
  <c r="D15240" i="22"/>
  <c r="D15239" i="22"/>
  <c r="D15238" i="22"/>
  <c r="D15237" i="22"/>
  <c r="D15236" i="22"/>
  <c r="D15235" i="22"/>
  <c r="D15234" i="22"/>
  <c r="D15233" i="22"/>
  <c r="D15232" i="22"/>
  <c r="D15231" i="22"/>
  <c r="D15230" i="22"/>
  <c r="D15229" i="22"/>
  <c r="D15228" i="22"/>
  <c r="D15227" i="22"/>
  <c r="D15226" i="22"/>
  <c r="D15225" i="22"/>
  <c r="D15224" i="22"/>
  <c r="D15223" i="22"/>
  <c r="D15222" i="22"/>
  <c r="D15221" i="22"/>
  <c r="D15220" i="22"/>
  <c r="D15219" i="22"/>
  <c r="D15218" i="22"/>
  <c r="D15217" i="22"/>
  <c r="D15216" i="22"/>
  <c r="D15215" i="22"/>
  <c r="D15214" i="22"/>
  <c r="D15213" i="22"/>
  <c r="D15212" i="22"/>
  <c r="D15211" i="22"/>
  <c r="D15210" i="22"/>
  <c r="D15209" i="22"/>
  <c r="D15208" i="22"/>
  <c r="D15207" i="22"/>
  <c r="D15206" i="22"/>
  <c r="D15205" i="22"/>
  <c r="D15204" i="22"/>
  <c r="D15203" i="22"/>
  <c r="D15202" i="22"/>
  <c r="D15201" i="22"/>
  <c r="D15200" i="22"/>
  <c r="D15199" i="22"/>
  <c r="D15198" i="22"/>
  <c r="D15197" i="22"/>
  <c r="D15196" i="22"/>
  <c r="D15195" i="22"/>
  <c r="D15194" i="22"/>
  <c r="D15193" i="22"/>
  <c r="D15192" i="22"/>
  <c r="D15191" i="22"/>
  <c r="D15190" i="22"/>
  <c r="D15189" i="22"/>
  <c r="D15188" i="22"/>
  <c r="D15187" i="22"/>
  <c r="D15186" i="22"/>
  <c r="D15185" i="22"/>
  <c r="D15184" i="22"/>
  <c r="D15183" i="22"/>
  <c r="D15182" i="22"/>
  <c r="D15181" i="22"/>
  <c r="D15180" i="22"/>
  <c r="D15179" i="22"/>
  <c r="D15178" i="22"/>
  <c r="D15177" i="22"/>
  <c r="D15176" i="22"/>
  <c r="D15175" i="22"/>
  <c r="D15174" i="22"/>
  <c r="D15173" i="22"/>
  <c r="D15172" i="22"/>
  <c r="D15171" i="22"/>
  <c r="D15170" i="22"/>
  <c r="D15169" i="22"/>
  <c r="D15168" i="22"/>
  <c r="D15167" i="22"/>
  <c r="D15166" i="22"/>
  <c r="D15165" i="22"/>
  <c r="D15164" i="22"/>
  <c r="D15163" i="22"/>
  <c r="D15162" i="22"/>
  <c r="D15161" i="22"/>
  <c r="D15160" i="22"/>
  <c r="D15159" i="22"/>
  <c r="D15158" i="22"/>
  <c r="D15157" i="22"/>
  <c r="D15156" i="22"/>
  <c r="D15155" i="22"/>
  <c r="D15154" i="22"/>
  <c r="D15153" i="22"/>
  <c r="D15152" i="22"/>
  <c r="D15151" i="22"/>
  <c r="D15150" i="22"/>
  <c r="D15149" i="22"/>
  <c r="D15148" i="22"/>
  <c r="D15147" i="22"/>
  <c r="D15146" i="22"/>
  <c r="D15145" i="22"/>
  <c r="D15144" i="22"/>
  <c r="D15143" i="22"/>
  <c r="D15142" i="22"/>
  <c r="D15141" i="22"/>
  <c r="D15140" i="22"/>
  <c r="D15139" i="22"/>
  <c r="D15138" i="22"/>
  <c r="D15137" i="22"/>
  <c r="D15136" i="22"/>
  <c r="D15135" i="22"/>
  <c r="D15134" i="22"/>
  <c r="D15133" i="22"/>
  <c r="D15132" i="22"/>
  <c r="D15131" i="22"/>
  <c r="D15130" i="22"/>
  <c r="D15129" i="22"/>
  <c r="D15128" i="22"/>
  <c r="D15127" i="22"/>
  <c r="D15126" i="22"/>
  <c r="D15125" i="22"/>
  <c r="D15124" i="22"/>
  <c r="D15123" i="22"/>
  <c r="D15122" i="22"/>
  <c r="D15121" i="22"/>
  <c r="D15120" i="22"/>
  <c r="D15119" i="22"/>
  <c r="D15118" i="22"/>
  <c r="D15117" i="22"/>
  <c r="D15116" i="22"/>
  <c r="D15115" i="22"/>
  <c r="D15114" i="22"/>
  <c r="D15113" i="22"/>
  <c r="D15112" i="22"/>
  <c r="D15111" i="22"/>
  <c r="D15110" i="22"/>
  <c r="D15109" i="22"/>
  <c r="D15108" i="22"/>
  <c r="D15107" i="22"/>
  <c r="D15106" i="22"/>
  <c r="D15105" i="22"/>
  <c r="D15104" i="22"/>
  <c r="D15103" i="22"/>
  <c r="D15102" i="22"/>
  <c r="D15101" i="22"/>
  <c r="D15100" i="22"/>
  <c r="D15099" i="22"/>
  <c r="D15098" i="22"/>
  <c r="D15097" i="22"/>
  <c r="D15096" i="22"/>
  <c r="D15095" i="22"/>
  <c r="D15094" i="22"/>
  <c r="D15093" i="22"/>
  <c r="D15092" i="22"/>
  <c r="D15091" i="22"/>
  <c r="D15090" i="22"/>
  <c r="D15089" i="22"/>
  <c r="D15088" i="22"/>
  <c r="D15087" i="22"/>
  <c r="D15086" i="22"/>
  <c r="D15085" i="22"/>
  <c r="D15084" i="22"/>
  <c r="D15083" i="22"/>
  <c r="D15082" i="22"/>
  <c r="D15081" i="22"/>
  <c r="D15080" i="22"/>
  <c r="D15079" i="22"/>
  <c r="D15078" i="22"/>
  <c r="D15077" i="22"/>
  <c r="D15076" i="22"/>
  <c r="D15075" i="22"/>
  <c r="D15074" i="22"/>
  <c r="D15073" i="22"/>
  <c r="D15072" i="22"/>
  <c r="D15071" i="22"/>
  <c r="D15070" i="22"/>
  <c r="D15069" i="22"/>
  <c r="D15068" i="22"/>
  <c r="D15067" i="22"/>
  <c r="D15066" i="22"/>
  <c r="D15065" i="22"/>
  <c r="D15064" i="22"/>
  <c r="D15063" i="22"/>
  <c r="D15062" i="22"/>
  <c r="D15061" i="22"/>
  <c r="D15060" i="22"/>
  <c r="D15059" i="22"/>
  <c r="D15058" i="22"/>
  <c r="D15057" i="22"/>
  <c r="D15056" i="22"/>
  <c r="D15055" i="22"/>
  <c r="D15054" i="22"/>
  <c r="D15053" i="22"/>
  <c r="D15052" i="22"/>
  <c r="D15051" i="22"/>
  <c r="D15050" i="22"/>
  <c r="D15049" i="22"/>
  <c r="D15048" i="22"/>
  <c r="D15047" i="22"/>
  <c r="D15046" i="22"/>
  <c r="D15045" i="22"/>
  <c r="D15044" i="22"/>
  <c r="D15043" i="22"/>
  <c r="D15042" i="22"/>
  <c r="D15041" i="22"/>
  <c r="D15040" i="22"/>
  <c r="D15039" i="22"/>
  <c r="D15038" i="22"/>
  <c r="D15037" i="22"/>
  <c r="D15036" i="22"/>
  <c r="D15035" i="22"/>
  <c r="D15034" i="22"/>
  <c r="D15033" i="22"/>
  <c r="D15032" i="22"/>
  <c r="D15031" i="22"/>
  <c r="D15030" i="22"/>
  <c r="D15029" i="22"/>
  <c r="D15028" i="22"/>
  <c r="D15027" i="22"/>
  <c r="D15026" i="22"/>
  <c r="D15025" i="22"/>
  <c r="D15024" i="22"/>
  <c r="D15023" i="22"/>
  <c r="D15022" i="22"/>
  <c r="D15021" i="22"/>
  <c r="D15020" i="22"/>
  <c r="D15019" i="22"/>
  <c r="D15018" i="22"/>
  <c r="D15017" i="22"/>
  <c r="D15016" i="22"/>
  <c r="D15015" i="22"/>
  <c r="D15014" i="22"/>
  <c r="D15013" i="22"/>
  <c r="D15012" i="22"/>
  <c r="D15011" i="22"/>
  <c r="D15010" i="22"/>
  <c r="D15009" i="22"/>
  <c r="D15008" i="22"/>
  <c r="D15007" i="22"/>
  <c r="D15006" i="22"/>
  <c r="D15005" i="22"/>
  <c r="D15004" i="22"/>
  <c r="D15003" i="22"/>
  <c r="D15002" i="22"/>
  <c r="D15001" i="22"/>
  <c r="D15000" i="22"/>
  <c r="D14999" i="22"/>
  <c r="D14998" i="22"/>
  <c r="D14997" i="22"/>
  <c r="D14996" i="22"/>
  <c r="D14995" i="22"/>
  <c r="D14994" i="22"/>
  <c r="D14993" i="22"/>
  <c r="D14992" i="22"/>
  <c r="D14991" i="22"/>
  <c r="D14990" i="22"/>
  <c r="D14989" i="22"/>
  <c r="D14988" i="22"/>
  <c r="D14987" i="22"/>
  <c r="D14986" i="22"/>
  <c r="D14985" i="22"/>
  <c r="D14984" i="22"/>
  <c r="D14983" i="22"/>
  <c r="D14982" i="22"/>
  <c r="D14981" i="22"/>
  <c r="D14980" i="22"/>
  <c r="D14979" i="22"/>
  <c r="D14978" i="22"/>
  <c r="D14977" i="22"/>
  <c r="D14976" i="22"/>
  <c r="D14975" i="22"/>
  <c r="D14974" i="22"/>
  <c r="D14973" i="22"/>
  <c r="D14972" i="22"/>
  <c r="D14971" i="22"/>
  <c r="D14970" i="22"/>
  <c r="D14969" i="22"/>
  <c r="D14968" i="22"/>
  <c r="D14967" i="22"/>
  <c r="D14966" i="22"/>
  <c r="D14965" i="22"/>
  <c r="D14964" i="22"/>
  <c r="D14963" i="22"/>
  <c r="D14962" i="22"/>
  <c r="D14961" i="22"/>
  <c r="D14960" i="22"/>
  <c r="D14959" i="22"/>
  <c r="D14958" i="22"/>
  <c r="D14957" i="22"/>
  <c r="D14956" i="22"/>
  <c r="D14955" i="22"/>
  <c r="D14954" i="22"/>
  <c r="D14953" i="22"/>
  <c r="D14952" i="22"/>
  <c r="D14951" i="22"/>
  <c r="D14950" i="22"/>
  <c r="D14949" i="22"/>
  <c r="D14948" i="22"/>
  <c r="D14947" i="22"/>
  <c r="D14946" i="22"/>
  <c r="D14945" i="22"/>
  <c r="D14944" i="22"/>
  <c r="D14943" i="22"/>
  <c r="D14942" i="22"/>
  <c r="D14941" i="22"/>
  <c r="D14940" i="22"/>
  <c r="D14939" i="22"/>
  <c r="D14938" i="22"/>
  <c r="D14937" i="22"/>
  <c r="D14936" i="22"/>
  <c r="D14935" i="22"/>
  <c r="D14934" i="22"/>
  <c r="D14933" i="22"/>
  <c r="D14932" i="22"/>
  <c r="D14931" i="22"/>
  <c r="D14930" i="22"/>
  <c r="D14929" i="22"/>
  <c r="D14928" i="22"/>
  <c r="D14927" i="22"/>
  <c r="D14926" i="22"/>
  <c r="D14925" i="22"/>
  <c r="D14924" i="22"/>
  <c r="D14923" i="22"/>
  <c r="D14922" i="22"/>
  <c r="D14921" i="22"/>
  <c r="D14920" i="22"/>
  <c r="D14919" i="22"/>
  <c r="D14918" i="22"/>
  <c r="D14917" i="22"/>
  <c r="D14916" i="22"/>
  <c r="D14915" i="22"/>
  <c r="D14914" i="22"/>
  <c r="D14913" i="22"/>
  <c r="D14912" i="22"/>
  <c r="D14911" i="22"/>
  <c r="D14910" i="22"/>
  <c r="D14909" i="22"/>
  <c r="D14908" i="22"/>
  <c r="D14907" i="22"/>
  <c r="D14906" i="22"/>
  <c r="D14905" i="22"/>
  <c r="D14904" i="22"/>
  <c r="D14903" i="22"/>
  <c r="D14902" i="22"/>
  <c r="D14901" i="22"/>
  <c r="D14900" i="22"/>
  <c r="D14899" i="22"/>
  <c r="D14898" i="22"/>
  <c r="D14897" i="22"/>
  <c r="E14896" i="22"/>
  <c r="D14896" i="22"/>
  <c r="D14895" i="22"/>
  <c r="D14894" i="22"/>
  <c r="D14893" i="22"/>
  <c r="D14892" i="22"/>
  <c r="D14891" i="22"/>
  <c r="D14890" i="22"/>
  <c r="D14889" i="22"/>
  <c r="D14888" i="22"/>
  <c r="D14887" i="22"/>
  <c r="D14886" i="22"/>
  <c r="D14885" i="22"/>
  <c r="D14884" i="22"/>
  <c r="D14883" i="22"/>
  <c r="D14882" i="22"/>
  <c r="D14881" i="22"/>
  <c r="D14880" i="22"/>
  <c r="D14879" i="22"/>
  <c r="D14878" i="22"/>
  <c r="D14877" i="22"/>
  <c r="D14876" i="22"/>
  <c r="D14875" i="22"/>
  <c r="D14874" i="22"/>
  <c r="D14873" i="22"/>
  <c r="D14872" i="22"/>
  <c r="D14871" i="22"/>
  <c r="D14870" i="22"/>
  <c r="D14869" i="22"/>
  <c r="D14868" i="22"/>
  <c r="D14867" i="22"/>
  <c r="D14866" i="22"/>
  <c r="D14865" i="22"/>
  <c r="D14864" i="22"/>
  <c r="D14863" i="22"/>
  <c r="D14862" i="22"/>
  <c r="D14861" i="22"/>
  <c r="D14860" i="22"/>
  <c r="D14859" i="22"/>
  <c r="D14858" i="22"/>
  <c r="D14857" i="22"/>
  <c r="D14856" i="22"/>
  <c r="D14855" i="22"/>
  <c r="D14854" i="22"/>
  <c r="D14853" i="22"/>
  <c r="D14852" i="22"/>
  <c r="D14851" i="22"/>
  <c r="D14850" i="22"/>
  <c r="D14849" i="22"/>
  <c r="D14848" i="22"/>
  <c r="D14847" i="22"/>
  <c r="D14846" i="22"/>
  <c r="D14845" i="22"/>
  <c r="D14844" i="22"/>
  <c r="D14843" i="22"/>
  <c r="D14842" i="22"/>
  <c r="D14841" i="22"/>
  <c r="D14840" i="22"/>
  <c r="D14839" i="22"/>
  <c r="D14838" i="22"/>
  <c r="D14837" i="22"/>
  <c r="D14836" i="22"/>
  <c r="D14835" i="22"/>
  <c r="D14834" i="22"/>
  <c r="D14833" i="22"/>
  <c r="D14832" i="22"/>
  <c r="D14831" i="22"/>
  <c r="D14830" i="22"/>
  <c r="D14829" i="22"/>
  <c r="D14828" i="22"/>
  <c r="D14827" i="22"/>
  <c r="D14826" i="22"/>
  <c r="D14825" i="22"/>
  <c r="D14824" i="22"/>
  <c r="D14823" i="22"/>
  <c r="D14822" i="22"/>
  <c r="D14821" i="22"/>
  <c r="D14820" i="22"/>
  <c r="D14819" i="22"/>
  <c r="D14818" i="22"/>
  <c r="D14817" i="22"/>
  <c r="D14816" i="22"/>
  <c r="D14815" i="22"/>
  <c r="D14814" i="22"/>
  <c r="D14813" i="22"/>
  <c r="D14812" i="22"/>
  <c r="D14811" i="22"/>
  <c r="D14810" i="22"/>
  <c r="D14809" i="22"/>
  <c r="D14808" i="22"/>
  <c r="D14807" i="22"/>
  <c r="D14806" i="22"/>
  <c r="D14805" i="22"/>
  <c r="D14804" i="22"/>
  <c r="D14803" i="22"/>
  <c r="D14802" i="22"/>
  <c r="D14801" i="22"/>
  <c r="D14800" i="22"/>
  <c r="D14799" i="22"/>
  <c r="D14798" i="22"/>
  <c r="D14797" i="22"/>
  <c r="D14796" i="22"/>
  <c r="D14795" i="22"/>
  <c r="D14794" i="22"/>
  <c r="D14793" i="22"/>
  <c r="D14792" i="22"/>
  <c r="D14791" i="22"/>
  <c r="D14790" i="22"/>
  <c r="D14789" i="22"/>
  <c r="D14788" i="22"/>
  <c r="D14787" i="22"/>
  <c r="D14786" i="22"/>
  <c r="D14785" i="22"/>
  <c r="D14784" i="22"/>
  <c r="D14783" i="22"/>
  <c r="D14782" i="22"/>
  <c r="D14781" i="22"/>
  <c r="D14780" i="22"/>
  <c r="D14779" i="22"/>
  <c r="D14778" i="22"/>
  <c r="D14777" i="22"/>
  <c r="D14776" i="22"/>
  <c r="D14775" i="22"/>
  <c r="D14774" i="22"/>
  <c r="D14773" i="22"/>
  <c r="D14772" i="22"/>
  <c r="D14771" i="22"/>
  <c r="D14770" i="22"/>
  <c r="D14769" i="22"/>
  <c r="D14768" i="22"/>
  <c r="D14767" i="22"/>
  <c r="D14766" i="22"/>
  <c r="D14765" i="22"/>
  <c r="D14764" i="22"/>
  <c r="D14763" i="22"/>
  <c r="D14762" i="22"/>
  <c r="D14761" i="22"/>
  <c r="D14760" i="22"/>
  <c r="D14759" i="22"/>
  <c r="D14758" i="22"/>
  <c r="D14757" i="22"/>
  <c r="D14756" i="22"/>
  <c r="D14755" i="22"/>
  <c r="D14754" i="22"/>
  <c r="D14753" i="22"/>
  <c r="E14752" i="22"/>
  <c r="D14752" i="22"/>
  <c r="D14751" i="22"/>
  <c r="D14750" i="22"/>
  <c r="D14749" i="22"/>
  <c r="D14748" i="22"/>
  <c r="D14747" i="22"/>
  <c r="D14746" i="22"/>
  <c r="D14745" i="22"/>
  <c r="D14744" i="22"/>
  <c r="D14743" i="22"/>
  <c r="D14742" i="22"/>
  <c r="D14741" i="22"/>
  <c r="D14740" i="22"/>
  <c r="D14739" i="22"/>
  <c r="D14738" i="22"/>
  <c r="D14737" i="22"/>
  <c r="D14736" i="22"/>
  <c r="D14735" i="22"/>
  <c r="D14734" i="22"/>
  <c r="D14733" i="22"/>
  <c r="D14732" i="22"/>
  <c r="D14731" i="22"/>
  <c r="D14730" i="22"/>
  <c r="D14729" i="22"/>
  <c r="D14728" i="22"/>
  <c r="D14727" i="22"/>
  <c r="D14726" i="22"/>
  <c r="D14725" i="22"/>
  <c r="D14724" i="22"/>
  <c r="D14723" i="22"/>
  <c r="D14722" i="22"/>
  <c r="D14721" i="22"/>
  <c r="D14720" i="22"/>
  <c r="D14719" i="22"/>
  <c r="D14718" i="22"/>
  <c r="D14717" i="22"/>
  <c r="D14716" i="22"/>
  <c r="D14715" i="22"/>
  <c r="D14714" i="22"/>
  <c r="D14713" i="22"/>
  <c r="D14712" i="22"/>
  <c r="D14711" i="22"/>
  <c r="D14710" i="22"/>
  <c r="D14709" i="22"/>
  <c r="D14708" i="22"/>
  <c r="D14707" i="22"/>
  <c r="D14706" i="22"/>
  <c r="D14705" i="22"/>
  <c r="D14704" i="22"/>
  <c r="D14703" i="22"/>
  <c r="D14702" i="22"/>
  <c r="D14701" i="22"/>
  <c r="D14700" i="22"/>
  <c r="D14699" i="22"/>
  <c r="D14698" i="22"/>
  <c r="D14697" i="22"/>
  <c r="D14696" i="22"/>
  <c r="D14695" i="22"/>
  <c r="D14694" i="22"/>
  <c r="D14693" i="22"/>
  <c r="D14692" i="22"/>
  <c r="D14691" i="22"/>
  <c r="D14690" i="22"/>
  <c r="D14689" i="22"/>
  <c r="D14688" i="22"/>
  <c r="D14687" i="22"/>
  <c r="D14686" i="22"/>
  <c r="D14685" i="22"/>
  <c r="D14684" i="22"/>
  <c r="D14683" i="22"/>
  <c r="D14682" i="22"/>
  <c r="D14681" i="22"/>
  <c r="D14680" i="22"/>
  <c r="D14679" i="22"/>
  <c r="D14678" i="22"/>
  <c r="D14677" i="22"/>
  <c r="D14676" i="22"/>
  <c r="D14675" i="22"/>
  <c r="D14674" i="22"/>
  <c r="D14673" i="22"/>
  <c r="D14672" i="22"/>
  <c r="D14671" i="22"/>
  <c r="D14670" i="22"/>
  <c r="D14669" i="22"/>
  <c r="D14668" i="22"/>
  <c r="D14667" i="22"/>
  <c r="D14666" i="22"/>
  <c r="D14665" i="22"/>
  <c r="D14664" i="22"/>
  <c r="D14663" i="22"/>
  <c r="D14662" i="22"/>
  <c r="D14661" i="22"/>
  <c r="D14660" i="22"/>
  <c r="D14659" i="22"/>
  <c r="D14658" i="22"/>
  <c r="D14657" i="22"/>
  <c r="D14656" i="22"/>
  <c r="D14655" i="22"/>
  <c r="D14654" i="22"/>
  <c r="D14653" i="22"/>
  <c r="D14652" i="22"/>
  <c r="D14651" i="22"/>
  <c r="D14650" i="22"/>
  <c r="D14649" i="22"/>
  <c r="D14648" i="22"/>
  <c r="D14647" i="22"/>
  <c r="D14646" i="22"/>
  <c r="D14645" i="22"/>
  <c r="D14644" i="22"/>
  <c r="D14643" i="22"/>
  <c r="D14642" i="22"/>
  <c r="D14641" i="22"/>
  <c r="D14640" i="22"/>
  <c r="D14639" i="22"/>
  <c r="D14638" i="22"/>
  <c r="D14637" i="22"/>
  <c r="D14636" i="22"/>
  <c r="D14635" i="22"/>
  <c r="D14634" i="22"/>
  <c r="D14633" i="22"/>
  <c r="D14632" i="22"/>
  <c r="D14631" i="22"/>
  <c r="D14630" i="22"/>
  <c r="D14629" i="22"/>
  <c r="D14628" i="22"/>
  <c r="D14627" i="22"/>
  <c r="D14626" i="22"/>
  <c r="D14625" i="22"/>
  <c r="D14624" i="22"/>
  <c r="D14623" i="22"/>
  <c r="D14622" i="22"/>
  <c r="D14621" i="22"/>
  <c r="D14620" i="22"/>
  <c r="D14619" i="22"/>
  <c r="D14618" i="22"/>
  <c r="D14617" i="22"/>
  <c r="D14616" i="22"/>
  <c r="D14615" i="22"/>
  <c r="D14614" i="22"/>
  <c r="D14613" i="22"/>
  <c r="D14612" i="22"/>
  <c r="D14611" i="22"/>
  <c r="D14610" i="22"/>
  <c r="D14609" i="22"/>
  <c r="D14608" i="22"/>
  <c r="D14607" i="22"/>
  <c r="D14606" i="22"/>
  <c r="D14605" i="22"/>
  <c r="D14604" i="22"/>
  <c r="D14603" i="22"/>
  <c r="D14602" i="22"/>
  <c r="D14601" i="22"/>
  <c r="E14600" i="22"/>
  <c r="D14600" i="22"/>
  <c r="D14599" i="22"/>
  <c r="D14598" i="22"/>
  <c r="D14597" i="22"/>
  <c r="D14596" i="22"/>
  <c r="D14595" i="22"/>
  <c r="D14594" i="22"/>
  <c r="D14593" i="22"/>
  <c r="D14592" i="22"/>
  <c r="D14591" i="22"/>
  <c r="D14590" i="22"/>
  <c r="D14589" i="22"/>
  <c r="D14588" i="22"/>
  <c r="D14587" i="22"/>
  <c r="D14586" i="22"/>
  <c r="D14585" i="22"/>
  <c r="D14584" i="22"/>
  <c r="D14583" i="22"/>
  <c r="D14582" i="22"/>
  <c r="D14581" i="22"/>
  <c r="D14580" i="22"/>
  <c r="D14579" i="22"/>
  <c r="D14578" i="22"/>
  <c r="D14577" i="22"/>
  <c r="D14576" i="22"/>
  <c r="D14575" i="22"/>
  <c r="D14574" i="22"/>
  <c r="D14573" i="22"/>
  <c r="D14572" i="22"/>
  <c r="D14571" i="22"/>
  <c r="D14570" i="22"/>
  <c r="D14569" i="22"/>
  <c r="D14568" i="22"/>
  <c r="D14567" i="22"/>
  <c r="D14566" i="22"/>
  <c r="D14565" i="22"/>
  <c r="D14564" i="22"/>
  <c r="D14563" i="22"/>
  <c r="D14562" i="22"/>
  <c r="D14561" i="22"/>
  <c r="D14560" i="22"/>
  <c r="D14559" i="22"/>
  <c r="D14558" i="22"/>
  <c r="D14557" i="22"/>
  <c r="D14556" i="22"/>
  <c r="D14555" i="22"/>
  <c r="D14554" i="22"/>
  <c r="D14553" i="22"/>
  <c r="D14552" i="22"/>
  <c r="D14551" i="22"/>
  <c r="D14550" i="22"/>
  <c r="D14549" i="22"/>
  <c r="D14548" i="22"/>
  <c r="D14547" i="22"/>
  <c r="D14546" i="22"/>
  <c r="D14545" i="22"/>
  <c r="D14544" i="22"/>
  <c r="D14543" i="22"/>
  <c r="D14542" i="22"/>
  <c r="D14541" i="22"/>
  <c r="D14540" i="22"/>
  <c r="D14539" i="22"/>
  <c r="D14538" i="22"/>
  <c r="D14537" i="22"/>
  <c r="D14536" i="22"/>
  <c r="D14535" i="22"/>
  <c r="D14534" i="22"/>
  <c r="D14533" i="22"/>
  <c r="D14532" i="22"/>
  <c r="D14531" i="22"/>
  <c r="D14530" i="22"/>
  <c r="D14529" i="22"/>
  <c r="D14528" i="22"/>
  <c r="D14527" i="22"/>
  <c r="D14526" i="22"/>
  <c r="D14525" i="22"/>
  <c r="D14524" i="22"/>
  <c r="D14523" i="22"/>
  <c r="D14522" i="22"/>
  <c r="D14521" i="22"/>
  <c r="D14520" i="22"/>
  <c r="D14519" i="22"/>
  <c r="D14518" i="22"/>
  <c r="D14517" i="22"/>
  <c r="D14516" i="22"/>
  <c r="D14515" i="22"/>
  <c r="D14514" i="22"/>
  <c r="D14513" i="22"/>
  <c r="D14512" i="22"/>
  <c r="D14511" i="22"/>
  <c r="D14510" i="22"/>
  <c r="D14509" i="22"/>
  <c r="D14508" i="22"/>
  <c r="D14507" i="22"/>
  <c r="D14506" i="22"/>
  <c r="D14505" i="22"/>
  <c r="D14504" i="22"/>
  <c r="D14503" i="22"/>
  <c r="D14502" i="22"/>
  <c r="D14501" i="22"/>
  <c r="D14500" i="22"/>
  <c r="D14499" i="22"/>
  <c r="D14498" i="22"/>
  <c r="D14497" i="22"/>
  <c r="D14496" i="22"/>
  <c r="D14495" i="22"/>
  <c r="D14494" i="22"/>
  <c r="D14493" i="22"/>
  <c r="D14492" i="22"/>
  <c r="D14491" i="22"/>
  <c r="D14490" i="22"/>
  <c r="D14489" i="22"/>
  <c r="D14488" i="22"/>
  <c r="D14487" i="22"/>
  <c r="D14486" i="22"/>
  <c r="D14485" i="22"/>
  <c r="D14484" i="22"/>
  <c r="D14483" i="22"/>
  <c r="D14482" i="22"/>
  <c r="D14481" i="22"/>
  <c r="D14480" i="22"/>
  <c r="D14479" i="22"/>
  <c r="D14478" i="22"/>
  <c r="D14477" i="22"/>
  <c r="D14476" i="22"/>
  <c r="D14475" i="22"/>
  <c r="D14474" i="22"/>
  <c r="D14473" i="22"/>
  <c r="D14472" i="22"/>
  <c r="D14471" i="22"/>
  <c r="D14470" i="22"/>
  <c r="D14469" i="22"/>
  <c r="D14468" i="22"/>
  <c r="D14467" i="22"/>
  <c r="D14466" i="22"/>
  <c r="D14465" i="22"/>
  <c r="D14464" i="22"/>
  <c r="D14463" i="22"/>
  <c r="D14462" i="22"/>
  <c r="D14461" i="22"/>
  <c r="D14460" i="22"/>
  <c r="D14459" i="22"/>
  <c r="D14458" i="22"/>
  <c r="D14457" i="22"/>
  <c r="D14456" i="22"/>
  <c r="D14455" i="22"/>
  <c r="E14454" i="22"/>
  <c r="D14454" i="22"/>
  <c r="D14453" i="22"/>
  <c r="D14452" i="22"/>
  <c r="D14451" i="22"/>
  <c r="D14450" i="22"/>
  <c r="D14449" i="22"/>
  <c r="D14448" i="22"/>
  <c r="D14447" i="22"/>
  <c r="D14446" i="22"/>
  <c r="D14445" i="22"/>
  <c r="D14444" i="22"/>
  <c r="D14443" i="22"/>
  <c r="D14442" i="22"/>
  <c r="D14441" i="22"/>
  <c r="D14440" i="22"/>
  <c r="D14439" i="22"/>
  <c r="D14438" i="22"/>
  <c r="D14437" i="22"/>
  <c r="D14436" i="22"/>
  <c r="D14435" i="22"/>
  <c r="D14434" i="22"/>
  <c r="D14433" i="22"/>
  <c r="D14432" i="22"/>
  <c r="D14431" i="22"/>
  <c r="D14430" i="22"/>
  <c r="D14429" i="22"/>
  <c r="D14428" i="22"/>
  <c r="D14427" i="22"/>
  <c r="D14426" i="22"/>
  <c r="D14425" i="22"/>
  <c r="D14424" i="22"/>
  <c r="D14423" i="22"/>
  <c r="D14422" i="22"/>
  <c r="D14421" i="22"/>
  <c r="D14420" i="22"/>
  <c r="D14419" i="22"/>
  <c r="D14418" i="22"/>
  <c r="D14417" i="22"/>
  <c r="D14416" i="22"/>
  <c r="D14415" i="22"/>
  <c r="D14414" i="22"/>
  <c r="D14413" i="22"/>
  <c r="D14412" i="22"/>
  <c r="D14411" i="22"/>
  <c r="D14410" i="22"/>
  <c r="D14409" i="22"/>
  <c r="D14408" i="22"/>
  <c r="D14407" i="22"/>
  <c r="D14406" i="22"/>
  <c r="D14405" i="22"/>
  <c r="D14404" i="22"/>
  <c r="D14403" i="22"/>
  <c r="D14402" i="22"/>
  <c r="D14401" i="22"/>
  <c r="D14400" i="22"/>
  <c r="D14399" i="22"/>
  <c r="D14398" i="22"/>
  <c r="D14397" i="22"/>
  <c r="D14396" i="22"/>
  <c r="D14395" i="22"/>
  <c r="D14394" i="22"/>
  <c r="D14393" i="22"/>
  <c r="D14392" i="22"/>
  <c r="D14391" i="22"/>
  <c r="D14390" i="22"/>
  <c r="D14389" i="22"/>
  <c r="D14388" i="22"/>
  <c r="D14387" i="22"/>
  <c r="D14386" i="22"/>
  <c r="D14385" i="22"/>
  <c r="D14384" i="22"/>
  <c r="D14383" i="22"/>
  <c r="D14382" i="22"/>
  <c r="D14381" i="22"/>
  <c r="D14380" i="22"/>
  <c r="D14379" i="22"/>
  <c r="D14378" i="22"/>
  <c r="D14377" i="22"/>
  <c r="D14376" i="22"/>
  <c r="D14375" i="22"/>
  <c r="D14374" i="22"/>
  <c r="D14373" i="22"/>
  <c r="D14372" i="22"/>
  <c r="D14371" i="22"/>
  <c r="D14370" i="22"/>
  <c r="D14369" i="22"/>
  <c r="D14368" i="22"/>
  <c r="D14367" i="22"/>
  <c r="D14366" i="22"/>
  <c r="D14365" i="22"/>
  <c r="D14364" i="22"/>
  <c r="D14363" i="22"/>
  <c r="D14362" i="22"/>
  <c r="D14361" i="22"/>
  <c r="D14360" i="22"/>
  <c r="D14359" i="22"/>
  <c r="D14358" i="22"/>
  <c r="D14357" i="22"/>
  <c r="D14356" i="22"/>
  <c r="D14355" i="22"/>
  <c r="D14354" i="22"/>
  <c r="D14353" i="22"/>
  <c r="D14352" i="22"/>
  <c r="D14351" i="22"/>
  <c r="D14350" i="22"/>
  <c r="D14349" i="22"/>
  <c r="D14348" i="22"/>
  <c r="D14347" i="22"/>
  <c r="D14346" i="22"/>
  <c r="D14345" i="22"/>
  <c r="D14344" i="22"/>
  <c r="D14343" i="22"/>
  <c r="D14342" i="22"/>
  <c r="D14341" i="22"/>
  <c r="D14340" i="22"/>
  <c r="D14339" i="22"/>
  <c r="D14338" i="22"/>
  <c r="D14337" i="22"/>
  <c r="D14336" i="22"/>
  <c r="D14335" i="22"/>
  <c r="D14334" i="22"/>
  <c r="D14333" i="22"/>
  <c r="D14332" i="22"/>
  <c r="D14331" i="22"/>
  <c r="D14330" i="22"/>
  <c r="D14329" i="22"/>
  <c r="D14328" i="22"/>
  <c r="D14327" i="22"/>
  <c r="D14326" i="22"/>
  <c r="D14325" i="22"/>
  <c r="D14324" i="22"/>
  <c r="D14323" i="22"/>
  <c r="D14322" i="22"/>
  <c r="D14321" i="22"/>
  <c r="D14320" i="22"/>
  <c r="D14319" i="22"/>
  <c r="D14318" i="22"/>
  <c r="D14317" i="22"/>
  <c r="D14316" i="22"/>
  <c r="D14315" i="22"/>
  <c r="D14314" i="22"/>
  <c r="D14313" i="22"/>
  <c r="D14312" i="22"/>
  <c r="D14311" i="22"/>
  <c r="D14310" i="22"/>
  <c r="D14309" i="22"/>
  <c r="D14308" i="22"/>
  <c r="D14307" i="22"/>
  <c r="D14306" i="22"/>
  <c r="D14305" i="22"/>
  <c r="D14304" i="22"/>
  <c r="D14303" i="22"/>
  <c r="D14302" i="22"/>
  <c r="D14301" i="22"/>
  <c r="D14300" i="22"/>
  <c r="D14299" i="22"/>
  <c r="D14298" i="22"/>
  <c r="D14297" i="22"/>
  <c r="D14296" i="22"/>
  <c r="D14295" i="22"/>
  <c r="D14294" i="22"/>
  <c r="D14293" i="22"/>
  <c r="D14292" i="22"/>
  <c r="D14291" i="22"/>
  <c r="D14290" i="22"/>
  <c r="D14289" i="22"/>
  <c r="D14288" i="22"/>
  <c r="D14287" i="22"/>
  <c r="D14286" i="22"/>
  <c r="D14285" i="22"/>
  <c r="D14284" i="22"/>
  <c r="D14283" i="22"/>
  <c r="D14282" i="22"/>
  <c r="D14281" i="22"/>
  <c r="D14280" i="22"/>
  <c r="D14279" i="22"/>
  <c r="D14278" i="22"/>
  <c r="D14277" i="22"/>
  <c r="D14276" i="22"/>
  <c r="D14275" i="22"/>
  <c r="D14274" i="22"/>
  <c r="D14273" i="22"/>
  <c r="D14272" i="22"/>
  <c r="D14271" i="22"/>
  <c r="D14270" i="22"/>
  <c r="D14269" i="22"/>
  <c r="D14268" i="22"/>
  <c r="D14267" i="22"/>
  <c r="D14266" i="22"/>
  <c r="D14265" i="22"/>
  <c r="D14264" i="22"/>
  <c r="D14263" i="22"/>
  <c r="D14262" i="22"/>
  <c r="D14261" i="22"/>
  <c r="D14260" i="22"/>
  <c r="D14259" i="22"/>
  <c r="D14258" i="22"/>
  <c r="D14257" i="22"/>
  <c r="D14256" i="22"/>
  <c r="D14255" i="22"/>
  <c r="D14254" i="22"/>
  <c r="D14253" i="22"/>
  <c r="D14252" i="22"/>
  <c r="D14251" i="22"/>
  <c r="D14250" i="22"/>
  <c r="D14249" i="22"/>
  <c r="D14248" i="22"/>
  <c r="D14247" i="22"/>
  <c r="D14246" i="22"/>
  <c r="D14245" i="22"/>
  <c r="D14244" i="22"/>
  <c r="D14243" i="22"/>
  <c r="D14242" i="22"/>
  <c r="D14241" i="22"/>
  <c r="D14240" i="22"/>
  <c r="D14239" i="22"/>
  <c r="D14238" i="22"/>
  <c r="D14237" i="22"/>
  <c r="D14236" i="22"/>
  <c r="D14235" i="22"/>
  <c r="D14234" i="22"/>
  <c r="D14233" i="22"/>
  <c r="D14232" i="22"/>
  <c r="D14231" i="22"/>
  <c r="D14230" i="22"/>
  <c r="D14229" i="22"/>
  <c r="D14228" i="22"/>
  <c r="D14227" i="22"/>
  <c r="D14226" i="22"/>
  <c r="D14225" i="22"/>
  <c r="D14224" i="22"/>
  <c r="D14223" i="22"/>
  <c r="D14222" i="22"/>
  <c r="D14221" i="22"/>
  <c r="D14220" i="22"/>
  <c r="D14219" i="22"/>
  <c r="D14218" i="22"/>
  <c r="D14217" i="22"/>
  <c r="D14216" i="22"/>
  <c r="D14215" i="22"/>
  <c r="D14214" i="22"/>
  <c r="D14213" i="22"/>
  <c r="D14212" i="22"/>
  <c r="D14211" i="22"/>
  <c r="D14210" i="22"/>
  <c r="D14209" i="22"/>
  <c r="D14208" i="22"/>
  <c r="D14207" i="22"/>
  <c r="D14206" i="22"/>
  <c r="D14205" i="22"/>
  <c r="D14204" i="22"/>
  <c r="D14203" i="22"/>
  <c r="D14202" i="22"/>
  <c r="D14201" i="22"/>
  <c r="D14200" i="22"/>
  <c r="D14199" i="22"/>
  <c r="D14198" i="22"/>
  <c r="D14197" i="22"/>
  <c r="D14196" i="22"/>
  <c r="D14195" i="22"/>
  <c r="D14194" i="22"/>
  <c r="D14193" i="22"/>
  <c r="D14192" i="22"/>
  <c r="D14191" i="22"/>
  <c r="D14190" i="22"/>
  <c r="D14189" i="22"/>
  <c r="D14188" i="22"/>
  <c r="D14187" i="22"/>
  <c r="D14186" i="22"/>
  <c r="D14185" i="22"/>
  <c r="D14184" i="22"/>
  <c r="D14183" i="22"/>
  <c r="D14182" i="22"/>
  <c r="D14181" i="22"/>
  <c r="D14180" i="22"/>
  <c r="D14179" i="22"/>
  <c r="D14178" i="22"/>
  <c r="D14177" i="22"/>
  <c r="D14176" i="22"/>
  <c r="D14175" i="22"/>
  <c r="D14174" i="22"/>
  <c r="D14173" i="22"/>
  <c r="D14172" i="22"/>
  <c r="D14171" i="22"/>
  <c r="D14170" i="22"/>
  <c r="D14169" i="22"/>
  <c r="D14168" i="22"/>
  <c r="D14167" i="22"/>
  <c r="D14166" i="22"/>
  <c r="D14165" i="22"/>
  <c r="D14164" i="22"/>
  <c r="D14163" i="22"/>
  <c r="D14162" i="22"/>
  <c r="D14161" i="22"/>
  <c r="D14160" i="22"/>
  <c r="D14159" i="22"/>
  <c r="D14158" i="22"/>
  <c r="D14157" i="22"/>
  <c r="D14156" i="22"/>
  <c r="D14155" i="22"/>
  <c r="D14154" i="22"/>
  <c r="D14153" i="22"/>
  <c r="D14152" i="22"/>
  <c r="D14151" i="22"/>
  <c r="D14150" i="22"/>
  <c r="D14149" i="22"/>
  <c r="D14148" i="22"/>
  <c r="D14147" i="22"/>
  <c r="E14146" i="22"/>
  <c r="D14146" i="22"/>
  <c r="D14145" i="22"/>
  <c r="D14144" i="22"/>
  <c r="D14143" i="22"/>
  <c r="D14142" i="22"/>
  <c r="D14141" i="22"/>
  <c r="D14140" i="22"/>
  <c r="D14139" i="22"/>
  <c r="D14138" i="22"/>
  <c r="D14137" i="22"/>
  <c r="D14136" i="22"/>
  <c r="D14135" i="22"/>
  <c r="D14134" i="22"/>
  <c r="D14133" i="22"/>
  <c r="D14132" i="22"/>
  <c r="D14131" i="22"/>
  <c r="D14130" i="22"/>
  <c r="D14129" i="22"/>
  <c r="D14128" i="22"/>
  <c r="D14127" i="22"/>
  <c r="D14126" i="22"/>
  <c r="D14125" i="22"/>
  <c r="D14124" i="22"/>
  <c r="D14123" i="22"/>
  <c r="D14122" i="22"/>
  <c r="D14121" i="22"/>
  <c r="D14120" i="22"/>
  <c r="D14119" i="22"/>
  <c r="D14118" i="22"/>
  <c r="D14117" i="22"/>
  <c r="D14116" i="22"/>
  <c r="D14115" i="22"/>
  <c r="D14114" i="22"/>
  <c r="D14113" i="22"/>
  <c r="D14112" i="22"/>
  <c r="D14111" i="22"/>
  <c r="D14110" i="22"/>
  <c r="D14109" i="22"/>
  <c r="D14108" i="22"/>
  <c r="D14107" i="22"/>
  <c r="D14106" i="22"/>
  <c r="D14105" i="22"/>
  <c r="D14104" i="22"/>
  <c r="D14103" i="22"/>
  <c r="D14102" i="22"/>
  <c r="D14101" i="22"/>
  <c r="D14100" i="22"/>
  <c r="D14099" i="22"/>
  <c r="D14098" i="22"/>
  <c r="D14097" i="22"/>
  <c r="D14096" i="22"/>
  <c r="D14095" i="22"/>
  <c r="D14094" i="22"/>
  <c r="D14093" i="22"/>
  <c r="D14092" i="22"/>
  <c r="D14091" i="22"/>
  <c r="D14090" i="22"/>
  <c r="D14089" i="22"/>
  <c r="D14088" i="22"/>
  <c r="D14087" i="22"/>
  <c r="D14086" i="22"/>
  <c r="D14085" i="22"/>
  <c r="D14084" i="22"/>
  <c r="D14083" i="22"/>
  <c r="D14082" i="22"/>
  <c r="D14081" i="22"/>
  <c r="D14080" i="22"/>
  <c r="D14079" i="22"/>
  <c r="D14078" i="22"/>
  <c r="D14077" i="22"/>
  <c r="D14076" i="22"/>
  <c r="D14075" i="22"/>
  <c r="D14074" i="22"/>
  <c r="D14073" i="22"/>
  <c r="D14072" i="22"/>
  <c r="D14071" i="22"/>
  <c r="D14070" i="22"/>
  <c r="D14069" i="22"/>
  <c r="D14068" i="22"/>
  <c r="D14067" i="22"/>
  <c r="D14066" i="22"/>
  <c r="D14065" i="22"/>
  <c r="D14064" i="22"/>
  <c r="D14063" i="22"/>
  <c r="D14062" i="22"/>
  <c r="D14061" i="22"/>
  <c r="D14060" i="22"/>
  <c r="D14059" i="22"/>
  <c r="D14058" i="22"/>
  <c r="D14057" i="22"/>
  <c r="D14056" i="22"/>
  <c r="D14055" i="22"/>
  <c r="D14054" i="22"/>
  <c r="D14053" i="22"/>
  <c r="D14052" i="22"/>
  <c r="D14051" i="22"/>
  <c r="D14050" i="22"/>
  <c r="D14049" i="22"/>
  <c r="D14048" i="22"/>
  <c r="D14047" i="22"/>
  <c r="D14046" i="22"/>
  <c r="D14045" i="22"/>
  <c r="D14044" i="22"/>
  <c r="D14043" i="22"/>
  <c r="D14042" i="22"/>
  <c r="D14041" i="22"/>
  <c r="D14040" i="22"/>
  <c r="D14039" i="22"/>
  <c r="D14038" i="22"/>
  <c r="D14037" i="22"/>
  <c r="D14036" i="22"/>
  <c r="D14035" i="22"/>
  <c r="D14034" i="22"/>
  <c r="D14033" i="22"/>
  <c r="D14032" i="22"/>
  <c r="D14031" i="22"/>
  <c r="D14030" i="22"/>
  <c r="D14029" i="22"/>
  <c r="D14028" i="22"/>
  <c r="D14027" i="22"/>
  <c r="D14026" i="22"/>
  <c r="D14025" i="22"/>
  <c r="D14024" i="22"/>
  <c r="D14023" i="22"/>
  <c r="D14022" i="22"/>
  <c r="D14021" i="22"/>
  <c r="D14020" i="22"/>
  <c r="D14019" i="22"/>
  <c r="D14018" i="22"/>
  <c r="D14017" i="22"/>
  <c r="D14016" i="22"/>
  <c r="D14015" i="22"/>
  <c r="D14014" i="22"/>
  <c r="D14013" i="22"/>
  <c r="D14012" i="22"/>
  <c r="D14011" i="22"/>
  <c r="D14010" i="22"/>
  <c r="D14009" i="22"/>
  <c r="D14008" i="22"/>
  <c r="D14007" i="22"/>
  <c r="D14006" i="22"/>
  <c r="D14005" i="22"/>
  <c r="D14004" i="22"/>
  <c r="D14003" i="22"/>
  <c r="D14002" i="22"/>
  <c r="D14001" i="22"/>
  <c r="D14000" i="22"/>
  <c r="D13999" i="22"/>
  <c r="D13998" i="22"/>
  <c r="D13997" i="22"/>
  <c r="D13996" i="22"/>
  <c r="D13995" i="22"/>
  <c r="D13994" i="22"/>
  <c r="D13993" i="22"/>
  <c r="D13992" i="22"/>
  <c r="D13991" i="22"/>
  <c r="D13990" i="22"/>
  <c r="D13989" i="22"/>
  <c r="D13988" i="22"/>
  <c r="D13987" i="22"/>
  <c r="D13986" i="22"/>
  <c r="D13985" i="22"/>
  <c r="D13984" i="22"/>
  <c r="D13983" i="22"/>
  <c r="D13982" i="22"/>
  <c r="D13981" i="22"/>
  <c r="D13980" i="22"/>
  <c r="D13979" i="22"/>
  <c r="D13978" i="22"/>
  <c r="D13977" i="22"/>
  <c r="D13976" i="22"/>
  <c r="D13975" i="22"/>
  <c r="D13974" i="22"/>
  <c r="D13973" i="22"/>
  <c r="D13972" i="22"/>
  <c r="D13971" i="22"/>
  <c r="D13970" i="22"/>
  <c r="D13969" i="22"/>
  <c r="D13968" i="22"/>
  <c r="D13967" i="22"/>
  <c r="D13966" i="22"/>
  <c r="D13965" i="22"/>
  <c r="D13964" i="22"/>
  <c r="D13963" i="22"/>
  <c r="D13962" i="22"/>
  <c r="D13961" i="22"/>
  <c r="D13960" i="22"/>
  <c r="D13959" i="22"/>
  <c r="D13958" i="22"/>
  <c r="D13957" i="22"/>
  <c r="D13956" i="22"/>
  <c r="D13955" i="22"/>
  <c r="D13954" i="22"/>
  <c r="D13953" i="22"/>
  <c r="D13952" i="22"/>
  <c r="D13951" i="22"/>
  <c r="D13950" i="22"/>
  <c r="D13949" i="22"/>
  <c r="D13948" i="22"/>
  <c r="D13947" i="22"/>
  <c r="D13946" i="22"/>
  <c r="D13945" i="22"/>
  <c r="D13944" i="22"/>
  <c r="D13943" i="22"/>
  <c r="D13942" i="22"/>
  <c r="D13941" i="22"/>
  <c r="D13940" i="22"/>
  <c r="D13939" i="22"/>
  <c r="D13938" i="22"/>
  <c r="D13937" i="22"/>
  <c r="D13936" i="22"/>
  <c r="D13935" i="22"/>
  <c r="D13934" i="22"/>
  <c r="D13933" i="22"/>
  <c r="D13932" i="22"/>
  <c r="D13931" i="22"/>
  <c r="D13930" i="22"/>
  <c r="D13929" i="22"/>
  <c r="D13928" i="22"/>
  <c r="D13927" i="22"/>
  <c r="D13926" i="22"/>
  <c r="D13925" i="22"/>
  <c r="D13924" i="22"/>
  <c r="D13923" i="22"/>
  <c r="D13922" i="22"/>
  <c r="D13921" i="22"/>
  <c r="D13920" i="22"/>
  <c r="D13919" i="22"/>
  <c r="D13918" i="22"/>
  <c r="D13917" i="22"/>
  <c r="D13916" i="22"/>
  <c r="D13915" i="22"/>
  <c r="D13914" i="22"/>
  <c r="D13913" i="22"/>
  <c r="D13912" i="22"/>
  <c r="D13911" i="22"/>
  <c r="D13910" i="22"/>
  <c r="D13909" i="22"/>
  <c r="D13908" i="22"/>
  <c r="D13907" i="22"/>
  <c r="D13906" i="22"/>
  <c r="D13905" i="22"/>
  <c r="D13904" i="22"/>
  <c r="D13903" i="22"/>
  <c r="D13902" i="22"/>
  <c r="D13901" i="22"/>
  <c r="D13900" i="22"/>
  <c r="D13899" i="22"/>
  <c r="D13898" i="22"/>
  <c r="D13897" i="22"/>
  <c r="D13896" i="22"/>
  <c r="D13895" i="22"/>
  <c r="D13894" i="22"/>
  <c r="D13893" i="22"/>
  <c r="D13892" i="22"/>
  <c r="D13891" i="22"/>
  <c r="D13890" i="22"/>
  <c r="D13889" i="22"/>
  <c r="D13888" i="22"/>
  <c r="D13887" i="22"/>
  <c r="D13886" i="22"/>
  <c r="D13885" i="22"/>
  <c r="D13884" i="22"/>
  <c r="D13883" i="22"/>
  <c r="D13882" i="22"/>
  <c r="D13881" i="22"/>
  <c r="D13880" i="22"/>
  <c r="D13879" i="22"/>
  <c r="D13878" i="22"/>
  <c r="D13877" i="22"/>
  <c r="D13876" i="22"/>
  <c r="D13875" i="22"/>
  <c r="D13874" i="22"/>
  <c r="D13873" i="22"/>
  <c r="D13872" i="22"/>
  <c r="D13871" i="22"/>
  <c r="D13870" i="22"/>
  <c r="D13869" i="22"/>
  <c r="D13868" i="22"/>
  <c r="D13867" i="22"/>
  <c r="D13866" i="22"/>
  <c r="D13865" i="22"/>
  <c r="D13864" i="22"/>
  <c r="D13863" i="22"/>
  <c r="D13862" i="22"/>
  <c r="D13861" i="22"/>
  <c r="D13860" i="22"/>
  <c r="D13859" i="22"/>
  <c r="D13858" i="22"/>
  <c r="D13857" i="22"/>
  <c r="D13856" i="22"/>
  <c r="D13855" i="22"/>
  <c r="D13854" i="22"/>
  <c r="D13853" i="22"/>
  <c r="D13852" i="22"/>
  <c r="D13851" i="22"/>
  <c r="D13850" i="22"/>
  <c r="D13849" i="22"/>
  <c r="D13848" i="22"/>
  <c r="D13847" i="22"/>
  <c r="D13846" i="22"/>
  <c r="D13845" i="22"/>
  <c r="D13844" i="22"/>
  <c r="D13843" i="22"/>
  <c r="D13842" i="22"/>
  <c r="D13841" i="22"/>
  <c r="D13840" i="22"/>
  <c r="D13839" i="22"/>
  <c r="D13838" i="22"/>
  <c r="D13837" i="22"/>
  <c r="D13836" i="22"/>
  <c r="D13835" i="22"/>
  <c r="D13834" i="22"/>
  <c r="D13833" i="22"/>
  <c r="D13832" i="22"/>
  <c r="D13831" i="22"/>
  <c r="D13830" i="22"/>
  <c r="D13829" i="22"/>
  <c r="D13828" i="22"/>
  <c r="D13827" i="22"/>
  <c r="D13826" i="22"/>
  <c r="D13825" i="22"/>
  <c r="D13824" i="22"/>
  <c r="D13823" i="22"/>
  <c r="D13822" i="22"/>
  <c r="D13821" i="22"/>
  <c r="D13820" i="22"/>
  <c r="D13819" i="22"/>
  <c r="D13818" i="22"/>
  <c r="D13817" i="22"/>
  <c r="D13816" i="22"/>
  <c r="D13815" i="22"/>
  <c r="D13814" i="22"/>
  <c r="D13813" i="22"/>
  <c r="D13812" i="22"/>
  <c r="D13811" i="22"/>
  <c r="D13810" i="22"/>
  <c r="D13809" i="22"/>
  <c r="D13808" i="22"/>
  <c r="D13807" i="22"/>
  <c r="D13806" i="22"/>
  <c r="D13805" i="22"/>
  <c r="D13804" i="22"/>
  <c r="D13803" i="22"/>
  <c r="D13802" i="22"/>
  <c r="D13801" i="22"/>
  <c r="D13800" i="22"/>
  <c r="D13799" i="22"/>
  <c r="D13798" i="22"/>
  <c r="D13797" i="22"/>
  <c r="D13796" i="22"/>
  <c r="D13795" i="22"/>
  <c r="D13794" i="22"/>
  <c r="D13793" i="22"/>
  <c r="D13792" i="22"/>
  <c r="D13791" i="22"/>
  <c r="D13790" i="22"/>
  <c r="D13789" i="22"/>
  <c r="D13788" i="22"/>
  <c r="D13787" i="22"/>
  <c r="D13786" i="22"/>
  <c r="D13785" i="22"/>
  <c r="D13784" i="22"/>
  <c r="D13783" i="22"/>
  <c r="D13782" i="22"/>
  <c r="D13781" i="22"/>
  <c r="D13780" i="22"/>
  <c r="D13779" i="22"/>
  <c r="D13778" i="22"/>
  <c r="D13777" i="22"/>
  <c r="D13776" i="22"/>
  <c r="D13775" i="22"/>
  <c r="D13774" i="22"/>
  <c r="D13773" i="22"/>
  <c r="D13772" i="22"/>
  <c r="D13771" i="22"/>
  <c r="D13770" i="22"/>
  <c r="D13769" i="22"/>
  <c r="D13768" i="22"/>
  <c r="D13767" i="22"/>
  <c r="D13766" i="22"/>
  <c r="D13765" i="22"/>
  <c r="D13764" i="22"/>
  <c r="D13763" i="22"/>
  <c r="D13762" i="22"/>
  <c r="D13761" i="22"/>
  <c r="D13760" i="22"/>
  <c r="D13759" i="22"/>
  <c r="D13758" i="22"/>
  <c r="D13757" i="22"/>
  <c r="D13756" i="22"/>
  <c r="D13755" i="22"/>
  <c r="D13754" i="22"/>
  <c r="D13753" i="22"/>
  <c r="D13752" i="22"/>
  <c r="D13751" i="22"/>
  <c r="D13750" i="22"/>
  <c r="D13749" i="22"/>
  <c r="D13748" i="22"/>
  <c r="D13747" i="22"/>
  <c r="D13746" i="22"/>
  <c r="D13745" i="22"/>
  <c r="D13744" i="22"/>
  <c r="D13743" i="22"/>
  <c r="D13742" i="22"/>
  <c r="D13741" i="22"/>
  <c r="D13740" i="22"/>
  <c r="D13739" i="22"/>
  <c r="D13738" i="22"/>
  <c r="D13737" i="22"/>
  <c r="D13736" i="22"/>
  <c r="E13735" i="22"/>
  <c r="D13735" i="22"/>
  <c r="E13734" i="22"/>
  <c r="D13734" i="22"/>
  <c r="D13733" i="22"/>
  <c r="E13732" i="22"/>
  <c r="D13732" i="22"/>
  <c r="D13731" i="22"/>
  <c r="D13730" i="22"/>
  <c r="D13729" i="22"/>
  <c r="D13728" i="22"/>
  <c r="D13727" i="22"/>
  <c r="D13726" i="22"/>
  <c r="D13725" i="22"/>
  <c r="D13724" i="22"/>
  <c r="D13723" i="22"/>
  <c r="D13722" i="22"/>
  <c r="D13721" i="22"/>
  <c r="D13720" i="22"/>
  <c r="D13719" i="22"/>
  <c r="D13718" i="22"/>
  <c r="D13717" i="22"/>
  <c r="D13716" i="22"/>
  <c r="D13715" i="22"/>
  <c r="D13714" i="22"/>
  <c r="D13713" i="22"/>
  <c r="D13712" i="22"/>
  <c r="D13711" i="22"/>
  <c r="D13710" i="22"/>
  <c r="D13709" i="22"/>
  <c r="D13708" i="22"/>
  <c r="D13707" i="22"/>
  <c r="D13706" i="22"/>
  <c r="D13705" i="22"/>
  <c r="D13704" i="22"/>
  <c r="D13703" i="22"/>
  <c r="D13702" i="22"/>
  <c r="D13701" i="22"/>
  <c r="D13700" i="22"/>
  <c r="D13699" i="22"/>
  <c r="D13698" i="22"/>
  <c r="D13697" i="22"/>
  <c r="D13696" i="22"/>
  <c r="D13695" i="22"/>
  <c r="D13694" i="22"/>
  <c r="D13693" i="22"/>
  <c r="D13692" i="22"/>
  <c r="D13691" i="22"/>
  <c r="D13690" i="22"/>
  <c r="D13689" i="22"/>
  <c r="D13688" i="22"/>
  <c r="D13687" i="22"/>
  <c r="D13686" i="22"/>
  <c r="D13685" i="22"/>
  <c r="D13684" i="22"/>
  <c r="D13683" i="22"/>
  <c r="D13682" i="22"/>
  <c r="D13681" i="22"/>
  <c r="D13680" i="22"/>
  <c r="D13679" i="22"/>
  <c r="D13678" i="22"/>
  <c r="D13677" i="22"/>
  <c r="D13676" i="22"/>
  <c r="D13675" i="22"/>
  <c r="D13674" i="22"/>
  <c r="D13673" i="22"/>
  <c r="D13672" i="22"/>
  <c r="D13671" i="22"/>
  <c r="D13670" i="22"/>
  <c r="D13669" i="22"/>
  <c r="D13668" i="22"/>
  <c r="D13667" i="22"/>
  <c r="D13666" i="22"/>
  <c r="D13665" i="22"/>
  <c r="D13664" i="22"/>
  <c r="D13663" i="22"/>
  <c r="D13662" i="22"/>
  <c r="D13661" i="22"/>
  <c r="D13660" i="22"/>
  <c r="D13659" i="22"/>
  <c r="D13658" i="22"/>
  <c r="D13657" i="22"/>
  <c r="D13656" i="22"/>
  <c r="D13655" i="22"/>
  <c r="D13654" i="22"/>
  <c r="D13653" i="22"/>
  <c r="D13652" i="22"/>
  <c r="D13651" i="22"/>
  <c r="D13650" i="22"/>
  <c r="D13649" i="22"/>
  <c r="D13648" i="22"/>
  <c r="D13647" i="22"/>
  <c r="D13646" i="22"/>
  <c r="D13645" i="22"/>
  <c r="D13644" i="22"/>
  <c r="D13643" i="22"/>
  <c r="D13642" i="22"/>
  <c r="D13641" i="22"/>
  <c r="D13640" i="22"/>
  <c r="D13639" i="22"/>
  <c r="D13638" i="22"/>
  <c r="D13637" i="22"/>
  <c r="D13636" i="22"/>
  <c r="D13635" i="22"/>
  <c r="D13634" i="22"/>
  <c r="D13633" i="22"/>
  <c r="D13632" i="22"/>
  <c r="D13631" i="22"/>
  <c r="D13630" i="22"/>
  <c r="D13629" i="22"/>
  <c r="D13628" i="22"/>
  <c r="D13627" i="22"/>
  <c r="D13626" i="22"/>
  <c r="D13625" i="22"/>
  <c r="D13624" i="22"/>
  <c r="D13623" i="22"/>
  <c r="D13622" i="22"/>
  <c r="D13621" i="22"/>
  <c r="D13620" i="22"/>
  <c r="D13619" i="22"/>
  <c r="D13618" i="22"/>
  <c r="D13617" i="22"/>
  <c r="D13616" i="22"/>
  <c r="D13615" i="22"/>
  <c r="D13614" i="22"/>
  <c r="D13613" i="22"/>
  <c r="D13612" i="22"/>
  <c r="D13611" i="22"/>
  <c r="D13610" i="22"/>
  <c r="D13609" i="22"/>
  <c r="D13608" i="22"/>
  <c r="D13607" i="22"/>
  <c r="D13606" i="22"/>
  <c r="D13605" i="22"/>
  <c r="D13604" i="22"/>
  <c r="D13603" i="22"/>
  <c r="D13602" i="22"/>
  <c r="D13601" i="22"/>
  <c r="D13600" i="22"/>
  <c r="D13599" i="22"/>
  <c r="D13598" i="22"/>
  <c r="D13597" i="22"/>
  <c r="D13596" i="22"/>
  <c r="D13595" i="22"/>
  <c r="D13594" i="22"/>
  <c r="D13593" i="22"/>
  <c r="D13592" i="22"/>
  <c r="D13591" i="22"/>
  <c r="D13590" i="22"/>
  <c r="D13589" i="22"/>
  <c r="D13588" i="22"/>
  <c r="D13587" i="22"/>
  <c r="D13586" i="22"/>
  <c r="D13585" i="22"/>
  <c r="D13584" i="22"/>
  <c r="D13583" i="22"/>
  <c r="D13582" i="22"/>
  <c r="D13581" i="22"/>
  <c r="D13580" i="22"/>
  <c r="D13579" i="22"/>
  <c r="D13578" i="22"/>
  <c r="D13577" i="22"/>
  <c r="D13576" i="22"/>
  <c r="D13575" i="22"/>
  <c r="D13574" i="22"/>
  <c r="D13573" i="22"/>
  <c r="D13572" i="22"/>
  <c r="D13571" i="22"/>
  <c r="D13570" i="22"/>
  <c r="D13569" i="22"/>
  <c r="D13568" i="22"/>
  <c r="D13567" i="22"/>
  <c r="D13566" i="22"/>
  <c r="D13565" i="22"/>
  <c r="D13564" i="22"/>
  <c r="D13563" i="22"/>
  <c r="D13562" i="22"/>
  <c r="D13561" i="22"/>
  <c r="D13560" i="22"/>
  <c r="D13559" i="22"/>
  <c r="D13558" i="22"/>
  <c r="D13557" i="22"/>
  <c r="D13556" i="22"/>
  <c r="D13555" i="22"/>
  <c r="D13554" i="22"/>
  <c r="D13553" i="22"/>
  <c r="D13552" i="22"/>
  <c r="D13551" i="22"/>
  <c r="D13550" i="22"/>
  <c r="D13549" i="22"/>
  <c r="D13548" i="22"/>
  <c r="D13547" i="22"/>
  <c r="D13546" i="22"/>
  <c r="D13545" i="22"/>
  <c r="D13544" i="22"/>
  <c r="D13543" i="22"/>
  <c r="D13542" i="22"/>
  <c r="D13541" i="22"/>
  <c r="D13540" i="22"/>
  <c r="D13539" i="22"/>
  <c r="D13538" i="22"/>
  <c r="D13537" i="22"/>
  <c r="D13536" i="22"/>
  <c r="D13535" i="22"/>
  <c r="D13534" i="22"/>
  <c r="D13533" i="22"/>
  <c r="D13532" i="22"/>
  <c r="D13531" i="22"/>
  <c r="D13530" i="22"/>
  <c r="D13529" i="22"/>
  <c r="D13528" i="22"/>
  <c r="D13527" i="22"/>
  <c r="D13526" i="22"/>
  <c r="D13525" i="22"/>
  <c r="D13524" i="22"/>
  <c r="D13523" i="22"/>
  <c r="D13522" i="22"/>
  <c r="D13521" i="22"/>
  <c r="D13520" i="22"/>
  <c r="D13519" i="22"/>
  <c r="D13518" i="22"/>
  <c r="D13517" i="22"/>
  <c r="D13516" i="22"/>
  <c r="D13515" i="22"/>
  <c r="D13514" i="22"/>
  <c r="D13513" i="22"/>
  <c r="D13512" i="22"/>
  <c r="D13511" i="22"/>
  <c r="D13510" i="22"/>
  <c r="D13509" i="22"/>
  <c r="D13508" i="22"/>
  <c r="D13507" i="22"/>
  <c r="D13506" i="22"/>
  <c r="D13505" i="22"/>
  <c r="D13504" i="22"/>
  <c r="D13503" i="22"/>
  <c r="D13502" i="22"/>
  <c r="D13501" i="22"/>
  <c r="D13500" i="22"/>
  <c r="D13499" i="22"/>
  <c r="D13498" i="22"/>
  <c r="D13497" i="22"/>
  <c r="D13496" i="22"/>
  <c r="D13495" i="22"/>
  <c r="D13494" i="22"/>
  <c r="D13493" i="22"/>
  <c r="D13492" i="22"/>
  <c r="D13491" i="22"/>
  <c r="D13490" i="22"/>
  <c r="D13489" i="22"/>
  <c r="D13488" i="22"/>
  <c r="D13487" i="22"/>
  <c r="D13486" i="22"/>
  <c r="D13485" i="22"/>
  <c r="D13484" i="22"/>
  <c r="D13483" i="22"/>
  <c r="D13482" i="22"/>
  <c r="D13481" i="22"/>
  <c r="D13480" i="22"/>
  <c r="D13479" i="22"/>
  <c r="D13478" i="22"/>
  <c r="D13477" i="22"/>
  <c r="D13476" i="22"/>
  <c r="D13475" i="22"/>
  <c r="D13474" i="22"/>
  <c r="D13473" i="22"/>
  <c r="D13472" i="22"/>
  <c r="D13471" i="22"/>
  <c r="D13470" i="22"/>
  <c r="D13469" i="22"/>
  <c r="D13468" i="22"/>
  <c r="D13467" i="22"/>
  <c r="D13466" i="22"/>
  <c r="D13465" i="22"/>
  <c r="D13464" i="22"/>
  <c r="D13463" i="22"/>
  <c r="D13462" i="22"/>
  <c r="D13461" i="22"/>
  <c r="D13460" i="22"/>
  <c r="D13459" i="22"/>
  <c r="D13458" i="22"/>
  <c r="D13457" i="22"/>
  <c r="D13456" i="22"/>
  <c r="D13455" i="22"/>
  <c r="D13454" i="22"/>
  <c r="D13453" i="22"/>
  <c r="D13452" i="22"/>
  <c r="D13451" i="22"/>
  <c r="D13450" i="22"/>
  <c r="D13449" i="22"/>
  <c r="D13448" i="22"/>
  <c r="D13447" i="22"/>
  <c r="D13446" i="22"/>
  <c r="D13445" i="22"/>
  <c r="D13444" i="22"/>
  <c r="D13443" i="22"/>
  <c r="D13442" i="22"/>
  <c r="D13441" i="22"/>
  <c r="D13440" i="22"/>
  <c r="D13439" i="22"/>
  <c r="D13438" i="22"/>
  <c r="D13437" i="22"/>
  <c r="D13436" i="22"/>
  <c r="D13435" i="22"/>
  <c r="D13434" i="22"/>
  <c r="D13433" i="22"/>
  <c r="D13432" i="22"/>
  <c r="D13431" i="22"/>
  <c r="D13430" i="22"/>
  <c r="D13429" i="22"/>
  <c r="D13428" i="22"/>
  <c r="D13427" i="22"/>
  <c r="D13426" i="22"/>
  <c r="D13425" i="22"/>
  <c r="D13424" i="22"/>
  <c r="D13423" i="22"/>
  <c r="D13422" i="22"/>
  <c r="D13421" i="22"/>
  <c r="D13420" i="22"/>
  <c r="D13419" i="22"/>
  <c r="D13418" i="22"/>
  <c r="D13417" i="22"/>
  <c r="D13416" i="22"/>
  <c r="D13415" i="22"/>
  <c r="D13414" i="22"/>
  <c r="D13413" i="22"/>
  <c r="D13412" i="22"/>
  <c r="D13411" i="22"/>
  <c r="D13410" i="22"/>
  <c r="D13409" i="22"/>
  <c r="D13408" i="22"/>
  <c r="D13407" i="22"/>
  <c r="D13406" i="22"/>
  <c r="D13405" i="22"/>
  <c r="D13404" i="22"/>
  <c r="D13403" i="22"/>
  <c r="D13402" i="22"/>
  <c r="D13401" i="22"/>
  <c r="D13400" i="22"/>
  <c r="D13399" i="22"/>
  <c r="D13398" i="22"/>
  <c r="D13397" i="22"/>
  <c r="D13396" i="22"/>
  <c r="D13395" i="22"/>
  <c r="D13394" i="22"/>
  <c r="D13393" i="22"/>
  <c r="D13392" i="22"/>
  <c r="D13391" i="22"/>
  <c r="D13390" i="22"/>
  <c r="D13389" i="22"/>
  <c r="D13388" i="22"/>
  <c r="D13387" i="22"/>
  <c r="D13386" i="22"/>
  <c r="D13385" i="22"/>
  <c r="D13384" i="22"/>
  <c r="D13383" i="22"/>
  <c r="D13382" i="22"/>
  <c r="D13381" i="22"/>
  <c r="D13380" i="22"/>
  <c r="D13379" i="22"/>
  <c r="D13378" i="22"/>
  <c r="D13377" i="22"/>
  <c r="D13376" i="22"/>
  <c r="D13375" i="22"/>
  <c r="D13374" i="22"/>
  <c r="D13373" i="22"/>
  <c r="D13372" i="22"/>
  <c r="D13371" i="22"/>
  <c r="D13370" i="22"/>
  <c r="D13369" i="22"/>
  <c r="D13368" i="22"/>
  <c r="D13367" i="22"/>
  <c r="D13366" i="22"/>
  <c r="D13365" i="22"/>
  <c r="D13364" i="22"/>
  <c r="D13363" i="22"/>
  <c r="D13362" i="22"/>
  <c r="D13361" i="22"/>
  <c r="D13360" i="22"/>
  <c r="D13359" i="22"/>
  <c r="D13358" i="22"/>
  <c r="D13357" i="22"/>
  <c r="D13356" i="22"/>
  <c r="D13355" i="22"/>
  <c r="D13354" i="22"/>
  <c r="D13353" i="22"/>
  <c r="D13352" i="22"/>
  <c r="D13351" i="22"/>
  <c r="D13350" i="22"/>
  <c r="D13349" i="22"/>
  <c r="D13348" i="22"/>
  <c r="D13347" i="22"/>
  <c r="D13346" i="22"/>
  <c r="D13345" i="22"/>
  <c r="D13344" i="22"/>
  <c r="D13343" i="22"/>
  <c r="D13342" i="22"/>
  <c r="D13341" i="22"/>
  <c r="D13340" i="22"/>
  <c r="D13339" i="22"/>
  <c r="D13338" i="22"/>
  <c r="D13337" i="22"/>
  <c r="D13336" i="22"/>
  <c r="D13335" i="22"/>
  <c r="D13334" i="22"/>
  <c r="D13333" i="22"/>
  <c r="D13332" i="22"/>
  <c r="D13331" i="22"/>
  <c r="D13330" i="22"/>
  <c r="D13329" i="22"/>
  <c r="D13328" i="22"/>
  <c r="D13327" i="22"/>
  <c r="D13326" i="22"/>
  <c r="D13325" i="22"/>
  <c r="D13324" i="22"/>
  <c r="D13323" i="22"/>
  <c r="D13322" i="22"/>
  <c r="D13321" i="22"/>
  <c r="D13320" i="22"/>
  <c r="D13319" i="22"/>
  <c r="D13318" i="22"/>
  <c r="D13317" i="22"/>
  <c r="D13316" i="22"/>
  <c r="D13315" i="22"/>
  <c r="D13314" i="22"/>
  <c r="D13313" i="22"/>
  <c r="D13312" i="22"/>
  <c r="D13311" i="22"/>
  <c r="D13310" i="22"/>
  <c r="D13309" i="22"/>
  <c r="D13308" i="22"/>
  <c r="D13307" i="22"/>
  <c r="D13306" i="22"/>
  <c r="D13305" i="22"/>
  <c r="D13304" i="22"/>
  <c r="D13303" i="22"/>
  <c r="D13302" i="22"/>
  <c r="D13301" i="22"/>
  <c r="D13300" i="22"/>
  <c r="D13299" i="22"/>
  <c r="D13298" i="22"/>
  <c r="D13297" i="22"/>
  <c r="D13296" i="22"/>
  <c r="D13295" i="22"/>
  <c r="D13294" i="22"/>
  <c r="D13293" i="22"/>
  <c r="D13292" i="22"/>
  <c r="D13291" i="22"/>
  <c r="D13290" i="22"/>
  <c r="D13289" i="22"/>
  <c r="D13288" i="22"/>
  <c r="D13287" i="22"/>
  <c r="D13286" i="22"/>
  <c r="D13285" i="22"/>
  <c r="D13284" i="22"/>
  <c r="D13283" i="22"/>
  <c r="D13282" i="22"/>
  <c r="D13281" i="22"/>
  <c r="D13280" i="22"/>
  <c r="D13279" i="22"/>
  <c r="D13278" i="22"/>
  <c r="D13277" i="22"/>
  <c r="D13276" i="22"/>
  <c r="D13275" i="22"/>
  <c r="D13274" i="22"/>
  <c r="D13273" i="22"/>
  <c r="D13272" i="22"/>
  <c r="D13271" i="22"/>
  <c r="D13270" i="22"/>
  <c r="D13269" i="22"/>
  <c r="D13268" i="22"/>
  <c r="D13267" i="22"/>
  <c r="D13266" i="22"/>
  <c r="D13265" i="22"/>
  <c r="D13264" i="22"/>
  <c r="D13263" i="22"/>
  <c r="D13262" i="22"/>
  <c r="D13261" i="22"/>
  <c r="D13260" i="22"/>
  <c r="D13259" i="22"/>
  <c r="D13258" i="22"/>
  <c r="D13257" i="22"/>
  <c r="D13256" i="22"/>
  <c r="D13255" i="22"/>
  <c r="D13254" i="22"/>
  <c r="D13253" i="22"/>
  <c r="D13252" i="22"/>
  <c r="D13251" i="22"/>
  <c r="D13250" i="22"/>
  <c r="D13249" i="22"/>
  <c r="D13248" i="22"/>
  <c r="D13247" i="22"/>
  <c r="D13246" i="22"/>
  <c r="D13245" i="22"/>
  <c r="D13244" i="22"/>
  <c r="D13243" i="22"/>
  <c r="D13242" i="22"/>
  <c r="D13241" i="22"/>
  <c r="D13240" i="22"/>
  <c r="D13239" i="22"/>
  <c r="D13238" i="22"/>
  <c r="D13237" i="22"/>
  <c r="D13236" i="22"/>
  <c r="D13235" i="22"/>
  <c r="D13234" i="22"/>
  <c r="D13233" i="22"/>
  <c r="D13232" i="22"/>
  <c r="D13231" i="22"/>
  <c r="D13230" i="22"/>
  <c r="D13229" i="22"/>
  <c r="D13228" i="22"/>
  <c r="D13227" i="22"/>
  <c r="D13226" i="22"/>
  <c r="D13225" i="22"/>
  <c r="D13224" i="22"/>
  <c r="D13223" i="22"/>
  <c r="D13222" i="22"/>
  <c r="D13221" i="22"/>
  <c r="D13220" i="22"/>
  <c r="D13219" i="22"/>
  <c r="D13218" i="22"/>
  <c r="D13217" i="22"/>
  <c r="D13216" i="22"/>
  <c r="D13215" i="22"/>
  <c r="D13214" i="22"/>
  <c r="D13213" i="22"/>
  <c r="D13212" i="22"/>
  <c r="D13211" i="22"/>
  <c r="D13210" i="22"/>
  <c r="D13209" i="22"/>
  <c r="D13208" i="22"/>
  <c r="D13207" i="22"/>
  <c r="D13206" i="22"/>
  <c r="D13205" i="22"/>
  <c r="D13204" i="22"/>
  <c r="D13203" i="22"/>
  <c r="D13202" i="22"/>
  <c r="E13201" i="22"/>
  <c r="D13201" i="22"/>
  <c r="D13200" i="22"/>
  <c r="D13199" i="22"/>
  <c r="D13198" i="22"/>
  <c r="D13197" i="22"/>
  <c r="D13196" i="22"/>
  <c r="D13195" i="22"/>
  <c r="D13194" i="22"/>
  <c r="D13193" i="22"/>
  <c r="D13192" i="22"/>
  <c r="D13191" i="22"/>
  <c r="D13190" i="22"/>
  <c r="D13189" i="22"/>
  <c r="D13188" i="22"/>
  <c r="D13187" i="22"/>
  <c r="D13186" i="22"/>
  <c r="D13185" i="22"/>
  <c r="D13184" i="22"/>
  <c r="D13183" i="22"/>
  <c r="D13182" i="22"/>
  <c r="D13181" i="22"/>
  <c r="D13180" i="22"/>
  <c r="D13179" i="22"/>
  <c r="D13178" i="22"/>
  <c r="D13177" i="22"/>
  <c r="D13176" i="22"/>
  <c r="D13175" i="22"/>
  <c r="D13174" i="22"/>
  <c r="D13173" i="22"/>
  <c r="D13172" i="22"/>
  <c r="D13171" i="22"/>
  <c r="D13170" i="22"/>
  <c r="D13169" i="22"/>
  <c r="D13168" i="22"/>
  <c r="D13167" i="22"/>
  <c r="D13166" i="22"/>
  <c r="D13165" i="22"/>
  <c r="D13164" i="22"/>
  <c r="D13163" i="22"/>
  <c r="D13162" i="22"/>
  <c r="D13161" i="22"/>
  <c r="D13160" i="22"/>
  <c r="D13159" i="22"/>
  <c r="D13158" i="22"/>
  <c r="D13157" i="22"/>
  <c r="D13156" i="22"/>
  <c r="D13155" i="22"/>
  <c r="D13154" i="22"/>
  <c r="D13153" i="22"/>
  <c r="D13152" i="22"/>
  <c r="D13151" i="22"/>
  <c r="D13150" i="22"/>
  <c r="D13149" i="22"/>
  <c r="D13148" i="22"/>
  <c r="D13147" i="22"/>
  <c r="D13146" i="22"/>
  <c r="D13145" i="22"/>
  <c r="D13144" i="22"/>
  <c r="D13143" i="22"/>
  <c r="D13142" i="22"/>
  <c r="D13141" i="22"/>
  <c r="D13140" i="22"/>
  <c r="D13139" i="22"/>
  <c r="D13138" i="22"/>
  <c r="D13137" i="22"/>
  <c r="D13136" i="22"/>
  <c r="D13135" i="22"/>
  <c r="D13134" i="22"/>
  <c r="D13133" i="22"/>
  <c r="D13132" i="22"/>
  <c r="D13131" i="22"/>
  <c r="D13130" i="22"/>
  <c r="D13129" i="22"/>
  <c r="D13128" i="22"/>
  <c r="D13127" i="22"/>
  <c r="D13126" i="22"/>
  <c r="D13125" i="22"/>
  <c r="D13124" i="22"/>
  <c r="D13123" i="22"/>
  <c r="D13122" i="22"/>
  <c r="D13121" i="22"/>
  <c r="D13120" i="22"/>
  <c r="D13119" i="22"/>
  <c r="D13118" i="22"/>
  <c r="D13117" i="22"/>
  <c r="D13116" i="22"/>
  <c r="D13115" i="22"/>
  <c r="D13114" i="22"/>
  <c r="D13113" i="22"/>
  <c r="D13112" i="22"/>
  <c r="D13111" i="22"/>
  <c r="D13110" i="22"/>
  <c r="D13109" i="22"/>
  <c r="D13108" i="22"/>
  <c r="D13107" i="22"/>
  <c r="D13106" i="22"/>
  <c r="D13105" i="22"/>
  <c r="D13104" i="22"/>
  <c r="D13103" i="22"/>
  <c r="D13102" i="22"/>
  <c r="D13101" i="22"/>
  <c r="D13100" i="22"/>
  <c r="D13099" i="22"/>
  <c r="D13098" i="22"/>
  <c r="D13097" i="22"/>
  <c r="D13096" i="22"/>
  <c r="D13095" i="22"/>
  <c r="D13094" i="22"/>
  <c r="D13093" i="22"/>
  <c r="D13092" i="22"/>
  <c r="D13091" i="22"/>
  <c r="D13090" i="22"/>
  <c r="D13089" i="22"/>
  <c r="D13088" i="22"/>
  <c r="D13087" i="22"/>
  <c r="D13086" i="22"/>
  <c r="D13085" i="22"/>
  <c r="D13084" i="22"/>
  <c r="D13083" i="22"/>
  <c r="D13082" i="22"/>
  <c r="D13081" i="22"/>
  <c r="D13080" i="22"/>
  <c r="D13079" i="22"/>
  <c r="D13078" i="22"/>
  <c r="D13077" i="22"/>
  <c r="D13076" i="22"/>
  <c r="D13075" i="22"/>
  <c r="D13074" i="22"/>
  <c r="D13073" i="22"/>
  <c r="D13072" i="22"/>
  <c r="D13071" i="22"/>
  <c r="D13070" i="22"/>
  <c r="D13069" i="22"/>
  <c r="D13068" i="22"/>
  <c r="D13067" i="22"/>
  <c r="D13066" i="22"/>
  <c r="D13065" i="22"/>
  <c r="D13064" i="22"/>
  <c r="D13063" i="22"/>
  <c r="D13062" i="22"/>
  <c r="D13061" i="22"/>
  <c r="D13060" i="22"/>
  <c r="D13059" i="22"/>
  <c r="D13058" i="22"/>
  <c r="D13057" i="22"/>
  <c r="D13056" i="22"/>
  <c r="D13055" i="22"/>
  <c r="D13054" i="22"/>
  <c r="D13053" i="22"/>
  <c r="D13052" i="22"/>
  <c r="D13051" i="22"/>
  <c r="D13050" i="22"/>
  <c r="D13049" i="22"/>
  <c r="D13048" i="22"/>
  <c r="D13047" i="22"/>
  <c r="D13046" i="22"/>
  <c r="D13045" i="22"/>
  <c r="D13044" i="22"/>
  <c r="D13043" i="22"/>
  <c r="D13042" i="22"/>
  <c r="D13041" i="22"/>
  <c r="D13040" i="22"/>
  <c r="D13039" i="22"/>
  <c r="D13038" i="22"/>
  <c r="D13037" i="22"/>
  <c r="D13036" i="22"/>
  <c r="D13035" i="22"/>
  <c r="D13034" i="22"/>
  <c r="D13033" i="22"/>
  <c r="D13032" i="22"/>
  <c r="D13031" i="22"/>
  <c r="D13030" i="22"/>
  <c r="D13029" i="22"/>
  <c r="D13028" i="22"/>
  <c r="D13027" i="22"/>
  <c r="D13026" i="22"/>
  <c r="D13025" i="22"/>
  <c r="D13024" i="22"/>
  <c r="D13023" i="22"/>
  <c r="D13022" i="22"/>
  <c r="D13021" i="22"/>
  <c r="D13020" i="22"/>
  <c r="D13019" i="22"/>
  <c r="D13018" i="22"/>
  <c r="D13017" i="22"/>
  <c r="D13016" i="22"/>
  <c r="D13015" i="22"/>
  <c r="D13014" i="22"/>
  <c r="D13013" i="22"/>
  <c r="D13012" i="22"/>
  <c r="D13011" i="22"/>
  <c r="D13010" i="22"/>
  <c r="D13009" i="22"/>
  <c r="D13008" i="22"/>
  <c r="D13007" i="22"/>
  <c r="D13006" i="22"/>
  <c r="D13005" i="22"/>
  <c r="D13004" i="22"/>
  <c r="D13003" i="22"/>
  <c r="D13002" i="22"/>
  <c r="D13001" i="22"/>
  <c r="D13000" i="22"/>
  <c r="D12999" i="22"/>
  <c r="D12998" i="22"/>
  <c r="D12997" i="22"/>
  <c r="D12996" i="22"/>
  <c r="D12995" i="22"/>
  <c r="D12994" i="22"/>
  <c r="D12993" i="22"/>
  <c r="D12992" i="22"/>
  <c r="D12991" i="22"/>
  <c r="D12990" i="22"/>
  <c r="D12989" i="22"/>
  <c r="D12988" i="22"/>
  <c r="D12987" i="22"/>
  <c r="D12986" i="22"/>
  <c r="D12985" i="22"/>
  <c r="D12984" i="22"/>
  <c r="D12983" i="22"/>
  <c r="D12982" i="22"/>
  <c r="D12981" i="22"/>
  <c r="D12980" i="22"/>
  <c r="D12979" i="22"/>
  <c r="D12978" i="22"/>
  <c r="D12977" i="22"/>
  <c r="D12976" i="22"/>
  <c r="D12975" i="22"/>
  <c r="D12974" i="22"/>
  <c r="D12973" i="22"/>
  <c r="D12972" i="22"/>
  <c r="D12971" i="22"/>
  <c r="D12970" i="22"/>
  <c r="D12969" i="22"/>
  <c r="D12968" i="22"/>
  <c r="D12967" i="22"/>
  <c r="D12966" i="22"/>
  <c r="D12965" i="22"/>
  <c r="D12964" i="22"/>
  <c r="D12963" i="22"/>
  <c r="D12962" i="22"/>
  <c r="D12961" i="22"/>
  <c r="D12960" i="22"/>
  <c r="D12959" i="22"/>
  <c r="D12958" i="22"/>
  <c r="D12957" i="22"/>
  <c r="D12956" i="22"/>
  <c r="D12955" i="22"/>
  <c r="D12954" i="22"/>
  <c r="D12953" i="22"/>
  <c r="D12952" i="22"/>
  <c r="D12951" i="22"/>
  <c r="D12950" i="22"/>
  <c r="D12949" i="22"/>
  <c r="D12948" i="22"/>
  <c r="D12947" i="22"/>
  <c r="D12946" i="22"/>
  <c r="D12945" i="22"/>
  <c r="D12944" i="22"/>
  <c r="D12943" i="22"/>
  <c r="D12942" i="22"/>
  <c r="D12941" i="22"/>
  <c r="D12940" i="22"/>
  <c r="D12939" i="22"/>
  <c r="D12938" i="22"/>
  <c r="D12937" i="22"/>
  <c r="D12936" i="22"/>
  <c r="D12935" i="22"/>
  <c r="D12934" i="22"/>
  <c r="D12933" i="22"/>
  <c r="D12932" i="22"/>
  <c r="D12931" i="22"/>
  <c r="D12930" i="22"/>
  <c r="D12929" i="22"/>
  <c r="D12928" i="22"/>
  <c r="D12927" i="22"/>
  <c r="D12926" i="22"/>
  <c r="D12925" i="22"/>
  <c r="E12924" i="22"/>
  <c r="D12924" i="22"/>
  <c r="D12923" i="22"/>
  <c r="D12922" i="22"/>
  <c r="D12921" i="22"/>
  <c r="D12920" i="22"/>
  <c r="D12919" i="22"/>
  <c r="D12918" i="22"/>
  <c r="D12917" i="22"/>
  <c r="D12916" i="22"/>
  <c r="D12915" i="22"/>
  <c r="D12914" i="22"/>
  <c r="D12913" i="22"/>
  <c r="D12912" i="22"/>
  <c r="D12911" i="22"/>
  <c r="D12910" i="22"/>
  <c r="D12909" i="22"/>
  <c r="D12908" i="22"/>
  <c r="D12907" i="22"/>
  <c r="D12906" i="22"/>
  <c r="D12905" i="22"/>
  <c r="D12904" i="22"/>
  <c r="D12903" i="22"/>
  <c r="D12902" i="22"/>
  <c r="D12901" i="22"/>
  <c r="D12900" i="22"/>
  <c r="D12899" i="22"/>
  <c r="D12898" i="22"/>
  <c r="D12897" i="22"/>
  <c r="D12896" i="22"/>
  <c r="D12895" i="22"/>
  <c r="D12894" i="22"/>
  <c r="D12893" i="22"/>
  <c r="D12892" i="22"/>
  <c r="D12891" i="22"/>
  <c r="D12890" i="22"/>
  <c r="D12889" i="22"/>
  <c r="D12888" i="22"/>
  <c r="D12887" i="22"/>
  <c r="D12886" i="22"/>
  <c r="D12885" i="22"/>
  <c r="D12884" i="22"/>
  <c r="D12883" i="22"/>
  <c r="D12882" i="22"/>
  <c r="D12881" i="22"/>
  <c r="D12880" i="22"/>
  <c r="D12879" i="22"/>
  <c r="D12878" i="22"/>
  <c r="D12877" i="22"/>
  <c r="D12876" i="22"/>
  <c r="D12875" i="22"/>
  <c r="D12874" i="22"/>
  <c r="D12873" i="22"/>
  <c r="D12872" i="22"/>
  <c r="D12871" i="22"/>
  <c r="D12870" i="22"/>
  <c r="D12869" i="22"/>
  <c r="D12868" i="22"/>
  <c r="D12867" i="22"/>
  <c r="D12866" i="22"/>
  <c r="D12865" i="22"/>
  <c r="D12864" i="22"/>
  <c r="D12863" i="22"/>
  <c r="D12862" i="22"/>
  <c r="D12861" i="22"/>
  <c r="D12860" i="22"/>
  <c r="D12859" i="22"/>
  <c r="D12858" i="22"/>
  <c r="D12857" i="22"/>
  <c r="D12856" i="22"/>
  <c r="D12855" i="22"/>
  <c r="D12854" i="22"/>
  <c r="D12853" i="22"/>
  <c r="D12852" i="22"/>
  <c r="D12851" i="22"/>
  <c r="D12850" i="22"/>
  <c r="D12849" i="22"/>
  <c r="D12848" i="22"/>
  <c r="D12847" i="22"/>
  <c r="D12846" i="22"/>
  <c r="D12845" i="22"/>
  <c r="D12844" i="22"/>
  <c r="D12843" i="22"/>
  <c r="D12842" i="22"/>
  <c r="D12841" i="22"/>
  <c r="D12840" i="22"/>
  <c r="D12839" i="22"/>
  <c r="D12838" i="22"/>
  <c r="D12837" i="22"/>
  <c r="D12836" i="22"/>
  <c r="D12835" i="22"/>
  <c r="D12834" i="22"/>
  <c r="D12833" i="22"/>
  <c r="D12832" i="22"/>
  <c r="D12831" i="22"/>
  <c r="D12830" i="22"/>
  <c r="D12829" i="22"/>
  <c r="D12828" i="22"/>
  <c r="D12827" i="22"/>
  <c r="D12826" i="22"/>
  <c r="D12825" i="22"/>
  <c r="D12824" i="22"/>
  <c r="D12823" i="22"/>
  <c r="D12822" i="22"/>
  <c r="D12821" i="22"/>
  <c r="D12820" i="22"/>
  <c r="D12819" i="22"/>
  <c r="D12818" i="22"/>
  <c r="D12817" i="22"/>
  <c r="D12816" i="22"/>
  <c r="D12815" i="22"/>
  <c r="D12814" i="22"/>
  <c r="D12813" i="22"/>
  <c r="D12812" i="22"/>
  <c r="D12811" i="22"/>
  <c r="D12810" i="22"/>
  <c r="D12809" i="22"/>
  <c r="D12808" i="22"/>
  <c r="D12807" i="22"/>
  <c r="D12806" i="22"/>
  <c r="D12805" i="22"/>
  <c r="D12804" i="22"/>
  <c r="D12803" i="22"/>
  <c r="D12802" i="22"/>
  <c r="D12801" i="22"/>
  <c r="D12800" i="22"/>
  <c r="D12799" i="22"/>
  <c r="D12798" i="22"/>
  <c r="D12797" i="22"/>
  <c r="D12796" i="22"/>
  <c r="D12795" i="22"/>
  <c r="D12794" i="22"/>
  <c r="D12793" i="22"/>
  <c r="D12792" i="22"/>
  <c r="D12791" i="22"/>
  <c r="D12790" i="22"/>
  <c r="D12789" i="22"/>
  <c r="D12788" i="22"/>
  <c r="D12787" i="22"/>
  <c r="D12786" i="22"/>
  <c r="D12785" i="22"/>
  <c r="D12784" i="22"/>
  <c r="D12783" i="22"/>
  <c r="D12782" i="22"/>
  <c r="D12781" i="22"/>
  <c r="D12780" i="22"/>
  <c r="D12779" i="22"/>
  <c r="D12778" i="22"/>
  <c r="D12777" i="22"/>
  <c r="D12776" i="22"/>
  <c r="D12775" i="22"/>
  <c r="D12774" i="22"/>
  <c r="D12773" i="22"/>
  <c r="D12772" i="22"/>
  <c r="D12771" i="22"/>
  <c r="D12770" i="22"/>
  <c r="D12769" i="22"/>
  <c r="D12768" i="22"/>
  <c r="D12767" i="22"/>
  <c r="D12766" i="22"/>
  <c r="D12765" i="22"/>
  <c r="D12764" i="22"/>
  <c r="D12763" i="22"/>
  <c r="D12762" i="22"/>
  <c r="D12761" i="22"/>
  <c r="D12760" i="22"/>
  <c r="D12759" i="22"/>
  <c r="D12758" i="22"/>
  <c r="D12757" i="22"/>
  <c r="D12756" i="22"/>
  <c r="D12755" i="22"/>
  <c r="D12754" i="22"/>
  <c r="D12753" i="22"/>
  <c r="D12752" i="22"/>
  <c r="D12751" i="22"/>
  <c r="D12750" i="22"/>
  <c r="D12749" i="22"/>
  <c r="D12748" i="22"/>
  <c r="D12747" i="22"/>
  <c r="D12746" i="22"/>
  <c r="D12745" i="22"/>
  <c r="D12744" i="22"/>
  <c r="D12743" i="22"/>
  <c r="D12742" i="22"/>
  <c r="D12741" i="22"/>
  <c r="D12740" i="22"/>
  <c r="D12739" i="22"/>
  <c r="D12738" i="22"/>
  <c r="D12737" i="22"/>
  <c r="D12736" i="22"/>
  <c r="D12735" i="22"/>
  <c r="D12734" i="22"/>
  <c r="D12733" i="22"/>
  <c r="D12732" i="22"/>
  <c r="D12731" i="22"/>
  <c r="D12730" i="22"/>
  <c r="D12729" i="22"/>
  <c r="D12728" i="22"/>
  <c r="D12727" i="22"/>
  <c r="D12726" i="22"/>
  <c r="D12725" i="22"/>
  <c r="D12724" i="22"/>
  <c r="D12723" i="22"/>
  <c r="D12722" i="22"/>
  <c r="D12721" i="22"/>
  <c r="D12720" i="22"/>
  <c r="D12719" i="22"/>
  <c r="D12718" i="22"/>
  <c r="D12717" i="22"/>
  <c r="D12716" i="22"/>
  <c r="D12715" i="22"/>
  <c r="D12714" i="22"/>
  <c r="D12713" i="22"/>
  <c r="D12712" i="22"/>
  <c r="D12711" i="22"/>
  <c r="D12710" i="22"/>
  <c r="D12709" i="22"/>
  <c r="D12708" i="22"/>
  <c r="D12707" i="22"/>
  <c r="D12706" i="22"/>
  <c r="D12705" i="22"/>
  <c r="D12704" i="22"/>
  <c r="D12703" i="22"/>
  <c r="D12702" i="22"/>
  <c r="D12701" i="22"/>
  <c r="D12700" i="22"/>
  <c r="D12699" i="22"/>
  <c r="D12698" i="22"/>
  <c r="D12697" i="22"/>
  <c r="D12696" i="22"/>
  <c r="D12695" i="22"/>
  <c r="D12694" i="22"/>
  <c r="D12693" i="22"/>
  <c r="D12692" i="22"/>
  <c r="D12691" i="22"/>
  <c r="D12690" i="22"/>
  <c r="D12689" i="22"/>
  <c r="D12688" i="22"/>
  <c r="D12687" i="22"/>
  <c r="D12686" i="22"/>
  <c r="D12685" i="22"/>
  <c r="D12684" i="22"/>
  <c r="D12683" i="22"/>
  <c r="D12682" i="22"/>
  <c r="D12681" i="22"/>
  <c r="D12680" i="22"/>
  <c r="D12679" i="22"/>
  <c r="D12678" i="22"/>
  <c r="D12677" i="22"/>
  <c r="D12676" i="22"/>
  <c r="D12675" i="22"/>
  <c r="D12674" i="22"/>
  <c r="D12673" i="22"/>
  <c r="D12672" i="22"/>
  <c r="D12671" i="22"/>
  <c r="D12670" i="22"/>
  <c r="D12669" i="22"/>
  <c r="D12668" i="22"/>
  <c r="D12667" i="22"/>
  <c r="D12666" i="22"/>
  <c r="D12665" i="22"/>
  <c r="D12664" i="22"/>
  <c r="D12663" i="22"/>
  <c r="D12662" i="22"/>
  <c r="D12661" i="22"/>
  <c r="D12660" i="22"/>
  <c r="D12659" i="22"/>
  <c r="D12658" i="22"/>
  <c r="D12657" i="22"/>
  <c r="D12656" i="22"/>
  <c r="D12655" i="22"/>
  <c r="D12654" i="22"/>
  <c r="D12653" i="22"/>
  <c r="D12652" i="22"/>
  <c r="D12651" i="22"/>
  <c r="D12650" i="22"/>
  <c r="D12649" i="22"/>
  <c r="D12648" i="22"/>
  <c r="D12647" i="22"/>
  <c r="D12646" i="22"/>
  <c r="D12645" i="22"/>
  <c r="D12644" i="22"/>
  <c r="D12643" i="22"/>
  <c r="D12642" i="22"/>
  <c r="D12641" i="22"/>
  <c r="D12640" i="22"/>
  <c r="D12639" i="22"/>
  <c r="D12638" i="22"/>
  <c r="D12637" i="22"/>
  <c r="D12636" i="22"/>
  <c r="D12635" i="22"/>
  <c r="D12634" i="22"/>
  <c r="D12633" i="22"/>
  <c r="D12632" i="22"/>
  <c r="D12631" i="22"/>
  <c r="D12630" i="22"/>
  <c r="D12629" i="22"/>
  <c r="D12628" i="22"/>
  <c r="D12627" i="22"/>
  <c r="D12626" i="22"/>
  <c r="D12625" i="22"/>
  <c r="D12624" i="22"/>
  <c r="D12623" i="22"/>
  <c r="D12622" i="22"/>
  <c r="D12621" i="22"/>
  <c r="D12620" i="22"/>
  <c r="D12619" i="22"/>
  <c r="D12618" i="22"/>
  <c r="D12617" i="22"/>
  <c r="D12616" i="22"/>
  <c r="D12615" i="22"/>
  <c r="D12614" i="22"/>
  <c r="D12613" i="22"/>
  <c r="D12612" i="22"/>
  <c r="D12611" i="22"/>
  <c r="D12610" i="22"/>
  <c r="D12609" i="22"/>
  <c r="D12608" i="22"/>
  <c r="D12607" i="22"/>
  <c r="D12606" i="22"/>
  <c r="D12605" i="22"/>
  <c r="D12604" i="22"/>
  <c r="D12603" i="22"/>
  <c r="D12602" i="22"/>
  <c r="D12601" i="22"/>
  <c r="D12600" i="22"/>
  <c r="D12599" i="22"/>
  <c r="D12598" i="22"/>
  <c r="D12597" i="22"/>
  <c r="D12596" i="22"/>
  <c r="D12595" i="22"/>
  <c r="D12594" i="22"/>
  <c r="D12593" i="22"/>
  <c r="D12592" i="22"/>
  <c r="D12591" i="22"/>
  <c r="D12590" i="22"/>
  <c r="D12589" i="22"/>
  <c r="D12588" i="22"/>
  <c r="D12587" i="22"/>
  <c r="D12586" i="22"/>
  <c r="D12585" i="22"/>
  <c r="D12584" i="22"/>
  <c r="D12583" i="22"/>
  <c r="D12582" i="22"/>
  <c r="D12581" i="22"/>
  <c r="D12580" i="22"/>
  <c r="D12579" i="22"/>
  <c r="D12578" i="22"/>
  <c r="D12577" i="22"/>
  <c r="D12576" i="22"/>
  <c r="D12575" i="22"/>
  <c r="D12574" i="22"/>
  <c r="D12573" i="22"/>
  <c r="D12572" i="22"/>
  <c r="D12571" i="22"/>
  <c r="D12570" i="22"/>
  <c r="D12569" i="22"/>
  <c r="D12568" i="22"/>
  <c r="D12567" i="22"/>
  <c r="D12566" i="22"/>
  <c r="D12565" i="22"/>
  <c r="D12564" i="22"/>
  <c r="D12563" i="22"/>
  <c r="D12562" i="22"/>
  <c r="D12561" i="22"/>
  <c r="D12560" i="22"/>
  <c r="D12559" i="22"/>
  <c r="D12558" i="22"/>
  <c r="D12557" i="22"/>
  <c r="D12556" i="22"/>
  <c r="D12555" i="22"/>
  <c r="D12554" i="22"/>
  <c r="D12553" i="22"/>
  <c r="D12552" i="22"/>
  <c r="D12551" i="22"/>
  <c r="D12550" i="22"/>
  <c r="D12549" i="22"/>
  <c r="D12548" i="22"/>
  <c r="D12547" i="22"/>
  <c r="D12546" i="22"/>
  <c r="D12545" i="22"/>
  <c r="D12544" i="22"/>
  <c r="D12543" i="22"/>
  <c r="D12542" i="22"/>
  <c r="D12541" i="22"/>
  <c r="D12540" i="22"/>
  <c r="D12539" i="22"/>
  <c r="D12538" i="22"/>
  <c r="D12537" i="22"/>
  <c r="D12536" i="22"/>
  <c r="D12535" i="22"/>
  <c r="D12534" i="22"/>
  <c r="D12533" i="22"/>
  <c r="D12532" i="22"/>
  <c r="D12531" i="22"/>
  <c r="D12530" i="22"/>
  <c r="D12529" i="22"/>
  <c r="D12528" i="22"/>
  <c r="D12527" i="22"/>
  <c r="D12526" i="22"/>
  <c r="D12525" i="22"/>
  <c r="D12524" i="22"/>
  <c r="D12523" i="22"/>
  <c r="D12522" i="22"/>
  <c r="D12521" i="22"/>
  <c r="D12520" i="22"/>
  <c r="D12519" i="22"/>
  <c r="D12518" i="22"/>
  <c r="D12517" i="22"/>
  <c r="D12516" i="22"/>
  <c r="D12515" i="22"/>
  <c r="D12514" i="22"/>
  <c r="D12513" i="22"/>
  <c r="D12512" i="22"/>
  <c r="D12511" i="22"/>
  <c r="D12510" i="22"/>
  <c r="D12509" i="22"/>
  <c r="D12508" i="22"/>
  <c r="D12507" i="22"/>
  <c r="D12506" i="22"/>
  <c r="D12505" i="22"/>
  <c r="D12504" i="22"/>
  <c r="D12503" i="22"/>
  <c r="D12502" i="22"/>
  <c r="D12501" i="22"/>
  <c r="D12500" i="22"/>
  <c r="D12499" i="22"/>
  <c r="D12498" i="22"/>
  <c r="D12497" i="22"/>
  <c r="D12496" i="22"/>
  <c r="D12495" i="22"/>
  <c r="D12494" i="22"/>
  <c r="D12493" i="22"/>
  <c r="D12492" i="22"/>
  <c r="D12491" i="22"/>
  <c r="D12490" i="22"/>
  <c r="D12489" i="22"/>
  <c r="D12488" i="22"/>
  <c r="D12487" i="22"/>
  <c r="D12486" i="22"/>
  <c r="D12485" i="22"/>
  <c r="D12484" i="22"/>
  <c r="D12483" i="22"/>
  <c r="D12482" i="22"/>
  <c r="D12481" i="22"/>
  <c r="D12480" i="22"/>
  <c r="D12479" i="22"/>
  <c r="D12478" i="22"/>
  <c r="D12477" i="22"/>
  <c r="D12476" i="22"/>
  <c r="D12475" i="22"/>
  <c r="D12474" i="22"/>
  <c r="D12473" i="22"/>
  <c r="D12472" i="22"/>
  <c r="D12471" i="22"/>
  <c r="D12470" i="22"/>
  <c r="D12469" i="22"/>
  <c r="D12468" i="22"/>
  <c r="D12467" i="22"/>
  <c r="D12466" i="22"/>
  <c r="D12465" i="22"/>
  <c r="D12464" i="22"/>
  <c r="D12463" i="22"/>
  <c r="D12462" i="22"/>
  <c r="D12461" i="22"/>
  <c r="D12460" i="22"/>
  <c r="D12459" i="22"/>
  <c r="D12458" i="22"/>
  <c r="D12457" i="22"/>
  <c r="D12456" i="22"/>
  <c r="D12455" i="22"/>
  <c r="D12454" i="22"/>
  <c r="D12453" i="22"/>
  <c r="D12452" i="22"/>
  <c r="D12451" i="22"/>
  <c r="D12450" i="22"/>
  <c r="D12449" i="22"/>
  <c r="D12448" i="22"/>
  <c r="D12447" i="22"/>
  <c r="D12446" i="22"/>
  <c r="D12445" i="22"/>
  <c r="D12444" i="22"/>
  <c r="D12443" i="22"/>
  <c r="D12442" i="22"/>
  <c r="D12441" i="22"/>
  <c r="D12440" i="22"/>
  <c r="D12439" i="22"/>
  <c r="D12438" i="22"/>
  <c r="D12437" i="22"/>
  <c r="D12436" i="22"/>
  <c r="D12435" i="22"/>
  <c r="D12434" i="22"/>
  <c r="D12433" i="22"/>
  <c r="D12432" i="22"/>
  <c r="D12431" i="22"/>
  <c r="D12430" i="22"/>
  <c r="D12429" i="22"/>
  <c r="D12428" i="22"/>
  <c r="D12427" i="22"/>
  <c r="D12426" i="22"/>
  <c r="D12425" i="22"/>
  <c r="D12424" i="22"/>
  <c r="D12423" i="22"/>
  <c r="D12422" i="22"/>
  <c r="D12421" i="22"/>
  <c r="D12420" i="22"/>
  <c r="D12419" i="22"/>
  <c r="D12418" i="22"/>
  <c r="D12417" i="22"/>
  <c r="D12416" i="22"/>
  <c r="D12415" i="22"/>
  <c r="D12414" i="22"/>
  <c r="D12413" i="22"/>
  <c r="D12412" i="22"/>
  <c r="D12411" i="22"/>
  <c r="D12410" i="22"/>
  <c r="D12409" i="22"/>
  <c r="D12408" i="22"/>
  <c r="D12407" i="22"/>
  <c r="D12406" i="22"/>
  <c r="D12405" i="22"/>
  <c r="D12404" i="22"/>
  <c r="D12403" i="22"/>
  <c r="D12402" i="22"/>
  <c r="D12401" i="22"/>
  <c r="D12400" i="22"/>
  <c r="D12399" i="22"/>
  <c r="E12398" i="22"/>
  <c r="D12398" i="22"/>
  <c r="D12397" i="22"/>
  <c r="D12396" i="22"/>
  <c r="D12395" i="22"/>
  <c r="D12394" i="22"/>
  <c r="D12393" i="22"/>
  <c r="D12392" i="22"/>
  <c r="D12391" i="22"/>
  <c r="D12390" i="22"/>
  <c r="D12389" i="22"/>
  <c r="D12388" i="22"/>
  <c r="D12387" i="22"/>
  <c r="D12386" i="22"/>
  <c r="D12385" i="22"/>
  <c r="D12384" i="22"/>
  <c r="D12383" i="22"/>
  <c r="D12382" i="22"/>
  <c r="D12381" i="22"/>
  <c r="D12380" i="22"/>
  <c r="D12379" i="22"/>
  <c r="D12378" i="22"/>
  <c r="D12377" i="22"/>
  <c r="D12376" i="22"/>
  <c r="D12375" i="22"/>
  <c r="D12374" i="22"/>
  <c r="D12373" i="22"/>
  <c r="D12372" i="22"/>
  <c r="D12371" i="22"/>
  <c r="D12370" i="22"/>
  <c r="D12369" i="22"/>
  <c r="D12368" i="22"/>
  <c r="E12367" i="22"/>
  <c r="D12367" i="22"/>
  <c r="E12366" i="22"/>
  <c r="D12366" i="22"/>
  <c r="E12365" i="22"/>
  <c r="D12365" i="22"/>
  <c r="E12364" i="22"/>
  <c r="D12364" i="22"/>
  <c r="E12363" i="22"/>
  <c r="D12363" i="22"/>
  <c r="E12362" i="22"/>
  <c r="D12362" i="22"/>
  <c r="E12361" i="22"/>
  <c r="D12361" i="22"/>
  <c r="E12360" i="22"/>
  <c r="D12360" i="22"/>
  <c r="E12359" i="22"/>
  <c r="D12359" i="22"/>
  <c r="E12358" i="22"/>
  <c r="D12358" i="22"/>
  <c r="E12357" i="22"/>
  <c r="D12357" i="22"/>
  <c r="E12356" i="22"/>
  <c r="D12356" i="22"/>
  <c r="E12355" i="22"/>
  <c r="D12355" i="22"/>
  <c r="E12354" i="22"/>
  <c r="D12354" i="22"/>
  <c r="E12353" i="22"/>
  <c r="D12353" i="22"/>
  <c r="E12352" i="22"/>
  <c r="D12352" i="22"/>
  <c r="E12351" i="22"/>
  <c r="D12351" i="22"/>
  <c r="E12350" i="22"/>
  <c r="D12350" i="22"/>
  <c r="E12349" i="22"/>
  <c r="D12349" i="22"/>
  <c r="E12348" i="22"/>
  <c r="D12348" i="22"/>
  <c r="E12347" i="22"/>
  <c r="D12347" i="22"/>
  <c r="E12346" i="22"/>
  <c r="D12346" i="22"/>
  <c r="E12345" i="22"/>
  <c r="D12345" i="22"/>
  <c r="E12344" i="22"/>
  <c r="D12344" i="22"/>
  <c r="E12343" i="22"/>
  <c r="D12343" i="22"/>
  <c r="E12342" i="22"/>
  <c r="D12342" i="22"/>
  <c r="E12341" i="22"/>
  <c r="D12341" i="22"/>
  <c r="E12340" i="22"/>
  <c r="D12340" i="22"/>
  <c r="E12339" i="22"/>
  <c r="D12339" i="22"/>
  <c r="E12338" i="22"/>
  <c r="D12338" i="22"/>
  <c r="E12337" i="22"/>
  <c r="D12337" i="22"/>
  <c r="E12336" i="22"/>
  <c r="D12336" i="22"/>
  <c r="E12335" i="22"/>
  <c r="D12335" i="22"/>
  <c r="E12334" i="22"/>
  <c r="D12334" i="22"/>
  <c r="E12333" i="22"/>
  <c r="D12333" i="22"/>
  <c r="E12332" i="22"/>
  <c r="D12332" i="22"/>
  <c r="E12331" i="22"/>
  <c r="D12331" i="22"/>
  <c r="E12330" i="22"/>
  <c r="D12330" i="22"/>
  <c r="E12329" i="22"/>
  <c r="D12329" i="22"/>
  <c r="E12328" i="22"/>
  <c r="D12328" i="22"/>
  <c r="E12327" i="22"/>
  <c r="D12327" i="22"/>
  <c r="E12326" i="22"/>
  <c r="D12326" i="22"/>
  <c r="E12325" i="22"/>
  <c r="D12325" i="22"/>
  <c r="E12324" i="22"/>
  <c r="D12324" i="22"/>
  <c r="E12323" i="22"/>
  <c r="D12323" i="22"/>
  <c r="E12322" i="22"/>
  <c r="D12322" i="22"/>
  <c r="E12321" i="22"/>
  <c r="D12321" i="22"/>
  <c r="E12320" i="22"/>
  <c r="D12320" i="22"/>
  <c r="E12319" i="22"/>
  <c r="D12319" i="22"/>
  <c r="E12318" i="22"/>
  <c r="D12318" i="22"/>
  <c r="E12317" i="22"/>
  <c r="D12317" i="22"/>
  <c r="E12316" i="22"/>
  <c r="D12316" i="22"/>
  <c r="E12315" i="22"/>
  <c r="D12315" i="22"/>
  <c r="E12314" i="22"/>
  <c r="D12314" i="22"/>
  <c r="E12313" i="22"/>
  <c r="D12313" i="22"/>
  <c r="E12312" i="22"/>
  <c r="D12312" i="22"/>
  <c r="E12311" i="22"/>
  <c r="D12311" i="22"/>
  <c r="E12310" i="22"/>
  <c r="D12310" i="22"/>
  <c r="E12309" i="22"/>
  <c r="D12309" i="22"/>
  <c r="E12308" i="22"/>
  <c r="D12308" i="22"/>
  <c r="E12307" i="22"/>
  <c r="D12307" i="22"/>
  <c r="E12306" i="22"/>
  <c r="D12306" i="22"/>
  <c r="E12305" i="22"/>
  <c r="D12305" i="22"/>
  <c r="E12304" i="22"/>
  <c r="D12304" i="22"/>
  <c r="E12303" i="22"/>
  <c r="D12303" i="22"/>
  <c r="E12302" i="22"/>
  <c r="D12302" i="22"/>
  <c r="E12301" i="22"/>
  <c r="D12301" i="22"/>
  <c r="E12300" i="22"/>
  <c r="D12300" i="22"/>
  <c r="E12299" i="22"/>
  <c r="D12299" i="22"/>
  <c r="E12298" i="22"/>
  <c r="D12298" i="22"/>
  <c r="E12297" i="22"/>
  <c r="D12297" i="22"/>
  <c r="E12296" i="22"/>
  <c r="D12296" i="22"/>
  <c r="E12295" i="22"/>
  <c r="D12295" i="22"/>
  <c r="E12294" i="22"/>
  <c r="D12294" i="22"/>
  <c r="E12293" i="22"/>
  <c r="D12293" i="22"/>
  <c r="E12292" i="22"/>
  <c r="D12292" i="22"/>
  <c r="E12291" i="22"/>
  <c r="D12291" i="22"/>
  <c r="E12290" i="22"/>
  <c r="D12290" i="22"/>
  <c r="E12289" i="22"/>
  <c r="D12289" i="22"/>
  <c r="E12288" i="22"/>
  <c r="D12288" i="22"/>
  <c r="E12287" i="22"/>
  <c r="D12287" i="22"/>
  <c r="E12286" i="22"/>
  <c r="D12286" i="22"/>
  <c r="E12285" i="22"/>
  <c r="D12285" i="22"/>
  <c r="E12284" i="22"/>
  <c r="D12284" i="22"/>
  <c r="E12283" i="22"/>
  <c r="D12283" i="22"/>
  <c r="E12282" i="22"/>
  <c r="D12282" i="22"/>
  <c r="E12281" i="22"/>
  <c r="D12281" i="22"/>
  <c r="E12280" i="22"/>
  <c r="D12280" i="22"/>
  <c r="E12279" i="22"/>
  <c r="D12279" i="22"/>
  <c r="E12278" i="22"/>
  <c r="D12278" i="22"/>
  <c r="E12277" i="22"/>
  <c r="D12277" i="22"/>
  <c r="E12276" i="22"/>
  <c r="D12276" i="22"/>
  <c r="E12275" i="22"/>
  <c r="D12275" i="22"/>
  <c r="E12274" i="22"/>
  <c r="D12274" i="22"/>
  <c r="E12273" i="22"/>
  <c r="D12273" i="22"/>
  <c r="E12272" i="22"/>
  <c r="D12272" i="22"/>
  <c r="E12271" i="22"/>
  <c r="D12271" i="22"/>
  <c r="E12270" i="22"/>
  <c r="D12270" i="22"/>
  <c r="E12269" i="22"/>
  <c r="D12269" i="22"/>
  <c r="E12268" i="22"/>
  <c r="D12268" i="22"/>
  <c r="E12267" i="22"/>
  <c r="D12267" i="22"/>
  <c r="E12266" i="22"/>
  <c r="D12266" i="22"/>
  <c r="E12265" i="22"/>
  <c r="D12265" i="22"/>
  <c r="E12264" i="22"/>
  <c r="D12264" i="22"/>
  <c r="E12263" i="22"/>
  <c r="D12263" i="22"/>
  <c r="E12262" i="22"/>
  <c r="D12262" i="22"/>
  <c r="E12261" i="22"/>
  <c r="D12261" i="22"/>
  <c r="E12260" i="22"/>
  <c r="D12260" i="22"/>
  <c r="E12259" i="22"/>
  <c r="D12259" i="22"/>
  <c r="E12258" i="22"/>
  <c r="D12258" i="22"/>
  <c r="E12257" i="22"/>
  <c r="D12257" i="22"/>
  <c r="E12256" i="22"/>
  <c r="D12256" i="22"/>
  <c r="E12255" i="22"/>
  <c r="D12255" i="22"/>
  <c r="E12254" i="22"/>
  <c r="D12254" i="22"/>
  <c r="E12253" i="22"/>
  <c r="D12253" i="22"/>
  <c r="E12252" i="22"/>
  <c r="D12252" i="22"/>
  <c r="E12251" i="22"/>
  <c r="D12251" i="22"/>
  <c r="E12250" i="22"/>
  <c r="D12250" i="22"/>
  <c r="E12249" i="22"/>
  <c r="D12249" i="22"/>
  <c r="E12248" i="22"/>
  <c r="D12248" i="22"/>
  <c r="E12247" i="22"/>
  <c r="D12247" i="22"/>
  <c r="E12246" i="22"/>
  <c r="D12246" i="22"/>
  <c r="E12245" i="22"/>
  <c r="D12245" i="22"/>
  <c r="E12244" i="22"/>
  <c r="D12244" i="22"/>
  <c r="E12243" i="22"/>
  <c r="D12243" i="22"/>
  <c r="E12242" i="22"/>
  <c r="D12242" i="22"/>
  <c r="E12241" i="22"/>
  <c r="D12241" i="22"/>
  <c r="E12240" i="22"/>
  <c r="D12240" i="22"/>
  <c r="E12239" i="22"/>
  <c r="D12239" i="22"/>
  <c r="E12238" i="22"/>
  <c r="D12238" i="22"/>
  <c r="E12237" i="22"/>
  <c r="D12237" i="22"/>
  <c r="E12236" i="22"/>
  <c r="D12236" i="22"/>
  <c r="E12235" i="22"/>
  <c r="D12235" i="22"/>
  <c r="E12234" i="22"/>
  <c r="D12234" i="22"/>
  <c r="E12233" i="22"/>
  <c r="D12233" i="22"/>
  <c r="E12232" i="22"/>
  <c r="D12232" i="22"/>
  <c r="E12231" i="22"/>
  <c r="D12231" i="22"/>
  <c r="E12230" i="22"/>
  <c r="D12230" i="22"/>
  <c r="E12229" i="22"/>
  <c r="D12229" i="22"/>
  <c r="E12228" i="22"/>
  <c r="D12228" i="22"/>
  <c r="E12227" i="22"/>
  <c r="D12227" i="22"/>
  <c r="E12226" i="22"/>
  <c r="D12226" i="22"/>
  <c r="E12225" i="22"/>
  <c r="D12225" i="22"/>
  <c r="E12224" i="22"/>
  <c r="D12224" i="22"/>
  <c r="E12223" i="22"/>
  <c r="D12223" i="22"/>
  <c r="E12222" i="22"/>
  <c r="D12222" i="22"/>
  <c r="E12221" i="22"/>
  <c r="D12221" i="22"/>
  <c r="E12220" i="22"/>
  <c r="D12220" i="22"/>
  <c r="E12219" i="22"/>
  <c r="D12219" i="22"/>
  <c r="E12218" i="22"/>
  <c r="D12218" i="22"/>
  <c r="E12217" i="22"/>
  <c r="D12217" i="22"/>
  <c r="E12216" i="22"/>
  <c r="D12216" i="22"/>
  <c r="E12215" i="22"/>
  <c r="D12215" i="22"/>
  <c r="E12214" i="22"/>
  <c r="D12214" i="22"/>
  <c r="E12213" i="22"/>
  <c r="D12213" i="22"/>
  <c r="E12212" i="22"/>
  <c r="D12212" i="22"/>
  <c r="E12211" i="22"/>
  <c r="D12211" i="22"/>
  <c r="E12210" i="22"/>
  <c r="D12210" i="22"/>
  <c r="E12209" i="22"/>
  <c r="D12209" i="22"/>
  <c r="E12208" i="22"/>
  <c r="D12208" i="22"/>
  <c r="E12207" i="22"/>
  <c r="D12207" i="22"/>
  <c r="E12206" i="22"/>
  <c r="D12206" i="22"/>
  <c r="E12205" i="22"/>
  <c r="D12205" i="22"/>
  <c r="E12204" i="22"/>
  <c r="D12204" i="22"/>
  <c r="E12203" i="22"/>
  <c r="D12203" i="22"/>
  <c r="E12202" i="22"/>
  <c r="D12202" i="22"/>
  <c r="E12201" i="22"/>
  <c r="D12201" i="22"/>
  <c r="E12200" i="22"/>
  <c r="D12200" i="22"/>
  <c r="E12199" i="22"/>
  <c r="D12199" i="22"/>
  <c r="E12198" i="22"/>
  <c r="D12198" i="22"/>
  <c r="E12197" i="22"/>
  <c r="D12197" i="22"/>
  <c r="E12196" i="22"/>
  <c r="D12196" i="22"/>
  <c r="E12195" i="22"/>
  <c r="D12195" i="22"/>
  <c r="E12194" i="22"/>
  <c r="D12194" i="22"/>
  <c r="E12193" i="22"/>
  <c r="D12193" i="22"/>
  <c r="E12192" i="22"/>
  <c r="D12192" i="22"/>
  <c r="E12191" i="22"/>
  <c r="D12191" i="22"/>
  <c r="E12190" i="22"/>
  <c r="D12190" i="22"/>
  <c r="E12189" i="22"/>
  <c r="D12189" i="22"/>
  <c r="E12188" i="22"/>
  <c r="D12188" i="22"/>
  <c r="E12187" i="22"/>
  <c r="D12187" i="22"/>
  <c r="E12186" i="22"/>
  <c r="D12186" i="22"/>
  <c r="E12185" i="22"/>
  <c r="D12185" i="22"/>
  <c r="E12184" i="22"/>
  <c r="D12184" i="22"/>
  <c r="E12183" i="22"/>
  <c r="D12183" i="22"/>
  <c r="E12182" i="22"/>
  <c r="D12182" i="22"/>
  <c r="E12181" i="22"/>
  <c r="D12181" i="22"/>
  <c r="E12180" i="22"/>
  <c r="D12180" i="22"/>
  <c r="E12179" i="22"/>
  <c r="D12179" i="22"/>
  <c r="E12178" i="22"/>
  <c r="D12178" i="22"/>
  <c r="E12177" i="22"/>
  <c r="D12177" i="22"/>
  <c r="E12176" i="22"/>
  <c r="D12176" i="22"/>
  <c r="E12175" i="22"/>
  <c r="D12175" i="22"/>
  <c r="E12174" i="22"/>
  <c r="D12174" i="22"/>
  <c r="E12173" i="22"/>
  <c r="D12173" i="22"/>
  <c r="E12172" i="22"/>
  <c r="D12172" i="22"/>
  <c r="E12171" i="22"/>
  <c r="D12171" i="22"/>
  <c r="E12170" i="22"/>
  <c r="D12170" i="22"/>
  <c r="E12169" i="22"/>
  <c r="D12169" i="22"/>
  <c r="E12168" i="22"/>
  <c r="D12168" i="22"/>
  <c r="E12167" i="22"/>
  <c r="D12167" i="22"/>
  <c r="E12166" i="22"/>
  <c r="D12166" i="22"/>
  <c r="E12165" i="22"/>
  <c r="D12165" i="22"/>
  <c r="E12164" i="22"/>
  <c r="D12164" i="22"/>
  <c r="E12163" i="22"/>
  <c r="D12163" i="22"/>
  <c r="E12162" i="22"/>
  <c r="D12162" i="22"/>
  <c r="E12161" i="22"/>
  <c r="D12161" i="22"/>
  <c r="E12160" i="22"/>
  <c r="D12160" i="22"/>
  <c r="E12159" i="22"/>
  <c r="D12159" i="22"/>
  <c r="E12158" i="22"/>
  <c r="D12158" i="22"/>
  <c r="E12157" i="22"/>
  <c r="D12157" i="22"/>
  <c r="E12156" i="22"/>
  <c r="D12156" i="22"/>
  <c r="E12155" i="22"/>
  <c r="D12155" i="22"/>
  <c r="E12154" i="22"/>
  <c r="D12154" i="22"/>
  <c r="E12153" i="22"/>
  <c r="D12153" i="22"/>
  <c r="E12152" i="22"/>
  <c r="D12152" i="22"/>
  <c r="E12151" i="22"/>
  <c r="D12151" i="22"/>
  <c r="E12150" i="22"/>
  <c r="D12150" i="22"/>
  <c r="E12149" i="22"/>
  <c r="D12149" i="22"/>
  <c r="E12148" i="22"/>
  <c r="D12148" i="22"/>
  <c r="E12147" i="22"/>
  <c r="D12147" i="22"/>
  <c r="E12146" i="22"/>
  <c r="D12146" i="22"/>
  <c r="E12145" i="22"/>
  <c r="D12145" i="22"/>
  <c r="E12144" i="22"/>
  <c r="D12144" i="22"/>
  <c r="E12143" i="22"/>
  <c r="D12143" i="22"/>
  <c r="E12142" i="22"/>
  <c r="D12142" i="22"/>
  <c r="E12141" i="22"/>
  <c r="D12141" i="22"/>
  <c r="E12140" i="22"/>
  <c r="D12140" i="22"/>
  <c r="E12139" i="22"/>
  <c r="D12139" i="22"/>
  <c r="E12138" i="22"/>
  <c r="D12138" i="22"/>
  <c r="E12137" i="22"/>
  <c r="D12137" i="22"/>
  <c r="E12136" i="22"/>
  <c r="D12136" i="22"/>
  <c r="E12135" i="22"/>
  <c r="D12135" i="22"/>
  <c r="E12134" i="22"/>
  <c r="D12134" i="22"/>
  <c r="E12133" i="22"/>
  <c r="D12133" i="22"/>
  <c r="E12132" i="22"/>
  <c r="D12132" i="22"/>
  <c r="E12131" i="22"/>
  <c r="D12131" i="22"/>
  <c r="E12130" i="22"/>
  <c r="D12130" i="22"/>
  <c r="E12129" i="22"/>
  <c r="D12129" i="22"/>
  <c r="E12128" i="22"/>
  <c r="D12128" i="22"/>
  <c r="E12127" i="22"/>
  <c r="D12127" i="22"/>
  <c r="E12126" i="22"/>
  <c r="D12126" i="22"/>
  <c r="E12125" i="22"/>
  <c r="D12125" i="22"/>
  <c r="E12124" i="22"/>
  <c r="D12124" i="22"/>
  <c r="E12123" i="22"/>
  <c r="D12123" i="22"/>
  <c r="E12122" i="22"/>
  <c r="D12122" i="22"/>
  <c r="E12121" i="22"/>
  <c r="D12121" i="22"/>
  <c r="E12120" i="22"/>
  <c r="D12120" i="22"/>
  <c r="E12119" i="22"/>
  <c r="D12119" i="22"/>
  <c r="E12118" i="22"/>
  <c r="D12118" i="22"/>
  <c r="E12117" i="22"/>
  <c r="D12117" i="22"/>
  <c r="E12116" i="22"/>
  <c r="D12116" i="22"/>
  <c r="E12115" i="22"/>
  <c r="D12115" i="22"/>
  <c r="E12114" i="22"/>
  <c r="D12114" i="22"/>
  <c r="E12113" i="22"/>
  <c r="D12113" i="22"/>
  <c r="E12112" i="22"/>
  <c r="D12112" i="22"/>
  <c r="E12111" i="22"/>
  <c r="D12111" i="22"/>
  <c r="E12110" i="22"/>
  <c r="D12110" i="22"/>
  <c r="E12109" i="22"/>
  <c r="D12109" i="22"/>
  <c r="E12108" i="22"/>
  <c r="D12108" i="22"/>
  <c r="E12107" i="22"/>
  <c r="D12107" i="22"/>
  <c r="E12106" i="22"/>
  <c r="D12106" i="22"/>
  <c r="E12105" i="22"/>
  <c r="D12105" i="22"/>
  <c r="E12104" i="22"/>
  <c r="D12104" i="22"/>
  <c r="E12103" i="22"/>
  <c r="D12103" i="22"/>
  <c r="E12102" i="22"/>
  <c r="D12102" i="22"/>
  <c r="E12101" i="22"/>
  <c r="D12101" i="22"/>
  <c r="E12100" i="22"/>
  <c r="D12100" i="22"/>
  <c r="E12099" i="22"/>
  <c r="D12099" i="22"/>
  <c r="E12098" i="22"/>
  <c r="D12098" i="22"/>
  <c r="E12097" i="22"/>
  <c r="D12097" i="22"/>
  <c r="E12096" i="22"/>
  <c r="D12096" i="22"/>
  <c r="E12095" i="22"/>
  <c r="D12095" i="22"/>
  <c r="E12094" i="22"/>
  <c r="D12094" i="22"/>
  <c r="E12093" i="22"/>
  <c r="D12093" i="22"/>
  <c r="E12092" i="22"/>
  <c r="D12092" i="22"/>
  <c r="E12091" i="22"/>
  <c r="D12091" i="22"/>
  <c r="E12090" i="22"/>
  <c r="D12090" i="22"/>
  <c r="E12089" i="22"/>
  <c r="D12089" i="22"/>
  <c r="E12088" i="22"/>
  <c r="D12088" i="22"/>
  <c r="E12087" i="22"/>
  <c r="D12087" i="22"/>
  <c r="E12086" i="22"/>
  <c r="D12086" i="22"/>
  <c r="E12085" i="22"/>
  <c r="D12085" i="22"/>
  <c r="E12084" i="22"/>
  <c r="D12084" i="22"/>
  <c r="E12083" i="22"/>
  <c r="D12083" i="22"/>
  <c r="E12082" i="22"/>
  <c r="D12082" i="22"/>
  <c r="E12081" i="22"/>
  <c r="D12081" i="22"/>
  <c r="E12080" i="22"/>
  <c r="D12080" i="22"/>
  <c r="E12079" i="22"/>
  <c r="D12079" i="22"/>
  <c r="E12078" i="22"/>
  <c r="D12078" i="22"/>
  <c r="E12077" i="22"/>
  <c r="D12077" i="22"/>
  <c r="E12076" i="22"/>
  <c r="D12076" i="22"/>
  <c r="E12075" i="22"/>
  <c r="D12075" i="22"/>
  <c r="E12074" i="22"/>
  <c r="D12074" i="22"/>
  <c r="E12073" i="22"/>
  <c r="D12073" i="22"/>
  <c r="E12072" i="22"/>
  <c r="D12072" i="22"/>
  <c r="E12071" i="22"/>
  <c r="D12071" i="22"/>
  <c r="E12070" i="22"/>
  <c r="D12070" i="22"/>
  <c r="E12069" i="22"/>
  <c r="D12069" i="22"/>
  <c r="E12068" i="22"/>
  <c r="D12068" i="22"/>
  <c r="E12067" i="22"/>
  <c r="D12067" i="22"/>
  <c r="E12066" i="22"/>
  <c r="D12066" i="22"/>
  <c r="E12065" i="22"/>
  <c r="D12065" i="22"/>
  <c r="E12064" i="22"/>
  <c r="D12064" i="22"/>
  <c r="E12063" i="22"/>
  <c r="D12063" i="22"/>
  <c r="E12062" i="22"/>
  <c r="D12062" i="22"/>
  <c r="E12061" i="22"/>
  <c r="D12061" i="22"/>
  <c r="E12060" i="22"/>
  <c r="D12060" i="22"/>
  <c r="E12059" i="22"/>
  <c r="D12059" i="22"/>
  <c r="E12058" i="22"/>
  <c r="D12058" i="22"/>
  <c r="E12057" i="22"/>
  <c r="D12057" i="22"/>
  <c r="E12056" i="22"/>
  <c r="D12056" i="22"/>
  <c r="E12055" i="22"/>
  <c r="D12055" i="22"/>
  <c r="E12054" i="22"/>
  <c r="D12054" i="22"/>
  <c r="E12053" i="22"/>
  <c r="D12053" i="22"/>
  <c r="E12052" i="22"/>
  <c r="D12052" i="22"/>
  <c r="E12051" i="22"/>
  <c r="D12051" i="22"/>
  <c r="E12050" i="22"/>
  <c r="D12050" i="22"/>
  <c r="E12049" i="22"/>
  <c r="D12049" i="22"/>
  <c r="E12048" i="22"/>
  <c r="D12048" i="22"/>
  <c r="E12047" i="22"/>
  <c r="D12047" i="22"/>
  <c r="E12046" i="22"/>
  <c r="D12046" i="22"/>
  <c r="E12045" i="22"/>
  <c r="D12045" i="22"/>
  <c r="E12044" i="22"/>
  <c r="D12044" i="22"/>
  <c r="E12043" i="22"/>
  <c r="D12043" i="22"/>
  <c r="E12042" i="22"/>
  <c r="D12042" i="22"/>
  <c r="E12041" i="22"/>
  <c r="D12041" i="22"/>
  <c r="E12040" i="22"/>
  <c r="D12040" i="22"/>
  <c r="E12039" i="22"/>
  <c r="D12039" i="22"/>
  <c r="E12038" i="22"/>
  <c r="D12038" i="22"/>
  <c r="E12037" i="22"/>
  <c r="D12037" i="22"/>
  <c r="E12036" i="22"/>
  <c r="D12036" i="22"/>
  <c r="E12035" i="22"/>
  <c r="D12035" i="22"/>
  <c r="E12034" i="22"/>
  <c r="D12034" i="22"/>
  <c r="E12033" i="22"/>
  <c r="D12033" i="22"/>
  <c r="E12032" i="22"/>
  <c r="D12032" i="22"/>
  <c r="E12031" i="22"/>
  <c r="D12031" i="22"/>
  <c r="E12030" i="22"/>
  <c r="D12030" i="22"/>
  <c r="E12029" i="22"/>
  <c r="D12029" i="22"/>
  <c r="E12028" i="22"/>
  <c r="D12028" i="22"/>
  <c r="E12027" i="22"/>
  <c r="D12027" i="22"/>
  <c r="E12026" i="22"/>
  <c r="D12026" i="22"/>
  <c r="E12025" i="22"/>
  <c r="D12025" i="22"/>
  <c r="E12024" i="22"/>
  <c r="D12024" i="22"/>
  <c r="E12023" i="22"/>
  <c r="D12023" i="22"/>
  <c r="E12022" i="22"/>
  <c r="D12022" i="22"/>
  <c r="E12021" i="22"/>
  <c r="D12021" i="22"/>
  <c r="E12020" i="22"/>
  <c r="D12020" i="22"/>
  <c r="E12019" i="22"/>
  <c r="D12019" i="22"/>
  <c r="E12018" i="22"/>
  <c r="D12018" i="22"/>
  <c r="E12017" i="22"/>
  <c r="D12017" i="22"/>
  <c r="E12016" i="22"/>
  <c r="D12016" i="22"/>
  <c r="E12015" i="22"/>
  <c r="D12015" i="22"/>
  <c r="E12014" i="22"/>
  <c r="D12014" i="22"/>
  <c r="E12013" i="22"/>
  <c r="D12013" i="22"/>
  <c r="E12012" i="22"/>
  <c r="D12012" i="22"/>
  <c r="E12011" i="22"/>
  <c r="D12011" i="22"/>
  <c r="E12010" i="22"/>
  <c r="D12010" i="22"/>
  <c r="E12009" i="22"/>
  <c r="D12009" i="22"/>
  <c r="E12008" i="22"/>
  <c r="D12008" i="22"/>
  <c r="E12007" i="22"/>
  <c r="D12007" i="22"/>
  <c r="E12006" i="22"/>
  <c r="D12006" i="22"/>
  <c r="E12005" i="22"/>
  <c r="D12005" i="22"/>
  <c r="E12004" i="22"/>
  <c r="D12004" i="22"/>
  <c r="E12003" i="22"/>
  <c r="D12003" i="22"/>
  <c r="E12002" i="22"/>
  <c r="D12002" i="22"/>
  <c r="E12001" i="22"/>
  <c r="D12001" i="22"/>
  <c r="E12000" i="22"/>
  <c r="D12000" i="22"/>
  <c r="E11999" i="22"/>
  <c r="D11999" i="22"/>
  <c r="E11998" i="22"/>
  <c r="D11998" i="22"/>
  <c r="E11997" i="22"/>
  <c r="D11997" i="22"/>
  <c r="E11996" i="22"/>
  <c r="D11996" i="22"/>
  <c r="E11995" i="22"/>
  <c r="D11995" i="22"/>
  <c r="E11994" i="22"/>
  <c r="D11994" i="22"/>
  <c r="E11993" i="22"/>
  <c r="D11993" i="22"/>
  <c r="E11992" i="22"/>
  <c r="D11992" i="22"/>
  <c r="E11991" i="22"/>
  <c r="D11991" i="22"/>
  <c r="E11990" i="22"/>
  <c r="D11990" i="22"/>
  <c r="E11989" i="22"/>
  <c r="D11989" i="22"/>
  <c r="E11988" i="22"/>
  <c r="D11988" i="22"/>
  <c r="E11987" i="22"/>
  <c r="D11987" i="22"/>
  <c r="E11986" i="22"/>
  <c r="D11986" i="22"/>
  <c r="E11985" i="22"/>
  <c r="D11985" i="22"/>
  <c r="E11984" i="22"/>
  <c r="D11984" i="22"/>
  <c r="E11983" i="22"/>
  <c r="D11983" i="22"/>
  <c r="E11982" i="22"/>
  <c r="D11982" i="22"/>
  <c r="E11981" i="22"/>
  <c r="D11981" i="22"/>
  <c r="E11980" i="22"/>
  <c r="D11980" i="22"/>
  <c r="E11979" i="22"/>
  <c r="D11979" i="22"/>
  <c r="E11978" i="22"/>
  <c r="D11978" i="22"/>
  <c r="E11977" i="22"/>
  <c r="D11977" i="22"/>
  <c r="E11976" i="22"/>
  <c r="D11976" i="22"/>
  <c r="E11975" i="22"/>
  <c r="D11975" i="22"/>
  <c r="E11974" i="22"/>
  <c r="D11974" i="22"/>
  <c r="E11973" i="22"/>
  <c r="D11973" i="22"/>
  <c r="E11972" i="22"/>
  <c r="D11972" i="22"/>
  <c r="E11971" i="22"/>
  <c r="D11971" i="22"/>
  <c r="E11970" i="22"/>
  <c r="D11970" i="22"/>
  <c r="E11969" i="22"/>
  <c r="D11969" i="22"/>
  <c r="E11968" i="22"/>
  <c r="D11968" i="22"/>
  <c r="E11967" i="22"/>
  <c r="D11967" i="22"/>
  <c r="E11966" i="22"/>
  <c r="D11966" i="22"/>
  <c r="E11965" i="22"/>
  <c r="D11965" i="22"/>
  <c r="E11964" i="22"/>
  <c r="D11964" i="22"/>
  <c r="E11963" i="22"/>
  <c r="D11963" i="22"/>
  <c r="E11962" i="22"/>
  <c r="D11962" i="22"/>
  <c r="E11961" i="22"/>
  <c r="D11961" i="22"/>
  <c r="E11960" i="22"/>
  <c r="D11960" i="22"/>
  <c r="E11959" i="22"/>
  <c r="D11959" i="22"/>
  <c r="E11958" i="22"/>
  <c r="D11958" i="22"/>
  <c r="E11957" i="22"/>
  <c r="D11957" i="22"/>
  <c r="E11956" i="22"/>
  <c r="D11956" i="22"/>
  <c r="E11955" i="22"/>
  <c r="D11955" i="22"/>
  <c r="E11954" i="22"/>
  <c r="D11954" i="22"/>
  <c r="E11953" i="22"/>
  <c r="D11953" i="22"/>
  <c r="E11952" i="22"/>
  <c r="D11952" i="22"/>
  <c r="E11951" i="22"/>
  <c r="D11951" i="22"/>
  <c r="E11950" i="22"/>
  <c r="D11950" i="22"/>
  <c r="E11949" i="22"/>
  <c r="D11949" i="22"/>
  <c r="E11948" i="22"/>
  <c r="D11948" i="22"/>
  <c r="E11947" i="22"/>
  <c r="D11947" i="22"/>
  <c r="E11946" i="22"/>
  <c r="D11946" i="22"/>
  <c r="E11945" i="22"/>
  <c r="D11945" i="22"/>
  <c r="E11944" i="22"/>
  <c r="D11944" i="22"/>
  <c r="E11943" i="22"/>
  <c r="D11943" i="22"/>
  <c r="E11942" i="22"/>
  <c r="D11942" i="22"/>
  <c r="E11941" i="22"/>
  <c r="D11941" i="22"/>
  <c r="E11940" i="22"/>
  <c r="D11940" i="22"/>
  <c r="E11939" i="22"/>
  <c r="D11939" i="22"/>
  <c r="E11938" i="22"/>
  <c r="D11938" i="22"/>
  <c r="E11937" i="22"/>
  <c r="D11937" i="22"/>
  <c r="E11936" i="22"/>
  <c r="D11936" i="22"/>
  <c r="E11935" i="22"/>
  <c r="D11935" i="22"/>
  <c r="E11934" i="22"/>
  <c r="D11934" i="22"/>
  <c r="E11933" i="22"/>
  <c r="D11933" i="22"/>
  <c r="E11932" i="22"/>
  <c r="D11932" i="22"/>
  <c r="E11931" i="22"/>
  <c r="D11931" i="22"/>
  <c r="E11930" i="22"/>
  <c r="D11930" i="22"/>
  <c r="E11929" i="22"/>
  <c r="D11929" i="22"/>
  <c r="E11928" i="22"/>
  <c r="D11928" i="22"/>
  <c r="E11927" i="22"/>
  <c r="D11927" i="22"/>
  <c r="E11926" i="22"/>
  <c r="D11926" i="22"/>
  <c r="E11925" i="22"/>
  <c r="D11925" i="22"/>
  <c r="E11924" i="22"/>
  <c r="D11924" i="22"/>
  <c r="E11923" i="22"/>
  <c r="D11923" i="22"/>
  <c r="E11922" i="22"/>
  <c r="D11922" i="22"/>
  <c r="E11921" i="22"/>
  <c r="D11921" i="22"/>
  <c r="E11920" i="22"/>
  <c r="D11920" i="22"/>
  <c r="E11919" i="22"/>
  <c r="D11919" i="22"/>
  <c r="E11918" i="22"/>
  <c r="D11918" i="22"/>
  <c r="E11917" i="22"/>
  <c r="D11917" i="22"/>
  <c r="E11916" i="22"/>
  <c r="D11916" i="22"/>
  <c r="E11915" i="22"/>
  <c r="D11915" i="22"/>
  <c r="E11914" i="22"/>
  <c r="D11914" i="22"/>
  <c r="E11913" i="22"/>
  <c r="D11913" i="22"/>
  <c r="E11912" i="22"/>
  <c r="D11912" i="22"/>
  <c r="E11911" i="22"/>
  <c r="D11911" i="22"/>
  <c r="E11910" i="22"/>
  <c r="D11910" i="22"/>
  <c r="E11909" i="22"/>
  <c r="D11909" i="22"/>
  <c r="E11908" i="22"/>
  <c r="D11908" i="22"/>
  <c r="E11907" i="22"/>
  <c r="D11907" i="22"/>
  <c r="E11906" i="22"/>
  <c r="D11906" i="22"/>
  <c r="E11905" i="22"/>
  <c r="D11905" i="22"/>
  <c r="E11904" i="22"/>
  <c r="D11904" i="22"/>
  <c r="E11903" i="22"/>
  <c r="D11903" i="22"/>
  <c r="E11902" i="22"/>
  <c r="D11902" i="22"/>
  <c r="E11901" i="22"/>
  <c r="D11901" i="22"/>
  <c r="E11900" i="22"/>
  <c r="D11900" i="22"/>
  <c r="E11899" i="22"/>
  <c r="D11899" i="22"/>
  <c r="E11898" i="22"/>
  <c r="D11898" i="22"/>
  <c r="E11897" i="22"/>
  <c r="D11897" i="22"/>
  <c r="E11896" i="22"/>
  <c r="D11896" i="22"/>
  <c r="E11895" i="22"/>
  <c r="D11895" i="22"/>
  <c r="E11894" i="22"/>
  <c r="D11894" i="22"/>
  <c r="E11893" i="22"/>
  <c r="D11893" i="22"/>
  <c r="E11892" i="22"/>
  <c r="D11892" i="22"/>
  <c r="E11891" i="22"/>
  <c r="D11891" i="22"/>
  <c r="E11890" i="22"/>
  <c r="D11890" i="22"/>
  <c r="E11889" i="22"/>
  <c r="D11889" i="22"/>
  <c r="E11888" i="22"/>
  <c r="D11888" i="22"/>
  <c r="E11887" i="22"/>
  <c r="D11887" i="22"/>
  <c r="E11886" i="22"/>
  <c r="D11886" i="22"/>
  <c r="E11885" i="22"/>
  <c r="D11885" i="22"/>
  <c r="E11884" i="22"/>
  <c r="D11884" i="22"/>
  <c r="E11883" i="22"/>
  <c r="D11883" i="22"/>
  <c r="E11882" i="22"/>
  <c r="D11882" i="22"/>
  <c r="E11881" i="22"/>
  <c r="D11881" i="22"/>
  <c r="E11880" i="22"/>
  <c r="D11880" i="22"/>
  <c r="E11879" i="22"/>
  <c r="D11879" i="22"/>
  <c r="E11878" i="22"/>
  <c r="D11878" i="22"/>
  <c r="E11877" i="22"/>
  <c r="D11877" i="22"/>
  <c r="E11876" i="22"/>
  <c r="D11876" i="22"/>
  <c r="E11875" i="22"/>
  <c r="D11875" i="22"/>
  <c r="E11874" i="22"/>
  <c r="D11874" i="22"/>
  <c r="E11873" i="22"/>
  <c r="D11873" i="22"/>
  <c r="E11872" i="22"/>
  <c r="D11872" i="22"/>
  <c r="E11871" i="22"/>
  <c r="D11871" i="22"/>
  <c r="E11870" i="22"/>
  <c r="D11870" i="22"/>
  <c r="E11869" i="22"/>
  <c r="D11869" i="22"/>
  <c r="E11868" i="22"/>
  <c r="D11868" i="22"/>
  <c r="E11867" i="22"/>
  <c r="D11867" i="22"/>
  <c r="E11866" i="22"/>
  <c r="D11866" i="22"/>
  <c r="E11865" i="22"/>
  <c r="D11865" i="22"/>
  <c r="E11864" i="22"/>
  <c r="D11864" i="22"/>
  <c r="E11863" i="22"/>
  <c r="D11863" i="22"/>
  <c r="E11862" i="22"/>
  <c r="D11862" i="22"/>
  <c r="E11861" i="22"/>
  <c r="D11861" i="22"/>
  <c r="E11860" i="22"/>
  <c r="D11860" i="22"/>
  <c r="E11859" i="22"/>
  <c r="D11859" i="22"/>
  <c r="E11858" i="22"/>
  <c r="D11858" i="22"/>
  <c r="E11857" i="22"/>
  <c r="D11857" i="22"/>
  <c r="E11856" i="22"/>
  <c r="D11856" i="22"/>
  <c r="E11855" i="22"/>
  <c r="D11855" i="22"/>
  <c r="E11854" i="22"/>
  <c r="D11854" i="22"/>
  <c r="E11853" i="22"/>
  <c r="D11853" i="22"/>
  <c r="E11852" i="22"/>
  <c r="D11852" i="22"/>
  <c r="E11851" i="22"/>
  <c r="D11851" i="22"/>
  <c r="E11850" i="22"/>
  <c r="D11850" i="22"/>
  <c r="E11849" i="22"/>
  <c r="D11849" i="22"/>
  <c r="E11848" i="22"/>
  <c r="D11848" i="22"/>
  <c r="E11847" i="22"/>
  <c r="D11847" i="22"/>
  <c r="E11846" i="22"/>
  <c r="D11846" i="22"/>
  <c r="E11845" i="22"/>
  <c r="D11845" i="22"/>
  <c r="E11844" i="22"/>
  <c r="D11844" i="22"/>
  <c r="E11843" i="22"/>
  <c r="D11843" i="22"/>
  <c r="E11842" i="22"/>
  <c r="D11842" i="22"/>
  <c r="E11841" i="22"/>
  <c r="D11841" i="22"/>
  <c r="E11840" i="22"/>
  <c r="D11840" i="22"/>
  <c r="E11839" i="22"/>
  <c r="D11839" i="22"/>
  <c r="E11838" i="22"/>
  <c r="D11838" i="22"/>
  <c r="E11837" i="22"/>
  <c r="D11837" i="22"/>
  <c r="E11836" i="22"/>
  <c r="D11836" i="22"/>
  <c r="E11835" i="22"/>
  <c r="D11835" i="22"/>
  <c r="E11834" i="22"/>
  <c r="D11834" i="22"/>
  <c r="E11833" i="22"/>
  <c r="D11833" i="22"/>
  <c r="E11832" i="22"/>
  <c r="D11832" i="22"/>
  <c r="E11831" i="22"/>
  <c r="D11831" i="22"/>
  <c r="E11830" i="22"/>
  <c r="D11830" i="22"/>
  <c r="E11829" i="22"/>
  <c r="D11829" i="22"/>
  <c r="E11828" i="22"/>
  <c r="D11828" i="22"/>
  <c r="E11827" i="22"/>
  <c r="D11827" i="22"/>
  <c r="E11826" i="22"/>
  <c r="D11826" i="22"/>
  <c r="E11825" i="22"/>
  <c r="D11825" i="22"/>
  <c r="E11824" i="22"/>
  <c r="D11824" i="22"/>
  <c r="E11823" i="22"/>
  <c r="D11823" i="22"/>
  <c r="E11822" i="22"/>
  <c r="D11822" i="22"/>
  <c r="E11821" i="22"/>
  <c r="D11821" i="22"/>
  <c r="E11820" i="22"/>
  <c r="D11820" i="22"/>
  <c r="E11819" i="22"/>
  <c r="D11819" i="22"/>
  <c r="E11818" i="22"/>
  <c r="D11818" i="22"/>
  <c r="E11817" i="22"/>
  <c r="D11817" i="22"/>
  <c r="E11816" i="22"/>
  <c r="D11816" i="22"/>
  <c r="E11815" i="22"/>
  <c r="D11815" i="22"/>
  <c r="E11814" i="22"/>
  <c r="D11814" i="22"/>
  <c r="E11813" i="22"/>
  <c r="D11813" i="22"/>
  <c r="E11812" i="22"/>
  <c r="D11812" i="22"/>
  <c r="E11811" i="22"/>
  <c r="D11811" i="22"/>
  <c r="E11810" i="22"/>
  <c r="D11810" i="22"/>
  <c r="E11809" i="22"/>
  <c r="D11809" i="22"/>
  <c r="E11808" i="22"/>
  <c r="D11808" i="22"/>
  <c r="E11807" i="22"/>
  <c r="D11807" i="22"/>
  <c r="E11806" i="22"/>
  <c r="D11806" i="22"/>
  <c r="E11805" i="22"/>
  <c r="D11805" i="22"/>
  <c r="E11804" i="22"/>
  <c r="D11804" i="22"/>
  <c r="E11803" i="22"/>
  <c r="D11803" i="22"/>
  <c r="E11802" i="22"/>
  <c r="D11802" i="22"/>
  <c r="E11801" i="22"/>
  <c r="D11801" i="22"/>
  <c r="E11800" i="22"/>
  <c r="D11800" i="22"/>
  <c r="E11799" i="22"/>
  <c r="D11799" i="22"/>
  <c r="E11798" i="22"/>
  <c r="D11798" i="22"/>
  <c r="E11797" i="22"/>
  <c r="D11797" i="22"/>
  <c r="E11796" i="22"/>
  <c r="D11796" i="22"/>
  <c r="E11795" i="22"/>
  <c r="D11795" i="22"/>
  <c r="E11794" i="22"/>
  <c r="D11794" i="22"/>
  <c r="E11793" i="22"/>
  <c r="D11793" i="22"/>
  <c r="E11792" i="22"/>
  <c r="D11792" i="22"/>
  <c r="E11791" i="22"/>
  <c r="D11791" i="22"/>
  <c r="E11790" i="22"/>
  <c r="D11790" i="22"/>
  <c r="E11789" i="22"/>
  <c r="D11789" i="22"/>
  <c r="E11788" i="22"/>
  <c r="D11788" i="22"/>
  <c r="E11787" i="22"/>
  <c r="D11787" i="22"/>
  <c r="E11786" i="22"/>
  <c r="D11786" i="22"/>
  <c r="E11785" i="22"/>
  <c r="D11785" i="22"/>
  <c r="E11784" i="22"/>
  <c r="D11784" i="22"/>
  <c r="E11783" i="22"/>
  <c r="D11783" i="22"/>
  <c r="E11782" i="22"/>
  <c r="D11782" i="22"/>
  <c r="E11781" i="22"/>
  <c r="D11781" i="22"/>
  <c r="E11780" i="22"/>
  <c r="D11780" i="22"/>
  <c r="E11779" i="22"/>
  <c r="D11779" i="22"/>
  <c r="E11778" i="22"/>
  <c r="D11778" i="22"/>
  <c r="E11777" i="22"/>
  <c r="D11777" i="22"/>
  <c r="E11776" i="22"/>
  <c r="D11776" i="22"/>
  <c r="E11775" i="22"/>
  <c r="D11775" i="22"/>
  <c r="E11774" i="22"/>
  <c r="D11774" i="22"/>
  <c r="E11773" i="22"/>
  <c r="D11773" i="22"/>
  <c r="E11772" i="22"/>
  <c r="D11772" i="22"/>
  <c r="E11771" i="22"/>
  <c r="D11771" i="22"/>
  <c r="E11770" i="22"/>
  <c r="D11770" i="22"/>
  <c r="E11769" i="22"/>
  <c r="D11769" i="22"/>
  <c r="E11768" i="22"/>
  <c r="D11768" i="22"/>
  <c r="E11767" i="22"/>
  <c r="D11767" i="22"/>
  <c r="E11766" i="22"/>
  <c r="D11766" i="22"/>
  <c r="E11765" i="22"/>
  <c r="D11765" i="22"/>
  <c r="E11764" i="22"/>
  <c r="D11764" i="22"/>
  <c r="E11763" i="22"/>
  <c r="D11763" i="22"/>
  <c r="E11762" i="22"/>
  <c r="D11762" i="22"/>
  <c r="E11761" i="22"/>
  <c r="D11761" i="22"/>
  <c r="E11760" i="22"/>
  <c r="D11760" i="22"/>
  <c r="E11759" i="22"/>
  <c r="D11759" i="22"/>
  <c r="E11758" i="22"/>
  <c r="D11758" i="22"/>
  <c r="E11757" i="22"/>
  <c r="D11757" i="22"/>
  <c r="E11756" i="22"/>
  <c r="D11756" i="22"/>
  <c r="E11755" i="22"/>
  <c r="D11755" i="22"/>
  <c r="E11754" i="22"/>
  <c r="D11754" i="22"/>
  <c r="E11753" i="22"/>
  <c r="D11753" i="22"/>
  <c r="E11752" i="22"/>
  <c r="D11752" i="22"/>
  <c r="E11751" i="22"/>
  <c r="D11751" i="22"/>
  <c r="E11750" i="22"/>
  <c r="D11750" i="22"/>
  <c r="E11749" i="22"/>
  <c r="D11749" i="22"/>
  <c r="E11748" i="22"/>
  <c r="D11748" i="22"/>
  <c r="E11747" i="22"/>
  <c r="D11747" i="22"/>
  <c r="E11746" i="22"/>
  <c r="D11746" i="22"/>
  <c r="E11745" i="22"/>
  <c r="D11745" i="22"/>
  <c r="E11744" i="22"/>
  <c r="D11744" i="22"/>
  <c r="E11743" i="22"/>
  <c r="D11743" i="22"/>
  <c r="E11742" i="22"/>
  <c r="D11742" i="22"/>
  <c r="E11741" i="22"/>
  <c r="D11741" i="22"/>
  <c r="E11740" i="22"/>
  <c r="D11740" i="22"/>
  <c r="E11739" i="22"/>
  <c r="D11739" i="22"/>
  <c r="E11738" i="22"/>
  <c r="D11738" i="22"/>
  <c r="E11737" i="22"/>
  <c r="D11737" i="22"/>
  <c r="E11736" i="22"/>
  <c r="D11736" i="22"/>
  <c r="E11735" i="22"/>
  <c r="D11735" i="22"/>
  <c r="E11734" i="22"/>
  <c r="D11734" i="22"/>
  <c r="E11733" i="22"/>
  <c r="D11733" i="22"/>
  <c r="E11732" i="22"/>
  <c r="D11732" i="22"/>
  <c r="E11731" i="22"/>
  <c r="D11731" i="22"/>
  <c r="E11730" i="22"/>
  <c r="D11730" i="22"/>
  <c r="E11729" i="22"/>
  <c r="D11729" i="22"/>
  <c r="E11728" i="22"/>
  <c r="D11728" i="22"/>
  <c r="E11727" i="22"/>
  <c r="D11727" i="22"/>
  <c r="E11726" i="22"/>
  <c r="D11726" i="22"/>
  <c r="E11725" i="22"/>
  <c r="D11725" i="22"/>
  <c r="E11724" i="22"/>
  <c r="D11724" i="22"/>
  <c r="E11723" i="22"/>
  <c r="D11723" i="22"/>
  <c r="E11722" i="22"/>
  <c r="D11722" i="22"/>
  <c r="E11721" i="22"/>
  <c r="D11721" i="22"/>
  <c r="E11720" i="22"/>
  <c r="D11720" i="22"/>
  <c r="E11719" i="22"/>
  <c r="D11719" i="22"/>
  <c r="E11718" i="22"/>
  <c r="D11718" i="22"/>
  <c r="E11717" i="22"/>
  <c r="D11717" i="22"/>
  <c r="E11716" i="22"/>
  <c r="D11716" i="22"/>
  <c r="E11715" i="22"/>
  <c r="D11715" i="22"/>
  <c r="E11714" i="22"/>
  <c r="D11714" i="22"/>
  <c r="E11713" i="22"/>
  <c r="D11713" i="22"/>
  <c r="E11712" i="22"/>
  <c r="D11712" i="22"/>
  <c r="E11711" i="22"/>
  <c r="D11711" i="22"/>
  <c r="E11710" i="22"/>
  <c r="D11710" i="22"/>
  <c r="E11709" i="22"/>
  <c r="D11709" i="22"/>
  <c r="E11708" i="22"/>
  <c r="D11708" i="22"/>
  <c r="E11707" i="22"/>
  <c r="D11707" i="22"/>
  <c r="E11706" i="22"/>
  <c r="D11706" i="22"/>
  <c r="E11705" i="22"/>
  <c r="D11705" i="22"/>
  <c r="E11704" i="22"/>
  <c r="D11704" i="22"/>
  <c r="E11703" i="22"/>
  <c r="D11703" i="22"/>
  <c r="E11702" i="22"/>
  <c r="D11702" i="22"/>
  <c r="E11701" i="22"/>
  <c r="D11701" i="22"/>
  <c r="E11700" i="22"/>
  <c r="D11700" i="22"/>
  <c r="E11699" i="22"/>
  <c r="D11699" i="22"/>
  <c r="E11698" i="22"/>
  <c r="D11698" i="22"/>
  <c r="E11697" i="22"/>
  <c r="D11697" i="22"/>
  <c r="E11696" i="22"/>
  <c r="D11696" i="22"/>
  <c r="E11695" i="22"/>
  <c r="D11695" i="22"/>
  <c r="E11694" i="22"/>
  <c r="D11694" i="22"/>
  <c r="E11693" i="22"/>
  <c r="D11693" i="22"/>
  <c r="E11692" i="22"/>
  <c r="D11692" i="22"/>
  <c r="E11691" i="22"/>
  <c r="D11691" i="22"/>
  <c r="E11690" i="22"/>
  <c r="D11690" i="22"/>
  <c r="E11689" i="22"/>
  <c r="D11689" i="22"/>
  <c r="E11688" i="22"/>
  <c r="D11688" i="22"/>
  <c r="E11687" i="22"/>
  <c r="D11687" i="22"/>
  <c r="E11686" i="22"/>
  <c r="D11686" i="22"/>
  <c r="E11685" i="22"/>
  <c r="D11685" i="22"/>
  <c r="E11684" i="22"/>
  <c r="D11684" i="22"/>
  <c r="E11683" i="22"/>
  <c r="D11683" i="22"/>
  <c r="E11682" i="22"/>
  <c r="D11682" i="22"/>
  <c r="E11681" i="22"/>
  <c r="D11681" i="22"/>
  <c r="E11680" i="22"/>
  <c r="D11680" i="22"/>
  <c r="E11679" i="22"/>
  <c r="D11679" i="22"/>
  <c r="E11678" i="22"/>
  <c r="D11678" i="22"/>
  <c r="E11677" i="22"/>
  <c r="D11677" i="22"/>
  <c r="E11676" i="22"/>
  <c r="D11676" i="22"/>
  <c r="E11675" i="22"/>
  <c r="D11675" i="22"/>
  <c r="E11674" i="22"/>
  <c r="D11674" i="22"/>
  <c r="E11673" i="22"/>
  <c r="D11673" i="22"/>
  <c r="E11672" i="22"/>
  <c r="D11672" i="22"/>
  <c r="E11671" i="22"/>
  <c r="D11671" i="22"/>
  <c r="E11670" i="22"/>
  <c r="D11670" i="22"/>
  <c r="E11669" i="22"/>
  <c r="D11669" i="22"/>
  <c r="E11668" i="22"/>
  <c r="D11668" i="22"/>
  <c r="E11667" i="22"/>
  <c r="D11667" i="22"/>
  <c r="E11666" i="22"/>
  <c r="D11666" i="22"/>
  <c r="E11665" i="22"/>
  <c r="D11665" i="22"/>
  <c r="E11664" i="22"/>
  <c r="D11664" i="22"/>
  <c r="E11663" i="22"/>
  <c r="D11663" i="22"/>
  <c r="E11662" i="22"/>
  <c r="D11662" i="22"/>
  <c r="E11661" i="22"/>
  <c r="D11661" i="22"/>
  <c r="E11660" i="22"/>
  <c r="D11660" i="22"/>
  <c r="E11659" i="22"/>
  <c r="D11659" i="22"/>
  <c r="E11658" i="22"/>
  <c r="D11658" i="22"/>
  <c r="E11657" i="22"/>
  <c r="D11657" i="22"/>
  <c r="E11656" i="22"/>
  <c r="D11656" i="22"/>
  <c r="E11655" i="22"/>
  <c r="D11655" i="22"/>
  <c r="E11654" i="22"/>
  <c r="D11654" i="22"/>
  <c r="E11653" i="22"/>
  <c r="D11653" i="22"/>
  <c r="E11652" i="22"/>
  <c r="D11652" i="22"/>
  <c r="E11651" i="22"/>
  <c r="D11651" i="22"/>
  <c r="E11650" i="22"/>
  <c r="D11650" i="22"/>
  <c r="E11649" i="22"/>
  <c r="D11649" i="22"/>
  <c r="E11648" i="22"/>
  <c r="D11648" i="22"/>
  <c r="E11647" i="22"/>
  <c r="D11647" i="22"/>
  <c r="E11646" i="22"/>
  <c r="D11646" i="22"/>
  <c r="E11645" i="22"/>
  <c r="D11645" i="22"/>
  <c r="E11644" i="22"/>
  <c r="D11644" i="22"/>
  <c r="E11643" i="22"/>
  <c r="D11643" i="22"/>
  <c r="E11642" i="22"/>
  <c r="D11642" i="22"/>
  <c r="E11641" i="22"/>
  <c r="D11641" i="22"/>
  <c r="E11640" i="22"/>
  <c r="D11640" i="22"/>
  <c r="E11639" i="22"/>
  <c r="D11639" i="22"/>
  <c r="E11638" i="22"/>
  <c r="D11638" i="22"/>
  <c r="E11637" i="22"/>
  <c r="D11637" i="22"/>
  <c r="E11636" i="22"/>
  <c r="D11636" i="22"/>
  <c r="E11635" i="22"/>
  <c r="D11635" i="22"/>
  <c r="E11634" i="22"/>
  <c r="D11634" i="22"/>
  <c r="E11633" i="22"/>
  <c r="D11633" i="22"/>
  <c r="E11632" i="22"/>
  <c r="D11632" i="22"/>
  <c r="E11631" i="22"/>
  <c r="D11631" i="22"/>
  <c r="E11630" i="22"/>
  <c r="D11630" i="22"/>
  <c r="E11629" i="22"/>
  <c r="D11629" i="22"/>
  <c r="E11628" i="22"/>
  <c r="D11628" i="22"/>
  <c r="E11627" i="22"/>
  <c r="D11627" i="22"/>
  <c r="E11626" i="22"/>
  <c r="D11626" i="22"/>
  <c r="E11625" i="22"/>
  <c r="D11625" i="22"/>
  <c r="E11624" i="22"/>
  <c r="D11624" i="22"/>
  <c r="E11623" i="22"/>
  <c r="D11623" i="22"/>
  <c r="E11622" i="22"/>
  <c r="D11622" i="22"/>
  <c r="E11621" i="22"/>
  <c r="D11621" i="22"/>
  <c r="E11620" i="22"/>
  <c r="D11620" i="22"/>
  <c r="E11619" i="22"/>
  <c r="D11619" i="22"/>
  <c r="E11618" i="22"/>
  <c r="D11618" i="22"/>
  <c r="E11617" i="22"/>
  <c r="D11617" i="22"/>
  <c r="E11616" i="22"/>
  <c r="D11616" i="22"/>
  <c r="E11615" i="22"/>
  <c r="D11615" i="22"/>
  <c r="E11614" i="22"/>
  <c r="D11614" i="22"/>
  <c r="E11613" i="22"/>
  <c r="D11613" i="22"/>
  <c r="E11612" i="22"/>
  <c r="D11612" i="22"/>
  <c r="E11611" i="22"/>
  <c r="D11611" i="22"/>
  <c r="E11610" i="22"/>
  <c r="D11610" i="22"/>
  <c r="E11609" i="22"/>
  <c r="D11609" i="22"/>
  <c r="E11608" i="22"/>
  <c r="D11608" i="22"/>
  <c r="E11607" i="22"/>
  <c r="D11607" i="22"/>
  <c r="E11606" i="22"/>
  <c r="D11606" i="22"/>
  <c r="E11605" i="22"/>
  <c r="D11605" i="22"/>
  <c r="E11604" i="22"/>
  <c r="D11604" i="22"/>
  <c r="E11603" i="22"/>
  <c r="D11603" i="22"/>
  <c r="E11602" i="22"/>
  <c r="D11602" i="22"/>
  <c r="E11601" i="22"/>
  <c r="D11601" i="22"/>
  <c r="E11600" i="22"/>
  <c r="D11600" i="22"/>
  <c r="E11599" i="22"/>
  <c r="D11599" i="22"/>
  <c r="E11598" i="22"/>
  <c r="D11598" i="22"/>
  <c r="E11597" i="22"/>
  <c r="D11597" i="22"/>
  <c r="E11596" i="22"/>
  <c r="D11596" i="22"/>
  <c r="E11595" i="22"/>
  <c r="D11595" i="22"/>
  <c r="E11594" i="22"/>
  <c r="D11594" i="22"/>
  <c r="E11593" i="22"/>
  <c r="D11593" i="22"/>
  <c r="E11592" i="22"/>
  <c r="D11592" i="22"/>
  <c r="E11591" i="22"/>
  <c r="D11591" i="22"/>
  <c r="E11590" i="22"/>
  <c r="D11590" i="22"/>
  <c r="E11589" i="22"/>
  <c r="D11589" i="22"/>
  <c r="E11588" i="22"/>
  <c r="D11588" i="22"/>
  <c r="E11587" i="22"/>
  <c r="D11587" i="22"/>
  <c r="E11586" i="22"/>
  <c r="D11586" i="22"/>
  <c r="E11585" i="22"/>
  <c r="D11585" i="22"/>
  <c r="E11584" i="22"/>
  <c r="D11584" i="22"/>
  <c r="E11583" i="22"/>
  <c r="D11583" i="22"/>
  <c r="E11582" i="22"/>
  <c r="D11582" i="22"/>
  <c r="E11581" i="22"/>
  <c r="D11581" i="22"/>
  <c r="E11580" i="22"/>
  <c r="D11580" i="22"/>
  <c r="E11579" i="22"/>
  <c r="D11579" i="22"/>
  <c r="E11578" i="22"/>
  <c r="D11578" i="22"/>
  <c r="E11577" i="22"/>
  <c r="D11577" i="22"/>
  <c r="E11576" i="22"/>
  <c r="D11576" i="22"/>
  <c r="E11575" i="22"/>
  <c r="D11575" i="22"/>
  <c r="E11574" i="22"/>
  <c r="D11574" i="22"/>
  <c r="E11573" i="22"/>
  <c r="D11573" i="22"/>
  <c r="E11572" i="22"/>
  <c r="D11572" i="22"/>
  <c r="E11571" i="22"/>
  <c r="D11571" i="22"/>
  <c r="E11570" i="22"/>
  <c r="D11570" i="22"/>
  <c r="E11569" i="22"/>
  <c r="D11569" i="22"/>
  <c r="E11568" i="22"/>
  <c r="D11568" i="22"/>
  <c r="E11567" i="22"/>
  <c r="D11567" i="22"/>
  <c r="E11566" i="22"/>
  <c r="D11566" i="22"/>
  <c r="E11565" i="22"/>
  <c r="D11565" i="22"/>
  <c r="E11564" i="22"/>
  <c r="D11564" i="22"/>
  <c r="E11563" i="22"/>
  <c r="D11563" i="22"/>
  <c r="E11562" i="22"/>
  <c r="D11562" i="22"/>
  <c r="E11561" i="22"/>
  <c r="D11561" i="22"/>
  <c r="E11560" i="22"/>
  <c r="D11560" i="22"/>
  <c r="E11559" i="22"/>
  <c r="D11559" i="22"/>
  <c r="E11558" i="22"/>
  <c r="D11558" i="22"/>
  <c r="E11557" i="22"/>
  <c r="D11557" i="22"/>
  <c r="E11556" i="22"/>
  <c r="D11556" i="22"/>
  <c r="E11555" i="22"/>
  <c r="D11555" i="22"/>
  <c r="E11554" i="22"/>
  <c r="D11554" i="22"/>
  <c r="E11553" i="22"/>
  <c r="D11553" i="22"/>
  <c r="E11552" i="22"/>
  <c r="D11552" i="22"/>
  <c r="E11551" i="22"/>
  <c r="D11551" i="22"/>
  <c r="E11550" i="22"/>
  <c r="D11550" i="22"/>
  <c r="E11549" i="22"/>
  <c r="D11549" i="22"/>
  <c r="E11548" i="22"/>
  <c r="D11548" i="22"/>
  <c r="E11547" i="22"/>
  <c r="D11547" i="22"/>
  <c r="E11546" i="22"/>
  <c r="D11546" i="22"/>
  <c r="E11545" i="22"/>
  <c r="D11545" i="22"/>
  <c r="E11544" i="22"/>
  <c r="D11544" i="22"/>
  <c r="E11543" i="22"/>
  <c r="D11543" i="22"/>
  <c r="E11542" i="22"/>
  <c r="D11542" i="22"/>
  <c r="E11541" i="22"/>
  <c r="D11541" i="22"/>
  <c r="E11540" i="22"/>
  <c r="D11540" i="22"/>
  <c r="E11539" i="22"/>
  <c r="D11539" i="22"/>
  <c r="E11538" i="22"/>
  <c r="D11538" i="22"/>
  <c r="E11537" i="22"/>
  <c r="D11537" i="22"/>
  <c r="E11536" i="22"/>
  <c r="D11536" i="22"/>
  <c r="E11535" i="22"/>
  <c r="D11535" i="22"/>
  <c r="E11534" i="22"/>
  <c r="D11534" i="22"/>
  <c r="E11533" i="22"/>
  <c r="D11533" i="22"/>
  <c r="E11532" i="22"/>
  <c r="D11532" i="22"/>
  <c r="E11531" i="22"/>
  <c r="D11531" i="22"/>
  <c r="E11530" i="22"/>
  <c r="D11530" i="22"/>
  <c r="E11529" i="22"/>
  <c r="D11529" i="22"/>
  <c r="E11528" i="22"/>
  <c r="D11528" i="22"/>
  <c r="E11527" i="22"/>
  <c r="D11527" i="22"/>
  <c r="E11526" i="22"/>
  <c r="D11526" i="22"/>
  <c r="E11525" i="22"/>
  <c r="D11525" i="22"/>
  <c r="E11524" i="22"/>
  <c r="D11524" i="22"/>
  <c r="E11523" i="22"/>
  <c r="D11523" i="22"/>
  <c r="E11522" i="22"/>
  <c r="D11522" i="22"/>
  <c r="E11521" i="22"/>
  <c r="D11521" i="22"/>
  <c r="E11520" i="22"/>
  <c r="D11520" i="22"/>
  <c r="E11519" i="22"/>
  <c r="D11519" i="22"/>
  <c r="E11518" i="22"/>
  <c r="D11518" i="22"/>
  <c r="E11517" i="22"/>
  <c r="D11517" i="22"/>
  <c r="E11516" i="22"/>
  <c r="D11516" i="22"/>
  <c r="E11515" i="22"/>
  <c r="D11515" i="22"/>
  <c r="E11514" i="22"/>
  <c r="D11514" i="22"/>
  <c r="E11513" i="22"/>
  <c r="D11513" i="22"/>
  <c r="E11512" i="22"/>
  <c r="D11512" i="22"/>
  <c r="E11511" i="22"/>
  <c r="D11511" i="22"/>
  <c r="E11510" i="22"/>
  <c r="D11510" i="22"/>
  <c r="E11509" i="22"/>
  <c r="D11509" i="22"/>
  <c r="E11508" i="22"/>
  <c r="D11508" i="22"/>
  <c r="E11507" i="22"/>
  <c r="D11507" i="22"/>
  <c r="E11506" i="22"/>
  <c r="D11506" i="22"/>
  <c r="E11505" i="22"/>
  <c r="D11505" i="22"/>
  <c r="E11504" i="22"/>
  <c r="D11504" i="22"/>
  <c r="E11503" i="22"/>
  <c r="D11503" i="22"/>
  <c r="E11502" i="22"/>
  <c r="D11502" i="22"/>
  <c r="E11501" i="22"/>
  <c r="D11501" i="22"/>
  <c r="E11500" i="22"/>
  <c r="D11500" i="22"/>
  <c r="E11499" i="22"/>
  <c r="D11499" i="22"/>
  <c r="E11498" i="22"/>
  <c r="D11498" i="22"/>
  <c r="E11497" i="22"/>
  <c r="D11497" i="22"/>
  <c r="E11496" i="22"/>
  <c r="D11496" i="22"/>
  <c r="E11495" i="22"/>
  <c r="D11495" i="22"/>
  <c r="E11494" i="22"/>
  <c r="D11494" i="22"/>
  <c r="E11493" i="22"/>
  <c r="D11493" i="22"/>
  <c r="E11492" i="22"/>
  <c r="D11492" i="22"/>
  <c r="E11491" i="22"/>
  <c r="D11491" i="22"/>
  <c r="E11490" i="22"/>
  <c r="D11490" i="22"/>
  <c r="E11489" i="22"/>
  <c r="D11489" i="22"/>
  <c r="E11488" i="22"/>
  <c r="D11488" i="22"/>
  <c r="E11487" i="22"/>
  <c r="D11487" i="22"/>
  <c r="E11486" i="22"/>
  <c r="D11486" i="22"/>
  <c r="E11485" i="22"/>
  <c r="D11485" i="22"/>
  <c r="E11484" i="22"/>
  <c r="D11484" i="22"/>
  <c r="E11483" i="22"/>
  <c r="D11483" i="22"/>
  <c r="E11482" i="22"/>
  <c r="D11482" i="22"/>
  <c r="E11481" i="22"/>
  <c r="D11481" i="22"/>
  <c r="E11480" i="22"/>
  <c r="D11480" i="22"/>
  <c r="E11479" i="22"/>
  <c r="D11479" i="22"/>
  <c r="E11478" i="22"/>
  <c r="D11478" i="22"/>
  <c r="E11477" i="22"/>
  <c r="D11477" i="22"/>
  <c r="E11476" i="22"/>
  <c r="D11476" i="22"/>
  <c r="E11475" i="22"/>
  <c r="D11475" i="22"/>
  <c r="E11474" i="22"/>
  <c r="D11474" i="22"/>
  <c r="E11473" i="22"/>
  <c r="D11473" i="22"/>
  <c r="E11472" i="22"/>
  <c r="D11472" i="22"/>
  <c r="E11471" i="22"/>
  <c r="D11471" i="22"/>
  <c r="E11470" i="22"/>
  <c r="D11470" i="22"/>
  <c r="E11469" i="22"/>
  <c r="D11469" i="22"/>
  <c r="E11468" i="22"/>
  <c r="D11468" i="22"/>
  <c r="E11467" i="22"/>
  <c r="D11467" i="22"/>
  <c r="E11466" i="22"/>
  <c r="D11466" i="22"/>
  <c r="E11465" i="22"/>
  <c r="D11465" i="22"/>
  <c r="E11464" i="22"/>
  <c r="D11464" i="22"/>
  <c r="E11463" i="22"/>
  <c r="D11463" i="22"/>
  <c r="E11462" i="22"/>
  <c r="D11462" i="22"/>
  <c r="E11461" i="22"/>
  <c r="D11461" i="22"/>
  <c r="E11460" i="22"/>
  <c r="D11460" i="22"/>
  <c r="E11459" i="22"/>
  <c r="D11459" i="22"/>
  <c r="E11458" i="22"/>
  <c r="D11458" i="22"/>
  <c r="E11457" i="22"/>
  <c r="D11457" i="22"/>
  <c r="E11456" i="22"/>
  <c r="D11456" i="22"/>
  <c r="E11455" i="22"/>
  <c r="D11455" i="22"/>
  <c r="E11454" i="22"/>
  <c r="D11454" i="22"/>
  <c r="E11453" i="22"/>
  <c r="D11453" i="22"/>
  <c r="E11452" i="22"/>
  <c r="D11452" i="22"/>
  <c r="E11451" i="22"/>
  <c r="D11451" i="22"/>
  <c r="E11450" i="22"/>
  <c r="D11450" i="22"/>
  <c r="E11449" i="22"/>
  <c r="D11449" i="22"/>
  <c r="E11448" i="22"/>
  <c r="D11448" i="22"/>
  <c r="E11447" i="22"/>
  <c r="D11447" i="22"/>
  <c r="E11446" i="22"/>
  <c r="D11446" i="22"/>
  <c r="E11445" i="22"/>
  <c r="D11445" i="22"/>
  <c r="E11444" i="22"/>
  <c r="D11444" i="22"/>
  <c r="E11443" i="22"/>
  <c r="D11443" i="22"/>
  <c r="E11442" i="22"/>
  <c r="D11442" i="22"/>
  <c r="E11441" i="22"/>
  <c r="D11441" i="22"/>
  <c r="E11440" i="22"/>
  <c r="D11440" i="22"/>
  <c r="E11439" i="22"/>
  <c r="D11439" i="22"/>
  <c r="E11438" i="22"/>
  <c r="D11438" i="22"/>
  <c r="E11437" i="22"/>
  <c r="D11437" i="22"/>
  <c r="E11436" i="22"/>
  <c r="D11436" i="22"/>
  <c r="E11435" i="22"/>
  <c r="D11435" i="22"/>
  <c r="E11434" i="22"/>
  <c r="D11434" i="22"/>
  <c r="E11433" i="22"/>
  <c r="D11433" i="22"/>
  <c r="E11432" i="22"/>
  <c r="D11432" i="22"/>
  <c r="E11431" i="22"/>
  <c r="D11431" i="22"/>
  <c r="E11430" i="22"/>
  <c r="D11430" i="22"/>
  <c r="E11429" i="22"/>
  <c r="D11429" i="22"/>
  <c r="E11428" i="22"/>
  <c r="D11428" i="22"/>
  <c r="E11427" i="22"/>
  <c r="D11427" i="22"/>
  <c r="E11426" i="22"/>
  <c r="D11426" i="22"/>
  <c r="E11425" i="22"/>
  <c r="D11425" i="22"/>
  <c r="E11424" i="22"/>
  <c r="D11424" i="22"/>
  <c r="E11423" i="22"/>
  <c r="D11423" i="22"/>
  <c r="E11422" i="22"/>
  <c r="D11422" i="22"/>
  <c r="E11421" i="22"/>
  <c r="D11421" i="22"/>
  <c r="E11420" i="22"/>
  <c r="D11420" i="22"/>
  <c r="E11419" i="22"/>
  <c r="D11419" i="22"/>
  <c r="E11418" i="22"/>
  <c r="D11418" i="22"/>
  <c r="E11417" i="22"/>
  <c r="D11417" i="22"/>
  <c r="E11416" i="22"/>
  <c r="D11416" i="22"/>
  <c r="E11415" i="22"/>
  <c r="D11415" i="22"/>
  <c r="E11414" i="22"/>
  <c r="D11414" i="22"/>
  <c r="E11413" i="22"/>
  <c r="D11413" i="22"/>
  <c r="E11412" i="22"/>
  <c r="D11412" i="22"/>
  <c r="E11411" i="22"/>
  <c r="D11411" i="22"/>
  <c r="E11410" i="22"/>
  <c r="D11410" i="22"/>
  <c r="E11409" i="22"/>
  <c r="D11409" i="22"/>
  <c r="E11408" i="22"/>
  <c r="D11408" i="22"/>
  <c r="E11407" i="22"/>
  <c r="D11407" i="22"/>
  <c r="E11406" i="22"/>
  <c r="D11406" i="22"/>
  <c r="E11405" i="22"/>
  <c r="D11405" i="22"/>
  <c r="E11404" i="22"/>
  <c r="D11404" i="22"/>
  <c r="E11403" i="22"/>
  <c r="D11403" i="22"/>
  <c r="E11402" i="22"/>
  <c r="D11402" i="22"/>
  <c r="E11401" i="22"/>
  <c r="D11401" i="22"/>
  <c r="E11400" i="22"/>
  <c r="D11400" i="22"/>
  <c r="E11399" i="22"/>
  <c r="D11399" i="22"/>
  <c r="E11398" i="22"/>
  <c r="D11398" i="22"/>
  <c r="E11397" i="22"/>
  <c r="D11397" i="22"/>
  <c r="E11396" i="22"/>
  <c r="D11396" i="22"/>
  <c r="E11395" i="22"/>
  <c r="D11395" i="22"/>
  <c r="E11394" i="22"/>
  <c r="D11394" i="22"/>
  <c r="E11393" i="22"/>
  <c r="D11393" i="22"/>
  <c r="E11392" i="22"/>
  <c r="D11392" i="22"/>
  <c r="E11391" i="22"/>
  <c r="D11391" i="22"/>
  <c r="E11390" i="22"/>
  <c r="D11390" i="22"/>
  <c r="E11389" i="22"/>
  <c r="D11389" i="22"/>
  <c r="E11388" i="22"/>
  <c r="D11388" i="22"/>
  <c r="E11387" i="22"/>
  <c r="D11387" i="22"/>
  <c r="E11386" i="22"/>
  <c r="D11386" i="22"/>
  <c r="E11385" i="22"/>
  <c r="D11385" i="22"/>
  <c r="E11384" i="22"/>
  <c r="D11384" i="22"/>
  <c r="E11383" i="22"/>
  <c r="D11383" i="22"/>
  <c r="E11382" i="22"/>
  <c r="D11382" i="22"/>
  <c r="E11381" i="22"/>
  <c r="D11381" i="22"/>
  <c r="E11380" i="22"/>
  <c r="D11380" i="22"/>
  <c r="D11379" i="22"/>
  <c r="E11378" i="22"/>
  <c r="D11378" i="22"/>
  <c r="E11377" i="22"/>
  <c r="D11377" i="22"/>
  <c r="E11376" i="22"/>
  <c r="D11376" i="22"/>
  <c r="E11375" i="22"/>
  <c r="D11375" i="22"/>
  <c r="E11374" i="22"/>
  <c r="D11374" i="22"/>
  <c r="E11373" i="22"/>
  <c r="D11373" i="22"/>
  <c r="E11372" i="22"/>
  <c r="D11372" i="22"/>
  <c r="E11371" i="22"/>
  <c r="D11371" i="22"/>
  <c r="E11370" i="22"/>
  <c r="D11370" i="22"/>
  <c r="E11369" i="22"/>
  <c r="D11369" i="22"/>
  <c r="E11368" i="22"/>
  <c r="D11368" i="22"/>
  <c r="E11367" i="22"/>
  <c r="D11367" i="22"/>
  <c r="E11366" i="22"/>
  <c r="D11366" i="22"/>
  <c r="E11365" i="22"/>
  <c r="D11365" i="22"/>
  <c r="E11364" i="22"/>
  <c r="D11364" i="22"/>
  <c r="E11363" i="22"/>
  <c r="D11363" i="22"/>
  <c r="E11362" i="22"/>
  <c r="D11362" i="22"/>
  <c r="E11361" i="22"/>
  <c r="D11361" i="22"/>
  <c r="E11360" i="22"/>
  <c r="D11360" i="22"/>
  <c r="E11359" i="22"/>
  <c r="D11359" i="22"/>
  <c r="E11358" i="22"/>
  <c r="D11358" i="22"/>
  <c r="E11357" i="22"/>
  <c r="D11357" i="22"/>
  <c r="E11356" i="22"/>
  <c r="D11356" i="22"/>
  <c r="E11355" i="22"/>
  <c r="D11355" i="22"/>
  <c r="E11354" i="22"/>
  <c r="D11354" i="22"/>
  <c r="E11353" i="22"/>
  <c r="D11353" i="22"/>
  <c r="E11352" i="22"/>
  <c r="D11352" i="22"/>
  <c r="E11351" i="22"/>
  <c r="D11351" i="22"/>
  <c r="E11350" i="22"/>
  <c r="D11350" i="22"/>
  <c r="E11349" i="22"/>
  <c r="D11349" i="22"/>
  <c r="E11348" i="22"/>
  <c r="D11348" i="22"/>
  <c r="E11347" i="22"/>
  <c r="D11347" i="22"/>
  <c r="E11346" i="22"/>
  <c r="D11346" i="22"/>
  <c r="E11345" i="22"/>
  <c r="D11345" i="22"/>
  <c r="E11344" i="22"/>
  <c r="D11344" i="22"/>
  <c r="E11343" i="22"/>
  <c r="D11343" i="22"/>
  <c r="E11342" i="22"/>
  <c r="D11342" i="22"/>
  <c r="E11341" i="22"/>
  <c r="D11341" i="22"/>
  <c r="E11340" i="22"/>
  <c r="D11340" i="22"/>
  <c r="E11339" i="22"/>
  <c r="D11339" i="22"/>
  <c r="E11338" i="22"/>
  <c r="D11338" i="22"/>
  <c r="E11337" i="22"/>
  <c r="D11337" i="22"/>
  <c r="E11336" i="22"/>
  <c r="D11336" i="22"/>
  <c r="E11335" i="22"/>
  <c r="D11335" i="22"/>
  <c r="E11334" i="22"/>
  <c r="D11334" i="22"/>
  <c r="E11333" i="22"/>
  <c r="D11333" i="22"/>
  <c r="E11332" i="22"/>
  <c r="D11332" i="22"/>
  <c r="E11331" i="22"/>
  <c r="D11331" i="22"/>
  <c r="E11330" i="22"/>
  <c r="D11330" i="22"/>
  <c r="E11329" i="22"/>
  <c r="D11329" i="22"/>
  <c r="E11328" i="22"/>
  <c r="D11328" i="22"/>
  <c r="E11327" i="22"/>
  <c r="D11327" i="22"/>
  <c r="E11326" i="22"/>
  <c r="D11326" i="22"/>
  <c r="E11325" i="22"/>
  <c r="D11325" i="22"/>
  <c r="E11324" i="22"/>
  <c r="D11324" i="22"/>
  <c r="E11323" i="22"/>
  <c r="D11323" i="22"/>
  <c r="E11322" i="22"/>
  <c r="D11322" i="22"/>
  <c r="E11321" i="22"/>
  <c r="D11321" i="22"/>
  <c r="E11320" i="22"/>
  <c r="D11320" i="22"/>
  <c r="E11319" i="22"/>
  <c r="D11319" i="22"/>
  <c r="E11318" i="22"/>
  <c r="D11318" i="22"/>
  <c r="E11317" i="22"/>
  <c r="D11317" i="22"/>
  <c r="E11316" i="22"/>
  <c r="D11316" i="22"/>
  <c r="E11315" i="22"/>
  <c r="D11315" i="22"/>
  <c r="E11314" i="22"/>
  <c r="D11314" i="22"/>
  <c r="E11313" i="22"/>
  <c r="D11313" i="22"/>
  <c r="E11312" i="22"/>
  <c r="D11312" i="22"/>
  <c r="E11311" i="22"/>
  <c r="D11311" i="22"/>
  <c r="E11310" i="22"/>
  <c r="D11310" i="22"/>
  <c r="D11309" i="22"/>
  <c r="D11308" i="22"/>
  <c r="D11307" i="22"/>
  <c r="D11306" i="22"/>
  <c r="D11305" i="22"/>
  <c r="D11304" i="22"/>
  <c r="D11303" i="22"/>
  <c r="D11302" i="22"/>
  <c r="D11301" i="22"/>
  <c r="D11300" i="22"/>
  <c r="D11299" i="22"/>
  <c r="D11298" i="22"/>
  <c r="D11297" i="22"/>
  <c r="D11296" i="22"/>
  <c r="D11295" i="22"/>
  <c r="D11294" i="22"/>
  <c r="D11293" i="22"/>
  <c r="D11292" i="22"/>
  <c r="D11291" i="22"/>
  <c r="D11290" i="22"/>
  <c r="D11289" i="22"/>
  <c r="D11288" i="22"/>
  <c r="D11287" i="22"/>
  <c r="D11286" i="22"/>
  <c r="D11285" i="22"/>
  <c r="D11284" i="22"/>
  <c r="D11283" i="22"/>
  <c r="D11282" i="22"/>
  <c r="D11281" i="22"/>
  <c r="D11280" i="22"/>
  <c r="D11279" i="22"/>
  <c r="D11278" i="22"/>
  <c r="D11277" i="22"/>
  <c r="D11276" i="22"/>
  <c r="D11275" i="22"/>
  <c r="D11274" i="22"/>
  <c r="D11273" i="22"/>
  <c r="D11272" i="22"/>
  <c r="D11271" i="22"/>
  <c r="D11270" i="22"/>
  <c r="D11269" i="22"/>
  <c r="D11268" i="22"/>
  <c r="D11267" i="22"/>
  <c r="D11266" i="22"/>
  <c r="D11265" i="22"/>
  <c r="D11264" i="22"/>
  <c r="D11263" i="22"/>
  <c r="D11262" i="22"/>
  <c r="D11261" i="22"/>
  <c r="D11260" i="22"/>
  <c r="D11259" i="22"/>
  <c r="D11258" i="22"/>
  <c r="D11257" i="22"/>
  <c r="D11256" i="22"/>
  <c r="D11255" i="22"/>
  <c r="D11254" i="22"/>
  <c r="D11253" i="22"/>
  <c r="D11252" i="22"/>
  <c r="D11251" i="22"/>
  <c r="D11250" i="22"/>
  <c r="D11249" i="22"/>
  <c r="D11248" i="22"/>
  <c r="D11247" i="22"/>
  <c r="D11246" i="22"/>
  <c r="D11245" i="22"/>
  <c r="D11244" i="22"/>
  <c r="D11243" i="22"/>
  <c r="D11242" i="22"/>
  <c r="D11241" i="22"/>
  <c r="D11240" i="22"/>
  <c r="D11239" i="22"/>
  <c r="D11238" i="22"/>
  <c r="D11237" i="22"/>
  <c r="D11236" i="22"/>
  <c r="D11235" i="22"/>
  <c r="D11234" i="22"/>
  <c r="D11233" i="22"/>
  <c r="D11232" i="22"/>
  <c r="D11231" i="22"/>
  <c r="D11230" i="22"/>
  <c r="D11229" i="22"/>
  <c r="D11228" i="22"/>
  <c r="D11227" i="22"/>
  <c r="D11226" i="22"/>
  <c r="D11225" i="22"/>
  <c r="D11224" i="22"/>
  <c r="D11223" i="22"/>
  <c r="D11222" i="22"/>
  <c r="D11221" i="22"/>
  <c r="D11220" i="22"/>
  <c r="D11219" i="22"/>
  <c r="D11218" i="22"/>
  <c r="D11217" i="22"/>
  <c r="D11216" i="22"/>
  <c r="D11215" i="22"/>
  <c r="D11214" i="22"/>
  <c r="D11213" i="22"/>
  <c r="D11212" i="22"/>
  <c r="D11211" i="22"/>
  <c r="D11210" i="22"/>
  <c r="D11209" i="22"/>
  <c r="D11208" i="22"/>
  <c r="D11207" i="22"/>
  <c r="D11206" i="22"/>
  <c r="D11205" i="22"/>
  <c r="D11204" i="22"/>
  <c r="D11203" i="22"/>
  <c r="D11202" i="22"/>
  <c r="D11201" i="22"/>
  <c r="D11200" i="22"/>
  <c r="D11199" i="22"/>
  <c r="D11198" i="22"/>
  <c r="D11197" i="22"/>
  <c r="D11196" i="22"/>
  <c r="D11195" i="22"/>
  <c r="D11194" i="22"/>
  <c r="D11193" i="22"/>
  <c r="D11192" i="22"/>
  <c r="D11191" i="22"/>
  <c r="D11190" i="22"/>
  <c r="D11189" i="22"/>
  <c r="D11188" i="22"/>
  <c r="D11187" i="22"/>
  <c r="D11186" i="22"/>
  <c r="D11185" i="22"/>
  <c r="D11184" i="22"/>
  <c r="D11183" i="22"/>
  <c r="D11182" i="22"/>
  <c r="D11181" i="22"/>
  <c r="D11180" i="22"/>
  <c r="D11179" i="22"/>
  <c r="D11178" i="22"/>
  <c r="D11177" i="22"/>
  <c r="D11176" i="22"/>
  <c r="D11175" i="22"/>
  <c r="D11174" i="22"/>
  <c r="D11173" i="22"/>
  <c r="D11172" i="22"/>
  <c r="D11171" i="22"/>
  <c r="D11170" i="22"/>
  <c r="D11169" i="22"/>
  <c r="D11168" i="22"/>
  <c r="D11167" i="22"/>
  <c r="D11166" i="22"/>
  <c r="D11165" i="22"/>
  <c r="D11164" i="22"/>
  <c r="D11163" i="22"/>
  <c r="D11162" i="22"/>
  <c r="D11161" i="22"/>
  <c r="D11160" i="22"/>
  <c r="D11159" i="22"/>
  <c r="D11158" i="22"/>
  <c r="D11157" i="22"/>
  <c r="D11156" i="22"/>
  <c r="E11155" i="22"/>
  <c r="D11155" i="22"/>
  <c r="D11154" i="22"/>
  <c r="D11153" i="22"/>
  <c r="D11152" i="22"/>
  <c r="D11151" i="22"/>
  <c r="D11150" i="22"/>
  <c r="D11149" i="22"/>
  <c r="D11148" i="22"/>
  <c r="D11147" i="22"/>
  <c r="D11146" i="22"/>
  <c r="D11145" i="22"/>
  <c r="D11144" i="22"/>
  <c r="D11143" i="22"/>
  <c r="D11142" i="22"/>
  <c r="D11141" i="22"/>
  <c r="D11140" i="22"/>
  <c r="D11139" i="22"/>
  <c r="D11138" i="22"/>
  <c r="D11137" i="22"/>
  <c r="D11136" i="22"/>
  <c r="D11135" i="22"/>
  <c r="D11134" i="22"/>
  <c r="D11133" i="22"/>
  <c r="D11132" i="22"/>
  <c r="D11131" i="22"/>
  <c r="D11130" i="22"/>
  <c r="D11129" i="22"/>
  <c r="D11128" i="22"/>
  <c r="D11127" i="22"/>
  <c r="D11126" i="22"/>
  <c r="D11125" i="22"/>
  <c r="D11124" i="22"/>
  <c r="D11123" i="22"/>
  <c r="D11122" i="22"/>
  <c r="D11121" i="22"/>
  <c r="D11120" i="22"/>
  <c r="D11119" i="22"/>
  <c r="D11118" i="22"/>
  <c r="D11117" i="22"/>
  <c r="D11116" i="22"/>
  <c r="D11115" i="22"/>
  <c r="D11114" i="22"/>
  <c r="D11113" i="22"/>
  <c r="D11112" i="22"/>
  <c r="D11111" i="22"/>
  <c r="D11110" i="22"/>
  <c r="D11109" i="22"/>
  <c r="D11108" i="22"/>
  <c r="D11107" i="22"/>
  <c r="D11106" i="22"/>
  <c r="D11105" i="22"/>
  <c r="D11104" i="22"/>
  <c r="D11103" i="22"/>
  <c r="D11102" i="22"/>
  <c r="D11101" i="22"/>
  <c r="D11100" i="22"/>
  <c r="D11099" i="22"/>
  <c r="D11098" i="22"/>
  <c r="D11097" i="22"/>
  <c r="D11096" i="22"/>
  <c r="D11095" i="22"/>
  <c r="D11094" i="22"/>
  <c r="D11093" i="22"/>
  <c r="D11092" i="22"/>
  <c r="D11091" i="22"/>
  <c r="D11090" i="22"/>
  <c r="D11089" i="22"/>
  <c r="D11088" i="22"/>
  <c r="D11087" i="22"/>
  <c r="D11086" i="22"/>
  <c r="D11085" i="22"/>
  <c r="D11084" i="22"/>
  <c r="D11083" i="22"/>
  <c r="D11082" i="22"/>
  <c r="D11081" i="22"/>
  <c r="D11080" i="22"/>
  <c r="D11079" i="22"/>
  <c r="D11078" i="22"/>
  <c r="D11077" i="22"/>
  <c r="D11076" i="22"/>
  <c r="D11075" i="22"/>
  <c r="D11074" i="22"/>
  <c r="D11073" i="22"/>
  <c r="D11072" i="22"/>
  <c r="D11071" i="22"/>
  <c r="D11070" i="22"/>
  <c r="D11069" i="22"/>
  <c r="D11068" i="22"/>
  <c r="D11067" i="22"/>
  <c r="D11066" i="22"/>
  <c r="D11065" i="22"/>
  <c r="D11064" i="22"/>
  <c r="D11063" i="22"/>
  <c r="D11062" i="22"/>
  <c r="D11061" i="22"/>
  <c r="D11060" i="22"/>
  <c r="D11059" i="22"/>
  <c r="D11058" i="22"/>
  <c r="D11057" i="22"/>
  <c r="D11056" i="22"/>
  <c r="D11055" i="22"/>
  <c r="D11054" i="22"/>
  <c r="D11053" i="22"/>
  <c r="D11052" i="22"/>
  <c r="D11051" i="22"/>
  <c r="D11050" i="22"/>
  <c r="D11049" i="22"/>
  <c r="D11048" i="22"/>
  <c r="D11047" i="22"/>
  <c r="D11046" i="22"/>
  <c r="D11045" i="22"/>
  <c r="D11044" i="22"/>
  <c r="D11043" i="22"/>
  <c r="D11042" i="22"/>
  <c r="D11041" i="22"/>
  <c r="D11040" i="22"/>
  <c r="D11039" i="22"/>
  <c r="D11038" i="22"/>
  <c r="D11037" i="22"/>
  <c r="D11036" i="22"/>
  <c r="D11035" i="22"/>
  <c r="D11034" i="22"/>
  <c r="D11033" i="22"/>
  <c r="D11032" i="22"/>
  <c r="D11031" i="22"/>
  <c r="D11030" i="22"/>
  <c r="D11029" i="22"/>
  <c r="D11028" i="22"/>
  <c r="D11027" i="22"/>
  <c r="D11026" i="22"/>
  <c r="D11025" i="22"/>
  <c r="D11024" i="22"/>
  <c r="D11023" i="22"/>
  <c r="D11022" i="22"/>
  <c r="D11021" i="22"/>
  <c r="D11020" i="22"/>
  <c r="D11019" i="22"/>
  <c r="D11018" i="22"/>
  <c r="D11017" i="22"/>
  <c r="D11016" i="22"/>
  <c r="D11015" i="22"/>
  <c r="D11014" i="22"/>
  <c r="D11013" i="22"/>
  <c r="D11012" i="22"/>
  <c r="D11011" i="22"/>
  <c r="D11010" i="22"/>
  <c r="D11009" i="22"/>
  <c r="D11008" i="22"/>
  <c r="D11007" i="22"/>
  <c r="D11006" i="22"/>
  <c r="D11005" i="22"/>
  <c r="D11004" i="22"/>
  <c r="D11003" i="22"/>
  <c r="D11002" i="22"/>
  <c r="D11001" i="22"/>
  <c r="D11000" i="22"/>
  <c r="D10999" i="22"/>
  <c r="D10998" i="22"/>
  <c r="D10997" i="22"/>
  <c r="D10996" i="22"/>
  <c r="D10995" i="22"/>
  <c r="D10994" i="22"/>
  <c r="D10993" i="22"/>
  <c r="D10992" i="22"/>
  <c r="D10991" i="22"/>
  <c r="D10990" i="22"/>
  <c r="D10989" i="22"/>
  <c r="D10988" i="22"/>
  <c r="D10987" i="22"/>
  <c r="D10986" i="22"/>
  <c r="D10985" i="22"/>
  <c r="D10984" i="22"/>
  <c r="D10983" i="22"/>
  <c r="D10982" i="22"/>
  <c r="D10981" i="22"/>
  <c r="D10980" i="22"/>
  <c r="D10979" i="22"/>
  <c r="D10978" i="22"/>
  <c r="D10977" i="22"/>
  <c r="D10976" i="22"/>
  <c r="D10975" i="22"/>
  <c r="D10974" i="22"/>
  <c r="D10973" i="22"/>
  <c r="E10972" i="22"/>
  <c r="D10972" i="22"/>
  <c r="D10971" i="22"/>
  <c r="D10970" i="22"/>
  <c r="D10969" i="22"/>
  <c r="D10968" i="22"/>
  <c r="D10967" i="22"/>
  <c r="D10966" i="22"/>
  <c r="D10965" i="22"/>
  <c r="E10964" i="22"/>
  <c r="D10964" i="22"/>
  <c r="E10963" i="22"/>
  <c r="D10963" i="22"/>
  <c r="D10962" i="22"/>
  <c r="D10961" i="22"/>
  <c r="E10960" i="22"/>
  <c r="D10960" i="22"/>
  <c r="D10959" i="22"/>
  <c r="D10958" i="22"/>
  <c r="D10957" i="22"/>
  <c r="D10956" i="22"/>
  <c r="D10955" i="22"/>
  <c r="D10954" i="22"/>
  <c r="D10953" i="22"/>
  <c r="D10952" i="22"/>
  <c r="D10951" i="22"/>
  <c r="D10950" i="22"/>
  <c r="D10949" i="22"/>
  <c r="D10948" i="22"/>
  <c r="D10947" i="22"/>
  <c r="D10946" i="22"/>
  <c r="D10945" i="22"/>
  <c r="D10944" i="22"/>
  <c r="D10943" i="22"/>
  <c r="D10942" i="22"/>
  <c r="D10941" i="22"/>
  <c r="D10940" i="22"/>
  <c r="D10939" i="22"/>
  <c r="D10938" i="22"/>
  <c r="D10937" i="22"/>
  <c r="D10936" i="22"/>
  <c r="D10935" i="22"/>
  <c r="D10934" i="22"/>
  <c r="D10933" i="22"/>
  <c r="D10932" i="22"/>
  <c r="D10931" i="22"/>
  <c r="D10930" i="22"/>
  <c r="D10929" i="22"/>
  <c r="D10928" i="22"/>
  <c r="D10927" i="22"/>
  <c r="D10926" i="22"/>
  <c r="D10925" i="22"/>
  <c r="D10924" i="22"/>
  <c r="D10923" i="22"/>
  <c r="D10922" i="22"/>
  <c r="D10921" i="22"/>
  <c r="D10920" i="22"/>
  <c r="D10919" i="22"/>
  <c r="D10918" i="22"/>
  <c r="D10917" i="22"/>
  <c r="D10916" i="22"/>
  <c r="D10915" i="22"/>
  <c r="D10914" i="22"/>
  <c r="D10913" i="22"/>
  <c r="D10912" i="22"/>
  <c r="D10911" i="22"/>
  <c r="D10910" i="22"/>
  <c r="D10909" i="22"/>
  <c r="D10908" i="22"/>
  <c r="D10907" i="22"/>
  <c r="D10906" i="22"/>
  <c r="D10905" i="22"/>
  <c r="D10904" i="22"/>
  <c r="D10903" i="22"/>
  <c r="D10902" i="22"/>
  <c r="D10901" i="22"/>
  <c r="D10900" i="22"/>
  <c r="D10899" i="22"/>
  <c r="D10898" i="22"/>
  <c r="D10897" i="22"/>
  <c r="D10896" i="22"/>
  <c r="D10895" i="22"/>
  <c r="D10894" i="22"/>
  <c r="D10893" i="22"/>
  <c r="D10892" i="22"/>
  <c r="D10891" i="22"/>
  <c r="D10890" i="22"/>
  <c r="D10889" i="22"/>
  <c r="D10888" i="22"/>
  <c r="D10887" i="22"/>
  <c r="D10886" i="22"/>
  <c r="D10885" i="22"/>
  <c r="D10884" i="22"/>
  <c r="D10883" i="22"/>
  <c r="D10882" i="22"/>
  <c r="D10881" i="22"/>
  <c r="D10880" i="22"/>
  <c r="D10879" i="22"/>
  <c r="D10878" i="22"/>
  <c r="D10877" i="22"/>
  <c r="D10876" i="22"/>
  <c r="D10875" i="22"/>
  <c r="D10874" i="22"/>
  <c r="D10873" i="22"/>
  <c r="D10872" i="22"/>
  <c r="D10871" i="22"/>
  <c r="D10870" i="22"/>
  <c r="D10869" i="22"/>
  <c r="D10868" i="22"/>
  <c r="D10867" i="22"/>
  <c r="D10866" i="22"/>
  <c r="D10865" i="22"/>
  <c r="D10864" i="22"/>
  <c r="D10863" i="22"/>
  <c r="D10862" i="22"/>
  <c r="D10861" i="22"/>
  <c r="D10860" i="22"/>
  <c r="D10859" i="22"/>
  <c r="D10858" i="22"/>
  <c r="D10857" i="22"/>
  <c r="D10856" i="22"/>
  <c r="D10855" i="22"/>
  <c r="D10854" i="22"/>
  <c r="D10853" i="22"/>
  <c r="D10852" i="22"/>
  <c r="D10851" i="22"/>
  <c r="D10850" i="22"/>
  <c r="D10849" i="22"/>
  <c r="D10848" i="22"/>
  <c r="D10847" i="22"/>
  <c r="D10846" i="22"/>
  <c r="D10845" i="22"/>
  <c r="D10844" i="22"/>
  <c r="D10843" i="22"/>
  <c r="D10842" i="22"/>
  <c r="D10841" i="22"/>
  <c r="D10840" i="22"/>
  <c r="D10839" i="22"/>
  <c r="D10838" i="22"/>
  <c r="D10837" i="22"/>
  <c r="D10836" i="22"/>
  <c r="D10835" i="22"/>
  <c r="D10834" i="22"/>
  <c r="D10833" i="22"/>
  <c r="D10832" i="22"/>
  <c r="D10831" i="22"/>
  <c r="D10830" i="22"/>
  <c r="D10829" i="22"/>
  <c r="D10828" i="22"/>
  <c r="D10827" i="22"/>
  <c r="D10826" i="22"/>
  <c r="D10825" i="22"/>
  <c r="D10824" i="22"/>
  <c r="D10823" i="22"/>
  <c r="D10822" i="22"/>
  <c r="D10821" i="22"/>
  <c r="D10820" i="22"/>
  <c r="D10819" i="22"/>
  <c r="D10818" i="22"/>
  <c r="D10817" i="22"/>
  <c r="D10816" i="22"/>
  <c r="D10815" i="22"/>
  <c r="D10814" i="22"/>
  <c r="D10813" i="22"/>
  <c r="D10812" i="22"/>
  <c r="D10811" i="22"/>
  <c r="E10810" i="22"/>
  <c r="D10810" i="22"/>
  <c r="D10809" i="22"/>
  <c r="D10808" i="22"/>
  <c r="D10807" i="22"/>
  <c r="D10806" i="22"/>
  <c r="D10805" i="22"/>
  <c r="D10804" i="22"/>
  <c r="D10803" i="22"/>
  <c r="D10802" i="22"/>
  <c r="E10801" i="22"/>
  <c r="D10801" i="22"/>
  <c r="D10800" i="22"/>
  <c r="D10799" i="22"/>
  <c r="D10798" i="22"/>
  <c r="D10797" i="22"/>
  <c r="D10796" i="22"/>
  <c r="D10795" i="22"/>
  <c r="D10794" i="22"/>
  <c r="D10793" i="22"/>
  <c r="D10792" i="22"/>
  <c r="D10791" i="22"/>
  <c r="D10790" i="22"/>
  <c r="D10789" i="22"/>
  <c r="D10788" i="22"/>
  <c r="D10787" i="22"/>
  <c r="D10786" i="22"/>
  <c r="D10785" i="22"/>
  <c r="D10784" i="22"/>
  <c r="D10783" i="22"/>
  <c r="D10782" i="22"/>
  <c r="D10781" i="22"/>
  <c r="D10780" i="22"/>
  <c r="D10779" i="22"/>
  <c r="D10778" i="22"/>
  <c r="D10777" i="22"/>
  <c r="D10776" i="22"/>
  <c r="D10775" i="22"/>
  <c r="D10774" i="22"/>
  <c r="D10773" i="22"/>
  <c r="D10772" i="22"/>
  <c r="D10771" i="22"/>
  <c r="D10770" i="22"/>
  <c r="D10769" i="22"/>
  <c r="D10768" i="22"/>
  <c r="D10767" i="22"/>
  <c r="D10766" i="22"/>
  <c r="D10765" i="22"/>
  <c r="D10764" i="22"/>
  <c r="D10763" i="22"/>
  <c r="D10762" i="22"/>
  <c r="D10761" i="22"/>
  <c r="D10760" i="22"/>
  <c r="D10759" i="22"/>
  <c r="D10758" i="22"/>
  <c r="D10757" i="22"/>
  <c r="D10756" i="22"/>
  <c r="D10755" i="22"/>
  <c r="D10754" i="22"/>
  <c r="D10753" i="22"/>
  <c r="D10752" i="22"/>
  <c r="D10751" i="22"/>
  <c r="D10750" i="22"/>
  <c r="D10749" i="22"/>
  <c r="D10748" i="22"/>
  <c r="D10747" i="22"/>
  <c r="D10746" i="22"/>
  <c r="D10745" i="22"/>
  <c r="D10744" i="22"/>
  <c r="D10743" i="22"/>
  <c r="D10742" i="22"/>
  <c r="D10741" i="22"/>
  <c r="D10740" i="22"/>
  <c r="D10739" i="22"/>
  <c r="D10738" i="22"/>
  <c r="D10737" i="22"/>
  <c r="D10736" i="22"/>
  <c r="D10735" i="22"/>
  <c r="D10734" i="22"/>
  <c r="D10733" i="22"/>
  <c r="D10732" i="22"/>
  <c r="D10731" i="22"/>
  <c r="D10730" i="22"/>
  <c r="D10729" i="22"/>
  <c r="D10728" i="22"/>
  <c r="D10727" i="22"/>
  <c r="D10726" i="22"/>
  <c r="D10725" i="22"/>
  <c r="D10724" i="22"/>
  <c r="D10723" i="22"/>
  <c r="D10722" i="22"/>
  <c r="D10721" i="22"/>
  <c r="D10720" i="22"/>
  <c r="D10719" i="22"/>
  <c r="D10718" i="22"/>
  <c r="D10717" i="22"/>
  <c r="D10716" i="22"/>
  <c r="D10715" i="22"/>
  <c r="D10714" i="22"/>
  <c r="D10713" i="22"/>
  <c r="D10712" i="22"/>
  <c r="D10711" i="22"/>
  <c r="D10710" i="22"/>
  <c r="D10709" i="22"/>
  <c r="D10708" i="22"/>
  <c r="D10707" i="22"/>
  <c r="D10706" i="22"/>
  <c r="D10705" i="22"/>
  <c r="D10704" i="22"/>
  <c r="D10703" i="22"/>
  <c r="D10702" i="22"/>
  <c r="D10701" i="22"/>
  <c r="D10700" i="22"/>
  <c r="D10699" i="22"/>
  <c r="D10698" i="22"/>
  <c r="D10697" i="22"/>
  <c r="D10696" i="22"/>
  <c r="D10695" i="22"/>
  <c r="D10694" i="22"/>
  <c r="D10693" i="22"/>
  <c r="D10692" i="22"/>
  <c r="D10691" i="22"/>
  <c r="D10690" i="22"/>
  <c r="D10689" i="22"/>
  <c r="D10688" i="22"/>
  <c r="D10687" i="22"/>
  <c r="D10686" i="22"/>
  <c r="D10685" i="22"/>
  <c r="D10684" i="22"/>
  <c r="D10683" i="22"/>
  <c r="D10682" i="22"/>
  <c r="D10681" i="22"/>
  <c r="D10680" i="22"/>
  <c r="D10679" i="22"/>
  <c r="D10678" i="22"/>
  <c r="D10677" i="22"/>
  <c r="D10676" i="22"/>
  <c r="D10675" i="22"/>
  <c r="D10674" i="22"/>
  <c r="D10673" i="22"/>
  <c r="D10672" i="22"/>
  <c r="D10671" i="22"/>
  <c r="D10670" i="22"/>
  <c r="D10669" i="22"/>
  <c r="D10668" i="22"/>
  <c r="D10667" i="22"/>
  <c r="D10666" i="22"/>
  <c r="D10665" i="22"/>
  <c r="D10664" i="22"/>
  <c r="D10663" i="22"/>
  <c r="D10662" i="22"/>
  <c r="D10661" i="22"/>
  <c r="D10660" i="22"/>
  <c r="D10659" i="22"/>
  <c r="D10658" i="22"/>
  <c r="D10657" i="22"/>
  <c r="D10656" i="22"/>
  <c r="D10655" i="22"/>
  <c r="D10654" i="22"/>
  <c r="D10653" i="22"/>
  <c r="D10652" i="22"/>
  <c r="D10651" i="22"/>
  <c r="D10650" i="22"/>
  <c r="D10649" i="22"/>
  <c r="D10648" i="22"/>
  <c r="D10647" i="22"/>
  <c r="D10646" i="22"/>
  <c r="D10645" i="22"/>
  <c r="D10644" i="22"/>
  <c r="D10643" i="22"/>
  <c r="D10642" i="22"/>
  <c r="D10641" i="22"/>
  <c r="D10640" i="22"/>
  <c r="D10639" i="22"/>
  <c r="D10638" i="22"/>
  <c r="D10637" i="22"/>
  <c r="D10636" i="22"/>
  <c r="D10635" i="22"/>
  <c r="D10634" i="22"/>
  <c r="D10633" i="22"/>
  <c r="D10632" i="22"/>
  <c r="D10631" i="22"/>
  <c r="D10630" i="22"/>
  <c r="D10629" i="22"/>
  <c r="D10628" i="22"/>
  <c r="D10627" i="22"/>
  <c r="D10626" i="22"/>
  <c r="D10625" i="22"/>
  <c r="D10624" i="22"/>
  <c r="D10623" i="22"/>
  <c r="D10622" i="22"/>
  <c r="D10621" i="22"/>
  <c r="D10620" i="22"/>
  <c r="D10619" i="22"/>
  <c r="D10618" i="22"/>
  <c r="D10617" i="22"/>
  <c r="D10616" i="22"/>
  <c r="D10615" i="22"/>
  <c r="D10614" i="22"/>
  <c r="D10613" i="22"/>
  <c r="D10612" i="22"/>
  <c r="D10611" i="22"/>
  <c r="D10610" i="22"/>
  <c r="D10609" i="22"/>
  <c r="D10608" i="22"/>
  <c r="D10607" i="22"/>
  <c r="D10606" i="22"/>
  <c r="D10605" i="22"/>
  <c r="D10604" i="22"/>
  <c r="D10603" i="22"/>
  <c r="D10602" i="22"/>
  <c r="D10601" i="22"/>
  <c r="D10600" i="22"/>
  <c r="D10599" i="22"/>
  <c r="D10598" i="22"/>
  <c r="D10597" i="22"/>
  <c r="D10596" i="22"/>
  <c r="D10595" i="22"/>
  <c r="D10594" i="22"/>
  <c r="D10593" i="22"/>
  <c r="D10592" i="22"/>
  <c r="D10591" i="22"/>
  <c r="D10590" i="22"/>
  <c r="D10589" i="22"/>
  <c r="D10588" i="22"/>
  <c r="D10587" i="22"/>
  <c r="D10586" i="22"/>
  <c r="D10585" i="22"/>
  <c r="D10584" i="22"/>
  <c r="D10583" i="22"/>
  <c r="D10582" i="22"/>
  <c r="D10581" i="22"/>
  <c r="D10580" i="22"/>
  <c r="D10579" i="22"/>
  <c r="D10578" i="22"/>
  <c r="D10577" i="22"/>
  <c r="D10576" i="22"/>
  <c r="D10575" i="22"/>
  <c r="D10574" i="22"/>
  <c r="D10573" i="22"/>
  <c r="D10572" i="22"/>
  <c r="D10571" i="22"/>
  <c r="D10570" i="22"/>
  <c r="D10569" i="22"/>
  <c r="D10568" i="22"/>
  <c r="D10567" i="22"/>
  <c r="D10566" i="22"/>
  <c r="D10565" i="22"/>
  <c r="D10564" i="22"/>
  <c r="D10563" i="22"/>
  <c r="D10562" i="22"/>
  <c r="D10561" i="22"/>
  <c r="D10560" i="22"/>
  <c r="D10559" i="22"/>
  <c r="D10558" i="22"/>
  <c r="D10557" i="22"/>
  <c r="D10556" i="22"/>
  <c r="D10555" i="22"/>
  <c r="D10554" i="22"/>
  <c r="D10553" i="22"/>
  <c r="D10552" i="22"/>
  <c r="D10551" i="22"/>
  <c r="D10550" i="22"/>
  <c r="D10549" i="22"/>
  <c r="D10548" i="22"/>
  <c r="D10547" i="22"/>
  <c r="D10546" i="22"/>
  <c r="D10545" i="22"/>
  <c r="D10544" i="22"/>
  <c r="D10543" i="22"/>
  <c r="D10542" i="22"/>
  <c r="D10541" i="22"/>
  <c r="D10540" i="22"/>
  <c r="D10539" i="22"/>
  <c r="D10538" i="22"/>
  <c r="D10537" i="22"/>
  <c r="D10536" i="22"/>
  <c r="D10535" i="22"/>
  <c r="D10534" i="22"/>
  <c r="D10533" i="22"/>
  <c r="D10532" i="22"/>
  <c r="D10531" i="22"/>
  <c r="D10530" i="22"/>
  <c r="D10529" i="22"/>
  <c r="D10528" i="22"/>
  <c r="D10527" i="22"/>
  <c r="D10526" i="22"/>
  <c r="D10525" i="22"/>
  <c r="D10524" i="22"/>
  <c r="D10523" i="22"/>
  <c r="D10522" i="22"/>
  <c r="D10521" i="22"/>
  <c r="D10520" i="22"/>
  <c r="D10519" i="22"/>
  <c r="D10518" i="22"/>
  <c r="D10517" i="22"/>
  <c r="D10516" i="22"/>
  <c r="D10515" i="22"/>
  <c r="D10514" i="22"/>
  <c r="D10513" i="22"/>
  <c r="D10512" i="22"/>
  <c r="D10511" i="22"/>
  <c r="D10510" i="22"/>
  <c r="D10509" i="22"/>
  <c r="D10508" i="22"/>
  <c r="D10507" i="22"/>
  <c r="D10506" i="22"/>
  <c r="D10505" i="22"/>
  <c r="D10504" i="22"/>
  <c r="D10503" i="22"/>
  <c r="D10502" i="22"/>
  <c r="D10501" i="22"/>
  <c r="D10500" i="22"/>
  <c r="D10499" i="22"/>
  <c r="D10498" i="22"/>
  <c r="D10497" i="22"/>
  <c r="D10496" i="22"/>
  <c r="D10495" i="22"/>
  <c r="D10494" i="22"/>
  <c r="D10493" i="22"/>
  <c r="D10492" i="22"/>
  <c r="D10491" i="22"/>
  <c r="D10490" i="22"/>
  <c r="D10489" i="22"/>
  <c r="D10488" i="22"/>
  <c r="D10487" i="22"/>
  <c r="D10486" i="22"/>
  <c r="D10485" i="22"/>
  <c r="D10484" i="22"/>
  <c r="D10483" i="22"/>
  <c r="D10482" i="22"/>
  <c r="D10481" i="22"/>
  <c r="D10480" i="22"/>
  <c r="D10479" i="22"/>
  <c r="D10478" i="22"/>
  <c r="D10477" i="22"/>
  <c r="D10476" i="22"/>
  <c r="D10475" i="22"/>
  <c r="D10474" i="22"/>
  <c r="D10473" i="22"/>
  <c r="D10472" i="22"/>
  <c r="D10471" i="22"/>
  <c r="D10470" i="22"/>
  <c r="D10469" i="22"/>
  <c r="D10468" i="22"/>
  <c r="D10467" i="22"/>
  <c r="D10466" i="22"/>
  <c r="D10465" i="22"/>
  <c r="D10464" i="22"/>
  <c r="D10463" i="22"/>
  <c r="D10462" i="22"/>
  <c r="D10461" i="22"/>
  <c r="D10460" i="22"/>
  <c r="D10459" i="22"/>
  <c r="D10458" i="22"/>
  <c r="D10457" i="22"/>
  <c r="D10456" i="22"/>
  <c r="D10455" i="22"/>
  <c r="D10454" i="22"/>
  <c r="D10453" i="22"/>
  <c r="D10452" i="22"/>
  <c r="D10451" i="22"/>
  <c r="D10450" i="22"/>
  <c r="D10449" i="22"/>
  <c r="D10448" i="22"/>
  <c r="D10447" i="22"/>
  <c r="D10446" i="22"/>
  <c r="D10445" i="22"/>
  <c r="D10444" i="22"/>
  <c r="D10443" i="22"/>
  <c r="D10442" i="22"/>
  <c r="D10441" i="22"/>
  <c r="D10440" i="22"/>
  <c r="D10439" i="22"/>
  <c r="D10438" i="22"/>
  <c r="D10437" i="22"/>
  <c r="D10436" i="22"/>
  <c r="D10435" i="22"/>
  <c r="D10434" i="22"/>
  <c r="D10433" i="22"/>
  <c r="D10432" i="22"/>
  <c r="D10431" i="22"/>
  <c r="D10430" i="22"/>
  <c r="D10429" i="22"/>
  <c r="D10428" i="22"/>
  <c r="D10427" i="22"/>
  <c r="D10426" i="22"/>
  <c r="D10425" i="22"/>
  <c r="D10424" i="22"/>
  <c r="D10423" i="22"/>
  <c r="D10422" i="22"/>
  <c r="D10421" i="22"/>
  <c r="D10420" i="22"/>
  <c r="D10419" i="22"/>
  <c r="D10418" i="22"/>
  <c r="D10417" i="22"/>
  <c r="D10416" i="22"/>
  <c r="D10415" i="22"/>
  <c r="D10414" i="22"/>
  <c r="D10413" i="22"/>
  <c r="D10412" i="22"/>
  <c r="D10411" i="22"/>
  <c r="D10410" i="22"/>
  <c r="D10409" i="22"/>
  <c r="D10408" i="22"/>
  <c r="D10407" i="22"/>
  <c r="D10406" i="22"/>
  <c r="D10405" i="22"/>
  <c r="D10404" i="22"/>
  <c r="D10403" i="22"/>
  <c r="D10402" i="22"/>
  <c r="D10401" i="22"/>
  <c r="D10400" i="22"/>
  <c r="D10399" i="22"/>
  <c r="D10398" i="22"/>
  <c r="D10397" i="22"/>
  <c r="D10396" i="22"/>
  <c r="D10395" i="22"/>
  <c r="D10394" i="22"/>
  <c r="D10393" i="22"/>
  <c r="D10392" i="22"/>
  <c r="D10391" i="22"/>
  <c r="D10390" i="22"/>
  <c r="D10389" i="22"/>
  <c r="D10388" i="22"/>
  <c r="D10387" i="22"/>
  <c r="D10386" i="22"/>
  <c r="D10385" i="22"/>
  <c r="D10384" i="22"/>
  <c r="D10383" i="22"/>
  <c r="D10382" i="22"/>
  <c r="D10381" i="22"/>
  <c r="D10380" i="22"/>
  <c r="D10379" i="22"/>
  <c r="D10378" i="22"/>
  <c r="D10377" i="22"/>
  <c r="D10376" i="22"/>
  <c r="D10375" i="22"/>
  <c r="D10374" i="22"/>
  <c r="D10373" i="22"/>
  <c r="D10372" i="22"/>
  <c r="D10371" i="22"/>
  <c r="D10370" i="22"/>
  <c r="D10369" i="22"/>
  <c r="D10368" i="22"/>
  <c r="D10367" i="22"/>
  <c r="D10366" i="22"/>
  <c r="D10365" i="22"/>
  <c r="D10364" i="22"/>
  <c r="D10363" i="22"/>
  <c r="D10362" i="22"/>
  <c r="D10361" i="22"/>
  <c r="D10360" i="22"/>
  <c r="D10359" i="22"/>
  <c r="D10358" i="22"/>
  <c r="D10357" i="22"/>
  <c r="D10356" i="22"/>
  <c r="D10355" i="22"/>
  <c r="D10354" i="22"/>
  <c r="D10353" i="22"/>
  <c r="D10352" i="22"/>
  <c r="D10351" i="22"/>
  <c r="D10350" i="22"/>
  <c r="D10349" i="22"/>
  <c r="D10348" i="22"/>
  <c r="D10347" i="22"/>
  <c r="D10346" i="22"/>
  <c r="D10345" i="22"/>
  <c r="D10344" i="22"/>
  <c r="D10343" i="22"/>
  <c r="D10342" i="22"/>
  <c r="D10341" i="22"/>
  <c r="D10340" i="22"/>
  <c r="D10339" i="22"/>
  <c r="D10338" i="22"/>
  <c r="D10337" i="22"/>
  <c r="D10336" i="22"/>
  <c r="D10335" i="22"/>
  <c r="D10334" i="22"/>
  <c r="D10333" i="22"/>
  <c r="D10332" i="22"/>
  <c r="D10331" i="22"/>
  <c r="D10330" i="22"/>
  <c r="D10329" i="22"/>
  <c r="D10328" i="22"/>
  <c r="D10327" i="22"/>
  <c r="D10326" i="22"/>
  <c r="D10325" i="22"/>
  <c r="D10324" i="22"/>
  <c r="D10323" i="22"/>
  <c r="D10322" i="22"/>
  <c r="D10321" i="22"/>
  <c r="D10320" i="22"/>
  <c r="D10319" i="22"/>
  <c r="D10318" i="22"/>
  <c r="D10317" i="22"/>
  <c r="D10316" i="22"/>
  <c r="D10315" i="22"/>
  <c r="D10314" i="22"/>
  <c r="D10313" i="22"/>
  <c r="D10312" i="22"/>
  <c r="D10311" i="22"/>
  <c r="D10310" i="22"/>
  <c r="D10309" i="22"/>
  <c r="D10308" i="22"/>
  <c r="D10307" i="22"/>
  <c r="D10306" i="22"/>
  <c r="D10305" i="22"/>
  <c r="D10304" i="22"/>
  <c r="D10303" i="22"/>
  <c r="D10302" i="22"/>
  <c r="D10301" i="22"/>
  <c r="D10300" i="22"/>
  <c r="D10299" i="22"/>
  <c r="D10298" i="22"/>
  <c r="D10297" i="22"/>
  <c r="D10296" i="22"/>
  <c r="D10295" i="22"/>
  <c r="D10294" i="22"/>
  <c r="D10293" i="22"/>
  <c r="D10292" i="22"/>
  <c r="D10291" i="22"/>
  <c r="D10290" i="22"/>
  <c r="D10289" i="22"/>
  <c r="D10288" i="22"/>
  <c r="D10287" i="22"/>
  <c r="D10286" i="22"/>
  <c r="D10285" i="22"/>
  <c r="D10284" i="22"/>
  <c r="D10283" i="22"/>
  <c r="D10282" i="22"/>
  <c r="D10281" i="22"/>
  <c r="D10280" i="22"/>
  <c r="D10279" i="22"/>
  <c r="D10278" i="22"/>
  <c r="D10277" i="22"/>
  <c r="D10276" i="22"/>
  <c r="D10275" i="22"/>
  <c r="D10274" i="22"/>
  <c r="D10273" i="22"/>
  <c r="D10272" i="22"/>
  <c r="D10271" i="22"/>
  <c r="D10270" i="22"/>
  <c r="D10269" i="22"/>
  <c r="D10268" i="22"/>
  <c r="D10267" i="22"/>
  <c r="D10266" i="22"/>
  <c r="D10265" i="22"/>
  <c r="D10264" i="22"/>
  <c r="D10263" i="22"/>
  <c r="D10262" i="22"/>
  <c r="D10261" i="22"/>
  <c r="D10260" i="22"/>
  <c r="D10259" i="22"/>
  <c r="D10258" i="22"/>
  <c r="D10257" i="22"/>
  <c r="D10256" i="22"/>
  <c r="D10255" i="22"/>
  <c r="D10254" i="22"/>
  <c r="D10253" i="22"/>
  <c r="D10252" i="22"/>
  <c r="D10251" i="22"/>
  <c r="D10250" i="22"/>
  <c r="D10249" i="22"/>
  <c r="D10248" i="22"/>
  <c r="D10247" i="22"/>
  <c r="D10246" i="22"/>
  <c r="D10245" i="22"/>
  <c r="D10244" i="22"/>
  <c r="D10243" i="22"/>
  <c r="D10242" i="22"/>
  <c r="D10241" i="22"/>
  <c r="D10240" i="22"/>
  <c r="D10239" i="22"/>
  <c r="D10238" i="22"/>
  <c r="D10237" i="22"/>
  <c r="D10236" i="22"/>
  <c r="D10235" i="22"/>
  <c r="D10234" i="22"/>
  <c r="D10233" i="22"/>
  <c r="D10232" i="22"/>
  <c r="D10231" i="22"/>
  <c r="D10230" i="22"/>
  <c r="D10229" i="22"/>
  <c r="D10228" i="22"/>
  <c r="D10227" i="22"/>
  <c r="D10226" i="22"/>
  <c r="D10225" i="22"/>
  <c r="D10224" i="22"/>
  <c r="D10223" i="22"/>
  <c r="D10222" i="22"/>
  <c r="D10221" i="22"/>
  <c r="D10220" i="22"/>
  <c r="D10219" i="22"/>
  <c r="D10218" i="22"/>
  <c r="D10217" i="22"/>
  <c r="D10216" i="22"/>
  <c r="D10215" i="22"/>
  <c r="D10214" i="22"/>
  <c r="D10213" i="22"/>
  <c r="D10212" i="22"/>
  <c r="D10211" i="22"/>
  <c r="D10210" i="22"/>
  <c r="D10209" i="22"/>
  <c r="D10208" i="22"/>
  <c r="D10207" i="22"/>
  <c r="D10206" i="22"/>
  <c r="D10205" i="22"/>
  <c r="D10204" i="22"/>
  <c r="D10203" i="22"/>
  <c r="D10202" i="22"/>
  <c r="D10201" i="22"/>
  <c r="D10200" i="22"/>
  <c r="D10199" i="22"/>
  <c r="D10198" i="22"/>
  <c r="D10197" i="22"/>
  <c r="D10196" i="22"/>
  <c r="D10195" i="22"/>
  <c r="D10194" i="22"/>
  <c r="D10193" i="22"/>
  <c r="D10192" i="22"/>
  <c r="D10191" i="22"/>
  <c r="D10190" i="22"/>
  <c r="D10189" i="22"/>
  <c r="D10188" i="22"/>
  <c r="D10187" i="22"/>
  <c r="D10186" i="22"/>
  <c r="D10185" i="22"/>
  <c r="D10184" i="22"/>
  <c r="D10183" i="22"/>
  <c r="D10182" i="22"/>
  <c r="D10181" i="22"/>
  <c r="D10180" i="22"/>
  <c r="D10179" i="22"/>
  <c r="D10178" i="22"/>
  <c r="D10177" i="22"/>
  <c r="D10176" i="22"/>
  <c r="D10175" i="22"/>
  <c r="D10174" i="22"/>
  <c r="E10173" i="22"/>
  <c r="D10173" i="22"/>
  <c r="D10172" i="22"/>
  <c r="D10171" i="22"/>
  <c r="D10170" i="22"/>
  <c r="D10169" i="22"/>
  <c r="D10168" i="22"/>
  <c r="D10167" i="22"/>
  <c r="D10166" i="22"/>
  <c r="D10165" i="22"/>
  <c r="D10164" i="22"/>
  <c r="D10163" i="22"/>
  <c r="D10162" i="22"/>
  <c r="D10161" i="22"/>
  <c r="D10160" i="22"/>
  <c r="D10159" i="22"/>
  <c r="D10158" i="22"/>
  <c r="D10157" i="22"/>
  <c r="D10156" i="22"/>
  <c r="D10155" i="22"/>
  <c r="D10154" i="22"/>
  <c r="D10153" i="22"/>
  <c r="D10152" i="22"/>
  <c r="D10151" i="22"/>
  <c r="D10150" i="22"/>
  <c r="D10149" i="22"/>
  <c r="D10148" i="22"/>
  <c r="D10147" i="22"/>
  <c r="D10146" i="22"/>
  <c r="D10145" i="22"/>
  <c r="D10144" i="22"/>
  <c r="D10143" i="22"/>
  <c r="D10142" i="22"/>
  <c r="D10141" i="22"/>
  <c r="D10140" i="22"/>
  <c r="D10139" i="22"/>
  <c r="D10138" i="22"/>
  <c r="D10137" i="22"/>
  <c r="D10136" i="22"/>
  <c r="D10135" i="22"/>
  <c r="D10134" i="22"/>
  <c r="D10133" i="22"/>
  <c r="D10132" i="22"/>
  <c r="D10131" i="22"/>
  <c r="D10130" i="22"/>
  <c r="D10129" i="22"/>
  <c r="D10128" i="22"/>
  <c r="D10127" i="22"/>
  <c r="D10126" i="22"/>
  <c r="D10125" i="22"/>
  <c r="D10124" i="22"/>
  <c r="D10123" i="22"/>
  <c r="D10122" i="22"/>
  <c r="D10121" i="22"/>
  <c r="D10120" i="22"/>
  <c r="D10119" i="22"/>
  <c r="D10118" i="22"/>
  <c r="D10117" i="22"/>
  <c r="D10116" i="22"/>
  <c r="D10115" i="22"/>
  <c r="D10114" i="22"/>
  <c r="D10113" i="22"/>
  <c r="D10112" i="22"/>
  <c r="D10111" i="22"/>
  <c r="D10110" i="22"/>
  <c r="D10109" i="22"/>
  <c r="D10108" i="22"/>
  <c r="D10107" i="22"/>
  <c r="D10106" i="22"/>
  <c r="D10105" i="22"/>
  <c r="D10104" i="22"/>
  <c r="D10103" i="22"/>
  <c r="D10102" i="22"/>
  <c r="D10101" i="22"/>
  <c r="D10100" i="22"/>
  <c r="D10099" i="22"/>
  <c r="D10098" i="22"/>
  <c r="D10097" i="22"/>
  <c r="D10096" i="22"/>
  <c r="D10095" i="22"/>
  <c r="D10094" i="22"/>
  <c r="D10093" i="22"/>
  <c r="D10092" i="22"/>
  <c r="D10091" i="22"/>
  <c r="D10090" i="22"/>
  <c r="D10089" i="22"/>
  <c r="D10088" i="22"/>
  <c r="D10087" i="22"/>
  <c r="D10086" i="22"/>
  <c r="D10085" i="22"/>
  <c r="D10084" i="22"/>
  <c r="D10083" i="22"/>
  <c r="D10082" i="22"/>
  <c r="D10081" i="22"/>
  <c r="D10080" i="22"/>
  <c r="D10079" i="22"/>
  <c r="D10078" i="22"/>
  <c r="D10077" i="22"/>
  <c r="D10076" i="22"/>
  <c r="D10075" i="22"/>
  <c r="D10074" i="22"/>
  <c r="D10073" i="22"/>
  <c r="D10072" i="22"/>
  <c r="D10071" i="22"/>
  <c r="D10070" i="22"/>
  <c r="D10069" i="22"/>
  <c r="D10068" i="22"/>
  <c r="D10067" i="22"/>
  <c r="D10066" i="22"/>
  <c r="D10065" i="22"/>
  <c r="D10064" i="22"/>
  <c r="D10063" i="22"/>
  <c r="D10062" i="22"/>
  <c r="D10061" i="22"/>
  <c r="D10060" i="22"/>
  <c r="D10059" i="22"/>
  <c r="D10058" i="22"/>
  <c r="D10057" i="22"/>
  <c r="D10056" i="22"/>
  <c r="D10055" i="22"/>
  <c r="D10054" i="22"/>
  <c r="D10053" i="22"/>
  <c r="D10052" i="22"/>
  <c r="D10051" i="22"/>
  <c r="D10050" i="22"/>
  <c r="D10049" i="22"/>
  <c r="D10048" i="22"/>
  <c r="D10047" i="22"/>
  <c r="D10046" i="22"/>
  <c r="D10045" i="22"/>
  <c r="D10044" i="22"/>
  <c r="D10043" i="22"/>
  <c r="D10042" i="22"/>
  <c r="D10041" i="22"/>
  <c r="D10040" i="22"/>
  <c r="D10039" i="22"/>
  <c r="D10038" i="22"/>
  <c r="D10037" i="22"/>
  <c r="D10036" i="22"/>
  <c r="D10035" i="22"/>
  <c r="D10034" i="22"/>
  <c r="D10033" i="22"/>
  <c r="D10032" i="22"/>
  <c r="D10031" i="22"/>
  <c r="D10030" i="22"/>
  <c r="D10029" i="22"/>
  <c r="D10028" i="22"/>
  <c r="D10027" i="22"/>
  <c r="D10026" i="22"/>
  <c r="D10025" i="22"/>
  <c r="D10024" i="22"/>
  <c r="D10023" i="22"/>
  <c r="D10022" i="22"/>
  <c r="D10021" i="22"/>
  <c r="D10020" i="22"/>
  <c r="D10019" i="22"/>
  <c r="D10018" i="22"/>
  <c r="D10017" i="22"/>
  <c r="D10016" i="22"/>
  <c r="D10015" i="22"/>
  <c r="D10014" i="22"/>
  <c r="D10013" i="22"/>
  <c r="D10012" i="22"/>
  <c r="D10011" i="22"/>
  <c r="D10010" i="22"/>
  <c r="D10009" i="22"/>
  <c r="D10008" i="22"/>
  <c r="D10007" i="22"/>
  <c r="D10006" i="22"/>
  <c r="D10005" i="22"/>
  <c r="D10004" i="22"/>
  <c r="D10003" i="22"/>
  <c r="D10002" i="22"/>
  <c r="D10001" i="22"/>
  <c r="D10000" i="22"/>
  <c r="D9999" i="22"/>
  <c r="D9998" i="22"/>
  <c r="D9997" i="22"/>
  <c r="D9996" i="22"/>
  <c r="D9995" i="22"/>
  <c r="D9994" i="22"/>
  <c r="D9993" i="22"/>
  <c r="D9992" i="22"/>
  <c r="D9991" i="22"/>
  <c r="D9990" i="22"/>
  <c r="D9989" i="22"/>
  <c r="D9988" i="22"/>
  <c r="D9987" i="22"/>
  <c r="D9986" i="22"/>
  <c r="D9985" i="22"/>
  <c r="D9984" i="22"/>
  <c r="D9983" i="22"/>
  <c r="D9982" i="22"/>
  <c r="D9981" i="22"/>
  <c r="D9980" i="22"/>
  <c r="D9979" i="22"/>
  <c r="D9978" i="22"/>
  <c r="D9977" i="22"/>
  <c r="D9976" i="22"/>
  <c r="D9975" i="22"/>
  <c r="D9974" i="22"/>
  <c r="D9973" i="22"/>
  <c r="D9972" i="22"/>
  <c r="D9971" i="22"/>
  <c r="D9970" i="22"/>
  <c r="D9969" i="22"/>
  <c r="D9968" i="22"/>
  <c r="D9967" i="22"/>
  <c r="D9966" i="22"/>
  <c r="D9965" i="22"/>
  <c r="D9964" i="22"/>
  <c r="D9963" i="22"/>
  <c r="D9962" i="22"/>
  <c r="D9961" i="22"/>
  <c r="D9960" i="22"/>
  <c r="D9959" i="22"/>
  <c r="D9958" i="22"/>
  <c r="D9957" i="22"/>
  <c r="D9956" i="22"/>
  <c r="D9955" i="22"/>
  <c r="D9954" i="22"/>
  <c r="D9953" i="22"/>
  <c r="D9952" i="22"/>
  <c r="D9951" i="22"/>
  <c r="D9950" i="22"/>
  <c r="D9949" i="22"/>
  <c r="D9948" i="22"/>
  <c r="D9947" i="22"/>
  <c r="D9946" i="22"/>
  <c r="D9945" i="22"/>
  <c r="D9944" i="22"/>
  <c r="D9943" i="22"/>
  <c r="D9942" i="22"/>
  <c r="D9941" i="22"/>
  <c r="D9940" i="22"/>
  <c r="D9939" i="22"/>
  <c r="D9938" i="22"/>
  <c r="D9937" i="22"/>
  <c r="D9936" i="22"/>
  <c r="D9935" i="22"/>
  <c r="D9934" i="22"/>
  <c r="D9933" i="22"/>
  <c r="D9932" i="22"/>
  <c r="D9931" i="22"/>
  <c r="D9930" i="22"/>
  <c r="D9929" i="22"/>
  <c r="D9928" i="22"/>
  <c r="D9927" i="22"/>
  <c r="D9926" i="22"/>
  <c r="D9925" i="22"/>
  <c r="D9924" i="22"/>
  <c r="D9923" i="22"/>
  <c r="D9922" i="22"/>
  <c r="D9921" i="22"/>
  <c r="D9920" i="22"/>
  <c r="D9919" i="22"/>
  <c r="E9918" i="22"/>
  <c r="D9918" i="22"/>
  <c r="D9917" i="22"/>
  <c r="D9916" i="22"/>
  <c r="D9915" i="22"/>
  <c r="D9914" i="22"/>
  <c r="D9913" i="22"/>
  <c r="D9912" i="22"/>
  <c r="D9911" i="22"/>
  <c r="D9910" i="22"/>
  <c r="D9909" i="22"/>
  <c r="D9908" i="22"/>
  <c r="D9907" i="22"/>
  <c r="D9906" i="22"/>
  <c r="D9905" i="22"/>
  <c r="D9904" i="22"/>
  <c r="D9903" i="22"/>
  <c r="D9902" i="22"/>
  <c r="D9901" i="22"/>
  <c r="D9900" i="22"/>
  <c r="D9899" i="22"/>
  <c r="D9898" i="22"/>
  <c r="D9897" i="22"/>
  <c r="D9896" i="22"/>
  <c r="D9895" i="22"/>
  <c r="D9894" i="22"/>
  <c r="D9893" i="22"/>
  <c r="D9892" i="22"/>
  <c r="D9891" i="22"/>
  <c r="D9890" i="22"/>
  <c r="D9889" i="22"/>
  <c r="D9888" i="22"/>
  <c r="D9887" i="22"/>
  <c r="D9886" i="22"/>
  <c r="D9885" i="22"/>
  <c r="D9884" i="22"/>
  <c r="D9883" i="22"/>
  <c r="D9882" i="22"/>
  <c r="D9881" i="22"/>
  <c r="D9880" i="22"/>
  <c r="D9879" i="22"/>
  <c r="D9878" i="22"/>
  <c r="D9877" i="22"/>
  <c r="D9876" i="22"/>
  <c r="D9875" i="22"/>
  <c r="D9874" i="22"/>
  <c r="D9873" i="22"/>
  <c r="D9872" i="22"/>
  <c r="D9871" i="22"/>
  <c r="D9870" i="22"/>
  <c r="D9869" i="22"/>
  <c r="D9868" i="22"/>
  <c r="D9867" i="22"/>
  <c r="D9866" i="22"/>
  <c r="D9865" i="22"/>
  <c r="D9864" i="22"/>
  <c r="D9863" i="22"/>
  <c r="D9862" i="22"/>
  <c r="D9861" i="22"/>
  <c r="D9860" i="22"/>
  <c r="D9859" i="22"/>
  <c r="D9858" i="22"/>
  <c r="D9857" i="22"/>
  <c r="D9856" i="22"/>
  <c r="D9855" i="22"/>
  <c r="D9854" i="22"/>
  <c r="D9853" i="22"/>
  <c r="D9852" i="22"/>
  <c r="D9851" i="22"/>
  <c r="D9850" i="22"/>
  <c r="D9849" i="22"/>
  <c r="D9848" i="22"/>
  <c r="D9847" i="22"/>
  <c r="D9846" i="22"/>
  <c r="D9845" i="22"/>
  <c r="D9844" i="22"/>
  <c r="D9843" i="22"/>
  <c r="D9842" i="22"/>
  <c r="D9841" i="22"/>
  <c r="D9840" i="22"/>
  <c r="D9839" i="22"/>
  <c r="D9838" i="22"/>
  <c r="D9837" i="22"/>
  <c r="D9836" i="22"/>
  <c r="D9835" i="22"/>
  <c r="D9834" i="22"/>
  <c r="D9833" i="22"/>
  <c r="D9832" i="22"/>
  <c r="D9831" i="22"/>
  <c r="D9830" i="22"/>
  <c r="D9829" i="22"/>
  <c r="D9828" i="22"/>
  <c r="D9827" i="22"/>
  <c r="D9826" i="22"/>
  <c r="D9825" i="22"/>
  <c r="D9824" i="22"/>
  <c r="D9823" i="22"/>
  <c r="D9822" i="22"/>
  <c r="D9821" i="22"/>
  <c r="D9820" i="22"/>
  <c r="D9819" i="22"/>
  <c r="D9818" i="22"/>
  <c r="D9817" i="22"/>
  <c r="D9816" i="22"/>
  <c r="D9815" i="22"/>
  <c r="D9814" i="22"/>
  <c r="D9813" i="22"/>
  <c r="D9812" i="22"/>
  <c r="D9811" i="22"/>
  <c r="D9810" i="22"/>
  <c r="D9809" i="22"/>
  <c r="D9808" i="22"/>
  <c r="D9807" i="22"/>
  <c r="D9806" i="22"/>
  <c r="D9805" i="22"/>
  <c r="D9804" i="22"/>
  <c r="D9803" i="22"/>
  <c r="D9802" i="22"/>
  <c r="D9801" i="22"/>
  <c r="D9800" i="22"/>
  <c r="D9799" i="22"/>
  <c r="D9798" i="22"/>
  <c r="D9797" i="22"/>
  <c r="D9796" i="22"/>
  <c r="D9795" i="22"/>
  <c r="D9794" i="22"/>
  <c r="D9793" i="22"/>
  <c r="D9792" i="22"/>
  <c r="D9791" i="22"/>
  <c r="D9790" i="22"/>
  <c r="D9789" i="22"/>
  <c r="D9788" i="22"/>
  <c r="D9787" i="22"/>
  <c r="D9786" i="22"/>
  <c r="D9785" i="22"/>
  <c r="D9784" i="22"/>
  <c r="D9783" i="22"/>
  <c r="D9782" i="22"/>
  <c r="D9781" i="22"/>
  <c r="D9780" i="22"/>
  <c r="D9779" i="22"/>
  <c r="D9778" i="22"/>
  <c r="D9777" i="22"/>
  <c r="D9776" i="22"/>
  <c r="D9775" i="22"/>
  <c r="D9774" i="22"/>
  <c r="D9773" i="22"/>
  <c r="D9772" i="22"/>
  <c r="D9771" i="22"/>
  <c r="D9770" i="22"/>
  <c r="D9769" i="22"/>
  <c r="D9768" i="22"/>
  <c r="D9767" i="22"/>
  <c r="D9766" i="22"/>
  <c r="D9765" i="22"/>
  <c r="D9764" i="22"/>
  <c r="D9763" i="22"/>
  <c r="D9762" i="22"/>
  <c r="D9761" i="22"/>
  <c r="D9760" i="22"/>
  <c r="D9759" i="22"/>
  <c r="D9758" i="22"/>
  <c r="D9757" i="22"/>
  <c r="D9756" i="22"/>
  <c r="D9755" i="22"/>
  <c r="D9754" i="22"/>
  <c r="D9753" i="22"/>
  <c r="D9752" i="22"/>
  <c r="D9751" i="22"/>
  <c r="D9750" i="22"/>
  <c r="D9749" i="22"/>
  <c r="D9748" i="22"/>
  <c r="D9747" i="22"/>
  <c r="D9746" i="22"/>
  <c r="D9745" i="22"/>
  <c r="D9744" i="22"/>
  <c r="D9743" i="22"/>
  <c r="D9742" i="22"/>
  <c r="D9741" i="22"/>
  <c r="D9740" i="22"/>
  <c r="D9739" i="22"/>
  <c r="D9738" i="22"/>
  <c r="D9737" i="22"/>
  <c r="D9736" i="22"/>
  <c r="E9735" i="22"/>
  <c r="D9735" i="22"/>
  <c r="D9734" i="22"/>
  <c r="D9733" i="22"/>
  <c r="D9732" i="22"/>
  <c r="D9731" i="22"/>
  <c r="D9730" i="22"/>
  <c r="D9729" i="22"/>
  <c r="D9728" i="22"/>
  <c r="D9727" i="22"/>
  <c r="D9726" i="22"/>
  <c r="D9725" i="22"/>
  <c r="D9724" i="22"/>
  <c r="D9723" i="22"/>
  <c r="D9722" i="22"/>
  <c r="D9721" i="22"/>
  <c r="D9720" i="22"/>
  <c r="D9719" i="22"/>
  <c r="D9718" i="22"/>
  <c r="D9717" i="22"/>
  <c r="D9716" i="22"/>
  <c r="D9715" i="22"/>
  <c r="D9714" i="22"/>
  <c r="D9713" i="22"/>
  <c r="D9712" i="22"/>
  <c r="D9711" i="22"/>
  <c r="D9710" i="22"/>
  <c r="D9709" i="22"/>
  <c r="D9708" i="22"/>
  <c r="D9707" i="22"/>
  <c r="D9706" i="22"/>
  <c r="D9705" i="22"/>
  <c r="D9704" i="22"/>
  <c r="D9703" i="22"/>
  <c r="D9702" i="22"/>
  <c r="D9701" i="22"/>
  <c r="D9700" i="22"/>
  <c r="D9699" i="22"/>
  <c r="D9698" i="22"/>
  <c r="D9697" i="22"/>
  <c r="D9696" i="22"/>
  <c r="D9695" i="22"/>
  <c r="D9694" i="22"/>
  <c r="D9693" i="22"/>
  <c r="D9692" i="22"/>
  <c r="D9691" i="22"/>
  <c r="D9690" i="22"/>
  <c r="D9689" i="22"/>
  <c r="D9688" i="22"/>
  <c r="D9687" i="22"/>
  <c r="D9686" i="22"/>
  <c r="D9685" i="22"/>
  <c r="D9684" i="22"/>
  <c r="D9683" i="22"/>
  <c r="D9682" i="22"/>
  <c r="D9681" i="22"/>
  <c r="D9680" i="22"/>
  <c r="D9679" i="22"/>
  <c r="D9678" i="22"/>
  <c r="D9677" i="22"/>
  <c r="D9676" i="22"/>
  <c r="D9675" i="22"/>
  <c r="D9674" i="22"/>
  <c r="D9673" i="22"/>
  <c r="D9672" i="22"/>
  <c r="D9671" i="22"/>
  <c r="D9670" i="22"/>
  <c r="D9669" i="22"/>
  <c r="D9668" i="22"/>
  <c r="D9667" i="22"/>
  <c r="D9666" i="22"/>
  <c r="E9665" i="22"/>
  <c r="D9665" i="22"/>
  <c r="D9664" i="22"/>
  <c r="D9663" i="22"/>
  <c r="D9662" i="22"/>
  <c r="D9661" i="22"/>
  <c r="D9660" i="22"/>
  <c r="D9659" i="22"/>
  <c r="D9658" i="22"/>
  <c r="D9657" i="22"/>
  <c r="D9656" i="22"/>
  <c r="D9655" i="22"/>
  <c r="D9654" i="22"/>
  <c r="D9653" i="22"/>
  <c r="D9652" i="22"/>
  <c r="D9651" i="22"/>
  <c r="E9650" i="22"/>
  <c r="D9650" i="22"/>
  <c r="D9649" i="22"/>
  <c r="D9648" i="22"/>
  <c r="D9647" i="22"/>
  <c r="D9646" i="22"/>
  <c r="D9645" i="22"/>
  <c r="D9644" i="22"/>
  <c r="D9643" i="22"/>
  <c r="D9642" i="22"/>
  <c r="D9641" i="22"/>
  <c r="D9640" i="22"/>
  <c r="D9639" i="22"/>
  <c r="D9638" i="22"/>
  <c r="D9637" i="22"/>
  <c r="D9636" i="22"/>
  <c r="D9635" i="22"/>
  <c r="D9634" i="22"/>
  <c r="D9633" i="22"/>
  <c r="D9632" i="22"/>
  <c r="D9631" i="22"/>
  <c r="D9630" i="22"/>
  <c r="D9629" i="22"/>
  <c r="D9628" i="22"/>
  <c r="D9627" i="22"/>
  <c r="D9626" i="22"/>
  <c r="D9625" i="22"/>
  <c r="D9624" i="22"/>
  <c r="D9623" i="22"/>
  <c r="D9622" i="22"/>
  <c r="D9621" i="22"/>
  <c r="D9620" i="22"/>
  <c r="D9619" i="22"/>
  <c r="D9618" i="22"/>
  <c r="D9617" i="22"/>
  <c r="D9616" i="22"/>
  <c r="D9615" i="22"/>
  <c r="D9614" i="22"/>
  <c r="D9613" i="22"/>
  <c r="D9612" i="22"/>
  <c r="D9611" i="22"/>
  <c r="D9610" i="22"/>
  <c r="D9609" i="22"/>
  <c r="D9608" i="22"/>
  <c r="D9607" i="22"/>
  <c r="D9606" i="22"/>
  <c r="D9605" i="22"/>
  <c r="D9604" i="22"/>
  <c r="D9603" i="22"/>
  <c r="D9602" i="22"/>
  <c r="D9601" i="22"/>
  <c r="D9600" i="22"/>
  <c r="D9599" i="22"/>
  <c r="D9598" i="22"/>
  <c r="D9597" i="22"/>
  <c r="D9596" i="22"/>
  <c r="D9595" i="22"/>
  <c r="D9594" i="22"/>
  <c r="D9593" i="22"/>
  <c r="D9592" i="22"/>
  <c r="D9591" i="22"/>
  <c r="D9590" i="22"/>
  <c r="D9589" i="22"/>
  <c r="D9588" i="22"/>
  <c r="D9587" i="22"/>
  <c r="D9586" i="22"/>
  <c r="D9585" i="22"/>
  <c r="D9584" i="22"/>
  <c r="D9583" i="22"/>
  <c r="D9582" i="22"/>
  <c r="D9581" i="22"/>
  <c r="D9580" i="22"/>
  <c r="D9579" i="22"/>
  <c r="D9578" i="22"/>
  <c r="D9577" i="22"/>
  <c r="D9576" i="22"/>
  <c r="D9575" i="22"/>
  <c r="D9574" i="22"/>
  <c r="D9573" i="22"/>
  <c r="E9572" i="22"/>
  <c r="D9572" i="22"/>
  <c r="D9571" i="22"/>
  <c r="D9570" i="22"/>
  <c r="D9569" i="22"/>
  <c r="E9568" i="22"/>
  <c r="D9568" i="22"/>
  <c r="D9567" i="22"/>
  <c r="D9566" i="22"/>
  <c r="D9565" i="22"/>
  <c r="D9564" i="22"/>
  <c r="D9563" i="22"/>
  <c r="D9562" i="22"/>
  <c r="D9561" i="22"/>
  <c r="D9560" i="22"/>
  <c r="D9559" i="22"/>
  <c r="D9558" i="22"/>
  <c r="D9557" i="22"/>
  <c r="D9556" i="22"/>
  <c r="D9555" i="22"/>
  <c r="D9554" i="22"/>
  <c r="D9553" i="22"/>
  <c r="D9552" i="22"/>
  <c r="D9551" i="22"/>
  <c r="D9550" i="22"/>
  <c r="D9549" i="22"/>
  <c r="D9548" i="22"/>
  <c r="D9547" i="22"/>
  <c r="D9546" i="22"/>
  <c r="D9545" i="22"/>
  <c r="D9544" i="22"/>
  <c r="D9543" i="22"/>
  <c r="D9542" i="22"/>
  <c r="D9541" i="22"/>
  <c r="D9540" i="22"/>
  <c r="D9539" i="22"/>
  <c r="D9538" i="22"/>
  <c r="D9537" i="22"/>
  <c r="D9536" i="22"/>
  <c r="D9535" i="22"/>
  <c r="D9534" i="22"/>
  <c r="D9533" i="22"/>
  <c r="D9532" i="22"/>
  <c r="D9531" i="22"/>
  <c r="D9530" i="22"/>
  <c r="D9529" i="22"/>
  <c r="D9528" i="22"/>
  <c r="D9527" i="22"/>
  <c r="D9526" i="22"/>
  <c r="D9525" i="22"/>
  <c r="D9524" i="22"/>
  <c r="D9523" i="22"/>
  <c r="D9522" i="22"/>
  <c r="D9521" i="22"/>
  <c r="D9520" i="22"/>
  <c r="D9519" i="22"/>
  <c r="D9518" i="22"/>
  <c r="D9517" i="22"/>
  <c r="D9516" i="22"/>
  <c r="D9515" i="22"/>
  <c r="D9514" i="22"/>
  <c r="D9513" i="22"/>
  <c r="D9512" i="22"/>
  <c r="D9511" i="22"/>
  <c r="D9510" i="22"/>
  <c r="D9509" i="22"/>
  <c r="D9508" i="22"/>
  <c r="D9507" i="22"/>
  <c r="D9506" i="22"/>
  <c r="D9505" i="22"/>
  <c r="D9504" i="22"/>
  <c r="D9503" i="22"/>
  <c r="D9502" i="22"/>
  <c r="D9501" i="22"/>
  <c r="D9500" i="22"/>
  <c r="D9499" i="22"/>
  <c r="D9498" i="22"/>
  <c r="D9497" i="22"/>
  <c r="D9496" i="22"/>
  <c r="D9495" i="22"/>
  <c r="D9494" i="22"/>
  <c r="D9493" i="22"/>
  <c r="D9492" i="22"/>
  <c r="D9491" i="22"/>
  <c r="D9490" i="22"/>
  <c r="D9489" i="22"/>
  <c r="D9488" i="22"/>
  <c r="D9487" i="22"/>
  <c r="D9486" i="22"/>
  <c r="D9485" i="22"/>
  <c r="D9484" i="22"/>
  <c r="D9483" i="22"/>
  <c r="D9482" i="22"/>
  <c r="E9481" i="22"/>
  <c r="D9481" i="22"/>
  <c r="D9480" i="22"/>
  <c r="D9479" i="22"/>
  <c r="D9478" i="22"/>
  <c r="D9477" i="22"/>
  <c r="D9476" i="22"/>
  <c r="D9475" i="22"/>
  <c r="D9474" i="22"/>
  <c r="D9473" i="22"/>
  <c r="D9472" i="22"/>
  <c r="D9471" i="22"/>
  <c r="D9470" i="22"/>
  <c r="D9469" i="22"/>
  <c r="D9468" i="22"/>
  <c r="D9467" i="22"/>
  <c r="D9466" i="22"/>
  <c r="D9465" i="22"/>
  <c r="D9464" i="22"/>
  <c r="D9463" i="22"/>
  <c r="D9462" i="22"/>
  <c r="D9461" i="22"/>
  <c r="D9460" i="22"/>
  <c r="D9459" i="22"/>
  <c r="D9458" i="22"/>
  <c r="D9457" i="22"/>
  <c r="D9456" i="22"/>
  <c r="D9455" i="22"/>
  <c r="D9454" i="22"/>
  <c r="D9453" i="22"/>
  <c r="D9452" i="22"/>
  <c r="D9451" i="22"/>
  <c r="D9450" i="22"/>
  <c r="D9449" i="22"/>
  <c r="D9448" i="22"/>
  <c r="D9447" i="22"/>
  <c r="D9446" i="22"/>
  <c r="D9445" i="22"/>
  <c r="D9444" i="22"/>
  <c r="D9443" i="22"/>
  <c r="D9442" i="22"/>
  <c r="D9441" i="22"/>
  <c r="E9440" i="22"/>
  <c r="D9440" i="22"/>
  <c r="D9439" i="22"/>
  <c r="D9438" i="22"/>
  <c r="D9437" i="22"/>
  <c r="D9436" i="22"/>
  <c r="D9435" i="22"/>
  <c r="D9434" i="22"/>
  <c r="D9433" i="22"/>
  <c r="D9432" i="22"/>
  <c r="D9431" i="22"/>
  <c r="D9430" i="22"/>
  <c r="D9429" i="22"/>
  <c r="D9428" i="22"/>
  <c r="D9427" i="22"/>
  <c r="D9426" i="22"/>
  <c r="D9425" i="22"/>
  <c r="D9424" i="22"/>
  <c r="D9423" i="22"/>
  <c r="D9422" i="22"/>
  <c r="D9421" i="22"/>
  <c r="D9420" i="22"/>
  <c r="D9419" i="22"/>
  <c r="D9418" i="22"/>
  <c r="D9417" i="22"/>
  <c r="D9416" i="22"/>
  <c r="D9415" i="22"/>
  <c r="D9414" i="22"/>
  <c r="D9413" i="22"/>
  <c r="D9412" i="22"/>
  <c r="D9411" i="22"/>
  <c r="D9410" i="22"/>
  <c r="D9409" i="22"/>
  <c r="D9408" i="22"/>
  <c r="D9407" i="22"/>
  <c r="D9406" i="22"/>
  <c r="D9405" i="22"/>
  <c r="D9404" i="22"/>
  <c r="D9403" i="22"/>
  <c r="D9402" i="22"/>
  <c r="D9401" i="22"/>
  <c r="D9400" i="22"/>
  <c r="D9399" i="22"/>
  <c r="D9398" i="22"/>
  <c r="D9397" i="22"/>
  <c r="D9396" i="22"/>
  <c r="D9395" i="22"/>
  <c r="D9394" i="22"/>
  <c r="D9393" i="22"/>
  <c r="D9392" i="22"/>
  <c r="D9391" i="22"/>
  <c r="D9390" i="22"/>
  <c r="D9389" i="22"/>
  <c r="D9388" i="22"/>
  <c r="D9387" i="22"/>
  <c r="D9386" i="22"/>
  <c r="D9385" i="22"/>
  <c r="D9384" i="22"/>
  <c r="D9383" i="22"/>
  <c r="D9382" i="22"/>
  <c r="D9381" i="22"/>
  <c r="D9380" i="22"/>
  <c r="D9379" i="22"/>
  <c r="D9378" i="22"/>
  <c r="D9377" i="22"/>
  <c r="D9376" i="22"/>
  <c r="D9375" i="22"/>
  <c r="D9374" i="22"/>
  <c r="D9373" i="22"/>
  <c r="D9372" i="22"/>
  <c r="D9371" i="22"/>
  <c r="D9370" i="22"/>
  <c r="D9369" i="22"/>
  <c r="D9368" i="22"/>
  <c r="D9367" i="22"/>
  <c r="D9366" i="22"/>
  <c r="D9365" i="22"/>
  <c r="D9364" i="22"/>
  <c r="D9363" i="22"/>
  <c r="D9362" i="22"/>
  <c r="D9361" i="22"/>
  <c r="D9360" i="22"/>
  <c r="D9359" i="22"/>
  <c r="D9358" i="22"/>
  <c r="D9357" i="22"/>
  <c r="D9356" i="22"/>
  <c r="D9355" i="22"/>
  <c r="D9354" i="22"/>
  <c r="D9353" i="22"/>
  <c r="D9352" i="22"/>
  <c r="D9351" i="22"/>
  <c r="D9350" i="22"/>
  <c r="D9349" i="22"/>
  <c r="D9348" i="22"/>
  <c r="D9347" i="22"/>
  <c r="D9346" i="22"/>
  <c r="D9345" i="22"/>
  <c r="D9344" i="22"/>
  <c r="D9343" i="22"/>
  <c r="D9342" i="22"/>
  <c r="D9341" i="22"/>
  <c r="D9340" i="22"/>
  <c r="D9339" i="22"/>
  <c r="D9338" i="22"/>
  <c r="D9337" i="22"/>
  <c r="D9336" i="22"/>
  <c r="D9335" i="22"/>
  <c r="D9334" i="22"/>
  <c r="D9333" i="22"/>
  <c r="D9332" i="22"/>
  <c r="D9331" i="22"/>
  <c r="D9330" i="22"/>
  <c r="D9329" i="22"/>
  <c r="D9328" i="22"/>
  <c r="D9327" i="22"/>
  <c r="D9326" i="22"/>
  <c r="D9325" i="22"/>
  <c r="D9324" i="22"/>
  <c r="D9323" i="22"/>
  <c r="D9322" i="22"/>
  <c r="D9321" i="22"/>
  <c r="D9320" i="22"/>
  <c r="D9319" i="22"/>
  <c r="D9318" i="22"/>
  <c r="D9317" i="22"/>
  <c r="D9316" i="22"/>
  <c r="D9315" i="22"/>
  <c r="D9314" i="22"/>
  <c r="D9313" i="22"/>
  <c r="D9312" i="22"/>
  <c r="D9311" i="22"/>
  <c r="D9310" i="22"/>
  <c r="D9309" i="22"/>
  <c r="D9308" i="22"/>
  <c r="D9307" i="22"/>
  <c r="D9306" i="22"/>
  <c r="D9305" i="22"/>
  <c r="D9304" i="22"/>
  <c r="D9303" i="22"/>
  <c r="D9302" i="22"/>
  <c r="D9301" i="22"/>
  <c r="D9300" i="22"/>
  <c r="D9299" i="22"/>
  <c r="D9298" i="22"/>
  <c r="D9297" i="22"/>
  <c r="D9296" i="22"/>
  <c r="D9295" i="22"/>
  <c r="D9294" i="22"/>
  <c r="D9293" i="22"/>
  <c r="D9292" i="22"/>
  <c r="D9291" i="22"/>
  <c r="E9290" i="22"/>
  <c r="D9290" i="22"/>
  <c r="D9289" i="22"/>
  <c r="E9288" i="22"/>
  <c r="D9288" i="22"/>
  <c r="D9287" i="22"/>
  <c r="D9286" i="22"/>
  <c r="D9285" i="22"/>
  <c r="D9284" i="22"/>
  <c r="D9283" i="22"/>
  <c r="D9282" i="22"/>
  <c r="D9281" i="22"/>
  <c r="D9280" i="22"/>
  <c r="D9279" i="22"/>
  <c r="D9278" i="22"/>
  <c r="D9277" i="22"/>
  <c r="D9276" i="22"/>
  <c r="D9275" i="22"/>
  <c r="D9274" i="22"/>
  <c r="D9273" i="22"/>
  <c r="D9272" i="22"/>
  <c r="D9271" i="22"/>
  <c r="D9270" i="22"/>
  <c r="D9269" i="22"/>
  <c r="D9268" i="22"/>
  <c r="D9267" i="22"/>
  <c r="D9266" i="22"/>
  <c r="D9265" i="22"/>
  <c r="D9264" i="22"/>
  <c r="D9263" i="22"/>
  <c r="D9262" i="22"/>
  <c r="D9261" i="22"/>
  <c r="D9260" i="22"/>
  <c r="D9259" i="22"/>
  <c r="D9258" i="22"/>
  <c r="D9257" i="22"/>
  <c r="D9256" i="22"/>
  <c r="D9255" i="22"/>
  <c r="D9254" i="22"/>
  <c r="D9253" i="22"/>
  <c r="D9252" i="22"/>
  <c r="D9251" i="22"/>
  <c r="D9250" i="22"/>
  <c r="D9249" i="22"/>
  <c r="D9248" i="22"/>
  <c r="D9247" i="22"/>
  <c r="D9246" i="22"/>
  <c r="D9245" i="22"/>
  <c r="D9244" i="22"/>
  <c r="D9243" i="22"/>
  <c r="D9242" i="22"/>
  <c r="D9241" i="22"/>
  <c r="D9240" i="22"/>
  <c r="D9239" i="22"/>
  <c r="D9238" i="22"/>
  <c r="D9237" i="22"/>
  <c r="D9236" i="22"/>
  <c r="D9235" i="22"/>
  <c r="D9234" i="22"/>
  <c r="D9233" i="22"/>
  <c r="D9232" i="22"/>
  <c r="D9231" i="22"/>
  <c r="D9230" i="22"/>
  <c r="D9229" i="22"/>
  <c r="D9228" i="22"/>
  <c r="D9227" i="22"/>
  <c r="D9226" i="22"/>
  <c r="D9225" i="22"/>
  <c r="D9224" i="22"/>
  <c r="D9223" i="22"/>
  <c r="D9222" i="22"/>
  <c r="D9221" i="22"/>
  <c r="D9220" i="22"/>
  <c r="D9219" i="22"/>
  <c r="D9218" i="22"/>
  <c r="D9217" i="22"/>
  <c r="D9216" i="22"/>
  <c r="D9215" i="22"/>
  <c r="D9214" i="22"/>
  <c r="D9213" i="22"/>
  <c r="D9212" i="22"/>
  <c r="D9211" i="22"/>
  <c r="D9210" i="22"/>
  <c r="D9209" i="22"/>
  <c r="D9208" i="22"/>
  <c r="D9207" i="22"/>
  <c r="D9206" i="22"/>
  <c r="D9205" i="22"/>
  <c r="D9204" i="22"/>
  <c r="D9203" i="22"/>
  <c r="D9202" i="22"/>
  <c r="D9201" i="22"/>
  <c r="D9200" i="22"/>
  <c r="D9199" i="22"/>
  <c r="D9198" i="22"/>
  <c r="D9197" i="22"/>
  <c r="D9196" i="22"/>
  <c r="D9195" i="22"/>
  <c r="D9194" i="22"/>
  <c r="D9193" i="22"/>
  <c r="D9192" i="22"/>
  <c r="D9191" i="22"/>
  <c r="D9190" i="22"/>
  <c r="D9189" i="22"/>
  <c r="D9188" i="22"/>
  <c r="D9187" i="22"/>
  <c r="D9186" i="22"/>
  <c r="D9185" i="22"/>
  <c r="D9184" i="22"/>
  <c r="D9183" i="22"/>
  <c r="D9182" i="22"/>
  <c r="D9181" i="22"/>
  <c r="D9180" i="22"/>
  <c r="D9179" i="22"/>
  <c r="D9178" i="22"/>
  <c r="D9177" i="22"/>
  <c r="D9176" i="22"/>
  <c r="D9175" i="22"/>
  <c r="D9174" i="22"/>
  <c r="D9173" i="22"/>
  <c r="D9172" i="22"/>
  <c r="D9171" i="22"/>
  <c r="D9170" i="22"/>
  <c r="D9169" i="22"/>
  <c r="D9168" i="22"/>
  <c r="D9167" i="22"/>
  <c r="D9166" i="22"/>
  <c r="D9165" i="22"/>
  <c r="D9164" i="22"/>
  <c r="D9163" i="22"/>
  <c r="D9162" i="22"/>
  <c r="D9161" i="22"/>
  <c r="D9160" i="22"/>
  <c r="D9159" i="22"/>
  <c r="D9158" i="22"/>
  <c r="D9157" i="22"/>
  <c r="D9156" i="22"/>
  <c r="D9155" i="22"/>
  <c r="D9154" i="22"/>
  <c r="D9153" i="22"/>
  <c r="D9152" i="22"/>
  <c r="D9151" i="22"/>
  <c r="D9150" i="22"/>
  <c r="D9149" i="22"/>
  <c r="D9148" i="22"/>
  <c r="D9147" i="22"/>
  <c r="D9146" i="22"/>
  <c r="D9145" i="22"/>
  <c r="D9144" i="22"/>
  <c r="D9143" i="22"/>
  <c r="D9142" i="22"/>
  <c r="D9141" i="22"/>
  <c r="D9140" i="22"/>
  <c r="D9139" i="22"/>
  <c r="D9138" i="22"/>
  <c r="D9137" i="22"/>
  <c r="D9136" i="22"/>
  <c r="D9135" i="22"/>
  <c r="D9134" i="22"/>
  <c r="D9133" i="22"/>
  <c r="D9132" i="22"/>
  <c r="D9131" i="22"/>
  <c r="D9130" i="22"/>
  <c r="D9129" i="22"/>
  <c r="D9128" i="22"/>
  <c r="D9127" i="22"/>
  <c r="D9126" i="22"/>
  <c r="D9125" i="22"/>
  <c r="D9124" i="22"/>
  <c r="D9123" i="22"/>
  <c r="D9122" i="22"/>
  <c r="D9121" i="22"/>
  <c r="D9120" i="22"/>
  <c r="D9119" i="22"/>
  <c r="D9118" i="22"/>
  <c r="D9117" i="22"/>
  <c r="D9116" i="22"/>
  <c r="D9115" i="22"/>
  <c r="D9114" i="22"/>
  <c r="D9113" i="22"/>
  <c r="D9112" i="22"/>
  <c r="D9111" i="22"/>
  <c r="D9110" i="22"/>
  <c r="D9109" i="22"/>
  <c r="D9108" i="22"/>
  <c r="D9107" i="22"/>
  <c r="D9106" i="22"/>
  <c r="D9105" i="22"/>
  <c r="D9104" i="22"/>
  <c r="D9103" i="22"/>
  <c r="D9102" i="22"/>
  <c r="D9101" i="22"/>
  <c r="D9100" i="22"/>
  <c r="D9099" i="22"/>
  <c r="D9098" i="22"/>
  <c r="D9097" i="22"/>
  <c r="D9096" i="22"/>
  <c r="D9095" i="22"/>
  <c r="D9094" i="22"/>
  <c r="D9093" i="22"/>
  <c r="D9092" i="22"/>
  <c r="D9091" i="22"/>
  <c r="D9090" i="22"/>
  <c r="D9089" i="22"/>
  <c r="D9088" i="22"/>
  <c r="D9087" i="22"/>
  <c r="E9086" i="22"/>
  <c r="D9086" i="22"/>
  <c r="E9085" i="22"/>
  <c r="D9085" i="22"/>
  <c r="D9084" i="22"/>
  <c r="D9083" i="22"/>
  <c r="D9082" i="22"/>
  <c r="D9081" i="22"/>
  <c r="D9080" i="22"/>
  <c r="D9079" i="22"/>
  <c r="D9078" i="22"/>
  <c r="D9077" i="22"/>
  <c r="D9076" i="22"/>
  <c r="D9075" i="22"/>
  <c r="D9074" i="22"/>
  <c r="D9073" i="22"/>
  <c r="D9072" i="22"/>
  <c r="D9071" i="22"/>
  <c r="D9070" i="22"/>
  <c r="D9069" i="22"/>
  <c r="D9068" i="22"/>
  <c r="D9067" i="22"/>
  <c r="D9066" i="22"/>
  <c r="D9065" i="22"/>
  <c r="D9064" i="22"/>
  <c r="D9063" i="22"/>
  <c r="D9062" i="22"/>
  <c r="D9061" i="22"/>
  <c r="D9060" i="22"/>
  <c r="D9059" i="22"/>
  <c r="D9058" i="22"/>
  <c r="D9057" i="22"/>
  <c r="D9056" i="22"/>
  <c r="D9055" i="22"/>
  <c r="D9054" i="22"/>
  <c r="D9053" i="22"/>
  <c r="D9052" i="22"/>
  <c r="D9051" i="22"/>
  <c r="D9050" i="22"/>
  <c r="D9049" i="22"/>
  <c r="D9048" i="22"/>
  <c r="D9047" i="22"/>
  <c r="D9046" i="22"/>
  <c r="D9045" i="22"/>
  <c r="D9044" i="22"/>
  <c r="D9043" i="22"/>
  <c r="D9042" i="22"/>
  <c r="D9041" i="22"/>
  <c r="D9040" i="22"/>
  <c r="D9039" i="22"/>
  <c r="D9038" i="22"/>
  <c r="D9037" i="22"/>
  <c r="D9036" i="22"/>
  <c r="D9035" i="22"/>
  <c r="D9034" i="22"/>
  <c r="D9033" i="22"/>
  <c r="D9032" i="22"/>
  <c r="D9031" i="22"/>
  <c r="D9030" i="22"/>
  <c r="D9029" i="22"/>
  <c r="D9028" i="22"/>
  <c r="D9027" i="22"/>
  <c r="D9026" i="22"/>
  <c r="D9025" i="22"/>
  <c r="D9024" i="22"/>
  <c r="D9023" i="22"/>
  <c r="D9022" i="22"/>
  <c r="D9021" i="22"/>
  <c r="D9020" i="22"/>
  <c r="D9019" i="22"/>
  <c r="D9018" i="22"/>
  <c r="D9017" i="22"/>
  <c r="D9016" i="22"/>
  <c r="D9015" i="22"/>
  <c r="D9014" i="22"/>
  <c r="D9013" i="22"/>
  <c r="D9012" i="22"/>
  <c r="D9011" i="22"/>
  <c r="D9010" i="22"/>
  <c r="D9009" i="22"/>
  <c r="D9008" i="22"/>
  <c r="D9007" i="22"/>
  <c r="D9006" i="22"/>
  <c r="D9005" i="22"/>
  <c r="D9004" i="22"/>
  <c r="D9003" i="22"/>
  <c r="D9002" i="22"/>
  <c r="D9001" i="22"/>
  <c r="D9000" i="22"/>
  <c r="D8999" i="22"/>
  <c r="D8998" i="22"/>
  <c r="D8997" i="22"/>
  <c r="D8996" i="22"/>
  <c r="D8995" i="22"/>
  <c r="D8994" i="22"/>
  <c r="D8993" i="22"/>
  <c r="D8992" i="22"/>
  <c r="D8991" i="22"/>
  <c r="D8990" i="22"/>
  <c r="E8989" i="22"/>
  <c r="D8989" i="22"/>
  <c r="D8988" i="22"/>
  <c r="D8987" i="22"/>
  <c r="D8986" i="22"/>
  <c r="D8985" i="22"/>
  <c r="D8984" i="22"/>
  <c r="D8983" i="22"/>
  <c r="D8982" i="22"/>
  <c r="D8981" i="22"/>
  <c r="D8980" i="22"/>
  <c r="D8979" i="22"/>
  <c r="D8978" i="22"/>
  <c r="D8977" i="22"/>
  <c r="D8976" i="22"/>
  <c r="D8975" i="22"/>
  <c r="D8974" i="22"/>
  <c r="D8973" i="22"/>
  <c r="D8972" i="22"/>
  <c r="D8971" i="22"/>
  <c r="D8970" i="22"/>
  <c r="D8969" i="22"/>
  <c r="D8968" i="22"/>
  <c r="D8967" i="22"/>
  <c r="D8966" i="22"/>
  <c r="D8965" i="22"/>
  <c r="D8964" i="22"/>
  <c r="D8963" i="22"/>
  <c r="D8962" i="22"/>
  <c r="D8961" i="22"/>
  <c r="D8960" i="22"/>
  <c r="D8959" i="22"/>
  <c r="D8958" i="22"/>
  <c r="D8957" i="22"/>
  <c r="D8956" i="22"/>
  <c r="D8955" i="22"/>
  <c r="D8954" i="22"/>
  <c r="D8953" i="22"/>
  <c r="D8952" i="22"/>
  <c r="D8951" i="22"/>
  <c r="D8950" i="22"/>
  <c r="D8949" i="22"/>
  <c r="D8948" i="22"/>
  <c r="D8947" i="22"/>
  <c r="D8946" i="22"/>
  <c r="D8945" i="22"/>
  <c r="D8944" i="22"/>
  <c r="D8943" i="22"/>
  <c r="D8942" i="22"/>
  <c r="D8941" i="22"/>
  <c r="D8940" i="22"/>
  <c r="D8939" i="22"/>
  <c r="D8938" i="22"/>
  <c r="D8937" i="22"/>
  <c r="D8936" i="22"/>
  <c r="D8935" i="22"/>
  <c r="D8934" i="22"/>
  <c r="D8933" i="22"/>
  <c r="D8932" i="22"/>
  <c r="D8931" i="22"/>
  <c r="D8930" i="22"/>
  <c r="D8929" i="22"/>
  <c r="D8928" i="22"/>
  <c r="D8927" i="22"/>
  <c r="D8926" i="22"/>
  <c r="D8925" i="22"/>
  <c r="D8924" i="22"/>
  <c r="D8923" i="22"/>
  <c r="D8922" i="22"/>
  <c r="D8921" i="22"/>
  <c r="D8920" i="22"/>
  <c r="D8919" i="22"/>
  <c r="D8918" i="22"/>
  <c r="D8917" i="22"/>
  <c r="D8916" i="22"/>
  <c r="D8915" i="22"/>
  <c r="D8914" i="22"/>
  <c r="D8913" i="22"/>
  <c r="D8912" i="22"/>
  <c r="E8911" i="22"/>
  <c r="D8911" i="22"/>
  <c r="D8910" i="22"/>
  <c r="D8909" i="22"/>
  <c r="D8908" i="22"/>
  <c r="D8907" i="22"/>
  <c r="D8906" i="22"/>
  <c r="D8905" i="22"/>
  <c r="D8904" i="22"/>
  <c r="D8903" i="22"/>
  <c r="D8902" i="22"/>
  <c r="D8901" i="22"/>
  <c r="D8900" i="22"/>
  <c r="D8899" i="22"/>
  <c r="D8898" i="22"/>
  <c r="D8897" i="22"/>
  <c r="D8896" i="22"/>
  <c r="D8895" i="22"/>
  <c r="D8894" i="22"/>
  <c r="D8893" i="22"/>
  <c r="D8892" i="22"/>
  <c r="D8891" i="22"/>
  <c r="D8890" i="22"/>
  <c r="D8889" i="22"/>
  <c r="D8888" i="22"/>
  <c r="D8887" i="22"/>
  <c r="D8886" i="22"/>
  <c r="D8885" i="22"/>
  <c r="D8884" i="22"/>
  <c r="D8883" i="22"/>
  <c r="D8882" i="22"/>
  <c r="D8881" i="22"/>
  <c r="D8880" i="22"/>
  <c r="D8879" i="22"/>
  <c r="D8878" i="22"/>
  <c r="D8877" i="22"/>
  <c r="D8876" i="22"/>
  <c r="D8875" i="22"/>
  <c r="D8874" i="22"/>
  <c r="D8873" i="22"/>
  <c r="D8872" i="22"/>
  <c r="D8871" i="22"/>
  <c r="D8870" i="22"/>
  <c r="D8869" i="22"/>
  <c r="D8868" i="22"/>
  <c r="D8867" i="22"/>
  <c r="D8866" i="22"/>
  <c r="D8865" i="22"/>
  <c r="D8864" i="22"/>
  <c r="D8863" i="22"/>
  <c r="D8862" i="22"/>
  <c r="D8861" i="22"/>
  <c r="D8860" i="22"/>
  <c r="D8859" i="22"/>
  <c r="D8858" i="22"/>
  <c r="D8857" i="22"/>
  <c r="D8856" i="22"/>
  <c r="D8855" i="22"/>
  <c r="D8854" i="22"/>
  <c r="D8853" i="22"/>
  <c r="D8852" i="22"/>
  <c r="D8851" i="22"/>
  <c r="D8850" i="22"/>
  <c r="D8849" i="22"/>
  <c r="D8848" i="22"/>
  <c r="D8847" i="22"/>
  <c r="D8846" i="22"/>
  <c r="D8845" i="22"/>
  <c r="D8844" i="22"/>
  <c r="D8843" i="22"/>
  <c r="D8842" i="22"/>
  <c r="D8841" i="22"/>
  <c r="D8840" i="22"/>
  <c r="D8839" i="22"/>
  <c r="D8838" i="22"/>
  <c r="D8837" i="22"/>
  <c r="D8836" i="22"/>
  <c r="D8835" i="22"/>
  <c r="D8834" i="22"/>
  <c r="D8833" i="22"/>
  <c r="D8832" i="22"/>
  <c r="D8831" i="22"/>
  <c r="D8830" i="22"/>
  <c r="D8829" i="22"/>
  <c r="D8828" i="22"/>
  <c r="D8827" i="22"/>
  <c r="D8826" i="22"/>
  <c r="D8825" i="22"/>
  <c r="D8824" i="22"/>
  <c r="D8823" i="22"/>
  <c r="D8822" i="22"/>
  <c r="D8821" i="22"/>
  <c r="D8820" i="22"/>
  <c r="D8819" i="22"/>
  <c r="D8818" i="22"/>
  <c r="D8817" i="22"/>
  <c r="D8816" i="22"/>
  <c r="D8815" i="22"/>
  <c r="D8814" i="22"/>
  <c r="D8813" i="22"/>
  <c r="D8812" i="22"/>
  <c r="D8811" i="22"/>
  <c r="D8810" i="22"/>
  <c r="D8809" i="22"/>
  <c r="D8808" i="22"/>
  <c r="D8807" i="22"/>
  <c r="D8806" i="22"/>
  <c r="D8805" i="22"/>
  <c r="D8804" i="22"/>
  <c r="D8803" i="22"/>
  <c r="D8802" i="22"/>
  <c r="D8801" i="22"/>
  <c r="D8800" i="22"/>
  <c r="D8799" i="22"/>
  <c r="D8798" i="22"/>
  <c r="D8797" i="22"/>
  <c r="D8796" i="22"/>
  <c r="D8795" i="22"/>
  <c r="D8794" i="22"/>
  <c r="D8793" i="22"/>
  <c r="D8792" i="22"/>
  <c r="D8791" i="22"/>
  <c r="D8790" i="22"/>
  <c r="E8789" i="22"/>
  <c r="D8789" i="22"/>
  <c r="E8788" i="22"/>
  <c r="D8788" i="22"/>
  <c r="D8787" i="22"/>
  <c r="D8786" i="22"/>
  <c r="D8785" i="22"/>
  <c r="D8784" i="22"/>
  <c r="D8783" i="22"/>
  <c r="D8782" i="22"/>
  <c r="D8781" i="22"/>
  <c r="D8780" i="22"/>
  <c r="D8779" i="22"/>
  <c r="D8778" i="22"/>
  <c r="D8777" i="22"/>
  <c r="D8776" i="22"/>
  <c r="D8775" i="22"/>
  <c r="D8774" i="22"/>
  <c r="D8773" i="22"/>
  <c r="D8772" i="22"/>
  <c r="D8771" i="22"/>
  <c r="D8770" i="22"/>
  <c r="D8769" i="22"/>
  <c r="D8768" i="22"/>
  <c r="D8767" i="22"/>
  <c r="D8766" i="22"/>
  <c r="D8765" i="22"/>
  <c r="D8764" i="22"/>
  <c r="D8763" i="22"/>
  <c r="D8762" i="22"/>
  <c r="D8761" i="22"/>
  <c r="D8760" i="22"/>
  <c r="D8759" i="22"/>
  <c r="D8758" i="22"/>
  <c r="D8757" i="22"/>
  <c r="D8756" i="22"/>
  <c r="D8755" i="22"/>
  <c r="D8754" i="22"/>
  <c r="D8753" i="22"/>
  <c r="D8752" i="22"/>
  <c r="D8751" i="22"/>
  <c r="D8750" i="22"/>
  <c r="D8749" i="22"/>
  <c r="D8748" i="22"/>
  <c r="D8747" i="22"/>
  <c r="D8746" i="22"/>
  <c r="D8745" i="22"/>
  <c r="D8744" i="22"/>
  <c r="D8743" i="22"/>
  <c r="D8742" i="22"/>
  <c r="D8741" i="22"/>
  <c r="D8740" i="22"/>
  <c r="D8739" i="22"/>
  <c r="D8738" i="22"/>
  <c r="D8737" i="22"/>
  <c r="D8736" i="22"/>
  <c r="D8735" i="22"/>
  <c r="D8734" i="22"/>
  <c r="D8733" i="22"/>
  <c r="D8732" i="22"/>
  <c r="D8731" i="22"/>
  <c r="D8730" i="22"/>
  <c r="D8729" i="22"/>
  <c r="D8728" i="22"/>
  <c r="D8727" i="22"/>
  <c r="D8726" i="22"/>
  <c r="D8725" i="22"/>
  <c r="D8724" i="22"/>
  <c r="E8723" i="22"/>
  <c r="D8723" i="22"/>
  <c r="D8722" i="22"/>
  <c r="D8721" i="22"/>
  <c r="D8720" i="22"/>
  <c r="D8719" i="22"/>
  <c r="D8718" i="22"/>
  <c r="D8717" i="22"/>
  <c r="D8716" i="22"/>
  <c r="D8715" i="22"/>
  <c r="D8714" i="22"/>
  <c r="D8713" i="22"/>
  <c r="D8712" i="22"/>
  <c r="D8711" i="22"/>
  <c r="D8710" i="22"/>
  <c r="D8709" i="22"/>
  <c r="D8708" i="22"/>
  <c r="D8707" i="22"/>
  <c r="D8706" i="22"/>
  <c r="D8705" i="22"/>
  <c r="D8704" i="22"/>
  <c r="D8703" i="22"/>
  <c r="D8702" i="22"/>
  <c r="D8701" i="22"/>
  <c r="D8700" i="22"/>
  <c r="D8699" i="22"/>
  <c r="D8698" i="22"/>
  <c r="D8697" i="22"/>
  <c r="D8696" i="22"/>
  <c r="D8695" i="22"/>
  <c r="D8694" i="22"/>
  <c r="E8693" i="22"/>
  <c r="D8693" i="22"/>
  <c r="D8692" i="22"/>
  <c r="E8691" i="22"/>
  <c r="D8691" i="22"/>
  <c r="D8690" i="22"/>
  <c r="D8689" i="22"/>
  <c r="D8688" i="22"/>
  <c r="D8687" i="22"/>
  <c r="D8686" i="22"/>
  <c r="D8685" i="22"/>
  <c r="D8684" i="22"/>
  <c r="D8683" i="22"/>
  <c r="D8682" i="22"/>
  <c r="D8681" i="22"/>
  <c r="D8680" i="22"/>
  <c r="D8679" i="22"/>
  <c r="D8678" i="22"/>
  <c r="D8677" i="22"/>
  <c r="D8676" i="22"/>
  <c r="D8675" i="22"/>
  <c r="D8674" i="22"/>
  <c r="D8673" i="22"/>
  <c r="D8672" i="22"/>
  <c r="D8671" i="22"/>
  <c r="D8670" i="22"/>
  <c r="D8669" i="22"/>
  <c r="D8668" i="22"/>
  <c r="D8667" i="22"/>
  <c r="D8666" i="22"/>
  <c r="D8665" i="22"/>
  <c r="D8664" i="22"/>
  <c r="D8663" i="22"/>
  <c r="D8662" i="22"/>
  <c r="D8661" i="22"/>
  <c r="D8660" i="22"/>
  <c r="D8659" i="22"/>
  <c r="D8658" i="22"/>
  <c r="D8657" i="22"/>
  <c r="D8656" i="22"/>
  <c r="D8655" i="22"/>
  <c r="D8654" i="22"/>
  <c r="D8653" i="22"/>
  <c r="D8652" i="22"/>
  <c r="D8651" i="22"/>
  <c r="D8650" i="22"/>
  <c r="D8649" i="22"/>
  <c r="D8648" i="22"/>
  <c r="D8647" i="22"/>
  <c r="D8646" i="22"/>
  <c r="D8645" i="22"/>
  <c r="D8644" i="22"/>
  <c r="D8643" i="22"/>
  <c r="D8642" i="22"/>
  <c r="D8641" i="22"/>
  <c r="D8640" i="22"/>
  <c r="D8639" i="22"/>
  <c r="D8638" i="22"/>
  <c r="D8637" i="22"/>
  <c r="D8636" i="22"/>
  <c r="D8635" i="22"/>
  <c r="D8634" i="22"/>
  <c r="D8633" i="22"/>
  <c r="D8632" i="22"/>
  <c r="D8631" i="22"/>
  <c r="D8630" i="22"/>
  <c r="D8629" i="22"/>
  <c r="D8628" i="22"/>
  <c r="D8627" i="22"/>
  <c r="D8626" i="22"/>
  <c r="D8625" i="22"/>
  <c r="D8624" i="22"/>
  <c r="D8623" i="22"/>
  <c r="D8622" i="22"/>
  <c r="D8621" i="22"/>
  <c r="D8620" i="22"/>
  <c r="D8619" i="22"/>
  <c r="D8618" i="22"/>
  <c r="D8617" i="22"/>
  <c r="D8616" i="22"/>
  <c r="D8615" i="22"/>
  <c r="D8614" i="22"/>
  <c r="D8613" i="22"/>
  <c r="D8612" i="22"/>
  <c r="D8611" i="22"/>
  <c r="D8610" i="22"/>
  <c r="D8609" i="22"/>
  <c r="D8608" i="22"/>
  <c r="D8607" i="22"/>
  <c r="D8606" i="22"/>
  <c r="D8605" i="22"/>
  <c r="D8604" i="22"/>
  <c r="D8603" i="22"/>
  <c r="D8602" i="22"/>
  <c r="D8601" i="22"/>
  <c r="D8600" i="22"/>
  <c r="D8599" i="22"/>
  <c r="D8598" i="22"/>
  <c r="D8597" i="22"/>
  <c r="D8596" i="22"/>
  <c r="D8595" i="22"/>
  <c r="D8594" i="22"/>
  <c r="D8593" i="22"/>
  <c r="D8592" i="22"/>
  <c r="D8591" i="22"/>
  <c r="D8590" i="22"/>
  <c r="D8589" i="22"/>
  <c r="D8588" i="22"/>
  <c r="D8587" i="22"/>
  <c r="D8586" i="22"/>
  <c r="D8585" i="22"/>
  <c r="D8584" i="22"/>
  <c r="D8583" i="22"/>
  <c r="D8582" i="22"/>
  <c r="D8581" i="22"/>
  <c r="D8580" i="22"/>
  <c r="D8579" i="22"/>
  <c r="D8578" i="22"/>
  <c r="D8577" i="22"/>
  <c r="D8576" i="22"/>
  <c r="D8575" i="22"/>
  <c r="D8574" i="22"/>
  <c r="D8573" i="22"/>
  <c r="D8572" i="22"/>
  <c r="D8571" i="22"/>
  <c r="D8570" i="22"/>
  <c r="D8569" i="22"/>
  <c r="D8568" i="22"/>
  <c r="D8567" i="22"/>
  <c r="D8566" i="22"/>
  <c r="D8565" i="22"/>
  <c r="D8564" i="22"/>
  <c r="D8563" i="22"/>
  <c r="D8562" i="22"/>
  <c r="D8561" i="22"/>
  <c r="D8560" i="22"/>
  <c r="D8559" i="22"/>
  <c r="D8558" i="22"/>
  <c r="D8557" i="22"/>
  <c r="D8556" i="22"/>
  <c r="D8555" i="22"/>
  <c r="D8554" i="22"/>
  <c r="D8553" i="22"/>
  <c r="D8552" i="22"/>
  <c r="D8551" i="22"/>
  <c r="D8550" i="22"/>
  <c r="D8549" i="22"/>
  <c r="D8548" i="22"/>
  <c r="D8547" i="22"/>
  <c r="D8546" i="22"/>
  <c r="D8545" i="22"/>
  <c r="D8544" i="22"/>
  <c r="D8543" i="22"/>
  <c r="D8542" i="22"/>
  <c r="D8541" i="22"/>
  <c r="D8540" i="22"/>
  <c r="D8539" i="22"/>
  <c r="D8538" i="22"/>
  <c r="D8537" i="22"/>
  <c r="D8536" i="22"/>
  <c r="D8535" i="22"/>
  <c r="D8534" i="22"/>
  <c r="D8533" i="22"/>
  <c r="D8532" i="22"/>
  <c r="D8531" i="22"/>
  <c r="D8530" i="22"/>
  <c r="D8529" i="22"/>
  <c r="D8528" i="22"/>
  <c r="D8527" i="22"/>
  <c r="D8526" i="22"/>
  <c r="D8525" i="22"/>
  <c r="D8524" i="22"/>
  <c r="D8523" i="22"/>
  <c r="D8522" i="22"/>
  <c r="D8521" i="22"/>
  <c r="D8520" i="22"/>
  <c r="D8519" i="22"/>
  <c r="D8518" i="22"/>
  <c r="D8517" i="22"/>
  <c r="D8516" i="22"/>
  <c r="D8515" i="22"/>
  <c r="D8514" i="22"/>
  <c r="D8513" i="22"/>
  <c r="D8512" i="22"/>
  <c r="D8511" i="22"/>
  <c r="D8510" i="22"/>
  <c r="D8509" i="22"/>
  <c r="D8508" i="22"/>
  <c r="D8507" i="22"/>
  <c r="D8506" i="22"/>
  <c r="D8505" i="22"/>
  <c r="D8504" i="22"/>
  <c r="D8503" i="22"/>
  <c r="D8502" i="22"/>
  <c r="D8501" i="22"/>
  <c r="D8500" i="22"/>
  <c r="D8499" i="22"/>
  <c r="D8498" i="22"/>
  <c r="D8497" i="22"/>
  <c r="D8496" i="22"/>
  <c r="D8495" i="22"/>
  <c r="D8494" i="22"/>
  <c r="D8493" i="22"/>
  <c r="D8492" i="22"/>
  <c r="D8491" i="22"/>
  <c r="D8490" i="22"/>
  <c r="D8489" i="22"/>
  <c r="D8488" i="22"/>
  <c r="D8487" i="22"/>
  <c r="D8486" i="22"/>
  <c r="D8485" i="22"/>
  <c r="D8484" i="22"/>
  <c r="D8483" i="22"/>
  <c r="D8482" i="22"/>
  <c r="D8481" i="22"/>
  <c r="D8480" i="22"/>
  <c r="D8479" i="22"/>
  <c r="E8478" i="22"/>
  <c r="D8478" i="22"/>
  <c r="D8477" i="22"/>
  <c r="D8476" i="22"/>
  <c r="D8475" i="22"/>
  <c r="D8474" i="22"/>
  <c r="D8473" i="22"/>
  <c r="D8472" i="22"/>
  <c r="D8471" i="22"/>
  <c r="D8470" i="22"/>
  <c r="D8469" i="22"/>
  <c r="D8468" i="22"/>
  <c r="D8467" i="22"/>
  <c r="D8466" i="22"/>
  <c r="D8465" i="22"/>
  <c r="D8464" i="22"/>
  <c r="D8463" i="22"/>
  <c r="D8462" i="22"/>
  <c r="D8461" i="22"/>
  <c r="D8460" i="22"/>
  <c r="D8459" i="22"/>
  <c r="D8458" i="22"/>
  <c r="D8457" i="22"/>
  <c r="D8456" i="22"/>
  <c r="D8455" i="22"/>
  <c r="D8454" i="22"/>
  <c r="D8453" i="22"/>
  <c r="D8452" i="22"/>
  <c r="D8451" i="22"/>
  <c r="D8450" i="22"/>
  <c r="D8449" i="22"/>
  <c r="D8448" i="22"/>
  <c r="D8447" i="22"/>
  <c r="D8446" i="22"/>
  <c r="D8445" i="22"/>
  <c r="D8444" i="22"/>
  <c r="D8443" i="22"/>
  <c r="D8442" i="22"/>
  <c r="D8441" i="22"/>
  <c r="D8440" i="22"/>
  <c r="D8439" i="22"/>
  <c r="D8438" i="22"/>
  <c r="D8437" i="22"/>
  <c r="D8436" i="22"/>
  <c r="D8435" i="22"/>
  <c r="D8434" i="22"/>
  <c r="D8433" i="22"/>
  <c r="D8432" i="22"/>
  <c r="D8431" i="22"/>
  <c r="D8430" i="22"/>
  <c r="D8429" i="22"/>
  <c r="D8428" i="22"/>
  <c r="D8427" i="22"/>
  <c r="E8426" i="22"/>
  <c r="D8426" i="22"/>
  <c r="D8425" i="22"/>
  <c r="D8424" i="22"/>
  <c r="D8423" i="22"/>
  <c r="D8422" i="22"/>
  <c r="D8421" i="22"/>
  <c r="D8420" i="22"/>
  <c r="D8419" i="22"/>
  <c r="D8418" i="22"/>
  <c r="D8417" i="22"/>
  <c r="D8416" i="22"/>
  <c r="D8415" i="22"/>
  <c r="D8414" i="22"/>
  <c r="D8413" i="22"/>
  <c r="D8412" i="22"/>
  <c r="D8411" i="22"/>
  <c r="D8410" i="22"/>
  <c r="D8409" i="22"/>
  <c r="D8408" i="22"/>
  <c r="D8407" i="22"/>
  <c r="D8406" i="22"/>
  <c r="D8405" i="22"/>
  <c r="D8404" i="22"/>
  <c r="D8403" i="22"/>
  <c r="D8402" i="22"/>
  <c r="D8401" i="22"/>
  <c r="D8400" i="22"/>
  <c r="D8399" i="22"/>
  <c r="D8398" i="22"/>
  <c r="D8397" i="22"/>
  <c r="D8396" i="22"/>
  <c r="D8395" i="22"/>
  <c r="D8394" i="22"/>
  <c r="D8393" i="22"/>
  <c r="D8392" i="22"/>
  <c r="D8391" i="22"/>
  <c r="D8390" i="22"/>
  <c r="D8389" i="22"/>
  <c r="D8388" i="22"/>
  <c r="D8387" i="22"/>
  <c r="D8386" i="22"/>
  <c r="D8385" i="22"/>
  <c r="D8384" i="22"/>
  <c r="D8383" i="22"/>
  <c r="D8382" i="22"/>
  <c r="D8381" i="22"/>
  <c r="D8380" i="22"/>
  <c r="D8379" i="22"/>
  <c r="D8378" i="22"/>
  <c r="D8377" i="22"/>
  <c r="D8376" i="22"/>
  <c r="D8375" i="22"/>
  <c r="D8374" i="22"/>
  <c r="D8373" i="22"/>
  <c r="D8372" i="22"/>
  <c r="D8371" i="22"/>
  <c r="D8370" i="22"/>
  <c r="D8369" i="22"/>
  <c r="D8368" i="22"/>
  <c r="D8367" i="22"/>
  <c r="D8366" i="22"/>
  <c r="D8365" i="22"/>
  <c r="D8364" i="22"/>
  <c r="D8363" i="22"/>
  <c r="D8362" i="22"/>
  <c r="D8361" i="22"/>
  <c r="D8360" i="22"/>
  <c r="D8359" i="22"/>
  <c r="D8358" i="22"/>
  <c r="D8357" i="22"/>
  <c r="D8356" i="22"/>
  <c r="D8355" i="22"/>
  <c r="D8354" i="22"/>
  <c r="D8353" i="22"/>
  <c r="D8352" i="22"/>
  <c r="D8351" i="22"/>
  <c r="D8350" i="22"/>
  <c r="D8349" i="22"/>
  <c r="D8348" i="22"/>
  <c r="D8347" i="22"/>
  <c r="D8346" i="22"/>
  <c r="D8345" i="22"/>
  <c r="D8344" i="22"/>
  <c r="D8343" i="22"/>
  <c r="D8342" i="22"/>
  <c r="D8341" i="22"/>
  <c r="D8340" i="22"/>
  <c r="D8339" i="22"/>
  <c r="D8338" i="22"/>
  <c r="D8337" i="22"/>
  <c r="D8336" i="22"/>
  <c r="D8335" i="22"/>
  <c r="D8334" i="22"/>
  <c r="D8333" i="22"/>
  <c r="D8332" i="22"/>
  <c r="D8331" i="22"/>
  <c r="D8330" i="22"/>
  <c r="D8329" i="22"/>
  <c r="D8328" i="22"/>
  <c r="D8327" i="22"/>
  <c r="D8326" i="22"/>
  <c r="D8325" i="22"/>
  <c r="D8324" i="22"/>
  <c r="D8323" i="22"/>
  <c r="D8322" i="22"/>
  <c r="D8321" i="22"/>
  <c r="D8320" i="22"/>
  <c r="D8319" i="22"/>
  <c r="D8318" i="22"/>
  <c r="D8317" i="22"/>
  <c r="D8316" i="22"/>
  <c r="D8315" i="22"/>
  <c r="D8314" i="22"/>
  <c r="D8313" i="22"/>
  <c r="D8312" i="22"/>
  <c r="D8311" i="22"/>
  <c r="D8310" i="22"/>
  <c r="D8309" i="22"/>
  <c r="D8308" i="22"/>
  <c r="D8307" i="22"/>
  <c r="D8306" i="22"/>
  <c r="D8305" i="22"/>
  <c r="D8304" i="22"/>
  <c r="D8303" i="22"/>
  <c r="E8302" i="22"/>
  <c r="D8302" i="22"/>
  <c r="D8301" i="22"/>
  <c r="D8300" i="22"/>
  <c r="D8299" i="22"/>
  <c r="D8298" i="22"/>
  <c r="D8297" i="22"/>
  <c r="D8296" i="22"/>
  <c r="D8295" i="22"/>
  <c r="D8294" i="22"/>
  <c r="D8293" i="22"/>
  <c r="D8292" i="22"/>
  <c r="D8291" i="22"/>
  <c r="D8290" i="22"/>
  <c r="D8289" i="22"/>
  <c r="D8288" i="22"/>
  <c r="D8287" i="22"/>
  <c r="D8286" i="22"/>
  <c r="D8285" i="22"/>
  <c r="D8284" i="22"/>
  <c r="D8283" i="22"/>
  <c r="D8282" i="22"/>
  <c r="D8281" i="22"/>
  <c r="D8280" i="22"/>
  <c r="D8279" i="22"/>
  <c r="D8278" i="22"/>
  <c r="D8277" i="22"/>
  <c r="D8276" i="22"/>
  <c r="D8275" i="22"/>
  <c r="E8274" i="22"/>
  <c r="D8274" i="22"/>
  <c r="D8273" i="22"/>
  <c r="D8272" i="22"/>
  <c r="D8271" i="22"/>
  <c r="D8270" i="22"/>
  <c r="D8269" i="22"/>
  <c r="D8268" i="22"/>
  <c r="D8267" i="22"/>
  <c r="D8266" i="22"/>
  <c r="D8265" i="22"/>
  <c r="D8264" i="22"/>
  <c r="D8263" i="22"/>
  <c r="D8262" i="22"/>
  <c r="D8261" i="22"/>
  <c r="D8260" i="22"/>
  <c r="D8259" i="22"/>
  <c r="D8258" i="22"/>
  <c r="D8257" i="22"/>
  <c r="D8256" i="22"/>
  <c r="D8255" i="22"/>
  <c r="D8254" i="22"/>
  <c r="D8253" i="22"/>
  <c r="D8252" i="22"/>
  <c r="D8251" i="22"/>
  <c r="D8250" i="22"/>
  <c r="D8249" i="22"/>
  <c r="D8248" i="22"/>
  <c r="D8247" i="22"/>
  <c r="D8246" i="22"/>
  <c r="D8245" i="22"/>
  <c r="D8244" i="22"/>
  <c r="D8243" i="22"/>
  <c r="D8242" i="22"/>
  <c r="D8241" i="22"/>
  <c r="D8240" i="22"/>
  <c r="D8239" i="22"/>
  <c r="D8238" i="22"/>
  <c r="D8237" i="22"/>
  <c r="D8236" i="22"/>
  <c r="D8235" i="22"/>
  <c r="D8234" i="22"/>
  <c r="D8233" i="22"/>
  <c r="D8232" i="22"/>
  <c r="D8231" i="22"/>
  <c r="D8230" i="22"/>
  <c r="D8229" i="22"/>
  <c r="D8228" i="22"/>
  <c r="D8227" i="22"/>
  <c r="D8226" i="22"/>
  <c r="D8225" i="22"/>
  <c r="D8224" i="22"/>
  <c r="D8223" i="22"/>
  <c r="D8222" i="22"/>
  <c r="D8221" i="22"/>
  <c r="D8220" i="22"/>
  <c r="D8219" i="22"/>
  <c r="D8218" i="22"/>
  <c r="D8217" i="22"/>
  <c r="D8216" i="22"/>
  <c r="D8215" i="22"/>
  <c r="D8214" i="22"/>
  <c r="D8213" i="22"/>
  <c r="D8212" i="22"/>
  <c r="D8211" i="22"/>
  <c r="D8210" i="22"/>
  <c r="D8209" i="22"/>
  <c r="D8208" i="22"/>
  <c r="D8207" i="22"/>
  <c r="D8206" i="22"/>
  <c r="D8205" i="22"/>
  <c r="D8204" i="22"/>
  <c r="D8203" i="22"/>
  <c r="D8202" i="22"/>
  <c r="D8201" i="22"/>
  <c r="D8200" i="22"/>
  <c r="D8199" i="22"/>
  <c r="D8198" i="22"/>
  <c r="D8197" i="22"/>
  <c r="D8196" i="22"/>
  <c r="D8195" i="22"/>
  <c r="D8194" i="22"/>
  <c r="D8193" i="22"/>
  <c r="D8192" i="22"/>
  <c r="D8191" i="22"/>
  <c r="D8190" i="22"/>
  <c r="D8189" i="22"/>
  <c r="D8188" i="22"/>
  <c r="D8187" i="22"/>
  <c r="D8186" i="22"/>
  <c r="D8185" i="22"/>
  <c r="D8184" i="22"/>
  <c r="D8183" i="22"/>
  <c r="D8182" i="22"/>
  <c r="D8181" i="22"/>
  <c r="D8180" i="22"/>
  <c r="D8179" i="22"/>
  <c r="D8178" i="22"/>
  <c r="D8177" i="22"/>
  <c r="D8176" i="22"/>
  <c r="D8175" i="22"/>
  <c r="D8174" i="22"/>
  <c r="D8173" i="22"/>
  <c r="D8172" i="22"/>
  <c r="D8171" i="22"/>
  <c r="D8170" i="22"/>
  <c r="D8169" i="22"/>
  <c r="D8168" i="22"/>
  <c r="D8167" i="22"/>
  <c r="D8166" i="22"/>
  <c r="D8165" i="22"/>
  <c r="D8164" i="22"/>
  <c r="D8163" i="22"/>
  <c r="D8162" i="22"/>
  <c r="D8161" i="22"/>
  <c r="D8160" i="22"/>
  <c r="E8159" i="22"/>
  <c r="D8159" i="22"/>
  <c r="D8158" i="22"/>
  <c r="D8157" i="22"/>
  <c r="D8156" i="22"/>
  <c r="D8155" i="22"/>
  <c r="D8154" i="22"/>
  <c r="D8153" i="22"/>
  <c r="D8152" i="22"/>
  <c r="D8151" i="22"/>
  <c r="D8150" i="22"/>
  <c r="D8149" i="22"/>
  <c r="D8148" i="22"/>
  <c r="D8147" i="22"/>
  <c r="D8146" i="22"/>
  <c r="D8145" i="22"/>
  <c r="D8144" i="22"/>
  <c r="D8143" i="22"/>
  <c r="D8142" i="22"/>
  <c r="D8141" i="22"/>
  <c r="D8140" i="22"/>
  <c r="D8139" i="22"/>
  <c r="D8138" i="22"/>
  <c r="D8137" i="22"/>
  <c r="D8136" i="22"/>
  <c r="D8135" i="22"/>
  <c r="D8134" i="22"/>
  <c r="D8133" i="22"/>
  <c r="D8132" i="22"/>
  <c r="D8131" i="22"/>
  <c r="D8130" i="22"/>
  <c r="D8129" i="22"/>
  <c r="D8128" i="22"/>
  <c r="D8127" i="22"/>
  <c r="D8126" i="22"/>
  <c r="E8125" i="22"/>
  <c r="D8125" i="22"/>
  <c r="D8124" i="22"/>
  <c r="D8123" i="22"/>
  <c r="D8122" i="22"/>
  <c r="D8121" i="22"/>
  <c r="D8120" i="22"/>
  <c r="D8119" i="22"/>
  <c r="D8118" i="22"/>
  <c r="D8117" i="22"/>
  <c r="D8116" i="22"/>
  <c r="D8115" i="22"/>
  <c r="D8114" i="22"/>
  <c r="D8113" i="22"/>
  <c r="D8112" i="22"/>
  <c r="D8111" i="22"/>
  <c r="D8110" i="22"/>
  <c r="D8109" i="22"/>
  <c r="D8108" i="22"/>
  <c r="D8107" i="22"/>
  <c r="D8106" i="22"/>
  <c r="D8105" i="22"/>
  <c r="D8104" i="22"/>
  <c r="D8103" i="22"/>
  <c r="D8102" i="22"/>
  <c r="D8101" i="22"/>
  <c r="D8100" i="22"/>
  <c r="D8099" i="22"/>
  <c r="D8098" i="22"/>
  <c r="D8097" i="22"/>
  <c r="D8096" i="22"/>
  <c r="D8095" i="22"/>
  <c r="D8094" i="22"/>
  <c r="D8093" i="22"/>
  <c r="D8092" i="22"/>
  <c r="D8091" i="22"/>
  <c r="D8090" i="22"/>
  <c r="D8089" i="22"/>
  <c r="D8088" i="22"/>
  <c r="D8087" i="22"/>
  <c r="D8086" i="22"/>
  <c r="D8085" i="22"/>
  <c r="D8084" i="22"/>
  <c r="D8083" i="22"/>
  <c r="D8082" i="22"/>
  <c r="D8081" i="22"/>
  <c r="D8080" i="22"/>
  <c r="D8079" i="22"/>
  <c r="D8078" i="22"/>
  <c r="D8077" i="22"/>
  <c r="D8076" i="22"/>
  <c r="D8075" i="22"/>
  <c r="D8074" i="22"/>
  <c r="D8073" i="22"/>
  <c r="D8072" i="22"/>
  <c r="D8071" i="22"/>
  <c r="D8070" i="22"/>
  <c r="D8069" i="22"/>
  <c r="D8068" i="22"/>
  <c r="D8067" i="22"/>
  <c r="D8066" i="22"/>
  <c r="D8065" i="22"/>
  <c r="D8064" i="22"/>
  <c r="D8063" i="22"/>
  <c r="D8062" i="22"/>
  <c r="D8061" i="22"/>
  <c r="D8060" i="22"/>
  <c r="D8059" i="22"/>
  <c r="D8058" i="22"/>
  <c r="D8057" i="22"/>
  <c r="D8056" i="22"/>
  <c r="D8055" i="22"/>
  <c r="D8054" i="22"/>
  <c r="D8053" i="22"/>
  <c r="D8052" i="22"/>
  <c r="D8051" i="22"/>
  <c r="D8050" i="22"/>
  <c r="D8049" i="22"/>
  <c r="D8048" i="22"/>
  <c r="D8047" i="22"/>
  <c r="D8046" i="22"/>
  <c r="D8045" i="22"/>
  <c r="D8044" i="22"/>
  <c r="D8043" i="22"/>
  <c r="D8042" i="22"/>
  <c r="D8041" i="22"/>
  <c r="D8040" i="22"/>
  <c r="D8039" i="22"/>
  <c r="D8038" i="22"/>
  <c r="D8037" i="22"/>
  <c r="D8036" i="22"/>
  <c r="D8035" i="22"/>
  <c r="D8034" i="22"/>
  <c r="D8033" i="22"/>
  <c r="D8032" i="22"/>
  <c r="D8031" i="22"/>
  <c r="D8030" i="22"/>
  <c r="D8029" i="22"/>
  <c r="D8028" i="22"/>
  <c r="D8027" i="22"/>
  <c r="D8026" i="22"/>
  <c r="D8025" i="22"/>
  <c r="D8024" i="22"/>
  <c r="D8023" i="22"/>
  <c r="D8022" i="22"/>
  <c r="D8021" i="22"/>
  <c r="D8020" i="22"/>
  <c r="D8019" i="22"/>
  <c r="D8018" i="22"/>
  <c r="D8017" i="22"/>
  <c r="D8016" i="22"/>
  <c r="D8015" i="22"/>
  <c r="D8014" i="22"/>
  <c r="D8013" i="22"/>
  <c r="D8012" i="22"/>
  <c r="D8011" i="22"/>
  <c r="D8010" i="22"/>
  <c r="D8009" i="22"/>
  <c r="D8008" i="22"/>
  <c r="D8007" i="22"/>
  <c r="D8006" i="22"/>
  <c r="D8005" i="22"/>
  <c r="D8004" i="22"/>
  <c r="D8003" i="22"/>
  <c r="D8002" i="22"/>
  <c r="D8001" i="22"/>
  <c r="D8000" i="22"/>
  <c r="D7999" i="22"/>
  <c r="D7998" i="22"/>
  <c r="D7997" i="22"/>
  <c r="D7996" i="22"/>
  <c r="D7995" i="22"/>
  <c r="D7994" i="22"/>
  <c r="D7993" i="22"/>
  <c r="D7992" i="22"/>
  <c r="D7991" i="22"/>
  <c r="D7990" i="22"/>
  <c r="D7989" i="22"/>
  <c r="D7988" i="22"/>
  <c r="D7987" i="22"/>
  <c r="D7986" i="22"/>
  <c r="D7985" i="22"/>
  <c r="D7984" i="22"/>
  <c r="D7983" i="22"/>
  <c r="D7982" i="22"/>
  <c r="D7981" i="22"/>
  <c r="D7980" i="22"/>
  <c r="D7979" i="22"/>
  <c r="D7978" i="22"/>
  <c r="D7977" i="22"/>
  <c r="D7976" i="22"/>
  <c r="D7975" i="22"/>
  <c r="D7974" i="22"/>
  <c r="D7973" i="22"/>
  <c r="D7972" i="22"/>
  <c r="D7971" i="22"/>
  <c r="D7970" i="22"/>
  <c r="D7969" i="22"/>
  <c r="D7968" i="22"/>
  <c r="D7967" i="22"/>
  <c r="D7966" i="22"/>
  <c r="D7965" i="22"/>
  <c r="D7964" i="22"/>
  <c r="D7963" i="22"/>
  <c r="D7962" i="22"/>
  <c r="D7961" i="22"/>
  <c r="D7960" i="22"/>
  <c r="D7959" i="22"/>
  <c r="D7958" i="22"/>
  <c r="D7957" i="22"/>
  <c r="D7956" i="22"/>
  <c r="D7955" i="22"/>
  <c r="D7954" i="22"/>
  <c r="D7953" i="22"/>
  <c r="D7952" i="22"/>
  <c r="D7951" i="22"/>
  <c r="D7950" i="22"/>
  <c r="D7949" i="22"/>
  <c r="D7948" i="22"/>
  <c r="D7947" i="22"/>
  <c r="D7946" i="22"/>
  <c r="D7945" i="22"/>
  <c r="D7944" i="22"/>
  <c r="D7943" i="22"/>
  <c r="D7942" i="22"/>
  <c r="D7941" i="22"/>
  <c r="D7940" i="22"/>
  <c r="D7939" i="22"/>
  <c r="D7938" i="22"/>
  <c r="D7937" i="22"/>
  <c r="D7936" i="22"/>
  <c r="D7935" i="22"/>
  <c r="D7934" i="22"/>
  <c r="D7933" i="22"/>
  <c r="D7932" i="22"/>
  <c r="D7931" i="22"/>
  <c r="D7930" i="22"/>
  <c r="D7929" i="22"/>
  <c r="D7928" i="22"/>
  <c r="D7927" i="22"/>
  <c r="D7926" i="22"/>
  <c r="D7925" i="22"/>
  <c r="D7924" i="22"/>
  <c r="D7923" i="22"/>
  <c r="D7922" i="22"/>
  <c r="D7921" i="22"/>
  <c r="D7920" i="22"/>
  <c r="D7919" i="22"/>
  <c r="D7918" i="22"/>
  <c r="E7917" i="22"/>
  <c r="D7917" i="22"/>
  <c r="D7916" i="22"/>
  <c r="D7915" i="22"/>
  <c r="E7914" i="22"/>
  <c r="D7914" i="22"/>
  <c r="D7913" i="22"/>
  <c r="D7912" i="22"/>
  <c r="D7911" i="22"/>
  <c r="D7910" i="22"/>
  <c r="D7909" i="22"/>
  <c r="D7908" i="22"/>
  <c r="D7907" i="22"/>
  <c r="D7906" i="22"/>
  <c r="D7905" i="22"/>
  <c r="D7904" i="22"/>
  <c r="D7903" i="22"/>
  <c r="D7902" i="22"/>
  <c r="D7901" i="22"/>
  <c r="D7900" i="22"/>
  <c r="D7899" i="22"/>
  <c r="D7898" i="22"/>
  <c r="D7897" i="22"/>
  <c r="D7896" i="22"/>
  <c r="D7895" i="22"/>
  <c r="D7894" i="22"/>
  <c r="D7893" i="22"/>
  <c r="D7892" i="22"/>
  <c r="D7891" i="22"/>
  <c r="D7890" i="22"/>
  <c r="D7889" i="22"/>
  <c r="D7888" i="22"/>
  <c r="D7887" i="22"/>
  <c r="D7886" i="22"/>
  <c r="D7885" i="22"/>
  <c r="D7884" i="22"/>
  <c r="D7883" i="22"/>
  <c r="D7882" i="22"/>
  <c r="D7881" i="22"/>
  <c r="D7880" i="22"/>
  <c r="D7879" i="22"/>
  <c r="D7878" i="22"/>
  <c r="D7877" i="22"/>
  <c r="D7876" i="22"/>
  <c r="D7875" i="22"/>
  <c r="D7874" i="22"/>
  <c r="D7873" i="22"/>
  <c r="D7872" i="22"/>
  <c r="D7871" i="22"/>
  <c r="D7870" i="22"/>
  <c r="D7869" i="22"/>
  <c r="D7868" i="22"/>
  <c r="D7867" i="22"/>
  <c r="D7866" i="22"/>
  <c r="D7865" i="22"/>
  <c r="D7864" i="22"/>
  <c r="D7863" i="22"/>
  <c r="D7862" i="22"/>
  <c r="D7861" i="22"/>
  <c r="D7860" i="22"/>
  <c r="D7859" i="22"/>
  <c r="D7858" i="22"/>
  <c r="D7857" i="22"/>
  <c r="D7856" i="22"/>
  <c r="D7855" i="22"/>
  <c r="D7854" i="22"/>
  <c r="D7853" i="22"/>
  <c r="D7852" i="22"/>
  <c r="D7851" i="22"/>
  <c r="D7850" i="22"/>
  <c r="D7849" i="22"/>
  <c r="D7848" i="22"/>
  <c r="D7847" i="22"/>
  <c r="D7846" i="22"/>
  <c r="D7845" i="22"/>
  <c r="E7844" i="22"/>
  <c r="D7844" i="22"/>
  <c r="E7843" i="22"/>
  <c r="D7843" i="22"/>
  <c r="D7842" i="22"/>
  <c r="D7841" i="22"/>
  <c r="D7840" i="22"/>
  <c r="D7839" i="22"/>
  <c r="D7838" i="22"/>
  <c r="D7837" i="22"/>
  <c r="D7836" i="22"/>
  <c r="D7835" i="22"/>
  <c r="D7834" i="22"/>
  <c r="D7833" i="22"/>
  <c r="D7832" i="22"/>
  <c r="D7831" i="22"/>
  <c r="D7830" i="22"/>
  <c r="D7829" i="22"/>
  <c r="D7828" i="22"/>
  <c r="D7827" i="22"/>
  <c r="D7826" i="22"/>
  <c r="D7825" i="22"/>
  <c r="D7824" i="22"/>
  <c r="D7823" i="22"/>
  <c r="D7822" i="22"/>
  <c r="D7821" i="22"/>
  <c r="D7820" i="22"/>
  <c r="D7819" i="22"/>
  <c r="D7818" i="22"/>
  <c r="D7817" i="22"/>
  <c r="D7816" i="22"/>
  <c r="D7815" i="22"/>
  <c r="D7814" i="22"/>
  <c r="D7813" i="22"/>
  <c r="D7812" i="22"/>
  <c r="D7811" i="22"/>
  <c r="D7810" i="22"/>
  <c r="D7809" i="22"/>
  <c r="D7808" i="22"/>
  <c r="D7807" i="22"/>
  <c r="D7806" i="22"/>
  <c r="D7805" i="22"/>
  <c r="D7804" i="22"/>
  <c r="D7803" i="22"/>
  <c r="D7802" i="22"/>
  <c r="D7801" i="22"/>
  <c r="D7800" i="22"/>
  <c r="D7799" i="22"/>
  <c r="D7798" i="22"/>
  <c r="D7797" i="22"/>
  <c r="D7796" i="22"/>
  <c r="D7795" i="22"/>
  <c r="D7794" i="22"/>
  <c r="D7793" i="22"/>
  <c r="D7792" i="22"/>
  <c r="D7791" i="22"/>
  <c r="D7790" i="22"/>
  <c r="D7789" i="22"/>
  <c r="D7788" i="22"/>
  <c r="D7787" i="22"/>
  <c r="D7786" i="22"/>
  <c r="D7785" i="22"/>
  <c r="D7784" i="22"/>
  <c r="D7783" i="22"/>
  <c r="D7782" i="22"/>
  <c r="D7781" i="22"/>
  <c r="D7780" i="22"/>
  <c r="D7779" i="22"/>
  <c r="D7778" i="22"/>
  <c r="D7777" i="22"/>
  <c r="D7776" i="22"/>
  <c r="D7775" i="22"/>
  <c r="D7774" i="22"/>
  <c r="D7773" i="22"/>
  <c r="D7772" i="22"/>
  <c r="D7771" i="22"/>
  <c r="D7770" i="22"/>
  <c r="D7769" i="22"/>
  <c r="D7768" i="22"/>
  <c r="D7767" i="22"/>
  <c r="D7766" i="22"/>
  <c r="D7765" i="22"/>
  <c r="D7764" i="22"/>
  <c r="D7763" i="22"/>
  <c r="D7762" i="22"/>
  <c r="D7761" i="22"/>
  <c r="E7760" i="22"/>
  <c r="D7760" i="22"/>
  <c r="D7759" i="22"/>
  <c r="D7758" i="22"/>
  <c r="D7757" i="22"/>
  <c r="D7756" i="22"/>
  <c r="D7755" i="22"/>
  <c r="D7754" i="22"/>
  <c r="D7753" i="22"/>
  <c r="D7752" i="22"/>
  <c r="D7751" i="22"/>
  <c r="D7750" i="22"/>
  <c r="D7749" i="22"/>
  <c r="D7748" i="22"/>
  <c r="D7747" i="22"/>
  <c r="D7746" i="22"/>
  <c r="D7745" i="22"/>
  <c r="D7744" i="22"/>
  <c r="D7743" i="22"/>
  <c r="D7742" i="22"/>
  <c r="D7741" i="22"/>
  <c r="D7740" i="22"/>
  <c r="D7739" i="22"/>
  <c r="D7738" i="22"/>
  <c r="D7737" i="22"/>
  <c r="D7736" i="22"/>
  <c r="D7735" i="22"/>
  <c r="D7734" i="22"/>
  <c r="D7733" i="22"/>
  <c r="D7732" i="22"/>
  <c r="D7731" i="22"/>
  <c r="D7730" i="22"/>
  <c r="D7729" i="22"/>
  <c r="D7728" i="22"/>
  <c r="D7727" i="22"/>
  <c r="D7726" i="22"/>
  <c r="D7725" i="22"/>
  <c r="D7724" i="22"/>
  <c r="D7723" i="22"/>
  <c r="D7722" i="22"/>
  <c r="D7721" i="22"/>
  <c r="D7720" i="22"/>
  <c r="D7719" i="22"/>
  <c r="D7718" i="22"/>
  <c r="D7717" i="22"/>
  <c r="E7716" i="22"/>
  <c r="D7716" i="22"/>
  <c r="D7715" i="22"/>
  <c r="D7714" i="22"/>
  <c r="D7713" i="22"/>
  <c r="D7712" i="22"/>
  <c r="D7711" i="22"/>
  <c r="D7710" i="22"/>
  <c r="D7709" i="22"/>
  <c r="D7708" i="22"/>
  <c r="D7707" i="22"/>
  <c r="D7706" i="22"/>
  <c r="D7705" i="22"/>
  <c r="D7704" i="22"/>
  <c r="D7703" i="22"/>
  <c r="D7702" i="22"/>
  <c r="D7701" i="22"/>
  <c r="D7700" i="22"/>
  <c r="D7699" i="22"/>
  <c r="D7698" i="22"/>
  <c r="D7697" i="22"/>
  <c r="D7696" i="22"/>
  <c r="D7695" i="22"/>
  <c r="D7694" i="22"/>
  <c r="D7693" i="22"/>
  <c r="D7692" i="22"/>
  <c r="D7691" i="22"/>
  <c r="D7690" i="22"/>
  <c r="D7689" i="22"/>
  <c r="D7688" i="22"/>
  <c r="D7687" i="22"/>
  <c r="D7686" i="22"/>
  <c r="D7685" i="22"/>
  <c r="D7684" i="22"/>
  <c r="D7683" i="22"/>
  <c r="D7682" i="22"/>
  <c r="D7681" i="22"/>
  <c r="D7680" i="22"/>
  <c r="D7679" i="22"/>
  <c r="D7678" i="22"/>
  <c r="D7677" i="22"/>
  <c r="D7676" i="22"/>
  <c r="D7675" i="22"/>
  <c r="D7674" i="22"/>
  <c r="D7673" i="22"/>
  <c r="D7672" i="22"/>
  <c r="D7671" i="22"/>
  <c r="D7670" i="22"/>
  <c r="D7669" i="22"/>
  <c r="D7668" i="22"/>
  <c r="D7667" i="22"/>
  <c r="D7666" i="22"/>
  <c r="D7665" i="22"/>
  <c r="D7664" i="22"/>
  <c r="D7663" i="22"/>
  <c r="D7662" i="22"/>
  <c r="D7661" i="22"/>
  <c r="D7660" i="22"/>
  <c r="D7659" i="22"/>
  <c r="D7658" i="22"/>
  <c r="D7657" i="22"/>
  <c r="D7656" i="22"/>
  <c r="D7655" i="22"/>
  <c r="D7654" i="22"/>
  <c r="D7653" i="22"/>
  <c r="D7652" i="22"/>
  <c r="D7651" i="22"/>
  <c r="D7650" i="22"/>
  <c r="D7649" i="22"/>
  <c r="D7648" i="22"/>
  <c r="D7647" i="22"/>
  <c r="D7646" i="22"/>
  <c r="D7645" i="22"/>
  <c r="E7644" i="22"/>
  <c r="D7644" i="22"/>
  <c r="D7643" i="22"/>
  <c r="D7642" i="22"/>
  <c r="D7641" i="22"/>
  <c r="D7640" i="22"/>
  <c r="D7639" i="22"/>
  <c r="D7638" i="22"/>
  <c r="D7637" i="22"/>
  <c r="D7636" i="22"/>
  <c r="D7635" i="22"/>
  <c r="D7634" i="22"/>
  <c r="D7633" i="22"/>
  <c r="D7632" i="22"/>
  <c r="D7631" i="22"/>
  <c r="D7630" i="22"/>
  <c r="D7629" i="22"/>
  <c r="D7628" i="22"/>
  <c r="D7627" i="22"/>
  <c r="D7626" i="22"/>
  <c r="D7625" i="22"/>
  <c r="D7624" i="22"/>
  <c r="D7623" i="22"/>
  <c r="D7622" i="22"/>
  <c r="D7621" i="22"/>
  <c r="D7620" i="22"/>
  <c r="D7619" i="22"/>
  <c r="D7618" i="22"/>
  <c r="D7617" i="22"/>
  <c r="D7616" i="22"/>
  <c r="D7615" i="22"/>
  <c r="D7614" i="22"/>
  <c r="D7613" i="22"/>
  <c r="D7612" i="22"/>
  <c r="D7611" i="22"/>
  <c r="D7610" i="22"/>
  <c r="D7609" i="22"/>
  <c r="D7608" i="22"/>
  <c r="D7607" i="22"/>
  <c r="D7606" i="22"/>
  <c r="D7605" i="22"/>
  <c r="D7604" i="22"/>
  <c r="D7603" i="22"/>
  <c r="D7602" i="22"/>
  <c r="D7601" i="22"/>
  <c r="D7600" i="22"/>
  <c r="D7599" i="22"/>
  <c r="D7598" i="22"/>
  <c r="D7597" i="22"/>
  <c r="D7596" i="22"/>
  <c r="D7595" i="22"/>
  <c r="D7594" i="22"/>
  <c r="D7593" i="22"/>
  <c r="D7592" i="22"/>
  <c r="D7591" i="22"/>
  <c r="D7590" i="22"/>
  <c r="D7589" i="22"/>
  <c r="D7588" i="22"/>
  <c r="D7587" i="22"/>
  <c r="D7586" i="22"/>
  <c r="D7585" i="22"/>
  <c r="D7584" i="22"/>
  <c r="D7583" i="22"/>
  <c r="D7582" i="22"/>
  <c r="D7581" i="22"/>
  <c r="D7580" i="22"/>
  <c r="D7579" i="22"/>
  <c r="D7578" i="22"/>
  <c r="D7577" i="22"/>
  <c r="D7576" i="22"/>
  <c r="D7575" i="22"/>
  <c r="D7574" i="22"/>
  <c r="D7573" i="22"/>
  <c r="D7572" i="22"/>
  <c r="D7571" i="22"/>
  <c r="D7570" i="22"/>
  <c r="D7569" i="22"/>
  <c r="D7568" i="22"/>
  <c r="D7567" i="22"/>
  <c r="D7566" i="22"/>
  <c r="D7565" i="22"/>
  <c r="D7564" i="22"/>
  <c r="D7563" i="22"/>
  <c r="D7562" i="22"/>
  <c r="D7561" i="22"/>
  <c r="D7560" i="22"/>
  <c r="D7559" i="22"/>
  <c r="D7558" i="22"/>
  <c r="D7557" i="22"/>
  <c r="D7556" i="22"/>
  <c r="D7555" i="22"/>
  <c r="D7554" i="22"/>
  <c r="D7553" i="22"/>
  <c r="D7552" i="22"/>
  <c r="D7551" i="22"/>
  <c r="D7550" i="22"/>
  <c r="D7549" i="22"/>
  <c r="D7548" i="22"/>
  <c r="D7547" i="22"/>
  <c r="D7546" i="22"/>
  <c r="D7545" i="22"/>
  <c r="D7544" i="22"/>
  <c r="D7543" i="22"/>
  <c r="D7542" i="22"/>
  <c r="D7541" i="22"/>
  <c r="D7540" i="22"/>
  <c r="D7539" i="22"/>
  <c r="D7538" i="22"/>
  <c r="D7537" i="22"/>
  <c r="D7536" i="22"/>
  <c r="D7535" i="22"/>
  <c r="D7534" i="22"/>
  <c r="D7533" i="22"/>
  <c r="D7532" i="22"/>
  <c r="D7531" i="22"/>
  <c r="D7530" i="22"/>
  <c r="D7529" i="22"/>
  <c r="D7528" i="22"/>
  <c r="D7527" i="22"/>
  <c r="D7526" i="22"/>
  <c r="D7525" i="22"/>
  <c r="D7524" i="22"/>
  <c r="D7523" i="22"/>
  <c r="D7522" i="22"/>
  <c r="D7521" i="22"/>
  <c r="D7520" i="22"/>
  <c r="D7519" i="22"/>
  <c r="D7518" i="22"/>
  <c r="D7517" i="22"/>
  <c r="D7516" i="22"/>
  <c r="D7515" i="22"/>
  <c r="D7514" i="22"/>
  <c r="D7513" i="22"/>
  <c r="D7512" i="22"/>
  <c r="D7511" i="22"/>
  <c r="D7510" i="22"/>
  <c r="D7509" i="22"/>
  <c r="D7508" i="22"/>
  <c r="D7507" i="22"/>
  <c r="D7506" i="22"/>
  <c r="D7505" i="22"/>
  <c r="D7504" i="22"/>
  <c r="D7503" i="22"/>
  <c r="D7502" i="22"/>
  <c r="D7501" i="22"/>
  <c r="D7500" i="22"/>
  <c r="D7499" i="22"/>
  <c r="D7498" i="22"/>
  <c r="D7497" i="22"/>
  <c r="D7496" i="22"/>
  <c r="D7495" i="22"/>
  <c r="D7494" i="22"/>
  <c r="D7493" i="22"/>
  <c r="D7492" i="22"/>
  <c r="D7491" i="22"/>
  <c r="D7490" i="22"/>
  <c r="D7489" i="22"/>
  <c r="D7488" i="22"/>
  <c r="D7487" i="22"/>
  <c r="D7486" i="22"/>
  <c r="D7485" i="22"/>
  <c r="D7484" i="22"/>
  <c r="D7483" i="22"/>
  <c r="D7482" i="22"/>
  <c r="D7481" i="22"/>
  <c r="D7480" i="22"/>
  <c r="D7479" i="22"/>
  <c r="D7478" i="22"/>
  <c r="D7477" i="22"/>
  <c r="D7476" i="22"/>
  <c r="D7475" i="22"/>
  <c r="D7474" i="22"/>
  <c r="D7473" i="22"/>
  <c r="D7472" i="22"/>
  <c r="D7471" i="22"/>
  <c r="D7470" i="22"/>
  <c r="D7469" i="22"/>
  <c r="D7468" i="22"/>
  <c r="D7467" i="22"/>
  <c r="D7466" i="22"/>
  <c r="D7465" i="22"/>
  <c r="D7464" i="22"/>
  <c r="D7463" i="22"/>
  <c r="D7462" i="22"/>
  <c r="D7461" i="22"/>
  <c r="D7460" i="22"/>
  <c r="D7459" i="22"/>
  <c r="D7458" i="22"/>
  <c r="D7457" i="22"/>
  <c r="D7456" i="22"/>
  <c r="D7455" i="22"/>
  <c r="D7454" i="22"/>
  <c r="D7453" i="22"/>
  <c r="D7452" i="22"/>
  <c r="D7451" i="22"/>
  <c r="D7450" i="22"/>
  <c r="D7449" i="22"/>
  <c r="D7448" i="22"/>
  <c r="D7447" i="22"/>
  <c r="D7446" i="22"/>
  <c r="D7445" i="22"/>
  <c r="D7444" i="22"/>
  <c r="D7443" i="22"/>
  <c r="D7442" i="22"/>
  <c r="D7441" i="22"/>
  <c r="D7440" i="22"/>
  <c r="D7439" i="22"/>
  <c r="D7438" i="22"/>
  <c r="D7437" i="22"/>
  <c r="D7436" i="22"/>
  <c r="D7435" i="22"/>
  <c r="D7434" i="22"/>
  <c r="D7433" i="22"/>
  <c r="D7432" i="22"/>
  <c r="D7431" i="22"/>
  <c r="D7430" i="22"/>
  <c r="D7429" i="22"/>
  <c r="D7428" i="22"/>
  <c r="D7427" i="22"/>
  <c r="D7426" i="22"/>
  <c r="D7425" i="22"/>
  <c r="D7424" i="22"/>
  <c r="D7423" i="22"/>
  <c r="D7422" i="22"/>
  <c r="D7421" i="22"/>
  <c r="D7420" i="22"/>
  <c r="D7419" i="22"/>
  <c r="D7418" i="22"/>
  <c r="D7417" i="22"/>
  <c r="D7416" i="22"/>
  <c r="D7415" i="22"/>
  <c r="D7414" i="22"/>
  <c r="D7413" i="22"/>
  <c r="D7412" i="22"/>
  <c r="D7411" i="22"/>
  <c r="D7410" i="22"/>
  <c r="D7409" i="22"/>
  <c r="D7408" i="22"/>
  <c r="D7407" i="22"/>
  <c r="D7406" i="22"/>
  <c r="D7405" i="22"/>
  <c r="D7404" i="22"/>
  <c r="D7403" i="22"/>
  <c r="D7402" i="22"/>
  <c r="D7401" i="22"/>
  <c r="D7400" i="22"/>
  <c r="D7399" i="22"/>
  <c r="D7398" i="22"/>
  <c r="D7397" i="22"/>
  <c r="D7396" i="22"/>
  <c r="D7395" i="22"/>
  <c r="D7394" i="22"/>
  <c r="D7393" i="22"/>
  <c r="D7392" i="22"/>
  <c r="D7391" i="22"/>
  <c r="D7390" i="22"/>
  <c r="D7389" i="22"/>
  <c r="D7388" i="22"/>
  <c r="D7387" i="22"/>
  <c r="D7386" i="22"/>
  <c r="D7385" i="22"/>
  <c r="D7384" i="22"/>
  <c r="D7383" i="22"/>
  <c r="D7382" i="22"/>
  <c r="D7381" i="22"/>
  <c r="D7380" i="22"/>
  <c r="D7379" i="22"/>
  <c r="D7378" i="22"/>
  <c r="D7377" i="22"/>
  <c r="D7376" i="22"/>
  <c r="D7375" i="22"/>
  <c r="D7374" i="22"/>
  <c r="D7373" i="22"/>
  <c r="D7372" i="22"/>
  <c r="D7371" i="22"/>
  <c r="D7370" i="22"/>
  <c r="D7369" i="22"/>
  <c r="D7368" i="22"/>
  <c r="D7367" i="22"/>
  <c r="D7366" i="22"/>
  <c r="D7365" i="22"/>
  <c r="D7364" i="22"/>
  <c r="D7363" i="22"/>
  <c r="D7362" i="22"/>
  <c r="D7361" i="22"/>
  <c r="D7360" i="22"/>
  <c r="D7359" i="22"/>
  <c r="D7358" i="22"/>
  <c r="D7357" i="22"/>
  <c r="D7356" i="22"/>
  <c r="D7355" i="22"/>
  <c r="D7354" i="22"/>
  <c r="D7353" i="22"/>
  <c r="D7352" i="22"/>
  <c r="D7351" i="22"/>
  <c r="D7350" i="22"/>
  <c r="D7349" i="22"/>
  <c r="D7348" i="22"/>
  <c r="D7347" i="22"/>
  <c r="D7346" i="22"/>
  <c r="D7345" i="22"/>
  <c r="D7344" i="22"/>
  <c r="D7343" i="22"/>
  <c r="D7342" i="22"/>
  <c r="D7341" i="22"/>
  <c r="D7340" i="22"/>
  <c r="D7339" i="22"/>
  <c r="D7338" i="22"/>
  <c r="D7337" i="22"/>
  <c r="D7336" i="22"/>
  <c r="D7335" i="22"/>
  <c r="D7334" i="22"/>
  <c r="D7333" i="22"/>
  <c r="D7332" i="22"/>
  <c r="D7331" i="22"/>
  <c r="D7330" i="22"/>
  <c r="D7329" i="22"/>
  <c r="D7328" i="22"/>
  <c r="D7327" i="22"/>
  <c r="D7326" i="22"/>
  <c r="D7325" i="22"/>
  <c r="D7324" i="22"/>
  <c r="D7323" i="22"/>
  <c r="D7322" i="22"/>
  <c r="D7321" i="22"/>
  <c r="D7320" i="22"/>
  <c r="D7319" i="22"/>
  <c r="D7318" i="22"/>
  <c r="E7317" i="22"/>
  <c r="D7317" i="22"/>
  <c r="D7316" i="22"/>
  <c r="D7315" i="22"/>
  <c r="D7314" i="22"/>
  <c r="E7313" i="22"/>
  <c r="D7313" i="22"/>
  <c r="E7312" i="22"/>
  <c r="D7312" i="22"/>
  <c r="D7311" i="22"/>
  <c r="D7310" i="22"/>
  <c r="D7309" i="22"/>
  <c r="D7308" i="22"/>
  <c r="D7307" i="22"/>
  <c r="D7306" i="22"/>
  <c r="D7305" i="22"/>
  <c r="D7304" i="22"/>
  <c r="D7303" i="22"/>
  <c r="D7302" i="22"/>
  <c r="D7301" i="22"/>
  <c r="D7300" i="22"/>
  <c r="D7299" i="22"/>
  <c r="D7298" i="22"/>
  <c r="D7297" i="22"/>
  <c r="D7296" i="22"/>
  <c r="D7295" i="22"/>
  <c r="D7294" i="22"/>
  <c r="D7293" i="22"/>
  <c r="D7292" i="22"/>
  <c r="D7291" i="22"/>
  <c r="D7290" i="22"/>
  <c r="D7289" i="22"/>
  <c r="D7288" i="22"/>
  <c r="D7287" i="22"/>
  <c r="D7286" i="22"/>
  <c r="D7285" i="22"/>
  <c r="D7284" i="22"/>
  <c r="D7283" i="22"/>
  <c r="D7282" i="22"/>
  <c r="D7281" i="22"/>
  <c r="D7280" i="22"/>
  <c r="D7279" i="22"/>
  <c r="D7278" i="22"/>
  <c r="D7277" i="22"/>
  <c r="D7276" i="22"/>
  <c r="D7275" i="22"/>
  <c r="D7274" i="22"/>
  <c r="D7273" i="22"/>
  <c r="D7272" i="22"/>
  <c r="D7271" i="22"/>
  <c r="D7270" i="22"/>
  <c r="D7269" i="22"/>
  <c r="D7268" i="22"/>
  <c r="D7267" i="22"/>
  <c r="D7266" i="22"/>
  <c r="D7265" i="22"/>
  <c r="D7264" i="22"/>
  <c r="D7263" i="22"/>
  <c r="D7262" i="22"/>
  <c r="D7261" i="22"/>
  <c r="D7260" i="22"/>
  <c r="D7259" i="22"/>
  <c r="D7258" i="22"/>
  <c r="D7257" i="22"/>
  <c r="D7256" i="22"/>
  <c r="D7255" i="22"/>
  <c r="D7254" i="22"/>
  <c r="D7253" i="22"/>
  <c r="D7252" i="22"/>
  <c r="D7251" i="22"/>
  <c r="D7250" i="22"/>
  <c r="D7249" i="22"/>
  <c r="D7248" i="22"/>
  <c r="D7247" i="22"/>
  <c r="D7246" i="22"/>
  <c r="D7245" i="22"/>
  <c r="D7244" i="22"/>
  <c r="D7243" i="22"/>
  <c r="D7242" i="22"/>
  <c r="D7241" i="22"/>
  <c r="D7240" i="22"/>
  <c r="D7239" i="22"/>
  <c r="D7238" i="22"/>
  <c r="D7237" i="22"/>
  <c r="D7236" i="22"/>
  <c r="D7235" i="22"/>
  <c r="D7234" i="22"/>
  <c r="D7233" i="22"/>
  <c r="D7232" i="22"/>
  <c r="D7231" i="22"/>
  <c r="D7230" i="22"/>
  <c r="D7229" i="22"/>
  <c r="D7228" i="22"/>
  <c r="D7227" i="22"/>
  <c r="D7226" i="22"/>
  <c r="D7225" i="22"/>
  <c r="D7224" i="22"/>
  <c r="D7223" i="22"/>
  <c r="D7222" i="22"/>
  <c r="E7221" i="22"/>
  <c r="D7221" i="22"/>
  <c r="D7220" i="22"/>
  <c r="D7219" i="22"/>
  <c r="D7218" i="22"/>
  <c r="D7217" i="22"/>
  <c r="D7216" i="22"/>
  <c r="D7215" i="22"/>
  <c r="D7214" i="22"/>
  <c r="D7213" i="22"/>
  <c r="D7212" i="22"/>
  <c r="D7211" i="22"/>
  <c r="D7210" i="22"/>
  <c r="D7209" i="22"/>
  <c r="D7208" i="22"/>
  <c r="D7207" i="22"/>
  <c r="D7206" i="22"/>
  <c r="D7205" i="22"/>
  <c r="D7204" i="22"/>
  <c r="D7203" i="22"/>
  <c r="D7202" i="22"/>
  <c r="D7201" i="22"/>
  <c r="D7200" i="22"/>
  <c r="D7199" i="22"/>
  <c r="D7198" i="22"/>
  <c r="D7197" i="22"/>
  <c r="D7196" i="22"/>
  <c r="D7195" i="22"/>
  <c r="D7194" i="22"/>
  <c r="D7193" i="22"/>
  <c r="D7192" i="22"/>
  <c r="D7191" i="22"/>
  <c r="D7190" i="22"/>
  <c r="D7189" i="22"/>
  <c r="D7188" i="22"/>
  <c r="D7187" i="22"/>
  <c r="D7186" i="22"/>
  <c r="D7185" i="22"/>
  <c r="D7184" i="22"/>
  <c r="D7183" i="22"/>
  <c r="D7182" i="22"/>
  <c r="D7181" i="22"/>
  <c r="D7180" i="22"/>
  <c r="D7179" i="22"/>
  <c r="D7178" i="22"/>
  <c r="D7177" i="22"/>
  <c r="D7176" i="22"/>
  <c r="D7175" i="22"/>
  <c r="D7174" i="22"/>
  <c r="D7173" i="22"/>
  <c r="D7172" i="22"/>
  <c r="D7171" i="22"/>
  <c r="D7170" i="22"/>
  <c r="D7169" i="22"/>
  <c r="D7168" i="22"/>
  <c r="D7167" i="22"/>
  <c r="D7166" i="22"/>
  <c r="D7165" i="22"/>
  <c r="D7164" i="22"/>
  <c r="D7163" i="22"/>
  <c r="D7162" i="22"/>
  <c r="D7161" i="22"/>
  <c r="D7160" i="22"/>
  <c r="D7159" i="22"/>
  <c r="D7158" i="22"/>
  <c r="D7157" i="22"/>
  <c r="D7156" i="22"/>
  <c r="D7155" i="22"/>
  <c r="D7154" i="22"/>
  <c r="D7153" i="22"/>
  <c r="D7152" i="22"/>
  <c r="D7151" i="22"/>
  <c r="D7150" i="22"/>
  <c r="D7149" i="22"/>
  <c r="D7148" i="22"/>
  <c r="D7147" i="22"/>
  <c r="D7146" i="22"/>
  <c r="D7145" i="22"/>
  <c r="D7144" i="22"/>
  <c r="D7143" i="22"/>
  <c r="D7142" i="22"/>
  <c r="D7141" i="22"/>
  <c r="D7140" i="22"/>
  <c r="D7139" i="22"/>
  <c r="D7138" i="22"/>
  <c r="D7137" i="22"/>
  <c r="D7136" i="22"/>
  <c r="D7135" i="22"/>
  <c r="D7134" i="22"/>
  <c r="D7133" i="22"/>
  <c r="D7132" i="22"/>
  <c r="D7131" i="22"/>
  <c r="D7130" i="22"/>
  <c r="D7129" i="22"/>
  <c r="D7128" i="22"/>
  <c r="D7127" i="22"/>
  <c r="D7126" i="22"/>
  <c r="D7125" i="22"/>
  <c r="D7124" i="22"/>
  <c r="D7123" i="22"/>
  <c r="D7122" i="22"/>
  <c r="D7121" i="22"/>
  <c r="D7120" i="22"/>
  <c r="D7119" i="22"/>
  <c r="D7118" i="22"/>
  <c r="D7117" i="22"/>
  <c r="D7116" i="22"/>
  <c r="D7115" i="22"/>
  <c r="D7114" i="22"/>
  <c r="D7113" i="22"/>
  <c r="E7112" i="22"/>
  <c r="D7112" i="22"/>
  <c r="D7111" i="22"/>
  <c r="D7110" i="22"/>
  <c r="D7109" i="22"/>
  <c r="D7108" i="22"/>
  <c r="D7107" i="22"/>
  <c r="D7106" i="22"/>
  <c r="D7105" i="22"/>
  <c r="D7104" i="22"/>
  <c r="D7103" i="22"/>
  <c r="D7102" i="22"/>
  <c r="D7101" i="22"/>
  <c r="D7100" i="22"/>
  <c r="D7099" i="22"/>
  <c r="D7098" i="22"/>
  <c r="D7097" i="22"/>
  <c r="D7096" i="22"/>
  <c r="D7095" i="22"/>
  <c r="D7094" i="22"/>
  <c r="D7093" i="22"/>
  <c r="D7092" i="22"/>
  <c r="D7091" i="22"/>
  <c r="D7090" i="22"/>
  <c r="D7089" i="22"/>
  <c r="D7088" i="22"/>
  <c r="D7087" i="22"/>
  <c r="D7086" i="22"/>
  <c r="D7085" i="22"/>
  <c r="D7084" i="22"/>
  <c r="D7083" i="22"/>
  <c r="D7082" i="22"/>
  <c r="D7081" i="22"/>
  <c r="D7080" i="22"/>
  <c r="D7079" i="22"/>
  <c r="D7078" i="22"/>
  <c r="D7077" i="22"/>
  <c r="D7076" i="22"/>
  <c r="D7075" i="22"/>
  <c r="D7074" i="22"/>
  <c r="D7073" i="22"/>
  <c r="D7072" i="22"/>
  <c r="D7071" i="22"/>
  <c r="D7070" i="22"/>
  <c r="D7069" i="22"/>
  <c r="D7068" i="22"/>
  <c r="D7067" i="22"/>
  <c r="D7066" i="22"/>
  <c r="D7065" i="22"/>
  <c r="D7064" i="22"/>
  <c r="D7063" i="22"/>
  <c r="D7062" i="22"/>
  <c r="D7061" i="22"/>
  <c r="D7060" i="22"/>
  <c r="D7059" i="22"/>
  <c r="D7058" i="22"/>
  <c r="D7057" i="22"/>
  <c r="D7056" i="22"/>
  <c r="D7055" i="22"/>
  <c r="D7054" i="22"/>
  <c r="D7053" i="22"/>
  <c r="D7052" i="22"/>
  <c r="D7051" i="22"/>
  <c r="D7050" i="22"/>
  <c r="D7049" i="22"/>
  <c r="D7048" i="22"/>
  <c r="D7047" i="22"/>
  <c r="D7046" i="22"/>
  <c r="D7045" i="22"/>
  <c r="D7044" i="22"/>
  <c r="D7043" i="22"/>
  <c r="D7042" i="22"/>
  <c r="D7041" i="22"/>
  <c r="D7040" i="22"/>
  <c r="D7039" i="22"/>
  <c r="D7038" i="22"/>
  <c r="D7037" i="22"/>
  <c r="D7036" i="22"/>
  <c r="D7035" i="22"/>
  <c r="D7034" i="22"/>
  <c r="D7033" i="22"/>
  <c r="D7032" i="22"/>
  <c r="D7031" i="22"/>
  <c r="D7030" i="22"/>
  <c r="D7029" i="22"/>
  <c r="D7028" i="22"/>
  <c r="D7027" i="22"/>
  <c r="D7026" i="22"/>
  <c r="D7025" i="22"/>
  <c r="D7024" i="22"/>
  <c r="D7023" i="22"/>
  <c r="D7022" i="22"/>
  <c r="D7021" i="22"/>
  <c r="D7020" i="22"/>
  <c r="D7019" i="22"/>
  <c r="D7018" i="22"/>
  <c r="D7017" i="22"/>
  <c r="D7016" i="22"/>
  <c r="D7015" i="22"/>
  <c r="D7014" i="22"/>
  <c r="D7013" i="22"/>
  <c r="D7012" i="22"/>
  <c r="D7011" i="22"/>
  <c r="D7010" i="22"/>
  <c r="D7009" i="22"/>
  <c r="D7008" i="22"/>
  <c r="D7007" i="22"/>
  <c r="D7006" i="22"/>
  <c r="D7005" i="22"/>
  <c r="D7004" i="22"/>
  <c r="D7003" i="22"/>
  <c r="D7002" i="22"/>
  <c r="D7001" i="22"/>
  <c r="D7000" i="22"/>
  <c r="D6999" i="22"/>
  <c r="D6998" i="22"/>
  <c r="D6997" i="22"/>
  <c r="D6996" i="22"/>
  <c r="D6995" i="22"/>
  <c r="D6994" i="22"/>
  <c r="D6993" i="22"/>
  <c r="D6992" i="22"/>
  <c r="D6991" i="22"/>
  <c r="D6990" i="22"/>
  <c r="D6989" i="22"/>
  <c r="D6988" i="22"/>
  <c r="D6987" i="22"/>
  <c r="D6986" i="22"/>
  <c r="D6985" i="22"/>
  <c r="D6984" i="22"/>
  <c r="D6983" i="22"/>
  <c r="D6982" i="22"/>
  <c r="D6981" i="22"/>
  <c r="D6980" i="22"/>
  <c r="D6979" i="22"/>
  <c r="D6978" i="22"/>
  <c r="D6977" i="22"/>
  <c r="D6976" i="22"/>
  <c r="D6975" i="22"/>
  <c r="D6974" i="22"/>
  <c r="D6973" i="22"/>
  <c r="D6972" i="22"/>
  <c r="D6971" i="22"/>
  <c r="D6970" i="22"/>
  <c r="D6969" i="22"/>
  <c r="D6968" i="22"/>
  <c r="D6967" i="22"/>
  <c r="D6966" i="22"/>
  <c r="D6965" i="22"/>
  <c r="D6964" i="22"/>
  <c r="D6963" i="22"/>
  <c r="D6962" i="22"/>
  <c r="D6961" i="22"/>
  <c r="D6960" i="22"/>
  <c r="D6959" i="22"/>
  <c r="D6958" i="22"/>
  <c r="D6957" i="22"/>
  <c r="D6956" i="22"/>
  <c r="D6955" i="22"/>
  <c r="D6954" i="22"/>
  <c r="D6953" i="22"/>
  <c r="D6952" i="22"/>
  <c r="D6951" i="22"/>
  <c r="D6950" i="22"/>
  <c r="D6949" i="22"/>
  <c r="D6948" i="22"/>
  <c r="D6947" i="22"/>
  <c r="D6946" i="22"/>
  <c r="D6945" i="22"/>
  <c r="D6944" i="22"/>
  <c r="D6943" i="22"/>
  <c r="D6942" i="22"/>
  <c r="D6941" i="22"/>
  <c r="D6940" i="22"/>
  <c r="D6939" i="22"/>
  <c r="D6938" i="22"/>
  <c r="D6937" i="22"/>
  <c r="D6936" i="22"/>
  <c r="D6935" i="22"/>
  <c r="D6934" i="22"/>
  <c r="D6933" i="22"/>
  <c r="D6932" i="22"/>
  <c r="D6931" i="22"/>
  <c r="D6930" i="22"/>
  <c r="D6929" i="22"/>
  <c r="D6928" i="22"/>
  <c r="D6927" i="22"/>
  <c r="D6926" i="22"/>
  <c r="D6925" i="22"/>
  <c r="D6924" i="22"/>
  <c r="D6923" i="22"/>
  <c r="D6922" i="22"/>
  <c r="D6921" i="22"/>
  <c r="E6920" i="22"/>
  <c r="D6920" i="22"/>
  <c r="E6919" i="22"/>
  <c r="D6919" i="22"/>
  <c r="D6918" i="22"/>
  <c r="D6917" i="22"/>
  <c r="D6916" i="22"/>
  <c r="D6915" i="22"/>
  <c r="D6914" i="22"/>
  <c r="D6913" i="22"/>
  <c r="D6912" i="22"/>
  <c r="D6911" i="22"/>
  <c r="D6910" i="22"/>
  <c r="D6909" i="22"/>
  <c r="D6908" i="22"/>
  <c r="D6907" i="22"/>
  <c r="D6906" i="22"/>
  <c r="D6905" i="22"/>
  <c r="D6904" i="22"/>
  <c r="D6903" i="22"/>
  <c r="D6902" i="22"/>
  <c r="D6901" i="22"/>
  <c r="D6900" i="22"/>
  <c r="D6899" i="22"/>
  <c r="D6898" i="22"/>
  <c r="D6897" i="22"/>
  <c r="D6896" i="22"/>
  <c r="D6895" i="22"/>
  <c r="D6894" i="22"/>
  <c r="D6893" i="22"/>
  <c r="D6892" i="22"/>
  <c r="D6891" i="22"/>
  <c r="D6890" i="22"/>
  <c r="D6889" i="22"/>
  <c r="D6888" i="22"/>
  <c r="D6887" i="22"/>
  <c r="D6886" i="22"/>
  <c r="D6885" i="22"/>
  <c r="D6884" i="22"/>
  <c r="D6883" i="22"/>
  <c r="D6882" i="22"/>
  <c r="D6881" i="22"/>
  <c r="D6880" i="22"/>
  <c r="D6879" i="22"/>
  <c r="D6878" i="22"/>
  <c r="D6877" i="22"/>
  <c r="D6876" i="22"/>
  <c r="D6875" i="22"/>
  <c r="D6874" i="22"/>
  <c r="D6873" i="22"/>
  <c r="D6872" i="22"/>
  <c r="D6871" i="22"/>
  <c r="D6870" i="22"/>
  <c r="D6869" i="22"/>
  <c r="D6868" i="22"/>
  <c r="D6867" i="22"/>
  <c r="D6866" i="22"/>
  <c r="D6865" i="22"/>
  <c r="D6864" i="22"/>
  <c r="D6863" i="22"/>
  <c r="D6862" i="22"/>
  <c r="D6861" i="22"/>
  <c r="D6860" i="22"/>
  <c r="D6859" i="22"/>
  <c r="D6858" i="22"/>
  <c r="D6857" i="22"/>
  <c r="D6856" i="22"/>
  <c r="D6855" i="22"/>
  <c r="D6854" i="22"/>
  <c r="D6853" i="22"/>
  <c r="D6852" i="22"/>
  <c r="D6851" i="22"/>
  <c r="D6850" i="22"/>
  <c r="D6849" i="22"/>
  <c r="D6848" i="22"/>
  <c r="D6847" i="22"/>
  <c r="D6846" i="22"/>
  <c r="D6845" i="22"/>
  <c r="D6844" i="22"/>
  <c r="D6843" i="22"/>
  <c r="D6842" i="22"/>
  <c r="D6841" i="22"/>
  <c r="D6840" i="22"/>
  <c r="D6839" i="22"/>
  <c r="D6838" i="22"/>
  <c r="D6837" i="22"/>
  <c r="D6836" i="22"/>
  <c r="D6835" i="22"/>
  <c r="D6834" i="22"/>
  <c r="D6833" i="22"/>
  <c r="D6832" i="22"/>
  <c r="D6831" i="22"/>
  <c r="D6830" i="22"/>
  <c r="D6829" i="22"/>
  <c r="D6828" i="22"/>
  <c r="D6827" i="22"/>
  <c r="D6826" i="22"/>
  <c r="D6825" i="22"/>
  <c r="D6824" i="22"/>
  <c r="D6823" i="22"/>
  <c r="D6822" i="22"/>
  <c r="D6821" i="22"/>
  <c r="D6820" i="22"/>
  <c r="D6819" i="22"/>
  <c r="D6818" i="22"/>
  <c r="D6817" i="22"/>
  <c r="D6816" i="22"/>
  <c r="D6815" i="22"/>
  <c r="D6814" i="22"/>
  <c r="D6813" i="22"/>
  <c r="D6812" i="22"/>
  <c r="D6811" i="22"/>
  <c r="D6810" i="22"/>
  <c r="D6809" i="22"/>
  <c r="D6808" i="22"/>
  <c r="D6807" i="22"/>
  <c r="D6806" i="22"/>
  <c r="D6805" i="22"/>
  <c r="D6804" i="22"/>
  <c r="D6803" i="22"/>
  <c r="D6802" i="22"/>
  <c r="D6801" i="22"/>
  <c r="D6800" i="22"/>
  <c r="D6799" i="22"/>
  <c r="D6798" i="22"/>
  <c r="D6797" i="22"/>
  <c r="D6796" i="22"/>
  <c r="D6795" i="22"/>
  <c r="D6794" i="22"/>
  <c r="D6793" i="22"/>
  <c r="D6792" i="22"/>
  <c r="D6791" i="22"/>
  <c r="D6790" i="22"/>
  <c r="D6789" i="22"/>
  <c r="D6788" i="22"/>
  <c r="D6787" i="22"/>
  <c r="D6786" i="22"/>
  <c r="D6785" i="22"/>
  <c r="D6784" i="22"/>
  <c r="D6783" i="22"/>
  <c r="D6782" i="22"/>
  <c r="D6781" i="22"/>
  <c r="D6780" i="22"/>
  <c r="D6779" i="22"/>
  <c r="D6778" i="22"/>
  <c r="D6777" i="22"/>
  <c r="D6776" i="22"/>
  <c r="D6775" i="22"/>
  <c r="D6774" i="22"/>
  <c r="D6773" i="22"/>
  <c r="D6772" i="22"/>
  <c r="D6771" i="22"/>
  <c r="D6770" i="22"/>
  <c r="D6769" i="22"/>
  <c r="D6768" i="22"/>
  <c r="D6767" i="22"/>
  <c r="D6766" i="22"/>
  <c r="D6765" i="22"/>
  <c r="D6764" i="22"/>
  <c r="D6763" i="22"/>
  <c r="D6762" i="22"/>
  <c r="D6761" i="22"/>
  <c r="D6760" i="22"/>
  <c r="D6759" i="22"/>
  <c r="D6758" i="22"/>
  <c r="D6757" i="22"/>
  <c r="D6756" i="22"/>
  <c r="D6755" i="22"/>
  <c r="D6754" i="22"/>
  <c r="D6753" i="22"/>
  <c r="D6752" i="22"/>
  <c r="D6751" i="22"/>
  <c r="D6750" i="22"/>
  <c r="D6749" i="22"/>
  <c r="D6748" i="22"/>
  <c r="D6747" i="22"/>
  <c r="D6746" i="22"/>
  <c r="D6745" i="22"/>
  <c r="D6744" i="22"/>
  <c r="D6743" i="22"/>
  <c r="D6742" i="22"/>
  <c r="D6741" i="22"/>
  <c r="D6740" i="22"/>
  <c r="D6739" i="22"/>
  <c r="D6738" i="22"/>
  <c r="D6737" i="22"/>
  <c r="D6736" i="22"/>
  <c r="D6735" i="22"/>
  <c r="D6734" i="22"/>
  <c r="D6733" i="22"/>
  <c r="D6732" i="22"/>
  <c r="D6731" i="22"/>
  <c r="D6730" i="22"/>
  <c r="D6729" i="22"/>
  <c r="D6728" i="22"/>
  <c r="D6727" i="22"/>
  <c r="D6726" i="22"/>
  <c r="D6725" i="22"/>
  <c r="D6724" i="22"/>
  <c r="D6723" i="22"/>
  <c r="D6722" i="22"/>
  <c r="D6721" i="22"/>
  <c r="D6720" i="22"/>
  <c r="D6719" i="22"/>
  <c r="D6718" i="22"/>
  <c r="D6717" i="22"/>
  <c r="D6716" i="22"/>
  <c r="D6715" i="22"/>
  <c r="D6714" i="22"/>
  <c r="D6713" i="22"/>
  <c r="D6712" i="22"/>
  <c r="D6711" i="22"/>
  <c r="D6710" i="22"/>
  <c r="D6709" i="22"/>
  <c r="D6708" i="22"/>
  <c r="D6707" i="22"/>
  <c r="D6706" i="22"/>
  <c r="D6705" i="22"/>
  <c r="D6704" i="22"/>
  <c r="D6703" i="22"/>
  <c r="D6702" i="22"/>
  <c r="D6701" i="22"/>
  <c r="D6700" i="22"/>
  <c r="D6699" i="22"/>
  <c r="D6698" i="22"/>
  <c r="D6697" i="22"/>
  <c r="D6696" i="22"/>
  <c r="D6695" i="22"/>
  <c r="D6694" i="22"/>
  <c r="D6693" i="22"/>
  <c r="D6692" i="22"/>
  <c r="D6691" i="22"/>
  <c r="D6690" i="22"/>
  <c r="D6689" i="22"/>
  <c r="D6688" i="22"/>
  <c r="D6687" i="22"/>
  <c r="D6686" i="22"/>
  <c r="D6685" i="22"/>
  <c r="D6684" i="22"/>
  <c r="D6683" i="22"/>
  <c r="D6682" i="22"/>
  <c r="D6681" i="22"/>
  <c r="D6680" i="22"/>
  <c r="D6679" i="22"/>
  <c r="D6678" i="22"/>
  <c r="D6677" i="22"/>
  <c r="D6676" i="22"/>
  <c r="D6675" i="22"/>
  <c r="D6674" i="22"/>
  <c r="D6673" i="22"/>
  <c r="D6672" i="22"/>
  <c r="D6671" i="22"/>
  <c r="D6670" i="22"/>
  <c r="D6669" i="22"/>
  <c r="D6668" i="22"/>
  <c r="D6667" i="22"/>
  <c r="D6666" i="22"/>
  <c r="D6665" i="22"/>
  <c r="D6664" i="22"/>
  <c r="D6663" i="22"/>
  <c r="D6662" i="22"/>
  <c r="D6661" i="22"/>
  <c r="D6660" i="22"/>
  <c r="D6659" i="22"/>
  <c r="E6658" i="22"/>
  <c r="D6658" i="22"/>
  <c r="D6657" i="22"/>
  <c r="E6656" i="22"/>
  <c r="D6656" i="22"/>
  <c r="D6655" i="22"/>
  <c r="D6654" i="22"/>
  <c r="D6653" i="22"/>
  <c r="D6652" i="22"/>
  <c r="D6651" i="22"/>
  <c r="D6650" i="22"/>
  <c r="D6649" i="22"/>
  <c r="D6648" i="22"/>
  <c r="D6647" i="22"/>
  <c r="D6646" i="22"/>
  <c r="D6645" i="22"/>
  <c r="D6644" i="22"/>
  <c r="D6643" i="22"/>
  <c r="D6642" i="22"/>
  <c r="D6641" i="22"/>
  <c r="D6640" i="22"/>
  <c r="D6639" i="22"/>
  <c r="D6638" i="22"/>
  <c r="D6637" i="22"/>
  <c r="E6636" i="22"/>
  <c r="D6636" i="22"/>
  <c r="D6635" i="22"/>
  <c r="D6634" i="22"/>
  <c r="D6633" i="22"/>
  <c r="D6632" i="22"/>
  <c r="D6631" i="22"/>
  <c r="D6630" i="22"/>
  <c r="D6629" i="22"/>
  <c r="D6628" i="22"/>
  <c r="D6627" i="22"/>
  <c r="D6626" i="22"/>
  <c r="D6625" i="22"/>
  <c r="D6624" i="22"/>
  <c r="D6623" i="22"/>
  <c r="D6622" i="22"/>
  <c r="D6621" i="22"/>
  <c r="D6620" i="22"/>
  <c r="D6619" i="22"/>
  <c r="D6618" i="22"/>
  <c r="D6617" i="22"/>
  <c r="D6616" i="22"/>
  <c r="D6615" i="22"/>
  <c r="D6614" i="22"/>
  <c r="D6613" i="22"/>
  <c r="D6612" i="22"/>
  <c r="D6611" i="22"/>
  <c r="D6610" i="22"/>
  <c r="D6609" i="22"/>
  <c r="D6608" i="22"/>
  <c r="D6607" i="22"/>
  <c r="D6606" i="22"/>
  <c r="D6605" i="22"/>
  <c r="D6604" i="22"/>
  <c r="D6603" i="22"/>
  <c r="D6602" i="22"/>
  <c r="D6601" i="22"/>
  <c r="D6600" i="22"/>
  <c r="D6599" i="22"/>
  <c r="D6598" i="22"/>
  <c r="D6597" i="22"/>
  <c r="D6596" i="22"/>
  <c r="D6595" i="22"/>
  <c r="D6594" i="22"/>
  <c r="D6593" i="22"/>
  <c r="D6592" i="22"/>
  <c r="D6591" i="22"/>
  <c r="D6590" i="22"/>
  <c r="D6589" i="22"/>
  <c r="D6588" i="22"/>
  <c r="D6587" i="22"/>
  <c r="D6586" i="22"/>
  <c r="D6585" i="22"/>
  <c r="D6584" i="22"/>
  <c r="D6583" i="22"/>
  <c r="D6582" i="22"/>
  <c r="D6581" i="22"/>
  <c r="D6580" i="22"/>
  <c r="D6579" i="22"/>
  <c r="D6578" i="22"/>
  <c r="D6577" i="22"/>
  <c r="D6576" i="22"/>
  <c r="D6575" i="22"/>
  <c r="D6574" i="22"/>
  <c r="D6573" i="22"/>
  <c r="D6572" i="22"/>
  <c r="D6571" i="22"/>
  <c r="D6570" i="22"/>
  <c r="D6569" i="22"/>
  <c r="D6568" i="22"/>
  <c r="D6567" i="22"/>
  <c r="D6566" i="22"/>
  <c r="D6565" i="22"/>
  <c r="D6564" i="22"/>
  <c r="D6563" i="22"/>
  <c r="D6562" i="22"/>
  <c r="D6561" i="22"/>
  <c r="D6560" i="22"/>
  <c r="D6559" i="22"/>
  <c r="D6558" i="22"/>
  <c r="D6557" i="22"/>
  <c r="D6556" i="22"/>
  <c r="D6555" i="22"/>
  <c r="D6554" i="22"/>
  <c r="D6553" i="22"/>
  <c r="D6552" i="22"/>
  <c r="D6551" i="22"/>
  <c r="D6550" i="22"/>
  <c r="D6549" i="22"/>
  <c r="D6548" i="22"/>
  <c r="D6547" i="22"/>
  <c r="D6546" i="22"/>
  <c r="D6545" i="22"/>
  <c r="D6544" i="22"/>
  <c r="D6543" i="22"/>
  <c r="D6542" i="22"/>
  <c r="D6541" i="22"/>
  <c r="D6540" i="22"/>
  <c r="D6539" i="22"/>
  <c r="D6538" i="22"/>
  <c r="D6537" i="22"/>
  <c r="D6536" i="22"/>
  <c r="D6535" i="22"/>
  <c r="D6534" i="22"/>
  <c r="D6533" i="22"/>
  <c r="D6532" i="22"/>
  <c r="D6531" i="22"/>
  <c r="D6530" i="22"/>
  <c r="D6529" i="22"/>
  <c r="D6528" i="22"/>
  <c r="D6527" i="22"/>
  <c r="D6526" i="22"/>
  <c r="D6525" i="22"/>
  <c r="D6524" i="22"/>
  <c r="D6523" i="22"/>
  <c r="D6522" i="22"/>
  <c r="D6521" i="22"/>
  <c r="D6520" i="22"/>
  <c r="D6519" i="22"/>
  <c r="D6518" i="22"/>
  <c r="D6517" i="22"/>
  <c r="D6516" i="22"/>
  <c r="D6515" i="22"/>
  <c r="D6514" i="22"/>
  <c r="D6513" i="22"/>
  <c r="D6512" i="22"/>
  <c r="D6511" i="22"/>
  <c r="D6510" i="22"/>
  <c r="D6509" i="22"/>
  <c r="D6508" i="22"/>
  <c r="D6507" i="22"/>
  <c r="D6506" i="22"/>
  <c r="D6505" i="22"/>
  <c r="D6504" i="22"/>
  <c r="D6503" i="22"/>
  <c r="D6502" i="22"/>
  <c r="D6501" i="22"/>
  <c r="D6500" i="22"/>
  <c r="D6499" i="22"/>
  <c r="D6498" i="22"/>
  <c r="D6497" i="22"/>
  <c r="D6496" i="22"/>
  <c r="D6495" i="22"/>
  <c r="D6494" i="22"/>
  <c r="D6493" i="22"/>
  <c r="D6492" i="22"/>
  <c r="D6491" i="22"/>
  <c r="D6490" i="22"/>
  <c r="D6489" i="22"/>
  <c r="D6488" i="22"/>
  <c r="D6487" i="22"/>
  <c r="D6486" i="22"/>
  <c r="D6485" i="22"/>
  <c r="D6484" i="22"/>
  <c r="D6483" i="22"/>
  <c r="D6482" i="22"/>
  <c r="D6481" i="22"/>
  <c r="D6480" i="22"/>
  <c r="D6479" i="22"/>
  <c r="D6478" i="22"/>
  <c r="D6477" i="22"/>
  <c r="D6476" i="22"/>
  <c r="D6475" i="22"/>
  <c r="D6474" i="22"/>
  <c r="D6473" i="22"/>
  <c r="D6472" i="22"/>
  <c r="D6471" i="22"/>
  <c r="D6470" i="22"/>
  <c r="D6469" i="22"/>
  <c r="D6468" i="22"/>
  <c r="D6467" i="22"/>
  <c r="D6466" i="22"/>
  <c r="D6465" i="22"/>
  <c r="D6464" i="22"/>
  <c r="D6463" i="22"/>
  <c r="D6462" i="22"/>
  <c r="D6461" i="22"/>
  <c r="D6460" i="22"/>
  <c r="D6459" i="22"/>
  <c r="D6458" i="22"/>
  <c r="D6457" i="22"/>
  <c r="D6456" i="22"/>
  <c r="D6455" i="22"/>
  <c r="D6454" i="22"/>
  <c r="D6453" i="22"/>
  <c r="D6452" i="22"/>
  <c r="D6451" i="22"/>
  <c r="D6450" i="22"/>
  <c r="D6449" i="22"/>
  <c r="D6448" i="22"/>
  <c r="D6447" i="22"/>
  <c r="D6446" i="22"/>
  <c r="D6445" i="22"/>
  <c r="D6444" i="22"/>
  <c r="D6443" i="22"/>
  <c r="D6442" i="22"/>
  <c r="D6441" i="22"/>
  <c r="D6440" i="22"/>
  <c r="D6439" i="22"/>
  <c r="D6438" i="22"/>
  <c r="D6437" i="22"/>
  <c r="D6436" i="22"/>
  <c r="D6435" i="22"/>
  <c r="D6434" i="22"/>
  <c r="D6433" i="22"/>
  <c r="D6432" i="22"/>
  <c r="D6431" i="22"/>
  <c r="D6430" i="22"/>
  <c r="D6429" i="22"/>
  <c r="D6428" i="22"/>
  <c r="D6427" i="22"/>
  <c r="D6426" i="22"/>
  <c r="D6425" i="22"/>
  <c r="D6424" i="22"/>
  <c r="D6423" i="22"/>
  <c r="D6422" i="22"/>
  <c r="D6421" i="22"/>
  <c r="D6420" i="22"/>
  <c r="D6419" i="22"/>
  <c r="D6418" i="22"/>
  <c r="D6417" i="22"/>
  <c r="D6416" i="22"/>
  <c r="D6415" i="22"/>
  <c r="D6414" i="22"/>
  <c r="D6413" i="22"/>
  <c r="D6412" i="22"/>
  <c r="D6411" i="22"/>
  <c r="D6410" i="22"/>
  <c r="D6409" i="22"/>
  <c r="D6408" i="22"/>
  <c r="D6407" i="22"/>
  <c r="D6406" i="22"/>
  <c r="D6405" i="22"/>
  <c r="D6404" i="22"/>
  <c r="D6403" i="22"/>
  <c r="D6402" i="22"/>
  <c r="D6401" i="22"/>
  <c r="D6400" i="22"/>
  <c r="D6399" i="22"/>
  <c r="D6398" i="22"/>
  <c r="D6397" i="22"/>
  <c r="D6396" i="22"/>
  <c r="D6395" i="22"/>
  <c r="D6394" i="22"/>
  <c r="D6393" i="22"/>
  <c r="D6392" i="22"/>
  <c r="D6391" i="22"/>
  <c r="D6390" i="22"/>
  <c r="D6389" i="22"/>
  <c r="D6388" i="22"/>
  <c r="D6387" i="22"/>
  <c r="D6386" i="22"/>
  <c r="D6385" i="22"/>
  <c r="D6384" i="22"/>
  <c r="D6383" i="22"/>
  <c r="D6382" i="22"/>
  <c r="D6381" i="22"/>
  <c r="D6380" i="22"/>
  <c r="D6379" i="22"/>
  <c r="D6378" i="22"/>
  <c r="D6377" i="22"/>
  <c r="D6376" i="22"/>
  <c r="D6375" i="22"/>
  <c r="D6374" i="22"/>
  <c r="D6373" i="22"/>
  <c r="D6372" i="22"/>
  <c r="D6371" i="22"/>
  <c r="D6370" i="22"/>
  <c r="D6369" i="22"/>
  <c r="D6368" i="22"/>
  <c r="D6367" i="22"/>
  <c r="D6366" i="22"/>
  <c r="D6365" i="22"/>
  <c r="D6364" i="22"/>
  <c r="E6363" i="22"/>
  <c r="D6363" i="22"/>
  <c r="D6362" i="22"/>
  <c r="D6361" i="22"/>
  <c r="D6360" i="22"/>
  <c r="D6359" i="22"/>
  <c r="D6358" i="22"/>
  <c r="D6357" i="22"/>
  <c r="D6356" i="22"/>
  <c r="D6355" i="22"/>
  <c r="D6354" i="22"/>
  <c r="D6353" i="22"/>
  <c r="D6352" i="22"/>
  <c r="D6351" i="22"/>
  <c r="D6350" i="22"/>
  <c r="D6349" i="22"/>
  <c r="D6348" i="22"/>
  <c r="D6347" i="22"/>
  <c r="D6346" i="22"/>
  <c r="D6345" i="22"/>
  <c r="D6344" i="22"/>
  <c r="D6343" i="22"/>
  <c r="D6342" i="22"/>
  <c r="D6341" i="22"/>
  <c r="D6340" i="22"/>
  <c r="D6339" i="22"/>
  <c r="D6338" i="22"/>
  <c r="D6337" i="22"/>
  <c r="D6336" i="22"/>
  <c r="D6335" i="22"/>
  <c r="D6334" i="22"/>
  <c r="D6333" i="22"/>
  <c r="D6332" i="22"/>
  <c r="D6331" i="22"/>
  <c r="D6330" i="22"/>
  <c r="D6329" i="22"/>
  <c r="D6328" i="22"/>
  <c r="D6327" i="22"/>
  <c r="D6326" i="22"/>
  <c r="D6325" i="22"/>
  <c r="D6324" i="22"/>
  <c r="D6323" i="22"/>
  <c r="D6322" i="22"/>
  <c r="D6321" i="22"/>
  <c r="D6320" i="22"/>
  <c r="D6319" i="22"/>
  <c r="D6318" i="22"/>
  <c r="D6317" i="22"/>
  <c r="D6316" i="22"/>
  <c r="D6315" i="22"/>
  <c r="D6314" i="22"/>
  <c r="D6313" i="22"/>
  <c r="D6312" i="22"/>
  <c r="D6311" i="22"/>
  <c r="D6310" i="22"/>
  <c r="D6309" i="22"/>
  <c r="D6308" i="22"/>
  <c r="D6307" i="22"/>
  <c r="D6306" i="22"/>
  <c r="D6305" i="22"/>
  <c r="D6304" i="22"/>
  <c r="D6303" i="22"/>
  <c r="D6302" i="22"/>
  <c r="D6301" i="22"/>
  <c r="D6300" i="22"/>
  <c r="D6299" i="22"/>
  <c r="D6298" i="22"/>
  <c r="D6297" i="22"/>
  <c r="D6296" i="22"/>
  <c r="D6295" i="22"/>
  <c r="D6294" i="22"/>
  <c r="D6293" i="22"/>
  <c r="D6292" i="22"/>
  <c r="D6291" i="22"/>
  <c r="D6290" i="22"/>
  <c r="D6289" i="22"/>
  <c r="D6288" i="22"/>
  <c r="D6287" i="22"/>
  <c r="D6286" i="22"/>
  <c r="D6285" i="22"/>
  <c r="D6284" i="22"/>
  <c r="D6283" i="22"/>
  <c r="D6282" i="22"/>
  <c r="D6281" i="22"/>
  <c r="D6280" i="22"/>
  <c r="D6279" i="22"/>
  <c r="D6278" i="22"/>
  <c r="D6277" i="22"/>
  <c r="D6276" i="22"/>
  <c r="D6275" i="22"/>
  <c r="D6274" i="22"/>
  <c r="D6273" i="22"/>
  <c r="D6272" i="22"/>
  <c r="D6271" i="22"/>
  <c r="D6270" i="22"/>
  <c r="D6269" i="22"/>
  <c r="D6268" i="22"/>
  <c r="D6267" i="22"/>
  <c r="D6266" i="22"/>
  <c r="D6265" i="22"/>
  <c r="D6264" i="22"/>
  <c r="D6263" i="22"/>
  <c r="D6262" i="22"/>
  <c r="D6261" i="22"/>
  <c r="D6260" i="22"/>
  <c r="D6259" i="22"/>
  <c r="D6258" i="22"/>
  <c r="D6257" i="22"/>
  <c r="D6256" i="22"/>
  <c r="D6255" i="22"/>
  <c r="D6254" i="22"/>
  <c r="D6253" i="22"/>
  <c r="D6252" i="22"/>
  <c r="D6251" i="22"/>
  <c r="D6250" i="22"/>
  <c r="D6249" i="22"/>
  <c r="D6248" i="22"/>
  <c r="D6247" i="22"/>
  <c r="D6246" i="22"/>
  <c r="D6245" i="22"/>
  <c r="D6244" i="22"/>
  <c r="D6243" i="22"/>
  <c r="D6242" i="22"/>
  <c r="D6241" i="22"/>
  <c r="D6240" i="22"/>
  <c r="D6239" i="22"/>
  <c r="D6238" i="22"/>
  <c r="D6237" i="22"/>
  <c r="D6236" i="22"/>
  <c r="D6235" i="22"/>
  <c r="D6234" i="22"/>
  <c r="D6233" i="22"/>
  <c r="D6232" i="22"/>
  <c r="D6231" i="22"/>
  <c r="D6230" i="22"/>
  <c r="D6229" i="22"/>
  <c r="D6228" i="22"/>
  <c r="D6227" i="22"/>
  <c r="D6226" i="22"/>
  <c r="D6225" i="22"/>
  <c r="D6224" i="22"/>
  <c r="D6223" i="22"/>
  <c r="D6222" i="22"/>
  <c r="D6221" i="22"/>
  <c r="D6220" i="22"/>
  <c r="D6219" i="22"/>
  <c r="D6218" i="22"/>
  <c r="D6217" i="22"/>
  <c r="D6216" i="22"/>
  <c r="D6215" i="22"/>
  <c r="D6214" i="22"/>
  <c r="D6213" i="22"/>
  <c r="D6212" i="22"/>
  <c r="D6211" i="22"/>
  <c r="D6210" i="22"/>
  <c r="D6209" i="22"/>
  <c r="D6208" i="22"/>
  <c r="D6207" i="22"/>
  <c r="D6206" i="22"/>
  <c r="D6205" i="22"/>
  <c r="D6204" i="22"/>
  <c r="D6203" i="22"/>
  <c r="D6202" i="22"/>
  <c r="D6201" i="22"/>
  <c r="D6200" i="22"/>
  <c r="D6199" i="22"/>
  <c r="D6198" i="22"/>
  <c r="D6197" i="22"/>
  <c r="D6196" i="22"/>
  <c r="D6195" i="22"/>
  <c r="D6194" i="22"/>
  <c r="D6193" i="22"/>
  <c r="D6192" i="22"/>
  <c r="D6191" i="22"/>
  <c r="D6190" i="22"/>
  <c r="D6189" i="22"/>
  <c r="D6188" i="22"/>
  <c r="D6187" i="22"/>
  <c r="D6186" i="22"/>
  <c r="D6185" i="22"/>
  <c r="D6184" i="22"/>
  <c r="D6183" i="22"/>
  <c r="D6182" i="22"/>
  <c r="D6181" i="22"/>
  <c r="D6180" i="22"/>
  <c r="D6179" i="22"/>
  <c r="D6178" i="22"/>
  <c r="D6177" i="22"/>
  <c r="D6176" i="22"/>
  <c r="D6175" i="22"/>
  <c r="D6174" i="22"/>
  <c r="D6173" i="22"/>
  <c r="D6172" i="22"/>
  <c r="D6171" i="22"/>
  <c r="D6170" i="22"/>
  <c r="D6169" i="22"/>
  <c r="D6168" i="22"/>
  <c r="D6167" i="22"/>
  <c r="D6166" i="22"/>
  <c r="D6165" i="22"/>
  <c r="D6164" i="22"/>
  <c r="D6163" i="22"/>
  <c r="D6162" i="22"/>
  <c r="D6161" i="22"/>
  <c r="D6160" i="22"/>
  <c r="D6159" i="22"/>
  <c r="E6158" i="22"/>
  <c r="D6158" i="22"/>
  <c r="E6157" i="22"/>
  <c r="D6157" i="22"/>
  <c r="D6156" i="22"/>
  <c r="D6155" i="22"/>
  <c r="D6154" i="22"/>
  <c r="D6153" i="22"/>
  <c r="D6152" i="22"/>
  <c r="D6151" i="22"/>
  <c r="D6150" i="22"/>
  <c r="D6149" i="22"/>
  <c r="D6148" i="22"/>
  <c r="D6147" i="22"/>
  <c r="D6146" i="22"/>
  <c r="D6145" i="22"/>
  <c r="D6144" i="22"/>
  <c r="D6143" i="22"/>
  <c r="D6142" i="22"/>
  <c r="D6141" i="22"/>
  <c r="D6140" i="22"/>
  <c r="D6139" i="22"/>
  <c r="D6138" i="22"/>
  <c r="D6137" i="22"/>
  <c r="D6136" i="22"/>
  <c r="D6135" i="22"/>
  <c r="D6134" i="22"/>
  <c r="D6133" i="22"/>
  <c r="D6132" i="22"/>
  <c r="D6131" i="22"/>
  <c r="D6130" i="22"/>
  <c r="D6129" i="22"/>
  <c r="D6128" i="22"/>
  <c r="D6127" i="22"/>
  <c r="D6126" i="22"/>
  <c r="D6125" i="22"/>
  <c r="D6124" i="22"/>
  <c r="D6123" i="22"/>
  <c r="D6122" i="22"/>
  <c r="D6121" i="22"/>
  <c r="D6120" i="22"/>
  <c r="D6119" i="22"/>
  <c r="D6118" i="22"/>
  <c r="D6117" i="22"/>
  <c r="D6116" i="22"/>
  <c r="D6115" i="22"/>
  <c r="D6114" i="22"/>
  <c r="D6113" i="22"/>
  <c r="D6112" i="22"/>
  <c r="D6111" i="22"/>
  <c r="D6110" i="22"/>
  <c r="D6109" i="22"/>
  <c r="D6108" i="22"/>
  <c r="D6107" i="22"/>
  <c r="D6106" i="22"/>
  <c r="D6105" i="22"/>
  <c r="D6104" i="22"/>
  <c r="D6103" i="22"/>
  <c r="D6102" i="22"/>
  <c r="D6101" i="22"/>
  <c r="D6100" i="22"/>
  <c r="D6099" i="22"/>
  <c r="D6098" i="22"/>
  <c r="D6097" i="22"/>
  <c r="D6096" i="22"/>
  <c r="D6095" i="22"/>
  <c r="D6094" i="22"/>
  <c r="D6093" i="22"/>
  <c r="D6092" i="22"/>
  <c r="D6091" i="22"/>
  <c r="D6090" i="22"/>
  <c r="D6089" i="22"/>
  <c r="D6088" i="22"/>
  <c r="D6087" i="22"/>
  <c r="D6086" i="22"/>
  <c r="D6085" i="22"/>
  <c r="D6084" i="22"/>
  <c r="D6083" i="22"/>
  <c r="D6082" i="22"/>
  <c r="D6081" i="22"/>
  <c r="D6080" i="22"/>
  <c r="D6079" i="22"/>
  <c r="D6078" i="22"/>
  <c r="D6077" i="22"/>
  <c r="D6076" i="22"/>
  <c r="D6075" i="22"/>
  <c r="D6074" i="22"/>
  <c r="D6073" i="22"/>
  <c r="D6072" i="22"/>
  <c r="D6071" i="22"/>
  <c r="D6070" i="22"/>
  <c r="D6069" i="22"/>
  <c r="D6068" i="22"/>
  <c r="D6067" i="22"/>
  <c r="D6066" i="22"/>
  <c r="D6065" i="22"/>
  <c r="D6064" i="22"/>
  <c r="D6063" i="22"/>
  <c r="D6062" i="22"/>
  <c r="D6061" i="22"/>
  <c r="D6060" i="22"/>
  <c r="D6059" i="22"/>
  <c r="D6058" i="22"/>
  <c r="D6057" i="22"/>
  <c r="D6056" i="22"/>
  <c r="D6055" i="22"/>
  <c r="D6054" i="22"/>
  <c r="E6053" i="22"/>
  <c r="D6053" i="22"/>
  <c r="D6052" i="22"/>
  <c r="D6051" i="22"/>
  <c r="D6050" i="22"/>
  <c r="D6049" i="22"/>
  <c r="D6048" i="22"/>
  <c r="D6047" i="22"/>
  <c r="D6046" i="22"/>
  <c r="D6045" i="22"/>
  <c r="D6044" i="22"/>
  <c r="D6043" i="22"/>
  <c r="D6042" i="22"/>
  <c r="D6041" i="22"/>
  <c r="D6040" i="22"/>
  <c r="D6039" i="22"/>
  <c r="D6038" i="22"/>
  <c r="D6037" i="22"/>
  <c r="D6036" i="22"/>
  <c r="D6035" i="22"/>
  <c r="D6034" i="22"/>
  <c r="D6033" i="22"/>
  <c r="D6032" i="22"/>
  <c r="D6031" i="22"/>
  <c r="D6030" i="22"/>
  <c r="D6029" i="22"/>
  <c r="D6028" i="22"/>
  <c r="D6027" i="22"/>
  <c r="D6026" i="22"/>
  <c r="D6025" i="22"/>
  <c r="D6024" i="22"/>
  <c r="D6023" i="22"/>
  <c r="D6022" i="22"/>
  <c r="D6021" i="22"/>
  <c r="D6020" i="22"/>
  <c r="D6019" i="22"/>
  <c r="D6018" i="22"/>
  <c r="D6017" i="22"/>
  <c r="D6016" i="22"/>
  <c r="D6015" i="22"/>
  <c r="D6014" i="22"/>
  <c r="D6013" i="22"/>
  <c r="D6012" i="22"/>
  <c r="D6011" i="22"/>
  <c r="D6010" i="22"/>
  <c r="D6009" i="22"/>
  <c r="D6008" i="22"/>
  <c r="D6007" i="22"/>
  <c r="D6006" i="22"/>
  <c r="D6005" i="22"/>
  <c r="D6004" i="22"/>
  <c r="D6003" i="22"/>
  <c r="D6002" i="22"/>
  <c r="D6001" i="22"/>
  <c r="D6000" i="22"/>
  <c r="D5999" i="22"/>
  <c r="D5998" i="22"/>
  <c r="D5997" i="22"/>
  <c r="D5996" i="22"/>
  <c r="D5995" i="22"/>
  <c r="D5994" i="22"/>
  <c r="D5993" i="22"/>
  <c r="D5992" i="22"/>
  <c r="D5991" i="22"/>
  <c r="D5990" i="22"/>
  <c r="D5989" i="22"/>
  <c r="D5988" i="22"/>
  <c r="D5987" i="22"/>
  <c r="D5986" i="22"/>
  <c r="D5985" i="22"/>
  <c r="D5984" i="22"/>
  <c r="D5983" i="22"/>
  <c r="D5982" i="22"/>
  <c r="D5981" i="22"/>
  <c r="D5980" i="22"/>
  <c r="D5979" i="22"/>
  <c r="D5978" i="22"/>
  <c r="D5977" i="22"/>
  <c r="D5976" i="22"/>
  <c r="D5975" i="22"/>
  <c r="D5974" i="22"/>
  <c r="D5973" i="22"/>
  <c r="D5972" i="22"/>
  <c r="D5971" i="22"/>
  <c r="D5970" i="22"/>
  <c r="D5969" i="22"/>
  <c r="D5968" i="22"/>
  <c r="D5967" i="22"/>
  <c r="D5966" i="22"/>
  <c r="D5965" i="22"/>
  <c r="D5964" i="22"/>
  <c r="D5963" i="22"/>
  <c r="D5962" i="22"/>
  <c r="D5961" i="22"/>
  <c r="D5960" i="22"/>
  <c r="D5959" i="22"/>
  <c r="D5958" i="22"/>
  <c r="D5957" i="22"/>
  <c r="D5956" i="22"/>
  <c r="D5955" i="22"/>
  <c r="D5954" i="22"/>
  <c r="D5953" i="22"/>
  <c r="D5952" i="22"/>
  <c r="D5951" i="22"/>
  <c r="D5950" i="22"/>
  <c r="D5949" i="22"/>
  <c r="D5948" i="22"/>
  <c r="D5947" i="22"/>
  <c r="D5946" i="22"/>
  <c r="D5945" i="22"/>
  <c r="D5944" i="22"/>
  <c r="D5943" i="22"/>
  <c r="D5942" i="22"/>
  <c r="D5941" i="22"/>
  <c r="D5940" i="22"/>
  <c r="D5939" i="22"/>
  <c r="D5938" i="22"/>
  <c r="D5937" i="22"/>
  <c r="D5936" i="22"/>
  <c r="D5935" i="22"/>
  <c r="D5934" i="22"/>
  <c r="D5933" i="22"/>
  <c r="D5932" i="22"/>
  <c r="D5931" i="22"/>
  <c r="D5930" i="22"/>
  <c r="D5929" i="22"/>
  <c r="D5928" i="22"/>
  <c r="D5927" i="22"/>
  <c r="D5926" i="22"/>
  <c r="D5925" i="22"/>
  <c r="D5924" i="22"/>
  <c r="D5923" i="22"/>
  <c r="D5922" i="22"/>
  <c r="D5921" i="22"/>
  <c r="D5920" i="22"/>
  <c r="D5919" i="22"/>
  <c r="E5918" i="22"/>
  <c r="D5918" i="22"/>
  <c r="D5917" i="22"/>
  <c r="D5916" i="22"/>
  <c r="D5915" i="22"/>
  <c r="D5914" i="22"/>
  <c r="D5913" i="22"/>
  <c r="D5912" i="22"/>
  <c r="D5911" i="22"/>
  <c r="D5910" i="22"/>
  <c r="D5909" i="22"/>
  <c r="D5908" i="22"/>
  <c r="D5907" i="22"/>
  <c r="D5906" i="22"/>
  <c r="D5905" i="22"/>
  <c r="D5904" i="22"/>
  <c r="D5903" i="22"/>
  <c r="D5902" i="22"/>
  <c r="D5901" i="22"/>
  <c r="D5900" i="22"/>
  <c r="D5899" i="22"/>
  <c r="D5898" i="22"/>
  <c r="D5897" i="22"/>
  <c r="D5896" i="22"/>
  <c r="D5895" i="22"/>
  <c r="D5894" i="22"/>
  <c r="D5893" i="22"/>
  <c r="D5892" i="22"/>
  <c r="D5891" i="22"/>
  <c r="D5890" i="22"/>
  <c r="D5889" i="22"/>
  <c r="D5888" i="22"/>
  <c r="D5887" i="22"/>
  <c r="D5886" i="22"/>
  <c r="D5885" i="22"/>
  <c r="D5884" i="22"/>
  <c r="D5883" i="22"/>
  <c r="D5882" i="22"/>
  <c r="D5881" i="22"/>
  <c r="D5880" i="22"/>
  <c r="D5879" i="22"/>
  <c r="D5878" i="22"/>
  <c r="D5877" i="22"/>
  <c r="D5876" i="22"/>
  <c r="D5875" i="22"/>
  <c r="D5874" i="22"/>
  <c r="D5873" i="22"/>
  <c r="D5872" i="22"/>
  <c r="D5871" i="22"/>
  <c r="D5870" i="22"/>
  <c r="D5869" i="22"/>
  <c r="D5868" i="22"/>
  <c r="D5867" i="22"/>
  <c r="E5866" i="22"/>
  <c r="D5866" i="22"/>
  <c r="D5865" i="22"/>
  <c r="D5864" i="22"/>
  <c r="D5863" i="22"/>
  <c r="D5862" i="22"/>
  <c r="D5861" i="22"/>
  <c r="D5860" i="22"/>
  <c r="D5859" i="22"/>
  <c r="D5858" i="22"/>
  <c r="D5857" i="22"/>
  <c r="D5856" i="22"/>
  <c r="D5855" i="22"/>
  <c r="D5854" i="22"/>
  <c r="D5853" i="22"/>
  <c r="D5852" i="22"/>
  <c r="D5851" i="22"/>
  <c r="D5850" i="22"/>
  <c r="D5849" i="22"/>
  <c r="D5848" i="22"/>
  <c r="D5847" i="22"/>
  <c r="D5846" i="22"/>
  <c r="D5845" i="22"/>
  <c r="D5844" i="22"/>
  <c r="D5843" i="22"/>
  <c r="D5842" i="22"/>
  <c r="D5841" i="22"/>
  <c r="D5840" i="22"/>
  <c r="D5839" i="22"/>
  <c r="D5838" i="22"/>
  <c r="D5837" i="22"/>
  <c r="D5836" i="22"/>
  <c r="D5835" i="22"/>
  <c r="D5834" i="22"/>
  <c r="D5833" i="22"/>
  <c r="D5832" i="22"/>
  <c r="D5831" i="22"/>
  <c r="D5830" i="22"/>
  <c r="D5829" i="22"/>
  <c r="D5828" i="22"/>
  <c r="D5827" i="22"/>
  <c r="D5826" i="22"/>
  <c r="D5825" i="22"/>
  <c r="D5824" i="22"/>
  <c r="D5823" i="22"/>
  <c r="D5822" i="22"/>
  <c r="D5821" i="22"/>
  <c r="D5820" i="22"/>
  <c r="D5819" i="22"/>
  <c r="D5818" i="22"/>
  <c r="D5817" i="22"/>
  <c r="D5816" i="22"/>
  <c r="D5815" i="22"/>
  <c r="D5814" i="22"/>
  <c r="D5813" i="22"/>
  <c r="D5812" i="22"/>
  <c r="D5811" i="22"/>
  <c r="D5810" i="22"/>
  <c r="D5809" i="22"/>
  <c r="D5808" i="22"/>
  <c r="D5807" i="22"/>
  <c r="D5806" i="22"/>
  <c r="D5805" i="22"/>
  <c r="D5804" i="22"/>
  <c r="D5803" i="22"/>
  <c r="D5802" i="22"/>
  <c r="D5801" i="22"/>
  <c r="D5800" i="22"/>
  <c r="D5799" i="22"/>
  <c r="D5798" i="22"/>
  <c r="D5797" i="22"/>
  <c r="D5796" i="22"/>
  <c r="D5795" i="22"/>
  <c r="D5794" i="22"/>
  <c r="D5793" i="22"/>
  <c r="D5792" i="22"/>
  <c r="D5791" i="22"/>
  <c r="D5790" i="22"/>
  <c r="D5789" i="22"/>
  <c r="D5788" i="22"/>
  <c r="D5787" i="22"/>
  <c r="D5786" i="22"/>
  <c r="D5785" i="22"/>
  <c r="D5784" i="22"/>
  <c r="D5783" i="22"/>
  <c r="D5782" i="22"/>
  <c r="D5781" i="22"/>
  <c r="D5780" i="22"/>
  <c r="D5779" i="22"/>
  <c r="D5778" i="22"/>
  <c r="D5777" i="22"/>
  <c r="D5776" i="22"/>
  <c r="D5775" i="22"/>
  <c r="D5774" i="22"/>
  <c r="D5773" i="22"/>
  <c r="D5772" i="22"/>
  <c r="D5771" i="22"/>
  <c r="D5770" i="22"/>
  <c r="D5769" i="22"/>
  <c r="E5768" i="22"/>
  <c r="D5768" i="22"/>
  <c r="D5767" i="22"/>
  <c r="D5766" i="22"/>
  <c r="D5765" i="22"/>
  <c r="D5764" i="22"/>
  <c r="D5763" i="22"/>
  <c r="D5762" i="22"/>
  <c r="D5761" i="22"/>
  <c r="D5760" i="22"/>
  <c r="D5759" i="22"/>
  <c r="D5758" i="22"/>
  <c r="D5757" i="22"/>
  <c r="D5756" i="22"/>
  <c r="D5755" i="22"/>
  <c r="D5754" i="22"/>
  <c r="D5753" i="22"/>
  <c r="D5752" i="22"/>
  <c r="D5751" i="22"/>
  <c r="D5750" i="22"/>
  <c r="D5749" i="22"/>
  <c r="D5748" i="22"/>
  <c r="D5747" i="22"/>
  <c r="D5746" i="22"/>
  <c r="D5745" i="22"/>
  <c r="D5744" i="22"/>
  <c r="D5743" i="22"/>
  <c r="D5742" i="22"/>
  <c r="D5741" i="22"/>
  <c r="D5740" i="22"/>
  <c r="D5739" i="22"/>
  <c r="D5738" i="22"/>
  <c r="D5737" i="22"/>
  <c r="D5736" i="22"/>
  <c r="D5735" i="22"/>
  <c r="D5734" i="22"/>
  <c r="D5733" i="22"/>
  <c r="D5732" i="22"/>
  <c r="D5731" i="22"/>
  <c r="D5730" i="22"/>
  <c r="D5729" i="22"/>
  <c r="D5728" i="22"/>
  <c r="D5727" i="22"/>
  <c r="D5726" i="22"/>
  <c r="D5725" i="22"/>
  <c r="D5724" i="22"/>
  <c r="D5723" i="22"/>
  <c r="D5722" i="22"/>
  <c r="D5721" i="22"/>
  <c r="D5720" i="22"/>
  <c r="D5719" i="22"/>
  <c r="D5718" i="22"/>
  <c r="D5717" i="22"/>
  <c r="D5716" i="22"/>
  <c r="D5715" i="22"/>
  <c r="D5714" i="22"/>
  <c r="D5713" i="22"/>
  <c r="D5712" i="22"/>
  <c r="D5711" i="22"/>
  <c r="D5710" i="22"/>
  <c r="D5709" i="22"/>
  <c r="D5708" i="22"/>
  <c r="D5707" i="22"/>
  <c r="D5706" i="22"/>
  <c r="D5705" i="22"/>
  <c r="D5704" i="22"/>
  <c r="D5703" i="22"/>
  <c r="D5702" i="22"/>
  <c r="D5701" i="22"/>
  <c r="D5700" i="22"/>
  <c r="D5699" i="22"/>
  <c r="D5698" i="22"/>
  <c r="D5697" i="22"/>
  <c r="D5696" i="22"/>
  <c r="D5695" i="22"/>
  <c r="D5694" i="22"/>
  <c r="D5693" i="22"/>
  <c r="D5692" i="22"/>
  <c r="D5691" i="22"/>
  <c r="D5690" i="22"/>
  <c r="D5689" i="22"/>
  <c r="D5688" i="22"/>
  <c r="D5687" i="22"/>
  <c r="D5686" i="22"/>
  <c r="D5685" i="22"/>
  <c r="D5684" i="22"/>
  <c r="D5683" i="22"/>
  <c r="D5682" i="22"/>
  <c r="D5681" i="22"/>
  <c r="D5680" i="22"/>
  <c r="D5679" i="22"/>
  <c r="D5678" i="22"/>
  <c r="D5677" i="22"/>
  <c r="D5676" i="22"/>
  <c r="D5675" i="22"/>
  <c r="D5674" i="22"/>
  <c r="D5673" i="22"/>
  <c r="D5672" i="22"/>
  <c r="D5671" i="22"/>
  <c r="D5670" i="22"/>
  <c r="D5669" i="22"/>
  <c r="D5668" i="22"/>
  <c r="D5667" i="22"/>
  <c r="D5666" i="22"/>
  <c r="D5665" i="22"/>
  <c r="D5664" i="22"/>
  <c r="D5663" i="22"/>
  <c r="D5662" i="22"/>
  <c r="D5661" i="22"/>
  <c r="D5660" i="22"/>
  <c r="D5659" i="22"/>
  <c r="D5658" i="22"/>
  <c r="D5657" i="22"/>
  <c r="D5656" i="22"/>
  <c r="D5655" i="22"/>
  <c r="D5654" i="22"/>
  <c r="D5653" i="22"/>
  <c r="D5652" i="22"/>
  <c r="D5651" i="22"/>
  <c r="D5650" i="22"/>
  <c r="D5649" i="22"/>
  <c r="D5648" i="22"/>
  <c r="D5647" i="22"/>
  <c r="D5646" i="22"/>
  <c r="D5645" i="22"/>
  <c r="D5644" i="22"/>
  <c r="D5643" i="22"/>
  <c r="D5642" i="22"/>
  <c r="D5641" i="22"/>
  <c r="D5640" i="22"/>
  <c r="D5639" i="22"/>
  <c r="D5638" i="22"/>
  <c r="D5637" i="22"/>
  <c r="D5636" i="22"/>
  <c r="D5635" i="22"/>
  <c r="D5634" i="22"/>
  <c r="D5633" i="22"/>
  <c r="D5632" i="22"/>
  <c r="D5631" i="22"/>
  <c r="D5630" i="22"/>
  <c r="D5629" i="22"/>
  <c r="D5628" i="22"/>
  <c r="D5627" i="22"/>
  <c r="D5626" i="22"/>
  <c r="D5625" i="22"/>
  <c r="D5624" i="22"/>
  <c r="D5623" i="22"/>
  <c r="D5622" i="22"/>
  <c r="D5621" i="22"/>
  <c r="D5620" i="22"/>
  <c r="D5619" i="22"/>
  <c r="D5618" i="22"/>
  <c r="D5617" i="22"/>
  <c r="D5616" i="22"/>
  <c r="D5615" i="22"/>
  <c r="D5614" i="22"/>
  <c r="D5613" i="22"/>
  <c r="D5612" i="22"/>
  <c r="D5611" i="22"/>
  <c r="D5610" i="22"/>
  <c r="D5609" i="22"/>
  <c r="D5608" i="22"/>
  <c r="D5607" i="22"/>
  <c r="D5606" i="22"/>
  <c r="D5605" i="22"/>
  <c r="D5604" i="22"/>
  <c r="D5603" i="22"/>
  <c r="E5602" i="22"/>
  <c r="D5602" i="22"/>
  <c r="E5601" i="22"/>
  <c r="D5601" i="22"/>
  <c r="D5600" i="22"/>
  <c r="D5599" i="22"/>
  <c r="E5598" i="22"/>
  <c r="D5598" i="22"/>
  <c r="D5597" i="22"/>
  <c r="D5596" i="22"/>
  <c r="D5595" i="22"/>
  <c r="D5594" i="22"/>
  <c r="D5593" i="22"/>
  <c r="D5592" i="22"/>
  <c r="D5591" i="22"/>
  <c r="D5590" i="22"/>
  <c r="D5589" i="22"/>
  <c r="D5588" i="22"/>
  <c r="D5587" i="22"/>
  <c r="D5586" i="22"/>
  <c r="D5585" i="22"/>
  <c r="D5584" i="22"/>
  <c r="D5583" i="22"/>
  <c r="D5582" i="22"/>
  <c r="D5581" i="22"/>
  <c r="D5580" i="22"/>
  <c r="D5579" i="22"/>
  <c r="D5578" i="22"/>
  <c r="D5577" i="22"/>
  <c r="D5576" i="22"/>
  <c r="D5575" i="22"/>
  <c r="D5574" i="22"/>
  <c r="D5573" i="22"/>
  <c r="D5572" i="22"/>
  <c r="D5571" i="22"/>
  <c r="D5570" i="22"/>
  <c r="D5569" i="22"/>
  <c r="D5568" i="22"/>
  <c r="D5567" i="22"/>
  <c r="D5566" i="22"/>
  <c r="D5565" i="22"/>
  <c r="D5564" i="22"/>
  <c r="D5563" i="22"/>
  <c r="D5562" i="22"/>
  <c r="D5561" i="22"/>
  <c r="D5560" i="22"/>
  <c r="D5559" i="22"/>
  <c r="D5558" i="22"/>
  <c r="D5557" i="22"/>
  <c r="D5556" i="22"/>
  <c r="D5555" i="22"/>
  <c r="D5554" i="22"/>
  <c r="D5553" i="22"/>
  <c r="D5552" i="22"/>
  <c r="D5551" i="22"/>
  <c r="D5550" i="22"/>
  <c r="D5549" i="22"/>
  <c r="D5548" i="22"/>
  <c r="D5547" i="22"/>
  <c r="D5546" i="22"/>
  <c r="D5545" i="22"/>
  <c r="D5544" i="22"/>
  <c r="D5543" i="22"/>
  <c r="D5542" i="22"/>
  <c r="D5541" i="22"/>
  <c r="D5540" i="22"/>
  <c r="D5539" i="22"/>
  <c r="D5538" i="22"/>
  <c r="D5537" i="22"/>
  <c r="D5536" i="22"/>
  <c r="D5535" i="22"/>
  <c r="D5534" i="22"/>
  <c r="D5533" i="22"/>
  <c r="D5532" i="22"/>
  <c r="D5531" i="22"/>
  <c r="D5530" i="22"/>
  <c r="D5529" i="22"/>
  <c r="D5528" i="22"/>
  <c r="D5527" i="22"/>
  <c r="D5526" i="22"/>
  <c r="D5525" i="22"/>
  <c r="D5524" i="22"/>
  <c r="D5523" i="22"/>
  <c r="D5522" i="22"/>
  <c r="D5521" i="22"/>
  <c r="D5520" i="22"/>
  <c r="D5519" i="22"/>
  <c r="D5518" i="22"/>
  <c r="D5517" i="22"/>
  <c r="D5516" i="22"/>
  <c r="D5515" i="22"/>
  <c r="D5514" i="22"/>
  <c r="D5513" i="22"/>
  <c r="D5512" i="22"/>
  <c r="D5511" i="22"/>
  <c r="D5510" i="22"/>
  <c r="D5509" i="22"/>
  <c r="D5508" i="22"/>
  <c r="D5507" i="22"/>
  <c r="D5506" i="22"/>
  <c r="D5505" i="22"/>
  <c r="D5504" i="22"/>
  <c r="D5503" i="22"/>
  <c r="D5502" i="22"/>
  <c r="D5501" i="22"/>
  <c r="D5500" i="22"/>
  <c r="D5499" i="22"/>
  <c r="D5498" i="22"/>
  <c r="D5497" i="22"/>
  <c r="D5496" i="22"/>
  <c r="D5495" i="22"/>
  <c r="D5494" i="22"/>
  <c r="D5493" i="22"/>
  <c r="D5492" i="22"/>
  <c r="D5491" i="22"/>
  <c r="D5490" i="22"/>
  <c r="D5489" i="22"/>
  <c r="D5488" i="22"/>
  <c r="D5487" i="22"/>
  <c r="E5486" i="22"/>
  <c r="D5486" i="22"/>
  <c r="D5485" i="22"/>
  <c r="D5484" i="22"/>
  <c r="D5483" i="22"/>
  <c r="D5482" i="22"/>
  <c r="D5481" i="22"/>
  <c r="D5480" i="22"/>
  <c r="D5479" i="22"/>
  <c r="D5478" i="22"/>
  <c r="D5477" i="22"/>
  <c r="D5476" i="22"/>
  <c r="D5475" i="22"/>
  <c r="D5474" i="22"/>
  <c r="D5473" i="22"/>
  <c r="D5472" i="22"/>
  <c r="D5471" i="22"/>
  <c r="D5470" i="22"/>
  <c r="D5469" i="22"/>
  <c r="D5468" i="22"/>
  <c r="D5467" i="22"/>
  <c r="D5466" i="22"/>
  <c r="D5465" i="22"/>
  <c r="D5464" i="22"/>
  <c r="D5463" i="22"/>
  <c r="D5462" i="22"/>
  <c r="D5461" i="22"/>
  <c r="D5460" i="22"/>
  <c r="D5459" i="22"/>
  <c r="D5458" i="22"/>
  <c r="D5457" i="22"/>
  <c r="D5456" i="22"/>
  <c r="D5455" i="22"/>
  <c r="D5454" i="22"/>
  <c r="D5453" i="22"/>
  <c r="D5452" i="22"/>
  <c r="D5451" i="22"/>
  <c r="D5450" i="22"/>
  <c r="D5449" i="22"/>
  <c r="D5448" i="22"/>
  <c r="D5447" i="22"/>
  <c r="D5446" i="22"/>
  <c r="D5445" i="22"/>
  <c r="D5444" i="22"/>
  <c r="D5443" i="22"/>
  <c r="D5442" i="22"/>
  <c r="D5441" i="22"/>
  <c r="D5440" i="22"/>
  <c r="D5439" i="22"/>
  <c r="D5438" i="22"/>
  <c r="D5437" i="22"/>
  <c r="D5436" i="22"/>
  <c r="D5435" i="22"/>
  <c r="D5434" i="22"/>
  <c r="D5433" i="22"/>
  <c r="D5432" i="22"/>
  <c r="D5431" i="22"/>
  <c r="D5430" i="22"/>
  <c r="D5429" i="22"/>
  <c r="D5428" i="22"/>
  <c r="D5427" i="22"/>
  <c r="D5426" i="22"/>
  <c r="D5425" i="22"/>
  <c r="D5424" i="22"/>
  <c r="D5423" i="22"/>
  <c r="D5422" i="22"/>
  <c r="D5421" i="22"/>
  <c r="D5420" i="22"/>
  <c r="D5419" i="22"/>
  <c r="D5418" i="22"/>
  <c r="D5417" i="22"/>
  <c r="D5416" i="22"/>
  <c r="D5415" i="22"/>
  <c r="D5414" i="22"/>
  <c r="D5413" i="22"/>
  <c r="D5412" i="22"/>
  <c r="D5411" i="22"/>
  <c r="D5410" i="22"/>
  <c r="D5409" i="22"/>
  <c r="D5408" i="22"/>
  <c r="D5407" i="22"/>
  <c r="D5406" i="22"/>
  <c r="D5405" i="22"/>
  <c r="D5404" i="22"/>
  <c r="D5403" i="22"/>
  <c r="D5402" i="22"/>
  <c r="D5401" i="22"/>
  <c r="D5400" i="22"/>
  <c r="D5399" i="22"/>
  <c r="D5398" i="22"/>
  <c r="D5397" i="22"/>
  <c r="D5396" i="22"/>
  <c r="D5395" i="22"/>
  <c r="D5394" i="22"/>
  <c r="D5393" i="22"/>
  <c r="D5392" i="22"/>
  <c r="D5391" i="22"/>
  <c r="D5390" i="22"/>
  <c r="D5389" i="22"/>
  <c r="D5388" i="22"/>
  <c r="D5387" i="22"/>
  <c r="D5386" i="22"/>
  <c r="D5385" i="22"/>
  <c r="D5384" i="22"/>
  <c r="D5383" i="22"/>
  <c r="D5382" i="22"/>
  <c r="D5381" i="22"/>
  <c r="D5380" i="22"/>
  <c r="D5379" i="22"/>
  <c r="D5378" i="22"/>
  <c r="D5377" i="22"/>
  <c r="D5376" i="22"/>
  <c r="D5375" i="22"/>
  <c r="D5374" i="22"/>
  <c r="D5373" i="22"/>
  <c r="D5372" i="22"/>
  <c r="D5371" i="22"/>
  <c r="D5370" i="22"/>
  <c r="D5369" i="22"/>
  <c r="D5368" i="22"/>
  <c r="D5367" i="22"/>
  <c r="D5366" i="22"/>
  <c r="D5365" i="22"/>
  <c r="D5364" i="22"/>
  <c r="D5363" i="22"/>
  <c r="D5362" i="22"/>
  <c r="D5361" i="22"/>
  <c r="D5360" i="22"/>
  <c r="D5359" i="22"/>
  <c r="D5358" i="22"/>
  <c r="D5357" i="22"/>
  <c r="D5356" i="22"/>
  <c r="D5355" i="22"/>
  <c r="D5354" i="22"/>
  <c r="D5353" i="22"/>
  <c r="D5352" i="22"/>
  <c r="D5351" i="22"/>
  <c r="D5350" i="22"/>
  <c r="D5349" i="22"/>
  <c r="D5348" i="22"/>
  <c r="D5347" i="22"/>
  <c r="D5346" i="22"/>
  <c r="D5345" i="22"/>
  <c r="D5344" i="22"/>
  <c r="D5343" i="22"/>
  <c r="D5342" i="22"/>
  <c r="D5341" i="22"/>
  <c r="D5340" i="22"/>
  <c r="D5339" i="22"/>
  <c r="D5338" i="22"/>
  <c r="D5337" i="22"/>
  <c r="D5336" i="22"/>
  <c r="D5335" i="22"/>
  <c r="D5334" i="22"/>
  <c r="D5333" i="22"/>
  <c r="D5332" i="22"/>
  <c r="D5331" i="22"/>
  <c r="D5330" i="22"/>
  <c r="D5329" i="22"/>
  <c r="D5328" i="22"/>
  <c r="D5327" i="22"/>
  <c r="D5326" i="22"/>
  <c r="D5325" i="22"/>
  <c r="D5324" i="22"/>
  <c r="D5323" i="22"/>
  <c r="D5322" i="22"/>
  <c r="E5321" i="22"/>
  <c r="D5321" i="22"/>
  <c r="E5320" i="22"/>
  <c r="D5320" i="22"/>
  <c r="D5319" i="22"/>
  <c r="D5318" i="22"/>
  <c r="D5317" i="22"/>
  <c r="D5316" i="22"/>
  <c r="D5315" i="22"/>
  <c r="D5314" i="22"/>
  <c r="D5313" i="22"/>
  <c r="D5312" i="22"/>
  <c r="D5311" i="22"/>
  <c r="D5310" i="22"/>
  <c r="D5309" i="22"/>
  <c r="D5308" i="22"/>
  <c r="D5307" i="22"/>
  <c r="D5306" i="22"/>
  <c r="D5305" i="22"/>
  <c r="D5304" i="22"/>
  <c r="D5303" i="22"/>
  <c r="D5302" i="22"/>
  <c r="D5301" i="22"/>
  <c r="D5300" i="22"/>
  <c r="D5299" i="22"/>
  <c r="D5298" i="22"/>
  <c r="D5297" i="22"/>
  <c r="D5296" i="22"/>
  <c r="D5295" i="22"/>
  <c r="D5294" i="22"/>
  <c r="D5293" i="22"/>
  <c r="D5292" i="22"/>
  <c r="D5291" i="22"/>
  <c r="D5290" i="22"/>
  <c r="D5289" i="22"/>
  <c r="D5288" i="22"/>
  <c r="D5287" i="22"/>
  <c r="D5286" i="22"/>
  <c r="D5285" i="22"/>
  <c r="D5284" i="22"/>
  <c r="D5283" i="22"/>
  <c r="D5282" i="22"/>
  <c r="D5281" i="22"/>
  <c r="D5280" i="22"/>
  <c r="D5279" i="22"/>
  <c r="D5278" i="22"/>
  <c r="D5277" i="22"/>
  <c r="D5276" i="22"/>
  <c r="D5275" i="22"/>
  <c r="D5274" i="22"/>
  <c r="D5273" i="22"/>
  <c r="D5272" i="22"/>
  <c r="D5271" i="22"/>
  <c r="D5270" i="22"/>
  <c r="D5269" i="22"/>
  <c r="D5268" i="22"/>
  <c r="D5267" i="22"/>
  <c r="D5266" i="22"/>
  <c r="D5265" i="22"/>
  <c r="D5264" i="22"/>
  <c r="D5263" i="22"/>
  <c r="D5262" i="22"/>
  <c r="D5261" i="22"/>
  <c r="D5260" i="22"/>
  <c r="D5259" i="22"/>
  <c r="D5258" i="22"/>
  <c r="D5257" i="22"/>
  <c r="D5256" i="22"/>
  <c r="D5255" i="22"/>
  <c r="D5254" i="22"/>
  <c r="D5253" i="22"/>
  <c r="D5252" i="22"/>
  <c r="D5251" i="22"/>
  <c r="D5250" i="22"/>
  <c r="D5249" i="22"/>
  <c r="D5248" i="22"/>
  <c r="D5247" i="22"/>
  <c r="D5246" i="22"/>
  <c r="D5245" i="22"/>
  <c r="D5244" i="22"/>
  <c r="D5243" i="22"/>
  <c r="D5242" i="22"/>
  <c r="D5241" i="22"/>
  <c r="D5240" i="22"/>
  <c r="D5239" i="22"/>
  <c r="D5238" i="22"/>
  <c r="D5237" i="22"/>
  <c r="D5236" i="22"/>
  <c r="D5235" i="22"/>
  <c r="D5234" i="22"/>
  <c r="D5233" i="22"/>
  <c r="D5232" i="22"/>
  <c r="D5231" i="22"/>
  <c r="D5230" i="22"/>
  <c r="D5229" i="22"/>
  <c r="D5228" i="22"/>
  <c r="D5227" i="22"/>
  <c r="D5226" i="22"/>
  <c r="D5225" i="22"/>
  <c r="D5224" i="22"/>
  <c r="D5223" i="22"/>
  <c r="D5222" i="22"/>
  <c r="D5221" i="22"/>
  <c r="D5220" i="22"/>
  <c r="D5219" i="22"/>
  <c r="D5218" i="22"/>
  <c r="D5217" i="22"/>
  <c r="D5216" i="22"/>
  <c r="D5215" i="22"/>
  <c r="D5214" i="22"/>
  <c r="D5213" i="22"/>
  <c r="D5212" i="22"/>
  <c r="D5211" i="22"/>
  <c r="D5210" i="22"/>
  <c r="D5209" i="22"/>
  <c r="D5208" i="22"/>
  <c r="D5207" i="22"/>
  <c r="D5206" i="22"/>
  <c r="D5205" i="22"/>
  <c r="D5204" i="22"/>
  <c r="D5203" i="22"/>
  <c r="D5202" i="22"/>
  <c r="D5201" i="22"/>
  <c r="D5200" i="22"/>
  <c r="D5199" i="22"/>
  <c r="D5198" i="22"/>
  <c r="D5197" i="22"/>
  <c r="D5196" i="22"/>
  <c r="D5195" i="22"/>
  <c r="D5194" i="22"/>
  <c r="D5193" i="22"/>
  <c r="D5192" i="22"/>
  <c r="D5191" i="22"/>
  <c r="D5190" i="22"/>
  <c r="D5189" i="22"/>
  <c r="D5188" i="22"/>
  <c r="D5187" i="22"/>
  <c r="D5186" i="22"/>
  <c r="D5185" i="22"/>
  <c r="D5184" i="22"/>
  <c r="D5183" i="22"/>
  <c r="D5182" i="22"/>
  <c r="D5181" i="22"/>
  <c r="D5180" i="22"/>
  <c r="D5179" i="22"/>
  <c r="D5178" i="22"/>
  <c r="D5177" i="22"/>
  <c r="D5176" i="22"/>
  <c r="D5175" i="22"/>
  <c r="D5174" i="22"/>
  <c r="D5173" i="22"/>
  <c r="D5172" i="22"/>
  <c r="D5171" i="22"/>
  <c r="D5170" i="22"/>
  <c r="D5169" i="22"/>
  <c r="D5168" i="22"/>
  <c r="D5167" i="22"/>
  <c r="D5166" i="22"/>
  <c r="D5165" i="22"/>
  <c r="D5164" i="22"/>
  <c r="D5163" i="22"/>
  <c r="D5162" i="22"/>
  <c r="D5161" i="22"/>
  <c r="D5160" i="22"/>
  <c r="D5159" i="22"/>
  <c r="D5158" i="22"/>
  <c r="D5157" i="22"/>
  <c r="D5156" i="22"/>
  <c r="D5155" i="22"/>
  <c r="D5154" i="22"/>
  <c r="D5153" i="22"/>
  <c r="D5152" i="22"/>
  <c r="D5151" i="22"/>
  <c r="D5150" i="22"/>
  <c r="D5149" i="22"/>
  <c r="D5148" i="22"/>
  <c r="D5147" i="22"/>
  <c r="D5146" i="22"/>
  <c r="D5145" i="22"/>
  <c r="D5144" i="22"/>
  <c r="D5143" i="22"/>
  <c r="D5142" i="22"/>
  <c r="D5141" i="22"/>
  <c r="D5140" i="22"/>
  <c r="D5139" i="22"/>
  <c r="D5138" i="22"/>
  <c r="D5137" i="22"/>
  <c r="D5136" i="22"/>
  <c r="D5135" i="22"/>
  <c r="D5134" i="22"/>
  <c r="D5133" i="22"/>
  <c r="D5132" i="22"/>
  <c r="D5131" i="22"/>
  <c r="D5130" i="22"/>
  <c r="D5129" i="22"/>
  <c r="D5128" i="22"/>
  <c r="D5127" i="22"/>
  <c r="D5126" i="22"/>
  <c r="D5125" i="22"/>
  <c r="D5124" i="22"/>
  <c r="D5123" i="22"/>
  <c r="D5122" i="22"/>
  <c r="D5121" i="22"/>
  <c r="D5120" i="22"/>
  <c r="D5119" i="22"/>
  <c r="D5118" i="22"/>
  <c r="D5117" i="22"/>
  <c r="D5116" i="22"/>
  <c r="D5115" i="22"/>
  <c r="D5114" i="22"/>
  <c r="D5113" i="22"/>
  <c r="D5112" i="22"/>
  <c r="D5111" i="22"/>
  <c r="D5110" i="22"/>
  <c r="D5109" i="22"/>
  <c r="D5108" i="22"/>
  <c r="D5107" i="22"/>
  <c r="D5106" i="22"/>
  <c r="D5105" i="22"/>
  <c r="D5104" i="22"/>
  <c r="D5103" i="22"/>
  <c r="D5102" i="22"/>
  <c r="D5101" i="22"/>
  <c r="D5100" i="22"/>
  <c r="D5099" i="22"/>
  <c r="D5098" i="22"/>
  <c r="D5097" i="22"/>
  <c r="D5096" i="22"/>
  <c r="D5095" i="22"/>
  <c r="D5094" i="22"/>
  <c r="D5093" i="22"/>
  <c r="D5092" i="22"/>
  <c r="D5091" i="22"/>
  <c r="D5090" i="22"/>
  <c r="D5089" i="22"/>
  <c r="D5088" i="22"/>
  <c r="D5087" i="22"/>
  <c r="D5086" i="22"/>
  <c r="D5085" i="22"/>
  <c r="D5084" i="22"/>
  <c r="D5083" i="22"/>
  <c r="D5082" i="22"/>
  <c r="D5081" i="22"/>
  <c r="D5080" i="22"/>
  <c r="D5079" i="22"/>
  <c r="D5078" i="22"/>
  <c r="D5077" i="22"/>
  <c r="D5076" i="22"/>
  <c r="D5075" i="22"/>
  <c r="D5074" i="22"/>
  <c r="D5073" i="22"/>
  <c r="D5072" i="22"/>
  <c r="D5071" i="22"/>
  <c r="D5070" i="22"/>
  <c r="D5069" i="22"/>
  <c r="D5068" i="22"/>
  <c r="D5067" i="22"/>
  <c r="D5066" i="22"/>
  <c r="D5065" i="22"/>
  <c r="D5064" i="22"/>
  <c r="D5063" i="22"/>
  <c r="D5062" i="22"/>
  <c r="D5061" i="22"/>
  <c r="D5060" i="22"/>
  <c r="D5059" i="22"/>
  <c r="D5058" i="22"/>
  <c r="D5057" i="22"/>
  <c r="D5056" i="22"/>
  <c r="D5055" i="22"/>
  <c r="D5054" i="22"/>
  <c r="D5053" i="22"/>
  <c r="D5052" i="22"/>
  <c r="D5051" i="22"/>
  <c r="D5050" i="22"/>
  <c r="D5049" i="22"/>
  <c r="D5048" i="22"/>
  <c r="D5047" i="22"/>
  <c r="D5046" i="22"/>
  <c r="D5045" i="22"/>
  <c r="D5044" i="22"/>
  <c r="D5043" i="22"/>
  <c r="D5042" i="22"/>
  <c r="D5041" i="22"/>
  <c r="D5040" i="22"/>
  <c r="D5039" i="22"/>
  <c r="D5038" i="22"/>
  <c r="D5037" i="22"/>
  <c r="D5036" i="22"/>
  <c r="D5035" i="22"/>
  <c r="D5034" i="22"/>
  <c r="D5033" i="22"/>
  <c r="D5032" i="22"/>
  <c r="D5031" i="22"/>
  <c r="D5030" i="22"/>
  <c r="D5029" i="22"/>
  <c r="D5028" i="22"/>
  <c r="D5027" i="22"/>
  <c r="D5026" i="22"/>
  <c r="D5025" i="22"/>
  <c r="D5024" i="22"/>
  <c r="D5023" i="22"/>
  <c r="D5022" i="22"/>
  <c r="D5021" i="22"/>
  <c r="D5020" i="22"/>
  <c r="D5019" i="22"/>
  <c r="D5018" i="22"/>
  <c r="D5017" i="22"/>
  <c r="D5016" i="22"/>
  <c r="D5015" i="22"/>
  <c r="D5014" i="22"/>
  <c r="D5013" i="22"/>
  <c r="D5012" i="22"/>
  <c r="D5011" i="22"/>
  <c r="D5010" i="22"/>
  <c r="D5009" i="22"/>
  <c r="D5008" i="22"/>
  <c r="D5007" i="22"/>
  <c r="D5006" i="22"/>
  <c r="D5005" i="22"/>
  <c r="D5004" i="22"/>
  <c r="D5003" i="22"/>
  <c r="D5002" i="22"/>
  <c r="D5001" i="22"/>
  <c r="D5000" i="22"/>
  <c r="D4999" i="22"/>
  <c r="D4998" i="22"/>
  <c r="D4997" i="22"/>
  <c r="D4996" i="22"/>
  <c r="D4995" i="22"/>
  <c r="D4994" i="22"/>
  <c r="D4993" i="22"/>
  <c r="D4992" i="22"/>
  <c r="D4991" i="22"/>
  <c r="D4990" i="22"/>
  <c r="D4989" i="22"/>
  <c r="D4988" i="22"/>
  <c r="D4987" i="22"/>
  <c r="D4986" i="22"/>
  <c r="D4985" i="22"/>
  <c r="D4984" i="22"/>
  <c r="D4983" i="22"/>
  <c r="D4982" i="22"/>
  <c r="D4981" i="22"/>
  <c r="D4980" i="22"/>
  <c r="D4979" i="22"/>
  <c r="D4978" i="22"/>
  <c r="D4977" i="22"/>
  <c r="D4976" i="22"/>
  <c r="D4975" i="22"/>
  <c r="D4974" i="22"/>
  <c r="D4973" i="22"/>
  <c r="D4972" i="22"/>
  <c r="D4971" i="22"/>
  <c r="D4970" i="22"/>
  <c r="D4969" i="22"/>
  <c r="D4968" i="22"/>
  <c r="D4967" i="22"/>
  <c r="D4966" i="22"/>
  <c r="D4965" i="22"/>
  <c r="D4964" i="22"/>
  <c r="D4963" i="22"/>
  <c r="D4962" i="22"/>
  <c r="D4961" i="22"/>
  <c r="D4960" i="22"/>
  <c r="D4959" i="22"/>
  <c r="D4958" i="22"/>
  <c r="D4957" i="22"/>
  <c r="D4956" i="22"/>
  <c r="D4955" i="22"/>
  <c r="D4954" i="22"/>
  <c r="D4953" i="22"/>
  <c r="D4952" i="22"/>
  <c r="D4951" i="22"/>
  <c r="D4950" i="22"/>
  <c r="D4949" i="22"/>
  <c r="D4948" i="22"/>
  <c r="D4947" i="22"/>
  <c r="D4946" i="22"/>
  <c r="D4945" i="22"/>
  <c r="D4944" i="22"/>
  <c r="D4943" i="22"/>
  <c r="D4942" i="22"/>
  <c r="D4941" i="22"/>
  <c r="D4940" i="22"/>
  <c r="D4939" i="22"/>
  <c r="D4938" i="22"/>
  <c r="D4937" i="22"/>
  <c r="D4936" i="22"/>
  <c r="D4935" i="22"/>
  <c r="D4934" i="22"/>
  <c r="D4933" i="22"/>
  <c r="D4932" i="22"/>
  <c r="D4931" i="22"/>
  <c r="D4930" i="22"/>
  <c r="D4929" i="22"/>
  <c r="D4928" i="22"/>
  <c r="D4927" i="22"/>
  <c r="D4926" i="22"/>
  <c r="D4925" i="22"/>
  <c r="D4924" i="22"/>
  <c r="D4923" i="22"/>
  <c r="D4922" i="22"/>
  <c r="D4921" i="22"/>
  <c r="D4920" i="22"/>
  <c r="D4919" i="22"/>
  <c r="D4918" i="22"/>
  <c r="D4917" i="22"/>
  <c r="D4916" i="22"/>
  <c r="D4915" i="22"/>
  <c r="D4914" i="22"/>
  <c r="D4913" i="22"/>
  <c r="D4912" i="22"/>
  <c r="D4911" i="22"/>
  <c r="D4910" i="22"/>
  <c r="D4909" i="22"/>
  <c r="D4908" i="22"/>
  <c r="D4907" i="22"/>
  <c r="D4906" i="22"/>
  <c r="D4905" i="22"/>
  <c r="D4904" i="22"/>
  <c r="D4903" i="22"/>
  <c r="D4902" i="22"/>
  <c r="D4901" i="22"/>
  <c r="D4900" i="22"/>
  <c r="D4899" i="22"/>
  <c r="D4898" i="22"/>
  <c r="D4897" i="22"/>
  <c r="D4896" i="22"/>
  <c r="D4895" i="22"/>
  <c r="D4894" i="22"/>
  <c r="D4893" i="22"/>
  <c r="D4892" i="22"/>
  <c r="D4891" i="22"/>
  <c r="D4890" i="22"/>
  <c r="D4889" i="22"/>
  <c r="D4888" i="22"/>
  <c r="D4887" i="22"/>
  <c r="D4886" i="22"/>
  <c r="D4885" i="22"/>
  <c r="D4884" i="22"/>
  <c r="D4883" i="22"/>
  <c r="D4882" i="22"/>
  <c r="D4881" i="22"/>
  <c r="D4880" i="22"/>
  <c r="D4879" i="22"/>
  <c r="D4878" i="22"/>
  <c r="D4877" i="22"/>
  <c r="D4876" i="22"/>
  <c r="D4875" i="22"/>
  <c r="D4874" i="22"/>
  <c r="D4873" i="22"/>
  <c r="D4872" i="22"/>
  <c r="D4871" i="22"/>
  <c r="D4870" i="22"/>
  <c r="D4869" i="22"/>
  <c r="D4868" i="22"/>
  <c r="D4867" i="22"/>
  <c r="D4866" i="22"/>
  <c r="D4865" i="22"/>
  <c r="D4864" i="22"/>
  <c r="D4863" i="22"/>
  <c r="D4862" i="22"/>
  <c r="D4861" i="22"/>
  <c r="D4860" i="22"/>
  <c r="D4859" i="22"/>
  <c r="D4858" i="22"/>
  <c r="D4857" i="22"/>
  <c r="D4856" i="22"/>
  <c r="D4855" i="22"/>
  <c r="D4854" i="22"/>
  <c r="D4853" i="22"/>
  <c r="D4852" i="22"/>
  <c r="D4851" i="22"/>
  <c r="D4850" i="22"/>
  <c r="D4849" i="22"/>
  <c r="D4848" i="22"/>
  <c r="D4847" i="22"/>
  <c r="D4846" i="22"/>
  <c r="D4845" i="22"/>
  <c r="D4844" i="22"/>
  <c r="D4843" i="22"/>
  <c r="D4842" i="22"/>
  <c r="D4841" i="22"/>
  <c r="D4840" i="22"/>
  <c r="D4839" i="22"/>
  <c r="D4838" i="22"/>
  <c r="D4837" i="22"/>
  <c r="D4836" i="22"/>
  <c r="D4835" i="22"/>
  <c r="D4834" i="22"/>
  <c r="D4833" i="22"/>
  <c r="D4832" i="22"/>
  <c r="D4831" i="22"/>
  <c r="D4830" i="22"/>
  <c r="D4829" i="22"/>
  <c r="D4828" i="22"/>
  <c r="D4827" i="22"/>
  <c r="D4826" i="22"/>
  <c r="D4825" i="22"/>
  <c r="D4824" i="22"/>
  <c r="D4823" i="22"/>
  <c r="D4822" i="22"/>
  <c r="D4821" i="22"/>
  <c r="D4820" i="22"/>
  <c r="D4819" i="22"/>
  <c r="D4818" i="22"/>
  <c r="D4817" i="22"/>
  <c r="D4816" i="22"/>
  <c r="D4815" i="22"/>
  <c r="D4814" i="22"/>
  <c r="D4813" i="22"/>
  <c r="D4812" i="22"/>
  <c r="D4811" i="22"/>
  <c r="D4810" i="22"/>
  <c r="D4809" i="22"/>
  <c r="D4808" i="22"/>
  <c r="D4807" i="22"/>
  <c r="D4806" i="22"/>
  <c r="D4805" i="22"/>
  <c r="D4804" i="22"/>
  <c r="D4803" i="22"/>
  <c r="D4802" i="22"/>
  <c r="D4801" i="22"/>
  <c r="D4800" i="22"/>
  <c r="D4799" i="22"/>
  <c r="D4798" i="22"/>
  <c r="D4797" i="22"/>
  <c r="D4796" i="22"/>
  <c r="D4795" i="22"/>
  <c r="D4794" i="22"/>
  <c r="D4793" i="22"/>
  <c r="D4792" i="22"/>
  <c r="D4791" i="22"/>
  <c r="D4790" i="22"/>
  <c r="D4789" i="22"/>
  <c r="D4788" i="22"/>
  <c r="D4787" i="22"/>
  <c r="D4786" i="22"/>
  <c r="D4785" i="22"/>
  <c r="D4784" i="22"/>
  <c r="D4783" i="22"/>
  <c r="D4782" i="22"/>
  <c r="D4781" i="22"/>
  <c r="D4780" i="22"/>
  <c r="D4779" i="22"/>
  <c r="D4778" i="22"/>
  <c r="D4777" i="22"/>
  <c r="D4776" i="22"/>
  <c r="D4775" i="22"/>
  <c r="D4774" i="22"/>
  <c r="D4773" i="22"/>
  <c r="D4772" i="22"/>
  <c r="D4771" i="22"/>
  <c r="D4770" i="22"/>
  <c r="D4769" i="22"/>
  <c r="D4768" i="22"/>
  <c r="D4767" i="22"/>
  <c r="D4766" i="22"/>
  <c r="D4765" i="22"/>
  <c r="D4764" i="22"/>
  <c r="D4763" i="22"/>
  <c r="E4762" i="22"/>
  <c r="D4762" i="22"/>
  <c r="D4761" i="22"/>
  <c r="D4760" i="22"/>
  <c r="D4759" i="22"/>
  <c r="E4758" i="22"/>
  <c r="D4758" i="22"/>
  <c r="D4757" i="22"/>
  <c r="D4756" i="22"/>
  <c r="D4755" i="22"/>
  <c r="D4754" i="22"/>
  <c r="D4753" i="22"/>
  <c r="D4752" i="22"/>
  <c r="D4751" i="22"/>
  <c r="D4750" i="22"/>
  <c r="D4749" i="22"/>
  <c r="D4748" i="22"/>
  <c r="D4747" i="22"/>
  <c r="D4746" i="22"/>
  <c r="D4745" i="22"/>
  <c r="D4744" i="22"/>
  <c r="D4743" i="22"/>
  <c r="D4742" i="22"/>
  <c r="D4741" i="22"/>
  <c r="D4740" i="22"/>
  <c r="D4739" i="22"/>
  <c r="D4738" i="22"/>
  <c r="D4737" i="22"/>
  <c r="D4736" i="22"/>
  <c r="D4735" i="22"/>
  <c r="D4734" i="22"/>
  <c r="D4733" i="22"/>
  <c r="D4732" i="22"/>
  <c r="D4731" i="22"/>
  <c r="D4730" i="22"/>
  <c r="D4729" i="22"/>
  <c r="D4728" i="22"/>
  <c r="D4727" i="22"/>
  <c r="D4726" i="22"/>
  <c r="D4725" i="22"/>
  <c r="D4724" i="22"/>
  <c r="D4723" i="22"/>
  <c r="D4722" i="22"/>
  <c r="D4721" i="22"/>
  <c r="D4720" i="22"/>
  <c r="D4719" i="22"/>
  <c r="D4718" i="22"/>
  <c r="D4717" i="22"/>
  <c r="D4716" i="22"/>
  <c r="D4715" i="22"/>
  <c r="D4714" i="22"/>
  <c r="D4713" i="22"/>
  <c r="D4712" i="22"/>
  <c r="D4711" i="22"/>
  <c r="D4710" i="22"/>
  <c r="D4709" i="22"/>
  <c r="D4708" i="22"/>
  <c r="D4707" i="22"/>
  <c r="D4706" i="22"/>
  <c r="D4705" i="22"/>
  <c r="D4704" i="22"/>
  <c r="D4703" i="22"/>
  <c r="D4702" i="22"/>
  <c r="D4701" i="22"/>
  <c r="D4700" i="22"/>
  <c r="D4699" i="22"/>
  <c r="D4698" i="22"/>
  <c r="D4697" i="22"/>
  <c r="D4696" i="22"/>
  <c r="D4695" i="22"/>
  <c r="D4694" i="22"/>
  <c r="D4693" i="22"/>
  <c r="D4692" i="22"/>
  <c r="D4691" i="22"/>
  <c r="D4690" i="22"/>
  <c r="D4689" i="22"/>
  <c r="D4688" i="22"/>
  <c r="D4687" i="22"/>
  <c r="D4686" i="22"/>
  <c r="D4685" i="22"/>
  <c r="D4684" i="22"/>
  <c r="D4683" i="22"/>
  <c r="D4682" i="22"/>
  <c r="D4681" i="22"/>
  <c r="D4680" i="22"/>
  <c r="D4679" i="22"/>
  <c r="D4678" i="22"/>
  <c r="D4677" i="22"/>
  <c r="D4676" i="22"/>
  <c r="D4675" i="22"/>
  <c r="D4674" i="22"/>
  <c r="D4673" i="22"/>
  <c r="D4672" i="22"/>
  <c r="D4671" i="22"/>
  <c r="D4670" i="22"/>
  <c r="D4669" i="22"/>
  <c r="D4668" i="22"/>
  <c r="D4667" i="22"/>
  <c r="D4666" i="22"/>
  <c r="D4665" i="22"/>
  <c r="D4664" i="22"/>
  <c r="D4663" i="22"/>
  <c r="D4662" i="22"/>
  <c r="D4661" i="22"/>
  <c r="D4660" i="22"/>
  <c r="D4659" i="22"/>
  <c r="D4658" i="22"/>
  <c r="D4657" i="22"/>
  <c r="D4656" i="22"/>
  <c r="D4655" i="22"/>
  <c r="D4654" i="22"/>
  <c r="D4653" i="22"/>
  <c r="D4652" i="22"/>
  <c r="D4651" i="22"/>
  <c r="D4650" i="22"/>
  <c r="D4649" i="22"/>
  <c r="D4648" i="22"/>
  <c r="D4647" i="22"/>
  <c r="D4646" i="22"/>
  <c r="D4645" i="22"/>
  <c r="D4644" i="22"/>
  <c r="D4643" i="22"/>
  <c r="D4642" i="22"/>
  <c r="D4641" i="22"/>
  <c r="D4640" i="22"/>
  <c r="D4639" i="22"/>
  <c r="D4638" i="22"/>
  <c r="D4637" i="22"/>
  <c r="D4636" i="22"/>
  <c r="D4635" i="22"/>
  <c r="D4634" i="22"/>
  <c r="D4633" i="22"/>
  <c r="D4632" i="22"/>
  <c r="D4631" i="22"/>
  <c r="D4630" i="22"/>
  <c r="D4629" i="22"/>
  <c r="D4628" i="22"/>
  <c r="D4627" i="22"/>
  <c r="D4626" i="22"/>
  <c r="D4625" i="22"/>
  <c r="D4624" i="22"/>
  <c r="D4623" i="22"/>
  <c r="D4622" i="22"/>
  <c r="D4621" i="22"/>
  <c r="D4620" i="22"/>
  <c r="D4619" i="22"/>
  <c r="D4618" i="22"/>
  <c r="D4617" i="22"/>
  <c r="E4616" i="22"/>
  <c r="D4616" i="22"/>
  <c r="D4615" i="22"/>
  <c r="D4614" i="22"/>
  <c r="D4613" i="22"/>
  <c r="D4612" i="22"/>
  <c r="D4611" i="22"/>
  <c r="D4610" i="22"/>
  <c r="D4609" i="22"/>
  <c r="D4608" i="22"/>
  <c r="D4607" i="22"/>
  <c r="D4606" i="22"/>
  <c r="E4605" i="22"/>
  <c r="D4605" i="22"/>
  <c r="E4604" i="22"/>
  <c r="D4604" i="22"/>
  <c r="E4603" i="22"/>
  <c r="D4603" i="22"/>
  <c r="D4602" i="22"/>
  <c r="D4601" i="22"/>
  <c r="D4600" i="22"/>
  <c r="D4599" i="22"/>
  <c r="D4598" i="22"/>
  <c r="D4597" i="22"/>
  <c r="D4596" i="22"/>
  <c r="D4595" i="22"/>
  <c r="D4594" i="22"/>
  <c r="D4593" i="22"/>
  <c r="D4592" i="22"/>
  <c r="D4591" i="22"/>
  <c r="D4590" i="22"/>
  <c r="D4589" i="22"/>
  <c r="D4588" i="22"/>
  <c r="D4587" i="22"/>
  <c r="D4586" i="22"/>
  <c r="D4585" i="22"/>
  <c r="D4584" i="22"/>
  <c r="D4583" i="22"/>
  <c r="D4582" i="22"/>
  <c r="D4581" i="22"/>
  <c r="D4580" i="22"/>
  <c r="D4579" i="22"/>
  <c r="D4578" i="22"/>
  <c r="D4577" i="22"/>
  <c r="D4576" i="22"/>
  <c r="D4575" i="22"/>
  <c r="D4574" i="22"/>
  <c r="D4573" i="22"/>
  <c r="D4572" i="22"/>
  <c r="D4571" i="22"/>
  <c r="D4570" i="22"/>
  <c r="D4569" i="22"/>
  <c r="D4568" i="22"/>
  <c r="D4567" i="22"/>
  <c r="D4566" i="22"/>
  <c r="D4565" i="22"/>
  <c r="D4564" i="22"/>
  <c r="D4563" i="22"/>
  <c r="D4562" i="22"/>
  <c r="D4561" i="22"/>
  <c r="D4560" i="22"/>
  <c r="D4559" i="22"/>
  <c r="D4558" i="22"/>
  <c r="D4557" i="22"/>
  <c r="D4556" i="22"/>
  <c r="D4555" i="22"/>
  <c r="D4554" i="22"/>
  <c r="D4553" i="22"/>
  <c r="D4552" i="22"/>
  <c r="D4551" i="22"/>
  <c r="D4550" i="22"/>
  <c r="D4549" i="22"/>
  <c r="D4548" i="22"/>
  <c r="D4547" i="22"/>
  <c r="D4546" i="22"/>
  <c r="D4545" i="22"/>
  <c r="D4544" i="22"/>
  <c r="D4543" i="22"/>
  <c r="D4542" i="22"/>
  <c r="D4541" i="22"/>
  <c r="D4540" i="22"/>
  <c r="D4539" i="22"/>
  <c r="D4538" i="22"/>
  <c r="D4537" i="22"/>
  <c r="D4536" i="22"/>
  <c r="D4535" i="22"/>
  <c r="D4534" i="22"/>
  <c r="D4533" i="22"/>
  <c r="D4532" i="22"/>
  <c r="D4531" i="22"/>
  <c r="D4530" i="22"/>
  <c r="D4529" i="22"/>
  <c r="D4528" i="22"/>
  <c r="D4527" i="22"/>
  <c r="D4526" i="22"/>
  <c r="D4525" i="22"/>
  <c r="D4524" i="22"/>
  <c r="D4523" i="22"/>
  <c r="D4522" i="22"/>
  <c r="D4521" i="22"/>
  <c r="D4520" i="22"/>
  <c r="D4519" i="22"/>
  <c r="D4518" i="22"/>
  <c r="D4517" i="22"/>
  <c r="D4516" i="22"/>
  <c r="D4515" i="22"/>
  <c r="D4514" i="22"/>
  <c r="D4513" i="22"/>
  <c r="D4512" i="22"/>
  <c r="D4511" i="22"/>
  <c r="D4510" i="22"/>
  <c r="D4509" i="22"/>
  <c r="D4508" i="22"/>
  <c r="D4507" i="22"/>
  <c r="D4506" i="22"/>
  <c r="D4505" i="22"/>
  <c r="D4504" i="22"/>
  <c r="D4503" i="22"/>
  <c r="D4502" i="22"/>
  <c r="D4501" i="22"/>
  <c r="D4500" i="22"/>
  <c r="D4499" i="22"/>
  <c r="D4498" i="22"/>
  <c r="D4497" i="22"/>
  <c r="D4496" i="22"/>
  <c r="D4495" i="22"/>
  <c r="D4494" i="22"/>
  <c r="D4493" i="22"/>
  <c r="D4492" i="22"/>
  <c r="D4491" i="22"/>
  <c r="D4490" i="22"/>
  <c r="D4489" i="22"/>
  <c r="D4488" i="22"/>
  <c r="D4487" i="22"/>
  <c r="D4486" i="22"/>
  <c r="D4485" i="22"/>
  <c r="D4484" i="22"/>
  <c r="D4483" i="22"/>
  <c r="D4482" i="22"/>
  <c r="D4481" i="22"/>
  <c r="D4480" i="22"/>
  <c r="D4479" i="22"/>
  <c r="D4478" i="22"/>
  <c r="D4477" i="22"/>
  <c r="D4476" i="22"/>
  <c r="D4475" i="22"/>
  <c r="D4474" i="22"/>
  <c r="D4473" i="22"/>
  <c r="D4472" i="22"/>
  <c r="D4471" i="22"/>
  <c r="D4470" i="22"/>
  <c r="D4469" i="22"/>
  <c r="D4468" i="22"/>
  <c r="D4467" i="22"/>
  <c r="D4466" i="22"/>
  <c r="D4465" i="22"/>
  <c r="D4464" i="22"/>
  <c r="D4463" i="22"/>
  <c r="D4462" i="22"/>
  <c r="D4461" i="22"/>
  <c r="D4460" i="22"/>
  <c r="D4459" i="22"/>
  <c r="D4458" i="22"/>
  <c r="D4457" i="22"/>
  <c r="D4456" i="22"/>
  <c r="D4455" i="22"/>
  <c r="D4454" i="22"/>
  <c r="D4453" i="22"/>
  <c r="D4452" i="22"/>
  <c r="D4451" i="22"/>
  <c r="D4450" i="22"/>
  <c r="D4449" i="22"/>
  <c r="D4448" i="22"/>
  <c r="D4447" i="22"/>
  <c r="D4446" i="22"/>
  <c r="D4445" i="22"/>
  <c r="D4444" i="22"/>
  <c r="D4443" i="22"/>
  <c r="D4442" i="22"/>
  <c r="D4441" i="22"/>
  <c r="D4440" i="22"/>
  <c r="D4439" i="22"/>
  <c r="D4438" i="22"/>
  <c r="D4437" i="22"/>
  <c r="D4436" i="22"/>
  <c r="D4435" i="22"/>
  <c r="D4434" i="22"/>
  <c r="D4433" i="22"/>
  <c r="D4432" i="22"/>
  <c r="D4431" i="22"/>
  <c r="D4430" i="22"/>
  <c r="D4429" i="22"/>
  <c r="D4428" i="22"/>
  <c r="D4427" i="22"/>
  <c r="D4426" i="22"/>
  <c r="D4425" i="22"/>
  <c r="D4424" i="22"/>
  <c r="D4423" i="22"/>
  <c r="D4422" i="22"/>
  <c r="D4421" i="22"/>
  <c r="D4420" i="22"/>
  <c r="D4419" i="22"/>
  <c r="D4418" i="22"/>
  <c r="D4417" i="22"/>
  <c r="D4416" i="22"/>
  <c r="D4415" i="22"/>
  <c r="D4414" i="22"/>
  <c r="D4413" i="22"/>
  <c r="D4412" i="22"/>
  <c r="D4411" i="22"/>
  <c r="D4410" i="22"/>
  <c r="D4409" i="22"/>
  <c r="D4408" i="22"/>
  <c r="D4407" i="22"/>
  <c r="D4406" i="22"/>
  <c r="D4405" i="22"/>
  <c r="D4404" i="22"/>
  <c r="D4403" i="22"/>
  <c r="D4402" i="22"/>
  <c r="D4401" i="22"/>
  <c r="D4400" i="22"/>
  <c r="D4399" i="22"/>
  <c r="D4398" i="22"/>
  <c r="D4397" i="22"/>
  <c r="D4396" i="22"/>
  <c r="D4395" i="22"/>
  <c r="D4394" i="22"/>
  <c r="D4393" i="22"/>
  <c r="D4392" i="22"/>
  <c r="D4391" i="22"/>
  <c r="D4390" i="22"/>
  <c r="D4389" i="22"/>
  <c r="D4388" i="22"/>
  <c r="D4387" i="22"/>
  <c r="D4386" i="22"/>
  <c r="D4385" i="22"/>
  <c r="D4384" i="22"/>
  <c r="D4383" i="22"/>
  <c r="D4382" i="22"/>
  <c r="D4381" i="22"/>
  <c r="D4380" i="22"/>
  <c r="D4379" i="22"/>
  <c r="D4378" i="22"/>
  <c r="D4377" i="22"/>
  <c r="D4376" i="22"/>
  <c r="D4375" i="22"/>
  <c r="D4374" i="22"/>
  <c r="D4373" i="22"/>
  <c r="D4372" i="22"/>
  <c r="D4371" i="22"/>
  <c r="D4370" i="22"/>
  <c r="D4369" i="22"/>
  <c r="D4368" i="22"/>
  <c r="D4367" i="22"/>
  <c r="D4366" i="22"/>
  <c r="D4365" i="22"/>
  <c r="D4364" i="22"/>
  <c r="D4363" i="22"/>
  <c r="D4362" i="22"/>
  <c r="D4361" i="22"/>
  <c r="D4360" i="22"/>
  <c r="D4359" i="22"/>
  <c r="D4358" i="22"/>
  <c r="D4357" i="22"/>
  <c r="D4356" i="22"/>
  <c r="D4355" i="22"/>
  <c r="D4354" i="22"/>
  <c r="D4353" i="22"/>
  <c r="D4352" i="22"/>
  <c r="D4351" i="22"/>
  <c r="D4350" i="22"/>
  <c r="D4349" i="22"/>
  <c r="D4348" i="22"/>
  <c r="D4347" i="22"/>
  <c r="D4346" i="22"/>
  <c r="D4345" i="22"/>
  <c r="D4344" i="22"/>
  <c r="D4343" i="22"/>
  <c r="D4342" i="22"/>
  <c r="D4341" i="22"/>
  <c r="D4340" i="22"/>
  <c r="D4339" i="22"/>
  <c r="D4338" i="22"/>
  <c r="D4337" i="22"/>
  <c r="D4336" i="22"/>
  <c r="D4335" i="22"/>
  <c r="D4334" i="22"/>
  <c r="D4333" i="22"/>
  <c r="D4332" i="22"/>
  <c r="D4331" i="22"/>
  <c r="D4330" i="22"/>
  <c r="D4329" i="22"/>
  <c r="D4328" i="22"/>
  <c r="D4327" i="22"/>
  <c r="D4326" i="22"/>
  <c r="D4325" i="22"/>
  <c r="D4324" i="22"/>
  <c r="D4323" i="22"/>
  <c r="D4322" i="22"/>
  <c r="D4321" i="22"/>
  <c r="D4320" i="22"/>
  <c r="D4319" i="22"/>
  <c r="D4318" i="22"/>
  <c r="D4317" i="22"/>
  <c r="D4316" i="22"/>
  <c r="D4315" i="22"/>
  <c r="D4314" i="22"/>
  <c r="D4313" i="22"/>
  <c r="D4312" i="22"/>
  <c r="D4311" i="22"/>
  <c r="D4310" i="22"/>
  <c r="D4309" i="22"/>
  <c r="D4308" i="22"/>
  <c r="D4307" i="22"/>
  <c r="D4306" i="22"/>
  <c r="D4305" i="22"/>
  <c r="D4304" i="22"/>
  <c r="D4303" i="22"/>
  <c r="D4302" i="22"/>
  <c r="D4301" i="22"/>
  <c r="D4300" i="22"/>
  <c r="D4299" i="22"/>
  <c r="D4298" i="22"/>
  <c r="D4297" i="22"/>
  <c r="D4296" i="22"/>
  <c r="D4295" i="22"/>
  <c r="D4294" i="22"/>
  <c r="D4293" i="22"/>
  <c r="D4292" i="22"/>
  <c r="D4291" i="22"/>
  <c r="D4290" i="22"/>
  <c r="D4289" i="22"/>
  <c r="D4288" i="22"/>
  <c r="D4287" i="22"/>
  <c r="D4286" i="22"/>
  <c r="D4285" i="22"/>
  <c r="D4284" i="22"/>
  <c r="D4283" i="22"/>
  <c r="D4282" i="22"/>
  <c r="D4281" i="22"/>
  <c r="D4280" i="22"/>
  <c r="D4279" i="22"/>
  <c r="D4278" i="22"/>
  <c r="D4277" i="22"/>
  <c r="D4276" i="22"/>
  <c r="D4275" i="22"/>
  <c r="D4274" i="22"/>
  <c r="D4273" i="22"/>
  <c r="D4272" i="22"/>
  <c r="D4271" i="22"/>
  <c r="D4270" i="22"/>
  <c r="D4269" i="22"/>
  <c r="D4268" i="22"/>
  <c r="D4267" i="22"/>
  <c r="D4266" i="22"/>
  <c r="D4265" i="22"/>
  <c r="D4264" i="22"/>
  <c r="D4263" i="22"/>
  <c r="D4262" i="22"/>
  <c r="D4261" i="22"/>
  <c r="D4260" i="22"/>
  <c r="D4259" i="22"/>
  <c r="D4258" i="22"/>
  <c r="D4257" i="22"/>
  <c r="D4256" i="22"/>
  <c r="D4255" i="22"/>
  <c r="D4254" i="22"/>
  <c r="D4253" i="22"/>
  <c r="D4252" i="22"/>
  <c r="D4251" i="22"/>
  <c r="D4250" i="22"/>
  <c r="D4249" i="22"/>
  <c r="D4248" i="22"/>
  <c r="D4247" i="22"/>
  <c r="D4246" i="22"/>
  <c r="D4245" i="22"/>
  <c r="D4244" i="22"/>
  <c r="D4243" i="22"/>
  <c r="D4242" i="22"/>
  <c r="D4241" i="22"/>
  <c r="D4240" i="22"/>
  <c r="D4239" i="22"/>
  <c r="D4238" i="22"/>
  <c r="D4237" i="22"/>
  <c r="D4236" i="22"/>
  <c r="D4235" i="22"/>
  <c r="D4234" i="22"/>
  <c r="D4233" i="22"/>
  <c r="D4232" i="22"/>
  <c r="D4231" i="22"/>
  <c r="D4230" i="22"/>
  <c r="D4229" i="22"/>
  <c r="D4228" i="22"/>
  <c r="D4227" i="22"/>
  <c r="D4226" i="22"/>
  <c r="D4225" i="22"/>
  <c r="D4224" i="22"/>
  <c r="D4223" i="22"/>
  <c r="D4222" i="22"/>
  <c r="D4221" i="22"/>
  <c r="D4220" i="22"/>
  <c r="D4219" i="22"/>
  <c r="D4218" i="22"/>
  <c r="D4217" i="22"/>
  <c r="D4216" i="22"/>
  <c r="D4215" i="22"/>
  <c r="D4214" i="22"/>
  <c r="D4213" i="22"/>
  <c r="D4212" i="22"/>
  <c r="D4211" i="22"/>
  <c r="D4210" i="22"/>
  <c r="D4209" i="22"/>
  <c r="D4208" i="22"/>
  <c r="D4207" i="22"/>
  <c r="D4206" i="22"/>
  <c r="D4205" i="22"/>
  <c r="D4204" i="22"/>
  <c r="D4203" i="22"/>
  <c r="D4202" i="22"/>
  <c r="D4201" i="22"/>
  <c r="D4200" i="22"/>
  <c r="D4199" i="22"/>
  <c r="D4198" i="22"/>
  <c r="D4197" i="22"/>
  <c r="D4196" i="22"/>
  <c r="D4195" i="22"/>
  <c r="D4194" i="22"/>
  <c r="D4193" i="22"/>
  <c r="D4192" i="22"/>
  <c r="D4191" i="22"/>
  <c r="D4190" i="22"/>
  <c r="D4189" i="22"/>
  <c r="D4188" i="22"/>
  <c r="D4187" i="22"/>
  <c r="D4186" i="22"/>
  <c r="D4185" i="22"/>
  <c r="D4184" i="22"/>
  <c r="D4183" i="22"/>
  <c r="D4182" i="22"/>
  <c r="D4181" i="22"/>
  <c r="D4180" i="22"/>
  <c r="D4179" i="22"/>
  <c r="D4178" i="22"/>
  <c r="D4177" i="22"/>
  <c r="D4176" i="22"/>
  <c r="D4175" i="22"/>
  <c r="D4174" i="22"/>
  <c r="D4173" i="22"/>
  <c r="D4172" i="22"/>
  <c r="D4171" i="22"/>
  <c r="D4170" i="22"/>
  <c r="D4169" i="22"/>
  <c r="D4168" i="22"/>
  <c r="D4167" i="22"/>
  <c r="D4166" i="22"/>
  <c r="D4165" i="22"/>
  <c r="D4164" i="22"/>
  <c r="D4163" i="22"/>
  <c r="D4162" i="22"/>
  <c r="D4161" i="22"/>
  <c r="D4160" i="22"/>
  <c r="D4159" i="22"/>
  <c r="D4158" i="22"/>
  <c r="D4157" i="22"/>
  <c r="D4156" i="22"/>
  <c r="D4155" i="22"/>
  <c r="D4154" i="22"/>
  <c r="D4153" i="22"/>
  <c r="D4152" i="22"/>
  <c r="D4151" i="22"/>
  <c r="D4150" i="22"/>
  <c r="D4149" i="22"/>
  <c r="D4148" i="22"/>
  <c r="D4147" i="22"/>
  <c r="D4146" i="22"/>
  <c r="D4145" i="22"/>
  <c r="D4144" i="22"/>
  <c r="D4143" i="22"/>
  <c r="D4142" i="22"/>
  <c r="D4141" i="22"/>
  <c r="D4140" i="22"/>
  <c r="D4139" i="22"/>
  <c r="D4138" i="22"/>
  <c r="D4137" i="22"/>
  <c r="D4136" i="22"/>
  <c r="D4135" i="22"/>
  <c r="D4134" i="22"/>
  <c r="D4133" i="22"/>
  <c r="D4132" i="22"/>
  <c r="D4131" i="22"/>
  <c r="D4130" i="22"/>
  <c r="D4129" i="22"/>
  <c r="D4128" i="22"/>
  <c r="D4127" i="22"/>
  <c r="D4126" i="22"/>
  <c r="D4125" i="22"/>
  <c r="D4124" i="22"/>
  <c r="D4123" i="22"/>
  <c r="D4122" i="22"/>
  <c r="D4121" i="22"/>
  <c r="D4120" i="22"/>
  <c r="D4119" i="22"/>
  <c r="D4118" i="22"/>
  <c r="D4117" i="22"/>
  <c r="D4116" i="22"/>
  <c r="D4115" i="22"/>
  <c r="D4114" i="22"/>
  <c r="D4113" i="22"/>
  <c r="E4112" i="22"/>
  <c r="D4112" i="22"/>
  <c r="D4111" i="22"/>
  <c r="D4110" i="22"/>
  <c r="D4109" i="22"/>
  <c r="D4108" i="22"/>
  <c r="D4107" i="22"/>
  <c r="D4106" i="22"/>
  <c r="D4105" i="22"/>
  <c r="D4104" i="22"/>
  <c r="D4103" i="22"/>
  <c r="D4102" i="22"/>
  <c r="D4101" i="22"/>
  <c r="D4100" i="22"/>
  <c r="D4099" i="22"/>
  <c r="D4098" i="22"/>
  <c r="D4097" i="22"/>
  <c r="D4096" i="22"/>
  <c r="D4095" i="22"/>
  <c r="D4094" i="22"/>
  <c r="D4093" i="22"/>
  <c r="D4092" i="22"/>
  <c r="D4091" i="22"/>
  <c r="D4090" i="22"/>
  <c r="D4089" i="22"/>
  <c r="D4088" i="22"/>
  <c r="D4087" i="22"/>
  <c r="D4086" i="22"/>
  <c r="D4085" i="22"/>
  <c r="D4084" i="22"/>
  <c r="D4083" i="22"/>
  <c r="D4082" i="22"/>
  <c r="D4081" i="22"/>
  <c r="D4080" i="22"/>
  <c r="D4079" i="22"/>
  <c r="D4078" i="22"/>
  <c r="D4077" i="22"/>
  <c r="D4076" i="22"/>
  <c r="D4075" i="22"/>
  <c r="D4074" i="22"/>
  <c r="D4073" i="22"/>
  <c r="D4072" i="22"/>
  <c r="D4071" i="22"/>
  <c r="D4070" i="22"/>
  <c r="D4069" i="22"/>
  <c r="D4068" i="22"/>
  <c r="D4067" i="22"/>
  <c r="D4066" i="22"/>
  <c r="D4065" i="22"/>
  <c r="D4064" i="22"/>
  <c r="D4063" i="22"/>
  <c r="D4062" i="22"/>
  <c r="D4061" i="22"/>
  <c r="D4060" i="22"/>
  <c r="D4059" i="22"/>
  <c r="D4058" i="22"/>
  <c r="D4057" i="22"/>
  <c r="D4056" i="22"/>
  <c r="D4055" i="22"/>
  <c r="D4054" i="22"/>
  <c r="D4053" i="22"/>
  <c r="D4052" i="22"/>
  <c r="D4051" i="22"/>
  <c r="D4050" i="22"/>
  <c r="D4049" i="22"/>
  <c r="D4048" i="22"/>
  <c r="D4047" i="22"/>
  <c r="D4046" i="22"/>
  <c r="D4045" i="22"/>
  <c r="D4044" i="22"/>
  <c r="D4043" i="22"/>
  <c r="D4042" i="22"/>
  <c r="D4041" i="22"/>
  <c r="D4040" i="22"/>
  <c r="D4039" i="22"/>
  <c r="D4038" i="22"/>
  <c r="D4037" i="22"/>
  <c r="D4036" i="22"/>
  <c r="D4035" i="22"/>
  <c r="D4034" i="22"/>
  <c r="D4033" i="22"/>
  <c r="D4032" i="22"/>
  <c r="D4031" i="22"/>
  <c r="D4030" i="22"/>
  <c r="D4029" i="22"/>
  <c r="D4028" i="22"/>
  <c r="D4027" i="22"/>
  <c r="D4026" i="22"/>
  <c r="D4025" i="22"/>
  <c r="E4024" i="22"/>
  <c r="D4024" i="22"/>
  <c r="D4023" i="22"/>
  <c r="D4022" i="22"/>
  <c r="D4021" i="22"/>
  <c r="D4020" i="22"/>
  <c r="D4019" i="22"/>
  <c r="D4018" i="22"/>
  <c r="D4017" i="22"/>
  <c r="D4016" i="22"/>
  <c r="D4015" i="22"/>
  <c r="D4014" i="22"/>
  <c r="D4013" i="22"/>
  <c r="D4012" i="22"/>
  <c r="D4011" i="22"/>
  <c r="D4010" i="22"/>
  <c r="D4009" i="22"/>
  <c r="D4008" i="22"/>
  <c r="D4007" i="22"/>
  <c r="D4006" i="22"/>
  <c r="D4005" i="22"/>
  <c r="D4004" i="22"/>
  <c r="D4003" i="22"/>
  <c r="D4002" i="22"/>
  <c r="D4001" i="22"/>
  <c r="D4000" i="22"/>
  <c r="D3999" i="22"/>
  <c r="D3998" i="22"/>
  <c r="D3997" i="22"/>
  <c r="D3996" i="22"/>
  <c r="D3995" i="22"/>
  <c r="D3994" i="22"/>
  <c r="D3993" i="22"/>
  <c r="D3992" i="22"/>
  <c r="D3991" i="22"/>
  <c r="D3990" i="22"/>
  <c r="D3989" i="22"/>
  <c r="D3988" i="22"/>
  <c r="D3987" i="22"/>
  <c r="D3986" i="22"/>
  <c r="D3985" i="22"/>
  <c r="D3984" i="22"/>
  <c r="D3983" i="22"/>
  <c r="D3982" i="22"/>
  <c r="D3981" i="22"/>
  <c r="D3980" i="22"/>
  <c r="D3979" i="22"/>
  <c r="D3978" i="22"/>
  <c r="D3977" i="22"/>
  <c r="D3976" i="22"/>
  <c r="D3975" i="22"/>
  <c r="D3974" i="22"/>
  <c r="D3973" i="22"/>
  <c r="D3972" i="22"/>
  <c r="D3971" i="22"/>
  <c r="D3970" i="22"/>
  <c r="D3969" i="22"/>
  <c r="D3968" i="22"/>
  <c r="D3967" i="22"/>
  <c r="D3966" i="22"/>
  <c r="D3965" i="22"/>
  <c r="D3964" i="22"/>
  <c r="D3963" i="22"/>
  <c r="D3962" i="22"/>
  <c r="D3961" i="22"/>
  <c r="D3960" i="22"/>
  <c r="D3959" i="22"/>
  <c r="D3958" i="22"/>
  <c r="D3957" i="22"/>
  <c r="D3956" i="22"/>
  <c r="D3955" i="22"/>
  <c r="D3954" i="22"/>
  <c r="D3953" i="22"/>
  <c r="D3952" i="22"/>
  <c r="D3951" i="22"/>
  <c r="E3950" i="22"/>
  <c r="D3950" i="22"/>
  <c r="D3949" i="22"/>
  <c r="D3948" i="22"/>
  <c r="D3947" i="22"/>
  <c r="D3946" i="22"/>
  <c r="D3945" i="22"/>
  <c r="D3944" i="22"/>
  <c r="D3943" i="22"/>
  <c r="D3942" i="22"/>
  <c r="D3941" i="22"/>
  <c r="D3940" i="22"/>
  <c r="D3939" i="22"/>
  <c r="D3938" i="22"/>
  <c r="D3937" i="22"/>
  <c r="D3936" i="22"/>
  <c r="D3935" i="22"/>
  <c r="D3934" i="22"/>
  <c r="D3933" i="22"/>
  <c r="D3932" i="22"/>
  <c r="D3931" i="22"/>
  <c r="D3930" i="22"/>
  <c r="D3929" i="22"/>
  <c r="D3928" i="22"/>
  <c r="D3927" i="22"/>
  <c r="D3926" i="22"/>
  <c r="D3925" i="22"/>
  <c r="D3924" i="22"/>
  <c r="D3923" i="22"/>
  <c r="D3922" i="22"/>
  <c r="D3921" i="22"/>
  <c r="D3920" i="22"/>
  <c r="D3919" i="22"/>
  <c r="D3918" i="22"/>
  <c r="D3917" i="22"/>
  <c r="D3916" i="22"/>
  <c r="D3915" i="22"/>
  <c r="D3914" i="22"/>
  <c r="D3913" i="22"/>
  <c r="D3912" i="22"/>
  <c r="D3911" i="22"/>
  <c r="D3910" i="22"/>
  <c r="D3909" i="22"/>
  <c r="D3908" i="22"/>
  <c r="D3907" i="22"/>
  <c r="D3906" i="22"/>
  <c r="D3905" i="22"/>
  <c r="D3904" i="22"/>
  <c r="D3903" i="22"/>
  <c r="D3902" i="22"/>
  <c r="D3901" i="22"/>
  <c r="D3900" i="22"/>
  <c r="D3899" i="22"/>
  <c r="D3898" i="22"/>
  <c r="D3897" i="22"/>
  <c r="D3896" i="22"/>
  <c r="D3895" i="22"/>
  <c r="D3894" i="22"/>
  <c r="D3893" i="22"/>
  <c r="D3892" i="22"/>
  <c r="D3891" i="22"/>
  <c r="D3890" i="22"/>
  <c r="D3889" i="22"/>
  <c r="D3888" i="22"/>
  <c r="D3887" i="22"/>
  <c r="D3886" i="22"/>
  <c r="D3885" i="22"/>
  <c r="D3884" i="22"/>
  <c r="D3883" i="22"/>
  <c r="D3882" i="22"/>
  <c r="D3881" i="22"/>
  <c r="D3880" i="22"/>
  <c r="D3879" i="22"/>
  <c r="D3878" i="22"/>
  <c r="D3877" i="22"/>
  <c r="D3876" i="22"/>
  <c r="D3875" i="22"/>
  <c r="D3874" i="22"/>
  <c r="D3873" i="22"/>
  <c r="D3872" i="22"/>
  <c r="D3871" i="22"/>
  <c r="D3870" i="22"/>
  <c r="D3869" i="22"/>
  <c r="D3868" i="22"/>
  <c r="D3867" i="22"/>
  <c r="D3866" i="22"/>
  <c r="D3865" i="22"/>
  <c r="D3864" i="22"/>
  <c r="D3863" i="22"/>
  <c r="D3862" i="22"/>
  <c r="D3861" i="22"/>
  <c r="D3860" i="22"/>
  <c r="D3859" i="22"/>
  <c r="D3858" i="22"/>
  <c r="D3857" i="22"/>
  <c r="D3856" i="22"/>
  <c r="D3855" i="22"/>
  <c r="D3854" i="22"/>
  <c r="D3853" i="22"/>
  <c r="D3852" i="22"/>
  <c r="D3851" i="22"/>
  <c r="D3850" i="22"/>
  <c r="D3849" i="22"/>
  <c r="D3848" i="22"/>
  <c r="D3847" i="22"/>
  <c r="D3846" i="22"/>
  <c r="D3845" i="22"/>
  <c r="D3844" i="22"/>
  <c r="D3843" i="22"/>
  <c r="D3842" i="22"/>
  <c r="D3841" i="22"/>
  <c r="D3840" i="22"/>
  <c r="D3839" i="22"/>
  <c r="D3838" i="22"/>
  <c r="D3837" i="22"/>
  <c r="D3836" i="22"/>
  <c r="D3835" i="22"/>
  <c r="D3834" i="22"/>
  <c r="D3833" i="22"/>
  <c r="D3832" i="22"/>
  <c r="D3831" i="22"/>
  <c r="D3830" i="22"/>
  <c r="D3829" i="22"/>
  <c r="D3828" i="22"/>
  <c r="D3827" i="22"/>
  <c r="D3826" i="22"/>
  <c r="D3825" i="22"/>
  <c r="D3824" i="22"/>
  <c r="D3823" i="22"/>
  <c r="D3822" i="22"/>
  <c r="D3821" i="22"/>
  <c r="D3820" i="22"/>
  <c r="D3819" i="22"/>
  <c r="D3818" i="22"/>
  <c r="D3817" i="22"/>
  <c r="D3816" i="22"/>
  <c r="D3815" i="22"/>
  <c r="D3814" i="22"/>
  <c r="D3813" i="22"/>
  <c r="D3812" i="22"/>
  <c r="D3811" i="22"/>
  <c r="D3810" i="22"/>
  <c r="D3809" i="22"/>
  <c r="D3808" i="22"/>
  <c r="D3807" i="22"/>
  <c r="D3806" i="22"/>
  <c r="D3805" i="22"/>
  <c r="D3804" i="22"/>
  <c r="D3803" i="22"/>
  <c r="D3802" i="22"/>
  <c r="D3801" i="22"/>
  <c r="D3800" i="22"/>
  <c r="D3799" i="22"/>
  <c r="D3798" i="22"/>
  <c r="D3797" i="22"/>
  <c r="D3796" i="22"/>
  <c r="D3795" i="22"/>
  <c r="D3794" i="22"/>
  <c r="D3793" i="22"/>
  <c r="D3792" i="22"/>
  <c r="D3791" i="22"/>
  <c r="D3790" i="22"/>
  <c r="E3789" i="22"/>
  <c r="D3789" i="22"/>
  <c r="D3788" i="22"/>
  <c r="D3787" i="22"/>
  <c r="D3786" i="22"/>
  <c r="D3785" i="22"/>
  <c r="E3784" i="22"/>
  <c r="D3784" i="22"/>
  <c r="D3783" i="22"/>
  <c r="D3782" i="22"/>
  <c r="D3781" i="22"/>
  <c r="D3780" i="22"/>
  <c r="D3779" i="22"/>
  <c r="E3778" i="22"/>
  <c r="D3778" i="22"/>
  <c r="E3777" i="22"/>
  <c r="D3777" i="22"/>
  <c r="D3776" i="22"/>
  <c r="E3775" i="22"/>
  <c r="D3775" i="22"/>
  <c r="D3774" i="22"/>
  <c r="D3773" i="22"/>
  <c r="D3772" i="22"/>
  <c r="D3771" i="22"/>
  <c r="D3770" i="22"/>
  <c r="D3769" i="22"/>
  <c r="D3768" i="22"/>
  <c r="D3767" i="22"/>
  <c r="D3766" i="22"/>
  <c r="D3765" i="22"/>
  <c r="D3764" i="22"/>
  <c r="D3763" i="22"/>
  <c r="D3762" i="22"/>
  <c r="D3761" i="22"/>
  <c r="D3760" i="22"/>
  <c r="D3759" i="22"/>
  <c r="D3758" i="22"/>
  <c r="D3757" i="22"/>
  <c r="D3756" i="22"/>
  <c r="D3755" i="22"/>
  <c r="D3754" i="22"/>
  <c r="D3753" i="22"/>
  <c r="D3752" i="22"/>
  <c r="D3751" i="22"/>
  <c r="D3750" i="22"/>
  <c r="D3749" i="22"/>
  <c r="D3748" i="22"/>
  <c r="D3747" i="22"/>
  <c r="D3746" i="22"/>
  <c r="D3745" i="22"/>
  <c r="D3744" i="22"/>
  <c r="D3743" i="22"/>
  <c r="D3742" i="22"/>
  <c r="D3741" i="22"/>
  <c r="D3740" i="22"/>
  <c r="D3739" i="22"/>
  <c r="D3738" i="22"/>
  <c r="D3737" i="22"/>
  <c r="D3736" i="22"/>
  <c r="D3735" i="22"/>
  <c r="D3734" i="22"/>
  <c r="D3733" i="22"/>
  <c r="D3732" i="22"/>
  <c r="D3731" i="22"/>
  <c r="D3730" i="22"/>
  <c r="D3729" i="22"/>
  <c r="D3728" i="22"/>
  <c r="D3727" i="22"/>
  <c r="D3726" i="22"/>
  <c r="D3725" i="22"/>
  <c r="D3724" i="22"/>
  <c r="D3723" i="22"/>
  <c r="D3722" i="22"/>
  <c r="D3721" i="22"/>
  <c r="D3720" i="22"/>
  <c r="D3719" i="22"/>
  <c r="D3718" i="22"/>
  <c r="D3717" i="22"/>
  <c r="D3716" i="22"/>
  <c r="D3715" i="22"/>
  <c r="D3714" i="22"/>
  <c r="D3713" i="22"/>
  <c r="D3712" i="22"/>
  <c r="D3711" i="22"/>
  <c r="D3710" i="22"/>
  <c r="D3709" i="22"/>
  <c r="D3708" i="22"/>
  <c r="D3707" i="22"/>
  <c r="D3706" i="22"/>
  <c r="D3705" i="22"/>
  <c r="D3704" i="22"/>
  <c r="D3703" i="22"/>
  <c r="D3702" i="22"/>
  <c r="D3701" i="22"/>
  <c r="D3700" i="22"/>
  <c r="D3699" i="22"/>
  <c r="D3698" i="22"/>
  <c r="D3697" i="22"/>
  <c r="D3696" i="22"/>
  <c r="D3695" i="22"/>
  <c r="D3694" i="22"/>
  <c r="D3693" i="22"/>
  <c r="D3692" i="22"/>
  <c r="D3691" i="22"/>
  <c r="D3690" i="22"/>
  <c r="D3689" i="22"/>
  <c r="D3688" i="22"/>
  <c r="D3687" i="22"/>
  <c r="D3686" i="22"/>
  <c r="D3685" i="22"/>
  <c r="D3684" i="22"/>
  <c r="D3683" i="22"/>
  <c r="D3682" i="22"/>
  <c r="D3681" i="22"/>
  <c r="D3680" i="22"/>
  <c r="D3679" i="22"/>
  <c r="D3678" i="22"/>
  <c r="D3677" i="22"/>
  <c r="D3676" i="22"/>
  <c r="D3675" i="22"/>
  <c r="D3674" i="22"/>
  <c r="D3673" i="22"/>
  <c r="D3672" i="22"/>
  <c r="D3671" i="22"/>
  <c r="D3670" i="22"/>
  <c r="D3669" i="22"/>
  <c r="D3668" i="22"/>
  <c r="D3667" i="22"/>
  <c r="D3666" i="22"/>
  <c r="D3665" i="22"/>
  <c r="D3664" i="22"/>
  <c r="D3663" i="22"/>
  <c r="D3662" i="22"/>
  <c r="D3661" i="22"/>
  <c r="D3660" i="22"/>
  <c r="D3659" i="22"/>
  <c r="D3658" i="22"/>
  <c r="D3657" i="22"/>
  <c r="D3656" i="22"/>
  <c r="D3655" i="22"/>
  <c r="D3654" i="22"/>
  <c r="D3653" i="22"/>
  <c r="D3652" i="22"/>
  <c r="D3651" i="22"/>
  <c r="D3650" i="22"/>
  <c r="D3649" i="22"/>
  <c r="D3648" i="22"/>
  <c r="D3647" i="22"/>
  <c r="D3646" i="22"/>
  <c r="D3645" i="22"/>
  <c r="D3644" i="22"/>
  <c r="D3643" i="22"/>
  <c r="D3642" i="22"/>
  <c r="D3641" i="22"/>
  <c r="D3640" i="22"/>
  <c r="D3639" i="22"/>
  <c r="D3638" i="22"/>
  <c r="D3637" i="22"/>
  <c r="D3636" i="22"/>
  <c r="D3635" i="22"/>
  <c r="D3634" i="22"/>
  <c r="D3633" i="22"/>
  <c r="D3632" i="22"/>
  <c r="D3631" i="22"/>
  <c r="D3630" i="22"/>
  <c r="D3629" i="22"/>
  <c r="D3628" i="22"/>
  <c r="D3627" i="22"/>
  <c r="D3626" i="22"/>
  <c r="D3625" i="22"/>
  <c r="D3624" i="22"/>
  <c r="D3623" i="22"/>
  <c r="D3622" i="22"/>
  <c r="D3621" i="22"/>
  <c r="D3620" i="22"/>
  <c r="D3619" i="22"/>
  <c r="D3618" i="22"/>
  <c r="D3617" i="22"/>
  <c r="D3616" i="22"/>
  <c r="D3615" i="22"/>
  <c r="D3614" i="22"/>
  <c r="D3613" i="22"/>
  <c r="D3612" i="22"/>
  <c r="D3611" i="22"/>
  <c r="D3610" i="22"/>
  <c r="D3609" i="22"/>
  <c r="D3608" i="22"/>
  <c r="D3607" i="22"/>
  <c r="D3606" i="22"/>
  <c r="D3605" i="22"/>
  <c r="D3604" i="22"/>
  <c r="D3603" i="22"/>
  <c r="D3602" i="22"/>
  <c r="D3601" i="22"/>
  <c r="D3600" i="22"/>
  <c r="D3599" i="22"/>
  <c r="D3598" i="22"/>
  <c r="D3597" i="22"/>
  <c r="D3596" i="22"/>
  <c r="D3595" i="22"/>
  <c r="D3594" i="22"/>
  <c r="D3593" i="22"/>
  <c r="D3592" i="22"/>
  <c r="D3591" i="22"/>
  <c r="D3590" i="22"/>
  <c r="D3589" i="22"/>
  <c r="D3588" i="22"/>
  <c r="D3587" i="22"/>
  <c r="D3586" i="22"/>
  <c r="D3585" i="22"/>
  <c r="D3584" i="22"/>
  <c r="D3583" i="22"/>
  <c r="D3582" i="22"/>
  <c r="D3581" i="22"/>
  <c r="D3580" i="22"/>
  <c r="D3579" i="22"/>
  <c r="D3578" i="22"/>
  <c r="D3577" i="22"/>
  <c r="D3576" i="22"/>
  <c r="D3575" i="22"/>
  <c r="D3574" i="22"/>
  <c r="D3573" i="22"/>
  <c r="D3572" i="22"/>
  <c r="D3571" i="22"/>
  <c r="D3570" i="22"/>
  <c r="D3569" i="22"/>
  <c r="D3568" i="22"/>
  <c r="D3567" i="22"/>
  <c r="D3566" i="22"/>
  <c r="D3565" i="22"/>
  <c r="D3564" i="22"/>
  <c r="D3563" i="22"/>
  <c r="D3562" i="22"/>
  <c r="D3561" i="22"/>
  <c r="D3560" i="22"/>
  <c r="D3559" i="22"/>
  <c r="D3558" i="22"/>
  <c r="D3557" i="22"/>
  <c r="D3556" i="22"/>
  <c r="D3555" i="22"/>
  <c r="D3554" i="22"/>
  <c r="D3553" i="22"/>
  <c r="D3552" i="22"/>
  <c r="D3551" i="22"/>
  <c r="D3550" i="22"/>
  <c r="D3549" i="22"/>
  <c r="D3548" i="22"/>
  <c r="D3547" i="22"/>
  <c r="D3546" i="22"/>
  <c r="D3545" i="22"/>
  <c r="D3544" i="22"/>
  <c r="D3543" i="22"/>
  <c r="D3542" i="22"/>
  <c r="D3541" i="22"/>
  <c r="D3540" i="22"/>
  <c r="D3539" i="22"/>
  <c r="D3538" i="22"/>
  <c r="D3537" i="22"/>
  <c r="D3536" i="22"/>
  <c r="D3535" i="22"/>
  <c r="D3534" i="22"/>
  <c r="D3533" i="22"/>
  <c r="D3532" i="22"/>
  <c r="D3531" i="22"/>
  <c r="D3530" i="22"/>
  <c r="D3529" i="22"/>
  <c r="D3528" i="22"/>
  <c r="D3527" i="22"/>
  <c r="D3526" i="22"/>
  <c r="D3525" i="22"/>
  <c r="D3524" i="22"/>
  <c r="D3523" i="22"/>
  <c r="D3522" i="22"/>
  <c r="D3521" i="22"/>
  <c r="D3520" i="22"/>
  <c r="D3519" i="22"/>
  <c r="D3518" i="22"/>
  <c r="D3517" i="22"/>
  <c r="D3516" i="22"/>
  <c r="D3515" i="22"/>
  <c r="D3514" i="22"/>
  <c r="D3513" i="22"/>
  <c r="D3512" i="22"/>
  <c r="D3511" i="22"/>
  <c r="D3510" i="22"/>
  <c r="D3509" i="22"/>
  <c r="D3508" i="22"/>
  <c r="D3507" i="22"/>
  <c r="D3506" i="22"/>
  <c r="D3505" i="22"/>
  <c r="D3504" i="22"/>
  <c r="D3503" i="22"/>
  <c r="D3502" i="22"/>
  <c r="D3501" i="22"/>
  <c r="D3500" i="22"/>
  <c r="D3499" i="22"/>
  <c r="D3498" i="22"/>
  <c r="D3497" i="22"/>
  <c r="D3496" i="22"/>
  <c r="D3495" i="22"/>
  <c r="D3494" i="22"/>
  <c r="D3493" i="22"/>
  <c r="D3492" i="22"/>
  <c r="D3491" i="22"/>
  <c r="D3490" i="22"/>
  <c r="D3489" i="22"/>
  <c r="D3488" i="22"/>
  <c r="D3487" i="22"/>
  <c r="D3486" i="22"/>
  <c r="D3485" i="22"/>
  <c r="D3484" i="22"/>
  <c r="D3483" i="22"/>
  <c r="D3482" i="22"/>
  <c r="D3481" i="22"/>
  <c r="D3480" i="22"/>
  <c r="D3479" i="22"/>
  <c r="D3478" i="22"/>
  <c r="D3477" i="22"/>
  <c r="D3476" i="22"/>
  <c r="D3475" i="22"/>
  <c r="D3474" i="22"/>
  <c r="D3473" i="22"/>
  <c r="D3472" i="22"/>
  <c r="D3471" i="22"/>
  <c r="D3470" i="22"/>
  <c r="D3469" i="22"/>
  <c r="D3468" i="22"/>
  <c r="D3467" i="22"/>
  <c r="D3466" i="22"/>
  <c r="D3465" i="22"/>
  <c r="D3464" i="22"/>
  <c r="D3463" i="22"/>
  <c r="D3462" i="22"/>
  <c r="D3461" i="22"/>
  <c r="D3460" i="22"/>
  <c r="D3459" i="22"/>
  <c r="D3458" i="22"/>
  <c r="D3457" i="22"/>
  <c r="D3456" i="22"/>
  <c r="D3455" i="22"/>
  <c r="D3454" i="22"/>
  <c r="D3453" i="22"/>
  <c r="D3452" i="22"/>
  <c r="D3451" i="22"/>
  <c r="D3450" i="22"/>
  <c r="D3449" i="22"/>
  <c r="D3448" i="22"/>
  <c r="D3447" i="22"/>
  <c r="D3446" i="22"/>
  <c r="D3445" i="22"/>
  <c r="D3444" i="22"/>
  <c r="D3443" i="22"/>
  <c r="D3442" i="22"/>
  <c r="D3441" i="22"/>
  <c r="D3440" i="22"/>
  <c r="D3439" i="22"/>
  <c r="D3438" i="22"/>
  <c r="D3437" i="22"/>
  <c r="D3436" i="22"/>
  <c r="D3435" i="22"/>
  <c r="D3434" i="22"/>
  <c r="D3433" i="22"/>
  <c r="D3432" i="22"/>
  <c r="D3431" i="22"/>
  <c r="D3430" i="22"/>
  <c r="D3429" i="22"/>
  <c r="D3428" i="22"/>
  <c r="D3427" i="22"/>
  <c r="D3426" i="22"/>
  <c r="D3425" i="22"/>
  <c r="D3424" i="22"/>
  <c r="D3423" i="22"/>
  <c r="D3422" i="22"/>
  <c r="D3421" i="22"/>
  <c r="D3420" i="22"/>
  <c r="D3419" i="22"/>
  <c r="D3418" i="22"/>
  <c r="D3417" i="22"/>
  <c r="D3416" i="22"/>
  <c r="D3415" i="22"/>
  <c r="D3414" i="22"/>
  <c r="D3413" i="22"/>
  <c r="D3412" i="22"/>
  <c r="D3411" i="22"/>
  <c r="D3410" i="22"/>
  <c r="D3409" i="22"/>
  <c r="D3408" i="22"/>
  <c r="D3407" i="22"/>
  <c r="D3406" i="22"/>
  <c r="D3405" i="22"/>
  <c r="D3404" i="22"/>
  <c r="D3403" i="22"/>
  <c r="D3402" i="22"/>
  <c r="D3401" i="22"/>
  <c r="D3400" i="22"/>
  <c r="D3399" i="22"/>
  <c r="D3398" i="22"/>
  <c r="D3397" i="22"/>
  <c r="D3396" i="22"/>
  <c r="D3395" i="22"/>
  <c r="D3394" i="22"/>
  <c r="D3393" i="22"/>
  <c r="D3392" i="22"/>
  <c r="D3391" i="22"/>
  <c r="D3390" i="22"/>
  <c r="D3389" i="22"/>
  <c r="D3388" i="22"/>
  <c r="D3387" i="22"/>
  <c r="D3386" i="22"/>
  <c r="D3385" i="22"/>
  <c r="D3384" i="22"/>
  <c r="D3383" i="22"/>
  <c r="D3382" i="22"/>
  <c r="D3381" i="22"/>
  <c r="D3380" i="22"/>
  <c r="D3379" i="22"/>
  <c r="D3378" i="22"/>
  <c r="D3377" i="22"/>
  <c r="D3376" i="22"/>
  <c r="D3375" i="22"/>
  <c r="D3374" i="22"/>
  <c r="D3373" i="22"/>
  <c r="D3372" i="22"/>
  <c r="D3371" i="22"/>
  <c r="D3370" i="22"/>
  <c r="D3369" i="22"/>
  <c r="D3368" i="22"/>
  <c r="D3367" i="22"/>
  <c r="D3366" i="22"/>
  <c r="D3365" i="22"/>
  <c r="D3364" i="22"/>
  <c r="D3363" i="22"/>
  <c r="D3362" i="22"/>
  <c r="D3361" i="22"/>
  <c r="D3360" i="22"/>
  <c r="D3359" i="22"/>
  <c r="D3358" i="22"/>
  <c r="D3357" i="22"/>
  <c r="D3356" i="22"/>
  <c r="D3355" i="22"/>
  <c r="D3354" i="22"/>
  <c r="D3353" i="22"/>
  <c r="D3352" i="22"/>
  <c r="D3351" i="22"/>
  <c r="D3350" i="22"/>
  <c r="D3349" i="22"/>
  <c r="D3348" i="22"/>
  <c r="D3347" i="22"/>
  <c r="D3346" i="22"/>
  <c r="D3345" i="22"/>
  <c r="D3344" i="22"/>
  <c r="D3343" i="22"/>
  <c r="D3342" i="22"/>
  <c r="D3341" i="22"/>
  <c r="D3340" i="22"/>
  <c r="D3339" i="22"/>
  <c r="D3338" i="22"/>
  <c r="D3337" i="22"/>
  <c r="D3336" i="22"/>
  <c r="D3335" i="22"/>
  <c r="D3334" i="22"/>
  <c r="D3333" i="22"/>
  <c r="D3332" i="22"/>
  <c r="D3331" i="22"/>
  <c r="D3330" i="22"/>
  <c r="D3329" i="22"/>
  <c r="D3328" i="22"/>
  <c r="D3327" i="22"/>
  <c r="D3326" i="22"/>
  <c r="D3325" i="22"/>
  <c r="D3324" i="22"/>
  <c r="D3323" i="22"/>
  <c r="D3322" i="22"/>
  <c r="D3321" i="22"/>
  <c r="D3320" i="22"/>
  <c r="D3319" i="22"/>
  <c r="D3318" i="22"/>
  <c r="D3317" i="22"/>
  <c r="D3316" i="22"/>
  <c r="D3315" i="22"/>
  <c r="D3314" i="22"/>
  <c r="D3313" i="22"/>
  <c r="D3312" i="22"/>
  <c r="D3311" i="22"/>
  <c r="D3310" i="22"/>
  <c r="D3309" i="22"/>
  <c r="D3308" i="22"/>
  <c r="D3307" i="22"/>
  <c r="D3306" i="22"/>
  <c r="D3305" i="22"/>
  <c r="D3304" i="22"/>
  <c r="D3303" i="22"/>
  <c r="D3302" i="22"/>
  <c r="D3301" i="22"/>
  <c r="D3300" i="22"/>
  <c r="D3299" i="22"/>
  <c r="D3298" i="22"/>
  <c r="D3297" i="22"/>
  <c r="D3296" i="22"/>
  <c r="D3295" i="22"/>
  <c r="D3294" i="22"/>
  <c r="D3293" i="22"/>
  <c r="D3292" i="22"/>
  <c r="D3291" i="22"/>
  <c r="D3290" i="22"/>
  <c r="D3289" i="22"/>
  <c r="D3288" i="22"/>
  <c r="D3287" i="22"/>
  <c r="D3286" i="22"/>
  <c r="D3285" i="22"/>
  <c r="D3284" i="22"/>
  <c r="D3283" i="22"/>
  <c r="D3282" i="22"/>
  <c r="D3281" i="22"/>
  <c r="D3280" i="22"/>
  <c r="D3279" i="22"/>
  <c r="D3278" i="22"/>
  <c r="D3277" i="22"/>
  <c r="D3276" i="22"/>
  <c r="D3275" i="22"/>
  <c r="D3274" i="22"/>
  <c r="D3273" i="22"/>
  <c r="D3272" i="22"/>
  <c r="D3271" i="22"/>
  <c r="D3270" i="22"/>
  <c r="D3269" i="22"/>
  <c r="D3268" i="22"/>
  <c r="D3267" i="22"/>
  <c r="D3266" i="22"/>
  <c r="D3265" i="22"/>
  <c r="D3264" i="22"/>
  <c r="D3263" i="22"/>
  <c r="D3262" i="22"/>
  <c r="D3261" i="22"/>
  <c r="D3260" i="22"/>
  <c r="D3259" i="22"/>
  <c r="D3258" i="22"/>
  <c r="D3257" i="22"/>
  <c r="D3256" i="22"/>
  <c r="D3255" i="22"/>
  <c r="D3254" i="22"/>
  <c r="D3253" i="22"/>
  <c r="D3252" i="22"/>
  <c r="D3251" i="22"/>
  <c r="D3250" i="22"/>
  <c r="D3249" i="22"/>
  <c r="D3248" i="22"/>
  <c r="D3247" i="22"/>
  <c r="D3246" i="22"/>
  <c r="D3245" i="22"/>
  <c r="D3244" i="22"/>
  <c r="D3243" i="22"/>
  <c r="D3242" i="22"/>
  <c r="D3241" i="22"/>
  <c r="D3240" i="22"/>
  <c r="D3239" i="22"/>
  <c r="D3238" i="22"/>
  <c r="D3237" i="22"/>
  <c r="D3236" i="22"/>
  <c r="D3235" i="22"/>
  <c r="D3234" i="22"/>
  <c r="D3233" i="22"/>
  <c r="D3232" i="22"/>
  <c r="D3231" i="22"/>
  <c r="D3230" i="22"/>
  <c r="D3229" i="22"/>
  <c r="D3228" i="22"/>
  <c r="D3227" i="22"/>
  <c r="D3226" i="22"/>
  <c r="D3225" i="22"/>
  <c r="D3224" i="22"/>
  <c r="D3223" i="22"/>
  <c r="D3222" i="22"/>
  <c r="D3221" i="22"/>
  <c r="D3220" i="22"/>
  <c r="D3219" i="22"/>
  <c r="D3218" i="22"/>
  <c r="D3217" i="22"/>
  <c r="D3216" i="22"/>
  <c r="D3215" i="22"/>
  <c r="D3214" i="22"/>
  <c r="D3213" i="22"/>
  <c r="D3212" i="22"/>
  <c r="D3211" i="22"/>
  <c r="D3210" i="22"/>
  <c r="D3209" i="22"/>
  <c r="D3208" i="22"/>
  <c r="D3207" i="22"/>
  <c r="D3206" i="22"/>
  <c r="D3205" i="22"/>
  <c r="D3204" i="22"/>
  <c r="D3203" i="22"/>
  <c r="D3202" i="22"/>
  <c r="D3201" i="22"/>
  <c r="D3200" i="22"/>
  <c r="D3199" i="22"/>
  <c r="D3198" i="22"/>
  <c r="D3197" i="22"/>
  <c r="D3196" i="22"/>
  <c r="D3195" i="22"/>
  <c r="D3194" i="22"/>
  <c r="D3193" i="22"/>
  <c r="D3192" i="22"/>
  <c r="D3191" i="22"/>
  <c r="D3190" i="22"/>
  <c r="D3189" i="22"/>
  <c r="D3188" i="22"/>
  <c r="D3187" i="22"/>
  <c r="D3186" i="22"/>
  <c r="D3185" i="22"/>
  <c r="D3184" i="22"/>
  <c r="D3183" i="22"/>
  <c r="D3182" i="22"/>
  <c r="D3181" i="22"/>
  <c r="D3180" i="22"/>
  <c r="D3179" i="22"/>
  <c r="D3178" i="22"/>
  <c r="D3177" i="22"/>
  <c r="D3176" i="22"/>
  <c r="D3175" i="22"/>
  <c r="D3174" i="22"/>
  <c r="D3173" i="22"/>
  <c r="D3172" i="22"/>
  <c r="D3171" i="22"/>
  <c r="D3170" i="22"/>
  <c r="D3169" i="22"/>
  <c r="D3168" i="22"/>
  <c r="D3167" i="22"/>
  <c r="D3166" i="22"/>
  <c r="D3165" i="22"/>
  <c r="D3164" i="22"/>
  <c r="D3163" i="22"/>
  <c r="D3162" i="22"/>
  <c r="D3161" i="22"/>
  <c r="D3160" i="22"/>
  <c r="D3159" i="22"/>
  <c r="D3158" i="22"/>
  <c r="D3157" i="22"/>
  <c r="D3156" i="22"/>
  <c r="D3155" i="22"/>
  <c r="D3154" i="22"/>
  <c r="D3153" i="22"/>
  <c r="D3152" i="22"/>
  <c r="D3151" i="22"/>
  <c r="D3150" i="22"/>
  <c r="D3149" i="22"/>
  <c r="D3148" i="22"/>
  <c r="D3147" i="22"/>
  <c r="D3146" i="22"/>
  <c r="D3145" i="22"/>
  <c r="D3144" i="22"/>
  <c r="D3143" i="22"/>
  <c r="D3142" i="22"/>
  <c r="D3141" i="22"/>
  <c r="D3140" i="22"/>
  <c r="D3139" i="22"/>
  <c r="D3138" i="22"/>
  <c r="D3137" i="22"/>
  <c r="D3136" i="22"/>
  <c r="D3135" i="22"/>
  <c r="D3134" i="22"/>
  <c r="D3133" i="22"/>
  <c r="D3132" i="22"/>
  <c r="D3131" i="22"/>
  <c r="D3130" i="22"/>
  <c r="D3129" i="22"/>
  <c r="D3128" i="22"/>
  <c r="D3127" i="22"/>
  <c r="D3126" i="22"/>
  <c r="D3125" i="22"/>
  <c r="D3124" i="22"/>
  <c r="D3123" i="22"/>
  <c r="D3122" i="22"/>
  <c r="D3121" i="22"/>
  <c r="D3120" i="22"/>
  <c r="D3119" i="22"/>
  <c r="D3118" i="22"/>
  <c r="D3117" i="22"/>
  <c r="D3116" i="22"/>
  <c r="D3115" i="22"/>
  <c r="D3114" i="22"/>
  <c r="D3113" i="22"/>
  <c r="D3112" i="22"/>
  <c r="D3111" i="22"/>
  <c r="D3110" i="22"/>
  <c r="D3109" i="22"/>
  <c r="D3108" i="22"/>
  <c r="D3107" i="22"/>
  <c r="D3106" i="22"/>
  <c r="D3105" i="22"/>
  <c r="D3104" i="22"/>
  <c r="D3103" i="22"/>
  <c r="D3102" i="22"/>
  <c r="D3101" i="22"/>
  <c r="D3100" i="22"/>
  <c r="D3099" i="22"/>
  <c r="D3098" i="22"/>
  <c r="D3097" i="22"/>
  <c r="D3096" i="22"/>
  <c r="D3095" i="22"/>
  <c r="D3094" i="22"/>
  <c r="D3093" i="22"/>
  <c r="E3092" i="22"/>
  <c r="D3092" i="22"/>
  <c r="D3091" i="22"/>
  <c r="D3090" i="22"/>
  <c r="D3089" i="22"/>
  <c r="E3088" i="22"/>
  <c r="D3088" i="22"/>
  <c r="D3087" i="22"/>
  <c r="E3086" i="22"/>
  <c r="D3086" i="22"/>
  <c r="D3085" i="22"/>
  <c r="D3084" i="22"/>
  <c r="D3083" i="22"/>
  <c r="D3082" i="22"/>
  <c r="D3081" i="22"/>
  <c r="D3080" i="22"/>
  <c r="D3079" i="22"/>
  <c r="D3078" i="22"/>
  <c r="D3077" i="22"/>
  <c r="D3076" i="22"/>
  <c r="D3075" i="22"/>
  <c r="D3074" i="22"/>
  <c r="D3073" i="22"/>
  <c r="D3072" i="22"/>
  <c r="D3071" i="22"/>
  <c r="D3070" i="22"/>
  <c r="D3069" i="22"/>
  <c r="D3068" i="22"/>
  <c r="D3067" i="22"/>
  <c r="D3066" i="22"/>
  <c r="D3065" i="22"/>
  <c r="D3064" i="22"/>
  <c r="D3063" i="22"/>
  <c r="D3062" i="22"/>
  <c r="D3061" i="22"/>
  <c r="D3060" i="22"/>
  <c r="D3059" i="22"/>
  <c r="D3058" i="22"/>
  <c r="D3057" i="22"/>
  <c r="D3056" i="22"/>
  <c r="D3055" i="22"/>
  <c r="D3054" i="22"/>
  <c r="D3053" i="22"/>
  <c r="D3052" i="22"/>
  <c r="D3051" i="22"/>
  <c r="D3050" i="22"/>
  <c r="D3049" i="22"/>
  <c r="D3048" i="22"/>
  <c r="D3047" i="22"/>
  <c r="D3046" i="22"/>
  <c r="D3045" i="22"/>
  <c r="D3044" i="22"/>
  <c r="D3043" i="22"/>
  <c r="D3042" i="22"/>
  <c r="D3041" i="22"/>
  <c r="D3040" i="22"/>
  <c r="D3039" i="22"/>
  <c r="D3038" i="22"/>
  <c r="D3037" i="22"/>
  <c r="D3036" i="22"/>
  <c r="D3035" i="22"/>
  <c r="D3034" i="22"/>
  <c r="D3033" i="22"/>
  <c r="D3032" i="22"/>
  <c r="D3031" i="22"/>
  <c r="D3030" i="22"/>
  <c r="D3029" i="22"/>
  <c r="D3028" i="22"/>
  <c r="D3027" i="22"/>
  <c r="D3026" i="22"/>
  <c r="D3025" i="22"/>
  <c r="D3024" i="22"/>
  <c r="D3023" i="22"/>
  <c r="D3022" i="22"/>
  <c r="D3021" i="22"/>
  <c r="D3020" i="22"/>
  <c r="D3019" i="22"/>
  <c r="D3018" i="22"/>
  <c r="D3017" i="22"/>
  <c r="D3016" i="22"/>
  <c r="D3015" i="22"/>
  <c r="D3014" i="22"/>
  <c r="D3013" i="22"/>
  <c r="D3012" i="22"/>
  <c r="D3011" i="22"/>
  <c r="D3010" i="22"/>
  <c r="D3009" i="22"/>
  <c r="D3008" i="22"/>
  <c r="D3007" i="22"/>
  <c r="D3006" i="22"/>
  <c r="D3005" i="22"/>
  <c r="D3004" i="22"/>
  <c r="D3003" i="22"/>
  <c r="D3002" i="22"/>
  <c r="D3001" i="22"/>
  <c r="D3000" i="22"/>
  <c r="D2999" i="22"/>
  <c r="D2998" i="22"/>
  <c r="D2997" i="22"/>
  <c r="D2996" i="22"/>
  <c r="D2995" i="22"/>
  <c r="D2994" i="22"/>
  <c r="D2993" i="22"/>
  <c r="D2992" i="22"/>
  <c r="D2991" i="22"/>
  <c r="D2990" i="22"/>
  <c r="D2989" i="22"/>
  <c r="D2988" i="22"/>
  <c r="D2987" i="22"/>
  <c r="D2986" i="22"/>
  <c r="D2985" i="22"/>
  <c r="D2984" i="22"/>
  <c r="D2983" i="22"/>
  <c r="D2982" i="22"/>
  <c r="D2981" i="22"/>
  <c r="D2980" i="22"/>
  <c r="D2979" i="22"/>
  <c r="D2978" i="22"/>
  <c r="D2977" i="22"/>
  <c r="D2976" i="22"/>
  <c r="D2975" i="22"/>
  <c r="D2974" i="22"/>
  <c r="D2973" i="22"/>
  <c r="D2972" i="22"/>
  <c r="D2971" i="22"/>
  <c r="D2970" i="22"/>
  <c r="D2969" i="22"/>
  <c r="D2968" i="22"/>
  <c r="D2967" i="22"/>
  <c r="D2966" i="22"/>
  <c r="D2965" i="22"/>
  <c r="D2964" i="22"/>
  <c r="D2963" i="22"/>
  <c r="D2962" i="22"/>
  <c r="D2961" i="22"/>
  <c r="D2960" i="22"/>
  <c r="D2959" i="22"/>
  <c r="D2958" i="22"/>
  <c r="D2957" i="22"/>
  <c r="D2956" i="22"/>
  <c r="D2955" i="22"/>
  <c r="D2954" i="22"/>
  <c r="D2953" i="22"/>
  <c r="D2952" i="22"/>
  <c r="D2951" i="22"/>
  <c r="D2950" i="22"/>
  <c r="D2949" i="22"/>
  <c r="D2948" i="22"/>
  <c r="D2947" i="22"/>
  <c r="D2946" i="22"/>
  <c r="D2945" i="22"/>
  <c r="D2944" i="22"/>
  <c r="D2943" i="22"/>
  <c r="D2942" i="22"/>
  <c r="D2941" i="22"/>
  <c r="D2940" i="22"/>
  <c r="D2939" i="22"/>
  <c r="D2938" i="22"/>
  <c r="D2937" i="22"/>
  <c r="D2936" i="22"/>
  <c r="D2935" i="22"/>
  <c r="D2934" i="22"/>
  <c r="D2933" i="22"/>
  <c r="D2932" i="22"/>
  <c r="D2931" i="22"/>
  <c r="D2930" i="22"/>
  <c r="D2929" i="22"/>
  <c r="D2928" i="22"/>
  <c r="D2927" i="22"/>
  <c r="D2926" i="22"/>
  <c r="D2925" i="22"/>
  <c r="D2924" i="22"/>
  <c r="D2923" i="22"/>
  <c r="D2922" i="22"/>
  <c r="D2921" i="22"/>
  <c r="D2920" i="22"/>
  <c r="D2919" i="22"/>
  <c r="D2918" i="22"/>
  <c r="D2917" i="22"/>
  <c r="D2916" i="22"/>
  <c r="D2915" i="22"/>
  <c r="D2914" i="22"/>
  <c r="D2913" i="22"/>
  <c r="D2912" i="22"/>
  <c r="D2911" i="22"/>
  <c r="D2910" i="22"/>
  <c r="D2909" i="22"/>
  <c r="D2908" i="22"/>
  <c r="D2907" i="22"/>
  <c r="D2906" i="22"/>
  <c r="D2905" i="22"/>
  <c r="D2904" i="22"/>
  <c r="D2903" i="22"/>
  <c r="D2902" i="22"/>
  <c r="D2901" i="22"/>
  <c r="D2900" i="22"/>
  <c r="D2899" i="22"/>
  <c r="D2898" i="22"/>
  <c r="D2897" i="22"/>
  <c r="D2896" i="22"/>
  <c r="D2895" i="22"/>
  <c r="D2894" i="22"/>
  <c r="D2893" i="22"/>
  <c r="D2892" i="22"/>
  <c r="D2891" i="22"/>
  <c r="D2890" i="22"/>
  <c r="D2889" i="22"/>
  <c r="D2888" i="22"/>
  <c r="D2887" i="22"/>
  <c r="D2886" i="22"/>
  <c r="D2885" i="22"/>
  <c r="D2884" i="22"/>
  <c r="D2883" i="22"/>
  <c r="D2882" i="22"/>
  <c r="D2881" i="22"/>
  <c r="D2880" i="22"/>
  <c r="E2879" i="22"/>
  <c r="D2879" i="22"/>
  <c r="D2878" i="22"/>
  <c r="D2877" i="22"/>
  <c r="D2876" i="22"/>
  <c r="D2875" i="22"/>
  <c r="D2874" i="22"/>
  <c r="D2873" i="22"/>
  <c r="D2872" i="22"/>
  <c r="D2871" i="22"/>
  <c r="D2870" i="22"/>
  <c r="D2869" i="22"/>
  <c r="D2868" i="22"/>
  <c r="D2867" i="22"/>
  <c r="D2866" i="22"/>
  <c r="D2865" i="22"/>
  <c r="D2864" i="22"/>
  <c r="D2863" i="22"/>
  <c r="D2862" i="22"/>
  <c r="D2861" i="22"/>
  <c r="D2860" i="22"/>
  <c r="D2859" i="22"/>
  <c r="D2858" i="22"/>
  <c r="D2857" i="22"/>
  <c r="D2856" i="22"/>
  <c r="D2855" i="22"/>
  <c r="D2854" i="22"/>
  <c r="D2853" i="22"/>
  <c r="D2852" i="22"/>
  <c r="D2851" i="22"/>
  <c r="D2850" i="22"/>
  <c r="D2849" i="22"/>
  <c r="D2848" i="22"/>
  <c r="D2847" i="22"/>
  <c r="D2846" i="22"/>
  <c r="D2845" i="22"/>
  <c r="D2844" i="22"/>
  <c r="D2843" i="22"/>
  <c r="D2842" i="22"/>
  <c r="D2841" i="22"/>
  <c r="D2840" i="22"/>
  <c r="D2839" i="22"/>
  <c r="D2838" i="22"/>
  <c r="D2837" i="22"/>
  <c r="D2836" i="22"/>
  <c r="D2835" i="22"/>
  <c r="D2834" i="22"/>
  <c r="D2833" i="22"/>
  <c r="D2832" i="22"/>
  <c r="D2831" i="22"/>
  <c r="D2830" i="22"/>
  <c r="D2829" i="22"/>
  <c r="D2828" i="22"/>
  <c r="D2827" i="22"/>
  <c r="D2826" i="22"/>
  <c r="D2825" i="22"/>
  <c r="D2824" i="22"/>
  <c r="D2823" i="22"/>
  <c r="D2822" i="22"/>
  <c r="D2821" i="22"/>
  <c r="D2820" i="22"/>
  <c r="D2819" i="22"/>
  <c r="D2818" i="22"/>
  <c r="D2817" i="22"/>
  <c r="D2816" i="22"/>
  <c r="D2815" i="22"/>
  <c r="D2814" i="22"/>
  <c r="D2813" i="22"/>
  <c r="E2812" i="22"/>
  <c r="D2812" i="22"/>
  <c r="D2811" i="22"/>
  <c r="D2810" i="22"/>
  <c r="D2809" i="22"/>
  <c r="D2808" i="22"/>
  <c r="D2807" i="22"/>
  <c r="D2806" i="22"/>
  <c r="D2805" i="22"/>
  <c r="D2804" i="22"/>
  <c r="D2803" i="22"/>
  <c r="D2802" i="22"/>
  <c r="D2801" i="22"/>
  <c r="D2800" i="22"/>
  <c r="D2799" i="22"/>
  <c r="D2798" i="22"/>
  <c r="D2797" i="22"/>
  <c r="D2796" i="22"/>
  <c r="D2795" i="22"/>
  <c r="D2794" i="22"/>
  <c r="D2793" i="22"/>
  <c r="D2792" i="22"/>
  <c r="D2791" i="22"/>
  <c r="D2790" i="22"/>
  <c r="D2789" i="22"/>
  <c r="D2788" i="22"/>
  <c r="D2787" i="22"/>
  <c r="D2786" i="22"/>
  <c r="D2785" i="22"/>
  <c r="D2784" i="22"/>
  <c r="D2783" i="22"/>
  <c r="D2782" i="22"/>
  <c r="D2781" i="22"/>
  <c r="D2780" i="22"/>
  <c r="D2779" i="22"/>
  <c r="D2778" i="22"/>
  <c r="D2777" i="22"/>
  <c r="D2776" i="22"/>
  <c r="D2775" i="22"/>
  <c r="D2774" i="22"/>
  <c r="D2773" i="22"/>
  <c r="D2772" i="22"/>
  <c r="D2771" i="22"/>
  <c r="D2770" i="22"/>
  <c r="D2769" i="22"/>
  <c r="D2768" i="22"/>
  <c r="D2767" i="22"/>
  <c r="D2766" i="22"/>
  <c r="D2765" i="22"/>
  <c r="D2764" i="22"/>
  <c r="D2763" i="22"/>
  <c r="D2762" i="22"/>
  <c r="D2761" i="22"/>
  <c r="D2760" i="22"/>
  <c r="D2759" i="22"/>
  <c r="D2758" i="22"/>
  <c r="D2757" i="22"/>
  <c r="D2756" i="22"/>
  <c r="D2755" i="22"/>
  <c r="D2754" i="22"/>
  <c r="D2753" i="22"/>
  <c r="D2752" i="22"/>
  <c r="D2751" i="22"/>
  <c r="D2750" i="22"/>
  <c r="D2749" i="22"/>
  <c r="D2748" i="22"/>
  <c r="D2747" i="22"/>
  <c r="D2746" i="22"/>
  <c r="D2745" i="22"/>
  <c r="D2744" i="22"/>
  <c r="D2743" i="22"/>
  <c r="D2742" i="22"/>
  <c r="D2741" i="22"/>
  <c r="D2740" i="22"/>
  <c r="D2739" i="22"/>
  <c r="D2738" i="22"/>
  <c r="D2737" i="22"/>
  <c r="D2736" i="22"/>
  <c r="D2735" i="22"/>
  <c r="D2734" i="22"/>
  <c r="D2733" i="22"/>
  <c r="D2732" i="22"/>
  <c r="D2731" i="22"/>
  <c r="D2730" i="22"/>
  <c r="D2729" i="22"/>
  <c r="D2728" i="22"/>
  <c r="D2727" i="22"/>
  <c r="D2726" i="22"/>
  <c r="D2725" i="22"/>
  <c r="D2724" i="22"/>
  <c r="D2723" i="22"/>
  <c r="D2722" i="22"/>
  <c r="D2721" i="22"/>
  <c r="D2720" i="22"/>
  <c r="D2719" i="22"/>
  <c r="D2718" i="22"/>
  <c r="D2717" i="22"/>
  <c r="D2716" i="22"/>
  <c r="D2715" i="22"/>
  <c r="D2714" i="22"/>
  <c r="D2713" i="22"/>
  <c r="D2712" i="22"/>
  <c r="D2711" i="22"/>
  <c r="D2710" i="22"/>
  <c r="D2709" i="22"/>
  <c r="D2708" i="22"/>
  <c r="D2707" i="22"/>
  <c r="D2706" i="22"/>
  <c r="D2705" i="22"/>
  <c r="D2704" i="22"/>
  <c r="D2703" i="22"/>
  <c r="D2702" i="22"/>
  <c r="D2701" i="22"/>
  <c r="D2700" i="22"/>
  <c r="D2699" i="22"/>
  <c r="D2698" i="22"/>
  <c r="D2697" i="22"/>
  <c r="D2696" i="22"/>
  <c r="D2695" i="22"/>
  <c r="D2694" i="22"/>
  <c r="D2693" i="22"/>
  <c r="D2692" i="22"/>
  <c r="D2691" i="22"/>
  <c r="D2690" i="22"/>
  <c r="D2689" i="22"/>
  <c r="D2688" i="22"/>
  <c r="D2687" i="22"/>
  <c r="D2686" i="22"/>
  <c r="D2685" i="22"/>
  <c r="D2684" i="22"/>
  <c r="D2683" i="22"/>
  <c r="D2682" i="22"/>
  <c r="D2681" i="22"/>
  <c r="D2680" i="22"/>
  <c r="D2679" i="22"/>
  <c r="D2678" i="22"/>
  <c r="D2677" i="22"/>
  <c r="D2676" i="22"/>
  <c r="D2675" i="22"/>
  <c r="D2674" i="22"/>
  <c r="D2673" i="22"/>
  <c r="D2672" i="22"/>
  <c r="D2671" i="22"/>
  <c r="D2670" i="22"/>
  <c r="D2669" i="22"/>
  <c r="D2668" i="22"/>
  <c r="D2667" i="22"/>
  <c r="D2666" i="22"/>
  <c r="D2665" i="22"/>
  <c r="D2664" i="22"/>
  <c r="D2663" i="22"/>
  <c r="D2662" i="22"/>
  <c r="D2661" i="22"/>
  <c r="D2660" i="22"/>
  <c r="D2659" i="22"/>
  <c r="D2658" i="22"/>
  <c r="D2657" i="22"/>
  <c r="D2656" i="22"/>
  <c r="D2655" i="22"/>
  <c r="D2654" i="22"/>
  <c r="D2653" i="22"/>
  <c r="D2652" i="22"/>
  <c r="D2651" i="22"/>
  <c r="D2650" i="22"/>
  <c r="D2649" i="22"/>
  <c r="D2648" i="22"/>
  <c r="D2647" i="22"/>
  <c r="D2646" i="22"/>
  <c r="D2645" i="22"/>
  <c r="D2644" i="22"/>
  <c r="D2643" i="22"/>
  <c r="D2642" i="22"/>
  <c r="D2641" i="22"/>
  <c r="D2640" i="22"/>
  <c r="D2639" i="22"/>
  <c r="D2638" i="22"/>
  <c r="D2637" i="22"/>
  <c r="D2636" i="22"/>
  <c r="D2635" i="22"/>
  <c r="D2634" i="22"/>
  <c r="D2633" i="22"/>
  <c r="D2632" i="22"/>
  <c r="D2631" i="22"/>
  <c r="D2630" i="22"/>
  <c r="D2629" i="22"/>
  <c r="D2628" i="22"/>
  <c r="D2627" i="22"/>
  <c r="D2626" i="22"/>
  <c r="D2625" i="22"/>
  <c r="D2624" i="22"/>
  <c r="D2623" i="22"/>
  <c r="D2622" i="22"/>
  <c r="D2621" i="22"/>
  <c r="D2620" i="22"/>
  <c r="D2619" i="22"/>
  <c r="D2618" i="22"/>
  <c r="D2617" i="22"/>
  <c r="D2616" i="22"/>
  <c r="D2615" i="22"/>
  <c r="D2614" i="22"/>
  <c r="D2613" i="22"/>
  <c r="D2612" i="22"/>
  <c r="D2611" i="22"/>
  <c r="D2610" i="22"/>
  <c r="D2609" i="22"/>
  <c r="D2608" i="22"/>
  <c r="D2607" i="22"/>
  <c r="D2606" i="22"/>
  <c r="D2605" i="22"/>
  <c r="D2604" i="22"/>
  <c r="D2603" i="22"/>
  <c r="D2602" i="22"/>
  <c r="D2601" i="22"/>
  <c r="D2600" i="22"/>
  <c r="D2599" i="22"/>
  <c r="D2598" i="22"/>
  <c r="D2597" i="22"/>
  <c r="D2596" i="22"/>
  <c r="D2595" i="22"/>
  <c r="D2594" i="22"/>
  <c r="D2593" i="22"/>
  <c r="D2592" i="22"/>
  <c r="D2591" i="22"/>
  <c r="D2590" i="22"/>
  <c r="D2589" i="22"/>
  <c r="D2588" i="22"/>
  <c r="D2587" i="22"/>
  <c r="D2586" i="22"/>
  <c r="D2585" i="22"/>
  <c r="D2584" i="22"/>
  <c r="D2583" i="22"/>
  <c r="D2582" i="22"/>
  <c r="D2581" i="22"/>
  <c r="D2580" i="22"/>
  <c r="D2579" i="22"/>
  <c r="D2578" i="22"/>
  <c r="D2577" i="22"/>
  <c r="D2576" i="22"/>
  <c r="D2575" i="22"/>
  <c r="D2574" i="22"/>
  <c r="D2573" i="22"/>
  <c r="D2572" i="22"/>
  <c r="D2571" i="22"/>
  <c r="D2570" i="22"/>
  <c r="D2569" i="22"/>
  <c r="D2568" i="22"/>
  <c r="D2567" i="22"/>
  <c r="D2566" i="22"/>
  <c r="D2565" i="22"/>
  <c r="D2564" i="22"/>
  <c r="D2563" i="22"/>
  <c r="D2562" i="22"/>
  <c r="D2561" i="22"/>
  <c r="D2560" i="22"/>
  <c r="D2559" i="22"/>
  <c r="D2558" i="22"/>
  <c r="D2557" i="22"/>
  <c r="D2556" i="22"/>
  <c r="D2555" i="22"/>
  <c r="D2554" i="22"/>
  <c r="D2553" i="22"/>
  <c r="D2552" i="22"/>
  <c r="D2551" i="22"/>
  <c r="D2550" i="22"/>
  <c r="D2549" i="22"/>
  <c r="D2548" i="22"/>
  <c r="D2547" i="22"/>
  <c r="D2546" i="22"/>
  <c r="D2545" i="22"/>
  <c r="D2544" i="22"/>
  <c r="D2543" i="22"/>
  <c r="D2542" i="22"/>
  <c r="D2541" i="22"/>
  <c r="D2540" i="22"/>
  <c r="D2539" i="22"/>
  <c r="D2538" i="22"/>
  <c r="D2537" i="22"/>
  <c r="D2536" i="22"/>
  <c r="D2535" i="22"/>
  <c r="D2534" i="22"/>
  <c r="D2533" i="22"/>
  <c r="D2532" i="22"/>
  <c r="D2531" i="22"/>
  <c r="D2530" i="22"/>
  <c r="D2529" i="22"/>
  <c r="D2528" i="22"/>
  <c r="D2527" i="22"/>
  <c r="D2526" i="22"/>
  <c r="D2525" i="22"/>
  <c r="D2524" i="22"/>
  <c r="D2523" i="22"/>
  <c r="D2522" i="22"/>
  <c r="D2521" i="22"/>
  <c r="D2520" i="22"/>
  <c r="D2519" i="22"/>
  <c r="D2518" i="22"/>
  <c r="D2517" i="22"/>
  <c r="D2516" i="22"/>
  <c r="D2515" i="22"/>
  <c r="D2514" i="22"/>
  <c r="D2513" i="22"/>
  <c r="D2512" i="22"/>
  <c r="D2511" i="22"/>
  <c r="D2510" i="22"/>
  <c r="D2509" i="22"/>
  <c r="D2508" i="22"/>
  <c r="D2507" i="22"/>
  <c r="D2506" i="22"/>
  <c r="D2505" i="22"/>
  <c r="D2504" i="22"/>
  <c r="D2503" i="22"/>
  <c r="D2502" i="22"/>
  <c r="D2501" i="22"/>
  <c r="D2500" i="22"/>
  <c r="D2499" i="22"/>
  <c r="D2498" i="22"/>
  <c r="E2497" i="22"/>
  <c r="D2497" i="22"/>
  <c r="D2496" i="22"/>
  <c r="D2495" i="22"/>
  <c r="D2494" i="22"/>
  <c r="D2493" i="22"/>
  <c r="D2492" i="22"/>
  <c r="D2491" i="22"/>
  <c r="D2490" i="22"/>
  <c r="D2489" i="22"/>
  <c r="D2488" i="22"/>
  <c r="D2487" i="22"/>
  <c r="D2486" i="22"/>
  <c r="E2485" i="22"/>
  <c r="D2485" i="22"/>
  <c r="D2484" i="22"/>
  <c r="D2483" i="22"/>
  <c r="D2482" i="22"/>
  <c r="D2481" i="22"/>
  <c r="D2480" i="22"/>
  <c r="D2479" i="22"/>
  <c r="D2478" i="22"/>
  <c r="D2477" i="22"/>
  <c r="D2476" i="22"/>
  <c r="D2475" i="22"/>
  <c r="D2474" i="22"/>
  <c r="D2473" i="22"/>
  <c r="D2472" i="22"/>
  <c r="D2471" i="22"/>
  <c r="D2470" i="22"/>
  <c r="D2469" i="22"/>
  <c r="D2468" i="22"/>
  <c r="D2467" i="22"/>
  <c r="D2466" i="22"/>
  <c r="D2465" i="22"/>
  <c r="D2464" i="22"/>
  <c r="D2463" i="22"/>
  <c r="D2462" i="22"/>
  <c r="D2461" i="22"/>
  <c r="D2460" i="22"/>
  <c r="D2459" i="22"/>
  <c r="D2458" i="22"/>
  <c r="D2457" i="22"/>
  <c r="D2456" i="22"/>
  <c r="D2455" i="22"/>
  <c r="D2454" i="22"/>
  <c r="E2453" i="22"/>
  <c r="D2453" i="22"/>
  <c r="D2452" i="22"/>
  <c r="E2451" i="22"/>
  <c r="D2451" i="22"/>
  <c r="D2450" i="22"/>
  <c r="E2449" i="22"/>
  <c r="D2449" i="22"/>
  <c r="D2448" i="22"/>
  <c r="D2447" i="22"/>
  <c r="D2446" i="22"/>
  <c r="D2445" i="22"/>
  <c r="D2444" i="22"/>
  <c r="D2443" i="22"/>
  <c r="D2442" i="22"/>
  <c r="D2441" i="22"/>
  <c r="D2440" i="22"/>
  <c r="D2439" i="22"/>
  <c r="D2438" i="22"/>
  <c r="D2437" i="22"/>
  <c r="D2436" i="22"/>
  <c r="D2435" i="22"/>
  <c r="D2434" i="22"/>
  <c r="D2433" i="22"/>
  <c r="D2432" i="22"/>
  <c r="D2431" i="22"/>
  <c r="D2430" i="22"/>
  <c r="D2429" i="22"/>
  <c r="D2428" i="22"/>
  <c r="D2427" i="22"/>
  <c r="D2426" i="22"/>
  <c r="D2425" i="22"/>
  <c r="D2424" i="22"/>
  <c r="D2423" i="22"/>
  <c r="D2422" i="22"/>
  <c r="D2421" i="22"/>
  <c r="D2420" i="22"/>
  <c r="D2419" i="22"/>
  <c r="D2418" i="22"/>
  <c r="D2417" i="22"/>
  <c r="D2416" i="22"/>
  <c r="D2415" i="22"/>
  <c r="D2414" i="22"/>
  <c r="D2413" i="22"/>
  <c r="D2412" i="22"/>
  <c r="D2411" i="22"/>
  <c r="D2410" i="22"/>
  <c r="D2409" i="22"/>
  <c r="D2408" i="22"/>
  <c r="D2407" i="22"/>
  <c r="D2406" i="22"/>
  <c r="D2405" i="22"/>
  <c r="D2404" i="22"/>
  <c r="D2403" i="22"/>
  <c r="D2402" i="22"/>
  <c r="D2401" i="22"/>
  <c r="D2400" i="22"/>
  <c r="D2399" i="22"/>
  <c r="D2398" i="22"/>
  <c r="D2397" i="22"/>
  <c r="D2396" i="22"/>
  <c r="D2395" i="22"/>
  <c r="D2394" i="22"/>
  <c r="D2393" i="22"/>
  <c r="D2392" i="22"/>
  <c r="D2391" i="22"/>
  <c r="D2390" i="22"/>
  <c r="D2389" i="22"/>
  <c r="D2388" i="22"/>
  <c r="D2387" i="22"/>
  <c r="D2386" i="22"/>
  <c r="D2385" i="22"/>
  <c r="D2384" i="22"/>
  <c r="D2383" i="22"/>
  <c r="D2382" i="22"/>
  <c r="D2381" i="22"/>
  <c r="D2380" i="22"/>
  <c r="D2379" i="22"/>
  <c r="D2378" i="22"/>
  <c r="D2377" i="22"/>
  <c r="D2376" i="22"/>
  <c r="D2375" i="22"/>
  <c r="D2374" i="22"/>
  <c r="D2373" i="22"/>
  <c r="D2372" i="22"/>
  <c r="D2371" i="22"/>
  <c r="D2370" i="22"/>
  <c r="D2369" i="22"/>
  <c r="D2368" i="22"/>
  <c r="D2367" i="22"/>
  <c r="D2366" i="22"/>
  <c r="D2365" i="22"/>
  <c r="D2364" i="22"/>
  <c r="D2363" i="22"/>
  <c r="D2362" i="22"/>
  <c r="D2361" i="22"/>
  <c r="D2360" i="22"/>
  <c r="D2359" i="22"/>
  <c r="D2358" i="22"/>
  <c r="D2357" i="22"/>
  <c r="D2356" i="22"/>
  <c r="D2355" i="22"/>
  <c r="D2354" i="22"/>
  <c r="D2353" i="22"/>
  <c r="D2352" i="22"/>
  <c r="D2351" i="22"/>
  <c r="D2350" i="22"/>
  <c r="D2349" i="22"/>
  <c r="D2348" i="22"/>
  <c r="D2347" i="22"/>
  <c r="D2346" i="22"/>
  <c r="D2345" i="22"/>
  <c r="D2344" i="22"/>
  <c r="D2343" i="22"/>
  <c r="D2342" i="22"/>
  <c r="D2341" i="22"/>
  <c r="D2340" i="22"/>
  <c r="D2339" i="22"/>
  <c r="D2338" i="22"/>
  <c r="D2337" i="22"/>
  <c r="D2336" i="22"/>
  <c r="D2335" i="22"/>
  <c r="D2334" i="22"/>
  <c r="D2333" i="22"/>
  <c r="D2332" i="22"/>
  <c r="D2331" i="22"/>
  <c r="D2330" i="22"/>
  <c r="D2329" i="22"/>
  <c r="D2328" i="22"/>
  <c r="D2327" i="22"/>
  <c r="D2326" i="22"/>
  <c r="D2325" i="22"/>
  <c r="D2324" i="22"/>
  <c r="D2323" i="22"/>
  <c r="D2322" i="22"/>
  <c r="D2321" i="22"/>
  <c r="D2320" i="22"/>
  <c r="D2319" i="22"/>
  <c r="D2318" i="22"/>
  <c r="D2317" i="22"/>
  <c r="D2316" i="22"/>
  <c r="D2315" i="22"/>
  <c r="D2314" i="22"/>
  <c r="D2313" i="22"/>
  <c r="D2312" i="22"/>
  <c r="D2311" i="22"/>
  <c r="D2310" i="22"/>
  <c r="D2309" i="22"/>
  <c r="D2308" i="22"/>
  <c r="D2307" i="22"/>
  <c r="D2306" i="22"/>
  <c r="D2305" i="22"/>
  <c r="D2304" i="22"/>
  <c r="D2303" i="22"/>
  <c r="D2302" i="22"/>
  <c r="D2301" i="22"/>
  <c r="D2300" i="22"/>
  <c r="D2299" i="22"/>
  <c r="D2298" i="22"/>
  <c r="D2297" i="22"/>
  <c r="D2296" i="22"/>
  <c r="D2295" i="22"/>
  <c r="D2294" i="22"/>
  <c r="D2293" i="22"/>
  <c r="D2292" i="22"/>
  <c r="D2291" i="22"/>
  <c r="D2290" i="22"/>
  <c r="D2289" i="22"/>
  <c r="D2288" i="22"/>
  <c r="D2287" i="22"/>
  <c r="D2286" i="22"/>
  <c r="D2285" i="22"/>
  <c r="D2284" i="22"/>
  <c r="D2283" i="22"/>
  <c r="D2282" i="22"/>
  <c r="D2281" i="22"/>
  <c r="D2280" i="22"/>
  <c r="D2279" i="22"/>
  <c r="D2278" i="22"/>
  <c r="D2277" i="22"/>
  <c r="D2276" i="22"/>
  <c r="D2275" i="22"/>
  <c r="D2274" i="22"/>
  <c r="D2273" i="22"/>
  <c r="D2272" i="22"/>
  <c r="D2271" i="22"/>
  <c r="D2270" i="22"/>
  <c r="D2269" i="22"/>
  <c r="D2268" i="22"/>
  <c r="D2267" i="22"/>
  <c r="D2266" i="22"/>
  <c r="D2265" i="22"/>
  <c r="D2264" i="22"/>
  <c r="D2263" i="22"/>
  <c r="D2262" i="22"/>
  <c r="D2261" i="22"/>
  <c r="D2260" i="22"/>
  <c r="D2259" i="22"/>
  <c r="D2258" i="22"/>
  <c r="D2257" i="22"/>
  <c r="D2256" i="22"/>
  <c r="D2255" i="22"/>
  <c r="D2254" i="22"/>
  <c r="D2253" i="22"/>
  <c r="D2252" i="22"/>
  <c r="D2251" i="22"/>
  <c r="D2250" i="22"/>
  <c r="D2249" i="22"/>
  <c r="D2248" i="22"/>
  <c r="D2247" i="22"/>
  <c r="D2246" i="22"/>
  <c r="D2245" i="22"/>
  <c r="D2244" i="22"/>
  <c r="D2243" i="22"/>
  <c r="D2242" i="22"/>
  <c r="D2241" i="22"/>
  <c r="D2240" i="22"/>
  <c r="D2239" i="22"/>
  <c r="D2238" i="22"/>
  <c r="D2237" i="22"/>
  <c r="D2236" i="22"/>
  <c r="D2235" i="22"/>
  <c r="D2234" i="22"/>
  <c r="D2233" i="22"/>
  <c r="D2232" i="22"/>
  <c r="D2231" i="22"/>
  <c r="D2230" i="22"/>
  <c r="D2229" i="22"/>
  <c r="D2228" i="22"/>
  <c r="D2227" i="22"/>
  <c r="D2226" i="22"/>
  <c r="D2225" i="22"/>
  <c r="D2224" i="22"/>
  <c r="D2223" i="22"/>
  <c r="D2222" i="22"/>
  <c r="D2221" i="22"/>
  <c r="D2220" i="22"/>
  <c r="D2219" i="22"/>
  <c r="D2218" i="22"/>
  <c r="D2217" i="22"/>
  <c r="D2216" i="22"/>
  <c r="D2215" i="22"/>
  <c r="D2214" i="22"/>
  <c r="D2213" i="22"/>
  <c r="D2212" i="22"/>
  <c r="D2211" i="22"/>
  <c r="D2210" i="22"/>
  <c r="D2209" i="22"/>
  <c r="D2208" i="22"/>
  <c r="D2207" i="22"/>
  <c r="D2206" i="22"/>
  <c r="D2205" i="22"/>
  <c r="D2204" i="22"/>
  <c r="E2203" i="22"/>
  <c r="D2203" i="22"/>
  <c r="D2202" i="22"/>
  <c r="D2201" i="22"/>
  <c r="D2200" i="22"/>
  <c r="D2199" i="22"/>
  <c r="D2198" i="22"/>
  <c r="D2197" i="22"/>
  <c r="D2196" i="22"/>
  <c r="E2195" i="22"/>
  <c r="D2195" i="22"/>
  <c r="E2194" i="22"/>
  <c r="D2194" i="22"/>
  <c r="D2193" i="22"/>
  <c r="D2192" i="22"/>
  <c r="D2191" i="22"/>
  <c r="D2190" i="22"/>
  <c r="D2189" i="22"/>
  <c r="D2188" i="22"/>
  <c r="D2187" i="22"/>
  <c r="D2186" i="22"/>
  <c r="D2185" i="22"/>
  <c r="D2184" i="22"/>
  <c r="D2183" i="22"/>
  <c r="D2182" i="22"/>
  <c r="D2181" i="22"/>
  <c r="D2180" i="22"/>
  <c r="D2179" i="22"/>
  <c r="D2178" i="22"/>
  <c r="D2177" i="22"/>
  <c r="D2176" i="22"/>
  <c r="D2175" i="22"/>
  <c r="D2174" i="22"/>
  <c r="D2173" i="22"/>
  <c r="D2172" i="22"/>
  <c r="D2171" i="22"/>
  <c r="D2170" i="22"/>
  <c r="D2169" i="22"/>
  <c r="D2168" i="22"/>
  <c r="D2167" i="22"/>
  <c r="D2166" i="22"/>
  <c r="D2165" i="22"/>
  <c r="D2164" i="22"/>
  <c r="D2163" i="22"/>
  <c r="D2162" i="22"/>
  <c r="D2161" i="22"/>
  <c r="D2160" i="22"/>
  <c r="D2159" i="22"/>
  <c r="D2158" i="22"/>
  <c r="D2157" i="22"/>
  <c r="D2156" i="22"/>
  <c r="D2155" i="22"/>
  <c r="D2154" i="22"/>
  <c r="D2153" i="22"/>
  <c r="D2152" i="22"/>
  <c r="D2151" i="22"/>
  <c r="D2150" i="22"/>
  <c r="D2149" i="22"/>
  <c r="D2148" i="22"/>
  <c r="D2147" i="22"/>
  <c r="D2146" i="22"/>
  <c r="D2145" i="22"/>
  <c r="D2144" i="22"/>
  <c r="D2143" i="22"/>
  <c r="D2142" i="22"/>
  <c r="D2141" i="22"/>
  <c r="D2140" i="22"/>
  <c r="D2139" i="22"/>
  <c r="D2138" i="22"/>
  <c r="D2137" i="22"/>
  <c r="D2136" i="22"/>
  <c r="D2135" i="22"/>
  <c r="D2134" i="22"/>
  <c r="D2133" i="22"/>
  <c r="D2132" i="22"/>
  <c r="D2131" i="22"/>
  <c r="D2130" i="22"/>
  <c r="D2129" i="22"/>
  <c r="D2128" i="22"/>
  <c r="D2127" i="22"/>
  <c r="D2126" i="22"/>
  <c r="D2125" i="22"/>
  <c r="D2124" i="22"/>
  <c r="D2123" i="22"/>
  <c r="D2122" i="22"/>
  <c r="D2121" i="22"/>
  <c r="D2120" i="22"/>
  <c r="D2119" i="22"/>
  <c r="D2118" i="22"/>
  <c r="D2117" i="22"/>
  <c r="D2116" i="22"/>
  <c r="D2115" i="22"/>
  <c r="D2114" i="22"/>
  <c r="D2113" i="22"/>
  <c r="D2112" i="22"/>
  <c r="D2111" i="22"/>
  <c r="E2110" i="22"/>
  <c r="D2110" i="22"/>
  <c r="D2109" i="22"/>
  <c r="D2108" i="22"/>
  <c r="D2107" i="22"/>
  <c r="D2106" i="22"/>
  <c r="D2105" i="22"/>
  <c r="D2104" i="22"/>
  <c r="D2103" i="22"/>
  <c r="D2102" i="22"/>
  <c r="D2101" i="22"/>
  <c r="D2100" i="22"/>
  <c r="D2099" i="22"/>
  <c r="D2098" i="22"/>
  <c r="D2097" i="22"/>
  <c r="D2096" i="22"/>
  <c r="D2095" i="22"/>
  <c r="D2094" i="22"/>
  <c r="D2093" i="22"/>
  <c r="D2092" i="22"/>
  <c r="D2091" i="22"/>
  <c r="D2090" i="22"/>
  <c r="D2089" i="22"/>
  <c r="D2088" i="22"/>
  <c r="D2087" i="22"/>
  <c r="D2086" i="22"/>
  <c r="D2085" i="22"/>
  <c r="D2084" i="22"/>
  <c r="D2083" i="22"/>
  <c r="D2082" i="22"/>
  <c r="D2081" i="22"/>
  <c r="D2080" i="22"/>
  <c r="D2079" i="22"/>
  <c r="D2078" i="22"/>
  <c r="D2077" i="22"/>
  <c r="D2076" i="22"/>
  <c r="D2075" i="22"/>
  <c r="D2074" i="22"/>
  <c r="D2073" i="22"/>
  <c r="D2072" i="22"/>
  <c r="D2071" i="22"/>
  <c r="D2070" i="22"/>
  <c r="D2069" i="22"/>
  <c r="D2068" i="22"/>
  <c r="D2067" i="22"/>
  <c r="D2066" i="22"/>
  <c r="D2065" i="22"/>
  <c r="D2064" i="22"/>
  <c r="D2063" i="22"/>
  <c r="D2062" i="22"/>
  <c r="D2061" i="22"/>
  <c r="D2060" i="22"/>
  <c r="D2059" i="22"/>
  <c r="D2058" i="22"/>
  <c r="D2057" i="22"/>
  <c r="D2056" i="22"/>
  <c r="D2055" i="22"/>
  <c r="D2054" i="22"/>
  <c r="D2053" i="22"/>
  <c r="D2052" i="22"/>
  <c r="D2051" i="22"/>
  <c r="D2050" i="22"/>
  <c r="D2049" i="22"/>
  <c r="D2048" i="22"/>
  <c r="D2047" i="22"/>
  <c r="D2046" i="22"/>
  <c r="D2045" i="22"/>
  <c r="D2044" i="22"/>
  <c r="D2043" i="22"/>
  <c r="D2042" i="22"/>
  <c r="D2041" i="22"/>
  <c r="D2040" i="22"/>
  <c r="D2039" i="22"/>
  <c r="D2038" i="22"/>
  <c r="D2037" i="22"/>
  <c r="D2036" i="22"/>
  <c r="D2035" i="22"/>
  <c r="D2034" i="22"/>
  <c r="D2033" i="22"/>
  <c r="D2032" i="22"/>
  <c r="D2031" i="22"/>
  <c r="D2030" i="22"/>
  <c r="D2029" i="22"/>
  <c r="D2028" i="22"/>
  <c r="D2027" i="22"/>
  <c r="D2026" i="22"/>
  <c r="D2025" i="22"/>
  <c r="D2024" i="22"/>
  <c r="D2023" i="22"/>
  <c r="D2022" i="22"/>
  <c r="D2021" i="22"/>
  <c r="D2020" i="22"/>
  <c r="D2019" i="22"/>
  <c r="D2018" i="22"/>
  <c r="D2017" i="22"/>
  <c r="D2016" i="22"/>
  <c r="D2015" i="22"/>
  <c r="D2014" i="22"/>
  <c r="D2013" i="22"/>
  <c r="D2012" i="22"/>
  <c r="D2011" i="22"/>
  <c r="D2010" i="22"/>
  <c r="D2009" i="22"/>
  <c r="D2008" i="22"/>
  <c r="D2007" i="22"/>
  <c r="D2006" i="22"/>
  <c r="D2005" i="22"/>
  <c r="D2004" i="22"/>
  <c r="D2003" i="22"/>
  <c r="D2002" i="22"/>
  <c r="D2001" i="22"/>
  <c r="D2000" i="22"/>
  <c r="D1999" i="22"/>
  <c r="D1998" i="22"/>
  <c r="D1997" i="22"/>
  <c r="D1996" i="22"/>
  <c r="D1995" i="22"/>
  <c r="D1994" i="22"/>
  <c r="D1993" i="22"/>
  <c r="D1992" i="22"/>
  <c r="D1991" i="22"/>
  <c r="D1990" i="22"/>
  <c r="D1989" i="22"/>
  <c r="D1988" i="22"/>
  <c r="D1987" i="22"/>
  <c r="D1986" i="22"/>
  <c r="D1985" i="22"/>
  <c r="D1984" i="22"/>
  <c r="D1983" i="22"/>
  <c r="D1982" i="22"/>
  <c r="D1981" i="22"/>
  <c r="D1980" i="22"/>
  <c r="D1979" i="22"/>
  <c r="D1978" i="22"/>
  <c r="D1977" i="22"/>
  <c r="D1976" i="22"/>
  <c r="D1975" i="22"/>
  <c r="D1974" i="22"/>
  <c r="D1973" i="22"/>
  <c r="E1972" i="22"/>
  <c r="D1972" i="22"/>
  <c r="D1971" i="22"/>
  <c r="D1970" i="22"/>
  <c r="E1969" i="22"/>
  <c r="D1969" i="22"/>
  <c r="E1968" i="22"/>
  <c r="D1968" i="22"/>
  <c r="E1967" i="22"/>
  <c r="D1967" i="22"/>
  <c r="D1966" i="22"/>
  <c r="D1965" i="22"/>
  <c r="D1964" i="22"/>
  <c r="D1963" i="22"/>
  <c r="D1962" i="22"/>
  <c r="D1961" i="22"/>
  <c r="D1960" i="22"/>
  <c r="D1959" i="22"/>
  <c r="D1958" i="22"/>
  <c r="D1957" i="22"/>
  <c r="D1956" i="22"/>
  <c r="D1955" i="22"/>
  <c r="D1954" i="22"/>
  <c r="D1953" i="22"/>
  <c r="D1952" i="22"/>
  <c r="D1951" i="22"/>
  <c r="D1950" i="22"/>
  <c r="D1949" i="22"/>
  <c r="D1948" i="22"/>
  <c r="D1947" i="22"/>
  <c r="D1946" i="22"/>
  <c r="D1945" i="22"/>
  <c r="D1944" i="22"/>
  <c r="D1943" i="22"/>
  <c r="D1942" i="22"/>
  <c r="D1941" i="22"/>
  <c r="D1940" i="22"/>
  <c r="D1939" i="22"/>
  <c r="D1938" i="22"/>
  <c r="D1937" i="22"/>
  <c r="D1936" i="22"/>
  <c r="D1935" i="22"/>
  <c r="D1934" i="22"/>
  <c r="D1933" i="22"/>
  <c r="D1932" i="22"/>
  <c r="D1931" i="22"/>
  <c r="D1930" i="22"/>
  <c r="D1929" i="22"/>
  <c r="D1928" i="22"/>
  <c r="D1927" i="22"/>
  <c r="D1926" i="22"/>
  <c r="D1925" i="22"/>
  <c r="D1924" i="22"/>
  <c r="D1923" i="22"/>
  <c r="D1922" i="22"/>
  <c r="D1921" i="22"/>
  <c r="D1920" i="22"/>
  <c r="D1919" i="22"/>
  <c r="D1918" i="22"/>
  <c r="D1917" i="22"/>
  <c r="D1916" i="22"/>
  <c r="D1915" i="22"/>
  <c r="D1914" i="22"/>
  <c r="D1913" i="22"/>
  <c r="D1912" i="22"/>
  <c r="D1911" i="22"/>
  <c r="D1910" i="22"/>
  <c r="D1909" i="22"/>
  <c r="D1908" i="22"/>
  <c r="D1907" i="22"/>
  <c r="D1906" i="22"/>
  <c r="D1905" i="22"/>
  <c r="D1904" i="22"/>
  <c r="D1903" i="22"/>
  <c r="D1902" i="22"/>
  <c r="D1901" i="22"/>
  <c r="D1900" i="22"/>
  <c r="D1899" i="22"/>
  <c r="D1898" i="22"/>
  <c r="D1897" i="22"/>
  <c r="D1896" i="22"/>
  <c r="D1895" i="22"/>
  <c r="D1894" i="22"/>
  <c r="D1893" i="22"/>
  <c r="D1892" i="22"/>
  <c r="D1891" i="22"/>
  <c r="D1890" i="22"/>
  <c r="D1889" i="22"/>
  <c r="D1888" i="22"/>
  <c r="D1887" i="22"/>
  <c r="D1886" i="22"/>
  <c r="D1885" i="22"/>
  <c r="D1884" i="22"/>
  <c r="D1883" i="22"/>
  <c r="D1882" i="22"/>
  <c r="D1881" i="22"/>
  <c r="D1880" i="22"/>
  <c r="D1879" i="22"/>
  <c r="D1878" i="22"/>
  <c r="D1877" i="22"/>
  <c r="D1876" i="22"/>
  <c r="D1875" i="22"/>
  <c r="D1874" i="22"/>
  <c r="D1873" i="22"/>
  <c r="D1872" i="22"/>
  <c r="D1871" i="22"/>
  <c r="D1870" i="22"/>
  <c r="D1869" i="22"/>
  <c r="D1868" i="22"/>
  <c r="D1867" i="22"/>
  <c r="D1866" i="22"/>
  <c r="D1865" i="22"/>
  <c r="D1864" i="22"/>
  <c r="D1863" i="22"/>
  <c r="D1862" i="22"/>
  <c r="D1861" i="22"/>
  <c r="D1860" i="22"/>
  <c r="D1859" i="22"/>
  <c r="D1858" i="22"/>
  <c r="D1857" i="22"/>
  <c r="D1856" i="22"/>
  <c r="D1855" i="22"/>
  <c r="D1854" i="22"/>
  <c r="D1853" i="22"/>
  <c r="D1852" i="22"/>
  <c r="D1851" i="22"/>
  <c r="D1850" i="22"/>
  <c r="D1849" i="22"/>
  <c r="D1848" i="22"/>
  <c r="D1847" i="22"/>
  <c r="D1846" i="22"/>
  <c r="D1845" i="22"/>
  <c r="D1844" i="22"/>
  <c r="D1843" i="22"/>
  <c r="D1842" i="22"/>
  <c r="D1841" i="22"/>
  <c r="D1840" i="22"/>
  <c r="D1839" i="22"/>
  <c r="D1838" i="22"/>
  <c r="D1837" i="22"/>
  <c r="D1836" i="22"/>
  <c r="D1835" i="22"/>
  <c r="D1834" i="22"/>
  <c r="D1833" i="22"/>
  <c r="D1832" i="22"/>
  <c r="D1831" i="22"/>
  <c r="D1830" i="22"/>
  <c r="D1829" i="22"/>
  <c r="D1828" i="22"/>
  <c r="D1827" i="22"/>
  <c r="D1826" i="22"/>
  <c r="D1825" i="22"/>
  <c r="D1824" i="22"/>
  <c r="D1823" i="22"/>
  <c r="D1822" i="22"/>
  <c r="D1821" i="22"/>
  <c r="D1820" i="22"/>
  <c r="D1819" i="22"/>
  <c r="D1818" i="22"/>
  <c r="D1817" i="22"/>
  <c r="D1816" i="22"/>
  <c r="D1815" i="22"/>
  <c r="D1814" i="22"/>
  <c r="D1813" i="22"/>
  <c r="D1812" i="22"/>
  <c r="D1811" i="22"/>
  <c r="D1810" i="22"/>
  <c r="D1809" i="22"/>
  <c r="D1808" i="22"/>
  <c r="D1807" i="22"/>
  <c r="D1806" i="22"/>
  <c r="D1805" i="22"/>
  <c r="D1804" i="22"/>
  <c r="D1803" i="22"/>
  <c r="D1802" i="22"/>
  <c r="D1801" i="22"/>
  <c r="D1800" i="22"/>
  <c r="D1799" i="22"/>
  <c r="D1798" i="22"/>
  <c r="D1797" i="22"/>
  <c r="D1796" i="22"/>
  <c r="D1795" i="22"/>
  <c r="D1794" i="22"/>
  <c r="D1793" i="22"/>
  <c r="D1792" i="22"/>
  <c r="D1791" i="22"/>
  <c r="D1790" i="22"/>
  <c r="D1789" i="22"/>
  <c r="D1788" i="22"/>
  <c r="D1787" i="22"/>
  <c r="D1786" i="22"/>
  <c r="D1785" i="22"/>
  <c r="D1784" i="22"/>
  <c r="D1783" i="22"/>
  <c r="D1782" i="22"/>
  <c r="D1781" i="22"/>
  <c r="D1780" i="22"/>
  <c r="D1779" i="22"/>
  <c r="D1778" i="22"/>
  <c r="D1777" i="22"/>
  <c r="D1776" i="22"/>
  <c r="D1775" i="22"/>
  <c r="D1774" i="22"/>
  <c r="D1773" i="22"/>
  <c r="D1772" i="22"/>
  <c r="D1771" i="22"/>
  <c r="D1770" i="22"/>
  <c r="D1769" i="22"/>
  <c r="D1768" i="22"/>
  <c r="D1767" i="22"/>
  <c r="D1766" i="22"/>
  <c r="D1765" i="22"/>
  <c r="D1764" i="22"/>
  <c r="D1763" i="22"/>
  <c r="D1762" i="22"/>
  <c r="D1761" i="22"/>
  <c r="D1760" i="22"/>
  <c r="D1759" i="22"/>
  <c r="D1758" i="22"/>
  <c r="D1757" i="22"/>
  <c r="D1756" i="22"/>
  <c r="D1755" i="22"/>
  <c r="D1754" i="22"/>
  <c r="D1753" i="22"/>
  <c r="D1752" i="22"/>
  <c r="D1751" i="22"/>
  <c r="D1750" i="22"/>
  <c r="D1749" i="22"/>
  <c r="D1748" i="22"/>
  <c r="D1747" i="22"/>
  <c r="D1746" i="22"/>
  <c r="D1745" i="22"/>
  <c r="D1744" i="22"/>
  <c r="D1743" i="22"/>
  <c r="D1742" i="22"/>
  <c r="D1741" i="22"/>
  <c r="D1740" i="22"/>
  <c r="D1739" i="22"/>
  <c r="D1738" i="22"/>
  <c r="D1737" i="22"/>
  <c r="D1736" i="22"/>
  <c r="D1735" i="22"/>
  <c r="D1734" i="22"/>
  <c r="D1733" i="22"/>
  <c r="D1732" i="22"/>
  <c r="D1731" i="22"/>
  <c r="D1730" i="22"/>
  <c r="D1729" i="22"/>
  <c r="D1728" i="22"/>
  <c r="D1727" i="22"/>
  <c r="D1726" i="22"/>
  <c r="D1725" i="22"/>
  <c r="D1724" i="22"/>
  <c r="D1723" i="22"/>
  <c r="D1722" i="22"/>
  <c r="E1721" i="22"/>
  <c r="D1721" i="22"/>
  <c r="D1720" i="22"/>
  <c r="D1719" i="22"/>
  <c r="D1718" i="22"/>
  <c r="D1717" i="22"/>
  <c r="D1716" i="22"/>
  <c r="D1715" i="22"/>
  <c r="D1714" i="22"/>
  <c r="D1713" i="22"/>
  <c r="D1712" i="22"/>
  <c r="D1711" i="22"/>
  <c r="D1710" i="22"/>
  <c r="D1709" i="22"/>
  <c r="D1708" i="22"/>
  <c r="D1707" i="22"/>
  <c r="D1706" i="22"/>
  <c r="D1705" i="22"/>
  <c r="D1704" i="22"/>
  <c r="D1703" i="22"/>
  <c r="D1702" i="22"/>
  <c r="D1701" i="22"/>
  <c r="D1700" i="22"/>
  <c r="D1699" i="22"/>
  <c r="D1698" i="22"/>
  <c r="D1697" i="22"/>
  <c r="D1696" i="22"/>
  <c r="D1695" i="22"/>
  <c r="D1694" i="22"/>
  <c r="D1693" i="22"/>
  <c r="D1692" i="22"/>
  <c r="D1691" i="22"/>
  <c r="D1690" i="22"/>
  <c r="D1689" i="22"/>
  <c r="D1688" i="22"/>
  <c r="D1687" i="22"/>
  <c r="D1686" i="22"/>
  <c r="D1685" i="22"/>
  <c r="D1684" i="22"/>
  <c r="D1683" i="22"/>
  <c r="D1682" i="22"/>
  <c r="D1681" i="22"/>
  <c r="D1680" i="22"/>
  <c r="D1679" i="22"/>
  <c r="D1678" i="22"/>
  <c r="D1677" i="22"/>
  <c r="D1676" i="22"/>
  <c r="D1675" i="22"/>
  <c r="D1674" i="22"/>
  <c r="D1673" i="22"/>
  <c r="D1672" i="22"/>
  <c r="D1671" i="22"/>
  <c r="D1670" i="22"/>
  <c r="D1669" i="22"/>
  <c r="D1668" i="22"/>
  <c r="D1667" i="22"/>
  <c r="D1666" i="22"/>
  <c r="D1665" i="22"/>
  <c r="D1664" i="22"/>
  <c r="D1663" i="22"/>
  <c r="D1662" i="22"/>
  <c r="D1661" i="22"/>
  <c r="D1660" i="22"/>
  <c r="D1659" i="22"/>
  <c r="D1658" i="22"/>
  <c r="D1657" i="22"/>
  <c r="D1656" i="22"/>
  <c r="D1655" i="22"/>
  <c r="D1654" i="22"/>
  <c r="D1653" i="22"/>
  <c r="D1652" i="22"/>
  <c r="D1651" i="22"/>
  <c r="D1650" i="22"/>
  <c r="D1649" i="22"/>
  <c r="D1648" i="22"/>
  <c r="D1647" i="22"/>
  <c r="D1646" i="22"/>
  <c r="D1645" i="22"/>
  <c r="D1644" i="22"/>
  <c r="D1643" i="22"/>
  <c r="D1642" i="22"/>
  <c r="D1641" i="22"/>
  <c r="D1640" i="22"/>
  <c r="D1639" i="22"/>
  <c r="D1638" i="22"/>
  <c r="D1637" i="22"/>
  <c r="D1636" i="22"/>
  <c r="D1635" i="22"/>
  <c r="D1634" i="22"/>
  <c r="D1633" i="22"/>
  <c r="D1632" i="22"/>
  <c r="D1631" i="22"/>
  <c r="D1630" i="22"/>
  <c r="D1629" i="22"/>
  <c r="D1628" i="22"/>
  <c r="D1627" i="22"/>
  <c r="D1626" i="22"/>
  <c r="D1625" i="22"/>
  <c r="D1624" i="22"/>
  <c r="D1623" i="22"/>
  <c r="D1622" i="22"/>
  <c r="D1621" i="22"/>
  <c r="D1620" i="22"/>
  <c r="D1619" i="22"/>
  <c r="D1618" i="22"/>
  <c r="D1617" i="22"/>
  <c r="D1616" i="22"/>
  <c r="D1615" i="22"/>
  <c r="D1614" i="22"/>
  <c r="D1613" i="22"/>
  <c r="D1612" i="22"/>
  <c r="D1611" i="22"/>
  <c r="D1610" i="22"/>
  <c r="D1609" i="22"/>
  <c r="D1608" i="22"/>
  <c r="D1607" i="22"/>
  <c r="D1606" i="22"/>
  <c r="D1605" i="22"/>
  <c r="D1604" i="22"/>
  <c r="D1603" i="22"/>
  <c r="D1602" i="22"/>
  <c r="D1601" i="22"/>
  <c r="D1600" i="22"/>
  <c r="D1599" i="22"/>
  <c r="D1598" i="22"/>
  <c r="D1597" i="22"/>
  <c r="D1596" i="22"/>
  <c r="D1595" i="22"/>
  <c r="D1594" i="22"/>
  <c r="D1593" i="22"/>
  <c r="D1592" i="22"/>
  <c r="D1591" i="22"/>
  <c r="D1590" i="22"/>
  <c r="D1589" i="22"/>
  <c r="D1588" i="22"/>
  <c r="D1587" i="22"/>
  <c r="D1586" i="22"/>
  <c r="D1585" i="22"/>
  <c r="D1584" i="22"/>
  <c r="D1583" i="22"/>
  <c r="D1582" i="22"/>
  <c r="D1581" i="22"/>
  <c r="D1580" i="22"/>
  <c r="D1579" i="22"/>
  <c r="D1578" i="22"/>
  <c r="D1577" i="22"/>
  <c r="D1576" i="22"/>
  <c r="D1575" i="22"/>
  <c r="D1574" i="22"/>
  <c r="D1573" i="22"/>
  <c r="D1572" i="22"/>
  <c r="D1571" i="22"/>
  <c r="D1570" i="22"/>
  <c r="D1569" i="22"/>
  <c r="D1568" i="22"/>
  <c r="D1567" i="22"/>
  <c r="D1566" i="22"/>
  <c r="D1565" i="22"/>
  <c r="D1564" i="22"/>
  <c r="D1563" i="22"/>
  <c r="D1562" i="22"/>
  <c r="D1561" i="22"/>
  <c r="D1560" i="22"/>
  <c r="D1559" i="22"/>
  <c r="D1558" i="22"/>
  <c r="D1557" i="22"/>
  <c r="D1556" i="22"/>
  <c r="D1555" i="22"/>
  <c r="D1554" i="22"/>
  <c r="D1553" i="22"/>
  <c r="D1552" i="22"/>
  <c r="D1551" i="22"/>
  <c r="D1550" i="22"/>
  <c r="D1549" i="22"/>
  <c r="D1548" i="22"/>
  <c r="D1547" i="22"/>
  <c r="D1546" i="22"/>
  <c r="D1545" i="22"/>
  <c r="D1544" i="22"/>
  <c r="D1543" i="22"/>
  <c r="D1542" i="22"/>
  <c r="D1541" i="22"/>
  <c r="D1540" i="22"/>
  <c r="D1539" i="22"/>
  <c r="D1538" i="22"/>
  <c r="D1537" i="22"/>
  <c r="D1536" i="22"/>
  <c r="D1535" i="22"/>
  <c r="D1534" i="22"/>
  <c r="D1533" i="22"/>
  <c r="D1532" i="22"/>
  <c r="D1531" i="22"/>
  <c r="D1530" i="22"/>
  <c r="D1529" i="22"/>
  <c r="D1528" i="22"/>
  <c r="D1527" i="22"/>
  <c r="D1526" i="22"/>
  <c r="D1525" i="22"/>
  <c r="D1524" i="22"/>
  <c r="D1523" i="22"/>
  <c r="D1522" i="22"/>
  <c r="D1521" i="22"/>
  <c r="D1520" i="22"/>
  <c r="D1519" i="22"/>
  <c r="D1518" i="22"/>
  <c r="D1517" i="22"/>
  <c r="D1516" i="22"/>
  <c r="D1515" i="22"/>
  <c r="D1514" i="22"/>
  <c r="D1513" i="22"/>
  <c r="D1512" i="22"/>
  <c r="D1511" i="22"/>
  <c r="D1510" i="22"/>
  <c r="D1509" i="22"/>
  <c r="D1508" i="22"/>
  <c r="D1507" i="22"/>
  <c r="D1506" i="22"/>
  <c r="D1505" i="22"/>
  <c r="D1504" i="22"/>
  <c r="D1503" i="22"/>
  <c r="D1502" i="22"/>
  <c r="D1501" i="22"/>
  <c r="D1500" i="22"/>
  <c r="D1499" i="22"/>
  <c r="D1498" i="22"/>
  <c r="D1497" i="22"/>
  <c r="D1496" i="22"/>
  <c r="D1495" i="22"/>
  <c r="D1494" i="22"/>
  <c r="D1493" i="22"/>
  <c r="D1492" i="22"/>
  <c r="D1491" i="22"/>
  <c r="D1490" i="22"/>
  <c r="D1489" i="22"/>
  <c r="D1488" i="22"/>
  <c r="D1487" i="22"/>
  <c r="D1486" i="22"/>
  <c r="D1485" i="22"/>
  <c r="D1484" i="22"/>
  <c r="D1483" i="22"/>
  <c r="D1482" i="22"/>
  <c r="D1481" i="22"/>
  <c r="D1480" i="22"/>
  <c r="D1479" i="22"/>
  <c r="D1478" i="22"/>
  <c r="D1477" i="22"/>
  <c r="D1476" i="22"/>
  <c r="D1475" i="22"/>
  <c r="D1474" i="22"/>
  <c r="D1473" i="22"/>
  <c r="D1472" i="22"/>
  <c r="D1471" i="22"/>
  <c r="D1470" i="22"/>
  <c r="D1469" i="22"/>
  <c r="D1468" i="22"/>
  <c r="D1467" i="22"/>
  <c r="D1466" i="22"/>
  <c r="D1465" i="22"/>
  <c r="D1464" i="22"/>
  <c r="D1463" i="22"/>
  <c r="D1462" i="22"/>
  <c r="D1461" i="22"/>
  <c r="D1460" i="22"/>
  <c r="D1459" i="22"/>
  <c r="D1458" i="22"/>
  <c r="D1457" i="22"/>
  <c r="D1456" i="22"/>
  <c r="D1455" i="22"/>
  <c r="D1454" i="22"/>
  <c r="D1453" i="22"/>
  <c r="D1452" i="22"/>
  <c r="D1451" i="22"/>
  <c r="D1450" i="22"/>
  <c r="D1449" i="22"/>
  <c r="D1448" i="22"/>
  <c r="D1447" i="22"/>
  <c r="D1446" i="22"/>
  <c r="D1445" i="22"/>
  <c r="D1444" i="22"/>
  <c r="D1443" i="22"/>
  <c r="D1442" i="22"/>
  <c r="D1441" i="22"/>
  <c r="D1440" i="22"/>
  <c r="D1439" i="22"/>
  <c r="D1438" i="22"/>
  <c r="D1437" i="22"/>
  <c r="D1436" i="22"/>
  <c r="D1435" i="22"/>
  <c r="D1434" i="22"/>
  <c r="D1433" i="22"/>
  <c r="D1432" i="22"/>
  <c r="D1431" i="22"/>
  <c r="D1430" i="22"/>
  <c r="D1429" i="22"/>
  <c r="D1428" i="22"/>
  <c r="D1427" i="22"/>
  <c r="D1426" i="22"/>
  <c r="D1425" i="22"/>
  <c r="D1424" i="22"/>
  <c r="D1423" i="22"/>
  <c r="D1422" i="22"/>
  <c r="D1421" i="22"/>
  <c r="D1420" i="22"/>
  <c r="D1419" i="22"/>
  <c r="D1418" i="22"/>
  <c r="D1417" i="22"/>
  <c r="D1416" i="22"/>
  <c r="D1415" i="22"/>
  <c r="D1414" i="22"/>
  <c r="D1413" i="22"/>
  <c r="D1412" i="22"/>
  <c r="D1411" i="22"/>
  <c r="D1410" i="22"/>
  <c r="D1409" i="22"/>
  <c r="D1408" i="22"/>
  <c r="D1407" i="22"/>
  <c r="D1406" i="22"/>
  <c r="D1405" i="22"/>
  <c r="D1404" i="22"/>
  <c r="D1403" i="22"/>
  <c r="D1402" i="22"/>
  <c r="D1401" i="22"/>
  <c r="D1400" i="22"/>
  <c r="D1399" i="22"/>
  <c r="D1398" i="22"/>
  <c r="D1397" i="22"/>
  <c r="D1396" i="22"/>
  <c r="D1395" i="22"/>
  <c r="D1394" i="22"/>
  <c r="D1393" i="22"/>
  <c r="D1392" i="22"/>
  <c r="D1391" i="22"/>
  <c r="D1390" i="22"/>
  <c r="D1389" i="22"/>
  <c r="D1388" i="22"/>
  <c r="D1387" i="22"/>
  <c r="D1386" i="22"/>
  <c r="D1385" i="22"/>
  <c r="D1384" i="22"/>
  <c r="D1383" i="22"/>
  <c r="D1382" i="22"/>
  <c r="D1381" i="22"/>
  <c r="D1380" i="22"/>
  <c r="D1379" i="22"/>
  <c r="D1378" i="22"/>
  <c r="D1377" i="22"/>
  <c r="D1376" i="22"/>
  <c r="D1375" i="22"/>
  <c r="D1374" i="22"/>
  <c r="D1373" i="22"/>
  <c r="D1372" i="22"/>
  <c r="D1371" i="22"/>
  <c r="D1370" i="22"/>
  <c r="D1369" i="22"/>
  <c r="D1368" i="22"/>
  <c r="D1367" i="22"/>
  <c r="D1366" i="22"/>
  <c r="D1365" i="22"/>
  <c r="D1364" i="22"/>
  <c r="D1363" i="22"/>
  <c r="D1362" i="22"/>
  <c r="D1361" i="22"/>
  <c r="D1360" i="22"/>
  <c r="D1359" i="22"/>
  <c r="D1358" i="22"/>
  <c r="D1357" i="22"/>
  <c r="D1356" i="22"/>
  <c r="D1355" i="22"/>
  <c r="D1354" i="22"/>
  <c r="D1353" i="22"/>
  <c r="D1352" i="22"/>
  <c r="D1351" i="22"/>
  <c r="D1350" i="22"/>
  <c r="D1349" i="22"/>
  <c r="D1348" i="22"/>
  <c r="D1347" i="22"/>
  <c r="D1346" i="22"/>
  <c r="D1345" i="22"/>
  <c r="D1344" i="22"/>
  <c r="D1343" i="22"/>
  <c r="D1342" i="22"/>
  <c r="D1341" i="22"/>
  <c r="D1340" i="22"/>
  <c r="D1339" i="22"/>
  <c r="D1338" i="22"/>
  <c r="D1337" i="22"/>
  <c r="D1336" i="22"/>
  <c r="D1335" i="22"/>
  <c r="D1334" i="22"/>
  <c r="D1333" i="22"/>
  <c r="D1332" i="22"/>
  <c r="D1331" i="22"/>
  <c r="D1330" i="22"/>
  <c r="D1329" i="22"/>
  <c r="D1328" i="22"/>
  <c r="D1327" i="22"/>
  <c r="D1326" i="22"/>
  <c r="D1325" i="22"/>
  <c r="D1324" i="22"/>
  <c r="D1323" i="22"/>
  <c r="D1322" i="22"/>
  <c r="D1321" i="22"/>
  <c r="D1320" i="22"/>
  <c r="D1319" i="22"/>
  <c r="D1318" i="22"/>
  <c r="D1317" i="22"/>
  <c r="D1316" i="22"/>
  <c r="D1315" i="22"/>
  <c r="D1314" i="22"/>
  <c r="D1313" i="22"/>
  <c r="D1312" i="22"/>
  <c r="D1311" i="22"/>
  <c r="D1310" i="22"/>
  <c r="D1309" i="22"/>
  <c r="D1308" i="22"/>
  <c r="D1307" i="22"/>
  <c r="D1306" i="22"/>
  <c r="D1305" i="22"/>
  <c r="D1304" i="22"/>
  <c r="D1303" i="22"/>
  <c r="D1302" i="22"/>
  <c r="D1301" i="22"/>
  <c r="D1300" i="22"/>
  <c r="D1299" i="22"/>
  <c r="D1298" i="22"/>
  <c r="D1297" i="22"/>
  <c r="D1296" i="22"/>
  <c r="D1295" i="22"/>
  <c r="D1294" i="22"/>
  <c r="D1293" i="22"/>
  <c r="D1292" i="22"/>
  <c r="D1291" i="22"/>
  <c r="D1290" i="22"/>
  <c r="D1289" i="22"/>
  <c r="D1288" i="22"/>
  <c r="D1287" i="22"/>
  <c r="D1286" i="22"/>
  <c r="D1285" i="22"/>
  <c r="D1284" i="22"/>
  <c r="D1283" i="22"/>
  <c r="D1282" i="22"/>
  <c r="D1281" i="22"/>
  <c r="D1280" i="22"/>
  <c r="D1279" i="22"/>
  <c r="D1278" i="22"/>
  <c r="D1277" i="22"/>
  <c r="D1276" i="22"/>
  <c r="D1275" i="22"/>
  <c r="D1274" i="22"/>
  <c r="D1273" i="22"/>
  <c r="D1272" i="22"/>
  <c r="D1271" i="22"/>
  <c r="D1270" i="22"/>
  <c r="D1269" i="22"/>
  <c r="D1268" i="22"/>
  <c r="D1267" i="22"/>
  <c r="D1266" i="22"/>
  <c r="D1265" i="22"/>
  <c r="D1264" i="22"/>
  <c r="D1263" i="22"/>
  <c r="D1262" i="22"/>
  <c r="D1261" i="22"/>
  <c r="D1260" i="22"/>
  <c r="D1259" i="22"/>
  <c r="D1258" i="22"/>
  <c r="D1257" i="22"/>
  <c r="D1256" i="22"/>
  <c r="D1255" i="22"/>
  <c r="D1254" i="22"/>
  <c r="D1253" i="22"/>
  <c r="D1252" i="22"/>
  <c r="D1251" i="22"/>
  <c r="D1250" i="22"/>
  <c r="D1249" i="22"/>
  <c r="D1248" i="22"/>
  <c r="D1247" i="22"/>
  <c r="D1246" i="22"/>
  <c r="D1245" i="22"/>
  <c r="D1244" i="22"/>
  <c r="D1243" i="22"/>
  <c r="D1242" i="22"/>
  <c r="D1241" i="22"/>
  <c r="D1240" i="22"/>
  <c r="D1239" i="22"/>
  <c r="D1238" i="22"/>
  <c r="D1237" i="22"/>
  <c r="D1236" i="22"/>
  <c r="D1235" i="22"/>
  <c r="D1234" i="22"/>
  <c r="D1233" i="22"/>
  <c r="D1232" i="22"/>
  <c r="D1231" i="22"/>
  <c r="D1230" i="22"/>
  <c r="D1229" i="22"/>
  <c r="D1228" i="22"/>
  <c r="D1227" i="22"/>
  <c r="D1226" i="22"/>
  <c r="D1225" i="22"/>
  <c r="D1224" i="22"/>
  <c r="D1223" i="22"/>
  <c r="D1222" i="22"/>
  <c r="D1221" i="22"/>
  <c r="D1220" i="22"/>
  <c r="D1219" i="22"/>
  <c r="D1218" i="22"/>
  <c r="D1217" i="22"/>
  <c r="D1216" i="22"/>
  <c r="D1215" i="22"/>
  <c r="D1214" i="22"/>
  <c r="D1213" i="22"/>
  <c r="D1212" i="22"/>
  <c r="D1211" i="22"/>
  <c r="D1210" i="22"/>
  <c r="D1209" i="22"/>
  <c r="D1208" i="22"/>
  <c r="D1207" i="22"/>
  <c r="D1206" i="22"/>
  <c r="D1205" i="22"/>
  <c r="D1204" i="22"/>
  <c r="D1203" i="22"/>
  <c r="D1202" i="22"/>
  <c r="D1201" i="22"/>
  <c r="D1200" i="22"/>
  <c r="D1199" i="22"/>
  <c r="D1198" i="22"/>
  <c r="D1197" i="22"/>
  <c r="D1196" i="22"/>
  <c r="D1195" i="22"/>
  <c r="D1194" i="22"/>
  <c r="D1193" i="22"/>
  <c r="D1192" i="22"/>
  <c r="D1191" i="22"/>
  <c r="D1190" i="22"/>
  <c r="D1189" i="22"/>
  <c r="D1188" i="22"/>
  <c r="D1187" i="22"/>
  <c r="D1186" i="22"/>
  <c r="D1185" i="22"/>
  <c r="D1184" i="22"/>
  <c r="D1183" i="22"/>
  <c r="D1182" i="22"/>
  <c r="D1181" i="22"/>
  <c r="D1180" i="22"/>
  <c r="D1179" i="22"/>
  <c r="D1178" i="22"/>
  <c r="D1177" i="22"/>
  <c r="D1176" i="22"/>
  <c r="D1175" i="22"/>
  <c r="D1174" i="22"/>
  <c r="D1173" i="22"/>
  <c r="D1172" i="22"/>
  <c r="D1171" i="22"/>
  <c r="D1170" i="22"/>
  <c r="D1169" i="22"/>
  <c r="D1168" i="22"/>
  <c r="D1167" i="22"/>
  <c r="D1166" i="22"/>
  <c r="D1165" i="22"/>
  <c r="D1164" i="22"/>
  <c r="D1163" i="22"/>
  <c r="D1162" i="22"/>
  <c r="D1161" i="22"/>
  <c r="D1160" i="22"/>
  <c r="D1159" i="22"/>
  <c r="D1158" i="22"/>
  <c r="D1157" i="22"/>
  <c r="D1156" i="22"/>
  <c r="D1155" i="22"/>
  <c r="D1154" i="22"/>
  <c r="D1153" i="22"/>
  <c r="D1152" i="22"/>
  <c r="D1151" i="22"/>
  <c r="D1150" i="22"/>
  <c r="D1149" i="22"/>
  <c r="D1148" i="22"/>
  <c r="D1147" i="22"/>
  <c r="D1146" i="22"/>
  <c r="D1145" i="22"/>
  <c r="D1144" i="22"/>
  <c r="D1143" i="22"/>
  <c r="D1142" i="22"/>
  <c r="D1141" i="22"/>
  <c r="D1140" i="22"/>
  <c r="D1139" i="22"/>
  <c r="D1138" i="22"/>
  <c r="D1137" i="22"/>
  <c r="D1136" i="22"/>
  <c r="D1135" i="22"/>
  <c r="D1134" i="22"/>
  <c r="D1133" i="22"/>
  <c r="D1132" i="22"/>
  <c r="D1131" i="22"/>
  <c r="D1130" i="22"/>
  <c r="D1129" i="22"/>
  <c r="D1128" i="22"/>
  <c r="D1127" i="22"/>
  <c r="D1126" i="22"/>
  <c r="D1125" i="22"/>
  <c r="D1124" i="22"/>
  <c r="D1123" i="22"/>
  <c r="D1122" i="22"/>
  <c r="D1121" i="22"/>
  <c r="D1120" i="22"/>
  <c r="D1119" i="22"/>
  <c r="D1118" i="22"/>
  <c r="D1117" i="22"/>
  <c r="D1116" i="22"/>
  <c r="D1115" i="22"/>
  <c r="D1114" i="22"/>
  <c r="D1113" i="22"/>
  <c r="D1112" i="22"/>
  <c r="D1111" i="22"/>
  <c r="D1110" i="22"/>
  <c r="D1109" i="22"/>
  <c r="D1108" i="22"/>
  <c r="D1107" i="22"/>
  <c r="D1106" i="22"/>
  <c r="D1105" i="22"/>
  <c r="D1104" i="22"/>
  <c r="D1103" i="22"/>
  <c r="D1102" i="22"/>
  <c r="D1101" i="22"/>
  <c r="D1100" i="22"/>
  <c r="D1099" i="22"/>
  <c r="D1098" i="22"/>
  <c r="D1097" i="22"/>
  <c r="D1096" i="22"/>
  <c r="D1095" i="22"/>
  <c r="D1094" i="22"/>
  <c r="D1093" i="22"/>
  <c r="D1092" i="22"/>
  <c r="D1091" i="22"/>
  <c r="D1090" i="22"/>
  <c r="D1089" i="22"/>
  <c r="D1088" i="22"/>
  <c r="D1087" i="22"/>
  <c r="D1086" i="22"/>
  <c r="D1085" i="22"/>
  <c r="D1084" i="22"/>
  <c r="D1083" i="22"/>
  <c r="D1082" i="22"/>
  <c r="D1081" i="22"/>
  <c r="D1080" i="22"/>
  <c r="D1079" i="22"/>
  <c r="D1078" i="22"/>
  <c r="D1077" i="22"/>
  <c r="D1076" i="22"/>
  <c r="D1075" i="22"/>
  <c r="D1074" i="22"/>
  <c r="D1073" i="22"/>
  <c r="D1072" i="22"/>
  <c r="D1071" i="22"/>
  <c r="D1070" i="22"/>
  <c r="D1069" i="22"/>
  <c r="D1068" i="22"/>
  <c r="D1067" i="22"/>
  <c r="D1066" i="22"/>
  <c r="D1065" i="22"/>
  <c r="D1064" i="22"/>
  <c r="D1063" i="22"/>
  <c r="D1062" i="22"/>
  <c r="D1061" i="22"/>
  <c r="D1060" i="22"/>
  <c r="D1059" i="22"/>
  <c r="D1058" i="22"/>
  <c r="D1057" i="22"/>
  <c r="D1056" i="22"/>
  <c r="D1055" i="22"/>
  <c r="D1054" i="22"/>
  <c r="D1053" i="22"/>
  <c r="D1052" i="22"/>
  <c r="D1051" i="22"/>
  <c r="D1050" i="22"/>
  <c r="D1049" i="22"/>
  <c r="D1048" i="22"/>
  <c r="D1047" i="22"/>
  <c r="D1046" i="22"/>
  <c r="D1045" i="22"/>
  <c r="D1044" i="22"/>
  <c r="D1043" i="22"/>
  <c r="D1042" i="22"/>
  <c r="D1041" i="22"/>
  <c r="D1040" i="22"/>
  <c r="D1039" i="22"/>
  <c r="D1038" i="22"/>
  <c r="D1037" i="22"/>
  <c r="D1036" i="22"/>
  <c r="D1035" i="22"/>
  <c r="D1034" i="22"/>
  <c r="D1033" i="22"/>
  <c r="D1032" i="22"/>
  <c r="D1031" i="22"/>
  <c r="D1030" i="22"/>
  <c r="D1029" i="22"/>
  <c r="D1028" i="22"/>
  <c r="D1027" i="22"/>
  <c r="D1026" i="22"/>
  <c r="D1025" i="22"/>
  <c r="D1024" i="22"/>
  <c r="D1023" i="22"/>
  <c r="D1022" i="22"/>
  <c r="D1021" i="22"/>
  <c r="D1020" i="22"/>
  <c r="D1019" i="22"/>
  <c r="D1018" i="22"/>
  <c r="D1017" i="22"/>
  <c r="D1016" i="22"/>
  <c r="D1015" i="22"/>
  <c r="D1014" i="22"/>
  <c r="D1013" i="22"/>
  <c r="D1012" i="22"/>
  <c r="D1011" i="22"/>
  <c r="D1010" i="22"/>
  <c r="D1009" i="22"/>
  <c r="D1008" i="22"/>
  <c r="D1007" i="22"/>
  <c r="D1006" i="22"/>
  <c r="D1005" i="22"/>
  <c r="D1004" i="22"/>
  <c r="D1003" i="22"/>
  <c r="D1002" i="22"/>
  <c r="D1001" i="22"/>
  <c r="D1000" i="22"/>
  <c r="D999" i="22"/>
  <c r="D998" i="22"/>
  <c r="D997" i="22"/>
  <c r="D996" i="22"/>
  <c r="D995" i="22"/>
  <c r="D994" i="22"/>
  <c r="D993" i="22"/>
  <c r="D992" i="22"/>
  <c r="D991" i="22"/>
  <c r="D990" i="22"/>
  <c r="D989" i="22"/>
  <c r="D988" i="22"/>
  <c r="D987" i="22"/>
  <c r="D986" i="22"/>
  <c r="D985" i="22"/>
  <c r="D984" i="22"/>
  <c r="D983" i="22"/>
  <c r="D982" i="22"/>
  <c r="D981" i="22"/>
  <c r="D980" i="22"/>
  <c r="D979" i="22"/>
  <c r="D978" i="22"/>
  <c r="D977" i="22"/>
  <c r="D976" i="22"/>
  <c r="D975" i="22"/>
  <c r="D974" i="22"/>
  <c r="D973" i="22"/>
  <c r="D972" i="22"/>
  <c r="D971" i="22"/>
  <c r="D970" i="22"/>
  <c r="D969" i="22"/>
  <c r="D968" i="22"/>
  <c r="D967" i="22"/>
  <c r="D966" i="22"/>
  <c r="D965" i="22"/>
  <c r="D964" i="22"/>
  <c r="D963" i="22"/>
  <c r="D962" i="22"/>
  <c r="D961" i="22"/>
  <c r="D960" i="22"/>
  <c r="D959" i="22"/>
  <c r="D958" i="22"/>
  <c r="D957" i="22"/>
  <c r="D956" i="22"/>
  <c r="D955" i="22"/>
  <c r="D954" i="22"/>
  <c r="D953" i="22"/>
  <c r="D952" i="22"/>
  <c r="D951" i="22"/>
  <c r="D950" i="22"/>
  <c r="D949" i="22"/>
  <c r="D948" i="22"/>
  <c r="D947" i="22"/>
  <c r="D946" i="22"/>
  <c r="D945" i="22"/>
  <c r="D944" i="22"/>
  <c r="D943" i="22"/>
  <c r="D942" i="22"/>
  <c r="D941" i="22"/>
  <c r="D940" i="22"/>
  <c r="D939" i="22"/>
  <c r="D938" i="22"/>
  <c r="D937" i="22"/>
  <c r="D936" i="22"/>
  <c r="D935" i="22"/>
  <c r="D934" i="22"/>
  <c r="D933" i="22"/>
  <c r="D932" i="22"/>
  <c r="D931" i="22"/>
  <c r="D930" i="22"/>
  <c r="D929" i="22"/>
  <c r="D928" i="22"/>
  <c r="D927" i="22"/>
  <c r="D926" i="22"/>
  <c r="D925" i="22"/>
  <c r="D924" i="22"/>
  <c r="D923" i="22"/>
  <c r="D922" i="22"/>
  <c r="D921" i="22"/>
  <c r="D920" i="22"/>
  <c r="D919" i="22"/>
  <c r="D918" i="22"/>
  <c r="D917" i="22"/>
  <c r="D916" i="22"/>
  <c r="D915" i="22"/>
  <c r="D914" i="22"/>
  <c r="D913" i="22"/>
  <c r="D912" i="22"/>
  <c r="D911" i="22"/>
  <c r="D910" i="22"/>
  <c r="D909" i="22"/>
  <c r="D908" i="22"/>
  <c r="D907" i="22"/>
  <c r="D906" i="22"/>
  <c r="D905" i="22"/>
  <c r="D904" i="22"/>
  <c r="D903" i="22"/>
  <c r="D902" i="22"/>
  <c r="D901" i="22"/>
  <c r="D900" i="22"/>
  <c r="D899" i="22"/>
  <c r="D898" i="22"/>
  <c r="D897" i="22"/>
  <c r="D896" i="22"/>
  <c r="D895" i="22"/>
  <c r="D894" i="22"/>
  <c r="D893" i="22"/>
  <c r="D892" i="22"/>
  <c r="D891" i="22"/>
  <c r="D890" i="22"/>
  <c r="D889" i="22"/>
  <c r="D888" i="22"/>
  <c r="D887" i="22"/>
  <c r="D886" i="22"/>
  <c r="D885" i="22"/>
  <c r="D884" i="22"/>
  <c r="D883" i="22"/>
  <c r="D882" i="22"/>
  <c r="D881" i="22"/>
  <c r="D880" i="22"/>
  <c r="D879" i="22"/>
  <c r="D878" i="22"/>
  <c r="D877" i="22"/>
  <c r="D876" i="22"/>
  <c r="D875" i="22"/>
  <c r="D874" i="22"/>
  <c r="D873" i="22"/>
  <c r="D872" i="22"/>
  <c r="D871" i="22"/>
  <c r="D870" i="22"/>
  <c r="D869" i="22"/>
  <c r="D868" i="22"/>
  <c r="D867" i="22"/>
  <c r="D866" i="22"/>
  <c r="D865" i="22"/>
  <c r="D864" i="22"/>
  <c r="D863" i="22"/>
  <c r="D862" i="22"/>
  <c r="D861" i="22"/>
  <c r="D860" i="22"/>
  <c r="D859" i="22"/>
  <c r="D858" i="22"/>
  <c r="D857" i="22"/>
  <c r="D856" i="22"/>
  <c r="D855" i="22"/>
  <c r="D854" i="22"/>
  <c r="D853" i="22"/>
  <c r="D852" i="22"/>
  <c r="D851" i="22"/>
  <c r="D850" i="22"/>
  <c r="D849" i="22"/>
  <c r="D848" i="22"/>
  <c r="D847" i="22"/>
  <c r="D846" i="22"/>
  <c r="D845" i="22"/>
  <c r="D844" i="22"/>
  <c r="D843" i="22"/>
  <c r="D842" i="22"/>
  <c r="D841" i="22"/>
  <c r="D840" i="22"/>
  <c r="D839" i="22"/>
  <c r="D838" i="22"/>
  <c r="D837" i="22"/>
  <c r="D836" i="22"/>
  <c r="D835" i="22"/>
  <c r="D834" i="22"/>
  <c r="D833" i="22"/>
  <c r="D832" i="22"/>
  <c r="D831" i="22"/>
  <c r="D830" i="22"/>
  <c r="D829" i="22"/>
  <c r="D828" i="22"/>
  <c r="D827" i="22"/>
  <c r="D826" i="22"/>
  <c r="D825" i="22"/>
  <c r="D824" i="22"/>
  <c r="D823" i="22"/>
  <c r="D822" i="22"/>
  <c r="D821" i="22"/>
  <c r="D820" i="22"/>
  <c r="D819" i="22"/>
  <c r="D818" i="22"/>
  <c r="D817" i="22"/>
  <c r="D816" i="22"/>
  <c r="D815" i="22"/>
  <c r="D814" i="22"/>
  <c r="D813" i="22"/>
  <c r="D812" i="22"/>
  <c r="D811" i="22"/>
  <c r="D810" i="22"/>
  <c r="D809" i="22"/>
  <c r="D808" i="22"/>
  <c r="D807" i="22"/>
  <c r="D806" i="22"/>
  <c r="D805" i="22"/>
  <c r="D804" i="22"/>
  <c r="D803" i="22"/>
  <c r="D802" i="22"/>
  <c r="D801" i="22"/>
  <c r="D800" i="22"/>
  <c r="D799" i="22"/>
  <c r="D798" i="22"/>
  <c r="D797" i="22"/>
  <c r="D796" i="22"/>
  <c r="D795" i="22"/>
  <c r="D794" i="22"/>
  <c r="D793" i="22"/>
  <c r="D792" i="22"/>
  <c r="D791" i="22"/>
  <c r="D790" i="22"/>
  <c r="D789" i="22"/>
  <c r="D788" i="22"/>
  <c r="D787" i="22"/>
  <c r="D786" i="22"/>
  <c r="D785" i="22"/>
  <c r="D784" i="22"/>
  <c r="D783" i="22"/>
  <c r="D782" i="22"/>
  <c r="D781" i="22"/>
  <c r="D780" i="22"/>
  <c r="D779" i="22"/>
  <c r="D778" i="22"/>
  <c r="D777" i="22"/>
  <c r="D776" i="22"/>
  <c r="D775" i="22"/>
  <c r="D774" i="22"/>
  <c r="D773" i="22"/>
  <c r="D772" i="22"/>
  <c r="D771" i="22"/>
  <c r="D770" i="22"/>
  <c r="D769" i="22"/>
  <c r="D768" i="22"/>
  <c r="D767" i="22"/>
  <c r="D766" i="22"/>
  <c r="D765" i="22"/>
  <c r="D764" i="22"/>
  <c r="D763" i="22"/>
  <c r="D762" i="22"/>
  <c r="D761" i="22"/>
  <c r="D760" i="22"/>
  <c r="D759" i="22"/>
  <c r="D758" i="22"/>
  <c r="D757" i="22"/>
  <c r="D756" i="22"/>
  <c r="D755" i="22"/>
  <c r="D754" i="22"/>
  <c r="D753" i="22"/>
  <c r="D752" i="22"/>
  <c r="D751" i="22"/>
  <c r="D750" i="22"/>
  <c r="D749" i="22"/>
  <c r="D748" i="22"/>
  <c r="D747" i="22"/>
  <c r="D746" i="22"/>
  <c r="D745" i="22"/>
  <c r="D744" i="22"/>
  <c r="D743" i="22"/>
  <c r="D742" i="22"/>
  <c r="D741" i="22"/>
  <c r="D740" i="22"/>
  <c r="D739" i="22"/>
  <c r="D738" i="22"/>
  <c r="D737" i="22"/>
  <c r="D736" i="22"/>
  <c r="D735" i="22"/>
  <c r="D734" i="22"/>
  <c r="D733" i="22"/>
  <c r="D732" i="22"/>
  <c r="D731" i="22"/>
  <c r="D730" i="22"/>
  <c r="D729" i="22"/>
  <c r="D728" i="22"/>
  <c r="D727" i="22"/>
  <c r="D726" i="22"/>
  <c r="D725" i="22"/>
  <c r="D724" i="22"/>
  <c r="D723" i="22"/>
  <c r="D722" i="22"/>
  <c r="D721" i="22"/>
  <c r="D720" i="22"/>
  <c r="D719" i="22"/>
  <c r="D718" i="22"/>
  <c r="D717" i="22"/>
  <c r="D716" i="22"/>
  <c r="D715" i="22"/>
  <c r="D714" i="22"/>
  <c r="D713" i="22"/>
  <c r="D712" i="22"/>
  <c r="D711" i="22"/>
  <c r="D710" i="22"/>
  <c r="D709" i="22"/>
  <c r="D708" i="22"/>
  <c r="D707" i="22"/>
  <c r="D706" i="22"/>
  <c r="D705" i="22"/>
  <c r="D704" i="22"/>
  <c r="D703" i="22"/>
  <c r="D702" i="22"/>
  <c r="D701" i="22"/>
  <c r="D700" i="22"/>
  <c r="D699" i="22"/>
  <c r="D698" i="22"/>
  <c r="D697" i="22"/>
  <c r="D696" i="22"/>
  <c r="D695" i="22"/>
  <c r="D694" i="22"/>
  <c r="D693" i="22"/>
  <c r="D692" i="22"/>
  <c r="D691" i="22"/>
  <c r="D690" i="22"/>
  <c r="D689" i="22"/>
  <c r="D688" i="22"/>
  <c r="D687" i="22"/>
  <c r="D686" i="22"/>
  <c r="D685" i="22"/>
  <c r="D684" i="22"/>
  <c r="D683" i="22"/>
  <c r="D682" i="22"/>
  <c r="D681" i="22"/>
  <c r="D680" i="22"/>
  <c r="D679" i="22"/>
  <c r="D678" i="22"/>
  <c r="D677" i="22"/>
  <c r="D676" i="22"/>
  <c r="D675" i="22"/>
  <c r="D674" i="22"/>
  <c r="D673" i="22"/>
  <c r="D672" i="22"/>
  <c r="D671" i="22"/>
  <c r="D670" i="22"/>
  <c r="D669" i="22"/>
  <c r="D668" i="22"/>
  <c r="D667" i="22"/>
  <c r="D666" i="22"/>
  <c r="D665" i="22"/>
  <c r="D664" i="22"/>
  <c r="D663" i="22"/>
  <c r="D662" i="22"/>
  <c r="D661" i="22"/>
  <c r="D660" i="22"/>
  <c r="D659" i="22"/>
  <c r="D658" i="22"/>
  <c r="D657" i="22"/>
  <c r="D656" i="22"/>
  <c r="D655" i="22"/>
  <c r="D654" i="22"/>
  <c r="D653" i="22"/>
  <c r="D652" i="22"/>
  <c r="D651" i="22"/>
  <c r="D650" i="22"/>
  <c r="D649" i="22"/>
  <c r="D648" i="22"/>
  <c r="D647" i="22"/>
  <c r="D646" i="22"/>
  <c r="D645" i="22"/>
  <c r="D644" i="22"/>
  <c r="D643" i="22"/>
  <c r="D642" i="22"/>
  <c r="D641" i="22"/>
  <c r="D640" i="22"/>
  <c r="D639" i="22"/>
  <c r="D638" i="22"/>
  <c r="D637" i="22"/>
  <c r="D636" i="22"/>
  <c r="D635" i="22"/>
  <c r="D634" i="22"/>
  <c r="D633" i="22"/>
  <c r="D632" i="22"/>
  <c r="D631" i="22"/>
  <c r="D630" i="22"/>
  <c r="D629" i="22"/>
  <c r="D628" i="22"/>
  <c r="D627" i="22"/>
  <c r="D626" i="22"/>
  <c r="D625" i="22"/>
  <c r="D624" i="22"/>
  <c r="D623" i="22"/>
  <c r="D622" i="22"/>
  <c r="D621" i="22"/>
  <c r="D620" i="22"/>
  <c r="D619" i="22"/>
  <c r="D618" i="22"/>
  <c r="D617" i="22"/>
  <c r="D616" i="22"/>
  <c r="D615" i="22"/>
  <c r="D614" i="22"/>
  <c r="D613" i="22"/>
  <c r="D612" i="22"/>
  <c r="D611" i="22"/>
  <c r="D610" i="22"/>
  <c r="D609" i="22"/>
  <c r="D608" i="22"/>
  <c r="D607" i="22"/>
  <c r="D606" i="22"/>
  <c r="D605" i="22"/>
  <c r="D604" i="22"/>
  <c r="D603" i="22"/>
  <c r="D602" i="22"/>
  <c r="D601" i="22"/>
  <c r="D600" i="22"/>
  <c r="D599" i="22"/>
  <c r="D598" i="22"/>
  <c r="D597" i="22"/>
  <c r="D596" i="22"/>
  <c r="D595" i="22"/>
  <c r="D594" i="22"/>
  <c r="D593" i="22"/>
  <c r="D592" i="22"/>
  <c r="D591" i="22"/>
  <c r="D590" i="22"/>
  <c r="D589" i="22"/>
  <c r="D588" i="22"/>
  <c r="D587" i="22"/>
  <c r="D586" i="22"/>
  <c r="D585" i="22"/>
  <c r="D584" i="22"/>
  <c r="D583" i="22"/>
  <c r="D582" i="22"/>
  <c r="D581" i="22"/>
  <c r="D580" i="22"/>
  <c r="D579" i="22"/>
  <c r="D578" i="22"/>
  <c r="D577" i="22"/>
  <c r="D576" i="22"/>
  <c r="D575" i="22"/>
  <c r="D574" i="22"/>
  <c r="D573" i="22"/>
  <c r="D572" i="22"/>
  <c r="D571" i="22"/>
  <c r="D570" i="22"/>
  <c r="D569" i="22"/>
  <c r="D568" i="22"/>
  <c r="D567" i="22"/>
  <c r="D566" i="22"/>
  <c r="D565" i="22"/>
  <c r="D564" i="22"/>
  <c r="D563" i="22"/>
  <c r="D562" i="22"/>
  <c r="D561" i="22"/>
  <c r="D560" i="22"/>
  <c r="D559" i="22"/>
  <c r="D558" i="22"/>
  <c r="D557" i="22"/>
  <c r="D556" i="22"/>
  <c r="D555" i="22"/>
  <c r="D554" i="22"/>
  <c r="D553" i="22"/>
  <c r="D552" i="22"/>
  <c r="D551" i="22"/>
  <c r="D550" i="22"/>
  <c r="D549" i="22"/>
  <c r="D548" i="22"/>
  <c r="D547" i="22"/>
  <c r="D546" i="22"/>
  <c r="D545" i="22"/>
  <c r="D544" i="22"/>
  <c r="D543" i="22"/>
  <c r="D542" i="22"/>
  <c r="D541" i="22"/>
  <c r="D540" i="22"/>
  <c r="D539" i="22"/>
  <c r="D538" i="22"/>
  <c r="D537" i="22"/>
  <c r="D536" i="22"/>
  <c r="D535" i="22"/>
  <c r="D534" i="22"/>
  <c r="D533" i="22"/>
  <c r="D532" i="22"/>
  <c r="D531" i="22"/>
  <c r="D530" i="22"/>
  <c r="D529" i="22"/>
  <c r="D528" i="22"/>
  <c r="D527" i="22"/>
  <c r="D526" i="22"/>
  <c r="D525" i="22"/>
  <c r="D524" i="22"/>
  <c r="D523" i="22"/>
  <c r="D522" i="22"/>
  <c r="D521" i="22"/>
  <c r="D520" i="22"/>
  <c r="D519" i="22"/>
  <c r="D518" i="22"/>
  <c r="D517" i="22"/>
  <c r="D516" i="22"/>
  <c r="D515" i="22"/>
  <c r="D514" i="22"/>
  <c r="D513" i="22"/>
  <c r="D512" i="22"/>
  <c r="D511" i="22"/>
  <c r="D510" i="22"/>
  <c r="D509" i="22"/>
  <c r="D508" i="22"/>
  <c r="D507" i="22"/>
  <c r="D506" i="22"/>
  <c r="D505" i="22"/>
  <c r="D504" i="22"/>
  <c r="D503" i="22"/>
  <c r="D502" i="22"/>
  <c r="D501" i="22"/>
  <c r="D500" i="22"/>
  <c r="D499" i="22"/>
  <c r="D498" i="22"/>
  <c r="D497" i="22"/>
  <c r="D496" i="22"/>
  <c r="D495" i="22"/>
  <c r="D494" i="22"/>
  <c r="D493" i="22"/>
  <c r="D492" i="22"/>
  <c r="D491" i="22"/>
  <c r="D490" i="22"/>
  <c r="D489" i="22"/>
  <c r="D488" i="22"/>
  <c r="D487" i="22"/>
  <c r="D486" i="22"/>
  <c r="D485" i="22"/>
  <c r="D484" i="22"/>
  <c r="D483" i="22"/>
  <c r="D482" i="22"/>
  <c r="D481" i="22"/>
  <c r="D480" i="22"/>
  <c r="D479" i="22"/>
  <c r="D478" i="22"/>
  <c r="D477" i="22"/>
  <c r="D476" i="22"/>
  <c r="D475" i="22"/>
  <c r="D474" i="22"/>
  <c r="D473" i="22"/>
  <c r="D472" i="22"/>
  <c r="D471" i="22"/>
  <c r="D470" i="22"/>
  <c r="D469" i="22"/>
  <c r="D468" i="22"/>
  <c r="D467" i="22"/>
  <c r="D466" i="22"/>
  <c r="D465" i="22"/>
  <c r="D464" i="22"/>
  <c r="D463" i="22"/>
  <c r="D462" i="22"/>
  <c r="D461" i="22"/>
  <c r="D460" i="22"/>
  <c r="D459" i="22"/>
  <c r="D458" i="22"/>
  <c r="D457" i="22"/>
  <c r="D456" i="22"/>
  <c r="D455" i="22"/>
  <c r="D454" i="22"/>
  <c r="D453" i="22"/>
  <c r="D452" i="22"/>
  <c r="D451" i="22"/>
  <c r="D450" i="22"/>
  <c r="D449" i="22"/>
  <c r="D448" i="22"/>
  <c r="D447" i="22"/>
  <c r="D446" i="22"/>
  <c r="D445" i="22"/>
  <c r="D444" i="22"/>
  <c r="D443" i="22"/>
  <c r="D442" i="22"/>
  <c r="D441" i="22"/>
  <c r="D440" i="22"/>
  <c r="D439" i="22"/>
  <c r="D438" i="22"/>
  <c r="D437" i="22"/>
  <c r="D436" i="22"/>
  <c r="D435" i="22"/>
  <c r="D434" i="22"/>
  <c r="D433" i="22"/>
  <c r="D432" i="22"/>
  <c r="D431" i="22"/>
  <c r="D430" i="22"/>
  <c r="D429" i="22"/>
  <c r="D428" i="22"/>
  <c r="D427" i="22"/>
  <c r="D426" i="22"/>
  <c r="D425" i="22"/>
  <c r="D424" i="22"/>
  <c r="D423" i="22"/>
  <c r="D422" i="22"/>
  <c r="D421" i="22"/>
  <c r="D420" i="22"/>
  <c r="D419" i="22"/>
  <c r="D418" i="22"/>
  <c r="D417" i="22"/>
  <c r="D416" i="22"/>
  <c r="D415" i="22"/>
  <c r="D414" i="22"/>
  <c r="D413" i="22"/>
  <c r="D412" i="22"/>
  <c r="D411" i="22"/>
  <c r="D410" i="22"/>
  <c r="D409" i="22"/>
  <c r="D408" i="22"/>
  <c r="D407" i="22"/>
  <c r="D406" i="22"/>
  <c r="D405" i="22"/>
  <c r="D404" i="22"/>
  <c r="D403" i="22"/>
  <c r="D402" i="22"/>
  <c r="D401" i="22"/>
  <c r="D400" i="22"/>
  <c r="D399" i="22"/>
  <c r="D398" i="22"/>
  <c r="D397" i="22"/>
  <c r="D396" i="22"/>
  <c r="D395" i="22"/>
  <c r="D394" i="22"/>
  <c r="D393" i="22"/>
  <c r="D392" i="22"/>
  <c r="D391" i="22"/>
  <c r="D390" i="22"/>
  <c r="D389" i="22"/>
  <c r="D388" i="22"/>
  <c r="D387" i="22"/>
  <c r="D386" i="22"/>
  <c r="D385" i="22"/>
  <c r="D384" i="22"/>
  <c r="D383" i="22"/>
  <c r="D382" i="22"/>
  <c r="D381" i="22"/>
  <c r="D380" i="22"/>
  <c r="D379" i="22"/>
  <c r="D378" i="22"/>
  <c r="D377" i="22"/>
  <c r="D376" i="22"/>
  <c r="D375" i="22"/>
  <c r="D374" i="22"/>
  <c r="D373" i="22"/>
  <c r="D372" i="22"/>
  <c r="D371" i="22"/>
  <c r="D370" i="22"/>
  <c r="D369" i="22"/>
  <c r="D368" i="22"/>
  <c r="D367" i="22"/>
  <c r="D366" i="22"/>
  <c r="D365" i="22"/>
  <c r="D364" i="22"/>
  <c r="D363" i="22"/>
  <c r="D362" i="22"/>
  <c r="D361" i="22"/>
  <c r="D360" i="22"/>
  <c r="D359" i="22"/>
  <c r="D358" i="22"/>
  <c r="D357" i="22"/>
  <c r="D356" i="22"/>
  <c r="D355" i="22"/>
  <c r="D354" i="22"/>
  <c r="D353" i="22"/>
  <c r="D352" i="22"/>
  <c r="D351" i="22"/>
  <c r="D350" i="22"/>
  <c r="D349" i="22"/>
  <c r="D348" i="22"/>
  <c r="D347" i="22"/>
  <c r="D346" i="22"/>
  <c r="D345" i="22"/>
  <c r="D344" i="22"/>
  <c r="D343" i="22"/>
  <c r="D342" i="22"/>
  <c r="D341" i="22"/>
  <c r="D340" i="22"/>
  <c r="D339" i="22"/>
  <c r="D338" i="22"/>
  <c r="D337" i="22"/>
  <c r="D336" i="22"/>
  <c r="D335" i="22"/>
  <c r="D334" i="22"/>
  <c r="D333" i="22"/>
  <c r="D332" i="22"/>
  <c r="D331" i="22"/>
  <c r="D330" i="22"/>
  <c r="D329" i="22"/>
  <c r="D328" i="22"/>
  <c r="D327" i="22"/>
  <c r="D326" i="22"/>
  <c r="D325" i="22"/>
  <c r="D324" i="22"/>
  <c r="D323" i="22"/>
  <c r="D322" i="22"/>
  <c r="D321" i="22"/>
  <c r="D320" i="22"/>
  <c r="D319" i="22"/>
  <c r="D318" i="22"/>
  <c r="D317" i="22"/>
  <c r="D316" i="22"/>
  <c r="D315" i="22"/>
  <c r="D314" i="22"/>
  <c r="D313" i="22"/>
  <c r="D312" i="22"/>
  <c r="D311" i="22"/>
  <c r="D310" i="22"/>
  <c r="D309" i="22"/>
  <c r="D308" i="22"/>
  <c r="D307" i="22"/>
  <c r="D306" i="22"/>
  <c r="D305" i="22"/>
  <c r="D304" i="22"/>
  <c r="D303" i="22"/>
  <c r="D302" i="22"/>
  <c r="D301" i="22"/>
  <c r="D300" i="22"/>
  <c r="D299" i="22"/>
  <c r="D298" i="22"/>
  <c r="D297" i="22"/>
  <c r="D296" i="22"/>
  <c r="D295" i="22"/>
  <c r="D294" i="22"/>
  <c r="D293" i="22"/>
  <c r="D292" i="22"/>
  <c r="D291" i="22"/>
  <c r="D290" i="22"/>
  <c r="D289" i="22"/>
  <c r="D288" i="22"/>
  <c r="D287" i="22"/>
  <c r="D286" i="22"/>
  <c r="D285" i="22"/>
  <c r="D284" i="22"/>
  <c r="D283" i="22"/>
  <c r="D282" i="22"/>
  <c r="D281" i="22"/>
  <c r="D280" i="22"/>
  <c r="D279" i="22"/>
  <c r="D278" i="22"/>
  <c r="D277" i="22"/>
  <c r="D276" i="22"/>
  <c r="D275" i="22"/>
  <c r="D274" i="22"/>
  <c r="D273" i="22"/>
  <c r="D272" i="22"/>
  <c r="D271" i="22"/>
  <c r="D270" i="22"/>
  <c r="D269" i="22"/>
  <c r="D268" i="22"/>
  <c r="D267" i="22"/>
  <c r="D266" i="22"/>
  <c r="D265" i="22"/>
  <c r="D264" i="22"/>
  <c r="D263" i="22"/>
  <c r="D262" i="22"/>
  <c r="D261" i="22"/>
  <c r="D260" i="22"/>
  <c r="D259" i="22"/>
  <c r="D258" i="22"/>
  <c r="D257" i="22"/>
  <c r="D256" i="22"/>
  <c r="D255" i="22"/>
  <c r="D254" i="22"/>
  <c r="D253" i="22"/>
  <c r="D252" i="22"/>
  <c r="D251" i="22"/>
  <c r="D250" i="22"/>
  <c r="D249" i="22"/>
  <c r="D248" i="22"/>
  <c r="D247" i="22"/>
  <c r="D246" i="22"/>
  <c r="D245" i="22"/>
  <c r="D244" i="22"/>
  <c r="D243" i="22"/>
  <c r="D242" i="22"/>
  <c r="D241" i="22"/>
  <c r="D240" i="22"/>
  <c r="D239" i="22"/>
  <c r="D238" i="22"/>
  <c r="D237" i="22"/>
  <c r="D236" i="22"/>
  <c r="D235" i="22"/>
  <c r="D234" i="22"/>
  <c r="D233" i="22"/>
  <c r="D232" i="22"/>
  <c r="D231" i="22"/>
  <c r="D230" i="22"/>
  <c r="D229" i="22"/>
  <c r="D228" i="22"/>
  <c r="D227" i="22"/>
  <c r="D226" i="22"/>
  <c r="D225" i="22"/>
  <c r="D224" i="22"/>
  <c r="D223" i="22"/>
  <c r="D222" i="22"/>
  <c r="D221" i="22"/>
  <c r="D220" i="22"/>
  <c r="D219" i="22"/>
  <c r="D218" i="22"/>
  <c r="D217" i="22"/>
  <c r="D216" i="22"/>
  <c r="D215" i="22"/>
  <c r="D214" i="22"/>
  <c r="D213" i="22"/>
  <c r="D212" i="22"/>
  <c r="D211" i="22"/>
  <c r="D210" i="22"/>
  <c r="D209" i="22"/>
  <c r="D208" i="22"/>
  <c r="D207" i="22"/>
  <c r="D206" i="22"/>
  <c r="D205" i="22"/>
  <c r="D204" i="22"/>
  <c r="D203" i="22"/>
  <c r="D202" i="22"/>
  <c r="D201" i="22"/>
  <c r="D200" i="22"/>
  <c r="D199" i="22"/>
  <c r="D198" i="22"/>
  <c r="D197" i="22"/>
  <c r="D196" i="22"/>
  <c r="D195" i="22"/>
  <c r="D194" i="22"/>
  <c r="D193" i="22"/>
  <c r="D192" i="22"/>
  <c r="D191" i="22"/>
  <c r="D190" i="22"/>
  <c r="D189" i="22"/>
  <c r="D188" i="22"/>
  <c r="D187" i="22"/>
  <c r="D186" i="22"/>
  <c r="D185" i="22"/>
  <c r="D184" i="22"/>
  <c r="D183" i="22"/>
  <c r="D182" i="22"/>
  <c r="D181" i="22"/>
  <c r="D180" i="22"/>
  <c r="D179" i="22"/>
  <c r="D178" i="22"/>
  <c r="D177" i="22"/>
  <c r="D176" i="22"/>
  <c r="D175" i="22"/>
  <c r="D174" i="22"/>
  <c r="D173" i="22"/>
  <c r="D172" i="22"/>
  <c r="D171" i="22"/>
  <c r="D170" i="22"/>
  <c r="D169" i="22"/>
  <c r="D168" i="22"/>
  <c r="D167" i="22"/>
  <c r="D166" i="22"/>
  <c r="D165" i="22"/>
  <c r="D164" i="22"/>
  <c r="D163" i="22"/>
  <c r="D162" i="22"/>
  <c r="D161" i="22"/>
  <c r="D160" i="22"/>
  <c r="D159" i="22"/>
  <c r="D158" i="22"/>
  <c r="D157" i="22"/>
  <c r="D156" i="22"/>
  <c r="D155" i="22"/>
  <c r="D154" i="22"/>
  <c r="D153" i="22"/>
  <c r="D152" i="22"/>
  <c r="D151" i="22"/>
  <c r="D150" i="22"/>
  <c r="D149" i="22"/>
  <c r="D148" i="22"/>
  <c r="D147" i="22"/>
  <c r="D146" i="22"/>
  <c r="D145" i="22"/>
  <c r="D144" i="22"/>
  <c r="D143" i="22"/>
  <c r="D142" i="22"/>
  <c r="D141" i="22"/>
  <c r="D140" i="22"/>
  <c r="D139" i="22"/>
  <c r="D138" i="22"/>
  <c r="D137" i="22"/>
  <c r="D136" i="22"/>
  <c r="D135" i="22"/>
  <c r="D134" i="22"/>
  <c r="D133" i="22"/>
  <c r="D132" i="22"/>
  <c r="D131" i="22"/>
  <c r="D130" i="22"/>
  <c r="D129" i="22"/>
  <c r="D128" i="22"/>
  <c r="D127" i="22"/>
  <c r="D126" i="22"/>
  <c r="D125" i="22"/>
  <c r="D124" i="22"/>
  <c r="D123" i="22"/>
  <c r="D122" i="22"/>
  <c r="D121" i="22"/>
  <c r="D120" i="22"/>
  <c r="D119" i="22"/>
  <c r="D118" i="22"/>
  <c r="D117" i="22"/>
  <c r="D116" i="22"/>
  <c r="D115" i="22"/>
  <c r="D114" i="22"/>
  <c r="D113" i="22"/>
  <c r="D112" i="22"/>
  <c r="D111" i="22"/>
  <c r="D110" i="22"/>
  <c r="D109" i="22"/>
  <c r="D108" i="22"/>
  <c r="D107" i="22"/>
  <c r="D106" i="22"/>
  <c r="D105" i="22"/>
  <c r="D104" i="22"/>
  <c r="D103" i="22"/>
  <c r="D102" i="22"/>
  <c r="D101" i="22"/>
  <c r="D100" i="22"/>
  <c r="D99" i="22"/>
  <c r="D98" i="22"/>
  <c r="D97" i="22"/>
  <c r="D96" i="22"/>
  <c r="D95" i="22"/>
  <c r="D94" i="22"/>
  <c r="D93" i="22"/>
  <c r="D92" i="22"/>
  <c r="D91" i="22"/>
  <c r="D90" i="22"/>
  <c r="D89" i="22"/>
  <c r="D88" i="22"/>
  <c r="D87" i="22"/>
  <c r="D86" i="22"/>
  <c r="D85" i="22"/>
  <c r="D84" i="22"/>
  <c r="D83" i="22"/>
  <c r="D82" i="22"/>
  <c r="D81" i="22"/>
  <c r="D80" i="22"/>
  <c r="D79" i="22"/>
  <c r="D78" i="22"/>
  <c r="D77" i="22"/>
  <c r="D76" i="22"/>
  <c r="D75" i="22"/>
  <c r="D74" i="22"/>
  <c r="D73" i="22"/>
  <c r="D72" i="22"/>
  <c r="D71" i="22"/>
  <c r="D70" i="22"/>
  <c r="D69" i="22"/>
  <c r="D68" i="22"/>
  <c r="D67" i="22"/>
  <c r="D66" i="22"/>
  <c r="D65" i="22"/>
  <c r="D64" i="22"/>
  <c r="D63" i="22"/>
  <c r="D62" i="22"/>
  <c r="D61" i="22"/>
  <c r="D60" i="22"/>
  <c r="D59" i="22"/>
  <c r="D58" i="22"/>
  <c r="D57" i="22"/>
  <c r="D56" i="22"/>
  <c r="D55" i="22"/>
  <c r="D54" i="22"/>
  <c r="D53" i="22"/>
  <c r="D52" i="22"/>
  <c r="D51" i="22"/>
  <c r="D50" i="22"/>
  <c r="D49" i="22"/>
  <c r="D48" i="22"/>
  <c r="D47" i="22"/>
  <c r="D46" i="22"/>
  <c r="D45" i="22"/>
  <c r="D44" i="22"/>
  <c r="D43" i="22"/>
  <c r="D42" i="22"/>
  <c r="D41" i="22"/>
  <c r="D40" i="22"/>
  <c r="D39" i="22"/>
  <c r="D38" i="22"/>
  <c r="D37" i="22"/>
  <c r="D36" i="22"/>
  <c r="D35" i="22"/>
  <c r="D34" i="22"/>
  <c r="D33" i="22"/>
  <c r="D32" i="22"/>
  <c r="D31" i="22"/>
  <c r="D30" i="22"/>
  <c r="D29" i="22"/>
  <c r="D28" i="22"/>
  <c r="D27" i="22"/>
  <c r="D26" i="22"/>
  <c r="D25" i="22"/>
  <c r="D24" i="22"/>
  <c r="D23" i="22"/>
  <c r="D22" i="22"/>
  <c r="D21" i="22"/>
  <c r="D20" i="22"/>
  <c r="D19" i="22"/>
  <c r="D18" i="22"/>
  <c r="D17" i="22"/>
  <c r="D16" i="22"/>
  <c r="D15" i="22"/>
  <c r="D14" i="22"/>
  <c r="D13" i="22"/>
  <c r="D12" i="22"/>
  <c r="D11" i="22"/>
  <c r="D10" i="22"/>
  <c r="D9" i="22"/>
  <c r="D8" i="22"/>
  <c r="D7" i="22"/>
  <c r="D6" i="22"/>
  <c r="D5" i="22"/>
  <c r="D4" i="22"/>
  <c r="D3" i="22"/>
  <c r="D2" i="22"/>
  <c r="R700" i="1" l="1"/>
  <c r="A4" i="28"/>
  <c r="R961" i="1"/>
  <c r="P961" i="1"/>
  <c r="P960" i="1"/>
  <c r="R960" i="1"/>
  <c r="R959" i="1"/>
  <c r="P959" i="1"/>
  <c r="P958" i="1"/>
  <c r="R958" i="1"/>
  <c r="R957" i="1"/>
  <c r="P957" i="1"/>
  <c r="R956" i="1"/>
  <c r="P956" i="1"/>
  <c r="R955" i="1"/>
  <c r="P955" i="1"/>
  <c r="R954" i="1"/>
  <c r="P954" i="1"/>
  <c r="R953" i="1"/>
  <c r="P953" i="1"/>
  <c r="R952" i="1"/>
  <c r="P952" i="1"/>
  <c r="R951" i="1"/>
  <c r="P951" i="1"/>
  <c r="P950" i="1"/>
  <c r="R950" i="1"/>
  <c r="P949" i="1"/>
  <c r="R949" i="1"/>
  <c r="R948" i="1"/>
  <c r="P948" i="1"/>
  <c r="R947" i="1"/>
  <c r="P947" i="1"/>
  <c r="P946" i="1"/>
  <c r="R946" i="1"/>
  <c r="P945" i="1"/>
  <c r="R945" i="1"/>
  <c r="P944" i="1"/>
  <c r="R944" i="1"/>
  <c r="P943" i="1"/>
  <c r="R943" i="1"/>
  <c r="P942" i="1"/>
  <c r="R942" i="1"/>
  <c r="P941" i="1"/>
  <c r="R941" i="1"/>
  <c r="P940" i="1"/>
  <c r="R940" i="1"/>
  <c r="R939" i="1"/>
  <c r="P939" i="1"/>
  <c r="P938" i="1"/>
  <c r="R938" i="1"/>
  <c r="R937" i="1"/>
  <c r="P937" i="1"/>
  <c r="AA936" i="1"/>
  <c r="AB936" i="1" s="1"/>
  <c r="AA937" i="1"/>
  <c r="AB937" i="1" s="1"/>
  <c r="R936" i="1"/>
  <c r="P936" i="1"/>
  <c r="R935" i="1"/>
  <c r="P935" i="1"/>
  <c r="P934" i="1"/>
  <c r="R934" i="1"/>
  <c r="R933" i="1"/>
  <c r="P933" i="1"/>
  <c r="R932" i="1"/>
  <c r="P932" i="1"/>
  <c r="R931" i="1"/>
  <c r="P931" i="1"/>
  <c r="R930" i="1"/>
  <c r="P930" i="1"/>
  <c r="R929" i="1"/>
  <c r="P929" i="1"/>
  <c r="P928" i="1"/>
  <c r="R928" i="1"/>
  <c r="P927" i="1"/>
  <c r="R927" i="1"/>
  <c r="P926" i="1"/>
  <c r="R926" i="1"/>
  <c r="P925" i="1"/>
  <c r="R925" i="1"/>
  <c r="R924" i="1"/>
  <c r="P924" i="1"/>
  <c r="R923" i="1"/>
  <c r="P923" i="1"/>
  <c r="R922" i="1"/>
  <c r="P922" i="1"/>
  <c r="R921" i="1"/>
  <c r="P921" i="1"/>
  <c r="R920" i="1"/>
  <c r="P920" i="1"/>
  <c r="R919" i="1"/>
  <c r="P919" i="1"/>
  <c r="R918" i="1"/>
  <c r="P918" i="1"/>
  <c r="R917" i="1"/>
  <c r="P917" i="1"/>
  <c r="P916" i="1"/>
  <c r="R916" i="1"/>
  <c r="P915" i="1"/>
  <c r="R915" i="1"/>
  <c r="P914" i="1"/>
  <c r="R914" i="1"/>
  <c r="R913" i="1"/>
  <c r="P913" i="1"/>
  <c r="P912" i="1"/>
  <c r="R912" i="1"/>
  <c r="R911" i="1"/>
  <c r="P911" i="1"/>
  <c r="AA910" i="1"/>
  <c r="AB910" i="1" s="1"/>
  <c r="AA913" i="1"/>
  <c r="AB913" i="1" s="1"/>
  <c r="AA911" i="1"/>
  <c r="AB911" i="1" s="1"/>
  <c r="AA912" i="1"/>
  <c r="AB912" i="1" s="1"/>
  <c r="R910" i="1"/>
  <c r="P910" i="1"/>
  <c r="R909" i="1"/>
  <c r="P909" i="1"/>
  <c r="R908" i="1"/>
  <c r="P908" i="1"/>
  <c r="P907" i="1"/>
  <c r="R907" i="1"/>
  <c r="AA906" i="1"/>
  <c r="AB906" i="1" s="1"/>
  <c r="AA907" i="1"/>
  <c r="AB907" i="1" s="1"/>
  <c r="R906" i="1"/>
  <c r="P906" i="1"/>
  <c r="P905" i="1"/>
  <c r="R905" i="1"/>
  <c r="R904" i="1"/>
  <c r="P904" i="1"/>
  <c r="P903" i="1"/>
  <c r="R903" i="1"/>
  <c r="R902" i="1"/>
  <c r="P902" i="1"/>
  <c r="AA901" i="1"/>
  <c r="AB901" i="1" s="1"/>
  <c r="AA902" i="1"/>
  <c r="AB902" i="1" s="1"/>
  <c r="AA903" i="1"/>
  <c r="AB903" i="1" s="1"/>
  <c r="P901" i="1"/>
  <c r="R901" i="1"/>
  <c r="R900" i="1"/>
  <c r="P900" i="1"/>
  <c r="P899" i="1"/>
  <c r="R899" i="1"/>
  <c r="R898" i="1"/>
  <c r="P898" i="1"/>
  <c r="P897" i="1"/>
  <c r="R897" i="1"/>
  <c r="R896" i="1"/>
  <c r="P896" i="1"/>
  <c r="P895" i="1"/>
  <c r="R895" i="1"/>
  <c r="R894" i="1"/>
  <c r="P894" i="1"/>
  <c r="P893" i="1"/>
  <c r="R893" i="1"/>
  <c r="R892" i="1"/>
  <c r="P892" i="1"/>
  <c r="P891" i="1"/>
  <c r="R891" i="1"/>
  <c r="R890" i="1"/>
  <c r="P890" i="1"/>
  <c r="R889" i="1"/>
  <c r="P889" i="1"/>
  <c r="R888" i="1"/>
  <c r="P888" i="1"/>
  <c r="R887" i="1"/>
  <c r="P887" i="1"/>
  <c r="R886" i="1"/>
  <c r="P886" i="1"/>
  <c r="R885" i="1"/>
  <c r="P885" i="1"/>
  <c r="R884" i="1"/>
  <c r="P884" i="1"/>
  <c r="P883" i="1"/>
  <c r="R883" i="1"/>
  <c r="P882" i="1"/>
  <c r="R882" i="1"/>
  <c r="R881" i="1"/>
  <c r="P881" i="1"/>
  <c r="AA880" i="1"/>
  <c r="AB880" i="1" s="1"/>
  <c r="AA881" i="1"/>
  <c r="AB881" i="1" s="1"/>
  <c r="P880" i="1"/>
  <c r="R880" i="1"/>
  <c r="P879" i="1"/>
  <c r="R879" i="1"/>
  <c r="P878" i="1"/>
  <c r="R878" i="1"/>
  <c r="R877" i="1"/>
  <c r="P877" i="1"/>
  <c r="R876" i="1"/>
  <c r="P876" i="1"/>
  <c r="R875" i="1"/>
  <c r="P875" i="1"/>
  <c r="P874" i="1"/>
  <c r="R874" i="1"/>
  <c r="P873" i="1"/>
  <c r="R873" i="1"/>
  <c r="R872" i="1"/>
  <c r="P872" i="1"/>
  <c r="R871" i="1"/>
  <c r="P871" i="1"/>
  <c r="P870" i="1"/>
  <c r="R870" i="1"/>
  <c r="AA869" i="1"/>
  <c r="AB869" i="1" s="1"/>
  <c r="AA870" i="1"/>
  <c r="AB870" i="1" s="1"/>
  <c r="R869" i="1"/>
  <c r="P869" i="1"/>
  <c r="R868" i="1"/>
  <c r="P868" i="1"/>
  <c r="R867" i="1"/>
  <c r="P867" i="1"/>
  <c r="P866" i="1"/>
  <c r="R866" i="1"/>
  <c r="P865" i="1"/>
  <c r="R865" i="1"/>
  <c r="P864" i="1"/>
  <c r="R864" i="1"/>
  <c r="P863" i="1"/>
  <c r="R863" i="1"/>
  <c r="P862" i="1"/>
  <c r="R862" i="1"/>
  <c r="R861" i="1"/>
  <c r="P861" i="1"/>
  <c r="R860" i="1"/>
  <c r="P860" i="1"/>
  <c r="R859" i="1"/>
  <c r="P859" i="1"/>
  <c r="R858" i="1"/>
  <c r="P858" i="1"/>
  <c r="P857" i="1"/>
  <c r="R857" i="1"/>
  <c r="R856" i="1"/>
  <c r="P856" i="1"/>
  <c r="R855" i="1"/>
  <c r="P855" i="1"/>
  <c r="P854" i="1"/>
  <c r="R854" i="1"/>
  <c r="R853" i="1"/>
  <c r="P853" i="1"/>
  <c r="R852" i="1"/>
  <c r="P852" i="1"/>
  <c r="AA851" i="1"/>
  <c r="AB851" i="1" s="1"/>
  <c r="AA852" i="1"/>
  <c r="AB852" i="1" s="1"/>
  <c r="AA853" i="1"/>
  <c r="AB853" i="1" s="1"/>
  <c r="R851" i="1"/>
  <c r="P851" i="1"/>
  <c r="R850" i="1"/>
  <c r="P850" i="1"/>
  <c r="P849" i="1"/>
  <c r="R849" i="1"/>
  <c r="P848" i="1"/>
  <c r="R848" i="1"/>
  <c r="P847" i="1"/>
  <c r="R847" i="1"/>
  <c r="R846" i="1"/>
  <c r="P846" i="1"/>
  <c r="P845" i="1"/>
  <c r="R845" i="1"/>
  <c r="R844" i="1"/>
  <c r="P844" i="1"/>
  <c r="R843" i="1"/>
  <c r="P843" i="1"/>
  <c r="R842" i="1"/>
  <c r="P842" i="1"/>
  <c r="P841" i="1"/>
  <c r="R841" i="1"/>
  <c r="R840" i="1"/>
  <c r="P840" i="1"/>
  <c r="R839" i="1"/>
  <c r="P839" i="1"/>
  <c r="P838" i="1"/>
  <c r="R838" i="1"/>
  <c r="P837" i="1"/>
  <c r="R837" i="1"/>
  <c r="AA836" i="1"/>
  <c r="AB836" i="1" s="1"/>
  <c r="AA837" i="1"/>
  <c r="AB837" i="1" s="1"/>
  <c r="R836" i="1"/>
  <c r="P836" i="1"/>
  <c r="P835" i="1"/>
  <c r="R835" i="1"/>
  <c r="R834" i="1"/>
  <c r="P834" i="1"/>
  <c r="P833" i="1"/>
  <c r="R833" i="1"/>
  <c r="R832" i="1"/>
  <c r="P832" i="1"/>
  <c r="P831" i="1"/>
  <c r="R831" i="1"/>
  <c r="AA830" i="1"/>
  <c r="AB830" i="1" s="1"/>
  <c r="AA831" i="1"/>
  <c r="AB831" i="1" s="1"/>
  <c r="R830" i="1"/>
  <c r="P830" i="1"/>
  <c r="P829" i="1"/>
  <c r="R829" i="1"/>
  <c r="P828" i="1"/>
  <c r="R828" i="1"/>
  <c r="R827" i="1"/>
  <c r="P827" i="1"/>
  <c r="P826" i="1"/>
  <c r="R826" i="1"/>
  <c r="R825" i="1"/>
  <c r="P825" i="1"/>
  <c r="R824" i="1"/>
  <c r="P824" i="1"/>
  <c r="P823" i="1"/>
  <c r="R823" i="1"/>
  <c r="R822" i="1"/>
  <c r="P822" i="1"/>
  <c r="R821" i="1"/>
  <c r="P821" i="1"/>
  <c r="P820" i="1"/>
  <c r="R820" i="1"/>
  <c r="R819" i="1"/>
  <c r="P819" i="1"/>
  <c r="P818" i="1"/>
  <c r="R818" i="1"/>
  <c r="R817" i="1"/>
  <c r="P817" i="1"/>
  <c r="P816" i="1"/>
  <c r="R816" i="1"/>
  <c r="R815" i="1"/>
  <c r="P815" i="1"/>
  <c r="P814" i="1"/>
  <c r="R814" i="1"/>
  <c r="R813" i="1"/>
  <c r="P813" i="1"/>
  <c r="P812" i="1"/>
  <c r="R812" i="1"/>
  <c r="P811" i="1"/>
  <c r="R811" i="1"/>
  <c r="P810" i="1"/>
  <c r="R810" i="1"/>
  <c r="R809" i="1"/>
  <c r="P809" i="1"/>
  <c r="P808" i="1"/>
  <c r="R808" i="1"/>
  <c r="R807" i="1"/>
  <c r="P807" i="1"/>
  <c r="R806" i="1"/>
  <c r="P806" i="1"/>
  <c r="P805" i="1"/>
  <c r="R805" i="1"/>
  <c r="R804" i="1"/>
  <c r="P804" i="1"/>
  <c r="R803" i="1"/>
  <c r="P803" i="1"/>
  <c r="R802" i="1"/>
  <c r="P802" i="1"/>
  <c r="R801" i="1"/>
  <c r="P801" i="1"/>
  <c r="R800" i="1"/>
  <c r="P800" i="1"/>
  <c r="P799" i="1"/>
  <c r="R799" i="1"/>
  <c r="P798" i="1"/>
  <c r="R798" i="1"/>
  <c r="R797" i="1"/>
  <c r="P797" i="1"/>
  <c r="R796" i="1"/>
  <c r="P796" i="1"/>
  <c r="AA795" i="1"/>
  <c r="AB795" i="1" s="1"/>
  <c r="AA796" i="1"/>
  <c r="AB796" i="1" s="1"/>
  <c r="R795" i="1"/>
  <c r="P795" i="1"/>
  <c r="R794" i="1"/>
  <c r="P794" i="1"/>
  <c r="R793" i="1"/>
  <c r="P793" i="1"/>
  <c r="R792" i="1"/>
  <c r="P792" i="1"/>
  <c r="R791" i="1"/>
  <c r="P791" i="1"/>
  <c r="P790" i="1"/>
  <c r="R790" i="1"/>
  <c r="R789" i="1"/>
  <c r="P789" i="1"/>
  <c r="R788" i="1"/>
  <c r="P788" i="1"/>
  <c r="R787" i="1"/>
  <c r="P787" i="1"/>
  <c r="R786" i="1"/>
  <c r="P786" i="1"/>
  <c r="R785" i="1"/>
  <c r="P785" i="1"/>
  <c r="P784" i="1"/>
  <c r="R784" i="1"/>
  <c r="R783" i="1"/>
  <c r="P783" i="1"/>
  <c r="R782" i="1"/>
  <c r="P782" i="1"/>
  <c r="P781" i="1"/>
  <c r="R781" i="1"/>
  <c r="R780" i="1"/>
  <c r="P780" i="1"/>
  <c r="P779" i="1"/>
  <c r="R779" i="1"/>
  <c r="P778" i="1"/>
  <c r="R778" i="1"/>
  <c r="R777" i="1"/>
  <c r="P777" i="1"/>
  <c r="P776" i="1"/>
  <c r="R776" i="1"/>
  <c r="P775" i="1"/>
  <c r="R775" i="1"/>
  <c r="P774" i="1"/>
  <c r="R774" i="1"/>
  <c r="P773" i="1"/>
  <c r="R773" i="1"/>
  <c r="R772" i="1"/>
  <c r="P772" i="1"/>
  <c r="P771" i="1"/>
  <c r="R771" i="1"/>
  <c r="P770" i="1"/>
  <c r="R770" i="1"/>
  <c r="R769" i="1"/>
  <c r="P769" i="1"/>
  <c r="R768" i="1"/>
  <c r="P768" i="1"/>
  <c r="R767" i="1"/>
  <c r="P767" i="1"/>
  <c r="R766" i="1"/>
  <c r="P766" i="1"/>
  <c r="R765" i="1"/>
  <c r="P765" i="1"/>
  <c r="R764" i="1"/>
  <c r="P764" i="1"/>
  <c r="R763" i="1"/>
  <c r="P763" i="1"/>
  <c r="R762" i="1"/>
  <c r="P762" i="1"/>
  <c r="P761" i="1"/>
  <c r="R761" i="1"/>
  <c r="R760" i="1"/>
  <c r="P760" i="1"/>
  <c r="R759" i="1"/>
  <c r="P759" i="1"/>
  <c r="R758" i="1"/>
  <c r="P758" i="1"/>
  <c r="P757" i="1"/>
  <c r="R757" i="1"/>
  <c r="P756" i="1"/>
  <c r="R756" i="1"/>
  <c r="AA755" i="1"/>
  <c r="AB755" i="1" s="1"/>
  <c r="AA756" i="1"/>
  <c r="AB756" i="1" s="1"/>
  <c r="P755" i="1"/>
  <c r="R755" i="1"/>
  <c r="R754" i="1"/>
  <c r="P754" i="1"/>
  <c r="P753" i="1"/>
  <c r="R753" i="1"/>
  <c r="R752" i="1"/>
  <c r="P752" i="1"/>
  <c r="AA751" i="1"/>
  <c r="AB751" i="1" s="1"/>
  <c r="AA752" i="1"/>
  <c r="AB752" i="1" s="1"/>
  <c r="P751" i="1"/>
  <c r="R751" i="1"/>
  <c r="R750" i="1"/>
  <c r="P750" i="1"/>
  <c r="R749" i="1"/>
  <c r="P749" i="1"/>
  <c r="R748" i="1"/>
  <c r="P748" i="1"/>
  <c r="P747" i="1"/>
  <c r="R747" i="1"/>
  <c r="P746" i="1"/>
  <c r="R746" i="1"/>
  <c r="R745" i="1"/>
  <c r="P745" i="1"/>
  <c r="R744" i="1"/>
  <c r="P744" i="1"/>
  <c r="R743" i="1"/>
  <c r="P743" i="1"/>
  <c r="P742" i="1"/>
  <c r="R742" i="1"/>
  <c r="R741" i="1"/>
  <c r="P741" i="1"/>
  <c r="P740" i="1"/>
  <c r="R740" i="1"/>
  <c r="P739" i="1"/>
  <c r="R739" i="1"/>
  <c r="P738" i="1"/>
  <c r="R738" i="1"/>
  <c r="R737" i="1"/>
  <c r="P737" i="1"/>
  <c r="P736" i="1"/>
  <c r="R736" i="1"/>
  <c r="R735" i="1"/>
  <c r="P735" i="1"/>
  <c r="AA734" i="1"/>
  <c r="AB734" i="1" s="1"/>
  <c r="AA735" i="1"/>
  <c r="AB735" i="1" s="1"/>
  <c r="P734" i="1"/>
  <c r="R734" i="1"/>
  <c r="P733" i="1"/>
  <c r="R733" i="1"/>
  <c r="P732" i="1"/>
  <c r="R732" i="1"/>
  <c r="R731" i="1"/>
  <c r="P731" i="1"/>
  <c r="R730" i="1"/>
  <c r="P730" i="1"/>
  <c r="P729" i="1"/>
  <c r="R729" i="1"/>
  <c r="R728" i="1"/>
  <c r="P728" i="1"/>
  <c r="P727" i="1"/>
  <c r="R727" i="1"/>
  <c r="R726" i="1"/>
  <c r="P726" i="1"/>
  <c r="P725" i="1"/>
  <c r="R725" i="1"/>
  <c r="P724" i="1"/>
  <c r="R724" i="1"/>
  <c r="R723" i="1"/>
  <c r="P723" i="1"/>
  <c r="R722" i="1"/>
  <c r="P722" i="1"/>
  <c r="R721" i="1"/>
  <c r="P721" i="1"/>
  <c r="AA720" i="1"/>
  <c r="AB720" i="1" s="1"/>
  <c r="AA721" i="1"/>
  <c r="AB721" i="1" s="1"/>
  <c r="P720" i="1"/>
  <c r="R720" i="1"/>
  <c r="R719" i="1"/>
  <c r="P719" i="1"/>
  <c r="P718" i="1"/>
  <c r="R718" i="1"/>
  <c r="R717" i="1"/>
  <c r="P717" i="1"/>
  <c r="R716" i="1"/>
  <c r="P716" i="1"/>
  <c r="R715" i="1"/>
  <c r="P715" i="1"/>
  <c r="P714" i="1"/>
  <c r="R714" i="1"/>
  <c r="P713" i="1"/>
  <c r="R713" i="1"/>
  <c r="P712" i="1"/>
  <c r="R712" i="1"/>
  <c r="R711" i="1"/>
  <c r="P711" i="1"/>
  <c r="R710" i="1"/>
  <c r="P710" i="1"/>
  <c r="AA709" i="1"/>
  <c r="AB709" i="1" s="1"/>
  <c r="AA710" i="1"/>
  <c r="AB710" i="1" s="1"/>
  <c r="P709" i="1"/>
  <c r="R709" i="1"/>
  <c r="R708" i="1"/>
  <c r="P708" i="1"/>
  <c r="P707" i="1"/>
  <c r="R707" i="1"/>
  <c r="R706" i="1"/>
  <c r="P706" i="1"/>
  <c r="P705" i="1"/>
  <c r="R705" i="1"/>
  <c r="R704" i="1"/>
  <c r="P704" i="1"/>
  <c r="R703" i="1"/>
  <c r="P703" i="1"/>
  <c r="P702" i="1"/>
  <c r="R702" i="1"/>
  <c r="P701" i="1"/>
  <c r="R701" i="1"/>
  <c r="S700" i="1"/>
  <c r="U700" i="1"/>
  <c r="P699" i="1"/>
  <c r="R699" i="1"/>
  <c r="R698" i="1"/>
  <c r="P698" i="1"/>
  <c r="P697" i="1"/>
  <c r="R697" i="1"/>
  <c r="P696" i="1"/>
  <c r="R696" i="1"/>
  <c r="R695" i="1"/>
  <c r="P695" i="1"/>
  <c r="P694" i="1"/>
  <c r="R694" i="1"/>
  <c r="R693" i="1"/>
  <c r="P693" i="1"/>
  <c r="R692" i="1"/>
  <c r="P692" i="1"/>
  <c r="R691" i="1"/>
  <c r="P691" i="1"/>
  <c r="P690" i="1"/>
  <c r="R690" i="1"/>
  <c r="R689" i="1"/>
  <c r="P689" i="1"/>
  <c r="P688" i="1"/>
  <c r="R688" i="1"/>
  <c r="P687" i="1"/>
  <c r="R687" i="1"/>
  <c r="P686" i="1"/>
  <c r="R686" i="1"/>
  <c r="P685" i="1"/>
  <c r="R685" i="1"/>
  <c r="P684" i="1"/>
  <c r="R684" i="1"/>
  <c r="R683" i="1"/>
  <c r="P683" i="1"/>
  <c r="R682" i="1"/>
  <c r="P682" i="1"/>
  <c r="R681" i="1"/>
  <c r="P681" i="1"/>
  <c r="P680" i="1"/>
  <c r="R680" i="1"/>
  <c r="R679" i="1"/>
  <c r="P679" i="1"/>
  <c r="R678" i="1"/>
  <c r="P678" i="1"/>
  <c r="R677" i="1"/>
  <c r="P677" i="1"/>
  <c r="P676" i="1"/>
  <c r="R676" i="1"/>
  <c r="P675" i="1"/>
  <c r="R675" i="1"/>
  <c r="P674" i="1"/>
  <c r="R674" i="1"/>
  <c r="R673" i="1"/>
  <c r="P673" i="1"/>
  <c r="R672" i="1"/>
  <c r="P672" i="1"/>
  <c r="R671" i="1"/>
  <c r="P671" i="1"/>
  <c r="R670" i="1"/>
  <c r="P670" i="1"/>
  <c r="R669" i="1"/>
  <c r="P669" i="1"/>
  <c r="R668" i="1"/>
  <c r="P668" i="1"/>
  <c r="R667" i="1"/>
  <c r="P667" i="1"/>
  <c r="P666" i="1"/>
  <c r="R666" i="1"/>
  <c r="P665" i="1"/>
  <c r="R665" i="1"/>
  <c r="P664" i="1"/>
  <c r="R664" i="1"/>
  <c r="R663" i="1"/>
  <c r="P663" i="1"/>
  <c r="R662" i="1"/>
  <c r="P662" i="1"/>
  <c r="P661" i="1"/>
  <c r="R661" i="1"/>
  <c r="P660" i="1"/>
  <c r="R660" i="1"/>
  <c r="R659" i="1"/>
  <c r="P659" i="1"/>
  <c r="R658" i="1"/>
  <c r="P658" i="1"/>
  <c r="P657" i="1"/>
  <c r="R657" i="1"/>
  <c r="P656" i="1"/>
  <c r="R656" i="1"/>
  <c r="R655" i="1"/>
  <c r="P655" i="1"/>
  <c r="P654" i="1"/>
  <c r="R654" i="1"/>
  <c r="P653" i="1"/>
  <c r="R653" i="1"/>
  <c r="R652" i="1"/>
  <c r="P652" i="1"/>
  <c r="R651" i="1"/>
  <c r="P651" i="1"/>
  <c r="R650" i="1"/>
  <c r="P650" i="1"/>
  <c r="P649" i="1"/>
  <c r="R649" i="1"/>
  <c r="P648" i="1"/>
  <c r="R648" i="1"/>
  <c r="P647" i="1"/>
  <c r="R647" i="1"/>
  <c r="R646" i="1"/>
  <c r="P646" i="1"/>
  <c r="R645" i="1"/>
  <c r="P645" i="1"/>
  <c r="R644" i="1"/>
  <c r="P644" i="1"/>
  <c r="R643" i="1"/>
  <c r="P643" i="1"/>
  <c r="P642" i="1"/>
  <c r="R642" i="1"/>
  <c r="R641" i="1"/>
  <c r="P641" i="1"/>
  <c r="P640" i="1"/>
  <c r="R640" i="1"/>
  <c r="AA639" i="1"/>
  <c r="AB639" i="1" s="1"/>
  <c r="AA640" i="1"/>
  <c r="AB640" i="1" s="1"/>
  <c r="P639" i="1"/>
  <c r="R639" i="1"/>
  <c r="P638" i="1"/>
  <c r="R638" i="1"/>
  <c r="R637" i="1"/>
  <c r="P637" i="1"/>
  <c r="P636" i="1"/>
  <c r="R636" i="1"/>
  <c r="R635" i="1"/>
  <c r="P635" i="1"/>
  <c r="AA634" i="1"/>
  <c r="AB634" i="1" s="1"/>
  <c r="AA635" i="1"/>
  <c r="AB635" i="1" s="1"/>
  <c r="AA636" i="1"/>
  <c r="AB636" i="1" s="1"/>
  <c r="R634" i="1"/>
  <c r="P634" i="1"/>
  <c r="R633" i="1"/>
  <c r="P633" i="1"/>
  <c r="P632" i="1"/>
  <c r="R632" i="1"/>
  <c r="P631" i="1"/>
  <c r="R631" i="1"/>
  <c r="R630" i="1"/>
  <c r="P630" i="1"/>
  <c r="R629" i="1"/>
  <c r="P629" i="1"/>
  <c r="P628" i="1"/>
  <c r="R628" i="1"/>
  <c r="P627" i="1"/>
  <c r="R627" i="1"/>
  <c r="R626" i="1"/>
  <c r="P626" i="1"/>
  <c r="R625" i="1"/>
  <c r="P625" i="1"/>
  <c r="P624" i="1"/>
  <c r="R624" i="1"/>
  <c r="R623" i="1"/>
  <c r="P623" i="1"/>
  <c r="R622" i="1"/>
  <c r="P622" i="1"/>
  <c r="P621" i="1"/>
  <c r="R621" i="1"/>
  <c r="R620" i="1"/>
  <c r="P620" i="1"/>
  <c r="R619" i="1"/>
  <c r="P619" i="1"/>
  <c r="P618" i="1"/>
  <c r="R618" i="1"/>
  <c r="P617" i="1"/>
  <c r="R617" i="1"/>
  <c r="P616" i="1"/>
  <c r="R616" i="1"/>
  <c r="P615" i="1"/>
  <c r="R615" i="1"/>
  <c r="P614" i="1"/>
  <c r="R614" i="1"/>
  <c r="R613" i="1"/>
  <c r="P613" i="1"/>
  <c r="P612" i="1"/>
  <c r="R612" i="1"/>
  <c r="P611" i="1"/>
  <c r="R611" i="1"/>
  <c r="P610" i="1"/>
  <c r="R610" i="1"/>
  <c r="R609" i="1"/>
  <c r="P609" i="1"/>
  <c r="P608" i="1"/>
  <c r="R608" i="1"/>
  <c r="AA608" i="1"/>
  <c r="AB608" i="1" s="1"/>
  <c r="AA607" i="1"/>
  <c r="AB607" i="1" s="1"/>
  <c r="R607" i="1"/>
  <c r="P607" i="1"/>
  <c r="P606" i="1"/>
  <c r="R606" i="1"/>
  <c r="P605" i="1"/>
  <c r="R605" i="1"/>
  <c r="R604" i="1"/>
  <c r="P604" i="1"/>
  <c r="P603" i="1"/>
  <c r="R603" i="1"/>
  <c r="R602" i="1"/>
  <c r="P602" i="1"/>
  <c r="P601" i="1"/>
  <c r="R601" i="1"/>
  <c r="P600" i="1"/>
  <c r="R600" i="1"/>
  <c r="P599" i="1"/>
  <c r="R599" i="1"/>
  <c r="P598" i="1"/>
  <c r="R598" i="1"/>
  <c r="P597" i="1"/>
  <c r="R597" i="1"/>
  <c r="R596" i="1"/>
  <c r="P596" i="1"/>
  <c r="R595" i="1"/>
  <c r="P595" i="1"/>
  <c r="P594" i="1"/>
  <c r="R594" i="1"/>
  <c r="P593" i="1"/>
  <c r="R593" i="1"/>
  <c r="P592" i="1"/>
  <c r="R592" i="1"/>
  <c r="P591" i="1"/>
  <c r="R591" i="1"/>
  <c r="P590" i="1"/>
  <c r="R590" i="1"/>
  <c r="R589" i="1"/>
  <c r="P589" i="1"/>
  <c r="R588" i="1"/>
  <c r="P588" i="1"/>
  <c r="R587" i="1"/>
  <c r="P587" i="1"/>
  <c r="P586" i="1"/>
  <c r="R586" i="1"/>
  <c r="P585" i="1"/>
  <c r="R585" i="1"/>
  <c r="R584" i="1"/>
  <c r="P584" i="1"/>
  <c r="P583" i="1"/>
  <c r="R583" i="1"/>
  <c r="R582" i="1"/>
  <c r="P582" i="1"/>
  <c r="P581" i="1"/>
  <c r="R581" i="1"/>
  <c r="P580" i="1"/>
  <c r="R580" i="1"/>
  <c r="P579" i="1"/>
  <c r="R579" i="1"/>
  <c r="P578" i="1"/>
  <c r="R578" i="1"/>
  <c r="P577" i="1"/>
  <c r="R577" i="1"/>
  <c r="P576" i="1"/>
  <c r="R576" i="1"/>
  <c r="R575" i="1"/>
  <c r="P575" i="1"/>
  <c r="P574" i="1"/>
  <c r="R574" i="1"/>
  <c r="P573" i="1"/>
  <c r="R573" i="1"/>
  <c r="P572" i="1"/>
  <c r="R572" i="1"/>
  <c r="P571" i="1"/>
  <c r="R571" i="1"/>
  <c r="P570" i="1"/>
  <c r="R570" i="1"/>
  <c r="R569" i="1"/>
  <c r="P569" i="1"/>
  <c r="P568" i="1"/>
  <c r="R568" i="1"/>
  <c r="P567" i="1"/>
  <c r="R567" i="1"/>
  <c r="R566" i="1"/>
  <c r="P566" i="1"/>
  <c r="R565" i="1"/>
  <c r="P565" i="1"/>
  <c r="AA564" i="1"/>
  <c r="AB564" i="1" s="1"/>
  <c r="AA565" i="1"/>
  <c r="AB565" i="1" s="1"/>
  <c r="AA566" i="1"/>
  <c r="AB566" i="1" s="1"/>
  <c r="R564" i="1"/>
  <c r="P564" i="1"/>
  <c r="P563" i="1"/>
  <c r="R563" i="1"/>
  <c r="R562" i="1"/>
  <c r="P562" i="1"/>
  <c r="R561" i="1"/>
  <c r="P561" i="1"/>
  <c r="R560" i="1"/>
  <c r="P560" i="1"/>
  <c r="R559" i="1"/>
  <c r="P559" i="1"/>
  <c r="R558" i="1"/>
  <c r="P558" i="1"/>
  <c r="P557" i="1"/>
  <c r="R557" i="1"/>
  <c r="R556" i="1"/>
  <c r="P556" i="1"/>
  <c r="R555" i="1"/>
  <c r="P555" i="1"/>
  <c r="R554" i="1"/>
  <c r="P554" i="1"/>
  <c r="P553" i="1"/>
  <c r="R553" i="1"/>
  <c r="R552" i="1"/>
  <c r="P552" i="1"/>
  <c r="R551" i="1"/>
  <c r="P551" i="1"/>
  <c r="P550" i="1"/>
  <c r="R550" i="1"/>
  <c r="P549" i="1"/>
  <c r="R549" i="1"/>
  <c r="P548" i="1"/>
  <c r="R548" i="1"/>
  <c r="R547" i="1"/>
  <c r="P547" i="1"/>
  <c r="R546" i="1"/>
  <c r="P546" i="1"/>
  <c r="P545" i="1"/>
  <c r="R545" i="1"/>
  <c r="R544" i="1"/>
  <c r="P544" i="1"/>
  <c r="R543" i="1"/>
  <c r="P543" i="1"/>
  <c r="R542" i="1"/>
  <c r="P542" i="1"/>
  <c r="P541" i="1"/>
  <c r="R541" i="1"/>
  <c r="P540" i="1"/>
  <c r="R540" i="1"/>
  <c r="R539" i="1"/>
  <c r="P539" i="1"/>
  <c r="R538" i="1"/>
  <c r="P538" i="1"/>
  <c r="P537" i="1"/>
  <c r="R537" i="1"/>
  <c r="R536" i="1"/>
  <c r="P536" i="1"/>
  <c r="R535" i="1"/>
  <c r="P535" i="1"/>
  <c r="P534" i="1"/>
  <c r="R534" i="1"/>
  <c r="P533" i="1"/>
  <c r="R533" i="1"/>
  <c r="R532" i="1"/>
  <c r="P532" i="1"/>
  <c r="R531" i="1"/>
  <c r="P531" i="1"/>
  <c r="R530" i="1"/>
  <c r="P530" i="1"/>
  <c r="R529" i="1"/>
  <c r="P529" i="1"/>
  <c r="R528" i="1"/>
  <c r="P528" i="1"/>
  <c r="R527" i="1"/>
  <c r="P527" i="1"/>
  <c r="P526" i="1"/>
  <c r="R526" i="1"/>
  <c r="P525" i="1"/>
  <c r="R525" i="1"/>
  <c r="P524" i="1"/>
  <c r="R524" i="1"/>
  <c r="P523" i="1"/>
  <c r="R523" i="1"/>
  <c r="R522" i="1"/>
  <c r="P522" i="1"/>
  <c r="R521" i="1"/>
  <c r="P521" i="1"/>
  <c r="AA520" i="1"/>
  <c r="AB520" i="1" s="1"/>
  <c r="AA521" i="1"/>
  <c r="AB521" i="1" s="1"/>
  <c r="P520" i="1"/>
  <c r="R520" i="1"/>
  <c r="R519" i="1"/>
  <c r="P519" i="1"/>
  <c r="P518" i="1"/>
  <c r="R518" i="1"/>
  <c r="R517" i="1"/>
  <c r="P517" i="1"/>
  <c r="R516" i="1"/>
  <c r="P516" i="1"/>
  <c r="R515" i="1"/>
  <c r="P515" i="1"/>
  <c r="P514" i="1"/>
  <c r="R514" i="1"/>
  <c r="R513" i="1"/>
  <c r="P513" i="1"/>
  <c r="R512" i="1"/>
  <c r="P512" i="1"/>
  <c r="P511" i="1"/>
  <c r="R511" i="1"/>
  <c r="R510" i="1"/>
  <c r="P510" i="1"/>
  <c r="P509" i="1"/>
  <c r="R509" i="1"/>
  <c r="P508" i="1"/>
  <c r="R508" i="1"/>
  <c r="R507" i="1"/>
  <c r="P507" i="1"/>
  <c r="P506" i="1"/>
  <c r="R506" i="1"/>
  <c r="AA505" i="1"/>
  <c r="AB505" i="1" s="1"/>
  <c r="AA506" i="1"/>
  <c r="AB506" i="1" s="1"/>
  <c r="P505" i="1"/>
  <c r="R505" i="1"/>
  <c r="R504" i="1"/>
  <c r="P504" i="1"/>
  <c r="P503" i="1"/>
  <c r="R503" i="1"/>
  <c r="P502" i="1"/>
  <c r="R502" i="1"/>
  <c r="P501" i="1"/>
  <c r="R501" i="1"/>
  <c r="R500" i="1"/>
  <c r="P500" i="1"/>
  <c r="P499" i="1"/>
  <c r="R499" i="1"/>
  <c r="R498" i="1"/>
  <c r="P498" i="1"/>
  <c r="R497" i="1"/>
  <c r="P497" i="1"/>
  <c r="R496" i="1"/>
  <c r="P496" i="1"/>
  <c r="R495" i="1"/>
  <c r="P495" i="1"/>
  <c r="P494" i="1"/>
  <c r="R494" i="1"/>
  <c r="P493" i="1"/>
  <c r="R493" i="1"/>
  <c r="R492" i="1"/>
  <c r="P492" i="1"/>
  <c r="R491" i="1"/>
  <c r="P491" i="1"/>
  <c r="R490" i="1"/>
  <c r="P490" i="1"/>
  <c r="P489" i="1"/>
  <c r="R489" i="1"/>
  <c r="R488" i="1"/>
  <c r="P488" i="1"/>
  <c r="R487" i="1"/>
  <c r="P487" i="1"/>
  <c r="R486" i="1"/>
  <c r="P486" i="1"/>
  <c r="R485" i="1"/>
  <c r="P485" i="1"/>
  <c r="R484" i="1"/>
  <c r="P484" i="1"/>
  <c r="P483" i="1"/>
  <c r="R483" i="1"/>
  <c r="R482" i="1"/>
  <c r="P482" i="1"/>
  <c r="R481" i="1"/>
  <c r="P481" i="1"/>
  <c r="R480" i="1"/>
  <c r="P480" i="1"/>
  <c r="R479" i="1"/>
  <c r="P479" i="1"/>
  <c r="P478" i="1"/>
  <c r="R478" i="1"/>
  <c r="R477" i="1"/>
  <c r="P477" i="1"/>
  <c r="R476" i="1"/>
  <c r="P476" i="1"/>
  <c r="P475" i="1"/>
  <c r="R475" i="1"/>
  <c r="P474" i="1"/>
  <c r="R474" i="1"/>
  <c r="R473" i="1"/>
  <c r="P473" i="1"/>
  <c r="P472" i="1"/>
  <c r="R472" i="1"/>
  <c r="P471" i="1"/>
  <c r="R471" i="1"/>
  <c r="P470" i="1"/>
  <c r="R470" i="1"/>
  <c r="P469" i="1"/>
  <c r="R469" i="1"/>
  <c r="R468" i="1"/>
  <c r="P468" i="1"/>
  <c r="P467" i="1"/>
  <c r="R467" i="1"/>
  <c r="P466" i="1"/>
  <c r="R466" i="1"/>
  <c r="R465" i="1"/>
  <c r="P465" i="1"/>
  <c r="R464" i="1"/>
  <c r="P464" i="1"/>
  <c r="R463" i="1"/>
  <c r="P463" i="1"/>
  <c r="R462" i="1"/>
  <c r="P462" i="1"/>
  <c r="P461" i="1"/>
  <c r="R461" i="1"/>
  <c r="P460" i="1"/>
  <c r="R460" i="1"/>
  <c r="R459" i="1"/>
  <c r="P459" i="1"/>
  <c r="R458" i="1"/>
  <c r="P458" i="1"/>
  <c r="R457" i="1"/>
  <c r="P457" i="1"/>
  <c r="R456" i="1"/>
  <c r="P456" i="1"/>
  <c r="AA455" i="1"/>
  <c r="AB455" i="1" s="1"/>
  <c r="AA456" i="1"/>
  <c r="AB456" i="1" s="1"/>
  <c r="P455" i="1"/>
  <c r="R455" i="1"/>
  <c r="R454" i="1"/>
  <c r="P454" i="1"/>
  <c r="P453" i="1"/>
  <c r="R453" i="1"/>
  <c r="R452" i="1"/>
  <c r="P452" i="1"/>
  <c r="R451" i="1"/>
  <c r="P451" i="1"/>
  <c r="R450" i="1"/>
  <c r="P450" i="1"/>
  <c r="R449" i="1"/>
  <c r="P449" i="1"/>
  <c r="P448" i="1"/>
  <c r="R448" i="1"/>
  <c r="R447" i="1"/>
  <c r="P447" i="1"/>
  <c r="P446" i="1"/>
  <c r="R446" i="1"/>
  <c r="P445" i="1"/>
  <c r="R445" i="1"/>
  <c r="AA444" i="1"/>
  <c r="AB444" i="1" s="1"/>
  <c r="AA445" i="1"/>
  <c r="AB445" i="1" s="1"/>
  <c r="R444" i="1"/>
  <c r="P444" i="1"/>
  <c r="P443" i="1"/>
  <c r="R443" i="1"/>
  <c r="P442" i="1"/>
  <c r="R442" i="1"/>
  <c r="R441" i="1"/>
  <c r="P441" i="1"/>
  <c r="P440" i="1"/>
  <c r="R440" i="1"/>
  <c r="P439" i="1"/>
  <c r="R439" i="1"/>
  <c r="R438" i="1"/>
  <c r="P438" i="1"/>
  <c r="R437" i="1"/>
  <c r="P437" i="1"/>
  <c r="R436" i="1"/>
  <c r="P436" i="1"/>
  <c r="P435" i="1"/>
  <c r="R435" i="1"/>
  <c r="P434" i="1"/>
  <c r="R434" i="1"/>
  <c r="R433" i="1"/>
  <c r="P433" i="1"/>
  <c r="R432" i="1"/>
  <c r="P432" i="1"/>
  <c r="P431" i="1"/>
  <c r="R431" i="1"/>
  <c r="P430" i="1"/>
  <c r="R430" i="1"/>
  <c r="R429" i="1"/>
  <c r="P429" i="1"/>
  <c r="R428" i="1"/>
  <c r="P428" i="1"/>
  <c r="R427" i="1"/>
  <c r="P427" i="1"/>
  <c r="R426" i="1"/>
  <c r="P426" i="1"/>
  <c r="R425" i="1"/>
  <c r="P425" i="1"/>
  <c r="R424" i="1"/>
  <c r="P424" i="1"/>
  <c r="P423" i="1"/>
  <c r="R423" i="1"/>
  <c r="P422" i="1"/>
  <c r="R422" i="1"/>
  <c r="P421" i="1"/>
  <c r="R421" i="1"/>
  <c r="R420" i="1"/>
  <c r="P420" i="1"/>
  <c r="P419" i="1"/>
  <c r="R419" i="1"/>
  <c r="R418" i="1"/>
  <c r="P418" i="1"/>
  <c r="R417" i="1"/>
  <c r="P417" i="1"/>
  <c r="P416" i="1"/>
  <c r="R416" i="1"/>
  <c r="R415" i="1"/>
  <c r="P415" i="1"/>
  <c r="R414" i="1"/>
  <c r="P414" i="1"/>
  <c r="P413" i="1"/>
  <c r="R413" i="1"/>
  <c r="R412" i="1"/>
  <c r="P412" i="1"/>
  <c r="P411" i="1"/>
  <c r="R411" i="1"/>
  <c r="R410" i="1"/>
  <c r="P410" i="1"/>
  <c r="P409" i="1"/>
  <c r="R409" i="1"/>
  <c r="P408" i="1"/>
  <c r="R408" i="1"/>
  <c r="P407" i="1"/>
  <c r="R407" i="1"/>
  <c r="R406" i="1"/>
  <c r="P406" i="1"/>
  <c r="R405" i="1"/>
  <c r="P405" i="1"/>
  <c r="R404" i="1"/>
  <c r="P404" i="1"/>
  <c r="P403" i="1"/>
  <c r="R403" i="1"/>
  <c r="R402" i="1"/>
  <c r="P402" i="1"/>
  <c r="R401" i="1"/>
  <c r="P401" i="1"/>
  <c r="R400" i="1"/>
  <c r="P400" i="1"/>
  <c r="R399" i="1"/>
  <c r="P399" i="1"/>
  <c r="R398" i="1"/>
  <c r="P398" i="1"/>
  <c r="P397" i="1"/>
  <c r="R397" i="1"/>
  <c r="P396" i="1"/>
  <c r="R396" i="1"/>
  <c r="P395" i="1"/>
  <c r="R395" i="1"/>
  <c r="R394" i="1"/>
  <c r="P394" i="1"/>
  <c r="P393" i="1"/>
  <c r="R393" i="1"/>
  <c r="R392" i="1"/>
  <c r="P392" i="1"/>
  <c r="R391" i="1"/>
  <c r="P391" i="1"/>
  <c r="P390" i="1"/>
  <c r="R390" i="1"/>
  <c r="AA389" i="1"/>
  <c r="AB389" i="1" s="1"/>
  <c r="AA390" i="1"/>
  <c r="AB390" i="1" s="1"/>
  <c r="P389" i="1"/>
  <c r="R389" i="1"/>
  <c r="R388" i="1"/>
  <c r="P388" i="1"/>
  <c r="P387" i="1"/>
  <c r="R387" i="1"/>
  <c r="P386" i="1"/>
  <c r="R386" i="1"/>
  <c r="R385" i="1"/>
  <c r="P385" i="1"/>
  <c r="P384" i="1"/>
  <c r="R384" i="1"/>
  <c r="P383" i="1"/>
  <c r="R383" i="1"/>
  <c r="P382" i="1"/>
  <c r="R382" i="1"/>
  <c r="P381" i="1"/>
  <c r="R381" i="1"/>
  <c r="P380" i="1"/>
  <c r="R380" i="1"/>
  <c r="P379" i="1"/>
  <c r="R379" i="1"/>
  <c r="R378" i="1"/>
  <c r="P378" i="1"/>
  <c r="P377" i="1"/>
  <c r="R377" i="1"/>
  <c r="R376" i="1"/>
  <c r="P376" i="1"/>
  <c r="P375" i="1"/>
  <c r="R375" i="1"/>
  <c r="P374" i="1"/>
  <c r="R374" i="1"/>
  <c r="R373" i="1"/>
  <c r="P373" i="1"/>
  <c r="R372" i="1"/>
  <c r="P372" i="1"/>
  <c r="R371" i="1"/>
  <c r="P371" i="1"/>
  <c r="R370" i="1"/>
  <c r="P370" i="1"/>
  <c r="P369" i="1"/>
  <c r="R369" i="1"/>
  <c r="P368" i="1"/>
  <c r="R368" i="1"/>
  <c r="P367" i="1"/>
  <c r="R367" i="1"/>
  <c r="R366" i="1"/>
  <c r="P366" i="1"/>
  <c r="R365" i="1"/>
  <c r="P365" i="1"/>
  <c r="R364" i="1"/>
  <c r="P364" i="1"/>
  <c r="R363" i="1"/>
  <c r="P363" i="1"/>
  <c r="R362" i="1"/>
  <c r="P362" i="1"/>
  <c r="R361" i="1"/>
  <c r="P361" i="1"/>
  <c r="P360" i="1"/>
  <c r="R360" i="1"/>
  <c r="R359" i="1"/>
  <c r="P359" i="1"/>
  <c r="R358" i="1"/>
  <c r="P358" i="1"/>
  <c r="P357" i="1"/>
  <c r="R357" i="1"/>
  <c r="R356" i="1"/>
  <c r="P356" i="1"/>
  <c r="R355" i="1"/>
  <c r="P355" i="1"/>
  <c r="P354" i="1"/>
  <c r="R354" i="1"/>
  <c r="R353" i="1"/>
  <c r="P353" i="1"/>
  <c r="P352" i="1"/>
  <c r="R352" i="1"/>
  <c r="P351" i="1"/>
  <c r="R351" i="1"/>
  <c r="P350" i="1"/>
  <c r="R350" i="1"/>
  <c r="R349" i="1"/>
  <c r="P349" i="1"/>
  <c r="R348" i="1"/>
  <c r="P348" i="1"/>
  <c r="R347" i="1"/>
  <c r="P347" i="1"/>
  <c r="P346" i="1"/>
  <c r="R346" i="1"/>
  <c r="P345" i="1"/>
  <c r="R345" i="1"/>
  <c r="R344" i="1"/>
  <c r="P344" i="1"/>
  <c r="P343" i="1"/>
  <c r="R343" i="1"/>
  <c r="P342" i="1"/>
  <c r="R342" i="1"/>
  <c r="R341" i="1"/>
  <c r="P341" i="1"/>
  <c r="R340" i="1"/>
  <c r="P340" i="1"/>
  <c r="R339" i="1"/>
  <c r="P339" i="1"/>
  <c r="R338" i="1"/>
  <c r="P338" i="1"/>
  <c r="R337" i="1"/>
  <c r="P337" i="1"/>
  <c r="R336" i="1"/>
  <c r="P336" i="1"/>
  <c r="P335" i="1"/>
  <c r="R335" i="1"/>
  <c r="P334" i="1"/>
  <c r="R334" i="1"/>
  <c r="R333" i="1"/>
  <c r="P333" i="1"/>
  <c r="P332" i="1"/>
  <c r="R332" i="1"/>
  <c r="R331" i="1"/>
  <c r="P331" i="1"/>
  <c r="R330" i="1"/>
  <c r="P330" i="1"/>
  <c r="P329" i="1"/>
  <c r="R329" i="1"/>
  <c r="P328" i="1"/>
  <c r="R328" i="1"/>
  <c r="R327" i="1"/>
  <c r="P327" i="1"/>
  <c r="R326" i="1"/>
  <c r="P326" i="1"/>
  <c r="P325" i="1"/>
  <c r="R325" i="1"/>
  <c r="P324" i="1"/>
  <c r="R324" i="1"/>
  <c r="R323" i="1"/>
  <c r="P323" i="1"/>
  <c r="R322" i="1"/>
  <c r="P322" i="1"/>
  <c r="R321" i="1"/>
  <c r="P321" i="1"/>
  <c r="P320" i="1"/>
  <c r="R320" i="1"/>
  <c r="P319" i="1"/>
  <c r="R319" i="1"/>
  <c r="R318" i="1"/>
  <c r="P318" i="1"/>
  <c r="R317" i="1"/>
  <c r="P317" i="1"/>
  <c r="P316" i="1"/>
  <c r="R316" i="1"/>
  <c r="P315" i="1"/>
  <c r="R315" i="1"/>
  <c r="P314" i="1"/>
  <c r="R314" i="1"/>
  <c r="P313" i="1"/>
  <c r="R313" i="1"/>
  <c r="R312" i="1"/>
  <c r="P312" i="1"/>
  <c r="P311" i="1"/>
  <c r="R311" i="1"/>
  <c r="P310" i="1"/>
  <c r="R310" i="1"/>
  <c r="R309" i="1"/>
  <c r="P309" i="1"/>
  <c r="R308" i="1"/>
  <c r="P308" i="1"/>
  <c r="R307" i="1"/>
  <c r="P307" i="1"/>
  <c r="P306" i="1"/>
  <c r="R306" i="1"/>
  <c r="R305" i="1"/>
  <c r="P305" i="1"/>
  <c r="P304" i="1"/>
  <c r="R304" i="1"/>
  <c r="P303" i="1"/>
  <c r="R303" i="1"/>
  <c r="R302" i="1"/>
  <c r="P302" i="1"/>
  <c r="R301" i="1"/>
  <c r="P301" i="1"/>
  <c r="P300" i="1"/>
  <c r="R300" i="1"/>
  <c r="P299" i="1"/>
  <c r="R299" i="1"/>
  <c r="R298" i="1"/>
  <c r="P298" i="1"/>
  <c r="R297" i="1"/>
  <c r="P297" i="1"/>
  <c r="P296" i="1"/>
  <c r="R296" i="1"/>
  <c r="R295" i="1"/>
  <c r="P295" i="1"/>
  <c r="R294" i="1"/>
  <c r="P294" i="1"/>
  <c r="P293" i="1"/>
  <c r="R293" i="1"/>
  <c r="R292" i="1"/>
  <c r="P292" i="1"/>
  <c r="R291" i="1"/>
  <c r="P291" i="1"/>
  <c r="P290" i="1"/>
  <c r="R290" i="1"/>
  <c r="R289" i="1"/>
  <c r="P289" i="1"/>
  <c r="P288" i="1"/>
  <c r="R288" i="1"/>
  <c r="P287" i="1"/>
  <c r="R287" i="1"/>
  <c r="R286" i="1"/>
  <c r="P286" i="1"/>
  <c r="R285" i="1"/>
  <c r="P285" i="1"/>
  <c r="R284" i="1"/>
  <c r="P284" i="1"/>
  <c r="R283" i="1"/>
  <c r="P283" i="1"/>
  <c r="P282" i="1"/>
  <c r="R282" i="1"/>
  <c r="R281" i="1"/>
  <c r="P281" i="1"/>
  <c r="P280" i="1"/>
  <c r="R280" i="1"/>
  <c r="P279" i="1"/>
  <c r="R279" i="1"/>
  <c r="R278" i="1"/>
  <c r="P278" i="1"/>
  <c r="P277" i="1"/>
  <c r="R277" i="1"/>
  <c r="P276" i="1"/>
  <c r="R276" i="1"/>
  <c r="P275" i="1"/>
  <c r="R275" i="1"/>
  <c r="P274" i="1"/>
  <c r="R274" i="1"/>
  <c r="P273" i="1"/>
  <c r="R273" i="1"/>
  <c r="R272" i="1"/>
  <c r="P272" i="1"/>
  <c r="AA271" i="1"/>
  <c r="AB271" i="1" s="1"/>
  <c r="AA272" i="1"/>
  <c r="AB272" i="1" s="1"/>
  <c r="R271" i="1"/>
  <c r="P271" i="1"/>
  <c r="P270" i="1"/>
  <c r="R270" i="1"/>
  <c r="R269" i="1"/>
  <c r="P269" i="1"/>
  <c r="P268" i="1"/>
  <c r="R268" i="1"/>
  <c r="P267" i="1"/>
  <c r="R267" i="1"/>
  <c r="P266" i="1"/>
  <c r="R266" i="1"/>
  <c r="R265" i="1"/>
  <c r="P265" i="1"/>
  <c r="R264" i="1"/>
  <c r="P264" i="1"/>
  <c r="R263" i="1"/>
  <c r="P263" i="1"/>
  <c r="R262" i="1"/>
  <c r="P262" i="1"/>
  <c r="R261" i="1"/>
  <c r="P261" i="1"/>
  <c r="P260" i="1"/>
  <c r="R260" i="1"/>
  <c r="R259" i="1"/>
  <c r="P259" i="1"/>
  <c r="P258" i="1"/>
  <c r="R258" i="1"/>
  <c r="R257" i="1"/>
  <c r="P257" i="1"/>
  <c r="P256" i="1"/>
  <c r="R256" i="1"/>
  <c r="P255" i="1"/>
  <c r="R255" i="1"/>
  <c r="R254" i="1"/>
  <c r="P254" i="1"/>
  <c r="R253" i="1"/>
  <c r="P253" i="1"/>
  <c r="R252" i="1"/>
  <c r="P252" i="1"/>
  <c r="P251" i="1"/>
  <c r="R251" i="1"/>
  <c r="R250" i="1"/>
  <c r="P250" i="1"/>
  <c r="R249" i="1"/>
  <c r="P249" i="1"/>
  <c r="R248" i="1"/>
  <c r="P248" i="1"/>
  <c r="P247" i="1"/>
  <c r="R247" i="1"/>
  <c r="R246" i="1"/>
  <c r="P246" i="1"/>
  <c r="P245" i="1"/>
  <c r="R245" i="1"/>
  <c r="R244" i="1"/>
  <c r="P244" i="1"/>
  <c r="P243" i="1"/>
  <c r="R243" i="1"/>
  <c r="P242" i="1"/>
  <c r="R242" i="1"/>
  <c r="P241" i="1"/>
  <c r="R241" i="1"/>
  <c r="R240" i="1"/>
  <c r="P240" i="1"/>
  <c r="R239" i="1"/>
  <c r="P239" i="1"/>
  <c r="R238" i="1"/>
  <c r="P238" i="1"/>
  <c r="P237" i="1"/>
  <c r="R237" i="1"/>
  <c r="R236" i="1"/>
  <c r="P236" i="1"/>
  <c r="R235" i="1"/>
  <c r="P235" i="1"/>
  <c r="P234" i="1"/>
  <c r="R234" i="1"/>
  <c r="P233" i="1"/>
  <c r="R233" i="1"/>
  <c r="R232" i="1"/>
  <c r="P232" i="1"/>
  <c r="R231" i="1"/>
  <c r="P231" i="1"/>
  <c r="R230" i="1"/>
  <c r="P230" i="1"/>
  <c r="R229" i="1"/>
  <c r="P229" i="1"/>
  <c r="P228" i="1"/>
  <c r="R228" i="1"/>
  <c r="R227" i="1"/>
  <c r="P227" i="1"/>
  <c r="P226" i="1"/>
  <c r="R226" i="1"/>
  <c r="P225" i="1"/>
  <c r="R225" i="1"/>
  <c r="P224" i="1"/>
  <c r="R224" i="1"/>
  <c r="P223" i="1"/>
  <c r="R223" i="1"/>
  <c r="P222" i="1"/>
  <c r="R222" i="1"/>
  <c r="P221" i="1"/>
  <c r="R221" i="1"/>
  <c r="R220" i="1"/>
  <c r="P220" i="1"/>
  <c r="R219" i="1"/>
  <c r="P219" i="1"/>
  <c r="R218" i="1"/>
  <c r="P218" i="1"/>
  <c r="AA217" i="1"/>
  <c r="AB217" i="1" s="1"/>
  <c r="AA218" i="1"/>
  <c r="AB218" i="1" s="1"/>
  <c r="P217" i="1"/>
  <c r="R217" i="1"/>
  <c r="R216" i="1"/>
  <c r="P216" i="1"/>
  <c r="R215" i="1"/>
  <c r="P215" i="1"/>
  <c r="R214" i="1"/>
  <c r="P214" i="1"/>
  <c r="R213" i="1"/>
  <c r="P213" i="1"/>
  <c r="P212" i="1"/>
  <c r="R212" i="1"/>
  <c r="R211" i="1"/>
  <c r="P211" i="1"/>
  <c r="R210" i="1"/>
  <c r="P210" i="1"/>
  <c r="R209" i="1"/>
  <c r="P209" i="1"/>
  <c r="R208" i="1"/>
  <c r="P208" i="1"/>
  <c r="R207" i="1"/>
  <c r="P207" i="1"/>
  <c r="R206" i="1"/>
  <c r="P206" i="1"/>
  <c r="R205" i="1"/>
  <c r="P205" i="1"/>
  <c r="R204" i="1"/>
  <c r="P204" i="1"/>
  <c r="R203" i="1"/>
  <c r="P203" i="1"/>
  <c r="AA202" i="1"/>
  <c r="AB202" i="1" s="1"/>
  <c r="AA203" i="1"/>
  <c r="AB203" i="1" s="1"/>
  <c r="R202" i="1"/>
  <c r="P202" i="1"/>
  <c r="R201" i="1"/>
  <c r="P201" i="1"/>
  <c r="R200" i="1"/>
  <c r="P200" i="1"/>
  <c r="R199" i="1"/>
  <c r="P199" i="1"/>
  <c r="R198" i="1"/>
  <c r="P198" i="1"/>
  <c r="P197" i="1"/>
  <c r="R197" i="1"/>
  <c r="P196" i="1"/>
  <c r="R196" i="1"/>
  <c r="R195" i="1"/>
  <c r="P195" i="1"/>
  <c r="R194" i="1"/>
  <c r="P194" i="1"/>
  <c r="P193" i="1"/>
  <c r="R193" i="1"/>
  <c r="R192" i="1"/>
  <c r="P192" i="1"/>
  <c r="P191" i="1"/>
  <c r="R191" i="1"/>
  <c r="R190" i="1"/>
  <c r="P190" i="1"/>
  <c r="P189" i="1"/>
  <c r="R189" i="1"/>
  <c r="P188" i="1"/>
  <c r="R188" i="1"/>
  <c r="R187" i="1"/>
  <c r="P187" i="1"/>
  <c r="R186" i="1"/>
  <c r="P186" i="1"/>
  <c r="P185" i="1"/>
  <c r="R185" i="1"/>
  <c r="P184" i="1"/>
  <c r="R184" i="1"/>
  <c r="P183" i="1"/>
  <c r="R183" i="1"/>
  <c r="R182" i="1"/>
  <c r="P182" i="1"/>
  <c r="P181" i="1"/>
  <c r="R181" i="1"/>
  <c r="P180" i="1"/>
  <c r="R180" i="1"/>
  <c r="R179" i="1"/>
  <c r="P179" i="1"/>
  <c r="P178" i="1"/>
  <c r="R178" i="1"/>
  <c r="P177" i="1"/>
  <c r="R177" i="1"/>
  <c r="P176" i="1"/>
  <c r="R176" i="1"/>
  <c r="P175" i="1"/>
  <c r="R175" i="1"/>
  <c r="R174" i="1"/>
  <c r="P174" i="1"/>
  <c r="R173" i="1"/>
  <c r="P173" i="1"/>
  <c r="P172" i="1"/>
  <c r="R172" i="1"/>
  <c r="R171" i="1"/>
  <c r="P171" i="1"/>
  <c r="P170" i="1"/>
  <c r="R170" i="1"/>
  <c r="R169" i="1"/>
  <c r="P169" i="1"/>
  <c r="R168" i="1"/>
  <c r="P168" i="1"/>
  <c r="R167" i="1"/>
  <c r="P167" i="1"/>
  <c r="R166" i="1"/>
  <c r="P166" i="1"/>
  <c r="AA165" i="1"/>
  <c r="AB165" i="1" s="1"/>
  <c r="AA166" i="1"/>
  <c r="AB166" i="1" s="1"/>
  <c r="AA167" i="1"/>
  <c r="AB167" i="1" s="1"/>
  <c r="P165" i="1"/>
  <c r="R165" i="1"/>
  <c r="R164" i="1"/>
  <c r="P164" i="1"/>
  <c r="R163" i="1"/>
  <c r="P163" i="1"/>
  <c r="P162" i="1"/>
  <c r="R162" i="1"/>
  <c r="R161" i="1"/>
  <c r="P161" i="1"/>
  <c r="P160" i="1"/>
  <c r="R160" i="1"/>
  <c r="P159" i="1"/>
  <c r="R159" i="1"/>
  <c r="P158" i="1"/>
  <c r="R158" i="1"/>
  <c r="R157" i="1"/>
  <c r="P157" i="1"/>
  <c r="P156" i="1"/>
  <c r="R156" i="1"/>
  <c r="R155" i="1"/>
  <c r="P155" i="1"/>
  <c r="R154" i="1"/>
  <c r="P154" i="1"/>
  <c r="R153" i="1"/>
  <c r="P153" i="1"/>
  <c r="R152" i="1"/>
  <c r="P152" i="1"/>
  <c r="R151" i="1"/>
  <c r="P151" i="1"/>
  <c r="R150" i="1"/>
  <c r="P150" i="1"/>
  <c r="AA149" i="1"/>
  <c r="AB149" i="1" s="1"/>
  <c r="AA150" i="1"/>
  <c r="AB150" i="1" s="1"/>
  <c r="P149" i="1"/>
  <c r="R149" i="1"/>
  <c r="R148" i="1"/>
  <c r="P148" i="1"/>
  <c r="R147" i="1"/>
  <c r="P147" i="1"/>
  <c r="P146" i="1"/>
  <c r="R146" i="1"/>
  <c r="P145" i="1"/>
  <c r="R145" i="1"/>
  <c r="R144" i="1"/>
  <c r="P144" i="1"/>
  <c r="R143" i="1"/>
  <c r="P143" i="1"/>
  <c r="P142" i="1"/>
  <c r="R142" i="1"/>
  <c r="P141" i="1"/>
  <c r="R141" i="1"/>
  <c r="R140" i="1"/>
  <c r="P140" i="1"/>
  <c r="R139" i="1"/>
  <c r="P139" i="1"/>
  <c r="R138" i="1"/>
  <c r="P138" i="1"/>
  <c r="P137" i="1"/>
  <c r="R137" i="1"/>
  <c r="R136" i="1"/>
  <c r="P136" i="1"/>
  <c r="R135" i="1"/>
  <c r="P135" i="1"/>
  <c r="P134" i="1"/>
  <c r="R134" i="1"/>
  <c r="P133" i="1"/>
  <c r="R133" i="1"/>
  <c r="P132" i="1"/>
  <c r="R132" i="1"/>
  <c r="P131" i="1"/>
  <c r="R131" i="1"/>
  <c r="P130" i="1"/>
  <c r="R130" i="1"/>
  <c r="R129" i="1"/>
  <c r="P129" i="1"/>
  <c r="R128" i="1"/>
  <c r="P128" i="1"/>
  <c r="P127" i="1"/>
  <c r="R127" i="1"/>
  <c r="R126" i="1"/>
  <c r="P126" i="1"/>
  <c r="R125" i="1"/>
  <c r="P125" i="1"/>
  <c r="R124" i="1"/>
  <c r="P124" i="1"/>
  <c r="R123" i="1"/>
  <c r="P123" i="1"/>
  <c r="P122" i="1"/>
  <c r="R122" i="1"/>
  <c r="R121" i="1"/>
  <c r="P121" i="1"/>
  <c r="R120" i="1"/>
  <c r="P120" i="1"/>
  <c r="R119" i="1"/>
  <c r="P119" i="1"/>
  <c r="P118" i="1"/>
  <c r="R118" i="1"/>
  <c r="R117" i="1"/>
  <c r="P117" i="1"/>
  <c r="R116" i="1"/>
  <c r="P116" i="1"/>
  <c r="P115" i="1"/>
  <c r="R115" i="1"/>
  <c r="AA114" i="1"/>
  <c r="AB114" i="1" s="1"/>
  <c r="AA115" i="1"/>
  <c r="AB115" i="1" s="1"/>
  <c r="P114" i="1"/>
  <c r="R114" i="1"/>
  <c r="R113" i="1"/>
  <c r="P113" i="1"/>
  <c r="R112" i="1"/>
  <c r="P112" i="1"/>
  <c r="P111" i="1"/>
  <c r="R111" i="1"/>
  <c r="R110" i="1"/>
  <c r="P110" i="1"/>
  <c r="R109" i="1"/>
  <c r="P109" i="1"/>
  <c r="P108" i="1"/>
  <c r="R108" i="1"/>
  <c r="AA107" i="1"/>
  <c r="AB107" i="1" s="1"/>
  <c r="AA108" i="1"/>
  <c r="AB108" i="1" s="1"/>
  <c r="R107" i="1"/>
  <c r="P107" i="1"/>
  <c r="P106" i="1"/>
  <c r="R106" i="1"/>
  <c r="P105" i="1"/>
  <c r="R105" i="1"/>
  <c r="R104" i="1"/>
  <c r="P104" i="1"/>
  <c r="P103" i="1"/>
  <c r="R103" i="1"/>
  <c r="AA102" i="1"/>
  <c r="AB102" i="1" s="1"/>
  <c r="AA103" i="1"/>
  <c r="AB103" i="1" s="1"/>
  <c r="P102" i="1"/>
  <c r="R102" i="1"/>
  <c r="R101" i="1"/>
  <c r="P101" i="1"/>
  <c r="R100" i="1"/>
  <c r="P100" i="1"/>
  <c r="P99" i="1"/>
  <c r="R99" i="1"/>
  <c r="R98" i="1"/>
  <c r="P98" i="1"/>
  <c r="R97" i="1"/>
  <c r="P97" i="1"/>
  <c r="R96" i="1"/>
  <c r="P96" i="1"/>
  <c r="P95" i="1"/>
  <c r="R95" i="1"/>
  <c r="R94" i="1"/>
  <c r="P94" i="1"/>
  <c r="R93" i="1"/>
  <c r="P93" i="1"/>
  <c r="R92" i="1"/>
  <c r="P92" i="1"/>
  <c r="R91" i="1"/>
  <c r="P91" i="1"/>
  <c r="P90" i="1"/>
  <c r="R90" i="1"/>
  <c r="R89" i="1"/>
  <c r="P89" i="1"/>
  <c r="R88" i="1"/>
  <c r="P88" i="1"/>
  <c r="P87" i="1"/>
  <c r="R87" i="1"/>
  <c r="P86" i="1"/>
  <c r="R86" i="1"/>
  <c r="R85" i="1"/>
  <c r="P85" i="1"/>
  <c r="AA84" i="1"/>
  <c r="AB84" i="1" s="1"/>
  <c r="AA85" i="1"/>
  <c r="AB85" i="1" s="1"/>
  <c r="R84" i="1"/>
  <c r="P84" i="1"/>
  <c r="R83" i="1"/>
  <c r="P83" i="1"/>
  <c r="R82" i="1"/>
  <c r="P82" i="1"/>
  <c r="R81" i="1"/>
  <c r="P81" i="1"/>
  <c r="P80" i="1"/>
  <c r="R80" i="1"/>
  <c r="P79" i="1"/>
  <c r="R79" i="1"/>
  <c r="R78" i="1"/>
  <c r="P78" i="1"/>
  <c r="R77" i="1"/>
  <c r="P77" i="1"/>
  <c r="P76" i="1"/>
  <c r="R76" i="1"/>
  <c r="R75" i="1"/>
  <c r="P75" i="1"/>
  <c r="P74" i="1"/>
  <c r="R74" i="1"/>
  <c r="R73" i="1"/>
  <c r="P73" i="1"/>
  <c r="R72" i="1"/>
  <c r="P72" i="1"/>
  <c r="P71" i="1"/>
  <c r="R71" i="1"/>
  <c r="P70" i="1"/>
  <c r="R70" i="1"/>
  <c r="R69" i="1"/>
  <c r="P69" i="1"/>
  <c r="R68" i="1"/>
  <c r="P68" i="1"/>
  <c r="P67" i="1"/>
  <c r="R67" i="1"/>
  <c r="P66" i="1"/>
  <c r="R66" i="1"/>
  <c r="R65" i="1"/>
  <c r="P65" i="1"/>
  <c r="P64" i="1"/>
  <c r="R64" i="1"/>
  <c r="P63" i="1"/>
  <c r="R63" i="1"/>
  <c r="R62" i="1"/>
  <c r="P62" i="1"/>
  <c r="P61" i="1"/>
  <c r="R61" i="1"/>
  <c r="R60" i="1"/>
  <c r="P60" i="1"/>
  <c r="R59" i="1"/>
  <c r="P59" i="1"/>
  <c r="R58" i="1"/>
  <c r="P58" i="1"/>
  <c r="R57" i="1"/>
  <c r="P57" i="1"/>
  <c r="R56" i="1"/>
  <c r="P56" i="1"/>
  <c r="R55" i="1"/>
  <c r="P55" i="1"/>
  <c r="R54" i="1"/>
  <c r="P54" i="1"/>
  <c r="P53" i="1"/>
  <c r="R53" i="1"/>
  <c r="R52" i="1"/>
  <c r="P52" i="1"/>
  <c r="R51" i="1"/>
  <c r="P51" i="1"/>
  <c r="R50" i="1"/>
  <c r="P50" i="1"/>
  <c r="R49" i="1"/>
  <c r="P49" i="1"/>
  <c r="P48" i="1"/>
  <c r="R48" i="1"/>
  <c r="R47" i="1"/>
  <c r="P47" i="1"/>
  <c r="P46" i="1"/>
  <c r="R46" i="1"/>
  <c r="R45" i="1"/>
  <c r="P45" i="1"/>
  <c r="P44" i="1"/>
  <c r="R44" i="1"/>
  <c r="P43" i="1"/>
  <c r="R43" i="1"/>
  <c r="P42" i="1"/>
  <c r="R42" i="1"/>
  <c r="R41" i="1"/>
  <c r="P41" i="1"/>
  <c r="R40" i="1"/>
  <c r="P40" i="1"/>
  <c r="P39" i="1"/>
  <c r="R39" i="1"/>
  <c r="R38" i="1"/>
  <c r="P38" i="1"/>
  <c r="P37" i="1"/>
  <c r="R37" i="1"/>
  <c r="P36" i="1"/>
  <c r="R36" i="1"/>
  <c r="P35" i="1"/>
  <c r="R35" i="1"/>
  <c r="P34" i="1"/>
  <c r="R34" i="1"/>
  <c r="R33" i="1"/>
  <c r="P33" i="1"/>
  <c r="P32" i="1"/>
  <c r="R32" i="1"/>
  <c r="P31" i="1"/>
  <c r="R31" i="1"/>
  <c r="R30" i="1"/>
  <c r="P30" i="1"/>
  <c r="P29" i="1"/>
  <c r="R29" i="1"/>
  <c r="P28" i="1"/>
  <c r="R28" i="1"/>
  <c r="P27" i="1"/>
  <c r="R27" i="1"/>
  <c r="R26" i="1"/>
  <c r="P26" i="1"/>
  <c r="R25" i="1"/>
  <c r="P25" i="1"/>
  <c r="P24" i="1"/>
  <c r="R24" i="1"/>
  <c r="P23" i="1"/>
  <c r="R23" i="1"/>
  <c r="AA22" i="1"/>
  <c r="AB22" i="1" s="1"/>
  <c r="AA23" i="1"/>
  <c r="AB23" i="1" s="1"/>
  <c r="P22" i="1"/>
  <c r="R22" i="1"/>
  <c r="P21" i="1"/>
  <c r="R21" i="1"/>
  <c r="P20" i="1"/>
  <c r="R20" i="1"/>
  <c r="P19" i="1"/>
  <c r="R19" i="1"/>
  <c r="P18" i="1"/>
  <c r="R18" i="1"/>
  <c r="R17" i="1"/>
  <c r="P17" i="1"/>
  <c r="P16" i="1"/>
  <c r="R16" i="1"/>
  <c r="P15" i="1"/>
  <c r="R15" i="1"/>
  <c r="P14" i="1"/>
  <c r="R14" i="1"/>
  <c r="AA13" i="1"/>
  <c r="AB13" i="1" s="1"/>
  <c r="AA14" i="1"/>
  <c r="AB14" i="1" s="1"/>
  <c r="P13" i="1"/>
  <c r="R13" i="1"/>
  <c r="P12" i="1"/>
  <c r="R12" i="1"/>
  <c r="R11" i="1"/>
  <c r="P11" i="1"/>
  <c r="P10" i="1"/>
  <c r="R10" i="1"/>
  <c r="R9" i="1"/>
  <c r="P9" i="1"/>
  <c r="R8" i="1"/>
  <c r="P8" i="1"/>
  <c r="P7" i="1"/>
  <c r="R7" i="1"/>
  <c r="R6" i="1"/>
  <c r="P6" i="1"/>
  <c r="R5" i="1"/>
  <c r="P5" i="1"/>
  <c r="P4" i="1"/>
  <c r="R4" i="1"/>
  <c r="A5" i="28" l="1"/>
  <c r="S961" i="1"/>
  <c r="U961" i="1"/>
  <c r="S960" i="1"/>
  <c r="B234" i="26" s="1"/>
  <c r="U960" i="1"/>
  <c r="S959" i="1"/>
  <c r="U959" i="1"/>
  <c r="S958" i="1"/>
  <c r="U958" i="1"/>
  <c r="S957" i="1"/>
  <c r="U957" i="1"/>
  <c r="S956" i="1"/>
  <c r="U956" i="1"/>
  <c r="S955" i="1"/>
  <c r="B233" i="26" s="1"/>
  <c r="U955" i="1"/>
  <c r="S954" i="1"/>
  <c r="U954" i="1"/>
  <c r="S953" i="1"/>
  <c r="U953" i="1"/>
  <c r="S952" i="1"/>
  <c r="U952" i="1"/>
  <c r="S951" i="1"/>
  <c r="U951" i="1"/>
  <c r="S950" i="1"/>
  <c r="U950" i="1"/>
  <c r="S949" i="1"/>
  <c r="U949" i="1"/>
  <c r="S948" i="1"/>
  <c r="U948" i="1"/>
  <c r="S947" i="1"/>
  <c r="U947" i="1"/>
  <c r="S946" i="1"/>
  <c r="U946" i="1"/>
  <c r="S945" i="1"/>
  <c r="U945" i="1"/>
  <c r="S944" i="1"/>
  <c r="U944" i="1"/>
  <c r="S943" i="1"/>
  <c r="U943" i="1"/>
  <c r="S942" i="1"/>
  <c r="B232" i="26" s="1"/>
  <c r="U942" i="1"/>
  <c r="S941" i="1"/>
  <c r="U941" i="1"/>
  <c r="S940" i="1"/>
  <c r="U940" i="1"/>
  <c r="S939" i="1"/>
  <c r="U939" i="1"/>
  <c r="S938" i="1"/>
  <c r="U938" i="1"/>
  <c r="S937" i="1"/>
  <c r="U937" i="1"/>
  <c r="S936" i="1"/>
  <c r="B231" i="26" s="1"/>
  <c r="U936" i="1"/>
  <c r="S935" i="1"/>
  <c r="B230" i="26" s="1"/>
  <c r="U935" i="1"/>
  <c r="S934" i="1"/>
  <c r="B229" i="26" s="1"/>
  <c r="U934" i="1"/>
  <c r="S933" i="1"/>
  <c r="U933" i="1"/>
  <c r="S932" i="1"/>
  <c r="U932" i="1"/>
  <c r="S931" i="1"/>
  <c r="U931" i="1"/>
  <c r="S930" i="1"/>
  <c r="U930" i="1"/>
  <c r="S929" i="1"/>
  <c r="U929" i="1"/>
  <c r="S928" i="1"/>
  <c r="U928" i="1"/>
  <c r="S927" i="1"/>
  <c r="U927" i="1"/>
  <c r="S926" i="1"/>
  <c r="U926" i="1"/>
  <c r="S925" i="1"/>
  <c r="U925" i="1"/>
  <c r="S924" i="1"/>
  <c r="U924" i="1"/>
  <c r="S923" i="1"/>
  <c r="U923" i="1"/>
  <c r="S922" i="1"/>
  <c r="U922" i="1"/>
  <c r="S921" i="1"/>
  <c r="U921" i="1"/>
  <c r="S920" i="1"/>
  <c r="U920" i="1"/>
  <c r="S919" i="1"/>
  <c r="U919" i="1"/>
  <c r="S918" i="1"/>
  <c r="U918" i="1"/>
  <c r="S917" i="1"/>
  <c r="U917" i="1"/>
  <c r="S916" i="1"/>
  <c r="U916" i="1"/>
  <c r="S915" i="1"/>
  <c r="U915" i="1"/>
  <c r="S914" i="1"/>
  <c r="U914" i="1"/>
  <c r="S913" i="1"/>
  <c r="U913" i="1"/>
  <c r="S912" i="1"/>
  <c r="B228" i="26" s="1"/>
  <c r="U912" i="1"/>
  <c r="S911" i="1"/>
  <c r="U911" i="1"/>
  <c r="S910" i="1"/>
  <c r="B227" i="26" s="1"/>
  <c r="U910" i="1"/>
  <c r="S909" i="1"/>
  <c r="U909" i="1"/>
  <c r="S908" i="1"/>
  <c r="B226" i="26" s="1"/>
  <c r="U908" i="1"/>
  <c r="S907" i="1"/>
  <c r="U907" i="1"/>
  <c r="S906" i="1"/>
  <c r="U906" i="1"/>
  <c r="S905" i="1"/>
  <c r="B225" i="26" s="1"/>
  <c r="U905" i="1"/>
  <c r="S904" i="1"/>
  <c r="U904" i="1"/>
  <c r="S903" i="1"/>
  <c r="U903" i="1"/>
  <c r="S902" i="1"/>
  <c r="U902" i="1"/>
  <c r="S901" i="1"/>
  <c r="U901" i="1"/>
  <c r="S900" i="1"/>
  <c r="B224" i="26" s="1"/>
  <c r="U900" i="1"/>
  <c r="S899" i="1"/>
  <c r="U899" i="1"/>
  <c r="S898" i="1"/>
  <c r="U898" i="1"/>
  <c r="S897" i="1"/>
  <c r="U897" i="1"/>
  <c r="S896" i="1"/>
  <c r="U896" i="1"/>
  <c r="S895" i="1"/>
  <c r="U895" i="1"/>
  <c r="S894" i="1"/>
  <c r="U894" i="1"/>
  <c r="S893" i="1"/>
  <c r="U893" i="1"/>
  <c r="S892" i="1"/>
  <c r="U892" i="1"/>
  <c r="S891" i="1"/>
  <c r="U891" i="1"/>
  <c r="S890" i="1"/>
  <c r="U890" i="1"/>
  <c r="S889" i="1"/>
  <c r="U889" i="1"/>
  <c r="S888" i="1"/>
  <c r="U888" i="1"/>
  <c r="S887" i="1"/>
  <c r="U887" i="1"/>
  <c r="S886" i="1"/>
  <c r="U886" i="1"/>
  <c r="S885" i="1"/>
  <c r="U885" i="1"/>
  <c r="S884" i="1"/>
  <c r="U884" i="1"/>
  <c r="S883" i="1"/>
  <c r="U883" i="1"/>
  <c r="S882" i="1"/>
  <c r="U882" i="1"/>
  <c r="S881" i="1"/>
  <c r="U881" i="1"/>
  <c r="S880" i="1"/>
  <c r="U880" i="1"/>
  <c r="S879" i="1"/>
  <c r="U879" i="1"/>
  <c r="S878" i="1"/>
  <c r="U878" i="1"/>
  <c r="S877" i="1"/>
  <c r="U877" i="1"/>
  <c r="S876" i="1"/>
  <c r="U876" i="1"/>
  <c r="S875" i="1"/>
  <c r="U875" i="1"/>
  <c r="S874" i="1"/>
  <c r="B223" i="26" s="1"/>
  <c r="U874" i="1"/>
  <c r="S873" i="1"/>
  <c r="U873" i="1"/>
  <c r="S872" i="1"/>
  <c r="U872" i="1"/>
  <c r="S871" i="1"/>
  <c r="U871" i="1"/>
  <c r="S870" i="1"/>
  <c r="U870" i="1"/>
  <c r="S869" i="1"/>
  <c r="U869" i="1"/>
  <c r="S868" i="1"/>
  <c r="U868" i="1"/>
  <c r="S867" i="1"/>
  <c r="B222" i="26" s="1"/>
  <c r="U867" i="1"/>
  <c r="S866" i="1"/>
  <c r="U866" i="1"/>
  <c r="S865" i="1"/>
  <c r="U865" i="1"/>
  <c r="S864" i="1"/>
  <c r="U864" i="1"/>
  <c r="S863" i="1"/>
  <c r="U863" i="1"/>
  <c r="S862" i="1"/>
  <c r="U862" i="1"/>
  <c r="S861" i="1"/>
  <c r="U861" i="1"/>
  <c r="S860" i="1"/>
  <c r="U860" i="1"/>
  <c r="S859" i="1"/>
  <c r="U859" i="1"/>
  <c r="S858" i="1"/>
  <c r="U858" i="1"/>
  <c r="S857" i="1"/>
  <c r="U857" i="1"/>
  <c r="S856" i="1"/>
  <c r="U856" i="1"/>
  <c r="S855" i="1"/>
  <c r="U855" i="1"/>
  <c r="S854" i="1"/>
  <c r="U854" i="1"/>
  <c r="S853" i="1"/>
  <c r="U853" i="1"/>
  <c r="S852" i="1"/>
  <c r="U852" i="1"/>
  <c r="S851" i="1"/>
  <c r="U851" i="1"/>
  <c r="S850" i="1"/>
  <c r="U850" i="1"/>
  <c r="S849" i="1"/>
  <c r="U849" i="1"/>
  <c r="S848" i="1"/>
  <c r="B221" i="26" s="1"/>
  <c r="U848" i="1"/>
  <c r="S847" i="1"/>
  <c r="U847" i="1"/>
  <c r="S846" i="1"/>
  <c r="U846" i="1"/>
  <c r="S845" i="1"/>
  <c r="U845" i="1"/>
  <c r="S844" i="1"/>
  <c r="U844" i="1"/>
  <c r="U843" i="1"/>
  <c r="S843" i="1"/>
  <c r="S842" i="1"/>
  <c r="U842" i="1"/>
  <c r="S841" i="1"/>
  <c r="U841" i="1"/>
  <c r="S840" i="1"/>
  <c r="U840" i="1"/>
  <c r="S839" i="1"/>
  <c r="U839" i="1"/>
  <c r="S838" i="1"/>
  <c r="U838" i="1"/>
  <c r="S837" i="1"/>
  <c r="U837" i="1"/>
  <c r="S836" i="1"/>
  <c r="U836" i="1"/>
  <c r="S835" i="1"/>
  <c r="U835" i="1"/>
  <c r="S834" i="1"/>
  <c r="U834" i="1"/>
  <c r="S833" i="1"/>
  <c r="U833" i="1"/>
  <c r="S832" i="1"/>
  <c r="U832" i="1"/>
  <c r="S831" i="1"/>
  <c r="U831" i="1"/>
  <c r="S830" i="1"/>
  <c r="U830" i="1"/>
  <c r="S829" i="1"/>
  <c r="U829" i="1"/>
  <c r="S828" i="1"/>
  <c r="U828" i="1"/>
  <c r="S827" i="1"/>
  <c r="U827" i="1"/>
  <c r="S826" i="1"/>
  <c r="U826" i="1"/>
  <c r="S825" i="1"/>
  <c r="U825" i="1"/>
  <c r="S824" i="1"/>
  <c r="B220" i="26" s="1"/>
  <c r="U824" i="1"/>
  <c r="S823" i="1"/>
  <c r="B219" i="26" s="1"/>
  <c r="U823" i="1"/>
  <c r="S822" i="1"/>
  <c r="U822" i="1"/>
  <c r="S821" i="1"/>
  <c r="B218" i="26" s="1"/>
  <c r="U821" i="1"/>
  <c r="S820" i="1"/>
  <c r="U820" i="1"/>
  <c r="S819" i="1"/>
  <c r="U819" i="1"/>
  <c r="S818" i="1"/>
  <c r="B217" i="26" s="1"/>
  <c r="U818" i="1"/>
  <c r="S817" i="1"/>
  <c r="U817" i="1"/>
  <c r="S816" i="1"/>
  <c r="U816" i="1"/>
  <c r="S815" i="1"/>
  <c r="U815" i="1"/>
  <c r="S814" i="1"/>
  <c r="U814" i="1"/>
  <c r="S813" i="1"/>
  <c r="U813" i="1"/>
  <c r="S812" i="1"/>
  <c r="U812" i="1"/>
  <c r="S811" i="1"/>
  <c r="U811" i="1"/>
  <c r="S810" i="1"/>
  <c r="U810" i="1"/>
  <c r="S809" i="1"/>
  <c r="U809" i="1"/>
  <c r="S808" i="1"/>
  <c r="U808" i="1"/>
  <c r="S807" i="1"/>
  <c r="U807" i="1"/>
  <c r="S806" i="1"/>
  <c r="U806" i="1"/>
  <c r="S805" i="1"/>
  <c r="U805" i="1"/>
  <c r="S804" i="1"/>
  <c r="U804" i="1"/>
  <c r="S803" i="1"/>
  <c r="U803" i="1"/>
  <c r="S802" i="1"/>
  <c r="U802" i="1"/>
  <c r="S801" i="1"/>
  <c r="U801" i="1"/>
  <c r="S800" i="1"/>
  <c r="B216" i="26" s="1"/>
  <c r="U800" i="1"/>
  <c r="S799" i="1"/>
  <c r="B215" i="26" s="1"/>
  <c r="U799" i="1"/>
  <c r="S798" i="1"/>
  <c r="U798" i="1"/>
  <c r="S797" i="1"/>
  <c r="U797" i="1"/>
  <c r="S796" i="1"/>
  <c r="B214" i="26" s="1"/>
  <c r="U796" i="1"/>
  <c r="S795" i="1"/>
  <c r="U795" i="1"/>
  <c r="S794" i="1"/>
  <c r="U794" i="1"/>
  <c r="S793" i="1"/>
  <c r="B213" i="26" s="1"/>
  <c r="U793" i="1"/>
  <c r="S792" i="1"/>
  <c r="U792" i="1"/>
  <c r="S791" i="1"/>
  <c r="B212" i="26" s="1"/>
  <c r="U791" i="1"/>
  <c r="S790" i="1"/>
  <c r="U790" i="1"/>
  <c r="S789" i="1"/>
  <c r="U789" i="1"/>
  <c r="S788" i="1"/>
  <c r="U788" i="1"/>
  <c r="S787" i="1"/>
  <c r="U787" i="1"/>
  <c r="S786" i="1"/>
  <c r="U786" i="1"/>
  <c r="S785" i="1"/>
  <c r="U785" i="1"/>
  <c r="S784" i="1"/>
  <c r="U784" i="1"/>
  <c r="S783" i="1"/>
  <c r="U783" i="1"/>
  <c r="S782" i="1"/>
  <c r="U782" i="1"/>
  <c r="S781" i="1"/>
  <c r="U781" i="1"/>
  <c r="S780" i="1"/>
  <c r="B211" i="26" s="1"/>
  <c r="U780" i="1"/>
  <c r="S779" i="1"/>
  <c r="B210" i="26" s="1"/>
  <c r="U779" i="1"/>
  <c r="S778" i="1"/>
  <c r="U778" i="1"/>
  <c r="S777" i="1"/>
  <c r="U777" i="1"/>
  <c r="S776" i="1"/>
  <c r="U776" i="1"/>
  <c r="S775" i="1"/>
  <c r="B209" i="26" s="1"/>
  <c r="U775" i="1"/>
  <c r="S774" i="1"/>
  <c r="U774" i="1"/>
  <c r="S773" i="1"/>
  <c r="B208" i="26" s="1"/>
  <c r="U773" i="1"/>
  <c r="S772" i="1"/>
  <c r="U772" i="1"/>
  <c r="S771" i="1"/>
  <c r="U771" i="1"/>
  <c r="S770" i="1"/>
  <c r="U770" i="1"/>
  <c r="S769" i="1"/>
  <c r="U769" i="1"/>
  <c r="S768" i="1"/>
  <c r="U768" i="1"/>
  <c r="S767" i="1"/>
  <c r="U767" i="1"/>
  <c r="S766" i="1"/>
  <c r="U766" i="1"/>
  <c r="S765" i="1"/>
  <c r="U765" i="1"/>
  <c r="S764" i="1"/>
  <c r="U764" i="1"/>
  <c r="S763" i="1"/>
  <c r="U763" i="1"/>
  <c r="S762" i="1"/>
  <c r="B207" i="26" s="1"/>
  <c r="U762" i="1"/>
  <c r="S761" i="1"/>
  <c r="B206" i="26" s="1"/>
  <c r="U761" i="1"/>
  <c r="S760" i="1"/>
  <c r="U760" i="1"/>
  <c r="S759" i="1"/>
  <c r="U759" i="1"/>
  <c r="S758" i="1"/>
  <c r="U758" i="1"/>
  <c r="S757" i="1"/>
  <c r="U757" i="1"/>
  <c r="S756" i="1"/>
  <c r="U756" i="1"/>
  <c r="S755" i="1"/>
  <c r="U755" i="1"/>
  <c r="S754" i="1"/>
  <c r="U754" i="1"/>
  <c r="S753" i="1"/>
  <c r="B205" i="26" s="1"/>
  <c r="U753" i="1"/>
  <c r="S752" i="1"/>
  <c r="U752" i="1"/>
  <c r="S751" i="1"/>
  <c r="U751" i="1"/>
  <c r="S750" i="1"/>
  <c r="U750" i="1"/>
  <c r="S749" i="1"/>
  <c r="B204" i="26" s="1"/>
  <c r="U749" i="1"/>
  <c r="S748" i="1"/>
  <c r="B203" i="26" s="1"/>
  <c r="U748" i="1"/>
  <c r="S747" i="1"/>
  <c r="U747" i="1"/>
  <c r="S746" i="1"/>
  <c r="U746" i="1"/>
  <c r="S745" i="1"/>
  <c r="U745" i="1"/>
  <c r="S744" i="1"/>
  <c r="B202" i="26" s="1"/>
  <c r="U744" i="1"/>
  <c r="S743" i="1"/>
  <c r="U743" i="1"/>
  <c r="S742" i="1"/>
  <c r="U742" i="1"/>
  <c r="S741" i="1"/>
  <c r="U741" i="1"/>
  <c r="S740" i="1"/>
  <c r="U740" i="1"/>
  <c r="S739" i="1"/>
  <c r="U739" i="1"/>
  <c r="S738" i="1"/>
  <c r="U738" i="1"/>
  <c r="S737" i="1"/>
  <c r="U737" i="1"/>
  <c r="S736" i="1"/>
  <c r="U736" i="1"/>
  <c r="S735" i="1"/>
  <c r="U735" i="1"/>
  <c r="S734" i="1"/>
  <c r="U734" i="1"/>
  <c r="S733" i="1"/>
  <c r="U733" i="1"/>
  <c r="S732" i="1"/>
  <c r="U732" i="1"/>
  <c r="S731" i="1"/>
  <c r="U731" i="1"/>
  <c r="S730" i="1"/>
  <c r="B201" i="26" s="1"/>
  <c r="U730" i="1"/>
  <c r="S729" i="1"/>
  <c r="U729" i="1"/>
  <c r="S728" i="1"/>
  <c r="U728" i="1"/>
  <c r="S727" i="1"/>
  <c r="U727" i="1"/>
  <c r="S726" i="1"/>
  <c r="U726" i="1"/>
  <c r="S725" i="1"/>
  <c r="U725" i="1"/>
  <c r="S724" i="1"/>
  <c r="U724" i="1"/>
  <c r="S723" i="1"/>
  <c r="U723" i="1"/>
  <c r="S722" i="1"/>
  <c r="B200" i="26" s="1"/>
  <c r="U722" i="1"/>
  <c r="S721" i="1"/>
  <c r="U721" i="1"/>
  <c r="S720" i="1"/>
  <c r="U720" i="1"/>
  <c r="S719" i="1"/>
  <c r="U719" i="1"/>
  <c r="S718" i="1"/>
  <c r="U718" i="1"/>
  <c r="S717" i="1"/>
  <c r="B199" i="26" s="1"/>
  <c r="U717" i="1"/>
  <c r="S716" i="1"/>
  <c r="U716" i="1"/>
  <c r="S715" i="1"/>
  <c r="U715" i="1"/>
  <c r="S714" i="1"/>
  <c r="U714" i="1"/>
  <c r="S713" i="1"/>
  <c r="U713" i="1"/>
  <c r="S712" i="1"/>
  <c r="U712" i="1"/>
  <c r="S711" i="1"/>
  <c r="U711" i="1"/>
  <c r="S710" i="1"/>
  <c r="B198" i="26" s="1"/>
  <c r="U710" i="1"/>
  <c r="S709" i="1"/>
  <c r="B197" i="26" s="1"/>
  <c r="U709" i="1"/>
  <c r="S708" i="1"/>
  <c r="B196" i="26" s="1"/>
  <c r="U708" i="1"/>
  <c r="S707" i="1"/>
  <c r="U707" i="1"/>
  <c r="S706" i="1"/>
  <c r="B195" i="26" s="1"/>
  <c r="U706" i="1"/>
  <c r="S705" i="1"/>
  <c r="U705" i="1"/>
  <c r="S704" i="1"/>
  <c r="U704" i="1"/>
  <c r="S703" i="1"/>
  <c r="U703" i="1"/>
  <c r="S702" i="1"/>
  <c r="U702" i="1"/>
  <c r="S701" i="1"/>
  <c r="U701" i="1"/>
  <c r="AC700" i="1"/>
  <c r="V700" i="1"/>
  <c r="S699" i="1"/>
  <c r="U699" i="1"/>
  <c r="S698" i="1"/>
  <c r="U698" i="1"/>
  <c r="S697" i="1"/>
  <c r="U697" i="1"/>
  <c r="S696" i="1"/>
  <c r="U696" i="1"/>
  <c r="S695" i="1"/>
  <c r="U695" i="1"/>
  <c r="S694" i="1"/>
  <c r="U694" i="1"/>
  <c r="S693" i="1"/>
  <c r="U693" i="1"/>
  <c r="S692" i="1"/>
  <c r="U692" i="1"/>
  <c r="S691" i="1"/>
  <c r="U691" i="1"/>
  <c r="S690" i="1"/>
  <c r="B194" i="26" s="1"/>
  <c r="U690" i="1"/>
  <c r="S689" i="1"/>
  <c r="U689" i="1"/>
  <c r="S688" i="1"/>
  <c r="U688" i="1"/>
  <c r="S687" i="1"/>
  <c r="U687" i="1"/>
  <c r="S686" i="1"/>
  <c r="U686" i="1"/>
  <c r="S685" i="1"/>
  <c r="U685" i="1"/>
  <c r="S684" i="1"/>
  <c r="U684" i="1"/>
  <c r="S683" i="1"/>
  <c r="U683" i="1"/>
  <c r="S682" i="1"/>
  <c r="U682" i="1"/>
  <c r="S681" i="1"/>
  <c r="B193" i="26" s="1"/>
  <c r="U681" i="1"/>
  <c r="S680" i="1"/>
  <c r="U680" i="1"/>
  <c r="S679" i="1"/>
  <c r="U679" i="1"/>
  <c r="S678" i="1"/>
  <c r="U678" i="1"/>
  <c r="S677" i="1"/>
  <c r="U677" i="1"/>
  <c r="S676" i="1"/>
  <c r="U676" i="1"/>
  <c r="S675" i="1"/>
  <c r="U675" i="1"/>
  <c r="S674" i="1"/>
  <c r="B192" i="26" s="1"/>
  <c r="U674" i="1"/>
  <c r="S673" i="1"/>
  <c r="U673" i="1"/>
  <c r="S672" i="1"/>
  <c r="U672" i="1"/>
  <c r="S671" i="1"/>
  <c r="U671" i="1"/>
  <c r="S670" i="1"/>
  <c r="U670" i="1"/>
  <c r="S669" i="1"/>
  <c r="U669" i="1"/>
  <c r="S668" i="1"/>
  <c r="U668" i="1"/>
  <c r="S667" i="1"/>
  <c r="B191" i="26" s="1"/>
  <c r="U667" i="1"/>
  <c r="S666" i="1"/>
  <c r="U666" i="1"/>
  <c r="S665" i="1"/>
  <c r="U665" i="1"/>
  <c r="S664" i="1"/>
  <c r="U664" i="1"/>
  <c r="S663" i="1"/>
  <c r="U663" i="1"/>
  <c r="S662" i="1"/>
  <c r="B190" i="26" s="1"/>
  <c r="U662" i="1"/>
  <c r="S661" i="1"/>
  <c r="U661" i="1"/>
  <c r="S660" i="1"/>
  <c r="U660" i="1"/>
  <c r="S659" i="1"/>
  <c r="U659" i="1"/>
  <c r="S658" i="1"/>
  <c r="U658" i="1"/>
  <c r="S657" i="1"/>
  <c r="B189" i="26" s="1"/>
  <c r="U657" i="1"/>
  <c r="S656" i="1"/>
  <c r="U656" i="1"/>
  <c r="S655" i="1"/>
  <c r="U655" i="1"/>
  <c r="S654" i="1"/>
  <c r="B188" i="26" s="1"/>
  <c r="U654" i="1"/>
  <c r="S653" i="1"/>
  <c r="U653" i="1"/>
  <c r="S652" i="1"/>
  <c r="U652" i="1"/>
  <c r="S651" i="1"/>
  <c r="U651" i="1"/>
  <c r="S650" i="1"/>
  <c r="U650" i="1"/>
  <c r="S649" i="1"/>
  <c r="U649" i="1"/>
  <c r="S648" i="1"/>
  <c r="U648" i="1"/>
  <c r="S647" i="1"/>
  <c r="U647" i="1"/>
  <c r="S646" i="1"/>
  <c r="B187" i="26" s="1"/>
  <c r="U646" i="1"/>
  <c r="S645" i="1"/>
  <c r="U645" i="1"/>
  <c r="S644" i="1"/>
  <c r="U644" i="1"/>
  <c r="S643" i="1"/>
  <c r="U643" i="1"/>
  <c r="S642" i="1"/>
  <c r="U642" i="1"/>
  <c r="S641" i="1"/>
  <c r="U641" i="1"/>
  <c r="S640" i="1"/>
  <c r="B186" i="26" s="1"/>
  <c r="U640" i="1"/>
  <c r="S639" i="1"/>
  <c r="B185" i="26" s="1"/>
  <c r="U639" i="1"/>
  <c r="S638" i="1"/>
  <c r="U638" i="1"/>
  <c r="S637" i="1"/>
  <c r="U637" i="1"/>
  <c r="S636" i="1"/>
  <c r="U636" i="1"/>
  <c r="S635" i="1"/>
  <c r="U635" i="1"/>
  <c r="S634" i="1"/>
  <c r="U634" i="1"/>
  <c r="S633" i="1"/>
  <c r="U633" i="1"/>
  <c r="S632" i="1"/>
  <c r="U632" i="1"/>
  <c r="S631" i="1"/>
  <c r="U631" i="1"/>
  <c r="S630" i="1"/>
  <c r="B184" i="26" s="1"/>
  <c r="U630" i="1"/>
  <c r="S629" i="1"/>
  <c r="B183" i="26" s="1"/>
  <c r="U629" i="1"/>
  <c r="S628" i="1"/>
  <c r="U628" i="1"/>
  <c r="S627" i="1"/>
  <c r="U627" i="1"/>
  <c r="S626" i="1"/>
  <c r="U626" i="1"/>
  <c r="S625" i="1"/>
  <c r="U625" i="1"/>
  <c r="S624" i="1"/>
  <c r="U624" i="1"/>
  <c r="S623" i="1"/>
  <c r="U623" i="1"/>
  <c r="S622" i="1"/>
  <c r="U622" i="1"/>
  <c r="S621" i="1"/>
  <c r="U621" i="1"/>
  <c r="S620" i="1"/>
  <c r="U620" i="1"/>
  <c r="S619" i="1"/>
  <c r="U619" i="1"/>
  <c r="S618" i="1"/>
  <c r="U618" i="1"/>
  <c r="S617" i="1"/>
  <c r="U617" i="1"/>
  <c r="S616" i="1"/>
  <c r="U616" i="1"/>
  <c r="S615" i="1"/>
  <c r="U615" i="1"/>
  <c r="S614" i="1"/>
  <c r="B182" i="26" s="1"/>
  <c r="U614" i="1"/>
  <c r="S613" i="1"/>
  <c r="B181" i="26" s="1"/>
  <c r="U613" i="1"/>
  <c r="S612" i="1"/>
  <c r="U612" i="1"/>
  <c r="S611" i="1"/>
  <c r="U611" i="1"/>
  <c r="S610" i="1"/>
  <c r="U610" i="1"/>
  <c r="S609" i="1"/>
  <c r="U609" i="1"/>
  <c r="S608" i="1"/>
  <c r="U608" i="1"/>
  <c r="S607" i="1"/>
  <c r="U607" i="1"/>
  <c r="S606" i="1"/>
  <c r="B180" i="26" s="1"/>
  <c r="U606" i="1"/>
  <c r="S605" i="1"/>
  <c r="U605" i="1"/>
  <c r="S604" i="1"/>
  <c r="U604" i="1"/>
  <c r="S603" i="1"/>
  <c r="B179" i="26" s="1"/>
  <c r="U603" i="1"/>
  <c r="S602" i="1"/>
  <c r="B178" i="26" s="1"/>
  <c r="U602" i="1"/>
  <c r="S601" i="1"/>
  <c r="U601" i="1"/>
  <c r="S600" i="1"/>
  <c r="B177" i="26" s="1"/>
  <c r="U600" i="1"/>
  <c r="S599" i="1"/>
  <c r="U599" i="1"/>
  <c r="S598" i="1"/>
  <c r="U598" i="1"/>
  <c r="S597" i="1"/>
  <c r="U597" i="1"/>
  <c r="S596" i="1"/>
  <c r="U596" i="1"/>
  <c r="S595" i="1"/>
  <c r="U595" i="1"/>
  <c r="S594" i="1"/>
  <c r="U594" i="1"/>
  <c r="S593" i="1"/>
  <c r="U593" i="1"/>
  <c r="S592" i="1"/>
  <c r="U592" i="1"/>
  <c r="S591" i="1"/>
  <c r="U591" i="1"/>
  <c r="S590" i="1"/>
  <c r="U590" i="1"/>
  <c r="S589" i="1"/>
  <c r="B176" i="26" s="1"/>
  <c r="U589" i="1"/>
  <c r="S588" i="1"/>
  <c r="U588" i="1"/>
  <c r="S587" i="1"/>
  <c r="U587" i="1"/>
  <c r="S586" i="1"/>
  <c r="U586" i="1"/>
  <c r="S585" i="1"/>
  <c r="U585" i="1"/>
  <c r="S584" i="1"/>
  <c r="U584" i="1"/>
  <c r="S583" i="1"/>
  <c r="U583" i="1"/>
  <c r="S582" i="1"/>
  <c r="U582" i="1"/>
  <c r="S581" i="1"/>
  <c r="B175" i="26" s="1"/>
  <c r="U581" i="1"/>
  <c r="S580" i="1"/>
  <c r="U580" i="1"/>
  <c r="S579" i="1"/>
  <c r="U579" i="1"/>
  <c r="S578" i="1"/>
  <c r="U578" i="1"/>
  <c r="S577" i="1"/>
  <c r="U577" i="1"/>
  <c r="S576" i="1"/>
  <c r="U576" i="1"/>
  <c r="S575" i="1"/>
  <c r="U575" i="1"/>
  <c r="S574" i="1"/>
  <c r="U574" i="1"/>
  <c r="S573" i="1"/>
  <c r="B174" i="26" s="1"/>
  <c r="U573" i="1"/>
  <c r="S572" i="1"/>
  <c r="U572" i="1"/>
  <c r="S571" i="1"/>
  <c r="B173" i="26" s="1"/>
  <c r="U571" i="1"/>
  <c r="S570" i="1"/>
  <c r="U570" i="1"/>
  <c r="S569" i="1"/>
  <c r="U569" i="1"/>
  <c r="S568" i="1"/>
  <c r="U568" i="1"/>
  <c r="S567" i="1"/>
  <c r="U567" i="1"/>
  <c r="S566" i="1"/>
  <c r="U566" i="1"/>
  <c r="S565" i="1"/>
  <c r="U565" i="1"/>
  <c r="S564" i="1"/>
  <c r="U564" i="1"/>
  <c r="S563" i="1"/>
  <c r="U563" i="1"/>
  <c r="S562" i="1"/>
  <c r="U562" i="1"/>
  <c r="S561" i="1"/>
  <c r="U561" i="1"/>
  <c r="S560" i="1"/>
  <c r="U560" i="1"/>
  <c r="S559" i="1"/>
  <c r="B172" i="26" s="1"/>
  <c r="U559" i="1"/>
  <c r="S558" i="1"/>
  <c r="U558" i="1"/>
  <c r="S557" i="1"/>
  <c r="B171" i="26" s="1"/>
  <c r="U557" i="1"/>
  <c r="S556" i="1"/>
  <c r="U556" i="1"/>
  <c r="S555" i="1"/>
  <c r="U555" i="1"/>
  <c r="S554" i="1"/>
  <c r="B170" i="26" s="1"/>
  <c r="U554" i="1"/>
  <c r="S553" i="1"/>
  <c r="U553" i="1"/>
  <c r="S552" i="1"/>
  <c r="U552" i="1"/>
  <c r="S551" i="1"/>
  <c r="U551" i="1"/>
  <c r="S550" i="1"/>
  <c r="U550" i="1"/>
  <c r="S549" i="1"/>
  <c r="U549" i="1"/>
  <c r="S548" i="1"/>
  <c r="U548" i="1"/>
  <c r="S547" i="1"/>
  <c r="B169" i="26" s="1"/>
  <c r="U547" i="1"/>
  <c r="U546" i="1"/>
  <c r="S546" i="1"/>
  <c r="S545" i="1"/>
  <c r="U545" i="1"/>
  <c r="S544" i="1"/>
  <c r="U544" i="1"/>
  <c r="S543" i="1"/>
  <c r="U543" i="1"/>
  <c r="S542" i="1"/>
  <c r="U542" i="1"/>
  <c r="S541" i="1"/>
  <c r="U541" i="1"/>
  <c r="S540" i="1"/>
  <c r="U540" i="1"/>
  <c r="S539" i="1"/>
  <c r="U539" i="1"/>
  <c r="S538" i="1"/>
  <c r="U538" i="1"/>
  <c r="S537" i="1"/>
  <c r="U537" i="1"/>
  <c r="S536" i="1"/>
  <c r="U536" i="1"/>
  <c r="S535" i="1"/>
  <c r="B168" i="26" s="1"/>
  <c r="U535" i="1"/>
  <c r="S534" i="1"/>
  <c r="U534" i="1"/>
  <c r="S533" i="1"/>
  <c r="U533" i="1"/>
  <c r="S532" i="1"/>
  <c r="U532" i="1"/>
  <c r="S531" i="1"/>
  <c r="B167" i="26" s="1"/>
  <c r="U531" i="1"/>
  <c r="S530" i="1"/>
  <c r="B166" i="26" s="1"/>
  <c r="U530" i="1"/>
  <c r="S529" i="1"/>
  <c r="U529" i="1"/>
  <c r="S528" i="1"/>
  <c r="U528" i="1"/>
  <c r="S527" i="1"/>
  <c r="U527" i="1"/>
  <c r="S526" i="1"/>
  <c r="U526" i="1"/>
  <c r="S525" i="1"/>
  <c r="U525" i="1"/>
  <c r="S524" i="1"/>
  <c r="B165" i="26" s="1"/>
  <c r="U524" i="1"/>
  <c r="S523" i="1"/>
  <c r="U523" i="1"/>
  <c r="S522" i="1"/>
  <c r="U522" i="1"/>
  <c r="S521" i="1"/>
  <c r="U521" i="1"/>
  <c r="S520" i="1"/>
  <c r="U520" i="1"/>
  <c r="S519" i="1"/>
  <c r="U519" i="1"/>
  <c r="S518" i="1"/>
  <c r="U518" i="1"/>
  <c r="S517" i="1"/>
  <c r="U517" i="1"/>
  <c r="S516" i="1"/>
  <c r="U516" i="1"/>
  <c r="S515" i="1"/>
  <c r="B164" i="26" s="1"/>
  <c r="U515" i="1"/>
  <c r="S514" i="1"/>
  <c r="B163" i="26" s="1"/>
  <c r="U514" i="1"/>
  <c r="S513" i="1"/>
  <c r="U513" i="1"/>
  <c r="S512" i="1"/>
  <c r="U512" i="1"/>
  <c r="S511" i="1"/>
  <c r="U511" i="1"/>
  <c r="S510" i="1"/>
  <c r="U510" i="1"/>
  <c r="S509" i="1"/>
  <c r="B162" i="26" s="1"/>
  <c r="U509" i="1"/>
  <c r="S508" i="1"/>
  <c r="U508" i="1"/>
  <c r="S507" i="1"/>
  <c r="U507" i="1"/>
  <c r="S506" i="1"/>
  <c r="U506" i="1"/>
  <c r="S505" i="1"/>
  <c r="U505" i="1"/>
  <c r="S504" i="1"/>
  <c r="U504" i="1"/>
  <c r="S503" i="1"/>
  <c r="U503" i="1"/>
  <c r="S502" i="1"/>
  <c r="U502" i="1"/>
  <c r="S501" i="1"/>
  <c r="U501" i="1"/>
  <c r="S500" i="1"/>
  <c r="U500" i="1"/>
  <c r="S499" i="1"/>
  <c r="U499" i="1"/>
  <c r="S498" i="1"/>
  <c r="U498" i="1"/>
  <c r="S497" i="1"/>
  <c r="U497" i="1"/>
  <c r="S496" i="1"/>
  <c r="U496" i="1"/>
  <c r="S495" i="1"/>
  <c r="U495" i="1"/>
  <c r="S494" i="1"/>
  <c r="U494" i="1"/>
  <c r="S493" i="1"/>
  <c r="B161" i="26" s="1"/>
  <c r="U493" i="1"/>
  <c r="S492" i="1"/>
  <c r="B160" i="26" s="1"/>
  <c r="U492" i="1"/>
  <c r="S491" i="1"/>
  <c r="U491" i="1"/>
  <c r="S490" i="1"/>
  <c r="U490" i="1"/>
  <c r="S489" i="1"/>
  <c r="B159" i="26" s="1"/>
  <c r="U489" i="1"/>
  <c r="S488" i="1"/>
  <c r="U488" i="1"/>
  <c r="S487" i="1"/>
  <c r="U487" i="1"/>
  <c r="S486" i="1"/>
  <c r="U486" i="1"/>
  <c r="S485" i="1"/>
  <c r="B158" i="26" s="1"/>
  <c r="U485" i="1"/>
  <c r="S484" i="1"/>
  <c r="U484" i="1"/>
  <c r="S483" i="1"/>
  <c r="U483" i="1"/>
  <c r="S482" i="1"/>
  <c r="U482" i="1"/>
  <c r="S481" i="1"/>
  <c r="U481" i="1"/>
  <c r="S480" i="1"/>
  <c r="U480" i="1"/>
  <c r="S479" i="1"/>
  <c r="U479" i="1"/>
  <c r="S478" i="1"/>
  <c r="U478" i="1"/>
  <c r="S477" i="1"/>
  <c r="U477" i="1"/>
  <c r="S476" i="1"/>
  <c r="U476" i="1"/>
  <c r="S475" i="1"/>
  <c r="U475" i="1"/>
  <c r="S474" i="1"/>
  <c r="U474" i="1"/>
  <c r="S473" i="1"/>
  <c r="U473" i="1"/>
  <c r="S472" i="1"/>
  <c r="B157" i="26" s="1"/>
  <c r="U472" i="1"/>
  <c r="S471" i="1"/>
  <c r="U471" i="1"/>
  <c r="S470" i="1"/>
  <c r="U470" i="1"/>
  <c r="S469" i="1"/>
  <c r="U469" i="1"/>
  <c r="S468" i="1"/>
  <c r="U468" i="1"/>
  <c r="S467" i="1"/>
  <c r="U467" i="1"/>
  <c r="S466" i="1"/>
  <c r="B156" i="26" s="1"/>
  <c r="U466" i="1"/>
  <c r="S465" i="1"/>
  <c r="U465" i="1"/>
  <c r="S464" i="1"/>
  <c r="U464" i="1"/>
  <c r="S463" i="1"/>
  <c r="U463" i="1"/>
  <c r="S462" i="1"/>
  <c r="U462" i="1"/>
  <c r="S461" i="1"/>
  <c r="U461" i="1"/>
  <c r="S460" i="1"/>
  <c r="U460" i="1"/>
  <c r="S459" i="1"/>
  <c r="U459" i="1"/>
  <c r="S458" i="1"/>
  <c r="U458" i="1"/>
  <c r="S457" i="1"/>
  <c r="B155" i="26" s="1"/>
  <c r="U457" i="1"/>
  <c r="S456" i="1"/>
  <c r="U456" i="1"/>
  <c r="S455" i="1"/>
  <c r="U455" i="1"/>
  <c r="S454" i="1"/>
  <c r="B154" i="26" s="1"/>
  <c r="U454" i="1"/>
  <c r="S453" i="1"/>
  <c r="U453" i="1"/>
  <c r="S452" i="1"/>
  <c r="B153" i="26" s="1"/>
  <c r="U452" i="1"/>
  <c r="S451" i="1"/>
  <c r="U451" i="1"/>
  <c r="S450" i="1"/>
  <c r="U450" i="1"/>
  <c r="S449" i="1"/>
  <c r="B152" i="26" s="1"/>
  <c r="U449" i="1"/>
  <c r="S448" i="1"/>
  <c r="U448" i="1"/>
  <c r="S447" i="1"/>
  <c r="U447" i="1"/>
  <c r="S446" i="1"/>
  <c r="U446" i="1"/>
  <c r="S445" i="1"/>
  <c r="U445" i="1"/>
  <c r="S444" i="1"/>
  <c r="U444" i="1"/>
  <c r="S443" i="1"/>
  <c r="U443" i="1"/>
  <c r="S442" i="1"/>
  <c r="U442" i="1"/>
  <c r="S441" i="1"/>
  <c r="U441" i="1"/>
  <c r="S440" i="1"/>
  <c r="U440" i="1"/>
  <c r="S439" i="1"/>
  <c r="B151" i="26" s="1"/>
  <c r="U439" i="1"/>
  <c r="S438" i="1"/>
  <c r="B150" i="26" s="1"/>
  <c r="U438" i="1"/>
  <c r="S437" i="1"/>
  <c r="U437" i="1"/>
  <c r="S436" i="1"/>
  <c r="U436" i="1"/>
  <c r="S435" i="1"/>
  <c r="U435" i="1"/>
  <c r="S434" i="1"/>
  <c r="B149" i="26" s="1"/>
  <c r="U434" i="1"/>
  <c r="S433" i="1"/>
  <c r="B148" i="26" s="1"/>
  <c r="U433" i="1"/>
  <c r="S432" i="1"/>
  <c r="U432" i="1"/>
  <c r="S431" i="1"/>
  <c r="U431" i="1"/>
  <c r="S430" i="1"/>
  <c r="U430" i="1"/>
  <c r="S429" i="1"/>
  <c r="B147" i="26" s="1"/>
  <c r="U429" i="1"/>
  <c r="S428" i="1"/>
  <c r="U428" i="1"/>
  <c r="S427" i="1"/>
  <c r="U427" i="1"/>
  <c r="S426" i="1"/>
  <c r="U426" i="1"/>
  <c r="S425" i="1"/>
  <c r="U425" i="1"/>
  <c r="S424" i="1"/>
  <c r="B146" i="26" s="1"/>
  <c r="U424" i="1"/>
  <c r="S423" i="1"/>
  <c r="U423" i="1"/>
  <c r="S422" i="1"/>
  <c r="U422" i="1"/>
  <c r="S421" i="1"/>
  <c r="U421" i="1"/>
  <c r="S420" i="1"/>
  <c r="U420" i="1"/>
  <c r="S419" i="1"/>
  <c r="U419" i="1"/>
  <c r="S418" i="1"/>
  <c r="U418" i="1"/>
  <c r="S417" i="1"/>
  <c r="U417" i="1"/>
  <c r="S416" i="1"/>
  <c r="U416" i="1"/>
  <c r="S415" i="1"/>
  <c r="U415" i="1"/>
  <c r="S414" i="1"/>
  <c r="B145" i="26" s="1"/>
  <c r="U414" i="1"/>
  <c r="S413" i="1"/>
  <c r="U413" i="1"/>
  <c r="S412" i="1"/>
  <c r="U412" i="1"/>
  <c r="S411" i="1"/>
  <c r="U411" i="1"/>
  <c r="S410" i="1"/>
  <c r="U410" i="1"/>
  <c r="S409" i="1"/>
  <c r="B144" i="26" s="1"/>
  <c r="U409" i="1"/>
  <c r="S408" i="1"/>
  <c r="U408" i="1"/>
  <c r="U407" i="1"/>
  <c r="S407" i="1"/>
  <c r="S406" i="1"/>
  <c r="U406" i="1"/>
  <c r="S405" i="1"/>
  <c r="U405" i="1"/>
  <c r="S404" i="1"/>
  <c r="U404" i="1"/>
  <c r="S403" i="1"/>
  <c r="B143" i="26" s="1"/>
  <c r="U403" i="1"/>
  <c r="S402" i="1"/>
  <c r="U402" i="1"/>
  <c r="S401" i="1"/>
  <c r="B142" i="26" s="1"/>
  <c r="U401" i="1"/>
  <c r="S400" i="1"/>
  <c r="U400" i="1"/>
  <c r="S399" i="1"/>
  <c r="U399" i="1"/>
  <c r="S398" i="1"/>
  <c r="U398" i="1"/>
  <c r="S397" i="1"/>
  <c r="U397" i="1"/>
  <c r="S396" i="1"/>
  <c r="U396" i="1"/>
  <c r="S395" i="1"/>
  <c r="U395" i="1"/>
  <c r="S394" i="1"/>
  <c r="B141" i="26" s="1"/>
  <c r="U394" i="1"/>
  <c r="S393" i="1"/>
  <c r="U393" i="1"/>
  <c r="S392" i="1"/>
  <c r="U392" i="1"/>
  <c r="S391" i="1"/>
  <c r="U391" i="1"/>
  <c r="S390" i="1"/>
  <c r="U390" i="1"/>
  <c r="S389" i="1"/>
  <c r="U389" i="1"/>
  <c r="S388" i="1"/>
  <c r="U388" i="1"/>
  <c r="S387" i="1"/>
  <c r="B140" i="26" s="1"/>
  <c r="U387" i="1"/>
  <c r="S386" i="1"/>
  <c r="U386" i="1"/>
  <c r="S385" i="1"/>
  <c r="U385" i="1"/>
  <c r="S384" i="1"/>
  <c r="U384" i="1"/>
  <c r="S383" i="1"/>
  <c r="U383" i="1"/>
  <c r="S382" i="1"/>
  <c r="U382" i="1"/>
  <c r="S381" i="1"/>
  <c r="U381" i="1"/>
  <c r="S380" i="1"/>
  <c r="B139" i="26" s="1"/>
  <c r="U380" i="1"/>
  <c r="S379" i="1"/>
  <c r="U379" i="1"/>
  <c r="S378" i="1"/>
  <c r="B138" i="26" s="1"/>
  <c r="U378" i="1"/>
  <c r="S377" i="1"/>
  <c r="U377" i="1"/>
  <c r="S376" i="1"/>
  <c r="B137" i="26" s="1"/>
  <c r="U376" i="1"/>
  <c r="S375" i="1"/>
  <c r="U375" i="1"/>
  <c r="S374" i="1"/>
  <c r="U374" i="1"/>
  <c r="S373" i="1"/>
  <c r="B136" i="26" s="1"/>
  <c r="U373" i="1"/>
  <c r="S372" i="1"/>
  <c r="U372" i="1"/>
  <c r="S371" i="1"/>
  <c r="U371" i="1"/>
  <c r="S370" i="1"/>
  <c r="U370" i="1"/>
  <c r="S369" i="1"/>
  <c r="B135" i="26" s="1"/>
  <c r="U369" i="1"/>
  <c r="S368" i="1"/>
  <c r="U368" i="1"/>
  <c r="S367" i="1"/>
  <c r="U367" i="1"/>
  <c r="S366" i="1"/>
  <c r="U366" i="1"/>
  <c r="S365" i="1"/>
  <c r="U365" i="1"/>
  <c r="S364" i="1"/>
  <c r="B134" i="26" s="1"/>
  <c r="U364" i="1"/>
  <c r="S363" i="1"/>
  <c r="U363" i="1"/>
  <c r="S362" i="1"/>
  <c r="U362" i="1"/>
  <c r="S361" i="1"/>
  <c r="B133" i="26" s="1"/>
  <c r="U361" i="1"/>
  <c r="S360" i="1"/>
  <c r="U360" i="1"/>
  <c r="S359" i="1"/>
  <c r="U359" i="1"/>
  <c r="S358" i="1"/>
  <c r="B132" i="26" s="1"/>
  <c r="U358" i="1"/>
  <c r="S357" i="1"/>
  <c r="U357" i="1"/>
  <c r="S356" i="1"/>
  <c r="U356" i="1"/>
  <c r="S355" i="1"/>
  <c r="U355" i="1"/>
  <c r="S354" i="1"/>
  <c r="U354" i="1"/>
  <c r="S353" i="1"/>
  <c r="U353" i="1"/>
  <c r="S352" i="1"/>
  <c r="U352" i="1"/>
  <c r="S351" i="1"/>
  <c r="U351" i="1"/>
  <c r="S350" i="1"/>
  <c r="U350" i="1"/>
  <c r="S349" i="1"/>
  <c r="U349" i="1"/>
  <c r="S348" i="1"/>
  <c r="U348" i="1"/>
  <c r="S347" i="1"/>
  <c r="U347" i="1"/>
  <c r="S346" i="1"/>
  <c r="U346" i="1"/>
  <c r="S345" i="1"/>
  <c r="U345" i="1"/>
  <c r="S344" i="1"/>
  <c r="B131" i="26" s="1"/>
  <c r="U344" i="1"/>
  <c r="S343" i="1"/>
  <c r="U343" i="1"/>
  <c r="S342" i="1"/>
  <c r="U342" i="1"/>
  <c r="S341" i="1"/>
  <c r="U341" i="1"/>
  <c r="S340" i="1"/>
  <c r="U340" i="1"/>
  <c r="S339" i="1"/>
  <c r="U339" i="1"/>
  <c r="S338" i="1"/>
  <c r="U338" i="1"/>
  <c r="S337" i="1"/>
  <c r="U337" i="1"/>
  <c r="S336" i="1"/>
  <c r="U336" i="1"/>
  <c r="S335" i="1"/>
  <c r="B130" i="26" s="1"/>
  <c r="U335" i="1"/>
  <c r="S334" i="1"/>
  <c r="U334" i="1"/>
  <c r="S333" i="1"/>
  <c r="U333" i="1"/>
  <c r="S332" i="1"/>
  <c r="U332" i="1"/>
  <c r="S331" i="1"/>
  <c r="U331" i="1"/>
  <c r="S330" i="1"/>
  <c r="U330" i="1"/>
  <c r="S329" i="1"/>
  <c r="U329" i="1"/>
  <c r="S328" i="1"/>
  <c r="U328" i="1"/>
  <c r="S327" i="1"/>
  <c r="B129" i="26" s="1"/>
  <c r="U327" i="1"/>
  <c r="S326" i="1"/>
  <c r="U326" i="1"/>
  <c r="S325" i="1"/>
  <c r="U325" i="1"/>
  <c r="S324" i="1"/>
  <c r="U324" i="1"/>
  <c r="S323" i="1"/>
  <c r="U323" i="1"/>
  <c r="S322" i="1"/>
  <c r="U322" i="1"/>
  <c r="S321" i="1"/>
  <c r="U321" i="1"/>
  <c r="S320" i="1"/>
  <c r="U320" i="1"/>
  <c r="S319" i="1"/>
  <c r="U319" i="1"/>
  <c r="S318" i="1"/>
  <c r="U318" i="1"/>
  <c r="S317" i="1"/>
  <c r="B128" i="26" s="1"/>
  <c r="U317" i="1"/>
  <c r="S316" i="1"/>
  <c r="U316" i="1"/>
  <c r="S315" i="1"/>
  <c r="B127" i="26" s="1"/>
  <c r="U315" i="1"/>
  <c r="S314" i="1"/>
  <c r="B126" i="26" s="1"/>
  <c r="U314" i="1"/>
  <c r="S313" i="1"/>
  <c r="B125" i="26" s="1"/>
  <c r="U313" i="1"/>
  <c r="S312" i="1"/>
  <c r="U312" i="1"/>
  <c r="S311" i="1"/>
  <c r="U311" i="1"/>
  <c r="S310" i="1"/>
  <c r="B124" i="26" s="1"/>
  <c r="U310" i="1"/>
  <c r="S309" i="1"/>
  <c r="U309" i="1"/>
  <c r="S308" i="1"/>
  <c r="U308" i="1"/>
  <c r="S307" i="1"/>
  <c r="U307" i="1"/>
  <c r="S306" i="1"/>
  <c r="U306" i="1"/>
  <c r="S305" i="1"/>
  <c r="U305" i="1"/>
  <c r="S304" i="1"/>
  <c r="B123" i="26" s="1"/>
  <c r="U304" i="1"/>
  <c r="S303" i="1"/>
  <c r="B122" i="26" s="1"/>
  <c r="U303" i="1"/>
  <c r="S302" i="1"/>
  <c r="U302" i="1"/>
  <c r="S301" i="1"/>
  <c r="B121" i="26" s="1"/>
  <c r="U301" i="1"/>
  <c r="S300" i="1"/>
  <c r="U300" i="1"/>
  <c r="S299" i="1"/>
  <c r="B120" i="26" s="1"/>
  <c r="U299" i="1"/>
  <c r="S298" i="1"/>
  <c r="B119" i="26" s="1"/>
  <c r="U298" i="1"/>
  <c r="S297" i="1"/>
  <c r="U297" i="1"/>
  <c r="S296" i="1"/>
  <c r="U296" i="1"/>
  <c r="S295" i="1"/>
  <c r="U295" i="1"/>
  <c r="S294" i="1"/>
  <c r="B118" i="26" s="1"/>
  <c r="U294" i="1"/>
  <c r="S293" i="1"/>
  <c r="U293" i="1"/>
  <c r="S292" i="1"/>
  <c r="U292" i="1"/>
  <c r="S291" i="1"/>
  <c r="U291" i="1"/>
  <c r="S290" i="1"/>
  <c r="U290" i="1"/>
  <c r="S289" i="1"/>
  <c r="U289" i="1"/>
  <c r="S288" i="1"/>
  <c r="B117" i="26" s="1"/>
  <c r="U288" i="1"/>
  <c r="S287" i="1"/>
  <c r="U287" i="1"/>
  <c r="S286" i="1"/>
  <c r="U286" i="1"/>
  <c r="S285" i="1"/>
  <c r="B116" i="26" s="1"/>
  <c r="U285" i="1"/>
  <c r="S284" i="1"/>
  <c r="U284" i="1"/>
  <c r="S283" i="1"/>
  <c r="B115" i="26" s="1"/>
  <c r="U283" i="1"/>
  <c r="S282" i="1"/>
  <c r="U282" i="1"/>
  <c r="S281" i="1"/>
  <c r="U281" i="1"/>
  <c r="S280" i="1"/>
  <c r="U280" i="1"/>
  <c r="S279" i="1"/>
  <c r="U279" i="1"/>
  <c r="S278" i="1"/>
  <c r="U278" i="1"/>
  <c r="S277" i="1"/>
  <c r="B114" i="26" s="1"/>
  <c r="U277" i="1"/>
  <c r="S276" i="1"/>
  <c r="U276" i="1"/>
  <c r="S275" i="1"/>
  <c r="U275" i="1"/>
  <c r="S274" i="1"/>
  <c r="B113" i="26" s="1"/>
  <c r="U274" i="1"/>
  <c r="S273" i="1"/>
  <c r="U273" i="1"/>
  <c r="S272" i="1"/>
  <c r="U272" i="1"/>
  <c r="S271" i="1"/>
  <c r="U271" i="1"/>
  <c r="S270" i="1"/>
  <c r="U270" i="1"/>
  <c r="S269" i="1"/>
  <c r="U269" i="1"/>
  <c r="S268" i="1"/>
  <c r="U268" i="1"/>
  <c r="S267" i="1"/>
  <c r="U267" i="1"/>
  <c r="S266" i="1"/>
  <c r="U266" i="1"/>
  <c r="S265" i="1"/>
  <c r="U265" i="1"/>
  <c r="S264" i="1"/>
  <c r="U264" i="1"/>
  <c r="S263" i="1"/>
  <c r="B112" i="26" s="1"/>
  <c r="U263" i="1"/>
  <c r="S262" i="1"/>
  <c r="U262" i="1"/>
  <c r="S261" i="1"/>
  <c r="U261" i="1"/>
  <c r="S260" i="1"/>
  <c r="U260" i="1"/>
  <c r="S259" i="1"/>
  <c r="B111" i="26" s="1"/>
  <c r="U259" i="1"/>
  <c r="S258" i="1"/>
  <c r="U258" i="1"/>
  <c r="S257" i="1"/>
  <c r="U257" i="1"/>
  <c r="S256" i="1"/>
  <c r="B110" i="26" s="1"/>
  <c r="U256" i="1"/>
  <c r="S255" i="1"/>
  <c r="U255" i="1"/>
  <c r="S254" i="1"/>
  <c r="B109" i="26" s="1"/>
  <c r="U254" i="1"/>
  <c r="S253" i="1"/>
  <c r="B108" i="26" s="1"/>
  <c r="U253" i="1"/>
  <c r="S252" i="1"/>
  <c r="U252" i="1"/>
  <c r="S251" i="1"/>
  <c r="B107" i="26" s="1"/>
  <c r="U251" i="1"/>
  <c r="S250" i="1"/>
  <c r="B106" i="26" s="1"/>
  <c r="U250" i="1"/>
  <c r="S249" i="1"/>
  <c r="U249" i="1"/>
  <c r="S248" i="1"/>
  <c r="U248" i="1"/>
  <c r="S247" i="1"/>
  <c r="U247" i="1"/>
  <c r="S246" i="1"/>
  <c r="U246" i="1"/>
  <c r="S245" i="1"/>
  <c r="B105" i="26" s="1"/>
  <c r="U245" i="1"/>
  <c r="S244" i="1"/>
  <c r="B104" i="26" s="1"/>
  <c r="U244" i="1"/>
  <c r="S243" i="1"/>
  <c r="B103" i="26" s="1"/>
  <c r="U243" i="1"/>
  <c r="S242" i="1"/>
  <c r="B102" i="26" s="1"/>
  <c r="U242" i="1"/>
  <c r="S241" i="1"/>
  <c r="B101" i="26" s="1"/>
  <c r="U241" i="1"/>
  <c r="S240" i="1"/>
  <c r="U240" i="1"/>
  <c r="S239" i="1"/>
  <c r="U239" i="1"/>
  <c r="S238" i="1"/>
  <c r="U238" i="1"/>
  <c r="S237" i="1"/>
  <c r="B100" i="26" s="1"/>
  <c r="U237" i="1"/>
  <c r="S236" i="1"/>
  <c r="U236" i="1"/>
  <c r="S235" i="1"/>
  <c r="U235" i="1"/>
  <c r="S234" i="1"/>
  <c r="U234" i="1"/>
  <c r="S233" i="1"/>
  <c r="U233" i="1"/>
  <c r="S232" i="1"/>
  <c r="B99" i="26" s="1"/>
  <c r="U232" i="1"/>
  <c r="S231" i="1"/>
  <c r="U231" i="1"/>
  <c r="S230" i="1"/>
  <c r="B98" i="26" s="1"/>
  <c r="U230" i="1"/>
  <c r="S229" i="1"/>
  <c r="U229" i="1"/>
  <c r="S228" i="1"/>
  <c r="U228" i="1"/>
  <c r="S227" i="1"/>
  <c r="U227" i="1"/>
  <c r="S226" i="1"/>
  <c r="B97" i="26" s="1"/>
  <c r="U226" i="1"/>
  <c r="S225" i="1"/>
  <c r="B96" i="26" s="1"/>
  <c r="U225" i="1"/>
  <c r="S224" i="1"/>
  <c r="B95" i="26" s="1"/>
  <c r="U224" i="1"/>
  <c r="S223" i="1"/>
  <c r="B94" i="26" s="1"/>
  <c r="U223" i="1"/>
  <c r="S222" i="1"/>
  <c r="U222" i="1"/>
  <c r="S221" i="1"/>
  <c r="U221" i="1"/>
  <c r="S220" i="1"/>
  <c r="U220" i="1"/>
  <c r="S219" i="1"/>
  <c r="U219" i="1"/>
  <c r="S218" i="1"/>
  <c r="U218" i="1"/>
  <c r="S217" i="1"/>
  <c r="B93" i="26" s="1"/>
  <c r="U217" i="1"/>
  <c r="S216" i="1"/>
  <c r="U216" i="1"/>
  <c r="S215" i="1"/>
  <c r="B92" i="26" s="1"/>
  <c r="U215" i="1"/>
  <c r="S214" i="1"/>
  <c r="U214" i="1"/>
  <c r="S213" i="1"/>
  <c r="U213" i="1"/>
  <c r="S212" i="1"/>
  <c r="U212" i="1"/>
  <c r="S211" i="1"/>
  <c r="U211" i="1"/>
  <c r="S210" i="1"/>
  <c r="B91" i="26" s="1"/>
  <c r="U210" i="1"/>
  <c r="S209" i="1"/>
  <c r="B90" i="26" s="1"/>
  <c r="U209" i="1"/>
  <c r="U208" i="1"/>
  <c r="S208" i="1"/>
  <c r="S207" i="1"/>
  <c r="U207" i="1"/>
  <c r="S206" i="1"/>
  <c r="B89" i="26" s="1"/>
  <c r="U206" i="1"/>
  <c r="S205" i="1"/>
  <c r="U205" i="1"/>
  <c r="S204" i="1"/>
  <c r="U204" i="1"/>
  <c r="S203" i="1"/>
  <c r="B88" i="26" s="1"/>
  <c r="U203" i="1"/>
  <c r="S202" i="1"/>
  <c r="B87" i="26" s="1"/>
  <c r="U202" i="1"/>
  <c r="S201" i="1"/>
  <c r="U201" i="1"/>
  <c r="S200" i="1"/>
  <c r="U200" i="1"/>
  <c r="S199" i="1"/>
  <c r="U199" i="1"/>
  <c r="S198" i="1"/>
  <c r="U198" i="1"/>
  <c r="S197" i="1"/>
  <c r="U197" i="1"/>
  <c r="S196" i="1"/>
  <c r="U196" i="1"/>
  <c r="S195" i="1"/>
  <c r="B86" i="26" s="1"/>
  <c r="U195" i="1"/>
  <c r="S194" i="1"/>
  <c r="U194" i="1"/>
  <c r="S193" i="1"/>
  <c r="B85" i="26" s="1"/>
  <c r="U193" i="1"/>
  <c r="S192" i="1"/>
  <c r="U192" i="1"/>
  <c r="S191" i="1"/>
  <c r="B84" i="26" s="1"/>
  <c r="U191" i="1"/>
  <c r="S190" i="1"/>
  <c r="B83" i="26" s="1"/>
  <c r="U190" i="1"/>
  <c r="S189" i="1"/>
  <c r="U189" i="1"/>
  <c r="S188" i="1"/>
  <c r="B82" i="26" s="1"/>
  <c r="U188" i="1"/>
  <c r="S187" i="1"/>
  <c r="U187" i="1"/>
  <c r="S186" i="1"/>
  <c r="B81" i="26" s="1"/>
  <c r="U186" i="1"/>
  <c r="S185" i="1"/>
  <c r="U185" i="1"/>
  <c r="S184" i="1"/>
  <c r="U184" i="1"/>
  <c r="S183" i="1"/>
  <c r="U183" i="1"/>
  <c r="S182" i="1"/>
  <c r="U182" i="1"/>
  <c r="S181" i="1"/>
  <c r="U181" i="1"/>
  <c r="S180" i="1"/>
  <c r="U180" i="1"/>
  <c r="S179" i="1"/>
  <c r="U179" i="1"/>
  <c r="S178" i="1"/>
  <c r="U178" i="1"/>
  <c r="S177" i="1"/>
  <c r="U177" i="1"/>
  <c r="S176" i="1"/>
  <c r="B80" i="26" s="1"/>
  <c r="U176" i="1"/>
  <c r="S175" i="1"/>
  <c r="U175" i="1"/>
  <c r="S174" i="1"/>
  <c r="B79" i="26" s="1"/>
  <c r="U174" i="1"/>
  <c r="S173" i="1"/>
  <c r="B78" i="26" s="1"/>
  <c r="U173" i="1"/>
  <c r="S172" i="1"/>
  <c r="U172" i="1"/>
  <c r="S171" i="1"/>
  <c r="B77" i="26" s="1"/>
  <c r="U171" i="1"/>
  <c r="S170" i="1"/>
  <c r="B76" i="26" s="1"/>
  <c r="U170" i="1"/>
  <c r="S169" i="1"/>
  <c r="U169" i="1"/>
  <c r="S168" i="1"/>
  <c r="U168" i="1"/>
  <c r="S167" i="1"/>
  <c r="B75" i="26" s="1"/>
  <c r="U167" i="1"/>
  <c r="S166" i="1"/>
  <c r="U166" i="1"/>
  <c r="S165" i="1"/>
  <c r="B74" i="26" s="1"/>
  <c r="U165" i="1"/>
  <c r="S164" i="1"/>
  <c r="U164" i="1"/>
  <c r="S163" i="1"/>
  <c r="B73" i="26" s="1"/>
  <c r="U163" i="1"/>
  <c r="S162" i="1"/>
  <c r="U162" i="1"/>
  <c r="S161" i="1"/>
  <c r="U161" i="1"/>
  <c r="S160" i="1"/>
  <c r="B72" i="26" s="1"/>
  <c r="U160" i="1"/>
  <c r="S159" i="1"/>
  <c r="U159" i="1"/>
  <c r="S158" i="1"/>
  <c r="B71" i="26" s="1"/>
  <c r="U158" i="1"/>
  <c r="S157" i="1"/>
  <c r="U157" i="1"/>
  <c r="S156" i="1"/>
  <c r="U156" i="1"/>
  <c r="S155" i="1"/>
  <c r="B70" i="26" s="1"/>
  <c r="U155" i="1"/>
  <c r="S154" i="1"/>
  <c r="U154" i="1"/>
  <c r="S153" i="1"/>
  <c r="U153" i="1"/>
  <c r="S152" i="1"/>
  <c r="B69" i="26" s="1"/>
  <c r="U152" i="1"/>
  <c r="S151" i="1"/>
  <c r="U151" i="1"/>
  <c r="S150" i="1"/>
  <c r="U150" i="1"/>
  <c r="S149" i="1"/>
  <c r="B68" i="26" s="1"/>
  <c r="U149" i="1"/>
  <c r="S148" i="1"/>
  <c r="U148" i="1"/>
  <c r="S147" i="1"/>
  <c r="U147" i="1"/>
  <c r="S146" i="1"/>
  <c r="B67" i="26" s="1"/>
  <c r="U146" i="1"/>
  <c r="S145" i="1"/>
  <c r="U145" i="1"/>
  <c r="S144" i="1"/>
  <c r="U144" i="1"/>
  <c r="S143" i="1"/>
  <c r="U143" i="1"/>
  <c r="S142" i="1"/>
  <c r="U142" i="1"/>
  <c r="S141" i="1"/>
  <c r="U141" i="1"/>
  <c r="S140" i="1"/>
  <c r="B66" i="26" s="1"/>
  <c r="U140" i="1"/>
  <c r="S139" i="1"/>
  <c r="U139" i="1"/>
  <c r="S138" i="1"/>
  <c r="U138" i="1"/>
  <c r="S137" i="1"/>
  <c r="U137" i="1"/>
  <c r="S136" i="1"/>
  <c r="U136" i="1"/>
  <c r="S135" i="1"/>
  <c r="B65" i="26" s="1"/>
  <c r="U135" i="1"/>
  <c r="S134" i="1"/>
  <c r="U134" i="1"/>
  <c r="S133" i="1"/>
  <c r="U133" i="1"/>
  <c r="S132" i="1"/>
  <c r="U132" i="1"/>
  <c r="S131" i="1"/>
  <c r="B64" i="26" s="1"/>
  <c r="U131" i="1"/>
  <c r="S130" i="1"/>
  <c r="U130" i="1"/>
  <c r="S129" i="1"/>
  <c r="U129" i="1"/>
  <c r="S128" i="1"/>
  <c r="U128" i="1"/>
  <c r="S127" i="1"/>
  <c r="B63" i="26" s="1"/>
  <c r="U127" i="1"/>
  <c r="S126" i="1"/>
  <c r="U126" i="1"/>
  <c r="S125" i="1"/>
  <c r="U125" i="1"/>
  <c r="S124" i="1"/>
  <c r="U124" i="1"/>
  <c r="S123" i="1"/>
  <c r="B62" i="26" s="1"/>
  <c r="U123" i="1"/>
  <c r="S122" i="1"/>
  <c r="U122" i="1"/>
  <c r="S121" i="1"/>
  <c r="U121" i="1"/>
  <c r="S120" i="1"/>
  <c r="U120" i="1"/>
  <c r="S119" i="1"/>
  <c r="U119" i="1"/>
  <c r="S118" i="1"/>
  <c r="U118" i="1"/>
  <c r="S117" i="1"/>
  <c r="U117" i="1"/>
  <c r="S116" i="1"/>
  <c r="U116" i="1"/>
  <c r="S115" i="1"/>
  <c r="B61" i="26" s="1"/>
  <c r="U115" i="1"/>
  <c r="S114" i="1"/>
  <c r="U114" i="1"/>
  <c r="S113" i="1"/>
  <c r="U113" i="1"/>
  <c r="S112" i="1"/>
  <c r="U112" i="1"/>
  <c r="S111" i="1"/>
  <c r="B60" i="26" s="1"/>
  <c r="U111" i="1"/>
  <c r="S110" i="1"/>
  <c r="U110" i="1"/>
  <c r="S109" i="1"/>
  <c r="B59" i="26" s="1"/>
  <c r="U109" i="1"/>
  <c r="S108" i="1"/>
  <c r="U108" i="1"/>
  <c r="S107" i="1"/>
  <c r="B58" i="26" s="1"/>
  <c r="U107" i="1"/>
  <c r="S106" i="1"/>
  <c r="U106" i="1"/>
  <c r="S105" i="1"/>
  <c r="B57" i="26" s="1"/>
  <c r="U105" i="1"/>
  <c r="S104" i="1"/>
  <c r="U104" i="1"/>
  <c r="S103" i="1"/>
  <c r="U103" i="1"/>
  <c r="S102" i="1"/>
  <c r="B56" i="26" s="1"/>
  <c r="U102" i="1"/>
  <c r="S101" i="1"/>
  <c r="U101" i="1"/>
  <c r="S100" i="1"/>
  <c r="B55" i="26" s="1"/>
  <c r="U100" i="1"/>
  <c r="S99" i="1"/>
  <c r="B54" i="26" s="1"/>
  <c r="U99" i="1"/>
  <c r="S98" i="1"/>
  <c r="U98" i="1"/>
  <c r="S97" i="1"/>
  <c r="U97" i="1"/>
  <c r="S96" i="1"/>
  <c r="U96" i="1"/>
  <c r="S95" i="1"/>
  <c r="U95" i="1"/>
  <c r="S94" i="1"/>
  <c r="B53" i="26" s="1"/>
  <c r="U94" i="1"/>
  <c r="S93" i="1"/>
  <c r="U93" i="1"/>
  <c r="S92" i="1"/>
  <c r="B52" i="26" s="1"/>
  <c r="U92" i="1"/>
  <c r="S91" i="1"/>
  <c r="U91" i="1"/>
  <c r="S90" i="1"/>
  <c r="U90" i="1"/>
  <c r="S89" i="1"/>
  <c r="U89" i="1"/>
  <c r="S88" i="1"/>
  <c r="U88" i="1"/>
  <c r="S87" i="1"/>
  <c r="B51" i="26" s="1"/>
  <c r="U87" i="1"/>
  <c r="S86" i="1"/>
  <c r="B50" i="26" s="1"/>
  <c r="U86" i="1"/>
  <c r="S85" i="1"/>
  <c r="B49" i="26" s="1"/>
  <c r="U85" i="1"/>
  <c r="S84" i="1"/>
  <c r="U84" i="1"/>
  <c r="S83" i="1"/>
  <c r="U83" i="1"/>
  <c r="S82" i="1"/>
  <c r="B48" i="26" s="1"/>
  <c r="U82" i="1"/>
  <c r="S81" i="1"/>
  <c r="U81" i="1"/>
  <c r="S80" i="1"/>
  <c r="B47" i="26" s="1"/>
  <c r="U80" i="1"/>
  <c r="S79" i="1"/>
  <c r="U79" i="1"/>
  <c r="S78" i="1"/>
  <c r="U78" i="1"/>
  <c r="S77" i="1"/>
  <c r="U77" i="1"/>
  <c r="S76" i="1"/>
  <c r="B46" i="26" s="1"/>
  <c r="U76" i="1"/>
  <c r="S75" i="1"/>
  <c r="B45" i="26" s="1"/>
  <c r="U75" i="1"/>
  <c r="S74" i="1"/>
  <c r="U74" i="1"/>
  <c r="S73" i="1"/>
  <c r="B44" i="26" s="1"/>
  <c r="U73" i="1"/>
  <c r="S72" i="1"/>
  <c r="U72" i="1"/>
  <c r="S71" i="1"/>
  <c r="B43" i="26" s="1"/>
  <c r="U71" i="1"/>
  <c r="S70" i="1"/>
  <c r="B42" i="26" s="1"/>
  <c r="U70" i="1"/>
  <c r="S69" i="1"/>
  <c r="B41" i="26" s="1"/>
  <c r="U69" i="1"/>
  <c r="S68" i="1"/>
  <c r="U68" i="1"/>
  <c r="S67" i="1"/>
  <c r="B40" i="26" s="1"/>
  <c r="U67" i="1"/>
  <c r="S66" i="1"/>
  <c r="U66" i="1"/>
  <c r="S65" i="1"/>
  <c r="B39" i="26" s="1"/>
  <c r="U65" i="1"/>
  <c r="S64" i="1"/>
  <c r="B38" i="26" s="1"/>
  <c r="U64" i="1"/>
  <c r="S63" i="1"/>
  <c r="B37" i="26" s="1"/>
  <c r="U63" i="1"/>
  <c r="S62" i="1"/>
  <c r="B36" i="26" s="1"/>
  <c r="U62" i="1"/>
  <c r="S61" i="1"/>
  <c r="B35" i="26" s="1"/>
  <c r="U61" i="1"/>
  <c r="S60" i="1"/>
  <c r="U60" i="1"/>
  <c r="S59" i="1"/>
  <c r="U59" i="1"/>
  <c r="S58" i="1"/>
  <c r="B34" i="26" s="1"/>
  <c r="U58" i="1"/>
  <c r="S57" i="1"/>
  <c r="U57" i="1"/>
  <c r="S56" i="1"/>
  <c r="U56" i="1"/>
  <c r="S55" i="1"/>
  <c r="B33" i="26" s="1"/>
  <c r="U55" i="1"/>
  <c r="S54" i="1"/>
  <c r="U54" i="1"/>
  <c r="S53" i="1"/>
  <c r="U53" i="1"/>
  <c r="S52" i="1"/>
  <c r="U52" i="1"/>
  <c r="S51" i="1"/>
  <c r="B32" i="26" s="1"/>
  <c r="U51" i="1"/>
  <c r="S50" i="1"/>
  <c r="B31" i="26" s="1"/>
  <c r="U50" i="1"/>
  <c r="S49" i="1"/>
  <c r="B30" i="26" s="1"/>
  <c r="U49" i="1"/>
  <c r="S48" i="1"/>
  <c r="B29" i="26" s="1"/>
  <c r="U48" i="1"/>
  <c r="S47" i="1"/>
  <c r="B28" i="26" s="1"/>
  <c r="U47" i="1"/>
  <c r="S46" i="1"/>
  <c r="U46" i="1"/>
  <c r="S45" i="1"/>
  <c r="B27" i="26" s="1"/>
  <c r="U45" i="1"/>
  <c r="S44" i="1"/>
  <c r="B26" i="26" s="1"/>
  <c r="U44" i="1"/>
  <c r="S43" i="1"/>
  <c r="U43" i="1"/>
  <c r="S42" i="1"/>
  <c r="U42" i="1"/>
  <c r="S41" i="1"/>
  <c r="U41" i="1"/>
  <c r="S40" i="1"/>
  <c r="U40" i="1"/>
  <c r="S39" i="1"/>
  <c r="U39" i="1"/>
  <c r="S38" i="1"/>
  <c r="U38" i="1"/>
  <c r="S37" i="1"/>
  <c r="B25" i="26" s="1"/>
  <c r="U37" i="1"/>
  <c r="S36" i="1"/>
  <c r="B24" i="26" s="1"/>
  <c r="U36" i="1"/>
  <c r="S35" i="1"/>
  <c r="B23" i="26" s="1"/>
  <c r="U35" i="1"/>
  <c r="S34" i="1"/>
  <c r="B22" i="26" s="1"/>
  <c r="U34" i="1"/>
  <c r="S33" i="1"/>
  <c r="U33" i="1"/>
  <c r="S32" i="1"/>
  <c r="B21" i="26" s="1"/>
  <c r="U32" i="1"/>
  <c r="S31" i="1"/>
  <c r="B20" i="26" s="1"/>
  <c r="U31" i="1"/>
  <c r="S30" i="1"/>
  <c r="U30" i="1"/>
  <c r="S29" i="1"/>
  <c r="B19" i="26" s="1"/>
  <c r="U29" i="1"/>
  <c r="S28" i="1"/>
  <c r="B18" i="26" s="1"/>
  <c r="U28" i="1"/>
  <c r="S27" i="1"/>
  <c r="B17" i="26" s="1"/>
  <c r="U27" i="1"/>
  <c r="S26" i="1"/>
  <c r="B16" i="26" s="1"/>
  <c r="U26" i="1"/>
  <c r="S25" i="1"/>
  <c r="B15" i="26" s="1"/>
  <c r="U25" i="1"/>
  <c r="S24" i="1"/>
  <c r="B14" i="26" s="1"/>
  <c r="U24" i="1"/>
  <c r="S23" i="1"/>
  <c r="U23" i="1"/>
  <c r="S22" i="1"/>
  <c r="U22" i="1"/>
  <c r="S21" i="1"/>
  <c r="U21" i="1"/>
  <c r="S20" i="1"/>
  <c r="U20" i="1"/>
  <c r="S19" i="1"/>
  <c r="B13" i="26" s="1"/>
  <c r="U19" i="1"/>
  <c r="S18" i="1"/>
  <c r="U18" i="1"/>
  <c r="S17" i="1"/>
  <c r="U17" i="1"/>
  <c r="S16" i="1"/>
  <c r="U16" i="1"/>
  <c r="S15" i="1"/>
  <c r="B12" i="26" s="1"/>
  <c r="U15" i="1"/>
  <c r="S14" i="1"/>
  <c r="B11" i="26" s="1"/>
  <c r="U14" i="1"/>
  <c r="S13" i="1"/>
  <c r="B10" i="26" s="1"/>
  <c r="U13" i="1"/>
  <c r="S12" i="1"/>
  <c r="B9" i="26" s="1"/>
  <c r="U12" i="1"/>
  <c r="S11" i="1"/>
  <c r="U11" i="1"/>
  <c r="S10" i="1"/>
  <c r="B8" i="26" s="1"/>
  <c r="U10" i="1"/>
  <c r="S9" i="1"/>
  <c r="B7" i="26" s="1"/>
  <c r="U9" i="1"/>
  <c r="S8" i="1"/>
  <c r="U8" i="1"/>
  <c r="S7" i="1"/>
  <c r="B5" i="26" s="1"/>
  <c r="U7" i="1"/>
  <c r="S6" i="1"/>
  <c r="B4" i="26" s="1"/>
  <c r="U6" i="1"/>
  <c r="S5" i="1"/>
  <c r="B3" i="26" s="1"/>
  <c r="U5" i="1"/>
  <c r="S4" i="1"/>
  <c r="B2" i="26" s="1"/>
  <c r="U4" i="1"/>
  <c r="E327" i="7"/>
  <c r="A6" i="28" l="1"/>
  <c r="AC961" i="1"/>
  <c r="V961" i="1"/>
  <c r="AC960" i="1"/>
  <c r="V960" i="1"/>
  <c r="AC959" i="1"/>
  <c r="V959" i="1"/>
  <c r="AC958" i="1"/>
  <c r="V958" i="1"/>
  <c r="AC957" i="1"/>
  <c r="V957" i="1"/>
  <c r="AC956" i="1"/>
  <c r="V956" i="1"/>
  <c r="AC955" i="1"/>
  <c r="V955" i="1"/>
  <c r="AC954" i="1"/>
  <c r="V954" i="1"/>
  <c r="AC953" i="1"/>
  <c r="V953" i="1"/>
  <c r="AC952" i="1"/>
  <c r="V952" i="1"/>
  <c r="AC951" i="1"/>
  <c r="V951" i="1"/>
  <c r="AC950" i="1"/>
  <c r="V950" i="1"/>
  <c r="AC949" i="1"/>
  <c r="V949" i="1"/>
  <c r="AC948" i="1"/>
  <c r="V948" i="1"/>
  <c r="AC947" i="1"/>
  <c r="V947" i="1"/>
  <c r="AC946" i="1"/>
  <c r="V946" i="1"/>
  <c r="AC945" i="1"/>
  <c r="V945" i="1"/>
  <c r="AC944" i="1"/>
  <c r="V944" i="1"/>
  <c r="AC943" i="1"/>
  <c r="V943" i="1"/>
  <c r="AC942" i="1"/>
  <c r="V942" i="1"/>
  <c r="AC941" i="1"/>
  <c r="V941" i="1"/>
  <c r="AC940" i="1"/>
  <c r="V940" i="1"/>
  <c r="AC939" i="1"/>
  <c r="V939" i="1"/>
  <c r="AC938" i="1"/>
  <c r="V938" i="1"/>
  <c r="AC937" i="1"/>
  <c r="V937" i="1"/>
  <c r="AC936" i="1"/>
  <c r="V936" i="1"/>
  <c r="AC935" i="1"/>
  <c r="V935" i="1"/>
  <c r="AC934" i="1"/>
  <c r="V934" i="1"/>
  <c r="AC933" i="1"/>
  <c r="V933" i="1"/>
  <c r="AC932" i="1"/>
  <c r="V932" i="1"/>
  <c r="AC931" i="1"/>
  <c r="V931" i="1"/>
  <c r="AC930" i="1"/>
  <c r="V930" i="1"/>
  <c r="AC929" i="1"/>
  <c r="V929" i="1"/>
  <c r="AC928" i="1"/>
  <c r="V928" i="1"/>
  <c r="AC927" i="1"/>
  <c r="V927" i="1"/>
  <c r="AC926" i="1"/>
  <c r="V926" i="1"/>
  <c r="AC925" i="1"/>
  <c r="V925" i="1"/>
  <c r="AC924" i="1"/>
  <c r="V924" i="1"/>
  <c r="AC923" i="1"/>
  <c r="V923" i="1"/>
  <c r="AC922" i="1"/>
  <c r="V922" i="1"/>
  <c r="AC921" i="1"/>
  <c r="V921" i="1"/>
  <c r="AC920" i="1"/>
  <c r="V920" i="1"/>
  <c r="AC919" i="1"/>
  <c r="V919" i="1"/>
  <c r="AC918" i="1"/>
  <c r="V918" i="1"/>
  <c r="AC917" i="1"/>
  <c r="V917" i="1"/>
  <c r="AC916" i="1"/>
  <c r="V916" i="1"/>
  <c r="AC915" i="1"/>
  <c r="V915" i="1"/>
  <c r="AC914" i="1"/>
  <c r="V914" i="1"/>
  <c r="AC913" i="1"/>
  <c r="V913" i="1"/>
  <c r="AC912" i="1"/>
  <c r="V912" i="1"/>
  <c r="AC911" i="1"/>
  <c r="V911" i="1"/>
  <c r="AC910" i="1"/>
  <c r="V910" i="1"/>
  <c r="AC909" i="1"/>
  <c r="V909" i="1"/>
  <c r="AC908" i="1"/>
  <c r="V908" i="1"/>
  <c r="AC907" i="1"/>
  <c r="V907" i="1"/>
  <c r="AC906" i="1"/>
  <c r="V906" i="1"/>
  <c r="AC905" i="1"/>
  <c r="V905" i="1"/>
  <c r="AC904" i="1"/>
  <c r="V904" i="1"/>
  <c r="AC903" i="1"/>
  <c r="V903" i="1"/>
  <c r="AC902" i="1"/>
  <c r="V902" i="1"/>
  <c r="AC901" i="1"/>
  <c r="V901" i="1"/>
  <c r="AC900" i="1"/>
  <c r="V900" i="1"/>
  <c r="AC899" i="1"/>
  <c r="V899" i="1"/>
  <c r="AC898" i="1"/>
  <c r="V898" i="1"/>
  <c r="AC897" i="1"/>
  <c r="V897" i="1"/>
  <c r="AC896" i="1"/>
  <c r="V896" i="1"/>
  <c r="AC895" i="1"/>
  <c r="V895" i="1"/>
  <c r="AC894" i="1"/>
  <c r="V894" i="1"/>
  <c r="AC893" i="1"/>
  <c r="V893" i="1"/>
  <c r="AC892" i="1"/>
  <c r="V892" i="1"/>
  <c r="AC891" i="1"/>
  <c r="V891" i="1"/>
  <c r="AC890" i="1"/>
  <c r="V890" i="1"/>
  <c r="AC889" i="1"/>
  <c r="V889" i="1"/>
  <c r="AC888" i="1"/>
  <c r="V888" i="1"/>
  <c r="AC887" i="1"/>
  <c r="V887" i="1"/>
  <c r="AC886" i="1"/>
  <c r="V886" i="1"/>
  <c r="AC885" i="1"/>
  <c r="V885" i="1"/>
  <c r="AC884" i="1"/>
  <c r="V884" i="1"/>
  <c r="AC883" i="1"/>
  <c r="V883" i="1"/>
  <c r="AC882" i="1"/>
  <c r="V882" i="1"/>
  <c r="AC881" i="1"/>
  <c r="V881" i="1"/>
  <c r="AC880" i="1"/>
  <c r="V880" i="1"/>
  <c r="AC879" i="1"/>
  <c r="V879" i="1"/>
  <c r="AC878" i="1"/>
  <c r="V878" i="1"/>
  <c r="AC877" i="1"/>
  <c r="V877" i="1"/>
  <c r="AC876" i="1"/>
  <c r="V876" i="1"/>
  <c r="AC875" i="1"/>
  <c r="V875" i="1"/>
  <c r="AC874" i="1"/>
  <c r="V874" i="1"/>
  <c r="AC873" i="1"/>
  <c r="V873" i="1"/>
  <c r="AC872" i="1"/>
  <c r="V872" i="1"/>
  <c r="AC871" i="1"/>
  <c r="V871" i="1"/>
  <c r="AC870" i="1"/>
  <c r="V870" i="1"/>
  <c r="AC869" i="1"/>
  <c r="V869" i="1"/>
  <c r="AC868" i="1"/>
  <c r="V868" i="1"/>
  <c r="AC867" i="1"/>
  <c r="V867" i="1"/>
  <c r="AC866" i="1"/>
  <c r="V866" i="1"/>
  <c r="AC865" i="1"/>
  <c r="V865" i="1"/>
  <c r="AC864" i="1"/>
  <c r="V864" i="1"/>
  <c r="AC863" i="1"/>
  <c r="V863" i="1"/>
  <c r="AC862" i="1"/>
  <c r="V862" i="1"/>
  <c r="AC861" i="1"/>
  <c r="V861" i="1"/>
  <c r="AC860" i="1"/>
  <c r="V860" i="1"/>
  <c r="AC859" i="1"/>
  <c r="V859" i="1"/>
  <c r="AC858" i="1"/>
  <c r="V858" i="1"/>
  <c r="AC857" i="1"/>
  <c r="V857" i="1"/>
  <c r="AC856" i="1"/>
  <c r="V856" i="1"/>
  <c r="AC855" i="1"/>
  <c r="V855" i="1"/>
  <c r="AC854" i="1"/>
  <c r="V854" i="1"/>
  <c r="AC853" i="1"/>
  <c r="V853" i="1"/>
  <c r="AC852" i="1"/>
  <c r="V852" i="1"/>
  <c r="AC851" i="1"/>
  <c r="V851" i="1"/>
  <c r="AC850" i="1"/>
  <c r="V850" i="1"/>
  <c r="AC849" i="1"/>
  <c r="V849" i="1"/>
  <c r="AC848" i="1"/>
  <c r="V848" i="1"/>
  <c r="AC847" i="1"/>
  <c r="V847" i="1"/>
  <c r="AC846" i="1"/>
  <c r="V846" i="1"/>
  <c r="AC845" i="1"/>
  <c r="V845" i="1"/>
  <c r="AC844" i="1"/>
  <c r="V844" i="1"/>
  <c r="AC843" i="1"/>
  <c r="V843" i="1"/>
  <c r="AC842" i="1"/>
  <c r="V842" i="1"/>
  <c r="AC841" i="1"/>
  <c r="V841" i="1"/>
  <c r="AC840" i="1"/>
  <c r="V840" i="1"/>
  <c r="AC839" i="1"/>
  <c r="V839" i="1"/>
  <c r="AC838" i="1"/>
  <c r="V838" i="1"/>
  <c r="AC837" i="1"/>
  <c r="V837" i="1"/>
  <c r="AC836" i="1"/>
  <c r="V836" i="1"/>
  <c r="AC835" i="1"/>
  <c r="V835" i="1"/>
  <c r="AC834" i="1"/>
  <c r="V834" i="1"/>
  <c r="AC833" i="1"/>
  <c r="V833" i="1"/>
  <c r="AC832" i="1"/>
  <c r="V832" i="1"/>
  <c r="AC831" i="1"/>
  <c r="V831" i="1"/>
  <c r="AC830" i="1"/>
  <c r="V830" i="1"/>
  <c r="AC829" i="1"/>
  <c r="V829" i="1"/>
  <c r="AC828" i="1"/>
  <c r="V828" i="1"/>
  <c r="AC827" i="1"/>
  <c r="V827" i="1"/>
  <c r="AC826" i="1"/>
  <c r="V826" i="1"/>
  <c r="AC825" i="1"/>
  <c r="V825" i="1"/>
  <c r="AC824" i="1"/>
  <c r="V824" i="1"/>
  <c r="AC823" i="1"/>
  <c r="V823" i="1"/>
  <c r="AC822" i="1"/>
  <c r="V822" i="1"/>
  <c r="AC821" i="1"/>
  <c r="V821" i="1"/>
  <c r="AC820" i="1"/>
  <c r="V820" i="1"/>
  <c r="AC819" i="1"/>
  <c r="V819" i="1"/>
  <c r="AC818" i="1"/>
  <c r="V818" i="1"/>
  <c r="AC817" i="1"/>
  <c r="V817" i="1"/>
  <c r="AC816" i="1"/>
  <c r="V816" i="1"/>
  <c r="AC815" i="1"/>
  <c r="V815" i="1"/>
  <c r="AC814" i="1"/>
  <c r="V814" i="1"/>
  <c r="AC813" i="1"/>
  <c r="V813" i="1"/>
  <c r="AC812" i="1"/>
  <c r="V812" i="1"/>
  <c r="AC811" i="1"/>
  <c r="V811" i="1"/>
  <c r="AC810" i="1"/>
  <c r="V810" i="1"/>
  <c r="AC809" i="1"/>
  <c r="V809" i="1"/>
  <c r="AC808" i="1"/>
  <c r="V808" i="1"/>
  <c r="AC807" i="1"/>
  <c r="V807" i="1"/>
  <c r="AC806" i="1"/>
  <c r="V806" i="1"/>
  <c r="AC805" i="1"/>
  <c r="V805" i="1"/>
  <c r="AC804" i="1"/>
  <c r="V804" i="1"/>
  <c r="AC803" i="1"/>
  <c r="V803" i="1"/>
  <c r="AC802" i="1"/>
  <c r="V802" i="1"/>
  <c r="AC801" i="1"/>
  <c r="V801" i="1"/>
  <c r="AC800" i="1"/>
  <c r="V800" i="1"/>
  <c r="AC799" i="1"/>
  <c r="V799" i="1"/>
  <c r="AC798" i="1"/>
  <c r="V798" i="1"/>
  <c r="AC797" i="1"/>
  <c r="V797" i="1"/>
  <c r="AC796" i="1"/>
  <c r="V796" i="1"/>
  <c r="AC795" i="1"/>
  <c r="V795" i="1"/>
  <c r="AC794" i="1"/>
  <c r="V794" i="1"/>
  <c r="AC793" i="1"/>
  <c r="V793" i="1"/>
  <c r="AC792" i="1"/>
  <c r="V792" i="1"/>
  <c r="AC791" i="1"/>
  <c r="V791" i="1"/>
  <c r="AC790" i="1"/>
  <c r="V790" i="1"/>
  <c r="AC789" i="1"/>
  <c r="V789" i="1"/>
  <c r="AC788" i="1"/>
  <c r="V788" i="1"/>
  <c r="AC787" i="1"/>
  <c r="V787" i="1"/>
  <c r="AC786" i="1"/>
  <c r="V786" i="1"/>
  <c r="AC785" i="1"/>
  <c r="V785" i="1"/>
  <c r="AC784" i="1"/>
  <c r="V784" i="1"/>
  <c r="AC783" i="1"/>
  <c r="V783" i="1"/>
  <c r="AC782" i="1"/>
  <c r="V782" i="1"/>
  <c r="AC781" i="1"/>
  <c r="V781" i="1"/>
  <c r="AC780" i="1"/>
  <c r="V780" i="1"/>
  <c r="AC779" i="1"/>
  <c r="V779" i="1"/>
  <c r="AC778" i="1"/>
  <c r="V778" i="1"/>
  <c r="AC777" i="1"/>
  <c r="V777" i="1"/>
  <c r="AC776" i="1"/>
  <c r="V776" i="1"/>
  <c r="AC775" i="1"/>
  <c r="V775" i="1"/>
  <c r="AC774" i="1"/>
  <c r="V774" i="1"/>
  <c r="AC773" i="1"/>
  <c r="V773" i="1"/>
  <c r="AC772" i="1"/>
  <c r="V772" i="1"/>
  <c r="AC771" i="1"/>
  <c r="V771" i="1"/>
  <c r="AC770" i="1"/>
  <c r="V770" i="1"/>
  <c r="AC769" i="1"/>
  <c r="V769" i="1"/>
  <c r="AC768" i="1"/>
  <c r="V768" i="1"/>
  <c r="AC767" i="1"/>
  <c r="V767" i="1"/>
  <c r="AC766" i="1"/>
  <c r="V766" i="1"/>
  <c r="AC765" i="1"/>
  <c r="V765" i="1"/>
  <c r="AC764" i="1"/>
  <c r="V764" i="1"/>
  <c r="AC763" i="1"/>
  <c r="V763" i="1"/>
  <c r="AC762" i="1"/>
  <c r="V762" i="1"/>
  <c r="AC761" i="1"/>
  <c r="V761" i="1"/>
  <c r="AC760" i="1"/>
  <c r="V760" i="1"/>
  <c r="AC759" i="1"/>
  <c r="V759" i="1"/>
  <c r="AC758" i="1"/>
  <c r="V758" i="1"/>
  <c r="AC757" i="1"/>
  <c r="V757" i="1"/>
  <c r="AC756" i="1"/>
  <c r="V756" i="1"/>
  <c r="AC755" i="1"/>
  <c r="V755" i="1"/>
  <c r="AC754" i="1"/>
  <c r="V754" i="1"/>
  <c r="AC753" i="1"/>
  <c r="V753" i="1"/>
  <c r="AC752" i="1"/>
  <c r="V752" i="1"/>
  <c r="AC751" i="1"/>
  <c r="V751" i="1"/>
  <c r="AC750" i="1"/>
  <c r="V750" i="1"/>
  <c r="AC749" i="1"/>
  <c r="V749" i="1"/>
  <c r="AC748" i="1"/>
  <c r="V748" i="1"/>
  <c r="AC747" i="1"/>
  <c r="V747" i="1"/>
  <c r="AC746" i="1"/>
  <c r="V746" i="1"/>
  <c r="AC745" i="1"/>
  <c r="V745" i="1"/>
  <c r="AC744" i="1"/>
  <c r="V744" i="1"/>
  <c r="AC743" i="1"/>
  <c r="V743" i="1"/>
  <c r="AC742" i="1"/>
  <c r="V742" i="1"/>
  <c r="AC741" i="1"/>
  <c r="V741" i="1"/>
  <c r="AC740" i="1"/>
  <c r="V740" i="1"/>
  <c r="AC739" i="1"/>
  <c r="V739" i="1"/>
  <c r="AC738" i="1"/>
  <c r="V738" i="1"/>
  <c r="AC737" i="1"/>
  <c r="V737" i="1"/>
  <c r="AC736" i="1"/>
  <c r="V736" i="1"/>
  <c r="AC735" i="1"/>
  <c r="V735" i="1"/>
  <c r="AC734" i="1"/>
  <c r="V734" i="1"/>
  <c r="AC733" i="1"/>
  <c r="V733" i="1"/>
  <c r="AC732" i="1"/>
  <c r="V732" i="1"/>
  <c r="AC731" i="1"/>
  <c r="V731" i="1"/>
  <c r="AC730" i="1"/>
  <c r="V730" i="1"/>
  <c r="AC729" i="1"/>
  <c r="V729" i="1"/>
  <c r="AC728" i="1"/>
  <c r="V728" i="1"/>
  <c r="AC727" i="1"/>
  <c r="V727" i="1"/>
  <c r="AC726" i="1"/>
  <c r="V726" i="1"/>
  <c r="AC725" i="1"/>
  <c r="V725" i="1"/>
  <c r="AC724" i="1"/>
  <c r="V724" i="1"/>
  <c r="AC723" i="1"/>
  <c r="V723" i="1"/>
  <c r="AC722" i="1"/>
  <c r="V722" i="1"/>
  <c r="AC721" i="1"/>
  <c r="V721" i="1"/>
  <c r="AC720" i="1"/>
  <c r="V720" i="1"/>
  <c r="AC719" i="1"/>
  <c r="V719" i="1"/>
  <c r="AC718" i="1"/>
  <c r="V718" i="1"/>
  <c r="AC717" i="1"/>
  <c r="V717" i="1"/>
  <c r="AC716" i="1"/>
  <c r="V716" i="1"/>
  <c r="AC715" i="1"/>
  <c r="V715" i="1"/>
  <c r="AC714" i="1"/>
  <c r="V714" i="1"/>
  <c r="AC713" i="1"/>
  <c r="V713" i="1"/>
  <c r="AC712" i="1"/>
  <c r="V712" i="1"/>
  <c r="AC711" i="1"/>
  <c r="V711" i="1"/>
  <c r="AC710" i="1"/>
  <c r="V710" i="1"/>
  <c r="AC709" i="1"/>
  <c r="V709" i="1"/>
  <c r="AC708" i="1"/>
  <c r="V708" i="1"/>
  <c r="AC707" i="1"/>
  <c r="V707" i="1"/>
  <c r="AC706" i="1"/>
  <c r="V706" i="1"/>
  <c r="AC705" i="1"/>
  <c r="V705" i="1"/>
  <c r="AC704" i="1"/>
  <c r="V704" i="1"/>
  <c r="AC703" i="1"/>
  <c r="V703" i="1"/>
  <c r="AC702" i="1"/>
  <c r="V702" i="1"/>
  <c r="AC701" i="1"/>
  <c r="V701" i="1"/>
  <c r="AE700" i="1"/>
  <c r="AD700" i="1"/>
  <c r="AI700" i="1"/>
  <c r="AC699" i="1"/>
  <c r="V699" i="1"/>
  <c r="AC698" i="1"/>
  <c r="V698" i="1"/>
  <c r="AC697" i="1"/>
  <c r="V697" i="1"/>
  <c r="AC696" i="1"/>
  <c r="V696" i="1"/>
  <c r="AC695" i="1"/>
  <c r="V695" i="1"/>
  <c r="AC694" i="1"/>
  <c r="V694" i="1"/>
  <c r="AC693" i="1"/>
  <c r="V693" i="1"/>
  <c r="AC692" i="1"/>
  <c r="V692" i="1"/>
  <c r="AC691" i="1"/>
  <c r="V691" i="1"/>
  <c r="AC690" i="1"/>
  <c r="V690" i="1"/>
  <c r="AC689" i="1"/>
  <c r="V689" i="1"/>
  <c r="AC688" i="1"/>
  <c r="V688" i="1"/>
  <c r="AC687" i="1"/>
  <c r="V687" i="1"/>
  <c r="AC686" i="1"/>
  <c r="V686" i="1"/>
  <c r="AC685" i="1"/>
  <c r="V685" i="1"/>
  <c r="AC684" i="1"/>
  <c r="V684" i="1"/>
  <c r="AC683" i="1"/>
  <c r="V683" i="1"/>
  <c r="AC682" i="1"/>
  <c r="V682" i="1"/>
  <c r="AC681" i="1"/>
  <c r="V681" i="1"/>
  <c r="AC680" i="1"/>
  <c r="V680" i="1"/>
  <c r="AC679" i="1"/>
  <c r="V679" i="1"/>
  <c r="AC678" i="1"/>
  <c r="V678" i="1"/>
  <c r="AC677" i="1"/>
  <c r="V677" i="1"/>
  <c r="AC676" i="1"/>
  <c r="V676" i="1"/>
  <c r="AC675" i="1"/>
  <c r="V675" i="1"/>
  <c r="AC674" i="1"/>
  <c r="V674" i="1"/>
  <c r="AC673" i="1"/>
  <c r="V673" i="1"/>
  <c r="AC672" i="1"/>
  <c r="V672" i="1"/>
  <c r="AC671" i="1"/>
  <c r="V671" i="1"/>
  <c r="AC670" i="1"/>
  <c r="V670" i="1"/>
  <c r="AC669" i="1"/>
  <c r="V669" i="1"/>
  <c r="AC668" i="1"/>
  <c r="V668" i="1"/>
  <c r="AC667" i="1"/>
  <c r="V667" i="1"/>
  <c r="AC666" i="1"/>
  <c r="V666" i="1"/>
  <c r="AC665" i="1"/>
  <c r="V665" i="1"/>
  <c r="AC664" i="1"/>
  <c r="V664" i="1"/>
  <c r="AC663" i="1"/>
  <c r="V663" i="1"/>
  <c r="AC662" i="1"/>
  <c r="V662" i="1"/>
  <c r="AC661" i="1"/>
  <c r="V661" i="1"/>
  <c r="AC660" i="1"/>
  <c r="V660" i="1"/>
  <c r="AC659" i="1"/>
  <c r="V659" i="1"/>
  <c r="AC658" i="1"/>
  <c r="V658" i="1"/>
  <c r="AC657" i="1"/>
  <c r="V657" i="1"/>
  <c r="AC656" i="1"/>
  <c r="V656" i="1"/>
  <c r="AC655" i="1"/>
  <c r="V655" i="1"/>
  <c r="AC654" i="1"/>
  <c r="V654" i="1"/>
  <c r="AC653" i="1"/>
  <c r="V653" i="1"/>
  <c r="AC652" i="1"/>
  <c r="V652" i="1"/>
  <c r="AC651" i="1"/>
  <c r="V651" i="1"/>
  <c r="AC650" i="1"/>
  <c r="V650" i="1"/>
  <c r="AC649" i="1"/>
  <c r="V649" i="1"/>
  <c r="AC648" i="1"/>
  <c r="V648" i="1"/>
  <c r="AC647" i="1"/>
  <c r="V647" i="1"/>
  <c r="AC646" i="1"/>
  <c r="V646" i="1"/>
  <c r="AC645" i="1"/>
  <c r="V645" i="1"/>
  <c r="AC644" i="1"/>
  <c r="V644" i="1"/>
  <c r="AC643" i="1"/>
  <c r="V643" i="1"/>
  <c r="AC642" i="1"/>
  <c r="V642" i="1"/>
  <c r="AC641" i="1"/>
  <c r="V641" i="1"/>
  <c r="AC640" i="1"/>
  <c r="V640" i="1"/>
  <c r="AC639" i="1"/>
  <c r="V639" i="1"/>
  <c r="AC638" i="1"/>
  <c r="V638" i="1"/>
  <c r="AC637" i="1"/>
  <c r="V637" i="1"/>
  <c r="AC636" i="1"/>
  <c r="V636" i="1"/>
  <c r="AC635" i="1"/>
  <c r="V635" i="1"/>
  <c r="AC634" i="1"/>
  <c r="V634" i="1"/>
  <c r="AC633" i="1"/>
  <c r="V633" i="1"/>
  <c r="AC632" i="1"/>
  <c r="V632" i="1"/>
  <c r="AC631" i="1"/>
  <c r="V631" i="1"/>
  <c r="AC630" i="1"/>
  <c r="V630" i="1"/>
  <c r="AC629" i="1"/>
  <c r="V629" i="1"/>
  <c r="AC628" i="1"/>
  <c r="V628" i="1"/>
  <c r="AC627" i="1"/>
  <c r="V627" i="1"/>
  <c r="AC626" i="1"/>
  <c r="V626" i="1"/>
  <c r="AC625" i="1"/>
  <c r="V625" i="1"/>
  <c r="AC624" i="1"/>
  <c r="V624" i="1"/>
  <c r="AC623" i="1"/>
  <c r="V623" i="1"/>
  <c r="AC622" i="1"/>
  <c r="V622" i="1"/>
  <c r="AC621" i="1"/>
  <c r="V621" i="1"/>
  <c r="AC620" i="1"/>
  <c r="V620" i="1"/>
  <c r="AC619" i="1"/>
  <c r="V619" i="1"/>
  <c r="AC618" i="1"/>
  <c r="V618" i="1"/>
  <c r="AC617" i="1"/>
  <c r="V617" i="1"/>
  <c r="AC616" i="1"/>
  <c r="V616" i="1"/>
  <c r="AC615" i="1"/>
  <c r="V615" i="1"/>
  <c r="AC614" i="1"/>
  <c r="V614" i="1"/>
  <c r="AC613" i="1"/>
  <c r="V613" i="1"/>
  <c r="AC612" i="1"/>
  <c r="V612" i="1"/>
  <c r="AC611" i="1"/>
  <c r="V611" i="1"/>
  <c r="AC610" i="1"/>
  <c r="V610" i="1"/>
  <c r="AC609" i="1"/>
  <c r="V609" i="1"/>
  <c r="AC608" i="1"/>
  <c r="V608" i="1"/>
  <c r="AC607" i="1"/>
  <c r="V607" i="1"/>
  <c r="AC606" i="1"/>
  <c r="V606" i="1"/>
  <c r="AC605" i="1"/>
  <c r="V605" i="1"/>
  <c r="AC604" i="1"/>
  <c r="V604" i="1"/>
  <c r="AC603" i="1"/>
  <c r="V603" i="1"/>
  <c r="AC602" i="1"/>
  <c r="V602" i="1"/>
  <c r="AC601" i="1"/>
  <c r="V601" i="1"/>
  <c r="AC600" i="1"/>
  <c r="V600" i="1"/>
  <c r="AC599" i="1"/>
  <c r="V599" i="1"/>
  <c r="AC598" i="1"/>
  <c r="V598" i="1"/>
  <c r="AC597" i="1"/>
  <c r="V597" i="1"/>
  <c r="AC596" i="1"/>
  <c r="V596" i="1"/>
  <c r="AC595" i="1"/>
  <c r="V595" i="1"/>
  <c r="AC594" i="1"/>
  <c r="V594" i="1"/>
  <c r="AC593" i="1"/>
  <c r="V593" i="1"/>
  <c r="AC592" i="1"/>
  <c r="V592" i="1"/>
  <c r="AC591" i="1"/>
  <c r="V591" i="1"/>
  <c r="AC590" i="1"/>
  <c r="V590" i="1"/>
  <c r="AC589" i="1"/>
  <c r="V589" i="1"/>
  <c r="AC588" i="1"/>
  <c r="V588" i="1"/>
  <c r="AC587" i="1"/>
  <c r="V587" i="1"/>
  <c r="AC586" i="1"/>
  <c r="V586" i="1"/>
  <c r="AC585" i="1"/>
  <c r="V585" i="1"/>
  <c r="AC584" i="1"/>
  <c r="V584" i="1"/>
  <c r="AC583" i="1"/>
  <c r="V583" i="1"/>
  <c r="AC582" i="1"/>
  <c r="V582" i="1"/>
  <c r="AC581" i="1"/>
  <c r="V581" i="1"/>
  <c r="AC580" i="1"/>
  <c r="V580" i="1"/>
  <c r="AC579" i="1"/>
  <c r="V579" i="1"/>
  <c r="AC578" i="1"/>
  <c r="V578" i="1"/>
  <c r="AC577" i="1"/>
  <c r="V577" i="1"/>
  <c r="AC576" i="1"/>
  <c r="V576" i="1"/>
  <c r="AC575" i="1"/>
  <c r="V575" i="1"/>
  <c r="AC574" i="1"/>
  <c r="V574" i="1"/>
  <c r="AC573" i="1"/>
  <c r="V573" i="1"/>
  <c r="AC572" i="1"/>
  <c r="V572" i="1"/>
  <c r="AC571" i="1"/>
  <c r="V571" i="1"/>
  <c r="AC570" i="1"/>
  <c r="V570" i="1"/>
  <c r="AC569" i="1"/>
  <c r="V569" i="1"/>
  <c r="AC568" i="1"/>
  <c r="V568" i="1"/>
  <c r="AC567" i="1"/>
  <c r="V567" i="1"/>
  <c r="AC566" i="1"/>
  <c r="V566" i="1"/>
  <c r="AC565" i="1"/>
  <c r="V565" i="1"/>
  <c r="AC564" i="1"/>
  <c r="V564" i="1"/>
  <c r="AC563" i="1"/>
  <c r="V563" i="1"/>
  <c r="AC562" i="1"/>
  <c r="V562" i="1"/>
  <c r="AC561" i="1"/>
  <c r="V561" i="1"/>
  <c r="AC560" i="1"/>
  <c r="V560" i="1"/>
  <c r="AC559" i="1"/>
  <c r="V559" i="1"/>
  <c r="AC558" i="1"/>
  <c r="V558" i="1"/>
  <c r="AC557" i="1"/>
  <c r="V557" i="1"/>
  <c r="AC556" i="1"/>
  <c r="V556" i="1"/>
  <c r="AC555" i="1"/>
  <c r="V555" i="1"/>
  <c r="AC554" i="1"/>
  <c r="V554" i="1"/>
  <c r="AC553" i="1"/>
  <c r="V553" i="1"/>
  <c r="AC552" i="1"/>
  <c r="V552" i="1"/>
  <c r="AC551" i="1"/>
  <c r="V551" i="1"/>
  <c r="AC550" i="1"/>
  <c r="V550" i="1"/>
  <c r="AC549" i="1"/>
  <c r="V549" i="1"/>
  <c r="AC548" i="1"/>
  <c r="V548" i="1"/>
  <c r="AC547" i="1"/>
  <c r="V547" i="1"/>
  <c r="AC546" i="1"/>
  <c r="V546" i="1"/>
  <c r="AC545" i="1"/>
  <c r="V545" i="1"/>
  <c r="AC544" i="1"/>
  <c r="V544" i="1"/>
  <c r="AC543" i="1"/>
  <c r="V543" i="1"/>
  <c r="AC542" i="1"/>
  <c r="V542" i="1"/>
  <c r="AC541" i="1"/>
  <c r="V541" i="1"/>
  <c r="AC540" i="1"/>
  <c r="V540" i="1"/>
  <c r="AC539" i="1"/>
  <c r="V539" i="1"/>
  <c r="AC538" i="1"/>
  <c r="V538" i="1"/>
  <c r="AC537" i="1"/>
  <c r="V537" i="1"/>
  <c r="AC536" i="1"/>
  <c r="V536" i="1"/>
  <c r="AC535" i="1"/>
  <c r="V535" i="1"/>
  <c r="AC534" i="1"/>
  <c r="V534" i="1"/>
  <c r="AC533" i="1"/>
  <c r="V533" i="1"/>
  <c r="AC532" i="1"/>
  <c r="V532" i="1"/>
  <c r="AC531" i="1"/>
  <c r="V531" i="1"/>
  <c r="AC530" i="1"/>
  <c r="V530" i="1"/>
  <c r="AC529" i="1"/>
  <c r="V529" i="1"/>
  <c r="AC528" i="1"/>
  <c r="V528" i="1"/>
  <c r="AC527" i="1"/>
  <c r="V527" i="1"/>
  <c r="AC526" i="1"/>
  <c r="V526" i="1"/>
  <c r="AC525" i="1"/>
  <c r="V525" i="1"/>
  <c r="AC524" i="1"/>
  <c r="V524" i="1"/>
  <c r="AC523" i="1"/>
  <c r="V523" i="1"/>
  <c r="AC522" i="1"/>
  <c r="V522" i="1"/>
  <c r="AC521" i="1"/>
  <c r="V521" i="1"/>
  <c r="AC520" i="1"/>
  <c r="V520" i="1"/>
  <c r="AC519" i="1"/>
  <c r="V519" i="1"/>
  <c r="AC518" i="1"/>
  <c r="V518" i="1"/>
  <c r="AC517" i="1"/>
  <c r="V517" i="1"/>
  <c r="AC516" i="1"/>
  <c r="V516" i="1"/>
  <c r="AC515" i="1"/>
  <c r="V515" i="1"/>
  <c r="AC514" i="1"/>
  <c r="V514" i="1"/>
  <c r="AC513" i="1"/>
  <c r="V513" i="1"/>
  <c r="AC512" i="1"/>
  <c r="V512" i="1"/>
  <c r="AC511" i="1"/>
  <c r="V511" i="1"/>
  <c r="AC510" i="1"/>
  <c r="V510" i="1"/>
  <c r="AC509" i="1"/>
  <c r="V509" i="1"/>
  <c r="AC508" i="1"/>
  <c r="V508" i="1"/>
  <c r="AC507" i="1"/>
  <c r="V507" i="1"/>
  <c r="AC506" i="1"/>
  <c r="V506" i="1"/>
  <c r="AC505" i="1"/>
  <c r="V505" i="1"/>
  <c r="AC504" i="1"/>
  <c r="V504" i="1"/>
  <c r="AC503" i="1"/>
  <c r="V503" i="1"/>
  <c r="AC502" i="1"/>
  <c r="V502" i="1"/>
  <c r="AC501" i="1"/>
  <c r="V501" i="1"/>
  <c r="AC500" i="1"/>
  <c r="V500" i="1"/>
  <c r="AC499" i="1"/>
  <c r="V499" i="1"/>
  <c r="AC498" i="1"/>
  <c r="V498" i="1"/>
  <c r="AC497" i="1"/>
  <c r="V497" i="1"/>
  <c r="AC496" i="1"/>
  <c r="V496" i="1"/>
  <c r="AC495" i="1"/>
  <c r="V495" i="1"/>
  <c r="AC494" i="1"/>
  <c r="V494" i="1"/>
  <c r="AC493" i="1"/>
  <c r="V493" i="1"/>
  <c r="AC492" i="1"/>
  <c r="V492" i="1"/>
  <c r="AC491" i="1"/>
  <c r="V491" i="1"/>
  <c r="AC490" i="1"/>
  <c r="V490" i="1"/>
  <c r="AC489" i="1"/>
  <c r="V489" i="1"/>
  <c r="AC488" i="1"/>
  <c r="V488" i="1"/>
  <c r="AC487" i="1"/>
  <c r="V487" i="1"/>
  <c r="AC486" i="1"/>
  <c r="V486" i="1"/>
  <c r="AC485" i="1"/>
  <c r="V485" i="1"/>
  <c r="AC484" i="1"/>
  <c r="V484" i="1"/>
  <c r="AC483" i="1"/>
  <c r="V483" i="1"/>
  <c r="AC482" i="1"/>
  <c r="V482" i="1"/>
  <c r="AC481" i="1"/>
  <c r="V481" i="1"/>
  <c r="AC480" i="1"/>
  <c r="V480" i="1"/>
  <c r="AC479" i="1"/>
  <c r="V479" i="1"/>
  <c r="AC478" i="1"/>
  <c r="V478" i="1"/>
  <c r="AC477" i="1"/>
  <c r="V477" i="1"/>
  <c r="AC476" i="1"/>
  <c r="V476" i="1"/>
  <c r="AC475" i="1"/>
  <c r="V475" i="1"/>
  <c r="AC474" i="1"/>
  <c r="V474" i="1"/>
  <c r="AC473" i="1"/>
  <c r="V473" i="1"/>
  <c r="AC472" i="1"/>
  <c r="V472" i="1"/>
  <c r="AC471" i="1"/>
  <c r="V471" i="1"/>
  <c r="AC470" i="1"/>
  <c r="V470" i="1"/>
  <c r="AC469" i="1"/>
  <c r="V469" i="1"/>
  <c r="AC468" i="1"/>
  <c r="V468" i="1"/>
  <c r="AC467" i="1"/>
  <c r="V467" i="1"/>
  <c r="AC466" i="1"/>
  <c r="V466" i="1"/>
  <c r="AC465" i="1"/>
  <c r="V465" i="1"/>
  <c r="AC464" i="1"/>
  <c r="V464" i="1"/>
  <c r="AC463" i="1"/>
  <c r="V463" i="1"/>
  <c r="AC462" i="1"/>
  <c r="V462" i="1"/>
  <c r="AC461" i="1"/>
  <c r="V461" i="1"/>
  <c r="AC460" i="1"/>
  <c r="V460" i="1"/>
  <c r="AC459" i="1"/>
  <c r="V459" i="1"/>
  <c r="AC458" i="1"/>
  <c r="V458" i="1"/>
  <c r="AC457" i="1"/>
  <c r="V457" i="1"/>
  <c r="AC456" i="1"/>
  <c r="V456" i="1"/>
  <c r="AC455" i="1"/>
  <c r="V455" i="1"/>
  <c r="AC454" i="1"/>
  <c r="V454" i="1"/>
  <c r="AC453" i="1"/>
  <c r="V453" i="1"/>
  <c r="AC452" i="1"/>
  <c r="V452" i="1"/>
  <c r="AC451" i="1"/>
  <c r="V451" i="1"/>
  <c r="AC450" i="1"/>
  <c r="V450" i="1"/>
  <c r="AC449" i="1"/>
  <c r="V449" i="1"/>
  <c r="AC448" i="1"/>
  <c r="V448" i="1"/>
  <c r="AC447" i="1"/>
  <c r="V447" i="1"/>
  <c r="AC446" i="1"/>
  <c r="V446" i="1"/>
  <c r="AC445" i="1"/>
  <c r="V445" i="1"/>
  <c r="AC444" i="1"/>
  <c r="V444" i="1"/>
  <c r="AC443" i="1"/>
  <c r="V443" i="1"/>
  <c r="AC442" i="1"/>
  <c r="V442" i="1"/>
  <c r="AC441" i="1"/>
  <c r="V441" i="1"/>
  <c r="AC440" i="1"/>
  <c r="V440" i="1"/>
  <c r="AC439" i="1"/>
  <c r="V439" i="1"/>
  <c r="AC438" i="1"/>
  <c r="V438" i="1"/>
  <c r="AC437" i="1"/>
  <c r="V437" i="1"/>
  <c r="AC436" i="1"/>
  <c r="V436" i="1"/>
  <c r="AC435" i="1"/>
  <c r="V435" i="1"/>
  <c r="AC434" i="1"/>
  <c r="V434" i="1"/>
  <c r="AC433" i="1"/>
  <c r="V433" i="1"/>
  <c r="AC432" i="1"/>
  <c r="V432" i="1"/>
  <c r="AC431" i="1"/>
  <c r="V431" i="1"/>
  <c r="AC430" i="1"/>
  <c r="V430" i="1"/>
  <c r="AC429" i="1"/>
  <c r="V429" i="1"/>
  <c r="AC428" i="1"/>
  <c r="V428" i="1"/>
  <c r="AC427" i="1"/>
  <c r="V427" i="1"/>
  <c r="AC426" i="1"/>
  <c r="V426" i="1"/>
  <c r="AC425" i="1"/>
  <c r="V425" i="1"/>
  <c r="AC424" i="1"/>
  <c r="V424" i="1"/>
  <c r="AC423" i="1"/>
  <c r="V423" i="1"/>
  <c r="AC422" i="1"/>
  <c r="V422" i="1"/>
  <c r="AC421" i="1"/>
  <c r="V421" i="1"/>
  <c r="AC420" i="1"/>
  <c r="V420" i="1"/>
  <c r="AC419" i="1"/>
  <c r="V419" i="1"/>
  <c r="AC418" i="1"/>
  <c r="V418" i="1"/>
  <c r="AC417" i="1"/>
  <c r="V417" i="1"/>
  <c r="AC416" i="1"/>
  <c r="V416" i="1"/>
  <c r="AC415" i="1"/>
  <c r="V415" i="1"/>
  <c r="AC414" i="1"/>
  <c r="V414" i="1"/>
  <c r="AC413" i="1"/>
  <c r="V413" i="1"/>
  <c r="AC412" i="1"/>
  <c r="V412" i="1"/>
  <c r="AC411" i="1"/>
  <c r="V411" i="1"/>
  <c r="AC410" i="1"/>
  <c r="V410" i="1"/>
  <c r="AC409" i="1"/>
  <c r="V409" i="1"/>
  <c r="AC408" i="1"/>
  <c r="V408" i="1"/>
  <c r="AC407" i="1"/>
  <c r="V407" i="1"/>
  <c r="AC406" i="1"/>
  <c r="V406" i="1"/>
  <c r="AC405" i="1"/>
  <c r="V405" i="1"/>
  <c r="AC404" i="1"/>
  <c r="V404" i="1"/>
  <c r="AC403" i="1"/>
  <c r="V403" i="1"/>
  <c r="AC402" i="1"/>
  <c r="V402" i="1"/>
  <c r="AC401" i="1"/>
  <c r="V401" i="1"/>
  <c r="AC400" i="1"/>
  <c r="V400" i="1"/>
  <c r="AC399" i="1"/>
  <c r="V399" i="1"/>
  <c r="AC398" i="1"/>
  <c r="V398" i="1"/>
  <c r="AC397" i="1"/>
  <c r="V397" i="1"/>
  <c r="AC396" i="1"/>
  <c r="V396" i="1"/>
  <c r="AC395" i="1"/>
  <c r="V395" i="1"/>
  <c r="AC394" i="1"/>
  <c r="V394" i="1"/>
  <c r="AC393" i="1"/>
  <c r="V393" i="1"/>
  <c r="AC392" i="1"/>
  <c r="V392" i="1"/>
  <c r="AC391" i="1"/>
  <c r="V391" i="1"/>
  <c r="AC390" i="1"/>
  <c r="V390" i="1"/>
  <c r="AC389" i="1"/>
  <c r="V389" i="1"/>
  <c r="AC388" i="1"/>
  <c r="V388" i="1"/>
  <c r="AC387" i="1"/>
  <c r="V387" i="1"/>
  <c r="AC386" i="1"/>
  <c r="V386" i="1"/>
  <c r="AC385" i="1"/>
  <c r="V385" i="1"/>
  <c r="AC384" i="1"/>
  <c r="V384" i="1"/>
  <c r="AC383" i="1"/>
  <c r="V383" i="1"/>
  <c r="AC382" i="1"/>
  <c r="V382" i="1"/>
  <c r="AC381" i="1"/>
  <c r="V381" i="1"/>
  <c r="AC380" i="1"/>
  <c r="V380" i="1"/>
  <c r="AC379" i="1"/>
  <c r="V379" i="1"/>
  <c r="AC378" i="1"/>
  <c r="V378" i="1"/>
  <c r="AC377" i="1"/>
  <c r="V377" i="1"/>
  <c r="AC376" i="1"/>
  <c r="V376" i="1"/>
  <c r="AC375" i="1"/>
  <c r="V375" i="1"/>
  <c r="AC374" i="1"/>
  <c r="V374" i="1"/>
  <c r="AC373" i="1"/>
  <c r="V373" i="1"/>
  <c r="AC372" i="1"/>
  <c r="V372" i="1"/>
  <c r="AC371" i="1"/>
  <c r="V371" i="1"/>
  <c r="AC370" i="1"/>
  <c r="V370" i="1"/>
  <c r="AC369" i="1"/>
  <c r="V369" i="1"/>
  <c r="AC368" i="1"/>
  <c r="V368" i="1"/>
  <c r="AC367" i="1"/>
  <c r="V367" i="1"/>
  <c r="AC366" i="1"/>
  <c r="V366" i="1"/>
  <c r="AC365" i="1"/>
  <c r="V365" i="1"/>
  <c r="AC364" i="1"/>
  <c r="V364" i="1"/>
  <c r="AC363" i="1"/>
  <c r="V363" i="1"/>
  <c r="AC362" i="1"/>
  <c r="V362" i="1"/>
  <c r="AC361" i="1"/>
  <c r="V361" i="1"/>
  <c r="AC360" i="1"/>
  <c r="V360" i="1"/>
  <c r="AC359" i="1"/>
  <c r="V359" i="1"/>
  <c r="AC358" i="1"/>
  <c r="V358" i="1"/>
  <c r="AC357" i="1"/>
  <c r="V357" i="1"/>
  <c r="AC356" i="1"/>
  <c r="V356" i="1"/>
  <c r="AC355" i="1"/>
  <c r="V355" i="1"/>
  <c r="AC354" i="1"/>
  <c r="V354" i="1"/>
  <c r="AC353" i="1"/>
  <c r="V353" i="1"/>
  <c r="AC352" i="1"/>
  <c r="V352" i="1"/>
  <c r="AC351" i="1"/>
  <c r="V351" i="1"/>
  <c r="AC350" i="1"/>
  <c r="V350" i="1"/>
  <c r="AC349" i="1"/>
  <c r="V349" i="1"/>
  <c r="AC348" i="1"/>
  <c r="V348" i="1"/>
  <c r="AC347" i="1"/>
  <c r="V347" i="1"/>
  <c r="AC346" i="1"/>
  <c r="V346" i="1"/>
  <c r="AC345" i="1"/>
  <c r="V345" i="1"/>
  <c r="AC344" i="1"/>
  <c r="V344" i="1"/>
  <c r="AC343" i="1"/>
  <c r="V343" i="1"/>
  <c r="AC342" i="1"/>
  <c r="V342" i="1"/>
  <c r="AC341" i="1"/>
  <c r="V341" i="1"/>
  <c r="AC340" i="1"/>
  <c r="V340" i="1"/>
  <c r="AC339" i="1"/>
  <c r="V339" i="1"/>
  <c r="AC338" i="1"/>
  <c r="V338" i="1"/>
  <c r="AC337" i="1"/>
  <c r="V337" i="1"/>
  <c r="AC336" i="1"/>
  <c r="V336" i="1"/>
  <c r="AC335" i="1"/>
  <c r="V335" i="1"/>
  <c r="AC334" i="1"/>
  <c r="V334" i="1"/>
  <c r="AC333" i="1"/>
  <c r="V333" i="1"/>
  <c r="AC332" i="1"/>
  <c r="V332" i="1"/>
  <c r="AC331" i="1"/>
  <c r="V331" i="1"/>
  <c r="AC330" i="1"/>
  <c r="V330" i="1"/>
  <c r="AC329" i="1"/>
  <c r="V329" i="1"/>
  <c r="AC328" i="1"/>
  <c r="V328" i="1"/>
  <c r="AC327" i="1"/>
  <c r="V327" i="1"/>
  <c r="AC326" i="1"/>
  <c r="V326" i="1"/>
  <c r="AC325" i="1"/>
  <c r="V325" i="1"/>
  <c r="AC324" i="1"/>
  <c r="V324" i="1"/>
  <c r="AC323" i="1"/>
  <c r="V323" i="1"/>
  <c r="AC322" i="1"/>
  <c r="V322" i="1"/>
  <c r="AC321" i="1"/>
  <c r="V321" i="1"/>
  <c r="AC320" i="1"/>
  <c r="V320" i="1"/>
  <c r="AC319" i="1"/>
  <c r="V319" i="1"/>
  <c r="AC318" i="1"/>
  <c r="V318" i="1"/>
  <c r="AC317" i="1"/>
  <c r="V317" i="1"/>
  <c r="AC316" i="1"/>
  <c r="V316" i="1"/>
  <c r="AC315" i="1"/>
  <c r="V315" i="1"/>
  <c r="AC314" i="1"/>
  <c r="V314" i="1"/>
  <c r="AC313" i="1"/>
  <c r="V313" i="1"/>
  <c r="AC312" i="1"/>
  <c r="V312" i="1"/>
  <c r="AC311" i="1"/>
  <c r="V311" i="1"/>
  <c r="AC310" i="1"/>
  <c r="V310" i="1"/>
  <c r="AC309" i="1"/>
  <c r="V309" i="1"/>
  <c r="AC308" i="1"/>
  <c r="V308" i="1"/>
  <c r="AC307" i="1"/>
  <c r="V307" i="1"/>
  <c r="AC306" i="1"/>
  <c r="V306" i="1"/>
  <c r="AC305" i="1"/>
  <c r="V305" i="1"/>
  <c r="AC304" i="1"/>
  <c r="V304" i="1"/>
  <c r="AC303" i="1"/>
  <c r="V303" i="1"/>
  <c r="AC302" i="1"/>
  <c r="V302" i="1"/>
  <c r="AC301" i="1"/>
  <c r="V301" i="1"/>
  <c r="AC300" i="1"/>
  <c r="V300" i="1"/>
  <c r="AC299" i="1"/>
  <c r="V299" i="1"/>
  <c r="AC298" i="1"/>
  <c r="V298" i="1"/>
  <c r="AC297" i="1"/>
  <c r="V297" i="1"/>
  <c r="AC296" i="1"/>
  <c r="V296" i="1"/>
  <c r="AC295" i="1"/>
  <c r="V295" i="1"/>
  <c r="AC294" i="1"/>
  <c r="V294" i="1"/>
  <c r="AC293" i="1"/>
  <c r="V293" i="1"/>
  <c r="AC292" i="1"/>
  <c r="V292" i="1"/>
  <c r="AC291" i="1"/>
  <c r="V291" i="1"/>
  <c r="AC290" i="1"/>
  <c r="V290" i="1"/>
  <c r="AC289" i="1"/>
  <c r="V289" i="1"/>
  <c r="AC288" i="1"/>
  <c r="V288" i="1"/>
  <c r="AC287" i="1"/>
  <c r="V287" i="1"/>
  <c r="AC286" i="1"/>
  <c r="V286" i="1"/>
  <c r="AC285" i="1"/>
  <c r="V285" i="1"/>
  <c r="AC284" i="1"/>
  <c r="V284" i="1"/>
  <c r="AC283" i="1"/>
  <c r="V283" i="1"/>
  <c r="AC282" i="1"/>
  <c r="V282" i="1"/>
  <c r="AC281" i="1"/>
  <c r="V281" i="1"/>
  <c r="AC280" i="1"/>
  <c r="V280" i="1"/>
  <c r="AC279" i="1"/>
  <c r="V279" i="1"/>
  <c r="AC278" i="1"/>
  <c r="V278" i="1"/>
  <c r="AC277" i="1"/>
  <c r="V277" i="1"/>
  <c r="AC276" i="1"/>
  <c r="V276" i="1"/>
  <c r="AC275" i="1"/>
  <c r="V275" i="1"/>
  <c r="AC274" i="1"/>
  <c r="V274" i="1"/>
  <c r="AC273" i="1"/>
  <c r="V273" i="1"/>
  <c r="AC272" i="1"/>
  <c r="V272" i="1"/>
  <c r="AC271" i="1"/>
  <c r="V271" i="1"/>
  <c r="AC270" i="1"/>
  <c r="V270" i="1"/>
  <c r="AC269" i="1"/>
  <c r="V269" i="1"/>
  <c r="AC268" i="1"/>
  <c r="V268" i="1"/>
  <c r="AC267" i="1"/>
  <c r="V267" i="1"/>
  <c r="AC266" i="1"/>
  <c r="V266" i="1"/>
  <c r="AC265" i="1"/>
  <c r="V265" i="1"/>
  <c r="AC264" i="1"/>
  <c r="V264" i="1"/>
  <c r="AC263" i="1"/>
  <c r="V263" i="1"/>
  <c r="AC262" i="1"/>
  <c r="V262" i="1"/>
  <c r="AC261" i="1"/>
  <c r="V261" i="1"/>
  <c r="AC260" i="1"/>
  <c r="V260" i="1"/>
  <c r="AC259" i="1"/>
  <c r="V259" i="1"/>
  <c r="AC258" i="1"/>
  <c r="V258" i="1"/>
  <c r="AC257" i="1"/>
  <c r="V257" i="1"/>
  <c r="AC256" i="1"/>
  <c r="V256" i="1"/>
  <c r="AC255" i="1"/>
  <c r="V255" i="1"/>
  <c r="AC254" i="1"/>
  <c r="V254" i="1"/>
  <c r="AC253" i="1"/>
  <c r="V253" i="1"/>
  <c r="AC252" i="1"/>
  <c r="V252" i="1"/>
  <c r="AC251" i="1"/>
  <c r="V251" i="1"/>
  <c r="AC250" i="1"/>
  <c r="V250" i="1"/>
  <c r="AC249" i="1"/>
  <c r="V249" i="1"/>
  <c r="AC248" i="1"/>
  <c r="V248" i="1"/>
  <c r="AC247" i="1"/>
  <c r="V247" i="1"/>
  <c r="AC246" i="1"/>
  <c r="V246" i="1"/>
  <c r="AC245" i="1"/>
  <c r="V245" i="1"/>
  <c r="AC244" i="1"/>
  <c r="V244" i="1"/>
  <c r="AC243" i="1"/>
  <c r="V243" i="1"/>
  <c r="AC242" i="1"/>
  <c r="V242" i="1"/>
  <c r="AC241" i="1"/>
  <c r="V241" i="1"/>
  <c r="AC240" i="1"/>
  <c r="V240" i="1"/>
  <c r="AC239" i="1"/>
  <c r="V239" i="1"/>
  <c r="AC238" i="1"/>
  <c r="V238" i="1"/>
  <c r="AC237" i="1"/>
  <c r="V237" i="1"/>
  <c r="AC236" i="1"/>
  <c r="V236" i="1"/>
  <c r="AC235" i="1"/>
  <c r="V235" i="1"/>
  <c r="AC234" i="1"/>
  <c r="V234" i="1"/>
  <c r="AC233" i="1"/>
  <c r="V233" i="1"/>
  <c r="AC232" i="1"/>
  <c r="V232" i="1"/>
  <c r="AC231" i="1"/>
  <c r="V231" i="1"/>
  <c r="AC230" i="1"/>
  <c r="V230" i="1"/>
  <c r="AC229" i="1"/>
  <c r="V229" i="1"/>
  <c r="AC228" i="1"/>
  <c r="V228" i="1"/>
  <c r="AC227" i="1"/>
  <c r="V227" i="1"/>
  <c r="AC226" i="1"/>
  <c r="V226" i="1"/>
  <c r="AC225" i="1"/>
  <c r="V225" i="1"/>
  <c r="AC224" i="1"/>
  <c r="V224" i="1"/>
  <c r="AC223" i="1"/>
  <c r="V223" i="1"/>
  <c r="AC222" i="1"/>
  <c r="V222" i="1"/>
  <c r="AC221" i="1"/>
  <c r="V221" i="1"/>
  <c r="AC220" i="1"/>
  <c r="V220" i="1"/>
  <c r="AC219" i="1"/>
  <c r="V219" i="1"/>
  <c r="AC218" i="1"/>
  <c r="V218" i="1"/>
  <c r="AC217" i="1"/>
  <c r="V217" i="1"/>
  <c r="AC216" i="1"/>
  <c r="V216" i="1"/>
  <c r="AC215" i="1"/>
  <c r="V215" i="1"/>
  <c r="AC214" i="1"/>
  <c r="V214" i="1"/>
  <c r="AC213" i="1"/>
  <c r="V213" i="1"/>
  <c r="AC212" i="1"/>
  <c r="V212" i="1"/>
  <c r="AC211" i="1"/>
  <c r="V211" i="1"/>
  <c r="AC210" i="1"/>
  <c r="V210" i="1"/>
  <c r="AC209" i="1"/>
  <c r="V209" i="1"/>
  <c r="AC208" i="1"/>
  <c r="V208" i="1"/>
  <c r="AC207" i="1"/>
  <c r="V207" i="1"/>
  <c r="AC206" i="1"/>
  <c r="V206" i="1"/>
  <c r="AC205" i="1"/>
  <c r="V205" i="1"/>
  <c r="AC204" i="1"/>
  <c r="V204" i="1"/>
  <c r="AC203" i="1"/>
  <c r="V203" i="1"/>
  <c r="AC202" i="1"/>
  <c r="V202" i="1"/>
  <c r="AC201" i="1"/>
  <c r="V201" i="1"/>
  <c r="AC200" i="1"/>
  <c r="V200" i="1"/>
  <c r="AC199" i="1"/>
  <c r="V199" i="1"/>
  <c r="AC198" i="1"/>
  <c r="V198" i="1"/>
  <c r="AC197" i="1"/>
  <c r="V197" i="1"/>
  <c r="AC196" i="1"/>
  <c r="V196" i="1"/>
  <c r="AC195" i="1"/>
  <c r="V195" i="1"/>
  <c r="AC194" i="1"/>
  <c r="V194" i="1"/>
  <c r="AC193" i="1"/>
  <c r="V193" i="1"/>
  <c r="AC192" i="1"/>
  <c r="V192" i="1"/>
  <c r="AC191" i="1"/>
  <c r="V191" i="1"/>
  <c r="AC190" i="1"/>
  <c r="V190" i="1"/>
  <c r="AC189" i="1"/>
  <c r="V189" i="1"/>
  <c r="AC188" i="1"/>
  <c r="V188" i="1"/>
  <c r="AC187" i="1"/>
  <c r="V187" i="1"/>
  <c r="AC186" i="1"/>
  <c r="V186" i="1"/>
  <c r="AC185" i="1"/>
  <c r="V185" i="1"/>
  <c r="AC184" i="1"/>
  <c r="V184" i="1"/>
  <c r="AC183" i="1"/>
  <c r="V183" i="1"/>
  <c r="AC182" i="1"/>
  <c r="V182" i="1"/>
  <c r="AC181" i="1"/>
  <c r="V181" i="1"/>
  <c r="AC180" i="1"/>
  <c r="V180" i="1"/>
  <c r="AC179" i="1"/>
  <c r="V179" i="1"/>
  <c r="AC178" i="1"/>
  <c r="V178" i="1"/>
  <c r="AC177" i="1"/>
  <c r="V177" i="1"/>
  <c r="AC176" i="1"/>
  <c r="V176" i="1"/>
  <c r="AC175" i="1"/>
  <c r="V175" i="1"/>
  <c r="AC174" i="1"/>
  <c r="V174" i="1"/>
  <c r="AC173" i="1"/>
  <c r="V173" i="1"/>
  <c r="AC172" i="1"/>
  <c r="V172" i="1"/>
  <c r="AC171" i="1"/>
  <c r="V171" i="1"/>
  <c r="AC170" i="1"/>
  <c r="V170" i="1"/>
  <c r="AC169" i="1"/>
  <c r="V169" i="1"/>
  <c r="AC168" i="1"/>
  <c r="V168" i="1"/>
  <c r="AC167" i="1"/>
  <c r="V167" i="1"/>
  <c r="AC166" i="1"/>
  <c r="V166" i="1"/>
  <c r="AC165" i="1"/>
  <c r="V165" i="1"/>
  <c r="AC164" i="1"/>
  <c r="V164" i="1"/>
  <c r="AC163" i="1"/>
  <c r="V163" i="1"/>
  <c r="AC162" i="1"/>
  <c r="V162" i="1"/>
  <c r="AC161" i="1"/>
  <c r="V161" i="1"/>
  <c r="AC160" i="1"/>
  <c r="V160" i="1"/>
  <c r="AC159" i="1"/>
  <c r="V159" i="1"/>
  <c r="AC158" i="1"/>
  <c r="V158" i="1"/>
  <c r="AC157" i="1"/>
  <c r="V157" i="1"/>
  <c r="AC156" i="1"/>
  <c r="V156" i="1"/>
  <c r="AC155" i="1"/>
  <c r="V155" i="1"/>
  <c r="AC154" i="1"/>
  <c r="V154" i="1"/>
  <c r="AC153" i="1"/>
  <c r="V153" i="1"/>
  <c r="AC152" i="1"/>
  <c r="V152" i="1"/>
  <c r="AC151" i="1"/>
  <c r="V151" i="1"/>
  <c r="AC150" i="1"/>
  <c r="V150" i="1"/>
  <c r="AC149" i="1"/>
  <c r="V149" i="1"/>
  <c r="AC148" i="1"/>
  <c r="V148" i="1"/>
  <c r="AC147" i="1"/>
  <c r="V147" i="1"/>
  <c r="AC146" i="1"/>
  <c r="V146" i="1"/>
  <c r="AC145" i="1"/>
  <c r="V145" i="1"/>
  <c r="AC144" i="1"/>
  <c r="V144" i="1"/>
  <c r="AC143" i="1"/>
  <c r="V143" i="1"/>
  <c r="AC142" i="1"/>
  <c r="V142" i="1"/>
  <c r="AC141" i="1"/>
  <c r="V141" i="1"/>
  <c r="AC140" i="1"/>
  <c r="V140" i="1"/>
  <c r="AC139" i="1"/>
  <c r="V139" i="1"/>
  <c r="AC138" i="1"/>
  <c r="V138" i="1"/>
  <c r="AC137" i="1"/>
  <c r="V137" i="1"/>
  <c r="AC136" i="1"/>
  <c r="V136" i="1"/>
  <c r="AC135" i="1"/>
  <c r="V135" i="1"/>
  <c r="AC134" i="1"/>
  <c r="V134" i="1"/>
  <c r="AC133" i="1"/>
  <c r="V133" i="1"/>
  <c r="AC132" i="1"/>
  <c r="V132" i="1"/>
  <c r="AC131" i="1"/>
  <c r="V131" i="1"/>
  <c r="AC130" i="1"/>
  <c r="V130" i="1"/>
  <c r="AC129" i="1"/>
  <c r="V129" i="1"/>
  <c r="AC128" i="1"/>
  <c r="V128" i="1"/>
  <c r="AC127" i="1"/>
  <c r="V127" i="1"/>
  <c r="AC126" i="1"/>
  <c r="V126" i="1"/>
  <c r="AC125" i="1"/>
  <c r="V125" i="1"/>
  <c r="AC124" i="1"/>
  <c r="V124" i="1"/>
  <c r="AC123" i="1"/>
  <c r="V123" i="1"/>
  <c r="AC122" i="1"/>
  <c r="V122" i="1"/>
  <c r="AC121" i="1"/>
  <c r="V121" i="1"/>
  <c r="AC120" i="1"/>
  <c r="V120" i="1"/>
  <c r="AC119" i="1"/>
  <c r="V119" i="1"/>
  <c r="AC118" i="1"/>
  <c r="V118" i="1"/>
  <c r="AC117" i="1"/>
  <c r="V117" i="1"/>
  <c r="AC116" i="1"/>
  <c r="V116" i="1"/>
  <c r="AC115" i="1"/>
  <c r="V115" i="1"/>
  <c r="AC114" i="1"/>
  <c r="V114" i="1"/>
  <c r="AC113" i="1"/>
  <c r="V113" i="1"/>
  <c r="AC112" i="1"/>
  <c r="V112" i="1"/>
  <c r="AC111" i="1"/>
  <c r="V111" i="1"/>
  <c r="AC110" i="1"/>
  <c r="V110" i="1"/>
  <c r="AC109" i="1"/>
  <c r="V109" i="1"/>
  <c r="AC108" i="1"/>
  <c r="V108" i="1"/>
  <c r="AC107" i="1"/>
  <c r="V107" i="1"/>
  <c r="AC106" i="1"/>
  <c r="V106" i="1"/>
  <c r="AC105" i="1"/>
  <c r="V105" i="1"/>
  <c r="AC104" i="1"/>
  <c r="V104" i="1"/>
  <c r="AC103" i="1"/>
  <c r="V103" i="1"/>
  <c r="AC102" i="1"/>
  <c r="V102" i="1"/>
  <c r="AC101" i="1"/>
  <c r="V101" i="1"/>
  <c r="AC100" i="1"/>
  <c r="V100" i="1"/>
  <c r="AC99" i="1"/>
  <c r="V99" i="1"/>
  <c r="AC98" i="1"/>
  <c r="V98" i="1"/>
  <c r="AC97" i="1"/>
  <c r="V97" i="1"/>
  <c r="AC96" i="1"/>
  <c r="V96" i="1"/>
  <c r="AC95" i="1"/>
  <c r="V95" i="1"/>
  <c r="AC94" i="1"/>
  <c r="V94" i="1"/>
  <c r="AC93" i="1"/>
  <c r="V93" i="1"/>
  <c r="AC92" i="1"/>
  <c r="V92" i="1"/>
  <c r="AC91" i="1"/>
  <c r="V91" i="1"/>
  <c r="AC90" i="1"/>
  <c r="V90" i="1"/>
  <c r="AC89" i="1"/>
  <c r="V89" i="1"/>
  <c r="AC88" i="1"/>
  <c r="V88" i="1"/>
  <c r="AC87" i="1"/>
  <c r="V87" i="1"/>
  <c r="AC86" i="1"/>
  <c r="V86" i="1"/>
  <c r="AC85" i="1"/>
  <c r="V85" i="1"/>
  <c r="AC84" i="1"/>
  <c r="V84" i="1"/>
  <c r="AC83" i="1"/>
  <c r="V83" i="1"/>
  <c r="AC82" i="1"/>
  <c r="V82" i="1"/>
  <c r="AC81" i="1"/>
  <c r="V81" i="1"/>
  <c r="AC80" i="1"/>
  <c r="V80" i="1"/>
  <c r="AC79" i="1"/>
  <c r="V79" i="1"/>
  <c r="AC78" i="1"/>
  <c r="V78" i="1"/>
  <c r="AC77" i="1"/>
  <c r="V77" i="1"/>
  <c r="AC76" i="1"/>
  <c r="V76" i="1"/>
  <c r="AC75" i="1"/>
  <c r="V75" i="1"/>
  <c r="AC74" i="1"/>
  <c r="V74" i="1"/>
  <c r="AC73" i="1"/>
  <c r="V73" i="1"/>
  <c r="AC72" i="1"/>
  <c r="V72" i="1"/>
  <c r="AC71" i="1"/>
  <c r="V71" i="1"/>
  <c r="AC70" i="1"/>
  <c r="V70" i="1"/>
  <c r="AC69" i="1"/>
  <c r="V69" i="1"/>
  <c r="AC68" i="1"/>
  <c r="V68" i="1"/>
  <c r="AC67" i="1"/>
  <c r="V67" i="1"/>
  <c r="AC66" i="1"/>
  <c r="V66" i="1"/>
  <c r="AC65" i="1"/>
  <c r="V65" i="1"/>
  <c r="AC64" i="1"/>
  <c r="V64" i="1"/>
  <c r="AC63" i="1"/>
  <c r="V63" i="1"/>
  <c r="AC62" i="1"/>
  <c r="V62" i="1"/>
  <c r="AC61" i="1"/>
  <c r="V61" i="1"/>
  <c r="AC60" i="1"/>
  <c r="V60" i="1"/>
  <c r="AC59" i="1"/>
  <c r="V59" i="1"/>
  <c r="AC58" i="1"/>
  <c r="V58" i="1"/>
  <c r="AC57" i="1"/>
  <c r="V57" i="1"/>
  <c r="AC56" i="1"/>
  <c r="V56" i="1"/>
  <c r="AC55" i="1"/>
  <c r="V55" i="1"/>
  <c r="AC54" i="1"/>
  <c r="V54" i="1"/>
  <c r="AC53" i="1"/>
  <c r="V53" i="1"/>
  <c r="AC52" i="1"/>
  <c r="V52" i="1"/>
  <c r="AC51" i="1"/>
  <c r="V51" i="1"/>
  <c r="AC50" i="1"/>
  <c r="V50" i="1"/>
  <c r="AC49" i="1"/>
  <c r="V49" i="1"/>
  <c r="AC48" i="1"/>
  <c r="V48" i="1"/>
  <c r="AC47" i="1"/>
  <c r="V47" i="1"/>
  <c r="AC46" i="1"/>
  <c r="V46" i="1"/>
  <c r="AC45" i="1"/>
  <c r="V45" i="1"/>
  <c r="AC44" i="1"/>
  <c r="V44" i="1"/>
  <c r="AC43" i="1"/>
  <c r="V43" i="1"/>
  <c r="AC42" i="1"/>
  <c r="V42" i="1"/>
  <c r="AC41" i="1"/>
  <c r="V41" i="1"/>
  <c r="AC40" i="1"/>
  <c r="V40" i="1"/>
  <c r="AC39" i="1"/>
  <c r="V39" i="1"/>
  <c r="AC38" i="1"/>
  <c r="V38" i="1"/>
  <c r="AC37" i="1"/>
  <c r="V37" i="1"/>
  <c r="AC36" i="1"/>
  <c r="V36" i="1"/>
  <c r="AC35" i="1"/>
  <c r="V35" i="1"/>
  <c r="AC34" i="1"/>
  <c r="V34" i="1"/>
  <c r="AC33" i="1"/>
  <c r="V33" i="1"/>
  <c r="AC32" i="1"/>
  <c r="V32" i="1"/>
  <c r="AC31" i="1"/>
  <c r="V31" i="1"/>
  <c r="AC30" i="1"/>
  <c r="V30" i="1"/>
  <c r="AC29" i="1"/>
  <c r="V29" i="1"/>
  <c r="AC28" i="1"/>
  <c r="V28" i="1"/>
  <c r="AC27" i="1"/>
  <c r="V27" i="1"/>
  <c r="AC26" i="1"/>
  <c r="V26" i="1"/>
  <c r="AC25" i="1"/>
  <c r="V25" i="1"/>
  <c r="AC24" i="1"/>
  <c r="V24" i="1"/>
  <c r="AC23" i="1"/>
  <c r="V23" i="1"/>
  <c r="AC22" i="1"/>
  <c r="V22" i="1"/>
  <c r="AC21" i="1"/>
  <c r="V21" i="1"/>
  <c r="AC20" i="1"/>
  <c r="V20" i="1"/>
  <c r="AC19" i="1"/>
  <c r="V19" i="1"/>
  <c r="AC18" i="1"/>
  <c r="V18" i="1"/>
  <c r="AC17" i="1"/>
  <c r="V17" i="1"/>
  <c r="AC16" i="1"/>
  <c r="V16" i="1"/>
  <c r="AC15" i="1"/>
  <c r="V15" i="1"/>
  <c r="AC14" i="1"/>
  <c r="V14" i="1"/>
  <c r="AC13" i="1"/>
  <c r="V13" i="1"/>
  <c r="AC12" i="1"/>
  <c r="V12" i="1"/>
  <c r="AC11" i="1"/>
  <c r="V11" i="1"/>
  <c r="AC10" i="1"/>
  <c r="V10" i="1"/>
  <c r="AC9" i="1"/>
  <c r="V9" i="1"/>
  <c r="AC8" i="1"/>
  <c r="V8" i="1"/>
  <c r="AC7" i="1"/>
  <c r="V7" i="1"/>
  <c r="AC6" i="1"/>
  <c r="V6" i="1"/>
  <c r="AC5" i="1"/>
  <c r="V5" i="1"/>
  <c r="AC4" i="1"/>
  <c r="V4" i="1"/>
  <c r="A7" i="28" l="1"/>
  <c r="AE961" i="1"/>
  <c r="AD961" i="1"/>
  <c r="AI961" i="1"/>
  <c r="AI960" i="1"/>
  <c r="AE960" i="1"/>
  <c r="AD960" i="1"/>
  <c r="AI959" i="1"/>
  <c r="AE959" i="1"/>
  <c r="AD959" i="1"/>
  <c r="AI958" i="1"/>
  <c r="AE958" i="1"/>
  <c r="AD958" i="1"/>
  <c r="AI957" i="1"/>
  <c r="AE957" i="1"/>
  <c r="AD957" i="1"/>
  <c r="AE956" i="1"/>
  <c r="AD956" i="1"/>
  <c r="AI956" i="1"/>
  <c r="AE955" i="1"/>
  <c r="AD955" i="1"/>
  <c r="AI955" i="1"/>
  <c r="AI954" i="1"/>
  <c r="AE954" i="1"/>
  <c r="AD954" i="1"/>
  <c r="AI953" i="1"/>
  <c r="AE953" i="1"/>
  <c r="AD953" i="1"/>
  <c r="AI952" i="1"/>
  <c r="AE952" i="1"/>
  <c r="AD952" i="1"/>
  <c r="AI951" i="1"/>
  <c r="AE951" i="1"/>
  <c r="AD951" i="1"/>
  <c r="AE950" i="1"/>
  <c r="AD950" i="1"/>
  <c r="AI950" i="1"/>
  <c r="AI949" i="1"/>
  <c r="AE949" i="1"/>
  <c r="AD949" i="1"/>
  <c r="AI948" i="1"/>
  <c r="AE948" i="1"/>
  <c r="AD948" i="1"/>
  <c r="AE947" i="1"/>
  <c r="AD947" i="1"/>
  <c r="AI947" i="1"/>
  <c r="AI946" i="1"/>
  <c r="AE946" i="1"/>
  <c r="AD946" i="1"/>
  <c r="AE945" i="1"/>
  <c r="AD945" i="1"/>
  <c r="AI945" i="1"/>
  <c r="AI944" i="1"/>
  <c r="AE944" i="1"/>
  <c r="AD944" i="1"/>
  <c r="AI943" i="1"/>
  <c r="AE943" i="1"/>
  <c r="AD943" i="1"/>
  <c r="AE942" i="1"/>
  <c r="AD942" i="1"/>
  <c r="AI942" i="1"/>
  <c r="AI941" i="1"/>
  <c r="AE941" i="1"/>
  <c r="AD941" i="1"/>
  <c r="AI940" i="1"/>
  <c r="AE940" i="1"/>
  <c r="AD940" i="1"/>
  <c r="AE939" i="1"/>
  <c r="AD939" i="1"/>
  <c r="AI939" i="1"/>
  <c r="AI938" i="1"/>
  <c r="AE938" i="1"/>
  <c r="AD938" i="1"/>
  <c r="AE937" i="1"/>
  <c r="AD937" i="1"/>
  <c r="AI937" i="1"/>
  <c r="AE936" i="1"/>
  <c r="AD936" i="1"/>
  <c r="AI936" i="1"/>
  <c r="AI935" i="1"/>
  <c r="AE935" i="1"/>
  <c r="AD935" i="1"/>
  <c r="AI934" i="1"/>
  <c r="AE934" i="1"/>
  <c r="AD934" i="1"/>
  <c r="AI933" i="1"/>
  <c r="AE933" i="1"/>
  <c r="AD933" i="1"/>
  <c r="AE932" i="1"/>
  <c r="AD932" i="1"/>
  <c r="AI932" i="1"/>
  <c r="AI931" i="1"/>
  <c r="AE931" i="1"/>
  <c r="AD931" i="1"/>
  <c r="AE930" i="1"/>
  <c r="AD930" i="1"/>
  <c r="AI930" i="1"/>
  <c r="AI929" i="1"/>
  <c r="AE929" i="1"/>
  <c r="AD929" i="1"/>
  <c r="AI928" i="1"/>
  <c r="AE928" i="1"/>
  <c r="AD928" i="1"/>
  <c r="AE927" i="1"/>
  <c r="AD927" i="1"/>
  <c r="AI927" i="1"/>
  <c r="AE926" i="1"/>
  <c r="AD926" i="1"/>
  <c r="AI926" i="1"/>
  <c r="AI925" i="1"/>
  <c r="AE925" i="1"/>
  <c r="AD925" i="1"/>
  <c r="AI924" i="1"/>
  <c r="AE924" i="1"/>
  <c r="AD924" i="1"/>
  <c r="AI923" i="1"/>
  <c r="AE923" i="1"/>
  <c r="AD923" i="1"/>
  <c r="AE922" i="1"/>
  <c r="AD922" i="1"/>
  <c r="AI922" i="1"/>
  <c r="AE921" i="1"/>
  <c r="AD921" i="1"/>
  <c r="AI921" i="1"/>
  <c r="AI920" i="1"/>
  <c r="AE920" i="1"/>
  <c r="AD920" i="1"/>
  <c r="AI919" i="1"/>
  <c r="AE919" i="1"/>
  <c r="AD919" i="1"/>
  <c r="AI918" i="1"/>
  <c r="AE918" i="1"/>
  <c r="AD918" i="1"/>
  <c r="AE917" i="1"/>
  <c r="AD917" i="1"/>
  <c r="AI917" i="1"/>
  <c r="AE916" i="1"/>
  <c r="AD916" i="1"/>
  <c r="AI916" i="1"/>
  <c r="AI915" i="1"/>
  <c r="AE915" i="1"/>
  <c r="AD915" i="1"/>
  <c r="AI914" i="1"/>
  <c r="AE914" i="1"/>
  <c r="AD914" i="1"/>
  <c r="AE913" i="1"/>
  <c r="AD913" i="1"/>
  <c r="AI913" i="1"/>
  <c r="AE912" i="1"/>
  <c r="AD912" i="1"/>
  <c r="AI912" i="1"/>
  <c r="AE911" i="1"/>
  <c r="AD911" i="1"/>
  <c r="AI911" i="1"/>
  <c r="AE910" i="1"/>
  <c r="AD910" i="1"/>
  <c r="AI910" i="1"/>
  <c r="AI909" i="1"/>
  <c r="AE909" i="1"/>
  <c r="AD909" i="1"/>
  <c r="AI908" i="1"/>
  <c r="AE908" i="1"/>
  <c r="AD908" i="1"/>
  <c r="AE907" i="1"/>
  <c r="AD907" i="1"/>
  <c r="AI907" i="1"/>
  <c r="AE906" i="1"/>
  <c r="AD906" i="1"/>
  <c r="AI906" i="1"/>
  <c r="AE905" i="1"/>
  <c r="AD905" i="1"/>
  <c r="AI905" i="1"/>
  <c r="AE904" i="1"/>
  <c r="AD904" i="1"/>
  <c r="AI904" i="1"/>
  <c r="AE903" i="1"/>
  <c r="AD903" i="1"/>
  <c r="AI903" i="1"/>
  <c r="AE902" i="1"/>
  <c r="AD902" i="1"/>
  <c r="AI902" i="1"/>
  <c r="AE901" i="1"/>
  <c r="AD901" i="1"/>
  <c r="AI901" i="1"/>
  <c r="AI900" i="1"/>
  <c r="AE900" i="1"/>
  <c r="AD900" i="1"/>
  <c r="AE899" i="1"/>
  <c r="AD899" i="1"/>
  <c r="AI899" i="1"/>
  <c r="AE898" i="1"/>
  <c r="AD898" i="1"/>
  <c r="AI898" i="1"/>
  <c r="AI897" i="1"/>
  <c r="AE897" i="1"/>
  <c r="AD897" i="1"/>
  <c r="AI896" i="1"/>
  <c r="AE896" i="1"/>
  <c r="AD896" i="1"/>
  <c r="AI895" i="1"/>
  <c r="AE895" i="1"/>
  <c r="AD895" i="1"/>
  <c r="AI894" i="1"/>
  <c r="AE894" i="1"/>
  <c r="AD894" i="1"/>
  <c r="AE893" i="1"/>
  <c r="AD893" i="1"/>
  <c r="AI893" i="1"/>
  <c r="AE892" i="1"/>
  <c r="AD892" i="1"/>
  <c r="AI892" i="1"/>
  <c r="AE891" i="1"/>
  <c r="AD891" i="1"/>
  <c r="AI891" i="1"/>
  <c r="AI890" i="1"/>
  <c r="AE890" i="1"/>
  <c r="AD890" i="1"/>
  <c r="AI889" i="1"/>
  <c r="AE889" i="1"/>
  <c r="AD889" i="1"/>
  <c r="AE888" i="1"/>
  <c r="AD888" i="1"/>
  <c r="AI888" i="1"/>
  <c r="AE887" i="1"/>
  <c r="AD887" i="1"/>
  <c r="AI887" i="1"/>
  <c r="AI886" i="1"/>
  <c r="AE886" i="1"/>
  <c r="AD886" i="1"/>
  <c r="AI885" i="1"/>
  <c r="AE885" i="1"/>
  <c r="AD885" i="1"/>
  <c r="AI884" i="1"/>
  <c r="AE884" i="1"/>
  <c r="AD884" i="1"/>
  <c r="AE883" i="1"/>
  <c r="AD883" i="1"/>
  <c r="AI883" i="1"/>
  <c r="AE882" i="1"/>
  <c r="AD882" i="1"/>
  <c r="AI882" i="1"/>
  <c r="AE881" i="1"/>
  <c r="AD881" i="1"/>
  <c r="AI881" i="1"/>
  <c r="AE880" i="1"/>
  <c r="AD880" i="1"/>
  <c r="AI880" i="1"/>
  <c r="AE879" i="1"/>
  <c r="AD879" i="1"/>
  <c r="AI879" i="1"/>
  <c r="AE878" i="1"/>
  <c r="AD878" i="1"/>
  <c r="AI878" i="1"/>
  <c r="AE877" i="1"/>
  <c r="AD877" i="1"/>
  <c r="AI877" i="1"/>
  <c r="AI876" i="1"/>
  <c r="AE876" i="1"/>
  <c r="AD876" i="1"/>
  <c r="AI875" i="1"/>
  <c r="AE875" i="1"/>
  <c r="AD875" i="1"/>
  <c r="AE874" i="1"/>
  <c r="AD874" i="1"/>
  <c r="AI874" i="1"/>
  <c r="AE873" i="1"/>
  <c r="AD873" i="1"/>
  <c r="AI873" i="1"/>
  <c r="AE872" i="1"/>
  <c r="AD872" i="1"/>
  <c r="AI872" i="1"/>
  <c r="AE871" i="1"/>
  <c r="AD871" i="1"/>
  <c r="AI871" i="1"/>
  <c r="AE870" i="1"/>
  <c r="AD870" i="1"/>
  <c r="AI870" i="1"/>
  <c r="AE869" i="1"/>
  <c r="AD869" i="1"/>
  <c r="AI869" i="1"/>
  <c r="AE868" i="1"/>
  <c r="AD868" i="1"/>
  <c r="AI868" i="1"/>
  <c r="AE867" i="1"/>
  <c r="AD867" i="1"/>
  <c r="AI867" i="1"/>
  <c r="AI866" i="1"/>
  <c r="AE866" i="1"/>
  <c r="AD866" i="1"/>
  <c r="AE865" i="1"/>
  <c r="AD865" i="1"/>
  <c r="AI865" i="1"/>
  <c r="AE864" i="1"/>
  <c r="AD864" i="1"/>
  <c r="AI864" i="1"/>
  <c r="AI863" i="1"/>
  <c r="AE863" i="1"/>
  <c r="AD863" i="1"/>
  <c r="AE862" i="1"/>
  <c r="AD862" i="1"/>
  <c r="AI862" i="1"/>
  <c r="AI861" i="1"/>
  <c r="AE861" i="1"/>
  <c r="AD861" i="1"/>
  <c r="AI860" i="1"/>
  <c r="AE860" i="1"/>
  <c r="AD860" i="1"/>
  <c r="AE859" i="1"/>
  <c r="AD859" i="1"/>
  <c r="AI859" i="1"/>
  <c r="AE858" i="1"/>
  <c r="AD858" i="1"/>
  <c r="AI858" i="1"/>
  <c r="AE857" i="1"/>
  <c r="AD857" i="1"/>
  <c r="AI857" i="1"/>
  <c r="AI856" i="1"/>
  <c r="AE856" i="1"/>
  <c r="AD856" i="1"/>
  <c r="AI855" i="1"/>
  <c r="AE855" i="1"/>
  <c r="AD855" i="1"/>
  <c r="AI854" i="1"/>
  <c r="AE854" i="1"/>
  <c r="AD854" i="1"/>
  <c r="AE853" i="1"/>
  <c r="AD853" i="1"/>
  <c r="AI853" i="1"/>
  <c r="AE852" i="1"/>
  <c r="AD852" i="1"/>
  <c r="AI852" i="1"/>
  <c r="AE851" i="1"/>
  <c r="AD851" i="1"/>
  <c r="AI851" i="1"/>
  <c r="AE850" i="1"/>
  <c r="AD850" i="1"/>
  <c r="AI850" i="1"/>
  <c r="AE849" i="1"/>
  <c r="AD849" i="1"/>
  <c r="AI849" i="1"/>
  <c r="AE848" i="1"/>
  <c r="AD848" i="1"/>
  <c r="AI848" i="1"/>
  <c r="AE847" i="1"/>
  <c r="AD847" i="1"/>
  <c r="AI847" i="1"/>
  <c r="AE846" i="1"/>
  <c r="AD846" i="1"/>
  <c r="AI846" i="1"/>
  <c r="AE845" i="1"/>
  <c r="AD845" i="1"/>
  <c r="AI845" i="1"/>
  <c r="AI844" i="1"/>
  <c r="AE844" i="1"/>
  <c r="AD844" i="1"/>
  <c r="AI843" i="1"/>
  <c r="AE843" i="1"/>
  <c r="AD843" i="1"/>
  <c r="AI842" i="1"/>
  <c r="AE842" i="1"/>
  <c r="AD842" i="1"/>
  <c r="AE841" i="1"/>
  <c r="AD841" i="1"/>
  <c r="AI841" i="1"/>
  <c r="AE840" i="1"/>
  <c r="AD840" i="1"/>
  <c r="AI840" i="1"/>
  <c r="AE839" i="1"/>
  <c r="AD839" i="1"/>
  <c r="AI839" i="1"/>
  <c r="AE838" i="1"/>
  <c r="AD838" i="1"/>
  <c r="AI838" i="1"/>
  <c r="AE837" i="1"/>
  <c r="AD837" i="1"/>
  <c r="AI837" i="1"/>
  <c r="AE836" i="1"/>
  <c r="AD836" i="1"/>
  <c r="AI836" i="1"/>
  <c r="AE835" i="1"/>
  <c r="AD835" i="1"/>
  <c r="AI835" i="1"/>
  <c r="AI834" i="1"/>
  <c r="AE834" i="1"/>
  <c r="AD834" i="1"/>
  <c r="AE833" i="1"/>
  <c r="AD833" i="1"/>
  <c r="AI833" i="1"/>
  <c r="AI832" i="1"/>
  <c r="AE832" i="1"/>
  <c r="AD832" i="1"/>
  <c r="AE831" i="1"/>
  <c r="AD831" i="1"/>
  <c r="AI831" i="1"/>
  <c r="AE830" i="1"/>
  <c r="AD830" i="1"/>
  <c r="AI830" i="1"/>
  <c r="AI829" i="1"/>
  <c r="AE829" i="1"/>
  <c r="AD829" i="1"/>
  <c r="AE828" i="1"/>
  <c r="AD828" i="1"/>
  <c r="AI828" i="1"/>
  <c r="AI827" i="1"/>
  <c r="AE827" i="1"/>
  <c r="AD827" i="1"/>
  <c r="AE826" i="1"/>
  <c r="AD826" i="1"/>
  <c r="AI826" i="1"/>
  <c r="AE825" i="1"/>
  <c r="AD825" i="1"/>
  <c r="AI825" i="1"/>
  <c r="AI824" i="1"/>
  <c r="AE824" i="1"/>
  <c r="AD824" i="1"/>
  <c r="AE823" i="1"/>
  <c r="AD823" i="1"/>
  <c r="AI823" i="1"/>
  <c r="AI822" i="1"/>
  <c r="AE822" i="1"/>
  <c r="AD822" i="1"/>
  <c r="AE821" i="1"/>
  <c r="AD821" i="1"/>
  <c r="AI821" i="1"/>
  <c r="AE820" i="1"/>
  <c r="AD820" i="1"/>
  <c r="AI820" i="1"/>
  <c r="AI819" i="1"/>
  <c r="AE819" i="1"/>
  <c r="AD819" i="1"/>
  <c r="AE818" i="1"/>
  <c r="AD818" i="1"/>
  <c r="AI818" i="1"/>
  <c r="AI817" i="1"/>
  <c r="AE817" i="1"/>
  <c r="AD817" i="1"/>
  <c r="AE816" i="1"/>
  <c r="AD816" i="1"/>
  <c r="AI816" i="1"/>
  <c r="AE815" i="1"/>
  <c r="AD815" i="1"/>
  <c r="AI815" i="1"/>
  <c r="AI814" i="1"/>
  <c r="AE814" i="1"/>
  <c r="AD814" i="1"/>
  <c r="AE813" i="1"/>
  <c r="AD813" i="1"/>
  <c r="AI813" i="1"/>
  <c r="AE812" i="1"/>
  <c r="AD812" i="1"/>
  <c r="AI812" i="1"/>
  <c r="AI811" i="1"/>
  <c r="AE811" i="1"/>
  <c r="AD811" i="1"/>
  <c r="AE810" i="1"/>
  <c r="AD810" i="1"/>
  <c r="AI810" i="1"/>
  <c r="AI809" i="1"/>
  <c r="AE809" i="1"/>
  <c r="AD809" i="1"/>
  <c r="AE808" i="1"/>
  <c r="AD808" i="1"/>
  <c r="AI808" i="1"/>
  <c r="AE807" i="1"/>
  <c r="AD807" i="1"/>
  <c r="AI807" i="1"/>
  <c r="AI806" i="1"/>
  <c r="AE806" i="1"/>
  <c r="AD806" i="1"/>
  <c r="AE805" i="1"/>
  <c r="AD805" i="1"/>
  <c r="AI805" i="1"/>
  <c r="AE804" i="1"/>
  <c r="AD804" i="1"/>
  <c r="AI804" i="1"/>
  <c r="AE803" i="1"/>
  <c r="AD803" i="1"/>
  <c r="AI803" i="1"/>
  <c r="AE802" i="1"/>
  <c r="AD802" i="1"/>
  <c r="AI802" i="1"/>
  <c r="AI801" i="1"/>
  <c r="AE801" i="1"/>
  <c r="AD801" i="1"/>
  <c r="AI800" i="1"/>
  <c r="AE800" i="1"/>
  <c r="AD800" i="1"/>
  <c r="AI799" i="1"/>
  <c r="AE799" i="1"/>
  <c r="AD799" i="1"/>
  <c r="AE798" i="1"/>
  <c r="AD798" i="1"/>
  <c r="AI798" i="1"/>
  <c r="AE797" i="1"/>
  <c r="AD797" i="1"/>
  <c r="AI797" i="1"/>
  <c r="AE796" i="1"/>
  <c r="AD796" i="1"/>
  <c r="AI796" i="1"/>
  <c r="AE795" i="1"/>
  <c r="AD795" i="1"/>
  <c r="AI795" i="1"/>
  <c r="AI794" i="1"/>
  <c r="AE794" i="1"/>
  <c r="AD794" i="1"/>
  <c r="AE793" i="1"/>
  <c r="AD793" i="1"/>
  <c r="AI793" i="1"/>
  <c r="AI792" i="1"/>
  <c r="AE792" i="1"/>
  <c r="AD792" i="1"/>
  <c r="AE791" i="1"/>
  <c r="AD791" i="1"/>
  <c r="AI791" i="1"/>
  <c r="AE790" i="1"/>
  <c r="AD790" i="1"/>
  <c r="AI790" i="1"/>
  <c r="AE789" i="1"/>
  <c r="AD789" i="1"/>
  <c r="AI789" i="1"/>
  <c r="AE788" i="1"/>
  <c r="AD788" i="1"/>
  <c r="AI788" i="1"/>
  <c r="AI787" i="1"/>
  <c r="AE787" i="1"/>
  <c r="AD787" i="1"/>
  <c r="AE786" i="1"/>
  <c r="AD786" i="1"/>
  <c r="AI786" i="1"/>
  <c r="AI785" i="1"/>
  <c r="AE785" i="1"/>
  <c r="AD785" i="1"/>
  <c r="AE784" i="1"/>
  <c r="AD784" i="1"/>
  <c r="AI784" i="1"/>
  <c r="AE783" i="1"/>
  <c r="AD783" i="1"/>
  <c r="AI783" i="1"/>
  <c r="AE782" i="1"/>
  <c r="AD782" i="1"/>
  <c r="AI782" i="1"/>
  <c r="AI781" i="1"/>
  <c r="AE781" i="1"/>
  <c r="AD781" i="1"/>
  <c r="AI780" i="1"/>
  <c r="AE780" i="1"/>
  <c r="AD780" i="1"/>
  <c r="AE779" i="1"/>
  <c r="AD779" i="1"/>
  <c r="AI779" i="1"/>
  <c r="AI778" i="1"/>
  <c r="AE778" i="1"/>
  <c r="AD778" i="1"/>
  <c r="AE777" i="1"/>
  <c r="AD777" i="1"/>
  <c r="AI777" i="1"/>
  <c r="AI776" i="1"/>
  <c r="AE776" i="1"/>
  <c r="AD776" i="1"/>
  <c r="AI775" i="1"/>
  <c r="AE775" i="1"/>
  <c r="AD775" i="1"/>
  <c r="AE774" i="1"/>
  <c r="AD774" i="1"/>
  <c r="AI774" i="1"/>
  <c r="AE773" i="1"/>
  <c r="AD773" i="1"/>
  <c r="AI773" i="1"/>
  <c r="AE772" i="1"/>
  <c r="AD772" i="1"/>
  <c r="AI772" i="1"/>
  <c r="AI771" i="1"/>
  <c r="AE771" i="1"/>
  <c r="AD771" i="1"/>
  <c r="AI770" i="1"/>
  <c r="AE770" i="1"/>
  <c r="AD770" i="1"/>
  <c r="AE769" i="1"/>
  <c r="AD769" i="1"/>
  <c r="AI769" i="1"/>
  <c r="AE768" i="1"/>
  <c r="AD768" i="1"/>
  <c r="AI768" i="1"/>
  <c r="AE767" i="1"/>
  <c r="AD767" i="1"/>
  <c r="AI767" i="1"/>
  <c r="AI766" i="1"/>
  <c r="AE766" i="1"/>
  <c r="AD766" i="1"/>
  <c r="AI765" i="1"/>
  <c r="AE765" i="1"/>
  <c r="AD765" i="1"/>
  <c r="AI764" i="1"/>
  <c r="AE764" i="1"/>
  <c r="AD764" i="1"/>
  <c r="AE763" i="1"/>
  <c r="AD763" i="1"/>
  <c r="AI763" i="1"/>
  <c r="AE762" i="1"/>
  <c r="AD762" i="1"/>
  <c r="AI762" i="1"/>
  <c r="AE761" i="1"/>
  <c r="AD761" i="1"/>
  <c r="AI761" i="1"/>
  <c r="AI760" i="1"/>
  <c r="AE760" i="1"/>
  <c r="AD760" i="1"/>
  <c r="AI759" i="1"/>
  <c r="AE759" i="1"/>
  <c r="AD759" i="1"/>
  <c r="AE758" i="1"/>
  <c r="AD758" i="1"/>
  <c r="AI758" i="1"/>
  <c r="AI757" i="1"/>
  <c r="AE757" i="1"/>
  <c r="AD757" i="1"/>
  <c r="AE756" i="1"/>
  <c r="AD756" i="1"/>
  <c r="AI756" i="1"/>
  <c r="AE755" i="1"/>
  <c r="AD755" i="1"/>
  <c r="AI755" i="1"/>
  <c r="AI754" i="1"/>
  <c r="AE754" i="1"/>
  <c r="AD754" i="1"/>
  <c r="AE753" i="1"/>
  <c r="AD753" i="1"/>
  <c r="AI753" i="1"/>
  <c r="AE752" i="1"/>
  <c r="AD752" i="1"/>
  <c r="AI752" i="1"/>
  <c r="AE751" i="1"/>
  <c r="AD751" i="1"/>
  <c r="AI751" i="1"/>
  <c r="AE750" i="1"/>
  <c r="AD750" i="1"/>
  <c r="AI750" i="1"/>
  <c r="AE749" i="1"/>
  <c r="AD749" i="1"/>
  <c r="AI749" i="1"/>
  <c r="AE748" i="1"/>
  <c r="AD748" i="1"/>
  <c r="AI748" i="1"/>
  <c r="AI747" i="1"/>
  <c r="AE747" i="1"/>
  <c r="AD747" i="1"/>
  <c r="AE746" i="1"/>
  <c r="AD746" i="1"/>
  <c r="AI746" i="1"/>
  <c r="AI745" i="1"/>
  <c r="AE745" i="1"/>
  <c r="AD745" i="1"/>
  <c r="AI744" i="1"/>
  <c r="AE744" i="1"/>
  <c r="AD744" i="1"/>
  <c r="AE743" i="1"/>
  <c r="AD743" i="1"/>
  <c r="AI743" i="1"/>
  <c r="AI742" i="1"/>
  <c r="AE742" i="1"/>
  <c r="AD742" i="1"/>
  <c r="AE741" i="1"/>
  <c r="AD741" i="1"/>
  <c r="AI741" i="1"/>
  <c r="AE740" i="1"/>
  <c r="AD740" i="1"/>
  <c r="AI740" i="1"/>
  <c r="AI739" i="1"/>
  <c r="AE739" i="1"/>
  <c r="AD739" i="1"/>
  <c r="AE738" i="1"/>
  <c r="AD738" i="1"/>
  <c r="AI738" i="1"/>
  <c r="AE737" i="1"/>
  <c r="AD737" i="1"/>
  <c r="AI737" i="1"/>
  <c r="AI736" i="1"/>
  <c r="AE736" i="1"/>
  <c r="AD736" i="1"/>
  <c r="AE735" i="1"/>
  <c r="AD735" i="1"/>
  <c r="AI735" i="1"/>
  <c r="AE734" i="1"/>
  <c r="AD734" i="1"/>
  <c r="AI734" i="1"/>
  <c r="AI733" i="1"/>
  <c r="AE733" i="1"/>
  <c r="AD733" i="1"/>
  <c r="AE732" i="1"/>
  <c r="AD732" i="1"/>
  <c r="AI732" i="1"/>
  <c r="AI731" i="1"/>
  <c r="AE731" i="1"/>
  <c r="AD731" i="1"/>
  <c r="AE730" i="1"/>
  <c r="AD730" i="1"/>
  <c r="AI730" i="1"/>
  <c r="AE729" i="1"/>
  <c r="AD729" i="1"/>
  <c r="AI729" i="1"/>
  <c r="AE728" i="1"/>
  <c r="AD728" i="1"/>
  <c r="AI728" i="1"/>
  <c r="AI727" i="1"/>
  <c r="AE727" i="1"/>
  <c r="AD727" i="1"/>
  <c r="AE726" i="1"/>
  <c r="AD726" i="1"/>
  <c r="AI726" i="1"/>
  <c r="AI725" i="1"/>
  <c r="AE725" i="1"/>
  <c r="AD725" i="1"/>
  <c r="AE724" i="1"/>
  <c r="AD724" i="1"/>
  <c r="AI724" i="1"/>
  <c r="AE723" i="1"/>
  <c r="AD723" i="1"/>
  <c r="AI723" i="1"/>
  <c r="AI722" i="1"/>
  <c r="AE722" i="1"/>
  <c r="AD722" i="1"/>
  <c r="AE721" i="1"/>
  <c r="AD721" i="1"/>
  <c r="AI721" i="1"/>
  <c r="AE720" i="1"/>
  <c r="AD720" i="1"/>
  <c r="AI720" i="1"/>
  <c r="AI719" i="1"/>
  <c r="AE719" i="1"/>
  <c r="AD719" i="1"/>
  <c r="AE718" i="1"/>
  <c r="AD718" i="1"/>
  <c r="AI718" i="1"/>
  <c r="AI717" i="1"/>
  <c r="AE717" i="1"/>
  <c r="AD717" i="1"/>
  <c r="AE716" i="1"/>
  <c r="AD716" i="1"/>
  <c r="AI716" i="1"/>
  <c r="AE715" i="1"/>
  <c r="AD715" i="1"/>
  <c r="AI715" i="1"/>
  <c r="AE714" i="1"/>
  <c r="AD714" i="1"/>
  <c r="AI714" i="1"/>
  <c r="AE713" i="1"/>
  <c r="AD713" i="1"/>
  <c r="AI713" i="1"/>
  <c r="AI712" i="1"/>
  <c r="AE712" i="1"/>
  <c r="AD712" i="1"/>
  <c r="AE711" i="1"/>
  <c r="AD711" i="1"/>
  <c r="AI711" i="1"/>
  <c r="AE710" i="1"/>
  <c r="AD710" i="1"/>
  <c r="AI710" i="1"/>
  <c r="AE709" i="1"/>
  <c r="AD709" i="1"/>
  <c r="AI709" i="1"/>
  <c r="AE708" i="1"/>
  <c r="AD708" i="1"/>
  <c r="AI708" i="1"/>
  <c r="AI707" i="1"/>
  <c r="AE707" i="1"/>
  <c r="AD707" i="1"/>
  <c r="AE706" i="1"/>
  <c r="AD706" i="1"/>
  <c r="AI706" i="1"/>
  <c r="AI705" i="1"/>
  <c r="AE705" i="1"/>
  <c r="AD705" i="1"/>
  <c r="AE704" i="1"/>
  <c r="AD704" i="1"/>
  <c r="AI704" i="1"/>
  <c r="AE703" i="1"/>
  <c r="AD703" i="1"/>
  <c r="AI703" i="1"/>
  <c r="AI702" i="1"/>
  <c r="AE702" i="1"/>
  <c r="AD702" i="1"/>
  <c r="AE701" i="1"/>
  <c r="AD701" i="1"/>
  <c r="AI701" i="1"/>
  <c r="AK700" i="1"/>
  <c r="AJ700" i="1"/>
  <c r="AI699" i="1"/>
  <c r="AE699" i="1"/>
  <c r="AD699" i="1"/>
  <c r="AI698" i="1"/>
  <c r="AE698" i="1"/>
  <c r="AD698" i="1"/>
  <c r="AE697" i="1"/>
  <c r="AD697" i="1"/>
  <c r="AI697" i="1"/>
  <c r="AI696" i="1"/>
  <c r="AE696" i="1"/>
  <c r="AD696" i="1"/>
  <c r="AE695" i="1"/>
  <c r="AD695" i="1"/>
  <c r="AI695" i="1"/>
  <c r="AE694" i="1"/>
  <c r="AD694" i="1"/>
  <c r="AI694" i="1"/>
  <c r="AE693" i="1"/>
  <c r="AD693" i="1"/>
  <c r="AI693" i="1"/>
  <c r="AI692" i="1"/>
  <c r="AE692" i="1"/>
  <c r="AD692" i="1"/>
  <c r="AI691" i="1"/>
  <c r="AE691" i="1"/>
  <c r="AD691" i="1"/>
  <c r="AI690" i="1"/>
  <c r="AE690" i="1"/>
  <c r="AD690" i="1"/>
  <c r="AE689" i="1"/>
  <c r="AD689" i="1"/>
  <c r="AI689" i="1"/>
  <c r="AE688" i="1"/>
  <c r="AD688" i="1"/>
  <c r="AI688" i="1"/>
  <c r="AI687" i="1"/>
  <c r="AE687" i="1"/>
  <c r="AD687" i="1"/>
  <c r="AE686" i="1"/>
  <c r="AD686" i="1"/>
  <c r="AI686" i="1"/>
  <c r="AE685" i="1"/>
  <c r="AD685" i="1"/>
  <c r="AI685" i="1"/>
  <c r="AI684" i="1"/>
  <c r="AE684" i="1"/>
  <c r="AD684" i="1"/>
  <c r="AE683" i="1"/>
  <c r="AD683" i="1"/>
  <c r="AI683" i="1"/>
  <c r="AE682" i="1"/>
  <c r="AD682" i="1"/>
  <c r="AI682" i="1"/>
  <c r="AI681" i="1"/>
  <c r="AE681" i="1"/>
  <c r="AD681" i="1"/>
  <c r="AE680" i="1"/>
  <c r="AD680" i="1"/>
  <c r="AI680" i="1"/>
  <c r="AI679" i="1"/>
  <c r="AE679" i="1"/>
  <c r="AD679" i="1"/>
  <c r="AE678" i="1"/>
  <c r="AD678" i="1"/>
  <c r="AI678" i="1"/>
  <c r="AI677" i="1"/>
  <c r="AE677" i="1"/>
  <c r="AD677" i="1"/>
  <c r="AI676" i="1"/>
  <c r="AE676" i="1"/>
  <c r="AD676" i="1"/>
  <c r="AI675" i="1"/>
  <c r="AE675" i="1"/>
  <c r="AD675" i="1"/>
  <c r="AI674" i="1"/>
  <c r="AE674" i="1"/>
  <c r="AD674" i="1"/>
  <c r="AE673" i="1"/>
  <c r="AD673" i="1"/>
  <c r="AI673" i="1"/>
  <c r="AI672" i="1"/>
  <c r="AE672" i="1"/>
  <c r="AD672" i="1"/>
  <c r="AE671" i="1"/>
  <c r="AD671" i="1"/>
  <c r="AI671" i="1"/>
  <c r="AE670" i="1"/>
  <c r="AD670" i="1"/>
  <c r="AI670" i="1"/>
  <c r="AI669" i="1"/>
  <c r="AE669" i="1"/>
  <c r="AD669" i="1"/>
  <c r="AE668" i="1"/>
  <c r="AD668" i="1"/>
  <c r="AI668" i="1"/>
  <c r="AI667" i="1"/>
  <c r="AE667" i="1"/>
  <c r="AD667" i="1"/>
  <c r="AI666" i="1"/>
  <c r="AE666" i="1"/>
  <c r="AD666" i="1"/>
  <c r="AE665" i="1"/>
  <c r="AD665" i="1"/>
  <c r="AI665" i="1"/>
  <c r="AI664" i="1"/>
  <c r="AE664" i="1"/>
  <c r="AD664" i="1"/>
  <c r="AE663" i="1"/>
  <c r="AD663" i="1"/>
  <c r="AI663" i="1"/>
  <c r="AI662" i="1"/>
  <c r="AE662" i="1"/>
  <c r="AD662" i="1"/>
  <c r="AI661" i="1"/>
  <c r="AE661" i="1"/>
  <c r="AD661" i="1"/>
  <c r="AE660" i="1"/>
  <c r="AD660" i="1"/>
  <c r="AI660" i="1"/>
  <c r="AI659" i="1"/>
  <c r="AE659" i="1"/>
  <c r="AD659" i="1"/>
  <c r="AE658" i="1"/>
  <c r="AD658" i="1"/>
  <c r="AI658" i="1"/>
  <c r="AI657" i="1"/>
  <c r="AE657" i="1"/>
  <c r="AD657" i="1"/>
  <c r="AE656" i="1"/>
  <c r="AD656" i="1"/>
  <c r="AI656" i="1"/>
  <c r="AE655" i="1"/>
  <c r="AD655" i="1"/>
  <c r="AI655" i="1"/>
  <c r="AI654" i="1"/>
  <c r="AE654" i="1"/>
  <c r="AD654" i="1"/>
  <c r="AE653" i="1"/>
  <c r="AD653" i="1"/>
  <c r="AI653" i="1"/>
  <c r="AI652" i="1"/>
  <c r="AE652" i="1"/>
  <c r="AD652" i="1"/>
  <c r="AI651" i="1"/>
  <c r="AE651" i="1"/>
  <c r="AD651" i="1"/>
  <c r="AE650" i="1"/>
  <c r="AD650" i="1"/>
  <c r="AI650" i="1"/>
  <c r="AI649" i="1"/>
  <c r="AE649" i="1"/>
  <c r="AD649" i="1"/>
  <c r="AE648" i="1"/>
  <c r="AD648" i="1"/>
  <c r="AI648" i="1"/>
  <c r="AE647" i="1"/>
  <c r="AD647" i="1"/>
  <c r="AI647" i="1"/>
  <c r="AE646" i="1"/>
  <c r="AD646" i="1"/>
  <c r="AI646" i="1"/>
  <c r="AI645" i="1"/>
  <c r="AE645" i="1"/>
  <c r="AD645" i="1"/>
  <c r="AI644" i="1"/>
  <c r="AE644" i="1"/>
  <c r="AD644" i="1"/>
  <c r="AE643" i="1"/>
  <c r="AD643" i="1"/>
  <c r="AI643" i="1"/>
  <c r="AE642" i="1"/>
  <c r="AD642" i="1"/>
  <c r="AI642" i="1"/>
  <c r="AE641" i="1"/>
  <c r="AD641" i="1"/>
  <c r="AI641" i="1"/>
  <c r="AE640" i="1"/>
  <c r="AD640" i="1"/>
  <c r="AI640" i="1"/>
  <c r="AE639" i="1"/>
  <c r="AD639" i="1"/>
  <c r="AI639" i="1"/>
  <c r="AE638" i="1"/>
  <c r="AD638" i="1"/>
  <c r="AI638" i="1"/>
  <c r="AE637" i="1"/>
  <c r="AD637" i="1"/>
  <c r="AI637" i="1"/>
  <c r="AE636" i="1"/>
  <c r="AD636" i="1"/>
  <c r="AI636" i="1"/>
  <c r="AE635" i="1"/>
  <c r="AD635" i="1"/>
  <c r="AI635" i="1"/>
  <c r="AE634" i="1"/>
  <c r="AD634" i="1"/>
  <c r="AI634" i="1"/>
  <c r="AI633" i="1"/>
  <c r="AE633" i="1"/>
  <c r="AD633" i="1"/>
  <c r="AE632" i="1"/>
  <c r="AD632" i="1"/>
  <c r="AI632" i="1"/>
  <c r="AI631" i="1"/>
  <c r="AE631" i="1"/>
  <c r="AD631" i="1"/>
  <c r="AE630" i="1"/>
  <c r="AD630" i="1"/>
  <c r="AI630" i="1"/>
  <c r="AI629" i="1"/>
  <c r="AE629" i="1"/>
  <c r="AD629" i="1"/>
  <c r="AI628" i="1"/>
  <c r="AE628" i="1"/>
  <c r="AD628" i="1"/>
  <c r="AE627" i="1"/>
  <c r="AD627" i="1"/>
  <c r="AI627" i="1"/>
  <c r="AI626" i="1"/>
  <c r="AE626" i="1"/>
  <c r="AD626" i="1"/>
  <c r="AE625" i="1"/>
  <c r="AD625" i="1"/>
  <c r="AI625" i="1"/>
  <c r="AE624" i="1"/>
  <c r="AD624" i="1"/>
  <c r="AI624" i="1"/>
  <c r="AI623" i="1"/>
  <c r="AE623" i="1"/>
  <c r="AD623" i="1"/>
  <c r="AI622" i="1"/>
  <c r="AE622" i="1"/>
  <c r="AD622" i="1"/>
  <c r="AE621" i="1"/>
  <c r="AD621" i="1"/>
  <c r="AI621" i="1"/>
  <c r="AI620" i="1"/>
  <c r="AE620" i="1"/>
  <c r="AD620" i="1"/>
  <c r="AE619" i="1"/>
  <c r="AD619" i="1"/>
  <c r="AI619" i="1"/>
  <c r="AE618" i="1"/>
  <c r="AD618" i="1"/>
  <c r="AI618" i="1"/>
  <c r="AI617" i="1"/>
  <c r="AE617" i="1"/>
  <c r="AD617" i="1"/>
  <c r="AI616" i="1"/>
  <c r="AE616" i="1"/>
  <c r="AD616" i="1"/>
  <c r="AE615" i="1"/>
  <c r="AD615" i="1"/>
  <c r="AI615" i="1"/>
  <c r="AI614" i="1"/>
  <c r="AE614" i="1"/>
  <c r="AD614" i="1"/>
  <c r="AE613" i="1"/>
  <c r="AD613" i="1"/>
  <c r="AI613" i="1"/>
  <c r="AE612" i="1"/>
  <c r="AD612" i="1"/>
  <c r="AI612" i="1"/>
  <c r="AI611" i="1"/>
  <c r="AE611" i="1"/>
  <c r="AD611" i="1"/>
  <c r="AI610" i="1"/>
  <c r="AE610" i="1"/>
  <c r="AD610" i="1"/>
  <c r="AE609" i="1"/>
  <c r="AD609" i="1"/>
  <c r="AI609" i="1"/>
  <c r="AE608" i="1"/>
  <c r="AD608" i="1"/>
  <c r="AI608" i="1"/>
  <c r="AE607" i="1"/>
  <c r="AD607" i="1"/>
  <c r="AI607" i="1"/>
  <c r="AI606" i="1"/>
  <c r="AE606" i="1"/>
  <c r="AD606" i="1"/>
  <c r="AI605" i="1"/>
  <c r="AE605" i="1"/>
  <c r="AD605" i="1"/>
  <c r="AE604" i="1"/>
  <c r="AD604" i="1"/>
  <c r="AI604" i="1"/>
  <c r="AI603" i="1"/>
  <c r="AE603" i="1"/>
  <c r="AD603" i="1"/>
  <c r="AI602" i="1"/>
  <c r="AE602" i="1"/>
  <c r="AD602" i="1"/>
  <c r="AI601" i="1"/>
  <c r="AE601" i="1"/>
  <c r="AD601" i="1"/>
  <c r="AI600" i="1"/>
  <c r="AE600" i="1"/>
  <c r="AD600" i="1"/>
  <c r="AI599" i="1"/>
  <c r="AE599" i="1"/>
  <c r="AD599" i="1"/>
  <c r="AI598" i="1"/>
  <c r="AE598" i="1"/>
  <c r="AD598" i="1"/>
  <c r="AI597" i="1"/>
  <c r="AE597" i="1"/>
  <c r="AD597" i="1"/>
  <c r="AI596" i="1"/>
  <c r="AE596" i="1"/>
  <c r="AD596" i="1"/>
  <c r="AI595" i="1"/>
  <c r="AE595" i="1"/>
  <c r="AD595" i="1"/>
  <c r="AI594" i="1"/>
  <c r="AE594" i="1"/>
  <c r="AD594" i="1"/>
  <c r="AI593" i="1"/>
  <c r="AE593" i="1"/>
  <c r="AD593" i="1"/>
  <c r="AI592" i="1"/>
  <c r="AE592" i="1"/>
  <c r="AD592" i="1"/>
  <c r="AI591" i="1"/>
  <c r="AE591" i="1"/>
  <c r="AD591" i="1"/>
  <c r="AI590" i="1"/>
  <c r="AE590" i="1"/>
  <c r="AD590" i="1"/>
  <c r="AI589" i="1"/>
  <c r="AE589" i="1"/>
  <c r="AD589" i="1"/>
  <c r="AI588" i="1"/>
  <c r="AE588" i="1"/>
  <c r="AD588" i="1"/>
  <c r="AI587" i="1"/>
  <c r="AE587" i="1"/>
  <c r="AD587" i="1"/>
  <c r="AI586" i="1"/>
  <c r="AE586" i="1"/>
  <c r="AD586" i="1"/>
  <c r="AI585" i="1"/>
  <c r="AE585" i="1"/>
  <c r="AD585" i="1"/>
  <c r="AI584" i="1"/>
  <c r="AE584" i="1"/>
  <c r="AD584" i="1"/>
  <c r="AI583" i="1"/>
  <c r="AE583" i="1"/>
  <c r="AD583" i="1"/>
  <c r="AI582" i="1"/>
  <c r="AE582" i="1"/>
  <c r="AD582" i="1"/>
  <c r="AI581" i="1"/>
  <c r="AE581" i="1"/>
  <c r="AD581" i="1"/>
  <c r="AI580" i="1"/>
  <c r="AE580" i="1"/>
  <c r="AD580" i="1"/>
  <c r="AI579" i="1"/>
  <c r="AE579" i="1"/>
  <c r="AD579" i="1"/>
  <c r="AI578" i="1"/>
  <c r="AE578" i="1"/>
  <c r="AD578" i="1"/>
  <c r="AI577" i="1"/>
  <c r="AE577" i="1"/>
  <c r="AD577" i="1"/>
  <c r="AI576" i="1"/>
  <c r="AE576" i="1"/>
  <c r="AD576" i="1"/>
  <c r="AI575" i="1"/>
  <c r="AE575" i="1"/>
  <c r="AD575" i="1"/>
  <c r="AI574" i="1"/>
  <c r="AE574" i="1"/>
  <c r="AD574" i="1"/>
  <c r="AI573" i="1"/>
  <c r="AE573" i="1"/>
  <c r="AD573" i="1"/>
  <c r="AI572" i="1"/>
  <c r="AE572" i="1"/>
  <c r="AD572" i="1"/>
  <c r="AI571" i="1"/>
  <c r="AE571" i="1"/>
  <c r="AD571" i="1"/>
  <c r="AI570" i="1"/>
  <c r="AE570" i="1"/>
  <c r="AD570" i="1"/>
  <c r="AI569" i="1"/>
  <c r="AE569" i="1"/>
  <c r="AD569" i="1"/>
  <c r="AI568" i="1"/>
  <c r="AE568" i="1"/>
  <c r="AD568" i="1"/>
  <c r="AI567" i="1"/>
  <c r="AE567" i="1"/>
  <c r="AD567" i="1"/>
  <c r="AE566" i="1"/>
  <c r="AD566" i="1"/>
  <c r="AI566" i="1"/>
  <c r="AE565" i="1"/>
  <c r="AD565" i="1"/>
  <c r="AI565" i="1"/>
  <c r="AE564" i="1"/>
  <c r="AD564" i="1"/>
  <c r="AI564" i="1"/>
  <c r="AI563" i="1"/>
  <c r="AE563" i="1"/>
  <c r="AD563" i="1"/>
  <c r="AI562" i="1"/>
  <c r="AE562" i="1"/>
  <c r="AD562" i="1"/>
  <c r="AI561" i="1"/>
  <c r="AE561" i="1"/>
  <c r="AD561" i="1"/>
  <c r="AI560" i="1"/>
  <c r="AE560" i="1"/>
  <c r="AD560" i="1"/>
  <c r="AI559" i="1"/>
  <c r="AE559" i="1"/>
  <c r="AD559" i="1"/>
  <c r="AI558" i="1"/>
  <c r="AE558" i="1"/>
  <c r="AD558" i="1"/>
  <c r="AI557" i="1"/>
  <c r="AE557" i="1"/>
  <c r="AD557" i="1"/>
  <c r="AI556" i="1"/>
  <c r="AE556" i="1"/>
  <c r="AD556" i="1"/>
  <c r="AI555" i="1"/>
  <c r="AE555" i="1"/>
  <c r="AD555" i="1"/>
  <c r="AI554" i="1"/>
  <c r="AE554" i="1"/>
  <c r="AD554" i="1"/>
  <c r="AI553" i="1"/>
  <c r="AE553" i="1"/>
  <c r="AD553" i="1"/>
  <c r="AI552" i="1"/>
  <c r="AE552" i="1"/>
  <c r="AD552" i="1"/>
  <c r="AI551" i="1"/>
  <c r="AE551" i="1"/>
  <c r="AD551" i="1"/>
  <c r="AI550" i="1"/>
  <c r="AE550" i="1"/>
  <c r="AD550" i="1"/>
  <c r="AI549" i="1"/>
  <c r="AE549" i="1"/>
  <c r="AD549" i="1"/>
  <c r="AI548" i="1"/>
  <c r="AE548" i="1"/>
  <c r="AD548" i="1"/>
  <c r="AI547" i="1"/>
  <c r="AE547" i="1"/>
  <c r="AD547" i="1"/>
  <c r="AI546" i="1"/>
  <c r="AE546" i="1"/>
  <c r="AD546" i="1"/>
  <c r="AI545" i="1"/>
  <c r="AE545" i="1"/>
  <c r="AD545" i="1"/>
  <c r="AI544" i="1"/>
  <c r="AE544" i="1"/>
  <c r="AD544" i="1"/>
  <c r="AI543" i="1"/>
  <c r="AE543" i="1"/>
  <c r="AD543" i="1"/>
  <c r="AI542" i="1"/>
  <c r="AE542" i="1"/>
  <c r="AD542" i="1"/>
  <c r="AI541" i="1"/>
  <c r="AE541" i="1"/>
  <c r="AD541" i="1"/>
  <c r="AI540" i="1"/>
  <c r="AE540" i="1"/>
  <c r="AD540" i="1"/>
  <c r="AI539" i="1"/>
  <c r="AE539" i="1"/>
  <c r="AD539" i="1"/>
  <c r="AI538" i="1"/>
  <c r="AE538" i="1"/>
  <c r="AD538" i="1"/>
  <c r="AI537" i="1"/>
  <c r="AE537" i="1"/>
  <c r="AD537" i="1"/>
  <c r="AI536" i="1"/>
  <c r="AE536" i="1"/>
  <c r="AD536" i="1"/>
  <c r="AI535" i="1"/>
  <c r="AE535" i="1"/>
  <c r="AD535" i="1"/>
  <c r="AI534" i="1"/>
  <c r="AE534" i="1"/>
  <c r="AD534" i="1"/>
  <c r="AI533" i="1"/>
  <c r="AE533" i="1"/>
  <c r="AD533" i="1"/>
  <c r="AE532" i="1"/>
  <c r="AD532" i="1"/>
  <c r="AI532" i="1"/>
  <c r="AI531" i="1"/>
  <c r="AE531" i="1"/>
  <c r="AD531" i="1"/>
  <c r="AE530" i="1"/>
  <c r="AD530" i="1"/>
  <c r="AI530" i="1"/>
  <c r="AI529" i="1"/>
  <c r="AE529" i="1"/>
  <c r="AD529" i="1"/>
  <c r="AI528" i="1"/>
  <c r="AE528" i="1"/>
  <c r="AD528" i="1"/>
  <c r="AI527" i="1"/>
  <c r="AE527" i="1"/>
  <c r="AD527" i="1"/>
  <c r="AE526" i="1"/>
  <c r="AD526" i="1"/>
  <c r="AI526" i="1"/>
  <c r="AE525" i="1"/>
  <c r="AD525" i="1"/>
  <c r="AI525" i="1"/>
  <c r="AI524" i="1"/>
  <c r="AE524" i="1"/>
  <c r="AD524" i="1"/>
  <c r="AI523" i="1"/>
  <c r="AE523" i="1"/>
  <c r="AD523" i="1"/>
  <c r="AI522" i="1"/>
  <c r="AE522" i="1"/>
  <c r="AD522" i="1"/>
  <c r="AE521" i="1"/>
  <c r="AD521" i="1"/>
  <c r="AI521" i="1"/>
  <c r="AE520" i="1"/>
  <c r="AD520" i="1"/>
  <c r="AI520" i="1"/>
  <c r="AI519" i="1"/>
  <c r="AE519" i="1"/>
  <c r="AD519" i="1"/>
  <c r="AE518" i="1"/>
  <c r="AD518" i="1"/>
  <c r="AI518" i="1"/>
  <c r="AE517" i="1"/>
  <c r="AD517" i="1"/>
  <c r="AI517" i="1"/>
  <c r="AE516" i="1"/>
  <c r="AD516" i="1"/>
  <c r="AI516" i="1"/>
  <c r="AE515" i="1"/>
  <c r="AD515" i="1"/>
  <c r="AI515" i="1"/>
  <c r="AE514" i="1"/>
  <c r="AD514" i="1"/>
  <c r="AI514" i="1"/>
  <c r="AI513" i="1"/>
  <c r="AE513" i="1"/>
  <c r="AD513" i="1"/>
  <c r="AI512" i="1"/>
  <c r="AE512" i="1"/>
  <c r="AD512" i="1"/>
  <c r="AE511" i="1"/>
  <c r="AD511" i="1"/>
  <c r="AI511" i="1"/>
  <c r="AI510" i="1"/>
  <c r="AE510" i="1"/>
  <c r="AD510" i="1"/>
  <c r="AE509" i="1"/>
  <c r="AD509" i="1"/>
  <c r="AI509" i="1"/>
  <c r="AE508" i="1"/>
  <c r="AD508" i="1"/>
  <c r="AI508" i="1"/>
  <c r="AE507" i="1"/>
  <c r="AD507" i="1"/>
  <c r="AI507" i="1"/>
  <c r="AE506" i="1"/>
  <c r="AD506" i="1"/>
  <c r="AI506" i="1"/>
  <c r="AE505" i="1"/>
  <c r="AD505" i="1"/>
  <c r="AI505" i="1"/>
  <c r="AI504" i="1"/>
  <c r="AE504" i="1"/>
  <c r="AD504" i="1"/>
  <c r="AI503" i="1"/>
  <c r="AE503" i="1"/>
  <c r="AD503" i="1"/>
  <c r="AE502" i="1"/>
  <c r="AD502" i="1"/>
  <c r="AI502" i="1"/>
  <c r="AE501" i="1"/>
  <c r="AD501" i="1"/>
  <c r="AI501" i="1"/>
  <c r="AI500" i="1"/>
  <c r="AE500" i="1"/>
  <c r="AD500" i="1"/>
  <c r="AE499" i="1"/>
  <c r="AD499" i="1"/>
  <c r="AI499" i="1"/>
  <c r="AE498" i="1"/>
  <c r="AD498" i="1"/>
  <c r="AI498" i="1"/>
  <c r="AE497" i="1"/>
  <c r="AD497" i="1"/>
  <c r="AI497" i="1"/>
  <c r="AI496" i="1"/>
  <c r="AE496" i="1"/>
  <c r="AD496" i="1"/>
  <c r="AI495" i="1"/>
  <c r="AE495" i="1"/>
  <c r="AD495" i="1"/>
  <c r="AE494" i="1"/>
  <c r="AD494" i="1"/>
  <c r="AI494" i="1"/>
  <c r="AI493" i="1"/>
  <c r="AE493" i="1"/>
  <c r="AD493" i="1"/>
  <c r="AE492" i="1"/>
  <c r="AD492" i="1"/>
  <c r="AI492" i="1"/>
  <c r="AI491" i="1"/>
  <c r="AE491" i="1"/>
  <c r="AD491" i="1"/>
  <c r="AE490" i="1"/>
  <c r="AD490" i="1"/>
  <c r="AI490" i="1"/>
  <c r="AI489" i="1"/>
  <c r="AE489" i="1"/>
  <c r="AD489" i="1"/>
  <c r="AI488" i="1"/>
  <c r="AE488" i="1"/>
  <c r="AD488" i="1"/>
  <c r="AE487" i="1"/>
  <c r="AD487" i="1"/>
  <c r="AI487" i="1"/>
  <c r="AI486" i="1"/>
  <c r="AE486" i="1"/>
  <c r="AD486" i="1"/>
  <c r="AE485" i="1"/>
  <c r="AD485" i="1"/>
  <c r="AI485" i="1"/>
  <c r="AI484" i="1"/>
  <c r="AE484" i="1"/>
  <c r="AD484" i="1"/>
  <c r="AE483" i="1"/>
  <c r="AD483" i="1"/>
  <c r="AI483" i="1"/>
  <c r="AE482" i="1"/>
  <c r="AD482" i="1"/>
  <c r="AI482" i="1"/>
  <c r="AE481" i="1"/>
  <c r="AD481" i="1"/>
  <c r="AI481" i="1"/>
  <c r="AI480" i="1"/>
  <c r="AE480" i="1"/>
  <c r="AD480" i="1"/>
  <c r="AI479" i="1"/>
  <c r="AE479" i="1"/>
  <c r="AD479" i="1"/>
  <c r="AE478" i="1"/>
  <c r="AD478" i="1"/>
  <c r="AI478" i="1"/>
  <c r="AI477" i="1"/>
  <c r="AE477" i="1"/>
  <c r="AD477" i="1"/>
  <c r="AI476" i="1"/>
  <c r="AE476" i="1"/>
  <c r="AD476" i="1"/>
  <c r="AI475" i="1"/>
  <c r="AE475" i="1"/>
  <c r="AD475" i="1"/>
  <c r="AI474" i="1"/>
  <c r="AE474" i="1"/>
  <c r="AD474" i="1"/>
  <c r="AE473" i="1"/>
  <c r="AD473" i="1"/>
  <c r="AI473" i="1"/>
  <c r="AI472" i="1"/>
  <c r="AE472" i="1"/>
  <c r="AD472" i="1"/>
  <c r="AE471" i="1"/>
  <c r="AD471" i="1"/>
  <c r="AI471" i="1"/>
  <c r="AE470" i="1"/>
  <c r="AD470" i="1"/>
  <c r="AI470" i="1"/>
  <c r="AI469" i="1"/>
  <c r="AE469" i="1"/>
  <c r="AD469" i="1"/>
  <c r="AI468" i="1"/>
  <c r="AE468" i="1"/>
  <c r="AD468" i="1"/>
  <c r="AE467" i="1"/>
  <c r="AD467" i="1"/>
  <c r="AI467" i="1"/>
  <c r="AI466" i="1"/>
  <c r="AE466" i="1"/>
  <c r="AD466" i="1"/>
  <c r="AE465" i="1"/>
  <c r="AD465" i="1"/>
  <c r="AI465" i="1"/>
  <c r="AE464" i="1"/>
  <c r="AD464" i="1"/>
  <c r="AI464" i="1"/>
  <c r="AE463" i="1"/>
  <c r="AD463" i="1"/>
  <c r="AI463" i="1"/>
  <c r="AI462" i="1"/>
  <c r="AE462" i="1"/>
  <c r="AD462" i="1"/>
  <c r="AI461" i="1"/>
  <c r="AE461" i="1"/>
  <c r="AD461" i="1"/>
  <c r="AI460" i="1"/>
  <c r="AE460" i="1"/>
  <c r="AD460" i="1"/>
  <c r="AE459" i="1"/>
  <c r="AD459" i="1"/>
  <c r="AI459" i="1"/>
  <c r="AI458" i="1"/>
  <c r="AE458" i="1"/>
  <c r="AD458" i="1"/>
  <c r="AE457" i="1"/>
  <c r="AD457" i="1"/>
  <c r="AI457" i="1"/>
  <c r="AE456" i="1"/>
  <c r="AD456" i="1"/>
  <c r="AI456" i="1"/>
  <c r="AE455" i="1"/>
  <c r="AD455" i="1"/>
  <c r="AI455" i="1"/>
  <c r="AI454" i="1"/>
  <c r="AE454" i="1"/>
  <c r="AD454" i="1"/>
  <c r="AE453" i="1"/>
  <c r="AD453" i="1"/>
  <c r="AI453" i="1"/>
  <c r="AI452" i="1"/>
  <c r="AE452" i="1"/>
  <c r="AD452" i="1"/>
  <c r="AI451" i="1"/>
  <c r="AE451" i="1"/>
  <c r="AD451" i="1"/>
  <c r="AE450" i="1"/>
  <c r="AD450" i="1"/>
  <c r="AI450" i="1"/>
  <c r="AI449" i="1"/>
  <c r="AE449" i="1"/>
  <c r="AD449" i="1"/>
  <c r="AI448" i="1"/>
  <c r="AE448" i="1"/>
  <c r="AD448" i="1"/>
  <c r="AE447" i="1"/>
  <c r="AD447" i="1"/>
  <c r="AI447" i="1"/>
  <c r="AE446" i="1"/>
  <c r="AD446" i="1"/>
  <c r="AI446" i="1"/>
  <c r="AE445" i="1"/>
  <c r="AD445" i="1"/>
  <c r="AI445" i="1"/>
  <c r="AE444" i="1"/>
  <c r="AD444" i="1"/>
  <c r="AI444" i="1"/>
  <c r="AE443" i="1"/>
  <c r="AD443" i="1"/>
  <c r="AI443" i="1"/>
  <c r="AI442" i="1"/>
  <c r="AE442" i="1"/>
  <c r="AD442" i="1"/>
  <c r="AI441" i="1"/>
  <c r="AE441" i="1"/>
  <c r="AD441" i="1"/>
  <c r="AE440" i="1"/>
  <c r="AD440" i="1"/>
  <c r="AI440" i="1"/>
  <c r="AI439" i="1"/>
  <c r="AE439" i="1"/>
  <c r="AD439" i="1"/>
  <c r="AI438" i="1"/>
  <c r="AE438" i="1"/>
  <c r="AD438" i="1"/>
  <c r="AI437" i="1"/>
  <c r="AE437" i="1"/>
  <c r="AD437" i="1"/>
  <c r="AI436" i="1"/>
  <c r="AE436" i="1"/>
  <c r="AD436" i="1"/>
  <c r="AI435" i="1"/>
  <c r="AE435" i="1"/>
  <c r="AD435" i="1"/>
  <c r="AE434" i="1"/>
  <c r="AD434" i="1"/>
  <c r="AI434" i="1"/>
  <c r="AE433" i="1"/>
  <c r="AD433" i="1"/>
  <c r="AI433" i="1"/>
  <c r="AE432" i="1"/>
  <c r="AD432" i="1"/>
  <c r="AI432" i="1"/>
  <c r="AI431" i="1"/>
  <c r="AE431" i="1"/>
  <c r="AD431" i="1"/>
  <c r="AE430" i="1"/>
  <c r="AD430" i="1"/>
  <c r="AI430" i="1"/>
  <c r="AI429" i="1"/>
  <c r="AE429" i="1"/>
  <c r="AD429" i="1"/>
  <c r="AE428" i="1"/>
  <c r="AD428" i="1"/>
  <c r="AI428" i="1"/>
  <c r="AI427" i="1"/>
  <c r="AE427" i="1"/>
  <c r="AD427" i="1"/>
  <c r="AI426" i="1"/>
  <c r="AE426" i="1"/>
  <c r="AD426" i="1"/>
  <c r="AI425" i="1"/>
  <c r="AE425" i="1"/>
  <c r="AD425" i="1"/>
  <c r="AI424" i="1"/>
  <c r="AE424" i="1"/>
  <c r="AD424" i="1"/>
  <c r="AI423" i="1"/>
  <c r="AE423" i="1"/>
  <c r="AD423" i="1"/>
  <c r="AE422" i="1"/>
  <c r="AD422" i="1"/>
  <c r="AI422" i="1"/>
  <c r="AI421" i="1"/>
  <c r="AE421" i="1"/>
  <c r="AD421" i="1"/>
  <c r="AI420" i="1"/>
  <c r="AE420" i="1"/>
  <c r="AD420" i="1"/>
  <c r="AI419" i="1"/>
  <c r="AE419" i="1"/>
  <c r="AD419" i="1"/>
  <c r="AE418" i="1"/>
  <c r="AD418" i="1"/>
  <c r="AI418" i="1"/>
  <c r="AI417" i="1"/>
  <c r="AE417" i="1"/>
  <c r="AD417" i="1"/>
  <c r="AE416" i="1"/>
  <c r="AD416" i="1"/>
  <c r="AI416" i="1"/>
  <c r="AI415" i="1"/>
  <c r="AE415" i="1"/>
  <c r="AD415" i="1"/>
  <c r="AE414" i="1"/>
  <c r="AD414" i="1"/>
  <c r="AI414" i="1"/>
  <c r="AI413" i="1"/>
  <c r="AE413" i="1"/>
  <c r="AD413" i="1"/>
  <c r="AE412" i="1"/>
  <c r="AD412" i="1"/>
  <c r="AI412" i="1"/>
  <c r="AI411" i="1"/>
  <c r="AE411" i="1"/>
  <c r="AD411" i="1"/>
  <c r="AE410" i="1"/>
  <c r="AD410" i="1"/>
  <c r="AI410" i="1"/>
  <c r="AI409" i="1"/>
  <c r="AE409" i="1"/>
  <c r="AD409" i="1"/>
  <c r="AI408" i="1"/>
  <c r="AE408" i="1"/>
  <c r="AD408" i="1"/>
  <c r="AI407" i="1"/>
  <c r="AE407" i="1"/>
  <c r="AD407" i="1"/>
  <c r="AE406" i="1"/>
  <c r="AD406" i="1"/>
  <c r="AI406" i="1"/>
  <c r="AI405" i="1"/>
  <c r="AE405" i="1"/>
  <c r="AD405" i="1"/>
  <c r="AE404" i="1"/>
  <c r="AD404" i="1"/>
  <c r="AI404" i="1"/>
  <c r="AI403" i="1"/>
  <c r="AE403" i="1"/>
  <c r="AD403" i="1"/>
  <c r="AE402" i="1"/>
  <c r="AD402" i="1"/>
  <c r="AI402" i="1"/>
  <c r="AE401" i="1"/>
  <c r="AD401" i="1"/>
  <c r="AI401" i="1"/>
  <c r="AI400" i="1"/>
  <c r="AE400" i="1"/>
  <c r="AD400" i="1"/>
  <c r="AI399" i="1"/>
  <c r="AE399" i="1"/>
  <c r="AD399" i="1"/>
  <c r="AE398" i="1"/>
  <c r="AD398" i="1"/>
  <c r="AI398" i="1"/>
  <c r="AI397" i="1"/>
  <c r="AE397" i="1"/>
  <c r="AD397" i="1"/>
  <c r="AE396" i="1"/>
  <c r="AD396" i="1"/>
  <c r="AI396" i="1"/>
  <c r="AE395" i="1"/>
  <c r="AD395" i="1"/>
  <c r="AI395" i="1"/>
  <c r="AE394" i="1"/>
  <c r="AD394" i="1"/>
  <c r="AI394" i="1"/>
  <c r="AE393" i="1"/>
  <c r="AD393" i="1"/>
  <c r="AI393" i="1"/>
  <c r="AI392" i="1"/>
  <c r="AE392" i="1"/>
  <c r="AD392" i="1"/>
  <c r="AI391" i="1"/>
  <c r="AE391" i="1"/>
  <c r="AD391" i="1"/>
  <c r="AE390" i="1"/>
  <c r="AD390" i="1"/>
  <c r="AI390" i="1"/>
  <c r="AE389" i="1"/>
  <c r="AD389" i="1"/>
  <c r="AI389" i="1"/>
  <c r="AI388" i="1"/>
  <c r="AE388" i="1"/>
  <c r="AD388" i="1"/>
  <c r="AI387" i="1"/>
  <c r="AE387" i="1"/>
  <c r="AD387" i="1"/>
  <c r="AI386" i="1"/>
  <c r="AE386" i="1"/>
  <c r="AD386" i="1"/>
  <c r="AE385" i="1"/>
  <c r="AD385" i="1"/>
  <c r="AI385" i="1"/>
  <c r="AE384" i="1"/>
  <c r="AD384" i="1"/>
  <c r="AI384" i="1"/>
  <c r="AE383" i="1"/>
  <c r="AD383" i="1"/>
  <c r="AI383" i="1"/>
  <c r="AE382" i="1"/>
  <c r="AD382" i="1"/>
  <c r="AI382" i="1"/>
  <c r="AE381" i="1"/>
  <c r="AD381" i="1"/>
  <c r="AI381" i="1"/>
  <c r="AI380" i="1"/>
  <c r="AE380" i="1"/>
  <c r="AD380" i="1"/>
  <c r="AE379" i="1"/>
  <c r="AD379" i="1"/>
  <c r="AI379" i="1"/>
  <c r="AI378" i="1"/>
  <c r="AE378" i="1"/>
  <c r="AD378" i="1"/>
  <c r="AE377" i="1"/>
  <c r="AD377" i="1"/>
  <c r="AI377" i="1"/>
  <c r="AE376" i="1"/>
  <c r="AD376" i="1"/>
  <c r="AI376" i="1"/>
  <c r="AE375" i="1"/>
  <c r="AD375" i="1"/>
  <c r="AI375" i="1"/>
  <c r="AI374" i="1"/>
  <c r="AE374" i="1"/>
  <c r="AD374" i="1"/>
  <c r="AE373" i="1"/>
  <c r="AD373" i="1"/>
  <c r="AI373" i="1"/>
  <c r="AI372" i="1"/>
  <c r="AE372" i="1"/>
  <c r="AD372" i="1"/>
  <c r="AE371" i="1"/>
  <c r="AD371" i="1"/>
  <c r="AI371" i="1"/>
  <c r="AE370" i="1"/>
  <c r="AD370" i="1"/>
  <c r="AI370" i="1"/>
  <c r="AE369" i="1"/>
  <c r="AD369" i="1"/>
  <c r="AI369" i="1"/>
  <c r="AI368" i="1"/>
  <c r="AE368" i="1"/>
  <c r="AD368" i="1"/>
  <c r="AE367" i="1"/>
  <c r="AD367" i="1"/>
  <c r="AI367" i="1"/>
  <c r="AI366" i="1"/>
  <c r="AE366" i="1"/>
  <c r="AD366" i="1"/>
  <c r="AE365" i="1"/>
  <c r="AD365" i="1"/>
  <c r="AI365" i="1"/>
  <c r="AE364" i="1"/>
  <c r="AD364" i="1"/>
  <c r="AI364" i="1"/>
  <c r="AE363" i="1"/>
  <c r="AD363" i="1"/>
  <c r="AI363" i="1"/>
  <c r="AI362" i="1"/>
  <c r="AE362" i="1"/>
  <c r="AD362" i="1"/>
  <c r="AE361" i="1"/>
  <c r="AD361" i="1"/>
  <c r="AI361" i="1"/>
  <c r="AE360" i="1"/>
  <c r="AD360" i="1"/>
  <c r="AI360" i="1"/>
  <c r="AI359" i="1"/>
  <c r="AE359" i="1"/>
  <c r="AD359" i="1"/>
  <c r="AE358" i="1"/>
  <c r="AD358" i="1"/>
  <c r="AI358" i="1"/>
  <c r="AI357" i="1"/>
  <c r="AE357" i="1"/>
  <c r="AD357" i="1"/>
  <c r="AE356" i="1"/>
  <c r="AD356" i="1"/>
  <c r="AI356" i="1"/>
  <c r="AI355" i="1"/>
  <c r="AE355" i="1"/>
  <c r="AD355" i="1"/>
  <c r="AE354" i="1"/>
  <c r="AD354" i="1"/>
  <c r="AI354" i="1"/>
  <c r="AI353" i="1"/>
  <c r="AE353" i="1"/>
  <c r="AD353" i="1"/>
  <c r="AI352" i="1"/>
  <c r="AE352" i="1"/>
  <c r="AD352" i="1"/>
  <c r="AI351" i="1"/>
  <c r="AE351" i="1"/>
  <c r="AD351" i="1"/>
  <c r="AI350" i="1"/>
  <c r="AE350" i="1"/>
  <c r="AD350" i="1"/>
  <c r="AE349" i="1"/>
  <c r="AD349" i="1"/>
  <c r="AI349" i="1"/>
  <c r="AE348" i="1"/>
  <c r="AD348" i="1"/>
  <c r="AI348" i="1"/>
  <c r="AI347" i="1"/>
  <c r="AE347" i="1"/>
  <c r="AD347" i="1"/>
  <c r="AI346" i="1"/>
  <c r="AE346" i="1"/>
  <c r="AD346" i="1"/>
  <c r="AE345" i="1"/>
  <c r="AD345" i="1"/>
  <c r="AI345" i="1"/>
  <c r="AI344" i="1"/>
  <c r="AE344" i="1"/>
  <c r="AD344" i="1"/>
  <c r="AI343" i="1"/>
  <c r="AE343" i="1"/>
  <c r="AD343" i="1"/>
  <c r="AI342" i="1"/>
  <c r="AE342" i="1"/>
  <c r="AD342" i="1"/>
  <c r="AE341" i="1"/>
  <c r="AD341" i="1"/>
  <c r="AI341" i="1"/>
  <c r="AE340" i="1"/>
  <c r="AD340" i="1"/>
  <c r="AI340" i="1"/>
  <c r="AI339" i="1"/>
  <c r="AE339" i="1"/>
  <c r="AD339" i="1"/>
  <c r="AI338" i="1"/>
  <c r="AE338" i="1"/>
  <c r="AD338" i="1"/>
  <c r="AE337" i="1"/>
  <c r="AD337" i="1"/>
  <c r="AI337" i="1"/>
  <c r="AI336" i="1"/>
  <c r="AE336" i="1"/>
  <c r="AD336" i="1"/>
  <c r="AE335" i="1"/>
  <c r="AD335" i="1"/>
  <c r="AI335" i="1"/>
  <c r="AE334" i="1"/>
  <c r="AD334" i="1"/>
  <c r="AI334" i="1"/>
  <c r="AE333" i="1"/>
  <c r="AD333" i="1"/>
  <c r="AI333" i="1"/>
  <c r="AI332" i="1"/>
  <c r="AE332" i="1"/>
  <c r="AD332" i="1"/>
  <c r="AI331" i="1"/>
  <c r="AE331" i="1"/>
  <c r="AD331" i="1"/>
  <c r="AI330" i="1"/>
  <c r="AE330" i="1"/>
  <c r="AD330" i="1"/>
  <c r="AI329" i="1"/>
  <c r="AE329" i="1"/>
  <c r="AD329" i="1"/>
  <c r="AI328" i="1"/>
  <c r="AE328" i="1"/>
  <c r="AD328" i="1"/>
  <c r="AE327" i="1"/>
  <c r="AD327" i="1"/>
  <c r="AI327" i="1"/>
  <c r="AE326" i="1"/>
  <c r="AD326" i="1"/>
  <c r="AI326" i="1"/>
  <c r="AE325" i="1"/>
  <c r="AD325" i="1"/>
  <c r="AI325" i="1"/>
  <c r="AI324" i="1"/>
  <c r="AE324" i="1"/>
  <c r="AD324" i="1"/>
  <c r="AE323" i="1"/>
  <c r="AD323" i="1"/>
  <c r="AI323" i="1"/>
  <c r="AI322" i="1"/>
  <c r="AE322" i="1"/>
  <c r="AD322" i="1"/>
  <c r="AE321" i="1"/>
  <c r="AD321" i="1"/>
  <c r="AI321" i="1"/>
  <c r="AE320" i="1"/>
  <c r="AD320" i="1"/>
  <c r="AI320" i="1"/>
  <c r="AI319" i="1"/>
  <c r="AE319" i="1"/>
  <c r="AD319" i="1"/>
  <c r="AI318" i="1"/>
  <c r="AE318" i="1"/>
  <c r="AD318" i="1"/>
  <c r="AE317" i="1"/>
  <c r="AD317" i="1"/>
  <c r="AI317" i="1"/>
  <c r="AI316" i="1"/>
  <c r="AE316" i="1"/>
  <c r="AD316" i="1"/>
  <c r="AI315" i="1"/>
  <c r="AE315" i="1"/>
  <c r="AD315" i="1"/>
  <c r="AE314" i="1"/>
  <c r="AD314" i="1"/>
  <c r="AI314" i="1"/>
  <c r="AI313" i="1"/>
  <c r="AE313" i="1"/>
  <c r="AD313" i="1"/>
  <c r="AE312" i="1"/>
  <c r="AD312" i="1"/>
  <c r="AI312" i="1"/>
  <c r="AE311" i="1"/>
  <c r="AD311" i="1"/>
  <c r="AI311" i="1"/>
  <c r="AE310" i="1"/>
  <c r="AD310" i="1"/>
  <c r="AI310" i="1"/>
  <c r="AE309" i="1"/>
  <c r="AD309" i="1"/>
  <c r="AI309" i="1"/>
  <c r="AE308" i="1"/>
  <c r="AD308" i="1"/>
  <c r="AI308" i="1"/>
  <c r="AI307" i="1"/>
  <c r="AE307" i="1"/>
  <c r="AD307" i="1"/>
  <c r="AE306" i="1"/>
  <c r="AD306" i="1"/>
  <c r="AI306" i="1"/>
  <c r="AE305" i="1"/>
  <c r="AD305" i="1"/>
  <c r="AI305" i="1"/>
  <c r="AE304" i="1"/>
  <c r="AD304" i="1"/>
  <c r="AI304" i="1"/>
  <c r="AI303" i="1"/>
  <c r="AE303" i="1"/>
  <c r="AD303" i="1"/>
  <c r="AE302" i="1"/>
  <c r="AD302" i="1"/>
  <c r="AI302" i="1"/>
  <c r="AI301" i="1"/>
  <c r="AE301" i="1"/>
  <c r="AD301" i="1"/>
  <c r="AI300" i="1"/>
  <c r="AE300" i="1"/>
  <c r="AD300" i="1"/>
  <c r="AE299" i="1"/>
  <c r="AD299" i="1"/>
  <c r="AI299" i="1"/>
  <c r="AE298" i="1"/>
  <c r="AD298" i="1"/>
  <c r="AI298" i="1"/>
  <c r="AI297" i="1"/>
  <c r="AE297" i="1"/>
  <c r="AD297" i="1"/>
  <c r="AE296" i="1"/>
  <c r="AD296" i="1"/>
  <c r="AI296" i="1"/>
  <c r="AI295" i="1"/>
  <c r="AE295" i="1"/>
  <c r="AD295" i="1"/>
  <c r="AE294" i="1"/>
  <c r="AD294" i="1"/>
  <c r="AI294" i="1"/>
  <c r="AE293" i="1"/>
  <c r="AD293" i="1"/>
  <c r="AI293" i="1"/>
  <c r="AE292" i="1"/>
  <c r="AD292" i="1"/>
  <c r="AI292" i="1"/>
  <c r="AI291" i="1"/>
  <c r="AE291" i="1"/>
  <c r="AD291" i="1"/>
  <c r="AE290" i="1"/>
  <c r="AD290" i="1"/>
  <c r="AI290" i="1"/>
  <c r="AI289" i="1"/>
  <c r="AE289" i="1"/>
  <c r="AD289" i="1"/>
  <c r="AI288" i="1"/>
  <c r="AE288" i="1"/>
  <c r="AD288" i="1"/>
  <c r="AI287" i="1"/>
  <c r="AE287" i="1"/>
  <c r="AD287" i="1"/>
  <c r="AE286" i="1"/>
  <c r="AD286" i="1"/>
  <c r="AI286" i="1"/>
  <c r="AI285" i="1"/>
  <c r="AE285" i="1"/>
  <c r="AD285" i="1"/>
  <c r="AE284" i="1"/>
  <c r="AD284" i="1"/>
  <c r="AI284" i="1"/>
  <c r="AI283" i="1"/>
  <c r="AE283" i="1"/>
  <c r="AD283" i="1"/>
  <c r="AI282" i="1"/>
  <c r="AE282" i="1"/>
  <c r="AD282" i="1"/>
  <c r="AI281" i="1"/>
  <c r="AE281" i="1"/>
  <c r="AD281" i="1"/>
  <c r="AE280" i="1"/>
  <c r="AD280" i="1"/>
  <c r="AI280" i="1"/>
  <c r="AI279" i="1"/>
  <c r="AE279" i="1"/>
  <c r="AD279" i="1"/>
  <c r="AE278" i="1"/>
  <c r="AD278" i="1"/>
  <c r="AI278" i="1"/>
  <c r="AI277" i="1"/>
  <c r="AE277" i="1"/>
  <c r="AD277" i="1"/>
  <c r="AI276" i="1"/>
  <c r="AE276" i="1"/>
  <c r="AD276" i="1"/>
  <c r="AI275" i="1"/>
  <c r="AE275" i="1"/>
  <c r="AD275" i="1"/>
  <c r="AE274" i="1"/>
  <c r="AD274" i="1"/>
  <c r="AI274" i="1"/>
  <c r="AI273" i="1"/>
  <c r="AE273" i="1"/>
  <c r="AD273" i="1"/>
  <c r="AE272" i="1"/>
  <c r="AD272" i="1"/>
  <c r="AI272" i="1"/>
  <c r="AE271" i="1"/>
  <c r="AD271" i="1"/>
  <c r="AI271" i="1"/>
  <c r="AE270" i="1"/>
  <c r="AD270" i="1"/>
  <c r="AI270" i="1"/>
  <c r="AI269" i="1"/>
  <c r="AE269" i="1"/>
  <c r="AD269" i="1"/>
  <c r="AE268" i="1"/>
  <c r="AD268" i="1"/>
  <c r="AI268" i="1"/>
  <c r="AI267" i="1"/>
  <c r="AE267" i="1"/>
  <c r="AD267" i="1"/>
  <c r="AE266" i="1"/>
  <c r="AD266" i="1"/>
  <c r="AI266" i="1"/>
  <c r="AE265" i="1"/>
  <c r="AD265" i="1"/>
  <c r="AI265" i="1"/>
  <c r="AI264" i="1"/>
  <c r="AE264" i="1"/>
  <c r="AD264" i="1"/>
  <c r="AI263" i="1"/>
  <c r="AE263" i="1"/>
  <c r="AD263" i="1"/>
  <c r="AE262" i="1"/>
  <c r="AD262" i="1"/>
  <c r="AI262" i="1"/>
  <c r="AI261" i="1"/>
  <c r="AE261" i="1"/>
  <c r="AD261" i="1"/>
  <c r="AE260" i="1"/>
  <c r="AD260" i="1"/>
  <c r="AI260" i="1"/>
  <c r="AE259" i="1"/>
  <c r="AD259" i="1"/>
  <c r="AI259" i="1"/>
  <c r="AE258" i="1"/>
  <c r="AD258" i="1"/>
  <c r="AI258" i="1"/>
  <c r="AI257" i="1"/>
  <c r="AE257" i="1"/>
  <c r="AD257" i="1"/>
  <c r="AE256" i="1"/>
  <c r="AD256" i="1"/>
  <c r="AI256" i="1"/>
  <c r="AI255" i="1"/>
  <c r="AE255" i="1"/>
  <c r="AD255" i="1"/>
  <c r="AE254" i="1"/>
  <c r="AD254" i="1"/>
  <c r="AI254" i="1"/>
  <c r="AE253" i="1"/>
  <c r="AD253" i="1"/>
  <c r="AI253" i="1"/>
  <c r="AE252" i="1"/>
  <c r="AD252" i="1"/>
  <c r="AI252" i="1"/>
  <c r="AI251" i="1"/>
  <c r="AE251" i="1"/>
  <c r="AD251" i="1"/>
  <c r="AI250" i="1"/>
  <c r="AE250" i="1"/>
  <c r="AD250" i="1"/>
  <c r="AI249" i="1"/>
  <c r="AE249" i="1"/>
  <c r="AD249" i="1"/>
  <c r="AE248" i="1"/>
  <c r="AD248" i="1"/>
  <c r="AI248" i="1"/>
  <c r="AE247" i="1"/>
  <c r="AD247" i="1"/>
  <c r="AI247" i="1"/>
  <c r="AI246" i="1"/>
  <c r="AE246" i="1"/>
  <c r="AD246" i="1"/>
  <c r="AI245" i="1"/>
  <c r="AE245" i="1"/>
  <c r="AD245" i="1"/>
  <c r="AI244" i="1"/>
  <c r="AE244" i="1"/>
  <c r="AD244" i="1"/>
  <c r="AI243" i="1"/>
  <c r="AE243" i="1"/>
  <c r="AD243" i="1"/>
  <c r="AI242" i="1"/>
  <c r="AE242" i="1"/>
  <c r="AD242" i="1"/>
  <c r="AI241" i="1"/>
  <c r="AE241" i="1"/>
  <c r="AD241" i="1"/>
  <c r="AI240" i="1"/>
  <c r="AE240" i="1"/>
  <c r="AD240" i="1"/>
  <c r="AI239" i="1"/>
  <c r="AE239" i="1"/>
  <c r="AD239" i="1"/>
  <c r="AI238" i="1"/>
  <c r="AE238" i="1"/>
  <c r="AD238" i="1"/>
  <c r="AI237" i="1"/>
  <c r="AE237" i="1"/>
  <c r="AD237" i="1"/>
  <c r="AI236" i="1"/>
  <c r="AE236" i="1"/>
  <c r="AD236" i="1"/>
  <c r="AI235" i="1"/>
  <c r="AE235" i="1"/>
  <c r="AD235" i="1"/>
  <c r="AI234" i="1"/>
  <c r="AE234" i="1"/>
  <c r="AD234" i="1"/>
  <c r="AI233" i="1"/>
  <c r="AE233" i="1"/>
  <c r="AD233" i="1"/>
  <c r="AI232" i="1"/>
  <c r="AE232" i="1"/>
  <c r="AD232" i="1"/>
  <c r="AI231" i="1"/>
  <c r="AE231" i="1"/>
  <c r="AD231" i="1"/>
  <c r="AI230" i="1"/>
  <c r="AE230" i="1"/>
  <c r="AD230" i="1"/>
  <c r="AI229" i="1"/>
  <c r="AE229" i="1"/>
  <c r="AD229" i="1"/>
  <c r="AI228" i="1"/>
  <c r="AE228" i="1"/>
  <c r="AD228" i="1"/>
  <c r="AI227" i="1"/>
  <c r="AE227" i="1"/>
  <c r="AD227" i="1"/>
  <c r="AI226" i="1"/>
  <c r="AE226" i="1"/>
  <c r="AD226" i="1"/>
  <c r="AI225" i="1"/>
  <c r="AE225" i="1"/>
  <c r="AD225" i="1"/>
  <c r="AI224" i="1"/>
  <c r="AE224" i="1"/>
  <c r="AD224" i="1"/>
  <c r="AI223" i="1"/>
  <c r="AE223" i="1"/>
  <c r="AD223" i="1"/>
  <c r="AI222" i="1"/>
  <c r="AE222" i="1"/>
  <c r="AD222" i="1"/>
  <c r="AI221" i="1"/>
  <c r="AE221" i="1"/>
  <c r="AD221" i="1"/>
  <c r="AI220" i="1"/>
  <c r="AE220" i="1"/>
  <c r="AD220" i="1"/>
  <c r="AI219" i="1"/>
  <c r="AE219" i="1"/>
  <c r="AD219" i="1"/>
  <c r="AE218" i="1"/>
  <c r="AD218" i="1"/>
  <c r="AI218" i="1"/>
  <c r="AE217" i="1"/>
  <c r="AD217" i="1"/>
  <c r="AI217" i="1"/>
  <c r="AI216" i="1"/>
  <c r="AE216" i="1"/>
  <c r="AD216" i="1"/>
  <c r="AI215" i="1"/>
  <c r="AE215" i="1"/>
  <c r="AD215" i="1"/>
  <c r="AI214" i="1"/>
  <c r="AE214" i="1"/>
  <c r="AD214" i="1"/>
  <c r="AI213" i="1"/>
  <c r="AE213" i="1"/>
  <c r="AD213" i="1"/>
  <c r="AI212" i="1"/>
  <c r="AE212" i="1"/>
  <c r="AD212" i="1"/>
  <c r="AI211" i="1"/>
  <c r="AE211" i="1"/>
  <c r="AD211" i="1"/>
  <c r="AI210" i="1"/>
  <c r="AE210" i="1"/>
  <c r="AD210" i="1"/>
  <c r="AI209" i="1"/>
  <c r="AE209" i="1"/>
  <c r="AD209" i="1"/>
  <c r="AI208" i="1"/>
  <c r="AE208" i="1"/>
  <c r="AD208" i="1"/>
  <c r="AI207" i="1"/>
  <c r="AE207" i="1"/>
  <c r="AD207" i="1"/>
  <c r="AI206" i="1"/>
  <c r="AE206" i="1"/>
  <c r="AD206" i="1"/>
  <c r="AI205" i="1"/>
  <c r="AE205" i="1"/>
  <c r="AD205" i="1"/>
  <c r="AI204" i="1"/>
  <c r="AE204" i="1"/>
  <c r="AD204" i="1"/>
  <c r="AE203" i="1"/>
  <c r="AD203" i="1"/>
  <c r="AI203" i="1"/>
  <c r="AE202" i="1"/>
  <c r="AD202" i="1"/>
  <c r="AI202" i="1"/>
  <c r="AI201" i="1"/>
  <c r="AE201" i="1"/>
  <c r="AD201" i="1"/>
  <c r="AI200" i="1"/>
  <c r="AE200" i="1"/>
  <c r="AD200" i="1"/>
  <c r="AI199" i="1"/>
  <c r="AE199" i="1"/>
  <c r="AD199" i="1"/>
  <c r="AI198" i="1"/>
  <c r="AE198" i="1"/>
  <c r="AD198" i="1"/>
  <c r="AI197" i="1"/>
  <c r="AE197" i="1"/>
  <c r="AD197" i="1"/>
  <c r="AI196" i="1"/>
  <c r="AE196" i="1"/>
  <c r="AD196" i="1"/>
  <c r="AI195" i="1"/>
  <c r="AE195" i="1"/>
  <c r="AD195" i="1"/>
  <c r="AI194" i="1"/>
  <c r="AE194" i="1"/>
  <c r="AD194" i="1"/>
  <c r="AI193" i="1"/>
  <c r="AE193" i="1"/>
  <c r="AD193" i="1"/>
  <c r="AI192" i="1"/>
  <c r="AE192" i="1"/>
  <c r="AD192" i="1"/>
  <c r="AI191" i="1"/>
  <c r="AE191" i="1"/>
  <c r="AD191" i="1"/>
  <c r="AI190" i="1"/>
  <c r="AE190" i="1"/>
  <c r="AD190" i="1"/>
  <c r="AI189" i="1"/>
  <c r="AE189" i="1"/>
  <c r="AD189" i="1"/>
  <c r="AI188" i="1"/>
  <c r="AE188" i="1"/>
  <c r="AD188" i="1"/>
  <c r="AI187" i="1"/>
  <c r="AE187" i="1"/>
  <c r="AD187" i="1"/>
  <c r="AI186" i="1"/>
  <c r="AE186" i="1"/>
  <c r="AD186" i="1"/>
  <c r="AI185" i="1"/>
  <c r="AE185" i="1"/>
  <c r="AD185" i="1"/>
  <c r="AI184" i="1"/>
  <c r="AE184" i="1"/>
  <c r="AD184" i="1"/>
  <c r="AI183" i="1"/>
  <c r="AE183" i="1"/>
  <c r="AD183" i="1"/>
  <c r="AI182" i="1"/>
  <c r="AE182" i="1"/>
  <c r="AD182" i="1"/>
  <c r="AI181" i="1"/>
  <c r="AE181" i="1"/>
  <c r="AD181" i="1"/>
  <c r="AI180" i="1"/>
  <c r="AE180" i="1"/>
  <c r="AD180" i="1"/>
  <c r="AI179" i="1"/>
  <c r="AE179" i="1"/>
  <c r="AD179" i="1"/>
  <c r="AI178" i="1"/>
  <c r="AE178" i="1"/>
  <c r="AD178" i="1"/>
  <c r="AI177" i="1"/>
  <c r="AE177" i="1"/>
  <c r="AD177" i="1"/>
  <c r="AI176" i="1"/>
  <c r="AE176" i="1"/>
  <c r="AD176" i="1"/>
  <c r="AI175" i="1"/>
  <c r="AE175" i="1"/>
  <c r="AD175" i="1"/>
  <c r="AI174" i="1"/>
  <c r="AE174" i="1"/>
  <c r="AD174" i="1"/>
  <c r="AI173" i="1"/>
  <c r="AE173" i="1"/>
  <c r="AD173" i="1"/>
  <c r="AI172" i="1"/>
  <c r="AE172" i="1"/>
  <c r="AD172" i="1"/>
  <c r="AI171" i="1"/>
  <c r="AE171" i="1"/>
  <c r="AD171" i="1"/>
  <c r="AI170" i="1"/>
  <c r="AE170" i="1"/>
  <c r="AD170" i="1"/>
  <c r="AI169" i="1"/>
  <c r="AE169" i="1"/>
  <c r="AD169" i="1"/>
  <c r="AI168" i="1"/>
  <c r="AE168" i="1"/>
  <c r="AD168" i="1"/>
  <c r="AE167" i="1"/>
  <c r="AD167" i="1"/>
  <c r="AI167" i="1"/>
  <c r="AE166" i="1"/>
  <c r="AD166" i="1"/>
  <c r="AI166" i="1"/>
  <c r="AE165" i="1"/>
  <c r="AD165" i="1"/>
  <c r="AI165" i="1"/>
  <c r="AI164" i="1"/>
  <c r="AE164" i="1"/>
  <c r="AD164" i="1"/>
  <c r="AI163" i="1"/>
  <c r="AE163" i="1"/>
  <c r="AD163" i="1"/>
  <c r="AI162" i="1"/>
  <c r="AE162" i="1"/>
  <c r="AD162" i="1"/>
  <c r="AI161" i="1"/>
  <c r="AE161" i="1"/>
  <c r="AD161" i="1"/>
  <c r="AI160" i="1"/>
  <c r="AE160" i="1"/>
  <c r="AD160" i="1"/>
  <c r="AI159" i="1"/>
  <c r="AE159" i="1"/>
  <c r="AD159" i="1"/>
  <c r="AI158" i="1"/>
  <c r="AE158" i="1"/>
  <c r="AD158" i="1"/>
  <c r="AI157" i="1"/>
  <c r="AE157" i="1"/>
  <c r="AD157" i="1"/>
  <c r="AI156" i="1"/>
  <c r="AE156" i="1"/>
  <c r="AD156" i="1"/>
  <c r="AI155" i="1"/>
  <c r="AE155" i="1"/>
  <c r="AD155" i="1"/>
  <c r="AI154" i="1"/>
  <c r="AE154" i="1"/>
  <c r="AD154" i="1"/>
  <c r="AI153" i="1"/>
  <c r="AE153" i="1"/>
  <c r="AD153" i="1"/>
  <c r="AI152" i="1"/>
  <c r="AE152" i="1"/>
  <c r="AD152" i="1"/>
  <c r="AI151" i="1"/>
  <c r="AE151" i="1"/>
  <c r="AD151" i="1"/>
  <c r="AE150" i="1"/>
  <c r="AD150" i="1"/>
  <c r="AI150" i="1"/>
  <c r="AE149" i="1"/>
  <c r="AD149" i="1"/>
  <c r="AI149" i="1"/>
  <c r="AI148" i="1"/>
  <c r="AE148" i="1"/>
  <c r="AD148" i="1"/>
  <c r="AI147" i="1"/>
  <c r="AE147" i="1"/>
  <c r="AD147" i="1"/>
  <c r="AI146" i="1"/>
  <c r="AE146" i="1"/>
  <c r="AD146" i="1"/>
  <c r="AI145" i="1"/>
  <c r="AE145" i="1"/>
  <c r="AD145" i="1"/>
  <c r="AI144" i="1"/>
  <c r="AE144" i="1"/>
  <c r="AD144" i="1"/>
  <c r="AI143" i="1"/>
  <c r="AE143" i="1"/>
  <c r="AD143" i="1"/>
  <c r="AI142" i="1"/>
  <c r="AE142" i="1"/>
  <c r="AD142" i="1"/>
  <c r="AI141" i="1"/>
  <c r="AE141" i="1"/>
  <c r="AD141" i="1"/>
  <c r="AI140" i="1"/>
  <c r="AE140" i="1"/>
  <c r="AD140" i="1"/>
  <c r="AI139" i="1"/>
  <c r="AE139" i="1"/>
  <c r="AD139" i="1"/>
  <c r="AI138" i="1"/>
  <c r="AE138" i="1"/>
  <c r="AD138" i="1"/>
  <c r="AI137" i="1"/>
  <c r="AE137" i="1"/>
  <c r="AD137" i="1"/>
  <c r="AI136" i="1"/>
  <c r="AE136" i="1"/>
  <c r="AD136" i="1"/>
  <c r="AI135" i="1"/>
  <c r="AE135" i="1"/>
  <c r="AD135" i="1"/>
  <c r="AI134" i="1"/>
  <c r="AE134" i="1"/>
  <c r="AD134" i="1"/>
  <c r="AI133" i="1"/>
  <c r="AE133" i="1"/>
  <c r="AD133" i="1"/>
  <c r="AI132" i="1"/>
  <c r="AE132" i="1"/>
  <c r="AD132" i="1"/>
  <c r="AI131" i="1"/>
  <c r="AE131" i="1"/>
  <c r="AD131" i="1"/>
  <c r="AI130" i="1"/>
  <c r="AE130" i="1"/>
  <c r="AD130" i="1"/>
  <c r="AI129" i="1"/>
  <c r="AE129" i="1"/>
  <c r="AD129" i="1"/>
  <c r="AI128" i="1"/>
  <c r="AE128" i="1"/>
  <c r="AD128" i="1"/>
  <c r="AI127" i="1"/>
  <c r="AE127" i="1"/>
  <c r="AD127" i="1"/>
  <c r="AI126" i="1"/>
  <c r="AE126" i="1"/>
  <c r="AD126" i="1"/>
  <c r="AI125" i="1"/>
  <c r="AE125" i="1"/>
  <c r="AD125" i="1"/>
  <c r="AE124" i="1"/>
  <c r="AD124" i="1"/>
  <c r="AI124" i="1"/>
  <c r="AI123" i="1"/>
  <c r="AE123" i="1"/>
  <c r="AD123" i="1"/>
  <c r="AE122" i="1"/>
  <c r="AD122" i="1"/>
  <c r="AI122" i="1"/>
  <c r="AE121" i="1"/>
  <c r="AD121" i="1"/>
  <c r="AI121" i="1"/>
  <c r="AE120" i="1"/>
  <c r="AD120" i="1"/>
  <c r="AI120" i="1"/>
  <c r="AI119" i="1"/>
  <c r="AE119" i="1"/>
  <c r="AD119" i="1"/>
  <c r="AI118" i="1"/>
  <c r="AE118" i="1"/>
  <c r="AD118" i="1"/>
  <c r="AE117" i="1"/>
  <c r="AD117" i="1"/>
  <c r="AI117" i="1"/>
  <c r="AI116" i="1"/>
  <c r="AE116" i="1"/>
  <c r="AD116" i="1"/>
  <c r="AE115" i="1"/>
  <c r="AD115" i="1"/>
  <c r="AI115" i="1"/>
  <c r="AE114" i="1"/>
  <c r="AD114" i="1"/>
  <c r="AI114" i="1"/>
  <c r="AE113" i="1"/>
  <c r="AD113" i="1"/>
  <c r="AI113" i="1"/>
  <c r="AE112" i="1"/>
  <c r="AD112" i="1"/>
  <c r="AI112" i="1"/>
  <c r="AE111" i="1"/>
  <c r="AD111" i="1"/>
  <c r="AI111" i="1"/>
  <c r="AE110" i="1"/>
  <c r="AD110" i="1"/>
  <c r="AI110" i="1"/>
  <c r="AI109" i="1"/>
  <c r="AE109" i="1"/>
  <c r="AD109" i="1"/>
  <c r="AE108" i="1"/>
  <c r="AD108" i="1"/>
  <c r="AI108" i="1"/>
  <c r="AE107" i="1"/>
  <c r="AD107" i="1"/>
  <c r="AI107" i="1"/>
  <c r="AI106" i="1"/>
  <c r="AE106" i="1"/>
  <c r="AD106" i="1"/>
  <c r="AI105" i="1"/>
  <c r="AE105" i="1"/>
  <c r="AD105" i="1"/>
  <c r="AE104" i="1"/>
  <c r="AD104" i="1"/>
  <c r="AI104" i="1"/>
  <c r="AE103" i="1"/>
  <c r="AD103" i="1"/>
  <c r="AI103" i="1"/>
  <c r="AE102" i="1"/>
  <c r="AD102" i="1"/>
  <c r="AI102" i="1"/>
  <c r="AI101" i="1"/>
  <c r="AE101" i="1"/>
  <c r="AD101" i="1"/>
  <c r="AE100" i="1"/>
  <c r="AD100" i="1"/>
  <c r="AI100" i="1"/>
  <c r="AI99" i="1"/>
  <c r="AE99" i="1"/>
  <c r="AD99" i="1"/>
  <c r="AE98" i="1"/>
  <c r="AD98" i="1"/>
  <c r="AI98" i="1"/>
  <c r="AI97" i="1"/>
  <c r="AE97" i="1"/>
  <c r="AD97" i="1"/>
  <c r="AI96" i="1"/>
  <c r="AE96" i="1"/>
  <c r="AD96" i="1"/>
  <c r="AE95" i="1"/>
  <c r="AD95" i="1"/>
  <c r="AI95" i="1"/>
  <c r="AE94" i="1"/>
  <c r="AD94" i="1"/>
  <c r="AI94" i="1"/>
  <c r="AE93" i="1"/>
  <c r="AD93" i="1"/>
  <c r="AI93" i="1"/>
  <c r="AE92" i="1"/>
  <c r="AD92" i="1"/>
  <c r="AI92" i="1"/>
  <c r="AI91" i="1"/>
  <c r="AE91" i="1"/>
  <c r="AD91" i="1"/>
  <c r="AE90" i="1"/>
  <c r="AD90" i="1"/>
  <c r="AI90" i="1"/>
  <c r="AI89" i="1"/>
  <c r="AE89" i="1"/>
  <c r="AD89" i="1"/>
  <c r="AE88" i="1"/>
  <c r="AD88" i="1"/>
  <c r="AI88" i="1"/>
  <c r="AI87" i="1"/>
  <c r="AE87" i="1"/>
  <c r="AD87" i="1"/>
  <c r="AE86" i="1"/>
  <c r="AD86" i="1"/>
  <c r="AI86" i="1"/>
  <c r="AE85" i="1"/>
  <c r="AD85" i="1"/>
  <c r="AI85" i="1"/>
  <c r="AE84" i="1"/>
  <c r="AD84" i="1"/>
  <c r="AI84" i="1"/>
  <c r="AI83" i="1"/>
  <c r="AE83" i="1"/>
  <c r="AD83" i="1"/>
  <c r="AI82" i="1"/>
  <c r="AE82" i="1"/>
  <c r="AD82" i="1"/>
  <c r="AI81" i="1"/>
  <c r="AE81" i="1"/>
  <c r="AD81" i="1"/>
  <c r="AI80" i="1"/>
  <c r="AE80" i="1"/>
  <c r="AD80" i="1"/>
  <c r="AI79" i="1"/>
  <c r="AE79" i="1"/>
  <c r="AD79" i="1"/>
  <c r="AE78" i="1"/>
  <c r="AD78" i="1"/>
  <c r="AI78" i="1"/>
  <c r="AE77" i="1"/>
  <c r="AD77" i="1"/>
  <c r="AI77" i="1"/>
  <c r="AE76" i="1"/>
  <c r="AD76" i="1"/>
  <c r="AI76" i="1"/>
  <c r="AE75" i="1"/>
  <c r="AD75" i="1"/>
  <c r="AI75" i="1"/>
  <c r="AE74" i="1"/>
  <c r="AD74" i="1"/>
  <c r="AI74" i="1"/>
  <c r="AE73" i="1"/>
  <c r="AD73" i="1"/>
  <c r="AI73" i="1"/>
  <c r="AE72" i="1"/>
  <c r="AD72" i="1"/>
  <c r="AI72" i="1"/>
  <c r="AE71" i="1"/>
  <c r="AD71" i="1"/>
  <c r="AI71" i="1"/>
  <c r="AI70" i="1"/>
  <c r="AE70" i="1"/>
  <c r="AD70" i="1"/>
  <c r="AI69" i="1"/>
  <c r="AE69" i="1"/>
  <c r="AD69" i="1"/>
  <c r="AE68" i="1"/>
  <c r="AD68" i="1"/>
  <c r="AI68" i="1"/>
  <c r="AE67" i="1"/>
  <c r="AD67" i="1"/>
  <c r="AI67" i="1"/>
  <c r="AI66" i="1"/>
  <c r="AE66" i="1"/>
  <c r="AD66" i="1"/>
  <c r="AI65" i="1"/>
  <c r="AE65" i="1"/>
  <c r="AD65" i="1"/>
  <c r="AE64" i="1"/>
  <c r="AD64" i="1"/>
  <c r="AI64" i="1"/>
  <c r="AE63" i="1"/>
  <c r="AD63" i="1"/>
  <c r="AI63" i="1"/>
  <c r="AI62" i="1"/>
  <c r="AE62" i="1"/>
  <c r="AD62" i="1"/>
  <c r="AE61" i="1"/>
  <c r="AD61" i="1"/>
  <c r="AI61" i="1"/>
  <c r="AI60" i="1"/>
  <c r="AE60" i="1"/>
  <c r="AD60" i="1"/>
  <c r="AI59" i="1"/>
  <c r="AE59" i="1"/>
  <c r="AD59" i="1"/>
  <c r="AE58" i="1"/>
  <c r="AD58" i="1"/>
  <c r="AI58" i="1"/>
  <c r="AI57" i="1"/>
  <c r="AE57" i="1"/>
  <c r="AD57" i="1"/>
  <c r="AE56" i="1"/>
  <c r="AD56" i="1"/>
  <c r="AI56" i="1"/>
  <c r="AI55" i="1"/>
  <c r="AE55" i="1"/>
  <c r="AD55" i="1"/>
  <c r="AE54" i="1"/>
  <c r="AD54" i="1"/>
  <c r="AI54" i="1"/>
  <c r="AE53" i="1"/>
  <c r="AD53" i="1"/>
  <c r="AI53" i="1"/>
  <c r="AI52" i="1"/>
  <c r="AE52" i="1"/>
  <c r="AD52" i="1"/>
  <c r="AI51" i="1"/>
  <c r="AE51" i="1"/>
  <c r="AD51" i="1"/>
  <c r="AI50" i="1"/>
  <c r="AE50" i="1"/>
  <c r="AD50" i="1"/>
  <c r="AI49" i="1"/>
  <c r="AE49" i="1"/>
  <c r="AD49" i="1"/>
  <c r="AI48" i="1"/>
  <c r="AE48" i="1"/>
  <c r="AD48" i="1"/>
  <c r="AI47" i="1"/>
  <c r="AE47" i="1"/>
  <c r="AD47" i="1"/>
  <c r="AE46" i="1"/>
  <c r="AD46" i="1"/>
  <c r="AI46" i="1"/>
  <c r="AE45" i="1"/>
  <c r="AD45" i="1"/>
  <c r="AI45" i="1"/>
  <c r="AI44" i="1"/>
  <c r="AE44" i="1"/>
  <c r="AD44" i="1"/>
  <c r="AI43" i="1"/>
  <c r="AE43" i="1"/>
  <c r="AD43" i="1"/>
  <c r="AI42" i="1"/>
  <c r="AE42" i="1"/>
  <c r="AD42" i="1"/>
  <c r="AE41" i="1"/>
  <c r="AD41" i="1"/>
  <c r="AI41" i="1"/>
  <c r="AI40" i="1"/>
  <c r="AE40" i="1"/>
  <c r="AD40" i="1"/>
  <c r="AE39" i="1"/>
  <c r="AD39" i="1"/>
  <c r="AI39" i="1"/>
  <c r="AI38" i="1"/>
  <c r="AE38" i="1"/>
  <c r="AD38" i="1"/>
  <c r="AE37" i="1"/>
  <c r="AD37" i="1"/>
  <c r="AI37" i="1"/>
  <c r="AI36" i="1"/>
  <c r="AE36" i="1"/>
  <c r="AD36" i="1"/>
  <c r="AE35" i="1"/>
  <c r="AD35" i="1"/>
  <c r="AI35" i="1"/>
  <c r="AE34" i="1"/>
  <c r="AD34" i="1"/>
  <c r="AI34" i="1"/>
  <c r="AI33" i="1"/>
  <c r="AE33" i="1"/>
  <c r="AD33" i="1"/>
  <c r="AI32" i="1"/>
  <c r="AE32" i="1"/>
  <c r="AD32" i="1"/>
  <c r="AE31" i="1"/>
  <c r="AD31" i="1"/>
  <c r="AI31" i="1"/>
  <c r="AE30" i="1"/>
  <c r="AD30" i="1"/>
  <c r="AI30" i="1"/>
  <c r="AE29" i="1"/>
  <c r="AD29" i="1"/>
  <c r="AI29" i="1"/>
  <c r="AI28" i="1"/>
  <c r="AE28" i="1"/>
  <c r="AD28" i="1"/>
  <c r="AE27" i="1"/>
  <c r="AD27" i="1"/>
  <c r="AI27" i="1"/>
  <c r="AI26" i="1"/>
  <c r="AE26" i="1"/>
  <c r="AD26" i="1"/>
  <c r="AE25" i="1"/>
  <c r="AD25" i="1"/>
  <c r="AI25" i="1"/>
  <c r="AE24" i="1"/>
  <c r="AD24" i="1"/>
  <c r="AI24" i="1"/>
  <c r="AE23" i="1"/>
  <c r="AD23" i="1"/>
  <c r="AI23" i="1"/>
  <c r="AE22" i="1"/>
  <c r="AD22" i="1"/>
  <c r="AI22" i="1"/>
  <c r="AE21" i="1"/>
  <c r="AD21" i="1"/>
  <c r="AI21" i="1"/>
  <c r="AI20" i="1"/>
  <c r="AE20" i="1"/>
  <c r="AD20" i="1"/>
  <c r="AI19" i="1"/>
  <c r="AE19" i="1"/>
  <c r="AD19" i="1"/>
  <c r="AE18" i="1"/>
  <c r="AD18" i="1"/>
  <c r="AI18" i="1"/>
  <c r="AI17" i="1"/>
  <c r="AE17" i="1"/>
  <c r="AD17" i="1"/>
  <c r="AI16" i="1"/>
  <c r="AE16" i="1"/>
  <c r="AD16" i="1"/>
  <c r="AI15" i="1"/>
  <c r="AE15" i="1"/>
  <c r="AD15" i="1"/>
  <c r="AE14" i="1"/>
  <c r="AD14" i="1"/>
  <c r="AI14" i="1"/>
  <c r="AE13" i="1"/>
  <c r="AD13" i="1"/>
  <c r="AI13" i="1"/>
  <c r="AE12" i="1"/>
  <c r="AD12" i="1"/>
  <c r="AI12" i="1"/>
  <c r="AI11" i="1"/>
  <c r="AE11" i="1"/>
  <c r="AD11" i="1"/>
  <c r="AE10" i="1"/>
  <c r="AD10" i="1"/>
  <c r="AI10" i="1"/>
  <c r="AE9" i="1"/>
  <c r="AD9" i="1"/>
  <c r="AI9" i="1"/>
  <c r="AI8" i="1"/>
  <c r="AE8" i="1"/>
  <c r="AD8" i="1"/>
  <c r="AI7" i="1"/>
  <c r="AE7" i="1"/>
  <c r="AD7" i="1"/>
  <c r="AI6" i="1"/>
  <c r="AE6" i="1"/>
  <c r="AD6" i="1"/>
  <c r="AE5" i="1"/>
  <c r="AD5" i="1"/>
  <c r="AI5" i="1"/>
  <c r="AE4" i="1"/>
  <c r="AD4" i="1"/>
  <c r="AI4" i="1"/>
  <c r="A8" i="28" l="1"/>
  <c r="AK961" i="1"/>
  <c r="AJ961" i="1"/>
  <c r="AK960" i="1"/>
  <c r="AJ960" i="1"/>
  <c r="AK959" i="1"/>
  <c r="AJ959" i="1"/>
  <c r="AK958" i="1"/>
  <c r="AJ958" i="1"/>
  <c r="AK957" i="1"/>
  <c r="AJ957" i="1"/>
  <c r="AK956" i="1"/>
  <c r="AJ956" i="1"/>
  <c r="AK955" i="1"/>
  <c r="AJ955" i="1"/>
  <c r="AK954" i="1"/>
  <c r="AJ954" i="1"/>
  <c r="AK953" i="1"/>
  <c r="AJ953" i="1"/>
  <c r="AK952" i="1"/>
  <c r="AJ952" i="1"/>
  <c r="AK951" i="1"/>
  <c r="AJ951" i="1"/>
  <c r="AK950" i="1"/>
  <c r="AJ950" i="1"/>
  <c r="AK949" i="1"/>
  <c r="AJ949" i="1"/>
  <c r="AK948" i="1"/>
  <c r="AJ948" i="1"/>
  <c r="AK947" i="1"/>
  <c r="AJ947" i="1"/>
  <c r="AK946" i="1"/>
  <c r="AJ946" i="1"/>
  <c r="AK945" i="1"/>
  <c r="AJ945" i="1"/>
  <c r="AK944" i="1"/>
  <c r="AJ944" i="1"/>
  <c r="AK943" i="1"/>
  <c r="AJ943" i="1"/>
  <c r="AK942" i="1"/>
  <c r="AJ942" i="1"/>
  <c r="AK941" i="1"/>
  <c r="AJ941" i="1"/>
  <c r="AK940" i="1"/>
  <c r="AJ940" i="1"/>
  <c r="AK939" i="1"/>
  <c r="AJ939" i="1"/>
  <c r="AK938" i="1"/>
  <c r="AJ938" i="1"/>
  <c r="AK937" i="1"/>
  <c r="AJ937" i="1"/>
  <c r="AK936" i="1"/>
  <c r="AJ936" i="1"/>
  <c r="AK935" i="1"/>
  <c r="AJ935" i="1"/>
  <c r="AK934" i="1"/>
  <c r="AJ934" i="1"/>
  <c r="AK933" i="1"/>
  <c r="AJ933" i="1"/>
  <c r="AK932" i="1"/>
  <c r="AJ932" i="1"/>
  <c r="AK931" i="1"/>
  <c r="AJ931" i="1"/>
  <c r="AK930" i="1"/>
  <c r="AJ930" i="1"/>
  <c r="AK929" i="1"/>
  <c r="AJ929" i="1"/>
  <c r="AK928" i="1"/>
  <c r="AJ928" i="1"/>
  <c r="AK927" i="1"/>
  <c r="AJ927" i="1"/>
  <c r="AK926" i="1"/>
  <c r="AJ926" i="1"/>
  <c r="AK925" i="1"/>
  <c r="AJ925" i="1"/>
  <c r="AK924" i="1"/>
  <c r="AJ924" i="1"/>
  <c r="AK923" i="1"/>
  <c r="AJ923" i="1"/>
  <c r="AK922" i="1"/>
  <c r="AJ922" i="1"/>
  <c r="AK921" i="1"/>
  <c r="AJ921" i="1"/>
  <c r="AK920" i="1"/>
  <c r="AJ920" i="1"/>
  <c r="AK919" i="1"/>
  <c r="AJ919" i="1"/>
  <c r="AK918" i="1"/>
  <c r="AJ918" i="1"/>
  <c r="AK917" i="1"/>
  <c r="AJ917" i="1"/>
  <c r="AK916" i="1"/>
  <c r="AJ916" i="1"/>
  <c r="AK915" i="1"/>
  <c r="AJ915" i="1"/>
  <c r="AK914" i="1"/>
  <c r="AJ914" i="1"/>
  <c r="AK913" i="1"/>
  <c r="AJ913" i="1"/>
  <c r="AK912" i="1"/>
  <c r="AJ912" i="1"/>
  <c r="AK911" i="1"/>
  <c r="AJ911" i="1"/>
  <c r="AK910" i="1"/>
  <c r="AJ910" i="1"/>
  <c r="AK909" i="1"/>
  <c r="AJ909" i="1"/>
  <c r="AK908" i="1"/>
  <c r="AJ908" i="1"/>
  <c r="AK907" i="1"/>
  <c r="AJ907" i="1"/>
  <c r="AK906" i="1"/>
  <c r="AJ906" i="1"/>
  <c r="AK905" i="1"/>
  <c r="AJ905" i="1"/>
  <c r="AK904" i="1"/>
  <c r="AJ904" i="1"/>
  <c r="AK903" i="1"/>
  <c r="AJ903" i="1"/>
  <c r="AK902" i="1"/>
  <c r="AJ902" i="1"/>
  <c r="AK901" i="1"/>
  <c r="AJ901" i="1"/>
  <c r="AK900" i="1"/>
  <c r="AJ900" i="1"/>
  <c r="AK899" i="1"/>
  <c r="AJ899" i="1"/>
  <c r="AK898" i="1"/>
  <c r="AJ898" i="1"/>
  <c r="AK897" i="1"/>
  <c r="AJ897" i="1"/>
  <c r="AK896" i="1"/>
  <c r="AJ896" i="1"/>
  <c r="AK895" i="1"/>
  <c r="AJ895" i="1"/>
  <c r="AK894" i="1"/>
  <c r="AJ894" i="1"/>
  <c r="AK893" i="1"/>
  <c r="AJ893" i="1"/>
  <c r="AK892" i="1"/>
  <c r="AJ892" i="1"/>
  <c r="AK891" i="1"/>
  <c r="AJ891" i="1"/>
  <c r="AK890" i="1"/>
  <c r="AJ890" i="1"/>
  <c r="AK889" i="1"/>
  <c r="AJ889" i="1"/>
  <c r="AK888" i="1"/>
  <c r="AJ888" i="1"/>
  <c r="AK887" i="1"/>
  <c r="AJ887" i="1"/>
  <c r="AK886" i="1"/>
  <c r="AJ886" i="1"/>
  <c r="AK885" i="1"/>
  <c r="AJ885" i="1"/>
  <c r="AK884" i="1"/>
  <c r="AJ884" i="1"/>
  <c r="AK883" i="1"/>
  <c r="AJ883" i="1"/>
  <c r="AK882" i="1"/>
  <c r="AJ882" i="1"/>
  <c r="AK881" i="1"/>
  <c r="AJ881" i="1"/>
  <c r="AK880" i="1"/>
  <c r="AJ880" i="1"/>
  <c r="AK879" i="1"/>
  <c r="AJ879" i="1"/>
  <c r="AK878" i="1"/>
  <c r="AJ878" i="1"/>
  <c r="AK877" i="1"/>
  <c r="AJ877" i="1"/>
  <c r="AK876" i="1"/>
  <c r="AJ876" i="1"/>
  <c r="AK875" i="1"/>
  <c r="AJ875" i="1"/>
  <c r="AK874" i="1"/>
  <c r="AJ874" i="1"/>
  <c r="AK873" i="1"/>
  <c r="AJ873" i="1"/>
  <c r="AK872" i="1"/>
  <c r="AJ872" i="1"/>
  <c r="AK871" i="1"/>
  <c r="AJ871" i="1"/>
  <c r="AK870" i="1"/>
  <c r="AJ870" i="1"/>
  <c r="AK869" i="1"/>
  <c r="AJ869" i="1"/>
  <c r="AK868" i="1"/>
  <c r="AJ868" i="1"/>
  <c r="AK867" i="1"/>
  <c r="AJ867" i="1"/>
  <c r="AK866" i="1"/>
  <c r="AJ866" i="1"/>
  <c r="AK865" i="1"/>
  <c r="AJ865" i="1"/>
  <c r="AK864" i="1"/>
  <c r="AJ864" i="1"/>
  <c r="AK863" i="1"/>
  <c r="AJ863" i="1"/>
  <c r="AK862" i="1"/>
  <c r="AJ862" i="1"/>
  <c r="AK861" i="1"/>
  <c r="AJ861" i="1"/>
  <c r="AK860" i="1"/>
  <c r="AJ860" i="1"/>
  <c r="AK859" i="1"/>
  <c r="AJ859" i="1"/>
  <c r="AK858" i="1"/>
  <c r="AJ858" i="1"/>
  <c r="AK857" i="1"/>
  <c r="AJ857" i="1"/>
  <c r="AK856" i="1"/>
  <c r="AJ856" i="1"/>
  <c r="AK855" i="1"/>
  <c r="AJ855" i="1"/>
  <c r="AK854" i="1"/>
  <c r="AJ854" i="1"/>
  <c r="AK853" i="1"/>
  <c r="AJ853" i="1"/>
  <c r="AK852" i="1"/>
  <c r="AJ852" i="1"/>
  <c r="AK851" i="1"/>
  <c r="AJ851" i="1"/>
  <c r="AK850" i="1"/>
  <c r="AJ850" i="1"/>
  <c r="AK849" i="1"/>
  <c r="AJ849" i="1"/>
  <c r="AK848" i="1"/>
  <c r="AJ848" i="1"/>
  <c r="AK847" i="1"/>
  <c r="AJ847" i="1"/>
  <c r="AJ846" i="1"/>
  <c r="AK846" i="1"/>
  <c r="AK845" i="1"/>
  <c r="AJ845" i="1"/>
  <c r="AK844" i="1"/>
  <c r="AJ844" i="1"/>
  <c r="AK843" i="1"/>
  <c r="AJ843" i="1"/>
  <c r="AK842" i="1"/>
  <c r="AJ842" i="1"/>
  <c r="AK841" i="1"/>
  <c r="AJ841" i="1"/>
  <c r="AK840" i="1"/>
  <c r="AJ840" i="1"/>
  <c r="AK839" i="1"/>
  <c r="AJ839" i="1"/>
  <c r="AK838" i="1"/>
  <c r="AJ838" i="1"/>
  <c r="AK837" i="1"/>
  <c r="AJ837" i="1"/>
  <c r="AK836" i="1"/>
  <c r="AJ836" i="1"/>
  <c r="AK835" i="1"/>
  <c r="AJ835" i="1"/>
  <c r="AK834" i="1"/>
  <c r="AJ834" i="1"/>
  <c r="AK833" i="1"/>
  <c r="AJ833" i="1"/>
  <c r="AK832" i="1"/>
  <c r="AJ832" i="1"/>
  <c r="AK831" i="1"/>
  <c r="AJ831" i="1"/>
  <c r="AK830" i="1"/>
  <c r="AJ830" i="1"/>
  <c r="AK829" i="1"/>
  <c r="AJ829" i="1"/>
  <c r="AK828" i="1"/>
  <c r="AJ828" i="1"/>
  <c r="AK827" i="1"/>
  <c r="AJ827" i="1"/>
  <c r="AK826" i="1"/>
  <c r="AJ826" i="1"/>
  <c r="AK825" i="1"/>
  <c r="AJ825" i="1"/>
  <c r="AK824" i="1"/>
  <c r="AJ824" i="1"/>
  <c r="AK823" i="1"/>
  <c r="AJ823" i="1"/>
  <c r="AK822" i="1"/>
  <c r="AJ822" i="1"/>
  <c r="AK821" i="1"/>
  <c r="AJ821" i="1"/>
  <c r="AK820" i="1"/>
  <c r="AJ820" i="1"/>
  <c r="AK819" i="1"/>
  <c r="AJ819" i="1"/>
  <c r="AK818" i="1"/>
  <c r="AJ818" i="1"/>
  <c r="AK817" i="1"/>
  <c r="AJ817" i="1"/>
  <c r="AK816" i="1"/>
  <c r="AJ816" i="1"/>
  <c r="AK815" i="1"/>
  <c r="AJ815" i="1"/>
  <c r="AK814" i="1"/>
  <c r="AJ814" i="1"/>
  <c r="AK813" i="1"/>
  <c r="AJ813" i="1"/>
  <c r="AK812" i="1"/>
  <c r="AJ812" i="1"/>
  <c r="AK811" i="1"/>
  <c r="AJ811" i="1"/>
  <c r="AK810" i="1"/>
  <c r="AJ810" i="1"/>
  <c r="AK809" i="1"/>
  <c r="AJ809" i="1"/>
  <c r="AK808" i="1"/>
  <c r="AJ808" i="1"/>
  <c r="AK807" i="1"/>
  <c r="AJ807" i="1"/>
  <c r="AK806" i="1"/>
  <c r="AJ806" i="1"/>
  <c r="AK805" i="1"/>
  <c r="AJ805" i="1"/>
  <c r="AK804" i="1"/>
  <c r="AJ804" i="1"/>
  <c r="AK803" i="1"/>
  <c r="AJ803" i="1"/>
  <c r="AK802" i="1"/>
  <c r="AJ802" i="1"/>
  <c r="AK801" i="1"/>
  <c r="AJ801" i="1"/>
  <c r="AK800" i="1"/>
  <c r="AJ800" i="1"/>
  <c r="AK799" i="1"/>
  <c r="AJ799" i="1"/>
  <c r="AK798" i="1"/>
  <c r="AJ798" i="1"/>
  <c r="AK797" i="1"/>
  <c r="AJ797" i="1"/>
  <c r="AK796" i="1"/>
  <c r="AJ796" i="1"/>
  <c r="AK795" i="1"/>
  <c r="AJ795" i="1"/>
  <c r="AK794" i="1"/>
  <c r="AJ794" i="1"/>
  <c r="AK793" i="1"/>
  <c r="AJ793" i="1"/>
  <c r="AK792" i="1"/>
  <c r="AJ792" i="1"/>
  <c r="AK791" i="1"/>
  <c r="AJ791" i="1"/>
  <c r="AK790" i="1"/>
  <c r="AJ790" i="1"/>
  <c r="AK789" i="1"/>
  <c r="AJ789" i="1"/>
  <c r="AK788" i="1"/>
  <c r="AJ788" i="1"/>
  <c r="AK787" i="1"/>
  <c r="AJ787" i="1"/>
  <c r="AK786" i="1"/>
  <c r="AJ786" i="1"/>
  <c r="AK785" i="1"/>
  <c r="AJ785" i="1"/>
  <c r="AK784" i="1"/>
  <c r="AJ784" i="1"/>
  <c r="AK783" i="1"/>
  <c r="AJ783" i="1"/>
  <c r="AK782" i="1"/>
  <c r="AJ782" i="1"/>
  <c r="AK781" i="1"/>
  <c r="AJ781" i="1"/>
  <c r="AK780" i="1"/>
  <c r="AJ780" i="1"/>
  <c r="AK779" i="1"/>
  <c r="AJ779" i="1"/>
  <c r="AK778" i="1"/>
  <c r="AJ778" i="1"/>
  <c r="AK777" i="1"/>
  <c r="AJ777" i="1"/>
  <c r="AK776" i="1"/>
  <c r="AJ776" i="1"/>
  <c r="AK775" i="1"/>
  <c r="AJ775" i="1"/>
  <c r="AK774" i="1"/>
  <c r="AJ774" i="1"/>
  <c r="AK773" i="1"/>
  <c r="AJ773" i="1"/>
  <c r="AK772" i="1"/>
  <c r="AJ772" i="1"/>
  <c r="AK771" i="1"/>
  <c r="AJ771" i="1"/>
  <c r="AK770" i="1"/>
  <c r="AJ770" i="1"/>
  <c r="AK769" i="1"/>
  <c r="AJ769" i="1"/>
  <c r="AK768" i="1"/>
  <c r="AJ768" i="1"/>
  <c r="AK767" i="1"/>
  <c r="AJ767" i="1"/>
  <c r="AK766" i="1"/>
  <c r="AJ766" i="1"/>
  <c r="AK765" i="1"/>
  <c r="AJ765" i="1"/>
  <c r="AK764" i="1"/>
  <c r="AJ764" i="1"/>
  <c r="AK763" i="1"/>
  <c r="AJ763" i="1"/>
  <c r="AK762" i="1"/>
  <c r="AJ762" i="1"/>
  <c r="AK761" i="1"/>
  <c r="AJ761" i="1"/>
  <c r="AK760" i="1"/>
  <c r="AJ760" i="1"/>
  <c r="AK759" i="1"/>
  <c r="AJ759" i="1"/>
  <c r="AK758" i="1"/>
  <c r="AJ758" i="1"/>
  <c r="AK757" i="1"/>
  <c r="AJ757" i="1"/>
  <c r="AK756" i="1"/>
  <c r="AJ756" i="1"/>
  <c r="AK755" i="1"/>
  <c r="AJ755" i="1"/>
  <c r="AK754" i="1"/>
  <c r="AJ754" i="1"/>
  <c r="AK753" i="1"/>
  <c r="AJ753" i="1"/>
  <c r="AK752" i="1"/>
  <c r="AJ752" i="1"/>
  <c r="AK751" i="1"/>
  <c r="AJ751" i="1"/>
  <c r="AK750" i="1"/>
  <c r="AJ750" i="1"/>
  <c r="AK749" i="1"/>
  <c r="AJ749" i="1"/>
  <c r="AK748" i="1"/>
  <c r="AJ748" i="1"/>
  <c r="AK747" i="1"/>
  <c r="AJ747" i="1"/>
  <c r="AK746" i="1"/>
  <c r="AJ746" i="1"/>
  <c r="AK745" i="1"/>
  <c r="AJ745" i="1"/>
  <c r="AK744" i="1"/>
  <c r="AJ744" i="1"/>
  <c r="AK743" i="1"/>
  <c r="AJ743" i="1"/>
  <c r="AK742" i="1"/>
  <c r="AJ742" i="1"/>
  <c r="AK741" i="1"/>
  <c r="AJ741" i="1"/>
  <c r="AK740" i="1"/>
  <c r="AJ740" i="1"/>
  <c r="AK739" i="1"/>
  <c r="AJ739" i="1"/>
  <c r="AK738" i="1"/>
  <c r="AJ738" i="1"/>
  <c r="AK737" i="1"/>
  <c r="AJ737" i="1"/>
  <c r="AK736" i="1"/>
  <c r="AJ736" i="1"/>
  <c r="AK735" i="1"/>
  <c r="AJ735" i="1"/>
  <c r="AK734" i="1"/>
  <c r="AJ734" i="1"/>
  <c r="AK733" i="1"/>
  <c r="AJ733" i="1"/>
  <c r="AK732" i="1"/>
  <c r="AJ732" i="1"/>
  <c r="AK731" i="1"/>
  <c r="AJ731" i="1"/>
  <c r="AK730" i="1"/>
  <c r="AJ730" i="1"/>
  <c r="AK729" i="1"/>
  <c r="AJ729" i="1"/>
  <c r="AK728" i="1"/>
  <c r="AJ728" i="1"/>
  <c r="AK727" i="1"/>
  <c r="AJ727" i="1"/>
  <c r="AK726" i="1"/>
  <c r="AJ726" i="1"/>
  <c r="AK725" i="1"/>
  <c r="AJ725" i="1"/>
  <c r="AK724" i="1"/>
  <c r="AJ724" i="1"/>
  <c r="AK723" i="1"/>
  <c r="AJ723" i="1"/>
  <c r="AK722" i="1"/>
  <c r="AJ722" i="1"/>
  <c r="AK721" i="1"/>
  <c r="AJ721" i="1"/>
  <c r="AK720" i="1"/>
  <c r="AJ720" i="1"/>
  <c r="AK719" i="1"/>
  <c r="AJ719" i="1"/>
  <c r="AK718" i="1"/>
  <c r="AJ718" i="1"/>
  <c r="AK717" i="1"/>
  <c r="AJ717" i="1"/>
  <c r="AK716" i="1"/>
  <c r="AJ716" i="1"/>
  <c r="AK715" i="1"/>
  <c r="AJ715" i="1"/>
  <c r="AK714" i="1"/>
  <c r="AJ714" i="1"/>
  <c r="AK713" i="1"/>
  <c r="AJ713" i="1"/>
  <c r="AK712" i="1"/>
  <c r="AJ712" i="1"/>
  <c r="AK711" i="1"/>
  <c r="AJ711" i="1"/>
  <c r="AK710" i="1"/>
  <c r="AJ710" i="1"/>
  <c r="AK709" i="1"/>
  <c r="AJ709" i="1"/>
  <c r="AK708" i="1"/>
  <c r="AJ708" i="1"/>
  <c r="AK707" i="1"/>
  <c r="AJ707" i="1"/>
  <c r="AK706" i="1"/>
  <c r="AJ706" i="1"/>
  <c r="AK705" i="1"/>
  <c r="AJ705" i="1"/>
  <c r="AK704" i="1"/>
  <c r="AJ704" i="1"/>
  <c r="AK703" i="1"/>
  <c r="AJ703" i="1"/>
  <c r="AK702" i="1"/>
  <c r="AJ702" i="1"/>
  <c r="AK701" i="1"/>
  <c r="AJ701" i="1"/>
  <c r="AK699" i="1"/>
  <c r="AJ699" i="1"/>
  <c r="AK698" i="1"/>
  <c r="AJ698" i="1"/>
  <c r="AK697" i="1"/>
  <c r="AJ697" i="1"/>
  <c r="AK696" i="1"/>
  <c r="AJ696" i="1"/>
  <c r="AK695" i="1"/>
  <c r="AJ695" i="1"/>
  <c r="AK694" i="1"/>
  <c r="AJ694" i="1"/>
  <c r="AK693" i="1"/>
  <c r="AJ693" i="1"/>
  <c r="AK692" i="1"/>
  <c r="AJ692" i="1"/>
  <c r="AK691" i="1"/>
  <c r="AJ691" i="1"/>
  <c r="AK690" i="1"/>
  <c r="AJ690" i="1"/>
  <c r="AK689" i="1"/>
  <c r="AJ689" i="1"/>
  <c r="AK688" i="1"/>
  <c r="AJ688" i="1"/>
  <c r="AK687" i="1"/>
  <c r="AJ687" i="1"/>
  <c r="AK686" i="1"/>
  <c r="AJ686" i="1"/>
  <c r="AK685" i="1"/>
  <c r="AJ685" i="1"/>
  <c r="AK684" i="1"/>
  <c r="AJ684" i="1"/>
  <c r="AK683" i="1"/>
  <c r="AJ683" i="1"/>
  <c r="AK682" i="1"/>
  <c r="AJ682" i="1"/>
  <c r="AK681" i="1"/>
  <c r="AJ681" i="1"/>
  <c r="AK680" i="1"/>
  <c r="AJ680" i="1"/>
  <c r="AK679" i="1"/>
  <c r="AJ679" i="1"/>
  <c r="AK678" i="1"/>
  <c r="AJ678" i="1"/>
  <c r="AK677" i="1"/>
  <c r="AJ677" i="1"/>
  <c r="AK676" i="1"/>
  <c r="AJ676" i="1"/>
  <c r="AK675" i="1"/>
  <c r="AJ675" i="1"/>
  <c r="AK674" i="1"/>
  <c r="AJ674" i="1"/>
  <c r="AK673" i="1"/>
  <c r="AJ673" i="1"/>
  <c r="AK672" i="1"/>
  <c r="AJ672" i="1"/>
  <c r="AK671" i="1"/>
  <c r="AJ671" i="1"/>
  <c r="AK670" i="1"/>
  <c r="AJ670" i="1"/>
  <c r="AK669" i="1"/>
  <c r="AJ669" i="1"/>
  <c r="AK668" i="1"/>
  <c r="AJ668" i="1"/>
  <c r="AK667" i="1"/>
  <c r="AJ667" i="1"/>
  <c r="AK666" i="1"/>
  <c r="AJ666" i="1"/>
  <c r="AK665" i="1"/>
  <c r="AJ665" i="1"/>
  <c r="AK664" i="1"/>
  <c r="AJ664" i="1"/>
  <c r="AK663" i="1"/>
  <c r="AJ663" i="1"/>
  <c r="AK662" i="1"/>
  <c r="AJ662" i="1"/>
  <c r="AK661" i="1"/>
  <c r="AJ661" i="1"/>
  <c r="AK660" i="1"/>
  <c r="AJ660" i="1"/>
  <c r="AK659" i="1"/>
  <c r="AJ659" i="1"/>
  <c r="AK658" i="1"/>
  <c r="AJ658" i="1"/>
  <c r="AK657" i="1"/>
  <c r="AJ657" i="1"/>
  <c r="AK656" i="1"/>
  <c r="AJ656" i="1"/>
  <c r="AK655" i="1"/>
  <c r="AJ655" i="1"/>
  <c r="AK654" i="1"/>
  <c r="AJ654" i="1"/>
  <c r="AK653" i="1"/>
  <c r="AJ653" i="1"/>
  <c r="AK652" i="1"/>
  <c r="AJ652" i="1"/>
  <c r="AK651" i="1"/>
  <c r="AJ651" i="1"/>
  <c r="AK650" i="1"/>
  <c r="AJ650" i="1"/>
  <c r="AK649" i="1"/>
  <c r="AJ649" i="1"/>
  <c r="AK648" i="1"/>
  <c r="AJ648" i="1"/>
  <c r="AK647" i="1"/>
  <c r="AJ647" i="1"/>
  <c r="AK646" i="1"/>
  <c r="AJ646" i="1"/>
  <c r="AK645" i="1"/>
  <c r="AJ645" i="1"/>
  <c r="AK644" i="1"/>
  <c r="AJ644" i="1"/>
  <c r="AK643" i="1"/>
  <c r="AJ643" i="1"/>
  <c r="AK642" i="1"/>
  <c r="AJ642" i="1"/>
  <c r="AK641" i="1"/>
  <c r="AJ641" i="1"/>
  <c r="AK640" i="1"/>
  <c r="AJ640" i="1"/>
  <c r="AK639" i="1"/>
  <c r="AJ639" i="1"/>
  <c r="AK638" i="1"/>
  <c r="AJ638" i="1"/>
  <c r="AK637" i="1"/>
  <c r="AJ637" i="1"/>
  <c r="AK636" i="1"/>
  <c r="AJ636" i="1"/>
  <c r="AK635" i="1"/>
  <c r="AJ635" i="1"/>
  <c r="AK634" i="1"/>
  <c r="AJ634" i="1"/>
  <c r="AK633" i="1"/>
  <c r="AJ633" i="1"/>
  <c r="AK632" i="1"/>
  <c r="AJ632" i="1"/>
  <c r="AK631" i="1"/>
  <c r="AJ631" i="1"/>
  <c r="AK630" i="1"/>
  <c r="AJ630" i="1"/>
  <c r="AK629" i="1"/>
  <c r="AJ629" i="1"/>
  <c r="AK628" i="1"/>
  <c r="AJ628" i="1"/>
  <c r="AK627" i="1"/>
  <c r="AJ627" i="1"/>
  <c r="AK626" i="1"/>
  <c r="AJ626" i="1"/>
  <c r="AK625" i="1"/>
  <c r="AJ625" i="1"/>
  <c r="AK624" i="1"/>
  <c r="AJ624" i="1"/>
  <c r="AK623" i="1"/>
  <c r="AJ623" i="1"/>
  <c r="AK622" i="1"/>
  <c r="AJ622" i="1"/>
  <c r="AK621" i="1"/>
  <c r="AJ621" i="1"/>
  <c r="AK620" i="1"/>
  <c r="AJ620" i="1"/>
  <c r="AK619" i="1"/>
  <c r="AJ619" i="1"/>
  <c r="AK618" i="1"/>
  <c r="AJ618" i="1"/>
  <c r="AK617" i="1"/>
  <c r="AJ617" i="1"/>
  <c r="AK616" i="1"/>
  <c r="AJ616" i="1"/>
  <c r="AJ615" i="1"/>
  <c r="AK615" i="1"/>
  <c r="AK614" i="1"/>
  <c r="AJ614" i="1"/>
  <c r="AK613" i="1"/>
  <c r="AJ613" i="1"/>
  <c r="AK612" i="1"/>
  <c r="AJ612" i="1"/>
  <c r="AK611" i="1"/>
  <c r="AJ611" i="1"/>
  <c r="AJ610" i="1"/>
  <c r="AK610" i="1"/>
  <c r="AK609" i="1"/>
  <c r="AJ609" i="1"/>
  <c r="AK608" i="1"/>
  <c r="AJ608" i="1"/>
  <c r="AK607" i="1"/>
  <c r="AJ607" i="1"/>
  <c r="AK606" i="1"/>
  <c r="AJ606" i="1"/>
  <c r="AK605" i="1"/>
  <c r="AJ605" i="1"/>
  <c r="AK604" i="1"/>
  <c r="AJ604" i="1"/>
  <c r="AK603" i="1"/>
  <c r="AJ603" i="1"/>
  <c r="AK602" i="1"/>
  <c r="AJ602" i="1"/>
  <c r="AK601" i="1"/>
  <c r="AJ601" i="1"/>
  <c r="AK600" i="1"/>
  <c r="AJ600" i="1"/>
  <c r="AK599" i="1"/>
  <c r="AJ599" i="1"/>
  <c r="AK598" i="1"/>
  <c r="AJ598" i="1"/>
  <c r="AK597" i="1"/>
  <c r="AJ597" i="1"/>
  <c r="AK596" i="1"/>
  <c r="AJ596" i="1"/>
  <c r="AK595" i="1"/>
  <c r="AJ595" i="1"/>
  <c r="AK594" i="1"/>
  <c r="AJ594" i="1"/>
  <c r="AK593" i="1"/>
  <c r="AJ593" i="1"/>
  <c r="AK592" i="1"/>
  <c r="AJ592" i="1"/>
  <c r="AK591" i="1"/>
  <c r="AJ591" i="1"/>
  <c r="AK590" i="1"/>
  <c r="AJ590" i="1"/>
  <c r="AK589" i="1"/>
  <c r="AJ589" i="1"/>
  <c r="AK588" i="1"/>
  <c r="AJ588" i="1"/>
  <c r="AK587" i="1"/>
  <c r="AJ587" i="1"/>
  <c r="AK586" i="1"/>
  <c r="AJ586" i="1"/>
  <c r="AK585" i="1"/>
  <c r="AJ585" i="1"/>
  <c r="AK584" i="1"/>
  <c r="AJ584" i="1"/>
  <c r="AK583" i="1"/>
  <c r="AJ583" i="1"/>
  <c r="AK582" i="1"/>
  <c r="AJ582" i="1"/>
  <c r="AK581" i="1"/>
  <c r="AJ581" i="1"/>
  <c r="AK580" i="1"/>
  <c r="AJ580" i="1"/>
  <c r="AK579" i="1"/>
  <c r="AJ579" i="1"/>
  <c r="AK578" i="1"/>
  <c r="AJ578" i="1"/>
  <c r="AK577" i="1"/>
  <c r="AJ577" i="1"/>
  <c r="AK576" i="1"/>
  <c r="AJ576" i="1"/>
  <c r="AK575" i="1"/>
  <c r="AJ575" i="1"/>
  <c r="AK574" i="1"/>
  <c r="AJ574" i="1"/>
  <c r="AK573" i="1"/>
  <c r="AJ573" i="1"/>
  <c r="AK572" i="1"/>
  <c r="AJ572" i="1"/>
  <c r="AK571" i="1"/>
  <c r="AJ571" i="1"/>
  <c r="AK570" i="1"/>
  <c r="AJ570" i="1"/>
  <c r="AK569" i="1"/>
  <c r="AJ569" i="1"/>
  <c r="AK568" i="1"/>
  <c r="AJ568" i="1"/>
  <c r="AK567" i="1"/>
  <c r="AJ567" i="1"/>
  <c r="AK566" i="1"/>
  <c r="AJ566" i="1"/>
  <c r="AK565" i="1"/>
  <c r="AJ565" i="1"/>
  <c r="AK564" i="1"/>
  <c r="AJ564" i="1"/>
  <c r="AK563" i="1"/>
  <c r="AJ563" i="1"/>
  <c r="AK562" i="1"/>
  <c r="AJ562" i="1"/>
  <c r="AK561" i="1"/>
  <c r="AJ561" i="1"/>
  <c r="AK560" i="1"/>
  <c r="AJ560" i="1"/>
  <c r="AK559" i="1"/>
  <c r="AJ559" i="1"/>
  <c r="AK558" i="1"/>
  <c r="AJ558" i="1"/>
  <c r="AK557" i="1"/>
  <c r="AJ557" i="1"/>
  <c r="AK556" i="1"/>
  <c r="AJ556" i="1"/>
  <c r="AK555" i="1"/>
  <c r="AJ555" i="1"/>
  <c r="AK554" i="1"/>
  <c r="AJ554" i="1"/>
  <c r="AK553" i="1"/>
  <c r="AJ553" i="1"/>
  <c r="AK552" i="1"/>
  <c r="AJ552" i="1"/>
  <c r="AK551" i="1"/>
  <c r="AJ551" i="1"/>
  <c r="AK550" i="1"/>
  <c r="AJ550" i="1"/>
  <c r="AK549" i="1"/>
  <c r="AJ549" i="1"/>
  <c r="AK548" i="1"/>
  <c r="AJ548" i="1"/>
  <c r="AK547" i="1"/>
  <c r="AJ547" i="1"/>
  <c r="AK546" i="1"/>
  <c r="AJ546" i="1"/>
  <c r="AK545" i="1"/>
  <c r="AJ545" i="1"/>
  <c r="AK544" i="1"/>
  <c r="AJ544" i="1"/>
  <c r="AK543" i="1"/>
  <c r="AJ543" i="1"/>
  <c r="AK542" i="1"/>
  <c r="AJ542" i="1"/>
  <c r="AK541" i="1"/>
  <c r="AJ541" i="1"/>
  <c r="AK540" i="1"/>
  <c r="AJ540" i="1"/>
  <c r="AK539" i="1"/>
  <c r="AJ539" i="1"/>
  <c r="AK538" i="1"/>
  <c r="AJ538" i="1"/>
  <c r="AK537" i="1"/>
  <c r="AJ537" i="1"/>
  <c r="AK536" i="1"/>
  <c r="AJ536" i="1"/>
  <c r="AK535" i="1"/>
  <c r="AJ535" i="1"/>
  <c r="AK534" i="1"/>
  <c r="AJ534" i="1"/>
  <c r="AK533" i="1"/>
  <c r="AJ533" i="1"/>
  <c r="AK532" i="1"/>
  <c r="AJ532" i="1"/>
  <c r="AK531" i="1"/>
  <c r="AJ531" i="1"/>
  <c r="AK530" i="1"/>
  <c r="AJ530" i="1"/>
  <c r="AK529" i="1"/>
  <c r="AJ529" i="1"/>
  <c r="AK528" i="1"/>
  <c r="AJ528" i="1"/>
  <c r="AK527" i="1"/>
  <c r="AJ527" i="1"/>
  <c r="AK526" i="1"/>
  <c r="AJ526" i="1"/>
  <c r="AK525" i="1"/>
  <c r="AJ525" i="1"/>
  <c r="AK524" i="1"/>
  <c r="AJ524" i="1"/>
  <c r="AK523" i="1"/>
  <c r="AJ523" i="1"/>
  <c r="AK522" i="1"/>
  <c r="AJ522" i="1"/>
  <c r="AK521" i="1"/>
  <c r="AJ521" i="1"/>
  <c r="AK520" i="1"/>
  <c r="AJ520" i="1"/>
  <c r="AK519" i="1"/>
  <c r="AJ519" i="1"/>
  <c r="AK518" i="1"/>
  <c r="AJ518" i="1"/>
  <c r="AK517" i="1"/>
  <c r="AJ517" i="1"/>
  <c r="AK516" i="1"/>
  <c r="AJ516" i="1"/>
  <c r="AK515" i="1"/>
  <c r="AJ515" i="1"/>
  <c r="AK514" i="1"/>
  <c r="AJ514" i="1"/>
  <c r="AK513" i="1"/>
  <c r="AJ513" i="1"/>
  <c r="AK512" i="1"/>
  <c r="AJ512" i="1"/>
  <c r="AK511" i="1"/>
  <c r="AJ511" i="1"/>
  <c r="AK510" i="1"/>
  <c r="AJ510" i="1"/>
  <c r="AK509" i="1"/>
  <c r="AJ509" i="1"/>
  <c r="AK508" i="1"/>
  <c r="AJ508" i="1"/>
  <c r="AK507" i="1"/>
  <c r="AJ507" i="1"/>
  <c r="AK506" i="1"/>
  <c r="AJ506" i="1"/>
  <c r="AK505" i="1"/>
  <c r="AJ505" i="1"/>
  <c r="AK504" i="1"/>
  <c r="AJ504" i="1"/>
  <c r="AK503" i="1"/>
  <c r="AJ503" i="1"/>
  <c r="AK502" i="1"/>
  <c r="AJ502" i="1"/>
  <c r="AK501" i="1"/>
  <c r="AJ501" i="1"/>
  <c r="AK500" i="1"/>
  <c r="AJ500" i="1"/>
  <c r="AK499" i="1"/>
  <c r="AJ499" i="1"/>
  <c r="AK498" i="1"/>
  <c r="AJ498" i="1"/>
  <c r="AK497" i="1"/>
  <c r="AJ497" i="1"/>
  <c r="AK496" i="1"/>
  <c r="AJ496" i="1"/>
  <c r="AK495" i="1"/>
  <c r="AJ495" i="1"/>
  <c r="AK494" i="1"/>
  <c r="AJ494" i="1"/>
  <c r="AK493" i="1"/>
  <c r="AJ493" i="1"/>
  <c r="AK492" i="1"/>
  <c r="AJ492" i="1"/>
  <c r="AK491" i="1"/>
  <c r="AJ491" i="1"/>
  <c r="AK490" i="1"/>
  <c r="AJ490" i="1"/>
  <c r="AK489" i="1"/>
  <c r="AJ489" i="1"/>
  <c r="AK488" i="1"/>
  <c r="AJ488" i="1"/>
  <c r="AK487" i="1"/>
  <c r="AJ487" i="1"/>
  <c r="AK486" i="1"/>
  <c r="AJ486" i="1"/>
  <c r="AK485" i="1"/>
  <c r="AJ485" i="1"/>
  <c r="AJ484" i="1"/>
  <c r="AK484" i="1"/>
  <c r="AK483" i="1"/>
  <c r="AJ483" i="1"/>
  <c r="AK482" i="1"/>
  <c r="AJ482" i="1"/>
  <c r="AK481" i="1"/>
  <c r="AJ481" i="1"/>
  <c r="AK480" i="1"/>
  <c r="AJ480" i="1"/>
  <c r="AK479" i="1"/>
  <c r="AJ479" i="1"/>
  <c r="AK478" i="1"/>
  <c r="AJ478" i="1"/>
  <c r="AK477" i="1"/>
  <c r="AJ477" i="1"/>
  <c r="AK476" i="1"/>
  <c r="AJ476" i="1"/>
  <c r="AJ475" i="1"/>
  <c r="AK475" i="1"/>
  <c r="AK474" i="1"/>
  <c r="AJ474" i="1"/>
  <c r="AK473" i="1"/>
  <c r="AJ473" i="1"/>
  <c r="AK472" i="1"/>
  <c r="AJ472" i="1"/>
  <c r="AK471" i="1"/>
  <c r="AJ471" i="1"/>
  <c r="AK470" i="1"/>
  <c r="AJ470" i="1"/>
  <c r="AK469" i="1"/>
  <c r="AJ469" i="1"/>
  <c r="AK468" i="1"/>
  <c r="AJ468" i="1"/>
  <c r="AK467" i="1"/>
  <c r="AJ467" i="1"/>
  <c r="AK466" i="1"/>
  <c r="AJ466" i="1"/>
  <c r="AK465" i="1"/>
  <c r="AJ465" i="1"/>
  <c r="AK464" i="1"/>
  <c r="AJ464" i="1"/>
  <c r="AK463" i="1"/>
  <c r="AJ463" i="1"/>
  <c r="AK462" i="1"/>
  <c r="AJ462" i="1"/>
  <c r="AK461" i="1"/>
  <c r="AJ461" i="1"/>
  <c r="AK460" i="1"/>
  <c r="AJ460" i="1"/>
  <c r="AK459" i="1"/>
  <c r="AJ459" i="1"/>
  <c r="AK458" i="1"/>
  <c r="AJ458" i="1"/>
  <c r="AK457" i="1"/>
  <c r="AJ457" i="1"/>
  <c r="AK456" i="1"/>
  <c r="AJ456" i="1"/>
  <c r="AK455" i="1"/>
  <c r="AJ455" i="1"/>
  <c r="AK454" i="1"/>
  <c r="AJ454" i="1"/>
  <c r="AK453" i="1"/>
  <c r="AJ453" i="1"/>
  <c r="AK452" i="1"/>
  <c r="AJ452" i="1"/>
  <c r="AK451" i="1"/>
  <c r="AJ451" i="1"/>
  <c r="AK450" i="1"/>
  <c r="AJ450" i="1"/>
  <c r="AK449" i="1"/>
  <c r="AJ449" i="1"/>
  <c r="AK448" i="1"/>
  <c r="AJ448" i="1"/>
  <c r="AK447" i="1"/>
  <c r="AJ447" i="1"/>
  <c r="AK446" i="1"/>
  <c r="AJ446" i="1"/>
  <c r="AK445" i="1"/>
  <c r="AJ445" i="1"/>
  <c r="AK444" i="1"/>
  <c r="AJ444" i="1"/>
  <c r="AK443" i="1"/>
  <c r="AJ443" i="1"/>
  <c r="AK442" i="1"/>
  <c r="AJ442" i="1"/>
  <c r="AK441" i="1"/>
  <c r="AJ441" i="1"/>
  <c r="AK440" i="1"/>
  <c r="AJ440" i="1"/>
  <c r="AK439" i="1"/>
  <c r="AJ439" i="1"/>
  <c r="AK438" i="1"/>
  <c r="AJ438" i="1"/>
  <c r="AK437" i="1"/>
  <c r="AJ437" i="1"/>
  <c r="AK436" i="1"/>
  <c r="AJ436" i="1"/>
  <c r="AK435" i="1"/>
  <c r="AJ435" i="1"/>
  <c r="AK434" i="1"/>
  <c r="AJ434" i="1"/>
  <c r="AK433" i="1"/>
  <c r="AJ433" i="1"/>
  <c r="AK432" i="1"/>
  <c r="AJ432" i="1"/>
  <c r="AK431" i="1"/>
  <c r="AJ431" i="1"/>
  <c r="AK430" i="1"/>
  <c r="AJ430" i="1"/>
  <c r="AK429" i="1"/>
  <c r="AJ429" i="1"/>
  <c r="AK428" i="1"/>
  <c r="AJ428" i="1"/>
  <c r="AK427" i="1"/>
  <c r="AJ427" i="1"/>
  <c r="AK426" i="1"/>
  <c r="AJ426" i="1"/>
  <c r="AK425" i="1"/>
  <c r="AJ425" i="1"/>
  <c r="AK424" i="1"/>
  <c r="AJ424" i="1"/>
  <c r="AK423" i="1"/>
  <c r="AJ423" i="1"/>
  <c r="AK422" i="1"/>
  <c r="AJ422" i="1"/>
  <c r="AK421" i="1"/>
  <c r="AJ421" i="1"/>
  <c r="AK420" i="1"/>
  <c r="AJ420" i="1"/>
  <c r="AK419" i="1"/>
  <c r="AJ419" i="1"/>
  <c r="AK418" i="1"/>
  <c r="AJ418" i="1"/>
  <c r="AK417" i="1"/>
  <c r="AJ417" i="1"/>
  <c r="AK416" i="1"/>
  <c r="AJ416" i="1"/>
  <c r="AK415" i="1"/>
  <c r="AJ415" i="1"/>
  <c r="AK414" i="1"/>
  <c r="AJ414" i="1"/>
  <c r="AK413" i="1"/>
  <c r="AJ413" i="1"/>
  <c r="AK412" i="1"/>
  <c r="AJ412" i="1"/>
  <c r="AK411" i="1"/>
  <c r="AJ411" i="1"/>
  <c r="AK410" i="1"/>
  <c r="AJ410" i="1"/>
  <c r="AK409" i="1"/>
  <c r="AJ409" i="1"/>
  <c r="AK408" i="1"/>
  <c r="AJ408" i="1"/>
  <c r="AK407" i="1"/>
  <c r="AJ407" i="1"/>
  <c r="AK406" i="1"/>
  <c r="AJ406" i="1"/>
  <c r="AK405" i="1"/>
  <c r="AJ405" i="1"/>
  <c r="AK404" i="1"/>
  <c r="AJ404" i="1"/>
  <c r="AK403" i="1"/>
  <c r="AJ403" i="1"/>
  <c r="AK402" i="1"/>
  <c r="AJ402" i="1"/>
  <c r="AK401" i="1"/>
  <c r="AJ401" i="1"/>
  <c r="AK400" i="1"/>
  <c r="AJ400" i="1"/>
  <c r="AK399" i="1"/>
  <c r="AJ399" i="1"/>
  <c r="AK398" i="1"/>
  <c r="AJ398" i="1"/>
  <c r="AK397" i="1"/>
  <c r="AJ397" i="1"/>
  <c r="AK396" i="1"/>
  <c r="AJ396" i="1"/>
  <c r="AK395" i="1"/>
  <c r="AJ395" i="1"/>
  <c r="AK394" i="1"/>
  <c r="AJ394" i="1"/>
  <c r="AK393" i="1"/>
  <c r="AJ393" i="1"/>
  <c r="AK392" i="1"/>
  <c r="AJ392" i="1"/>
  <c r="AK391" i="1"/>
  <c r="AJ391" i="1"/>
  <c r="AK390" i="1"/>
  <c r="AJ390" i="1"/>
  <c r="AK389" i="1"/>
  <c r="AJ389" i="1"/>
  <c r="AK388" i="1"/>
  <c r="AJ388" i="1"/>
  <c r="AK387" i="1"/>
  <c r="AJ387" i="1"/>
  <c r="AK386" i="1"/>
  <c r="AJ386" i="1"/>
  <c r="AK385" i="1"/>
  <c r="AJ385" i="1"/>
  <c r="AK384" i="1"/>
  <c r="AJ384" i="1"/>
  <c r="AK383" i="1"/>
  <c r="AJ383" i="1"/>
  <c r="AK382" i="1"/>
  <c r="AJ382" i="1"/>
  <c r="AK381" i="1"/>
  <c r="AJ381" i="1"/>
  <c r="AK380" i="1"/>
  <c r="AJ380" i="1"/>
  <c r="AK379" i="1"/>
  <c r="AJ379" i="1"/>
  <c r="AK378" i="1"/>
  <c r="AJ378" i="1"/>
  <c r="AK377" i="1"/>
  <c r="AJ377" i="1"/>
  <c r="AK376" i="1"/>
  <c r="AJ376" i="1"/>
  <c r="AK375" i="1"/>
  <c r="AJ375" i="1"/>
  <c r="AK374" i="1"/>
  <c r="AJ374" i="1"/>
  <c r="AK373" i="1"/>
  <c r="AJ373" i="1"/>
  <c r="AK372" i="1"/>
  <c r="AJ372" i="1"/>
  <c r="AK371" i="1"/>
  <c r="AJ371" i="1"/>
  <c r="AK370" i="1"/>
  <c r="AJ370" i="1"/>
  <c r="AK369" i="1"/>
  <c r="AJ369" i="1"/>
  <c r="AK368" i="1"/>
  <c r="AJ368" i="1"/>
  <c r="AK367" i="1"/>
  <c r="AJ367" i="1"/>
  <c r="AK366" i="1"/>
  <c r="AJ366" i="1"/>
  <c r="AK365" i="1"/>
  <c r="AJ365" i="1"/>
  <c r="AK364" i="1"/>
  <c r="AJ364" i="1"/>
  <c r="AK363" i="1"/>
  <c r="AJ363" i="1"/>
  <c r="AK362" i="1"/>
  <c r="AJ362" i="1"/>
  <c r="AK361" i="1"/>
  <c r="AJ361" i="1"/>
  <c r="AK360" i="1"/>
  <c r="AJ360" i="1"/>
  <c r="AK359" i="1"/>
  <c r="AJ359" i="1"/>
  <c r="AK358" i="1"/>
  <c r="AJ358" i="1"/>
  <c r="AK357" i="1"/>
  <c r="AJ357" i="1"/>
  <c r="AK356" i="1"/>
  <c r="AJ356" i="1"/>
  <c r="AK355" i="1"/>
  <c r="AJ355" i="1"/>
  <c r="AK354" i="1"/>
  <c r="AJ354" i="1"/>
  <c r="AK353" i="1"/>
  <c r="AJ353" i="1"/>
  <c r="AK352" i="1"/>
  <c r="AJ352" i="1"/>
  <c r="AK351" i="1"/>
  <c r="AJ351" i="1"/>
  <c r="AK350" i="1"/>
  <c r="AJ350" i="1"/>
  <c r="AK349" i="1"/>
  <c r="AJ349" i="1"/>
  <c r="AK348" i="1"/>
  <c r="AJ348" i="1"/>
  <c r="AK347" i="1"/>
  <c r="AJ347" i="1"/>
  <c r="AK346" i="1"/>
  <c r="AJ346" i="1"/>
  <c r="AK345" i="1"/>
  <c r="AJ345" i="1"/>
  <c r="AK344" i="1"/>
  <c r="AJ344" i="1"/>
  <c r="AK343" i="1"/>
  <c r="AJ343" i="1"/>
  <c r="AK342" i="1"/>
  <c r="AJ342" i="1"/>
  <c r="AK341" i="1"/>
  <c r="AJ341" i="1"/>
  <c r="AK340" i="1"/>
  <c r="AJ340" i="1"/>
  <c r="AK339" i="1"/>
  <c r="AJ339" i="1"/>
  <c r="AK338" i="1"/>
  <c r="AJ338" i="1"/>
  <c r="AK337" i="1"/>
  <c r="AJ337" i="1"/>
  <c r="AK336" i="1"/>
  <c r="AJ336" i="1"/>
  <c r="AK335" i="1"/>
  <c r="AJ335" i="1"/>
  <c r="AK334" i="1"/>
  <c r="AJ334" i="1"/>
  <c r="AK333" i="1"/>
  <c r="AJ333" i="1"/>
  <c r="AK332" i="1"/>
  <c r="AJ332" i="1"/>
  <c r="AK331" i="1"/>
  <c r="AJ331" i="1"/>
  <c r="AK330" i="1"/>
  <c r="AJ330" i="1"/>
  <c r="AK329" i="1"/>
  <c r="AJ329" i="1"/>
  <c r="AK328" i="1"/>
  <c r="AJ328" i="1"/>
  <c r="AK327" i="1"/>
  <c r="AJ327" i="1"/>
  <c r="AK326" i="1"/>
  <c r="AJ326" i="1"/>
  <c r="AK325" i="1"/>
  <c r="AJ325" i="1"/>
  <c r="AK324" i="1"/>
  <c r="AJ324" i="1"/>
  <c r="AK323" i="1"/>
  <c r="AJ323" i="1"/>
  <c r="AK322" i="1"/>
  <c r="AJ322" i="1"/>
  <c r="AK321" i="1"/>
  <c r="AJ321" i="1"/>
  <c r="AK320" i="1"/>
  <c r="AJ320" i="1"/>
  <c r="AK319" i="1"/>
  <c r="AJ319" i="1"/>
  <c r="AK318" i="1"/>
  <c r="AJ318" i="1"/>
  <c r="AK317" i="1"/>
  <c r="AJ317" i="1"/>
  <c r="AK316" i="1"/>
  <c r="AJ316" i="1"/>
  <c r="AK315" i="1"/>
  <c r="AJ315" i="1"/>
  <c r="AK314" i="1"/>
  <c r="AJ314" i="1"/>
  <c r="AK313" i="1"/>
  <c r="AJ313" i="1"/>
  <c r="AK312" i="1"/>
  <c r="AJ312" i="1"/>
  <c r="AK311" i="1"/>
  <c r="AJ311" i="1"/>
  <c r="AK310" i="1"/>
  <c r="AJ310" i="1"/>
  <c r="AK309" i="1"/>
  <c r="AJ309" i="1"/>
  <c r="AK308" i="1"/>
  <c r="AJ308" i="1"/>
  <c r="AK307" i="1"/>
  <c r="AJ307" i="1"/>
  <c r="AK306" i="1"/>
  <c r="AJ306" i="1"/>
  <c r="AK305" i="1"/>
  <c r="AJ305" i="1"/>
  <c r="AK304" i="1"/>
  <c r="AJ304" i="1"/>
  <c r="AK303" i="1"/>
  <c r="AJ303" i="1"/>
  <c r="AK302" i="1"/>
  <c r="AJ302" i="1"/>
  <c r="AK301" i="1"/>
  <c r="AJ301" i="1"/>
  <c r="AK300" i="1"/>
  <c r="AJ300" i="1"/>
  <c r="AK299" i="1"/>
  <c r="AJ299" i="1"/>
  <c r="AK298" i="1"/>
  <c r="AJ298" i="1"/>
  <c r="AK297" i="1"/>
  <c r="AJ297" i="1"/>
  <c r="AK296" i="1"/>
  <c r="AJ296" i="1"/>
  <c r="AK295" i="1"/>
  <c r="AJ295" i="1"/>
  <c r="AK294" i="1"/>
  <c r="AJ294" i="1"/>
  <c r="AK293" i="1"/>
  <c r="AJ293" i="1"/>
  <c r="AK292" i="1"/>
  <c r="AJ292" i="1"/>
  <c r="AK291" i="1"/>
  <c r="AJ291" i="1"/>
  <c r="AK290" i="1"/>
  <c r="AJ290" i="1"/>
  <c r="AK289" i="1"/>
  <c r="AJ289" i="1"/>
  <c r="AK288" i="1"/>
  <c r="AJ288" i="1"/>
  <c r="AK287" i="1"/>
  <c r="AJ287" i="1"/>
  <c r="AK286" i="1"/>
  <c r="AJ286" i="1"/>
  <c r="AK285" i="1"/>
  <c r="AJ285" i="1"/>
  <c r="AK284" i="1"/>
  <c r="AJ284" i="1"/>
  <c r="AK283" i="1"/>
  <c r="AJ283" i="1"/>
  <c r="AK282" i="1"/>
  <c r="AJ282" i="1"/>
  <c r="AK281" i="1"/>
  <c r="AJ281" i="1"/>
  <c r="AK280" i="1"/>
  <c r="AJ280" i="1"/>
  <c r="AK279" i="1"/>
  <c r="AJ279" i="1"/>
  <c r="AK278" i="1"/>
  <c r="AJ278" i="1"/>
  <c r="AK277" i="1"/>
  <c r="AJ277" i="1"/>
  <c r="AK276" i="1"/>
  <c r="AJ276" i="1"/>
  <c r="AK275" i="1"/>
  <c r="AJ275" i="1"/>
  <c r="AK274" i="1"/>
  <c r="AJ274" i="1"/>
  <c r="AK273" i="1"/>
  <c r="AJ273" i="1"/>
  <c r="AK272" i="1"/>
  <c r="AJ272" i="1"/>
  <c r="AK271" i="1"/>
  <c r="AJ271" i="1"/>
  <c r="AK270" i="1"/>
  <c r="AJ270" i="1"/>
  <c r="AK269" i="1"/>
  <c r="AJ269" i="1"/>
  <c r="AK268" i="1"/>
  <c r="AJ268" i="1"/>
  <c r="AK267" i="1"/>
  <c r="AJ267" i="1"/>
  <c r="AK266" i="1"/>
  <c r="AJ266" i="1"/>
  <c r="AK265" i="1"/>
  <c r="AJ265" i="1"/>
  <c r="AK264" i="1"/>
  <c r="AJ264" i="1"/>
  <c r="AK263" i="1"/>
  <c r="AJ263" i="1"/>
  <c r="AK262" i="1"/>
  <c r="AJ262" i="1"/>
  <c r="AK261" i="1"/>
  <c r="AJ261" i="1"/>
  <c r="AK260" i="1"/>
  <c r="AJ260" i="1"/>
  <c r="AK259" i="1"/>
  <c r="AJ259" i="1"/>
  <c r="AK258" i="1"/>
  <c r="AJ258" i="1"/>
  <c r="AK257" i="1"/>
  <c r="AJ257" i="1"/>
  <c r="AK256" i="1"/>
  <c r="AJ256" i="1"/>
  <c r="AK255" i="1"/>
  <c r="AJ255" i="1"/>
  <c r="AK254" i="1"/>
  <c r="AJ254" i="1"/>
  <c r="AK253" i="1"/>
  <c r="AJ253" i="1"/>
  <c r="AK252" i="1"/>
  <c r="AJ252" i="1"/>
  <c r="AK251" i="1"/>
  <c r="AJ251" i="1"/>
  <c r="AK250" i="1"/>
  <c r="AJ250" i="1"/>
  <c r="AK249" i="1"/>
  <c r="AJ249" i="1"/>
  <c r="AK248" i="1"/>
  <c r="AJ248" i="1"/>
  <c r="AK247" i="1"/>
  <c r="AJ247" i="1"/>
  <c r="AK246" i="1"/>
  <c r="AJ246" i="1"/>
  <c r="AK245" i="1"/>
  <c r="AJ245" i="1"/>
  <c r="AK244" i="1"/>
  <c r="AJ244" i="1"/>
  <c r="AK243" i="1"/>
  <c r="AJ243" i="1"/>
  <c r="AK242" i="1"/>
  <c r="AJ242" i="1"/>
  <c r="AK241" i="1"/>
  <c r="AJ241" i="1"/>
  <c r="AK240" i="1"/>
  <c r="AJ240" i="1"/>
  <c r="AK239" i="1"/>
  <c r="AJ239" i="1"/>
  <c r="AK238" i="1"/>
  <c r="AJ238" i="1"/>
  <c r="AK237" i="1"/>
  <c r="AJ237" i="1"/>
  <c r="AK236" i="1"/>
  <c r="AJ236" i="1"/>
  <c r="AK235" i="1"/>
  <c r="AJ235" i="1"/>
  <c r="AK234" i="1"/>
  <c r="AJ234" i="1"/>
  <c r="AK233" i="1"/>
  <c r="AJ233" i="1"/>
  <c r="AK232" i="1"/>
  <c r="AJ232" i="1"/>
  <c r="AK231" i="1"/>
  <c r="AJ231" i="1"/>
  <c r="AK230" i="1"/>
  <c r="AJ230" i="1"/>
  <c r="AK229" i="1"/>
  <c r="AJ229" i="1"/>
  <c r="AK228" i="1"/>
  <c r="AJ228" i="1"/>
  <c r="AK227" i="1"/>
  <c r="AJ227" i="1"/>
  <c r="AK226" i="1"/>
  <c r="AJ226" i="1"/>
  <c r="AK225" i="1"/>
  <c r="AJ225" i="1"/>
  <c r="AK224" i="1"/>
  <c r="AJ224" i="1"/>
  <c r="AK223" i="1"/>
  <c r="AJ223" i="1"/>
  <c r="AK222" i="1"/>
  <c r="AJ222" i="1"/>
  <c r="AK221" i="1"/>
  <c r="AJ221" i="1"/>
  <c r="AK220" i="1"/>
  <c r="AJ220" i="1"/>
  <c r="AK219" i="1"/>
  <c r="AJ219" i="1"/>
  <c r="AK218" i="1"/>
  <c r="AJ218" i="1"/>
  <c r="AK217" i="1"/>
  <c r="AJ217" i="1"/>
  <c r="AK216" i="1"/>
  <c r="AJ216" i="1"/>
  <c r="AK215" i="1"/>
  <c r="AJ215" i="1"/>
  <c r="AK214" i="1"/>
  <c r="AJ214" i="1"/>
  <c r="AK213" i="1"/>
  <c r="AJ213" i="1"/>
  <c r="AK212" i="1"/>
  <c r="AJ212" i="1"/>
  <c r="AK211" i="1"/>
  <c r="AJ211" i="1"/>
  <c r="AK210" i="1"/>
  <c r="AJ210" i="1"/>
  <c r="AK209" i="1"/>
  <c r="AJ209" i="1"/>
  <c r="AK208" i="1"/>
  <c r="AJ208" i="1"/>
  <c r="AJ207" i="1"/>
  <c r="AK207" i="1"/>
  <c r="AK206" i="1"/>
  <c r="AJ206" i="1"/>
  <c r="AK205" i="1"/>
  <c r="AJ205" i="1"/>
  <c r="AK204" i="1"/>
  <c r="AJ204" i="1"/>
  <c r="AK203" i="1"/>
  <c r="AJ203" i="1"/>
  <c r="AK202" i="1"/>
  <c r="AJ202" i="1"/>
  <c r="AK201" i="1"/>
  <c r="AJ201" i="1"/>
  <c r="AK200" i="1"/>
  <c r="AJ200" i="1"/>
  <c r="AK199" i="1"/>
  <c r="AJ199" i="1"/>
  <c r="AK198" i="1"/>
  <c r="AJ198" i="1"/>
  <c r="AK197" i="1"/>
  <c r="AJ197" i="1"/>
  <c r="AK196" i="1"/>
  <c r="AJ196" i="1"/>
  <c r="AK195" i="1"/>
  <c r="AJ195" i="1"/>
  <c r="AK194" i="1"/>
  <c r="AJ194" i="1"/>
  <c r="AK193" i="1"/>
  <c r="AJ193" i="1"/>
  <c r="AK192" i="1"/>
  <c r="AJ192" i="1"/>
  <c r="AK191" i="1"/>
  <c r="AJ191" i="1"/>
  <c r="AK190" i="1"/>
  <c r="AJ190" i="1"/>
  <c r="AK189" i="1"/>
  <c r="AJ189" i="1"/>
  <c r="AK188" i="1"/>
  <c r="AJ188" i="1"/>
  <c r="AK187" i="1"/>
  <c r="AJ187" i="1"/>
  <c r="AK186" i="1"/>
  <c r="AJ186" i="1"/>
  <c r="AK185" i="1"/>
  <c r="AJ185" i="1"/>
  <c r="AK184" i="1"/>
  <c r="AJ184" i="1"/>
  <c r="AK183" i="1"/>
  <c r="AJ183" i="1"/>
  <c r="AK182" i="1"/>
  <c r="AJ182" i="1"/>
  <c r="AK181" i="1"/>
  <c r="AJ181" i="1"/>
  <c r="AK180" i="1"/>
  <c r="AJ180" i="1"/>
  <c r="AK179" i="1"/>
  <c r="AJ179" i="1"/>
  <c r="AK178" i="1"/>
  <c r="AJ178" i="1"/>
  <c r="AK177" i="1"/>
  <c r="AJ177" i="1"/>
  <c r="AK176" i="1"/>
  <c r="AJ176" i="1"/>
  <c r="AK175" i="1"/>
  <c r="AJ175" i="1"/>
  <c r="AK174" i="1"/>
  <c r="AJ174" i="1"/>
  <c r="AK173" i="1"/>
  <c r="AJ173" i="1"/>
  <c r="AK172" i="1"/>
  <c r="AJ172" i="1"/>
  <c r="AK171" i="1"/>
  <c r="AJ171" i="1"/>
  <c r="AK170" i="1"/>
  <c r="AJ170" i="1"/>
  <c r="AK169" i="1"/>
  <c r="AJ169" i="1"/>
  <c r="AK168" i="1"/>
  <c r="AJ168" i="1"/>
  <c r="AK167" i="1"/>
  <c r="AJ167" i="1"/>
  <c r="AK166" i="1"/>
  <c r="AJ166" i="1"/>
  <c r="AK165" i="1"/>
  <c r="AJ165" i="1"/>
  <c r="AK164" i="1"/>
  <c r="AJ164" i="1"/>
  <c r="AK163" i="1"/>
  <c r="AJ163" i="1"/>
  <c r="AK162" i="1"/>
  <c r="AJ162" i="1"/>
  <c r="AK161" i="1"/>
  <c r="AJ161" i="1"/>
  <c r="AK160" i="1"/>
  <c r="AJ160" i="1"/>
  <c r="AK159" i="1"/>
  <c r="AJ159" i="1"/>
  <c r="AK158" i="1"/>
  <c r="AJ158" i="1"/>
  <c r="AK157" i="1"/>
  <c r="AJ157" i="1"/>
  <c r="AK156" i="1"/>
  <c r="AJ156" i="1"/>
  <c r="AK155" i="1"/>
  <c r="AJ155" i="1"/>
  <c r="AK154" i="1"/>
  <c r="AJ154" i="1"/>
  <c r="AK153" i="1"/>
  <c r="AJ153" i="1"/>
  <c r="AK152" i="1"/>
  <c r="AJ152" i="1"/>
  <c r="AK151" i="1"/>
  <c r="AJ151" i="1"/>
  <c r="AK150" i="1"/>
  <c r="AJ150" i="1"/>
  <c r="AK149" i="1"/>
  <c r="AJ149" i="1"/>
  <c r="AK148" i="1"/>
  <c r="AJ148" i="1"/>
  <c r="AK147" i="1"/>
  <c r="AJ147" i="1"/>
  <c r="AK146" i="1"/>
  <c r="AJ146" i="1"/>
  <c r="AK145" i="1"/>
  <c r="AJ145" i="1"/>
  <c r="AK144" i="1"/>
  <c r="AJ144" i="1"/>
  <c r="AK143" i="1"/>
  <c r="AJ143" i="1"/>
  <c r="AK142" i="1"/>
  <c r="AJ142" i="1"/>
  <c r="AK141" i="1"/>
  <c r="AJ141" i="1"/>
  <c r="AK140" i="1"/>
  <c r="AJ140" i="1"/>
  <c r="AK139" i="1"/>
  <c r="AJ139" i="1"/>
  <c r="AK138" i="1"/>
  <c r="AJ138" i="1"/>
  <c r="AK137" i="1"/>
  <c r="AJ137" i="1"/>
  <c r="AK136" i="1"/>
  <c r="AJ136" i="1"/>
  <c r="AK135" i="1"/>
  <c r="AJ135" i="1"/>
  <c r="AK134" i="1"/>
  <c r="AJ134" i="1"/>
  <c r="AK133" i="1"/>
  <c r="AJ133" i="1"/>
  <c r="AK132" i="1"/>
  <c r="AJ132" i="1"/>
  <c r="AK131" i="1"/>
  <c r="AJ131" i="1"/>
  <c r="AK130" i="1"/>
  <c r="AJ130" i="1"/>
  <c r="AK129" i="1"/>
  <c r="AJ129" i="1"/>
  <c r="AK128" i="1"/>
  <c r="AJ128" i="1"/>
  <c r="AK127" i="1"/>
  <c r="AJ127" i="1"/>
  <c r="AK126" i="1"/>
  <c r="AJ126" i="1"/>
  <c r="AK125" i="1"/>
  <c r="AJ125" i="1"/>
  <c r="AK124" i="1"/>
  <c r="AJ124" i="1"/>
  <c r="AK123" i="1"/>
  <c r="AJ123" i="1"/>
  <c r="AK122" i="1"/>
  <c r="AJ122" i="1"/>
  <c r="AK121" i="1"/>
  <c r="AJ121" i="1"/>
  <c r="AK120" i="1"/>
  <c r="AJ120" i="1"/>
  <c r="AK119" i="1"/>
  <c r="AJ119" i="1"/>
  <c r="AK118" i="1"/>
  <c r="AJ118" i="1"/>
  <c r="AK117" i="1"/>
  <c r="AJ117" i="1"/>
  <c r="AK116" i="1"/>
  <c r="AJ116" i="1"/>
  <c r="AK115" i="1"/>
  <c r="AJ115" i="1"/>
  <c r="AK114" i="1"/>
  <c r="AJ114" i="1"/>
  <c r="AK113" i="1"/>
  <c r="AJ113" i="1"/>
  <c r="AK112" i="1"/>
  <c r="AJ112" i="1"/>
  <c r="AK111" i="1"/>
  <c r="AJ111" i="1"/>
  <c r="AK110" i="1"/>
  <c r="AJ110" i="1"/>
  <c r="AK109" i="1"/>
  <c r="AJ109" i="1"/>
  <c r="AK108" i="1"/>
  <c r="AJ108" i="1"/>
  <c r="AK107" i="1"/>
  <c r="AJ107" i="1"/>
  <c r="AK106" i="1"/>
  <c r="AJ106" i="1"/>
  <c r="AK105" i="1"/>
  <c r="AJ105" i="1"/>
  <c r="AK104" i="1"/>
  <c r="AJ104" i="1"/>
  <c r="AK103" i="1"/>
  <c r="AJ103" i="1"/>
  <c r="AK102" i="1"/>
  <c r="AJ102" i="1"/>
  <c r="AK101" i="1"/>
  <c r="AJ101" i="1"/>
  <c r="AK100" i="1"/>
  <c r="AJ100" i="1"/>
  <c r="AK99" i="1"/>
  <c r="AJ99" i="1"/>
  <c r="AK98" i="1"/>
  <c r="AJ98" i="1"/>
  <c r="AK97" i="1"/>
  <c r="AJ97" i="1"/>
  <c r="AK96" i="1"/>
  <c r="AJ96" i="1"/>
  <c r="AK95" i="1"/>
  <c r="AJ95" i="1"/>
  <c r="AK94" i="1"/>
  <c r="AJ94" i="1"/>
  <c r="AK93" i="1"/>
  <c r="AJ93" i="1"/>
  <c r="AK92" i="1"/>
  <c r="AJ92" i="1"/>
  <c r="AK91" i="1"/>
  <c r="AJ91" i="1"/>
  <c r="AK90" i="1"/>
  <c r="AJ90" i="1"/>
  <c r="AK89" i="1"/>
  <c r="AJ89" i="1"/>
  <c r="AK88" i="1"/>
  <c r="AJ88" i="1"/>
  <c r="AK87" i="1"/>
  <c r="AJ87" i="1"/>
  <c r="AK86" i="1"/>
  <c r="AJ86" i="1"/>
  <c r="AK85" i="1"/>
  <c r="AJ85" i="1"/>
  <c r="AK84" i="1"/>
  <c r="AJ84" i="1"/>
  <c r="AK83" i="1"/>
  <c r="AJ83" i="1"/>
  <c r="AK82" i="1"/>
  <c r="AJ82" i="1"/>
  <c r="AK81" i="1"/>
  <c r="AJ81" i="1"/>
  <c r="AK80" i="1"/>
  <c r="AJ80" i="1"/>
  <c r="AK79" i="1"/>
  <c r="AJ79" i="1"/>
  <c r="AK78" i="1"/>
  <c r="AJ78" i="1"/>
  <c r="AK77" i="1"/>
  <c r="AJ77" i="1"/>
  <c r="AK76" i="1"/>
  <c r="AJ76" i="1"/>
  <c r="AK75" i="1"/>
  <c r="AJ75" i="1"/>
  <c r="AK74" i="1"/>
  <c r="AJ74" i="1"/>
  <c r="AK73" i="1"/>
  <c r="AJ73" i="1"/>
  <c r="AK72" i="1"/>
  <c r="AJ72" i="1"/>
  <c r="AK71" i="1"/>
  <c r="AJ71" i="1"/>
  <c r="AK70" i="1"/>
  <c r="AJ70" i="1"/>
  <c r="AK69" i="1"/>
  <c r="AJ69" i="1"/>
  <c r="AK68" i="1"/>
  <c r="AJ68" i="1"/>
  <c r="AK67" i="1"/>
  <c r="AJ67" i="1"/>
  <c r="AK66" i="1"/>
  <c r="AJ66" i="1"/>
  <c r="AK65" i="1"/>
  <c r="AJ65" i="1"/>
  <c r="AK64" i="1"/>
  <c r="AJ64" i="1"/>
  <c r="AK63" i="1"/>
  <c r="AJ63" i="1"/>
  <c r="AK62" i="1"/>
  <c r="AJ62" i="1"/>
  <c r="AK61" i="1"/>
  <c r="AJ61" i="1"/>
  <c r="AK60" i="1"/>
  <c r="AJ60" i="1"/>
  <c r="AK59" i="1"/>
  <c r="AJ59" i="1"/>
  <c r="AK58" i="1"/>
  <c r="AJ58" i="1"/>
  <c r="AK57" i="1"/>
  <c r="AJ57" i="1"/>
  <c r="AK56" i="1"/>
  <c r="AJ56" i="1"/>
  <c r="AK55" i="1"/>
  <c r="AJ55" i="1"/>
  <c r="AK54" i="1"/>
  <c r="AJ54" i="1"/>
  <c r="AK53" i="1"/>
  <c r="AJ53" i="1"/>
  <c r="AK52" i="1"/>
  <c r="AJ52" i="1"/>
  <c r="AK51" i="1"/>
  <c r="AJ51" i="1"/>
  <c r="AK50" i="1"/>
  <c r="AJ50" i="1"/>
  <c r="AK49" i="1"/>
  <c r="AJ49" i="1"/>
  <c r="AK48" i="1"/>
  <c r="AJ48" i="1"/>
  <c r="AK47" i="1"/>
  <c r="AJ47" i="1"/>
  <c r="AK46" i="1"/>
  <c r="AJ46" i="1"/>
  <c r="AK45" i="1"/>
  <c r="AJ45" i="1"/>
  <c r="AK44" i="1"/>
  <c r="AJ44" i="1"/>
  <c r="AK43" i="1"/>
  <c r="AJ43" i="1"/>
  <c r="AK42" i="1"/>
  <c r="AJ42" i="1"/>
  <c r="AK41" i="1"/>
  <c r="AJ41" i="1"/>
  <c r="AK40" i="1"/>
  <c r="AJ40" i="1"/>
  <c r="AK39" i="1"/>
  <c r="AJ39" i="1"/>
  <c r="AK38" i="1"/>
  <c r="AJ38" i="1"/>
  <c r="AK37" i="1"/>
  <c r="AJ37" i="1"/>
  <c r="AK36" i="1"/>
  <c r="AJ36" i="1"/>
  <c r="AK35" i="1"/>
  <c r="AJ35" i="1"/>
  <c r="AK34" i="1"/>
  <c r="AJ34" i="1"/>
  <c r="AK33" i="1"/>
  <c r="AJ33" i="1"/>
  <c r="AK32" i="1"/>
  <c r="AJ32" i="1"/>
  <c r="AK31" i="1"/>
  <c r="AJ31" i="1"/>
  <c r="AK30" i="1"/>
  <c r="AJ30" i="1"/>
  <c r="AK29" i="1"/>
  <c r="AJ29" i="1"/>
  <c r="AK28" i="1"/>
  <c r="AJ28" i="1"/>
  <c r="AK27" i="1"/>
  <c r="AJ27" i="1"/>
  <c r="AK26" i="1"/>
  <c r="AJ26" i="1"/>
  <c r="AK25" i="1"/>
  <c r="AJ25" i="1"/>
  <c r="AK24" i="1"/>
  <c r="AJ24" i="1"/>
  <c r="AK23" i="1"/>
  <c r="AJ23" i="1"/>
  <c r="AK22" i="1"/>
  <c r="AJ22" i="1"/>
  <c r="AK21" i="1"/>
  <c r="AJ21" i="1"/>
  <c r="AK20" i="1"/>
  <c r="AJ20" i="1"/>
  <c r="AK19" i="1"/>
  <c r="AJ19" i="1"/>
  <c r="AK18" i="1"/>
  <c r="AJ18" i="1"/>
  <c r="AK17" i="1"/>
  <c r="AJ17" i="1"/>
  <c r="AK16" i="1"/>
  <c r="AJ16" i="1"/>
  <c r="AK15" i="1"/>
  <c r="AJ15" i="1"/>
  <c r="AK14" i="1"/>
  <c r="AJ14" i="1"/>
  <c r="AK13" i="1"/>
  <c r="AJ13" i="1"/>
  <c r="AK12" i="1"/>
  <c r="AJ12" i="1"/>
  <c r="AK11" i="1"/>
  <c r="AJ11" i="1"/>
  <c r="AK10" i="1"/>
  <c r="AJ10" i="1"/>
  <c r="AK9" i="1"/>
  <c r="AJ9" i="1"/>
  <c r="AK8" i="1"/>
  <c r="AJ8" i="1"/>
  <c r="AK7" i="1"/>
  <c r="AJ7" i="1"/>
  <c r="AK6" i="1"/>
  <c r="AJ6" i="1"/>
  <c r="AK5" i="1"/>
  <c r="AJ5" i="1"/>
  <c r="AK4" i="1"/>
  <c r="AJ4" i="1"/>
  <c r="A9" i="28" l="1"/>
  <c r="O3" i="1"/>
  <c r="P3" i="1" s="1"/>
  <c r="A10" i="28" l="1"/>
  <c r="R3" i="1"/>
  <c r="AG3" i="1"/>
  <c r="A11" i="28" l="1"/>
  <c r="U3" i="1"/>
  <c r="V3" i="1" s="1"/>
  <c r="S3" i="1"/>
  <c r="B6" i="26" s="1"/>
  <c r="AB3" i="1"/>
  <c r="AH3" i="1"/>
  <c r="C69" i="26" l="1"/>
  <c r="C142" i="26"/>
  <c r="C193" i="26"/>
  <c r="C5" i="26"/>
  <c r="C115" i="26"/>
  <c r="C189" i="26"/>
  <c r="C15" i="26"/>
  <c r="C44" i="26"/>
  <c r="C65" i="26"/>
  <c r="C140" i="26"/>
  <c r="C184" i="26"/>
  <c r="C233" i="26"/>
  <c r="C108" i="26"/>
  <c r="C127" i="26"/>
  <c r="C169" i="26"/>
  <c r="C8" i="26"/>
  <c r="C75" i="26"/>
  <c r="C146" i="26"/>
  <c r="C222" i="26"/>
  <c r="C43" i="26"/>
  <c r="C98" i="26"/>
  <c r="C156" i="26"/>
  <c r="C224" i="26"/>
  <c r="C83" i="26"/>
  <c r="C90" i="26"/>
  <c r="C97" i="26"/>
  <c r="C161" i="26"/>
  <c r="C217" i="26"/>
  <c r="C119" i="26"/>
  <c r="C151" i="26"/>
  <c r="C208" i="26"/>
  <c r="C27" i="26"/>
  <c r="C105" i="26"/>
  <c r="C167" i="26"/>
  <c r="C197" i="26"/>
  <c r="C68" i="26"/>
  <c r="C163" i="26"/>
  <c r="C219" i="26"/>
  <c r="C22" i="26"/>
  <c r="C61" i="26"/>
  <c r="C110" i="26"/>
  <c r="C160" i="26"/>
  <c r="C202" i="26"/>
  <c r="C34" i="26"/>
  <c r="C121" i="26"/>
  <c r="C152" i="26"/>
  <c r="C199" i="26"/>
  <c r="C48" i="26"/>
  <c r="C74" i="26"/>
  <c r="C158" i="26"/>
  <c r="C221" i="26"/>
  <c r="C40" i="26"/>
  <c r="C62" i="26"/>
  <c r="C101" i="26"/>
  <c r="C177" i="26"/>
  <c r="C231" i="26"/>
  <c r="C85" i="26"/>
  <c r="C92" i="26"/>
  <c r="C137" i="26"/>
  <c r="C183" i="26"/>
  <c r="C52" i="26"/>
  <c r="C135" i="26"/>
  <c r="C176" i="26"/>
  <c r="C228" i="26"/>
  <c r="C46" i="26"/>
  <c r="C132" i="26"/>
  <c r="C192" i="26"/>
  <c r="C4" i="26"/>
  <c r="C114" i="26"/>
  <c r="C175" i="26"/>
  <c r="C226" i="26"/>
  <c r="C23" i="26"/>
  <c r="C59" i="26"/>
  <c r="C128" i="26"/>
  <c r="C172" i="26"/>
  <c r="C213" i="26"/>
  <c r="C36" i="26"/>
  <c r="C120" i="26"/>
  <c r="C139" i="26"/>
  <c r="C179" i="26"/>
  <c r="C30" i="26"/>
  <c r="C72" i="26"/>
  <c r="C107" i="26"/>
  <c r="C200" i="26"/>
  <c r="C19" i="26"/>
  <c r="C55" i="26"/>
  <c r="C99" i="26"/>
  <c r="C130" i="26"/>
  <c r="C209" i="26"/>
  <c r="C54" i="26"/>
  <c r="C88" i="26"/>
  <c r="C95" i="26"/>
  <c r="C171" i="26"/>
  <c r="C207" i="26"/>
  <c r="C118" i="26"/>
  <c r="C149" i="26"/>
  <c r="C220" i="26"/>
  <c r="C28" i="26"/>
  <c r="C116" i="26"/>
  <c r="C178" i="26"/>
  <c r="C198" i="26"/>
  <c r="C103" i="26"/>
  <c r="C187" i="26"/>
  <c r="C234" i="26"/>
  <c r="C42" i="26"/>
  <c r="C63" i="26"/>
  <c r="C112" i="26"/>
  <c r="C173" i="26"/>
  <c r="C214" i="26"/>
  <c r="C53" i="26"/>
  <c r="C122" i="26"/>
  <c r="C154" i="26"/>
  <c r="C180" i="26"/>
  <c r="C31" i="26"/>
  <c r="C73" i="26"/>
  <c r="C133" i="26"/>
  <c r="C212" i="26"/>
  <c r="C39" i="26"/>
  <c r="C60" i="26"/>
  <c r="C111" i="26"/>
  <c r="C190" i="26"/>
  <c r="C13" i="26"/>
  <c r="C87" i="26"/>
  <c r="C94" i="26"/>
  <c r="C148" i="26"/>
  <c r="C185" i="26"/>
  <c r="C77" i="26"/>
  <c r="C134" i="26"/>
  <c r="C191" i="26"/>
  <c r="C3" i="26"/>
  <c r="C26" i="26"/>
  <c r="C104" i="26"/>
  <c r="C157" i="26"/>
  <c r="C196" i="26"/>
  <c r="C67" i="26"/>
  <c r="C155" i="26"/>
  <c r="C223" i="26"/>
  <c r="C24" i="26"/>
  <c r="C64" i="26"/>
  <c r="C129" i="26"/>
  <c r="C174" i="26"/>
  <c r="C216" i="26"/>
  <c r="C81" i="26"/>
  <c r="C123" i="26"/>
  <c r="C164" i="26"/>
  <c r="C230" i="26"/>
  <c r="C50" i="26"/>
  <c r="C106" i="26"/>
  <c r="C181" i="26"/>
  <c r="C21" i="26"/>
  <c r="C58" i="26"/>
  <c r="C113" i="26"/>
  <c r="C205" i="26"/>
  <c r="C12" i="26"/>
  <c r="C86" i="26"/>
  <c r="C93" i="26"/>
  <c r="C138" i="26"/>
  <c r="C204" i="26"/>
  <c r="C78" i="26"/>
  <c r="C136" i="26"/>
  <c r="C188" i="26"/>
  <c r="C2" i="26"/>
  <c r="C71" i="26"/>
  <c r="C145" i="26"/>
  <c r="C195" i="26"/>
  <c r="C47" i="26"/>
  <c r="C143" i="26"/>
  <c r="C206" i="26"/>
  <c r="C20" i="26"/>
  <c r="C57" i="26"/>
  <c r="C66" i="26"/>
  <c r="C147" i="26"/>
  <c r="C186" i="26"/>
  <c r="C33" i="26"/>
  <c r="C82" i="26"/>
  <c r="C125" i="26"/>
  <c r="C168" i="26"/>
  <c r="C215" i="26"/>
  <c r="C51" i="26"/>
  <c r="C117" i="26"/>
  <c r="C211" i="26"/>
  <c r="C38" i="26"/>
  <c r="C56" i="26"/>
  <c r="C100" i="26"/>
  <c r="C165" i="26"/>
  <c r="C227" i="26"/>
  <c r="C84" i="26"/>
  <c r="C91" i="26"/>
  <c r="C126" i="26"/>
  <c r="C182" i="26"/>
  <c r="C232" i="26"/>
  <c r="C79" i="26"/>
  <c r="C162" i="26"/>
  <c r="C229" i="26"/>
  <c r="C70" i="26"/>
  <c r="C144" i="26"/>
  <c r="C194" i="26"/>
  <c r="C29" i="26"/>
  <c r="C131" i="26"/>
  <c r="C203" i="26"/>
  <c r="C17" i="26"/>
  <c r="C45" i="26"/>
  <c r="C102" i="26"/>
  <c r="C159" i="26"/>
  <c r="C201" i="26"/>
  <c r="C35" i="26"/>
  <c r="C124" i="26"/>
  <c r="C166" i="26"/>
  <c r="C210" i="26"/>
  <c r="C49" i="26"/>
  <c r="C76" i="26"/>
  <c r="C170" i="26"/>
  <c r="C18" i="26"/>
  <c r="C41" i="26"/>
  <c r="C96" i="26"/>
  <c r="C141" i="26"/>
  <c r="C218" i="26"/>
  <c r="C37" i="26"/>
  <c r="C89" i="26"/>
  <c r="C109" i="26"/>
  <c r="C150" i="26"/>
  <c r="C32" i="26"/>
  <c r="C80" i="26"/>
  <c r="C153" i="26"/>
  <c r="C225" i="26"/>
  <c r="C25" i="26"/>
  <c r="C14" i="26"/>
  <c r="C10" i="26"/>
  <c r="C7" i="26"/>
  <c r="C16" i="26"/>
  <c r="C11" i="26"/>
  <c r="C9" i="26"/>
  <c r="C6" i="26"/>
  <c r="A12" i="28"/>
  <c r="AC3" i="1"/>
  <c r="AE3" i="1" s="1"/>
  <c r="B11" i="28" l="1"/>
  <c r="B10" i="28"/>
  <c r="B9" i="28"/>
  <c r="B8" i="28"/>
  <c r="B7" i="28"/>
  <c r="B6" i="28"/>
  <c r="B2" i="28"/>
  <c r="B3" i="28"/>
  <c r="B4" i="28"/>
  <c r="B5" i="28"/>
  <c r="B12" i="28"/>
  <c r="A13" i="28"/>
  <c r="AD3" i="1"/>
  <c r="AI3" i="1"/>
  <c r="C11" i="28" l="1"/>
  <c r="D11" i="28"/>
  <c r="D10" i="28"/>
  <c r="C10" i="28"/>
  <c r="D9" i="28"/>
  <c r="E9" i="28" s="1"/>
  <c r="C9" i="28"/>
  <c r="C8" i="28"/>
  <c r="D8" i="28"/>
  <c r="C7" i="28"/>
  <c r="D7" i="28"/>
  <c r="C6" i="28"/>
  <c r="D6" i="28"/>
  <c r="D2" i="28"/>
  <c r="C2" i="28"/>
  <c r="C3" i="28"/>
  <c r="D3" i="28"/>
  <c r="D4" i="28"/>
  <c r="C4" i="28"/>
  <c r="D5" i="28"/>
  <c r="C5" i="28"/>
  <c r="D12" i="28"/>
  <c r="C12" i="28"/>
  <c r="B13" i="28"/>
  <c r="A14" i="28"/>
  <c r="AK3" i="1"/>
  <c r="AJ3" i="1"/>
  <c r="E7" i="28" l="1"/>
  <c r="E3" i="28"/>
  <c r="E6" i="28"/>
  <c r="E4" i="28"/>
  <c r="E5" i="28"/>
  <c r="E11" i="28"/>
  <c r="E8" i="28"/>
  <c r="E2" i="28"/>
  <c r="E10" i="28"/>
  <c r="E12" i="28"/>
  <c r="D13" i="28"/>
  <c r="E13" i="28" s="1"/>
  <c r="C13" i="28"/>
  <c r="B14" i="28"/>
  <c r="A15" i="28"/>
  <c r="D14" i="28" l="1"/>
  <c r="C14" i="28"/>
  <c r="B15" i="28"/>
  <c r="A16" i="28"/>
  <c r="E14" i="28" l="1"/>
  <c r="D15" i="28"/>
  <c r="E15" i="28" s="1"/>
  <c r="C15" i="28"/>
  <c r="B16" i="28"/>
  <c r="A17" i="28"/>
  <c r="D16" i="28" l="1"/>
  <c r="C16" i="28"/>
  <c r="B17" i="28"/>
  <c r="A18" i="28"/>
  <c r="E16" i="28" l="1"/>
  <c r="C17" i="28"/>
  <c r="D17" i="28"/>
  <c r="E17" i="28" s="1"/>
  <c r="B18" i="28"/>
  <c r="A19" i="28"/>
  <c r="D18" i="28" l="1"/>
  <c r="C18" i="28"/>
  <c r="B19" i="28"/>
  <c r="A20" i="28"/>
  <c r="E18" i="28" l="1"/>
  <c r="D19" i="28"/>
  <c r="E19" i="28" s="1"/>
  <c r="C19" i="28"/>
  <c r="B20" i="28"/>
  <c r="A21" i="28"/>
  <c r="C20" i="28" l="1"/>
  <c r="D20" i="28"/>
  <c r="E20" i="28" s="1"/>
  <c r="B21" i="28"/>
  <c r="A22" i="28"/>
  <c r="D21" i="28" l="1"/>
  <c r="C21" i="28"/>
  <c r="B22" i="28"/>
  <c r="A23" i="28"/>
  <c r="E21" i="28" l="1"/>
  <c r="D22" i="28"/>
  <c r="C22" i="28"/>
  <c r="B23" i="28"/>
  <c r="A24" i="28"/>
  <c r="E22" i="28" l="1"/>
  <c r="C23" i="28"/>
  <c r="D23" i="28"/>
  <c r="B24" i="28"/>
  <c r="A25" i="28"/>
  <c r="E23" i="28" l="1"/>
  <c r="D24" i="28"/>
  <c r="C24" i="28"/>
  <c r="B25" i="28"/>
  <c r="A26" i="28"/>
  <c r="E24" i="28" l="1"/>
  <c r="C25" i="28"/>
  <c r="D25" i="28"/>
  <c r="B26" i="28"/>
  <c r="A27" i="28"/>
  <c r="E25" i="28" l="1"/>
  <c r="D26" i="28"/>
  <c r="C26" i="28"/>
  <c r="B27" i="28"/>
  <c r="A28" i="28"/>
  <c r="E26" i="28" l="1"/>
  <c r="D27" i="28"/>
  <c r="C27" i="28"/>
  <c r="B28" i="28"/>
  <c r="A29" i="28"/>
  <c r="E27" i="28" l="1"/>
  <c r="C28" i="28"/>
  <c r="D28" i="28"/>
  <c r="E28" i="28" s="1"/>
  <c r="B29" i="28"/>
  <c r="A30" i="28"/>
  <c r="D29" i="28" l="1"/>
  <c r="C29" i="28"/>
  <c r="B30" i="28"/>
  <c r="A31" i="28"/>
  <c r="E29" i="28" l="1"/>
  <c r="D30" i="28"/>
  <c r="C30" i="28"/>
  <c r="B31" i="28"/>
  <c r="A32" i="28"/>
  <c r="E30" i="28" l="1"/>
  <c r="D31" i="28"/>
  <c r="C31" i="28"/>
  <c r="B32" i="28"/>
  <c r="A33" i="28"/>
  <c r="E31" i="28" l="1"/>
  <c r="C32" i="28"/>
  <c r="D32" i="28"/>
  <c r="E32" i="28" s="1"/>
  <c r="B33" i="28"/>
  <c r="A34" i="28"/>
  <c r="C33" i="28" l="1"/>
  <c r="D33" i="28"/>
  <c r="B34" i="28"/>
  <c r="A35" i="28"/>
  <c r="E33" i="28" l="1"/>
  <c r="D34" i="28"/>
  <c r="C34" i="28"/>
  <c r="B35" i="28"/>
  <c r="A36" i="28"/>
  <c r="E34" i="28" l="1"/>
  <c r="D35" i="28"/>
  <c r="C35" i="28"/>
  <c r="B36" i="28"/>
  <c r="D36" i="28" s="1"/>
  <c r="A37" i="28"/>
  <c r="E35" i="28" l="1"/>
  <c r="C36" i="28"/>
  <c r="B37" i="28"/>
  <c r="A38" i="28"/>
  <c r="E36" i="28" l="1"/>
  <c r="D37" i="28"/>
  <c r="C37" i="28"/>
  <c r="B38" i="28"/>
  <c r="A39" i="28"/>
  <c r="E37" i="28" l="1"/>
  <c r="C38" i="28"/>
  <c r="D38" i="28"/>
  <c r="E38" i="28" s="1"/>
  <c r="B39" i="28"/>
  <c r="A40" i="28"/>
  <c r="C39" i="28" l="1"/>
  <c r="D39" i="28"/>
  <c r="B40" i="28"/>
  <c r="A41" i="28"/>
  <c r="E39" i="28" l="1"/>
  <c r="D40" i="28"/>
  <c r="C40" i="28"/>
  <c r="B41" i="28"/>
  <c r="A42" i="28"/>
  <c r="E40" i="28" l="1"/>
  <c r="D41" i="28"/>
  <c r="C41" i="28"/>
  <c r="B42" i="28"/>
  <c r="A43" i="28"/>
  <c r="E41" i="28" l="1"/>
  <c r="D42" i="28"/>
  <c r="C42" i="28"/>
  <c r="B43" i="28"/>
  <c r="A44" i="28"/>
  <c r="E42" i="28" l="1"/>
  <c r="C43" i="28"/>
  <c r="D43" i="28"/>
  <c r="B44" i="28"/>
  <c r="A45" i="28"/>
  <c r="E43" i="28" l="1"/>
  <c r="C44" i="28"/>
  <c r="D44" i="28"/>
  <c r="B45" i="28"/>
  <c r="A46" i="28"/>
  <c r="E44" i="28" l="1"/>
  <c r="C45" i="28"/>
  <c r="D45" i="28"/>
  <c r="E45" i="28" s="1"/>
  <c r="B46" i="28"/>
  <c r="A47" i="28"/>
  <c r="D46" i="28" l="1"/>
  <c r="C46" i="28"/>
  <c r="B47" i="28"/>
  <c r="A48" i="28"/>
  <c r="E46" i="28" l="1"/>
  <c r="D47" i="28"/>
  <c r="C47" i="28"/>
  <c r="B48" i="28"/>
  <c r="A49" i="28"/>
  <c r="E47" i="28" l="1"/>
  <c r="D48" i="28"/>
  <c r="C48" i="28"/>
  <c r="B49" i="28"/>
  <c r="A50" i="28"/>
  <c r="E48" i="28" l="1"/>
  <c r="C49" i="28"/>
  <c r="D49" i="28"/>
  <c r="E49" i="28" s="1"/>
  <c r="B50" i="28"/>
  <c r="A51" i="28"/>
  <c r="D50" i="28" l="1"/>
  <c r="C50" i="28"/>
  <c r="B51" i="28"/>
  <c r="A52" i="28"/>
  <c r="E50" i="28" l="1"/>
  <c r="C51" i="28"/>
  <c r="D51" i="28"/>
  <c r="B52" i="28"/>
  <c r="A53" i="28"/>
  <c r="E51" i="28" l="1"/>
  <c r="D52" i="28"/>
  <c r="C52" i="28"/>
  <c r="B53" i="28"/>
  <c r="A54" i="28"/>
  <c r="E52" i="28" l="1"/>
  <c r="D53" i="28"/>
  <c r="C53" i="28"/>
  <c r="B54" i="28"/>
  <c r="A55" i="28"/>
  <c r="E53" i="28" l="1"/>
  <c r="D54" i="28"/>
  <c r="E54" i="28" s="1"/>
  <c r="C54" i="28"/>
  <c r="B55" i="28"/>
  <c r="A56" i="28"/>
  <c r="D55" i="28" l="1"/>
  <c r="C55" i="28"/>
  <c r="B56" i="28"/>
  <c r="A57" i="28"/>
  <c r="E55" i="28" l="1"/>
  <c r="D56" i="28"/>
  <c r="C56" i="28"/>
  <c r="B57" i="28"/>
  <c r="A58" i="28"/>
  <c r="E56" i="28" l="1"/>
  <c r="D57" i="28"/>
  <c r="C57" i="28"/>
  <c r="B58" i="28"/>
  <c r="A59" i="28"/>
  <c r="E57" i="28" l="1"/>
  <c r="C58" i="28"/>
  <c r="D58" i="28"/>
  <c r="B59" i="28"/>
  <c r="A60" i="28"/>
  <c r="E58" i="28" l="1"/>
  <c r="C59" i="28"/>
  <c r="D59" i="28"/>
  <c r="B60" i="28"/>
  <c r="A61" i="28"/>
  <c r="E59" i="28" l="1"/>
  <c r="D60" i="28"/>
  <c r="C60" i="28"/>
  <c r="B61" i="28"/>
  <c r="A62" i="28"/>
  <c r="E60" i="28" l="1"/>
  <c r="D61" i="28"/>
  <c r="C61" i="28"/>
  <c r="B62" i="28"/>
  <c r="A63" i="28"/>
  <c r="E61" i="28" l="1"/>
  <c r="D62" i="28"/>
  <c r="C62" i="28"/>
  <c r="B63" i="28"/>
  <c r="A64" i="28"/>
  <c r="E62" i="28" l="1"/>
  <c r="C63" i="28"/>
  <c r="D63" i="28"/>
  <c r="B64" i="28"/>
  <c r="A65" i="28"/>
  <c r="E63" i="28" l="1"/>
  <c r="C64" i="28"/>
  <c r="D64" i="28"/>
  <c r="B65" i="28"/>
  <c r="A66" i="28"/>
  <c r="E64" i="28" l="1"/>
  <c r="D65" i="28"/>
  <c r="E65" i="28" s="1"/>
  <c r="C65" i="28"/>
  <c r="B66" i="28"/>
  <c r="A67" i="28"/>
  <c r="C66" i="28" l="1"/>
  <c r="D66" i="28"/>
  <c r="B67" i="28"/>
  <c r="A68" i="28"/>
  <c r="E66" i="28" l="1"/>
  <c r="D67" i="28"/>
  <c r="C67" i="28"/>
  <c r="B68" i="28"/>
  <c r="A69" i="28"/>
  <c r="E67" i="28" l="1"/>
  <c r="C68" i="28"/>
  <c r="D68" i="28"/>
  <c r="E68" i="28" s="1"/>
  <c r="B69" i="28"/>
  <c r="A70" i="28"/>
  <c r="C69" i="28" l="1"/>
  <c r="D69" i="28"/>
  <c r="E69" i="28" s="1"/>
  <c r="B70" i="28"/>
  <c r="A71" i="28"/>
  <c r="D70" i="28" l="1"/>
  <c r="C70" i="28"/>
  <c r="B71" i="28"/>
  <c r="A72" i="28"/>
  <c r="E70" i="28" l="1"/>
  <c r="C71" i="28"/>
  <c r="D71" i="28"/>
  <c r="B72" i="28"/>
  <c r="A73" i="28"/>
  <c r="E71" i="28" l="1"/>
  <c r="D72" i="28"/>
  <c r="C72" i="28"/>
  <c r="B73" i="28"/>
  <c r="A74" i="28"/>
  <c r="E72" i="28" l="1"/>
  <c r="C73" i="28"/>
  <c r="D73" i="28"/>
  <c r="E73" i="28" s="1"/>
  <c r="B74" i="28"/>
  <c r="A75" i="28"/>
  <c r="D74" i="28" l="1"/>
  <c r="C74" i="28"/>
  <c r="B75" i="28"/>
  <c r="A76" i="28"/>
  <c r="E74" i="28" l="1"/>
  <c r="D75" i="28"/>
  <c r="E75" i="28" s="1"/>
  <c r="C75" i="28"/>
  <c r="B76" i="28"/>
  <c r="A77" i="28"/>
  <c r="D76" i="28" l="1"/>
  <c r="C76" i="28"/>
  <c r="B77" i="28"/>
  <c r="A78" i="28"/>
  <c r="E76" i="28" l="1"/>
  <c r="C77" i="28"/>
  <c r="D77" i="28"/>
  <c r="B78" i="28"/>
  <c r="A79" i="28"/>
  <c r="E77" i="28" l="1"/>
  <c r="C78" i="28"/>
  <c r="D78" i="28"/>
  <c r="E78" i="28" s="1"/>
  <c r="B79" i="28"/>
  <c r="A80" i="28"/>
  <c r="C79" i="28" l="1"/>
  <c r="D79" i="28"/>
  <c r="B80" i="28"/>
  <c r="A81" i="28"/>
  <c r="E79" i="28" l="1"/>
  <c r="D80" i="28"/>
  <c r="C80" i="28"/>
  <c r="B81" i="28"/>
  <c r="A82" i="28"/>
  <c r="E80" i="28" l="1"/>
  <c r="D81" i="28"/>
  <c r="C81" i="28"/>
  <c r="B82" i="28"/>
  <c r="A83" i="28"/>
  <c r="E81" i="28" l="1"/>
  <c r="D82" i="28"/>
  <c r="C82" i="28"/>
  <c r="B83" i="28"/>
  <c r="A84" i="28"/>
  <c r="E82" i="28" l="1"/>
  <c r="C83" i="28"/>
  <c r="D83" i="28"/>
  <c r="B84" i="28"/>
  <c r="A85" i="28"/>
  <c r="E83" i="28" l="1"/>
  <c r="D84" i="28"/>
  <c r="C84" i="28"/>
  <c r="B85" i="28"/>
  <c r="A86" i="28"/>
  <c r="E84" i="28" l="1"/>
  <c r="D85" i="28"/>
  <c r="C85" i="28"/>
  <c r="B86" i="28"/>
  <c r="A87" i="28"/>
  <c r="E85" i="28" l="1"/>
  <c r="D86" i="28"/>
  <c r="C86" i="28"/>
  <c r="B87" i="28"/>
  <c r="A88" i="28"/>
  <c r="E86" i="28" l="1"/>
  <c r="D87" i="28"/>
  <c r="C87" i="28"/>
  <c r="B88" i="28"/>
  <c r="A89" i="28"/>
  <c r="E87" i="28" l="1"/>
  <c r="D88" i="28"/>
  <c r="C88" i="28"/>
  <c r="B89" i="28"/>
  <c r="A90" i="28"/>
  <c r="E88" i="28" l="1"/>
  <c r="D89" i="28"/>
  <c r="C89" i="28"/>
  <c r="B90" i="28"/>
  <c r="A91" i="28"/>
  <c r="E89" i="28" l="1"/>
  <c r="D90" i="28"/>
  <c r="C90" i="28"/>
  <c r="B91" i="28"/>
  <c r="A92" i="28"/>
  <c r="E90" i="28" l="1"/>
  <c r="D91" i="28"/>
  <c r="C91" i="28"/>
  <c r="B92" i="28"/>
  <c r="A93" i="28"/>
  <c r="E91" i="28" l="1"/>
  <c r="D92" i="28"/>
  <c r="C92" i="28"/>
  <c r="B93" i="28"/>
  <c r="A94" i="28"/>
  <c r="E92" i="28" l="1"/>
  <c r="D93" i="28"/>
  <c r="C93" i="28"/>
  <c r="B94" i="28"/>
  <c r="A95" i="28"/>
  <c r="E93" i="28" l="1"/>
  <c r="D94" i="28"/>
  <c r="C94" i="28"/>
  <c r="B95" i="28"/>
  <c r="A96" i="28"/>
  <c r="E94" i="28" l="1"/>
  <c r="C95" i="28"/>
  <c r="D95" i="28"/>
  <c r="B96" i="28"/>
  <c r="A97" i="28"/>
  <c r="E95" i="28" l="1"/>
  <c r="D96" i="28"/>
  <c r="C96" i="28"/>
  <c r="B97" i="28"/>
  <c r="A98" i="28"/>
  <c r="E96" i="28" l="1"/>
  <c r="C97" i="28"/>
  <c r="D97" i="28"/>
  <c r="B98" i="28"/>
  <c r="A99" i="28"/>
  <c r="E97" i="28" l="1"/>
  <c r="D98" i="28"/>
  <c r="C98" i="28"/>
  <c r="B99" i="28"/>
  <c r="A100" i="28"/>
  <c r="E98" i="28" l="1"/>
  <c r="C99" i="28"/>
  <c r="D99" i="28"/>
  <c r="B100" i="28"/>
  <c r="A101" i="28"/>
  <c r="E99" i="28" l="1"/>
  <c r="C100" i="28"/>
  <c r="D100" i="28"/>
  <c r="E100" i="28" s="1"/>
  <c r="B101" i="28"/>
  <c r="A102" i="28"/>
  <c r="C101" i="28" l="1"/>
  <c r="D101" i="28"/>
  <c r="B102" i="28"/>
  <c r="A103" i="28"/>
  <c r="E101" i="28" l="1"/>
  <c r="D102" i="28"/>
  <c r="C102" i="28"/>
  <c r="B103" i="28"/>
  <c r="A104" i="28"/>
  <c r="E102" i="28" l="1"/>
  <c r="D103" i="28"/>
  <c r="E103" i="28" s="1"/>
  <c r="C103" i="28"/>
  <c r="B104" i="28"/>
  <c r="A105" i="28"/>
  <c r="C104" i="28" l="1"/>
  <c r="D104" i="28"/>
  <c r="E104" i="28" s="1"/>
  <c r="B105" i="28"/>
  <c r="A106" i="28"/>
  <c r="D105" i="28" l="1"/>
  <c r="C105" i="28"/>
  <c r="B106" i="28"/>
  <c r="A107" i="28"/>
  <c r="E105" i="28" l="1"/>
  <c r="D106" i="28"/>
  <c r="C106" i="28"/>
  <c r="B107" i="28"/>
  <c r="A108" i="28"/>
  <c r="E106" i="28" l="1"/>
  <c r="D107" i="28"/>
  <c r="C107" i="28"/>
  <c r="B108" i="28"/>
  <c r="A109" i="28"/>
  <c r="E107" i="28" l="1"/>
  <c r="D108" i="28"/>
  <c r="E108" i="28" s="1"/>
  <c r="C108" i="28"/>
  <c r="B109" i="28"/>
  <c r="A110" i="28"/>
  <c r="C109" i="28" l="1"/>
  <c r="D109" i="28"/>
  <c r="B110" i="28"/>
  <c r="A111" i="28"/>
  <c r="E109" i="28" l="1"/>
  <c r="C110" i="28"/>
  <c r="D110" i="28"/>
  <c r="B111" i="28"/>
  <c r="A112" i="28"/>
  <c r="E110" i="28" l="1"/>
  <c r="D111" i="28"/>
  <c r="C111" i="28"/>
  <c r="B112" i="28"/>
  <c r="A113" i="28"/>
  <c r="E111" i="28" l="1"/>
  <c r="D112" i="28"/>
  <c r="C112" i="28"/>
  <c r="B113" i="28"/>
  <c r="A114" i="28"/>
  <c r="E112" i="28" l="1"/>
  <c r="D113" i="28"/>
  <c r="C113" i="28"/>
  <c r="B114" i="28"/>
  <c r="A115" i="28"/>
  <c r="E113" i="28" l="1"/>
  <c r="C114" i="28"/>
  <c r="D114" i="28"/>
  <c r="B115" i="28"/>
  <c r="A116" i="28"/>
  <c r="E114" i="28" l="1"/>
  <c r="C115" i="28"/>
  <c r="D115" i="28"/>
  <c r="B116" i="28"/>
  <c r="A117" i="28"/>
  <c r="E115" i="28" l="1"/>
  <c r="D116" i="28"/>
  <c r="C116" i="28"/>
  <c r="B117" i="28"/>
  <c r="A118" i="28"/>
  <c r="E116" i="28" l="1"/>
  <c r="D117" i="28"/>
  <c r="C117" i="28"/>
  <c r="B118" i="28"/>
  <c r="A119" i="28"/>
  <c r="E117" i="28" l="1"/>
  <c r="D118" i="28"/>
  <c r="C118" i="28"/>
  <c r="B119" i="28"/>
  <c r="A120" i="28"/>
  <c r="E118" i="28" l="1"/>
  <c r="D119" i="28"/>
  <c r="E119" i="28" s="1"/>
  <c r="C119" i="28"/>
  <c r="B120" i="28"/>
  <c r="A121" i="28"/>
  <c r="D120" i="28" l="1"/>
  <c r="C120" i="28"/>
  <c r="B121" i="28"/>
  <c r="A122" i="28"/>
  <c r="E120" i="28" l="1"/>
  <c r="C121" i="28"/>
  <c r="D121" i="28"/>
  <c r="E121" i="28" s="1"/>
  <c r="B122" i="28"/>
  <c r="A123" i="28"/>
  <c r="C122" i="28" l="1"/>
  <c r="D122" i="28"/>
  <c r="B123" i="28"/>
  <c r="A124" i="28"/>
  <c r="E122" i="28" l="1"/>
  <c r="D123" i="28"/>
  <c r="C123" i="28"/>
  <c r="B124" i="28"/>
  <c r="A125" i="28"/>
  <c r="E123" i="28" l="1"/>
  <c r="C124" i="28"/>
  <c r="D124" i="28"/>
  <c r="B125" i="28"/>
  <c r="A126" i="28"/>
  <c r="E124" i="28" l="1"/>
  <c r="D125" i="28"/>
  <c r="C125" i="28"/>
  <c r="B126" i="28"/>
  <c r="A127" i="28"/>
  <c r="E125" i="28" l="1"/>
  <c r="D126" i="28"/>
  <c r="C126" i="28"/>
  <c r="B127" i="28"/>
  <c r="A128" i="28"/>
  <c r="E126" i="28" l="1"/>
  <c r="D127" i="28"/>
  <c r="C127" i="28"/>
  <c r="B128" i="28"/>
  <c r="A129" i="28"/>
  <c r="E127" i="28" l="1"/>
  <c r="C128" i="28"/>
  <c r="D128" i="28"/>
  <c r="B129" i="28"/>
  <c r="A130" i="28"/>
  <c r="E128" i="28" l="1"/>
  <c r="D129" i="28"/>
  <c r="C129" i="28"/>
  <c r="B130" i="28"/>
  <c r="A131" i="28"/>
  <c r="E129" i="28" l="1"/>
  <c r="C130" i="28"/>
  <c r="D130" i="28"/>
  <c r="B131" i="28"/>
  <c r="A132" i="28"/>
  <c r="E130" i="28" l="1"/>
  <c r="C131" i="28"/>
  <c r="D131" i="28"/>
  <c r="B132" i="28"/>
  <c r="A133" i="28"/>
  <c r="E131" i="28" l="1"/>
  <c r="D132" i="28"/>
  <c r="C132" i="28"/>
  <c r="B133" i="28"/>
  <c r="A134" i="28"/>
  <c r="E132" i="28" l="1"/>
  <c r="D133" i="28"/>
  <c r="C133" i="28"/>
  <c r="B134" i="28"/>
  <c r="A135" i="28"/>
  <c r="E133" i="28" l="1"/>
  <c r="D134" i="28"/>
  <c r="C134" i="28"/>
  <c r="B135" i="28"/>
  <c r="A136" i="28"/>
  <c r="E134" i="28" l="1"/>
  <c r="C135" i="28"/>
  <c r="D135" i="28"/>
  <c r="B136" i="28"/>
  <c r="A137" i="28"/>
  <c r="E135" i="28" l="1"/>
  <c r="C136" i="28"/>
  <c r="D136" i="28"/>
  <c r="B137" i="28"/>
  <c r="A138" i="28"/>
  <c r="E136" i="28" l="1"/>
  <c r="C137" i="28"/>
  <c r="D137" i="28"/>
  <c r="E137" i="28" s="1"/>
  <c r="B138" i="28"/>
  <c r="A139" i="28"/>
  <c r="D138" i="28" l="1"/>
  <c r="C138" i="28"/>
  <c r="B139" i="28"/>
  <c r="A140" i="28"/>
  <c r="E138" i="28" l="1"/>
  <c r="D139" i="28"/>
  <c r="C139" i="28"/>
  <c r="B140" i="28"/>
  <c r="A141" i="28"/>
  <c r="E139" i="28" l="1"/>
  <c r="D140" i="28"/>
  <c r="C140" i="28"/>
  <c r="B141" i="28"/>
  <c r="A142" i="28"/>
  <c r="E140" i="28" l="1"/>
  <c r="C141" i="28"/>
  <c r="D141" i="28"/>
  <c r="B142" i="28"/>
  <c r="A143" i="28"/>
  <c r="E141" i="28" l="1"/>
  <c r="D142" i="28"/>
  <c r="C142" i="28"/>
  <c r="B143" i="28"/>
  <c r="A144" i="28"/>
  <c r="E142" i="28" l="1"/>
  <c r="D143" i="28"/>
  <c r="C143" i="28"/>
  <c r="B144" i="28"/>
  <c r="A145" i="28"/>
  <c r="E143" i="28" l="1"/>
  <c r="C144" i="28"/>
  <c r="D144" i="28"/>
  <c r="E144" i="28" s="1"/>
  <c r="B145" i="28"/>
  <c r="A146" i="28"/>
  <c r="D145" i="28" l="1"/>
  <c r="E145" i="28" s="1"/>
  <c r="C145" i="28"/>
  <c r="B146" i="28"/>
  <c r="A147" i="28"/>
  <c r="C146" i="28" l="1"/>
  <c r="D146" i="28"/>
  <c r="B147" i="28"/>
  <c r="A148" i="28"/>
  <c r="E146" i="28" l="1"/>
  <c r="D147" i="28"/>
  <c r="C147" i="28"/>
  <c r="B148" i="28"/>
  <c r="A149" i="28"/>
  <c r="E147" i="28" l="1"/>
  <c r="D148" i="28"/>
  <c r="C148" i="28"/>
  <c r="B149" i="28"/>
  <c r="A150" i="28"/>
  <c r="E148" i="28" l="1"/>
  <c r="D149" i="28"/>
  <c r="C149" i="28"/>
  <c r="B150" i="28"/>
  <c r="A151" i="28"/>
  <c r="E149" i="28" l="1"/>
  <c r="D150" i="28"/>
  <c r="E150" i="28" s="1"/>
  <c r="C150" i="28"/>
  <c r="B151" i="28"/>
  <c r="A152" i="28"/>
  <c r="C151" i="28" l="1"/>
  <c r="D151" i="28"/>
  <c r="B152" i="28"/>
  <c r="A153" i="28"/>
  <c r="E151" i="28" l="1"/>
  <c r="C152" i="28"/>
  <c r="D152" i="28"/>
  <c r="B153" i="28"/>
  <c r="A154" i="28"/>
  <c r="E152" i="28" l="1"/>
  <c r="C153" i="28"/>
  <c r="D153" i="28"/>
  <c r="B154" i="28"/>
  <c r="A155" i="28"/>
  <c r="E153" i="28" l="1"/>
  <c r="D154" i="28"/>
  <c r="C154" i="28"/>
  <c r="B155" i="28"/>
  <c r="A156" i="28"/>
  <c r="E154" i="28" l="1"/>
  <c r="D155" i="28"/>
  <c r="C155" i="28"/>
  <c r="B156" i="28"/>
  <c r="A157" i="28"/>
  <c r="E155" i="28" l="1"/>
  <c r="D156" i="28"/>
  <c r="C156" i="28"/>
  <c r="B157" i="28"/>
  <c r="A158" i="28"/>
  <c r="E156" i="28" l="1"/>
  <c r="C157" i="28"/>
  <c r="D157" i="28"/>
  <c r="B158" i="28"/>
  <c r="A159" i="28"/>
  <c r="E157" i="28" l="1"/>
  <c r="C158" i="28"/>
  <c r="D158" i="28"/>
  <c r="B159" i="28"/>
  <c r="A160" i="28"/>
  <c r="E158" i="28" l="1"/>
  <c r="D159" i="28"/>
  <c r="E159" i="28" s="1"/>
  <c r="C159" i="28"/>
  <c r="B160" i="28"/>
  <c r="A161" i="28"/>
  <c r="C160" i="28" l="1"/>
  <c r="D160" i="28"/>
  <c r="B161" i="28"/>
  <c r="A162" i="28"/>
  <c r="E160" i="28" l="1"/>
  <c r="D161" i="28"/>
  <c r="E161" i="28" s="1"/>
  <c r="C161" i="28"/>
  <c r="B162" i="28"/>
  <c r="A163" i="28"/>
  <c r="D162" i="28" l="1"/>
  <c r="C162" i="28"/>
  <c r="B163" i="28"/>
  <c r="A164" i="28"/>
  <c r="E162" i="28" l="1"/>
  <c r="C163" i="28"/>
  <c r="D163" i="28"/>
  <c r="E163" i="28" s="1"/>
  <c r="B164" i="28"/>
  <c r="A165" i="28"/>
  <c r="C164" i="28" l="1"/>
  <c r="D164" i="28"/>
  <c r="E164" i="28" s="1"/>
  <c r="B165" i="28"/>
  <c r="A166" i="28"/>
  <c r="C165" i="28" l="1"/>
  <c r="D165" i="28"/>
  <c r="E165" i="28" s="1"/>
  <c r="B166" i="28"/>
  <c r="A167" i="28"/>
  <c r="D166" i="28" l="1"/>
  <c r="C166" i="28"/>
  <c r="B167" i="28"/>
  <c r="A168" i="28"/>
  <c r="E166" i="28" l="1"/>
  <c r="D167" i="28"/>
  <c r="C167" i="28"/>
  <c r="B168" i="28"/>
  <c r="A169" i="28"/>
  <c r="E167" i="28" l="1"/>
  <c r="D168" i="28"/>
  <c r="C168" i="28"/>
  <c r="B169" i="28"/>
  <c r="A170" i="28"/>
  <c r="E168" i="28" l="1"/>
  <c r="D169" i="28"/>
  <c r="C169" i="28"/>
  <c r="B170" i="28"/>
  <c r="A171" i="28"/>
  <c r="E169" i="28" l="1"/>
  <c r="C170" i="28"/>
  <c r="D170" i="28"/>
  <c r="B171" i="28"/>
  <c r="A172" i="28"/>
  <c r="E170" i="28" l="1"/>
  <c r="C171" i="28"/>
  <c r="D171" i="28"/>
  <c r="E171" i="28" s="1"/>
  <c r="B172" i="28"/>
  <c r="A173" i="28"/>
  <c r="D172" i="28" l="1"/>
  <c r="C172" i="28"/>
  <c r="B173" i="28"/>
  <c r="A174" i="28"/>
  <c r="E172" i="28" l="1"/>
  <c r="D173" i="28"/>
  <c r="E173" i="28" s="1"/>
  <c r="C173" i="28"/>
  <c r="B174" i="28"/>
  <c r="A175" i="28"/>
  <c r="D174" i="28" l="1"/>
  <c r="E174" i="28" s="1"/>
  <c r="C174" i="28"/>
  <c r="B175" i="28"/>
  <c r="A176" i="28"/>
  <c r="D175" i="28" l="1"/>
  <c r="C175" i="28"/>
  <c r="B176" i="28"/>
  <c r="A177" i="28"/>
  <c r="E175" i="28" l="1"/>
  <c r="D176" i="28"/>
  <c r="C176" i="28"/>
  <c r="B177" i="28"/>
  <c r="A178" i="28"/>
  <c r="E176" i="28" l="1"/>
  <c r="C177" i="28"/>
  <c r="D177" i="28"/>
  <c r="B178" i="28"/>
  <c r="A179" i="28"/>
  <c r="E177" i="28" l="1"/>
  <c r="C178" i="28"/>
  <c r="D178" i="28"/>
  <c r="E178" i="28" s="1"/>
  <c r="B179" i="28"/>
  <c r="A180" i="28"/>
  <c r="D179" i="28" l="1"/>
  <c r="C179" i="28"/>
  <c r="B180" i="28"/>
  <c r="A181" i="28"/>
  <c r="E179" i="28" l="1"/>
  <c r="D180" i="28"/>
  <c r="C180" i="28"/>
  <c r="B181" i="28"/>
  <c r="A182" i="28"/>
  <c r="E180" i="28" l="1"/>
  <c r="D181" i="28"/>
  <c r="C181" i="28"/>
  <c r="B182" i="28"/>
  <c r="A183" i="28"/>
  <c r="E181" i="28" l="1"/>
  <c r="C182" i="28"/>
  <c r="D182" i="28"/>
  <c r="E182" i="28" s="1"/>
  <c r="B183" i="28"/>
  <c r="A184" i="28"/>
  <c r="C183" i="28" l="1"/>
  <c r="D183" i="28"/>
  <c r="B184" i="28"/>
  <c r="A185" i="28"/>
  <c r="E183" i="28" l="1"/>
  <c r="D184" i="28"/>
  <c r="C184" i="28"/>
  <c r="B185" i="28"/>
  <c r="A186" i="28"/>
  <c r="E184" i="28" l="1"/>
  <c r="D185" i="28"/>
  <c r="C185" i="28"/>
  <c r="B186" i="28"/>
  <c r="A187" i="28"/>
  <c r="E185" i="28" l="1"/>
  <c r="D186" i="28"/>
  <c r="C186" i="28"/>
  <c r="B187" i="28"/>
  <c r="A188" i="28"/>
  <c r="E186" i="28" l="1"/>
  <c r="D187" i="28"/>
  <c r="E187" i="28" s="1"/>
  <c r="C187" i="28"/>
  <c r="B188" i="28"/>
  <c r="A189" i="28"/>
  <c r="C188" i="28" l="1"/>
  <c r="D188" i="28"/>
  <c r="B189" i="28"/>
  <c r="A190" i="28"/>
  <c r="E188" i="28" l="1"/>
  <c r="C189" i="28"/>
  <c r="D189" i="28"/>
  <c r="E189" i="28" s="1"/>
  <c r="B190" i="28"/>
  <c r="A191" i="28"/>
  <c r="D190" i="28" l="1"/>
  <c r="C190" i="28"/>
  <c r="B191" i="28"/>
  <c r="A192" i="28"/>
  <c r="E190" i="28" l="1"/>
  <c r="D191" i="28"/>
  <c r="C191" i="28"/>
  <c r="B192" i="28"/>
  <c r="A193" i="28"/>
  <c r="E191" i="28" l="1"/>
  <c r="C192" i="28"/>
  <c r="D192" i="28"/>
  <c r="E192" i="28" s="1"/>
  <c r="B193" i="28"/>
  <c r="A194" i="28"/>
  <c r="D193" i="28" l="1"/>
  <c r="E193" i="28" s="1"/>
  <c r="C193" i="28"/>
  <c r="B194" i="28"/>
  <c r="A195" i="28"/>
  <c r="C194" i="28" l="1"/>
  <c r="D194" i="28"/>
  <c r="E194" i="28" s="1"/>
  <c r="B195" i="28"/>
  <c r="A196" i="28"/>
  <c r="C195" i="28" l="1"/>
  <c r="D195" i="28"/>
  <c r="E195" i="28" s="1"/>
  <c r="B196" i="28"/>
  <c r="A197" i="28"/>
  <c r="D196" i="28" l="1"/>
  <c r="C196" i="28"/>
  <c r="B197" i="28"/>
  <c r="A198" i="28"/>
  <c r="E196" i="28" l="1"/>
  <c r="D197" i="28"/>
  <c r="C197" i="28"/>
  <c r="B198" i="28"/>
  <c r="A199" i="28"/>
  <c r="E197" i="28" l="1"/>
  <c r="D198" i="28"/>
  <c r="C198" i="28"/>
  <c r="B199" i="28"/>
  <c r="A200" i="28"/>
  <c r="E198" i="28" l="1"/>
  <c r="D199" i="28"/>
  <c r="C199" i="28"/>
  <c r="B200" i="28"/>
  <c r="A201" i="28"/>
  <c r="E199" i="28" l="1"/>
  <c r="D200" i="28"/>
  <c r="E200" i="28" s="1"/>
  <c r="C200" i="28"/>
  <c r="B201" i="28"/>
  <c r="A202" i="28"/>
  <c r="D201" i="28" l="1"/>
  <c r="C201" i="28"/>
  <c r="B202" i="28"/>
  <c r="A203" i="28"/>
  <c r="E201" i="28" l="1"/>
  <c r="D202" i="28"/>
  <c r="C202" i="28"/>
  <c r="B203" i="28"/>
  <c r="A204" i="28"/>
  <c r="E202" i="28" l="1"/>
  <c r="C203" i="28"/>
  <c r="D203" i="28"/>
  <c r="B204" i="28"/>
  <c r="A205" i="28"/>
  <c r="E203" i="28" l="1"/>
  <c r="D204" i="28"/>
  <c r="C204" i="28"/>
  <c r="B205" i="28"/>
  <c r="A206" i="28"/>
  <c r="E204" i="28" l="1"/>
  <c r="C205" i="28"/>
  <c r="D205" i="28"/>
  <c r="E205" i="28" s="1"/>
  <c r="B206" i="28"/>
  <c r="A207" i="28"/>
  <c r="C206" i="28" l="1"/>
  <c r="D206" i="28"/>
  <c r="E206" i="28" s="1"/>
  <c r="B207" i="28"/>
  <c r="A208" i="28"/>
  <c r="C207" i="28" l="1"/>
  <c r="D207" i="28"/>
  <c r="E207" i="28" s="1"/>
  <c r="B208" i="28"/>
  <c r="A209" i="28"/>
  <c r="D208" i="28" l="1"/>
  <c r="C208" i="28"/>
  <c r="B209" i="28"/>
  <c r="A210" i="28"/>
  <c r="E208" i="28" l="1"/>
  <c r="C209" i="28"/>
  <c r="D209" i="28"/>
  <c r="E209" i="28" s="1"/>
  <c r="B210" i="28"/>
  <c r="A211" i="28"/>
  <c r="D210" i="28" l="1"/>
  <c r="C210" i="28"/>
  <c r="B211" i="28"/>
  <c r="A212" i="28"/>
  <c r="E210" i="28" l="1"/>
  <c r="D211" i="28"/>
  <c r="C211" i="28"/>
  <c r="B212" i="28"/>
  <c r="A213" i="28"/>
  <c r="E211" i="28" l="1"/>
  <c r="C212" i="28"/>
  <c r="D212" i="28"/>
  <c r="E212" i="28" s="1"/>
  <c r="B213" i="28"/>
  <c r="A214" i="28"/>
  <c r="D213" i="28" l="1"/>
  <c r="C213" i="28"/>
  <c r="B214" i="28"/>
  <c r="A215" i="28"/>
  <c r="E213" i="28" l="1"/>
  <c r="C214" i="28"/>
  <c r="D214" i="28"/>
  <c r="B215" i="28"/>
  <c r="A216" i="28"/>
  <c r="E214" i="28" l="1"/>
  <c r="D215" i="28"/>
  <c r="C215" i="28"/>
  <c r="B216" i="28"/>
  <c r="A217" i="28"/>
  <c r="E215" i="28" l="1"/>
  <c r="D216" i="28"/>
  <c r="C216" i="28"/>
  <c r="B217" i="28"/>
  <c r="A218" i="28"/>
  <c r="E216" i="28" l="1"/>
  <c r="C217" i="28"/>
  <c r="D217" i="28"/>
  <c r="B218" i="28"/>
  <c r="A219" i="28"/>
  <c r="E217" i="28" l="1"/>
  <c r="C218" i="28"/>
  <c r="D218" i="28"/>
  <c r="B219" i="28"/>
  <c r="A220" i="28"/>
  <c r="E218" i="28" l="1"/>
  <c r="D219" i="28"/>
  <c r="C219" i="28"/>
  <c r="B220" i="28"/>
  <c r="A221" i="28"/>
  <c r="E219" i="28" l="1"/>
  <c r="D220" i="28"/>
  <c r="C220" i="28"/>
  <c r="B221" i="28"/>
  <c r="A222" i="28"/>
  <c r="E220" i="28" l="1"/>
  <c r="D221" i="28"/>
  <c r="E221" i="28" s="1"/>
  <c r="C221" i="28"/>
  <c r="B222" i="28"/>
  <c r="A223" i="28"/>
  <c r="D222" i="28" l="1"/>
  <c r="C222" i="28"/>
  <c r="B223" i="28"/>
  <c r="A224" i="28"/>
  <c r="E222" i="28" l="1"/>
  <c r="C223" i="28"/>
  <c r="D223" i="28"/>
  <c r="E223" i="28" s="1"/>
  <c r="B224" i="28"/>
  <c r="A225" i="28"/>
  <c r="C224" i="28" l="1"/>
  <c r="D224" i="28"/>
  <c r="B225" i="28"/>
  <c r="A226" i="28"/>
  <c r="E224" i="28" l="1"/>
  <c r="D225" i="28"/>
  <c r="C225" i="28"/>
  <c r="B226" i="28"/>
  <c r="A227" i="28"/>
  <c r="E225" i="28" l="1"/>
  <c r="D226" i="28"/>
  <c r="C226" i="28"/>
  <c r="B227" i="28"/>
  <c r="A228" i="28"/>
  <c r="E226" i="28" l="1"/>
  <c r="D227" i="28"/>
  <c r="C227" i="28"/>
  <c r="B228" i="28"/>
  <c r="A229" i="28"/>
  <c r="E227" i="28" l="1"/>
  <c r="D228" i="28"/>
  <c r="C228" i="28"/>
  <c r="B229" i="28"/>
  <c r="A230" i="28"/>
  <c r="E228" i="28" l="1"/>
  <c r="C229" i="28"/>
  <c r="D229" i="28"/>
  <c r="E229" i="28" s="1"/>
  <c r="B230" i="28"/>
  <c r="A231" i="28"/>
  <c r="C230" i="28" l="1"/>
  <c r="D230" i="28"/>
  <c r="E230" i="28" s="1"/>
  <c r="B231" i="28"/>
  <c r="A232" i="28"/>
  <c r="C231" i="28" l="1"/>
  <c r="D231" i="28"/>
  <c r="E231" i="28" s="1"/>
  <c r="B232" i="28"/>
  <c r="A233" i="28"/>
  <c r="D232" i="28" l="1"/>
  <c r="E232" i="28" s="1"/>
  <c r="C232" i="28"/>
  <c r="B233" i="28"/>
  <c r="A234" i="28"/>
  <c r="D233" i="28" l="1"/>
  <c r="C233" i="28"/>
  <c r="B234" i="28"/>
  <c r="A235" i="28"/>
  <c r="E233" i="28" l="1"/>
  <c r="D234" i="28"/>
  <c r="C234" i="28"/>
  <c r="B235" i="28"/>
  <c r="A236" i="28"/>
  <c r="E234" i="28" l="1"/>
  <c r="D235" i="28"/>
  <c r="E235" i="28" s="1"/>
  <c r="C235" i="28"/>
  <c r="B236" i="28"/>
  <c r="A237" i="28"/>
  <c r="C236" i="28" l="1"/>
  <c r="D236" i="28"/>
  <c r="B237" i="28"/>
  <c r="A238" i="28"/>
  <c r="E236" i="28" l="1"/>
  <c r="C237" i="28"/>
  <c r="D237" i="28"/>
  <c r="B238" i="28"/>
  <c r="A239" i="28"/>
  <c r="E237" i="28" l="1"/>
  <c r="D238" i="28"/>
  <c r="E238" i="28" s="1"/>
  <c r="C238" i="28"/>
  <c r="B239" i="28"/>
  <c r="A240" i="28"/>
  <c r="D239" i="28" l="1"/>
  <c r="C239" i="28"/>
  <c r="B240" i="28"/>
  <c r="A241" i="28"/>
  <c r="E239" i="28" l="1"/>
  <c r="D240" i="28"/>
  <c r="C240" i="28"/>
  <c r="B241" i="28"/>
  <c r="A242" i="28"/>
  <c r="E240" i="28" l="1"/>
  <c r="C241" i="28"/>
  <c r="D241" i="28"/>
  <c r="B242" i="28"/>
  <c r="A243" i="28"/>
  <c r="E241" i="28" l="1"/>
  <c r="D242" i="28"/>
  <c r="C242" i="28"/>
  <c r="B243" i="28"/>
  <c r="A244" i="28"/>
  <c r="E242" i="28" l="1"/>
  <c r="C243" i="28"/>
  <c r="D243" i="28"/>
  <c r="B244" i="28"/>
  <c r="A245" i="28"/>
  <c r="E243" i="28" l="1"/>
  <c r="D244" i="28"/>
  <c r="C244" i="28"/>
  <c r="B245" i="28"/>
  <c r="A246" i="28"/>
  <c r="E244" i="28" l="1"/>
  <c r="D245" i="28"/>
  <c r="C245" i="28"/>
  <c r="B246" i="28"/>
  <c r="A247" i="28"/>
  <c r="E245" i="28" l="1"/>
  <c r="D246" i="28"/>
  <c r="C246" i="28"/>
  <c r="B247" i="28"/>
  <c r="A248" i="28"/>
  <c r="E246" i="28" l="1"/>
  <c r="D247" i="28"/>
  <c r="E247" i="28" s="1"/>
  <c r="C247" i="28"/>
  <c r="B248" i="28"/>
  <c r="A249" i="28"/>
  <c r="C248" i="28" l="1"/>
  <c r="D248" i="28"/>
  <c r="B249" i="28"/>
  <c r="A250" i="28"/>
  <c r="E248" i="28" l="1"/>
  <c r="D249" i="28"/>
  <c r="C249" i="28"/>
  <c r="B250" i="28"/>
  <c r="A251" i="28"/>
  <c r="E249" i="28" l="1"/>
  <c r="C250" i="28"/>
  <c r="D250" i="28"/>
  <c r="B251" i="28"/>
  <c r="A252" i="28"/>
  <c r="E250" i="28" l="1"/>
  <c r="D251" i="28"/>
  <c r="C251" i="28"/>
  <c r="B252" i="28"/>
  <c r="A253" i="28"/>
  <c r="E251" i="28" l="1"/>
  <c r="D252" i="28"/>
  <c r="C252" i="28"/>
  <c r="B253" i="28"/>
  <c r="A254" i="28"/>
  <c r="E252" i="28" l="1"/>
  <c r="C253" i="28"/>
  <c r="D253" i="28"/>
  <c r="B254" i="28"/>
  <c r="A255" i="28"/>
  <c r="E253" i="28" l="1"/>
  <c r="D254" i="28"/>
  <c r="C254" i="28"/>
  <c r="B255" i="28"/>
  <c r="A256" i="28"/>
  <c r="E254" i="28" l="1"/>
  <c r="D255" i="28"/>
  <c r="C255" i="28"/>
  <c r="B256" i="28"/>
  <c r="A257" i="28"/>
  <c r="E255" i="28" l="1"/>
  <c r="C256" i="28"/>
  <c r="D256" i="28"/>
  <c r="B257" i="28"/>
  <c r="A258" i="28"/>
  <c r="E256" i="28" l="1"/>
  <c r="D257" i="28"/>
  <c r="C257" i="28"/>
  <c r="B258" i="28"/>
  <c r="A259" i="28"/>
  <c r="E257" i="28" l="1"/>
  <c r="D258" i="28"/>
  <c r="E258" i="28" s="1"/>
  <c r="C258" i="28"/>
  <c r="B259" i="28"/>
  <c r="A260" i="28"/>
  <c r="C259" i="28" l="1"/>
  <c r="D259" i="28"/>
  <c r="E259" i="28" s="1"/>
  <c r="B260" i="28"/>
  <c r="A261" i="28"/>
  <c r="D260" i="28" l="1"/>
  <c r="C260" i="28"/>
  <c r="B261" i="28"/>
  <c r="A262" i="28"/>
  <c r="E260" i="28" l="1"/>
  <c r="D261" i="28"/>
  <c r="C261" i="28"/>
  <c r="B262" i="28"/>
  <c r="A263" i="28"/>
  <c r="E261" i="28" l="1"/>
  <c r="D262" i="28"/>
  <c r="C262" i="28"/>
  <c r="B263" i="28"/>
  <c r="A264" i="28"/>
  <c r="E262" i="28" l="1"/>
  <c r="D263" i="28"/>
  <c r="C263" i="28"/>
  <c r="B264" i="28"/>
  <c r="A265" i="28"/>
  <c r="E263" i="28" l="1"/>
  <c r="C264" i="28"/>
  <c r="D264" i="28"/>
  <c r="B265" i="28"/>
  <c r="A266" i="28"/>
  <c r="E264" i="28" l="1"/>
  <c r="D265" i="28"/>
  <c r="E265" i="28" s="1"/>
  <c r="C265" i="28"/>
  <c r="B266" i="28"/>
  <c r="A267" i="28"/>
  <c r="C266" i="28" l="1"/>
  <c r="D266" i="28"/>
  <c r="B267" i="28"/>
  <c r="A268" i="28"/>
  <c r="E266" i="28" l="1"/>
  <c r="D267" i="28"/>
  <c r="C267" i="28"/>
  <c r="B268" i="28"/>
  <c r="A269" i="28"/>
  <c r="E267" i="28" l="1"/>
  <c r="D268" i="28"/>
  <c r="C268" i="28"/>
  <c r="B269" i="28"/>
  <c r="A270" i="28"/>
  <c r="E268" i="28" l="1"/>
  <c r="D269" i="28"/>
  <c r="E269" i="28" s="1"/>
  <c r="C269" i="28"/>
  <c r="B270" i="28"/>
  <c r="A271" i="28"/>
  <c r="D270" i="28" l="1"/>
  <c r="C270" i="28"/>
  <c r="B271" i="28"/>
  <c r="A272" i="28"/>
  <c r="E270" i="28" l="1"/>
  <c r="C271" i="28"/>
  <c r="D271" i="28"/>
  <c r="B272" i="28"/>
  <c r="A273" i="28"/>
  <c r="E271" i="28" l="1"/>
  <c r="D272" i="28"/>
  <c r="C272" i="28"/>
  <c r="B273" i="28"/>
  <c r="A274" i="28"/>
  <c r="E272" i="28" l="1"/>
  <c r="C273" i="28"/>
  <c r="D273" i="28"/>
  <c r="E273" i="28" s="1"/>
  <c r="B274" i="28"/>
  <c r="A275" i="28"/>
  <c r="D274" i="28" l="1"/>
  <c r="C274" i="28"/>
  <c r="B275" i="28"/>
  <c r="A276" i="28"/>
  <c r="E274" i="28" l="1"/>
  <c r="C275" i="28"/>
  <c r="D275" i="28"/>
  <c r="E275" i="28" s="1"/>
  <c r="B276" i="28"/>
  <c r="A277" i="28"/>
  <c r="D276" i="28" l="1"/>
  <c r="C276" i="28"/>
  <c r="B277" i="28"/>
  <c r="A278" i="28"/>
  <c r="E276" i="28" l="1"/>
  <c r="C277" i="28"/>
  <c r="D277" i="28"/>
  <c r="E277" i="28" s="1"/>
  <c r="B278" i="28"/>
  <c r="A279" i="28"/>
  <c r="D278" i="28" l="1"/>
  <c r="C278" i="28"/>
  <c r="B279" i="28"/>
  <c r="A280" i="28"/>
  <c r="E278" i="28" l="1"/>
  <c r="C279" i="28"/>
  <c r="D279" i="28"/>
  <c r="B280" i="28"/>
  <c r="A281" i="28"/>
  <c r="E279" i="28" l="1"/>
  <c r="D280" i="28"/>
  <c r="C280" i="28"/>
  <c r="B281" i="28"/>
  <c r="A282" i="28"/>
  <c r="E280" i="28" l="1"/>
  <c r="C281" i="28"/>
  <c r="D281" i="28"/>
  <c r="B282" i="28"/>
  <c r="A283" i="28"/>
  <c r="E281" i="28" l="1"/>
  <c r="D282" i="28"/>
  <c r="C282" i="28"/>
  <c r="B283" i="28"/>
  <c r="A284" i="28"/>
  <c r="E282" i="28" l="1"/>
  <c r="D283" i="28"/>
  <c r="C283" i="28"/>
  <c r="B284" i="28"/>
  <c r="A285" i="28"/>
  <c r="E283" i="28" l="1"/>
  <c r="D284" i="28"/>
  <c r="C284" i="28"/>
  <c r="B285" i="28"/>
  <c r="A286" i="28"/>
  <c r="E284" i="28" l="1"/>
  <c r="D285" i="28"/>
  <c r="C285" i="28"/>
  <c r="B286" i="28"/>
  <c r="A287" i="28"/>
  <c r="E285" i="28" l="1"/>
  <c r="D286" i="28"/>
  <c r="C286" i="28"/>
  <c r="B287" i="28"/>
  <c r="A288" i="28"/>
  <c r="E286" i="28" l="1"/>
  <c r="C287" i="28"/>
  <c r="D287" i="28"/>
  <c r="B288" i="28"/>
  <c r="A289" i="28"/>
  <c r="E287" i="28" l="1"/>
  <c r="D288" i="28"/>
  <c r="C288" i="28"/>
  <c r="B289" i="28"/>
  <c r="A290" i="28"/>
  <c r="E288" i="28" l="1"/>
  <c r="D289" i="28"/>
  <c r="C289" i="28"/>
  <c r="B290" i="28"/>
  <c r="A291" i="28"/>
  <c r="E289" i="28" l="1"/>
  <c r="C290" i="28"/>
  <c r="D290" i="28"/>
  <c r="B291" i="28"/>
  <c r="A292" i="28"/>
  <c r="E290" i="28" l="1"/>
  <c r="D291" i="28"/>
  <c r="C291" i="28"/>
  <c r="B292" i="28"/>
  <c r="A293" i="28"/>
  <c r="E291" i="28" l="1"/>
  <c r="D292" i="28"/>
  <c r="C292" i="28"/>
  <c r="B293" i="28"/>
  <c r="A294" i="28"/>
  <c r="E292" i="28" l="1"/>
  <c r="D293" i="28"/>
  <c r="C293" i="28"/>
  <c r="B294" i="28"/>
  <c r="A295" i="28"/>
  <c r="E293" i="28" l="1"/>
  <c r="C294" i="28"/>
  <c r="D294" i="28"/>
  <c r="B295" i="28"/>
  <c r="A296" i="28"/>
  <c r="E294" i="28" l="1"/>
  <c r="D295" i="28"/>
  <c r="E295" i="28" s="1"/>
  <c r="C295" i="28"/>
  <c r="B296" i="28"/>
  <c r="A297" i="28"/>
  <c r="D296" i="28" l="1"/>
  <c r="C296" i="28"/>
  <c r="B297" i="28"/>
  <c r="A298" i="28"/>
  <c r="E296" i="28" l="1"/>
  <c r="C297" i="28"/>
  <c r="D297" i="28"/>
  <c r="B298" i="28"/>
  <c r="A299" i="28"/>
  <c r="E297" i="28" l="1"/>
  <c r="D298" i="28"/>
  <c r="C298" i="28"/>
  <c r="B299" i="28"/>
  <c r="A300" i="28"/>
  <c r="E298" i="28" l="1"/>
  <c r="D299" i="28"/>
  <c r="C299" i="28"/>
  <c r="B300" i="28"/>
  <c r="A301" i="28"/>
  <c r="E299" i="28" l="1"/>
  <c r="C300" i="28"/>
  <c r="D300" i="28"/>
  <c r="B301" i="28"/>
  <c r="A302" i="28"/>
  <c r="E300" i="28" l="1"/>
  <c r="C301" i="28"/>
  <c r="D301" i="28"/>
  <c r="E301" i="28" s="1"/>
  <c r="B302" i="28"/>
  <c r="A303" i="28"/>
  <c r="D302" i="28" l="1"/>
  <c r="C302" i="28"/>
  <c r="B303" i="28"/>
  <c r="A304" i="28"/>
  <c r="E302" i="28" l="1"/>
  <c r="C303" i="28"/>
  <c r="D303" i="28"/>
  <c r="B304" i="28"/>
  <c r="A305" i="28"/>
  <c r="E303" i="28" l="1"/>
  <c r="D304" i="28"/>
  <c r="E304" i="28" s="1"/>
  <c r="C304" i="28"/>
  <c r="B305" i="28"/>
  <c r="A306" i="28"/>
  <c r="D305" i="28" l="1"/>
  <c r="C305" i="28"/>
  <c r="B306" i="28"/>
  <c r="A307" i="28"/>
  <c r="E305" i="28" l="1"/>
  <c r="C306" i="28"/>
  <c r="D306" i="28"/>
  <c r="B307" i="28"/>
  <c r="A308" i="28"/>
  <c r="E306" i="28" l="1"/>
  <c r="C307" i="28"/>
  <c r="D307" i="28"/>
  <c r="E307" i="28" s="1"/>
  <c r="B308" i="28"/>
  <c r="A309" i="28"/>
  <c r="D308" i="28" l="1"/>
  <c r="C308" i="28"/>
  <c r="B309" i="28"/>
  <c r="A310" i="28"/>
  <c r="E308" i="28" l="1"/>
  <c r="D309" i="28"/>
  <c r="C309" i="28"/>
  <c r="B310" i="28"/>
  <c r="A311" i="28"/>
  <c r="E309" i="28" l="1"/>
  <c r="D310" i="28"/>
  <c r="C310" i="28"/>
  <c r="B311" i="28"/>
  <c r="A312" i="28"/>
  <c r="E310" i="28" l="1"/>
  <c r="D311" i="28"/>
  <c r="C311" i="28"/>
  <c r="B312" i="28"/>
  <c r="A313" i="28"/>
  <c r="E311" i="28" l="1"/>
  <c r="C312" i="28"/>
  <c r="D312" i="28"/>
  <c r="E312" i="28" s="1"/>
  <c r="B313" i="28"/>
  <c r="A314" i="28"/>
  <c r="C313" i="28" l="1"/>
  <c r="D313" i="28"/>
  <c r="B314" i="28"/>
  <c r="A315" i="28"/>
  <c r="E313" i="28" l="1"/>
  <c r="D314" i="28"/>
  <c r="C314" i="28"/>
  <c r="B315" i="28"/>
  <c r="A316" i="28"/>
  <c r="E314" i="28" l="1"/>
  <c r="D315" i="28"/>
  <c r="C315" i="28"/>
  <c r="B316" i="28"/>
  <c r="A317" i="28"/>
  <c r="E315" i="28" l="1"/>
  <c r="D316" i="28"/>
  <c r="C316" i="28"/>
  <c r="B317" i="28"/>
  <c r="A318" i="28"/>
  <c r="E316" i="28" l="1"/>
  <c r="D317" i="28"/>
  <c r="C317" i="28"/>
  <c r="B318" i="28"/>
  <c r="A319" i="28"/>
  <c r="E317" i="28" l="1"/>
  <c r="D318" i="28"/>
  <c r="C318" i="28"/>
  <c r="B319" i="28"/>
  <c r="A320" i="28"/>
  <c r="E318" i="28" l="1"/>
  <c r="C319" i="28"/>
  <c r="D319" i="28"/>
  <c r="B320" i="28"/>
  <c r="A321" i="28"/>
  <c r="E319" i="28" l="1"/>
  <c r="C320" i="28"/>
  <c r="D320" i="28"/>
  <c r="B321" i="28"/>
  <c r="A322" i="28"/>
  <c r="E320" i="28" l="1"/>
  <c r="D321" i="28"/>
  <c r="C321" i="28"/>
  <c r="B322" i="28"/>
  <c r="A323" i="28"/>
  <c r="E321" i="28" l="1"/>
  <c r="D322" i="28"/>
  <c r="C322" i="28"/>
  <c r="B323" i="28"/>
  <c r="A324" i="28"/>
  <c r="E322" i="28" l="1"/>
  <c r="D323" i="28"/>
  <c r="C323" i="28"/>
  <c r="B324" i="28"/>
  <c r="A325" i="28"/>
  <c r="E323" i="28" l="1"/>
  <c r="C324" i="28"/>
  <c r="D324" i="28"/>
  <c r="B325" i="28"/>
  <c r="A326" i="28"/>
  <c r="E324" i="28" l="1"/>
  <c r="D325" i="28"/>
  <c r="C325" i="28"/>
  <c r="B326" i="28"/>
  <c r="A327" i="28"/>
  <c r="E325" i="28" l="1"/>
  <c r="D326" i="28"/>
  <c r="C326" i="28"/>
  <c r="B327" i="28"/>
  <c r="A328" i="28"/>
  <c r="E326" i="28" l="1"/>
  <c r="D327" i="28"/>
  <c r="C327" i="28"/>
  <c r="B328" i="28"/>
  <c r="A329" i="28"/>
  <c r="E327" i="28" l="1"/>
  <c r="C328" i="28"/>
  <c r="D328" i="28"/>
  <c r="B329" i="28"/>
  <c r="A330" i="28"/>
  <c r="E328" i="28" l="1"/>
  <c r="D329" i="28"/>
  <c r="C329" i="28"/>
  <c r="B330" i="28"/>
  <c r="A331" i="28"/>
  <c r="E329" i="28" l="1"/>
  <c r="D330" i="28"/>
  <c r="C330" i="28"/>
  <c r="B331" i="28"/>
  <c r="A332" i="28"/>
  <c r="E330" i="28" l="1"/>
  <c r="C331" i="28"/>
  <c r="D331" i="28"/>
  <c r="B332" i="28"/>
  <c r="A333" i="28"/>
  <c r="E331" i="28" l="1"/>
  <c r="D332" i="28"/>
  <c r="E332" i="28" s="1"/>
  <c r="C332" i="28"/>
  <c r="B333" i="28"/>
  <c r="A334" i="28"/>
  <c r="D333" i="28" l="1"/>
  <c r="C333" i="28"/>
  <c r="B334" i="28"/>
  <c r="A335" i="28"/>
  <c r="E333" i="28" l="1"/>
  <c r="C334" i="28"/>
  <c r="D334" i="28"/>
  <c r="B335" i="28"/>
  <c r="A336" i="28"/>
  <c r="E334" i="28" l="1"/>
  <c r="C335" i="28"/>
  <c r="D335" i="28"/>
  <c r="E335" i="28" s="1"/>
  <c r="B336" i="28"/>
  <c r="A337" i="28"/>
  <c r="D336" i="28" l="1"/>
  <c r="C336" i="28"/>
  <c r="B337" i="28"/>
  <c r="A338" i="28"/>
  <c r="E336" i="28" l="1"/>
  <c r="D337" i="28"/>
  <c r="C337" i="28"/>
  <c r="B338" i="28"/>
  <c r="A339" i="28"/>
  <c r="E337" i="28" l="1"/>
  <c r="D338" i="28"/>
  <c r="C338" i="28"/>
  <c r="B339" i="28"/>
  <c r="A340" i="28"/>
  <c r="E338" i="28" l="1"/>
  <c r="C339" i="28"/>
  <c r="D339" i="28"/>
  <c r="B340" i="28"/>
  <c r="A341" i="28"/>
  <c r="E339" i="28" l="1"/>
  <c r="C340" i="28"/>
  <c r="D340" i="28"/>
  <c r="E340" i="28" s="1"/>
  <c r="B341" i="28"/>
  <c r="A342" i="28"/>
  <c r="D341" i="28" l="1"/>
  <c r="C341" i="28"/>
  <c r="B342" i="28"/>
  <c r="A343" i="28"/>
  <c r="E341" i="28" l="1"/>
  <c r="D342" i="28"/>
  <c r="C342" i="28"/>
  <c r="B343" i="28"/>
  <c r="A344" i="28"/>
  <c r="E342" i="28" l="1"/>
  <c r="D343" i="28"/>
  <c r="C343" i="28"/>
  <c r="B344" i="28"/>
  <c r="A345" i="28"/>
  <c r="E343" i="28" l="1"/>
  <c r="D344" i="28"/>
  <c r="C344" i="28"/>
  <c r="B345" i="28"/>
  <c r="A346" i="28"/>
  <c r="E344" i="28" l="1"/>
  <c r="D345" i="28"/>
  <c r="C345" i="28"/>
  <c r="B346" i="28"/>
  <c r="A347" i="28"/>
  <c r="E345" i="28" l="1"/>
  <c r="C346" i="28"/>
  <c r="D346" i="28"/>
  <c r="E346" i="28" s="1"/>
  <c r="B347" i="28"/>
  <c r="A348" i="28"/>
  <c r="D347" i="28" l="1"/>
  <c r="C347" i="28"/>
  <c r="B348" i="28"/>
  <c r="A349" i="28"/>
  <c r="E347" i="28" l="1"/>
  <c r="D348" i="28"/>
  <c r="E348" i="28" s="1"/>
  <c r="C348" i="28"/>
  <c r="B349" i="28"/>
  <c r="A350" i="28"/>
  <c r="C349" i="28" l="1"/>
  <c r="D349" i="28"/>
  <c r="B350" i="28"/>
  <c r="A351" i="28"/>
  <c r="E349" i="28" l="1"/>
  <c r="D350" i="28"/>
  <c r="C350" i="28"/>
  <c r="B351" i="28"/>
  <c r="A352" i="28"/>
  <c r="E350" i="28" l="1"/>
  <c r="D351" i="28"/>
  <c r="E351" i="28" s="1"/>
  <c r="C351" i="28"/>
  <c r="B352" i="28"/>
  <c r="A353" i="28"/>
  <c r="C352" i="28" l="1"/>
  <c r="D352" i="28"/>
  <c r="B353" i="28"/>
  <c r="A354" i="28"/>
  <c r="E352" i="28" l="1"/>
  <c r="C353" i="28"/>
  <c r="D353" i="28"/>
  <c r="E353" i="28" s="1"/>
  <c r="B354" i="28"/>
  <c r="A355" i="28"/>
  <c r="D354" i="28" l="1"/>
  <c r="C354" i="28"/>
  <c r="B355" i="28"/>
  <c r="A356" i="28"/>
  <c r="E354" i="28" l="1"/>
  <c r="D355" i="28"/>
  <c r="C355" i="28"/>
  <c r="B356" i="28"/>
  <c r="A357" i="28"/>
  <c r="E355" i="28" l="1"/>
  <c r="D356" i="28"/>
  <c r="C356" i="28"/>
  <c r="B357" i="28"/>
  <c r="A358" i="28"/>
  <c r="E356" i="28" l="1"/>
  <c r="D357" i="28"/>
  <c r="C357" i="28"/>
  <c r="B358" i="28"/>
  <c r="A359" i="28"/>
  <c r="E357" i="28" l="1"/>
  <c r="D358" i="28"/>
  <c r="C358" i="28"/>
  <c r="B359" i="28"/>
  <c r="A360" i="28"/>
  <c r="E358" i="28" l="1"/>
  <c r="C359" i="28"/>
  <c r="D359" i="28"/>
  <c r="E359" i="28" s="1"/>
  <c r="B360" i="28"/>
  <c r="A361" i="28"/>
  <c r="D360" i="28" l="1"/>
  <c r="C360" i="28"/>
  <c r="B361" i="28"/>
  <c r="A362" i="28"/>
  <c r="E360" i="28" l="1"/>
  <c r="C361" i="28"/>
  <c r="D361" i="28"/>
  <c r="E361" i="28" s="1"/>
  <c r="B362" i="28"/>
  <c r="A363" i="28"/>
  <c r="D362" i="28" l="1"/>
  <c r="C362" i="28"/>
  <c r="B363" i="28"/>
  <c r="A364" i="28"/>
  <c r="E362" i="28" l="1"/>
  <c r="D363" i="28"/>
  <c r="C363" i="28"/>
  <c r="B364" i="28"/>
  <c r="A365" i="28"/>
  <c r="E363" i="28" l="1"/>
  <c r="D364" i="28"/>
  <c r="C364" i="28"/>
  <c r="B365" i="28"/>
  <c r="A366" i="28"/>
  <c r="E364" i="28" l="1"/>
  <c r="D365" i="28"/>
  <c r="C365" i="28"/>
  <c r="B366" i="28"/>
  <c r="A367" i="28"/>
  <c r="E365" i="28" l="1"/>
  <c r="C366" i="28"/>
  <c r="D366" i="28"/>
  <c r="B367" i="28"/>
  <c r="A368" i="28"/>
  <c r="E366" i="28" l="1"/>
  <c r="D367" i="28"/>
  <c r="C367" i="28"/>
  <c r="B368" i="28"/>
  <c r="A369" i="28"/>
  <c r="E367" i="28" l="1"/>
  <c r="D368" i="28"/>
  <c r="C368" i="28"/>
  <c r="B369" i="28"/>
  <c r="A370" i="28"/>
  <c r="E368" i="28" l="1"/>
  <c r="D369" i="28"/>
  <c r="C369" i="28"/>
  <c r="B370" i="28"/>
  <c r="A371" i="28"/>
  <c r="E369" i="28" l="1"/>
  <c r="D370" i="28"/>
  <c r="C370" i="28"/>
  <c r="B371" i="28"/>
  <c r="A372" i="28"/>
  <c r="E370" i="28" l="1"/>
  <c r="C371" i="28"/>
  <c r="D371" i="28"/>
  <c r="B372" i="28"/>
  <c r="A373" i="28"/>
  <c r="E371" i="28" l="1"/>
  <c r="C372" i="28"/>
  <c r="D372" i="28"/>
  <c r="B373" i="28"/>
  <c r="A374" i="28"/>
  <c r="E372" i="28" l="1"/>
  <c r="C373" i="28"/>
  <c r="D373" i="28"/>
  <c r="E373" i="28" s="1"/>
  <c r="B374" i="28"/>
  <c r="A375" i="28"/>
  <c r="D374" i="28" l="1"/>
  <c r="C374" i="28"/>
  <c r="B375" i="28"/>
  <c r="A376" i="28"/>
  <c r="E374" i="28" l="1"/>
  <c r="D375" i="28"/>
  <c r="C375" i="28"/>
  <c r="B376" i="28"/>
  <c r="A377" i="28"/>
  <c r="E375" i="28" l="1"/>
  <c r="D376" i="28"/>
  <c r="C376" i="28"/>
  <c r="B377" i="28"/>
  <c r="A378" i="28"/>
  <c r="E376" i="28" l="1"/>
  <c r="C377" i="28"/>
  <c r="D377" i="28"/>
  <c r="B378" i="28"/>
  <c r="A379" i="28"/>
  <c r="E377" i="28" l="1"/>
  <c r="D378" i="28"/>
  <c r="C378" i="28"/>
  <c r="B379" i="28"/>
  <c r="A380" i="28"/>
  <c r="E378" i="28" l="1"/>
  <c r="C379" i="28"/>
  <c r="D379" i="28"/>
  <c r="B380" i="28"/>
  <c r="A381" i="28"/>
  <c r="E379" i="28" l="1"/>
  <c r="C380" i="28"/>
  <c r="D380" i="28"/>
  <c r="B381" i="28"/>
  <c r="A382" i="28"/>
  <c r="E380" i="28" l="1"/>
  <c r="D381" i="28"/>
  <c r="E381" i="28" s="1"/>
  <c r="C381" i="28"/>
  <c r="B382" i="28"/>
  <c r="A383" i="28"/>
  <c r="C382" i="28" l="1"/>
  <c r="D382" i="28"/>
  <c r="B383" i="28"/>
  <c r="A384" i="28"/>
  <c r="E382" i="28" l="1"/>
  <c r="D383" i="28"/>
  <c r="C383" i="28"/>
  <c r="B384" i="28"/>
  <c r="A385" i="28"/>
  <c r="E383" i="28" l="1"/>
  <c r="D384" i="28"/>
  <c r="C384" i="28"/>
  <c r="B385" i="28"/>
  <c r="A386" i="28"/>
  <c r="E384" i="28" l="1"/>
  <c r="D385" i="28"/>
  <c r="C385" i="28"/>
  <c r="B386" i="28"/>
  <c r="A387" i="28"/>
  <c r="E385" i="28" l="1"/>
  <c r="C386" i="28"/>
  <c r="D386" i="28"/>
  <c r="B387" i="28"/>
  <c r="A388" i="28"/>
  <c r="E386" i="28" l="1"/>
  <c r="D387" i="28"/>
  <c r="C387" i="28"/>
  <c r="B388" i="28"/>
  <c r="A389" i="28"/>
  <c r="E387" i="28" l="1"/>
  <c r="D388" i="28"/>
  <c r="C388" i="28"/>
  <c r="B389" i="28"/>
  <c r="A390" i="28"/>
  <c r="E388" i="28" l="1"/>
  <c r="D389" i="28"/>
  <c r="C389" i="28"/>
  <c r="B390" i="28"/>
  <c r="A391" i="28"/>
  <c r="E389" i="28" l="1"/>
  <c r="D390" i="28"/>
  <c r="C390" i="28"/>
  <c r="B391" i="28"/>
  <c r="A392" i="28"/>
  <c r="E390" i="28" l="1"/>
  <c r="C391" i="28"/>
  <c r="D391" i="28"/>
  <c r="B392" i="28"/>
  <c r="A393" i="28"/>
  <c r="E391" i="28" l="1"/>
  <c r="C392" i="28"/>
  <c r="D392" i="28"/>
  <c r="E392" i="28" s="1"/>
  <c r="B393" i="28"/>
  <c r="A394" i="28"/>
  <c r="D393" i="28" l="1"/>
  <c r="C393" i="28"/>
  <c r="B394" i="28"/>
  <c r="A395" i="28"/>
  <c r="E393" i="28" l="1"/>
  <c r="D394" i="28"/>
  <c r="C394" i="28"/>
  <c r="B395" i="28"/>
  <c r="A396" i="28"/>
  <c r="E394" i="28" l="1"/>
  <c r="C395" i="28"/>
  <c r="D395" i="28"/>
  <c r="B396" i="28"/>
  <c r="A397" i="28"/>
  <c r="E395" i="28" l="1"/>
  <c r="C396" i="28"/>
  <c r="D396" i="28"/>
  <c r="B397" i="28"/>
  <c r="A398" i="28"/>
  <c r="E396" i="28" l="1"/>
  <c r="D397" i="28"/>
  <c r="C397" i="28"/>
  <c r="B398" i="28"/>
  <c r="A399" i="28"/>
  <c r="E397" i="28" l="1"/>
  <c r="C398" i="28"/>
  <c r="D398" i="28"/>
  <c r="E398" i="28" s="1"/>
  <c r="B399" i="28"/>
  <c r="A400" i="28"/>
  <c r="D399" i="28" l="1"/>
  <c r="C399" i="28"/>
  <c r="B400" i="28"/>
  <c r="A401" i="28"/>
  <c r="E399" i="28" l="1"/>
  <c r="D400" i="28"/>
  <c r="C400" i="28"/>
  <c r="B401" i="28"/>
  <c r="A402" i="28"/>
  <c r="E400" i="28" l="1"/>
  <c r="D401" i="28"/>
  <c r="C401" i="28"/>
  <c r="B402" i="28"/>
  <c r="A403" i="28"/>
  <c r="E401" i="28" l="1"/>
  <c r="C402" i="28"/>
  <c r="D402" i="28"/>
  <c r="E402" i="28" s="1"/>
  <c r="B403" i="28"/>
  <c r="A404" i="28"/>
  <c r="D403" i="28" l="1"/>
  <c r="C403" i="28"/>
  <c r="B404" i="28"/>
  <c r="A405" i="28"/>
  <c r="E403" i="28" l="1"/>
  <c r="D404" i="28"/>
  <c r="C404" i="28"/>
  <c r="B405" i="28"/>
  <c r="A406" i="28"/>
  <c r="E404" i="28" l="1"/>
  <c r="D405" i="28"/>
  <c r="C405" i="28"/>
  <c r="B406" i="28"/>
  <c r="A407" i="28"/>
  <c r="E405" i="28" l="1"/>
  <c r="C406" i="28"/>
  <c r="D406" i="28"/>
  <c r="B407" i="28"/>
  <c r="A408" i="28"/>
  <c r="E406" i="28" l="1"/>
  <c r="C407" i="28"/>
  <c r="D407" i="28"/>
  <c r="B408" i="28"/>
  <c r="A409" i="28"/>
  <c r="E407" i="28" l="1"/>
  <c r="C408" i="28"/>
  <c r="D408" i="28"/>
  <c r="B409" i="28"/>
  <c r="A410" i="28"/>
  <c r="E408" i="28" l="1"/>
  <c r="D409" i="28"/>
  <c r="C409" i="28"/>
  <c r="B410" i="28"/>
  <c r="A411" i="28"/>
  <c r="E409" i="28" l="1"/>
  <c r="D410" i="28"/>
  <c r="C410" i="28"/>
  <c r="B411" i="28"/>
  <c r="A412" i="28"/>
  <c r="E410" i="28" l="1"/>
  <c r="D411" i="28"/>
  <c r="E411" i="28" s="1"/>
  <c r="C411" i="28"/>
  <c r="B412" i="28"/>
  <c r="A413" i="28"/>
  <c r="C412" i="28" l="1"/>
  <c r="D412" i="28"/>
  <c r="B413" i="28"/>
  <c r="A414" i="28"/>
  <c r="E412" i="28" l="1"/>
  <c r="D413" i="28"/>
  <c r="C413" i="28"/>
  <c r="B414" i="28"/>
  <c r="A415" i="28"/>
  <c r="E413" i="28" l="1"/>
  <c r="C414" i="28"/>
  <c r="D414" i="28"/>
  <c r="E414" i="28" s="1"/>
  <c r="B415" i="28"/>
  <c r="A416" i="28"/>
  <c r="D415" i="28" l="1"/>
  <c r="C415" i="28"/>
  <c r="B416" i="28"/>
  <c r="A417" i="28"/>
  <c r="E415" i="28" l="1"/>
  <c r="D416" i="28"/>
  <c r="C416" i="28"/>
  <c r="B417" i="28"/>
  <c r="A418" i="28"/>
  <c r="E416" i="28" l="1"/>
  <c r="D417" i="28"/>
  <c r="C417" i="28"/>
  <c r="B418" i="28"/>
  <c r="A419" i="28"/>
  <c r="E417" i="28" l="1"/>
  <c r="C418" i="28"/>
  <c r="D418" i="28"/>
  <c r="B419" i="28"/>
  <c r="A420" i="28"/>
  <c r="E418" i="28" l="1"/>
  <c r="D419" i="28"/>
  <c r="C419" i="28"/>
  <c r="B420" i="28"/>
  <c r="A421" i="28"/>
  <c r="E419" i="28" l="1"/>
  <c r="D420" i="28"/>
  <c r="C420" i="28"/>
  <c r="B421" i="28"/>
  <c r="A422" i="28"/>
  <c r="E420" i="28" l="1"/>
  <c r="D421" i="28"/>
  <c r="C421" i="28"/>
  <c r="B422" i="28"/>
  <c r="A423" i="28"/>
  <c r="E421" i="28" l="1"/>
  <c r="D422" i="28"/>
  <c r="C422" i="28"/>
  <c r="B423" i="28"/>
  <c r="A424" i="28"/>
  <c r="E422" i="28" l="1"/>
  <c r="D423" i="28"/>
  <c r="C423" i="28"/>
  <c r="B424" i="28"/>
  <c r="A425" i="28"/>
  <c r="E423" i="28" l="1"/>
  <c r="C424" i="28"/>
  <c r="D424" i="28"/>
  <c r="B425" i="28"/>
  <c r="A426" i="28"/>
  <c r="E424" i="28" l="1"/>
  <c r="C425" i="28"/>
  <c r="D425" i="28"/>
  <c r="B426" i="28"/>
  <c r="A427" i="28"/>
  <c r="E425" i="28" l="1"/>
  <c r="D426" i="28"/>
  <c r="C426" i="28"/>
  <c r="B427" i="28"/>
  <c r="A428" i="28"/>
  <c r="E426" i="28" l="1"/>
  <c r="D427" i="28"/>
  <c r="C427" i="28"/>
  <c r="B428" i="28"/>
  <c r="A429" i="28"/>
  <c r="E427" i="28" l="1"/>
  <c r="D428" i="28"/>
  <c r="E428" i="28" s="1"/>
  <c r="C428" i="28"/>
  <c r="B429" i="28"/>
  <c r="A430" i="28"/>
  <c r="D429" i="28" l="1"/>
  <c r="C429" i="28"/>
  <c r="B430" i="28"/>
  <c r="A431" i="28"/>
  <c r="E429" i="28" l="1"/>
  <c r="C430" i="28"/>
  <c r="D430" i="28"/>
  <c r="E430" i="28" s="1"/>
  <c r="B431" i="28"/>
  <c r="A432" i="28"/>
  <c r="D431" i="28" l="1"/>
  <c r="C431" i="28"/>
  <c r="B432" i="28"/>
  <c r="A433" i="28"/>
  <c r="E431" i="28" l="1"/>
  <c r="D432" i="28"/>
  <c r="C432" i="28"/>
  <c r="B433" i="28"/>
  <c r="A434" i="28"/>
  <c r="E432" i="28" l="1"/>
  <c r="D433" i="28"/>
  <c r="E433" i="28" s="1"/>
  <c r="C433" i="28"/>
  <c r="B434" i="28"/>
  <c r="A435" i="28"/>
  <c r="C434" i="28" l="1"/>
  <c r="D434" i="28"/>
  <c r="E434" i="28" s="1"/>
  <c r="B435" i="28"/>
  <c r="A436" i="28"/>
  <c r="C435" i="28" l="1"/>
  <c r="D435" i="28"/>
  <c r="B436" i="28"/>
  <c r="A437" i="28"/>
  <c r="E435" i="28" l="1"/>
  <c r="C436" i="28"/>
  <c r="D436" i="28"/>
  <c r="B437" i="28"/>
  <c r="A438" i="28"/>
  <c r="E436" i="28" l="1"/>
  <c r="D437" i="28"/>
  <c r="C437" i="28"/>
  <c r="B438" i="28"/>
  <c r="A439" i="28"/>
  <c r="E437" i="28" l="1"/>
  <c r="D438" i="28"/>
  <c r="C438" i="28"/>
  <c r="B439" i="28"/>
  <c r="A440" i="28"/>
  <c r="E438" i="28" l="1"/>
  <c r="C439" i="28"/>
  <c r="D439" i="28"/>
  <c r="E439" i="28" s="1"/>
  <c r="B440" i="28"/>
  <c r="A441" i="28"/>
  <c r="D440" i="28" l="1"/>
  <c r="C440" i="28"/>
  <c r="B441" i="28"/>
  <c r="A442" i="28"/>
  <c r="E440" i="28" l="1"/>
  <c r="C441" i="28"/>
  <c r="D441" i="28"/>
  <c r="B442" i="28"/>
  <c r="A443" i="28"/>
  <c r="E441" i="28" l="1"/>
  <c r="D442" i="28"/>
  <c r="C442" i="28"/>
  <c r="B443" i="28"/>
  <c r="A444" i="28"/>
  <c r="E442" i="28" l="1"/>
  <c r="D443" i="28"/>
  <c r="C443" i="28"/>
  <c r="B444" i="28"/>
  <c r="A445" i="28"/>
  <c r="E443" i="28" l="1"/>
  <c r="D444" i="28"/>
  <c r="C444" i="28"/>
  <c r="B445" i="28"/>
  <c r="A446" i="28"/>
  <c r="E444" i="28" l="1"/>
  <c r="C445" i="28"/>
  <c r="D445" i="28"/>
  <c r="B446" i="28"/>
  <c r="A447" i="28"/>
  <c r="E445" i="28" l="1"/>
  <c r="D446" i="28"/>
  <c r="E446" i="28" s="1"/>
  <c r="C446" i="28"/>
  <c r="B447" i="28"/>
  <c r="A448" i="28"/>
  <c r="D447" i="28" l="1"/>
  <c r="C447" i="28"/>
  <c r="B448" i="28"/>
  <c r="A449" i="28"/>
  <c r="E447" i="28" l="1"/>
  <c r="C448" i="28"/>
  <c r="D448" i="28"/>
  <c r="B449" i="28"/>
  <c r="A450" i="28"/>
  <c r="E448" i="28" l="1"/>
  <c r="D449" i="28"/>
  <c r="C449" i="28"/>
  <c r="B450" i="28"/>
  <c r="A451" i="28"/>
  <c r="E449" i="28" l="1"/>
  <c r="C450" i="28"/>
  <c r="D450" i="28"/>
  <c r="E450" i="28" s="1"/>
  <c r="B451" i="28"/>
  <c r="A452" i="28"/>
  <c r="D451" i="28" l="1"/>
  <c r="C451" i="28"/>
  <c r="B452" i="28"/>
  <c r="A453" i="28"/>
  <c r="E451" i="28" l="1"/>
  <c r="D452" i="28"/>
  <c r="C452" i="28"/>
  <c r="B453" i="28"/>
  <c r="A454" i="28"/>
  <c r="E452" i="28" l="1"/>
  <c r="C453" i="28"/>
  <c r="D453" i="28"/>
  <c r="B454" i="28"/>
  <c r="A455" i="28"/>
  <c r="E453" i="28" l="1"/>
  <c r="D454" i="28"/>
  <c r="C454" i="28"/>
  <c r="B455" i="28"/>
  <c r="A456" i="28"/>
  <c r="E454" i="28" l="1"/>
  <c r="C455" i="28"/>
  <c r="D455" i="28"/>
  <c r="B456" i="28"/>
  <c r="A457" i="28"/>
  <c r="E455" i="28" l="1"/>
  <c r="C456" i="28"/>
  <c r="D456" i="28"/>
  <c r="B457" i="28"/>
  <c r="A458" i="28"/>
  <c r="E456" i="28" l="1"/>
  <c r="D457" i="28"/>
  <c r="C457" i="28"/>
  <c r="B458" i="28"/>
  <c r="A459" i="28"/>
  <c r="E457" i="28" l="1"/>
  <c r="D458" i="28"/>
  <c r="C458" i="28"/>
  <c r="B459" i="28"/>
  <c r="A460" i="28"/>
  <c r="E458" i="28" l="1"/>
  <c r="C459" i="28"/>
  <c r="D459" i="28"/>
  <c r="B460" i="28"/>
  <c r="A461" i="28"/>
  <c r="E459" i="28" l="1"/>
  <c r="C460" i="28"/>
  <c r="D460" i="28"/>
  <c r="B461" i="28"/>
  <c r="A462" i="28"/>
  <c r="E460" i="28" l="1"/>
  <c r="D461" i="28"/>
  <c r="C461" i="28"/>
  <c r="B462" i="28"/>
  <c r="A463" i="28"/>
  <c r="E461" i="28" l="1"/>
  <c r="D462" i="28"/>
  <c r="C462" i="28"/>
  <c r="B463" i="28"/>
  <c r="A464" i="28"/>
  <c r="E462" i="28" l="1"/>
  <c r="D463" i="28"/>
  <c r="C463" i="28"/>
  <c r="B464" i="28"/>
  <c r="A465" i="28"/>
  <c r="E463" i="28" l="1"/>
  <c r="D464" i="28"/>
  <c r="C464" i="28"/>
  <c r="B465" i="28"/>
  <c r="A466" i="28"/>
  <c r="E464" i="28" l="1"/>
  <c r="D465" i="28"/>
  <c r="C465" i="28"/>
  <c r="B466" i="28"/>
  <c r="A467" i="28"/>
  <c r="E465" i="28" l="1"/>
  <c r="C466" i="28"/>
  <c r="D466" i="28"/>
  <c r="E466" i="28" s="1"/>
  <c r="B467" i="28"/>
  <c r="A468" i="28"/>
  <c r="C467" i="28" l="1"/>
  <c r="D467" i="28"/>
  <c r="B468" i="28"/>
  <c r="A469" i="28"/>
  <c r="E467" i="28" l="1"/>
  <c r="C468" i="28"/>
  <c r="D468" i="28"/>
  <c r="E468" i="28" s="1"/>
  <c r="B469" i="28"/>
  <c r="A470" i="28"/>
  <c r="D469" i="28" l="1"/>
  <c r="C469" i="28"/>
  <c r="B470" i="28"/>
  <c r="A471" i="28"/>
  <c r="E469" i="28" l="1"/>
  <c r="D470" i="28"/>
  <c r="C470" i="28"/>
  <c r="B471" i="28"/>
  <c r="A472" i="28"/>
  <c r="E470" i="28" l="1"/>
  <c r="D471" i="28"/>
  <c r="C471" i="28"/>
  <c r="B472" i="28"/>
  <c r="A473" i="28"/>
  <c r="E471" i="28" l="1"/>
  <c r="D472" i="28"/>
  <c r="C472" i="28"/>
  <c r="B473" i="28"/>
  <c r="A474" i="28"/>
  <c r="E472" i="28" l="1"/>
  <c r="C473" i="28"/>
  <c r="D473" i="28"/>
  <c r="B474" i="28"/>
  <c r="A475" i="28"/>
  <c r="E473" i="28" l="1"/>
  <c r="C474" i="28"/>
  <c r="D474" i="28"/>
  <c r="B475" i="28"/>
  <c r="A476" i="28"/>
  <c r="E474" i="28" l="1"/>
  <c r="D475" i="28"/>
  <c r="C475" i="28"/>
  <c r="B476" i="28"/>
  <c r="A477" i="28"/>
  <c r="E475" i="28" l="1"/>
  <c r="D476" i="28"/>
  <c r="C476" i="28"/>
  <c r="B477" i="28"/>
  <c r="A478" i="28"/>
  <c r="E476" i="28" l="1"/>
  <c r="D477" i="28"/>
  <c r="C477" i="28"/>
  <c r="B478" i="28"/>
  <c r="A479" i="28"/>
  <c r="E477" i="28" l="1"/>
  <c r="D478" i="28"/>
  <c r="C478" i="28"/>
  <c r="B479" i="28"/>
  <c r="A480" i="28"/>
  <c r="E478" i="28" l="1"/>
  <c r="C479" i="28"/>
  <c r="D479" i="28"/>
  <c r="B480" i="28"/>
  <c r="A481" i="28"/>
  <c r="E479" i="28" l="1"/>
  <c r="C480" i="28"/>
  <c r="D480" i="28"/>
  <c r="B481" i="28"/>
  <c r="A482" i="28"/>
  <c r="E480" i="28" l="1"/>
  <c r="D481" i="28"/>
  <c r="C481" i="28"/>
  <c r="B482" i="28"/>
  <c r="A483" i="28"/>
  <c r="E481" i="28" l="1"/>
  <c r="D482" i="28"/>
  <c r="C482" i="28"/>
  <c r="B483" i="28"/>
  <c r="A484" i="28"/>
  <c r="E482" i="28" l="1"/>
  <c r="D483" i="28"/>
  <c r="C483" i="28"/>
  <c r="B484" i="28"/>
  <c r="A485" i="28"/>
  <c r="E483" i="28" l="1"/>
  <c r="D484" i="28"/>
  <c r="C484" i="28"/>
  <c r="B485" i="28"/>
  <c r="A486" i="28"/>
  <c r="E484" i="28" l="1"/>
  <c r="D485" i="28"/>
  <c r="C485" i="28"/>
  <c r="B486" i="28"/>
  <c r="A487" i="28"/>
  <c r="E485" i="28" l="1"/>
  <c r="C486" i="28"/>
  <c r="D486" i="28"/>
  <c r="B487" i="28"/>
  <c r="A488" i="28"/>
  <c r="E486" i="28" l="1"/>
  <c r="C487" i="28"/>
  <c r="D487" i="28"/>
  <c r="B488" i="28"/>
  <c r="A489" i="28"/>
  <c r="E487" i="28" l="1"/>
  <c r="D488" i="28"/>
  <c r="C488" i="28"/>
  <c r="B489" i="28"/>
  <c r="A490" i="28"/>
  <c r="E488" i="28" l="1"/>
  <c r="D489" i="28"/>
  <c r="E489" i="28" s="1"/>
  <c r="C489" i="28"/>
  <c r="B490" i="28"/>
  <c r="A491" i="28"/>
  <c r="D490" i="28" l="1"/>
  <c r="C490" i="28"/>
  <c r="B491" i="28"/>
  <c r="A492" i="28"/>
  <c r="E490" i="28" l="1"/>
  <c r="D491" i="28"/>
  <c r="C491" i="28"/>
  <c r="B492" i="28"/>
  <c r="A493" i="28"/>
  <c r="E491" i="28" l="1"/>
  <c r="D492" i="28"/>
  <c r="C492" i="28"/>
  <c r="B493" i="28"/>
  <c r="A494" i="28"/>
  <c r="E492" i="28" l="1"/>
  <c r="D493" i="28"/>
  <c r="E493" i="28" s="1"/>
  <c r="C493" i="28"/>
  <c r="B494" i="28"/>
  <c r="A495" i="28"/>
  <c r="D494" i="28" l="1"/>
  <c r="C494" i="28"/>
  <c r="B495" i="28"/>
  <c r="A496" i="28"/>
  <c r="E494" i="28" l="1"/>
  <c r="D495" i="28"/>
  <c r="C495" i="28"/>
  <c r="B496" i="28"/>
  <c r="A497" i="28"/>
  <c r="E495" i="28" l="1"/>
  <c r="C496" i="28"/>
  <c r="D496" i="28"/>
  <c r="E496" i="28" s="1"/>
  <c r="B497" i="28"/>
  <c r="A498" i="28"/>
  <c r="D497" i="28" l="1"/>
  <c r="C497" i="28"/>
  <c r="B498" i="28"/>
  <c r="A499" i="28"/>
  <c r="E497" i="28" l="1"/>
  <c r="C498" i="28"/>
  <c r="D498" i="28"/>
  <c r="B499" i="28"/>
  <c r="A500" i="28"/>
  <c r="E498" i="28" l="1"/>
  <c r="D499" i="28"/>
  <c r="C499" i="28"/>
  <c r="B500" i="28"/>
  <c r="A501" i="28"/>
  <c r="E499" i="28" l="1"/>
  <c r="D500" i="28"/>
  <c r="C500" i="28"/>
  <c r="B501" i="28"/>
  <c r="A502" i="28"/>
  <c r="E500" i="28" l="1"/>
  <c r="D501" i="28"/>
  <c r="C501" i="28"/>
  <c r="B502" i="28"/>
  <c r="A503" i="28"/>
  <c r="E501" i="28" l="1"/>
  <c r="C502" i="28"/>
  <c r="D502" i="28"/>
  <c r="E502" i="28" s="1"/>
  <c r="B503" i="28"/>
  <c r="A504" i="28"/>
  <c r="C503" i="28" l="1"/>
  <c r="D503" i="28"/>
  <c r="E503" i="28" s="1"/>
  <c r="B504" i="28"/>
  <c r="A505" i="28"/>
  <c r="D504" i="28" l="1"/>
  <c r="C504" i="28"/>
  <c r="B505" i="28"/>
  <c r="A506" i="28"/>
  <c r="E504" i="28" l="1"/>
  <c r="D505" i="28"/>
  <c r="C505" i="28"/>
  <c r="B506" i="28"/>
  <c r="A507" i="28"/>
  <c r="E505" i="28" l="1"/>
  <c r="D506" i="28"/>
  <c r="C506" i="28"/>
  <c r="B507" i="28"/>
  <c r="A508" i="28"/>
  <c r="E506" i="28" l="1"/>
  <c r="D507" i="28"/>
  <c r="C507" i="28"/>
  <c r="B508" i="28"/>
  <c r="A509" i="28"/>
  <c r="E507" i="28" l="1"/>
  <c r="C508" i="28"/>
  <c r="D508" i="28"/>
  <c r="E508" i="28" s="1"/>
  <c r="B509" i="28"/>
  <c r="A510" i="28"/>
  <c r="C509" i="28" l="1"/>
  <c r="D509" i="28"/>
  <c r="B510" i="28"/>
  <c r="A511" i="28"/>
  <c r="E509" i="28" l="1"/>
  <c r="C510" i="28"/>
  <c r="D510" i="28"/>
  <c r="B511" i="28"/>
  <c r="A512" i="28"/>
  <c r="E510" i="28" l="1"/>
  <c r="D511" i="28"/>
  <c r="C511" i="28"/>
  <c r="B512" i="28"/>
  <c r="A513" i="28"/>
  <c r="E511" i="28" l="1"/>
  <c r="D512" i="28"/>
  <c r="C512" i="28"/>
  <c r="B513" i="28"/>
  <c r="A514" i="28"/>
  <c r="E512" i="28" l="1"/>
  <c r="D513" i="28"/>
  <c r="C513" i="28"/>
  <c r="B514" i="28"/>
  <c r="A515" i="28"/>
  <c r="E513" i="28" l="1"/>
  <c r="C514" i="28"/>
  <c r="D514" i="28"/>
  <c r="E514" i="28" s="1"/>
  <c r="B515" i="28"/>
  <c r="A516" i="28"/>
  <c r="C515" i="28" l="1"/>
  <c r="D515" i="28"/>
  <c r="B516" i="28"/>
  <c r="A517" i="28"/>
  <c r="E515" i="28" l="1"/>
  <c r="C516" i="28"/>
  <c r="D516" i="28"/>
  <c r="E516" i="28" s="1"/>
  <c r="B517" i="28"/>
  <c r="A518" i="28"/>
  <c r="D517" i="28" l="1"/>
  <c r="C517" i="28"/>
  <c r="B518" i="28"/>
  <c r="A519" i="28"/>
  <c r="E517" i="28" l="1"/>
  <c r="D518" i="28"/>
  <c r="C518" i="28"/>
  <c r="B519" i="28"/>
  <c r="A520" i="28"/>
  <c r="E518" i="28" l="1"/>
  <c r="D519" i="28"/>
  <c r="E519" i="28" s="1"/>
  <c r="C519" i="28"/>
  <c r="B520" i="28"/>
  <c r="A521" i="28"/>
  <c r="D520" i="28" l="1"/>
  <c r="C520" i="28"/>
  <c r="B521" i="28"/>
  <c r="A522" i="28"/>
  <c r="E520" i="28" l="1"/>
  <c r="C521" i="28"/>
  <c r="D521" i="28"/>
  <c r="E521" i="28" s="1"/>
  <c r="B522" i="28"/>
  <c r="A523" i="28"/>
  <c r="C522" i="28" l="1"/>
  <c r="D522" i="28"/>
  <c r="B523" i="28"/>
  <c r="A524" i="28"/>
  <c r="E522" i="28" l="1"/>
  <c r="D523" i="28"/>
  <c r="C523" i="28"/>
  <c r="B524" i="28"/>
  <c r="A525" i="28"/>
  <c r="E523" i="28" l="1"/>
  <c r="D524" i="28"/>
  <c r="C524" i="28"/>
  <c r="B525" i="28"/>
  <c r="A526" i="28"/>
  <c r="E524" i="28" l="1"/>
  <c r="D525" i="28"/>
  <c r="C525" i="28"/>
  <c r="B526" i="28"/>
  <c r="A527" i="28"/>
  <c r="E525" i="28" l="1"/>
  <c r="D526" i="28"/>
  <c r="C526" i="28"/>
  <c r="B527" i="28"/>
  <c r="A528" i="28"/>
  <c r="E526" i="28" l="1"/>
  <c r="C527" i="28"/>
  <c r="D527" i="28"/>
  <c r="B528" i="28"/>
  <c r="A529" i="28"/>
  <c r="E527" i="28" l="1"/>
  <c r="C528" i="28"/>
  <c r="D528" i="28"/>
  <c r="B529" i="28"/>
  <c r="A530" i="28"/>
  <c r="E528" i="28" l="1"/>
  <c r="D529" i="28"/>
  <c r="C529" i="28"/>
  <c r="B530" i="28"/>
  <c r="A531" i="28"/>
  <c r="E529" i="28" l="1"/>
  <c r="D530" i="28"/>
  <c r="C530" i="28"/>
  <c r="B531" i="28"/>
  <c r="A532" i="28"/>
  <c r="E530" i="28" l="1"/>
  <c r="D531" i="28"/>
  <c r="C531" i="28"/>
  <c r="B532" i="28"/>
  <c r="A533" i="28"/>
  <c r="E531" i="28" l="1"/>
  <c r="C532" i="28"/>
  <c r="D532" i="28"/>
  <c r="B533" i="28"/>
  <c r="A534" i="28"/>
  <c r="E532" i="28" l="1"/>
  <c r="C533" i="28"/>
  <c r="D533" i="28"/>
  <c r="B534" i="28"/>
  <c r="A535" i="28"/>
  <c r="E533" i="28" l="1"/>
  <c r="C534" i="28"/>
  <c r="D534" i="28"/>
  <c r="E534" i="28" s="1"/>
  <c r="B535" i="28"/>
  <c r="A536" i="28"/>
  <c r="D535" i="28" l="1"/>
  <c r="C535" i="28"/>
  <c r="B536" i="28"/>
  <c r="A537" i="28"/>
  <c r="E535" i="28" l="1"/>
  <c r="D536" i="28"/>
  <c r="C536" i="28"/>
  <c r="B537" i="28"/>
  <c r="A538" i="28"/>
  <c r="E536" i="28" l="1"/>
  <c r="D537" i="28"/>
  <c r="C537" i="28"/>
  <c r="B538" i="28"/>
  <c r="A539" i="28"/>
  <c r="E537" i="28" l="1"/>
  <c r="D538" i="28"/>
  <c r="C538" i="28"/>
  <c r="B539" i="28"/>
  <c r="A540" i="28"/>
  <c r="E538" i="28" l="1"/>
  <c r="C539" i="28"/>
  <c r="D539" i="28"/>
  <c r="B540" i="28"/>
  <c r="A541" i="28"/>
  <c r="E539" i="28" l="1"/>
  <c r="C540" i="28"/>
  <c r="D540" i="28"/>
  <c r="B541" i="28"/>
  <c r="A542" i="28"/>
  <c r="E540" i="28" l="1"/>
  <c r="D541" i="28"/>
  <c r="C541" i="28"/>
  <c r="B542" i="28"/>
  <c r="A543" i="28"/>
  <c r="E541" i="28" l="1"/>
  <c r="D542" i="28"/>
  <c r="C542" i="28"/>
  <c r="B543" i="28"/>
  <c r="A544" i="28"/>
  <c r="E542" i="28" l="1"/>
  <c r="D543" i="28"/>
  <c r="C543" i="28"/>
  <c r="B544" i="28"/>
  <c r="A545" i="28"/>
  <c r="E543" i="28" l="1"/>
  <c r="D544" i="28"/>
  <c r="C544" i="28"/>
  <c r="B545" i="28"/>
  <c r="A546" i="28"/>
  <c r="E544" i="28" l="1"/>
  <c r="D545" i="28"/>
  <c r="C545" i="28"/>
  <c r="B546" i="28"/>
  <c r="A547" i="28"/>
  <c r="E545" i="28" l="1"/>
  <c r="D546" i="28"/>
  <c r="C546" i="28"/>
  <c r="B547" i="28"/>
  <c r="A548" i="28"/>
  <c r="E546" i="28" l="1"/>
  <c r="C547" i="28"/>
  <c r="D547" i="28"/>
  <c r="B548" i="28"/>
  <c r="A549" i="28"/>
  <c r="E547" i="28" l="1"/>
  <c r="D548" i="28"/>
  <c r="C548" i="28"/>
  <c r="B549" i="28"/>
  <c r="A550" i="28"/>
  <c r="E548" i="28" l="1"/>
  <c r="D549" i="28"/>
  <c r="C549" i="28"/>
  <c r="B550" i="28"/>
  <c r="A551" i="28"/>
  <c r="E549" i="28" l="1"/>
  <c r="D550" i="28"/>
  <c r="C550" i="28"/>
  <c r="B551" i="28"/>
  <c r="A552" i="28"/>
  <c r="E550" i="28" l="1"/>
  <c r="D551" i="28"/>
  <c r="C551" i="28"/>
  <c r="B552" i="28"/>
  <c r="A553" i="28"/>
  <c r="E551" i="28" l="1"/>
  <c r="D552" i="28"/>
  <c r="C552" i="28"/>
  <c r="B553" i="28"/>
  <c r="A554" i="28"/>
  <c r="E552" i="28" l="1"/>
  <c r="C553" i="28"/>
  <c r="D553" i="28"/>
  <c r="B554" i="28"/>
  <c r="A555" i="28"/>
  <c r="E553" i="28" l="1"/>
  <c r="C554" i="28"/>
  <c r="D554" i="28"/>
  <c r="E554" i="28" s="1"/>
  <c r="B555" i="28"/>
  <c r="A556" i="28"/>
  <c r="D555" i="28" l="1"/>
  <c r="C555" i="28"/>
  <c r="B556" i="28"/>
  <c r="A557" i="28"/>
  <c r="E555" i="28" l="1"/>
  <c r="C556" i="28"/>
  <c r="D556" i="28"/>
  <c r="E556" i="28" s="1"/>
  <c r="B557" i="28"/>
  <c r="A558" i="28"/>
  <c r="D557" i="28" l="1"/>
  <c r="C557" i="28"/>
  <c r="B558" i="28"/>
  <c r="A559" i="28"/>
  <c r="E557" i="28" l="1"/>
  <c r="D558" i="28"/>
  <c r="C558" i="28"/>
  <c r="B559" i="28"/>
  <c r="A560" i="28"/>
  <c r="E558" i="28" l="1"/>
  <c r="C559" i="28"/>
  <c r="D559" i="28"/>
  <c r="B560" i="28"/>
  <c r="A561" i="28"/>
  <c r="E559" i="28" l="1"/>
  <c r="D560" i="28"/>
  <c r="C560" i="28"/>
  <c r="B561" i="28"/>
  <c r="A562" i="28"/>
  <c r="E560" i="28" l="1"/>
  <c r="D561" i="28"/>
  <c r="C561" i="28"/>
  <c r="B562" i="28"/>
  <c r="A563" i="28"/>
  <c r="E561" i="28" l="1"/>
  <c r="D562" i="28"/>
  <c r="C562" i="28"/>
  <c r="B563" i="28"/>
  <c r="A564" i="28"/>
  <c r="E562" i="28" l="1"/>
  <c r="C563" i="28"/>
  <c r="D563" i="28"/>
  <c r="B564" i="28"/>
  <c r="A565" i="28"/>
  <c r="E563" i="28" l="1"/>
  <c r="D564" i="28"/>
  <c r="C564" i="28"/>
  <c r="B565" i="28"/>
  <c r="A566" i="28"/>
  <c r="E564" i="28" l="1"/>
  <c r="C565" i="28"/>
  <c r="D565" i="28"/>
  <c r="B566" i="28"/>
  <c r="A567" i="28"/>
  <c r="E565" i="28" l="1"/>
  <c r="D566" i="28"/>
  <c r="E566" i="28" s="1"/>
  <c r="C566" i="28"/>
  <c r="B567" i="28"/>
  <c r="A568" i="28"/>
  <c r="C567" i="28" l="1"/>
  <c r="D567" i="28"/>
  <c r="B568" i="28"/>
  <c r="A569" i="28"/>
  <c r="E567" i="28" l="1"/>
  <c r="D568" i="28"/>
  <c r="E568" i="28" s="1"/>
  <c r="C568" i="28"/>
  <c r="B569" i="28"/>
  <c r="A570" i="28"/>
  <c r="D569" i="28" l="1"/>
  <c r="C569" i="28"/>
  <c r="B570" i="28"/>
  <c r="A571" i="28"/>
  <c r="E569" i="28" l="1"/>
  <c r="D570" i="28"/>
  <c r="C570" i="28"/>
  <c r="B571" i="28"/>
  <c r="A572" i="28"/>
  <c r="E570" i="28" l="1"/>
  <c r="D571" i="28"/>
  <c r="C571" i="28"/>
  <c r="B572" i="28"/>
  <c r="A573" i="28"/>
  <c r="E571" i="28" l="1"/>
  <c r="D572" i="28"/>
  <c r="C572" i="28"/>
  <c r="B573" i="28"/>
  <c r="A574" i="28"/>
  <c r="E572" i="28" l="1"/>
  <c r="D573" i="28"/>
  <c r="C573" i="28"/>
  <c r="B574" i="28"/>
  <c r="A575" i="28"/>
  <c r="E573" i="28" l="1"/>
  <c r="C574" i="28"/>
  <c r="D574" i="28"/>
  <c r="B575" i="28"/>
  <c r="A576" i="28"/>
  <c r="E574" i="28" l="1"/>
  <c r="D575" i="28"/>
  <c r="C575" i="28"/>
  <c r="B576" i="28"/>
  <c r="A577" i="28"/>
  <c r="E575" i="28" l="1"/>
  <c r="D576" i="28"/>
  <c r="C576" i="28"/>
  <c r="B577" i="28"/>
  <c r="A578" i="28"/>
  <c r="E576" i="28" l="1"/>
  <c r="D577" i="28"/>
  <c r="C577" i="28"/>
  <c r="B578" i="28"/>
  <c r="A579" i="28"/>
  <c r="E577" i="28" l="1"/>
  <c r="D578" i="28"/>
  <c r="E578" i="28" s="1"/>
  <c r="C578" i="28"/>
  <c r="B579" i="28"/>
  <c r="A580" i="28"/>
  <c r="D579" i="28" l="1"/>
  <c r="C579" i="28"/>
  <c r="B580" i="28"/>
  <c r="A581" i="28"/>
  <c r="E579" i="28" l="1"/>
  <c r="C580" i="28"/>
  <c r="D580" i="28"/>
  <c r="E580" i="28" s="1"/>
  <c r="B581" i="28"/>
  <c r="A582" i="28"/>
  <c r="D581" i="28" l="1"/>
  <c r="C581" i="28"/>
  <c r="B582" i="28"/>
  <c r="A583" i="28"/>
  <c r="E581" i="28" l="1"/>
  <c r="C582" i="28"/>
  <c r="D582" i="28"/>
  <c r="E582" i="28" s="1"/>
  <c r="B583" i="28"/>
  <c r="A584" i="28"/>
  <c r="C583" i="28" l="1"/>
  <c r="D583" i="28"/>
  <c r="B584" i="28"/>
  <c r="A585" i="28"/>
  <c r="E583" i="28" l="1"/>
  <c r="D584" i="28"/>
  <c r="C584" i="28"/>
  <c r="B585" i="28"/>
  <c r="A586" i="28"/>
  <c r="E584" i="28" l="1"/>
  <c r="C585" i="28"/>
  <c r="D585" i="28"/>
  <c r="B586" i="28"/>
  <c r="A587" i="28"/>
  <c r="E585" i="28" l="1"/>
  <c r="C586" i="28"/>
  <c r="D586" i="28"/>
  <c r="E586" i="28" s="1"/>
  <c r="B587" i="28"/>
  <c r="A588" i="28"/>
  <c r="C587" i="28" l="1"/>
  <c r="D587" i="28"/>
  <c r="B588" i="28"/>
  <c r="A589" i="28"/>
  <c r="E587" i="28" l="1"/>
  <c r="D588" i="28"/>
  <c r="C588" i="28"/>
  <c r="B589" i="28"/>
  <c r="A590" i="28"/>
  <c r="E588" i="28" l="1"/>
  <c r="D589" i="28"/>
  <c r="C589" i="28"/>
  <c r="B590" i="28"/>
  <c r="A591" i="28"/>
  <c r="E589" i="28" l="1"/>
  <c r="D590" i="28"/>
  <c r="C590" i="28"/>
  <c r="B591" i="28"/>
  <c r="A592" i="28"/>
  <c r="E590" i="28" l="1"/>
  <c r="C591" i="28"/>
  <c r="D591" i="28"/>
  <c r="B592" i="28"/>
  <c r="A593" i="28"/>
  <c r="E591" i="28" l="1"/>
  <c r="C592" i="28"/>
  <c r="D592" i="28"/>
  <c r="E592" i="28" s="1"/>
  <c r="B593" i="28"/>
  <c r="A594" i="28"/>
  <c r="C593" i="28" l="1"/>
  <c r="D593" i="28"/>
  <c r="E593" i="28" s="1"/>
  <c r="B594" i="28"/>
  <c r="A595" i="28"/>
  <c r="D594" i="28" l="1"/>
  <c r="E594" i="28" s="1"/>
  <c r="C594" i="28"/>
  <c r="B595" i="28"/>
  <c r="A596" i="28"/>
  <c r="D595" i="28" l="1"/>
  <c r="C595" i="28"/>
  <c r="B596" i="28"/>
  <c r="A597" i="28"/>
  <c r="E595" i="28" l="1"/>
  <c r="D596" i="28"/>
  <c r="E596" i="28" s="1"/>
  <c r="C596" i="28"/>
  <c r="B597" i="28"/>
  <c r="A598" i="28"/>
  <c r="C597" i="28" l="1"/>
  <c r="D597" i="28"/>
  <c r="B598" i="28"/>
  <c r="A599" i="28"/>
  <c r="E597" i="28" l="1"/>
  <c r="D598" i="28"/>
  <c r="C598" i="28"/>
  <c r="B599" i="28"/>
  <c r="A600" i="28"/>
  <c r="E598" i="28" l="1"/>
  <c r="D599" i="28"/>
  <c r="C599" i="28"/>
  <c r="B600" i="28"/>
  <c r="A601" i="28"/>
  <c r="E599" i="28" l="1"/>
  <c r="C600" i="28"/>
  <c r="D600" i="28"/>
  <c r="B601" i="28"/>
  <c r="A602" i="28"/>
  <c r="E600" i="28" l="1"/>
  <c r="D601" i="28"/>
  <c r="C601" i="28"/>
  <c r="B602" i="28"/>
  <c r="A603" i="28"/>
  <c r="E601" i="28" l="1"/>
  <c r="C602" i="28"/>
  <c r="D602" i="28"/>
  <c r="E602" i="28" s="1"/>
  <c r="B603" i="28"/>
  <c r="A604" i="28"/>
  <c r="D603" i="28" l="1"/>
  <c r="C603" i="28"/>
  <c r="B604" i="28"/>
  <c r="A605" i="28"/>
  <c r="E603" i="28" l="1"/>
  <c r="D604" i="28"/>
  <c r="C604" i="28"/>
  <c r="B605" i="28"/>
  <c r="A606" i="28"/>
  <c r="E604" i="28" l="1"/>
  <c r="C605" i="28"/>
  <c r="D605" i="28"/>
  <c r="E605" i="28" s="1"/>
  <c r="B606" i="28"/>
  <c r="A607" i="28"/>
  <c r="D606" i="28" l="1"/>
  <c r="C606" i="28"/>
  <c r="B607" i="28"/>
  <c r="A608" i="28"/>
  <c r="E606" i="28" l="1"/>
  <c r="C607" i="28"/>
  <c r="D607" i="28"/>
  <c r="E607" i="28" s="1"/>
  <c r="B608" i="28"/>
  <c r="A609" i="28"/>
  <c r="C608" i="28" l="1"/>
  <c r="D608" i="28"/>
  <c r="B609" i="28"/>
  <c r="A610" i="28"/>
  <c r="E608" i="28" l="1"/>
  <c r="C609" i="28"/>
  <c r="D609" i="28"/>
  <c r="B610" i="28"/>
  <c r="A611" i="28"/>
  <c r="E609" i="28" l="1"/>
  <c r="D610" i="28"/>
  <c r="C610" i="28"/>
  <c r="B611" i="28"/>
  <c r="A612" i="28"/>
  <c r="E610" i="28" l="1"/>
  <c r="C611" i="28"/>
  <c r="D611" i="28"/>
  <c r="E611" i="28" s="1"/>
  <c r="B612" i="28"/>
  <c r="A613" i="28"/>
  <c r="D612" i="28" l="1"/>
  <c r="C612" i="28"/>
  <c r="B613" i="28"/>
  <c r="A614" i="28"/>
  <c r="E612" i="28" l="1"/>
  <c r="D613" i="28"/>
  <c r="C613" i="28"/>
  <c r="B614" i="28"/>
  <c r="A615" i="28"/>
  <c r="E613" i="28" l="1"/>
  <c r="C614" i="28"/>
  <c r="D614" i="28"/>
  <c r="B615" i="28"/>
  <c r="A616" i="28"/>
  <c r="E614" i="28" l="1"/>
  <c r="C615" i="28"/>
  <c r="D615" i="28"/>
  <c r="B616" i="28"/>
  <c r="A617" i="28"/>
  <c r="E615" i="28" l="1"/>
  <c r="D616" i="28"/>
  <c r="C616" i="28"/>
  <c r="B617" i="28"/>
  <c r="A618" i="28"/>
  <c r="E616" i="28" l="1"/>
  <c r="D617" i="28"/>
  <c r="C617" i="28"/>
  <c r="B618" i="28"/>
  <c r="A619" i="28"/>
  <c r="E617" i="28" l="1"/>
  <c r="D618" i="28"/>
  <c r="C618" i="28"/>
  <c r="B619" i="28"/>
  <c r="A620" i="28"/>
  <c r="E618" i="28" l="1"/>
  <c r="D619" i="28"/>
  <c r="C619" i="28"/>
  <c r="B620" i="28"/>
  <c r="A621" i="28"/>
  <c r="E619" i="28" l="1"/>
  <c r="C620" i="28"/>
  <c r="D620" i="28"/>
  <c r="B621" i="28"/>
  <c r="A622" i="28"/>
  <c r="E620" i="28" l="1"/>
  <c r="C621" i="28"/>
  <c r="D621" i="28"/>
  <c r="B622" i="28"/>
  <c r="A623" i="28"/>
  <c r="E621" i="28" l="1"/>
  <c r="C622" i="28"/>
  <c r="D622" i="28"/>
  <c r="B623" i="28"/>
  <c r="A624" i="28"/>
  <c r="E622" i="28" l="1"/>
  <c r="D623" i="28"/>
  <c r="C623" i="28"/>
  <c r="B624" i="28"/>
  <c r="A625" i="28"/>
  <c r="E623" i="28" l="1"/>
  <c r="C624" i="28"/>
  <c r="D624" i="28"/>
  <c r="B625" i="28"/>
  <c r="A626" i="28"/>
  <c r="E624" i="28" l="1"/>
  <c r="D625" i="28"/>
  <c r="E625" i="28" s="1"/>
  <c r="C625" i="28"/>
  <c r="B626" i="28"/>
  <c r="A627" i="28"/>
  <c r="D626" i="28" l="1"/>
  <c r="C626" i="28"/>
  <c r="B627" i="28"/>
  <c r="A628" i="28"/>
  <c r="E626" i="28" l="1"/>
  <c r="D627" i="28"/>
  <c r="C627" i="28"/>
  <c r="B628" i="28"/>
  <c r="A629" i="28"/>
  <c r="E627" i="28" l="1"/>
  <c r="D628" i="28"/>
  <c r="C628" i="28"/>
  <c r="B629" i="28"/>
  <c r="A630" i="28"/>
  <c r="E628" i="28" l="1"/>
  <c r="C629" i="28"/>
  <c r="D629" i="28"/>
  <c r="E629" i="28" s="1"/>
  <c r="B630" i="28"/>
  <c r="A631" i="28"/>
  <c r="C630" i="28" l="1"/>
  <c r="D630" i="28"/>
  <c r="B631" i="28"/>
  <c r="A632" i="28"/>
  <c r="E630" i="28" l="1"/>
  <c r="D631" i="28"/>
  <c r="C631" i="28"/>
  <c r="B632" i="28"/>
  <c r="A633" i="28"/>
  <c r="E631" i="28" l="1"/>
  <c r="D632" i="28"/>
  <c r="C632" i="28"/>
  <c r="B633" i="28"/>
  <c r="A634" i="28"/>
  <c r="E632" i="28" l="1"/>
  <c r="D633" i="28"/>
  <c r="C633" i="28"/>
  <c r="B634" i="28"/>
  <c r="A635" i="28"/>
  <c r="E633" i="28" l="1"/>
  <c r="C634" i="28"/>
  <c r="D634" i="28"/>
  <c r="E634" i="28" s="1"/>
  <c r="B635" i="28"/>
  <c r="A636" i="28"/>
  <c r="D635" i="28" l="1"/>
  <c r="C635" i="28"/>
  <c r="B636" i="28"/>
  <c r="A637" i="28"/>
  <c r="E635" i="28" l="1"/>
  <c r="D636" i="28"/>
  <c r="C636" i="28"/>
  <c r="B637" i="28"/>
  <c r="A638" i="28"/>
  <c r="E636" i="28" l="1"/>
  <c r="C637" i="28"/>
  <c r="D637" i="28"/>
  <c r="B638" i="28"/>
  <c r="A639" i="28"/>
  <c r="E637" i="28" l="1"/>
  <c r="C638" i="28"/>
  <c r="D638" i="28"/>
  <c r="B639" i="28"/>
  <c r="A640" i="28"/>
  <c r="E638" i="28" l="1"/>
  <c r="C639" i="28"/>
  <c r="D639" i="28"/>
  <c r="B640" i="28"/>
  <c r="A641" i="28"/>
  <c r="E639" i="28" l="1"/>
  <c r="D640" i="28"/>
  <c r="C640" i="28"/>
  <c r="B641" i="28"/>
  <c r="A642" i="28"/>
  <c r="E640" i="28" l="1"/>
  <c r="D641" i="28"/>
  <c r="C641" i="28"/>
  <c r="B642" i="28"/>
  <c r="A643" i="28"/>
  <c r="E641" i="28" l="1"/>
  <c r="D642" i="28"/>
  <c r="C642" i="28"/>
  <c r="B643" i="28"/>
  <c r="A644" i="28"/>
  <c r="E642" i="28" l="1"/>
  <c r="C643" i="28"/>
  <c r="D643" i="28"/>
  <c r="B644" i="28"/>
  <c r="A645" i="28"/>
  <c r="E643" i="28" l="1"/>
  <c r="C644" i="28"/>
  <c r="D644" i="28"/>
  <c r="E644" i="28" s="1"/>
  <c r="B645" i="28"/>
  <c r="A646" i="28"/>
  <c r="D645" i="28" l="1"/>
  <c r="C645" i="28"/>
  <c r="B646" i="28"/>
  <c r="A647" i="28"/>
  <c r="E645" i="28" l="1"/>
  <c r="D646" i="28"/>
  <c r="C646" i="28"/>
  <c r="B647" i="28"/>
  <c r="A648" i="28"/>
  <c r="E646" i="28" l="1"/>
  <c r="D647" i="28"/>
  <c r="C647" i="28"/>
  <c r="B648" i="28"/>
  <c r="A649" i="28"/>
  <c r="E647" i="28" l="1"/>
  <c r="D648" i="28"/>
  <c r="C648" i="28"/>
  <c r="B649" i="28"/>
  <c r="A650" i="28"/>
  <c r="E648" i="28" l="1"/>
  <c r="C649" i="28"/>
  <c r="D649" i="28"/>
  <c r="B650" i="28"/>
  <c r="A651" i="28"/>
  <c r="E649" i="28" l="1"/>
  <c r="C650" i="28"/>
  <c r="D650" i="28"/>
  <c r="E650" i="28" s="1"/>
  <c r="B651" i="28"/>
  <c r="A652" i="28"/>
  <c r="D651" i="28" l="1"/>
  <c r="C651" i="28"/>
  <c r="B652" i="28"/>
  <c r="A653" i="28"/>
  <c r="E651" i="28" l="1"/>
  <c r="C652" i="28"/>
  <c r="D652" i="28"/>
  <c r="E652" i="28" s="1"/>
  <c r="B653" i="28"/>
  <c r="A654" i="28"/>
  <c r="C653" i="28" l="1"/>
  <c r="D653" i="28"/>
  <c r="E653" i="28" s="1"/>
  <c r="B654" i="28"/>
  <c r="A655" i="28"/>
  <c r="D654" i="28" l="1"/>
  <c r="C654" i="28"/>
  <c r="B655" i="28"/>
  <c r="A656" i="28"/>
  <c r="E654" i="28" l="1"/>
  <c r="D655" i="28"/>
  <c r="C655" i="28"/>
  <c r="B656" i="28"/>
  <c r="A657" i="28"/>
  <c r="E655" i="28" l="1"/>
  <c r="D656" i="28"/>
  <c r="C656" i="28"/>
  <c r="B657" i="28"/>
  <c r="A658" i="28"/>
  <c r="E656" i="28" l="1"/>
  <c r="C657" i="28"/>
  <c r="D657" i="28"/>
  <c r="B658" i="28"/>
  <c r="A659" i="28"/>
  <c r="E657" i="28" l="1"/>
  <c r="C658" i="28"/>
  <c r="D658" i="28"/>
  <c r="B659" i="28"/>
  <c r="A660" i="28"/>
  <c r="E658" i="28" l="1"/>
  <c r="D659" i="28"/>
  <c r="C659" i="28"/>
  <c r="B660" i="28"/>
  <c r="A661" i="28"/>
  <c r="E659" i="28" l="1"/>
  <c r="D660" i="28"/>
  <c r="C660" i="28"/>
  <c r="B661" i="28"/>
  <c r="A662" i="28"/>
  <c r="E660" i="28" l="1"/>
  <c r="D661" i="28"/>
  <c r="C661" i="28"/>
  <c r="B662" i="28"/>
  <c r="A663" i="28"/>
  <c r="E661" i="28" l="1"/>
  <c r="D662" i="28"/>
  <c r="C662" i="28"/>
  <c r="B663" i="28"/>
  <c r="A664" i="28"/>
  <c r="E662" i="28" l="1"/>
  <c r="C663" i="28"/>
  <c r="D663" i="28"/>
  <c r="B664" i="28"/>
  <c r="A665" i="28"/>
  <c r="E663" i="28" l="1"/>
  <c r="D664" i="28"/>
  <c r="C664" i="28"/>
  <c r="B665" i="28"/>
  <c r="A666" i="28"/>
  <c r="E664" i="28" l="1"/>
  <c r="C665" i="28"/>
  <c r="D665" i="28"/>
  <c r="B666" i="28"/>
  <c r="A667" i="28"/>
  <c r="E665" i="28" l="1"/>
  <c r="D666" i="28"/>
  <c r="C666" i="28"/>
  <c r="B667" i="28"/>
  <c r="A668" i="28"/>
  <c r="E666" i="28" l="1"/>
  <c r="D667" i="28"/>
  <c r="C667" i="28"/>
  <c r="B668" i="28"/>
  <c r="A669" i="28"/>
  <c r="E667" i="28" l="1"/>
  <c r="D668" i="28"/>
  <c r="E668" i="28" s="1"/>
  <c r="C668" i="28"/>
  <c r="B669" i="28"/>
  <c r="A670" i="28"/>
  <c r="C669" i="28" l="1"/>
  <c r="D669" i="28"/>
  <c r="B670" i="28"/>
  <c r="A671" i="28"/>
  <c r="E669" i="28" l="1"/>
  <c r="D670" i="28"/>
  <c r="C670" i="28"/>
  <c r="B671" i="28"/>
  <c r="A672" i="28"/>
  <c r="E670" i="28" l="1"/>
  <c r="C671" i="28"/>
  <c r="D671" i="28"/>
  <c r="E671" i="28" s="1"/>
  <c r="B672" i="28"/>
  <c r="A673" i="28"/>
  <c r="D672" i="28" l="1"/>
  <c r="C672" i="28"/>
  <c r="B673" i="28"/>
  <c r="A674" i="28"/>
  <c r="E672" i="28" l="1"/>
  <c r="D673" i="28"/>
  <c r="C673" i="28"/>
  <c r="B674" i="28"/>
  <c r="A675" i="28"/>
  <c r="E673" i="28" l="1"/>
  <c r="C674" i="28"/>
  <c r="D674" i="28"/>
  <c r="B675" i="28"/>
  <c r="A676" i="28"/>
  <c r="E674" i="28" l="1"/>
  <c r="D675" i="28"/>
  <c r="C675" i="28"/>
  <c r="B676" i="28"/>
  <c r="A677" i="28"/>
  <c r="E675" i="28" l="1"/>
  <c r="C676" i="28"/>
  <c r="D676" i="28"/>
  <c r="E676" i="28" s="1"/>
  <c r="B677" i="28"/>
  <c r="A678" i="28"/>
  <c r="D677" i="28" l="1"/>
  <c r="C677" i="28"/>
  <c r="B678" i="28"/>
  <c r="A679" i="28"/>
  <c r="E677" i="28" l="1"/>
  <c r="C678" i="28"/>
  <c r="D678" i="28"/>
  <c r="B679" i="28"/>
  <c r="A680" i="28"/>
  <c r="E678" i="28" l="1"/>
  <c r="C679" i="28"/>
  <c r="D679" i="28"/>
  <c r="B680" i="28"/>
  <c r="A681" i="28"/>
  <c r="E679" i="28" l="1"/>
  <c r="D680" i="28"/>
  <c r="C680" i="28"/>
  <c r="B681" i="28"/>
  <c r="A682" i="28"/>
  <c r="E680" i="28" l="1"/>
  <c r="D681" i="28"/>
  <c r="C681" i="28"/>
  <c r="B682" i="28"/>
  <c r="A683" i="28"/>
  <c r="E681" i="28" l="1"/>
  <c r="D682" i="28"/>
  <c r="C682" i="28"/>
  <c r="B683" i="28"/>
  <c r="A684" i="28"/>
  <c r="E682" i="28" l="1"/>
  <c r="C683" i="28"/>
  <c r="D683" i="28"/>
  <c r="B684" i="28"/>
  <c r="A685" i="28"/>
  <c r="E683" i="28" l="1"/>
  <c r="C684" i="28"/>
  <c r="D684" i="28"/>
  <c r="B685" i="28"/>
  <c r="A686" i="28"/>
  <c r="E684" i="28" l="1"/>
  <c r="D685" i="28"/>
  <c r="C685" i="28"/>
  <c r="B686" i="28"/>
  <c r="A687" i="28"/>
  <c r="E685" i="28" l="1"/>
  <c r="D686" i="28"/>
  <c r="C686" i="28"/>
  <c r="B687" i="28"/>
  <c r="A688" i="28"/>
  <c r="E686" i="28" l="1"/>
  <c r="D687" i="28"/>
  <c r="C687" i="28"/>
  <c r="B688" i="28"/>
  <c r="A689" i="28"/>
  <c r="E687" i="28" l="1"/>
  <c r="C688" i="28"/>
  <c r="D688" i="28"/>
  <c r="B689" i="28"/>
  <c r="A690" i="28"/>
  <c r="E688" i="28" l="1"/>
  <c r="D689" i="28"/>
  <c r="C689" i="28"/>
  <c r="B690" i="28"/>
  <c r="A691" i="28"/>
  <c r="E689" i="28" l="1"/>
  <c r="C690" i="28"/>
  <c r="D690" i="28"/>
  <c r="E690" i="28" s="1"/>
  <c r="B691" i="28"/>
  <c r="A692" i="28"/>
  <c r="C691" i="28" l="1"/>
  <c r="D691" i="28"/>
  <c r="B692" i="28"/>
  <c r="A693" i="28"/>
  <c r="E691" i="28" l="1"/>
  <c r="C692" i="28"/>
  <c r="D692" i="28"/>
  <c r="B693" i="28"/>
  <c r="A694" i="28"/>
  <c r="E692" i="28" l="1"/>
  <c r="D693" i="28"/>
  <c r="C693" i="28"/>
  <c r="B694" i="28"/>
  <c r="A695" i="28"/>
  <c r="E693" i="28" l="1"/>
  <c r="D694" i="28"/>
  <c r="C694" i="28"/>
  <c r="B695" i="28"/>
  <c r="A696" i="28"/>
  <c r="E694" i="28" l="1"/>
  <c r="C695" i="28"/>
  <c r="D695" i="28"/>
  <c r="B696" i="28"/>
  <c r="A697" i="28"/>
  <c r="E695" i="28" l="1"/>
  <c r="D696" i="28"/>
  <c r="C696" i="28"/>
  <c r="B697" i="28"/>
  <c r="A698" i="28"/>
  <c r="E696" i="28" l="1"/>
  <c r="C697" i="28"/>
  <c r="D697" i="28"/>
  <c r="E697" i="28" s="1"/>
  <c r="B698" i="28"/>
  <c r="A699" i="28"/>
  <c r="D698" i="28" l="1"/>
  <c r="C698" i="28"/>
  <c r="B699" i="28"/>
  <c r="A700" i="28"/>
  <c r="E698" i="28" l="1"/>
  <c r="D699" i="28"/>
  <c r="C699" i="28"/>
  <c r="B700" i="28"/>
  <c r="A701" i="28"/>
  <c r="E699" i="28" l="1"/>
  <c r="D700" i="28"/>
  <c r="C700" i="28"/>
  <c r="B701" i="28"/>
  <c r="A702" i="28"/>
  <c r="E700" i="28" l="1"/>
  <c r="D701" i="28"/>
  <c r="C701" i="28"/>
  <c r="B702" i="28"/>
  <c r="A703" i="28"/>
  <c r="E701" i="28" l="1"/>
  <c r="D702" i="28"/>
  <c r="C702" i="28"/>
  <c r="B703" i="28"/>
  <c r="A704" i="28"/>
  <c r="E702" i="28" l="1"/>
  <c r="C703" i="28"/>
  <c r="D703" i="28"/>
  <c r="E703" i="28" s="1"/>
  <c r="B704" i="28"/>
  <c r="A705" i="28"/>
  <c r="C704" i="28" l="1"/>
  <c r="D704" i="28"/>
  <c r="B705" i="28"/>
  <c r="A706" i="28"/>
  <c r="E704" i="28" l="1"/>
  <c r="D705" i="28"/>
  <c r="C705" i="28"/>
  <c r="B706" i="28"/>
  <c r="A707" i="28"/>
  <c r="E705" i="28" l="1"/>
  <c r="C706" i="28"/>
  <c r="D706" i="28"/>
  <c r="B707" i="28"/>
  <c r="A708" i="28"/>
  <c r="E706" i="28" l="1"/>
  <c r="D707" i="28"/>
  <c r="C707" i="28"/>
  <c r="B708" i="28"/>
  <c r="A709" i="28"/>
  <c r="E707" i="28" l="1"/>
  <c r="C708" i="28"/>
  <c r="D708" i="28"/>
  <c r="E708" i="28" s="1"/>
  <c r="B709" i="28"/>
  <c r="A710" i="28"/>
  <c r="D709" i="28" l="1"/>
  <c r="C709" i="28"/>
  <c r="B710" i="28"/>
  <c r="A711" i="28"/>
  <c r="E709" i="28" l="1"/>
  <c r="D710" i="28"/>
  <c r="C710" i="28"/>
  <c r="B711" i="28"/>
  <c r="A712" i="28"/>
  <c r="E710" i="28" l="1"/>
  <c r="D711" i="28"/>
  <c r="C711" i="28"/>
  <c r="B712" i="28"/>
  <c r="A713" i="28"/>
  <c r="E711" i="28" l="1"/>
  <c r="C712" i="28"/>
  <c r="D712" i="28"/>
  <c r="E712" i="28" s="1"/>
  <c r="B713" i="28"/>
  <c r="A714" i="28"/>
  <c r="D713" i="28" l="1"/>
  <c r="C713" i="28"/>
  <c r="B714" i="28"/>
  <c r="A715" i="28"/>
  <c r="E713" i="28" l="1"/>
  <c r="D714" i="28"/>
  <c r="C714" i="28"/>
  <c r="B715" i="28"/>
  <c r="A716" i="28"/>
  <c r="E714" i="28" l="1"/>
  <c r="C715" i="28"/>
  <c r="D715" i="28"/>
  <c r="E715" i="28" s="1"/>
  <c r="B716" i="28"/>
  <c r="A717" i="28"/>
  <c r="D716" i="28" l="1"/>
  <c r="C716" i="28"/>
  <c r="B717" i="28"/>
  <c r="A718" i="28"/>
  <c r="E716" i="28" l="1"/>
  <c r="C717" i="28"/>
  <c r="D717" i="28"/>
  <c r="E717" i="28" s="1"/>
  <c r="B718" i="28"/>
  <c r="A719" i="28"/>
  <c r="C718" i="28" l="1"/>
  <c r="D718" i="28"/>
  <c r="B719" i="28"/>
  <c r="A720" i="28"/>
  <c r="E718" i="28" l="1"/>
  <c r="C719" i="28"/>
  <c r="D719" i="28"/>
  <c r="E719" i="28" s="1"/>
  <c r="B720" i="28"/>
  <c r="A721" i="28"/>
  <c r="D720" i="28" l="1"/>
  <c r="C720" i="28"/>
  <c r="B721" i="28"/>
  <c r="A722" i="28"/>
  <c r="E720" i="28" l="1"/>
  <c r="D721" i="28"/>
  <c r="C721" i="28"/>
  <c r="B722" i="28"/>
  <c r="A723" i="28"/>
  <c r="E721" i="28" l="1"/>
  <c r="D722" i="28"/>
  <c r="C722" i="28"/>
  <c r="B723" i="28"/>
  <c r="A724" i="28"/>
  <c r="E722" i="28" l="1"/>
  <c r="D723" i="28"/>
  <c r="C723" i="28"/>
  <c r="B724" i="28"/>
  <c r="A725" i="28"/>
  <c r="E723" i="28" l="1"/>
  <c r="D724" i="28"/>
  <c r="C724" i="28"/>
  <c r="B725" i="28"/>
  <c r="A726" i="28"/>
  <c r="E724" i="28" l="1"/>
  <c r="C725" i="28"/>
  <c r="D725" i="28"/>
  <c r="B726" i="28"/>
  <c r="A727" i="28"/>
  <c r="E725" i="28" l="1"/>
  <c r="C726" i="28"/>
  <c r="D726" i="28"/>
  <c r="B727" i="28"/>
  <c r="A728" i="28"/>
  <c r="E726" i="28" l="1"/>
  <c r="D727" i="28"/>
  <c r="C727" i="28"/>
  <c r="B728" i="28"/>
  <c r="A729" i="28"/>
  <c r="E727" i="28" l="1"/>
  <c r="D728" i="28"/>
  <c r="C728" i="28"/>
  <c r="B729" i="28"/>
  <c r="A730" i="28"/>
  <c r="E728" i="28" l="1"/>
  <c r="D729" i="28"/>
  <c r="E729" i="28" s="1"/>
  <c r="C729" i="28"/>
  <c r="B730" i="28"/>
  <c r="A731" i="28"/>
  <c r="D730" i="28" l="1"/>
  <c r="C730" i="28"/>
  <c r="B731" i="28"/>
  <c r="A732" i="28"/>
  <c r="E730" i="28" l="1"/>
  <c r="C731" i="28"/>
  <c r="D731" i="28"/>
  <c r="B732" i="28"/>
  <c r="A733" i="28"/>
  <c r="E731" i="28" l="1"/>
  <c r="C732" i="28"/>
  <c r="D732" i="28"/>
  <c r="B733" i="28"/>
  <c r="A734" i="28"/>
  <c r="E732" i="28" l="1"/>
  <c r="D733" i="28"/>
  <c r="C733" i="28"/>
  <c r="B734" i="28"/>
  <c r="A735" i="28"/>
  <c r="E733" i="28" l="1"/>
  <c r="C734" i="28"/>
  <c r="D734" i="28"/>
  <c r="E734" i="28" s="1"/>
  <c r="B735" i="28"/>
  <c r="A736" i="28"/>
  <c r="D735" i="28" l="1"/>
  <c r="E735" i="28" s="1"/>
  <c r="C735" i="28"/>
  <c r="B736" i="28"/>
  <c r="A737" i="28"/>
  <c r="D736" i="28" l="1"/>
  <c r="C736" i="28"/>
  <c r="B737" i="28"/>
  <c r="A738" i="28"/>
  <c r="E736" i="28" l="1"/>
  <c r="D737" i="28"/>
  <c r="C737" i="28"/>
  <c r="B738" i="28"/>
  <c r="A739" i="28"/>
  <c r="E737" i="28" l="1"/>
  <c r="C738" i="28"/>
  <c r="D738" i="28"/>
  <c r="E738" i="28" s="1"/>
  <c r="B739" i="28"/>
  <c r="A740" i="28"/>
  <c r="C739" i="28" l="1"/>
  <c r="D739" i="28"/>
  <c r="B740" i="28"/>
  <c r="A741" i="28"/>
  <c r="E739" i="28" l="1"/>
  <c r="C740" i="28"/>
  <c r="D740" i="28"/>
  <c r="E740" i="28" s="1"/>
  <c r="B741" i="28"/>
  <c r="A742" i="28"/>
  <c r="D741" i="28" l="1"/>
  <c r="C741" i="28"/>
  <c r="B742" i="28"/>
  <c r="A743" i="28"/>
  <c r="E741" i="28" l="1"/>
  <c r="D742" i="28"/>
  <c r="C742" i="28"/>
  <c r="B743" i="28"/>
  <c r="A744" i="28"/>
  <c r="E742" i="28" l="1"/>
  <c r="D743" i="28"/>
  <c r="C743" i="28"/>
  <c r="B744" i="28"/>
  <c r="A745" i="28"/>
  <c r="E743" i="28" l="1"/>
  <c r="C744" i="28"/>
  <c r="D744" i="28"/>
  <c r="E744" i="28" s="1"/>
  <c r="B745" i="28"/>
  <c r="A746" i="28"/>
  <c r="C745" i="28" l="1"/>
  <c r="D745" i="28"/>
  <c r="B746" i="28"/>
  <c r="A747" i="28"/>
  <c r="E745" i="28" l="1"/>
  <c r="C746" i="28"/>
  <c r="D746" i="28"/>
  <c r="E746" i="28" s="1"/>
  <c r="B747" i="28"/>
  <c r="A748" i="28"/>
  <c r="D747" i="28" l="1"/>
  <c r="C747" i="28"/>
  <c r="B748" i="28"/>
  <c r="A749" i="28"/>
  <c r="E747" i="28" l="1"/>
  <c r="D748" i="28"/>
  <c r="C748" i="28"/>
  <c r="B749" i="28"/>
  <c r="A750" i="28"/>
  <c r="E748" i="28" l="1"/>
  <c r="C749" i="28"/>
  <c r="D749" i="28"/>
  <c r="B750" i="28"/>
  <c r="A751" i="28"/>
  <c r="E749" i="28" l="1"/>
  <c r="D750" i="28"/>
  <c r="C750" i="28"/>
  <c r="B751" i="28"/>
  <c r="A752" i="28"/>
  <c r="E750" i="28" l="1"/>
  <c r="D751" i="28"/>
  <c r="C751" i="28"/>
  <c r="B752" i="28"/>
  <c r="A753" i="28"/>
  <c r="E751" i="28" l="1"/>
  <c r="C752" i="28"/>
  <c r="D752" i="28"/>
  <c r="B753" i="28"/>
  <c r="A754" i="28"/>
  <c r="E752" i="28" l="1"/>
  <c r="D753" i="28"/>
  <c r="C753" i="28"/>
  <c r="B754" i="28"/>
  <c r="A755" i="28"/>
  <c r="E753" i="28" l="1"/>
  <c r="C754" i="28"/>
  <c r="D754" i="28"/>
  <c r="B755" i="28"/>
  <c r="A756" i="28"/>
  <c r="E754" i="28" l="1"/>
  <c r="D755" i="28"/>
  <c r="C755" i="28"/>
  <c r="B756" i="28"/>
  <c r="A757" i="28"/>
  <c r="E755" i="28" l="1"/>
  <c r="D756" i="28"/>
  <c r="C756" i="28"/>
  <c r="B757" i="28"/>
  <c r="A758" i="28"/>
  <c r="E756" i="28" l="1"/>
  <c r="C757" i="28"/>
  <c r="D757" i="28"/>
  <c r="B758" i="28"/>
  <c r="A759" i="28"/>
  <c r="E757" i="28" l="1"/>
  <c r="D758" i="28"/>
  <c r="C758" i="28"/>
  <c r="B759" i="28"/>
  <c r="A760" i="28"/>
  <c r="E758" i="28" l="1"/>
  <c r="C759" i="28"/>
  <c r="D759" i="28"/>
  <c r="B760" i="28"/>
  <c r="A761" i="28"/>
  <c r="E759" i="28" l="1"/>
  <c r="C760" i="28"/>
  <c r="D760" i="28"/>
  <c r="B761" i="28"/>
  <c r="A762" i="28"/>
  <c r="E760" i="28" l="1"/>
  <c r="D761" i="28"/>
  <c r="C761" i="28"/>
  <c r="B762" i="28"/>
  <c r="A763" i="28"/>
  <c r="E761" i="28" l="1"/>
  <c r="D762" i="28"/>
  <c r="C762" i="28"/>
  <c r="B763" i="28"/>
  <c r="A764" i="28"/>
  <c r="E762" i="28" l="1"/>
  <c r="D763" i="28"/>
  <c r="C763" i="28"/>
  <c r="B764" i="28"/>
  <c r="A765" i="28"/>
  <c r="E763" i="28" l="1"/>
  <c r="C764" i="28"/>
  <c r="D764" i="28"/>
  <c r="B765" i="28"/>
  <c r="A766" i="28"/>
  <c r="E764" i="28" l="1"/>
  <c r="C765" i="28"/>
  <c r="D765" i="28"/>
  <c r="E765" i="28" s="1"/>
  <c r="B766" i="28"/>
  <c r="A767" i="28"/>
  <c r="C766" i="28" l="1"/>
  <c r="D766" i="28"/>
  <c r="E766" i="28" s="1"/>
  <c r="B767" i="28"/>
  <c r="A768" i="28"/>
  <c r="D767" i="28" l="1"/>
  <c r="E767" i="28" s="1"/>
  <c r="C767" i="28"/>
  <c r="B768" i="28"/>
  <c r="A769" i="28"/>
  <c r="D768" i="28" l="1"/>
  <c r="C768" i="28"/>
  <c r="B769" i="28"/>
  <c r="A770" i="28"/>
  <c r="E768" i="28" l="1"/>
  <c r="D769" i="28"/>
  <c r="C769" i="28"/>
  <c r="B770" i="28"/>
  <c r="A771" i="28"/>
  <c r="E769" i="28" l="1"/>
  <c r="C770" i="28"/>
  <c r="D770" i="28"/>
  <c r="B771" i="28"/>
  <c r="A772" i="28"/>
  <c r="E770" i="28" l="1"/>
  <c r="C771" i="28"/>
  <c r="D771" i="28"/>
  <c r="B772" i="28"/>
  <c r="A773" i="28"/>
  <c r="E771" i="28" l="1"/>
  <c r="C772" i="28"/>
  <c r="D772" i="28"/>
  <c r="E772" i="28" s="1"/>
  <c r="B773" i="28"/>
  <c r="A774" i="28"/>
  <c r="D773" i="28" l="1"/>
  <c r="C773" i="28"/>
  <c r="B774" i="28"/>
  <c r="A775" i="28"/>
  <c r="E773" i="28" l="1"/>
  <c r="D774" i="28"/>
  <c r="C774" i="28"/>
  <c r="B775" i="28"/>
  <c r="A776" i="28"/>
  <c r="E774" i="28" l="1"/>
  <c r="D775" i="28"/>
  <c r="C775" i="28"/>
  <c r="B776" i="28"/>
  <c r="A777" i="28"/>
  <c r="E775" i="28" l="1"/>
  <c r="D776" i="28"/>
  <c r="C776" i="28"/>
  <c r="B777" i="28"/>
  <c r="A778" i="28"/>
  <c r="E776" i="28" l="1"/>
  <c r="C777" i="28"/>
  <c r="D777" i="28"/>
  <c r="B778" i="28"/>
  <c r="A779" i="28"/>
  <c r="E777" i="28" l="1"/>
  <c r="D778" i="28"/>
  <c r="C778" i="28"/>
  <c r="B779" i="28"/>
  <c r="A780" i="28"/>
  <c r="E778" i="28" l="1"/>
  <c r="D779" i="28"/>
  <c r="C779" i="28"/>
  <c r="B780" i="28"/>
  <c r="A781" i="28"/>
  <c r="E779" i="28" l="1"/>
  <c r="C780" i="28"/>
  <c r="D780" i="28"/>
  <c r="B781" i="28"/>
  <c r="A782" i="28"/>
  <c r="E780" i="28" l="1"/>
  <c r="D781" i="28"/>
  <c r="C781" i="28"/>
  <c r="B782" i="28"/>
  <c r="A783" i="28"/>
  <c r="E781" i="28" l="1"/>
  <c r="C782" i="28"/>
  <c r="D782" i="28"/>
  <c r="B783" i="28"/>
  <c r="A784" i="28"/>
  <c r="E782" i="28" l="1"/>
  <c r="D783" i="28"/>
  <c r="C783" i="28"/>
  <c r="B784" i="28"/>
  <c r="A785" i="28"/>
  <c r="E783" i="28" l="1"/>
  <c r="D784" i="28"/>
  <c r="C784" i="28"/>
  <c r="B785" i="28"/>
  <c r="A786" i="28"/>
  <c r="E784" i="28" l="1"/>
  <c r="D785" i="28"/>
  <c r="C785" i="28"/>
  <c r="B786" i="28"/>
  <c r="A787" i="28"/>
  <c r="E785" i="28" l="1"/>
  <c r="C786" i="28"/>
  <c r="D786" i="28"/>
  <c r="B787" i="28"/>
  <c r="A788" i="28"/>
  <c r="E786" i="28" l="1"/>
  <c r="C787" i="28"/>
  <c r="D787" i="28"/>
  <c r="B788" i="28"/>
  <c r="A789" i="28"/>
  <c r="E787" i="28" l="1"/>
  <c r="C788" i="28"/>
  <c r="D788" i="28"/>
  <c r="B789" i="28"/>
  <c r="A790" i="28"/>
  <c r="E788" i="28" l="1"/>
  <c r="D789" i="28"/>
  <c r="C789" i="28"/>
  <c r="B790" i="28"/>
  <c r="A791" i="28"/>
  <c r="E789" i="28" l="1"/>
  <c r="D790" i="28"/>
  <c r="C790" i="28"/>
  <c r="B791" i="28"/>
  <c r="A792" i="28"/>
  <c r="E790" i="28" l="1"/>
  <c r="D791" i="28"/>
  <c r="C791" i="28"/>
  <c r="B792" i="28"/>
  <c r="A793" i="28"/>
  <c r="E791" i="28" l="1"/>
  <c r="C792" i="28"/>
  <c r="D792" i="28"/>
  <c r="E792" i="28" s="1"/>
  <c r="B793" i="28"/>
  <c r="A794" i="28"/>
  <c r="D793" i="28" l="1"/>
  <c r="C793" i="28"/>
  <c r="B794" i="28"/>
  <c r="A795" i="28"/>
  <c r="E793" i="28" l="1"/>
  <c r="C794" i="28"/>
  <c r="D794" i="28"/>
  <c r="E794" i="28" s="1"/>
  <c r="B795" i="28"/>
  <c r="A796" i="28"/>
  <c r="C795" i="28" l="1"/>
  <c r="D795" i="28"/>
  <c r="E795" i="28" s="1"/>
  <c r="B796" i="28"/>
  <c r="A797" i="28"/>
  <c r="D796" i="28" l="1"/>
  <c r="C796" i="28"/>
  <c r="B797" i="28"/>
  <c r="A798" i="28"/>
  <c r="E796" i="28" l="1"/>
  <c r="D797" i="28"/>
  <c r="E797" i="28" s="1"/>
  <c r="C797" i="28"/>
  <c r="B798" i="28"/>
  <c r="A799" i="28"/>
  <c r="D798" i="28" l="1"/>
  <c r="C798" i="28"/>
  <c r="B799" i="28"/>
  <c r="A800" i="28"/>
  <c r="E798" i="28" l="1"/>
  <c r="D799" i="28"/>
  <c r="C799" i="28"/>
  <c r="B800" i="28"/>
  <c r="A801" i="28"/>
  <c r="E799" i="28" l="1"/>
  <c r="C800" i="28"/>
  <c r="D800" i="28"/>
  <c r="E800" i="28" s="1"/>
  <c r="B801" i="28"/>
  <c r="A802" i="28"/>
  <c r="C801" i="28" l="1"/>
  <c r="D801" i="28"/>
  <c r="B802" i="28"/>
  <c r="A803" i="28"/>
  <c r="E801" i="28" l="1"/>
  <c r="D802" i="28"/>
  <c r="C802" i="28"/>
  <c r="B803" i="28"/>
  <c r="A804" i="28"/>
  <c r="E802" i="28" l="1"/>
  <c r="C803" i="28"/>
  <c r="D803" i="28"/>
  <c r="E803" i="28" s="1"/>
  <c r="B804" i="28"/>
  <c r="A805" i="28"/>
  <c r="D804" i="28" l="1"/>
  <c r="C804" i="28"/>
  <c r="B805" i="28"/>
  <c r="A806" i="28"/>
  <c r="E804" i="28" l="1"/>
  <c r="C805" i="28"/>
  <c r="D805" i="28"/>
  <c r="E805" i="28" s="1"/>
  <c r="B806" i="28"/>
  <c r="A807" i="28"/>
  <c r="C806" i="28" l="1"/>
  <c r="D806" i="28"/>
  <c r="B807" i="28"/>
  <c r="A808" i="28"/>
  <c r="E806" i="28" l="1"/>
  <c r="C807" i="28"/>
  <c r="D807" i="28"/>
  <c r="E807" i="28" s="1"/>
  <c r="B808" i="28"/>
  <c r="A809" i="28"/>
  <c r="D808" i="28" l="1"/>
  <c r="C808" i="28"/>
  <c r="B809" i="28"/>
  <c r="A810" i="28"/>
  <c r="E808" i="28" l="1"/>
  <c r="C809" i="28"/>
  <c r="D809" i="28"/>
  <c r="B810" i="28"/>
  <c r="A811" i="28"/>
  <c r="E809" i="28" l="1"/>
  <c r="D810" i="28"/>
  <c r="C810" i="28"/>
  <c r="B811" i="28"/>
  <c r="A812" i="28"/>
  <c r="E810" i="28" l="1"/>
  <c r="C811" i="28"/>
  <c r="D811" i="28"/>
  <c r="B812" i="28"/>
  <c r="A813" i="28"/>
  <c r="E811" i="28" l="1"/>
  <c r="D812" i="28"/>
  <c r="E812" i="28" s="1"/>
  <c r="C812" i="28"/>
  <c r="B813" i="28"/>
  <c r="A814" i="28"/>
  <c r="D813" i="28" l="1"/>
  <c r="C813" i="28"/>
  <c r="B814" i="28"/>
  <c r="A815" i="28"/>
  <c r="E813" i="28" l="1"/>
  <c r="C814" i="28"/>
  <c r="D814" i="28"/>
  <c r="E814" i="28" s="1"/>
  <c r="B815" i="28"/>
  <c r="A816" i="28"/>
  <c r="D815" i="28" l="1"/>
  <c r="C815" i="28"/>
  <c r="B816" i="28"/>
  <c r="A817" i="28"/>
  <c r="E815" i="28" l="1"/>
  <c r="C816" i="28"/>
  <c r="D816" i="28"/>
  <c r="B817" i="28"/>
  <c r="A818" i="28"/>
  <c r="E816" i="28" l="1"/>
  <c r="D817" i="28"/>
  <c r="C817" i="28"/>
  <c r="B818" i="28"/>
  <c r="A819" i="28"/>
  <c r="E817" i="28" l="1"/>
  <c r="C818" i="28"/>
  <c r="D818" i="28"/>
  <c r="B819" i="28"/>
  <c r="A820" i="28"/>
  <c r="E818" i="28" l="1"/>
  <c r="D819" i="28"/>
  <c r="C819" i="28"/>
  <c r="B820" i="28"/>
  <c r="A821" i="28"/>
  <c r="E819" i="28" l="1"/>
  <c r="C820" i="28"/>
  <c r="D820" i="28"/>
  <c r="B821" i="28"/>
  <c r="A822" i="28"/>
  <c r="E820" i="28" l="1"/>
  <c r="D821" i="28"/>
  <c r="C821" i="28"/>
  <c r="B822" i="28"/>
  <c r="A823" i="28"/>
  <c r="E821" i="28" l="1"/>
  <c r="D822" i="28"/>
  <c r="C822" i="28"/>
  <c r="B823" i="28"/>
  <c r="A824" i="28"/>
  <c r="E822" i="28" l="1"/>
  <c r="C823" i="28"/>
  <c r="D823" i="28"/>
  <c r="B824" i="28"/>
  <c r="A825" i="28"/>
  <c r="E823" i="28" l="1"/>
  <c r="D824" i="28"/>
  <c r="C824" i="28"/>
  <c r="B825" i="28"/>
  <c r="A826" i="28"/>
  <c r="E824" i="28" l="1"/>
  <c r="D825" i="28"/>
  <c r="C825" i="28"/>
  <c r="B826" i="28"/>
  <c r="A827" i="28"/>
  <c r="E825" i="28" l="1"/>
  <c r="C826" i="28"/>
  <c r="D826" i="28"/>
  <c r="E826" i="28" s="1"/>
  <c r="B827" i="28"/>
  <c r="A828" i="28"/>
  <c r="C827" i="28" l="1"/>
  <c r="D827" i="28"/>
  <c r="B828" i="28"/>
  <c r="A829" i="28"/>
  <c r="E827" i="28" l="1"/>
  <c r="C828" i="28"/>
  <c r="D828" i="28"/>
  <c r="B829" i="28"/>
  <c r="A830" i="28"/>
  <c r="E828" i="28" l="1"/>
  <c r="D829" i="28"/>
  <c r="C829" i="28"/>
  <c r="B830" i="28"/>
  <c r="A831" i="28"/>
  <c r="E829" i="28" l="1"/>
  <c r="C830" i="28"/>
  <c r="D830" i="28"/>
  <c r="B831" i="28"/>
  <c r="A832" i="28"/>
  <c r="E830" i="28" l="1"/>
  <c r="D831" i="28"/>
  <c r="E831" i="28" s="1"/>
  <c r="C831" i="28"/>
  <c r="B832" i="28"/>
  <c r="A833" i="28"/>
  <c r="C832" i="28" l="1"/>
  <c r="D832" i="28"/>
  <c r="B833" i="28"/>
  <c r="A834" i="28"/>
  <c r="E832" i="28" l="1"/>
  <c r="D833" i="28"/>
  <c r="C833" i="28"/>
  <c r="B834" i="28"/>
  <c r="A835" i="28"/>
  <c r="E833" i="28" l="1"/>
  <c r="C834" i="28"/>
  <c r="D834" i="28"/>
  <c r="E834" i="28" s="1"/>
  <c r="B835" i="28"/>
  <c r="A836" i="28"/>
  <c r="C835" i="28" l="1"/>
  <c r="D835" i="28"/>
  <c r="B836" i="28"/>
  <c r="A837" i="28"/>
  <c r="E835" i="28" l="1"/>
  <c r="D836" i="28"/>
  <c r="C836" i="28"/>
  <c r="B837" i="28"/>
  <c r="A838" i="28"/>
  <c r="E836" i="28" l="1"/>
  <c r="C837" i="28"/>
  <c r="D837" i="28"/>
  <c r="E837" i="28" s="1"/>
  <c r="B838" i="28"/>
  <c r="A839" i="28"/>
  <c r="C838" i="28" l="1"/>
  <c r="D838" i="28"/>
  <c r="B839" i="28"/>
  <c r="A840" i="28"/>
  <c r="E838" i="28" l="1"/>
  <c r="C839" i="28"/>
  <c r="D839" i="28"/>
  <c r="B840" i="28"/>
  <c r="A841" i="28"/>
  <c r="E839" i="28" l="1"/>
  <c r="C840" i="28"/>
  <c r="D840" i="28"/>
  <c r="E840" i="28" s="1"/>
  <c r="B841" i="28"/>
  <c r="A842" i="28"/>
  <c r="D841" i="28" l="1"/>
  <c r="C841" i="28"/>
  <c r="B842" i="28"/>
  <c r="A843" i="28"/>
  <c r="E841" i="28" l="1"/>
  <c r="D842" i="28"/>
  <c r="C842" i="28"/>
  <c r="B843" i="28"/>
  <c r="A844" i="28"/>
  <c r="E842" i="28" l="1"/>
  <c r="D843" i="28"/>
  <c r="E843" i="28" s="1"/>
  <c r="C843" i="28"/>
  <c r="B844" i="28"/>
  <c r="A845" i="28"/>
  <c r="C844" i="28" l="1"/>
  <c r="D844" i="28"/>
  <c r="E844" i="28" s="1"/>
  <c r="B845" i="28"/>
  <c r="A846" i="28"/>
  <c r="D845" i="28" l="1"/>
  <c r="C845" i="28"/>
  <c r="B846" i="28"/>
  <c r="A847" i="28"/>
  <c r="E845" i="28" l="1"/>
  <c r="C846" i="28"/>
  <c r="D846" i="28"/>
  <c r="B847" i="28"/>
  <c r="A848" i="28"/>
  <c r="E846" i="28" l="1"/>
  <c r="C847" i="28"/>
  <c r="D847" i="28"/>
  <c r="B848" i="28"/>
  <c r="A849" i="28"/>
  <c r="E847" i="28" l="1"/>
  <c r="D848" i="28"/>
  <c r="C848" i="28"/>
  <c r="B849" i="28"/>
  <c r="A850" i="28"/>
  <c r="E848" i="28" l="1"/>
  <c r="D849" i="28"/>
  <c r="C849" i="28"/>
  <c r="B850" i="28"/>
  <c r="A851" i="28"/>
  <c r="E849" i="28" l="1"/>
  <c r="D850" i="28"/>
  <c r="C850" i="28"/>
  <c r="B851" i="28"/>
  <c r="A852" i="28"/>
  <c r="E850" i="28" l="1"/>
  <c r="D851" i="28"/>
  <c r="C851" i="28"/>
  <c r="B852" i="28"/>
  <c r="A853" i="28"/>
  <c r="E851" i="28" l="1"/>
  <c r="C852" i="28"/>
  <c r="D852" i="28"/>
  <c r="E852" i="28" s="1"/>
  <c r="B853" i="28"/>
  <c r="A854" i="28"/>
  <c r="C853" i="28" l="1"/>
  <c r="D853" i="28"/>
  <c r="B854" i="28"/>
  <c r="A855" i="28"/>
  <c r="E853" i="28" l="1"/>
  <c r="D854" i="28"/>
  <c r="E854" i="28" s="1"/>
  <c r="C854" i="28"/>
  <c r="B855" i="28"/>
  <c r="A856" i="28"/>
  <c r="D855" i="28" l="1"/>
  <c r="C855" i="28"/>
  <c r="B856" i="28"/>
  <c r="A857" i="28"/>
  <c r="E855" i="28" l="1"/>
  <c r="D856" i="28"/>
  <c r="C856" i="28"/>
  <c r="B857" i="28"/>
  <c r="A858" i="28"/>
  <c r="E856" i="28" l="1"/>
  <c r="D857" i="28"/>
  <c r="C857" i="28"/>
  <c r="B858" i="28"/>
  <c r="A859" i="28"/>
  <c r="E857" i="28" l="1"/>
  <c r="D858" i="28"/>
  <c r="C858" i="28"/>
  <c r="B859" i="28"/>
  <c r="A860" i="28"/>
  <c r="E858" i="28" l="1"/>
  <c r="C859" i="28"/>
  <c r="D859" i="28"/>
  <c r="E859" i="28" s="1"/>
  <c r="B860" i="28"/>
  <c r="A861" i="28"/>
  <c r="C860" i="28" l="1"/>
  <c r="D860" i="28"/>
  <c r="B861" i="28"/>
  <c r="A862" i="28"/>
  <c r="E860" i="28" l="1"/>
  <c r="D861" i="28"/>
  <c r="C861" i="28"/>
  <c r="B862" i="28"/>
  <c r="A863" i="28"/>
  <c r="E861" i="28" l="1"/>
  <c r="C862" i="28"/>
  <c r="D862" i="28"/>
  <c r="E862" i="28" s="1"/>
  <c r="B863" i="28"/>
  <c r="A864" i="28"/>
  <c r="D863" i="28" l="1"/>
  <c r="C863" i="28"/>
  <c r="B864" i="28"/>
  <c r="A865" i="28"/>
  <c r="E863" i="28" l="1"/>
  <c r="D864" i="28"/>
  <c r="C864" i="28"/>
  <c r="B865" i="28"/>
  <c r="A866" i="28"/>
  <c r="E864" i="28" l="1"/>
  <c r="D865" i="28"/>
  <c r="C865" i="28"/>
  <c r="B866" i="28"/>
  <c r="A867" i="28"/>
  <c r="E865" i="28" l="1"/>
  <c r="D866" i="28"/>
  <c r="C866" i="28"/>
  <c r="B867" i="28"/>
  <c r="A868" i="28"/>
  <c r="E866" i="28" l="1"/>
  <c r="C867" i="28"/>
  <c r="D867" i="28"/>
  <c r="E867" i="28" s="1"/>
  <c r="B868" i="28"/>
  <c r="A869" i="28"/>
  <c r="C868" i="28" l="1"/>
  <c r="D868" i="28"/>
  <c r="E868" i="28" s="1"/>
  <c r="B869" i="28"/>
  <c r="A870" i="28"/>
  <c r="C869" i="28" l="1"/>
  <c r="D869" i="28"/>
  <c r="B870" i="28"/>
  <c r="A871" i="28"/>
  <c r="E869" i="28" l="1"/>
  <c r="D870" i="28"/>
  <c r="C870" i="28"/>
  <c r="B871" i="28"/>
  <c r="A872" i="28"/>
  <c r="E870" i="28" l="1"/>
  <c r="C871" i="28"/>
  <c r="D871" i="28"/>
  <c r="E871" i="28" s="1"/>
  <c r="B872" i="28"/>
  <c r="A873" i="28"/>
  <c r="D872" i="28" l="1"/>
  <c r="C872" i="28"/>
  <c r="B873" i="28"/>
  <c r="A874" i="28"/>
  <c r="E872" i="28" l="1"/>
  <c r="D873" i="28"/>
  <c r="C873" i="28"/>
  <c r="B874" i="28"/>
  <c r="A875" i="28"/>
  <c r="E873" i="28" l="1"/>
  <c r="C874" i="28"/>
  <c r="D874" i="28"/>
  <c r="B875" i="28"/>
  <c r="A876" i="28"/>
  <c r="E874" i="28" l="1"/>
  <c r="D875" i="28"/>
  <c r="C875" i="28"/>
  <c r="B876" i="28"/>
  <c r="A877" i="28"/>
  <c r="E875" i="28" l="1"/>
  <c r="D876" i="28"/>
  <c r="E876" i="28" s="1"/>
  <c r="C876" i="28"/>
  <c r="B877" i="28"/>
  <c r="A878" i="28"/>
  <c r="D877" i="28" l="1"/>
  <c r="C877" i="28"/>
  <c r="B878" i="28"/>
  <c r="A879" i="28"/>
  <c r="E877" i="28" l="1"/>
  <c r="D878" i="28"/>
  <c r="C878" i="28"/>
  <c r="B879" i="28"/>
  <c r="A880" i="28"/>
  <c r="E878" i="28" l="1"/>
  <c r="C879" i="28"/>
  <c r="D879" i="28"/>
  <c r="B880" i="28"/>
  <c r="A881" i="28"/>
  <c r="E879" i="28" l="1"/>
  <c r="C880" i="28"/>
  <c r="D880" i="28"/>
  <c r="E880" i="28" s="1"/>
  <c r="B881" i="28"/>
  <c r="A882" i="28"/>
  <c r="C881" i="28" l="1"/>
  <c r="D881" i="28"/>
  <c r="B882" i="28"/>
  <c r="A883" i="28"/>
  <c r="E881" i="28" l="1"/>
  <c r="D882" i="28"/>
  <c r="C882" i="28"/>
  <c r="B883" i="28"/>
  <c r="A884" i="28"/>
  <c r="E882" i="28" l="1"/>
  <c r="C883" i="28"/>
  <c r="D883" i="28"/>
  <c r="E883" i="28" s="1"/>
  <c r="B884" i="28"/>
  <c r="A885" i="28"/>
  <c r="D884" i="28" l="1"/>
  <c r="C884" i="28"/>
  <c r="B885" i="28"/>
  <c r="A886" i="28"/>
  <c r="E884" i="28" l="1"/>
  <c r="D885" i="28"/>
  <c r="C885" i="28"/>
  <c r="B886" i="28"/>
  <c r="A887" i="28"/>
  <c r="E885" i="28" l="1"/>
  <c r="D886" i="28"/>
  <c r="E886" i="28" s="1"/>
  <c r="C886" i="28"/>
  <c r="B887" i="28"/>
  <c r="A888" i="28"/>
  <c r="C887" i="28" l="1"/>
  <c r="D887" i="28"/>
  <c r="B888" i="28"/>
  <c r="A889" i="28"/>
  <c r="E887" i="28" l="1"/>
  <c r="D888" i="28"/>
  <c r="C888" i="28"/>
  <c r="B889" i="28"/>
  <c r="A890" i="28"/>
  <c r="E888" i="28" l="1"/>
  <c r="C889" i="28"/>
  <c r="D889" i="28"/>
  <c r="B890" i="28"/>
  <c r="A891" i="28"/>
  <c r="E889" i="28" l="1"/>
  <c r="D890" i="28"/>
  <c r="C890" i="28"/>
  <c r="B891" i="28"/>
  <c r="A892" i="28"/>
  <c r="E890" i="28" l="1"/>
  <c r="C891" i="28"/>
  <c r="D891" i="28"/>
  <c r="E891" i="28" s="1"/>
  <c r="B892" i="28"/>
  <c r="A893" i="28"/>
  <c r="C892" i="28" l="1"/>
  <c r="D892" i="28"/>
  <c r="B893" i="28"/>
  <c r="A894" i="28"/>
  <c r="E892" i="28" l="1"/>
  <c r="D893" i="28"/>
  <c r="C893" i="28"/>
  <c r="B894" i="28"/>
  <c r="A895" i="28"/>
  <c r="E893" i="28" l="1"/>
  <c r="D894" i="28"/>
  <c r="E894" i="28" s="1"/>
  <c r="C894" i="28"/>
  <c r="B895" i="28"/>
  <c r="A896" i="28"/>
  <c r="D895" i="28" l="1"/>
  <c r="C895" i="28"/>
  <c r="B896" i="28"/>
  <c r="A897" i="28"/>
  <c r="E895" i="28" l="1"/>
  <c r="D896" i="28"/>
  <c r="C896" i="28"/>
  <c r="B897" i="28"/>
  <c r="A898" i="28"/>
  <c r="E896" i="28" l="1"/>
  <c r="D897" i="28"/>
  <c r="E897" i="28" s="1"/>
  <c r="C897" i="28"/>
  <c r="B898" i="28"/>
  <c r="A899" i="28"/>
  <c r="D898" i="28" l="1"/>
  <c r="C898" i="28"/>
  <c r="B899" i="28"/>
  <c r="A900" i="28"/>
  <c r="E898" i="28" l="1"/>
  <c r="C899" i="28"/>
  <c r="D899" i="28"/>
  <c r="E899" i="28" s="1"/>
  <c r="B900" i="28"/>
  <c r="A901" i="28"/>
  <c r="D900" i="28" l="1"/>
  <c r="C900" i="28"/>
  <c r="B901" i="28"/>
  <c r="A902" i="28"/>
  <c r="E900" i="28" l="1"/>
  <c r="C901" i="28"/>
  <c r="D901" i="28"/>
  <c r="B902" i="28"/>
  <c r="A903" i="28"/>
  <c r="E901" i="28" l="1"/>
  <c r="D902" i="28"/>
  <c r="C902" i="28"/>
  <c r="B903" i="28"/>
  <c r="A904" i="28"/>
  <c r="E902" i="28" l="1"/>
  <c r="D903" i="28"/>
  <c r="C903" i="28"/>
  <c r="B904" i="28"/>
  <c r="A905" i="28"/>
  <c r="E903" i="28" l="1"/>
  <c r="D904" i="28"/>
  <c r="C904" i="28"/>
  <c r="B905" i="28"/>
  <c r="A906" i="28"/>
  <c r="E904" i="28" l="1"/>
  <c r="C905" i="28"/>
  <c r="D905" i="28"/>
  <c r="B906" i="28"/>
  <c r="A907" i="28"/>
  <c r="E905" i="28" l="1"/>
  <c r="C906" i="28"/>
  <c r="D906" i="28"/>
  <c r="B907" i="28"/>
  <c r="A908" i="28"/>
  <c r="E906" i="28" l="1"/>
  <c r="C907" i="28"/>
  <c r="D907" i="28"/>
  <c r="B908" i="28"/>
  <c r="A909" i="28"/>
  <c r="E907" i="28" l="1"/>
  <c r="D908" i="28"/>
  <c r="C908" i="28"/>
  <c r="B909" i="28"/>
  <c r="A910" i="28"/>
  <c r="E908" i="28" l="1"/>
  <c r="C909" i="28"/>
  <c r="D909" i="28"/>
  <c r="B910" i="28"/>
  <c r="A911" i="28"/>
  <c r="E909" i="28" l="1"/>
  <c r="D910" i="28"/>
  <c r="C910" i="28"/>
  <c r="B911" i="28"/>
  <c r="A912" i="28"/>
  <c r="E910" i="28" l="1"/>
  <c r="D911" i="28"/>
  <c r="C911" i="28"/>
  <c r="B912" i="28"/>
  <c r="A913" i="28"/>
  <c r="E911" i="28" l="1"/>
  <c r="C912" i="28"/>
  <c r="D912" i="28"/>
  <c r="B913" i="28"/>
  <c r="A914" i="28"/>
  <c r="E912" i="28" l="1"/>
  <c r="D913" i="28"/>
  <c r="C913" i="28"/>
  <c r="B914" i="28"/>
  <c r="A915" i="28"/>
  <c r="E913" i="28" l="1"/>
  <c r="C914" i="28"/>
  <c r="D914" i="28"/>
  <c r="B915" i="28"/>
  <c r="A916" i="28"/>
  <c r="E914" i="28" l="1"/>
  <c r="C915" i="28"/>
  <c r="D915" i="28"/>
  <c r="E915" i="28" s="1"/>
  <c r="B916" i="28"/>
  <c r="A917" i="28"/>
  <c r="D916" i="28" l="1"/>
  <c r="C916" i="28"/>
  <c r="B917" i="28"/>
  <c r="A918" i="28"/>
  <c r="E916" i="28" l="1"/>
  <c r="C917" i="28"/>
  <c r="D917" i="28"/>
  <c r="E917" i="28" s="1"/>
  <c r="B918" i="28"/>
  <c r="A919" i="28"/>
  <c r="D918" i="28" l="1"/>
  <c r="C918" i="28"/>
  <c r="B919" i="28"/>
  <c r="A920" i="28"/>
  <c r="E918" i="28" l="1"/>
  <c r="C919" i="28"/>
  <c r="D919" i="28"/>
  <c r="B920" i="28"/>
  <c r="A921" i="28"/>
  <c r="E919" i="28" l="1"/>
  <c r="C920" i="28"/>
  <c r="D920" i="28"/>
  <c r="B921" i="28"/>
  <c r="A922" i="28"/>
  <c r="E920" i="28" l="1"/>
  <c r="D921" i="28"/>
  <c r="C921" i="28"/>
  <c r="B922" i="28"/>
  <c r="A923" i="28"/>
  <c r="E921" i="28" l="1"/>
  <c r="D922" i="28"/>
  <c r="C922" i="28"/>
  <c r="B923" i="28"/>
  <c r="A924" i="28"/>
  <c r="E922" i="28" l="1"/>
  <c r="C923" i="28"/>
  <c r="D923" i="28"/>
  <c r="E923" i="28" s="1"/>
  <c r="B924" i="28"/>
  <c r="A925" i="28"/>
  <c r="D924" i="28" l="1"/>
  <c r="C924" i="28"/>
  <c r="B925" i="28"/>
  <c r="A926" i="28"/>
  <c r="E924" i="28" l="1"/>
  <c r="C925" i="28"/>
  <c r="D925" i="28"/>
  <c r="E925" i="28" s="1"/>
  <c r="B926" i="28"/>
  <c r="A927" i="28"/>
  <c r="D926" i="28" l="1"/>
  <c r="C926" i="28"/>
  <c r="B927" i="28"/>
  <c r="A928" i="28"/>
  <c r="E926" i="28" l="1"/>
  <c r="C927" i="28"/>
  <c r="D927" i="28"/>
  <c r="B928" i="28"/>
  <c r="A929" i="28"/>
  <c r="E927" i="28" l="1"/>
  <c r="D928" i="28"/>
  <c r="C928" i="28"/>
  <c r="B929" i="28"/>
  <c r="A930" i="28"/>
  <c r="E928" i="28" l="1"/>
  <c r="C929" i="28"/>
  <c r="D929" i="28"/>
  <c r="E929" i="28" s="1"/>
  <c r="B930" i="28"/>
  <c r="A931" i="28"/>
  <c r="D930" i="28" l="1"/>
  <c r="C930" i="28"/>
  <c r="B931" i="28"/>
  <c r="A932" i="28"/>
  <c r="E930" i="28" l="1"/>
  <c r="D931" i="28"/>
  <c r="E931" i="28" s="1"/>
  <c r="C931" i="28"/>
  <c r="B932" i="28"/>
  <c r="A933" i="28"/>
  <c r="D932" i="28" l="1"/>
  <c r="C932" i="28"/>
  <c r="B933" i="28"/>
  <c r="A934" i="28"/>
  <c r="E932" i="28" l="1"/>
  <c r="C933" i="28"/>
  <c r="D933" i="28"/>
  <c r="E933" i="28" s="1"/>
  <c r="B934" i="28"/>
  <c r="A935" i="28"/>
  <c r="C934" i="28" l="1"/>
  <c r="D934" i="28"/>
  <c r="B935" i="28"/>
  <c r="A936" i="28"/>
  <c r="E934" i="28" l="1"/>
  <c r="D935" i="28"/>
  <c r="C935" i="28"/>
  <c r="B936" i="28"/>
  <c r="A937" i="28"/>
  <c r="E935" i="28" l="1"/>
  <c r="D936" i="28"/>
  <c r="C936" i="28"/>
  <c r="B937" i="28"/>
  <c r="A938" i="28"/>
  <c r="E936" i="28" l="1"/>
  <c r="C937" i="28"/>
  <c r="D937" i="28"/>
  <c r="B938" i="28"/>
  <c r="A939" i="28"/>
  <c r="E937" i="28" l="1"/>
  <c r="D938" i="28"/>
  <c r="C938" i="28"/>
  <c r="B939" i="28"/>
  <c r="A940" i="28"/>
  <c r="E938" i="28" l="1"/>
  <c r="D939" i="28"/>
  <c r="C939" i="28"/>
  <c r="B940" i="28"/>
  <c r="A941" i="28"/>
  <c r="E939" i="28" l="1"/>
  <c r="C940" i="28"/>
  <c r="D940" i="28"/>
  <c r="E940" i="28" s="1"/>
  <c r="B941" i="28"/>
  <c r="A942" i="28"/>
  <c r="C941" i="28" l="1"/>
  <c r="D941" i="28"/>
  <c r="B942" i="28"/>
  <c r="A943" i="28"/>
  <c r="E941" i="28" l="1"/>
  <c r="D942" i="28"/>
  <c r="C942" i="28"/>
  <c r="B943" i="28"/>
  <c r="A944" i="28"/>
  <c r="E942" i="28" l="1"/>
  <c r="C943" i="28"/>
  <c r="D943" i="28"/>
  <c r="E943" i="28" s="1"/>
  <c r="B944" i="28"/>
  <c r="A945" i="28"/>
  <c r="C944" i="28" l="1"/>
  <c r="D944" i="28"/>
  <c r="B945" i="28"/>
  <c r="A946" i="28"/>
  <c r="E944" i="28" l="1"/>
  <c r="D945" i="28"/>
  <c r="C945" i="28"/>
  <c r="B946" i="28"/>
  <c r="A947" i="28"/>
  <c r="E945" i="28" l="1"/>
  <c r="D946" i="28"/>
  <c r="C946" i="28"/>
  <c r="B947" i="28"/>
  <c r="A948" i="28"/>
  <c r="E946" i="28" l="1"/>
  <c r="C947" i="28"/>
  <c r="D947" i="28"/>
  <c r="B948" i="28"/>
  <c r="A949" i="28"/>
  <c r="E947" i="28" l="1"/>
  <c r="D948" i="28"/>
  <c r="C948" i="28"/>
  <c r="B949" i="28"/>
  <c r="A950" i="28"/>
  <c r="E948" i="28" l="1"/>
  <c r="C949" i="28"/>
  <c r="D949" i="28"/>
  <c r="B950" i="28"/>
  <c r="A951" i="28"/>
  <c r="E949" i="28" l="1"/>
  <c r="D950" i="28"/>
  <c r="C950" i="28"/>
  <c r="B951" i="28"/>
  <c r="A952" i="28"/>
  <c r="E950" i="28" l="1"/>
  <c r="D951" i="28"/>
  <c r="C951" i="28"/>
  <c r="B952" i="28"/>
  <c r="A953" i="28"/>
  <c r="E951" i="28" l="1"/>
  <c r="C952" i="28"/>
  <c r="D952" i="28"/>
  <c r="B953" i="28"/>
  <c r="A954" i="28"/>
  <c r="E952" i="28" l="1"/>
  <c r="C953" i="28"/>
  <c r="D953" i="28"/>
  <c r="B954" i="28"/>
  <c r="A955" i="28"/>
  <c r="E953" i="28" l="1"/>
  <c r="D954" i="28"/>
  <c r="C954" i="28"/>
  <c r="B955" i="28"/>
  <c r="A956" i="28"/>
  <c r="E954" i="28" l="1"/>
  <c r="C955" i="28"/>
  <c r="D955" i="28"/>
  <c r="B956" i="28"/>
  <c r="A957" i="28"/>
  <c r="E955" i="28" l="1"/>
  <c r="D956" i="28"/>
  <c r="C956" i="28"/>
  <c r="B957" i="28"/>
  <c r="A958" i="28"/>
  <c r="E956" i="28" l="1"/>
  <c r="D957" i="28"/>
  <c r="C957" i="28"/>
  <c r="B958" i="28"/>
  <c r="A959" i="28"/>
  <c r="E957" i="28" l="1"/>
  <c r="D958" i="28"/>
  <c r="C958" i="28"/>
  <c r="B959" i="28"/>
  <c r="A960" i="28"/>
  <c r="E958" i="28" l="1"/>
  <c r="C959" i="28"/>
  <c r="D959" i="28"/>
  <c r="B960" i="28"/>
  <c r="A961" i="28"/>
  <c r="E959" i="28" l="1"/>
  <c r="D960" i="28"/>
  <c r="C960" i="28"/>
  <c r="B961" i="28"/>
  <c r="A962" i="28"/>
  <c r="E960" i="28" l="1"/>
  <c r="C961" i="28"/>
  <c r="D961" i="28"/>
  <c r="B962" i="28"/>
  <c r="A963" i="28"/>
  <c r="E961" i="28" l="1"/>
  <c r="D962" i="28"/>
  <c r="E962" i="28" s="1"/>
  <c r="C962" i="28"/>
  <c r="B963" i="28"/>
  <c r="A964" i="28"/>
  <c r="D963" i="28" l="1"/>
  <c r="C963" i="28"/>
  <c r="B964" i="28"/>
  <c r="A965" i="28"/>
  <c r="E963" i="28" l="1"/>
  <c r="D964" i="28"/>
  <c r="C964" i="28"/>
  <c r="B965" i="28"/>
  <c r="A966" i="28"/>
  <c r="E964" i="28" l="1"/>
  <c r="D965" i="28"/>
  <c r="C965" i="28"/>
  <c r="B966" i="28"/>
  <c r="A967" i="28"/>
  <c r="E965" i="28" l="1"/>
  <c r="D966" i="28"/>
  <c r="E966" i="28" s="1"/>
  <c r="C966" i="28"/>
  <c r="B967" i="28"/>
  <c r="A968" i="28"/>
  <c r="C967" i="28" l="1"/>
  <c r="D967" i="28"/>
  <c r="B968" i="28"/>
  <c r="A969" i="28"/>
  <c r="E967" i="28" l="1"/>
  <c r="D968" i="28"/>
  <c r="C968" i="28"/>
  <c r="B969" i="28"/>
  <c r="A970" i="28"/>
  <c r="E968" i="28" l="1"/>
  <c r="C969" i="28"/>
  <c r="D969" i="28"/>
  <c r="E969" i="28" s="1"/>
  <c r="B970" i="28"/>
  <c r="A971" i="28"/>
  <c r="D970" i="28" l="1"/>
  <c r="E970" i="28" s="1"/>
  <c r="C970" i="28"/>
  <c r="B971" i="28"/>
  <c r="A972" i="28"/>
  <c r="D971" i="28" l="1"/>
  <c r="C971" i="28"/>
  <c r="B972" i="28"/>
  <c r="A973" i="28"/>
  <c r="E971" i="28" l="1"/>
  <c r="D972" i="28"/>
  <c r="C972" i="28"/>
  <c r="B973" i="28"/>
  <c r="A974" i="28"/>
  <c r="E972" i="28" l="1"/>
  <c r="C973" i="28"/>
  <c r="D973" i="28"/>
  <c r="B974" i="28"/>
  <c r="A975" i="28"/>
  <c r="E973" i="28" l="1"/>
  <c r="D974" i="28"/>
  <c r="C974" i="28"/>
  <c r="B975" i="28"/>
  <c r="A976" i="28"/>
  <c r="E974" i="28" l="1"/>
  <c r="C975" i="28"/>
  <c r="D975" i="28"/>
  <c r="E975" i="28" s="1"/>
  <c r="B976" i="28"/>
  <c r="A977" i="28"/>
  <c r="C976" i="28" l="1"/>
  <c r="D976" i="28"/>
  <c r="B977" i="28"/>
  <c r="A978" i="28"/>
  <c r="E976" i="28" l="1"/>
  <c r="C977" i="28"/>
  <c r="D977" i="28"/>
  <c r="E977" i="28" s="1"/>
  <c r="B978" i="28"/>
  <c r="A979" i="28"/>
  <c r="D978" i="28" l="1"/>
  <c r="C978" i="28"/>
  <c r="B979" i="28"/>
  <c r="A980" i="28"/>
  <c r="E978" i="28" l="1"/>
  <c r="D979" i="28"/>
  <c r="C979" i="28"/>
  <c r="B980" i="28"/>
  <c r="A981" i="28"/>
  <c r="E979" i="28" l="1"/>
  <c r="D980" i="28"/>
  <c r="C980" i="28"/>
  <c r="B981" i="28"/>
  <c r="A982" i="28"/>
  <c r="E980" i="28" l="1"/>
  <c r="D981" i="28"/>
  <c r="C981" i="28"/>
  <c r="B982" i="28"/>
  <c r="A983" i="28"/>
  <c r="E981" i="28" l="1"/>
  <c r="D982" i="28"/>
  <c r="C982" i="28"/>
  <c r="B983" i="28"/>
  <c r="A984" i="28"/>
  <c r="E982" i="28" l="1"/>
  <c r="C983" i="28"/>
  <c r="D983" i="28"/>
  <c r="E983" i="28" s="1"/>
  <c r="B984" i="28"/>
  <c r="A985" i="28"/>
  <c r="D984" i="28" l="1"/>
  <c r="E984" i="28" s="1"/>
  <c r="C984" i="28"/>
  <c r="B985" i="28"/>
  <c r="A986" i="28"/>
  <c r="D985" i="28" l="1"/>
  <c r="C985" i="28"/>
  <c r="B986" i="28"/>
  <c r="A987" i="28"/>
  <c r="E985" i="28" l="1"/>
  <c r="C986" i="28"/>
  <c r="D986" i="28"/>
  <c r="B987" i="28"/>
  <c r="A988" i="28"/>
  <c r="E986" i="28" l="1"/>
  <c r="D987" i="28"/>
  <c r="C987" i="28"/>
  <c r="B988" i="28"/>
  <c r="A989" i="28"/>
  <c r="E987" i="28" l="1"/>
  <c r="C988" i="28"/>
  <c r="D988" i="28"/>
  <c r="B989" i="28"/>
  <c r="A990" i="28"/>
  <c r="E988" i="28" l="1"/>
  <c r="D989" i="28"/>
  <c r="C989" i="28"/>
  <c r="B990" i="28"/>
  <c r="A991" i="28"/>
  <c r="E989" i="28" l="1"/>
  <c r="C990" i="28"/>
  <c r="D990" i="28"/>
  <c r="B991" i="28"/>
  <c r="A992" i="28"/>
  <c r="E990" i="28" l="1"/>
  <c r="D991" i="28"/>
  <c r="C991" i="28"/>
  <c r="B992" i="28"/>
  <c r="A993" i="28"/>
  <c r="E991" i="28" l="1"/>
  <c r="C992" i="28"/>
  <c r="D992" i="28"/>
  <c r="B993" i="28"/>
  <c r="A994" i="28"/>
  <c r="E992" i="28" l="1"/>
  <c r="C993" i="28"/>
  <c r="D993" i="28"/>
  <c r="B994" i="28"/>
  <c r="A995" i="28"/>
  <c r="E993" i="28" l="1"/>
  <c r="C994" i="28"/>
  <c r="D994" i="28"/>
  <c r="B995" i="28"/>
  <c r="A996" i="28"/>
  <c r="E994" i="28" l="1"/>
  <c r="D995" i="28"/>
  <c r="C995" i="28"/>
  <c r="B996" i="28"/>
  <c r="A997" i="28"/>
  <c r="E995" i="28" l="1"/>
  <c r="D996" i="28"/>
  <c r="C996" i="28"/>
  <c r="B997" i="28"/>
  <c r="A998" i="28"/>
  <c r="E996" i="28" l="1"/>
  <c r="C997" i="28"/>
  <c r="D997" i="28"/>
  <c r="B998" i="28"/>
  <c r="A999" i="28"/>
  <c r="E997" i="28" l="1"/>
  <c r="D998" i="28"/>
  <c r="C998" i="28"/>
  <c r="B999" i="28"/>
  <c r="A1000" i="28"/>
  <c r="E998" i="28" l="1"/>
  <c r="D999" i="28"/>
  <c r="C999" i="28"/>
  <c r="B1000" i="28"/>
  <c r="A1001" i="28"/>
  <c r="E999" i="28" l="1"/>
  <c r="C1000" i="28"/>
  <c r="D1000" i="28"/>
  <c r="B1001" i="28"/>
  <c r="A1002" i="28"/>
  <c r="E1000" i="28" l="1"/>
  <c r="D1001" i="28"/>
  <c r="C1001" i="28"/>
  <c r="B1002" i="28"/>
  <c r="A1003" i="28"/>
  <c r="E1001" i="28" l="1"/>
  <c r="D1002" i="28"/>
  <c r="C1002" i="28"/>
  <c r="B1003" i="28"/>
  <c r="A1004" i="28"/>
  <c r="E1002" i="28" l="1"/>
  <c r="C1003" i="28"/>
  <c r="D1003" i="28"/>
  <c r="B1004" i="28"/>
  <c r="A1005" i="28"/>
  <c r="E1003" i="28" l="1"/>
  <c r="D1004" i="28"/>
  <c r="C1004" i="28"/>
  <c r="B1005" i="28"/>
  <c r="A1006" i="28"/>
  <c r="E1004" i="28" l="1"/>
  <c r="C1005" i="28"/>
  <c r="D1005" i="28"/>
  <c r="B1006" i="28"/>
  <c r="A1007" i="28"/>
  <c r="E1005" i="28" l="1"/>
  <c r="D1006" i="28"/>
  <c r="C1006" i="28"/>
  <c r="B1007" i="28"/>
  <c r="A1008" i="28"/>
  <c r="E1006" i="28" l="1"/>
  <c r="C1007" i="28"/>
  <c r="D1007" i="28"/>
  <c r="B1008" i="28"/>
  <c r="A1009" i="28"/>
  <c r="E1007" i="28" l="1"/>
  <c r="D1008" i="28"/>
  <c r="C1008" i="28"/>
  <c r="B1009" i="28"/>
  <c r="A1010" i="28"/>
  <c r="E1008" i="28" l="1"/>
  <c r="D1009" i="28"/>
  <c r="C1009" i="28"/>
  <c r="B1010" i="28"/>
  <c r="A1011" i="28"/>
  <c r="E1009" i="28" l="1"/>
  <c r="D1010" i="28"/>
  <c r="C1010" i="28"/>
  <c r="B1011" i="28"/>
  <c r="A1012" i="28"/>
  <c r="E1010" i="28" l="1"/>
  <c r="D1011" i="28"/>
  <c r="C1011" i="28"/>
  <c r="B1012" i="28"/>
  <c r="A1013" i="28"/>
  <c r="E1011" i="28" l="1"/>
  <c r="D1012" i="28"/>
  <c r="C1012" i="28"/>
  <c r="B1013" i="28"/>
  <c r="A1014" i="28"/>
  <c r="E1012" i="28" l="1"/>
  <c r="C1013" i="28"/>
  <c r="D1013" i="28"/>
  <c r="B1014" i="28"/>
  <c r="A1015" i="28"/>
  <c r="E1013" i="28" l="1"/>
  <c r="D1014" i="28"/>
  <c r="C1014" i="28"/>
  <c r="B1015" i="28"/>
  <c r="A1016" i="28"/>
  <c r="E1014" i="28" l="1"/>
  <c r="C1015" i="28"/>
  <c r="D1015" i="28"/>
  <c r="E1015" i="28" s="1"/>
  <c r="B1016" i="28"/>
  <c r="A1017" i="28"/>
  <c r="C1016" i="28" l="1"/>
  <c r="D1016" i="28"/>
  <c r="B1017" i="28"/>
  <c r="A1018" i="28"/>
  <c r="E1016" i="28" l="1"/>
  <c r="D1017" i="28"/>
  <c r="C1017" i="28"/>
  <c r="B1018" i="28"/>
  <c r="A1019" i="28"/>
  <c r="E1017" i="28" l="1"/>
  <c r="D1018" i="28"/>
  <c r="C1018" i="28"/>
  <c r="B1019" i="28"/>
  <c r="A1020" i="28"/>
  <c r="E1018" i="28" l="1"/>
  <c r="C1019" i="28"/>
  <c r="D1019" i="28"/>
  <c r="B1020" i="28"/>
  <c r="A1021" i="28"/>
  <c r="E1019" i="28" l="1"/>
  <c r="D1020" i="28"/>
  <c r="C1020" i="28"/>
  <c r="B1021" i="28"/>
  <c r="A1022" i="28"/>
  <c r="E1020" i="28" l="1"/>
  <c r="C1021" i="28"/>
  <c r="D1021" i="28"/>
  <c r="B1022" i="28"/>
  <c r="A1023" i="28"/>
  <c r="E1021" i="28" l="1"/>
  <c r="C1022" i="28"/>
  <c r="D1022" i="28"/>
  <c r="E1022" i="28" s="1"/>
  <c r="B1023" i="28"/>
  <c r="A1024" i="28"/>
  <c r="D1023" i="28" l="1"/>
  <c r="E1023" i="28" s="1"/>
  <c r="C1023" i="28"/>
  <c r="B1024" i="28"/>
  <c r="A1025" i="28"/>
  <c r="D1024" i="28" l="1"/>
  <c r="C1024" i="28"/>
  <c r="B1025" i="28"/>
  <c r="A1026" i="28"/>
  <c r="E1024" i="28" l="1"/>
  <c r="C1025" i="28"/>
  <c r="D1025" i="28"/>
  <c r="B1026" i="28"/>
  <c r="A1027" i="28"/>
  <c r="E1025" i="28" l="1"/>
  <c r="D1026" i="28"/>
  <c r="C1026" i="28"/>
  <c r="B1027" i="28"/>
  <c r="A1028" i="28"/>
  <c r="E1026" i="28" l="1"/>
  <c r="C1027" i="28"/>
  <c r="D1027" i="28"/>
  <c r="B1028" i="28"/>
  <c r="A1029" i="28"/>
  <c r="E1027" i="28" l="1"/>
  <c r="D1028" i="28"/>
  <c r="C1028" i="28"/>
  <c r="B1029" i="28"/>
  <c r="A1030" i="28"/>
  <c r="E1028" i="28" l="1"/>
  <c r="D1029" i="28"/>
  <c r="C1029" i="28"/>
  <c r="B1030" i="28"/>
  <c r="A1031" i="28"/>
  <c r="E1029" i="28" l="1"/>
  <c r="D1030" i="28"/>
  <c r="C1030" i="28"/>
  <c r="B1031" i="28"/>
  <c r="A1032" i="28"/>
  <c r="E1030" i="28" l="1"/>
  <c r="C1031" i="28"/>
  <c r="D1031" i="28"/>
  <c r="B1032" i="28"/>
  <c r="A1033" i="28"/>
  <c r="E1031" i="28" l="1"/>
  <c r="D1032" i="28"/>
  <c r="C1032" i="28"/>
  <c r="B1033" i="28"/>
  <c r="A1034" i="28"/>
  <c r="E1032" i="28" l="1"/>
  <c r="D1033" i="28"/>
  <c r="C1033" i="28"/>
  <c r="B1034" i="28"/>
  <c r="A1035" i="28"/>
  <c r="E1033" i="28" l="1"/>
  <c r="C1034" i="28"/>
  <c r="D1034" i="28"/>
  <c r="E1034" i="28" s="1"/>
  <c r="B1035" i="28"/>
  <c r="A1036" i="28"/>
  <c r="D1035" i="28" l="1"/>
  <c r="C1035" i="28"/>
  <c r="B1036" i="28"/>
  <c r="A1037" i="28"/>
  <c r="E1035" i="28" l="1"/>
  <c r="C1036" i="28"/>
  <c r="D1036" i="28"/>
  <c r="B1037" i="28"/>
  <c r="A1038" i="28"/>
  <c r="E1036" i="28" l="1"/>
  <c r="D1037" i="28"/>
  <c r="C1037" i="28"/>
  <c r="B1038" i="28"/>
  <c r="A1039" i="28"/>
  <c r="E1037" i="28" l="1"/>
  <c r="C1038" i="28"/>
  <c r="D1038" i="28"/>
  <c r="E1038" i="28" s="1"/>
  <c r="B1039" i="28"/>
  <c r="A1040" i="28"/>
  <c r="D1039" i="28" l="1"/>
  <c r="C1039" i="28"/>
  <c r="B1040" i="28"/>
  <c r="A1041" i="28"/>
  <c r="E1039" i="28" l="1"/>
  <c r="C1040" i="28"/>
  <c r="D1040" i="28"/>
  <c r="B1041" i="28"/>
  <c r="A1042" i="28"/>
  <c r="E1040" i="28" l="1"/>
  <c r="C1041" i="28"/>
  <c r="D1041" i="28"/>
  <c r="B1042" i="28"/>
  <c r="A1043" i="28"/>
  <c r="E1041" i="28" l="1"/>
  <c r="D1042" i="28"/>
  <c r="C1042" i="28"/>
  <c r="B1043" i="28"/>
  <c r="A1044" i="28"/>
  <c r="E1042" i="28" l="1"/>
  <c r="C1043" i="28"/>
  <c r="D1043" i="28"/>
  <c r="B1044" i="28"/>
  <c r="A1045" i="28"/>
  <c r="E1043" i="28" l="1"/>
  <c r="C1044" i="28"/>
  <c r="D1044" i="28"/>
  <c r="B1045" i="28"/>
  <c r="A1046" i="28"/>
  <c r="E1044" i="28" l="1"/>
  <c r="D1045" i="28"/>
  <c r="C1045" i="28"/>
  <c r="B1046" i="28"/>
  <c r="A1047" i="28"/>
  <c r="E1045" i="28" l="1"/>
  <c r="C1046" i="28"/>
  <c r="D1046" i="28"/>
  <c r="E1046" i="28" s="1"/>
  <c r="B1047" i="28"/>
  <c r="A1048" i="28"/>
  <c r="D1047" i="28" l="1"/>
  <c r="C1047" i="28"/>
  <c r="B1048" i="28"/>
  <c r="A1049" i="28"/>
  <c r="E1047" i="28" l="1"/>
  <c r="C1048" i="28"/>
  <c r="D1048" i="28"/>
  <c r="B1049" i="28"/>
  <c r="A1050" i="28"/>
  <c r="E1048" i="28" l="1"/>
  <c r="D1049" i="28"/>
  <c r="C1049" i="28"/>
  <c r="B1050" i="28"/>
  <c r="A1051" i="28"/>
  <c r="E1049" i="28" l="1"/>
  <c r="C1050" i="28"/>
  <c r="D1050" i="28"/>
  <c r="B1051" i="28"/>
  <c r="A1052" i="28"/>
  <c r="E1050" i="28" l="1"/>
  <c r="D1051" i="28"/>
  <c r="C1051" i="28"/>
  <c r="B1052" i="28"/>
  <c r="A1053" i="28"/>
  <c r="E1051" i="28" l="1"/>
  <c r="D1052" i="28"/>
  <c r="C1052" i="28"/>
  <c r="B1053" i="28"/>
  <c r="A1054" i="28"/>
  <c r="E1052" i="28" l="1"/>
  <c r="C1053" i="28"/>
  <c r="D1053" i="28"/>
  <c r="B1054" i="28"/>
  <c r="A1055" i="28"/>
  <c r="E1053" i="28" l="1"/>
  <c r="C1054" i="28"/>
  <c r="D1054" i="28"/>
  <c r="B1055" i="28"/>
  <c r="A1056" i="28"/>
  <c r="E1054" i="28" l="1"/>
  <c r="D1055" i="28"/>
  <c r="C1055" i="28"/>
  <c r="B1056" i="28"/>
  <c r="A1057" i="28"/>
  <c r="E1055" i="28" l="1"/>
  <c r="D1056" i="28"/>
  <c r="C1056" i="28"/>
  <c r="B1057" i="28"/>
  <c r="A1058" i="28"/>
  <c r="E1056" i="28" l="1"/>
  <c r="D1057" i="28"/>
  <c r="C1057" i="28"/>
  <c r="B1058" i="28"/>
  <c r="A1059" i="28"/>
  <c r="E1057" i="28" l="1"/>
  <c r="C1058" i="28"/>
  <c r="D1058" i="28"/>
  <c r="B1059" i="28"/>
  <c r="A1060" i="28"/>
  <c r="E1058" i="28" l="1"/>
  <c r="C1059" i="28"/>
  <c r="D1059" i="28"/>
  <c r="B1060" i="28"/>
  <c r="A1061" i="28"/>
  <c r="E1059" i="28" l="1"/>
  <c r="C1060" i="28"/>
  <c r="D1060" i="28"/>
  <c r="B1061" i="28"/>
  <c r="A1062" i="28"/>
  <c r="E1060" i="28" l="1"/>
  <c r="C1061" i="28"/>
  <c r="D1061" i="28"/>
  <c r="B1062" i="28"/>
  <c r="A1063" i="28"/>
  <c r="E1061" i="28" l="1"/>
  <c r="D1062" i="28"/>
  <c r="C1062" i="28"/>
  <c r="B1063" i="28"/>
  <c r="A1064" i="28"/>
  <c r="E1062" i="28" l="1"/>
  <c r="C1063" i="28"/>
  <c r="D1063" i="28"/>
  <c r="B1064" i="28"/>
  <c r="A1065" i="28"/>
  <c r="E1063" i="28" l="1"/>
  <c r="D1064" i="28"/>
  <c r="C1064" i="28"/>
  <c r="B1065" i="28"/>
  <c r="A1066" i="28"/>
  <c r="E1064" i="28" l="1"/>
  <c r="D1065" i="28"/>
  <c r="C1065" i="28"/>
  <c r="B1066" i="28"/>
  <c r="A1067" i="28"/>
  <c r="E1065" i="28" l="1"/>
  <c r="C1066" i="28"/>
  <c r="D1066" i="28"/>
  <c r="B1067" i="28"/>
  <c r="A1068" i="28"/>
  <c r="E1066" i="28" l="1"/>
  <c r="C1067" i="28"/>
  <c r="D1067" i="28"/>
  <c r="B1068" i="28"/>
  <c r="A1069" i="28"/>
  <c r="E1067" i="28" l="1"/>
  <c r="C1068" i="28"/>
  <c r="D1068" i="28"/>
  <c r="E1068" i="28" s="1"/>
  <c r="B1069" i="28"/>
  <c r="A1070" i="28"/>
  <c r="D1069" i="28" l="1"/>
  <c r="C1069" i="28"/>
  <c r="B1070" i="28"/>
  <c r="A1071" i="28"/>
  <c r="E1069" i="28" l="1"/>
  <c r="C1070" i="28"/>
  <c r="D1070" i="28"/>
  <c r="E1070" i="28" s="1"/>
  <c r="B1071" i="28"/>
  <c r="A1072" i="28"/>
  <c r="C1071" i="28" l="1"/>
  <c r="D1071" i="28"/>
  <c r="B1072" i="28"/>
  <c r="A1073" i="28"/>
  <c r="E1071" i="28" l="1"/>
  <c r="D1072" i="28"/>
  <c r="E1072" i="28" s="1"/>
  <c r="C1072" i="28"/>
  <c r="B1073" i="28"/>
  <c r="A1074" i="28"/>
  <c r="C1073" i="28" l="1"/>
  <c r="D1073" i="28"/>
  <c r="B1074" i="28"/>
  <c r="A1075" i="28"/>
  <c r="E1073" i="28" l="1"/>
  <c r="C1074" i="28"/>
  <c r="D1074" i="28"/>
  <c r="B1075" i="28"/>
  <c r="A1076" i="28"/>
  <c r="E1074" i="28" l="1"/>
  <c r="C1075" i="28"/>
  <c r="D1075" i="28"/>
  <c r="B1076" i="28"/>
  <c r="A1077" i="28"/>
  <c r="E1075" i="28" l="1"/>
  <c r="D1076" i="28"/>
  <c r="C1076" i="28"/>
  <c r="B1077" i="28"/>
  <c r="A1078" i="28"/>
  <c r="E1076" i="28" l="1"/>
  <c r="C1077" i="28"/>
  <c r="D1077" i="28"/>
  <c r="B1078" i="28"/>
  <c r="A1079" i="28"/>
  <c r="E1077" i="28" l="1"/>
  <c r="C1078" i="28"/>
  <c r="D1078" i="28"/>
  <c r="E1078" i="28" s="1"/>
  <c r="B1079" i="28"/>
  <c r="A1080" i="28"/>
  <c r="D1079" i="28" l="1"/>
  <c r="C1079" i="28"/>
  <c r="B1080" i="28"/>
  <c r="A1081" i="28"/>
  <c r="E1079" i="28" l="1"/>
  <c r="C1080" i="28"/>
  <c r="D1080" i="28"/>
  <c r="B1081" i="28"/>
  <c r="A1082" i="28"/>
  <c r="E1080" i="28" l="1"/>
  <c r="D1081" i="28"/>
  <c r="C1081" i="28"/>
  <c r="B1082" i="28"/>
  <c r="A1083" i="28"/>
  <c r="E1081" i="28" l="1"/>
  <c r="C1082" i="28"/>
  <c r="D1082" i="28"/>
  <c r="E1082" i="28" s="1"/>
  <c r="B1083" i="28"/>
  <c r="A1084" i="28"/>
  <c r="D1083" i="28" l="1"/>
  <c r="C1083" i="28"/>
  <c r="B1084" i="28"/>
  <c r="A1085" i="28"/>
  <c r="E1083" i="28" l="1"/>
  <c r="D1084" i="28"/>
  <c r="E1084" i="28" s="1"/>
  <c r="C1084" i="28"/>
  <c r="B1085" i="28"/>
  <c r="A1086" i="28"/>
  <c r="C1085" i="28" l="1"/>
  <c r="D1085" i="28"/>
  <c r="B1086" i="28"/>
  <c r="A1087" i="28"/>
  <c r="E1085" i="28" l="1"/>
  <c r="C1086" i="28"/>
  <c r="D1086" i="28"/>
  <c r="B1087" i="28"/>
  <c r="A1088" i="28"/>
  <c r="E1086" i="28" l="1"/>
  <c r="D1087" i="28"/>
  <c r="C1087" i="28"/>
  <c r="B1088" i="28"/>
  <c r="A1089" i="28"/>
  <c r="E1087" i="28" l="1"/>
  <c r="C1088" i="28"/>
  <c r="D1088" i="28"/>
  <c r="B1089" i="28"/>
  <c r="A1090" i="28"/>
  <c r="E1088" i="28" l="1"/>
  <c r="C1089" i="28"/>
  <c r="D1089" i="28"/>
  <c r="E1089" i="28" s="1"/>
  <c r="B1090" i="28"/>
  <c r="A1091" i="28"/>
  <c r="C1090" i="28" l="1"/>
  <c r="D1090" i="28"/>
  <c r="E1090" i="28" s="1"/>
  <c r="B1091" i="28"/>
  <c r="A1092" i="28"/>
  <c r="C1091" i="28" l="1"/>
  <c r="D1091" i="28"/>
  <c r="B1092" i="28"/>
  <c r="A1093" i="28"/>
  <c r="E1091" i="28" l="1"/>
  <c r="D1092" i="28"/>
  <c r="C1092" i="28"/>
  <c r="B1093" i="28"/>
  <c r="A1094" i="28"/>
  <c r="E1092" i="28" l="1"/>
  <c r="D1093" i="28"/>
  <c r="C1093" i="28"/>
  <c r="B1094" i="28"/>
  <c r="A1095" i="28"/>
  <c r="E1093" i="28" l="1"/>
  <c r="C1094" i="28"/>
  <c r="D1094" i="28"/>
  <c r="E1094" i="28" s="1"/>
  <c r="B1095" i="28"/>
  <c r="A1096" i="28"/>
  <c r="C1095" i="28" l="1"/>
  <c r="D1095" i="28"/>
  <c r="B1096" i="28"/>
  <c r="A1097" i="28"/>
  <c r="E1095" i="28" l="1"/>
  <c r="C1096" i="28"/>
  <c r="D1096" i="28"/>
  <c r="B1097" i="28"/>
  <c r="A1098" i="28"/>
  <c r="E1096" i="28" l="1"/>
  <c r="C1097" i="28"/>
  <c r="D1097" i="28"/>
  <c r="B1098" i="28"/>
  <c r="A1099" i="28"/>
  <c r="E1097" i="28" l="1"/>
  <c r="D1098" i="28"/>
  <c r="C1098" i="28"/>
  <c r="B1099" i="28"/>
  <c r="A1100" i="28"/>
  <c r="E1098" i="28" l="1"/>
  <c r="D1099" i="28"/>
  <c r="C1099" i="28"/>
  <c r="B1100" i="28"/>
  <c r="A1101" i="28"/>
  <c r="E1099" i="28" l="1"/>
  <c r="C1100" i="28"/>
  <c r="D1100" i="28"/>
  <c r="E1100" i="28" s="1"/>
  <c r="B1101" i="28"/>
  <c r="A1102" i="28"/>
  <c r="C1101" i="28" l="1"/>
  <c r="D1101" i="28"/>
  <c r="B1102" i="28"/>
  <c r="A1103" i="28"/>
  <c r="E1101" i="28" l="1"/>
  <c r="C1102" i="28"/>
  <c r="D1102" i="28"/>
  <c r="B1103" i="28"/>
  <c r="A1104" i="28"/>
  <c r="E1102" i="28" l="1"/>
  <c r="D1103" i="28"/>
  <c r="C1103" i="28"/>
  <c r="B1104" i="28"/>
  <c r="A1105" i="28"/>
  <c r="E1103" i="28" l="1"/>
  <c r="D1104" i="28"/>
  <c r="C1104" i="28"/>
  <c r="B1105" i="28"/>
  <c r="A1106" i="28"/>
  <c r="E1104" i="28" l="1"/>
  <c r="C1105" i="28"/>
  <c r="D1105" i="28"/>
  <c r="B1106" i="28"/>
  <c r="A1107" i="28"/>
  <c r="E1105" i="28" l="1"/>
  <c r="D1106" i="28"/>
  <c r="C1106" i="28"/>
  <c r="B1107" i="28"/>
  <c r="A1108" i="28"/>
  <c r="E1106" i="28" l="1"/>
  <c r="D1107" i="28"/>
  <c r="C1107" i="28"/>
  <c r="B1108" i="28"/>
  <c r="A1109" i="28"/>
  <c r="E1107" i="28" l="1"/>
  <c r="D1108" i="28"/>
  <c r="C1108" i="28"/>
  <c r="B1109" i="28"/>
  <c r="A1110" i="28"/>
  <c r="E1108" i="28" l="1"/>
  <c r="D1109" i="28"/>
  <c r="C1109" i="28"/>
  <c r="B1110" i="28"/>
  <c r="A1111" i="28"/>
  <c r="E1109" i="28" l="1"/>
  <c r="D1110" i="28"/>
  <c r="C1110" i="28"/>
  <c r="B1111" i="28"/>
  <c r="A1112" i="28"/>
  <c r="E1110" i="28" l="1"/>
  <c r="C1111" i="28"/>
  <c r="D1111" i="28"/>
  <c r="B1112" i="28"/>
  <c r="A1113" i="28"/>
  <c r="E1111" i="28" l="1"/>
  <c r="C1112" i="28"/>
  <c r="D1112" i="28"/>
  <c r="B1113" i="28"/>
  <c r="A1114" i="28"/>
  <c r="E1112" i="28" l="1"/>
  <c r="C1113" i="28"/>
  <c r="D1113" i="28"/>
  <c r="E1113" i="28" s="1"/>
  <c r="B1114" i="28"/>
  <c r="A1115" i="28"/>
  <c r="D1114" i="28" l="1"/>
  <c r="C1114" i="28"/>
  <c r="B1115" i="28"/>
  <c r="A1116" i="28"/>
  <c r="E1114" i="28" l="1"/>
  <c r="D1115" i="28"/>
  <c r="C1115" i="28"/>
  <c r="B1116" i="28"/>
  <c r="A1117" i="28"/>
  <c r="E1115" i="28" l="1"/>
  <c r="C1116" i="28"/>
  <c r="D1116" i="28"/>
  <c r="B1117" i="28"/>
  <c r="A1118" i="28"/>
  <c r="E1116" i="28" l="1"/>
  <c r="C1117" i="28"/>
  <c r="D1117" i="28"/>
  <c r="B1118" i="28"/>
  <c r="A1119" i="28"/>
  <c r="E1117" i="28" l="1"/>
  <c r="D1118" i="28"/>
  <c r="E1118" i="28" s="1"/>
  <c r="C1118" i="28"/>
  <c r="B1119" i="28"/>
  <c r="A1120" i="28"/>
  <c r="D1119" i="28" l="1"/>
  <c r="E1119" i="28" s="1"/>
  <c r="C1119" i="28"/>
  <c r="B1120" i="28"/>
  <c r="A1121" i="28"/>
  <c r="D1120" i="28" l="1"/>
  <c r="C1120" i="28"/>
  <c r="B1121" i="28"/>
  <c r="A1122" i="28"/>
  <c r="E1120" i="28" l="1"/>
  <c r="D1121" i="28"/>
  <c r="C1121" i="28"/>
  <c r="B1122" i="28"/>
  <c r="A1123" i="28"/>
  <c r="E1121" i="28" l="1"/>
  <c r="C1122" i="28"/>
  <c r="D1122" i="28"/>
  <c r="E1122" i="28" s="1"/>
  <c r="B1123" i="28"/>
  <c r="A1124" i="28"/>
  <c r="C1123" i="28" l="1"/>
  <c r="D1123" i="28"/>
  <c r="B1124" i="28"/>
  <c r="A1125" i="28"/>
  <c r="E1123" i="28" l="1"/>
  <c r="C1124" i="28"/>
  <c r="D1124" i="28"/>
  <c r="E1124" i="28" s="1"/>
  <c r="B1125" i="28"/>
  <c r="A1126" i="28"/>
  <c r="D1125" i="28" l="1"/>
  <c r="C1125" i="28"/>
  <c r="B1126" i="28"/>
  <c r="A1127" i="28"/>
  <c r="E1125" i="28" l="1"/>
  <c r="D1126" i="28"/>
  <c r="C1126" i="28"/>
  <c r="B1127" i="28"/>
  <c r="A1128" i="28"/>
  <c r="E1126" i="28" l="1"/>
  <c r="D1127" i="28"/>
  <c r="E1127" i="28" s="1"/>
  <c r="C1127" i="28"/>
  <c r="B1128" i="28"/>
  <c r="A1129" i="28"/>
  <c r="C1128" i="28" l="1"/>
  <c r="D1128" i="28"/>
  <c r="E1128" i="28" s="1"/>
  <c r="B1129" i="28"/>
  <c r="A1130" i="28"/>
  <c r="C1129" i="28" l="1"/>
  <c r="D1129" i="28"/>
  <c r="E1129" i="28" s="1"/>
  <c r="B1130" i="28"/>
  <c r="A1131" i="28"/>
  <c r="D1130" i="28" l="1"/>
  <c r="C1130" i="28"/>
  <c r="B1131" i="28"/>
  <c r="A1132" i="28"/>
  <c r="E1130" i="28" l="1"/>
  <c r="D1131" i="28"/>
  <c r="C1131" i="28"/>
  <c r="B1132" i="28"/>
  <c r="A1133" i="28"/>
  <c r="E1131" i="28" l="1"/>
  <c r="D1132" i="28"/>
  <c r="C1132" i="28"/>
  <c r="B1133" i="28"/>
  <c r="A1134" i="28"/>
  <c r="E1132" i="28" l="1"/>
  <c r="D1133" i="28"/>
  <c r="C1133" i="28"/>
  <c r="B1134" i="28"/>
  <c r="A1135" i="28"/>
  <c r="E1133" i="28" l="1"/>
  <c r="C1134" i="28"/>
  <c r="D1134" i="28"/>
  <c r="B1135" i="28"/>
  <c r="A1136" i="28"/>
  <c r="E1134" i="28" l="1"/>
  <c r="C1135" i="28"/>
  <c r="D1135" i="28"/>
  <c r="B1136" i="28"/>
  <c r="A1137" i="28"/>
  <c r="E1135" i="28" l="1"/>
  <c r="D1136" i="28"/>
  <c r="C1136" i="28"/>
  <c r="B1137" i="28"/>
  <c r="A1138" i="28"/>
  <c r="E1136" i="28" l="1"/>
  <c r="D1137" i="28"/>
  <c r="C1137" i="28"/>
  <c r="B1138" i="28"/>
  <c r="A1139" i="28"/>
  <c r="E1137" i="28" l="1"/>
  <c r="D1138" i="28"/>
  <c r="E1138" i="28" s="1"/>
  <c r="C1138" i="28"/>
  <c r="B1139" i="28"/>
  <c r="A1140" i="28"/>
  <c r="C1139" i="28" l="1"/>
  <c r="D1139" i="28"/>
  <c r="B1140" i="28"/>
  <c r="A1141" i="28"/>
  <c r="E1139" i="28" l="1"/>
  <c r="C1140" i="28"/>
  <c r="D1140" i="28"/>
  <c r="B1141" i="28"/>
  <c r="A1142" i="28"/>
  <c r="E1140" i="28" l="1"/>
  <c r="C1141" i="28"/>
  <c r="D1141" i="28"/>
  <c r="B1142" i="28"/>
  <c r="A1143" i="28"/>
  <c r="E1141" i="28" l="1"/>
  <c r="D1142" i="28"/>
  <c r="C1142" i="28"/>
  <c r="B1143" i="28"/>
  <c r="A1144" i="28"/>
  <c r="E1142" i="28" l="1"/>
  <c r="D1143" i="28"/>
  <c r="C1143" i="28"/>
  <c r="B1144" i="28"/>
  <c r="A1145" i="28"/>
  <c r="E1143" i="28" l="1"/>
  <c r="D1144" i="28"/>
  <c r="C1144" i="28"/>
  <c r="B1145" i="28"/>
  <c r="A1146" i="28"/>
  <c r="E1144" i="28" l="1"/>
  <c r="D1145" i="28"/>
  <c r="C1145" i="28"/>
  <c r="B1146" i="28"/>
  <c r="A1147" i="28"/>
  <c r="E1145" i="28" l="1"/>
  <c r="D1146" i="28"/>
  <c r="E1146" i="28" s="1"/>
  <c r="C1146" i="28"/>
  <c r="B1147" i="28"/>
  <c r="A1148" i="28"/>
  <c r="D1147" i="28" l="1"/>
  <c r="C1147" i="28"/>
  <c r="B1148" i="28"/>
  <c r="A1149" i="28"/>
  <c r="E1147" i="28" l="1"/>
  <c r="D1148" i="28"/>
  <c r="C1148" i="28"/>
  <c r="B1149" i="28"/>
  <c r="A1150" i="28"/>
  <c r="E1148" i="28" l="1"/>
  <c r="D1149" i="28"/>
  <c r="C1149" i="28"/>
  <c r="B1150" i="28"/>
  <c r="A1151" i="28"/>
  <c r="E1149" i="28" l="1"/>
  <c r="D1150" i="28"/>
  <c r="E1150" i="28" s="1"/>
  <c r="C1150" i="28"/>
  <c r="B1151" i="28"/>
  <c r="A1152" i="28"/>
  <c r="D1151" i="28" l="1"/>
  <c r="C1151" i="28"/>
  <c r="B1152" i="28"/>
  <c r="A1153" i="28"/>
  <c r="E1151" i="28" l="1"/>
  <c r="D1152" i="28"/>
  <c r="E1152" i="28" s="1"/>
  <c r="C1152" i="28"/>
  <c r="B1153" i="28"/>
  <c r="A1154" i="28"/>
  <c r="D1153" i="28" l="1"/>
  <c r="C1153" i="28"/>
  <c r="B1154" i="28"/>
  <c r="A1155" i="28"/>
  <c r="E1153" i="28" l="1"/>
  <c r="C1154" i="28"/>
  <c r="D1154" i="28"/>
  <c r="B1155" i="28"/>
  <c r="A1156" i="28"/>
  <c r="E1154" i="28" l="1"/>
  <c r="C1155" i="28"/>
  <c r="D1155" i="28"/>
  <c r="B1156" i="28"/>
  <c r="A1157" i="28"/>
  <c r="E1155" i="28" l="1"/>
  <c r="D1156" i="28"/>
  <c r="E1156" i="28" s="1"/>
  <c r="C1156" i="28"/>
  <c r="B1157" i="28"/>
  <c r="A1158" i="28"/>
  <c r="D1157" i="28" l="1"/>
  <c r="E1157" i="28" s="1"/>
  <c r="C1157" i="28"/>
  <c r="B1158" i="28"/>
  <c r="A1159" i="28"/>
  <c r="C1158" i="28" l="1"/>
  <c r="D1158" i="28"/>
  <c r="B1159" i="28"/>
  <c r="A1160" i="28"/>
  <c r="E1158" i="28" l="1"/>
  <c r="C1159" i="28"/>
  <c r="D1159" i="28"/>
  <c r="B1160" i="28"/>
  <c r="A1161" i="28"/>
  <c r="E1159" i="28" l="1"/>
  <c r="C1160" i="28"/>
  <c r="D1160" i="28"/>
  <c r="B1161" i="28"/>
  <c r="A1162" i="28"/>
  <c r="E1160" i="28" l="1"/>
  <c r="D1161" i="28"/>
  <c r="C1161" i="28"/>
  <c r="B1162" i="28"/>
  <c r="A1163" i="28"/>
  <c r="E1161" i="28" l="1"/>
  <c r="D1162" i="28"/>
  <c r="C1162" i="28"/>
  <c r="B1163" i="28"/>
  <c r="A1164" i="28"/>
  <c r="E1162" i="28" l="1"/>
  <c r="D1163" i="28"/>
  <c r="E1163" i="28" s="1"/>
  <c r="C1163" i="28"/>
  <c r="B1164" i="28"/>
  <c r="A1165" i="28"/>
  <c r="C1164" i="28" l="1"/>
  <c r="D1164" i="28"/>
  <c r="B1165" i="28"/>
  <c r="A1166" i="28"/>
  <c r="E1164" i="28" l="1"/>
  <c r="D1165" i="28"/>
  <c r="C1165" i="28"/>
  <c r="B1166" i="28"/>
  <c r="A1167" i="28"/>
  <c r="E1165" i="28" l="1"/>
  <c r="C1166" i="28"/>
  <c r="D1166" i="28"/>
  <c r="E1166" i="28" s="1"/>
  <c r="B1167" i="28"/>
  <c r="A1168" i="28"/>
  <c r="D1167" i="28" l="1"/>
  <c r="C1167" i="28"/>
  <c r="B1168" i="28"/>
  <c r="A1169" i="28"/>
  <c r="E1167" i="28" l="1"/>
  <c r="D1168" i="28"/>
  <c r="C1168" i="28"/>
  <c r="B1169" i="28"/>
  <c r="A1170" i="28"/>
  <c r="E1168" i="28" l="1"/>
  <c r="D1169" i="28"/>
  <c r="C1169" i="28"/>
  <c r="B1170" i="28"/>
  <c r="A1171" i="28"/>
  <c r="E1169" i="28" l="1"/>
  <c r="C1170" i="28"/>
  <c r="D1170" i="28"/>
  <c r="B1171" i="28"/>
  <c r="A1172" i="28"/>
  <c r="E1170" i="28" l="1"/>
  <c r="D1171" i="28"/>
  <c r="C1171" i="28"/>
  <c r="B1172" i="28"/>
  <c r="A1173" i="28"/>
  <c r="E1171" i="28" l="1"/>
  <c r="C1172" i="28"/>
  <c r="D1172" i="28"/>
  <c r="B1173" i="28"/>
  <c r="A1174" i="28"/>
  <c r="E1172" i="28" l="1"/>
  <c r="D1173" i="28"/>
  <c r="E1173" i="28" s="1"/>
  <c r="C1173" i="28"/>
  <c r="B1174" i="28"/>
  <c r="A1175" i="28"/>
  <c r="D1174" i="28" l="1"/>
  <c r="C1174" i="28"/>
  <c r="B1175" i="28"/>
  <c r="A1176" i="28"/>
  <c r="E1174" i="28" l="1"/>
  <c r="D1175" i="28"/>
  <c r="C1175" i="28"/>
  <c r="B1176" i="28"/>
  <c r="A1177" i="28"/>
  <c r="E1175" i="28" l="1"/>
  <c r="D1176" i="28"/>
  <c r="C1176" i="28"/>
  <c r="B1177" i="28"/>
  <c r="A1178" i="28"/>
  <c r="E1176" i="28" l="1"/>
  <c r="C1177" i="28"/>
  <c r="D1177" i="28"/>
  <c r="E1177" i="28" s="1"/>
  <c r="B1178" i="28"/>
  <c r="A1179" i="28"/>
  <c r="D1178" i="28" l="1"/>
  <c r="C1178" i="28"/>
  <c r="B1179" i="28"/>
  <c r="A1180" i="28"/>
  <c r="E1178" i="28" l="1"/>
  <c r="C1179" i="28"/>
  <c r="D1179" i="28"/>
  <c r="E1179" i="28" s="1"/>
  <c r="B1180" i="28"/>
  <c r="A1181" i="28"/>
  <c r="C1180" i="28" l="1"/>
  <c r="D1180" i="28"/>
  <c r="E1180" i="28" s="1"/>
  <c r="B1181" i="28"/>
  <c r="A1182" i="28"/>
  <c r="D1181" i="28" l="1"/>
  <c r="C1181" i="28"/>
  <c r="B1182" i="28"/>
  <c r="A1183" i="28"/>
  <c r="E1181" i="28" l="1"/>
  <c r="D1182" i="28"/>
  <c r="C1182" i="28"/>
  <c r="B1183" i="28"/>
  <c r="A1184" i="28"/>
  <c r="E1182" i="28" l="1"/>
  <c r="D1183" i="28"/>
  <c r="C1183" i="28"/>
  <c r="B1184" i="28"/>
  <c r="A1185" i="28"/>
  <c r="E1183" i="28" l="1"/>
  <c r="C1184" i="28"/>
  <c r="D1184" i="28"/>
  <c r="E1184" i="28" s="1"/>
  <c r="B1185" i="28"/>
  <c r="A1186" i="28"/>
  <c r="D1185" i="28" l="1"/>
  <c r="E1185" i="28" s="1"/>
  <c r="C1185" i="28"/>
  <c r="B1186" i="28"/>
  <c r="A1187" i="28"/>
  <c r="C1186" i="28" l="1"/>
  <c r="D1186" i="28"/>
  <c r="B1187" i="28"/>
  <c r="A1188" i="28"/>
  <c r="E1186" i="28" l="1"/>
  <c r="D1187" i="28"/>
  <c r="C1187" i="28"/>
  <c r="B1188" i="28"/>
  <c r="A1189" i="28"/>
  <c r="E1187" i="28" l="1"/>
  <c r="D1188" i="28"/>
  <c r="C1188" i="28"/>
  <c r="B1189" i="28"/>
  <c r="A1190" i="28"/>
  <c r="E1188" i="28" l="1"/>
  <c r="D1189" i="28"/>
  <c r="C1189" i="28"/>
  <c r="B1190" i="28"/>
  <c r="A1191" i="28"/>
  <c r="E1189" i="28" l="1"/>
  <c r="D1190" i="28"/>
  <c r="E1190" i="28" s="1"/>
  <c r="C1190" i="28"/>
  <c r="B1191" i="28"/>
  <c r="A1192" i="28"/>
  <c r="C1191" i="28" l="1"/>
  <c r="D1191" i="28"/>
  <c r="E1191" i="28" s="1"/>
  <c r="B1192" i="28"/>
  <c r="A1193" i="28"/>
  <c r="D1192" i="28" l="1"/>
  <c r="E1192" i="28" s="1"/>
  <c r="C1192" i="28"/>
  <c r="B1193" i="28"/>
  <c r="A1194" i="28"/>
  <c r="C1193" i="28" l="1"/>
  <c r="D1193" i="28"/>
  <c r="B1194" i="28"/>
  <c r="A1195" i="28"/>
  <c r="E1193" i="28" l="1"/>
  <c r="D1194" i="28"/>
  <c r="C1194" i="28"/>
  <c r="B1195" i="28"/>
  <c r="A1196" i="28"/>
  <c r="E1194" i="28" l="1"/>
  <c r="C1195" i="28"/>
  <c r="D1195" i="28"/>
  <c r="B1196" i="28"/>
  <c r="A1197" i="28"/>
  <c r="E1195" i="28" l="1"/>
  <c r="D1196" i="28"/>
  <c r="C1196" i="28"/>
  <c r="B1197" i="28"/>
  <c r="A1198" i="28"/>
  <c r="E1196" i="28" l="1"/>
  <c r="D1197" i="28"/>
  <c r="E1197" i="28" s="1"/>
  <c r="C1197" i="28"/>
  <c r="B1198" i="28"/>
  <c r="A1199" i="28"/>
  <c r="D1198" i="28" l="1"/>
  <c r="C1198" i="28"/>
  <c r="B1199" i="28"/>
  <c r="A1200" i="28"/>
  <c r="E1198" i="28" l="1"/>
  <c r="C1199" i="28"/>
  <c r="D1199" i="28"/>
  <c r="B1200" i="28"/>
  <c r="A1201" i="28"/>
  <c r="E1199" i="28" l="1"/>
  <c r="D1200" i="28"/>
  <c r="C1200" i="28"/>
  <c r="B1201" i="28"/>
  <c r="A1202" i="28"/>
  <c r="E1200" i="28" l="1"/>
  <c r="D1201" i="28"/>
  <c r="C1201" i="28"/>
  <c r="B1202" i="28"/>
  <c r="A1203" i="28"/>
  <c r="E1201" i="28" l="1"/>
  <c r="C1202" i="28"/>
  <c r="D1202" i="28"/>
  <c r="B1203" i="28"/>
  <c r="A1204" i="28"/>
  <c r="E1202" i="28" l="1"/>
  <c r="D1203" i="28"/>
  <c r="C1203" i="28"/>
  <c r="B1204" i="28"/>
  <c r="A1205" i="28"/>
  <c r="E1203" i="28" l="1"/>
  <c r="D1204" i="28"/>
  <c r="C1204" i="28"/>
  <c r="B1205" i="28"/>
  <c r="A1206" i="28"/>
  <c r="E1204" i="28" l="1"/>
  <c r="D1205" i="28"/>
  <c r="C1205" i="28"/>
  <c r="B1206" i="28"/>
  <c r="A1207" i="28"/>
  <c r="E1205" i="28" l="1"/>
  <c r="C1206" i="28"/>
  <c r="D1206" i="28"/>
  <c r="E1206" i="28" s="1"/>
  <c r="B1207" i="28"/>
  <c r="A1208" i="28"/>
  <c r="C1207" i="28" l="1"/>
  <c r="D1207" i="28"/>
  <c r="B1208" i="28"/>
  <c r="A1209" i="28"/>
  <c r="E1207" i="28" l="1"/>
  <c r="D1208" i="28"/>
  <c r="E1208" i="28" s="1"/>
  <c r="C1208" i="28"/>
  <c r="B1209" i="28"/>
  <c r="A1210" i="28"/>
  <c r="C1209" i="28" l="1"/>
  <c r="D1209" i="28"/>
  <c r="B1210" i="28"/>
  <c r="A1211" i="28"/>
  <c r="E1209" i="28" l="1"/>
  <c r="D1210" i="28"/>
  <c r="C1210" i="28"/>
  <c r="B1211" i="28"/>
  <c r="A1212" i="28"/>
  <c r="E1210" i="28" l="1"/>
  <c r="D1211" i="28"/>
  <c r="C1211" i="28"/>
  <c r="B1212" i="28"/>
  <c r="A1213" i="28"/>
  <c r="E1211" i="28" l="1"/>
  <c r="D1212" i="28"/>
  <c r="C1212" i="28"/>
  <c r="B1213" i="28"/>
  <c r="A1214" i="28"/>
  <c r="E1212" i="28" l="1"/>
  <c r="D1213" i="28"/>
  <c r="C1213" i="28"/>
  <c r="B1214" i="28"/>
  <c r="A1215" i="28"/>
  <c r="E1213" i="28" l="1"/>
  <c r="C1214" i="28"/>
  <c r="D1214" i="28"/>
  <c r="B1215" i="28"/>
  <c r="A1216" i="28"/>
  <c r="E1214" i="28" l="1"/>
  <c r="C1215" i="28"/>
  <c r="D1215" i="28"/>
  <c r="E1215" i="28" s="1"/>
  <c r="B1216" i="28"/>
  <c r="A1217" i="28"/>
  <c r="D1216" i="28" l="1"/>
  <c r="C1216" i="28"/>
  <c r="B1217" i="28"/>
  <c r="A1218" i="28"/>
  <c r="E1216" i="28" l="1"/>
  <c r="D1217" i="28"/>
  <c r="C1217" i="28"/>
  <c r="B1218" i="28"/>
  <c r="A1219" i="28"/>
  <c r="E1217" i="28" l="1"/>
  <c r="D1218" i="28"/>
  <c r="C1218" i="28"/>
  <c r="B1219" i="28"/>
  <c r="A1220" i="28"/>
  <c r="E1218" i="28" l="1"/>
  <c r="D1219" i="28"/>
  <c r="E1219" i="28" s="1"/>
  <c r="C1219" i="28"/>
  <c r="B1220" i="28"/>
  <c r="A1221" i="28"/>
  <c r="C1220" i="28" l="1"/>
  <c r="D1220" i="28"/>
  <c r="E1220" i="28" s="1"/>
  <c r="B1221" i="28"/>
  <c r="A1222" i="28"/>
  <c r="C1221" i="28" l="1"/>
  <c r="D1221" i="28"/>
  <c r="B1222" i="28"/>
  <c r="A1223" i="28"/>
  <c r="E1221" i="28" l="1"/>
  <c r="D1222" i="28"/>
  <c r="E1222" i="28" s="1"/>
  <c r="C1222" i="28"/>
  <c r="B1223" i="28"/>
  <c r="A1224" i="28"/>
  <c r="D1223" i="28" l="1"/>
  <c r="C1223" i="28"/>
  <c r="B1224" i="28"/>
  <c r="A1225" i="28"/>
  <c r="E1223" i="28" l="1"/>
  <c r="D1224" i="28"/>
  <c r="E1224" i="28" s="1"/>
  <c r="C1224" i="28"/>
  <c r="B1225" i="28"/>
  <c r="A1226" i="28"/>
  <c r="D1225" i="28" l="1"/>
  <c r="C1225" i="28"/>
  <c r="B1226" i="28"/>
  <c r="A1227" i="28"/>
  <c r="E1225" i="28" l="1"/>
  <c r="D1226" i="28"/>
  <c r="C1226" i="28"/>
  <c r="B1227" i="28"/>
  <c r="A1228" i="28"/>
  <c r="E1226" i="28" l="1"/>
  <c r="C1227" i="28"/>
  <c r="D1227" i="28"/>
  <c r="B1228" i="28"/>
  <c r="A1229" i="28"/>
  <c r="E1227" i="28" l="1"/>
  <c r="C1228" i="28"/>
  <c r="D1228" i="28"/>
  <c r="E1228" i="28" s="1"/>
  <c r="B1229" i="28"/>
  <c r="A1230" i="28"/>
  <c r="D1229" i="28" l="1"/>
  <c r="C1229" i="28"/>
  <c r="B1230" i="28"/>
  <c r="A1231" i="28"/>
  <c r="E1229" i="28" l="1"/>
  <c r="D1230" i="28"/>
  <c r="C1230" i="28"/>
  <c r="B1231" i="28"/>
  <c r="A1232" i="28"/>
  <c r="E1230" i="28" l="1"/>
  <c r="D1231" i="28"/>
  <c r="C1231" i="28"/>
  <c r="B1232" i="28"/>
  <c r="A1233" i="28"/>
  <c r="E1231" i="28" l="1"/>
  <c r="D1232" i="28"/>
  <c r="C1232" i="28"/>
  <c r="B1233" i="28"/>
  <c r="A1234" i="28"/>
  <c r="E1232" i="28" l="1"/>
  <c r="D1233" i="28"/>
  <c r="E1233" i="28" s="1"/>
  <c r="C1233" i="28"/>
  <c r="B1234" i="28"/>
  <c r="A1235" i="28"/>
  <c r="C1234" i="28" l="1"/>
  <c r="D1234" i="28"/>
  <c r="B1235" i="28"/>
  <c r="A1236" i="28"/>
  <c r="E1234" i="28" l="1"/>
  <c r="C1235" i="28"/>
  <c r="D1235" i="28"/>
  <c r="B1236" i="28"/>
  <c r="A1237" i="28"/>
  <c r="E1235" i="28" l="1"/>
  <c r="D1236" i="28"/>
  <c r="E1236" i="28" s="1"/>
  <c r="C1236" i="28"/>
  <c r="B1237" i="28"/>
  <c r="A1238" i="28"/>
  <c r="D1237" i="28" l="1"/>
  <c r="C1237" i="28"/>
  <c r="B1238" i="28"/>
  <c r="A1239" i="28"/>
  <c r="E1237" i="28" l="1"/>
  <c r="C1238" i="28"/>
  <c r="D1238" i="28"/>
  <c r="B1239" i="28"/>
  <c r="A1240" i="28"/>
  <c r="E1238" i="28" l="1"/>
  <c r="C1239" i="28"/>
  <c r="D1239" i="28"/>
  <c r="E1239" i="28" s="1"/>
  <c r="B1240" i="28"/>
  <c r="A1241" i="28"/>
  <c r="D1240" i="28" l="1"/>
  <c r="C1240" i="28"/>
  <c r="B1241" i="28"/>
  <c r="A1242" i="28"/>
  <c r="E1240" i="28" l="1"/>
  <c r="D1241" i="28"/>
  <c r="C1241" i="28"/>
  <c r="B1242" i="28"/>
  <c r="A1243" i="28"/>
  <c r="E1241" i="28" l="1"/>
  <c r="D1242" i="28"/>
  <c r="C1242" i="28"/>
  <c r="B1243" i="28"/>
  <c r="A1244" i="28"/>
  <c r="E1242" i="28" l="1"/>
  <c r="C1243" i="28"/>
  <c r="D1243" i="28"/>
  <c r="E1243" i="28" s="1"/>
  <c r="B1244" i="28"/>
  <c r="A1245" i="28"/>
  <c r="D1244" i="28" l="1"/>
  <c r="C1244" i="28"/>
  <c r="B1245" i="28"/>
  <c r="A1246" i="28"/>
  <c r="E1244" i="28" l="1"/>
  <c r="C1245" i="28"/>
  <c r="D1245" i="28"/>
  <c r="E1245" i="28" s="1"/>
  <c r="B1246" i="28"/>
  <c r="A1247" i="28"/>
  <c r="C1246" i="28" l="1"/>
  <c r="D1246" i="28"/>
  <c r="B1247" i="28"/>
  <c r="A1248" i="28"/>
  <c r="E1246" i="28" l="1"/>
  <c r="C1247" i="28"/>
  <c r="D1247" i="28"/>
  <c r="B1248" i="28"/>
  <c r="A1249" i="28"/>
  <c r="E1247" i="28" l="1"/>
  <c r="D1248" i="28"/>
  <c r="C1248" i="28"/>
  <c r="B1249" i="28"/>
  <c r="A1250" i="28"/>
  <c r="E1248" i="28" l="1"/>
  <c r="D1249" i="28"/>
  <c r="C1249" i="28"/>
  <c r="B1250" i="28"/>
  <c r="A1251" i="28"/>
  <c r="E1249" i="28" l="1"/>
  <c r="C1250" i="28"/>
  <c r="D1250" i="28"/>
  <c r="B1251" i="28"/>
  <c r="A1252" i="28"/>
  <c r="E1250" i="28" l="1"/>
  <c r="D1251" i="28"/>
  <c r="C1251" i="28"/>
  <c r="B1252" i="28"/>
  <c r="A1253" i="28"/>
  <c r="E1251" i="28" l="1"/>
  <c r="C1252" i="28"/>
  <c r="D1252" i="28"/>
  <c r="E1252" i="28" s="1"/>
  <c r="B1253" i="28"/>
  <c r="A1254" i="28"/>
  <c r="C1253" i="28" l="1"/>
  <c r="D1253" i="28"/>
  <c r="B1254" i="28"/>
  <c r="A1255" i="28"/>
  <c r="E1253" i="28" l="1"/>
  <c r="C1254" i="28"/>
  <c r="D1254" i="28"/>
  <c r="B1255" i="28"/>
  <c r="A1256" i="28"/>
  <c r="E1254" i="28" l="1"/>
  <c r="D1255" i="28"/>
  <c r="C1255" i="28"/>
  <c r="B1256" i="28"/>
  <c r="A1257" i="28"/>
  <c r="E1255" i="28" l="1"/>
  <c r="C1256" i="28"/>
  <c r="D1256" i="28"/>
  <c r="B1257" i="28"/>
  <c r="A1258" i="28"/>
  <c r="E1256" i="28" l="1"/>
  <c r="D1257" i="28"/>
  <c r="E1257" i="28" s="1"/>
  <c r="C1257" i="28"/>
  <c r="B1258" i="28"/>
  <c r="A1259" i="28"/>
  <c r="C1258" i="28" l="1"/>
  <c r="D1258" i="28"/>
  <c r="B1259" i="28"/>
  <c r="A1260" i="28"/>
  <c r="E1258" i="28" l="1"/>
  <c r="D1259" i="28"/>
  <c r="C1259" i="28"/>
  <c r="B1260" i="28"/>
  <c r="A1261" i="28"/>
  <c r="E1259" i="28" l="1"/>
  <c r="C1260" i="28"/>
  <c r="D1260" i="28"/>
  <c r="E1260" i="28" s="1"/>
  <c r="B1261" i="28"/>
  <c r="A1262" i="28"/>
  <c r="C1261" i="28" l="1"/>
  <c r="D1261" i="28"/>
  <c r="B1262" i="28"/>
  <c r="A1263" i="28"/>
  <c r="E1261" i="28" l="1"/>
  <c r="D1262" i="28"/>
  <c r="C1262" i="28"/>
  <c r="B1263" i="28"/>
  <c r="A1264" i="28"/>
  <c r="E1262" i="28" l="1"/>
  <c r="D1263" i="28"/>
  <c r="C1263" i="28"/>
  <c r="B1264" i="28"/>
  <c r="A1265" i="28"/>
  <c r="E1263" i="28" l="1"/>
  <c r="D1264" i="28"/>
  <c r="C1264" i="28"/>
  <c r="B1265" i="28"/>
  <c r="A1266" i="28"/>
  <c r="E1264" i="28" l="1"/>
  <c r="C1265" i="28"/>
  <c r="D1265" i="28"/>
  <c r="E1265" i="28" s="1"/>
  <c r="B1266" i="28"/>
  <c r="A1267" i="28"/>
  <c r="D1266" i="28" l="1"/>
  <c r="C1266" i="28"/>
  <c r="B1267" i="28"/>
  <c r="A1268" i="28"/>
  <c r="E1266" i="28" l="1"/>
  <c r="C1267" i="28"/>
  <c r="D1267" i="28"/>
  <c r="B1268" i="28"/>
  <c r="A1269" i="28"/>
  <c r="E1267" i="28" l="1"/>
  <c r="D1268" i="28"/>
  <c r="C1268" i="28"/>
  <c r="B1269" i="28"/>
  <c r="A1270" i="28"/>
  <c r="E1268" i="28" l="1"/>
  <c r="D1269" i="28"/>
  <c r="C1269" i="28"/>
  <c r="B1270" i="28"/>
  <c r="A1271" i="28"/>
  <c r="E1269" i="28" l="1"/>
  <c r="C1270" i="28"/>
  <c r="D1270" i="28"/>
  <c r="E1270" i="28" s="1"/>
  <c r="B1271" i="28"/>
  <c r="A1272" i="28"/>
  <c r="D1271" i="28" l="1"/>
  <c r="C1271" i="28"/>
  <c r="B1272" i="28"/>
  <c r="A1273" i="28"/>
  <c r="E1271" i="28" l="1"/>
  <c r="D1272" i="28"/>
  <c r="C1272" i="28"/>
  <c r="B1273" i="28"/>
  <c r="A1274" i="28"/>
  <c r="E1272" i="28" l="1"/>
  <c r="C1273" i="28"/>
  <c r="D1273" i="28"/>
  <c r="B1274" i="28"/>
  <c r="A1275" i="28"/>
  <c r="E1273" i="28" l="1"/>
  <c r="D1274" i="28"/>
  <c r="C1274" i="28"/>
  <c r="B1275" i="28"/>
  <c r="A1276" i="28"/>
  <c r="E1274" i="28" l="1"/>
  <c r="D1275" i="28"/>
  <c r="E1275" i="28" s="1"/>
  <c r="C1275" i="28"/>
  <c r="B1276" i="28"/>
  <c r="A1277" i="28"/>
  <c r="D1276" i="28" l="1"/>
  <c r="C1276" i="28"/>
  <c r="B1277" i="28"/>
  <c r="A1278" i="28"/>
  <c r="E1276" i="28" l="1"/>
  <c r="D1277" i="28"/>
  <c r="C1277" i="28"/>
  <c r="B1278" i="28"/>
  <c r="A1279" i="28"/>
  <c r="E1277" i="28" l="1"/>
  <c r="C1278" i="28"/>
  <c r="D1278" i="28"/>
  <c r="B1279" i="28"/>
  <c r="A1280" i="28"/>
  <c r="E1278" i="28" l="1"/>
  <c r="C1279" i="28"/>
  <c r="D1279" i="28"/>
  <c r="E1279" i="28" s="1"/>
  <c r="B1280" i="28"/>
  <c r="A1281" i="28"/>
  <c r="C1280" i="28" l="1"/>
  <c r="D1280" i="28"/>
  <c r="B1281" i="28"/>
  <c r="A1282" i="28"/>
  <c r="E1280" i="28" l="1"/>
  <c r="D1281" i="28"/>
  <c r="C1281" i="28"/>
  <c r="B1282" i="28"/>
  <c r="A1283" i="28"/>
  <c r="E1281" i="28" l="1"/>
  <c r="D1282" i="28"/>
  <c r="E1282" i="28" s="1"/>
  <c r="C1282" i="28"/>
  <c r="B1283" i="28"/>
  <c r="A1284" i="28"/>
  <c r="D1283" i="28" l="1"/>
  <c r="C1283" i="28"/>
  <c r="B1284" i="28"/>
  <c r="A1285" i="28"/>
  <c r="E1283" i="28" l="1"/>
  <c r="D1284" i="28"/>
  <c r="C1284" i="28"/>
  <c r="B1285" i="28"/>
  <c r="A1286" i="28"/>
  <c r="E1284" i="28" l="1"/>
  <c r="C1285" i="28"/>
  <c r="D1285" i="28"/>
  <c r="E1285" i="28" s="1"/>
  <c r="B1286" i="28"/>
  <c r="A1287" i="28"/>
  <c r="D1286" i="28" l="1"/>
  <c r="C1286" i="28"/>
  <c r="B1287" i="28"/>
  <c r="A1288" i="28"/>
  <c r="E1286" i="28" l="1"/>
  <c r="D1287" i="28"/>
  <c r="C1287" i="28"/>
  <c r="B1288" i="28"/>
  <c r="A1289" i="28"/>
  <c r="E1287" i="28" l="1"/>
  <c r="D1288" i="28"/>
  <c r="C1288" i="28"/>
  <c r="B1289" i="28"/>
  <c r="A1290" i="28"/>
  <c r="E1288" i="28" l="1"/>
  <c r="C1289" i="28"/>
  <c r="D1289" i="28"/>
  <c r="E1289" i="28" s="1"/>
  <c r="B1290" i="28"/>
  <c r="A1291" i="28"/>
  <c r="C1290" i="28" l="1"/>
  <c r="D1290" i="28"/>
  <c r="B1291" i="28"/>
  <c r="A1292" i="28"/>
  <c r="E1290" i="28" l="1"/>
  <c r="D1291" i="28"/>
  <c r="C1291" i="28"/>
  <c r="B1292" i="28"/>
  <c r="A1293" i="28"/>
  <c r="E1291" i="28" l="1"/>
  <c r="D1292" i="28"/>
  <c r="C1292" i="28"/>
  <c r="B1293" i="28"/>
  <c r="A1294" i="28"/>
  <c r="E1292" i="28" l="1"/>
  <c r="D1293" i="28"/>
  <c r="C1293" i="28"/>
  <c r="B1294" i="28"/>
  <c r="A1295" i="28"/>
  <c r="E1293" i="28" l="1"/>
  <c r="C1294" i="28"/>
  <c r="D1294" i="28"/>
  <c r="B1295" i="28"/>
  <c r="A1296" i="28"/>
  <c r="E1294" i="28" l="1"/>
  <c r="C1295" i="28"/>
  <c r="D1295" i="28"/>
  <c r="B1296" i="28"/>
  <c r="A1297" i="28"/>
  <c r="E1295" i="28" l="1"/>
  <c r="D1296" i="28"/>
  <c r="C1296" i="28"/>
  <c r="B1297" i="28"/>
  <c r="A1298" i="28"/>
  <c r="E1296" i="28" l="1"/>
  <c r="D1297" i="28"/>
  <c r="E1297" i="28" s="1"/>
  <c r="C1297" i="28"/>
  <c r="B1298" i="28"/>
  <c r="A1299" i="28"/>
  <c r="D1298" i="28" l="1"/>
  <c r="C1298" i="28"/>
  <c r="B1299" i="28"/>
  <c r="A1300" i="28"/>
  <c r="E1298" i="28" l="1"/>
  <c r="D1299" i="28"/>
  <c r="E1299" i="28" s="1"/>
  <c r="C1299" i="28"/>
  <c r="B1300" i="28"/>
  <c r="A1301" i="28"/>
  <c r="C1300" i="28" l="1"/>
  <c r="D1300" i="28"/>
  <c r="B1301" i="28"/>
  <c r="A1302" i="28"/>
  <c r="E1300" i="28" l="1"/>
  <c r="C1301" i="28"/>
  <c r="D1301" i="28"/>
  <c r="E1301" i="28" s="1"/>
  <c r="B1302" i="28"/>
  <c r="A1303" i="28"/>
  <c r="C1302" i="28" l="1"/>
  <c r="D1302" i="28"/>
  <c r="E1302" i="28" s="1"/>
  <c r="B1303" i="28"/>
  <c r="A1304" i="28"/>
  <c r="C1303" i="28" l="1"/>
  <c r="D1303" i="28"/>
  <c r="B1304" i="28"/>
  <c r="A1305" i="28"/>
  <c r="E1303" i="28" l="1"/>
  <c r="D1304" i="28"/>
  <c r="C1304" i="28"/>
  <c r="B1305" i="28"/>
  <c r="A1306" i="28"/>
  <c r="E1304" i="28" l="1"/>
  <c r="D1305" i="28"/>
  <c r="E1305" i="28" s="1"/>
  <c r="C1305" i="28"/>
  <c r="B1306" i="28"/>
  <c r="A1307" i="28"/>
  <c r="D1306" i="28" l="1"/>
  <c r="C1306" i="28"/>
  <c r="B1307" i="28"/>
  <c r="A1308" i="28"/>
  <c r="E1306" i="28" l="1"/>
  <c r="C1307" i="28"/>
  <c r="D1307" i="28"/>
  <c r="B1308" i="28"/>
  <c r="A1309" i="28"/>
  <c r="E1307" i="28" l="1"/>
  <c r="C1308" i="28"/>
  <c r="D1308" i="28"/>
  <c r="E1308" i="28" s="1"/>
  <c r="B1309" i="28"/>
  <c r="A1310" i="28"/>
  <c r="C1309" i="28" l="1"/>
  <c r="D1309" i="28"/>
  <c r="B1310" i="28"/>
  <c r="A1311" i="28"/>
  <c r="E1309" i="28" l="1"/>
  <c r="D1310" i="28"/>
  <c r="C1310" i="28"/>
  <c r="B1311" i="28"/>
  <c r="A1312" i="28"/>
  <c r="E1310" i="28" l="1"/>
  <c r="D1311" i="28"/>
  <c r="C1311" i="28"/>
  <c r="B1312" i="28"/>
  <c r="A1313" i="28"/>
  <c r="E1311" i="28" l="1"/>
  <c r="D1312" i="28"/>
  <c r="C1312" i="28"/>
  <c r="B1313" i="28"/>
  <c r="A1314" i="28"/>
  <c r="E1312" i="28" l="1"/>
  <c r="D1313" i="28"/>
  <c r="C1313" i="28"/>
  <c r="B1314" i="28"/>
  <c r="A1315" i="28"/>
  <c r="E1313" i="28" l="1"/>
  <c r="C1314" i="28"/>
  <c r="D1314" i="28"/>
  <c r="E1314" i="28" s="1"/>
  <c r="B1315" i="28"/>
  <c r="A1316" i="28"/>
  <c r="C1315" i="28" l="1"/>
  <c r="D1315" i="28"/>
  <c r="B1316" i="28"/>
  <c r="A1317" i="28"/>
  <c r="E1315" i="28" l="1"/>
  <c r="D1316" i="28"/>
  <c r="C1316" i="28"/>
  <c r="B1317" i="28"/>
  <c r="A1318" i="28"/>
  <c r="E1316" i="28" l="1"/>
  <c r="D1317" i="28"/>
  <c r="C1317" i="28"/>
  <c r="B1318" i="28"/>
  <c r="A1319" i="28"/>
  <c r="E1317" i="28" l="1"/>
  <c r="D1318" i="28"/>
  <c r="C1318" i="28"/>
  <c r="B1319" i="28"/>
  <c r="A1320" i="28"/>
  <c r="E1318" i="28" l="1"/>
  <c r="D1319" i="28"/>
  <c r="C1319" i="28"/>
  <c r="B1320" i="28"/>
  <c r="A1321" i="28"/>
  <c r="E1319" i="28" l="1"/>
  <c r="D1320" i="28"/>
  <c r="C1320" i="28"/>
  <c r="B1321" i="28"/>
  <c r="A1322" i="28"/>
  <c r="E1320" i="28" l="1"/>
  <c r="C1321" i="28"/>
  <c r="D1321" i="28"/>
  <c r="B1322" i="28"/>
  <c r="A1323" i="28"/>
  <c r="E1321" i="28" l="1"/>
  <c r="C1322" i="28"/>
  <c r="D1322" i="28"/>
  <c r="B1323" i="28"/>
  <c r="A1324" i="28"/>
  <c r="E1322" i="28" l="1"/>
  <c r="C1323" i="28"/>
  <c r="D1323" i="28"/>
  <c r="B1324" i="28"/>
  <c r="A1325" i="28"/>
  <c r="E1323" i="28" l="1"/>
  <c r="D1324" i="28"/>
  <c r="C1324" i="28"/>
  <c r="B1325" i="28"/>
  <c r="A1326" i="28"/>
  <c r="E1324" i="28" l="1"/>
  <c r="D1325" i="28"/>
  <c r="C1325" i="28"/>
  <c r="B1326" i="28"/>
  <c r="A1327" i="28"/>
  <c r="E1325" i="28" l="1"/>
  <c r="D1326" i="28"/>
  <c r="C1326" i="28"/>
  <c r="B1327" i="28"/>
  <c r="A1328" i="28"/>
  <c r="E1326" i="28" l="1"/>
  <c r="C1327" i="28"/>
  <c r="D1327" i="28"/>
  <c r="E1327" i="28" s="1"/>
  <c r="B1328" i="28"/>
  <c r="A1329" i="28"/>
  <c r="C1328" i="28" l="1"/>
  <c r="D1328" i="28"/>
  <c r="B1329" i="28"/>
  <c r="A1330" i="28"/>
  <c r="E1328" i="28" l="1"/>
  <c r="C1329" i="28"/>
  <c r="D1329" i="28"/>
  <c r="B1330" i="28"/>
  <c r="A1331" i="28"/>
  <c r="E1329" i="28" l="1"/>
  <c r="D1330" i="28"/>
  <c r="C1330" i="28"/>
  <c r="B1331" i="28"/>
  <c r="A1332" i="28"/>
  <c r="E1330" i="28" l="1"/>
  <c r="D1331" i="28"/>
  <c r="C1331" i="28"/>
  <c r="B1332" i="28"/>
  <c r="A1333" i="28"/>
  <c r="E1331" i="28" l="1"/>
  <c r="D1332" i="28"/>
  <c r="C1332" i="28"/>
  <c r="B1333" i="28"/>
  <c r="A1334" i="28"/>
  <c r="E1332" i="28" l="1"/>
  <c r="D1333" i="28"/>
  <c r="C1333" i="28"/>
  <c r="B1334" i="28"/>
  <c r="A1335" i="28"/>
  <c r="E1333" i="28" l="1"/>
  <c r="C1334" i="28"/>
  <c r="D1334" i="28"/>
  <c r="B1335" i="28"/>
  <c r="A1336" i="28"/>
  <c r="E1334" i="28" l="1"/>
  <c r="C1335" i="28"/>
  <c r="D1335" i="28"/>
  <c r="B1336" i="28"/>
  <c r="A1337" i="28"/>
  <c r="E1335" i="28" l="1"/>
  <c r="C1336" i="28"/>
  <c r="D1336" i="28"/>
  <c r="E1336" i="28" s="1"/>
  <c r="B1337" i="28"/>
  <c r="A1338" i="28"/>
  <c r="C1337" i="28" l="1"/>
  <c r="D1337" i="28"/>
  <c r="B1338" i="28"/>
  <c r="A1339" i="28"/>
  <c r="E1337" i="28" l="1"/>
  <c r="D1338" i="28"/>
  <c r="C1338" i="28"/>
  <c r="B1339" i="28"/>
  <c r="A1340" i="28"/>
  <c r="E1338" i="28" l="1"/>
  <c r="D1339" i="28"/>
  <c r="C1339" i="28"/>
  <c r="B1340" i="28"/>
  <c r="A1341" i="28"/>
  <c r="E1339" i="28" l="1"/>
  <c r="D1340" i="28"/>
  <c r="C1340" i="28"/>
  <c r="B1341" i="28"/>
  <c r="A1342" i="28"/>
  <c r="E1340" i="28" l="1"/>
  <c r="C1341" i="28"/>
  <c r="D1341" i="28"/>
  <c r="B1342" i="28"/>
  <c r="A1343" i="28"/>
  <c r="E1341" i="28" l="1"/>
  <c r="C1342" i="28"/>
  <c r="D1342" i="28"/>
  <c r="E1342" i="28" s="1"/>
  <c r="B1343" i="28"/>
  <c r="A1344" i="28"/>
  <c r="D1343" i="28" l="1"/>
  <c r="C1343" i="28"/>
  <c r="B1344" i="28"/>
  <c r="A1345" i="28"/>
  <c r="E1343" i="28" l="1"/>
  <c r="C1344" i="28"/>
  <c r="D1344" i="28"/>
  <c r="B1345" i="28"/>
  <c r="A1346" i="28"/>
  <c r="E1344" i="28" l="1"/>
  <c r="D1345" i="28"/>
  <c r="C1345" i="28"/>
  <c r="B1346" i="28"/>
  <c r="A1347" i="28"/>
  <c r="E1345" i="28" l="1"/>
  <c r="D1346" i="28"/>
  <c r="C1346" i="28"/>
  <c r="B1347" i="28"/>
  <c r="A1348" i="28"/>
  <c r="E1346" i="28" l="1"/>
  <c r="C1347" i="28"/>
  <c r="D1347" i="28"/>
  <c r="B1348" i="28"/>
  <c r="A1349" i="28"/>
  <c r="E1347" i="28" l="1"/>
  <c r="C1348" i="28"/>
  <c r="D1348" i="28"/>
  <c r="B1349" i="28"/>
  <c r="A1350" i="28"/>
  <c r="E1348" i="28" l="1"/>
  <c r="D1349" i="28"/>
  <c r="E1349" i="28" s="1"/>
  <c r="C1349" i="28"/>
  <c r="B1350" i="28"/>
  <c r="A1351" i="28"/>
  <c r="D1350" i="28" l="1"/>
  <c r="C1350" i="28"/>
  <c r="B1351" i="28"/>
  <c r="A1352" i="28"/>
  <c r="E1350" i="28" l="1"/>
  <c r="C1351" i="28"/>
  <c r="D1351" i="28"/>
  <c r="B1352" i="28"/>
  <c r="A1353" i="28"/>
  <c r="E1351" i="28" l="1"/>
  <c r="D1352" i="28"/>
  <c r="C1352" i="28"/>
  <c r="B1353" i="28"/>
  <c r="A1354" i="28"/>
  <c r="E1352" i="28" l="1"/>
  <c r="D1353" i="28"/>
  <c r="C1353" i="28"/>
  <c r="B1354" i="28"/>
  <c r="A1355" i="28"/>
  <c r="E1353" i="28" l="1"/>
  <c r="D1354" i="28"/>
  <c r="C1354" i="28"/>
  <c r="B1355" i="28"/>
  <c r="A1356" i="28"/>
  <c r="E1354" i="28" l="1"/>
  <c r="C1355" i="28"/>
  <c r="D1355" i="28"/>
  <c r="B1356" i="28"/>
  <c r="A1357" i="28"/>
  <c r="E1355" i="28" l="1"/>
  <c r="C1356" i="28"/>
  <c r="D1356" i="28"/>
  <c r="B1357" i="28"/>
  <c r="A1358" i="28"/>
  <c r="E1356" i="28" l="1"/>
  <c r="D1357" i="28"/>
  <c r="C1357" i="28"/>
  <c r="B1358" i="28"/>
  <c r="A1359" i="28"/>
  <c r="E1357" i="28" l="1"/>
  <c r="D1358" i="28"/>
  <c r="C1358" i="28"/>
  <c r="B1359" i="28"/>
  <c r="A1360" i="28"/>
  <c r="E1358" i="28" l="1"/>
  <c r="D1359" i="28"/>
  <c r="C1359" i="28"/>
  <c r="B1360" i="28"/>
  <c r="A1361" i="28"/>
  <c r="E1359" i="28" l="1"/>
  <c r="C1360" i="28"/>
  <c r="D1360" i="28"/>
  <c r="B1361" i="28"/>
  <c r="A1362" i="28"/>
  <c r="E1360" i="28" l="1"/>
  <c r="D1361" i="28"/>
  <c r="C1361" i="28"/>
  <c r="B1362" i="28"/>
  <c r="A1363" i="28"/>
  <c r="E1361" i="28" l="1"/>
  <c r="D1362" i="28"/>
  <c r="C1362" i="28"/>
  <c r="B1363" i="28"/>
  <c r="A1364" i="28"/>
  <c r="E1362" i="28" l="1"/>
  <c r="D1363" i="28"/>
  <c r="C1363" i="28"/>
  <c r="B1364" i="28"/>
  <c r="A1365" i="28"/>
  <c r="E1363" i="28" l="1"/>
  <c r="D1364" i="28"/>
  <c r="C1364" i="28"/>
  <c r="B1365" i="28"/>
  <c r="A1366" i="28"/>
  <c r="E1364" i="28" l="1"/>
  <c r="C1365" i="28"/>
  <c r="D1365" i="28"/>
  <c r="B1366" i="28"/>
  <c r="A1367" i="28"/>
  <c r="E1365" i="28" l="1"/>
  <c r="C1366" i="28"/>
  <c r="D1366" i="28"/>
  <c r="E1366" i="28" s="1"/>
  <c r="B1367" i="28"/>
  <c r="A1368" i="28"/>
  <c r="D1367" i="28" l="1"/>
  <c r="C1367" i="28"/>
  <c r="B1368" i="28"/>
  <c r="A1369" i="28"/>
  <c r="E1367" i="28" l="1"/>
  <c r="C1368" i="28"/>
  <c r="D1368" i="28"/>
  <c r="E1368" i="28" s="1"/>
  <c r="B1369" i="28"/>
  <c r="A1370" i="28"/>
  <c r="C1369" i="28" l="1"/>
  <c r="D1369" i="28"/>
  <c r="B1370" i="28"/>
  <c r="A1371" i="28"/>
  <c r="E1369" i="28" l="1"/>
  <c r="D1370" i="28"/>
  <c r="E1370" i="28" s="1"/>
  <c r="C1370" i="28"/>
  <c r="B1371" i="28"/>
  <c r="A1372" i="28"/>
  <c r="D1371" i="28" l="1"/>
  <c r="C1371" i="28"/>
  <c r="B1372" i="28"/>
  <c r="A1373" i="28"/>
  <c r="E1371" i="28" l="1"/>
  <c r="C1372" i="28"/>
  <c r="D1372" i="28"/>
  <c r="E1372" i="28" s="1"/>
  <c r="B1373" i="28"/>
  <c r="A1374" i="28"/>
  <c r="C1373" i="28" l="1"/>
  <c r="D1373" i="28"/>
  <c r="B1374" i="28"/>
  <c r="A1375" i="28"/>
  <c r="E1373" i="28" l="1"/>
  <c r="D1374" i="28"/>
  <c r="C1374" i="28"/>
  <c r="B1375" i="28"/>
  <c r="A1376" i="28"/>
  <c r="E1374" i="28" l="1"/>
  <c r="C1375" i="28"/>
  <c r="D1375" i="28"/>
  <c r="E1375" i="28" s="1"/>
  <c r="B1376" i="28"/>
  <c r="A1377" i="28"/>
  <c r="C1376" i="28" l="1"/>
  <c r="D1376" i="28"/>
  <c r="B1377" i="28"/>
  <c r="A1378" i="28"/>
  <c r="E1376" i="28" l="1"/>
  <c r="D1377" i="28"/>
  <c r="C1377" i="28"/>
  <c r="B1378" i="28"/>
  <c r="A1379" i="28"/>
  <c r="E1377" i="28" l="1"/>
  <c r="D1378" i="28"/>
  <c r="C1378" i="28"/>
  <c r="B1379" i="28"/>
  <c r="A1380" i="28"/>
  <c r="E1378" i="28" l="1"/>
  <c r="D1379" i="28"/>
  <c r="C1379" i="28"/>
  <c r="B1380" i="28"/>
  <c r="A1381" i="28"/>
  <c r="E1379" i="28" l="1"/>
  <c r="C1380" i="28"/>
  <c r="D1380" i="28"/>
  <c r="B1381" i="28"/>
  <c r="A1382" i="28"/>
  <c r="E1380" i="28" l="1"/>
  <c r="C1381" i="28"/>
  <c r="D1381" i="28"/>
  <c r="B1382" i="28"/>
  <c r="A1383" i="28"/>
  <c r="E1381" i="28" l="1"/>
  <c r="C1382" i="28"/>
  <c r="D1382" i="28"/>
  <c r="E1382" i="28" s="1"/>
  <c r="B1383" i="28"/>
  <c r="A1384" i="28"/>
  <c r="D1383" i="28" l="1"/>
  <c r="C1383" i="28"/>
  <c r="B1384" i="28"/>
  <c r="A1385" i="28"/>
  <c r="E1383" i="28" l="1"/>
  <c r="D1384" i="28"/>
  <c r="C1384" i="28"/>
  <c r="B1385" i="28"/>
  <c r="A1386" i="28"/>
  <c r="E1384" i="28" l="1"/>
  <c r="D1385" i="28"/>
  <c r="C1385" i="28"/>
  <c r="B1386" i="28"/>
  <c r="A1387" i="28"/>
  <c r="E1385" i="28" l="1"/>
  <c r="C1386" i="28"/>
  <c r="D1386" i="28"/>
  <c r="B1387" i="28"/>
  <c r="A1388" i="28"/>
  <c r="E1386" i="28" l="1"/>
  <c r="C1387" i="28"/>
  <c r="D1387" i="28"/>
  <c r="B1388" i="28"/>
  <c r="A1389" i="28"/>
  <c r="E1387" i="28" l="1"/>
  <c r="C1388" i="28"/>
  <c r="D1388" i="28"/>
  <c r="E1388" i="28" s="1"/>
  <c r="B1389" i="28"/>
  <c r="A1390" i="28"/>
  <c r="D1389" i="28" l="1"/>
  <c r="C1389" i="28"/>
  <c r="B1390" i="28"/>
  <c r="A1391" i="28"/>
  <c r="E1389" i="28" l="1"/>
  <c r="D1390" i="28"/>
  <c r="C1390" i="28"/>
  <c r="B1391" i="28"/>
  <c r="A1392" i="28"/>
  <c r="E1390" i="28" l="1"/>
  <c r="D1391" i="28"/>
  <c r="C1391" i="28"/>
  <c r="B1392" i="28"/>
  <c r="A1393" i="28"/>
  <c r="E1391" i="28" l="1"/>
  <c r="D1392" i="28"/>
  <c r="C1392" i="28"/>
  <c r="B1393" i="28"/>
  <c r="A1394" i="28"/>
  <c r="E1392" i="28" l="1"/>
  <c r="C1393" i="28"/>
  <c r="D1393" i="28"/>
  <c r="E1393" i="28" s="1"/>
  <c r="B1394" i="28"/>
  <c r="A1395" i="28"/>
  <c r="C1394" i="28" l="1"/>
  <c r="D1394" i="28"/>
  <c r="B1395" i="28"/>
  <c r="A1396" i="28"/>
  <c r="E1394" i="28" l="1"/>
  <c r="D1395" i="28"/>
  <c r="C1395" i="28"/>
  <c r="B1396" i="28"/>
  <c r="A1397" i="28"/>
  <c r="E1395" i="28" l="1"/>
  <c r="D1396" i="28"/>
  <c r="C1396" i="28"/>
  <c r="B1397" i="28"/>
  <c r="A1398" i="28"/>
  <c r="E1396" i="28" l="1"/>
  <c r="D1397" i="28"/>
  <c r="C1397" i="28"/>
  <c r="B1398" i="28"/>
  <c r="A1399" i="28"/>
  <c r="E1397" i="28" l="1"/>
  <c r="D1398" i="28"/>
  <c r="C1398" i="28"/>
  <c r="B1399" i="28"/>
  <c r="A1400" i="28"/>
  <c r="E1398" i="28" l="1"/>
  <c r="C1399" i="28"/>
  <c r="D1399" i="28"/>
  <c r="B1400" i="28"/>
  <c r="A1401" i="28"/>
  <c r="E1399" i="28" l="1"/>
  <c r="C1400" i="28"/>
  <c r="D1400" i="28"/>
  <c r="B1401" i="28"/>
  <c r="A1402" i="28"/>
  <c r="E1400" i="28" l="1"/>
  <c r="C1401" i="28"/>
  <c r="D1401" i="28"/>
  <c r="E1401" i="28" s="1"/>
  <c r="B1402" i="28"/>
  <c r="A1403" i="28"/>
  <c r="D1402" i="28" l="1"/>
  <c r="C1402" i="28"/>
  <c r="B1403" i="28"/>
  <c r="A1404" i="28"/>
  <c r="E1402" i="28" l="1"/>
  <c r="D1403" i="28"/>
  <c r="C1403" i="28"/>
  <c r="B1404" i="28"/>
  <c r="A1405" i="28"/>
  <c r="E1403" i="28" l="1"/>
  <c r="D1404" i="28"/>
  <c r="C1404" i="28"/>
  <c r="B1405" i="28"/>
  <c r="A1406" i="28"/>
  <c r="E1404" i="28" l="1"/>
  <c r="D1405" i="28"/>
  <c r="C1405" i="28"/>
  <c r="B1406" i="28"/>
  <c r="A1407" i="28"/>
  <c r="E1405" i="28" l="1"/>
  <c r="C1406" i="28"/>
  <c r="D1406" i="28"/>
  <c r="E1406" i="28" s="1"/>
  <c r="B1407" i="28"/>
  <c r="A1408" i="28"/>
  <c r="C1407" i="28" l="1"/>
  <c r="D1407" i="28"/>
  <c r="E1407" i="28" s="1"/>
  <c r="B1408" i="28"/>
  <c r="A1409" i="28"/>
  <c r="C1408" i="28" l="1"/>
  <c r="D1408" i="28"/>
  <c r="E1408" i="28" s="1"/>
  <c r="B1409" i="28"/>
  <c r="A1410" i="28"/>
  <c r="D1409" i="28" l="1"/>
  <c r="C1409" i="28"/>
  <c r="B1410" i="28"/>
  <c r="A1411" i="28"/>
  <c r="E1409" i="28" l="1"/>
  <c r="D1410" i="28"/>
  <c r="C1410" i="28"/>
  <c r="B1411" i="28"/>
  <c r="A1412" i="28"/>
  <c r="E1410" i="28" l="1"/>
  <c r="D1411" i="28"/>
  <c r="C1411" i="28"/>
  <c r="B1412" i="28"/>
  <c r="A1413" i="28"/>
  <c r="E1411" i="28" l="1"/>
  <c r="C1412" i="28"/>
  <c r="D1412" i="28"/>
  <c r="B1413" i="28"/>
  <c r="A1414" i="28"/>
  <c r="E1412" i="28" l="1"/>
  <c r="C1413" i="28"/>
  <c r="D1413" i="28"/>
  <c r="E1413" i="28" s="1"/>
  <c r="B1414" i="28"/>
  <c r="A1415" i="28"/>
  <c r="D1414" i="28" l="1"/>
  <c r="C1414" i="28"/>
  <c r="B1415" i="28"/>
  <c r="A1416" i="28"/>
  <c r="E1414" i="28" l="1"/>
  <c r="D1415" i="28"/>
  <c r="C1415" i="28"/>
  <c r="B1416" i="28"/>
  <c r="A1417" i="28"/>
  <c r="E1415" i="28" l="1"/>
  <c r="D1416" i="28"/>
  <c r="C1416" i="28"/>
  <c r="B1417" i="28"/>
  <c r="A1418" i="28"/>
  <c r="E1416" i="28" l="1"/>
  <c r="D1417" i="28"/>
  <c r="C1417" i="28"/>
  <c r="B1418" i="28"/>
  <c r="A1419" i="28"/>
  <c r="E1417" i="28" l="1"/>
  <c r="C1418" i="28"/>
  <c r="D1418" i="28"/>
  <c r="E1418" i="28" s="1"/>
  <c r="B1419" i="28"/>
  <c r="A1420" i="28"/>
  <c r="C1419" i="28" l="1"/>
  <c r="D1419" i="28"/>
  <c r="E1419" i="28" s="1"/>
  <c r="B1420" i="28"/>
  <c r="A1421" i="28"/>
  <c r="C1420" i="28" l="1"/>
  <c r="D1420" i="28"/>
  <c r="B1421" i="28"/>
  <c r="A1422" i="28"/>
  <c r="E1420" i="28" l="1"/>
  <c r="D1421" i="28"/>
  <c r="C1421" i="28"/>
  <c r="B1422" i="28"/>
  <c r="A1423" i="28"/>
  <c r="E1421" i="28" l="1"/>
  <c r="D1422" i="28"/>
  <c r="C1422" i="28"/>
  <c r="B1423" i="28"/>
  <c r="A1424" i="28"/>
  <c r="E1422" i="28" l="1"/>
  <c r="D1423" i="28"/>
  <c r="C1423" i="28"/>
  <c r="B1424" i="28"/>
  <c r="A1425" i="28"/>
  <c r="E1423" i="28" l="1"/>
  <c r="C1424" i="28"/>
  <c r="D1424" i="28"/>
  <c r="B1425" i="28"/>
  <c r="A1426" i="28"/>
  <c r="E1424" i="28" l="1"/>
  <c r="C1425" i="28"/>
  <c r="D1425" i="28"/>
  <c r="B1426" i="28"/>
  <c r="A1427" i="28"/>
  <c r="E1425" i="28" l="1"/>
  <c r="C1426" i="28"/>
  <c r="D1426" i="28"/>
  <c r="E1426" i="28" s="1"/>
  <c r="B1427" i="28"/>
  <c r="A1428" i="28"/>
  <c r="D1427" i="28" l="1"/>
  <c r="E1427" i="28" s="1"/>
  <c r="C1427" i="28"/>
  <c r="B1428" i="28"/>
  <c r="A1429" i="28"/>
  <c r="D1428" i="28" l="1"/>
  <c r="C1428" i="28"/>
  <c r="B1429" i="28"/>
  <c r="A1430" i="28"/>
  <c r="E1428" i="28" l="1"/>
  <c r="D1429" i="28"/>
  <c r="C1429" i="28"/>
  <c r="B1430" i="28"/>
  <c r="A1431" i="28"/>
  <c r="E1429" i="28" l="1"/>
  <c r="C1430" i="28"/>
  <c r="D1430" i="28"/>
  <c r="B1431" i="28"/>
  <c r="A1432" i="28"/>
  <c r="E1430" i="28" l="1"/>
  <c r="D1431" i="28"/>
  <c r="C1431" i="28"/>
  <c r="B1432" i="28"/>
  <c r="A1433" i="28"/>
  <c r="E1431" i="28" l="1"/>
  <c r="C1432" i="28"/>
  <c r="D1432" i="28"/>
  <c r="B1433" i="28"/>
  <c r="A1434" i="28"/>
  <c r="E1432" i="28" l="1"/>
  <c r="D1433" i="28"/>
  <c r="C1433" i="28"/>
  <c r="B1434" i="28"/>
  <c r="A1435" i="28"/>
  <c r="E1433" i="28" l="1"/>
  <c r="C1434" i="28"/>
  <c r="D1434" i="28"/>
  <c r="E1434" i="28" s="1"/>
  <c r="B1435" i="28"/>
  <c r="A1436" i="28"/>
  <c r="D1435" i="28" l="1"/>
  <c r="C1435" i="28"/>
  <c r="B1436" i="28"/>
  <c r="A1437" i="28"/>
  <c r="E1435" i="28" l="1"/>
  <c r="D1436" i="28"/>
  <c r="C1436" i="28"/>
  <c r="B1437" i="28"/>
  <c r="A1438" i="28"/>
  <c r="E1436" i="28" l="1"/>
  <c r="C1437" i="28"/>
  <c r="D1437" i="28"/>
  <c r="B1438" i="28"/>
  <c r="A1439" i="28"/>
  <c r="E1437" i="28" l="1"/>
  <c r="D1438" i="28"/>
  <c r="C1438" i="28"/>
  <c r="B1439" i="28"/>
  <c r="A1440" i="28"/>
  <c r="E1438" i="28" l="1"/>
  <c r="C1439" i="28"/>
  <c r="D1439" i="28"/>
  <c r="B1440" i="28"/>
  <c r="A1441" i="28"/>
  <c r="E1439" i="28" l="1"/>
  <c r="D1440" i="28"/>
  <c r="C1440" i="28"/>
  <c r="B1441" i="28"/>
  <c r="A1442" i="28"/>
  <c r="E1440" i="28" l="1"/>
  <c r="D1441" i="28"/>
  <c r="C1441" i="28"/>
  <c r="B1442" i="28"/>
  <c r="A1443" i="28"/>
  <c r="E1441" i="28" l="1"/>
  <c r="D1442" i="28"/>
  <c r="E1442" i="28" s="1"/>
  <c r="C1442" i="28"/>
  <c r="B1443" i="28"/>
  <c r="A1444" i="28"/>
  <c r="D1443" i="28" l="1"/>
  <c r="C1443" i="28"/>
  <c r="B1444" i="28"/>
  <c r="A1445" i="28"/>
  <c r="E1443" i="28" l="1"/>
  <c r="D1444" i="28"/>
  <c r="C1444" i="28"/>
  <c r="B1445" i="28"/>
  <c r="A1446" i="28"/>
  <c r="E1444" i="28" l="1"/>
  <c r="D1445" i="28"/>
  <c r="C1445" i="28"/>
  <c r="B1446" i="28"/>
  <c r="A1447" i="28"/>
  <c r="E1445" i="28" l="1"/>
  <c r="D1446" i="28"/>
  <c r="C1446" i="28"/>
  <c r="B1447" i="28"/>
  <c r="A1448" i="28"/>
  <c r="E1446" i="28" l="1"/>
  <c r="C1447" i="28"/>
  <c r="D1447" i="28"/>
  <c r="B1448" i="28"/>
  <c r="A1449" i="28"/>
  <c r="E1447" i="28" l="1"/>
  <c r="C1448" i="28"/>
  <c r="D1448" i="28"/>
  <c r="E1448" i="28" s="1"/>
  <c r="B1449" i="28"/>
  <c r="A1450" i="28"/>
  <c r="D1449" i="28" l="1"/>
  <c r="E1449" i="28" s="1"/>
  <c r="C1449" i="28"/>
  <c r="B1450" i="28"/>
  <c r="A1451" i="28"/>
  <c r="D1450" i="28" l="1"/>
  <c r="C1450" i="28"/>
  <c r="B1451" i="28"/>
  <c r="A1452" i="28"/>
  <c r="E1450" i="28" l="1"/>
  <c r="D1451" i="28"/>
  <c r="C1451" i="28"/>
  <c r="B1452" i="28"/>
  <c r="A1453" i="28"/>
  <c r="E1451" i="28" l="1"/>
  <c r="D1452" i="28"/>
  <c r="C1452" i="28"/>
  <c r="B1453" i="28"/>
  <c r="A1454" i="28"/>
  <c r="E1452" i="28" l="1"/>
  <c r="C1453" i="28"/>
  <c r="D1453" i="28"/>
  <c r="E1453" i="28" s="1"/>
  <c r="B1454" i="28"/>
  <c r="A1455" i="28"/>
  <c r="C1454" i="28" l="1"/>
  <c r="D1454" i="28"/>
  <c r="B1455" i="28"/>
  <c r="A1456" i="28"/>
  <c r="E1454" i="28" l="1"/>
  <c r="C1455" i="28"/>
  <c r="D1455" i="28"/>
  <c r="E1455" i="28" s="1"/>
  <c r="B1456" i="28"/>
  <c r="A1457" i="28"/>
  <c r="C1456" i="28" l="1"/>
  <c r="D1456" i="28"/>
  <c r="B1457" i="28"/>
  <c r="A1458" i="28"/>
  <c r="E1456" i="28" l="1"/>
  <c r="D1457" i="28"/>
  <c r="C1457" i="28"/>
  <c r="B1458" i="28"/>
  <c r="A1459" i="28"/>
  <c r="E1457" i="28" l="1"/>
  <c r="D1458" i="28"/>
  <c r="C1458" i="28"/>
  <c r="B1459" i="28"/>
  <c r="A1460" i="28"/>
  <c r="E1458" i="28" l="1"/>
  <c r="C1459" i="28"/>
  <c r="D1459" i="28"/>
  <c r="E1459" i="28" s="1"/>
  <c r="B1460" i="28"/>
  <c r="A1461" i="28"/>
  <c r="C1460" i="28" l="1"/>
  <c r="D1460" i="28"/>
  <c r="B1461" i="28"/>
  <c r="A1462" i="28"/>
  <c r="E1460" i="28" l="1"/>
  <c r="D1461" i="28"/>
  <c r="C1461" i="28"/>
  <c r="B1462" i="28"/>
  <c r="A1463" i="28"/>
  <c r="E1461" i="28" l="1"/>
  <c r="C1462" i="28"/>
  <c r="D1462" i="28"/>
  <c r="E1462" i="28" s="1"/>
  <c r="B1463" i="28"/>
  <c r="A1464" i="28"/>
  <c r="D1463" i="28" l="1"/>
  <c r="C1463" i="28"/>
  <c r="B1464" i="28"/>
  <c r="A1465" i="28"/>
  <c r="E1463" i="28" l="1"/>
  <c r="D1464" i="28"/>
  <c r="C1464" i="28"/>
  <c r="B1465" i="28"/>
  <c r="A1466" i="28"/>
  <c r="E1464" i="28" l="1"/>
  <c r="D1465" i="28"/>
  <c r="C1465" i="28"/>
  <c r="B1466" i="28"/>
  <c r="A1467" i="28"/>
  <c r="E1465" i="28" l="1"/>
  <c r="C1466" i="28"/>
  <c r="D1466" i="28"/>
  <c r="B1467" i="28"/>
  <c r="A1468" i="28"/>
  <c r="E1466" i="28" l="1"/>
  <c r="C1467" i="28"/>
  <c r="D1467" i="28"/>
  <c r="E1467" i="28" s="1"/>
  <c r="B1468" i="28"/>
  <c r="A1469" i="28"/>
  <c r="D1468" i="28" l="1"/>
  <c r="C1468" i="28"/>
  <c r="B1469" i="28"/>
  <c r="A1470" i="28"/>
  <c r="E1468" i="28" l="1"/>
  <c r="D1469" i="28"/>
  <c r="C1469" i="28"/>
  <c r="B1470" i="28"/>
  <c r="A1471" i="28"/>
  <c r="E1469" i="28" l="1"/>
  <c r="C1470" i="28"/>
  <c r="D1470" i="28"/>
  <c r="E1470" i="28" s="1"/>
  <c r="B1471" i="28"/>
  <c r="A1472" i="28"/>
  <c r="D1471" i="28" l="1"/>
  <c r="C1471" i="28"/>
  <c r="B1472" i="28"/>
  <c r="A1473" i="28"/>
  <c r="E1471" i="28" l="1"/>
  <c r="D1472" i="28"/>
  <c r="C1472" i="28"/>
  <c r="B1473" i="28"/>
  <c r="A1474" i="28"/>
  <c r="E1472" i="28" l="1"/>
  <c r="D1473" i="28"/>
  <c r="C1473" i="28"/>
  <c r="B1474" i="28"/>
  <c r="A1475" i="28"/>
  <c r="E1473" i="28" l="1"/>
  <c r="C1474" i="28"/>
  <c r="D1474" i="28"/>
  <c r="E1474" i="28" s="1"/>
  <c r="B1475" i="28"/>
  <c r="A1476" i="28"/>
  <c r="D1475" i="28" l="1"/>
  <c r="C1475" i="28"/>
  <c r="B1476" i="28"/>
  <c r="A1477" i="28"/>
  <c r="E1475" i="28" l="1"/>
  <c r="C1476" i="28"/>
  <c r="D1476" i="28"/>
  <c r="B1477" i="28"/>
  <c r="A1478" i="28"/>
  <c r="E1476" i="28" l="1"/>
  <c r="D1477" i="28"/>
  <c r="C1477" i="28"/>
  <c r="B1478" i="28"/>
  <c r="A1479" i="28"/>
  <c r="E1477" i="28" l="1"/>
  <c r="C1478" i="28"/>
  <c r="D1478" i="28"/>
  <c r="B1479" i="28"/>
  <c r="A1480" i="28"/>
  <c r="E1478" i="28" l="1"/>
  <c r="D1479" i="28"/>
  <c r="C1479" i="28"/>
  <c r="B1480" i="28"/>
  <c r="A1481" i="28"/>
  <c r="E1479" i="28" l="1"/>
  <c r="C1480" i="28"/>
  <c r="D1480" i="28"/>
  <c r="E1480" i="28" s="1"/>
  <c r="B1481" i="28"/>
  <c r="A1482" i="28"/>
  <c r="D1481" i="28" l="1"/>
  <c r="C1481" i="28"/>
  <c r="B1482" i="28"/>
  <c r="A1483" i="28"/>
  <c r="E1481" i="28" l="1"/>
  <c r="D1482" i="28"/>
  <c r="C1482" i="28"/>
  <c r="B1483" i="28"/>
  <c r="A1484" i="28"/>
  <c r="E1482" i="28" l="1"/>
  <c r="D1483" i="28"/>
  <c r="C1483" i="28"/>
  <c r="B1484" i="28"/>
  <c r="A1485" i="28"/>
  <c r="E1483" i="28" l="1"/>
  <c r="D1484" i="28"/>
  <c r="C1484" i="28"/>
  <c r="B1485" i="28"/>
  <c r="A1486" i="28"/>
  <c r="E1484" i="28" l="1"/>
  <c r="C1485" i="28"/>
  <c r="D1485" i="28"/>
  <c r="E1485" i="28" s="1"/>
  <c r="B1486" i="28"/>
  <c r="A1487" i="28"/>
  <c r="C1486" i="28" l="1"/>
  <c r="D1486" i="28"/>
  <c r="B1487" i="28"/>
  <c r="A1488" i="28"/>
  <c r="E1486" i="28" l="1"/>
  <c r="D1487" i="28"/>
  <c r="C1487" i="28"/>
  <c r="B1488" i="28"/>
  <c r="A1489" i="28"/>
  <c r="E1487" i="28" l="1"/>
  <c r="C1488" i="28"/>
  <c r="D1488" i="28"/>
  <c r="B1489" i="28"/>
  <c r="A1490" i="28"/>
  <c r="E1488" i="28" l="1"/>
  <c r="C1489" i="28"/>
  <c r="D1489" i="28"/>
  <c r="B1490" i="28"/>
  <c r="A1491" i="28"/>
  <c r="E1489" i="28" l="1"/>
  <c r="D1490" i="28"/>
  <c r="C1490" i="28"/>
  <c r="B1491" i="28"/>
  <c r="A1492" i="28"/>
  <c r="E1490" i="28" l="1"/>
  <c r="D1491" i="28"/>
  <c r="C1491" i="28"/>
  <c r="B1492" i="28"/>
  <c r="A1493" i="28"/>
  <c r="E1491" i="28" l="1"/>
  <c r="D1492" i="28"/>
  <c r="C1492" i="28"/>
  <c r="B1493" i="28"/>
  <c r="A1494" i="28"/>
  <c r="E1492" i="28" l="1"/>
  <c r="C1493" i="28"/>
  <c r="D1493" i="28"/>
  <c r="B1494" i="28"/>
  <c r="A1495" i="28"/>
  <c r="E1493" i="28" l="1"/>
  <c r="D1494" i="28"/>
  <c r="C1494" i="28"/>
  <c r="B1495" i="28"/>
  <c r="A1496" i="28"/>
  <c r="E1494" i="28" l="1"/>
  <c r="C1495" i="28"/>
  <c r="D1495" i="28"/>
  <c r="B1496" i="28"/>
  <c r="A1497" i="28"/>
  <c r="E1495" i="28" l="1"/>
  <c r="C1496" i="28"/>
  <c r="D1496" i="28"/>
  <c r="E1496" i="28" s="1"/>
  <c r="B1497" i="28"/>
  <c r="A1498" i="28"/>
  <c r="D1497" i="28" l="1"/>
  <c r="C1497" i="28"/>
  <c r="B1498" i="28"/>
  <c r="A1499" i="28"/>
  <c r="E1497" i="28" l="1"/>
  <c r="D1498" i="28"/>
  <c r="C1498" i="28"/>
  <c r="B1499" i="28"/>
  <c r="A1500" i="28"/>
  <c r="E1498" i="28" l="1"/>
  <c r="D1499" i="28"/>
  <c r="C1499" i="28"/>
  <c r="B1500" i="28"/>
  <c r="A1501" i="28"/>
  <c r="E1499" i="28" l="1"/>
  <c r="D1500" i="28"/>
  <c r="C1500" i="28"/>
  <c r="B1501" i="28"/>
  <c r="A1502" i="28"/>
  <c r="E1500" i="28" l="1"/>
  <c r="D1501" i="28"/>
  <c r="C1501" i="28"/>
  <c r="B1502" i="28"/>
  <c r="A1503" i="28"/>
  <c r="E1501" i="28" l="1"/>
  <c r="C1502" i="28"/>
  <c r="D1502" i="28"/>
  <c r="E1502" i="28" s="1"/>
  <c r="B1503" i="28"/>
  <c r="A1504" i="28"/>
  <c r="C1503" i="28" l="1"/>
  <c r="D1503" i="28"/>
  <c r="B1504" i="28"/>
  <c r="A1505" i="28"/>
  <c r="E1503" i="28" l="1"/>
  <c r="C1504" i="28"/>
  <c r="D1504" i="28"/>
  <c r="B1505" i="28"/>
  <c r="A1506" i="28"/>
  <c r="E1504" i="28" l="1"/>
  <c r="D1505" i="28"/>
  <c r="C1505" i="28"/>
  <c r="B1506" i="28"/>
  <c r="A1507" i="28"/>
  <c r="E1505" i="28" l="1"/>
  <c r="D1506" i="28"/>
  <c r="C1506" i="28"/>
  <c r="B1507" i="28"/>
  <c r="A1508" i="28"/>
  <c r="E1506" i="28" l="1"/>
  <c r="C1507" i="28"/>
  <c r="D1507" i="28"/>
  <c r="B1508" i="28"/>
  <c r="A1509" i="28"/>
  <c r="E1507" i="28" l="1"/>
  <c r="C1508" i="28"/>
  <c r="D1508" i="28"/>
  <c r="E1508" i="28" s="1"/>
  <c r="B1509" i="28"/>
  <c r="A1510" i="28"/>
  <c r="D1509" i="28" l="1"/>
  <c r="C1509" i="28"/>
  <c r="B1510" i="28"/>
  <c r="A1511" i="28"/>
  <c r="E1509" i="28" l="1"/>
  <c r="C1510" i="28"/>
  <c r="D1510" i="28"/>
  <c r="B1511" i="28"/>
  <c r="A1512" i="28"/>
  <c r="E1510" i="28" l="1"/>
  <c r="D1511" i="28"/>
  <c r="C1511" i="28"/>
  <c r="B1512" i="28"/>
  <c r="A1513" i="28"/>
  <c r="E1511" i="28" l="1"/>
  <c r="D1512" i="28"/>
  <c r="C1512" i="28"/>
  <c r="B1513" i="28"/>
  <c r="A1514" i="28"/>
  <c r="E1512" i="28" l="1"/>
  <c r="D1513" i="28"/>
  <c r="C1513" i="28"/>
  <c r="B1514" i="28"/>
  <c r="A1515" i="28"/>
  <c r="E1513" i="28" l="1"/>
  <c r="C1514" i="28"/>
  <c r="D1514" i="28"/>
  <c r="B1515" i="28"/>
  <c r="A1516" i="28"/>
  <c r="E1514" i="28" l="1"/>
  <c r="D1515" i="28"/>
  <c r="C1515" i="28"/>
  <c r="B1516" i="28"/>
  <c r="A1517" i="28"/>
  <c r="E1515" i="28" l="1"/>
  <c r="C1516" i="28"/>
  <c r="D1516" i="28"/>
  <c r="B1517" i="28"/>
  <c r="A1518" i="28"/>
  <c r="E1516" i="28" l="1"/>
  <c r="D1517" i="28"/>
  <c r="E1517" i="28" s="1"/>
  <c r="C1517" i="28"/>
  <c r="B1518" i="28"/>
  <c r="A1519" i="28"/>
  <c r="C1518" i="28" l="1"/>
  <c r="D1518" i="28"/>
  <c r="B1519" i="28"/>
  <c r="A1520" i="28"/>
  <c r="E1518" i="28" l="1"/>
  <c r="D1519" i="28"/>
  <c r="C1519" i="28"/>
  <c r="B1520" i="28"/>
  <c r="A1521" i="28"/>
  <c r="E1519" i="28" l="1"/>
  <c r="D1520" i="28"/>
  <c r="C1520" i="28"/>
  <c r="B1521" i="28"/>
  <c r="A1522" i="28"/>
  <c r="E1520" i="28" l="1"/>
  <c r="C1521" i="28"/>
  <c r="D1521" i="28"/>
  <c r="B1522" i="28"/>
  <c r="A1523" i="28"/>
  <c r="E1521" i="28" l="1"/>
  <c r="D1522" i="28"/>
  <c r="C1522" i="28"/>
  <c r="B1523" i="28"/>
  <c r="A1524" i="28"/>
  <c r="E1522" i="28" l="1"/>
  <c r="C1523" i="28"/>
  <c r="D1523" i="28"/>
  <c r="E1523" i="28" s="1"/>
  <c r="B1524" i="28"/>
  <c r="A1525" i="28"/>
  <c r="C1524" i="28" l="1"/>
  <c r="D1524" i="28"/>
  <c r="B1525" i="28"/>
  <c r="A1526" i="28"/>
  <c r="E1524" i="28" l="1"/>
  <c r="D1525" i="28"/>
  <c r="C1525" i="28"/>
  <c r="B1526" i="28"/>
  <c r="A1527" i="28"/>
  <c r="E1525" i="28" l="1"/>
  <c r="D1526" i="28"/>
  <c r="E1526" i="28" s="1"/>
  <c r="C1526" i="28"/>
  <c r="B1527" i="28"/>
  <c r="A1528" i="28"/>
  <c r="D1527" i="28" l="1"/>
  <c r="C1527" i="28"/>
  <c r="B1528" i="28"/>
  <c r="A1529" i="28"/>
  <c r="E1527" i="28" l="1"/>
  <c r="D1528" i="28"/>
  <c r="E1528" i="28" s="1"/>
  <c r="C1528" i="28"/>
  <c r="B1529" i="28"/>
  <c r="A1530" i="28"/>
  <c r="C1529" i="28" l="1"/>
  <c r="D1529" i="28"/>
  <c r="B1530" i="28"/>
  <c r="A1531" i="28"/>
  <c r="E1529" i="28" l="1"/>
  <c r="C1530" i="28"/>
  <c r="D1530" i="28"/>
  <c r="E1530" i="28" s="1"/>
  <c r="B1531" i="28"/>
  <c r="A1532" i="28"/>
  <c r="D1531" i="28" l="1"/>
  <c r="C1531" i="28"/>
  <c r="B1532" i="28"/>
  <c r="A1533" i="28"/>
  <c r="E1531" i="28" l="1"/>
  <c r="D1532" i="28"/>
  <c r="C1532" i="28"/>
  <c r="B1533" i="28"/>
  <c r="A1534" i="28"/>
  <c r="E1532" i="28" l="1"/>
  <c r="D1533" i="28"/>
  <c r="C1533" i="28"/>
  <c r="B1534" i="28"/>
  <c r="A1535" i="28"/>
  <c r="E1533" i="28" l="1"/>
  <c r="C1534" i="28"/>
  <c r="D1534" i="28"/>
  <c r="E1534" i="28" s="1"/>
  <c r="B1535" i="28"/>
  <c r="A1536" i="28"/>
  <c r="D1535" i="28" l="1"/>
  <c r="C1535" i="28"/>
  <c r="B1536" i="28"/>
  <c r="A1537" i="28"/>
  <c r="E1535" i="28" l="1"/>
  <c r="C1536" i="28"/>
  <c r="D1536" i="28"/>
  <c r="B1537" i="28"/>
  <c r="A1538" i="28"/>
  <c r="E1536" i="28" l="1"/>
  <c r="C1537" i="28"/>
  <c r="D1537" i="28"/>
  <c r="B1538" i="28"/>
  <c r="A1539" i="28"/>
  <c r="E1537" i="28" l="1"/>
  <c r="D1538" i="28"/>
  <c r="C1538" i="28"/>
  <c r="B1539" i="28"/>
  <c r="A1540" i="28"/>
  <c r="E1538" i="28" l="1"/>
  <c r="D1539" i="28"/>
  <c r="C1539" i="28"/>
  <c r="B1540" i="28"/>
  <c r="A1541" i="28"/>
  <c r="E1539" i="28" l="1"/>
  <c r="D1540" i="28"/>
  <c r="C1540" i="28"/>
  <c r="B1541" i="28"/>
  <c r="A1542" i="28"/>
  <c r="E1540" i="28" l="1"/>
  <c r="D1541" i="28"/>
  <c r="C1541" i="28"/>
  <c r="B1542" i="28"/>
  <c r="A1543" i="28"/>
  <c r="E1541" i="28" l="1"/>
  <c r="C1542" i="28"/>
  <c r="D1542" i="28"/>
  <c r="E1542" i="28" s="1"/>
  <c r="B1543" i="28"/>
  <c r="A1544" i="28"/>
  <c r="C1543" i="28" l="1"/>
  <c r="D1543" i="28"/>
  <c r="B1544" i="28"/>
  <c r="A1545" i="28"/>
  <c r="E1543" i="28" l="1"/>
  <c r="D1544" i="28"/>
  <c r="C1544" i="28"/>
  <c r="B1545" i="28"/>
  <c r="A1546" i="28"/>
  <c r="E1544" i="28" l="1"/>
  <c r="C1545" i="28"/>
  <c r="D1545" i="28"/>
  <c r="B1546" i="28"/>
  <c r="A1547" i="28"/>
  <c r="E1545" i="28" l="1"/>
  <c r="C1546" i="28"/>
  <c r="D1546" i="28"/>
  <c r="E1546" i="28" s="1"/>
  <c r="B1547" i="28"/>
  <c r="A1548" i="28"/>
  <c r="D1547" i="28" l="1"/>
  <c r="E1547" i="28" s="1"/>
  <c r="C1547" i="28"/>
  <c r="B1548" i="28"/>
  <c r="A1549" i="28"/>
  <c r="D1548" i="28" l="1"/>
  <c r="C1548" i="28"/>
  <c r="B1549" i="28"/>
  <c r="A1550" i="28"/>
  <c r="E1548" i="28" l="1"/>
  <c r="D1549" i="28"/>
  <c r="E1549" i="28" s="1"/>
  <c r="C1549" i="28"/>
  <c r="B1550" i="28"/>
  <c r="A1551" i="28"/>
  <c r="C1550" i="28" l="1"/>
  <c r="D1550" i="28"/>
  <c r="E1550" i="28" s="1"/>
  <c r="B1551" i="28"/>
  <c r="A1552" i="28"/>
  <c r="D1551" i="28" l="1"/>
  <c r="C1551" i="28"/>
  <c r="B1552" i="28"/>
  <c r="A1553" i="28"/>
  <c r="E1551" i="28" l="1"/>
  <c r="C1552" i="28"/>
  <c r="D1552" i="28"/>
  <c r="B1553" i="28"/>
  <c r="A1554" i="28"/>
  <c r="E1552" i="28" l="1"/>
  <c r="C1553" i="28"/>
  <c r="D1553" i="28"/>
  <c r="B1554" i="28"/>
  <c r="A1555" i="28"/>
  <c r="E1553" i="28" l="1"/>
  <c r="D1554" i="28"/>
  <c r="C1554" i="28"/>
  <c r="B1555" i="28"/>
  <c r="A1556" i="28"/>
  <c r="E1554" i="28" l="1"/>
  <c r="C1555" i="28"/>
  <c r="D1555" i="28"/>
  <c r="E1555" i="28" s="1"/>
  <c r="B1556" i="28"/>
  <c r="A1557" i="28"/>
  <c r="D1556" i="28" l="1"/>
  <c r="E1556" i="28" s="1"/>
  <c r="C1556" i="28"/>
  <c r="B1557" i="28"/>
  <c r="A1558" i="28"/>
  <c r="D1557" i="28" l="1"/>
  <c r="E1557" i="28" s="1"/>
  <c r="C1557" i="28"/>
  <c r="B1558" i="28"/>
  <c r="A1559" i="28"/>
  <c r="D1558" i="28" l="1"/>
  <c r="C1558" i="28"/>
  <c r="B1559" i="28"/>
  <c r="A1560" i="28"/>
  <c r="E1558" i="28" l="1"/>
  <c r="C1559" i="28"/>
  <c r="D1559" i="28"/>
  <c r="B1560" i="28"/>
  <c r="A1561" i="28"/>
  <c r="E1559" i="28" l="1"/>
  <c r="D1560" i="28"/>
  <c r="C1560" i="28"/>
  <c r="B1561" i="28"/>
  <c r="A1562" i="28"/>
  <c r="E1560" i="28" l="1"/>
  <c r="D1561" i="28"/>
  <c r="C1561" i="28"/>
  <c r="B1562" i="28"/>
  <c r="A1563" i="28"/>
  <c r="E1561" i="28" l="1"/>
  <c r="C1562" i="28"/>
  <c r="D1562" i="28"/>
  <c r="B1563" i="28"/>
  <c r="A1564" i="28"/>
  <c r="E1562" i="28" l="1"/>
  <c r="C1563" i="28"/>
  <c r="D1563" i="28"/>
  <c r="E1563" i="28" s="1"/>
  <c r="B1564" i="28"/>
  <c r="A1565" i="28"/>
  <c r="D1564" i="28" l="1"/>
  <c r="C1564" i="28"/>
  <c r="B1565" i="28"/>
  <c r="A1566" i="28"/>
  <c r="E1564" i="28" l="1"/>
  <c r="C1565" i="28"/>
  <c r="D1565" i="28"/>
  <c r="B1566" i="28"/>
  <c r="A1567" i="28"/>
  <c r="E1565" i="28" l="1"/>
  <c r="C1566" i="28"/>
  <c r="D1566" i="28"/>
  <c r="E1566" i="28" s="1"/>
  <c r="B1567" i="28"/>
  <c r="A1568" i="28"/>
  <c r="D1567" i="28" l="1"/>
  <c r="C1567" i="28"/>
  <c r="B1568" i="28"/>
  <c r="A1569" i="28"/>
  <c r="E1567" i="28" l="1"/>
  <c r="D1568" i="28"/>
  <c r="C1568" i="28"/>
  <c r="B1569" i="28"/>
  <c r="A1570" i="28"/>
  <c r="E1568" i="28" l="1"/>
  <c r="C1569" i="28"/>
  <c r="D1569" i="28"/>
  <c r="B1570" i="28"/>
  <c r="A1571" i="28"/>
  <c r="E1569" i="28" l="1"/>
  <c r="D1570" i="28"/>
  <c r="C1570" i="28"/>
  <c r="B1571" i="28"/>
  <c r="A1572" i="28"/>
  <c r="E1570" i="28" l="1"/>
  <c r="D1571" i="28"/>
  <c r="E1571" i="28" s="1"/>
  <c r="C1571" i="28"/>
  <c r="B1572" i="28"/>
  <c r="A1573" i="28"/>
  <c r="C1572" i="28" l="1"/>
  <c r="D1572" i="28"/>
  <c r="E1572" i="28" s="1"/>
  <c r="B1573" i="28"/>
  <c r="A1574" i="28"/>
  <c r="D1573" i="28" l="1"/>
  <c r="C1573" i="28"/>
  <c r="B1574" i="28"/>
  <c r="A1575" i="28"/>
  <c r="E1573" i="28" l="1"/>
  <c r="D1574" i="28"/>
  <c r="C1574" i="28"/>
  <c r="B1575" i="28"/>
  <c r="A1576" i="28"/>
  <c r="E1574" i="28" l="1"/>
  <c r="D1575" i="28"/>
  <c r="C1575" i="28"/>
  <c r="B1576" i="28"/>
  <c r="A1577" i="28"/>
  <c r="E1575" i="28" l="1"/>
  <c r="C1576" i="28"/>
  <c r="D1576" i="28"/>
  <c r="B1577" i="28"/>
  <c r="A1578" i="28"/>
  <c r="E1576" i="28" l="1"/>
  <c r="C1577" i="28"/>
  <c r="D1577" i="28"/>
  <c r="B1578" i="28"/>
  <c r="A1579" i="28"/>
  <c r="E1577" i="28" l="1"/>
  <c r="C1578" i="28"/>
  <c r="D1578" i="28"/>
  <c r="B1579" i="28"/>
  <c r="A1580" i="28"/>
  <c r="E1578" i="28" l="1"/>
  <c r="D1579" i="28"/>
  <c r="E1579" i="28" s="1"/>
  <c r="C1579" i="28"/>
  <c r="B1580" i="28"/>
  <c r="A1581" i="28"/>
  <c r="D1580" i="28" l="1"/>
  <c r="C1580" i="28"/>
  <c r="B1581" i="28"/>
  <c r="A1582" i="28"/>
  <c r="E1580" i="28" l="1"/>
  <c r="C1581" i="28"/>
  <c r="D1581" i="28"/>
  <c r="B1582" i="28"/>
  <c r="A1583" i="28"/>
  <c r="E1581" i="28" l="1"/>
  <c r="D1582" i="28"/>
  <c r="C1582" i="28"/>
  <c r="B1583" i="28"/>
  <c r="A1584" i="28"/>
  <c r="E1582" i="28" l="1"/>
  <c r="D1583" i="28"/>
  <c r="C1583" i="28"/>
  <c r="B1584" i="28"/>
  <c r="A1585" i="28"/>
  <c r="E1583" i="28" l="1"/>
  <c r="C1584" i="28"/>
  <c r="D1584" i="28"/>
  <c r="E1584" i="28" s="1"/>
  <c r="B1585" i="28"/>
  <c r="A1586" i="28"/>
  <c r="C1585" i="28" l="1"/>
  <c r="D1585" i="28"/>
  <c r="B1586" i="28"/>
  <c r="A1587" i="28"/>
  <c r="E1585" i="28" l="1"/>
  <c r="C1586" i="28"/>
  <c r="D1586" i="28"/>
  <c r="E1586" i="28" s="1"/>
  <c r="B1587" i="28"/>
  <c r="A1588" i="28"/>
  <c r="D1587" i="28" l="1"/>
  <c r="C1587" i="28"/>
  <c r="B1588" i="28"/>
  <c r="A1589" i="28"/>
  <c r="E1587" i="28" l="1"/>
  <c r="C1588" i="28"/>
  <c r="D1588" i="28"/>
  <c r="B1589" i="28"/>
  <c r="A1590" i="28"/>
  <c r="E1588" i="28" l="1"/>
  <c r="D1589" i="28"/>
  <c r="C1589" i="28"/>
  <c r="B1590" i="28"/>
  <c r="A1591" i="28"/>
  <c r="E1589" i="28" l="1"/>
  <c r="C1590" i="28"/>
  <c r="D1590" i="28"/>
  <c r="E1590" i="28" s="1"/>
  <c r="B1591" i="28"/>
  <c r="A1592" i="28"/>
  <c r="D1591" i="28" l="1"/>
  <c r="C1591" i="28"/>
  <c r="B1592" i="28"/>
  <c r="A1593" i="28"/>
  <c r="E1591" i="28" l="1"/>
  <c r="D1592" i="28"/>
  <c r="C1592" i="28"/>
  <c r="B1593" i="28"/>
  <c r="A1594" i="28"/>
  <c r="E1592" i="28" l="1"/>
  <c r="C1593" i="28"/>
  <c r="D1593" i="28"/>
  <c r="B1594" i="28"/>
  <c r="A1595" i="28"/>
  <c r="E1593" i="28" l="1"/>
  <c r="D1594" i="28"/>
  <c r="C1594" i="28"/>
  <c r="B1595" i="28"/>
  <c r="A1596" i="28"/>
  <c r="E1594" i="28" l="1"/>
  <c r="D1595" i="28"/>
  <c r="C1595" i="28"/>
  <c r="B1596" i="28"/>
  <c r="A1597" i="28"/>
  <c r="E1595" i="28" l="1"/>
  <c r="D1596" i="28"/>
  <c r="C1596" i="28"/>
  <c r="B1597" i="28"/>
  <c r="A1598" i="28"/>
  <c r="E1596" i="28" l="1"/>
  <c r="C1597" i="28"/>
  <c r="D1597" i="28"/>
  <c r="B1598" i="28"/>
  <c r="A1599" i="28"/>
  <c r="E1597" i="28" l="1"/>
  <c r="D1598" i="28"/>
  <c r="C1598" i="28"/>
  <c r="B1599" i="28"/>
  <c r="A1600" i="28"/>
  <c r="E1598" i="28" l="1"/>
  <c r="D1599" i="28"/>
  <c r="E1599" i="28" s="1"/>
  <c r="C1599" i="28"/>
  <c r="B1600" i="28"/>
  <c r="A1601" i="28"/>
  <c r="D1600" i="28" l="1"/>
  <c r="C1600" i="28"/>
  <c r="B1601" i="28"/>
  <c r="A1602" i="28"/>
  <c r="E1600" i="28" l="1"/>
  <c r="D1601" i="28"/>
  <c r="C1601" i="28"/>
  <c r="B1602" i="28"/>
  <c r="A1603" i="28"/>
  <c r="E1601" i="28" l="1"/>
  <c r="D1602" i="28"/>
  <c r="C1602" i="28"/>
  <c r="B1603" i="28"/>
  <c r="A1604" i="28"/>
  <c r="E1602" i="28" l="1"/>
  <c r="D1603" i="28"/>
  <c r="C1603" i="28"/>
  <c r="B1604" i="28"/>
  <c r="A1605" i="28"/>
  <c r="E1603" i="28" l="1"/>
  <c r="C1604" i="28"/>
  <c r="D1604" i="28"/>
  <c r="E1604" i="28" s="1"/>
  <c r="B1605" i="28"/>
  <c r="A1606" i="28"/>
  <c r="D1605" i="28" l="1"/>
  <c r="C1605" i="28"/>
  <c r="B1606" i="28"/>
  <c r="A1607" i="28"/>
  <c r="E1605" i="28" l="1"/>
  <c r="D1606" i="28"/>
  <c r="C1606" i="28"/>
  <c r="B1607" i="28"/>
  <c r="A1608" i="28"/>
  <c r="E1606" i="28" l="1"/>
  <c r="C1607" i="28"/>
  <c r="D1607" i="28"/>
  <c r="B1608" i="28"/>
  <c r="A1609" i="28"/>
  <c r="E1607" i="28" l="1"/>
  <c r="D1608" i="28"/>
  <c r="C1608" i="28"/>
  <c r="B1609" i="28"/>
  <c r="A1610" i="28"/>
  <c r="E1608" i="28" l="1"/>
  <c r="D1609" i="28"/>
  <c r="C1609" i="28"/>
  <c r="B1610" i="28"/>
  <c r="A1611" i="28"/>
  <c r="E1609" i="28" l="1"/>
  <c r="D1610" i="28"/>
  <c r="C1610" i="28"/>
  <c r="B1611" i="28"/>
  <c r="A1612" i="28"/>
  <c r="E1610" i="28" l="1"/>
  <c r="C1611" i="28"/>
  <c r="D1611" i="28"/>
  <c r="B1612" i="28"/>
  <c r="A1613" i="28"/>
  <c r="E1611" i="28" l="1"/>
  <c r="C1612" i="28"/>
  <c r="D1612" i="28"/>
  <c r="B1613" i="28"/>
  <c r="A1614" i="28"/>
  <c r="E1612" i="28" l="1"/>
  <c r="D1613" i="28"/>
  <c r="C1613" i="28"/>
  <c r="B1614" i="28"/>
  <c r="A1615" i="28"/>
  <c r="E1613" i="28" l="1"/>
  <c r="D1614" i="28"/>
  <c r="E1614" i="28" s="1"/>
  <c r="C1614" i="28"/>
  <c r="B1615" i="28"/>
  <c r="A1616" i="28"/>
  <c r="D1615" i="28" l="1"/>
  <c r="C1615" i="28"/>
  <c r="B1616" i="28"/>
  <c r="A1617" i="28"/>
  <c r="E1615" i="28" l="1"/>
  <c r="D1616" i="28"/>
  <c r="C1616" i="28"/>
  <c r="B1617" i="28"/>
  <c r="A1618" i="28"/>
  <c r="E1616" i="28" l="1"/>
  <c r="D1617" i="28"/>
  <c r="C1617" i="28"/>
  <c r="B1618" i="28"/>
  <c r="A1619" i="28"/>
  <c r="E1617" i="28" l="1"/>
  <c r="C1618" i="28"/>
  <c r="D1618" i="28"/>
  <c r="B1619" i="28"/>
  <c r="A1620" i="28"/>
  <c r="E1618" i="28" l="1"/>
  <c r="C1619" i="28"/>
  <c r="D1619" i="28"/>
  <c r="B1620" i="28"/>
  <c r="A1621" i="28"/>
  <c r="E1619" i="28" l="1"/>
  <c r="D1620" i="28"/>
  <c r="C1620" i="28"/>
  <c r="B1621" i="28"/>
  <c r="A1622" i="28"/>
  <c r="E1620" i="28" l="1"/>
  <c r="D1621" i="28"/>
  <c r="C1621" i="28"/>
  <c r="B1622" i="28"/>
  <c r="A1623" i="28"/>
  <c r="E1621" i="28" l="1"/>
  <c r="D1622" i="28"/>
  <c r="C1622" i="28"/>
  <c r="B1623" i="28"/>
  <c r="A1624" i="28"/>
  <c r="E1622" i="28" l="1"/>
  <c r="C1623" i="28"/>
  <c r="D1623" i="28"/>
  <c r="E1623" i="28" s="1"/>
  <c r="B1624" i="28"/>
  <c r="A1625" i="28"/>
  <c r="C1624" i="28" l="1"/>
  <c r="D1624" i="28"/>
  <c r="B1625" i="28"/>
  <c r="A1626" i="28"/>
  <c r="E1624" i="28" l="1"/>
  <c r="C1625" i="28"/>
  <c r="D1625" i="28"/>
  <c r="B1626" i="28"/>
  <c r="A1627" i="28"/>
  <c r="E1625" i="28" l="1"/>
  <c r="D1626" i="28"/>
  <c r="C1626" i="28"/>
  <c r="B1627" i="28"/>
  <c r="A1628" i="28"/>
  <c r="E1626" i="28" l="1"/>
  <c r="D1627" i="28"/>
  <c r="C1627" i="28"/>
  <c r="B1628" i="28"/>
  <c r="A1629" i="28"/>
  <c r="E1627" i="28" l="1"/>
  <c r="C1628" i="28"/>
  <c r="D1628" i="28"/>
  <c r="B1629" i="28"/>
  <c r="A1630" i="28"/>
  <c r="E1628" i="28" l="1"/>
  <c r="D1629" i="28"/>
  <c r="E1629" i="28" s="1"/>
  <c r="C1629" i="28"/>
  <c r="B1630" i="28"/>
  <c r="A1631" i="28"/>
  <c r="C1630" i="28" l="1"/>
  <c r="D1630" i="28"/>
  <c r="B1631" i="28"/>
  <c r="A1632" i="28"/>
  <c r="E1630" i="28" l="1"/>
  <c r="C1631" i="28"/>
  <c r="D1631" i="28"/>
  <c r="B1632" i="28"/>
  <c r="A1633" i="28"/>
  <c r="E1631" i="28" l="1"/>
  <c r="D1632" i="28"/>
  <c r="C1632" i="28"/>
  <c r="B1633" i="28"/>
  <c r="A1634" i="28"/>
  <c r="E1632" i="28" l="1"/>
  <c r="D1633" i="28"/>
  <c r="C1633" i="28"/>
  <c r="B1634" i="28"/>
  <c r="A1635" i="28"/>
  <c r="E1633" i="28" l="1"/>
  <c r="D1634" i="28"/>
  <c r="E1634" i="28" s="1"/>
  <c r="C1634" i="28"/>
  <c r="B1635" i="28"/>
  <c r="A1636" i="28"/>
  <c r="C1635" i="28" l="1"/>
  <c r="D1635" i="28"/>
  <c r="E1635" i="28" s="1"/>
  <c r="B1636" i="28"/>
  <c r="A1637" i="28"/>
  <c r="C1636" i="28" l="1"/>
  <c r="D1636" i="28"/>
  <c r="B1637" i="28"/>
  <c r="A1638" i="28"/>
  <c r="E1636" i="28" l="1"/>
  <c r="C1637" i="28"/>
  <c r="D1637" i="28"/>
  <c r="B1638" i="28"/>
  <c r="A1639" i="28"/>
  <c r="E1637" i="28" l="1"/>
  <c r="C1638" i="28"/>
  <c r="D1638" i="28"/>
  <c r="E1638" i="28" s="1"/>
  <c r="B1639" i="28"/>
  <c r="A1640" i="28"/>
  <c r="D1639" i="28" l="1"/>
  <c r="E1639" i="28" s="1"/>
  <c r="C1639" i="28"/>
  <c r="B1640" i="28"/>
  <c r="A1641" i="28"/>
  <c r="D1640" i="28" l="1"/>
  <c r="C1640" i="28"/>
  <c r="B1641" i="28"/>
  <c r="A1642" i="28"/>
  <c r="E1640" i="28" l="1"/>
  <c r="D1641" i="28"/>
  <c r="C1641" i="28"/>
  <c r="B1642" i="28"/>
  <c r="A1643" i="28"/>
  <c r="E1641" i="28" l="1"/>
  <c r="C1642" i="28"/>
  <c r="D1642" i="28"/>
  <c r="E1642" i="28" s="1"/>
  <c r="B1643" i="28"/>
  <c r="A1644" i="28"/>
  <c r="C1643" i="28" l="1"/>
  <c r="D1643" i="28"/>
  <c r="E1643" i="28" s="1"/>
  <c r="B1644" i="28"/>
  <c r="A1645" i="28"/>
  <c r="D1644" i="28" l="1"/>
  <c r="C1644" i="28"/>
  <c r="B1645" i="28"/>
  <c r="A1646" i="28"/>
  <c r="E1644" i="28" l="1"/>
  <c r="C1645" i="28"/>
  <c r="D1645" i="28"/>
  <c r="B1646" i="28"/>
  <c r="A1647" i="28"/>
  <c r="E1645" i="28" l="1"/>
  <c r="D1646" i="28"/>
  <c r="C1646" i="28"/>
  <c r="B1647" i="28"/>
  <c r="A1648" i="28"/>
  <c r="E1646" i="28" l="1"/>
  <c r="D1647" i="28"/>
  <c r="C1647" i="28"/>
  <c r="B1648" i="28"/>
  <c r="A1649" i="28"/>
  <c r="E1647" i="28" l="1"/>
  <c r="D1648" i="28"/>
  <c r="C1648" i="28"/>
  <c r="B1649" i="28"/>
  <c r="A1650" i="28"/>
  <c r="E1648" i="28" l="1"/>
  <c r="C1649" i="28"/>
  <c r="D1649" i="28"/>
  <c r="E1649" i="28" s="1"/>
  <c r="B1650" i="28"/>
  <c r="A1651" i="28"/>
  <c r="C1650" i="28" l="1"/>
  <c r="D1650" i="28"/>
  <c r="B1651" i="28"/>
  <c r="A1652" i="28"/>
  <c r="E1650" i="28" l="1"/>
  <c r="D1651" i="28"/>
  <c r="C1651" i="28"/>
  <c r="B1652" i="28"/>
  <c r="A1653" i="28"/>
  <c r="E1651" i="28" l="1"/>
  <c r="D1652" i="28"/>
  <c r="E1652" i="28" s="1"/>
  <c r="C1652" i="28"/>
  <c r="B1653" i="28"/>
  <c r="A1654" i="28"/>
  <c r="D1653" i="28" l="1"/>
  <c r="C1653" i="28"/>
  <c r="B1654" i="28"/>
  <c r="A1655" i="28"/>
  <c r="E1653" i="28" l="1"/>
  <c r="C1654" i="28"/>
  <c r="D1654" i="28"/>
  <c r="B1655" i="28"/>
  <c r="A1656" i="28"/>
  <c r="E1654" i="28" l="1"/>
  <c r="D1655" i="28"/>
  <c r="C1655" i="28"/>
  <c r="B1656" i="28"/>
  <c r="A1657" i="28"/>
  <c r="E1655" i="28" l="1"/>
  <c r="D1656" i="28"/>
  <c r="C1656" i="28"/>
  <c r="B1657" i="28"/>
  <c r="A1658" i="28"/>
  <c r="E1656" i="28" l="1"/>
  <c r="D1657" i="28"/>
  <c r="C1657" i="28"/>
  <c r="B1658" i="28"/>
  <c r="A1659" i="28"/>
  <c r="E1657" i="28" l="1"/>
  <c r="C1658" i="28"/>
  <c r="D1658" i="28"/>
  <c r="B1659" i="28"/>
  <c r="A1660" i="28"/>
  <c r="E1658" i="28" l="1"/>
  <c r="D1659" i="28"/>
  <c r="C1659" i="28"/>
  <c r="B1660" i="28"/>
  <c r="A1661" i="28"/>
  <c r="E1659" i="28" l="1"/>
  <c r="D1660" i="28"/>
  <c r="C1660" i="28"/>
  <c r="B1661" i="28"/>
  <c r="A1662" i="28"/>
  <c r="E1660" i="28" l="1"/>
  <c r="C1661" i="28"/>
  <c r="D1661" i="28"/>
  <c r="E1661" i="28" s="1"/>
  <c r="B1662" i="28"/>
  <c r="A1663" i="28"/>
  <c r="D1662" i="28" l="1"/>
  <c r="C1662" i="28"/>
  <c r="B1663" i="28"/>
  <c r="A1664" i="28"/>
  <c r="E1662" i="28" l="1"/>
  <c r="D1663" i="28"/>
  <c r="C1663" i="28"/>
  <c r="B1664" i="28"/>
  <c r="A1665" i="28"/>
  <c r="E1663" i="28" l="1"/>
  <c r="D1664" i="28"/>
  <c r="E1664" i="28" s="1"/>
  <c r="C1664" i="28"/>
  <c r="B1665" i="28"/>
  <c r="A1666" i="28"/>
  <c r="C1665" i="28" l="1"/>
  <c r="D1665" i="28"/>
  <c r="B1666" i="28"/>
  <c r="A1667" i="28"/>
  <c r="E1665" i="28" l="1"/>
  <c r="D1666" i="28"/>
  <c r="C1666" i="28"/>
  <c r="B1667" i="28"/>
  <c r="A1668" i="28"/>
  <c r="E1666" i="28" l="1"/>
  <c r="D1667" i="28"/>
  <c r="C1667" i="28"/>
  <c r="B1668" i="28"/>
  <c r="A1669" i="28"/>
  <c r="E1667" i="28" l="1"/>
  <c r="D1668" i="28"/>
  <c r="C1668" i="28"/>
  <c r="B1669" i="28"/>
  <c r="A1670" i="28"/>
  <c r="E1668" i="28" l="1"/>
  <c r="C1669" i="28"/>
  <c r="D1669" i="28"/>
  <c r="B1670" i="28"/>
  <c r="A1671" i="28"/>
  <c r="E1669" i="28" l="1"/>
  <c r="D1670" i="28"/>
  <c r="C1670" i="28"/>
  <c r="B1671" i="28"/>
  <c r="A1672" i="28"/>
  <c r="E1670" i="28" l="1"/>
  <c r="D1671" i="28"/>
  <c r="E1671" i="28" s="1"/>
  <c r="C1671" i="28"/>
  <c r="B1672" i="28"/>
  <c r="A1673" i="28"/>
  <c r="C1672" i="28" l="1"/>
  <c r="D1672" i="28"/>
  <c r="E1672" i="28" s="1"/>
  <c r="B1673" i="28"/>
  <c r="A1674" i="28"/>
  <c r="D1673" i="28" l="1"/>
  <c r="C1673" i="28"/>
  <c r="B1674" i="28"/>
  <c r="A1675" i="28"/>
  <c r="E1673" i="28" l="1"/>
  <c r="D1674" i="28"/>
  <c r="C1674" i="28"/>
  <c r="B1675" i="28"/>
  <c r="A1676" i="28"/>
  <c r="E1674" i="28" l="1"/>
  <c r="C1675" i="28"/>
  <c r="D1675" i="28"/>
  <c r="B1676" i="28"/>
  <c r="A1677" i="28"/>
  <c r="E1675" i="28" l="1"/>
  <c r="D1676" i="28"/>
  <c r="C1676" i="28"/>
  <c r="B1677" i="28"/>
  <c r="A1678" i="28"/>
  <c r="E1676" i="28" l="1"/>
  <c r="C1677" i="28"/>
  <c r="D1677" i="28"/>
  <c r="E1677" i="28" s="1"/>
  <c r="B1678" i="28"/>
  <c r="A1679" i="28"/>
  <c r="D1678" i="28" l="1"/>
  <c r="C1678" i="28"/>
  <c r="B1679" i="28"/>
  <c r="A1680" i="28"/>
  <c r="E1678" i="28" l="1"/>
  <c r="C1679" i="28"/>
  <c r="D1679" i="28"/>
  <c r="B1680" i="28"/>
  <c r="A1681" i="28"/>
  <c r="E1679" i="28" l="1"/>
  <c r="C1680" i="28"/>
  <c r="D1680" i="28"/>
  <c r="B1681" i="28"/>
  <c r="A1682" i="28"/>
  <c r="E1680" i="28" l="1"/>
  <c r="D1681" i="28"/>
  <c r="C1681" i="28"/>
  <c r="B1682" i="28"/>
  <c r="A1683" i="28"/>
  <c r="E1681" i="28" l="1"/>
  <c r="D1682" i="28"/>
  <c r="E1682" i="28" s="1"/>
  <c r="C1682" i="28"/>
  <c r="B1683" i="28"/>
  <c r="A1684" i="28"/>
  <c r="C1683" i="28" l="1"/>
  <c r="D1683" i="28"/>
  <c r="B1684" i="28"/>
  <c r="A1685" i="28"/>
  <c r="E1683" i="28" l="1"/>
  <c r="C1684" i="28"/>
  <c r="D1684" i="28"/>
  <c r="B1685" i="28"/>
  <c r="A1686" i="28"/>
  <c r="E1684" i="28" l="1"/>
  <c r="D1685" i="28"/>
  <c r="C1685" i="28"/>
  <c r="B1686" i="28"/>
  <c r="A1687" i="28"/>
  <c r="E1685" i="28" l="1"/>
  <c r="C1686" i="28"/>
  <c r="D1686" i="28"/>
  <c r="B1687" i="28"/>
  <c r="A1688" i="28"/>
  <c r="E1686" i="28" l="1"/>
  <c r="C1687" i="28"/>
  <c r="D1687" i="28"/>
  <c r="B1688" i="28"/>
  <c r="A1689" i="28"/>
  <c r="E1687" i="28" l="1"/>
  <c r="D1688" i="28"/>
  <c r="C1688" i="28"/>
  <c r="B1689" i="28"/>
  <c r="A1690" i="28"/>
  <c r="E1688" i="28" l="1"/>
  <c r="C1689" i="28"/>
  <c r="D1689" i="28"/>
  <c r="B1690" i="28"/>
  <c r="A1691" i="28"/>
  <c r="E1689" i="28" l="1"/>
  <c r="D1690" i="28"/>
  <c r="C1690" i="28"/>
  <c r="B1691" i="28"/>
  <c r="A1692" i="28"/>
  <c r="E1690" i="28" l="1"/>
  <c r="D1691" i="28"/>
  <c r="C1691" i="28"/>
  <c r="B1692" i="28"/>
  <c r="A1693" i="28"/>
  <c r="E1691" i="28" l="1"/>
  <c r="C1692" i="28"/>
  <c r="D1692" i="28"/>
  <c r="B1693" i="28"/>
  <c r="A1694" i="28"/>
  <c r="E1692" i="28" l="1"/>
  <c r="D1693" i="28"/>
  <c r="C1693" i="28"/>
  <c r="B1694" i="28"/>
  <c r="A1695" i="28"/>
  <c r="E1693" i="28" l="1"/>
  <c r="C1694" i="28"/>
  <c r="D1694" i="28"/>
  <c r="E1694" i="28" s="1"/>
  <c r="B1695" i="28"/>
  <c r="A1696" i="28"/>
  <c r="D1695" i="28" l="1"/>
  <c r="C1695" i="28"/>
  <c r="B1696" i="28"/>
  <c r="A1697" i="28"/>
  <c r="E1695" i="28" l="1"/>
  <c r="C1696" i="28"/>
  <c r="D1696" i="28"/>
  <c r="E1696" i="28" s="1"/>
  <c r="B1697" i="28"/>
  <c r="A1698" i="28"/>
  <c r="D1697" i="28" l="1"/>
  <c r="C1697" i="28"/>
  <c r="B1698" i="28"/>
  <c r="A1699" i="28"/>
  <c r="E1697" i="28" l="1"/>
  <c r="D1698" i="28"/>
  <c r="C1698" i="28"/>
  <c r="B1699" i="28"/>
  <c r="A1700" i="28"/>
  <c r="E1698" i="28" l="1"/>
  <c r="C1699" i="28"/>
  <c r="D1699" i="28"/>
  <c r="B1700" i="28"/>
  <c r="A1701" i="28"/>
  <c r="E1699" i="28" l="1"/>
  <c r="D1700" i="28"/>
  <c r="C1700" i="28"/>
  <c r="B1701" i="28"/>
  <c r="A1702" i="28"/>
  <c r="E1700" i="28" l="1"/>
  <c r="D1701" i="28"/>
  <c r="E1701" i="28" s="1"/>
  <c r="C1701" i="28"/>
  <c r="B1702" i="28"/>
  <c r="A1703" i="28"/>
  <c r="D1702" i="28" l="1"/>
  <c r="C1702" i="28"/>
  <c r="B1703" i="28"/>
  <c r="A1704" i="28"/>
  <c r="E1702" i="28" l="1"/>
  <c r="C1703" i="28"/>
  <c r="D1703" i="28"/>
  <c r="B1704" i="28"/>
  <c r="A1705" i="28"/>
  <c r="E1703" i="28" l="1"/>
  <c r="D1704" i="28"/>
  <c r="C1704" i="28"/>
  <c r="B1705" i="28"/>
  <c r="A1706" i="28"/>
  <c r="E1704" i="28" l="1"/>
  <c r="D1705" i="28"/>
  <c r="C1705" i="28"/>
  <c r="B1706" i="28"/>
  <c r="A1707" i="28"/>
  <c r="E1705" i="28" l="1"/>
  <c r="C1706" i="28"/>
  <c r="D1706" i="28"/>
  <c r="B1707" i="28"/>
  <c r="A1708" i="28"/>
  <c r="E1706" i="28" l="1"/>
  <c r="C1707" i="28"/>
  <c r="D1707" i="28"/>
  <c r="E1707" i="28" s="1"/>
  <c r="B1708" i="28"/>
  <c r="A1709" i="28"/>
  <c r="D1708" i="28" l="1"/>
  <c r="C1708" i="28"/>
  <c r="B1709" i="28"/>
  <c r="A1710" i="28"/>
  <c r="E1708" i="28" l="1"/>
  <c r="D1709" i="28"/>
  <c r="C1709" i="28"/>
  <c r="B1710" i="28"/>
  <c r="A1711" i="28"/>
  <c r="E1709" i="28" l="1"/>
  <c r="C1710" i="28"/>
  <c r="D1710" i="28"/>
  <c r="B1711" i="28"/>
  <c r="A1712" i="28"/>
  <c r="E1710" i="28" l="1"/>
  <c r="D1711" i="28"/>
  <c r="E1711" i="28" s="1"/>
  <c r="C1711" i="28"/>
  <c r="B1712" i="28"/>
  <c r="A1713" i="28"/>
  <c r="D1712" i="28" l="1"/>
  <c r="C1712" i="28"/>
  <c r="B1713" i="28"/>
  <c r="A1714" i="28"/>
  <c r="E1712" i="28" l="1"/>
  <c r="C1713" i="28"/>
  <c r="D1713" i="28"/>
  <c r="B1714" i="28"/>
  <c r="A1715" i="28"/>
  <c r="E1713" i="28" l="1"/>
  <c r="D1714" i="28"/>
  <c r="E1714" i="28" s="1"/>
  <c r="C1714" i="28"/>
  <c r="B1715" i="28"/>
  <c r="A1716" i="28"/>
  <c r="D1715" i="28" l="1"/>
  <c r="C1715" i="28"/>
  <c r="B1716" i="28"/>
  <c r="A1717" i="28"/>
  <c r="E1715" i="28" l="1"/>
  <c r="D1716" i="28"/>
  <c r="E1716" i="28" s="1"/>
  <c r="C1716" i="28"/>
  <c r="B1717" i="28"/>
  <c r="A1718" i="28"/>
  <c r="C1717" i="28" l="1"/>
  <c r="D1717" i="28"/>
  <c r="B1718" i="28"/>
  <c r="A1719" i="28"/>
  <c r="E1717" i="28" l="1"/>
  <c r="D1718" i="28"/>
  <c r="C1718" i="28"/>
  <c r="B1719" i="28"/>
  <c r="A1720" i="28"/>
  <c r="E1718" i="28" l="1"/>
  <c r="C1719" i="28"/>
  <c r="D1719" i="28"/>
  <c r="E1719" i="28" s="1"/>
  <c r="B1720" i="28"/>
  <c r="A1721" i="28"/>
  <c r="C1720" i="28" l="1"/>
  <c r="D1720" i="28"/>
  <c r="B1721" i="28"/>
  <c r="A1722" i="28"/>
  <c r="E1720" i="28" l="1"/>
  <c r="C1721" i="28"/>
  <c r="D1721" i="28"/>
  <c r="B1722" i="28"/>
  <c r="A1723" i="28"/>
  <c r="E1721" i="28" l="1"/>
  <c r="D1722" i="28"/>
  <c r="E1722" i="28" s="1"/>
  <c r="C1722" i="28"/>
  <c r="B1723" i="28"/>
  <c r="A1724" i="28"/>
  <c r="C1723" i="28" l="1"/>
  <c r="D1723" i="28"/>
  <c r="E1723" i="28" s="1"/>
  <c r="B1724" i="28"/>
  <c r="A1725" i="28"/>
  <c r="C1724" i="28" l="1"/>
  <c r="D1724" i="28"/>
  <c r="B1725" i="28"/>
  <c r="A1726" i="28"/>
  <c r="E1724" i="28" l="1"/>
  <c r="D1725" i="28"/>
  <c r="C1725" i="28"/>
  <c r="B1726" i="28"/>
  <c r="A1727" i="28"/>
  <c r="E1725" i="28" l="1"/>
  <c r="D1726" i="28"/>
  <c r="C1726" i="28"/>
  <c r="B1727" i="28"/>
  <c r="A1728" i="28"/>
  <c r="E1726" i="28" l="1"/>
  <c r="C1727" i="28"/>
  <c r="D1727" i="28"/>
  <c r="E1727" i="28" s="1"/>
  <c r="B1728" i="28"/>
  <c r="A1729" i="28"/>
  <c r="D1728" i="28" l="1"/>
  <c r="C1728" i="28"/>
  <c r="B1729" i="28"/>
  <c r="A1730" i="28"/>
  <c r="E1728" i="28" l="1"/>
  <c r="D1729" i="28"/>
  <c r="C1729" i="28"/>
  <c r="B1730" i="28"/>
  <c r="A1731" i="28"/>
  <c r="E1729" i="28" l="1"/>
  <c r="C1730" i="28"/>
  <c r="D1730" i="28"/>
  <c r="E1730" i="28" s="1"/>
  <c r="B1731" i="28"/>
  <c r="A1732" i="28"/>
  <c r="C1731" i="28" l="1"/>
  <c r="D1731" i="28"/>
  <c r="B1732" i="28"/>
  <c r="A1733" i="28"/>
  <c r="E1731" i="28" l="1"/>
  <c r="D1732" i="28"/>
  <c r="C1732" i="28"/>
  <c r="B1733" i="28"/>
  <c r="A1734" i="28"/>
  <c r="E1732" i="28" l="1"/>
  <c r="C1733" i="28"/>
  <c r="D1733" i="28"/>
  <c r="B1734" i="28"/>
  <c r="A1735" i="28"/>
  <c r="E1733" i="28" l="1"/>
  <c r="C1734" i="28"/>
  <c r="D1734" i="28"/>
  <c r="E1734" i="28" s="1"/>
  <c r="B1735" i="28"/>
  <c r="A1736" i="28"/>
  <c r="D1735" i="28" l="1"/>
  <c r="C1735" i="28"/>
  <c r="B1736" i="28"/>
  <c r="A1737" i="28"/>
  <c r="E1735" i="28" l="1"/>
  <c r="D1736" i="28"/>
  <c r="C1736" i="28"/>
  <c r="B1737" i="28"/>
  <c r="A1738" i="28"/>
  <c r="E1736" i="28" l="1"/>
  <c r="C1737" i="28"/>
  <c r="D1737" i="28"/>
  <c r="B1738" i="28"/>
  <c r="A1739" i="28"/>
  <c r="E1737" i="28" l="1"/>
  <c r="D1738" i="28"/>
  <c r="C1738" i="28"/>
  <c r="B1739" i="28"/>
  <c r="A1740" i="28"/>
  <c r="E1738" i="28" l="1"/>
  <c r="C1739" i="28"/>
  <c r="D1739" i="28"/>
  <c r="E1739" i="28" s="1"/>
  <c r="B1740" i="28"/>
  <c r="A1741" i="28"/>
  <c r="C1740" i="28" l="1"/>
  <c r="D1740" i="28"/>
  <c r="B1741" i="28"/>
  <c r="A1742" i="28"/>
  <c r="E1740" i="28" l="1"/>
  <c r="D1741" i="28"/>
  <c r="E1741" i="28" s="1"/>
  <c r="C1741" i="28"/>
  <c r="B1742" i="28"/>
  <c r="A1743" i="28"/>
  <c r="D1742" i="28" l="1"/>
  <c r="C1742" i="28"/>
  <c r="B1743" i="28"/>
  <c r="A1744" i="28"/>
  <c r="E1742" i="28" l="1"/>
  <c r="D1743" i="28"/>
  <c r="C1743" i="28"/>
  <c r="B1744" i="28"/>
  <c r="A1745" i="28"/>
  <c r="E1743" i="28" l="1"/>
  <c r="D1744" i="28"/>
  <c r="C1744" i="28"/>
  <c r="B1745" i="28"/>
  <c r="A1746" i="28"/>
  <c r="E1744" i="28" l="1"/>
  <c r="C1745" i="28"/>
  <c r="D1745" i="28"/>
  <c r="E1745" i="28" s="1"/>
  <c r="B1746" i="28"/>
  <c r="A1747" i="28"/>
  <c r="C1746" i="28" l="1"/>
  <c r="D1746" i="28"/>
  <c r="B1747" i="28"/>
  <c r="A1748" i="28"/>
  <c r="E1746" i="28" l="1"/>
  <c r="C1747" i="28"/>
  <c r="D1747" i="28"/>
  <c r="B1748" i="28"/>
  <c r="A1749" i="28"/>
  <c r="E1747" i="28" l="1"/>
  <c r="D1748" i="28"/>
  <c r="C1748" i="28"/>
  <c r="B1749" i="28"/>
  <c r="A1750" i="28"/>
  <c r="E1748" i="28" l="1"/>
  <c r="D1749" i="28"/>
  <c r="C1749" i="28"/>
  <c r="B1750" i="28"/>
  <c r="A1751" i="28"/>
  <c r="E1749" i="28" l="1"/>
  <c r="D1750" i="28"/>
  <c r="C1750" i="28"/>
  <c r="B1751" i="28"/>
  <c r="A1752" i="28"/>
  <c r="E1750" i="28" l="1"/>
  <c r="D1751" i="28"/>
  <c r="E1751" i="28" s="1"/>
  <c r="C1751" i="28"/>
  <c r="B1752" i="28"/>
  <c r="A1753" i="28"/>
  <c r="D1752" i="28" l="1"/>
  <c r="C1752" i="28"/>
  <c r="B1753" i="28"/>
  <c r="A1754" i="28"/>
  <c r="E1752" i="28" l="1"/>
  <c r="D1753" i="28"/>
  <c r="C1753" i="28"/>
  <c r="B1754" i="28"/>
  <c r="A1755" i="28"/>
  <c r="E1753" i="28" l="1"/>
  <c r="C1754" i="28"/>
  <c r="D1754" i="28"/>
  <c r="B1755" i="28"/>
  <c r="A1756" i="28"/>
  <c r="E1754" i="28" l="1"/>
  <c r="D1755" i="28"/>
  <c r="C1755" i="28"/>
  <c r="B1756" i="28"/>
  <c r="A1757" i="28"/>
  <c r="E1755" i="28" l="1"/>
  <c r="D1756" i="28"/>
  <c r="C1756" i="28"/>
  <c r="B1757" i="28"/>
  <c r="A1758" i="28"/>
  <c r="E1756" i="28" l="1"/>
  <c r="D1757" i="28"/>
  <c r="C1757" i="28"/>
  <c r="B1758" i="28"/>
  <c r="A1759" i="28"/>
  <c r="E1757" i="28" l="1"/>
  <c r="D1758" i="28"/>
  <c r="C1758" i="28"/>
  <c r="B1759" i="28"/>
  <c r="A1760" i="28"/>
  <c r="E1758" i="28" l="1"/>
  <c r="D1759" i="28"/>
  <c r="C1759" i="28"/>
  <c r="B1760" i="28"/>
  <c r="A1761" i="28"/>
  <c r="E1759" i="28" l="1"/>
  <c r="C1760" i="28"/>
  <c r="D1760" i="28"/>
  <c r="E1760" i="28" s="1"/>
  <c r="B1761" i="28"/>
  <c r="A1762" i="28"/>
  <c r="C1761" i="28" l="1"/>
  <c r="D1761" i="28"/>
  <c r="B1762" i="28"/>
  <c r="A1763" i="28"/>
  <c r="E1761" i="28" l="1"/>
  <c r="D1762" i="28"/>
  <c r="C1762" i="28"/>
  <c r="B1763" i="28"/>
  <c r="A1764" i="28"/>
  <c r="E1762" i="28" l="1"/>
  <c r="D1763" i="28"/>
  <c r="C1763" i="28"/>
  <c r="B1764" i="28"/>
  <c r="A1765" i="28"/>
  <c r="E1763" i="28" l="1"/>
  <c r="D1764" i="28"/>
  <c r="C1764" i="28"/>
  <c r="B1765" i="28"/>
  <c r="A1766" i="28"/>
  <c r="E1764" i="28" l="1"/>
  <c r="D1765" i="28"/>
  <c r="C1765" i="28"/>
  <c r="B1766" i="28"/>
  <c r="A1767" i="28"/>
  <c r="E1765" i="28" l="1"/>
  <c r="C1766" i="28"/>
  <c r="D1766" i="28"/>
  <c r="E1766" i="28" s="1"/>
  <c r="B1767" i="28"/>
  <c r="A1768" i="28"/>
  <c r="C1767" i="28" l="1"/>
  <c r="D1767" i="28"/>
  <c r="E1767" i="28" s="1"/>
  <c r="B1768" i="28"/>
  <c r="A1769" i="28"/>
  <c r="D1768" i="28" l="1"/>
  <c r="C1768" i="28"/>
  <c r="B1769" i="28"/>
  <c r="A1770" i="28"/>
  <c r="E1768" i="28" l="1"/>
  <c r="C1769" i="28"/>
  <c r="D1769" i="28"/>
  <c r="E1769" i="28" s="1"/>
  <c r="B1770" i="28"/>
  <c r="A1771" i="28"/>
  <c r="D1770" i="28" l="1"/>
  <c r="C1770" i="28"/>
  <c r="B1771" i="28"/>
  <c r="A1772" i="28"/>
  <c r="E1770" i="28" l="1"/>
  <c r="C1771" i="28"/>
  <c r="D1771" i="28"/>
  <c r="E1771" i="28" s="1"/>
  <c r="B1772" i="28"/>
  <c r="A1773" i="28"/>
  <c r="D1772" i="28" l="1"/>
  <c r="E1772" i="28" s="1"/>
  <c r="C1772" i="28"/>
  <c r="B1773" i="28"/>
  <c r="A1774" i="28"/>
  <c r="C1773" i="28" l="1"/>
  <c r="D1773" i="28"/>
  <c r="B1774" i="28"/>
  <c r="A1775" i="28"/>
  <c r="E1773" i="28" l="1"/>
  <c r="C1774" i="28"/>
  <c r="D1774" i="28"/>
  <c r="E1774" i="28" s="1"/>
  <c r="B1775" i="28"/>
  <c r="A1776" i="28"/>
  <c r="D1775" i="28" l="1"/>
  <c r="C1775" i="28"/>
  <c r="B1776" i="28"/>
  <c r="A1777" i="28"/>
  <c r="E1775" i="28" l="1"/>
  <c r="D1776" i="28"/>
  <c r="C1776" i="28"/>
  <c r="B1777" i="28"/>
  <c r="A1778" i="28"/>
  <c r="E1776" i="28" l="1"/>
  <c r="C1777" i="28"/>
  <c r="D1777" i="28"/>
  <c r="E1777" i="28" s="1"/>
  <c r="B1778" i="28"/>
  <c r="A1779" i="28"/>
  <c r="C1778" i="28" l="1"/>
  <c r="D1778" i="28"/>
  <c r="B1779" i="28"/>
  <c r="A1780" i="28"/>
  <c r="E1778" i="28" l="1"/>
  <c r="D1779" i="28"/>
  <c r="C1779" i="28"/>
  <c r="B1780" i="28"/>
  <c r="A1781" i="28"/>
  <c r="E1779" i="28" l="1"/>
  <c r="D1780" i="28"/>
  <c r="C1780" i="28"/>
  <c r="B1781" i="28"/>
  <c r="A1782" i="28"/>
  <c r="E1780" i="28" l="1"/>
  <c r="C1781" i="28"/>
  <c r="D1781" i="28"/>
  <c r="B1782" i="28"/>
  <c r="A1783" i="28"/>
  <c r="E1781" i="28" l="1"/>
  <c r="C1782" i="28"/>
  <c r="D1782" i="28"/>
  <c r="B1783" i="28"/>
  <c r="A1784" i="28"/>
  <c r="E1782" i="28" l="1"/>
  <c r="D1783" i="28"/>
  <c r="C1783" i="28"/>
  <c r="B1784" i="28"/>
  <c r="A1785" i="28"/>
  <c r="E1783" i="28" l="1"/>
  <c r="C1784" i="28"/>
  <c r="D1784" i="28"/>
  <c r="E1784" i="28" s="1"/>
  <c r="B1785" i="28"/>
  <c r="A1786" i="28"/>
  <c r="D1785" i="28" l="1"/>
  <c r="C1785" i="28"/>
  <c r="B1786" i="28"/>
  <c r="A1787" i="28"/>
  <c r="E1785" i="28" l="1"/>
  <c r="D1786" i="28"/>
  <c r="C1786" i="28"/>
  <c r="B1787" i="28"/>
  <c r="A1788" i="28"/>
  <c r="E1786" i="28" l="1"/>
  <c r="D1787" i="28"/>
  <c r="C1787" i="28"/>
  <c r="B1788" i="28"/>
  <c r="A1789" i="28"/>
  <c r="E1787" i="28" l="1"/>
  <c r="C1788" i="28"/>
  <c r="D1788" i="28"/>
  <c r="B1789" i="28"/>
  <c r="A1790" i="28"/>
  <c r="E1788" i="28" l="1"/>
  <c r="C1789" i="28"/>
  <c r="D1789" i="28"/>
  <c r="B1790" i="28"/>
  <c r="A1791" i="28"/>
  <c r="E1789" i="28" l="1"/>
  <c r="D1790" i="28"/>
  <c r="C1790" i="28"/>
  <c r="B1791" i="28"/>
  <c r="A1792" i="28"/>
  <c r="E1790" i="28" l="1"/>
  <c r="D1791" i="28"/>
  <c r="C1791" i="28"/>
  <c r="B1792" i="28"/>
  <c r="A1793" i="28"/>
  <c r="E1791" i="28" l="1"/>
  <c r="C1792" i="28"/>
  <c r="D1792" i="28"/>
  <c r="E1792" i="28" s="1"/>
  <c r="B1793" i="28"/>
  <c r="A1794" i="28"/>
  <c r="C1793" i="28" l="1"/>
  <c r="D1793" i="28"/>
  <c r="B1794" i="28"/>
  <c r="A1795" i="28"/>
  <c r="E1793" i="28" l="1"/>
  <c r="D1794" i="28"/>
  <c r="E1794" i="28" s="1"/>
  <c r="C1794" i="28"/>
  <c r="B1795" i="28"/>
  <c r="A1796" i="28"/>
  <c r="D1795" i="28" l="1"/>
  <c r="C1795" i="28"/>
  <c r="B1796" i="28"/>
  <c r="A1797" i="28"/>
  <c r="E1795" i="28" l="1"/>
  <c r="C1796" i="28"/>
  <c r="D1796" i="28"/>
  <c r="B1797" i="28"/>
  <c r="A1798" i="28"/>
  <c r="E1796" i="28" l="1"/>
  <c r="D1797" i="28"/>
  <c r="C1797" i="28"/>
  <c r="B1798" i="28"/>
  <c r="A1799" i="28"/>
  <c r="E1797" i="28" l="1"/>
  <c r="D1798" i="28"/>
  <c r="C1798" i="28"/>
  <c r="B1799" i="28"/>
  <c r="A1800" i="28"/>
  <c r="E1798" i="28" l="1"/>
  <c r="C1799" i="28"/>
  <c r="D1799" i="28"/>
  <c r="E1799" i="28" s="1"/>
  <c r="B1800" i="28"/>
  <c r="A1801" i="28"/>
  <c r="C1800" i="28" l="1"/>
  <c r="D1800" i="28"/>
  <c r="B1801" i="28"/>
  <c r="A1802" i="28"/>
  <c r="E1800" i="28" l="1"/>
  <c r="D1801" i="28"/>
  <c r="C1801" i="28"/>
  <c r="B1802" i="28"/>
  <c r="A1803" i="28"/>
  <c r="E1801" i="28" l="1"/>
  <c r="D1802" i="28"/>
  <c r="C1802" i="28"/>
  <c r="B1803" i="28"/>
  <c r="A1804" i="28"/>
  <c r="E1802" i="28" l="1"/>
  <c r="C1803" i="28"/>
  <c r="D1803" i="28"/>
  <c r="B1804" i="28"/>
  <c r="A1805" i="28"/>
  <c r="E1803" i="28" l="1"/>
  <c r="D1804" i="28"/>
  <c r="C1804" i="28"/>
  <c r="B1805" i="28"/>
  <c r="A1806" i="28"/>
  <c r="E1804" i="28" l="1"/>
  <c r="C1805" i="28"/>
  <c r="D1805" i="28"/>
  <c r="B1806" i="28"/>
  <c r="A1807" i="28"/>
  <c r="E1805" i="28" l="1"/>
  <c r="C1806" i="28"/>
  <c r="D1806" i="28"/>
  <c r="B1807" i="28"/>
  <c r="A1808" i="28"/>
  <c r="E1806" i="28" l="1"/>
  <c r="C1807" i="28"/>
  <c r="D1807" i="28"/>
  <c r="B1808" i="28"/>
  <c r="A1809" i="28"/>
  <c r="E1807" i="28" l="1"/>
  <c r="C1808" i="28"/>
  <c r="D1808" i="28"/>
  <c r="B1809" i="28"/>
  <c r="A1810" i="28"/>
  <c r="E1808" i="28" l="1"/>
  <c r="D1809" i="28"/>
  <c r="C1809" i="28"/>
  <c r="B1810" i="28"/>
  <c r="A1811" i="28"/>
  <c r="E1809" i="28" l="1"/>
  <c r="D1810" i="28"/>
  <c r="C1810" i="28"/>
  <c r="B1811" i="28"/>
  <c r="A1812" i="28"/>
  <c r="E1810" i="28" l="1"/>
  <c r="D1811" i="28"/>
  <c r="C1811" i="28"/>
  <c r="B1812" i="28"/>
  <c r="A1813" i="28"/>
  <c r="E1811" i="28" l="1"/>
  <c r="C1812" i="28"/>
  <c r="D1812" i="28"/>
  <c r="E1812" i="28" s="1"/>
  <c r="B1813" i="28"/>
  <c r="A1814" i="28"/>
  <c r="C1813" i="28" l="1"/>
  <c r="D1813" i="28"/>
  <c r="B1814" i="28"/>
  <c r="A1815" i="28"/>
  <c r="E1813" i="28" l="1"/>
  <c r="C1814" i="28"/>
  <c r="D1814" i="28"/>
  <c r="B1815" i="28"/>
  <c r="A1816" i="28"/>
  <c r="E1814" i="28" l="1"/>
  <c r="D1815" i="28"/>
  <c r="C1815" i="28"/>
  <c r="B1816" i="28"/>
  <c r="A1817" i="28"/>
  <c r="E1815" i="28" l="1"/>
  <c r="D1816" i="28"/>
  <c r="C1816" i="28"/>
  <c r="B1817" i="28"/>
  <c r="A1818" i="28"/>
  <c r="E1816" i="28" l="1"/>
  <c r="D1817" i="28"/>
  <c r="E1817" i="28" s="1"/>
  <c r="C1817" i="28"/>
  <c r="B1818" i="28"/>
  <c r="A1819" i="28"/>
  <c r="D1818" i="28" l="1"/>
  <c r="C1818" i="28"/>
  <c r="B1819" i="28"/>
  <c r="A1820" i="28"/>
  <c r="E1818" i="28" l="1"/>
  <c r="C1819" i="28"/>
  <c r="D1819" i="28"/>
  <c r="B1820" i="28"/>
  <c r="A1821" i="28"/>
  <c r="E1819" i="28" l="1"/>
  <c r="C1820" i="28"/>
  <c r="D1820" i="28"/>
  <c r="E1820" i="28" s="1"/>
  <c r="B1821" i="28"/>
  <c r="A1822" i="28"/>
  <c r="C1821" i="28" l="1"/>
  <c r="D1821" i="28"/>
  <c r="B1822" i="28"/>
  <c r="A1823" i="28"/>
  <c r="E1821" i="28" l="1"/>
  <c r="D1822" i="28"/>
  <c r="C1822" i="28"/>
  <c r="B1823" i="28"/>
  <c r="A1824" i="28"/>
  <c r="E1822" i="28" l="1"/>
  <c r="D1823" i="28"/>
  <c r="C1823" i="28"/>
  <c r="B1824" i="28"/>
  <c r="A1825" i="28"/>
  <c r="E1823" i="28" l="1"/>
  <c r="D1824" i="28"/>
  <c r="C1824" i="28"/>
  <c r="B1825" i="28"/>
  <c r="A1826" i="28"/>
  <c r="E1824" i="28" l="1"/>
  <c r="D1825" i="28"/>
  <c r="C1825" i="28"/>
  <c r="B1826" i="28"/>
  <c r="A1827" i="28"/>
  <c r="E1825" i="28" l="1"/>
  <c r="C1826" i="28"/>
  <c r="D1826" i="28"/>
  <c r="B1827" i="28"/>
  <c r="A1828" i="28"/>
  <c r="E1826" i="28" l="1"/>
  <c r="C1827" i="28"/>
  <c r="D1827" i="28"/>
  <c r="E1827" i="28" s="1"/>
  <c r="B1828" i="28"/>
  <c r="A1829" i="28"/>
  <c r="C1828" i="28" l="1"/>
  <c r="D1828" i="28"/>
  <c r="B1829" i="28"/>
  <c r="A1830" i="28"/>
  <c r="E1828" i="28" l="1"/>
  <c r="D1829" i="28"/>
  <c r="C1829" i="28"/>
  <c r="B1830" i="28"/>
  <c r="A1831" i="28"/>
  <c r="E1829" i="28" l="1"/>
  <c r="D1830" i="28"/>
  <c r="C1830" i="28"/>
  <c r="B1831" i="28"/>
  <c r="A1832" i="28"/>
  <c r="E1830" i="28" l="1"/>
  <c r="D1831" i="28"/>
  <c r="C1831" i="28"/>
  <c r="B1832" i="28"/>
  <c r="A1833" i="28"/>
  <c r="E1831" i="28" l="1"/>
  <c r="C1832" i="28"/>
  <c r="D1832" i="28"/>
  <c r="E1832" i="28" s="1"/>
  <c r="B1833" i="28"/>
  <c r="A1834" i="28"/>
  <c r="C1833" i="28" l="1"/>
  <c r="D1833" i="28"/>
  <c r="B1834" i="28"/>
  <c r="A1835" i="28"/>
  <c r="E1833" i="28" l="1"/>
  <c r="D1834" i="28"/>
  <c r="C1834" i="28"/>
  <c r="B1835" i="28"/>
  <c r="A1836" i="28"/>
  <c r="E1834" i="28" l="1"/>
  <c r="D1835" i="28"/>
  <c r="C1835" i="28"/>
  <c r="B1836" i="28"/>
  <c r="A1837" i="28"/>
  <c r="E1835" i="28" l="1"/>
  <c r="D1836" i="28"/>
  <c r="C1836" i="28"/>
  <c r="B1837" i="28"/>
  <c r="A1838" i="28"/>
  <c r="E1836" i="28" l="1"/>
  <c r="C1837" i="28"/>
  <c r="D1837" i="28"/>
  <c r="B1838" i="28"/>
  <c r="A1839" i="28"/>
  <c r="E1837" i="28" l="1"/>
  <c r="C1838" i="28"/>
  <c r="D1838" i="28"/>
  <c r="B1839" i="28"/>
  <c r="A1840" i="28"/>
  <c r="E1838" i="28" l="1"/>
  <c r="D1839" i="28"/>
  <c r="C1839" i="28"/>
  <c r="B1840" i="28"/>
  <c r="A1841" i="28"/>
  <c r="E1839" i="28" l="1"/>
  <c r="C1840" i="28"/>
  <c r="D1840" i="28"/>
  <c r="E1840" i="28" s="1"/>
  <c r="B1841" i="28"/>
  <c r="A1842" i="28"/>
  <c r="D1841" i="28" l="1"/>
  <c r="E1841" i="28" s="1"/>
  <c r="C1841" i="28"/>
  <c r="B1842" i="28"/>
  <c r="A1843" i="28"/>
  <c r="C1842" i="28" l="1"/>
  <c r="D1842" i="28"/>
  <c r="B1843" i="28"/>
  <c r="A1844" i="28"/>
  <c r="E1842" i="28" l="1"/>
  <c r="D1843" i="28"/>
  <c r="C1843" i="28"/>
  <c r="B1844" i="28"/>
  <c r="A1845" i="28"/>
  <c r="E1843" i="28" l="1"/>
  <c r="C1844" i="28"/>
  <c r="D1844" i="28"/>
  <c r="B1845" i="28"/>
  <c r="A1846" i="28"/>
  <c r="E1844" i="28" l="1"/>
  <c r="C1845" i="28"/>
  <c r="D1845" i="28"/>
  <c r="E1845" i="28" s="1"/>
  <c r="B1846" i="28"/>
  <c r="A1847" i="28"/>
  <c r="C1846" i="28" l="1"/>
  <c r="D1846" i="28"/>
  <c r="B1847" i="28"/>
  <c r="A1848" i="28"/>
  <c r="E1846" i="28" l="1"/>
  <c r="C1847" i="28"/>
  <c r="D1847" i="28"/>
  <c r="E1847" i="28" s="1"/>
  <c r="B1848" i="28"/>
  <c r="A1849" i="28"/>
  <c r="D1848" i="28" l="1"/>
  <c r="C1848" i="28"/>
  <c r="B1849" i="28"/>
  <c r="A1850" i="28"/>
  <c r="E1848" i="28" l="1"/>
  <c r="D1849" i="28"/>
  <c r="C1849" i="28"/>
  <c r="B1850" i="28"/>
  <c r="A1851" i="28"/>
  <c r="E1849" i="28" l="1"/>
  <c r="D1850" i="28"/>
  <c r="C1850" i="28"/>
  <c r="B1851" i="28"/>
  <c r="A1852" i="28"/>
  <c r="E1850" i="28" l="1"/>
  <c r="C1851" i="28"/>
  <c r="D1851" i="28"/>
  <c r="B1852" i="28"/>
  <c r="A1853" i="28"/>
  <c r="E1851" i="28" l="1"/>
  <c r="C1852" i="28"/>
  <c r="D1852" i="28"/>
  <c r="B1853" i="28"/>
  <c r="A1854" i="28"/>
  <c r="E1852" i="28" l="1"/>
  <c r="C1853" i="28"/>
  <c r="D1853" i="28"/>
  <c r="B1854" i="28"/>
  <c r="A1855" i="28"/>
  <c r="E1853" i="28" l="1"/>
  <c r="C1854" i="28"/>
  <c r="D1854" i="28"/>
  <c r="B1855" i="28"/>
  <c r="A1856" i="28"/>
  <c r="E1854" i="28" l="1"/>
  <c r="D1855" i="28"/>
  <c r="C1855" i="28"/>
  <c r="B1856" i="28"/>
  <c r="A1857" i="28"/>
  <c r="E1855" i="28" l="1"/>
  <c r="D1856" i="28"/>
  <c r="C1856" i="28"/>
  <c r="B1857" i="28"/>
  <c r="A1858" i="28"/>
  <c r="E1856" i="28" l="1"/>
  <c r="D1857" i="28"/>
  <c r="E1857" i="28" s="1"/>
  <c r="C1857" i="28"/>
  <c r="B1858" i="28"/>
  <c r="A1859" i="28"/>
  <c r="C1858" i="28" l="1"/>
  <c r="D1858" i="28"/>
  <c r="E1858" i="28" s="1"/>
  <c r="B1859" i="28"/>
  <c r="A1860" i="28"/>
  <c r="C1859" i="28" l="1"/>
  <c r="D1859" i="28"/>
  <c r="B1860" i="28"/>
  <c r="A1861" i="28"/>
  <c r="E1859" i="28" l="1"/>
  <c r="C1860" i="28"/>
  <c r="D1860" i="28"/>
  <c r="B1861" i="28"/>
  <c r="A1862" i="28"/>
  <c r="E1860" i="28" l="1"/>
  <c r="D1861" i="28"/>
  <c r="C1861" i="28"/>
  <c r="B1862" i="28"/>
  <c r="A1863" i="28"/>
  <c r="E1861" i="28" l="1"/>
  <c r="D1862" i="28"/>
  <c r="C1862" i="28"/>
  <c r="B1863" i="28"/>
  <c r="A1864" i="28"/>
  <c r="E1862" i="28" l="1"/>
  <c r="C1863" i="28"/>
  <c r="D1863" i="28"/>
  <c r="B1864" i="28"/>
  <c r="A1865" i="28"/>
  <c r="E1863" i="28" l="1"/>
  <c r="D1864" i="28"/>
  <c r="C1864" i="28"/>
  <c r="B1865" i="28"/>
  <c r="A1866" i="28"/>
  <c r="E1864" i="28" l="1"/>
  <c r="C1865" i="28"/>
  <c r="D1865" i="28"/>
  <c r="B1866" i="28"/>
  <c r="A1867" i="28"/>
  <c r="E1865" i="28" l="1"/>
  <c r="C1866" i="28"/>
  <c r="D1866" i="28"/>
  <c r="E1866" i="28" s="1"/>
  <c r="B1867" i="28"/>
  <c r="A1868" i="28"/>
  <c r="D1867" i="28" l="1"/>
  <c r="C1867" i="28"/>
  <c r="B1868" i="28"/>
  <c r="A1869" i="28"/>
  <c r="E1867" i="28" l="1"/>
  <c r="D1868" i="28"/>
  <c r="C1868" i="28"/>
  <c r="B1869" i="28"/>
  <c r="A1870" i="28"/>
  <c r="E1868" i="28" l="1"/>
  <c r="C1869" i="28"/>
  <c r="D1869" i="28"/>
  <c r="B1870" i="28"/>
  <c r="A1871" i="28"/>
  <c r="E1869" i="28" l="1"/>
  <c r="D1870" i="28"/>
  <c r="C1870" i="28"/>
  <c r="B1871" i="28"/>
  <c r="A1872" i="28"/>
  <c r="E1870" i="28" l="1"/>
  <c r="D1871" i="28"/>
  <c r="C1871" i="28"/>
  <c r="B1872" i="28"/>
  <c r="A1873" i="28"/>
  <c r="E1871" i="28" l="1"/>
  <c r="C1872" i="28"/>
  <c r="D1872" i="28"/>
  <c r="B1873" i="28"/>
  <c r="A1874" i="28"/>
  <c r="E1872" i="28" l="1"/>
  <c r="C1873" i="28"/>
  <c r="D1873" i="28"/>
  <c r="B1874" i="28"/>
  <c r="A1875" i="28"/>
  <c r="E1873" i="28" l="1"/>
  <c r="D1874" i="28"/>
  <c r="C1874" i="28"/>
  <c r="B1875" i="28"/>
  <c r="A1876" i="28"/>
  <c r="E1874" i="28" l="1"/>
  <c r="C1875" i="28"/>
  <c r="D1875" i="28"/>
  <c r="B1876" i="28"/>
  <c r="A1877" i="28"/>
  <c r="E1875" i="28" l="1"/>
  <c r="C1876" i="28"/>
  <c r="D1876" i="28"/>
  <c r="B1877" i="28"/>
  <c r="A1878" i="28"/>
  <c r="E1876" i="28" l="1"/>
  <c r="C1877" i="28"/>
  <c r="D1877" i="28"/>
  <c r="B1878" i="28"/>
  <c r="A1879" i="28"/>
  <c r="E1877" i="28" l="1"/>
  <c r="D1878" i="28"/>
  <c r="C1878" i="28"/>
  <c r="B1879" i="28"/>
  <c r="A1880" i="28"/>
  <c r="E1878" i="28" l="1"/>
  <c r="D1879" i="28"/>
  <c r="C1879" i="28"/>
  <c r="B1880" i="28"/>
  <c r="A1881" i="28"/>
  <c r="E1879" i="28" l="1"/>
  <c r="C1880" i="28"/>
  <c r="D1880" i="28"/>
  <c r="B1881" i="28"/>
  <c r="A1882" i="28"/>
  <c r="E1880" i="28" l="1"/>
  <c r="C1881" i="28"/>
  <c r="D1881" i="28"/>
  <c r="B1882" i="28"/>
  <c r="A1883" i="28"/>
  <c r="E1881" i="28" l="1"/>
  <c r="C1882" i="28"/>
  <c r="D1882" i="28"/>
  <c r="B1883" i="28"/>
  <c r="A1884" i="28"/>
  <c r="E1882" i="28" l="1"/>
  <c r="D1883" i="28"/>
  <c r="C1883" i="28"/>
  <c r="B1884" i="28"/>
  <c r="A1885" i="28"/>
  <c r="E1883" i="28" l="1"/>
  <c r="C1884" i="28"/>
  <c r="D1884" i="28"/>
  <c r="E1884" i="28" s="1"/>
  <c r="B1885" i="28"/>
  <c r="A1886" i="28"/>
  <c r="D1885" i="28" l="1"/>
  <c r="C1885" i="28"/>
  <c r="B1886" i="28"/>
  <c r="A1887" i="28"/>
  <c r="E1885" i="28" l="1"/>
  <c r="D1886" i="28"/>
  <c r="C1886" i="28"/>
  <c r="B1887" i="28"/>
  <c r="A1888" i="28"/>
  <c r="E1886" i="28" l="1"/>
  <c r="D1887" i="28"/>
  <c r="C1887" i="28"/>
  <c r="B1888" i="28"/>
  <c r="A1889" i="28"/>
  <c r="E1887" i="28" l="1"/>
  <c r="C1888" i="28"/>
  <c r="D1888" i="28"/>
  <c r="E1888" i="28" s="1"/>
  <c r="B1889" i="28"/>
  <c r="A1890" i="28"/>
  <c r="C1889" i="28" l="1"/>
  <c r="D1889" i="28"/>
  <c r="E1889" i="28" s="1"/>
  <c r="B1890" i="28"/>
  <c r="A1891" i="28"/>
  <c r="C1890" i="28" l="1"/>
  <c r="D1890" i="28"/>
  <c r="E1890" i="28" s="1"/>
  <c r="B1891" i="28"/>
  <c r="A1892" i="28"/>
  <c r="C1891" i="28" l="1"/>
  <c r="D1891" i="28"/>
  <c r="E1891" i="28" s="1"/>
  <c r="B1892" i="28"/>
  <c r="A1893" i="28"/>
  <c r="D1892" i="28" l="1"/>
  <c r="C1892" i="28"/>
  <c r="B1893" i="28"/>
  <c r="A1894" i="28"/>
  <c r="E1892" i="28" l="1"/>
  <c r="D1893" i="28"/>
  <c r="C1893" i="28"/>
  <c r="B1894" i="28"/>
  <c r="A1895" i="28"/>
  <c r="E1893" i="28" l="1"/>
  <c r="D1894" i="28"/>
  <c r="C1894" i="28"/>
  <c r="B1895" i="28"/>
  <c r="A1896" i="28"/>
  <c r="E1894" i="28" l="1"/>
  <c r="D1895" i="28"/>
  <c r="C1895" i="28"/>
  <c r="B1896" i="28"/>
  <c r="A1897" i="28"/>
  <c r="E1895" i="28" l="1"/>
  <c r="C1896" i="28"/>
  <c r="D1896" i="28"/>
  <c r="B1897" i="28"/>
  <c r="A1898" i="28"/>
  <c r="E1896" i="28" l="1"/>
  <c r="D1897" i="28"/>
  <c r="C1897" i="28"/>
  <c r="B1898" i="28"/>
  <c r="A1899" i="28"/>
  <c r="E1897" i="28" l="1"/>
  <c r="C1898" i="28"/>
  <c r="D1898" i="28"/>
  <c r="E1898" i="28" s="1"/>
  <c r="B1899" i="28"/>
  <c r="A1900" i="28"/>
  <c r="D1899" i="28" l="1"/>
  <c r="C1899" i="28"/>
  <c r="B1900" i="28"/>
  <c r="A1901" i="28"/>
  <c r="E1899" i="28" l="1"/>
  <c r="D1900" i="28"/>
  <c r="C1900" i="28"/>
  <c r="B1901" i="28"/>
  <c r="A1902" i="28"/>
  <c r="E1900" i="28" l="1"/>
  <c r="D1901" i="28"/>
  <c r="C1901" i="28"/>
  <c r="B1902" i="28"/>
  <c r="A1903" i="28"/>
  <c r="E1901" i="28" l="1"/>
  <c r="C1902" i="28"/>
  <c r="D1902" i="28"/>
  <c r="B1903" i="28"/>
  <c r="A1904" i="28"/>
  <c r="E1902" i="28" l="1"/>
  <c r="C1903" i="28"/>
  <c r="D1903" i="28"/>
  <c r="E1903" i="28" s="1"/>
  <c r="B1904" i="28"/>
  <c r="A1905" i="28"/>
  <c r="D1904" i="28" l="1"/>
  <c r="C1904" i="28"/>
  <c r="B1905" i="28"/>
  <c r="A1906" i="28"/>
  <c r="E1904" i="28" l="1"/>
  <c r="D1905" i="28"/>
  <c r="E1905" i="28" s="1"/>
  <c r="C1905" i="28"/>
  <c r="B1906" i="28"/>
  <c r="A1907" i="28"/>
  <c r="D1906" i="28" l="1"/>
  <c r="E1906" i="28" s="1"/>
  <c r="C1906" i="28"/>
  <c r="B1907" i="28"/>
  <c r="A1908" i="28"/>
  <c r="C1907" i="28" l="1"/>
  <c r="D1907" i="28"/>
  <c r="B1908" i="28"/>
  <c r="A1909" i="28"/>
  <c r="E1907" i="28" l="1"/>
  <c r="D1908" i="28"/>
  <c r="C1908" i="28"/>
  <c r="B1909" i="28"/>
  <c r="A1910" i="28"/>
  <c r="E1908" i="28" l="1"/>
  <c r="C1909" i="28"/>
  <c r="D1909" i="28"/>
  <c r="E1909" i="28" s="1"/>
  <c r="B1910" i="28"/>
  <c r="A1911" i="28"/>
  <c r="C1910" i="28" l="1"/>
  <c r="D1910" i="28"/>
  <c r="E1910" i="28" s="1"/>
  <c r="B1911" i="28"/>
  <c r="A1912" i="28"/>
  <c r="D1911" i="28" l="1"/>
  <c r="C1911" i="28"/>
  <c r="B1912" i="28"/>
  <c r="A1913" i="28"/>
  <c r="E1911" i="28" l="1"/>
  <c r="D1912" i="28"/>
  <c r="C1912" i="28"/>
  <c r="B1913" i="28"/>
  <c r="A1914" i="28"/>
  <c r="E1912" i="28" l="1"/>
  <c r="D1913" i="28"/>
  <c r="C1913" i="28"/>
  <c r="B1914" i="28"/>
  <c r="A1915" i="28"/>
  <c r="E1913" i="28" l="1"/>
  <c r="C1914" i="28"/>
  <c r="D1914" i="28"/>
  <c r="B1915" i="28"/>
  <c r="A1916" i="28"/>
  <c r="E1914" i="28" l="1"/>
  <c r="D1915" i="28"/>
  <c r="C1915" i="28"/>
  <c r="B1916" i="28"/>
  <c r="A1917" i="28"/>
  <c r="E1915" i="28" l="1"/>
  <c r="C1916" i="28"/>
  <c r="D1916" i="28"/>
  <c r="E1916" i="28" s="1"/>
  <c r="B1917" i="28"/>
  <c r="A1918" i="28"/>
  <c r="C1917" i="28" l="1"/>
  <c r="D1917" i="28"/>
  <c r="B1918" i="28"/>
  <c r="A1919" i="28"/>
  <c r="E1917" i="28" l="1"/>
  <c r="C1918" i="28"/>
  <c r="D1918" i="28"/>
  <c r="B1919" i="28"/>
  <c r="A1920" i="28"/>
  <c r="E1918" i="28" l="1"/>
  <c r="D1919" i="28"/>
  <c r="C1919" i="28"/>
  <c r="B1920" i="28"/>
  <c r="A1921" i="28"/>
  <c r="E1919" i="28" l="1"/>
  <c r="D1920" i="28"/>
  <c r="E1920" i="28" s="1"/>
  <c r="C1920" i="28"/>
  <c r="B1921" i="28"/>
  <c r="A1922" i="28"/>
  <c r="C1921" i="28" l="1"/>
  <c r="D1921" i="28"/>
  <c r="B1922" i="28"/>
  <c r="A1923" i="28"/>
  <c r="E1921" i="28" l="1"/>
  <c r="D1922" i="28"/>
  <c r="C1922" i="28"/>
  <c r="B1923" i="28"/>
  <c r="A1924" i="28"/>
  <c r="E1922" i="28" l="1"/>
  <c r="C1923" i="28"/>
  <c r="D1923" i="28"/>
  <c r="B1924" i="28"/>
  <c r="A1925" i="28"/>
  <c r="E1923" i="28" l="1"/>
  <c r="C1924" i="28"/>
  <c r="D1924" i="28"/>
  <c r="E1924" i="28" s="1"/>
  <c r="B1925" i="28"/>
  <c r="A1926" i="28"/>
  <c r="D1925" i="28" l="1"/>
  <c r="C1925" i="28"/>
  <c r="B1926" i="28"/>
  <c r="A1927" i="28"/>
  <c r="E1925" i="28" l="1"/>
  <c r="D1926" i="28"/>
  <c r="C1926" i="28"/>
  <c r="B1927" i="28"/>
  <c r="A1928" i="28"/>
  <c r="E1926" i="28" l="1"/>
  <c r="D1927" i="28"/>
  <c r="E1927" i="28" s="1"/>
  <c r="C1927" i="28"/>
  <c r="B1928" i="28"/>
  <c r="A1929" i="28"/>
  <c r="D1928" i="28" l="1"/>
  <c r="E1928" i="28" s="1"/>
  <c r="C1928" i="28"/>
  <c r="B1929" i="28"/>
  <c r="A1930" i="28"/>
  <c r="C1929" i="28" l="1"/>
  <c r="D1929" i="28"/>
  <c r="B1930" i="28"/>
  <c r="A1931" i="28"/>
  <c r="E1929" i="28" l="1"/>
  <c r="C1930" i="28"/>
  <c r="D1930" i="28"/>
  <c r="B1931" i="28"/>
  <c r="A1932" i="28"/>
  <c r="E1930" i="28" l="1"/>
  <c r="D1931" i="28"/>
  <c r="C1931" i="28"/>
  <c r="B1932" i="28"/>
  <c r="A1933" i="28"/>
  <c r="E1931" i="28" l="1"/>
  <c r="C1932" i="28"/>
  <c r="D1932" i="28"/>
  <c r="B1933" i="28"/>
  <c r="A1934" i="28"/>
  <c r="E1932" i="28" l="1"/>
  <c r="C1933" i="28"/>
  <c r="D1933" i="28"/>
  <c r="E1933" i="28" s="1"/>
  <c r="B1934" i="28"/>
  <c r="A1935" i="28"/>
  <c r="D1934" i="28" l="1"/>
  <c r="C1934" i="28"/>
  <c r="B1935" i="28"/>
  <c r="A1936" i="28"/>
  <c r="E1934" i="28" l="1"/>
  <c r="D1935" i="28"/>
  <c r="C1935" i="28"/>
  <c r="B1936" i="28"/>
  <c r="A1937" i="28"/>
  <c r="E1935" i="28" l="1"/>
  <c r="C1936" i="28"/>
  <c r="D1936" i="28"/>
  <c r="B1937" i="28"/>
  <c r="A1938" i="28"/>
  <c r="E1936" i="28" l="1"/>
  <c r="C1937" i="28"/>
  <c r="D1937" i="28"/>
  <c r="B1938" i="28"/>
  <c r="A1939" i="28"/>
  <c r="E1937" i="28" l="1"/>
  <c r="D1938" i="28"/>
  <c r="C1938" i="28"/>
  <c r="B1939" i="28"/>
  <c r="A1940" i="28"/>
  <c r="E1938" i="28" l="1"/>
  <c r="C1939" i="28"/>
  <c r="D1939" i="28"/>
  <c r="B1940" i="28"/>
  <c r="A1941" i="28"/>
  <c r="E1939" i="28" l="1"/>
  <c r="D1940" i="28"/>
  <c r="C1940" i="28"/>
  <c r="B1941" i="28"/>
  <c r="A1942" i="28"/>
  <c r="E1940" i="28" l="1"/>
  <c r="D1941" i="28"/>
  <c r="C1941" i="28"/>
  <c r="B1942" i="28"/>
  <c r="A1943" i="28"/>
  <c r="E1941" i="28" l="1"/>
  <c r="D1942" i="28"/>
  <c r="C1942" i="28"/>
  <c r="B1943" i="28"/>
  <c r="A1944" i="28"/>
  <c r="E1942" i="28" l="1"/>
  <c r="D1943" i="28"/>
  <c r="C1943" i="28"/>
  <c r="B1944" i="28"/>
  <c r="A1945" i="28"/>
  <c r="E1943" i="28" l="1"/>
  <c r="C1944" i="28"/>
  <c r="D1944" i="28"/>
  <c r="E1944" i="28" s="1"/>
  <c r="B1945" i="28"/>
  <c r="A1946" i="28"/>
  <c r="C1945" i="28" l="1"/>
  <c r="D1945" i="28"/>
  <c r="B1946" i="28"/>
  <c r="A1947" i="28"/>
  <c r="E1945" i="28" l="1"/>
  <c r="D1946" i="28"/>
  <c r="C1946" i="28"/>
  <c r="B1947" i="28"/>
  <c r="A1948" i="28"/>
  <c r="E1946" i="28" l="1"/>
  <c r="C1947" i="28"/>
  <c r="D1947" i="28"/>
  <c r="B1948" i="28"/>
  <c r="A1949" i="28"/>
  <c r="E1947" i="28" l="1"/>
  <c r="C1948" i="28"/>
  <c r="D1948" i="28"/>
  <c r="B1949" i="28"/>
  <c r="A1950" i="28"/>
  <c r="E1948" i="28" l="1"/>
  <c r="D1949" i="28"/>
  <c r="C1949" i="28"/>
  <c r="B1950" i="28"/>
  <c r="A1951" i="28"/>
  <c r="E1949" i="28" l="1"/>
  <c r="D1950" i="28"/>
  <c r="C1950" i="28"/>
  <c r="B1951" i="28"/>
  <c r="A1952" i="28"/>
  <c r="E1950" i="28" l="1"/>
  <c r="D1951" i="28"/>
  <c r="C1951" i="28"/>
  <c r="B1952" i="28"/>
  <c r="A1953" i="28"/>
  <c r="E1951" i="28" l="1"/>
  <c r="D1952" i="28"/>
  <c r="E1952" i="28" s="1"/>
  <c r="C1952" i="28"/>
  <c r="B1953" i="28"/>
  <c r="A1954" i="28"/>
  <c r="D1953" i="28" l="1"/>
  <c r="C1953" i="28"/>
  <c r="B1954" i="28"/>
  <c r="A1955" i="28"/>
  <c r="E1953" i="28" l="1"/>
  <c r="C1954" i="28"/>
  <c r="D1954" i="28"/>
  <c r="B1955" i="28"/>
  <c r="A1956" i="28"/>
  <c r="E1954" i="28" l="1"/>
  <c r="D1955" i="28"/>
  <c r="C1955" i="28"/>
  <c r="B1956" i="28"/>
  <c r="A1957" i="28"/>
  <c r="E1955" i="28" l="1"/>
  <c r="D1956" i="28"/>
  <c r="C1956" i="28"/>
  <c r="B1957" i="28"/>
  <c r="A1958" i="28"/>
  <c r="E1956" i="28" l="1"/>
  <c r="D1957" i="28"/>
  <c r="C1957" i="28"/>
  <c r="B1958" i="28"/>
  <c r="A1959" i="28"/>
  <c r="E1957" i="28" l="1"/>
  <c r="C1958" i="28"/>
  <c r="D1958" i="28"/>
  <c r="B1959" i="28"/>
  <c r="A1960" i="28"/>
  <c r="E1958" i="28" l="1"/>
  <c r="C1959" i="28"/>
  <c r="D1959" i="28"/>
  <c r="B1960" i="28"/>
  <c r="A1961" i="28"/>
  <c r="E1959" i="28" l="1"/>
  <c r="D1960" i="28"/>
  <c r="C1960" i="28"/>
  <c r="B1961" i="28"/>
  <c r="A1962" i="28"/>
  <c r="E1960" i="28" l="1"/>
  <c r="C1961" i="28"/>
  <c r="D1961" i="28"/>
  <c r="B1962" i="28"/>
  <c r="A1963" i="28"/>
  <c r="E1961" i="28" l="1"/>
  <c r="D1962" i="28"/>
  <c r="C1962" i="28"/>
  <c r="B1963" i="28"/>
  <c r="A1964" i="28"/>
  <c r="E1962" i="28" l="1"/>
  <c r="D1963" i="28"/>
  <c r="C1963" i="28"/>
  <c r="B1964" i="28"/>
  <c r="A1965" i="28"/>
  <c r="E1963" i="28" l="1"/>
  <c r="D1964" i="28"/>
  <c r="C1964" i="28"/>
  <c r="B1965" i="28"/>
  <c r="A1966" i="28"/>
  <c r="E1964" i="28" l="1"/>
  <c r="C1965" i="28"/>
  <c r="D1965" i="28"/>
  <c r="B1966" i="28"/>
  <c r="A1967" i="28"/>
  <c r="E1965" i="28" l="1"/>
  <c r="C1966" i="28"/>
  <c r="D1966" i="28"/>
  <c r="B1967" i="28"/>
  <c r="A1968" i="28"/>
  <c r="E1966" i="28" l="1"/>
  <c r="D1967" i="28"/>
  <c r="C1967" i="28"/>
  <c r="B1968" i="28"/>
  <c r="A1969" i="28"/>
  <c r="E1967" i="28" l="1"/>
  <c r="C1968" i="28"/>
  <c r="D1968" i="28"/>
  <c r="B1969" i="28"/>
  <c r="A1970" i="28"/>
  <c r="E1968" i="28" l="1"/>
  <c r="D1969" i="28"/>
  <c r="C1969" i="28"/>
  <c r="B1970" i="28"/>
  <c r="A1971" i="28"/>
  <c r="E1969" i="28" l="1"/>
  <c r="D1970" i="28"/>
  <c r="C1970" i="28"/>
  <c r="B1971" i="28"/>
  <c r="A1972" i="28"/>
  <c r="E1970" i="28" l="1"/>
  <c r="D1971" i="28"/>
  <c r="C1971" i="28"/>
  <c r="B1972" i="28"/>
  <c r="A1973" i="28"/>
  <c r="E1971" i="28" l="1"/>
  <c r="C1972" i="28"/>
  <c r="D1972" i="28"/>
  <c r="B1973" i="28"/>
  <c r="A1974" i="28"/>
  <c r="E1972" i="28" l="1"/>
  <c r="C1973" i="28"/>
  <c r="D1973" i="28"/>
  <c r="B1974" i="28"/>
  <c r="A1975" i="28"/>
  <c r="E1973" i="28" l="1"/>
  <c r="C1974" i="28"/>
  <c r="D1974" i="28"/>
  <c r="B1975" i="28"/>
  <c r="A1976" i="28"/>
  <c r="E1974" i="28" l="1"/>
  <c r="D1975" i="28"/>
  <c r="C1975" i="28"/>
  <c r="B1976" i="28"/>
  <c r="A1977" i="28"/>
  <c r="E1975" i="28" l="1"/>
  <c r="C1976" i="28"/>
  <c r="D1976" i="28"/>
  <c r="B1977" i="28"/>
  <c r="A1978" i="28"/>
  <c r="E1976" i="28" l="1"/>
  <c r="D1977" i="28"/>
  <c r="C1977" i="28"/>
  <c r="B1978" i="28"/>
  <c r="A1979" i="28"/>
  <c r="E1977" i="28" l="1"/>
  <c r="D1978" i="28"/>
  <c r="C1978" i="28"/>
  <c r="B1979" i="28"/>
  <c r="A1980" i="28"/>
  <c r="E1978" i="28" l="1"/>
  <c r="C1979" i="28"/>
  <c r="D1979" i="28"/>
  <c r="E1979" i="28" s="1"/>
  <c r="B1980" i="28"/>
  <c r="A1981" i="28"/>
  <c r="C1980" i="28" l="1"/>
  <c r="D1980" i="28"/>
  <c r="B1981" i="28"/>
  <c r="A1982" i="28"/>
  <c r="E1980" i="28" l="1"/>
  <c r="C1981" i="28"/>
  <c r="D1981" i="28"/>
  <c r="E1981" i="28" s="1"/>
  <c r="B1982" i="28"/>
  <c r="A1983" i="28"/>
  <c r="D1982" i="28" l="1"/>
  <c r="C1982" i="28"/>
  <c r="B1983" i="28"/>
  <c r="A1984" i="28"/>
  <c r="E1982" i="28" l="1"/>
  <c r="D1983" i="28"/>
  <c r="C1983" i="28"/>
  <c r="B1984" i="28"/>
  <c r="A1985" i="28"/>
  <c r="E1983" i="28" l="1"/>
  <c r="D1984" i="28"/>
  <c r="C1984" i="28"/>
  <c r="B1985" i="28"/>
  <c r="A1986" i="28"/>
  <c r="E1984" i="28" l="1"/>
  <c r="D1985" i="28"/>
  <c r="C1985" i="28"/>
  <c r="B1986" i="28"/>
  <c r="A1987" i="28"/>
  <c r="E1985" i="28" l="1"/>
  <c r="C1986" i="28"/>
  <c r="D1986" i="28"/>
  <c r="B1987" i="28"/>
  <c r="A1988" i="28"/>
  <c r="E1986" i="28" l="1"/>
  <c r="C1987" i="28"/>
  <c r="D1987" i="28"/>
  <c r="B1988" i="28"/>
  <c r="A1989" i="28"/>
  <c r="E1987" i="28" l="1"/>
  <c r="D1988" i="28"/>
  <c r="C1988" i="28"/>
  <c r="B1989" i="28"/>
  <c r="A1990" i="28"/>
  <c r="E1988" i="28" l="1"/>
  <c r="D1989" i="28"/>
  <c r="C1989" i="28"/>
  <c r="B1990" i="28"/>
  <c r="A1991" i="28"/>
  <c r="E1989" i="28" l="1"/>
  <c r="C1990" i="28"/>
  <c r="D1990" i="28"/>
  <c r="B1991" i="28"/>
  <c r="A1992" i="28"/>
  <c r="E1990" i="28" l="1"/>
  <c r="D1991" i="28"/>
  <c r="C1991" i="28"/>
  <c r="B1992" i="28"/>
  <c r="A1993" i="28"/>
  <c r="E1991" i="28" l="1"/>
  <c r="D1992" i="28"/>
  <c r="C1992" i="28"/>
  <c r="B1993" i="28"/>
  <c r="A1994" i="28"/>
  <c r="E1992" i="28" l="1"/>
  <c r="C1993" i="28"/>
  <c r="D1993" i="28"/>
  <c r="B1994" i="28"/>
  <c r="A1995" i="28"/>
  <c r="E1993" i="28" l="1"/>
  <c r="D1994" i="28"/>
  <c r="E1994" i="28" s="1"/>
  <c r="C1994" i="28"/>
  <c r="B1995" i="28"/>
  <c r="A1996" i="28"/>
  <c r="C1995" i="28" l="1"/>
  <c r="D1995" i="28"/>
  <c r="E1995" i="28" s="1"/>
  <c r="B1996" i="28"/>
  <c r="A1997" i="28"/>
  <c r="D1996" i="28" l="1"/>
  <c r="E1996" i="28" s="1"/>
  <c r="C1996" i="28"/>
  <c r="B1997" i="28"/>
  <c r="A1998" i="28"/>
  <c r="C1997" i="28" l="1"/>
  <c r="D1997" i="28"/>
  <c r="B1998" i="28"/>
  <c r="A1999" i="28"/>
  <c r="E1997" i="28" l="1"/>
  <c r="D1998" i="28"/>
  <c r="C1998" i="28"/>
  <c r="B1999" i="28"/>
  <c r="A2000" i="28"/>
  <c r="E1998" i="28" l="1"/>
  <c r="C1999" i="28"/>
  <c r="D1999" i="28"/>
  <c r="B2000" i="28"/>
  <c r="A2001" i="28"/>
  <c r="E1999" i="28" l="1"/>
  <c r="D2000" i="28"/>
  <c r="E2000" i="28" s="1"/>
  <c r="C2000" i="28"/>
  <c r="B2001" i="28"/>
  <c r="A2002" i="28"/>
  <c r="B2002" i="28" s="1"/>
  <c r="D2001" i="28" l="1"/>
  <c r="C2001" i="28"/>
  <c r="D2002" i="28"/>
  <c r="C2002" i="28"/>
  <c r="E2001" i="28" l="1"/>
  <c r="E2002" i="28"/>
</calcChain>
</file>

<file path=xl/sharedStrings.xml><?xml version="1.0" encoding="utf-8"?>
<sst xmlns="http://schemas.openxmlformats.org/spreadsheetml/2006/main" count="51124" uniqueCount="27372">
  <si>
    <t>Produit / Service</t>
  </si>
  <si>
    <t>SKU du produit</t>
  </si>
  <si>
    <t>Fournisseur</t>
  </si>
  <si>
    <t>Quantité</t>
  </si>
  <si>
    <t>Total HT</t>
  </si>
  <si>
    <t>Coût de livraison HT</t>
  </si>
  <si>
    <t>Bénéfice</t>
  </si>
  <si>
    <t>Taux de marque</t>
  </si>
  <si>
    <t>Référence externe</t>
  </si>
  <si>
    <t>Abena - Couches adulte intraversables Maternity Pad Super - Sachet de 15 pièces</t>
  </si>
  <si>
    <t>1000022654</t>
  </si>
  <si>
    <t>Abena</t>
  </si>
  <si>
    <t>0</t>
  </si>
  <si>
    <t>408-9873588-3982738</t>
  </si>
  <si>
    <t>Aiguille hypodermique à usage unique non sécurisée 21G, 0,8 mm x 50 mm</t>
  </si>
  <si>
    <t>IN-08X50</t>
  </si>
  <si>
    <t>ZARYS International Group sp. z o.o. sp.k.</t>
  </si>
  <si>
    <t>408-9840795-1860306</t>
  </si>
  <si>
    <t>Aiguille hypodermique à usage unique non sécurisée 25G, 0,5 mm x 40 mm</t>
  </si>
  <si>
    <t>IN-05X40</t>
  </si>
  <si>
    <t>408-9832920-5794725</t>
  </si>
  <si>
    <t>Seringue 3 pièces luer lock stérile 10ml, (Boite de 100 pièces)</t>
  </si>
  <si>
    <t>CH03010LL</t>
  </si>
  <si>
    <t>Vitrex Medical</t>
  </si>
  <si>
    <t>408-9774002-0419541</t>
  </si>
  <si>
    <t>Aiguilles hypodermiques 1.20 x 50 mm, (Boite de 100 pièces)</t>
  </si>
  <si>
    <t>CH18200</t>
  </si>
  <si>
    <t>408-9716015-9973139</t>
  </si>
  <si>
    <t>408-9658495-7513141</t>
  </si>
  <si>
    <t>Ontex Santé France</t>
  </si>
  <si>
    <t>408-9639125-8777127</t>
  </si>
  <si>
    <t>HARTMANN - ZETUVIT E Pansement absorbant stérile 15 x 20 cm (413792) - Boite de 25 pièces</t>
  </si>
  <si>
    <t>413772</t>
  </si>
  <si>
    <t>Hartmann</t>
  </si>
  <si>
    <t>408-9628751-6035569</t>
  </si>
  <si>
    <t>408-9501497-4442755</t>
  </si>
  <si>
    <t>408-9439656-7855548</t>
  </si>
  <si>
    <t>Compresse non tissé stérile 40 g/m2 , 10 cm x 10cm</t>
  </si>
  <si>
    <t>NL105-S-40</t>
  </si>
  <si>
    <t>408-9280083-9908352</t>
  </si>
  <si>
    <t>Couche adulte Slip Premium Niveau 4 Large - Sachet de 18 pièces</t>
  </si>
  <si>
    <t>1000021292</t>
  </si>
  <si>
    <t>408-9141637-5201141</t>
  </si>
  <si>
    <t>408-9082886-5196336</t>
  </si>
  <si>
    <t>408-8992526-7392325</t>
  </si>
  <si>
    <t>HARTMANN Lastopress Bande de Gaze Chair 7 cm x 3 m</t>
  </si>
  <si>
    <t>931305</t>
  </si>
  <si>
    <t>408-8986799-6135540</t>
  </si>
  <si>
    <t>Carrés de soin 50g Octolin 30 x 40 cm - Sachet de 50 pièces</t>
  </si>
  <si>
    <t>684358</t>
  </si>
  <si>
    <t>408-8986137-3153951</t>
  </si>
  <si>
    <t>HARTMANN - Carrés de soin 50g Octolin 29 x 33 cm - Sachet de 50 pièces</t>
  </si>
  <si>
    <t>684352</t>
  </si>
  <si>
    <t>Aiguille hypodermique à usage unique non sécurisée 20G, 0,9 mm x 25 mm</t>
  </si>
  <si>
    <t>IN-09X25</t>
  </si>
  <si>
    <t>408-8973722-1049161</t>
  </si>
  <si>
    <t>408-8949959-8811522</t>
  </si>
  <si>
    <t>408-8842324-5805908</t>
  </si>
  <si>
    <t>408-8834949-5530704</t>
  </si>
  <si>
    <t>AIGUILLE HYPODERMIQUE 21G 25MM</t>
  </si>
  <si>
    <t>IN-08X25</t>
  </si>
  <si>
    <t>408-8808819-1426760</t>
  </si>
  <si>
    <t>408-8763175-7451554</t>
  </si>
  <si>
    <t>408-8732277-5985169</t>
  </si>
  <si>
    <t>408-8712382-7341952</t>
  </si>
  <si>
    <t>Alèse jetable de protection Extra soft pour chaises et lits 60 x 60 cm</t>
  </si>
  <si>
    <t>254125</t>
  </si>
  <si>
    <t>408-8615211-9073139</t>
  </si>
  <si>
    <t>Seringue à insuline, stérile - Boite de 100 pièces - Rouge</t>
  </si>
  <si>
    <t>IN-U40-1-BL</t>
  </si>
  <si>
    <t>408-8512935-6400369</t>
  </si>
  <si>
    <t>FL MEDICAL - Pots à urine 120 ml avec étiquette avec bouchon à vis - 300 pièces</t>
  </si>
  <si>
    <t>25033</t>
  </si>
  <si>
    <t>FL MEDICAL</t>
  </si>
  <si>
    <t>408-8462591-7611546</t>
  </si>
  <si>
    <t>408-8416631-3501961</t>
  </si>
  <si>
    <t>Aiguille d'injection sans phtalate - Boite de 100 pièces - 22G - 30 mm</t>
  </si>
  <si>
    <t>IN-07X30</t>
  </si>
  <si>
    <t>408-8373165-8705937</t>
  </si>
  <si>
    <t>Comed - Abaisse langue en bois adulte (Boite de 100 pièces)</t>
  </si>
  <si>
    <t>25 105 00</t>
  </si>
  <si>
    <t>COMED</t>
  </si>
  <si>
    <t>408-8368946-2157146</t>
  </si>
  <si>
    <t>408-8365062-5221148</t>
  </si>
  <si>
    <t>408-8252354-4669966</t>
  </si>
  <si>
    <t>Pied A Serum 2 Crochets Inox</t>
  </si>
  <si>
    <t>45 410 05</t>
  </si>
  <si>
    <t>408-8166202-4187523</t>
  </si>
  <si>
    <t>408-8116156-3541903</t>
  </si>
  <si>
    <t>TENA - Proskin Wash Glove Gant de Toilette - Boite de 175 pièces</t>
  </si>
  <si>
    <t>740500</t>
  </si>
  <si>
    <t>TENA</t>
  </si>
  <si>
    <t>408-8036326-3982729</t>
  </si>
  <si>
    <t>ZARYS - Sonde béquillée TIEMANN- CH14, (Boite de 50 pièces)</t>
  </si>
  <si>
    <t>CT-14-40</t>
  </si>
  <si>
    <t>408-8021122-5188353</t>
  </si>
  <si>
    <t>Seringue à usage unique, 3 parties, Luer Lock de 50 ml, (Boite de 25 pièces)</t>
  </si>
  <si>
    <t>050ML-3CZ-LL-PI</t>
  </si>
  <si>
    <t>408-7962812-0682700</t>
  </si>
  <si>
    <t>408-7942697-7501904</t>
  </si>
  <si>
    <t>ZARYS - Seringue à usage unique en 3 parties luer avec aiguille stérile 2 ml buse centrique 0.6mm x 30mm bleu foncé - Boite de 100 pcs</t>
  </si>
  <si>
    <t>002ML-3CZ-SN</t>
  </si>
  <si>
    <t>408-7746100-0015500</t>
  </si>
  <si>
    <t>Aiguille d'injection sans phtalate - Boite de 100 pièces - 25G - 25 mm</t>
  </si>
  <si>
    <t>IN-05X25</t>
  </si>
  <si>
    <t>408-7714441-4337122</t>
  </si>
  <si>
    <t>Aiguille d'injection sans phtalate - Boite de 100 pièces - 23G - 30 mm</t>
  </si>
  <si>
    <t>IN-06X30</t>
  </si>
  <si>
    <t>408-7640878-0907507</t>
  </si>
  <si>
    <t>Abena - Gants d'examen nitrile en bleu non poudrés 240mm - Classic - Boite de 100 pièces L</t>
  </si>
  <si>
    <t>1999905274</t>
  </si>
  <si>
    <t>408-7640860-0578732</t>
  </si>
  <si>
    <t>408-7491984-3217121</t>
  </si>
  <si>
    <t>408-7271559-7642744</t>
  </si>
  <si>
    <t>ONTEX - ID Rectangular Intraversable 60 x 15 cm + Strip - 1 paquet de 28 protections Carton de 112 pièces</t>
  </si>
  <si>
    <t>59156000280</t>
  </si>
  <si>
    <t>408-7260374-9290707</t>
  </si>
  <si>
    <t>408-7121406-3360337</t>
  </si>
  <si>
    <t>408-7044132-6785932</t>
  </si>
  <si>
    <t>HARTMANN - MoliCare Pad - Protection anatomique 3 gouttes - Sachets de 30 pièces (168076)</t>
  </si>
  <si>
    <t>168101</t>
  </si>
  <si>
    <t>408-7043689-6535540</t>
  </si>
  <si>
    <t>408-7002736-5346727</t>
  </si>
  <si>
    <t>HARTMANN - Samu Maxi Plus - Pansement gynécologique 11 X 35cm - Boite de 56 pièces</t>
  </si>
  <si>
    <t>716313</t>
  </si>
  <si>
    <t>408-6986361-6310749</t>
  </si>
  <si>
    <t>408-6637906-4315557</t>
  </si>
  <si>
    <t>408-6527931-4840314</t>
  </si>
  <si>
    <t>Seringue à insuline, stérile - Boite de 100 pièces - Orangé</t>
  </si>
  <si>
    <t>IN-U100-1-BL</t>
  </si>
  <si>
    <t>408-6461783-9435520</t>
  </si>
  <si>
    <t>408-6435625-1525130</t>
  </si>
  <si>
    <t>ONTEX - Slip absorbant iD Pants Plus - Sachet de 14 pièces - XL / carton de 56 pièces</t>
  </si>
  <si>
    <t>5531465140-03</t>
  </si>
  <si>
    <t>408-6341014-6641114</t>
  </si>
  <si>
    <t>408-6275839-8263552</t>
  </si>
  <si>
    <t>ZARYS - Aiguille pour stylo à insuline stérile 29 G x 12 mm - Boite de 100 pièces</t>
  </si>
  <si>
    <t>INP-033X12</t>
  </si>
  <si>
    <t>408-6273121-3482724</t>
  </si>
  <si>
    <t>408-6260230-4153962</t>
  </si>
  <si>
    <t>408-6255953-9458728</t>
  </si>
  <si>
    <t>Tena - Couche adulte - Slip ProSkin Plus XS - Sachet de 30 pièces</t>
  </si>
  <si>
    <t>710473</t>
  </si>
  <si>
    <t>408-6236851-3925145</t>
  </si>
  <si>
    <t>Aiguille hypodermique à usage unique non sécurisée 26G, 0,45 mm x 16 mm</t>
  </si>
  <si>
    <t>IN-045X16</t>
  </si>
  <si>
    <t>408-5981551-5808365</t>
  </si>
  <si>
    <t>HARTMANN - MoliCare - Couche adulte 6 Gouttes - Premium Elastic, Large - Sachet de 30 pièces</t>
  </si>
  <si>
    <t>165273</t>
  </si>
  <si>
    <t>408-5814323-4233141</t>
  </si>
  <si>
    <t>408-5813984-5560340</t>
  </si>
  <si>
    <t>Aiguille d'injection sans phtalate - Boite de 100 pièces - 30G - 13 mm</t>
  </si>
  <si>
    <t>IN-03X13</t>
  </si>
  <si>
    <t>408-5806058-0007529</t>
  </si>
  <si>
    <t>408-5783181-2285141</t>
  </si>
  <si>
    <t>408-5773707-5530708</t>
  </si>
  <si>
    <t>HARTMANN - MoliCare Rectangular - Protection absorbante droite - Sachet de 28 pièces</t>
  </si>
  <si>
    <t>160860</t>
  </si>
  <si>
    <t>408-5548280-3261910</t>
  </si>
  <si>
    <t>408-5526873-5797137</t>
  </si>
  <si>
    <t>Ontex - Protection urinaire femme iD Expert Light Maxi(IDE20061928) - Sachet de 28 pièces / carton de 168 pièces</t>
  </si>
  <si>
    <t>5160050280</t>
  </si>
  <si>
    <t>408-5483623-4492304</t>
  </si>
  <si>
    <t>408-5461293-8271503</t>
  </si>
  <si>
    <t>408-5457356-1682710</t>
  </si>
  <si>
    <t>Tena - Protection urinaire anatomique comfort ProSkin Plus - Sachet de 46 pièces</t>
  </si>
  <si>
    <t>752846</t>
  </si>
  <si>
    <t>408-5317682-4268318</t>
  </si>
  <si>
    <t>408-5221931-1219561</t>
  </si>
  <si>
    <t>408-5192546-3684330</t>
  </si>
  <si>
    <t>Échelle De Parinaud 33cm</t>
  </si>
  <si>
    <t>32 820 00</t>
  </si>
  <si>
    <t>408-5190667-6588319</t>
  </si>
  <si>
    <t>ONTEX - iD Comfy Junior Pants Unisex  8-15 Ans - Sachet 14 Pièces - Blanc / carton de 112 pièces</t>
  </si>
  <si>
    <t>IDJ41321414</t>
  </si>
  <si>
    <t>408-5178238-8736320</t>
  </si>
  <si>
    <t>408-5161440-6145125</t>
  </si>
  <si>
    <t>Abena - Couche culotte absorbante Pants Junior Extra Small - Jour - Niveau 2 - Sachet de 18 pièces</t>
  </si>
  <si>
    <t>1000021317</t>
  </si>
  <si>
    <t>408-5085495-1257931</t>
  </si>
  <si>
    <t>HARTMANN - MoliCare - Slip de maintien Unisexe - Fixpants Premium longleg - Boite de 3 pièces - Taille M</t>
  </si>
  <si>
    <t>947806</t>
  </si>
  <si>
    <t>408-5005041-4613949</t>
  </si>
  <si>
    <t>Sonde foley urinaire en 3 voies avec valve en plastique CH 16, (Boite de 10 Pièces)</t>
  </si>
  <si>
    <t>CFNL-3D-16-30-P</t>
  </si>
  <si>
    <t>408-4795674-0863565</t>
  </si>
  <si>
    <t>408-4578653-6922700</t>
  </si>
  <si>
    <t>408-4472208-5211523</t>
  </si>
  <si>
    <t>Sonde foley urinaire, 2 voies, avec valve en Plastique - 400 mm - 10 Pièces - CH 12 - 5-10 ml</t>
  </si>
  <si>
    <t>CFNL-2D-12-10-P</t>
  </si>
  <si>
    <t>408-4391067-3553150</t>
  </si>
  <si>
    <t>408-4311962-4013953</t>
  </si>
  <si>
    <t>408-4228681-5398761</t>
  </si>
  <si>
    <t>Seringue à tuberculine - Stérile - Boite de 100 pièces</t>
  </si>
  <si>
    <t>TU-U20-1-BL</t>
  </si>
  <si>
    <t>408-4198711-4873143</t>
  </si>
  <si>
    <t>Abena - Couche culotte absorbante Pants Premium - Nuit - Niveau 3 Medium - Sachet de 15 pièces</t>
  </si>
  <si>
    <t>1000021324</t>
  </si>
  <si>
    <t>408-4137536-0177967</t>
  </si>
  <si>
    <t>Gants Nitriles Non poudrés Taille L, (Boite de 100 pièces)</t>
  </si>
  <si>
    <t>RNBL10001</t>
  </si>
  <si>
    <t>408-4101634-7011543</t>
  </si>
  <si>
    <t>408-4095612-6293120</t>
  </si>
  <si>
    <t>Aiguille d'injection sans phtalate - Boite de 100 pièces - 18G - 40 mm</t>
  </si>
  <si>
    <t>IN-12X40</t>
  </si>
  <si>
    <t>408-3958171-2827500</t>
  </si>
  <si>
    <t>408-3668604-0606701</t>
  </si>
  <si>
    <t>MASQUE NÉBULISEUR avec tubulure stérile, 210cm +/- 5%, taille XL, (Boite de 50 pièces)</t>
  </si>
  <si>
    <t>MTN-XL</t>
  </si>
  <si>
    <t>408-3417120-7685165</t>
  </si>
  <si>
    <t>MoliCare Skin - Creme dermoprotectrice Zinc 200ml</t>
  </si>
  <si>
    <t>995022</t>
  </si>
  <si>
    <t>408-3383658-5280366</t>
  </si>
  <si>
    <t>408-3376791-7795524</t>
  </si>
  <si>
    <t>408-3266373-9079500</t>
  </si>
  <si>
    <t>408-3263695-7297105</t>
  </si>
  <si>
    <t>HARTMANN - MoliCare Skin - Serviettes imprégnées - Sachet de 50 pièces</t>
  </si>
  <si>
    <t>995075</t>
  </si>
  <si>
    <t>408-3250775-8873939</t>
  </si>
  <si>
    <t>408-3160821-7768310</t>
  </si>
  <si>
    <t>408-3089690-9661110</t>
  </si>
  <si>
    <t>408-3062248-1636365</t>
  </si>
  <si>
    <t>408-3016147-3497103</t>
  </si>
  <si>
    <t>Aiguille hypodermique à usage unique non sécurisée 18G, 1,2 mm x 50 mm</t>
  </si>
  <si>
    <t>IN-12X50</t>
  </si>
  <si>
    <t>Comed - Spéculums auriculaires Diamètre 4 mm / Gris - Boite de 250 pièces</t>
  </si>
  <si>
    <t>24 700 40A</t>
  </si>
  <si>
    <t>408-2982363-3382725</t>
  </si>
  <si>
    <t>Aiguille hypodermique à usage unique sécurisée 21G, 0,8 mm x 40 mm - Boite de 50</t>
  </si>
  <si>
    <t>INB-08X40</t>
  </si>
  <si>
    <t>408-2840850-9093111</t>
  </si>
  <si>
    <t>408-2827164-8981127</t>
  </si>
  <si>
    <t>408-2776916-7287558</t>
  </si>
  <si>
    <t>408-2682674-4129125</t>
  </si>
  <si>
    <t>408-2524951-3181938</t>
  </si>
  <si>
    <t>HARTMANN - Peha haft latex free 20 m - Bande de fixation élastique et cohésive 10 cm x 20 m (932449)</t>
  </si>
  <si>
    <t>300083</t>
  </si>
  <si>
    <t>408-2523868-5881104</t>
  </si>
  <si>
    <t>408-2494038-2589936</t>
  </si>
  <si>
    <t>408-2399142-7169103</t>
  </si>
  <si>
    <t>Abena - Couche culotte absorbante Pants Premium - Nuit - Niveau 3 - Large - Sachet de 15 pièces</t>
  </si>
  <si>
    <t>1000021327</t>
  </si>
  <si>
    <t>408-2340673-0156346</t>
  </si>
  <si>
    <t>408-2268799-4222759</t>
  </si>
  <si>
    <t>408-2253082-7301106</t>
  </si>
  <si>
    <t>408-2244771-4977969</t>
  </si>
  <si>
    <t>408-2239098-5649945</t>
  </si>
  <si>
    <t>MoliCare Skin - Huile protectrice 200ml - spray</t>
  </si>
  <si>
    <t>995023</t>
  </si>
  <si>
    <t>408-2070536-1700358</t>
  </si>
  <si>
    <t>Tena - Protection urinaire anatomique comfort ProSkin Extra - Sachet de 40 pièces</t>
  </si>
  <si>
    <t>753040</t>
  </si>
  <si>
    <t>408-1956151-4877150</t>
  </si>
  <si>
    <t>408-1893855-9928355</t>
  </si>
  <si>
    <t>408-1709389-5585115</t>
  </si>
  <si>
    <t>Seringue 3 pièces luer lock stérile 3ml , (Boite de 100 pièces)</t>
  </si>
  <si>
    <t>CH03003LL</t>
  </si>
  <si>
    <t>408-1505756-3903525</t>
  </si>
  <si>
    <t>408-1325932-1773139</t>
  </si>
  <si>
    <t>HARTMANN - Masque Chirurgical COMFORT PERFECT Type II avec haute performance - Boite de 50 pièces (992531)</t>
  </si>
  <si>
    <t>992143</t>
  </si>
  <si>
    <t>408-1318425-8562713</t>
  </si>
  <si>
    <t>408-1275810-0649110</t>
  </si>
  <si>
    <t>Aiguille à trous latéraux stérile - 0.45 mm x 22 mm- Boite de 100</t>
  </si>
  <si>
    <t>IN-045X22</t>
  </si>
  <si>
    <t>408-1031159-3964311</t>
  </si>
  <si>
    <t>408-1010739-4849152</t>
  </si>
  <si>
    <t>Sonde d'aspiration bronchique CH16, 60cm, (Boite de 50 pièces)</t>
  </si>
  <si>
    <t>CO-B16-60</t>
  </si>
  <si>
    <t>408-0922798-6016369</t>
  </si>
  <si>
    <t>408-0889389-1792325 / 403-2459202-2411560</t>
  </si>
  <si>
    <t>Ontex - Slip absorbant iD Pants Normal -  taille M - (IDS62211114) - Sachet de 14 pièces</t>
  </si>
  <si>
    <t>5531255140-01</t>
  </si>
  <si>
    <t>408-0725423-5458709</t>
  </si>
  <si>
    <t>408-0647234-5274732</t>
  </si>
  <si>
    <t>408-0562631-3566763</t>
  </si>
  <si>
    <t>408-0305482-4016351</t>
  </si>
  <si>
    <t>Aiguille d'injection sans phtalate - Boite De 100 - 19G - 40 mm</t>
  </si>
  <si>
    <t>IN-11X40</t>
  </si>
  <si>
    <t>408-0298455-7960331</t>
  </si>
  <si>
    <t>408-0215564-4469917</t>
  </si>
  <si>
    <t>408-0213436-9797120</t>
  </si>
  <si>
    <t>408-0099454-7333941</t>
  </si>
  <si>
    <t>408-0077967-5522751</t>
  </si>
  <si>
    <t>408-0009937-0280323</t>
  </si>
  <si>
    <t>407-9936193-0165111</t>
  </si>
  <si>
    <t>Sonde foley urinaire en 3 voies avec valve en plastique CH 20, (Boite de 10 Pièces)</t>
  </si>
  <si>
    <t>CFNL-3D-20-30-P</t>
  </si>
  <si>
    <t>407-9887403-3415521</t>
  </si>
  <si>
    <t>407-9881810-6249957</t>
  </si>
  <si>
    <t>407-9870560-2438764</t>
  </si>
  <si>
    <t>407-9776228-5776337</t>
  </si>
  <si>
    <t>Couverture de secours, film, termique, 160 cm x 210 cm, (Boite de 12 pièces)</t>
  </si>
  <si>
    <t>KR160210</t>
  </si>
  <si>
    <t>407-9580490-7724332</t>
  </si>
  <si>
    <t>407-9554687-6553123</t>
  </si>
  <si>
    <t>407-9534808-8257168</t>
  </si>
  <si>
    <t>407-9507259-3717904</t>
  </si>
  <si>
    <t>Sonde NELATON stérile CH22, 400mm, (Boite de 50 pièces)</t>
  </si>
  <si>
    <t>CN-22-40</t>
  </si>
  <si>
    <t>407-9383760-2652325</t>
  </si>
  <si>
    <t>407-9228970-4123558</t>
  </si>
  <si>
    <t>407-9208193-0329156</t>
  </si>
  <si>
    <t>407-9101745-7263567</t>
  </si>
  <si>
    <t>407-9023840-2035523</t>
  </si>
  <si>
    <t>ZARYS - CATHÉTER DE PEZZER, stérile CH 26, (Boite de 10 pièces)</t>
  </si>
  <si>
    <t>CP-26-40</t>
  </si>
  <si>
    <t>10</t>
  </si>
  <si>
    <t>407-8989257-0624366</t>
  </si>
  <si>
    <t>407-8900879-4669129</t>
  </si>
  <si>
    <t>407-8738602-2378708</t>
  </si>
  <si>
    <t>407-8724183-6027552</t>
  </si>
  <si>
    <t>407-8592028-0739514</t>
  </si>
  <si>
    <t>SERINGUE 2 PIECES LUER 20 ml</t>
  </si>
  <si>
    <t>020ML-2CZ-B</t>
  </si>
  <si>
    <t>407-8447929-7697134</t>
  </si>
  <si>
    <t>407-8411189-4782750</t>
  </si>
  <si>
    <t>407-8279738-5241955</t>
  </si>
  <si>
    <t>25</t>
  </si>
  <si>
    <t>407-8242913-0893921</t>
  </si>
  <si>
    <t>407-8210613-8271543</t>
  </si>
  <si>
    <t>407-8190244-2005936</t>
  </si>
  <si>
    <t>407-8163954-5353102</t>
  </si>
  <si>
    <t>HARTMANN - Embouts pour Veroval Fièvre - Boite de 20 pièces</t>
  </si>
  <si>
    <t>925481</t>
  </si>
  <si>
    <t>407-8155966-7973954</t>
  </si>
  <si>
    <t>407-8107288-6116310</t>
  </si>
  <si>
    <t>407-8030876-5738760</t>
  </si>
  <si>
    <t>407-7877462-1039566</t>
  </si>
  <si>
    <t>407-7811330-0858764</t>
  </si>
  <si>
    <t>Aiguille hypodermique à usage unique non sécurisée 20G, 0,9 mm x 40 mm</t>
  </si>
  <si>
    <t>IN-09X40</t>
  </si>
  <si>
    <t>407-7572187-2184339</t>
  </si>
  <si>
    <t>407-7559040-5768335</t>
  </si>
  <si>
    <t>407-7547423-9172337</t>
  </si>
  <si>
    <t>HARTMANN - Thermoval kids flex</t>
  </si>
  <si>
    <t>925051</t>
  </si>
  <si>
    <t>407-7010988-3935550</t>
  </si>
  <si>
    <t>407-6965396-4185113</t>
  </si>
  <si>
    <t>407-6886984-2031525</t>
  </si>
  <si>
    <t>407-6875809-5537146</t>
  </si>
  <si>
    <t>Seringue 3 pièces luer lock stérile 20ml, (Boite de 50 pièces)</t>
  </si>
  <si>
    <t>CH03020LL</t>
  </si>
  <si>
    <t>407-6866083-4504327</t>
  </si>
  <si>
    <t>ZARYS - SERINGUE 2 PIECES LUER 20 ml , Vert - Boite de 100 pièces</t>
  </si>
  <si>
    <t>020ML-2CZ-G</t>
  </si>
  <si>
    <t>407-6823718-1818735</t>
  </si>
  <si>
    <t>407-6577532-9313138</t>
  </si>
  <si>
    <t>407-6551841-4604324</t>
  </si>
  <si>
    <t>407-6244738-3365914</t>
  </si>
  <si>
    <t>ONTEX - Slip absorbant Suprem Pants Extra L - Sachet de 14 pièces</t>
  </si>
  <si>
    <t>LSPU0311-08</t>
  </si>
  <si>
    <t>407-6190740-1652329</t>
  </si>
  <si>
    <t>407-6177477-7771511</t>
  </si>
  <si>
    <t>HARTMANN - MoliCare Premium Mobile - Slip absorbant 5 gouttes - Boite de 14 pièces - Taille XL</t>
  </si>
  <si>
    <t>915854</t>
  </si>
  <si>
    <t>407-6171633-6863533</t>
  </si>
  <si>
    <t>407-6019045-5605115</t>
  </si>
  <si>
    <t>Comed - Bock à lavement en Plastique - 2 Litres</t>
  </si>
  <si>
    <t>16 200 00</t>
  </si>
  <si>
    <t>407-5895922-7873126</t>
  </si>
  <si>
    <t>407-5889534-4784368</t>
  </si>
  <si>
    <t>407-5814909-6830716</t>
  </si>
  <si>
    <t>407-5735222-8478763</t>
  </si>
  <si>
    <t>407-5683795-8147552</t>
  </si>
  <si>
    <t>Seringue 3 pièces luer-lock 10 ml</t>
  </si>
  <si>
    <t>010ML-3CZ-LL-BL</t>
  </si>
  <si>
    <t>407-5586173-2057905</t>
  </si>
  <si>
    <t>407-5585556-9475517</t>
  </si>
  <si>
    <t>Comed - Tampons imprégnés Alcomed - Alcool à 70% - Boite de 100 pièces</t>
  </si>
  <si>
    <t>17 310 00</t>
  </si>
  <si>
    <t>407-5575629-4087566</t>
  </si>
  <si>
    <t>Ontex - Slip absorbant iD Pants Maxi - Sachet de 10 pièces - Taille M (IDS61241110) / carton de 80 pièces</t>
  </si>
  <si>
    <t>5531280100</t>
  </si>
  <si>
    <t>407-5542291-4304362</t>
  </si>
  <si>
    <t>407-5539062-3354732</t>
  </si>
  <si>
    <t>407-5445497-0364339</t>
  </si>
  <si>
    <t>Aiguille d'injection sans phtalate 22G - 50 mm Boite de 100 pièces</t>
  </si>
  <si>
    <t>IN-07X50</t>
  </si>
  <si>
    <t>407-5442780-5571524</t>
  </si>
  <si>
    <t>Seringue 3 pièces luer lock stérile 5ml , (Boite de 100 pièces)</t>
  </si>
  <si>
    <t>CH03005LL</t>
  </si>
  <si>
    <t>407-5437548-1085910</t>
  </si>
  <si>
    <t>407-5315711-0937945</t>
  </si>
  <si>
    <t>407-5268245-6943549</t>
  </si>
  <si>
    <t>Abena - Protection urinaire anatomique homme - Man Formula - Niveau 2 - Sachet de 15 pièces</t>
  </si>
  <si>
    <t>1000021336</t>
  </si>
  <si>
    <t>407-5236220-8349151</t>
  </si>
  <si>
    <t>407-5230883-0657126</t>
  </si>
  <si>
    <t>407-5165556-3712359</t>
  </si>
  <si>
    <t>Ontex - Slip absorbant iD Pants Plus (IDS6232111401) - Sachet de 14 pièces  - Taille L / carton de 112 pièces</t>
  </si>
  <si>
    <t>5531365140D-02</t>
  </si>
  <si>
    <t>407-5139889-0256359</t>
  </si>
  <si>
    <t>Ontex - Protection urinaire homme iD For Men Niveau 3 (IDD31331914) - Sachet de 14 Pièces / carton de 168 Pièces</t>
  </si>
  <si>
    <t>5231050140-01</t>
  </si>
  <si>
    <t>407-4963501-5111538</t>
  </si>
  <si>
    <t>407-4905977-8986751</t>
  </si>
  <si>
    <t>407-4862877-0113124</t>
  </si>
  <si>
    <t>Ontex - Slip absorbant iD Pants Super - Sachet de 12 pièces - Taille M / carton de 72 pièces</t>
  </si>
  <si>
    <t>5531275120-03</t>
  </si>
  <si>
    <t>407-4862728-4294760</t>
  </si>
  <si>
    <t>407-4862695-0957931</t>
  </si>
  <si>
    <t>407-4741757-2921921</t>
  </si>
  <si>
    <t>407-4711302-4945962</t>
  </si>
  <si>
    <t>407-4628441-7201138</t>
  </si>
  <si>
    <t>407-4571938-5396324</t>
  </si>
  <si>
    <t>407-4292373-2543516</t>
  </si>
  <si>
    <t>407-4287445-1666746</t>
  </si>
  <si>
    <t>407-4251257-4477167</t>
  </si>
  <si>
    <t>407-4124457-1749162</t>
  </si>
  <si>
    <t>407-4120090-9125902</t>
  </si>
  <si>
    <t>407-4073226-5125903</t>
  </si>
  <si>
    <t>407-3997235-7815502</t>
  </si>
  <si>
    <t>407-3961103-8265143</t>
  </si>
  <si>
    <t>Ontex - Protection urinaire femme iD Pants Intime Normal M (IDD66211112) - Sachet de 12 pièces / Carton de 96 pièces</t>
  </si>
  <si>
    <t>5551255120</t>
  </si>
  <si>
    <t>407-3849266-1137152</t>
  </si>
  <si>
    <t>407-3711126-8061153</t>
  </si>
  <si>
    <t>ONTEX - Slip absorbant Suprem Pants Maxi L - Sachet de 14 pièces / Carton de 112 pièces</t>
  </si>
  <si>
    <t>LSPU0321-08</t>
  </si>
  <si>
    <t>407-3654539-0230723</t>
  </si>
  <si>
    <t>407-3550538-6273958</t>
  </si>
  <si>
    <t>407-3502240-3582759</t>
  </si>
  <si>
    <t>HARTMANN - Veroval baby</t>
  </si>
  <si>
    <t>925072</t>
  </si>
  <si>
    <t>407-3436262-8633119</t>
  </si>
  <si>
    <t>ZARYS - Sonde béquillée TIEMANN- CH18, (Boite de 40 pièces)</t>
  </si>
  <si>
    <t>CT-18-40</t>
  </si>
  <si>
    <t>407-3405089-2025130</t>
  </si>
  <si>
    <t>407-3399977-0317958</t>
  </si>
  <si>
    <t>COMED - Échelle Optometrique D'armaignac Pour Illetres 5m</t>
  </si>
  <si>
    <t>32 815 05</t>
  </si>
  <si>
    <t>407-3332595-6629945</t>
  </si>
  <si>
    <t>407-3117690-3152357</t>
  </si>
  <si>
    <t>PERFUSEUR SIMPLE 150 cm, avec site d'injection</t>
  </si>
  <si>
    <t>IS-BF-S</t>
  </si>
  <si>
    <t>407-3062004-3879566</t>
  </si>
  <si>
    <t>407-2857967-9608348</t>
  </si>
  <si>
    <t>407-2835371-1722704</t>
  </si>
  <si>
    <t>407-2787503-7364333</t>
  </si>
  <si>
    <t>407-2700034-7005933</t>
  </si>
  <si>
    <t>407-2514610-4929924</t>
  </si>
  <si>
    <t>407-2507905-9009103</t>
  </si>
  <si>
    <t>407-2482493-0464304</t>
  </si>
  <si>
    <t>407-2430595-1536334</t>
  </si>
  <si>
    <t>ZARYS - Sonde aspiration bronchique - SANS DEHP - CH 18 - 600 mm - Boite de 50 pièces</t>
  </si>
  <si>
    <t>CO-BF-ZP-B18-60</t>
  </si>
  <si>
    <t>407-2354444-4214738</t>
  </si>
  <si>
    <t>ZARYS - Sonde aspiration bronchique - SANS DEHP - CH 16 - 600 mm - Boite de 50 pièces</t>
  </si>
  <si>
    <t>CO-BF-ZP-B16-60</t>
  </si>
  <si>
    <t>407-2333669-4072366</t>
  </si>
  <si>
    <t>407-2182339-0843513</t>
  </si>
  <si>
    <t>MASQUE NÉBULISEUR avec tubulure stérile, 210cm +/- 5%, taille L</t>
  </si>
  <si>
    <t>MTN-L</t>
  </si>
  <si>
    <t>407-2162700-4528310</t>
  </si>
  <si>
    <t>407-2117613-1502758</t>
  </si>
  <si>
    <t>407-2081143-5397961</t>
  </si>
  <si>
    <t>Robinet à 3 voies stérile - Boite de 50</t>
  </si>
  <si>
    <t>KT-002</t>
  </si>
  <si>
    <t>407-1977129-6701127</t>
  </si>
  <si>
    <t>Ontex -Slips de maintien iD Care Net pants Comfort Super Extra Extra Extra Large - Sachet de 3 pièces / carton de 60 pièces</t>
  </si>
  <si>
    <t>5410600030V</t>
  </si>
  <si>
    <t>407-1970192-5460363</t>
  </si>
  <si>
    <t>407-1809665-7620307</t>
  </si>
  <si>
    <t>407-1761933-6429928</t>
  </si>
  <si>
    <t>407-1683341-4165149</t>
  </si>
  <si>
    <t>407-1557422-7448355</t>
  </si>
  <si>
    <t>407-1532376-4273124</t>
  </si>
  <si>
    <t>Comed - Verre en plastique avec couvercle bec verseur</t>
  </si>
  <si>
    <t>16 200 10</t>
  </si>
  <si>
    <t>407-1512180-3048311</t>
  </si>
  <si>
    <t>407-1473714-7528351</t>
  </si>
  <si>
    <t>ZARYS - Sonde d'aspiration bronchique CH16, 50cm, (Boite de 50 pièces)</t>
  </si>
  <si>
    <t>CO-B16-50</t>
  </si>
  <si>
    <t>407-1425048-6797948</t>
  </si>
  <si>
    <t>407-1405822-0852332</t>
  </si>
  <si>
    <t>407-1162529-2033142</t>
  </si>
  <si>
    <t>407-1081916-5729162</t>
  </si>
  <si>
    <t>Slip de maintien Unisexe - Fixpants Premium longleg L - Boite de 3 pièces</t>
  </si>
  <si>
    <t>947807</t>
  </si>
  <si>
    <t>407-0993868-7320307</t>
  </si>
  <si>
    <t>407-0951817-1126769</t>
  </si>
  <si>
    <t>407-0905809-1794742</t>
  </si>
  <si>
    <t>Ontex - Protection urinaire anatomique iD Form Extra - Sachet de 21pièces / carton 168 de pièces</t>
  </si>
  <si>
    <t>5310265210-02</t>
  </si>
  <si>
    <t>407-0876245-7046710</t>
  </si>
  <si>
    <t>Seringues 3 pièces avec aiguilles - 20 ml - Aiguille 21G x 40 mm - Boite de 50</t>
  </si>
  <si>
    <t>020ML-3CZ-SN</t>
  </si>
  <si>
    <t>407-0649817-7231556</t>
  </si>
  <si>
    <t>Compresses absorbantes, adhérentes, 10 cm x 30 cm</t>
  </si>
  <si>
    <t>801017</t>
  </si>
  <si>
    <t>407-0574891-3377912</t>
  </si>
  <si>
    <t>407-0470404-2779545</t>
  </si>
  <si>
    <t>407-0346420-8001972</t>
  </si>
  <si>
    <t>407-0313023-8762710</t>
  </si>
  <si>
    <t>407-0222108-6845953</t>
  </si>
  <si>
    <t>Cathéter veineux stérile, Bleu - 22 G x 0.9 mm, (Boite de 100 pièces)</t>
  </si>
  <si>
    <t>KDF-09-25</t>
  </si>
  <si>
    <t>407-0206530-8582706</t>
  </si>
  <si>
    <t>407-0127747-4039501</t>
  </si>
  <si>
    <t>Sonde foley urinaire, 2 voies, avec valve en Plastique - 400 mm - 10 Pièces CH 16 / 30 ml</t>
  </si>
  <si>
    <t>CFNL-2D-16-50-P</t>
  </si>
  <si>
    <t>407-0092072-3757924</t>
  </si>
  <si>
    <t>406-9915733-4016337</t>
  </si>
  <si>
    <t>406-9898372-9524365</t>
  </si>
  <si>
    <t>406-9827007-8933128</t>
  </si>
  <si>
    <t>406-9756267-7757113</t>
  </si>
  <si>
    <t>406-9747754-3422760</t>
  </si>
  <si>
    <t>Aiguille hypodermique à usage unique non sécurisée 25G, 0,5 mm x 16 mm</t>
  </si>
  <si>
    <t>IN-05X16</t>
  </si>
  <si>
    <t>406-9741476-9135505</t>
  </si>
  <si>
    <t>406-9711455-7972362</t>
  </si>
  <si>
    <t>406-9666247-1758705</t>
  </si>
  <si>
    <t>406-9624275-5313957</t>
  </si>
  <si>
    <t>406-9469778-8445915</t>
  </si>
  <si>
    <t>ZARYS - Seringue à usage unique 2 pièces luer stérile 5 ml - Boite de 100 pièces</t>
  </si>
  <si>
    <t>005ML-2CZ-B</t>
  </si>
  <si>
    <t>406-9450257-8979512</t>
  </si>
  <si>
    <t>406-9309537-7367549</t>
  </si>
  <si>
    <t>Comed - Coton-tiges Tige en bois de 7,5 cm - Sachet de 100 pièces</t>
  </si>
  <si>
    <t>25 108 05</t>
  </si>
  <si>
    <t>406-9296862-3465116</t>
  </si>
  <si>
    <t>Tena - Couche adulte avec ceinture - Flex Ultima L (Sachet de 20 pièces)</t>
  </si>
  <si>
    <t>729909</t>
  </si>
  <si>
    <t>406-9256625-3196368</t>
  </si>
  <si>
    <t>HARTMANN - Compresses non tissé stériles 30 g en blisters Medicomp 5 x 5 cm (Boite de 40 X 5 pièces)</t>
  </si>
  <si>
    <t>411051</t>
  </si>
  <si>
    <t>406-9243111-3980345</t>
  </si>
  <si>
    <t>Abena - Carre D'Essuyage Airlaid Gaufre Sachet de 50 pièces - 30 X 30 cm</t>
  </si>
  <si>
    <t>53190</t>
  </si>
  <si>
    <t>406-9208001-2597941</t>
  </si>
  <si>
    <t>Sonde de Foley en 3 voix avec valve en plastique - 1 pièce - CH 20</t>
  </si>
  <si>
    <t>CFNS-3D-20-30-P</t>
  </si>
  <si>
    <t>406-9113433-4285934</t>
  </si>
  <si>
    <t>406-9110630-8865952</t>
  </si>
  <si>
    <t>406-9109509-3697153</t>
  </si>
  <si>
    <t>406-9089953-1882718</t>
  </si>
  <si>
    <t>406-9056991-6438743</t>
  </si>
  <si>
    <t>406-9039981-3029164</t>
  </si>
  <si>
    <t>Hartmann Paul Molicare Premium Fixpants Long Leg Slip Filet de Maintien M 25 unités</t>
  </si>
  <si>
    <t>947791</t>
  </si>
  <si>
    <t>406-8871054-3291567</t>
  </si>
  <si>
    <t>ZARYS - Sonde d'aspiration bronchique CH20, 50cm, (Boite de 50 pièces)</t>
  </si>
  <si>
    <t>CO-B20-50</t>
  </si>
  <si>
    <t>406-8766363-6024355</t>
  </si>
  <si>
    <t>406-8665527-1729128</t>
  </si>
  <si>
    <t>HARTMANN - Sterillium gel pure (980300) - 1 pièce 100 ml</t>
  </si>
  <si>
    <t>980386</t>
  </si>
  <si>
    <t>406-8636870-1742726</t>
  </si>
  <si>
    <t>Ontex - Couches pour prématurés 1-3 kg - Sachet de 24 unités / Carton de 144 pièces</t>
  </si>
  <si>
    <t>50017401-02</t>
  </si>
  <si>
    <t>406-8633093-7456305</t>
  </si>
  <si>
    <t>Abena - Alèses jetables ABRI SOFT - Superdry 80 x 90 cm - Sachet de 30 pièces</t>
  </si>
  <si>
    <t>1000023480</t>
  </si>
  <si>
    <t>406-8598444-6885120</t>
  </si>
  <si>
    <t>406-8465661-5950737</t>
  </si>
  <si>
    <t>406-8423577-0184350</t>
  </si>
  <si>
    <t>406-8283405-1587524</t>
  </si>
  <si>
    <t>406-8264236-6319519</t>
  </si>
  <si>
    <t>406-8124327-6908325</t>
  </si>
  <si>
    <t>HARTMANN - Compresses non tissé stériles 40 g en blisters Medicomp 5 x 5 cm (Boite de 30 X 5 pièces</t>
  </si>
  <si>
    <t>411058</t>
  </si>
  <si>
    <t>406-7997536-1118739</t>
  </si>
  <si>
    <t>406-7980480-4129155</t>
  </si>
  <si>
    <t>406-7945478-5457105</t>
  </si>
  <si>
    <t>406-7795299-2484307</t>
  </si>
  <si>
    <t>406-7794452-2697900</t>
  </si>
  <si>
    <t>ONTEX - Couche adulte ID Expert Slip Super XL - Sachet de 14 pièces / Carton de 56 pièces</t>
  </si>
  <si>
    <t>5630475140-02</t>
  </si>
  <si>
    <t>406-7750541-9869120</t>
  </si>
  <si>
    <t>ONTEX - Couche adulte ID Expert Slip Super L - Sachet de 28 pièces / carton de 84 pièces</t>
  </si>
  <si>
    <t>5630375280-03</t>
  </si>
  <si>
    <t>406-7737303-6944318</t>
  </si>
  <si>
    <t>406-7732648-2092365</t>
  </si>
  <si>
    <t>406-7691724-6484347</t>
  </si>
  <si>
    <t>406-7635781-5950753</t>
  </si>
  <si>
    <t>406-7596703-6989169</t>
  </si>
  <si>
    <t>406-7524585-8638752</t>
  </si>
  <si>
    <t>406-7383313-6645958</t>
  </si>
  <si>
    <t>406-7318407-4359524</t>
  </si>
  <si>
    <t>406-7274903-2323545 / 406-9847192-1980317</t>
  </si>
  <si>
    <t>406-7269205-9004308</t>
  </si>
  <si>
    <t>406-7129985-2094757</t>
  </si>
  <si>
    <t>406-7101182-9432301</t>
  </si>
  <si>
    <t>406-7089002-6515550</t>
  </si>
  <si>
    <t>406-7067875-4166744</t>
  </si>
  <si>
    <t>Seringue à usage unique en 3 parties luer avec aiguille stérile 10 ml buse excentrique 0.8mm x 40mm vert foncé</t>
  </si>
  <si>
    <t>010ML-3CZ-SN</t>
  </si>
  <si>
    <t>406-6920690-6950755</t>
  </si>
  <si>
    <t>406-6904918-8556324</t>
  </si>
  <si>
    <t>406-6838229-9005123</t>
  </si>
  <si>
    <t>Abena - Alèses jetables ABRI SOFT Excellent - Sachet de 20 pièces</t>
  </si>
  <si>
    <t>4109</t>
  </si>
  <si>
    <t>406-6820427-5777945</t>
  </si>
  <si>
    <t>406-6754173-7944356</t>
  </si>
  <si>
    <t>406-6745198-7321137</t>
  </si>
  <si>
    <t>406-6596180-3793150</t>
  </si>
  <si>
    <t>406-6580298-8353904</t>
  </si>
  <si>
    <t>406-6293234-7949122</t>
  </si>
  <si>
    <t>406-6246578-8773929</t>
  </si>
  <si>
    <t>406-6193482-4626707</t>
  </si>
  <si>
    <t>406-6088432-3001941</t>
  </si>
  <si>
    <t>406-6088290-8661100</t>
  </si>
  <si>
    <t>406-5941521-1402701</t>
  </si>
  <si>
    <t>406-5850700-1515533</t>
  </si>
  <si>
    <t>406-5793460-6789103</t>
  </si>
  <si>
    <t>406-5784846-9968308</t>
  </si>
  <si>
    <t>HARTMANN - MoliCare - Slip de maintien Unisexe - Fixpants Premium longleg XL - Boite de 3 pièces</t>
  </si>
  <si>
    <t>947808</t>
  </si>
  <si>
    <t>406-5783196-9261169</t>
  </si>
  <si>
    <t>406-5629825-2254747</t>
  </si>
  <si>
    <t>406-5483729-7258768</t>
  </si>
  <si>
    <t>406-5409736-4743563</t>
  </si>
  <si>
    <t>406-5345500-5775535</t>
  </si>
  <si>
    <t>Aiguille hypodermique à usage unique non sécurisée 27G, 0,4 mm x 19 mm</t>
  </si>
  <si>
    <t>IN-04X19</t>
  </si>
  <si>
    <t>406-5283368-5622761</t>
  </si>
  <si>
    <t>406-5278164-6983526</t>
  </si>
  <si>
    <t>406-5241783-0185167</t>
  </si>
  <si>
    <t>406-5239052-1150753</t>
  </si>
  <si>
    <t>406-5204535-2522732</t>
  </si>
  <si>
    <t>406-5015865-5949104</t>
  </si>
  <si>
    <t>Ontex - Serenity Care Lingettes humides - Sachet de 63 pièces / carton de 504 pièces</t>
  </si>
  <si>
    <t>35102005000</t>
  </si>
  <si>
    <t>406-5005552-4065165</t>
  </si>
  <si>
    <t>406-4961639-8431534</t>
  </si>
  <si>
    <t>406-4877714-3365920</t>
  </si>
  <si>
    <t>406-4779653-2101925</t>
  </si>
  <si>
    <t>Canule d'aspiration chirurgicale Yankauer standard CH21 stérile - Boite de 50 pièces - Avec contrôle de l'aspiration</t>
  </si>
  <si>
    <t>KO-00214</t>
  </si>
  <si>
    <t>406-4741785-4117968</t>
  </si>
  <si>
    <t>406-4382824-6005126</t>
  </si>
  <si>
    <t>406-4359445-7162731</t>
  </si>
  <si>
    <t>Sonde aspiration gastrique PVC, Taille CH05 500mm</t>
  </si>
  <si>
    <t>CKS-05-50</t>
  </si>
  <si>
    <t>406-4350323-3327534</t>
  </si>
  <si>
    <t>406-4297271-7885133</t>
  </si>
  <si>
    <t>406-4161634-4735544</t>
  </si>
  <si>
    <t>406-4146772-8753932</t>
  </si>
  <si>
    <t>406-4142281-2888329</t>
  </si>
  <si>
    <t>406-4120532-9983543</t>
  </si>
  <si>
    <t>406-4104814-0517913</t>
  </si>
  <si>
    <t>ZARYS - Seringue à usage unique, 2 pièces, stérile 10 ml luer, piston vert, sans phtalates - Boite de 100 pièces</t>
  </si>
  <si>
    <t>010ML-2CZ-G</t>
  </si>
  <si>
    <t>406-4075499-2089165</t>
  </si>
  <si>
    <t>Sac à urine , 90 cm - 10 Pièces</t>
  </si>
  <si>
    <t>WMD2000-90</t>
  </si>
  <si>
    <t>406-4000335-0230766</t>
  </si>
  <si>
    <t>406-3977503-4733920</t>
  </si>
  <si>
    <t>406-3969841-4477923</t>
  </si>
  <si>
    <t>406-3927134-7480316</t>
  </si>
  <si>
    <t>406-3905185-3906715</t>
  </si>
  <si>
    <t>406-3896542-2153141</t>
  </si>
  <si>
    <t>406-3890758-9872320</t>
  </si>
  <si>
    <t>406-3812492-5019553</t>
  </si>
  <si>
    <t>406-3642069-9129111</t>
  </si>
  <si>
    <t>ZARYS - Canule d'oxygène nasale stérile - Enfant - 200 cm</t>
  </si>
  <si>
    <t>CTNZ-200</t>
  </si>
  <si>
    <t>406-3594737-2756363</t>
  </si>
  <si>
    <t>406-3478527-1117959</t>
  </si>
  <si>
    <t>406-3474375-7165105</t>
  </si>
  <si>
    <t>Sonde NELATON stérile CH20, 400mm, (Boite de 50 pièces)</t>
  </si>
  <si>
    <t>CN-20-40</t>
  </si>
  <si>
    <t>406-3326873-6677928</t>
  </si>
  <si>
    <t>HARTMANN - PANSEMENTS TULLE GRAS STERILES GRASSOLIND - 10 x 10cm - Boite de 10 pièces</t>
  </si>
  <si>
    <t>499314</t>
  </si>
  <si>
    <t>406-3257789-2033941</t>
  </si>
  <si>
    <t>Compresse en non tissé non stérile 7,5 cm x 7,5 cm - 100 pcs</t>
  </si>
  <si>
    <t>NL75-100</t>
  </si>
  <si>
    <t>406-3256143-1997916</t>
  </si>
  <si>
    <t>406-3076199-6563514</t>
  </si>
  <si>
    <t>Abena _ Alèses jetables ABRI SOFT _ Basic - 40 x 60 cm - Sachet de 60 pièces</t>
  </si>
  <si>
    <t>4116</t>
  </si>
  <si>
    <t>406-3069061-7227523</t>
  </si>
  <si>
    <t>406-3040066-9897942</t>
  </si>
  <si>
    <t>406-3005294-7093923</t>
  </si>
  <si>
    <t>406-2897754-2427562</t>
  </si>
  <si>
    <t>406-2869275-4541105</t>
  </si>
  <si>
    <t>406-2846034-5402725</t>
  </si>
  <si>
    <t>406-2811855-4704311</t>
  </si>
  <si>
    <t>406-2768987-3013125</t>
  </si>
  <si>
    <t>406-2552499-7810740</t>
  </si>
  <si>
    <t>406-2493656-4482701</t>
  </si>
  <si>
    <t>406-2453756-5615546</t>
  </si>
  <si>
    <t>406-2444844-4543543</t>
  </si>
  <si>
    <t>406-2425356-1416318</t>
  </si>
  <si>
    <t>406-2400721-6499563</t>
  </si>
  <si>
    <t>406-2374196-1633142</t>
  </si>
  <si>
    <t>406-2360320-0702726</t>
  </si>
  <si>
    <t>406-2338658-6762761</t>
  </si>
  <si>
    <t>406-1889859-3911510</t>
  </si>
  <si>
    <t>406-1806641-3523553</t>
  </si>
  <si>
    <t>406-1709925-2761125</t>
  </si>
  <si>
    <t>406-1678858-7859509</t>
  </si>
  <si>
    <t>406-1654542-2270710</t>
  </si>
  <si>
    <t>406-1622015-1788362</t>
  </si>
  <si>
    <t>406-1521724-2455543</t>
  </si>
  <si>
    <t>406-1477235-9748319</t>
  </si>
  <si>
    <t>Abena - Protection urinaire anatomique Light Super 4 - Sachet 30 pièces</t>
  </si>
  <si>
    <t>1000021342</t>
  </si>
  <si>
    <t>406-1437176-5745936</t>
  </si>
  <si>
    <t>406-1401238-7406754</t>
  </si>
  <si>
    <t>406-1332229-8999521</t>
  </si>
  <si>
    <t>406-1197671-1807548</t>
  </si>
  <si>
    <t>406-1150069-2922720</t>
  </si>
  <si>
    <t>406-1033450-0875548</t>
  </si>
  <si>
    <t>406-0963979-5348326</t>
  </si>
  <si>
    <t>406-0955985-7342731</t>
  </si>
  <si>
    <t>406-0936828-8518762</t>
  </si>
  <si>
    <t>406-0929795-1391537</t>
  </si>
  <si>
    <t>406-0793674-6065907</t>
  </si>
  <si>
    <t>HARTMANN - Sterillium med - Désinfectant pour les mains - 1 pièce 500 ml</t>
  </si>
  <si>
    <t>981109</t>
  </si>
  <si>
    <t>406-0556131-9211550</t>
  </si>
  <si>
    <t>406-0553025-9993927</t>
  </si>
  <si>
    <t>406-0489489-0417909</t>
  </si>
  <si>
    <t>406-0486278-6409124</t>
  </si>
  <si>
    <t>406-0417463-6124353</t>
  </si>
  <si>
    <t>406-0410304-6742702</t>
  </si>
  <si>
    <t>406-0363739-1493156</t>
  </si>
  <si>
    <t>406-0253823-6283572</t>
  </si>
  <si>
    <t>406-0240973-0155557</t>
  </si>
  <si>
    <t>406-0237503-8022732</t>
  </si>
  <si>
    <t>406-0234105-8307549</t>
  </si>
  <si>
    <t>406-0212251-9829935</t>
  </si>
  <si>
    <t>406-0146880-8392319</t>
  </si>
  <si>
    <t>406-0093061-0145965</t>
  </si>
  <si>
    <t>406-0074680-4788361</t>
  </si>
  <si>
    <t>406-0000914-6533939</t>
  </si>
  <si>
    <t>405-9990532-8105933</t>
  </si>
  <si>
    <t>HARTMANN - Compresses oculaires Stériles - EYCOPAD - Boite de 25 pièces 56 x 70 mm</t>
  </si>
  <si>
    <t>415540</t>
  </si>
  <si>
    <t>405-9867926-1496305</t>
  </si>
  <si>
    <t>Abena - Couche adulte Slip Premium - Jour - Niveau 2 XXL - Sachet de 10 pièces</t>
  </si>
  <si>
    <t>1999915798</t>
  </si>
  <si>
    <t>405-9796591-9343534</t>
  </si>
  <si>
    <t>405-9756851-9790731</t>
  </si>
  <si>
    <t>405-9665346-3248322</t>
  </si>
  <si>
    <t>405-9608932-0613908</t>
  </si>
  <si>
    <t>HARTMANN - MediSet - Set pansement simple - 1 set</t>
  </si>
  <si>
    <t>478041</t>
  </si>
  <si>
    <t>405-9573546-8831534</t>
  </si>
  <si>
    <t>405-9426094-7450710</t>
  </si>
  <si>
    <t>405-9379234-4844319</t>
  </si>
  <si>
    <t>405-9254396-9187535</t>
  </si>
  <si>
    <t>Bambo Nature Pants - Couches Culottes absorbantes pour bébé Taille 6 paquet haut (15kg) - Sachet de 38 pièces</t>
  </si>
  <si>
    <t>1000021356</t>
  </si>
  <si>
    <t>405-9217068-2245953</t>
  </si>
  <si>
    <t>405-9152910-8325114</t>
  </si>
  <si>
    <t>405-9068286-8910740</t>
  </si>
  <si>
    <t>405-8892675-1092348</t>
  </si>
  <si>
    <t>405-8813334-1799512</t>
  </si>
  <si>
    <t>405-8782010-0429157</t>
  </si>
  <si>
    <t>405-8778250-3053125</t>
  </si>
  <si>
    <t>405-8605289-3670754</t>
  </si>
  <si>
    <t>405-8556146-3274764</t>
  </si>
  <si>
    <t>405-8185493-3200367</t>
  </si>
  <si>
    <t>Aiguille à trous latéraux stérile - 2.1 mm x 40 mm- Boite de 100</t>
  </si>
  <si>
    <t>IN-21X40</t>
  </si>
  <si>
    <t>405-8169699-5513967</t>
  </si>
  <si>
    <t>405-7784195-1388331</t>
  </si>
  <si>
    <t>405-7773635-1003565</t>
  </si>
  <si>
    <t>Hartmann - Stérilux Bande Extensible Blanc 10 cm x 4 m</t>
  </si>
  <si>
    <t>241605</t>
  </si>
  <si>
    <t>405-7745127-6352312</t>
  </si>
  <si>
    <t>405-7704392-1025958</t>
  </si>
  <si>
    <t>ZARYS - Spardrap matelas orthopédique, synthétique taille 10 cm x 3 m - Boite de 12 pièces</t>
  </si>
  <si>
    <t>OS-103</t>
  </si>
  <si>
    <t>405-7617847-6522760</t>
  </si>
  <si>
    <t>405-7591493-3059566</t>
  </si>
  <si>
    <t>HARTMANN - MoliCare Premium Mobile - Slip absorbant 6 gouttes - Pack de 14 pièces XS (1662250)</t>
  </si>
  <si>
    <t>915840</t>
  </si>
  <si>
    <t>405-7265753-0866737</t>
  </si>
  <si>
    <t>405-7139474-9905951</t>
  </si>
  <si>
    <t>405-7132598-8471563</t>
  </si>
  <si>
    <t>405-7035957-0105132</t>
  </si>
  <si>
    <t>405-6999943-0333119</t>
  </si>
  <si>
    <t>405-6962256-1847536</t>
  </si>
  <si>
    <t>405-6918194-8356317</t>
  </si>
  <si>
    <t>405-6773508-1559563</t>
  </si>
  <si>
    <t>405-6732615-2381160</t>
  </si>
  <si>
    <t>405-6686374-8284321</t>
  </si>
  <si>
    <t>Set de perfusion Sans phtalates 180 cm</t>
  </si>
  <si>
    <t>IS-BF-180</t>
  </si>
  <si>
    <t>405-6662128-0134738</t>
  </si>
  <si>
    <t>405-6612546-7985148</t>
  </si>
  <si>
    <t>405-6559959-8445135</t>
  </si>
  <si>
    <t>405-6556492-5550700</t>
  </si>
  <si>
    <t>405-6534019-4305921</t>
  </si>
  <si>
    <t>405-6294551-9921129</t>
  </si>
  <si>
    <t>405-6262228-0598716</t>
  </si>
  <si>
    <t>405-6232930-9706769</t>
  </si>
  <si>
    <t>Couche adulte avec ceinture - Flex Ultima M</t>
  </si>
  <si>
    <t>730430</t>
  </si>
  <si>
    <t>405-6210136-6496333</t>
  </si>
  <si>
    <t>405-6209366-1534717</t>
  </si>
  <si>
    <t>405-5906171-0830740</t>
  </si>
  <si>
    <t>405-5850432-9838766</t>
  </si>
  <si>
    <t>405-5695966-6601911</t>
  </si>
  <si>
    <t>405-5466875-0012340</t>
  </si>
  <si>
    <t>405-5353463-9833952</t>
  </si>
  <si>
    <t>405-5140171-9980350</t>
  </si>
  <si>
    <t>405-4997328-0454724</t>
  </si>
  <si>
    <t>405-4961861-9151563</t>
  </si>
  <si>
    <t>405-4894668-4343565</t>
  </si>
  <si>
    <t>405-4858076-1952313</t>
  </si>
  <si>
    <t>Couche adulte Slip Premium Niveau 4 XL - Sachet de 12 pièces</t>
  </si>
  <si>
    <t>1000021294</t>
  </si>
  <si>
    <t>405-4848348-4086741</t>
  </si>
  <si>
    <t>405-4793935-5845939</t>
  </si>
  <si>
    <t>Couche culotte absorbante Pants Premium - Nuit - Niveau 2 Extra Large - Sachet de 16 pièces</t>
  </si>
  <si>
    <t>1000021329</t>
  </si>
  <si>
    <t>405-4721267-9464319</t>
  </si>
  <si>
    <t>405-4708345-6904338</t>
  </si>
  <si>
    <t>405-4689043-0940302</t>
  </si>
  <si>
    <t>405-4687750-0257127</t>
  </si>
  <si>
    <t>405-4679375-9966744</t>
  </si>
  <si>
    <t>405-4585336-0960328</t>
  </si>
  <si>
    <t>Compresse de gaze humidifié avec de l'alcool Alcohol Prep Pad stérile - Boite de 100 pièces</t>
  </si>
  <si>
    <t>P1-IA-2</t>
  </si>
  <si>
    <t>405-4522264-4401123</t>
  </si>
  <si>
    <t>405-4426774-2917143</t>
  </si>
  <si>
    <t>405-4417345-3641906</t>
  </si>
  <si>
    <t>405-4110891-5721947</t>
  </si>
  <si>
    <t>405-3979735-4765148</t>
  </si>
  <si>
    <t>ONTEX - Couche adulte SUPREM fit - T2 Medium Maxi - Sachet de 20 pièces / Carton de 80 pièces</t>
  </si>
  <si>
    <t>LSFT7241BR-07</t>
  </si>
  <si>
    <t>405-3935568-5544365</t>
  </si>
  <si>
    <t>405-3616857-0565951</t>
  </si>
  <si>
    <t>405-3609910-3634727</t>
  </si>
  <si>
    <t>405-3563395-2189946</t>
  </si>
  <si>
    <t>405-3469679-1013939</t>
  </si>
  <si>
    <t>405-3336288-2737146</t>
  </si>
  <si>
    <t>405-3326990-0901140</t>
  </si>
  <si>
    <t>405-3319275-7647565</t>
  </si>
  <si>
    <t>405-3300615-2404340</t>
  </si>
  <si>
    <t>405-3279691-6837132</t>
  </si>
  <si>
    <t>405-3267882-5067539</t>
  </si>
  <si>
    <t>405-3142519-1234768</t>
  </si>
  <si>
    <t>405-3141705-3129955</t>
  </si>
  <si>
    <t>405-2971902-3736340</t>
  </si>
  <si>
    <t>405-2933697-1946717</t>
  </si>
  <si>
    <t>405-2893144-9356352</t>
  </si>
  <si>
    <t>405-2864339-8544355</t>
  </si>
  <si>
    <t>405-2842598-3588359</t>
  </si>
  <si>
    <t>405-2775310-2968337</t>
  </si>
  <si>
    <t>HARTMANN - MoliCare - Couche adulte 10 Gouttes - Premium Elastic - Medium - Sachet de 14 pièces</t>
  </si>
  <si>
    <t>165672</t>
  </si>
  <si>
    <t>405-2771714-1701920</t>
  </si>
  <si>
    <t>405-2728170-3275544</t>
  </si>
  <si>
    <t>405-2647581-2451509</t>
  </si>
  <si>
    <t>405-2635747-0384312</t>
  </si>
  <si>
    <t>405-2613358-2224360</t>
  </si>
  <si>
    <t>405-2558380-8509153</t>
  </si>
  <si>
    <t>405-2479752-1153909</t>
  </si>
  <si>
    <t>HARTMANN - PANSEMENTS TULLE GRAS STERILES GRASSOLIND 10 x 10 cm (Boite de 50 pièces)</t>
  </si>
  <si>
    <t>499354</t>
  </si>
  <si>
    <t>405-2465831-1436344</t>
  </si>
  <si>
    <t>Bambo Nature - Couche bébé Taille 0 prématuré (1-3kg) - Sachet de 24 pièces</t>
  </si>
  <si>
    <t>1000010819</t>
  </si>
  <si>
    <t>405-2166823-6325112</t>
  </si>
  <si>
    <t>405-2076159-4985951</t>
  </si>
  <si>
    <t>405-1944967-9013123</t>
  </si>
  <si>
    <t>405-1800666-4516331</t>
  </si>
  <si>
    <t>Gel stérile 20 gr pour échographie " 01-01" (Carton de 48 sachets)</t>
  </si>
  <si>
    <t>90.100.10</t>
  </si>
  <si>
    <t>Parker Laboratories BV</t>
  </si>
  <si>
    <t>405-1736200-8898754</t>
  </si>
  <si>
    <t>Ontex - Protection urinaire homme iD For Men Niveau 1+ (IDD31111910) - Sachet de 10 Pièces</t>
  </si>
  <si>
    <t>5221035100-01</t>
  </si>
  <si>
    <t>405-1702506-7737929</t>
  </si>
  <si>
    <t>405-1692860-3821154</t>
  </si>
  <si>
    <t>405-1562478-3006703</t>
  </si>
  <si>
    <t>405-1449331-8789921</t>
  </si>
  <si>
    <t>405-1366281-7941140</t>
  </si>
  <si>
    <t>405-1168546-2736354</t>
  </si>
  <si>
    <t>405-1128688-2987511</t>
  </si>
  <si>
    <t>405-1127729-0329161</t>
  </si>
  <si>
    <t>405-1100576-8400355</t>
  </si>
  <si>
    <t>405-0903014-7910700</t>
  </si>
  <si>
    <t>405-0866983-2457949</t>
  </si>
  <si>
    <t>405-0834125-6384361</t>
  </si>
  <si>
    <t>405-0798953-9991519</t>
  </si>
  <si>
    <t>405-0705207-0807552</t>
  </si>
  <si>
    <t>405-0670568-1457935</t>
  </si>
  <si>
    <t>405-0577032-4248327</t>
  </si>
  <si>
    <t>Comed - Coton boules - Sachet de 700 pièces</t>
  </si>
  <si>
    <t>17 400 00</t>
  </si>
  <si>
    <t>405-0562275-8320338</t>
  </si>
  <si>
    <t>405-0540371-1925134</t>
  </si>
  <si>
    <t>Comed - Urinal homme avec poignée - 1 litre Urinal avec poignée</t>
  </si>
  <si>
    <t>16 200 22</t>
  </si>
  <si>
    <t>405-0517687-5263538</t>
  </si>
  <si>
    <t>405-0442971-6196344</t>
  </si>
  <si>
    <t>Tena - Sous vêtements - TENA Pants Proskin - Super S - Sachet de 12 pièces</t>
  </si>
  <si>
    <t>793415</t>
  </si>
  <si>
    <t>405-0409044-7513151</t>
  </si>
  <si>
    <t>405-0384374-8129158</t>
  </si>
  <si>
    <t>405-0369094-4518764</t>
  </si>
  <si>
    <t>405-0288356-1858712</t>
  </si>
  <si>
    <t>405-0261188-4174745</t>
  </si>
  <si>
    <t>405-0201534-5902760</t>
  </si>
  <si>
    <t>405-0172883-2711545</t>
  </si>
  <si>
    <t>405-0172811-1433903</t>
  </si>
  <si>
    <t>405-0161586-1171549</t>
  </si>
  <si>
    <t>405-0147222-9226719</t>
  </si>
  <si>
    <t>405-0130350-5265974</t>
  </si>
  <si>
    <t>405-0105575-7691533</t>
  </si>
  <si>
    <t>405-0098166-5844307</t>
  </si>
  <si>
    <t>MoliCare Skin - Shampooing 500 ml</t>
  </si>
  <si>
    <t>995076</t>
  </si>
  <si>
    <t>405-0064667-4479576</t>
  </si>
  <si>
    <t>404-9944212-9884364</t>
  </si>
  <si>
    <t>404-9574534-4454700</t>
  </si>
  <si>
    <t>404-9547672-1710702</t>
  </si>
  <si>
    <t>404-9427279-5423541</t>
  </si>
  <si>
    <t>404-9407796-5313152</t>
  </si>
  <si>
    <t>404-9405805-6468315</t>
  </si>
  <si>
    <t>404-9216175-6406744</t>
  </si>
  <si>
    <t>404-9213583-8252302</t>
  </si>
  <si>
    <t>MoliCare Skin - Skin Mousse nettoyante 400 ml</t>
  </si>
  <si>
    <t>995081</t>
  </si>
  <si>
    <t>404-9159459-8617908</t>
  </si>
  <si>
    <t>404-9104387-2951564</t>
  </si>
  <si>
    <t>404-9079555-3373114</t>
  </si>
  <si>
    <t>404-9044314-3412313</t>
  </si>
  <si>
    <t>404-9016471-9809119</t>
  </si>
  <si>
    <t>404-8914016-8857912</t>
  </si>
  <si>
    <t>404-8819520-6858708</t>
  </si>
  <si>
    <t>404-8789415-7865111</t>
  </si>
  <si>
    <t>404-8773127-2445133</t>
  </si>
  <si>
    <t>404-8755716-9169922</t>
  </si>
  <si>
    <t>404-8707185-9225913</t>
  </si>
  <si>
    <t>404-8680097-2333907</t>
  </si>
  <si>
    <t>404-8356990-8515538</t>
  </si>
  <si>
    <t>404-8337538-5258722</t>
  </si>
  <si>
    <t>404-8194806-5508321</t>
  </si>
  <si>
    <t>404-8190383-7633913</t>
  </si>
  <si>
    <t>404-8080396-3798753</t>
  </si>
  <si>
    <t>404-7992984-9067567</t>
  </si>
  <si>
    <t>404-7981839-7787541</t>
  </si>
  <si>
    <t>404-7833382-7097920</t>
  </si>
  <si>
    <t>HARTMANN - MoliCare - Couche adulte 10 Gouttes - Premium Elastic Extra Large - Sachet de 14 pièces</t>
  </si>
  <si>
    <t>165674</t>
  </si>
  <si>
    <t>404-7426703-2033119</t>
  </si>
  <si>
    <t>404-7377932-0485141</t>
  </si>
  <si>
    <t>404-7270803-7418753</t>
  </si>
  <si>
    <t>404-7266103-6453953</t>
  </si>
  <si>
    <t>HARTMANN - Gant d'examen en nitrile non poudré Peha-soft nitrile stérile (9420450)- Boite de 50 paires - Taille M</t>
  </si>
  <si>
    <t>942212</t>
  </si>
  <si>
    <t>404-7225659-278350</t>
  </si>
  <si>
    <t>404-7187437-5781929</t>
  </si>
  <si>
    <t>404-7186071-0555546</t>
  </si>
  <si>
    <t>ZARYS - Sonde d'aspiration bronchique CH12, 50cm, (Boite de 50 pièces)</t>
  </si>
  <si>
    <t>CO-B12-50</t>
  </si>
  <si>
    <t>404-7156401-8181961</t>
  </si>
  <si>
    <t>404-7037467-9254716</t>
  </si>
  <si>
    <t>Tena Proskin Maxi Pants Culottes Absorbantes Fuites Urinaires Taille S 65-85cm - 10 pièces</t>
  </si>
  <si>
    <t>794410</t>
  </si>
  <si>
    <t>404-6799259-5383517</t>
  </si>
  <si>
    <t>404-6748361-1862710</t>
  </si>
  <si>
    <t>404-6720500-4897102</t>
  </si>
  <si>
    <t>413865</t>
  </si>
  <si>
    <t>404-6624689-2807558</t>
  </si>
  <si>
    <t>404-6457201-2733100</t>
  </si>
  <si>
    <t>404-6226048-1426701</t>
  </si>
  <si>
    <t>404-6068447-0803542</t>
  </si>
  <si>
    <t>404-6052368-7221136</t>
  </si>
  <si>
    <t>404-5887129-4009955</t>
  </si>
  <si>
    <t>404-5884540-5410715</t>
  </si>
  <si>
    <t>404-5662498-6010722</t>
  </si>
  <si>
    <t>404-5610721-6080320</t>
  </si>
  <si>
    <t>404-5579888-2511514</t>
  </si>
  <si>
    <t>404-5502235-7787522</t>
  </si>
  <si>
    <t>404-5416775-4583504</t>
  </si>
  <si>
    <t>404-5234162-8545130</t>
  </si>
  <si>
    <t>404-5220257-6617968</t>
  </si>
  <si>
    <t>404-5194426-3332336</t>
  </si>
  <si>
    <t>404-5143065-0687501</t>
  </si>
  <si>
    <t>TENA Cellduk 25 x 26 cm – 200 pièces</t>
  </si>
  <si>
    <t>744000</t>
  </si>
  <si>
    <t>404-5123655-1523555</t>
  </si>
  <si>
    <t>404-5100026-4073946</t>
  </si>
  <si>
    <t>404-5088412-0116323</t>
  </si>
  <si>
    <t>404-5065097-3114710</t>
  </si>
  <si>
    <t>404-5056343-6876335</t>
  </si>
  <si>
    <t>404-5046322-0488333</t>
  </si>
  <si>
    <t>404-4859657-8073162</t>
  </si>
  <si>
    <t>404-4857382-1630729</t>
  </si>
  <si>
    <t>Bambo Nature Pants - Couches Culottes absorbantes pour bébé Taille 5 paquet haut (11-17 kg) - Sachet de 38 pièces</t>
  </si>
  <si>
    <t>1000021355</t>
  </si>
  <si>
    <t>404-4755919-5104359</t>
  </si>
  <si>
    <t>404-4644448-8533103</t>
  </si>
  <si>
    <t>404-4442322-6764316</t>
  </si>
  <si>
    <t>404-4431642-2612324</t>
  </si>
  <si>
    <t>404-4359614-7164357</t>
  </si>
  <si>
    <t>404-4335179-5841126</t>
  </si>
  <si>
    <t>404-4226801-0015521</t>
  </si>
  <si>
    <t>404-4209510-8000369</t>
  </si>
  <si>
    <t>404-4152512-9073956</t>
  </si>
  <si>
    <t>404-4106392-8898714</t>
  </si>
  <si>
    <t>404-4093135-5596341</t>
  </si>
  <si>
    <t>404-4077813-7941128</t>
  </si>
  <si>
    <t>Foliodress - Veste jetable en tissu non tissé chaud en polypropylène - L</t>
  </si>
  <si>
    <t>992601</t>
  </si>
  <si>
    <t>404-3944504-2314724</t>
  </si>
  <si>
    <t>404-3943260-8178737</t>
  </si>
  <si>
    <t>404-3925132-2856346</t>
  </si>
  <si>
    <t>404-3850881-0466703</t>
  </si>
  <si>
    <t>404-3797974-1996354</t>
  </si>
  <si>
    <t>404-3729981-3143508</t>
  </si>
  <si>
    <t>404-3707802-1202711</t>
  </si>
  <si>
    <t>404-3662156-1421114</t>
  </si>
  <si>
    <t>404-3647745-4253930</t>
  </si>
  <si>
    <t>ZARYS - Brosse à dents aspirante pr soin de bouche - Boite de 50 pièces</t>
  </si>
  <si>
    <t>HJM-SO</t>
  </si>
  <si>
    <t>404-3627230-7928321</t>
  </si>
  <si>
    <t>Pommade Hartmann Atrauman Ag Pack Argent 10 x 20, 10 pièces</t>
  </si>
  <si>
    <t>499575</t>
  </si>
  <si>
    <t>404-3474328-4502762</t>
  </si>
  <si>
    <t>404-3374343-7360351</t>
  </si>
  <si>
    <t>404-3302137-9732354</t>
  </si>
  <si>
    <t>404-3288866-4169921</t>
  </si>
  <si>
    <t>404-3237191-3169129</t>
  </si>
  <si>
    <t>404-3205551-3918718</t>
  </si>
  <si>
    <t>ONTEX - Protection urinaire anatomique iD Form Super Extra - Long - Sachet de 21 pièces / Carton de 84 pièces</t>
  </si>
  <si>
    <t>5310375210-02</t>
  </si>
  <si>
    <t>404-3183895-9118761</t>
  </si>
  <si>
    <t>404-3021952-4294764</t>
  </si>
  <si>
    <t>404-3021910-7221124</t>
  </si>
  <si>
    <t>404-3000072-5349147</t>
  </si>
  <si>
    <t>404-2885781-4790716</t>
  </si>
  <si>
    <t>404-2842600-3097148</t>
  </si>
  <si>
    <t>404-2756818-6144359</t>
  </si>
  <si>
    <t>404-2721004-6197111</t>
  </si>
  <si>
    <t>404-2679236-2677920</t>
  </si>
  <si>
    <t>404-2595136-2324367</t>
  </si>
  <si>
    <t>404-2380550-1921102</t>
  </si>
  <si>
    <t>404-2379687-3013163</t>
  </si>
  <si>
    <t>404-2299942-2793120</t>
  </si>
  <si>
    <t>404-2279835-4855561</t>
  </si>
  <si>
    <t>404-2257144-7993168</t>
  </si>
  <si>
    <t>ONTEX - Protection urinaire anatomique iD Form Plus (55310260210D-02) - Long - Sachet de 21 pièces / carton de 168 pièces</t>
  </si>
  <si>
    <t>5310260210-02</t>
  </si>
  <si>
    <t>404-2116966-8800334</t>
  </si>
  <si>
    <t>404-2096516-3071569</t>
  </si>
  <si>
    <t>404-2009604-5444303</t>
  </si>
  <si>
    <t>404-1952122-5271560</t>
  </si>
  <si>
    <t>404-1892401-0419565</t>
  </si>
  <si>
    <t>404-1856001-2719546</t>
  </si>
  <si>
    <t>404-1802991-7857905</t>
  </si>
  <si>
    <t>404-1730486-9015502</t>
  </si>
  <si>
    <t>404-1594397-6421963</t>
  </si>
  <si>
    <t>404-1594075-7769169</t>
  </si>
  <si>
    <t>404-1580425-8067536</t>
  </si>
  <si>
    <t>404-1488849-4939544</t>
  </si>
  <si>
    <t>404-1475901-0508317</t>
  </si>
  <si>
    <t>404-1428503-4329113</t>
  </si>
  <si>
    <t>404-1245559-3236312</t>
  </si>
  <si>
    <t>404-1158346-3553122</t>
  </si>
  <si>
    <t>404-1129701-8246729</t>
  </si>
  <si>
    <t>404-1057730-7603557</t>
  </si>
  <si>
    <t>404-1039128-1209937</t>
  </si>
  <si>
    <t>HARTMANN - Foliodress cap rondo - Calot de chirurgien - Non stérile - Boite de 100 pièces</t>
  </si>
  <si>
    <t>992463</t>
  </si>
  <si>
    <t>404-0791167-5308366</t>
  </si>
  <si>
    <t>404-0748439-8006700</t>
  </si>
  <si>
    <t>404-0652546-7109148</t>
  </si>
  <si>
    <t>404-0615066-2039553</t>
  </si>
  <si>
    <t>404-0504420-3425148</t>
  </si>
  <si>
    <t>404-0499678-1021924</t>
  </si>
  <si>
    <t>404-0365068-2846761</t>
  </si>
  <si>
    <t>404-0148776-1932337</t>
  </si>
  <si>
    <t>404-0117412-5155559</t>
  </si>
  <si>
    <t>404-0107425-2450763</t>
  </si>
  <si>
    <t>404-0036850-5944326</t>
  </si>
  <si>
    <t>Ontex - Protection urinaire anatomique iD Form Extra Plus - Sachet de 21 pièces / carton de 84 pièces</t>
  </si>
  <si>
    <t>5310370210-03</t>
  </si>
  <si>
    <t>404-0029353-5825976</t>
  </si>
  <si>
    <t>404-0023367-5370735</t>
  </si>
  <si>
    <t>404-0005256-2211505</t>
  </si>
  <si>
    <t>403-9975038-2360309</t>
  </si>
  <si>
    <t>403-9923629-1845148</t>
  </si>
  <si>
    <t>403-9901301-4497958</t>
  </si>
  <si>
    <t>403-9861701-7964365</t>
  </si>
  <si>
    <t>403-9774803-5083518</t>
  </si>
  <si>
    <t>403-9738281-1258714</t>
  </si>
  <si>
    <t>403-9698111-3256343</t>
  </si>
  <si>
    <t>403-9643553-5708311</t>
  </si>
  <si>
    <t>HARTMANN - Compresses de gaze non stériles 13 fils 8 plis Stérilux ES - Sachet de 100 pièces 7.5 x 7.5 cm (416802)</t>
  </si>
  <si>
    <t>481008</t>
  </si>
  <si>
    <t>403-9633591-4841138</t>
  </si>
  <si>
    <t>403-9463001-8114766</t>
  </si>
  <si>
    <t>403-9460247-3529944</t>
  </si>
  <si>
    <t>403-9443465-9615546</t>
  </si>
  <si>
    <t>403-9311376-5535540</t>
  </si>
  <si>
    <t>403-9306538-4631526</t>
  </si>
  <si>
    <t>403-9298263-0480308</t>
  </si>
  <si>
    <t>403-9264929-6249967</t>
  </si>
  <si>
    <t>403-9230820-7486704</t>
  </si>
  <si>
    <t>403-9225634-4148362</t>
  </si>
  <si>
    <t>403-9158574-1988307</t>
  </si>
  <si>
    <t>HARTMANN - MoliCare - Couche adulte 10 Gouttes - Premium Elastic</t>
  </si>
  <si>
    <t>165671</t>
  </si>
  <si>
    <t>403-9122271-6781157</t>
  </si>
  <si>
    <t>403-8832680-2407558</t>
  </si>
  <si>
    <t>403-8825228-1215543</t>
  </si>
  <si>
    <t>403-8492692-8490740</t>
  </si>
  <si>
    <t>403-8474886-4027567</t>
  </si>
  <si>
    <t>403-8263336-4978721</t>
  </si>
  <si>
    <t>403-8218296-9337962</t>
  </si>
  <si>
    <t>403-8040018-4597115</t>
  </si>
  <si>
    <t>403-7864517-0476349</t>
  </si>
  <si>
    <t>403-7794763-5930753</t>
  </si>
  <si>
    <t>403-7738679-3826736</t>
  </si>
  <si>
    <t>403-7694008-3901962</t>
  </si>
  <si>
    <t>403-7683016-4898724</t>
  </si>
  <si>
    <t>Abena - Couche culotte absorbante Pants Premium - Jour - Niveau 1 - Extra Large - Sachet de 16 pièces</t>
  </si>
  <si>
    <t>1000021328</t>
  </si>
  <si>
    <t>403-7626993-7345904</t>
  </si>
  <si>
    <t>403-7580071-1402701</t>
  </si>
  <si>
    <t>MoliCare - Couche adulte 9 Gouttes - Premium Elastic Medium - Sachet de 26 pièces</t>
  </si>
  <si>
    <t>165572</t>
  </si>
  <si>
    <t>403-7551141-5680361</t>
  </si>
  <si>
    <t>Lingette intime non parfumée 16 x 20 cm</t>
  </si>
  <si>
    <t>1000011934</t>
  </si>
  <si>
    <t>403-7531346-9122729</t>
  </si>
  <si>
    <t>403-7511801-8274728</t>
  </si>
  <si>
    <t>403-7398126-9395548</t>
  </si>
  <si>
    <t>403-7259142-0945123</t>
  </si>
  <si>
    <t>Ontex - Couche adulte ID Expert Slip Super - Taille XS - Sachet de 14 pièces / carton de 168 pièces</t>
  </si>
  <si>
    <t>5630075140-02</t>
  </si>
  <si>
    <t>403-7190823-9386767</t>
  </si>
  <si>
    <t>403-7169117-9181149</t>
  </si>
  <si>
    <t>403-7147144-5480363</t>
  </si>
  <si>
    <t>403-6981434-1888312</t>
  </si>
  <si>
    <t>403-6971296-2776301</t>
  </si>
  <si>
    <t>403-6966725-1995567</t>
  </si>
  <si>
    <t>403-6874847-0581122</t>
  </si>
  <si>
    <t>Tena -  Wash Crème Flacon-Pompe</t>
  </si>
  <si>
    <t>4242</t>
  </si>
  <si>
    <t>403-6806411-8174712</t>
  </si>
  <si>
    <t>403-6751854-7966735</t>
  </si>
  <si>
    <t>Abena - Protection urinaire anatomique homme - Man Special Premium - Sachet de 23 pièces</t>
  </si>
  <si>
    <t>1000021333</t>
  </si>
  <si>
    <t>403-6740839-7338749</t>
  </si>
  <si>
    <t>403-6732293-5850704</t>
  </si>
  <si>
    <t>403-6694015-2191556</t>
  </si>
  <si>
    <t>403-6667202-4791536</t>
  </si>
  <si>
    <t>403-6664580-5749161</t>
  </si>
  <si>
    <t>403-6555303-7915547</t>
  </si>
  <si>
    <t>403-6443583-0786764</t>
  </si>
  <si>
    <t>403-6402385-1942700</t>
  </si>
  <si>
    <t>403-6280504-9253945</t>
  </si>
  <si>
    <t>403-6269709-9817147</t>
  </si>
  <si>
    <t>403-6143480-2063502</t>
  </si>
  <si>
    <t>403-6131730-5292366</t>
  </si>
  <si>
    <t>403-5825802-4988331</t>
  </si>
  <si>
    <t>403-5807755-1379513</t>
  </si>
  <si>
    <t>403-5723073-0634766</t>
  </si>
  <si>
    <t>403-5568460-4328358</t>
  </si>
  <si>
    <t>403-5550448-0913158</t>
  </si>
  <si>
    <t>403-5476933-1017161</t>
  </si>
  <si>
    <t>403-5471778-9841938</t>
  </si>
  <si>
    <t>403-5455671-7195515</t>
  </si>
  <si>
    <t>Sonde endotracheale de trachéotomie à ballonnet taille 6.5</t>
  </si>
  <si>
    <t>RTM-65</t>
  </si>
  <si>
    <t>403-5443924-5369942</t>
  </si>
  <si>
    <t>403-5389042-7300320</t>
  </si>
  <si>
    <t>Abena - Protection urinaire anatomique San Premium - Nuit - San 12 - Sachet de 16 pièces</t>
  </si>
  <si>
    <t>1000024588</t>
  </si>
  <si>
    <t>403-5285183-5151537</t>
  </si>
  <si>
    <t>403-5121649-6961930</t>
  </si>
  <si>
    <t>403-5103133-2925911</t>
  </si>
  <si>
    <t>403-4913306-7145962</t>
  </si>
  <si>
    <t>403-4905625-7367512/403-6594277-2330766</t>
  </si>
  <si>
    <t>403-4852687-4525105</t>
  </si>
  <si>
    <t>403-4826240-1845969</t>
  </si>
  <si>
    <t>403-4728447-1069937</t>
  </si>
  <si>
    <t>403-4616906-9681105</t>
  </si>
  <si>
    <t>403-4440484-0150767</t>
  </si>
  <si>
    <t>403-4402115-2910742</t>
  </si>
  <si>
    <t>403-4388417-2257902</t>
  </si>
  <si>
    <t>403-4357098-3855505</t>
  </si>
  <si>
    <t>403-4264807-9213145</t>
  </si>
  <si>
    <t>403-4096133-5762712</t>
  </si>
  <si>
    <t>403-4050524-6721141</t>
  </si>
  <si>
    <t>Champ opératoire stérile - 2 couches 60 g/m², 45cm x 45cm</t>
  </si>
  <si>
    <t>AT-NF-S 1</t>
  </si>
  <si>
    <t>403-3915693-6317949</t>
  </si>
  <si>
    <t>Champ opératoire avec fenestration centrale adhésive 60 g/m² - 2 couches - 45cm x 45cm - Fenestration ø 5cm</t>
  </si>
  <si>
    <t>AT-NFFA-S 1</t>
  </si>
  <si>
    <t>403-3894701-9768309</t>
  </si>
  <si>
    <t>403-3870372-0565114</t>
  </si>
  <si>
    <t>403-3861644-6281103</t>
  </si>
  <si>
    <t>403-3829422-3611519</t>
  </si>
  <si>
    <t>403-3779624-0688338</t>
  </si>
  <si>
    <t>403-3748916-7873936</t>
  </si>
  <si>
    <t>403-3616089-7773124</t>
  </si>
  <si>
    <t>403-3592809-6463527</t>
  </si>
  <si>
    <t>Foliodress - Casaques chirurgicale stérile COMFORT model B</t>
  </si>
  <si>
    <t>992929</t>
  </si>
  <si>
    <t>403-3565360-2168333</t>
  </si>
  <si>
    <t>403-3514822-2949940</t>
  </si>
  <si>
    <t>403-3492183-6967510</t>
  </si>
  <si>
    <t>403-3451205-6004344</t>
  </si>
  <si>
    <t>403-3393601-1204326</t>
  </si>
  <si>
    <t>403-3270162-6243550</t>
  </si>
  <si>
    <t>403-3257071-3067566</t>
  </si>
  <si>
    <t>403-3173415-1298734</t>
  </si>
  <si>
    <t>403-3066000-0387569</t>
  </si>
  <si>
    <t>403-3065653-1547512</t>
  </si>
  <si>
    <t>Abena - Couche culotte absorbante Pants Premium Special - Jour - Niveau 2 Medium-Large (Sachet de 18 pièces)</t>
  </si>
  <si>
    <t>1999905376</t>
  </si>
  <si>
    <t>403-2941398-6905903</t>
  </si>
  <si>
    <t>403-2827084-8226727</t>
  </si>
  <si>
    <t>403-2714234-6533958</t>
  </si>
  <si>
    <t>403-2669878-2102737</t>
  </si>
  <si>
    <t>403-2660293-4128363</t>
  </si>
  <si>
    <t>403-2618630-1578756</t>
  </si>
  <si>
    <t>403-2372864-7653954</t>
  </si>
  <si>
    <t>403-2324029-4204337</t>
  </si>
  <si>
    <t>Abena Wing - Couche adulte avec ceinture premium - Niveau 4 - Sachet de 15 pièces Large</t>
  </si>
  <si>
    <t>1999905394</t>
  </si>
  <si>
    <t>403-2144758-8054756</t>
  </si>
  <si>
    <t>403-2136678-5805901</t>
  </si>
  <si>
    <t>403-2011219-4182767</t>
  </si>
  <si>
    <t>403-2011009-4617941</t>
  </si>
  <si>
    <t>403-1981449-1338742</t>
  </si>
  <si>
    <t>403-1968656-3326758</t>
  </si>
  <si>
    <t>403-1898704-3150724</t>
  </si>
  <si>
    <t>403-1826638-8835546</t>
  </si>
  <si>
    <t>403-1804386-2973131</t>
  </si>
  <si>
    <t>403-1763173-9185964</t>
  </si>
  <si>
    <t>403-1737312-8589923</t>
  </si>
  <si>
    <t>403-1631478-5703506</t>
  </si>
  <si>
    <t>ZARYS - Tube prolongateur pour pompe à perfusion 150 cm - Boite de 50 pièces</t>
  </si>
  <si>
    <t>PB1500-BF</t>
  </si>
  <si>
    <t>403-1540222-2141917</t>
  </si>
  <si>
    <t>403-1538603-7165905</t>
  </si>
  <si>
    <t>403-1479379-8561908</t>
  </si>
  <si>
    <t>403-1388278-5613969</t>
  </si>
  <si>
    <t>403-1267544-4206763</t>
  </si>
  <si>
    <t>403-1253900-3289917</t>
  </si>
  <si>
    <t>403-1221570-4615558</t>
  </si>
  <si>
    <t>403-1157989-4509959</t>
  </si>
  <si>
    <t>403-1079601-2343539</t>
  </si>
  <si>
    <t>403-0758023-1158752</t>
  </si>
  <si>
    <t>Huile de massage en spray 200ml</t>
  </si>
  <si>
    <t>6666</t>
  </si>
  <si>
    <t>403-0656244-7181158</t>
  </si>
  <si>
    <t>403-0647589-1686761</t>
  </si>
  <si>
    <t>403-0563203-9942748</t>
  </si>
  <si>
    <t>Abena - Couche adulte Spécial Niveau 4 - Large - Sachet de 12 pièces</t>
  </si>
  <si>
    <t>1000024470</t>
  </si>
  <si>
    <t>403-0508114-3771510</t>
  </si>
  <si>
    <t>403-0457327-6348356</t>
  </si>
  <si>
    <t>403-0435419-0254718</t>
  </si>
  <si>
    <t>403-0316562-7415529</t>
  </si>
  <si>
    <t>403-0270724-5753108</t>
  </si>
  <si>
    <t>Abena - Spray à l’oxyde de zinc 10% - 100 ml - 1 pièce</t>
  </si>
  <si>
    <t>1000003933</t>
  </si>
  <si>
    <t>403-0243386-4749950</t>
  </si>
  <si>
    <t>403-0235271-7685913</t>
  </si>
  <si>
    <t>403-0176968-6926720</t>
  </si>
  <si>
    <t>402-9977996-2496339</t>
  </si>
  <si>
    <t>402-9943602-8713168</t>
  </si>
  <si>
    <t>402-9939576-5077968</t>
  </si>
  <si>
    <t>402-9749989-8224320</t>
  </si>
  <si>
    <t>402-9583956-2831549</t>
  </si>
  <si>
    <t>402-9542514-1395546</t>
  </si>
  <si>
    <t>402-9413668-2836314</t>
  </si>
  <si>
    <t>402-9372260-1512316</t>
  </si>
  <si>
    <t>402-9341686-3031535</t>
  </si>
  <si>
    <t>HARTMANN - Gants Peha Soft Comfort en latex non poudrés - Boite de 100 pièces M  (942161)</t>
  </si>
  <si>
    <t>942022</t>
  </si>
  <si>
    <t>402-9168062-0255504</t>
  </si>
  <si>
    <t>402-9093484-3536333</t>
  </si>
  <si>
    <t>402-9034032-1771568</t>
  </si>
  <si>
    <t>402-8964578-1829944</t>
  </si>
  <si>
    <t>402-8919404-3365905</t>
  </si>
  <si>
    <t>402-8885758-3729159</t>
  </si>
  <si>
    <t>402-8829041-9752315</t>
  </si>
  <si>
    <t>402-8827519-6138758</t>
  </si>
  <si>
    <t>402-8801815-2377138</t>
  </si>
  <si>
    <t>402-8745185-2334714</t>
  </si>
  <si>
    <t>402-8703509-3570730</t>
  </si>
  <si>
    <t>402-8622336-3785947</t>
  </si>
  <si>
    <t>402-8557953-4391526</t>
  </si>
  <si>
    <t>402-8516976-6455531</t>
  </si>
  <si>
    <t>402-8500330-2060340</t>
  </si>
  <si>
    <t>402-8395964-3853965</t>
  </si>
  <si>
    <t>402-8393493-5904326</t>
  </si>
  <si>
    <t>402-8279837-7032335</t>
  </si>
  <si>
    <t>HARTMANN - Stérilux - Mouchoir blanc en étuis Pocket - Lot de 10 pièces</t>
  </si>
  <si>
    <t>241263</t>
  </si>
  <si>
    <t>402-8221736-9579513</t>
  </si>
  <si>
    <t>402-8121930-3031522</t>
  </si>
  <si>
    <t>Housse de protection pour caméra stérile 16cm x 300cm</t>
  </si>
  <si>
    <t>AT-SP-S 6</t>
  </si>
  <si>
    <t>402-8070021-7477110</t>
  </si>
  <si>
    <t>Cathéter de Foley à deux voies avec extrémité Tiemann_CH 14</t>
  </si>
  <si>
    <t>CFTL-2D-14-10-P</t>
  </si>
  <si>
    <t>402-8025818-2855530</t>
  </si>
  <si>
    <t>Sonde foley urinaire, 2 voies, avec valve en caoutchouc, 5-10 ml - 400 mm - CH 30</t>
  </si>
  <si>
    <t>CFNL-2D-30-50-P</t>
  </si>
  <si>
    <t>402-8012311-1020328</t>
  </si>
  <si>
    <t>402-7928771-7025124</t>
  </si>
  <si>
    <t>402-7881455-8606716</t>
  </si>
  <si>
    <t>402-7785734-9661904</t>
  </si>
  <si>
    <t>402-7712077-9022758</t>
  </si>
  <si>
    <t>402-7519089-4494768</t>
  </si>
  <si>
    <t>402-7515911-9353152</t>
  </si>
  <si>
    <t>402-7510623-3951502</t>
  </si>
  <si>
    <t>MoliCare - Alèse de protection jetable 9 gouttes 60 x 90 cm - Premium Bed Mat</t>
  </si>
  <si>
    <t>161090</t>
  </si>
  <si>
    <t>402-6962377-3206718</t>
  </si>
  <si>
    <t>402-6866430-2091504</t>
  </si>
  <si>
    <t>402-6833106-3832349</t>
  </si>
  <si>
    <t>402-6781170-1275535</t>
  </si>
  <si>
    <t>Abena - Protection urinaire anatomique Light Mini 1 - Premium - Sachet de 20 pièces</t>
  </si>
  <si>
    <t>1000021337</t>
  </si>
  <si>
    <t>402-6771919-0501941</t>
  </si>
  <si>
    <t>402-6598672-0778743</t>
  </si>
  <si>
    <t>402-6419801-3815561</t>
  </si>
  <si>
    <t>Comed - Protège-sondes en latex non lubrifiés - Boite de 100 pièces</t>
  </si>
  <si>
    <t>49 450 34</t>
  </si>
  <si>
    <t>402-6278660-7899501</t>
  </si>
  <si>
    <t>402-6231067-5092329</t>
  </si>
  <si>
    <t>402-6111118-7840310</t>
  </si>
  <si>
    <t>402-6073347-0675502</t>
  </si>
  <si>
    <t>402-5925667-4746752</t>
  </si>
  <si>
    <t>402-5717859-4424300</t>
  </si>
  <si>
    <t>402-5629076-1658755</t>
  </si>
  <si>
    <t>MoliCare Skin - Lotion corporelle 500ml</t>
  </si>
  <si>
    <t>995088</t>
  </si>
  <si>
    <t>402-5569584-3672356</t>
  </si>
  <si>
    <t>402-5520467-3670761</t>
  </si>
  <si>
    <t>402-5494990-9507541</t>
  </si>
  <si>
    <t>402-5443038-2752348</t>
  </si>
  <si>
    <t>402-5266716-6981105</t>
  </si>
  <si>
    <t>402-5243798-9797943</t>
  </si>
  <si>
    <t>402-5230323-1520363</t>
  </si>
  <si>
    <t>402-5214577-2426727</t>
  </si>
  <si>
    <t>402-5204605-6269162</t>
  </si>
  <si>
    <t>402-5068365-3041930</t>
  </si>
  <si>
    <t>402-5037228-1481121</t>
  </si>
  <si>
    <t>402-4992176-7057925</t>
  </si>
  <si>
    <t>402-4945498-8820347</t>
  </si>
  <si>
    <t>402-4930696-2286730</t>
  </si>
  <si>
    <t>402-4928667-5631502</t>
  </si>
  <si>
    <t>HARTMANN - ZETUVIT E Pansement absorbant non stérile 10 x 20 cm (413791) - Boite de 50 pièces</t>
  </si>
  <si>
    <t>413861</t>
  </si>
  <si>
    <t>402-4880052-0667509</t>
  </si>
  <si>
    <t>402-4864586-1540315</t>
  </si>
  <si>
    <t>402-4769868-6261965</t>
  </si>
  <si>
    <t>402-4673809-6985944</t>
  </si>
  <si>
    <t>Aiguille hypodermique à usage unique non sécurisée 26G, 0,45 mm x 12 mm</t>
  </si>
  <si>
    <t>IN-045X12</t>
  </si>
  <si>
    <t>402-4671584-1254730</t>
  </si>
  <si>
    <t>402-4528068-2494721</t>
  </si>
  <si>
    <t>402-4518977-3703532</t>
  </si>
  <si>
    <t>402-4479728-3444356</t>
  </si>
  <si>
    <t>402-4409758-2762749</t>
  </si>
  <si>
    <t>HARTMANN - Peha haft latex free 4 m - Bande de fixation élastique et cohésive 4 cm x 4 m (1 pièce) (932441)</t>
  </si>
  <si>
    <t>300038</t>
  </si>
  <si>
    <t>402-4405062-5020362</t>
  </si>
  <si>
    <t>Hartmann Stérilux Bande Extensible 7 cm x 4 m</t>
  </si>
  <si>
    <t>241604</t>
  </si>
  <si>
    <t>402-4324155-3309957</t>
  </si>
  <si>
    <t>402-4314720-2176348</t>
  </si>
  <si>
    <t>402-4277372-8221126</t>
  </si>
  <si>
    <t>402-4262040-7042763</t>
  </si>
  <si>
    <t>COMPRESSE OPHTALMIQUE DE GAZE STÉRILE 5,5 cm x 7,5 cm</t>
  </si>
  <si>
    <t>803310</t>
  </si>
  <si>
    <t>402-4252746-8640336</t>
  </si>
  <si>
    <t>402-4242061-9851516</t>
  </si>
  <si>
    <t>402-4161954-2180316</t>
  </si>
  <si>
    <t>402-3896499-0787569</t>
  </si>
  <si>
    <t>402-3866396-6692326</t>
  </si>
  <si>
    <t>402-3834896-3212321</t>
  </si>
  <si>
    <t>402-3830914-0985915</t>
  </si>
  <si>
    <t>402-3776724-9267535</t>
  </si>
  <si>
    <t>Casaque chirurgicale renforcée 35 g/m²  - Stérile - Taille XL</t>
  </si>
  <si>
    <t>AT-SGSP-XL 1</t>
  </si>
  <si>
    <t>402-3739619-8961151</t>
  </si>
  <si>
    <t>402-3692838-5884331</t>
  </si>
  <si>
    <t>402-3671006-0558733</t>
  </si>
  <si>
    <t>402-3670039-3569123</t>
  </si>
  <si>
    <t>402-3649398-4780354</t>
  </si>
  <si>
    <t>402-3637963-3717914</t>
  </si>
  <si>
    <t>402-3531419-1179549</t>
  </si>
  <si>
    <t>402-3516714-7760353</t>
  </si>
  <si>
    <t>402-3499231-7698730</t>
  </si>
  <si>
    <t>402-3408755-1120315</t>
  </si>
  <si>
    <t>402-3351174-0470711</t>
  </si>
  <si>
    <t>402-3201472-7092365</t>
  </si>
  <si>
    <t>402-3096996-6430711</t>
  </si>
  <si>
    <t>402-2987520-2584346</t>
  </si>
  <si>
    <t>Abena - Bavoir avec poche et liens en blanc 37 x 70 cm - Sachet de 100 pièces</t>
  </si>
  <si>
    <t>1000024752</t>
  </si>
  <si>
    <t>402-2967005-5739550</t>
  </si>
  <si>
    <t>402-2924842-1382715</t>
  </si>
  <si>
    <t>Robinet à 3 voies avec prolongateur 50 cm, (Boite de 50 pièces)</t>
  </si>
  <si>
    <t>KTP-50</t>
  </si>
  <si>
    <t>402-2882553-1188365</t>
  </si>
  <si>
    <t>402-2758483-6659516</t>
  </si>
  <si>
    <t>402-2755917-3281167</t>
  </si>
  <si>
    <t>402-2547736-2249964</t>
  </si>
  <si>
    <t>402-2469464-2041959</t>
  </si>
  <si>
    <t>402-2417236-7260304</t>
  </si>
  <si>
    <t>HARTMANN - Hydroclean Advance 10 x 10 cm Pack de 10 Pansement Adhésif</t>
  </si>
  <si>
    <t>609672</t>
  </si>
  <si>
    <t>402-2370218-5249961</t>
  </si>
  <si>
    <t>Abena - Sous-vêtements de maintien - Fix Pants Super - 3 pièces Extra Large</t>
  </si>
  <si>
    <t>1999911817</t>
  </si>
  <si>
    <t>402-2320490-7226768</t>
  </si>
  <si>
    <t>402-2298452-3537906</t>
  </si>
  <si>
    <t>402-2282821-8698730</t>
  </si>
  <si>
    <t>402-2165407-6260364</t>
  </si>
  <si>
    <t>402-2111216-0214703</t>
  </si>
  <si>
    <t>402-2080311-7856364</t>
  </si>
  <si>
    <t>402-1806215-9777945</t>
  </si>
  <si>
    <t>402-1803537-1781110</t>
  </si>
  <si>
    <t>402-1797710-9313922</t>
  </si>
  <si>
    <t>402-1744133-7727515</t>
  </si>
  <si>
    <t>402-1681287-8004335</t>
  </si>
  <si>
    <t>402-1624515-9551529</t>
  </si>
  <si>
    <t>Sonde d'alimentation graduée, avec contraste radiologique stérile</t>
  </si>
  <si>
    <t>CKS-04-50</t>
  </si>
  <si>
    <t>402-1579774-0743529</t>
  </si>
  <si>
    <t>402-1566738-0398764</t>
  </si>
  <si>
    <t>402-1492864-6868359</t>
  </si>
  <si>
    <t>402-1485748-3028349</t>
  </si>
  <si>
    <t>402-1404990-2278739</t>
  </si>
  <si>
    <t>GASAS NO ESTERIL MEDICOMP 30G 10X10CM 40X5UD HARTMANN</t>
  </si>
  <si>
    <t>411053</t>
  </si>
  <si>
    <t>402-1363206-3489146</t>
  </si>
  <si>
    <t>402-1358169-0539550</t>
  </si>
  <si>
    <t>402-1293638-2892319</t>
  </si>
  <si>
    <t>Prolongateur sans DEHP, 45 cm</t>
  </si>
  <si>
    <t>P450-BF</t>
  </si>
  <si>
    <t>402-1271103-5640354</t>
  </si>
  <si>
    <t>402-1257183-5155563</t>
  </si>
  <si>
    <t>402-1090269-2370722</t>
  </si>
  <si>
    <t>HARTMANN - MoliCare - Alèse de protection jetable 8 gouttes - Premium Bed Mat - Sachet de 30 pièces - 40 x 60 cm</t>
  </si>
  <si>
    <t>161086</t>
  </si>
  <si>
    <t>402-1075602-1196303</t>
  </si>
  <si>
    <t>Sonde NELATON stérile CH24 - 400mm, (Boite de 50 pièces)</t>
  </si>
  <si>
    <t>CN-24-40</t>
  </si>
  <si>
    <t>402-0954622-7609102</t>
  </si>
  <si>
    <t>402-0952164-3280305</t>
  </si>
  <si>
    <t>402-0927484-5877952</t>
  </si>
  <si>
    <t>402-0897036-1277163</t>
  </si>
  <si>
    <t>402-0891415-3342732</t>
  </si>
  <si>
    <t>402-0857308-1189951</t>
  </si>
  <si>
    <t>402-0823052-2756368</t>
  </si>
  <si>
    <t>402-0814050-4134733</t>
  </si>
  <si>
    <t>402-0805795-9799551</t>
  </si>
  <si>
    <t>402-0592467-8829153</t>
  </si>
  <si>
    <t>402-0523270-8870759</t>
  </si>
  <si>
    <t>402-0390725-6125921</t>
  </si>
  <si>
    <t>402-0360323-1751578</t>
  </si>
  <si>
    <t>402-0344159-7845150</t>
  </si>
  <si>
    <t>402-0331031-8764312</t>
  </si>
  <si>
    <t>402-0316508-7205911</t>
  </si>
  <si>
    <t>402-0214777-3844339</t>
  </si>
  <si>
    <t>402-0127662-7213133</t>
  </si>
  <si>
    <t>402-0107346-6888321</t>
  </si>
  <si>
    <t>402-0100673-8965918</t>
  </si>
  <si>
    <t>402-0061931-2665119</t>
  </si>
  <si>
    <t>402-0039117-2204353</t>
  </si>
  <si>
    <t>Abena - Protection droite traversable - Let Normal - Sachet de 34 pièces</t>
  </si>
  <si>
    <t>1000021343</t>
  </si>
  <si>
    <t>306-8513687-1879554</t>
  </si>
  <si>
    <t>306-7655666-5334740</t>
  </si>
  <si>
    <t>306-5120279-4145147</t>
  </si>
  <si>
    <t>306-1348788-7252350</t>
  </si>
  <si>
    <t>Abena - Couche adulte Delta-Form Niveau 2 - Large - Sachet de 20 pièces</t>
  </si>
  <si>
    <t>1000020933</t>
  </si>
  <si>
    <t>305-7261588-1673115/305-3472463-4759534</t>
  </si>
  <si>
    <t>305-4213778-7293919</t>
  </si>
  <si>
    <t>Bavoir lavable pressions bleu - 1 pièce 90x45cm</t>
  </si>
  <si>
    <t>408500</t>
  </si>
  <si>
    <t>304-5096809-4611520</t>
  </si>
  <si>
    <t>303-9560871-6575553</t>
  </si>
  <si>
    <t>303-7510686-5197953</t>
  </si>
  <si>
    <t>303-6122815-2281161</t>
  </si>
  <si>
    <t>303-3221977-6442746</t>
  </si>
  <si>
    <t>303-2634717-7963547</t>
  </si>
  <si>
    <t>302-7021562-7205909</t>
  </si>
  <si>
    <t>302-5728897-5212310</t>
  </si>
  <si>
    <t>302-1488848-7881960</t>
  </si>
  <si>
    <t>171-9884976-2050721</t>
  </si>
  <si>
    <t>171-9877079-9881113</t>
  </si>
  <si>
    <t>171-9866379-7328308</t>
  </si>
  <si>
    <t>171-9854089-6288336</t>
  </si>
  <si>
    <t>171-9823555-5941964</t>
  </si>
  <si>
    <t>171-9748237-1997165</t>
  </si>
  <si>
    <t>171-9745793-6121125</t>
  </si>
  <si>
    <t>171-9700094-5013125</t>
  </si>
  <si>
    <t>171-9697679-7386732</t>
  </si>
  <si>
    <t>171-9311408-5393904</t>
  </si>
  <si>
    <t>171-9178342-9623509</t>
  </si>
  <si>
    <t>171-9035429-3404320</t>
  </si>
  <si>
    <t>171-8971946-5501925</t>
  </si>
  <si>
    <t>171-8956593-1819530</t>
  </si>
  <si>
    <t>171-8906611-1326732</t>
  </si>
  <si>
    <t>171-8770620-2325107</t>
  </si>
  <si>
    <t>171-8677165-9220312</t>
  </si>
  <si>
    <t>171-8627131-1373130</t>
  </si>
  <si>
    <t>171-8491570-5701102</t>
  </si>
  <si>
    <t>171-8461893-6940332</t>
  </si>
  <si>
    <t>171-8432297-5962732</t>
  </si>
  <si>
    <t>171-8364208-8218736</t>
  </si>
  <si>
    <t>171-8138106-3141106</t>
  </si>
  <si>
    <t>HARTMANN - Gant d'examen en vinyle non poudré DIGITIL V Taille S - Boite de 150</t>
  </si>
  <si>
    <t>942235</t>
  </si>
  <si>
    <t>171-8019857-2682719</t>
  </si>
  <si>
    <t>171-7913329-9996341</t>
  </si>
  <si>
    <t>171-7837151-0301108</t>
  </si>
  <si>
    <t>171-7785211-5853945</t>
  </si>
  <si>
    <t>171-7770292-8825964</t>
  </si>
  <si>
    <t>171-7680851-8453917</t>
  </si>
  <si>
    <t>171-7678929-3012331</t>
  </si>
  <si>
    <t>171-7630269-1863506</t>
  </si>
  <si>
    <t>171-7596251-6614733</t>
  </si>
  <si>
    <t>171-7322989-3881147</t>
  </si>
  <si>
    <t>171-7307253-9222761</t>
  </si>
  <si>
    <t>171-7296927-9880364</t>
  </si>
  <si>
    <t>171-7295849-0837155</t>
  </si>
  <si>
    <t>171-7247916-6537157</t>
  </si>
  <si>
    <t>171-7149528-0337152</t>
  </si>
  <si>
    <t>171-7061490-0057918</t>
  </si>
  <si>
    <t>171-7049625-2219519</t>
  </si>
  <si>
    <t>171-6941263-4111556</t>
  </si>
  <si>
    <t>171-6798280-7613112</t>
  </si>
  <si>
    <t>171-6700224-7481130</t>
  </si>
  <si>
    <t>Ontex - Slip absorbant iD Pants Super (IDS62432112) - Sachet de 12 pièces XL / carton de 96 pièces</t>
  </si>
  <si>
    <t>5531475120-01</t>
  </si>
  <si>
    <t>171-6641455-4256322</t>
  </si>
  <si>
    <t>171-6592265-3611562</t>
  </si>
  <si>
    <t>171-6582682-7911548</t>
  </si>
  <si>
    <t>171-6361012-2044349</t>
  </si>
  <si>
    <t>171-6301636-4965148</t>
  </si>
  <si>
    <t>171-6268799-8815502</t>
  </si>
  <si>
    <t>171-6204449-3437956</t>
  </si>
  <si>
    <t>171-6191512-1385121</t>
  </si>
  <si>
    <t>171-6163474-7425918</t>
  </si>
  <si>
    <t>Coiffe lavante sans rincage</t>
  </si>
  <si>
    <t>491917</t>
  </si>
  <si>
    <t>171-6141219-5931544</t>
  </si>
  <si>
    <t>171-6081036-4625908</t>
  </si>
  <si>
    <t>171-6027610-8359545</t>
  </si>
  <si>
    <t>171-5685770-3621145</t>
  </si>
  <si>
    <t>171-5666226-3137924</t>
  </si>
  <si>
    <t>171-5642102-0646769</t>
  </si>
  <si>
    <t>171-5558145-4189162</t>
  </si>
  <si>
    <t>171-5468857-0388326</t>
  </si>
  <si>
    <t>171-5454833-2579523</t>
  </si>
  <si>
    <t>171-5342578-1840368</t>
  </si>
  <si>
    <t>171-5279385-7177961</t>
  </si>
  <si>
    <t>171-5123025-9227513</t>
  </si>
  <si>
    <t>171-5004012-6932368</t>
  </si>
  <si>
    <t>171-4940146-6505917</t>
  </si>
  <si>
    <t>171-4917397-0808338</t>
  </si>
  <si>
    <t>171-4897903-3553141</t>
  </si>
  <si>
    <t>171-4877503-2464347</t>
  </si>
  <si>
    <t>171-4863687-7450712</t>
  </si>
  <si>
    <t>171-4746545-7210734</t>
  </si>
  <si>
    <t>171-4554664-3485945</t>
  </si>
  <si>
    <t>171-4554235-9277118</t>
  </si>
  <si>
    <t>171-4356170-6116311</t>
  </si>
  <si>
    <t>171-4350430-3773905</t>
  </si>
  <si>
    <t>171-4344686-2336326</t>
  </si>
  <si>
    <t>171-4283870-2766716</t>
  </si>
  <si>
    <t>171-4202121-7807519</t>
  </si>
  <si>
    <t>171-4196150-3020301</t>
  </si>
  <si>
    <t>171-4040606-3686729</t>
  </si>
  <si>
    <t>171-3934888-6943554</t>
  </si>
  <si>
    <t>171-3926015-5069934</t>
  </si>
  <si>
    <t>Hartmann MoliCare Premium Elastic 6 Gouttes Slip d'incontinence Taille XL (14 pièces)</t>
  </si>
  <si>
    <t>165274</t>
  </si>
  <si>
    <t>171-3922705-0360362</t>
  </si>
  <si>
    <t>171-3916685-7433127</t>
  </si>
  <si>
    <t>171-3817897-6744310</t>
  </si>
  <si>
    <t>171-3754486-1433904</t>
  </si>
  <si>
    <t>171-3741175-0261902</t>
  </si>
  <si>
    <t>Ecouvillons - (Sachet de 100 pièces)</t>
  </si>
  <si>
    <t>25 108 00</t>
  </si>
  <si>
    <t>171-3501499-4984301</t>
  </si>
  <si>
    <t>171-3387088-7571511</t>
  </si>
  <si>
    <t>171-3365540-8937949</t>
  </si>
  <si>
    <t>171-3172879-6620349</t>
  </si>
  <si>
    <t>Seringue 3 pièces luer-lock 20 ml</t>
  </si>
  <si>
    <t>020ML-3CZ-LL-BL</t>
  </si>
  <si>
    <t>171-3121972-0475558</t>
  </si>
  <si>
    <t>Seringues 3 pièces avec aiguilles- 50 ml - Aiguille 18G x 40 mm - Boite de 25</t>
  </si>
  <si>
    <t>050ML-3CZ-SN</t>
  </si>
  <si>
    <t>171-3110243-5770711</t>
  </si>
  <si>
    <t>171-3077738-2865901</t>
  </si>
  <si>
    <t>171-3073825-5082704</t>
  </si>
  <si>
    <t>171-3047364-9265908</t>
  </si>
  <si>
    <t>171-3033799-7451516</t>
  </si>
  <si>
    <t>171-3030649-1500362</t>
  </si>
  <si>
    <t>171-3017168-9969104</t>
  </si>
  <si>
    <t>171-2932870-4736326</t>
  </si>
  <si>
    <t>171-2829747-9826712</t>
  </si>
  <si>
    <t>171-2738234-3506735</t>
  </si>
  <si>
    <t>171-2479321-7968311</t>
  </si>
  <si>
    <t>171-2223717-4136316</t>
  </si>
  <si>
    <t>171-1993803-0119514</t>
  </si>
  <si>
    <t>171-1963077-7835565</t>
  </si>
  <si>
    <t>171-1903803-5421109</t>
  </si>
  <si>
    <t>171-1799561-1313949</t>
  </si>
  <si>
    <t>171-1606263-3668328</t>
  </si>
  <si>
    <t>171-1334733-3645902</t>
  </si>
  <si>
    <t>171-1302744-0500341</t>
  </si>
  <si>
    <t>171-1293667-0281131</t>
  </si>
  <si>
    <t>171-1026688-0343522</t>
  </si>
  <si>
    <t>171-0905851-7743555</t>
  </si>
  <si>
    <t>171-0795763-8817937</t>
  </si>
  <si>
    <t>171-0704411-3249116</t>
  </si>
  <si>
    <t>171-0682105-5048342</t>
  </si>
  <si>
    <t>171-0619558-3661969</t>
  </si>
  <si>
    <t>171-0581865-2664359</t>
  </si>
  <si>
    <t>Seringue 3 pièces luer-lock 03 ml</t>
  </si>
  <si>
    <t>003ML-3CZ-LL-BL</t>
  </si>
  <si>
    <t>171-0578802-7781925</t>
  </si>
  <si>
    <t>HARTMANN - MoliCare Premium Mobile - Slip absorbant 10 gouttes - Boite de 14 pièces L (915879)</t>
  </si>
  <si>
    <t>166042</t>
  </si>
  <si>
    <t>171-0482965-0856318</t>
  </si>
  <si>
    <t>171-0305328-0825156</t>
  </si>
  <si>
    <t>171-0240616-7840330</t>
  </si>
  <si>
    <t>171-0227192-7937903</t>
  </si>
  <si>
    <t>171-0181051-8729105</t>
  </si>
  <si>
    <t>171-0054906-6910723</t>
  </si>
  <si>
    <t>Abena - Housse d'oreiller en coton - Blanc - 10 pièces 70x70 +10 mc</t>
  </si>
  <si>
    <t>1000018197</t>
  </si>
  <si>
    <t>028-8074311-2012344</t>
  </si>
  <si>
    <t>028-3128230-2897921</t>
  </si>
  <si>
    <t>408-8210370-6502749</t>
  </si>
  <si>
    <t>408-3426822-7343530</t>
  </si>
  <si>
    <t>407-5221627-9130752</t>
  </si>
  <si>
    <t>407-4026073-4466741</t>
  </si>
  <si>
    <t>407-3901568-6584362</t>
  </si>
  <si>
    <t>407-1843162-1621102</t>
  </si>
  <si>
    <t>406-5855300-9419549</t>
  </si>
  <si>
    <t>405-6302606-3674742</t>
  </si>
  <si>
    <t>404-7144044-0466713</t>
  </si>
  <si>
    <t>404-6487329-6801114</t>
  </si>
  <si>
    <t>404-4929231-8771518</t>
  </si>
  <si>
    <t>404-1775696-8021159</t>
  </si>
  <si>
    <t>403-6381977-4146753</t>
  </si>
  <si>
    <t>403-6054422-3670753</t>
  </si>
  <si>
    <t>403-2258762-5725948</t>
  </si>
  <si>
    <t>HARTMANN - MoliCare Pad - Protection anatomique 4 gouttes - Sachets de 30 pièces(168102)</t>
  </si>
  <si>
    <t>168077</t>
  </si>
  <si>
    <t>402-7829025-5230749</t>
  </si>
  <si>
    <t>402-7411133-4028321</t>
  </si>
  <si>
    <t>402-6141462-0108303</t>
  </si>
  <si>
    <t>402-3588136-7202718</t>
  </si>
  <si>
    <t>402-2089195-3309125</t>
  </si>
  <si>
    <t>ZARYS - CATHÉTER DE PEZZER, stérile CH 38, (Boite de 10 pièces)</t>
  </si>
  <si>
    <t>CP-38-40</t>
  </si>
  <si>
    <t>171-4281533-2616322</t>
  </si>
  <si>
    <t>171-2981769-0621169</t>
  </si>
  <si>
    <t>NumÃ©ro de colis</t>
  </si>
  <si>
    <t>Client RÃ©fÃ©rence 1</t>
  </si>
  <si>
    <t>Total facturé</t>
  </si>
  <si>
    <t>00KEHAT6</t>
  </si>
  <si>
    <t>FR</t>
  </si>
  <si>
    <t>00KIXPSK</t>
  </si>
  <si>
    <t>WS160321</t>
  </si>
  <si>
    <t>00KI50EZ</t>
  </si>
  <si>
    <t>00KI50CU</t>
  </si>
  <si>
    <t>00KI50ED</t>
  </si>
  <si>
    <t>00KI50F8</t>
  </si>
  <si>
    <t>00KI50HZ</t>
  </si>
  <si>
    <t>00KI50CP</t>
  </si>
  <si>
    <t>00KI50EA</t>
  </si>
  <si>
    <t>00KI50EC</t>
  </si>
  <si>
    <t>00KJ48Z5</t>
  </si>
  <si>
    <t>00KI50FX</t>
  </si>
  <si>
    <t>00KI50HY</t>
  </si>
  <si>
    <t>00KI50HR</t>
  </si>
  <si>
    <t>00KI50I6</t>
  </si>
  <si>
    <t>00KI50HK</t>
  </si>
  <si>
    <t>00KI50HL</t>
  </si>
  <si>
    <t>00KI50F5</t>
  </si>
  <si>
    <t>00KI50F6</t>
  </si>
  <si>
    <t>00KI50CV</t>
  </si>
  <si>
    <t>00KI50E9</t>
  </si>
  <si>
    <t>00KI50G7</t>
  </si>
  <si>
    <t>00KI50I0</t>
  </si>
  <si>
    <t>00KIXYSJ</t>
  </si>
  <si>
    <t>00KI50EQ</t>
  </si>
  <si>
    <t>00KIW45E</t>
  </si>
  <si>
    <t>00KIXGM9</t>
  </si>
  <si>
    <t>00KI50HM</t>
  </si>
  <si>
    <t>00KIXGUQ</t>
  </si>
  <si>
    <t>00KIXXXY</t>
  </si>
  <si>
    <t>00KIWKGN</t>
  </si>
  <si>
    <t>00KIWKGO</t>
  </si>
  <si>
    <t>00KIXPSL</t>
  </si>
  <si>
    <t>00KI50DY</t>
  </si>
  <si>
    <t>00KI50BW</t>
  </si>
  <si>
    <t>00KI50G1</t>
  </si>
  <si>
    <t>00KI50FM</t>
  </si>
  <si>
    <t>00KI50BY</t>
  </si>
  <si>
    <t>00KI50HF</t>
  </si>
  <si>
    <t>00KI50HG</t>
  </si>
  <si>
    <t>00KI50D8</t>
  </si>
  <si>
    <t>00KI50EE</t>
  </si>
  <si>
    <t>00KI50E6</t>
  </si>
  <si>
    <t>00KI50I5</t>
  </si>
  <si>
    <t>00KI50C1</t>
  </si>
  <si>
    <t>00KI50E8</t>
  </si>
  <si>
    <t>00KIYPBS</t>
  </si>
  <si>
    <t>MG771111</t>
  </si>
  <si>
    <t>00KIYPBT</t>
  </si>
  <si>
    <t>00KIWRHL</t>
  </si>
  <si>
    <t>BL0021307</t>
  </si>
  <si>
    <t>00KIWRHM</t>
  </si>
  <si>
    <t>00KIXPS4</t>
  </si>
  <si>
    <t>PHARM15</t>
  </si>
  <si>
    <t>00KIXPS5</t>
  </si>
  <si>
    <t>00KJ0X9H</t>
  </si>
  <si>
    <t>c.plichon@chu-tours.</t>
  </si>
  <si>
    <t>00KJ3IWG</t>
  </si>
  <si>
    <t>PHARM800646</t>
  </si>
  <si>
    <t>00KIT07I</t>
  </si>
  <si>
    <t>00KI50C4</t>
  </si>
  <si>
    <t>00KI50E1</t>
  </si>
  <si>
    <t>00KIXXWU</t>
  </si>
  <si>
    <t>00KJ4UA4</t>
  </si>
  <si>
    <t>00KIXF3E</t>
  </si>
  <si>
    <t>00KIXZD6</t>
  </si>
  <si>
    <t>00KJ4EME</t>
  </si>
  <si>
    <t>00KI50EW</t>
  </si>
  <si>
    <t>00KIXEJU</t>
  </si>
  <si>
    <t>00KIXFB1</t>
  </si>
  <si>
    <t>00KIXEQ8</t>
  </si>
  <si>
    <t>00KJ4TPV</t>
  </si>
  <si>
    <t>00KIYK2L</t>
  </si>
  <si>
    <t>00KI50F0</t>
  </si>
  <si>
    <t>00KIWQK9</t>
  </si>
  <si>
    <t>00KI50EV</t>
  </si>
  <si>
    <t>00KJ4Z3R</t>
  </si>
  <si>
    <t>00KJ32SW</t>
  </si>
  <si>
    <t>00KJ30X3</t>
  </si>
  <si>
    <t>00KI50FW</t>
  </si>
  <si>
    <t>00KIW5Z0</t>
  </si>
  <si>
    <t>00KI50HA</t>
  </si>
  <si>
    <t>00KI50ER</t>
  </si>
  <si>
    <t>00KJ3QGN</t>
  </si>
  <si>
    <t>00KJ3ITW</t>
  </si>
  <si>
    <t>00KJ0X9V</t>
  </si>
  <si>
    <t>00KIRZBA</t>
  </si>
  <si>
    <t>BL0021276</t>
  </si>
  <si>
    <t>00KIT089</t>
  </si>
  <si>
    <t>2600004/9991</t>
  </si>
  <si>
    <t>00KIYPB9</t>
  </si>
  <si>
    <t>A1154341</t>
  </si>
  <si>
    <t>00KIT06F</t>
  </si>
  <si>
    <t>PHARM38</t>
  </si>
  <si>
    <t>00KIM8IW</t>
  </si>
  <si>
    <t>03/783298</t>
  </si>
  <si>
    <t>00KIT08G</t>
  </si>
  <si>
    <t>BL0021310</t>
  </si>
  <si>
    <t>00KJ4ELO</t>
  </si>
  <si>
    <t>25.6.16.f</t>
  </si>
  <si>
    <t>00KIMR1V</t>
  </si>
  <si>
    <t>PH900036</t>
  </si>
  <si>
    <t>00KJ0XAG</t>
  </si>
  <si>
    <t>MP11/2600903</t>
  </si>
  <si>
    <t>00KIXQTO</t>
  </si>
  <si>
    <t>25.11.6.a</t>
  </si>
  <si>
    <t>00KJ4TOX</t>
  </si>
  <si>
    <t>25.9.8.b</t>
  </si>
  <si>
    <t>00KIM8EI</t>
  </si>
  <si>
    <t>00KIS0IX</t>
  </si>
  <si>
    <t>BL0021285</t>
  </si>
  <si>
    <t>00KI50DO</t>
  </si>
  <si>
    <t>00KIX3JP</t>
  </si>
  <si>
    <t>00KIXCTO</t>
  </si>
  <si>
    <t>00KI50EH</t>
  </si>
  <si>
    <t>00KIYQ3B</t>
  </si>
  <si>
    <t>00KIT09L</t>
  </si>
  <si>
    <t>BL0021311</t>
  </si>
  <si>
    <t>00KJ4EXL</t>
  </si>
  <si>
    <t>echantillons - Gamme</t>
  </si>
  <si>
    <t>00KIW360</t>
  </si>
  <si>
    <t>00KJ4EVV</t>
  </si>
  <si>
    <t>00KI50CH</t>
  </si>
  <si>
    <t>00KI50DW</t>
  </si>
  <si>
    <t>00KI50DZ</t>
  </si>
  <si>
    <t>00KIXFM6</t>
  </si>
  <si>
    <t>00KIXYYP</t>
  </si>
  <si>
    <t>00KIYPCD</t>
  </si>
  <si>
    <t>00KI50DA</t>
  </si>
  <si>
    <t>00KI50E4</t>
  </si>
  <si>
    <t>00KI50CK</t>
  </si>
  <si>
    <t>00KI50D6</t>
  </si>
  <si>
    <t>00KI50HS</t>
  </si>
  <si>
    <t>00KIW62S</t>
  </si>
  <si>
    <t>00KI50CO</t>
  </si>
  <si>
    <t>00KI50DL</t>
  </si>
  <si>
    <t>00KJ4YJK</t>
  </si>
  <si>
    <t>00KIWP5T</t>
  </si>
  <si>
    <t>00KIYP73</t>
  </si>
  <si>
    <t>00KEHAW5</t>
  </si>
  <si>
    <t>00KIXYE1</t>
  </si>
  <si>
    <t>00KIM977</t>
  </si>
  <si>
    <t>PD1/1253732</t>
  </si>
  <si>
    <t>00KJ4A3U</t>
  </si>
  <si>
    <t>26.1.8.b</t>
  </si>
  <si>
    <t>00KJ4A6Z</t>
  </si>
  <si>
    <t>26.1.9.d</t>
  </si>
  <si>
    <t>00KJ48H5</t>
  </si>
  <si>
    <t>JE/1993311</t>
  </si>
  <si>
    <t>00KIS27O</t>
  </si>
  <si>
    <t>BL0021289</t>
  </si>
  <si>
    <t>00KJ5IHT</t>
  </si>
  <si>
    <t>BC2502100</t>
  </si>
  <si>
    <t>00KJ5I8L</t>
  </si>
  <si>
    <t>00KIXPSN</t>
  </si>
  <si>
    <t>00KIXPSM</t>
  </si>
  <si>
    <t>00KIXWJ6</t>
  </si>
  <si>
    <t>00KIWQII</t>
  </si>
  <si>
    <t>00KI50EK</t>
  </si>
  <si>
    <t>00KIX3HC</t>
  </si>
  <si>
    <t>00KI50C5</t>
  </si>
  <si>
    <t>00KJ48VX</t>
  </si>
  <si>
    <t>00KI50HC</t>
  </si>
  <si>
    <t>00KI50HD</t>
  </si>
  <si>
    <t>00KI50HO</t>
  </si>
  <si>
    <t>00KI50I1</t>
  </si>
  <si>
    <t>00KI50CJ</t>
  </si>
  <si>
    <t>00KI50DI</t>
  </si>
  <si>
    <t>00KI50E2</t>
  </si>
  <si>
    <t>00KI50FK</t>
  </si>
  <si>
    <t>00KI50FZ</t>
  </si>
  <si>
    <t>00KI50BX</t>
  </si>
  <si>
    <t>00KI50DX</t>
  </si>
  <si>
    <t>00KI50EP</t>
  </si>
  <si>
    <t>00KI50EU</t>
  </si>
  <si>
    <t>00KI50F7</t>
  </si>
  <si>
    <t>00KI50FC</t>
  </si>
  <si>
    <t>00KI50GA</t>
  </si>
  <si>
    <t>00KI50GE</t>
  </si>
  <si>
    <t>00KI50HN</t>
  </si>
  <si>
    <t>00KI50C2</t>
  </si>
  <si>
    <t>00KI50BP</t>
  </si>
  <si>
    <t>00KI50CY</t>
  </si>
  <si>
    <t>00KI50DN</t>
  </si>
  <si>
    <t>00KI50EG</t>
  </si>
  <si>
    <t>00KI50BS</t>
  </si>
  <si>
    <t>00KI50CM</t>
  </si>
  <si>
    <t>00KI50CX</t>
  </si>
  <si>
    <t>00KI50D2</t>
  </si>
  <si>
    <t>00KI50DQ</t>
  </si>
  <si>
    <t>00KI50EF</t>
  </si>
  <si>
    <t>00KI50G4</t>
  </si>
  <si>
    <t>00KI50H8</t>
  </si>
  <si>
    <t>00KEHAZZ</t>
  </si>
  <si>
    <t>00KI50BO</t>
  </si>
  <si>
    <t>00KI50C3</t>
  </si>
  <si>
    <t>00KI50CQ</t>
  </si>
  <si>
    <t>00KI50D3</t>
  </si>
  <si>
    <t>00KI50FR</t>
  </si>
  <si>
    <t>00KI50G6</t>
  </si>
  <si>
    <t>00KI50HJ</t>
  </si>
  <si>
    <t>00KI50BQ</t>
  </si>
  <si>
    <t>00KI50E5</t>
  </si>
  <si>
    <t>00KI50F4</t>
  </si>
  <si>
    <t>00KI50F9</t>
  </si>
  <si>
    <t>00KI50FT</t>
  </si>
  <si>
    <t>00KI50G0</t>
  </si>
  <si>
    <t>00KI50H9</t>
  </si>
  <si>
    <t>00KI50ES</t>
  </si>
  <si>
    <t>00KI50EB</t>
  </si>
  <si>
    <t>00KI50G8</t>
  </si>
  <si>
    <t>00KIM8I7</t>
  </si>
  <si>
    <t>00KIWQHY</t>
  </si>
  <si>
    <t>00KIPM0A</t>
  </si>
  <si>
    <t>00KI50BE</t>
  </si>
  <si>
    <t>00KEHAYR</t>
  </si>
  <si>
    <t>00KI50E3</t>
  </si>
  <si>
    <t>00KI50FA</t>
  </si>
  <si>
    <t>00KI50FG</t>
  </si>
  <si>
    <t>00KI50BN</t>
  </si>
  <si>
    <t>00KI50BT</t>
  </si>
  <si>
    <t>00KI50DK</t>
  </si>
  <si>
    <t>00KI50DM</t>
  </si>
  <si>
    <t>00KI50EX</t>
  </si>
  <si>
    <t>00KI50FS</t>
  </si>
  <si>
    <t>00KI50HP</t>
  </si>
  <si>
    <t>00KEHAXK</t>
  </si>
  <si>
    <t>00KI50EM</t>
  </si>
  <si>
    <t>00KI50EO</t>
  </si>
  <si>
    <t>00KI50F1</t>
  </si>
  <si>
    <t>00KI50F2</t>
  </si>
  <si>
    <t>00KI50FV</t>
  </si>
  <si>
    <t>00KI50C7</t>
  </si>
  <si>
    <t>00KI50C9</t>
  </si>
  <si>
    <t>00KI50FN</t>
  </si>
  <si>
    <t>00KI50CI</t>
  </si>
  <si>
    <t>00KI50BI</t>
  </si>
  <si>
    <t>00KI50DH</t>
  </si>
  <si>
    <t>00KI50G3</t>
  </si>
  <si>
    <t>ZWLJWPO7</t>
  </si>
  <si>
    <t>BE</t>
  </si>
  <si>
    <t>00KI50HH</t>
  </si>
  <si>
    <t>00KI50HI</t>
  </si>
  <si>
    <t>ZWLJX0FM</t>
  </si>
  <si>
    <t>ES</t>
  </si>
  <si>
    <t>ZWLJWWDC</t>
  </si>
  <si>
    <t>IT</t>
  </si>
  <si>
    <t>00KEHAXA</t>
  </si>
  <si>
    <t>00KI50BH</t>
  </si>
  <si>
    <t>00KI50BL</t>
  </si>
  <si>
    <t>00KI50DJ</t>
  </si>
  <si>
    <t>00KI50DP</t>
  </si>
  <si>
    <t>00KI50DR</t>
  </si>
  <si>
    <t>00KI50DS</t>
  </si>
  <si>
    <t>00KI50EI</t>
  </si>
  <si>
    <t>00KI50FI</t>
  </si>
  <si>
    <t>00KI50FQ</t>
  </si>
  <si>
    <t>00KI50G9</t>
  </si>
  <si>
    <t>00KI50H4</t>
  </si>
  <si>
    <t>00KI50HE</t>
  </si>
  <si>
    <t>00KI50C0</t>
  </si>
  <si>
    <t>00KI50DB</t>
  </si>
  <si>
    <t>00KI50DV</t>
  </si>
  <si>
    <t>00KI50FH</t>
  </si>
  <si>
    <t>00KI50FO</t>
  </si>
  <si>
    <t>00KI50GH</t>
  </si>
  <si>
    <t>00KEHAYW</t>
  </si>
  <si>
    <t>00KI50BR</t>
  </si>
  <si>
    <t>ZWLJWRXH</t>
  </si>
  <si>
    <t>ZWLJWVAE</t>
  </si>
  <si>
    <t>NL</t>
  </si>
  <si>
    <t>ZWLJWZF9</t>
  </si>
  <si>
    <t>ZWLJWZHR</t>
  </si>
  <si>
    <t>ZWLJX0FJ</t>
  </si>
  <si>
    <t>ZWLJXION</t>
  </si>
  <si>
    <t>ZWLJXNR9</t>
  </si>
  <si>
    <t>ZWLJXOXB</t>
  </si>
  <si>
    <t>ZWLJXS1V</t>
  </si>
  <si>
    <t>DE</t>
  </si>
  <si>
    <t>ZWLJXSKO</t>
  </si>
  <si>
    <t>00KI50BM</t>
  </si>
  <si>
    <t>00KIXGWI</t>
  </si>
  <si>
    <t>00KI50IH</t>
  </si>
  <si>
    <t>00KI50BG</t>
  </si>
  <si>
    <t>00KI50CR</t>
  </si>
  <si>
    <t>00KEHAYV</t>
  </si>
  <si>
    <t>00KI50D9</t>
  </si>
  <si>
    <t>00KJ4VH8</t>
  </si>
  <si>
    <t>00KI50E7</t>
  </si>
  <si>
    <t>00KI50EL</t>
  </si>
  <si>
    <t>00KIPO7Q</t>
  </si>
  <si>
    <t>00KI50DG</t>
  </si>
  <si>
    <t>00KIXZ20</t>
  </si>
  <si>
    <t>00KIWQKU</t>
  </si>
  <si>
    <t>00KI50EN</t>
  </si>
  <si>
    <t>00KIXYW1</t>
  </si>
  <si>
    <t>00KI50BF</t>
  </si>
  <si>
    <t>00KIW335</t>
  </si>
  <si>
    <t>00KJ4YVW</t>
  </si>
  <si>
    <t>00KJ3O3U</t>
  </si>
  <si>
    <t>00KJ3X13</t>
  </si>
  <si>
    <t>00KIYP7G</t>
  </si>
  <si>
    <t>00KI50EJ</t>
  </si>
  <si>
    <t>00KIW40P</t>
  </si>
  <si>
    <t>00KIXZ17</t>
  </si>
  <si>
    <t>00KI50FB</t>
  </si>
  <si>
    <t>00KIXFK4</t>
  </si>
  <si>
    <t>00KIXYER</t>
  </si>
  <si>
    <t>00KIXFCM</t>
  </si>
  <si>
    <t>00KIW2UH</t>
  </si>
  <si>
    <t>00KI50CZ</t>
  </si>
  <si>
    <t>00KI50BJ</t>
  </si>
  <si>
    <t>00KI50F3</t>
  </si>
  <si>
    <t>00KI50CL</t>
  </si>
  <si>
    <t>00KI50DC</t>
  </si>
  <si>
    <t>00KIWQ0Z</t>
  </si>
  <si>
    <t>00KJ2XUN</t>
  </si>
  <si>
    <t>00KIXZER</t>
  </si>
  <si>
    <t>00KIXG4P</t>
  </si>
  <si>
    <t>00KJ33JJ</t>
  </si>
  <si>
    <t>00KIYP7M</t>
  </si>
  <si>
    <t>00KIW6A6</t>
  </si>
  <si>
    <t>00KIXYO1</t>
  </si>
  <si>
    <t>00KEHAZY</t>
  </si>
  <si>
    <t>00KIXCPF</t>
  </si>
  <si>
    <t>00KIXGB5</t>
  </si>
  <si>
    <t>00KJ2Z3Z</t>
  </si>
  <si>
    <t>00KJ4VAA</t>
  </si>
  <si>
    <t>00KI50ET</t>
  </si>
  <si>
    <t>00KJ4A9K</t>
  </si>
  <si>
    <t>00KGWY83001</t>
  </si>
  <si>
    <t>00KIAZVV</t>
  </si>
  <si>
    <t>00K2AYWQ</t>
  </si>
  <si>
    <t>406-8276746-1165168</t>
  </si>
  <si>
    <t>00KEHATQ</t>
  </si>
  <si>
    <t>00KGWHF7</t>
  </si>
  <si>
    <t>00KIQIQM</t>
  </si>
  <si>
    <t>00KJ5ANY</t>
  </si>
  <si>
    <t>PH176842</t>
  </si>
  <si>
    <t>00KJBYRQ</t>
  </si>
  <si>
    <t>BMC/00047171</t>
  </si>
  <si>
    <t>00KEHAP3</t>
  </si>
  <si>
    <t>00KI50I4</t>
  </si>
  <si>
    <t>00KEHAWL001</t>
  </si>
  <si>
    <t>00KI50IP</t>
  </si>
  <si>
    <t>00KI50IO</t>
  </si>
  <si>
    <t>00KI50I3</t>
  </si>
  <si>
    <t>00KIJJDN001</t>
  </si>
  <si>
    <t>00KI50JN</t>
  </si>
  <si>
    <t>00KI50JO</t>
  </si>
  <si>
    <t>00KI50I2</t>
  </si>
  <si>
    <t>00KI50IX</t>
  </si>
  <si>
    <t>00KI50K9</t>
  </si>
  <si>
    <t>00KJB6HB</t>
  </si>
  <si>
    <t>00KI50IL</t>
  </si>
  <si>
    <t>00KJIMIE</t>
  </si>
  <si>
    <t>00KJB5JJ</t>
  </si>
  <si>
    <t>00KI50KE</t>
  </si>
  <si>
    <t>00KJHQ7O</t>
  </si>
  <si>
    <t>00KI50FP</t>
  </si>
  <si>
    <t>00KJIKAC</t>
  </si>
  <si>
    <t>00KJHY4Y</t>
  </si>
  <si>
    <t>00KJHY4X</t>
  </si>
  <si>
    <t>00KJHY4Z</t>
  </si>
  <si>
    <t>00KIYPBF</t>
  </si>
  <si>
    <t>PH179396</t>
  </si>
  <si>
    <t>00KJBZ96</t>
  </si>
  <si>
    <t>2026/PHA/24</t>
  </si>
  <si>
    <t>00KJ4YSP</t>
  </si>
  <si>
    <t>00KI50IT</t>
  </si>
  <si>
    <t>00KI50JP</t>
  </si>
  <si>
    <t>00KJHY4R</t>
  </si>
  <si>
    <t>00KI50IA</t>
  </si>
  <si>
    <t>00KI50GF</t>
  </si>
  <si>
    <t>00KJL5H9</t>
  </si>
  <si>
    <t>00KJLP57</t>
  </si>
  <si>
    <t>00KI50HW</t>
  </si>
  <si>
    <t>00KIXYBJ</t>
  </si>
  <si>
    <t>00KI50H0</t>
  </si>
  <si>
    <t>00KI50IG</t>
  </si>
  <si>
    <t>00KI50HV</t>
  </si>
  <si>
    <t>00KJB5MW</t>
  </si>
  <si>
    <t>00KI50GT</t>
  </si>
  <si>
    <t>00KI50LD</t>
  </si>
  <si>
    <t>00KI50L2</t>
  </si>
  <si>
    <t>00KJHU04</t>
  </si>
  <si>
    <t>00KI50KD</t>
  </si>
  <si>
    <t>00KJ5HT2</t>
  </si>
  <si>
    <t>00KI50IJ</t>
  </si>
  <si>
    <t>00KI50KF</t>
  </si>
  <si>
    <t>00KI50J2</t>
  </si>
  <si>
    <t>00KJM0RP</t>
  </si>
  <si>
    <t>BL0021812</t>
  </si>
  <si>
    <t>00KJBZA1</t>
  </si>
  <si>
    <t>CRECHE PICOTY</t>
  </si>
  <si>
    <t>00KJ5JUG</t>
  </si>
  <si>
    <t>BC2502101</t>
  </si>
  <si>
    <t>00KJ5ID4</t>
  </si>
  <si>
    <t>00KJ5IUX</t>
  </si>
  <si>
    <t>BC2602103</t>
  </si>
  <si>
    <t>00KJ5IVJ</t>
  </si>
  <si>
    <t>BC2602102</t>
  </si>
  <si>
    <t>00KJFP3Z</t>
  </si>
  <si>
    <t>00KJBZAE</t>
  </si>
  <si>
    <t>BC2602104</t>
  </si>
  <si>
    <t>00KJBZAD</t>
  </si>
  <si>
    <t>00KJ5ITD</t>
  </si>
  <si>
    <t>00KJI95L</t>
  </si>
  <si>
    <t>00KJBZCE</t>
  </si>
  <si>
    <t>00KJ5IE7</t>
  </si>
  <si>
    <t>A9/02836667</t>
  </si>
  <si>
    <t>00KJLJJG</t>
  </si>
  <si>
    <t>DMS701110</t>
  </si>
  <si>
    <t>00KJBZ2M</t>
  </si>
  <si>
    <t>00KJBZ6F</t>
  </si>
  <si>
    <t>00KJ0XB2</t>
  </si>
  <si>
    <t>00KJM58M</t>
  </si>
  <si>
    <t>00KJ0XAB</t>
  </si>
  <si>
    <t>00KJ5IDT</t>
  </si>
  <si>
    <t>00KJC2NI</t>
  </si>
  <si>
    <t>PD1/1258073</t>
  </si>
  <si>
    <t>00KJ5IOK</t>
  </si>
  <si>
    <t>00KJBZ9N</t>
  </si>
  <si>
    <t>00KJHY2P</t>
  </si>
  <si>
    <t>00KJHY2O</t>
  </si>
  <si>
    <t>00KIYPAL</t>
  </si>
  <si>
    <t>JE/1994592</t>
  </si>
  <si>
    <t>00KJ5IPN</t>
  </si>
  <si>
    <t>2026-10026</t>
  </si>
  <si>
    <t>00KJI5S8</t>
  </si>
  <si>
    <t>2026/DM/23</t>
  </si>
  <si>
    <t>00KJ5IG9</t>
  </si>
  <si>
    <t>D327011</t>
  </si>
  <si>
    <t>00KJ5IKC</t>
  </si>
  <si>
    <t>Q1906560</t>
  </si>
  <si>
    <t>00KJ0X97</t>
  </si>
  <si>
    <t>Q1906355</t>
  </si>
  <si>
    <t>00KJLQOU</t>
  </si>
  <si>
    <t>2D106650</t>
  </si>
  <si>
    <t>00KJBZ8Q</t>
  </si>
  <si>
    <t>2026/MED/45</t>
  </si>
  <si>
    <t>00KJLJIS</t>
  </si>
  <si>
    <t>00KJ5DU2</t>
  </si>
  <si>
    <t>M4/00812057</t>
  </si>
  <si>
    <t>00KJ5IFN</t>
  </si>
  <si>
    <t>PHARM162</t>
  </si>
  <si>
    <t>00KJM5D5</t>
  </si>
  <si>
    <t>P847555</t>
  </si>
  <si>
    <t>00KJM5D3</t>
  </si>
  <si>
    <t>00KJM5D4</t>
  </si>
  <si>
    <t>00KGVC7X</t>
  </si>
  <si>
    <t>00KJ5IMH</t>
  </si>
  <si>
    <t>M4125377</t>
  </si>
  <si>
    <t>00KJ5IMI</t>
  </si>
  <si>
    <t>00KJ0X9P</t>
  </si>
  <si>
    <t>2026/PHA/337</t>
  </si>
  <si>
    <t>00KJM57Z</t>
  </si>
  <si>
    <t>00KJI65P</t>
  </si>
  <si>
    <t>00KJI5WI</t>
  </si>
  <si>
    <t>00KJ5INV</t>
  </si>
  <si>
    <t>PH220725</t>
  </si>
  <si>
    <t>00KJBZDB</t>
  </si>
  <si>
    <t>PH220529</t>
  </si>
  <si>
    <t>00KIYPB0</t>
  </si>
  <si>
    <t>00KIXWIQ</t>
  </si>
  <si>
    <t>BL0021290</t>
  </si>
  <si>
    <t>00KIS2KV</t>
  </si>
  <si>
    <t>00KJM78M</t>
  </si>
  <si>
    <t>2026PA430</t>
  </si>
  <si>
    <t>00KJM77X</t>
  </si>
  <si>
    <t>2026PA429</t>
  </si>
  <si>
    <t>00KJ5458</t>
  </si>
  <si>
    <t>00KJHR72</t>
  </si>
  <si>
    <t>00KI50GI</t>
  </si>
  <si>
    <t>00KI50KL</t>
  </si>
  <si>
    <t>00KEHASF</t>
  </si>
  <si>
    <t>00KIS9S4</t>
  </si>
  <si>
    <t>406-3021329-2640340</t>
  </si>
  <si>
    <t>00KI50GY</t>
  </si>
  <si>
    <t>00KJHUZR</t>
  </si>
  <si>
    <t>00KI50HQ</t>
  </si>
  <si>
    <t>00KIQGKN</t>
  </si>
  <si>
    <t>00KI50J7</t>
  </si>
  <si>
    <t>00KJIQ70</t>
  </si>
  <si>
    <t>00KI50J5</t>
  </si>
  <si>
    <t>00KI50JZ</t>
  </si>
  <si>
    <t>00KJHUOM</t>
  </si>
  <si>
    <t>00KJ5A8J</t>
  </si>
  <si>
    <t>00KJ526G</t>
  </si>
  <si>
    <t>00KJBZCX</t>
  </si>
  <si>
    <t>00KJCCBP</t>
  </si>
  <si>
    <t>00KI50KB</t>
  </si>
  <si>
    <t>00KJM0TR</t>
  </si>
  <si>
    <t>00KI50JD</t>
  </si>
  <si>
    <t>00KI50GB</t>
  </si>
  <si>
    <t>00KI50L4</t>
  </si>
  <si>
    <t>00KI50FF</t>
  </si>
  <si>
    <t>00KI50KI</t>
  </si>
  <si>
    <t>00KI50JC</t>
  </si>
  <si>
    <t>00KBZANJ</t>
  </si>
  <si>
    <t>00KI50JB</t>
  </si>
  <si>
    <t>00KI50K8</t>
  </si>
  <si>
    <t>00KI50GZ</t>
  </si>
  <si>
    <t>00KJJVV7</t>
  </si>
  <si>
    <t>00KJ5IPG</t>
  </si>
  <si>
    <t>00KJ3E1P</t>
  </si>
  <si>
    <t>00KI50JF</t>
  </si>
  <si>
    <t>00KJII36</t>
  </si>
  <si>
    <t>00KJI1YX</t>
  </si>
  <si>
    <t>00KJLPN0</t>
  </si>
  <si>
    <t>00KJIWTV</t>
  </si>
  <si>
    <t>00KI50JV</t>
  </si>
  <si>
    <t>00KI50JG</t>
  </si>
  <si>
    <t>00KJHOOO</t>
  </si>
  <si>
    <t>00KI50H5</t>
  </si>
  <si>
    <t>00KJL2JI</t>
  </si>
  <si>
    <t>00KJIWR7</t>
  </si>
  <si>
    <t>00KI50GV</t>
  </si>
  <si>
    <t>00KI50I9</t>
  </si>
  <si>
    <t>00KI50G5</t>
  </si>
  <si>
    <t>00KI50IM</t>
  </si>
  <si>
    <t>00KJHWJ6</t>
  </si>
  <si>
    <t>00KJ0W6Q</t>
  </si>
  <si>
    <t>00KJHWZ9</t>
  </si>
  <si>
    <t>00KJHW4N</t>
  </si>
  <si>
    <t>00KJCDKY</t>
  </si>
  <si>
    <t>00KI50LC</t>
  </si>
  <si>
    <t>00KJ5BAV</t>
  </si>
  <si>
    <t>00KJ52GY</t>
  </si>
  <si>
    <t>00KI50IS</t>
  </si>
  <si>
    <t>00KI50GJ</t>
  </si>
  <si>
    <t>00KJL4Z7</t>
  </si>
  <si>
    <t>00KI50KQ</t>
  </si>
  <si>
    <t>00KJ5AZZ</t>
  </si>
  <si>
    <t>00KJHXCR</t>
  </si>
  <si>
    <t>00KJIIFL</t>
  </si>
  <si>
    <t>00KJ59TK</t>
  </si>
  <si>
    <t>00KJII7Q</t>
  </si>
  <si>
    <t>ZWLJXXMI</t>
  </si>
  <si>
    <t>ZWLJWV5T</t>
  </si>
  <si>
    <t>ZWLJXTOT</t>
  </si>
  <si>
    <t>05-3326990-0901140</t>
  </si>
  <si>
    <t>ZWLJWZF1</t>
  </si>
  <si>
    <t>ZWLJZPTB</t>
  </si>
  <si>
    <t>ZWLJYY8P</t>
  </si>
  <si>
    <t>ZWLJYY5D</t>
  </si>
  <si>
    <t>ZWLJWWHY</t>
  </si>
  <si>
    <t>ZWLJZPRP</t>
  </si>
  <si>
    <t>ZWLJYZMV</t>
  </si>
  <si>
    <t>402-6564611-9395558</t>
  </si>
  <si>
    <t>ZWLJYDUR</t>
  </si>
  <si>
    <t>ZWLJWRXR</t>
  </si>
  <si>
    <t>00KI50IE</t>
  </si>
  <si>
    <t>00KI50ID</t>
  </si>
  <si>
    <t>00KI50GN</t>
  </si>
  <si>
    <t>00KI50KT</t>
  </si>
  <si>
    <t>00KI50K6</t>
  </si>
  <si>
    <t>00KI50JR</t>
  </si>
  <si>
    <t>00KI50JH</t>
  </si>
  <si>
    <t>00KI50IV</t>
  </si>
  <si>
    <t>00KI50I8</t>
  </si>
  <si>
    <t>00KI50GP</t>
  </si>
  <si>
    <t>00KI50K7</t>
  </si>
  <si>
    <t>00KI50JY</t>
  </si>
  <si>
    <t>00KI50J8</t>
  </si>
  <si>
    <t>00KI50IF</t>
  </si>
  <si>
    <t>00KI50GR</t>
  </si>
  <si>
    <t>00KI50GG</t>
  </si>
  <si>
    <t>00KI50L7</t>
  </si>
  <si>
    <t>00KI50KG</t>
  </si>
  <si>
    <t>00KI50JJ</t>
  </si>
  <si>
    <t>00KI50JA</t>
  </si>
  <si>
    <t>00KI50IK</t>
  </si>
  <si>
    <t>00KI50IB</t>
  </si>
  <si>
    <t>00KI50J9</t>
  </si>
  <si>
    <t>00KI50H2</t>
  </si>
  <si>
    <t>00KI50H3</t>
  </si>
  <si>
    <t>00KI50JK</t>
  </si>
  <si>
    <t>00KI50J1</t>
  </si>
  <si>
    <t>00KI50GQ</t>
  </si>
  <si>
    <t>00KEHAVG</t>
  </si>
  <si>
    <t>00KI50IZ</t>
  </si>
  <si>
    <t>00KI50IC</t>
  </si>
  <si>
    <t>00KI50GO</t>
  </si>
  <si>
    <t>00KI50KP</t>
  </si>
  <si>
    <t>00KI50K5</t>
  </si>
  <si>
    <t>00KI50IY</t>
  </si>
  <si>
    <t>00KI50J0</t>
  </si>
  <si>
    <t>00KI50JI</t>
  </si>
  <si>
    <t>00KI50H7</t>
  </si>
  <si>
    <t>00KI50GL</t>
  </si>
  <si>
    <t>00KI50GX</t>
  </si>
  <si>
    <t>00KI50J3</t>
  </si>
  <si>
    <t>00KI50JL</t>
  </si>
  <si>
    <t>00KI50KS</t>
  </si>
  <si>
    <t>00KI50GM</t>
  </si>
  <si>
    <t>00KI50IU</t>
  </si>
  <si>
    <t>00KI50GU</t>
  </si>
  <si>
    <t>00KJL2Y7</t>
  </si>
  <si>
    <t>00KJPBOY</t>
  </si>
  <si>
    <t>00KI50LA</t>
  </si>
  <si>
    <t>00KI50LR</t>
  </si>
  <si>
    <t>00KJLPJO</t>
  </si>
  <si>
    <t>00KI50L0</t>
  </si>
  <si>
    <t>00KI50LK</t>
  </si>
  <si>
    <t>00KI50LL</t>
  </si>
  <si>
    <t>00KI50MP</t>
  </si>
  <si>
    <t>00KJIOU1</t>
  </si>
  <si>
    <t>00KI50GS</t>
  </si>
  <si>
    <t>00KI50JW</t>
  </si>
  <si>
    <t>00KJIX3R</t>
  </si>
  <si>
    <t>00KI50LS</t>
  </si>
  <si>
    <t>00KJM0QW</t>
  </si>
  <si>
    <t>MF09139</t>
  </si>
  <si>
    <t>00KJM79E</t>
  </si>
  <si>
    <t>PH220903</t>
  </si>
  <si>
    <t>00KJM7DC</t>
  </si>
  <si>
    <t>00KJP9BB</t>
  </si>
  <si>
    <t>2026/DM/64</t>
  </si>
  <si>
    <t>00KJPEFI</t>
  </si>
  <si>
    <t>00KJM0PM</t>
  </si>
  <si>
    <t>M766936</t>
  </si>
  <si>
    <t>00KJBZB0</t>
  </si>
  <si>
    <t>00KJ5IEX</t>
  </si>
  <si>
    <t>00KJM7YY</t>
  </si>
  <si>
    <t>CACI0000001235</t>
  </si>
  <si>
    <t>00KJLK9P</t>
  </si>
  <si>
    <t>00KJKZDH</t>
  </si>
  <si>
    <t>00KJLWYH</t>
  </si>
  <si>
    <t>00KI50MN</t>
  </si>
  <si>
    <t>00KI50KV</t>
  </si>
  <si>
    <t>00KI50MW</t>
  </si>
  <si>
    <t>00KI50L9</t>
  </si>
  <si>
    <t>00KI50KU</t>
  </si>
  <si>
    <t>00KI50K3</t>
  </si>
  <si>
    <t>00KHSU7Z</t>
  </si>
  <si>
    <t>25.12.1.e</t>
  </si>
  <si>
    <t>00KEHAR1</t>
  </si>
  <si>
    <t>00KEHAU0</t>
  </si>
  <si>
    <t>00KI50K4</t>
  </si>
  <si>
    <t>00KI50FL</t>
  </si>
  <si>
    <t>00KI50KH</t>
  </si>
  <si>
    <t>00KI50KC</t>
  </si>
  <si>
    <t>00KI50LB</t>
  </si>
  <si>
    <t>00KJLEW8</t>
  </si>
  <si>
    <t>00KI50J6</t>
  </si>
  <si>
    <t>00KI50KZ</t>
  </si>
  <si>
    <t>00KI50LG</t>
  </si>
  <si>
    <t>00KI50I7</t>
  </si>
  <si>
    <t>00KI50KR</t>
  </si>
  <si>
    <t>00KI50KO</t>
  </si>
  <si>
    <t>ZWLJZMUZ</t>
  </si>
  <si>
    <t>00KJPNSH</t>
  </si>
  <si>
    <t>PH2/00611684</t>
  </si>
  <si>
    <t>00KJP96X</t>
  </si>
  <si>
    <t>JE/1995761</t>
  </si>
  <si>
    <t>00KJM577</t>
  </si>
  <si>
    <t>DM339275</t>
  </si>
  <si>
    <t>00KJM576</t>
  </si>
  <si>
    <t>00KJM4EG</t>
  </si>
  <si>
    <t>00KJM0OL</t>
  </si>
  <si>
    <t>BC2602105</t>
  </si>
  <si>
    <t>CRECHE TOM POUCE</t>
  </si>
  <si>
    <t>00KJLQT5</t>
  </si>
  <si>
    <t>EC123423</t>
  </si>
  <si>
    <t>00KJI1TG</t>
  </si>
  <si>
    <t>00KJ5I60</t>
  </si>
  <si>
    <t>00KI50KA</t>
  </si>
  <si>
    <t>00KJL58W</t>
  </si>
  <si>
    <t>00KI50LM</t>
  </si>
  <si>
    <t>00KI50LH</t>
  </si>
  <si>
    <t>00KI50J4</t>
  </si>
  <si>
    <t>00KI50G2</t>
  </si>
  <si>
    <t>00KI50LF</t>
  </si>
  <si>
    <t>00KI50M9</t>
  </si>
  <si>
    <t>00KI50MM</t>
  </si>
  <si>
    <t>00KI50LV</t>
  </si>
  <si>
    <t>00KJL2SZ</t>
  </si>
  <si>
    <t>00KJKYFR</t>
  </si>
  <si>
    <t>00KI50L1</t>
  </si>
  <si>
    <t>00KJ30X3001</t>
  </si>
  <si>
    <t>00KI50OA</t>
  </si>
  <si>
    <t>00KI50NE</t>
  </si>
  <si>
    <t>00KJQRXX</t>
  </si>
  <si>
    <t>00KI50MV</t>
  </si>
  <si>
    <t>00KJPP2R</t>
  </si>
  <si>
    <t>00KI50KN</t>
  </si>
  <si>
    <t>00KJPBYY</t>
  </si>
  <si>
    <t>00KI50NM</t>
  </si>
  <si>
    <t>00KI50MB</t>
  </si>
  <si>
    <t>00KJPKDY</t>
  </si>
  <si>
    <t>00KI50MG</t>
  </si>
  <si>
    <t>00KJPSRY</t>
  </si>
  <si>
    <t>00KJLU3R</t>
  </si>
  <si>
    <t>00KI50MK</t>
  </si>
  <si>
    <t>00KJV1L9</t>
  </si>
  <si>
    <t>00KJTWLW</t>
  </si>
  <si>
    <t>00KJQTDL</t>
  </si>
  <si>
    <t>00KJTIG7</t>
  </si>
  <si>
    <t>00KJP9SU</t>
  </si>
  <si>
    <t>00KJPDR3</t>
  </si>
  <si>
    <t>00KJTRPL</t>
  </si>
  <si>
    <t>2D106758</t>
  </si>
  <si>
    <t>00KJU6VN</t>
  </si>
  <si>
    <t>00KJU6VO</t>
  </si>
  <si>
    <t>00KJU6VP</t>
  </si>
  <si>
    <t>00KJTTPT</t>
  </si>
  <si>
    <t>2026APH96</t>
  </si>
  <si>
    <t>00KJU3G7</t>
  </si>
  <si>
    <t>PHARM260340</t>
  </si>
  <si>
    <t>00KJPB60</t>
  </si>
  <si>
    <t>00KJ5IU7</t>
  </si>
  <si>
    <t>EC021095</t>
  </si>
  <si>
    <t>00KJTRRS</t>
  </si>
  <si>
    <t>PHARM116530</t>
  </si>
  <si>
    <t>00KJTRNI</t>
  </si>
  <si>
    <t>26/PH/26001139</t>
  </si>
  <si>
    <t>00KJU5ZM</t>
  </si>
  <si>
    <t>MG000078</t>
  </si>
  <si>
    <t>00KJTW96</t>
  </si>
  <si>
    <t>BC2602106</t>
  </si>
  <si>
    <t>00KJI616</t>
  </si>
  <si>
    <t>MT339164</t>
  </si>
  <si>
    <t>00KJI617</t>
  </si>
  <si>
    <t>00KJPB7G</t>
  </si>
  <si>
    <t>BC2026000315</t>
  </si>
  <si>
    <t>00KJPDXH</t>
  </si>
  <si>
    <t>00KJM803</t>
  </si>
  <si>
    <t>00KJP0XD</t>
  </si>
  <si>
    <t>00KJUHSB</t>
  </si>
  <si>
    <t>00KJQTFP</t>
  </si>
  <si>
    <t>404-7225659-2783507</t>
  </si>
  <si>
    <t>00KJLJYD</t>
  </si>
  <si>
    <t>00KJLQM7</t>
  </si>
  <si>
    <t>03/357021</t>
  </si>
  <si>
    <t>00KJTTK7</t>
  </si>
  <si>
    <t>8S400254</t>
  </si>
  <si>
    <t>00KJVULH</t>
  </si>
  <si>
    <t>PH208369</t>
  </si>
  <si>
    <t>00KJVULI</t>
  </si>
  <si>
    <t>00KJVULJ</t>
  </si>
  <si>
    <t>00KJVULK</t>
  </si>
  <si>
    <t>00KJM5PX</t>
  </si>
  <si>
    <t>00KJUXBO</t>
  </si>
  <si>
    <t>00KJUBM7</t>
  </si>
  <si>
    <t>00KI50EY</t>
  </si>
  <si>
    <t>00KEHAZB</t>
  </si>
  <si>
    <t>00KJPCR0</t>
  </si>
  <si>
    <t>00KI50NJ</t>
  </si>
  <si>
    <t>00KJTO9A</t>
  </si>
  <si>
    <t>00KJV129</t>
  </si>
  <si>
    <t>00KJQSGT</t>
  </si>
  <si>
    <t>00KJPATJ</t>
  </si>
  <si>
    <t>00KJV20I</t>
  </si>
  <si>
    <t>00KI50MX</t>
  </si>
  <si>
    <t>00KI50JQ</t>
  </si>
  <si>
    <t>00KI50NU</t>
  </si>
  <si>
    <t>00KJV1AB</t>
  </si>
  <si>
    <t>00KI50ME</t>
  </si>
  <si>
    <t>00KJP84Z</t>
  </si>
  <si>
    <t>00KJUIER</t>
  </si>
  <si>
    <t>00KJ52RX</t>
  </si>
  <si>
    <t>00KI50MR</t>
  </si>
  <si>
    <t>00KJP9T5</t>
  </si>
  <si>
    <t>00KJU5FH</t>
  </si>
  <si>
    <t>00KJV1SY</t>
  </si>
  <si>
    <t>00KJUX8H</t>
  </si>
  <si>
    <t>00KJUYKW</t>
  </si>
  <si>
    <t>00KI50N7</t>
  </si>
  <si>
    <t>00KI50N2</t>
  </si>
  <si>
    <t>00KJPEBP</t>
  </si>
  <si>
    <t>00KI50KJ</t>
  </si>
  <si>
    <t>00KJORH6</t>
  </si>
  <si>
    <t>BL0021831</t>
  </si>
  <si>
    <t>00KJQSL6</t>
  </si>
  <si>
    <t>00KJUI17</t>
  </si>
  <si>
    <t>00KI50LT</t>
  </si>
  <si>
    <t>00KJQSJ3</t>
  </si>
  <si>
    <t>00KJQT5D</t>
  </si>
  <si>
    <t>00KJP15B</t>
  </si>
  <si>
    <t>00KJPAY0</t>
  </si>
  <si>
    <t>00KI50MY</t>
  </si>
  <si>
    <t>00KI50K0</t>
  </si>
  <si>
    <t>00KI50K1</t>
  </si>
  <si>
    <t>00KI50MS</t>
  </si>
  <si>
    <t>00KI50M4</t>
  </si>
  <si>
    <t>00KI50NA</t>
  </si>
  <si>
    <t>00KJVOVB</t>
  </si>
  <si>
    <t>00KJUEUS</t>
  </si>
  <si>
    <t>00KI50NF</t>
  </si>
  <si>
    <t>00KI50NC</t>
  </si>
  <si>
    <t>00KI50MA</t>
  </si>
  <si>
    <t>00KI50MT</t>
  </si>
  <si>
    <t>00KI50KY</t>
  </si>
  <si>
    <t>00KI50M0</t>
  </si>
  <si>
    <t>00KI50MU</t>
  </si>
  <si>
    <t>00KI50M6</t>
  </si>
  <si>
    <t>00KI50NT</t>
  </si>
  <si>
    <t>00KI50O0</t>
  </si>
  <si>
    <t>00KI50O1</t>
  </si>
  <si>
    <t>00KI50NX</t>
  </si>
  <si>
    <t>00KI50JX</t>
  </si>
  <si>
    <t>ZWLK0BE9</t>
  </si>
  <si>
    <t>00KEHAYH</t>
  </si>
  <si>
    <t>00KEHAT8</t>
  </si>
  <si>
    <t>00KEHALV</t>
  </si>
  <si>
    <t>00KI9GKJ</t>
  </si>
  <si>
    <t>00KI50N6</t>
  </si>
  <si>
    <t>00KI50N4</t>
  </si>
  <si>
    <t>00KI50N5</t>
  </si>
  <si>
    <t>00KI50M2</t>
  </si>
  <si>
    <t>00KI50MZ</t>
  </si>
  <si>
    <t>00KI50NY</t>
  </si>
  <si>
    <t>00KI50LZ</t>
  </si>
  <si>
    <t>ZWLK0B6X</t>
  </si>
  <si>
    <t>ZWLK0H30</t>
  </si>
  <si>
    <t>171-2277879-1052355</t>
  </si>
  <si>
    <t>ZWLK0H3G</t>
  </si>
  <si>
    <t>ZWLK0H5C</t>
  </si>
  <si>
    <t>ZWLK0H7X</t>
  </si>
  <si>
    <t>ZWLK0I0W</t>
  </si>
  <si>
    <t>ZWLK0RQT</t>
  </si>
  <si>
    <t>ZWLK0RR9</t>
  </si>
  <si>
    <t>ZWLK0V6N</t>
  </si>
  <si>
    <t>ZWLK0WK7</t>
  </si>
  <si>
    <t>ZWLK07N3</t>
  </si>
  <si>
    <t>ZWLJZQ28</t>
  </si>
  <si>
    <t>ZWLJYDT2</t>
  </si>
  <si>
    <t>00KI50M5</t>
  </si>
  <si>
    <t>00KI50M7</t>
  </si>
  <si>
    <t>00KI50MQ</t>
  </si>
  <si>
    <t>00KI50N9</t>
  </si>
  <si>
    <t>00KI50NL</t>
  </si>
  <si>
    <t>00KI50NN</t>
  </si>
  <si>
    <t>00KI50NQ</t>
  </si>
  <si>
    <t>00KI50NR</t>
  </si>
  <si>
    <t>00KJZIUB</t>
  </si>
  <si>
    <t>PH2512011766</t>
  </si>
  <si>
    <t>00KJZIUA</t>
  </si>
  <si>
    <t>00KI50LI</t>
  </si>
  <si>
    <t>00KJZIUC</t>
  </si>
  <si>
    <t>00KK00HA</t>
  </si>
  <si>
    <t>NI/00037159</t>
  </si>
  <si>
    <t>00KJPYU8</t>
  </si>
  <si>
    <t>BL0021827</t>
  </si>
  <si>
    <t>BC2602108</t>
  </si>
  <si>
    <t>CRECHE LES GRAMMINIS</t>
  </si>
  <si>
    <t>00KI50PK</t>
  </si>
  <si>
    <t>00KK006M</t>
  </si>
  <si>
    <t>00KJVYF6</t>
  </si>
  <si>
    <t>00KK09MY</t>
  </si>
  <si>
    <t>25.11.28.a</t>
  </si>
  <si>
    <t>00KK0A43</t>
  </si>
  <si>
    <t>00KK0A1G</t>
  </si>
  <si>
    <t>00KJPYUA</t>
  </si>
  <si>
    <t>00KJPYU9</t>
  </si>
  <si>
    <t>00KJTPMU</t>
  </si>
  <si>
    <t>00KI50OC</t>
  </si>
  <si>
    <t>00KK045J</t>
  </si>
  <si>
    <t>00KJW3JR</t>
  </si>
  <si>
    <t>00KI50LP</t>
  </si>
  <si>
    <t>00KI50OO</t>
  </si>
  <si>
    <t>00KJZTLQ</t>
  </si>
  <si>
    <t>00KI50OY</t>
  </si>
  <si>
    <t>00KI50ND</t>
  </si>
  <si>
    <t>00KI50PH</t>
  </si>
  <si>
    <t>00KI50P0</t>
  </si>
  <si>
    <t>00KI50P7</t>
  </si>
  <si>
    <t>00KJVV4S</t>
  </si>
  <si>
    <t>00KI50OP</t>
  </si>
  <si>
    <t>00KJW3DT</t>
  </si>
  <si>
    <t>00KJVZD6</t>
  </si>
  <si>
    <t>00KI50P1</t>
  </si>
  <si>
    <t>00KJZDHB</t>
  </si>
  <si>
    <t>00KI50QQ</t>
  </si>
  <si>
    <t>00KI50OL</t>
  </si>
  <si>
    <t>00KJZ3V4</t>
  </si>
  <si>
    <t>00KK0A26</t>
  </si>
  <si>
    <t>00KI50OQ</t>
  </si>
  <si>
    <t>00KI50OF</t>
  </si>
  <si>
    <t>00KI50PM</t>
  </si>
  <si>
    <t>00KI50KM</t>
  </si>
  <si>
    <t>00KI50ON</t>
  </si>
  <si>
    <t>00KI50LQ</t>
  </si>
  <si>
    <t>00KI50PU</t>
  </si>
  <si>
    <t>00KJTTWO</t>
  </si>
  <si>
    <t>00KJZDZE</t>
  </si>
  <si>
    <t>00KJTIKJ</t>
  </si>
  <si>
    <t>00KI50P3</t>
  </si>
  <si>
    <t>00KJUXJ1</t>
  </si>
  <si>
    <t>00KJTS2G</t>
  </si>
  <si>
    <t>00KI50QH</t>
  </si>
  <si>
    <t>00KI50P8</t>
  </si>
  <si>
    <t>00KI50PC</t>
  </si>
  <si>
    <t>00KI50II</t>
  </si>
  <si>
    <t>00KI50OI</t>
  </si>
  <si>
    <t>00KI50OK</t>
  </si>
  <si>
    <t>00KI50LX</t>
  </si>
  <si>
    <t>00KI50O8</t>
  </si>
  <si>
    <t>00KI50Q9</t>
  </si>
  <si>
    <t>00KI50P5</t>
  </si>
  <si>
    <t>00KI50QD</t>
  </si>
  <si>
    <t>00KI50QE</t>
  </si>
  <si>
    <t>00KI50QL</t>
  </si>
  <si>
    <t>00KI50QM</t>
  </si>
  <si>
    <t>00KI50OW</t>
  </si>
  <si>
    <t>00KI50OX</t>
  </si>
  <si>
    <t>ZWLK0W0B</t>
  </si>
  <si>
    <t>ZWLK10FG</t>
  </si>
  <si>
    <t>ZWLK12G3</t>
  </si>
  <si>
    <t>ZWLK13CN</t>
  </si>
  <si>
    <t>ZWLK1RWU</t>
  </si>
  <si>
    <t>00KI50IW</t>
  </si>
  <si>
    <t>00KI50O3</t>
  </si>
  <si>
    <t>00KI50OZ</t>
  </si>
  <si>
    <t>00KI50PA</t>
  </si>
  <si>
    <t>00KI50PR</t>
  </si>
  <si>
    <t>00KI50QK</t>
  </si>
  <si>
    <t>00KI50P6</t>
  </si>
  <si>
    <t>00KI50NZ</t>
  </si>
  <si>
    <t>00KI50OB</t>
  </si>
  <si>
    <t>00KI50NW</t>
  </si>
  <si>
    <t>00KI50P4</t>
  </si>
  <si>
    <t>00KI50O7</t>
  </si>
  <si>
    <t>00KI50KW</t>
  </si>
  <si>
    <t>00KI50QF</t>
  </si>
  <si>
    <t>00KI50QG</t>
  </si>
  <si>
    <t>00KJVRO2</t>
  </si>
  <si>
    <t>00KI50Q0</t>
  </si>
  <si>
    <t>00KI50Q1</t>
  </si>
  <si>
    <t>00KI50OM</t>
  </si>
  <si>
    <t>00KI50JS</t>
  </si>
  <si>
    <t>00KI50OE</t>
  </si>
  <si>
    <t>00KJVY0F</t>
  </si>
  <si>
    <t>00KI50P2</t>
  </si>
  <si>
    <t>00KI50TJ</t>
  </si>
  <si>
    <t>00KJUXUB</t>
  </si>
  <si>
    <t>00KI50PD</t>
  </si>
  <si>
    <t>00KI50SJ</t>
  </si>
  <si>
    <t>00KJYZN0</t>
  </si>
  <si>
    <t>171-5269304-8591506</t>
  </si>
  <si>
    <t>00KI50S4</t>
  </si>
  <si>
    <t>00KI50OG</t>
  </si>
  <si>
    <t>00KI50PN</t>
  </si>
  <si>
    <t>00KI50PS</t>
  </si>
  <si>
    <t>00KI50PZ</t>
  </si>
  <si>
    <t>00KI50Q7</t>
  </si>
  <si>
    <t>00KI50RM</t>
  </si>
  <si>
    <t>00KI50RN</t>
  </si>
  <si>
    <t>00KK462P</t>
  </si>
  <si>
    <t>E71057128</t>
  </si>
  <si>
    <t>00KK462Q</t>
  </si>
  <si>
    <t>00KK31LG</t>
  </si>
  <si>
    <t>26000855/0404</t>
  </si>
  <si>
    <t>00KK3VYN</t>
  </si>
  <si>
    <t>D327422</t>
  </si>
  <si>
    <t>00KK31KE</t>
  </si>
  <si>
    <t>P1297787</t>
  </si>
  <si>
    <t>00KK43AT</t>
  </si>
  <si>
    <t>00KK3F5X</t>
  </si>
  <si>
    <t>00KK00GG</t>
  </si>
  <si>
    <t>26/PH/26001414</t>
  </si>
  <si>
    <t>00KK3Z9W</t>
  </si>
  <si>
    <t>00KJLPQB</t>
  </si>
  <si>
    <t>2026/ADMED/2374</t>
  </si>
  <si>
    <t>00KK0GPK</t>
  </si>
  <si>
    <t>EB537677</t>
  </si>
  <si>
    <t>00KK33PQ</t>
  </si>
  <si>
    <t>00KK31JB</t>
  </si>
  <si>
    <t>S729692</t>
  </si>
  <si>
    <t>00KK439V</t>
  </si>
  <si>
    <t>DM593978</t>
  </si>
  <si>
    <t>00KK341R</t>
  </si>
  <si>
    <t>00KI50TI</t>
  </si>
  <si>
    <t>00KK36E4</t>
  </si>
  <si>
    <t>00KI50T2</t>
  </si>
  <si>
    <t>00KK0X4H</t>
  </si>
  <si>
    <t>BL0022137</t>
  </si>
  <si>
    <t>00KK38MB</t>
  </si>
  <si>
    <t>00KK342S</t>
  </si>
  <si>
    <t>05/00572508</t>
  </si>
  <si>
    <t>00KJUZR9</t>
  </si>
  <si>
    <t>00KK300R</t>
  </si>
  <si>
    <t>00KI50O9</t>
  </si>
  <si>
    <t>00KK3JYO</t>
  </si>
  <si>
    <t>00KI50QW</t>
  </si>
  <si>
    <t>00KI50SS</t>
  </si>
  <si>
    <t>00KK38EW</t>
  </si>
  <si>
    <t>00KI50SI</t>
  </si>
  <si>
    <t>00KK0982</t>
  </si>
  <si>
    <t>25.9.2.a</t>
  </si>
  <si>
    <t>00KK00JO</t>
  </si>
  <si>
    <t>27/00414718</t>
  </si>
  <si>
    <t>00KK3N6F</t>
  </si>
  <si>
    <t>MEDIM 128</t>
  </si>
  <si>
    <t>00KK0X2A</t>
  </si>
  <si>
    <t>M769540</t>
  </si>
  <si>
    <t>00KK0X3U</t>
  </si>
  <si>
    <t>PH999264</t>
  </si>
  <si>
    <t>ZWLK1JZD</t>
  </si>
  <si>
    <t>ZWLK1P86</t>
  </si>
  <si>
    <t>ZWLK2MD7</t>
  </si>
  <si>
    <t>ZWLK2NQW</t>
  </si>
  <si>
    <t>ZWLK2O30</t>
  </si>
  <si>
    <t>ZWLK2OHS</t>
  </si>
  <si>
    <t>ZWLK2QLT</t>
  </si>
  <si>
    <t>00KI50RE</t>
  </si>
  <si>
    <t>00KI50RK</t>
  </si>
  <si>
    <t>00KI50S6</t>
  </si>
  <si>
    <t>00KI50R2</t>
  </si>
  <si>
    <t>00KI50PV</t>
  </si>
  <si>
    <t>00KI50R4</t>
  </si>
  <si>
    <t>00KI50S9</t>
  </si>
  <si>
    <t>00KK12H7</t>
  </si>
  <si>
    <t>00KI50Q2</t>
  </si>
  <si>
    <t>00KI50Q5</t>
  </si>
  <si>
    <t>00KI50PT</t>
  </si>
  <si>
    <t>00KI50FY</t>
  </si>
  <si>
    <t>00KI50PF</t>
  </si>
  <si>
    <t>00KI50RG</t>
  </si>
  <si>
    <t>00KK37HS</t>
  </si>
  <si>
    <t>00KJLY5A</t>
  </si>
  <si>
    <t>00KI50PP</t>
  </si>
  <si>
    <t>00KI50S3</t>
  </si>
  <si>
    <t>00KEHAWG</t>
  </si>
  <si>
    <t>00KI50PB</t>
  </si>
  <si>
    <t>00KJURV6</t>
  </si>
  <si>
    <t>00KK2PCW</t>
  </si>
  <si>
    <t>00KI50DE</t>
  </si>
  <si>
    <t>00KK3KCP</t>
  </si>
  <si>
    <t>171-5745400-1925931</t>
  </si>
  <si>
    <t>00KK3GQX</t>
  </si>
  <si>
    <t>00KI50RY</t>
  </si>
  <si>
    <t>00KI50RH</t>
  </si>
  <si>
    <t>00KI50S0</t>
  </si>
  <si>
    <t>00KI50T1</t>
  </si>
  <si>
    <t>00KI50KX</t>
  </si>
  <si>
    <t>00KI50ML</t>
  </si>
  <si>
    <t>00KI50PX</t>
  </si>
  <si>
    <t>00KI50QO</t>
  </si>
  <si>
    <t>00KI50RO</t>
  </si>
  <si>
    <t>00KI50RP</t>
  </si>
  <si>
    <t>00KI50S5</t>
  </si>
  <si>
    <t>00KI50M3</t>
  </si>
  <si>
    <t>00KI50RZ</t>
  </si>
  <si>
    <t>00KI50SH</t>
  </si>
  <si>
    <t>00KI50OR</t>
  </si>
  <si>
    <t>00KI50QU</t>
  </si>
  <si>
    <t>00KI50QZ</t>
  </si>
  <si>
    <t>00KI50S2</t>
  </si>
  <si>
    <t>00KI50SL</t>
  </si>
  <si>
    <t>00KI50SU</t>
  </si>
  <si>
    <t>00KI50RT</t>
  </si>
  <si>
    <t>00KI50RU</t>
  </si>
  <si>
    <t>00KI50RX</t>
  </si>
  <si>
    <t>00KK1669</t>
  </si>
  <si>
    <t>00KI50Q6</t>
  </si>
  <si>
    <t>00KI50SK</t>
  </si>
  <si>
    <t>00KI50RV</t>
  </si>
  <si>
    <t>00KI50R3</t>
  </si>
  <si>
    <t>00KI50RD</t>
  </si>
  <si>
    <t>00KK30EF</t>
  </si>
  <si>
    <t>00KK3GYP</t>
  </si>
  <si>
    <t>00KI50HX</t>
  </si>
  <si>
    <t>00KI50T4</t>
  </si>
  <si>
    <t>00KK0X6Z</t>
  </si>
  <si>
    <t>00KK3GIR</t>
  </si>
  <si>
    <t>00KI50S1</t>
  </si>
  <si>
    <t>00KJZ320</t>
  </si>
  <si>
    <t>00KK3G4V</t>
  </si>
  <si>
    <t>00KI50ST</t>
  </si>
  <si>
    <t>00KI50RW</t>
  </si>
  <si>
    <t>00KI50T7</t>
  </si>
  <si>
    <t>00KK3PKS</t>
  </si>
  <si>
    <t>00KK3KLI</t>
  </si>
  <si>
    <t>00KK3NA3</t>
  </si>
  <si>
    <t>405-6791949-6573950</t>
  </si>
  <si>
    <t>00KK16PE</t>
  </si>
  <si>
    <t>BL0022122</t>
  </si>
  <si>
    <t>00KI50PY</t>
  </si>
  <si>
    <t>00KI50RF</t>
  </si>
  <si>
    <t>00KI50SQ</t>
  </si>
  <si>
    <t>00KI50SG</t>
  </si>
  <si>
    <t>00KK3H2B</t>
  </si>
  <si>
    <t>00KI50RR</t>
  </si>
  <si>
    <t>00KJQUCK</t>
  </si>
  <si>
    <t>00KJVR8M</t>
  </si>
  <si>
    <t>00KK2RY0</t>
  </si>
  <si>
    <t>00KI50T6</t>
  </si>
  <si>
    <t>00KI50RQ</t>
  </si>
  <si>
    <t>00KK3FZX</t>
  </si>
  <si>
    <t>00KI50TH</t>
  </si>
  <si>
    <t>00KI50U9</t>
  </si>
  <si>
    <t>00KI50TP</t>
  </si>
  <si>
    <t>00KK68JY</t>
  </si>
  <si>
    <t>00KK68I2</t>
  </si>
  <si>
    <t>00KK68G2</t>
  </si>
  <si>
    <t>00KK3ZFG</t>
  </si>
  <si>
    <t>2026/MED/82</t>
  </si>
  <si>
    <t>00KK687G</t>
  </si>
  <si>
    <t>PH034267</t>
  </si>
  <si>
    <t>00KK6DK8</t>
  </si>
  <si>
    <t>MEDIM 145</t>
  </si>
  <si>
    <t>00KK3ZBI</t>
  </si>
  <si>
    <t>00KK6AS6</t>
  </si>
  <si>
    <t>00KK4D2Y</t>
  </si>
  <si>
    <t>00KK3NWU</t>
  </si>
  <si>
    <t>00KI50O6</t>
  </si>
  <si>
    <t>00KI50O5</t>
  </si>
  <si>
    <t>00KK69DS</t>
  </si>
  <si>
    <t>00KI50R9</t>
  </si>
  <si>
    <t>00KK310S</t>
  </si>
  <si>
    <t>00KI50SO</t>
  </si>
  <si>
    <t>00KI50Q8</t>
  </si>
  <si>
    <t>9568 / 9567</t>
  </si>
  <si>
    <t>00KK68ET</t>
  </si>
  <si>
    <t>BL0022214</t>
  </si>
  <si>
    <t>00KK68J0</t>
  </si>
  <si>
    <t>00KK6EX9</t>
  </si>
  <si>
    <t>BC2602110</t>
  </si>
  <si>
    <t>00KK6EXA</t>
  </si>
  <si>
    <t>00KK6JRV</t>
  </si>
  <si>
    <t>BC2602109</t>
  </si>
  <si>
    <t>ZWLK2OCZ</t>
  </si>
  <si>
    <t>ZWLK2ROI</t>
  </si>
  <si>
    <t>ZWLK2Z8I</t>
  </si>
  <si>
    <t>00KI50SA</t>
  </si>
  <si>
    <t>00KI50NV</t>
  </si>
  <si>
    <t>00KI50T9</t>
  </si>
  <si>
    <t>00KI50RI</t>
  </si>
  <si>
    <t>00KI50T5</t>
  </si>
  <si>
    <t>00KI50TO</t>
  </si>
  <si>
    <t>00KI50S7</t>
  </si>
  <si>
    <t>00KI50PJ</t>
  </si>
  <si>
    <t>00KI50QT</t>
  </si>
  <si>
    <t>00KI50TA</t>
  </si>
  <si>
    <t>00KI50TD</t>
  </si>
  <si>
    <t>00KI50U8</t>
  </si>
  <si>
    <t>00KI50SR</t>
  </si>
  <si>
    <t>00KI50QB</t>
  </si>
  <si>
    <t>00KK3H5J</t>
  </si>
  <si>
    <t>00KI50T3</t>
  </si>
  <si>
    <t>00KI50PO</t>
  </si>
  <si>
    <t>00KI50TQ</t>
  </si>
  <si>
    <t>00KK67KT</t>
  </si>
  <si>
    <t>00KK68IY</t>
  </si>
  <si>
    <t>00KI50TL</t>
  </si>
  <si>
    <t>00KI50U7</t>
  </si>
  <si>
    <t>00KI50U6</t>
  </si>
  <si>
    <t>00KI50RL</t>
  </si>
  <si>
    <t>00KI50VR</t>
  </si>
  <si>
    <t>00KI50VQ</t>
  </si>
  <si>
    <t>00KI50TN</t>
  </si>
  <si>
    <t>00KK6C0L</t>
  </si>
  <si>
    <t>00KI50SV</t>
  </si>
  <si>
    <t>00KK664P</t>
  </si>
  <si>
    <t>00KI50TF</t>
  </si>
  <si>
    <t>00KK65ZY</t>
  </si>
  <si>
    <t>00KK626C</t>
  </si>
  <si>
    <t>00KI50RJ</t>
  </si>
  <si>
    <t>00KI50WI</t>
  </si>
  <si>
    <t>00KK61QB</t>
  </si>
  <si>
    <t>403-9807511-7797117</t>
  </si>
  <si>
    <t>00KI50UZ</t>
  </si>
  <si>
    <t>00KI50R8</t>
  </si>
  <si>
    <t>00KKN3RN</t>
  </si>
  <si>
    <t>00KI50UG</t>
  </si>
  <si>
    <t>00KI50UH</t>
  </si>
  <si>
    <t>00KI50UU</t>
  </si>
  <si>
    <t>00KI50VD</t>
  </si>
  <si>
    <t>00KI50UI</t>
  </si>
  <si>
    <t>00KI50WV</t>
  </si>
  <si>
    <t>00KI50WK</t>
  </si>
  <si>
    <t>00KI50VE</t>
  </si>
  <si>
    <t>00KI50WF</t>
  </si>
  <si>
    <t>00KI50VA</t>
  </si>
  <si>
    <t>00KI50SZ</t>
  </si>
  <si>
    <t>00KK6DWX</t>
  </si>
  <si>
    <t>00KKO7K9</t>
  </si>
  <si>
    <t>00KKN2H2</t>
  </si>
  <si>
    <t>26.1.20.a</t>
  </si>
  <si>
    <t>00KK4EEA</t>
  </si>
  <si>
    <t>00KK72LS</t>
  </si>
  <si>
    <t>AC705926</t>
  </si>
  <si>
    <t>00KK61U6</t>
  </si>
  <si>
    <t>P1166771</t>
  </si>
  <si>
    <t>00KI50V6</t>
  </si>
  <si>
    <t>00KI50WJ</t>
  </si>
  <si>
    <t>00KI50UP</t>
  </si>
  <si>
    <t>00KI50SB</t>
  </si>
  <si>
    <t>00KI50UQ</t>
  </si>
  <si>
    <t>00KK4EDU</t>
  </si>
  <si>
    <t>00KI50VS</t>
  </si>
  <si>
    <t>00KI50R7</t>
  </si>
  <si>
    <t>00KI50VT</t>
  </si>
  <si>
    <t>00KI50VF</t>
  </si>
  <si>
    <t>00KI50W5</t>
  </si>
  <si>
    <t>00KI50UV</t>
  </si>
  <si>
    <t>00KI50Q4</t>
  </si>
  <si>
    <t>00KI50VC</t>
  </si>
  <si>
    <t>00KI50UE</t>
  </si>
  <si>
    <t>00KI50W3</t>
  </si>
  <si>
    <t>00KI50WA</t>
  </si>
  <si>
    <t>00KK64YN</t>
  </si>
  <si>
    <t>00KI50VL</t>
  </si>
  <si>
    <t>00KI50VB</t>
  </si>
  <si>
    <t>00KK65W9</t>
  </si>
  <si>
    <t>00KI50V1</t>
  </si>
  <si>
    <t>00KK7B5K</t>
  </si>
  <si>
    <t>00KI50TM</t>
  </si>
  <si>
    <t>00KI50IR</t>
  </si>
  <si>
    <t>00KI50WC</t>
  </si>
  <si>
    <t>00KI50U2</t>
  </si>
  <si>
    <t>00KI50NI</t>
  </si>
  <si>
    <t>00KK72IW</t>
  </si>
  <si>
    <t>00KI50W8</t>
  </si>
  <si>
    <t>00KI50UA</t>
  </si>
  <si>
    <t>00KI50W4</t>
  </si>
  <si>
    <t>00KI50PW</t>
  </si>
  <si>
    <t>00KI50QS</t>
  </si>
  <si>
    <t>00KI50UF</t>
  </si>
  <si>
    <t>00KK69I1</t>
  </si>
  <si>
    <t>00KK70G3</t>
  </si>
  <si>
    <t>00KI50WD</t>
  </si>
  <si>
    <t>00KKMTML</t>
  </si>
  <si>
    <t>00KKN485</t>
  </si>
  <si>
    <t>00KI50S8</t>
  </si>
  <si>
    <t>00KI50UL</t>
  </si>
  <si>
    <t>00KK6CY2</t>
  </si>
  <si>
    <t>00KI50VK</t>
  </si>
  <si>
    <t>00KK69N6</t>
  </si>
  <si>
    <t>00KI50W9</t>
  </si>
  <si>
    <t>00KI50VO</t>
  </si>
  <si>
    <t>00KI50WO</t>
  </si>
  <si>
    <t>00KI50WY</t>
  </si>
  <si>
    <t>00KI50UJ</t>
  </si>
  <si>
    <t>00KI50OU</t>
  </si>
  <si>
    <t>00KI50UN</t>
  </si>
  <si>
    <t>00KJTL34</t>
  </si>
  <si>
    <t>00KKMYYQ</t>
  </si>
  <si>
    <t>00KKN4E1</t>
  </si>
  <si>
    <t>00KI50VH</t>
  </si>
  <si>
    <t>00KI50TG</t>
  </si>
  <si>
    <t>00KI50RA</t>
  </si>
  <si>
    <t>00KI50VI</t>
  </si>
  <si>
    <t>00KI50V0</t>
  </si>
  <si>
    <t>00KI50SE</t>
  </si>
  <si>
    <t>00KI50LE</t>
  </si>
  <si>
    <t>00KI50TC</t>
  </si>
  <si>
    <t>00KI50UB</t>
  </si>
  <si>
    <t>00KI50O4</t>
  </si>
  <si>
    <t>00KI50VM</t>
  </si>
  <si>
    <t>00KI50V8</t>
  </si>
  <si>
    <t>00KI50T0</t>
  </si>
  <si>
    <t>00KI50SX</t>
  </si>
  <si>
    <t>00KI50MH</t>
  </si>
  <si>
    <t>00KI50GW</t>
  </si>
  <si>
    <t>00KI50LW</t>
  </si>
  <si>
    <t>00KI50L3</t>
  </si>
  <si>
    <t>00KI50RC</t>
  </si>
  <si>
    <t>00KI50P9</t>
  </si>
  <si>
    <t>00KI50T8</t>
  </si>
  <si>
    <t>00KI50WG</t>
  </si>
  <si>
    <t>00KI50U3</t>
  </si>
  <si>
    <t>ZWLK33AD</t>
  </si>
  <si>
    <t>ZWLK3PFH</t>
  </si>
  <si>
    <t>ZWLK3QZZ</t>
  </si>
  <si>
    <t>305-0250180-2753161</t>
  </si>
  <si>
    <t>ZWLK2Z5C</t>
  </si>
  <si>
    <t>ZWLK34JX</t>
  </si>
  <si>
    <t>ZWLK3PBS</t>
  </si>
  <si>
    <t>00KKS17G</t>
  </si>
  <si>
    <t>PH124115</t>
  </si>
  <si>
    <t>00KK166M</t>
  </si>
  <si>
    <t>00KK166Q</t>
  </si>
  <si>
    <t>00KK166R</t>
  </si>
  <si>
    <t>00KK167G</t>
  </si>
  <si>
    <t>00KKMTCL</t>
  </si>
  <si>
    <t>00KK730G</t>
  </si>
  <si>
    <t>00KKOH3F</t>
  </si>
  <si>
    <t>00KKPY64</t>
  </si>
  <si>
    <t>00KKOI7H</t>
  </si>
  <si>
    <t>1P438429</t>
  </si>
  <si>
    <t>00KKOI4L</t>
  </si>
  <si>
    <t>00KKS0ZR</t>
  </si>
  <si>
    <t>00KKOI4P</t>
  </si>
  <si>
    <t>PHARM1079</t>
  </si>
  <si>
    <t>00KKOI5W</t>
  </si>
  <si>
    <t>00KKOI5X</t>
  </si>
  <si>
    <t>ZWLK4H7U</t>
  </si>
  <si>
    <t>ZWLK4H8Z</t>
  </si>
  <si>
    <t>ZWLK4H9T</t>
  </si>
  <si>
    <t>ZWLK4HHE</t>
  </si>
  <si>
    <t>ZWLK40S2</t>
  </si>
  <si>
    <t>ZWLK4FVV</t>
  </si>
  <si>
    <t>ZWLK4CT7</t>
  </si>
  <si>
    <t>ZWLK3VMY</t>
  </si>
  <si>
    <t>ZWLK3VN3</t>
  </si>
  <si>
    <t>ZWLK4DP9</t>
  </si>
  <si>
    <t>00KK1671</t>
  </si>
  <si>
    <t>00KI50X0</t>
  </si>
  <si>
    <t>00KI50X6</t>
  </si>
  <si>
    <t>00KI50W0</t>
  </si>
  <si>
    <t>00KI50W1</t>
  </si>
  <si>
    <t>00KI50UY</t>
  </si>
  <si>
    <t>00KI50VY</t>
  </si>
  <si>
    <t>00KI50W2</t>
  </si>
  <si>
    <t>00KK1670</t>
  </si>
  <si>
    <t>00KK166W</t>
  </si>
  <si>
    <t>00KI50WB</t>
  </si>
  <si>
    <t>00KI50VX</t>
  </si>
  <si>
    <t>00KKOI4R</t>
  </si>
  <si>
    <t>PD1/1291599</t>
  </si>
  <si>
    <t>00KKS0XW</t>
  </si>
  <si>
    <t>00KK72CJ</t>
  </si>
  <si>
    <t>00KKOI5G</t>
  </si>
  <si>
    <t>PH190806</t>
  </si>
  <si>
    <t>00KKOI5L</t>
  </si>
  <si>
    <t>FM220005</t>
  </si>
  <si>
    <t>00KK72IY</t>
  </si>
  <si>
    <t>00KK6V0K</t>
  </si>
  <si>
    <t>P6/01236462</t>
  </si>
  <si>
    <t>00KK00EX</t>
  </si>
  <si>
    <t>2026/PH/6089</t>
  </si>
  <si>
    <t>00KKROXH</t>
  </si>
  <si>
    <t>00KI50XL</t>
  </si>
  <si>
    <t>00KI50XM</t>
  </si>
  <si>
    <t>00KKOGYV</t>
  </si>
  <si>
    <t>00KKOH7E</t>
  </si>
  <si>
    <t>00KKOFI3</t>
  </si>
  <si>
    <t>00KKRX08</t>
  </si>
  <si>
    <t>00KKRXZF</t>
  </si>
  <si>
    <t>00KKOHI0</t>
  </si>
  <si>
    <t>00KKPT92</t>
  </si>
  <si>
    <t>00KKRPGX</t>
  </si>
  <si>
    <t>00KKOH22</t>
  </si>
  <si>
    <t>00KKOH6N</t>
  </si>
  <si>
    <t>00KKOFKC</t>
  </si>
  <si>
    <t>00KKRVLB</t>
  </si>
  <si>
    <t>00KKOHIW</t>
  </si>
  <si>
    <t>00KI50X5</t>
  </si>
  <si>
    <t>00KKOHJB</t>
  </si>
  <si>
    <t>00KKOHIL</t>
  </si>
  <si>
    <t>00KK166V</t>
  </si>
  <si>
    <t>00KK166H</t>
  </si>
  <si>
    <t>00KK166F</t>
  </si>
  <si>
    <t>00KI50UM</t>
  </si>
  <si>
    <t>00KK166G</t>
  </si>
  <si>
    <t>00KK6JM7</t>
  </si>
  <si>
    <t>BC2602111</t>
  </si>
  <si>
    <t>00KKOH1J</t>
  </si>
  <si>
    <t>00KI50WX</t>
  </si>
  <si>
    <t>00KI50WW</t>
  </si>
  <si>
    <t>00KI50QN</t>
  </si>
  <si>
    <t>00KK166L</t>
  </si>
  <si>
    <t>00KI50VW</t>
  </si>
  <si>
    <t>00KKSIJH</t>
  </si>
  <si>
    <t>00KK5YYC</t>
  </si>
  <si>
    <t>00KK166T</t>
  </si>
  <si>
    <t>00KKOI66</t>
  </si>
  <si>
    <t>00KKSL7D</t>
  </si>
  <si>
    <t>00KKYLSV</t>
  </si>
  <si>
    <t>00KKTROV</t>
  </si>
  <si>
    <t>00KKTRQ8</t>
  </si>
  <si>
    <t>00KKXJRC</t>
  </si>
  <si>
    <t>00KK166Y</t>
  </si>
  <si>
    <t>00KK168M</t>
  </si>
  <si>
    <t>00KK168N</t>
  </si>
  <si>
    <t>00KKVF9N</t>
  </si>
  <si>
    <t>00KKRNJ6</t>
  </si>
  <si>
    <t>00KKTRE4</t>
  </si>
  <si>
    <t>00KKOFJV</t>
  </si>
  <si>
    <t>00KK1676</t>
  </si>
  <si>
    <t>00KEHAYZ</t>
  </si>
  <si>
    <t>00KKQB2H</t>
  </si>
  <si>
    <t>00KK167A</t>
  </si>
  <si>
    <t>00KK168J</t>
  </si>
  <si>
    <t>00KI50O2</t>
  </si>
  <si>
    <t>00KK1673</t>
  </si>
  <si>
    <t>00KKXSLG</t>
  </si>
  <si>
    <t>LO/01646999</t>
  </si>
  <si>
    <t>00KKXSLH</t>
  </si>
  <si>
    <t>00KKOI5I</t>
  </si>
  <si>
    <t>BC2602112</t>
  </si>
  <si>
    <t>00KKXSB7</t>
  </si>
  <si>
    <t>BL0022686</t>
  </si>
  <si>
    <t>00KKXSB8</t>
  </si>
  <si>
    <t>00KKXSB9</t>
  </si>
  <si>
    <t>00KKXSBA</t>
  </si>
  <si>
    <t>00KKXSBB</t>
  </si>
  <si>
    <t>00KKXSBC</t>
  </si>
  <si>
    <t>00KKYODP</t>
  </si>
  <si>
    <t>BL0022339</t>
  </si>
  <si>
    <t>00KKYODQ</t>
  </si>
  <si>
    <t>00KKYODR</t>
  </si>
  <si>
    <t>00KKYODS</t>
  </si>
  <si>
    <t>00KKYODT</t>
  </si>
  <si>
    <t>00KKSXUH</t>
  </si>
  <si>
    <t>402-4391499-1021160</t>
  </si>
  <si>
    <t>00KKXSDT</t>
  </si>
  <si>
    <t>FP138898</t>
  </si>
  <si>
    <t>00KK4EDB</t>
  </si>
  <si>
    <t>PHARM896</t>
  </si>
  <si>
    <t>00KK6V5X</t>
  </si>
  <si>
    <t>PH6812</t>
  </si>
  <si>
    <t>00KKSWLL</t>
  </si>
  <si>
    <t>26000291/9510</t>
  </si>
  <si>
    <t>00KK72HB</t>
  </si>
  <si>
    <t>P9/00336994</t>
  </si>
  <si>
    <t>00KKOI6K</t>
  </si>
  <si>
    <t>00KKSVNG</t>
  </si>
  <si>
    <t>00KKSWM7</t>
  </si>
  <si>
    <t>00KKSD5L</t>
  </si>
  <si>
    <t>PH080432</t>
  </si>
  <si>
    <t>00KK6WJK</t>
  </si>
  <si>
    <t>ADM4998800</t>
  </si>
  <si>
    <t>00KK6JM8</t>
  </si>
  <si>
    <t>00KKRU3V</t>
  </si>
  <si>
    <t>00KK166N</t>
  </si>
  <si>
    <t>00KK167H</t>
  </si>
  <si>
    <t>00KK166X</t>
  </si>
  <si>
    <t>00KI50OV</t>
  </si>
  <si>
    <t>00KKPYHN</t>
  </si>
  <si>
    <t>00KKVGJW</t>
  </si>
  <si>
    <t>00KI50WE</t>
  </si>
  <si>
    <t>00KI50X8</t>
  </si>
  <si>
    <t>00KKYLX4</t>
  </si>
  <si>
    <t>00KK166P</t>
  </si>
  <si>
    <t>00KKXM71</t>
  </si>
  <si>
    <t>00KK168P</t>
  </si>
  <si>
    <t>00KK168O</t>
  </si>
  <si>
    <t>00KKXSAR</t>
  </si>
  <si>
    <t>00KI50SN</t>
  </si>
  <si>
    <t>00KI50SM</t>
  </si>
  <si>
    <t>00KKTR1G</t>
  </si>
  <si>
    <t>00KI50PG</t>
  </si>
  <si>
    <t>00KKT69R</t>
  </si>
  <si>
    <t>00KK6DYG</t>
  </si>
  <si>
    <t>BC2602107</t>
  </si>
  <si>
    <t>00KKTRB5</t>
  </si>
  <si>
    <t>00KKXLC6</t>
  </si>
  <si>
    <t>00KKTRR7</t>
  </si>
  <si>
    <t>00KKXCTB</t>
  </si>
  <si>
    <t>00KI50WH</t>
  </si>
  <si>
    <t>00KKV6Z9</t>
  </si>
  <si>
    <t>00KJZZ1U</t>
  </si>
  <si>
    <t>9466/9467</t>
  </si>
  <si>
    <t>00KKTPNK</t>
  </si>
  <si>
    <t>00KKVI1H</t>
  </si>
  <si>
    <t>00KKXSDK</t>
  </si>
  <si>
    <t>00KKTRGX</t>
  </si>
  <si>
    <t>00KK167B</t>
  </si>
  <si>
    <t>00KKTRCT</t>
  </si>
  <si>
    <t>00KKPP6Q</t>
  </si>
  <si>
    <t>00KKXUJC</t>
  </si>
  <si>
    <t>00KKXFOI</t>
  </si>
  <si>
    <t>00KKV88P</t>
  </si>
  <si>
    <t>00KKSY25</t>
  </si>
  <si>
    <t>00KKSYO8</t>
  </si>
  <si>
    <t>00KK0EM8</t>
  </si>
  <si>
    <t>00KI50XC</t>
  </si>
  <si>
    <t>00KK6DY9</t>
  </si>
  <si>
    <t>00KI50WZ</t>
  </si>
  <si>
    <t>00KI50WM</t>
  </si>
  <si>
    <t>00KI50NB</t>
  </si>
  <si>
    <t>ZWLK4BKR</t>
  </si>
  <si>
    <t>ZWLK53GN</t>
  </si>
  <si>
    <t>IE</t>
  </si>
  <si>
    <t>ZWLK52WV</t>
  </si>
  <si>
    <t>ZWLK4I4Y</t>
  </si>
  <si>
    <t>ZWLK55DE</t>
  </si>
  <si>
    <t>ZWLK52UZ</t>
  </si>
  <si>
    <t>408-4152683-4192352</t>
  </si>
  <si>
    <t>ZWLK4FH2</t>
  </si>
  <si>
    <t>BL0022569</t>
  </si>
  <si>
    <t>ZWLK5303</t>
  </si>
  <si>
    <t>ZWLK4I7H</t>
  </si>
  <si>
    <t>ZWLK4I70</t>
  </si>
  <si>
    <t>ZWLK4I6G</t>
  </si>
  <si>
    <t>ZWLK4HR0</t>
  </si>
  <si>
    <t>ZWLK5CNM</t>
  </si>
  <si>
    <t>00KKVH4K</t>
  </si>
  <si>
    <t>PO-069-0506146654527</t>
  </si>
  <si>
    <t>00KL4NG6</t>
  </si>
  <si>
    <t>406-9847192-1980317</t>
  </si>
  <si>
    <t>00KL583K</t>
  </si>
  <si>
    <t>00KK168R</t>
  </si>
  <si>
    <t>00KL4JK2</t>
  </si>
  <si>
    <t>00KI50XG</t>
  </si>
  <si>
    <t>00KL5D22</t>
  </si>
  <si>
    <t>00KK168F</t>
  </si>
  <si>
    <t>00KL4GJ7</t>
  </si>
  <si>
    <t>403-2459202-2411560</t>
  </si>
  <si>
    <t>00KL4YMW</t>
  </si>
  <si>
    <t>00KL5OOI</t>
  </si>
  <si>
    <t>00KK168X</t>
  </si>
  <si>
    <t>00KK1698</t>
  </si>
  <si>
    <t>00KK1699</t>
  </si>
  <si>
    <t>00KL4RPL</t>
  </si>
  <si>
    <t>00KL5ICA</t>
  </si>
  <si>
    <t>00KL47AM</t>
  </si>
  <si>
    <t>00KKV82S</t>
  </si>
  <si>
    <t>PO-069-0501582336319</t>
  </si>
  <si>
    <t>00KK168G</t>
  </si>
  <si>
    <t>00KK168E</t>
  </si>
  <si>
    <t>00KKVGPW</t>
  </si>
  <si>
    <t>PO-069-0497421369407</t>
  </si>
  <si>
    <t>00KL4JX6</t>
  </si>
  <si>
    <t>00KK168Z</t>
  </si>
  <si>
    <t>00KK168H</t>
  </si>
  <si>
    <t>00KKOI5Q</t>
  </si>
  <si>
    <t>00KKOI5C</t>
  </si>
  <si>
    <t>00KL5QY6</t>
  </si>
  <si>
    <t>DM365874</t>
  </si>
  <si>
    <t>00KKYRV8</t>
  </si>
  <si>
    <t>00KKYRV7</t>
  </si>
  <si>
    <t>00KL69S4</t>
  </si>
  <si>
    <t>00KL5QZC</t>
  </si>
  <si>
    <t>P3/01016451</t>
  </si>
  <si>
    <t>00KL6AXT</t>
  </si>
  <si>
    <t>2026/PH/142</t>
  </si>
  <si>
    <t>00KL6AWI</t>
  </si>
  <si>
    <t>2026/GPHAR/347</t>
  </si>
  <si>
    <t>00KKOI7D</t>
  </si>
  <si>
    <t>01/103293</t>
  </si>
  <si>
    <t>00KL5QWX</t>
  </si>
  <si>
    <t>00KK168V</t>
  </si>
  <si>
    <t>00KK168T</t>
  </si>
  <si>
    <t>00KL696A</t>
  </si>
  <si>
    <t>00KL696B</t>
  </si>
  <si>
    <t>00KJPAD4</t>
  </si>
  <si>
    <t>BC2026000366</t>
  </si>
  <si>
    <t>00KKYRPZ</t>
  </si>
  <si>
    <t>PR167208</t>
  </si>
  <si>
    <t>00KL6AUG</t>
  </si>
  <si>
    <t>BC2602114</t>
  </si>
  <si>
    <t>00KL6AV5</t>
  </si>
  <si>
    <t>00KL5R0W</t>
  </si>
  <si>
    <t>WS166836</t>
  </si>
  <si>
    <t>00KL5V85</t>
  </si>
  <si>
    <t>00KL6AZC</t>
  </si>
  <si>
    <t>2026/MN/ 600079</t>
  </si>
  <si>
    <t>00KL5Q2A</t>
  </si>
  <si>
    <t>DMS702885</t>
  </si>
  <si>
    <t>00KL6AVL</t>
  </si>
  <si>
    <t>00KK6WI9</t>
  </si>
  <si>
    <t>00KKOI4Q</t>
  </si>
  <si>
    <t>00KI50SF</t>
  </si>
  <si>
    <t>00KK1692</t>
  </si>
  <si>
    <t>00KI50XF</t>
  </si>
  <si>
    <t>00KL59QI</t>
  </si>
  <si>
    <t>00KL4RX0</t>
  </si>
  <si>
    <t>00KL5PWD</t>
  </si>
  <si>
    <t>00KKOM1L</t>
  </si>
  <si>
    <t>PO-069-1776509344831</t>
  </si>
  <si>
    <t>00KK1693</t>
  </si>
  <si>
    <t>00KI50X7</t>
  </si>
  <si>
    <t>00KKZIB1</t>
  </si>
  <si>
    <t>00KKYZOY</t>
  </si>
  <si>
    <t>00KI50UX</t>
  </si>
  <si>
    <t>00KI50UW</t>
  </si>
  <si>
    <t>00KK168S</t>
  </si>
  <si>
    <t>00KKYZVD</t>
  </si>
  <si>
    <t>00KL5IHP</t>
  </si>
  <si>
    <t>00KL4ORJ</t>
  </si>
  <si>
    <t>00KI50WS</t>
  </si>
  <si>
    <t>ZWLK2Z38</t>
  </si>
  <si>
    <t>ZWLK51SN</t>
  </si>
  <si>
    <t>ZWLK616U</t>
  </si>
  <si>
    <t>ZWLK67Z7</t>
  </si>
  <si>
    <t>ZWLK68VX</t>
  </si>
  <si>
    <t>00KK168Q</t>
  </si>
  <si>
    <t>00KK168Y</t>
  </si>
  <si>
    <t>00KK168A</t>
  </si>
  <si>
    <t>00KK168U</t>
  </si>
  <si>
    <t>00KK1690</t>
  </si>
  <si>
    <t>00KK168L</t>
  </si>
  <si>
    <t>00KI50VU</t>
  </si>
  <si>
    <t>00KI50UD</t>
  </si>
  <si>
    <t>00KI50WN</t>
  </si>
  <si>
    <t>00KI50WP</t>
  </si>
  <si>
    <t>00KK167C</t>
  </si>
  <si>
    <t>00KK1691</t>
  </si>
  <si>
    <t>00KI50UT</t>
  </si>
  <si>
    <t>00KI50X4</t>
  </si>
  <si>
    <t>00KK168B</t>
  </si>
  <si>
    <t>00KK168C</t>
  </si>
  <si>
    <t>00KI50XD</t>
  </si>
  <si>
    <t>00KK168I</t>
  </si>
  <si>
    <t>00KK168W</t>
  </si>
  <si>
    <t>00KI50UR</t>
  </si>
  <si>
    <t>00KK1675</t>
  </si>
  <si>
    <t>00KEHAZV</t>
  </si>
  <si>
    <t>00KI50MC</t>
  </si>
  <si>
    <t>00KK169G</t>
  </si>
  <si>
    <t>00KLBO72</t>
  </si>
  <si>
    <t>00KK1681</t>
  </si>
  <si>
    <t>00KK1682</t>
  </si>
  <si>
    <t>00KK169X</t>
  </si>
  <si>
    <t>00KK169U</t>
  </si>
  <si>
    <t>00KK169S</t>
  </si>
  <si>
    <t>00KK169T</t>
  </si>
  <si>
    <t>00KL66LD</t>
  </si>
  <si>
    <t>00KI50TU</t>
  </si>
  <si>
    <t>00KI50NS</t>
  </si>
  <si>
    <t>00KLB89W</t>
  </si>
  <si>
    <t>00KL5PWJ</t>
  </si>
  <si>
    <t>P3611671</t>
  </si>
  <si>
    <t>00KLC6PD</t>
  </si>
  <si>
    <t>00KLC6O7</t>
  </si>
  <si>
    <t>00KLC6O6</t>
  </si>
  <si>
    <t>00KLB79B</t>
  </si>
  <si>
    <t>00KK167Y</t>
  </si>
  <si>
    <t>00KK167Z</t>
  </si>
  <si>
    <t>00KK166O</t>
  </si>
  <si>
    <t>00KI50QW001</t>
  </si>
  <si>
    <t>00KLB88F</t>
  </si>
  <si>
    <t>00KLB83J</t>
  </si>
  <si>
    <t>2026GPDM530</t>
  </si>
  <si>
    <t>00KLB86U</t>
  </si>
  <si>
    <t>00KL69U0</t>
  </si>
  <si>
    <t>00KL6BTE</t>
  </si>
  <si>
    <t>DM596208</t>
  </si>
  <si>
    <t>00KLB85L</t>
  </si>
  <si>
    <t>00KL6FYB</t>
  </si>
  <si>
    <t>BC2602115 + BC260210</t>
  </si>
  <si>
    <t>00KL6FYC</t>
  </si>
  <si>
    <t>00KL6ATG</t>
  </si>
  <si>
    <t>00KLBXJG</t>
  </si>
  <si>
    <t>00KL6AX6</t>
  </si>
  <si>
    <t>PK 537855</t>
  </si>
  <si>
    <t>00KL6BT0</t>
  </si>
  <si>
    <t>00KI50R5</t>
  </si>
  <si>
    <t>00KI50XY</t>
  </si>
  <si>
    <t>00KLAMDR</t>
  </si>
  <si>
    <t>00KI50U0</t>
  </si>
  <si>
    <t>00KI50TT</t>
  </si>
  <si>
    <t>00KI50TS</t>
  </si>
  <si>
    <t>00KI50TR</t>
  </si>
  <si>
    <t>00KLAAWI</t>
  </si>
  <si>
    <t>PO-069-2168188758079</t>
  </si>
  <si>
    <t>00KI50U1</t>
  </si>
  <si>
    <t>00KK166K</t>
  </si>
  <si>
    <t>00KI50X3</t>
  </si>
  <si>
    <t>00KLAPPY</t>
  </si>
  <si>
    <t>00KI50XS</t>
  </si>
  <si>
    <t>00KK1696</t>
  </si>
  <si>
    <t>00KLAYMI</t>
  </si>
  <si>
    <t>00KI50X2</t>
  </si>
  <si>
    <t>00KK169Q</t>
  </si>
  <si>
    <t>00KI50VZ</t>
  </si>
  <si>
    <t>00KI50W7</t>
  </si>
  <si>
    <t>00KK169R</t>
  </si>
  <si>
    <t>00KK169O</t>
  </si>
  <si>
    <t>00KK169I</t>
  </si>
  <si>
    <t>00KI50U4</t>
  </si>
  <si>
    <t>00KI50WT</t>
  </si>
  <si>
    <t>00KK166I</t>
  </si>
  <si>
    <t>00KKXVAG</t>
  </si>
  <si>
    <t>00KI50XE</t>
  </si>
  <si>
    <t>00KK166D</t>
  </si>
  <si>
    <t>00KI50XW</t>
  </si>
  <si>
    <t>00KI50XJ</t>
  </si>
  <si>
    <t>00KI50XV</t>
  </si>
  <si>
    <t>ZWLK6VIK</t>
  </si>
  <si>
    <t>ZWLK6V1H</t>
  </si>
  <si>
    <t>ZWLK5F02</t>
  </si>
  <si>
    <t>ZWLK07N3001</t>
  </si>
  <si>
    <t>ZWLK6IS8</t>
  </si>
  <si>
    <t>00KEHAUQ</t>
  </si>
  <si>
    <t>00KI50SY</t>
  </si>
  <si>
    <t>00KI50XA</t>
  </si>
  <si>
    <t>00KK169P</t>
  </si>
  <si>
    <t>00KI50V9</t>
  </si>
  <si>
    <t>00KK167D</t>
  </si>
  <si>
    <t>00KL68H2</t>
  </si>
  <si>
    <t>00KLC6FZ</t>
  </si>
  <si>
    <t>00KLDAWO</t>
  </si>
  <si>
    <t>00KL4ORO</t>
  </si>
  <si>
    <t>25.12.22.a</t>
  </si>
  <si>
    <t>00KLE3Y3</t>
  </si>
  <si>
    <t>M2/766705</t>
  </si>
  <si>
    <t>00KLE3V1</t>
  </si>
  <si>
    <t>02/196523</t>
  </si>
  <si>
    <t>00KL4TEV</t>
  </si>
  <si>
    <t>00KL4RBL</t>
  </si>
  <si>
    <t>00KLDYGA</t>
  </si>
  <si>
    <t>PH90799</t>
  </si>
  <si>
    <t>00KLE3WN</t>
  </si>
  <si>
    <t>18/1048187</t>
  </si>
  <si>
    <t>CH DE NEVERS</t>
  </si>
  <si>
    <t>00KLBWEG</t>
  </si>
  <si>
    <t>00KL6AY5</t>
  </si>
  <si>
    <t>04/712820</t>
  </si>
  <si>
    <t>00KLDU10</t>
  </si>
  <si>
    <t>00KLDV9M</t>
  </si>
  <si>
    <t>P2600261</t>
  </si>
  <si>
    <t>00KK09AM</t>
  </si>
  <si>
    <t>00KLC9RY</t>
  </si>
  <si>
    <t>2026/DM/132</t>
  </si>
  <si>
    <t>00KK16A9</t>
  </si>
  <si>
    <t>00KLBO7F</t>
  </si>
  <si>
    <t>PO-069-2194488777791</t>
  </si>
  <si>
    <t>00KK1686</t>
  </si>
  <si>
    <t>00KK16AB</t>
  </si>
  <si>
    <t>00KLDBSU</t>
  </si>
  <si>
    <t>171-9968536-5312334</t>
  </si>
  <si>
    <t>00KK169M</t>
  </si>
  <si>
    <t>00KLD7G8</t>
  </si>
  <si>
    <t>00KLDD5U</t>
  </si>
  <si>
    <t>00KK169D</t>
  </si>
  <si>
    <t>00KK169E</t>
  </si>
  <si>
    <t>00KI50UC</t>
  </si>
  <si>
    <t>00KK167X</t>
  </si>
  <si>
    <t>00KK167W</t>
  </si>
  <si>
    <t>00KLBXI1</t>
  </si>
  <si>
    <t>00KLBWA3</t>
  </si>
  <si>
    <t>2026/ADMED/4741</t>
  </si>
  <si>
    <t>00KLBW97</t>
  </si>
  <si>
    <t>AP347249</t>
  </si>
  <si>
    <t>00KLB8DR</t>
  </si>
  <si>
    <t>A9/02854679</t>
  </si>
  <si>
    <t>00KL4TOU</t>
  </si>
  <si>
    <t>00KKOI5J</t>
  </si>
  <si>
    <t>DMS702337</t>
  </si>
  <si>
    <t>00KK72TD</t>
  </si>
  <si>
    <t>00KJI1K6</t>
  </si>
  <si>
    <t>Marche 21AC10</t>
  </si>
  <si>
    <t>00KLDV9N</t>
  </si>
  <si>
    <t>00KLDV9O</t>
  </si>
  <si>
    <t>00KLE3V2</t>
  </si>
  <si>
    <t>00KLE3WO</t>
  </si>
  <si>
    <t>00KLE3Y4</t>
  </si>
  <si>
    <t>00KLE3Y5</t>
  </si>
  <si>
    <t>00KLDTYJ</t>
  </si>
  <si>
    <t>00KLDUFA</t>
  </si>
  <si>
    <t>PH902421</t>
  </si>
  <si>
    <t>00KLDU2S</t>
  </si>
  <si>
    <t>00KLEDII</t>
  </si>
  <si>
    <t>00KLE3P6</t>
  </si>
  <si>
    <t>00KLC9PS</t>
  </si>
  <si>
    <t>00KLDYXD</t>
  </si>
  <si>
    <t>00KK1674</t>
  </si>
  <si>
    <t>00KLDHLM</t>
  </si>
  <si>
    <t>00KLDCGS</t>
  </si>
  <si>
    <t>00KLDCCT</t>
  </si>
  <si>
    <t>00KLDJK8</t>
  </si>
  <si>
    <t>00KK167E</t>
  </si>
  <si>
    <t>00KI50VJ</t>
  </si>
  <si>
    <t>00KK1694</t>
  </si>
  <si>
    <t>00KKZNXP</t>
  </si>
  <si>
    <t>4 sachets de la ref</t>
  </si>
  <si>
    <t>00KK167F</t>
  </si>
  <si>
    <t>00KK169A</t>
  </si>
  <si>
    <t>00KI50WL</t>
  </si>
  <si>
    <t>00KK16A3</t>
  </si>
  <si>
    <t>00KK169J</t>
  </si>
  <si>
    <t>00KK1685</t>
  </si>
  <si>
    <t>00KK16A2</t>
  </si>
  <si>
    <t>00KK166S</t>
  </si>
  <si>
    <t>00KK16AG</t>
  </si>
  <si>
    <t>00KK16A5</t>
  </si>
  <si>
    <t>00KK1689</t>
  </si>
  <si>
    <t>ZWLK617O</t>
  </si>
  <si>
    <t>ZWLK7MJI</t>
  </si>
  <si>
    <t>ZWLK7HZZ</t>
  </si>
  <si>
    <t>ZWLK75GV</t>
  </si>
  <si>
    <t>00KK16A7</t>
  </si>
  <si>
    <t>00KK169N</t>
  </si>
  <si>
    <t>00KLD86W</t>
  </si>
  <si>
    <t>00KLC6O8</t>
  </si>
  <si>
    <t>00KL5A60</t>
  </si>
  <si>
    <t>00KKVBUH</t>
  </si>
  <si>
    <t>PO-069-0490499116607</t>
  </si>
  <si>
    <t>00KLBRZN</t>
  </si>
  <si>
    <t>00KK169K</t>
  </si>
  <si>
    <t>00KLE1C5</t>
  </si>
  <si>
    <t>00KLAM47</t>
  </si>
  <si>
    <t>00KK167P</t>
  </si>
  <si>
    <t>00KLD9XT</t>
  </si>
  <si>
    <t>00KL6IY3</t>
  </si>
  <si>
    <t>Devis E0000310</t>
  </si>
  <si>
    <t>00KLD4E1</t>
  </si>
  <si>
    <t>PO-069-0262463318591</t>
  </si>
  <si>
    <t>00KLDBX7</t>
  </si>
  <si>
    <t>00KLDOID</t>
  </si>
  <si>
    <t>00KK169L</t>
  </si>
  <si>
    <t>00KLDCR4</t>
  </si>
  <si>
    <t>00KK167U</t>
  </si>
  <si>
    <t>00KK1680</t>
  </si>
  <si>
    <t>00KK167M</t>
  </si>
  <si>
    <t>00KLEIN7</t>
  </si>
  <si>
    <t>00KK167V</t>
  </si>
  <si>
    <t>00KLEIAS</t>
  </si>
  <si>
    <t>00KLKGMA</t>
  </si>
  <si>
    <t>00KLKG9Q</t>
  </si>
  <si>
    <t>00KLEIKN</t>
  </si>
  <si>
    <t>00KLEJ65</t>
  </si>
  <si>
    <t>00KK1679</t>
  </si>
  <si>
    <t>00KI50WU</t>
  </si>
  <si>
    <t>00KK1688</t>
  </si>
  <si>
    <t>00KK1687</t>
  </si>
  <si>
    <t>00KLEIVS</t>
  </si>
  <si>
    <t>00KLM1NC</t>
  </si>
  <si>
    <t>00KLM1LP</t>
  </si>
  <si>
    <t>BC2602116</t>
  </si>
  <si>
    <t>CRECHE ROUELLES</t>
  </si>
  <si>
    <t>00KLM1LO</t>
  </si>
  <si>
    <t>00KLM1JK</t>
  </si>
  <si>
    <t>BC2602118</t>
  </si>
  <si>
    <t>00KLM1JJ</t>
  </si>
  <si>
    <t>00KLM1ND</t>
  </si>
  <si>
    <t>00KLM1NE</t>
  </si>
  <si>
    <t>00KLLGRX</t>
  </si>
  <si>
    <t>00KLM1KR</t>
  </si>
  <si>
    <t>BC2602117</t>
  </si>
  <si>
    <t>00KLLGR5</t>
  </si>
  <si>
    <t>00KK16AT</t>
  </si>
  <si>
    <t>00KLKH48</t>
  </si>
  <si>
    <t>PO-069-0797122696383</t>
  </si>
  <si>
    <t>00KLEISY</t>
  </si>
  <si>
    <t>00KLEIM5</t>
  </si>
  <si>
    <t>00KK16B2</t>
  </si>
  <si>
    <t>00KLKF0Q</t>
  </si>
  <si>
    <t>00KLEI7I</t>
  </si>
  <si>
    <t>405-1896784-6821115</t>
  </si>
  <si>
    <t>00KI50XH</t>
  </si>
  <si>
    <t>00KK16AK</t>
  </si>
  <si>
    <t>00KLJRVI</t>
  </si>
  <si>
    <t>00KLEITG</t>
  </si>
  <si>
    <t>00KK16A0</t>
  </si>
  <si>
    <t>00KI50XU</t>
  </si>
  <si>
    <t>00KKTRNZ</t>
  </si>
  <si>
    <t>00KK16AD</t>
  </si>
  <si>
    <t>00KK168S001</t>
  </si>
  <si>
    <t>ZWLK8GLZ</t>
  </si>
  <si>
    <t>00KLK5SE</t>
  </si>
  <si>
    <t>00KLBLMM</t>
  </si>
  <si>
    <t>00KK16AV</t>
  </si>
  <si>
    <t>00KK167I</t>
  </si>
  <si>
    <t>00KK1683</t>
  </si>
  <si>
    <t>00KK166A</t>
  </si>
  <si>
    <t>00KK1695</t>
  </si>
  <si>
    <t>00KK16AP</t>
  </si>
  <si>
    <t>00KI50XK</t>
  </si>
  <si>
    <t>00KI50XR</t>
  </si>
  <si>
    <t>00KK16A6</t>
  </si>
  <si>
    <t>00KK166C</t>
  </si>
  <si>
    <t>00KK166U</t>
  </si>
  <si>
    <t>00KLEI27</t>
  </si>
  <si>
    <t>00KLEISM</t>
  </si>
  <si>
    <t>00KK16BI</t>
  </si>
  <si>
    <t>00KK16AU</t>
  </si>
  <si>
    <t>00KL69V1</t>
  </si>
  <si>
    <t>00KLJPJV</t>
  </si>
  <si>
    <t>00KLEIYF</t>
  </si>
  <si>
    <t>00KLK4YF</t>
  </si>
  <si>
    <t>00KLK62C</t>
  </si>
  <si>
    <t>00KK16B7</t>
  </si>
  <si>
    <t>00KLKKFT</t>
  </si>
  <si>
    <t>PO-069-0797559138495</t>
  </si>
  <si>
    <t>00KLJSD0</t>
  </si>
  <si>
    <t>00KLJOD0</t>
  </si>
  <si>
    <t>402-2129653-0477138</t>
  </si>
  <si>
    <t>00KLEHQV</t>
  </si>
  <si>
    <t>00KK16BC</t>
  </si>
  <si>
    <t>00KLKNZ2</t>
  </si>
  <si>
    <t>PO-069-0801032284351</t>
  </si>
  <si>
    <t>00KI50XN</t>
  </si>
  <si>
    <t>00KLEI9U</t>
  </si>
  <si>
    <t>00KK16AI</t>
  </si>
  <si>
    <t>00KLEIHS</t>
  </si>
  <si>
    <t>00KLEIXN</t>
  </si>
  <si>
    <t>00KLEILC</t>
  </si>
  <si>
    <t>00KLEHPG</t>
  </si>
  <si>
    <t>00KK16B6</t>
  </si>
  <si>
    <t>00KKRX0F</t>
  </si>
  <si>
    <t>26.1.21.a_1.9.a</t>
  </si>
  <si>
    <t>00KLR0S8</t>
  </si>
  <si>
    <t>00KLLYD9</t>
  </si>
  <si>
    <t>00KLLYD8</t>
  </si>
  <si>
    <t>00KLLYD7</t>
  </si>
  <si>
    <t>00KLR0S9</t>
  </si>
  <si>
    <t>00KLRI4D</t>
  </si>
  <si>
    <t>PH190532</t>
  </si>
  <si>
    <t>00KLRI4E</t>
  </si>
  <si>
    <t>00KLMFNW</t>
  </si>
  <si>
    <t>00KLPRU8</t>
  </si>
  <si>
    <t>UGAP</t>
  </si>
  <si>
    <t>00KLMFM8</t>
  </si>
  <si>
    <t>00KLPSPS</t>
  </si>
  <si>
    <t>BC2602119</t>
  </si>
  <si>
    <t>00KLPSPR</t>
  </si>
  <si>
    <t>00KLPSPQ</t>
  </si>
  <si>
    <t>00KLPSPP</t>
  </si>
  <si>
    <t>00KLPSPO</t>
  </si>
  <si>
    <t>00KK16BG</t>
  </si>
  <si>
    <t>00KK167N</t>
  </si>
  <si>
    <t>00KK16BD</t>
  </si>
  <si>
    <t>00KK16AS</t>
  </si>
  <si>
    <t>00KI50NP</t>
  </si>
  <si>
    <t>00KK16AR</t>
  </si>
  <si>
    <t>00KKRY1K</t>
  </si>
  <si>
    <t>00KLDTZQ</t>
  </si>
  <si>
    <t>00KLQU0X</t>
  </si>
  <si>
    <t>C2600842</t>
  </si>
  <si>
    <t>00KKRY4T</t>
  </si>
  <si>
    <t>00KLLWYG</t>
  </si>
  <si>
    <t>00KKRYCX</t>
  </si>
  <si>
    <t>00KKRXXO</t>
  </si>
  <si>
    <t>00KLQSCL</t>
  </si>
  <si>
    <t>00KLMFND</t>
  </si>
  <si>
    <t>00KKRU1K</t>
  </si>
  <si>
    <t>00KKRXUD</t>
  </si>
  <si>
    <t>00KI50NO</t>
  </si>
  <si>
    <t>00KLRJQA</t>
  </si>
  <si>
    <t>MG848608</t>
  </si>
  <si>
    <t>ZWLK91RK</t>
  </si>
  <si>
    <t>ZWLK91SX</t>
  </si>
  <si>
    <t>ZWLK92E6</t>
  </si>
  <si>
    <t>ZWLK9535</t>
  </si>
  <si>
    <t>ZWLK9H61</t>
  </si>
  <si>
    <t>ZWLK9IHF</t>
  </si>
  <si>
    <t>ZWLK9JCH</t>
  </si>
  <si>
    <t>00KLJUHR</t>
  </si>
  <si>
    <t>00KK16BE</t>
  </si>
  <si>
    <t>00KK166E</t>
  </si>
  <si>
    <t>00KK16A4</t>
  </si>
  <si>
    <t>00KI50XT</t>
  </si>
  <si>
    <t>00KK169Y</t>
  </si>
  <si>
    <t>00KK16B5</t>
  </si>
  <si>
    <t>00KK16B1</t>
  </si>
  <si>
    <t>00KK16B3</t>
  </si>
  <si>
    <t>00KK16BR</t>
  </si>
  <si>
    <t>00KK16BQ</t>
  </si>
  <si>
    <t>00KK167T</t>
  </si>
  <si>
    <t>00KK16A1</t>
  </si>
  <si>
    <t>00KLCAHM</t>
  </si>
  <si>
    <t>00KK166B</t>
  </si>
  <si>
    <t>00KK16AZ</t>
  </si>
  <si>
    <t>00KI50CD</t>
  </si>
  <si>
    <t>00KI50VS001</t>
  </si>
  <si>
    <t>00KK16BV</t>
  </si>
  <si>
    <t>00KK16BS</t>
  </si>
  <si>
    <t>00KLLGPV</t>
  </si>
  <si>
    <t>PH90838</t>
  </si>
  <si>
    <t>00KLLIT5</t>
  </si>
  <si>
    <t>B4186244 / B4186245</t>
  </si>
  <si>
    <t>00KLLLSJ</t>
  </si>
  <si>
    <t>PH 24819</t>
  </si>
  <si>
    <t>00KLLVX0</t>
  </si>
  <si>
    <t>00KLLVYW</t>
  </si>
  <si>
    <t>00KLLW05</t>
  </si>
  <si>
    <t>00KLLWLS</t>
  </si>
  <si>
    <t>PHARM1499</t>
  </si>
  <si>
    <t>00KLLX8L</t>
  </si>
  <si>
    <t>00KLMFF7</t>
  </si>
  <si>
    <t>00KLPS1Y</t>
  </si>
  <si>
    <t>00KLQU1I</t>
  </si>
  <si>
    <t>PH221963</t>
  </si>
  <si>
    <t>00KLQZL5</t>
  </si>
  <si>
    <t>00KK16AF</t>
  </si>
  <si>
    <t>00KLMG1N</t>
  </si>
  <si>
    <t>00KI50XQ</t>
  </si>
  <si>
    <t>00KLJSZK</t>
  </si>
  <si>
    <t>PO-069-0762950194495</t>
  </si>
  <si>
    <t>00KLL1ML</t>
  </si>
  <si>
    <t>00KLL9GM</t>
  </si>
  <si>
    <t>00KLLQYJ</t>
  </si>
  <si>
    <t>00KLMHTF</t>
  </si>
  <si>
    <t>00KLLGQ7</t>
  </si>
  <si>
    <t>00KI50XO</t>
  </si>
  <si>
    <t>00KLOXQL</t>
  </si>
  <si>
    <t>00KLKQWT</t>
  </si>
  <si>
    <t>00KLPIY9</t>
  </si>
  <si>
    <t>00KK167R</t>
  </si>
  <si>
    <t>00KLMI5P</t>
  </si>
  <si>
    <t>00KLLLJW</t>
  </si>
  <si>
    <t>00KLLFMR</t>
  </si>
  <si>
    <t>PO-069-1889472280639</t>
  </si>
  <si>
    <t>00KLMI3C</t>
  </si>
  <si>
    <t>00KLPMLJ</t>
  </si>
  <si>
    <t>00KLKKHI</t>
  </si>
  <si>
    <t>00KLOY6B</t>
  </si>
  <si>
    <t>00KLPMA1</t>
  </si>
  <si>
    <t>00KLMF3X</t>
  </si>
  <si>
    <t>00KK166J</t>
  </si>
  <si>
    <t>00KLJPW5</t>
  </si>
  <si>
    <t>PO-069-0807184683839</t>
  </si>
  <si>
    <t>00KLMFO0</t>
  </si>
  <si>
    <t>00KK16B8</t>
  </si>
  <si>
    <t>00KLL17D</t>
  </si>
  <si>
    <t>00KLL9RL</t>
  </si>
  <si>
    <t>00KLLOQZ</t>
  </si>
  <si>
    <t>00KK16AH</t>
  </si>
  <si>
    <t>00KLLF79</t>
  </si>
  <si>
    <t>00KLPCKQ</t>
  </si>
  <si>
    <t>00KLO2B1</t>
  </si>
  <si>
    <t>00KLMI55</t>
  </si>
  <si>
    <t>00KLLJJ7</t>
  </si>
  <si>
    <t>00KLPDOB</t>
  </si>
  <si>
    <t>00KLOY2A</t>
  </si>
  <si>
    <t>PO-069-0275841807679</t>
  </si>
  <si>
    <t>00KLPM78</t>
  </si>
  <si>
    <t>00KLL03Y</t>
  </si>
  <si>
    <t>PO-069-1888023833663</t>
  </si>
  <si>
    <t>00KI50XP</t>
  </si>
  <si>
    <t>00KLO7ED</t>
  </si>
  <si>
    <t>00KLKO0C</t>
  </si>
  <si>
    <t>00KLLKE1</t>
  </si>
  <si>
    <t>00KLPEH3</t>
  </si>
  <si>
    <t>00KLPEWK</t>
  </si>
  <si>
    <t>00KLKPLN</t>
  </si>
  <si>
    <t>407-2221573-8268314</t>
  </si>
  <si>
    <t>00KLLNGH</t>
  </si>
  <si>
    <t>00KLMI1D</t>
  </si>
  <si>
    <t>00KLKPRQ</t>
  </si>
  <si>
    <t>PO-069-1859064680511</t>
  </si>
  <si>
    <t>00KLKHHE</t>
  </si>
  <si>
    <t>00KLP0D6</t>
  </si>
  <si>
    <t>00KLC6PT</t>
  </si>
  <si>
    <t>00KLOYWY</t>
  </si>
  <si>
    <t>00KLLIIF</t>
  </si>
  <si>
    <t>00KLKPUR</t>
  </si>
  <si>
    <t>00KK16BF</t>
  </si>
  <si>
    <t>00KLMHAT</t>
  </si>
  <si>
    <t>404-4902323-0377906</t>
  </si>
  <si>
    <t>00KLLILR</t>
  </si>
  <si>
    <t>00KK1684</t>
  </si>
  <si>
    <t>00KLP44O</t>
  </si>
  <si>
    <t>00KLU0Q4</t>
  </si>
  <si>
    <t>00KLQRKJ</t>
  </si>
  <si>
    <t>00KLHEY5</t>
  </si>
  <si>
    <t>PO-069-1342016614975</t>
  </si>
  <si>
    <t>00KLSRCE</t>
  </si>
  <si>
    <t>00KK16BJ</t>
  </si>
  <si>
    <t>00KK16CF</t>
  </si>
  <si>
    <t>00KLSWTK</t>
  </si>
  <si>
    <t>00KI50OT</t>
  </si>
  <si>
    <t>00KLEGCU</t>
  </si>
  <si>
    <t>00KLEGG7</t>
  </si>
  <si>
    <t>00KLTHU7</t>
  </si>
  <si>
    <t>DM264807</t>
  </si>
  <si>
    <t>00KLTIKM</t>
  </si>
  <si>
    <t>00KLU0E1</t>
  </si>
  <si>
    <t>00KLU0E2</t>
  </si>
  <si>
    <t>00KK16AQ</t>
  </si>
  <si>
    <t>00KK169V</t>
  </si>
  <si>
    <t>00KLSSFY</t>
  </si>
  <si>
    <t>00KLT4A2</t>
  </si>
  <si>
    <t>00KLMMUV</t>
  </si>
  <si>
    <t>00KLEHPA</t>
  </si>
  <si>
    <t>PO-069-0255571409215</t>
  </si>
  <si>
    <t>00KLU883</t>
  </si>
  <si>
    <t>00KLR0OW</t>
  </si>
  <si>
    <t>00KLQVO7</t>
  </si>
  <si>
    <t>00KK16C9</t>
  </si>
  <si>
    <t>00KK16AL</t>
  </si>
  <si>
    <t>00KI50QJ</t>
  </si>
  <si>
    <t>00KK16BT</t>
  </si>
  <si>
    <t>00KK16CH</t>
  </si>
  <si>
    <t>00KK16BB</t>
  </si>
  <si>
    <t>00KLTP41</t>
  </si>
  <si>
    <t>PO-069-1387126831679</t>
  </si>
  <si>
    <t>00KK169N001</t>
  </si>
  <si>
    <t>00KLQ1RO</t>
  </si>
  <si>
    <t>405-3554255-2948317</t>
  </si>
  <si>
    <t>00KK16AN</t>
  </si>
  <si>
    <t>00KLU0K3</t>
  </si>
  <si>
    <t>BC2602122</t>
  </si>
  <si>
    <t>00KLU0K4</t>
  </si>
  <si>
    <t>00KLU0K5</t>
  </si>
  <si>
    <t>00KLU8H3</t>
  </si>
  <si>
    <t>00KLUGIS</t>
  </si>
  <si>
    <t>BC2602120</t>
  </si>
  <si>
    <t>00KLUGJZ</t>
  </si>
  <si>
    <t>BC2602121</t>
  </si>
  <si>
    <t>ZWLK9QA9</t>
  </si>
  <si>
    <t>ZWLK9QB4</t>
  </si>
  <si>
    <t>ZWLK9TAP</t>
  </si>
  <si>
    <t>ZWLK9ZS7</t>
  </si>
  <si>
    <t>ZWLK9ZYH</t>
  </si>
  <si>
    <t>402-2696701-3754718</t>
  </si>
  <si>
    <t>ZWLK9ZZX</t>
  </si>
  <si>
    <t>ZWLKA2C5</t>
  </si>
  <si>
    <t>ZWLKA2EC</t>
  </si>
  <si>
    <t>ZWLKA4RV</t>
  </si>
  <si>
    <t>ZWLKA8AV</t>
  </si>
  <si>
    <t>00KK16BM</t>
  </si>
  <si>
    <t>00KK16C7</t>
  </si>
  <si>
    <t>00KI50N3</t>
  </si>
  <si>
    <t>00KLRH03</t>
  </si>
  <si>
    <t>00KLTPPQ</t>
  </si>
  <si>
    <t>00KLQTMN</t>
  </si>
  <si>
    <t>00KLTIDX</t>
  </si>
  <si>
    <t>00KK16CG</t>
  </si>
  <si>
    <t>00KK16CE</t>
  </si>
  <si>
    <t>00KK16CA</t>
  </si>
  <si>
    <t>00KK16CD</t>
  </si>
  <si>
    <t>00KK16CC</t>
  </si>
  <si>
    <t>00KK16C2</t>
  </si>
  <si>
    <t>00KLTZCM</t>
  </si>
  <si>
    <t>00KLU4TL</t>
  </si>
  <si>
    <t>PO-069-1401001986111</t>
  </si>
  <si>
    <t>00KLMMSW</t>
  </si>
  <si>
    <t>00KLT2MI</t>
  </si>
  <si>
    <t>00KLU1AH</t>
  </si>
  <si>
    <t>00KLSRAW</t>
  </si>
  <si>
    <t>PO-069-0327394054975</t>
  </si>
  <si>
    <t>00KLTQDJ</t>
  </si>
  <si>
    <t>00KL4JAM</t>
  </si>
  <si>
    <t>PO-069-1601896184511</t>
  </si>
  <si>
    <t>00KI50VV</t>
  </si>
  <si>
    <t>00KLST2G</t>
  </si>
  <si>
    <t>PO-069-1381550768191</t>
  </si>
  <si>
    <t>00KK16C1</t>
  </si>
  <si>
    <t>00KK16C0</t>
  </si>
  <si>
    <t>00KK16DE</t>
  </si>
  <si>
    <t>00KK16D6</t>
  </si>
  <si>
    <t>00KK16CP</t>
  </si>
  <si>
    <t>00KK16CW</t>
  </si>
  <si>
    <t>00KK16B9</t>
  </si>
  <si>
    <t>00KK16BA</t>
  </si>
  <si>
    <t>00KK16D2</t>
  </si>
  <si>
    <t>00KK16C8</t>
  </si>
  <si>
    <t>00KK16BP</t>
  </si>
  <si>
    <t>00KK16DB</t>
  </si>
  <si>
    <t>00KK16D1</t>
  </si>
  <si>
    <t>00KK16D0</t>
  </si>
  <si>
    <t>00KK16CV</t>
  </si>
  <si>
    <t>00KK16CY</t>
  </si>
  <si>
    <t>00KK16CQ</t>
  </si>
  <si>
    <t>00KK16CS</t>
  </si>
  <si>
    <t>00KK16CR</t>
  </si>
  <si>
    <t>00KK16CX</t>
  </si>
  <si>
    <t>00KK16C6</t>
  </si>
  <si>
    <t>00KLXRQX</t>
  </si>
  <si>
    <t>00KLWV93</t>
  </si>
  <si>
    <t>00KK16D5</t>
  </si>
  <si>
    <t>00KK16D4</t>
  </si>
  <si>
    <t>00KK16CB</t>
  </si>
  <si>
    <t>00KK16D7</t>
  </si>
  <si>
    <t>00KK16BZ</t>
  </si>
  <si>
    <t>00KK16DF</t>
  </si>
  <si>
    <t>ZWLKATA8</t>
  </si>
  <si>
    <t>ZWLKASVO</t>
  </si>
  <si>
    <t>00KLXS2J</t>
  </si>
  <si>
    <t>BL0023021</t>
  </si>
  <si>
    <t>00KLXRUG</t>
  </si>
  <si>
    <t>00KLXRP6</t>
  </si>
  <si>
    <t>2026PA965</t>
  </si>
  <si>
    <t>00KLXOOS</t>
  </si>
  <si>
    <t>26.1.22.a</t>
  </si>
  <si>
    <t>00KLXONE</t>
  </si>
  <si>
    <t>00KLXOKW</t>
  </si>
  <si>
    <t>00KLXKNV</t>
  </si>
  <si>
    <t>00KLXKAB</t>
  </si>
  <si>
    <t>ADM5821400</t>
  </si>
  <si>
    <t>00KLXK8U</t>
  </si>
  <si>
    <t>00KLXK88</t>
  </si>
  <si>
    <t>2026-10194</t>
  </si>
  <si>
    <t>00KLXK6H</t>
  </si>
  <si>
    <t>00KLXK5G</t>
  </si>
  <si>
    <t>00KLXK49</t>
  </si>
  <si>
    <t>MF00248</t>
  </si>
  <si>
    <t>00KLWC67</t>
  </si>
  <si>
    <t>00KLUKRA</t>
  </si>
  <si>
    <t>BC2602123</t>
  </si>
  <si>
    <t>00KLTXNP</t>
  </si>
  <si>
    <t>00KLEGED</t>
  </si>
  <si>
    <t>00KL4T25</t>
  </si>
  <si>
    <t>00KL4RYU</t>
  </si>
  <si>
    <t>00KL4RWD</t>
  </si>
  <si>
    <t>00KIRUVD001</t>
  </si>
  <si>
    <t>00KK16D3</t>
  </si>
  <si>
    <t>ZWLKATCB</t>
  </si>
  <si>
    <t>00KK16CZ</t>
  </si>
  <si>
    <t>00KK16C4</t>
  </si>
  <si>
    <t>00KK16CT</t>
  </si>
  <si>
    <t>00KK16BN</t>
  </si>
  <si>
    <t>00KK16BW</t>
  </si>
  <si>
    <t>00KK16BL</t>
  </si>
  <si>
    <t>00KK16C5</t>
  </si>
  <si>
    <t>00KK16BY</t>
  </si>
  <si>
    <t>00KI50DF</t>
  </si>
  <si>
    <t>00KLMIBL</t>
  </si>
  <si>
    <t>ZWLKAXBD</t>
  </si>
  <si>
    <t>00KLX52Y</t>
  </si>
  <si>
    <t>00KK169H</t>
  </si>
  <si>
    <t>00KLWUVE</t>
  </si>
  <si>
    <t>00KLWI8R</t>
  </si>
  <si>
    <t>00KK16BU</t>
  </si>
  <si>
    <t>00KLX4NO</t>
  </si>
  <si>
    <t>00KLWEV3</t>
  </si>
  <si>
    <t>00KLWS7M</t>
  </si>
  <si>
    <t>00KK16DD</t>
  </si>
  <si>
    <t>00KK16AM</t>
  </si>
  <si>
    <t>00KLX0KC</t>
  </si>
  <si>
    <t>00KLUMA6</t>
  </si>
  <si>
    <t>00KK16CI</t>
  </si>
  <si>
    <t>00KLWI5R</t>
  </si>
  <si>
    <t>00KLW3XZ</t>
  </si>
  <si>
    <t>PO-069-1413325236799</t>
  </si>
  <si>
    <t>00KLUMAS</t>
  </si>
  <si>
    <t>00KLWRTO</t>
  </si>
  <si>
    <t>00KK16CO</t>
  </si>
  <si>
    <t>00KM1KCL</t>
  </si>
  <si>
    <t>00KM0QC1</t>
  </si>
  <si>
    <t>00KK16BX</t>
  </si>
  <si>
    <t>00KK16E2</t>
  </si>
  <si>
    <t>00KLMIAD</t>
  </si>
  <si>
    <t>BL0022901</t>
  </si>
  <si>
    <t>00KM0LHF</t>
  </si>
  <si>
    <t>00KLXRUN</t>
  </si>
  <si>
    <t>00KM1QMX</t>
  </si>
  <si>
    <t>26/PH/26002515</t>
  </si>
  <si>
    <t>00KM1QMW</t>
  </si>
  <si>
    <t>00KM1QMV</t>
  </si>
  <si>
    <t>00KM1QMU</t>
  </si>
  <si>
    <t>00KM1QMT</t>
  </si>
  <si>
    <t>00KLBM6C</t>
  </si>
  <si>
    <t>26/PH/26000533</t>
  </si>
  <si>
    <t>00KK16E8</t>
  </si>
  <si>
    <t>00KK16D8</t>
  </si>
  <si>
    <t>00KK16DY</t>
  </si>
  <si>
    <t>00KK16CK</t>
  </si>
  <si>
    <t>00KK16E6</t>
  </si>
  <si>
    <t>00KK16DH</t>
  </si>
  <si>
    <t>ZWLKBQA6</t>
  </si>
  <si>
    <t>ZWLKBQB6</t>
  </si>
  <si>
    <t>ZWLKB12B</t>
  </si>
  <si>
    <t>00KK16DK</t>
  </si>
  <si>
    <t>00KK16BK</t>
  </si>
  <si>
    <t>00KK16DA</t>
  </si>
  <si>
    <t>00KK16DN</t>
  </si>
  <si>
    <t>ZWLKAX9B</t>
  </si>
  <si>
    <t>ZWLKA6HF</t>
  </si>
  <si>
    <t>ZWLK9TBO</t>
  </si>
  <si>
    <t>ZWLKBUFO</t>
  </si>
  <si>
    <t>ZWLKBTWC</t>
  </si>
  <si>
    <t>ZWLKBAN9</t>
  </si>
  <si>
    <t>ZWLKBAM5</t>
  </si>
  <si>
    <t>00KM1QIJ</t>
  </si>
  <si>
    <t>00KJ4TOX001</t>
  </si>
  <si>
    <t>ZWLKBAA7</t>
  </si>
  <si>
    <t>00KLXSVW</t>
  </si>
  <si>
    <t>00KM0H16</t>
  </si>
  <si>
    <t>26.2.5.a</t>
  </si>
  <si>
    <t>00KM0HE9</t>
  </si>
  <si>
    <t>00KM0OP8</t>
  </si>
  <si>
    <t>00KM0VNJ</t>
  </si>
  <si>
    <t>Echantillons - aigui</t>
  </si>
  <si>
    <t>00KM17L6</t>
  </si>
  <si>
    <t>00KM1K58</t>
  </si>
  <si>
    <t>00KM1K8T</t>
  </si>
  <si>
    <t>D328421</t>
  </si>
  <si>
    <t>00KM1K9X</t>
  </si>
  <si>
    <t>JE/2004731</t>
  </si>
  <si>
    <t>00KM1KAZ</t>
  </si>
  <si>
    <t>MEDIM 274</t>
  </si>
  <si>
    <t>00KM1QM7</t>
  </si>
  <si>
    <t>00KM1TX5</t>
  </si>
  <si>
    <t>00KLXS1L</t>
  </si>
  <si>
    <t>00KK16CM</t>
  </si>
  <si>
    <t>00KLXLGU</t>
  </si>
  <si>
    <t>00KLXKMY</t>
  </si>
  <si>
    <t>26002371/0404</t>
  </si>
  <si>
    <t>00KLXRRU</t>
  </si>
  <si>
    <t>00KFXYPF</t>
  </si>
  <si>
    <t>00KLXSUN</t>
  </si>
  <si>
    <t>00KFXYTM</t>
  </si>
  <si>
    <t>00KM0BL4</t>
  </si>
  <si>
    <t>00KM1LSX</t>
  </si>
  <si>
    <t>00KLXT2I</t>
  </si>
  <si>
    <t>00KLXKMC</t>
  </si>
  <si>
    <t>00KLXRNY</t>
  </si>
  <si>
    <t>00KM0GL4</t>
  </si>
  <si>
    <t>00KK16CJ</t>
  </si>
  <si>
    <t>00KM1MTE</t>
  </si>
  <si>
    <t>00KM1LAJ</t>
  </si>
  <si>
    <t>00KM1K9K</t>
  </si>
  <si>
    <t>00KM0R46</t>
  </si>
  <si>
    <t>00KLXORE</t>
  </si>
  <si>
    <t>00KM1KES</t>
  </si>
  <si>
    <t>00KK16CN</t>
  </si>
  <si>
    <t>00KLXOKY</t>
  </si>
  <si>
    <t>403-8731946-3386722</t>
  </si>
  <si>
    <t>00KLWE3U</t>
  </si>
  <si>
    <t>00KK16DZ</t>
  </si>
  <si>
    <t>00KM0BDX</t>
  </si>
  <si>
    <t>00KK16DM</t>
  </si>
  <si>
    <t>00KK16CU</t>
  </si>
  <si>
    <t>00KK16DS</t>
  </si>
  <si>
    <t>00KLXMSY</t>
  </si>
  <si>
    <t>00KK16AX</t>
  </si>
  <si>
    <t>00KLXS2A</t>
  </si>
  <si>
    <t>00KM1QMH</t>
  </si>
  <si>
    <t>00KLXOP5</t>
  </si>
  <si>
    <t>00KM0N3D</t>
  </si>
  <si>
    <t>00KM0TF8</t>
  </si>
  <si>
    <t>00KM1MR8</t>
  </si>
  <si>
    <t>00KLWOVW</t>
  </si>
  <si>
    <t>PO-069-0844544179263</t>
  </si>
  <si>
    <t>Date</t>
  </si>
  <si>
    <t>Statut de la transaction</t>
  </si>
  <si>
    <t>Type de transaction</t>
  </si>
  <si>
    <t>Numéro de la commande</t>
  </si>
  <si>
    <t>Détails sur le produit</t>
  </si>
  <si>
    <t>Total des rabais promotionnels</t>
  </si>
  <si>
    <t>Autres</t>
  </si>
  <si>
    <t>Sorti</t>
  </si>
  <si>
    <t>Paiement de la commande</t>
  </si>
  <si>
    <t>Seringue à insuline 1 ml - Versions U-40...</t>
  </si>
  <si>
    <t>Abena Premium Lot de 2x14 serviettes hyg...</t>
  </si>
  <si>
    <t>Étiquettes d'expédition achetées via Amazon</t>
  </si>
  <si>
    <t>Billing for return postage</t>
  </si>
  <si>
    <t>Remboursement</t>
  </si>
  <si>
    <t>Sonde aspiration bronchique stérile en P...</t>
  </si>
  <si>
    <t>Solde non disponible de la période précédente</t>
  </si>
  <si>
    <t>---</t>
  </si>
  <si>
    <t>Solde du montant de la réserve précédente</t>
  </si>
  <si>
    <t>Solde non disponible</t>
  </si>
  <si>
    <t>Montant de la réserve actuelle</t>
  </si>
  <si>
    <t>Abena Pants Lot de 15 culottes d'inconti...</t>
  </si>
  <si>
    <t>Sonde urinaire à usage unique en PVC sou...</t>
  </si>
  <si>
    <t>ABENA Lot de 15 serviettes de maternité ...</t>
  </si>
  <si>
    <t>Aiguille d'injection, stérile 18G (1,2 x...</t>
  </si>
  <si>
    <t>Abena Serviettes d'incontinence légères,...</t>
  </si>
  <si>
    <t>Chirana Seringue stérile Luer Lock 3 piè...</t>
  </si>
  <si>
    <t>Seringue à insuline 1 ml - Versions U-10...</t>
  </si>
  <si>
    <t>Bambo Nature Couches Culottes Taille 6 +...</t>
  </si>
  <si>
    <t>Aiguille d'injection stérile 26G (0,45 x...</t>
  </si>
  <si>
    <t>Hartmann 9422123 Peha-Soft Nitrile stéri...</t>
  </si>
  <si>
    <t>Aiguille d'injection, stérile 21G (0,8 x...</t>
  </si>
  <si>
    <t>Couches Premature Freelife 1-3 kg</t>
  </si>
  <si>
    <t>408-0889389-1792325</t>
  </si>
  <si>
    <t>Aiguille d'injection, stérile 22G (0,7 x...</t>
  </si>
  <si>
    <t>Catheter intraveineuse jetable sans phta...</t>
  </si>
  <si>
    <t>Aiguille d'injection, stérile 25G (0,5 x...</t>
  </si>
  <si>
    <t>Carre D'Essuyage Airlaid Gaufre 30X30 cm</t>
  </si>
  <si>
    <t>Seringue stérile Luer Lock CHIRANA 3 piè...</t>
  </si>
  <si>
    <t>Molicare Premium Fixpants - Slip de Main...</t>
  </si>
  <si>
    <t>Sonde urinaire CH 24, 400mm - Boite de 5...</t>
  </si>
  <si>
    <t>406-7274903-2323545</t>
  </si>
  <si>
    <t>171-1365283-9112331</t>
  </si>
  <si>
    <t>MoliCare Skin - Shampooing Pour la Toile...</t>
  </si>
  <si>
    <t>Sterilux Mouchoirs Blanc Format Pocket P...</t>
  </si>
  <si>
    <t>iD For Men Level 3 Homme Protection Masc...</t>
  </si>
  <si>
    <t>Zarys Seringue à usage unique en 3 parti...</t>
  </si>
  <si>
    <t>Zarys MTN-XL Masque de nébulisation stér...</t>
  </si>
  <si>
    <t>ID Rectangular Insert Traversable Maxi+ ...</t>
  </si>
  <si>
    <t>Zarys HJM-SO Lot de 50 brosses à dents à...</t>
  </si>
  <si>
    <t>Sonde à deux voies avec valve en caoutch...</t>
  </si>
  <si>
    <t>Aiguille d'injection, stérile 26G (0,45 ...</t>
  </si>
  <si>
    <t>easyFLOW IS - Set de perfusion, sans pht...</t>
  </si>
  <si>
    <t>iD Pants Plus Sous-Vêtements Femme pour ...</t>
  </si>
  <si>
    <t>Aiguille hypodermique d'injection, stéri...</t>
  </si>
  <si>
    <t>Sonde de Foley à trois voies avec valve ...</t>
  </si>
  <si>
    <t>Hartmann Octolin Carrés d'Essuyage 50 Pi...</t>
  </si>
  <si>
    <t>Abena Pants Lot de 16 culottes d'inconti...</t>
  </si>
  <si>
    <t>ABENA Man Special - Lot de 23</t>
  </si>
  <si>
    <t>Ontex Id Pants Normal Taille M Pack 14 I...</t>
  </si>
  <si>
    <t>Champ chirurgical 2 couches 45cm x 45cm,...</t>
  </si>
  <si>
    <t>Gants Digitil Pf Taille S</t>
  </si>
  <si>
    <t>Zarys Casaque chirurgicale STANDARD PLUS...</t>
  </si>
  <si>
    <t>ABENA Slip Premium Lot de 4 serviettes d...</t>
  </si>
  <si>
    <t>Sonde d'aspiration sans phtalate, stéril...</t>
  </si>
  <si>
    <t>Zarys Seringue stérile Luer 2 pièces - 2...</t>
  </si>
  <si>
    <t>Abena Abri-Soft UU Alèse 750 ml 40 x 60 ...</t>
  </si>
  <si>
    <t>Sonde urinaire CH 20, 400 mm - Boite de ...</t>
  </si>
  <si>
    <t>Abena Slip Special (anciennement Abri-Fo...</t>
  </si>
  <si>
    <t>ABENA Lot de 10 boîtes de 1000 gants jet...</t>
  </si>
  <si>
    <t>Tena - SCAHP793412 - Pants Super Confiof...</t>
  </si>
  <si>
    <t>Hartmann Molicare Rectangular - Traversa...</t>
  </si>
  <si>
    <t>HARTMANN - MoliCare - Alèse de protectio...</t>
  </si>
  <si>
    <t>HARTMANN Foliodress Cap Rondo (Aqua) Pac...</t>
  </si>
  <si>
    <t>ABENA XL2 Premium Lot de 6 paquets de 16...</t>
  </si>
  <si>
    <t>Hartmann Stérilux Bande Extensible 7 cm ...</t>
  </si>
  <si>
    <t>Échelle Optometrique D'armaignac Pour Il...</t>
  </si>
  <si>
    <t>404-6068471-6901152</t>
  </si>
  <si>
    <t>Zarys S001 Tourniquet en TPE sans latex,...</t>
  </si>
  <si>
    <t>Ontex Id Expert Form Plus Taille 640 mm ...</t>
  </si>
  <si>
    <t>Aiguille d'injection 20G (0,9 x 25mm) st...</t>
  </si>
  <si>
    <t>Aiguille d'injection de sécurité, stéril...</t>
  </si>
  <si>
    <t>Sterillium gel 100 ml</t>
  </si>
  <si>
    <t>Hartmann - Carrés de Soin 50g Octolin 30...</t>
  </si>
  <si>
    <t>Zarys RTM-65 Lot de 10 canules de traché...</t>
  </si>
  <si>
    <t>Alèse 80x90 cm - 1600 ML - Sachet de 30 ...</t>
  </si>
  <si>
    <t>ABENA Slip XXL2 Couches pour Incontinenc...</t>
  </si>
  <si>
    <t>Zarys Seringue stérile Luer Lock 3 pièce...</t>
  </si>
  <si>
    <t>Tena Flex Plus Medium - 1 paquet de 30 p...</t>
  </si>
  <si>
    <t>Sonde urinaire CH 22, 400mm - 50 pièces</t>
  </si>
  <si>
    <t>TENA Cellduk 744000 Lot de 200 lingettes...</t>
  </si>
  <si>
    <t>Sonde de Foley à deux voies avec valve e...</t>
  </si>
  <si>
    <t>Hartmann Garza Sterile Grassolind 10x10c...</t>
  </si>
  <si>
    <t>MoliCare Skin - Lingettes Imprégnées Pou...</t>
  </si>
  <si>
    <t>Aiguille d'injection stérile 27G (0,4 x ...</t>
  </si>
  <si>
    <t>Abena Premium Light 1000021337 Lot de 20...</t>
  </si>
  <si>
    <t>ZARYS CKS-05-50 Sonde d'alimentation, st...</t>
  </si>
  <si>
    <t>SCA Hygiène Tena Slip Plus Confioair Pac...</t>
  </si>
  <si>
    <t>Thermoval Termometro Baby Frente</t>
  </si>
  <si>
    <t>Veroval® Lot d'embouts de protection, 20...</t>
  </si>
  <si>
    <t>Sonde de Foley en 3 voix avec valve en p...</t>
  </si>
  <si>
    <t>Abena Man Formula 2 Lot de 180 serviette...</t>
  </si>
  <si>
    <t>Id Expert Light Maxi - Paquet de 28 (Inc...</t>
  </si>
  <si>
    <t>Seringue à usage unique, 3 pièces, stéri...</t>
  </si>
  <si>
    <t>Serenity Care Lingettes nettoyantes humi...</t>
  </si>
  <si>
    <t>Foliodress - Veste jetable en Tissu Non ...</t>
  </si>
  <si>
    <t>403-0750617-6160361</t>
  </si>
  <si>
    <t>Coton-tiges bois/sachet de 100</t>
  </si>
  <si>
    <t>405-9415470-1517164</t>
  </si>
  <si>
    <t>Aiguille pour stylo à insuline, stérile ...</t>
  </si>
  <si>
    <t>MoliCare Lot de 26 slips jetables élasti...</t>
  </si>
  <si>
    <t>MoliCare Premium Elastic Slip : 10 goutt...</t>
  </si>
  <si>
    <t>ID For Men Level 1+</t>
  </si>
  <si>
    <t>Hartmann - Casaque Foliodress® Comfort M...</t>
  </si>
  <si>
    <t>Hartmann Zetuvit E Unsteril 20 x 25 Pack...</t>
  </si>
  <si>
    <t>Aiguille d'injection, stérile 20G (0,9 x...</t>
  </si>
  <si>
    <t>Solution hydroalcoolique désinfectante -...</t>
  </si>
  <si>
    <t>Bâtonnets écouvillons en bois Comed sach...</t>
  </si>
  <si>
    <t>Hartmann Peha Haft Bande de Fixation san...</t>
  </si>
  <si>
    <t>MoliCare Lot de 30 bavoirs jetables élas...</t>
  </si>
  <si>
    <t>Abaisse-langue Adulte dimensions 150 x 1...</t>
  </si>
  <si>
    <t>Comed Bock a Lavement, 2 litres</t>
  </si>
  <si>
    <t>ZARYS® 30 Poches à urine stérilisées de ...</t>
  </si>
  <si>
    <t>iD Intime Pants Normal Discret et Confor...</t>
  </si>
  <si>
    <t>Verre à boire Capacité 250 ml Autoclavab...</t>
  </si>
  <si>
    <t>Aiguille d'injection, stérile 26G (0.45 ...</t>
  </si>
  <si>
    <t>iD Comfy Junior Pants Unisex Sous-Vêteme...</t>
  </si>
  <si>
    <t>Tena Wash Crème Flacon-Pompe</t>
  </si>
  <si>
    <t>Coton blanc Sachet de 700 boules</t>
  </si>
  <si>
    <t>Frais de service</t>
  </si>
  <si>
    <t>Inscription :</t>
  </si>
  <si>
    <t>171-4986517-7998726</t>
  </si>
  <si>
    <t>Zarys CTNZ-200 Lot de 25 canules à oxygè...</t>
  </si>
  <si>
    <t>404-2884220-7121938</t>
  </si>
  <si>
    <t>Abena Man Formula 0 Lot de 14 serviettes...</t>
  </si>
  <si>
    <t>MoliCare® Tapis absorbant rectangulaire ...</t>
  </si>
  <si>
    <t>Abena Pants XS2 Lot de 18 couches junior...</t>
  </si>
  <si>
    <t>Abena Shampooing Cap</t>
  </si>
  <si>
    <t>403-0393827-1304303</t>
  </si>
  <si>
    <t>Molicare Skin Care Lait Corporel 500 ml</t>
  </si>
  <si>
    <t>Hartmann Set de 50 50 Grassolind Compres...</t>
  </si>
  <si>
    <t>Bambo Nature Lot de 24 couches écologiqu...</t>
  </si>
  <si>
    <t>403-4277433-6377167</t>
  </si>
  <si>
    <t>Gants de toilette plastifiés - Tena</t>
  </si>
  <si>
    <t>Pansement non tissé elastopor STERIL ave...</t>
  </si>
  <si>
    <t>Parker 01 - 01 48 sachets stériles de 20...</t>
  </si>
  <si>
    <t>Empapador Molicare Bed Mat 8 G 60X90 | 1...</t>
  </si>
  <si>
    <t>Compresses non-tissées 5x5cm - 40 g - Me...</t>
  </si>
  <si>
    <t>Seringue à tuberculine avec aiguille, pi...</t>
  </si>
  <si>
    <t>pansements Gynecologiques SAMU 11x35 cm ...</t>
  </si>
  <si>
    <t>Tena Proskin Maxi Pants Culottes Absorba...</t>
  </si>
  <si>
    <t>MoliCare Lot de 28 serviettes d'incontin...</t>
  </si>
  <si>
    <t>Suprem Pull Up Lot de 4 paquets de 14 cu...</t>
  </si>
  <si>
    <t>ID Expert Serviettes Jetables pour Incon...</t>
  </si>
  <si>
    <t>Frais amazon par commande HT</t>
  </si>
  <si>
    <t>00K9QULF</t>
  </si>
  <si>
    <t>00KAQG6B</t>
  </si>
  <si>
    <t>407-1656914-7451537</t>
  </si>
  <si>
    <t>00KAUHO7</t>
  </si>
  <si>
    <t>407-2197144-8120306</t>
  </si>
  <si>
    <t>00K9QUMD</t>
  </si>
  <si>
    <t>00K9QULU</t>
  </si>
  <si>
    <t>00KAT7P7</t>
  </si>
  <si>
    <t>406-5917526-9926761</t>
  </si>
  <si>
    <t>00KAQ5OY</t>
  </si>
  <si>
    <t>403-5982278-4243509</t>
  </si>
  <si>
    <t>00K9QUMM</t>
  </si>
  <si>
    <t>00KASUK9</t>
  </si>
  <si>
    <t>407-0521805-5096360</t>
  </si>
  <si>
    <t>00K9QULT</t>
  </si>
  <si>
    <t>00KAUH9M</t>
  </si>
  <si>
    <t>407-7242020-7919514</t>
  </si>
  <si>
    <t>00KAUPVX</t>
  </si>
  <si>
    <t>402-9952241-1357114</t>
  </si>
  <si>
    <t>00KAUSJC</t>
  </si>
  <si>
    <t>171-3458935-7419550</t>
  </si>
  <si>
    <t>00K9QULZ</t>
  </si>
  <si>
    <t>00KASTVJ</t>
  </si>
  <si>
    <t>408-2776192-8732348</t>
  </si>
  <si>
    <t>00KAQXLW</t>
  </si>
  <si>
    <t>407-1105540-2094745</t>
  </si>
  <si>
    <t>00K9QUM0</t>
  </si>
  <si>
    <t>00K9QULV</t>
  </si>
  <si>
    <t>00KAQLHN</t>
  </si>
  <si>
    <t>408-5988835-3606750</t>
  </si>
  <si>
    <t>00KAUGJ1</t>
  </si>
  <si>
    <t>402-1867768-3551509</t>
  </si>
  <si>
    <t>00KAQ1B2</t>
  </si>
  <si>
    <t>405-1255985-2008359</t>
  </si>
  <si>
    <t>00KAQX14</t>
  </si>
  <si>
    <t>402-2385577-8068318</t>
  </si>
  <si>
    <t>00KAUEJC</t>
  </si>
  <si>
    <t>171-4233358-1433114</t>
  </si>
  <si>
    <t>00K9QULX</t>
  </si>
  <si>
    <t>00K9QULA</t>
  </si>
  <si>
    <t>00K9QUL9</t>
  </si>
  <si>
    <t>00K9QUL8</t>
  </si>
  <si>
    <t>00KAUNRG</t>
  </si>
  <si>
    <t>403-7513342-7175515</t>
  </si>
  <si>
    <t>00KAUQ2R</t>
  </si>
  <si>
    <t>403-0347764-7768303</t>
  </si>
  <si>
    <t>00KAST64</t>
  </si>
  <si>
    <t>407-2454256-8625103</t>
  </si>
  <si>
    <t>00K9QUM5</t>
  </si>
  <si>
    <t>00KAU921</t>
  </si>
  <si>
    <t>406-9430822-6819567</t>
  </si>
  <si>
    <t>00KAQ0V6</t>
  </si>
  <si>
    <t>406-7955618-7987512</t>
  </si>
  <si>
    <t>00K9QULJ</t>
  </si>
  <si>
    <t>00KASM29</t>
  </si>
  <si>
    <t>402-1828843-3756334</t>
  </si>
  <si>
    <t>00KAT6KZ</t>
  </si>
  <si>
    <t>406-8088848-1866715</t>
  </si>
  <si>
    <t>00K6V0AJ001</t>
  </si>
  <si>
    <t>00KASZH1</t>
  </si>
  <si>
    <t>00KASZ1I</t>
  </si>
  <si>
    <t>2025/DM/1504</t>
  </si>
  <si>
    <t>00KASZ68</t>
  </si>
  <si>
    <t>PH119074</t>
  </si>
  <si>
    <t>00KASZAA</t>
  </si>
  <si>
    <t>14/00358745</t>
  </si>
  <si>
    <t>00K9QULK</t>
  </si>
  <si>
    <t>00KAUDC6</t>
  </si>
  <si>
    <t>406-3567345-5979546</t>
  </si>
  <si>
    <t>00KASZ5C</t>
  </si>
  <si>
    <t>408-5264438-9897950</t>
  </si>
  <si>
    <t>00KAR1CU</t>
  </si>
  <si>
    <t>71-3916102-4943539</t>
  </si>
  <si>
    <t>00KAR0PO</t>
  </si>
  <si>
    <t>408-5342773-0021100</t>
  </si>
  <si>
    <t>00K9QULM</t>
  </si>
  <si>
    <t>00K9QULI</t>
  </si>
  <si>
    <t>00KAUCR4</t>
  </si>
  <si>
    <t>408-1923959-9079559</t>
  </si>
  <si>
    <t>00KASZ8R</t>
  </si>
  <si>
    <t>406-0524998-0009107</t>
  </si>
  <si>
    <t>00K9QUMN</t>
  </si>
  <si>
    <t>00KAQ9VK</t>
  </si>
  <si>
    <t>402-5797626-3994741</t>
  </si>
  <si>
    <t>ZWLIPTTI</t>
  </si>
  <si>
    <t>304-6017183-2319516</t>
  </si>
  <si>
    <t>ZWLIPUQH</t>
  </si>
  <si>
    <t>402-1453005-3945968</t>
  </si>
  <si>
    <t>ZWLIPV4T</t>
  </si>
  <si>
    <t>403-3422093-2881165</t>
  </si>
  <si>
    <t>00K9QUMH</t>
  </si>
  <si>
    <t>00KASZKT</t>
  </si>
  <si>
    <t>406-2041716-3928316</t>
  </si>
  <si>
    <t>00KAT7ZH</t>
  </si>
  <si>
    <t>171-0973743-9441904</t>
  </si>
  <si>
    <t>00KAQ7T4</t>
  </si>
  <si>
    <t>405-1951946-1529154</t>
  </si>
  <si>
    <t>00KAURFM</t>
  </si>
  <si>
    <t>408-2102567-2600323</t>
  </si>
  <si>
    <t>00K9QUMJ</t>
  </si>
  <si>
    <t>00K9QUME</t>
  </si>
  <si>
    <t>00K9QULL</t>
  </si>
  <si>
    <t>00K9QUMA</t>
  </si>
  <si>
    <t>00K9QUN0</t>
  </si>
  <si>
    <t>00K9QULY</t>
  </si>
  <si>
    <t>00KAE70Z</t>
  </si>
  <si>
    <t>405-6225229-5569159</t>
  </si>
  <si>
    <t>00KAT1MD</t>
  </si>
  <si>
    <t>404-5714878-6961951</t>
  </si>
  <si>
    <t>00KAT6BU</t>
  </si>
  <si>
    <t>403-2367447-8714761</t>
  </si>
  <si>
    <t>00K9QUM8</t>
  </si>
  <si>
    <t>00KASZ2B</t>
  </si>
  <si>
    <t>406-6127523-6545901</t>
  </si>
  <si>
    <t>00KATFBU</t>
  </si>
  <si>
    <t>406-8689878-2303537</t>
  </si>
  <si>
    <t>00KAU86G</t>
  </si>
  <si>
    <t>171-1220593-1401907</t>
  </si>
  <si>
    <t>00KAPZWP</t>
  </si>
  <si>
    <t>405-2002261-7814716</t>
  </si>
  <si>
    <t>00KASYSU</t>
  </si>
  <si>
    <t>406-8128260-5225131</t>
  </si>
  <si>
    <t>ZWLIPYGJ</t>
  </si>
  <si>
    <t>171-3794234-7397902</t>
  </si>
  <si>
    <t>ZWLIQ03Y</t>
  </si>
  <si>
    <t>408-4083809-3269918</t>
  </si>
  <si>
    <t>ZWLIQ0W2</t>
  </si>
  <si>
    <t>403-1602430-3544368</t>
  </si>
  <si>
    <t>ZWLIQ2SV</t>
  </si>
  <si>
    <t>406-6157187-1974752</t>
  </si>
  <si>
    <t>ZWLIQ32E</t>
  </si>
  <si>
    <t>406-9675683-1804359</t>
  </si>
  <si>
    <t>ZWLIQ4UP</t>
  </si>
  <si>
    <t>402-3248386-8263545</t>
  </si>
  <si>
    <t>00K9QUM9</t>
  </si>
  <si>
    <t>00K9QUL7</t>
  </si>
  <si>
    <t>00K9QUMI</t>
  </si>
  <si>
    <t>00K9QULW</t>
  </si>
  <si>
    <t>00K9QUMF</t>
  </si>
  <si>
    <t>00K9QULG</t>
  </si>
  <si>
    <t>00K9QUM3</t>
  </si>
  <si>
    <t>00K6V0KK</t>
  </si>
  <si>
    <t>00K9QULC</t>
  </si>
  <si>
    <t>00K9QUM1</t>
  </si>
  <si>
    <t>00K9QULN</t>
  </si>
  <si>
    <t>00K9QUMO</t>
  </si>
  <si>
    <t>00K9QUMV</t>
  </si>
  <si>
    <t>00K9QUMB</t>
  </si>
  <si>
    <t>00K9QUN1</t>
  </si>
  <si>
    <t>00K9QULH</t>
  </si>
  <si>
    <t>00KAZOAU</t>
  </si>
  <si>
    <t>25003151/9991</t>
  </si>
  <si>
    <t>00KAXSZJ</t>
  </si>
  <si>
    <t>echantillons gels</t>
  </si>
  <si>
    <t>00KAZO9C</t>
  </si>
  <si>
    <t>PH032205</t>
  </si>
  <si>
    <t>00KAST8Q</t>
  </si>
  <si>
    <t>00KASTVT</t>
  </si>
  <si>
    <t>00KASZ3B</t>
  </si>
  <si>
    <t>MEDIM 2149</t>
  </si>
  <si>
    <t>00KAYFNO</t>
  </si>
  <si>
    <t>25.11.7.a</t>
  </si>
  <si>
    <t>00KAUWR8</t>
  </si>
  <si>
    <t>00KAXV5U</t>
  </si>
  <si>
    <t>25.11.6.b</t>
  </si>
  <si>
    <t>00KAZ7I8</t>
  </si>
  <si>
    <t>405-6664792-0581951</t>
  </si>
  <si>
    <t>00KAZ6DF</t>
  </si>
  <si>
    <t>171-2275253-0377119</t>
  </si>
  <si>
    <t>00KAYCTK</t>
  </si>
  <si>
    <t>404-8921335-8662710</t>
  </si>
  <si>
    <t>00KAYKMT</t>
  </si>
  <si>
    <t>405-4113272-9348351</t>
  </si>
  <si>
    <t>00K9QUM6</t>
  </si>
  <si>
    <t>00K9QUNN</t>
  </si>
  <si>
    <t>00K9QUNU</t>
  </si>
  <si>
    <t>00KAZOC3</t>
  </si>
  <si>
    <t>2025/PHARM/4224</t>
  </si>
  <si>
    <t>00K9QULE</t>
  </si>
  <si>
    <t>00K9QULD</t>
  </si>
  <si>
    <t>00K9QUN7</t>
  </si>
  <si>
    <t>00K9QUN6</t>
  </si>
  <si>
    <t>00K9QUMP</t>
  </si>
  <si>
    <t>00K9QUNW</t>
  </si>
  <si>
    <t>00K9QUNL</t>
  </si>
  <si>
    <t>00K9QUNT</t>
  </si>
  <si>
    <t>00K9QUNM</t>
  </si>
  <si>
    <t>00K9QUNV</t>
  </si>
  <si>
    <t>00K9QUNC</t>
  </si>
  <si>
    <t>00K9QUMS</t>
  </si>
  <si>
    <t>00K9QULP</t>
  </si>
  <si>
    <t>00K9QUMT</t>
  </si>
  <si>
    <t>00K9QUM2</t>
  </si>
  <si>
    <t>00KAZ1L5</t>
  </si>
  <si>
    <t>00KASLWH</t>
  </si>
  <si>
    <t>00KASKWB</t>
  </si>
  <si>
    <t>00KASZC8</t>
  </si>
  <si>
    <t>BC2502056</t>
  </si>
  <si>
    <t>00KASOXM</t>
  </si>
  <si>
    <t>00KASP1Q</t>
  </si>
  <si>
    <t>00KAZ0XH</t>
  </si>
  <si>
    <t>00KASSSN</t>
  </si>
  <si>
    <t>00KAYDI8</t>
  </si>
  <si>
    <t>171-5837693-6145919</t>
  </si>
  <si>
    <t>00KAZ0Y6</t>
  </si>
  <si>
    <t>402-2486652-7941169</t>
  </si>
  <si>
    <t>00K9QUN8</t>
  </si>
  <si>
    <t>00KAUT3R</t>
  </si>
  <si>
    <t>405-4216878-1049901</t>
  </si>
  <si>
    <t>00K9QUN4</t>
  </si>
  <si>
    <t>00KAZ5XW</t>
  </si>
  <si>
    <t>402-0206507-7051532</t>
  </si>
  <si>
    <t>00KAUYUY</t>
  </si>
  <si>
    <t>403-8348048-9701941</t>
  </si>
  <si>
    <t>00KAYQAS</t>
  </si>
  <si>
    <t>408-4390660-7707542</t>
  </si>
  <si>
    <t>00KAYX5I</t>
  </si>
  <si>
    <t>403-0588911-2374715</t>
  </si>
  <si>
    <t>00K9QULR</t>
  </si>
  <si>
    <t>00KAZ6H3</t>
  </si>
  <si>
    <t>407-9562245-3943546</t>
  </si>
  <si>
    <t>00KAYW60</t>
  </si>
  <si>
    <t>405-9179109-0025917</t>
  </si>
  <si>
    <t>00K9QUJP</t>
  </si>
  <si>
    <t>00KAZ1LC</t>
  </si>
  <si>
    <t>405-2789109-0710703</t>
  </si>
  <si>
    <t>00KAY6E6</t>
  </si>
  <si>
    <t>405-4359098-0613116</t>
  </si>
  <si>
    <t>ZWLIQNF4</t>
  </si>
  <si>
    <t>171-2816556-7150755</t>
  </si>
  <si>
    <t>ZWLIN4F5</t>
  </si>
  <si>
    <t>406-7184997-7030749</t>
  </si>
  <si>
    <t>00KAQLI2</t>
  </si>
  <si>
    <t>BL0015893</t>
  </si>
  <si>
    <t>00KAZ5SB</t>
  </si>
  <si>
    <t>171-6739144-5743547</t>
  </si>
  <si>
    <t>00K9QUNO</t>
  </si>
  <si>
    <t>00K9K3F2</t>
  </si>
  <si>
    <t>171-6785515-3278754</t>
  </si>
  <si>
    <t>408-0271382-7366700</t>
  </si>
  <si>
    <t>ZWLIQQTO</t>
  </si>
  <si>
    <t>402-9832413-1289152</t>
  </si>
  <si>
    <t>ZWLIQROT</t>
  </si>
  <si>
    <t>407-4242881-9924343</t>
  </si>
  <si>
    <t>ZWLIQAX1</t>
  </si>
  <si>
    <t>408-9913992-9286756</t>
  </si>
  <si>
    <t>00K9QUMG</t>
  </si>
  <si>
    <t>00K9QUNE</t>
  </si>
  <si>
    <t>00K9QUNG</t>
  </si>
  <si>
    <t>00K9QUN9</t>
  </si>
  <si>
    <t>00K9QUNH</t>
  </si>
  <si>
    <t>00K9QUNF</t>
  </si>
  <si>
    <t>00K6V074</t>
  </si>
  <si>
    <t>00K9QUNB</t>
  </si>
  <si>
    <t>00K9QUND</t>
  </si>
  <si>
    <t>00K9QUMC</t>
  </si>
  <si>
    <t>00K9QUN2</t>
  </si>
  <si>
    <t>00K9QUN5</t>
  </si>
  <si>
    <t>00K9QUNJ</t>
  </si>
  <si>
    <t>00K9QUM4</t>
  </si>
  <si>
    <t>00K9QUMU</t>
  </si>
  <si>
    <t>00K9QUNP</t>
  </si>
  <si>
    <t>00K9QUMQ</t>
  </si>
  <si>
    <t>00K9QUNK</t>
  </si>
  <si>
    <t>00KAZ23M</t>
  </si>
  <si>
    <t>403-1822542-6905149</t>
  </si>
  <si>
    <t>00KAZ4V8</t>
  </si>
  <si>
    <t>403-0541902-4293963</t>
  </si>
  <si>
    <t>00K9QUNA</t>
  </si>
  <si>
    <t>00KAYDW4</t>
  </si>
  <si>
    <t>171-9803295-0020307</t>
  </si>
  <si>
    <t>00KAZ1QN</t>
  </si>
  <si>
    <t>406-5315277-2689144</t>
  </si>
  <si>
    <t>00KAY4N2</t>
  </si>
  <si>
    <t>405-3114331-2879551</t>
  </si>
  <si>
    <t>00K9QUOZ</t>
  </si>
  <si>
    <t>00K9QUOB</t>
  </si>
  <si>
    <t>00K9QUON</t>
  </si>
  <si>
    <t>00KB27AQ</t>
  </si>
  <si>
    <t>404-8532325-1649968</t>
  </si>
  <si>
    <t>00KB36KH</t>
  </si>
  <si>
    <t>404-1509977-2329947</t>
  </si>
  <si>
    <t>00K9QUOL</t>
  </si>
  <si>
    <t>00K9QUO6</t>
  </si>
  <si>
    <t>00KB3IPH</t>
  </si>
  <si>
    <t>171-4247079-0269925</t>
  </si>
  <si>
    <t>00KB39ZR</t>
  </si>
  <si>
    <t>402-7126075-7784354</t>
  </si>
  <si>
    <t>00K9QUOS</t>
  </si>
  <si>
    <t>00KB3JML</t>
  </si>
  <si>
    <t>407-2471510-8548320</t>
  </si>
  <si>
    <t>00K9QUOV</t>
  </si>
  <si>
    <t>00K9QUOU</t>
  </si>
  <si>
    <t>00K9QUNY</t>
  </si>
  <si>
    <t>00KASZI9</t>
  </si>
  <si>
    <t>00KASZEC</t>
  </si>
  <si>
    <t>00KASZI4</t>
  </si>
  <si>
    <t>25.10.8.a</t>
  </si>
  <si>
    <t>00KASMRN</t>
  </si>
  <si>
    <t>00KB3CDL</t>
  </si>
  <si>
    <t>00KB3AZV</t>
  </si>
  <si>
    <t>00KB3CXY</t>
  </si>
  <si>
    <t>00KAUWST</t>
  </si>
  <si>
    <t>BC2502057</t>
  </si>
  <si>
    <t>00KB3BWZ</t>
  </si>
  <si>
    <t>7P420772</t>
  </si>
  <si>
    <t>00KAZ0V7</t>
  </si>
  <si>
    <t>N1/02195416</t>
  </si>
  <si>
    <t>00KAG6O3</t>
  </si>
  <si>
    <t>25.7.15.d</t>
  </si>
  <si>
    <t>00KAZ59W</t>
  </si>
  <si>
    <t>00KB3CVR</t>
  </si>
  <si>
    <t>00KAZ0ZM</t>
  </si>
  <si>
    <t>00KAT0IB</t>
  </si>
  <si>
    <t>25.6.24.a_6.20.a</t>
  </si>
  <si>
    <t>00KB3IPR</t>
  </si>
  <si>
    <t>00KB3OK1</t>
  </si>
  <si>
    <t>406-8912216-1474753</t>
  </si>
  <si>
    <t>00KB24U9</t>
  </si>
  <si>
    <t>403-2730010-5851544</t>
  </si>
  <si>
    <t>00KB3D0H</t>
  </si>
  <si>
    <t>00KASYWA</t>
  </si>
  <si>
    <t>00KB3CFC</t>
  </si>
  <si>
    <t>00KB3CI5</t>
  </si>
  <si>
    <t>00KAZ1MX</t>
  </si>
  <si>
    <t>ZWLIQZYV</t>
  </si>
  <si>
    <t>403-7532875-4561915</t>
  </si>
  <si>
    <t>ZWLIQZYD</t>
  </si>
  <si>
    <t>406-1869560-8805904</t>
  </si>
  <si>
    <t>00K9QUO4</t>
  </si>
  <si>
    <t>00KB26IU</t>
  </si>
  <si>
    <t>405-3725136-3435539</t>
  </si>
  <si>
    <t>00K9QUOC</t>
  </si>
  <si>
    <t>00K9QUOO</t>
  </si>
  <si>
    <t>00K9QUNI</t>
  </si>
  <si>
    <t>00K8ELWB</t>
  </si>
  <si>
    <t>171-4348501-9841169</t>
  </si>
  <si>
    <t>00K6V0FD</t>
  </si>
  <si>
    <t>00K6V0ID</t>
  </si>
  <si>
    <t>00K9QUNR</t>
  </si>
  <si>
    <t>00K9QUNS</t>
  </si>
  <si>
    <t>00K9QUNQ</t>
  </si>
  <si>
    <t>00K9QUOM</t>
  </si>
  <si>
    <t>00K9QUOJ</t>
  </si>
  <si>
    <t>00K9QUOH</t>
  </si>
  <si>
    <t>00K9QUOF</t>
  </si>
  <si>
    <t>00K9QUOD</t>
  </si>
  <si>
    <t>00K9QUO7</t>
  </si>
  <si>
    <t>00K9QULO</t>
  </si>
  <si>
    <t>00K9QUOQ</t>
  </si>
  <si>
    <t>00K9QUOG</t>
  </si>
  <si>
    <t>00K9QUO3</t>
  </si>
  <si>
    <t>00K9QUO2</t>
  </si>
  <si>
    <t>00K9QUO9</t>
  </si>
  <si>
    <t>00K9QUO8</t>
  </si>
  <si>
    <t>00K9QUOR</t>
  </si>
  <si>
    <t>00K9QUO5</t>
  </si>
  <si>
    <t>00K9QUO0</t>
  </si>
  <si>
    <t>ZWLILPVW</t>
  </si>
  <si>
    <t>407-4876434-2010763</t>
  </si>
  <si>
    <t>ZWLIR5CY</t>
  </si>
  <si>
    <t>406-1248013-3432320</t>
  </si>
  <si>
    <t>ZWLIR3YU</t>
  </si>
  <si>
    <t>404-9468415-2683524</t>
  </si>
  <si>
    <t>ZWLIR3XG</t>
  </si>
  <si>
    <t>408-3876567-2093955</t>
  </si>
  <si>
    <t>ZWLIR3X3</t>
  </si>
  <si>
    <t>407-5850591-5401927</t>
  </si>
  <si>
    <t>ZWLIR00O</t>
  </si>
  <si>
    <t>402-4227689-3049949</t>
  </si>
  <si>
    <t>00KB2P61</t>
  </si>
  <si>
    <t>171-2464641-1388309</t>
  </si>
  <si>
    <t>00KAZO5Z</t>
  </si>
  <si>
    <t>404-2448279-8046765</t>
  </si>
  <si>
    <t>00K9QUOT</t>
  </si>
  <si>
    <t>00KB2UM1</t>
  </si>
  <si>
    <t>403-8445918-1489933</t>
  </si>
  <si>
    <t>00K9QUNX</t>
  </si>
  <si>
    <t>00K9QUOP</t>
  </si>
  <si>
    <t>00KB3JPJ</t>
  </si>
  <si>
    <t>407-1066457-9549160</t>
  </si>
  <si>
    <t>00KB262N</t>
  </si>
  <si>
    <t>402-6652271-8842709</t>
  </si>
  <si>
    <t>00KB31MT</t>
  </si>
  <si>
    <t>403-0627081-5939563</t>
  </si>
  <si>
    <t>00K9QUOE</t>
  </si>
  <si>
    <t>00K9QUOA</t>
  </si>
  <si>
    <t>00KB3XCA</t>
  </si>
  <si>
    <t>MG3/430721</t>
  </si>
  <si>
    <t>00KAZO6J</t>
  </si>
  <si>
    <t>00KB8R4X</t>
  </si>
  <si>
    <t>00KB8R4W</t>
  </si>
  <si>
    <t>00KB8P1N</t>
  </si>
  <si>
    <t>00KB8P1M</t>
  </si>
  <si>
    <t>00KB8P0D</t>
  </si>
  <si>
    <t>00K9QUPR</t>
  </si>
  <si>
    <t>00K9QUP9</t>
  </si>
  <si>
    <t>00K9QUQA</t>
  </si>
  <si>
    <t>00K9QUPP</t>
  </si>
  <si>
    <t>00K9QUP8</t>
  </si>
  <si>
    <t>00K9QUPQ</t>
  </si>
  <si>
    <t>00K9QUOY</t>
  </si>
  <si>
    <t>00K9QUPV</t>
  </si>
  <si>
    <t>00K9QUOX</t>
  </si>
  <si>
    <t>00K9QUOW</t>
  </si>
  <si>
    <t>00K9QUO1</t>
  </si>
  <si>
    <t>00K9QUQJ</t>
  </si>
  <si>
    <t>00K9QUPS</t>
  </si>
  <si>
    <t>00K9QUP1</t>
  </si>
  <si>
    <t>00K9QUQF</t>
  </si>
  <si>
    <t>00K9QUPL</t>
  </si>
  <si>
    <t>00K9QUQE</t>
  </si>
  <si>
    <t>00K9QUQD</t>
  </si>
  <si>
    <t>00KB6QC6</t>
  </si>
  <si>
    <t>405-8716831-3692307</t>
  </si>
  <si>
    <t>00KB6BRJ</t>
  </si>
  <si>
    <t>402-9800855-2688306</t>
  </si>
  <si>
    <t>00KB3ZLZ</t>
  </si>
  <si>
    <t>M6/755925</t>
  </si>
  <si>
    <t>00KB407N</t>
  </si>
  <si>
    <t>AN 03 11 2025</t>
  </si>
  <si>
    <t>00KB8XDO</t>
  </si>
  <si>
    <t>04/708492</t>
  </si>
  <si>
    <t>00KB8XHV</t>
  </si>
  <si>
    <t>2025PA9406</t>
  </si>
  <si>
    <t>00KB3ZNP</t>
  </si>
  <si>
    <t>00K9QUPI</t>
  </si>
  <si>
    <t>00K9QUPF</t>
  </si>
  <si>
    <t>00KB6XBW</t>
  </si>
  <si>
    <t>404-7392988-8369108</t>
  </si>
  <si>
    <t>00K9QUPJ</t>
  </si>
  <si>
    <t>00KB6IJ9</t>
  </si>
  <si>
    <t>408-0829366-3093155</t>
  </si>
  <si>
    <t>00K9QUPO</t>
  </si>
  <si>
    <t>00KB8XIQ</t>
  </si>
  <si>
    <t>PH217527</t>
  </si>
  <si>
    <t>ZWLIQAYD</t>
  </si>
  <si>
    <t>402-2261033-7506758</t>
  </si>
  <si>
    <t>PL</t>
  </si>
  <si>
    <t>ZWLISAC9</t>
  </si>
  <si>
    <t>408-8282465-7641930</t>
  </si>
  <si>
    <t>ZWLIS61M</t>
  </si>
  <si>
    <t>406-5421368-9849925</t>
  </si>
  <si>
    <t>ZWLIS3IS</t>
  </si>
  <si>
    <t>304-3449458-2415523</t>
  </si>
  <si>
    <t>00KB8XJT</t>
  </si>
  <si>
    <t>00KB8OVK</t>
  </si>
  <si>
    <t>DI844102</t>
  </si>
  <si>
    <t>00KB3XHA</t>
  </si>
  <si>
    <t>AP337516</t>
  </si>
  <si>
    <t>00KB3XE8</t>
  </si>
  <si>
    <t>BC2502058</t>
  </si>
  <si>
    <t>00K9QUPU</t>
  </si>
  <si>
    <t>00KAKUTE</t>
  </si>
  <si>
    <t>402-6201666-4460329</t>
  </si>
  <si>
    <t>00K9QUOK</t>
  </si>
  <si>
    <t>00K9QUPK</t>
  </si>
  <si>
    <t>00K9QUPM</t>
  </si>
  <si>
    <t>00K9QUQ5</t>
  </si>
  <si>
    <t>00K9QUQ9</t>
  </si>
  <si>
    <t>00K9QUQ0</t>
  </si>
  <si>
    <t>00K9QUPG</t>
  </si>
  <si>
    <t>00K9QUPZ</t>
  </si>
  <si>
    <t>00K9QUPE</t>
  </si>
  <si>
    <t>00KB27FT</t>
  </si>
  <si>
    <t>402-6560976-8385949</t>
  </si>
  <si>
    <t>00KB3SL5</t>
  </si>
  <si>
    <t>404-2288693-4561146</t>
  </si>
  <si>
    <t>00K9QUP6</t>
  </si>
  <si>
    <t>00K9QUQ4</t>
  </si>
  <si>
    <t>00K9QUP0</t>
  </si>
  <si>
    <t>00KB6ZJY</t>
  </si>
  <si>
    <t>405-0140493-8873117</t>
  </si>
  <si>
    <t>00KB6P63</t>
  </si>
  <si>
    <t>402-0521551-8953963</t>
  </si>
  <si>
    <t>00K9QULQ</t>
  </si>
  <si>
    <t>00KB6AKC</t>
  </si>
  <si>
    <t>171-7000502-6311525</t>
  </si>
  <si>
    <t>00K9QUP7</t>
  </si>
  <si>
    <t>00K9QUQ2</t>
  </si>
  <si>
    <t>00K9QUQ3</t>
  </si>
  <si>
    <t>00K9QUPY</t>
  </si>
  <si>
    <t>00KB8OXG</t>
  </si>
  <si>
    <t>CA320630</t>
  </si>
  <si>
    <t>00KB6B5N</t>
  </si>
  <si>
    <t>406-7526898-7195547</t>
  </si>
  <si>
    <t>00K9QUP5</t>
  </si>
  <si>
    <t>00KBBUUB</t>
  </si>
  <si>
    <t>402-6533639-3657103</t>
  </si>
  <si>
    <t>00K9QUPA</t>
  </si>
  <si>
    <t>00K9QURF</t>
  </si>
  <si>
    <t>00K9QUR7</t>
  </si>
  <si>
    <t>00KB8XL2</t>
  </si>
  <si>
    <t>BL0018013</t>
  </si>
  <si>
    <t>00KB8XL3</t>
  </si>
  <si>
    <t>00KB3C5F</t>
  </si>
  <si>
    <t>JE/1986116</t>
  </si>
  <si>
    <t>ZWLISZ9V</t>
  </si>
  <si>
    <t>402-6767305-5854726</t>
  </si>
  <si>
    <t>ZWLISKDL</t>
  </si>
  <si>
    <t>407-0585336-6365913</t>
  </si>
  <si>
    <t>00K9QUR4</t>
  </si>
  <si>
    <t>00K9QUQN</t>
  </si>
  <si>
    <t>00K9QUR0</t>
  </si>
  <si>
    <t>00K9QUR1</t>
  </si>
  <si>
    <t>00K9QUR6</t>
  </si>
  <si>
    <t>00K9QURA</t>
  </si>
  <si>
    <t>00K9QURB</t>
  </si>
  <si>
    <t>00K9QUQG</t>
  </si>
  <si>
    <t>00K9QUQK</t>
  </si>
  <si>
    <t>00K9QUR3</t>
  </si>
  <si>
    <t>00K9QURE</t>
  </si>
  <si>
    <t>00K9QURG</t>
  </si>
  <si>
    <t>00K9QUQP</t>
  </si>
  <si>
    <t>00K9QUQR</t>
  </si>
  <si>
    <t>00K9QUQS</t>
  </si>
  <si>
    <t>00K9QURD</t>
  </si>
  <si>
    <t>00K9QUR9</t>
  </si>
  <si>
    <t>00K9QUQM</t>
  </si>
  <si>
    <t>00K9QUQI</t>
  </si>
  <si>
    <t>00KB8T03</t>
  </si>
  <si>
    <t>408-4195743-0851528</t>
  </si>
  <si>
    <t>00KBAUF8</t>
  </si>
  <si>
    <t>00K9QUPD</t>
  </si>
  <si>
    <t>00KBBQUI</t>
  </si>
  <si>
    <t>171-3175976-9889933</t>
  </si>
  <si>
    <t>00K9QUQZ</t>
  </si>
  <si>
    <t>00K9QUQL</t>
  </si>
  <si>
    <t>00K9QUQV</t>
  </si>
  <si>
    <t>00K9QUR5</t>
  </si>
  <si>
    <t>00K9QUPC</t>
  </si>
  <si>
    <t>00K9QUQQ</t>
  </si>
  <si>
    <t>00K9QUQC</t>
  </si>
  <si>
    <t>00K9QUP2</t>
  </si>
  <si>
    <t>00KBBPG0</t>
  </si>
  <si>
    <t>171-2568887-3668303</t>
  </si>
  <si>
    <t>00KBBQOJ</t>
  </si>
  <si>
    <t>171-6850903-3445947</t>
  </si>
  <si>
    <t>00KBAV6M</t>
  </si>
  <si>
    <t>402-0246470-4949977</t>
  </si>
  <si>
    <t>00KBAWSE</t>
  </si>
  <si>
    <t>171-0403938-1898747</t>
  </si>
  <si>
    <t>00K9QUQ1</t>
  </si>
  <si>
    <t>00K9QUPH</t>
  </si>
  <si>
    <t>00KBBR5G</t>
  </si>
  <si>
    <t>407-7158259-8175504</t>
  </si>
  <si>
    <t>00K9QUQB</t>
  </si>
  <si>
    <t>00K9QULS</t>
  </si>
  <si>
    <t>00K9QUQH</t>
  </si>
  <si>
    <t>00KBAVPR</t>
  </si>
  <si>
    <t>402-1351248-2693948</t>
  </si>
  <si>
    <t>00K9QUR2</t>
  </si>
  <si>
    <t>00KBAZZW</t>
  </si>
  <si>
    <t>402-1706510-4361102</t>
  </si>
  <si>
    <t>00K9QUSM</t>
  </si>
  <si>
    <t>00K9QUS9</t>
  </si>
  <si>
    <t>00K9QUTD</t>
  </si>
  <si>
    <t>00K9QUTA</t>
  </si>
  <si>
    <t>00K9QUT1</t>
  </si>
  <si>
    <t>00K9QUTE</t>
  </si>
  <si>
    <t>00K9QUT7</t>
  </si>
  <si>
    <t>00K9QURQ</t>
  </si>
  <si>
    <t>00K9QUSU</t>
  </si>
  <si>
    <t>00K9QURW</t>
  </si>
  <si>
    <t>00K9QUS2</t>
  </si>
  <si>
    <t>00K9QURZ</t>
  </si>
  <si>
    <t>00K9QUTF</t>
  </si>
  <si>
    <t>00K9QUSY</t>
  </si>
  <si>
    <t>00K9QUSV</t>
  </si>
  <si>
    <t>00K9QUSQ</t>
  </si>
  <si>
    <t>00K9QUTX</t>
  </si>
  <si>
    <t>00K9QUS3</t>
  </si>
  <si>
    <t>00K9QUT3</t>
  </si>
  <si>
    <t>00K9QUST</t>
  </si>
  <si>
    <t>00KASZG2</t>
  </si>
  <si>
    <t>00KBIM0X</t>
  </si>
  <si>
    <t>25.11.12.b</t>
  </si>
  <si>
    <t>00KBCP2D</t>
  </si>
  <si>
    <t>00KBIZUD</t>
  </si>
  <si>
    <t>25.11.12.a</t>
  </si>
  <si>
    <t>00KBINMS</t>
  </si>
  <si>
    <t>407-4639074-9743532</t>
  </si>
  <si>
    <t>00K9QUT9</t>
  </si>
  <si>
    <t>00K9QUT2</t>
  </si>
  <si>
    <t>ZWLIR000</t>
  </si>
  <si>
    <t>404-4039725-1605920</t>
  </si>
  <si>
    <t>ZWLITKH8</t>
  </si>
  <si>
    <t>403-7637418-9366739</t>
  </si>
  <si>
    <t>ZWLITKHC</t>
  </si>
  <si>
    <t>403-9001595-7747521</t>
  </si>
  <si>
    <t>ZWLITKI1</t>
  </si>
  <si>
    <t>406-3063424-2833908</t>
  </si>
  <si>
    <t>ZWLITWG5</t>
  </si>
  <si>
    <t>403-2043890-7192360</t>
  </si>
  <si>
    <t>ZWLITWNZ</t>
  </si>
  <si>
    <t>407-1173611-2986733</t>
  </si>
  <si>
    <t>ZWLIU1CF</t>
  </si>
  <si>
    <t>403-6766171-0213130</t>
  </si>
  <si>
    <t>ZWLIU1EA</t>
  </si>
  <si>
    <t>405-1048064-0962721</t>
  </si>
  <si>
    <t>ZWLIU28O</t>
  </si>
  <si>
    <t>408-5515037-7692325</t>
  </si>
  <si>
    <t>ZWLIU3HE</t>
  </si>
  <si>
    <t>306-2333481-1943538</t>
  </si>
  <si>
    <t>ZWLIU3L9</t>
  </si>
  <si>
    <t>402-0022620-0205119</t>
  </si>
  <si>
    <t>ZWLIU59I</t>
  </si>
  <si>
    <t>171-5982531-2096360</t>
  </si>
  <si>
    <t>00K9QUS0</t>
  </si>
  <si>
    <t>00K9QUS1</t>
  </si>
  <si>
    <t>00K9QUSD</t>
  </si>
  <si>
    <t>00K9QUSP</t>
  </si>
  <si>
    <t>00K9QURP</t>
  </si>
  <si>
    <t>00KBCDDA</t>
  </si>
  <si>
    <t>406-4977203-1227539</t>
  </si>
  <si>
    <t>00KBCDEM</t>
  </si>
  <si>
    <t>406-1984868-1026724</t>
  </si>
  <si>
    <t>00K9QURV</t>
  </si>
  <si>
    <t>00KBC7O8</t>
  </si>
  <si>
    <t>406-8183858-3368334</t>
  </si>
  <si>
    <t>00KBHYJL</t>
  </si>
  <si>
    <t>171-2840906-1641958</t>
  </si>
  <si>
    <t>00KBCO3J</t>
  </si>
  <si>
    <t>405-1961814-3327515</t>
  </si>
  <si>
    <t>00KBH5AM</t>
  </si>
  <si>
    <t>402-0321327-9698770</t>
  </si>
  <si>
    <t>00K9QURX</t>
  </si>
  <si>
    <t>00K9QUSB</t>
  </si>
  <si>
    <t>00K9QUT8</t>
  </si>
  <si>
    <t>00K9QUT4</t>
  </si>
  <si>
    <t>00KBC7QT</t>
  </si>
  <si>
    <t>402-3285840-2088306</t>
  </si>
  <si>
    <t>00KBGT5N</t>
  </si>
  <si>
    <t>405-2856268-1784314</t>
  </si>
  <si>
    <t>00KBIFV4</t>
  </si>
  <si>
    <t>402-5973573-5515552</t>
  </si>
  <si>
    <t>00K9QUS4</t>
  </si>
  <si>
    <t>00KBCOO4</t>
  </si>
  <si>
    <t>408-0837203-0877130</t>
  </si>
  <si>
    <t>00KBCOJP</t>
  </si>
  <si>
    <t>402-7010828-7079505</t>
  </si>
  <si>
    <t>00KBHRHE</t>
  </si>
  <si>
    <t>402-6582099-9978738</t>
  </si>
  <si>
    <t>00KBCODX</t>
  </si>
  <si>
    <t>404-2294657-3548314</t>
  </si>
  <si>
    <t>00K9QUS5</t>
  </si>
  <si>
    <t>00K9QUSN</t>
  </si>
  <si>
    <t>00KBCOP1</t>
  </si>
  <si>
    <t>407-7967403-4402759</t>
  </si>
  <si>
    <t>00KBCON0</t>
  </si>
  <si>
    <t>407-3820884-2801150</t>
  </si>
  <si>
    <t>00K9QUTQ</t>
  </si>
  <si>
    <t>00KBHYSG</t>
  </si>
  <si>
    <t>405-1532663-4606755</t>
  </si>
  <si>
    <t>00KBI51E</t>
  </si>
  <si>
    <t>407-1980291-8630759</t>
  </si>
  <si>
    <t>00K9QUT6</t>
  </si>
  <si>
    <t>00K9QUTG</t>
  </si>
  <si>
    <t>00K9QUSZ</t>
  </si>
  <si>
    <t>00KBGRQ8</t>
  </si>
  <si>
    <t>402-3658425-3737150</t>
  </si>
  <si>
    <t>00KBIN0X</t>
  </si>
  <si>
    <t>404-7981205-6719512</t>
  </si>
  <si>
    <t>00K9QURO</t>
  </si>
  <si>
    <t>00KBIYO7</t>
  </si>
  <si>
    <t>407-7983731-4481928</t>
  </si>
  <si>
    <t>00KBI96U</t>
  </si>
  <si>
    <t>408-1054538-4156355</t>
  </si>
  <si>
    <t>00KBCP6T</t>
  </si>
  <si>
    <t>408-1599020-1125905</t>
  </si>
  <si>
    <t>00KBCOOR</t>
  </si>
  <si>
    <t>406-8987879-1715518</t>
  </si>
  <si>
    <t>00KBCNS8</t>
  </si>
  <si>
    <t>403-2340289-6770760</t>
  </si>
  <si>
    <t>00KBHQNQ</t>
  </si>
  <si>
    <t>407-5700135-2461903</t>
  </si>
  <si>
    <t>00KBITDQ</t>
  </si>
  <si>
    <t>171-9838864-3379535</t>
  </si>
  <si>
    <t>00KBCO8I</t>
  </si>
  <si>
    <t>07-7807884-5940341</t>
  </si>
  <si>
    <t>00K9QUR8</t>
  </si>
  <si>
    <t>00KBCNMH</t>
  </si>
  <si>
    <t>402-3809116-1045964</t>
  </si>
  <si>
    <t>00K9QUSJ</t>
  </si>
  <si>
    <t>00K9QUSO</t>
  </si>
  <si>
    <t>00K9QUV7</t>
  </si>
  <si>
    <t>00K9QURI</t>
  </si>
  <si>
    <t>00KBJKE4</t>
  </si>
  <si>
    <t>404-7278777-8237141</t>
  </si>
  <si>
    <t>00KBIGR9</t>
  </si>
  <si>
    <t>171-3465242-5885133</t>
  </si>
  <si>
    <t>00KBSSBT</t>
  </si>
  <si>
    <t>407-7438904-5685129</t>
  </si>
  <si>
    <t>00K9QUSI</t>
  </si>
  <si>
    <t>00K9QUUM</t>
  </si>
  <si>
    <t>00KBCCBU</t>
  </si>
  <si>
    <t>2025/DM/1527</t>
  </si>
  <si>
    <t>00KBC9FL</t>
  </si>
  <si>
    <t>2025/MAG/200424</t>
  </si>
  <si>
    <t>00KBC9FM</t>
  </si>
  <si>
    <t>00KBCP41</t>
  </si>
  <si>
    <t>00KBZCVQ</t>
  </si>
  <si>
    <t>00KBZYHW</t>
  </si>
  <si>
    <t>DMS639700</t>
  </si>
  <si>
    <t>00KBBZ3V</t>
  </si>
  <si>
    <t>GJ/2823858</t>
  </si>
  <si>
    <t>00KBBYR5</t>
  </si>
  <si>
    <t>00KBCP4Y</t>
  </si>
  <si>
    <t>00KBCP4O</t>
  </si>
  <si>
    <t>00KBCP47</t>
  </si>
  <si>
    <t>00KBBYXS</t>
  </si>
  <si>
    <t>PJCDE25010917/7085</t>
  </si>
  <si>
    <t>00KBCCB6</t>
  </si>
  <si>
    <t>PH2/00606501</t>
  </si>
  <si>
    <t>00KBCBZI</t>
  </si>
  <si>
    <t>IN-2025-174798</t>
  </si>
  <si>
    <t>00KBBYZF</t>
  </si>
  <si>
    <t>2025/PH/4951</t>
  </si>
  <si>
    <t>00KBJ4KM</t>
  </si>
  <si>
    <t>PD1/1222772</t>
  </si>
  <si>
    <t>00KBCP3Q</t>
  </si>
  <si>
    <t>00KBCP3T</t>
  </si>
  <si>
    <t>00KBBYV1</t>
  </si>
  <si>
    <t>00KBBYPF</t>
  </si>
  <si>
    <t>PH998139</t>
  </si>
  <si>
    <t>00KBBYWQ</t>
  </si>
  <si>
    <t>03/00128663</t>
  </si>
  <si>
    <t>00KBCP2W</t>
  </si>
  <si>
    <t>03/780843</t>
  </si>
  <si>
    <t>00KBCDDH</t>
  </si>
  <si>
    <t>00KBZYFJ</t>
  </si>
  <si>
    <t>2025PA9323</t>
  </si>
  <si>
    <t>00KBZYJE</t>
  </si>
  <si>
    <t>PH217549</t>
  </si>
  <si>
    <t>00KBCBYM</t>
  </si>
  <si>
    <t>00KBJ47N</t>
  </si>
  <si>
    <t>P 195179</t>
  </si>
  <si>
    <t>00KBCC5G</t>
  </si>
  <si>
    <t>PH/00113653</t>
  </si>
  <si>
    <t>00KBCC30</t>
  </si>
  <si>
    <t>P301904</t>
  </si>
  <si>
    <t>00K9QUQY</t>
  </si>
  <si>
    <t>00K9QURK</t>
  </si>
  <si>
    <t>00K9QURC</t>
  </si>
  <si>
    <t>00K9QURN</t>
  </si>
  <si>
    <t>00K9QUQW</t>
  </si>
  <si>
    <t>00K9QUQX</t>
  </si>
  <si>
    <t>00KBCC6D</t>
  </si>
  <si>
    <t>E71000241</t>
  </si>
  <si>
    <t>00KBCCCH</t>
  </si>
  <si>
    <t>00KBJ4B1</t>
  </si>
  <si>
    <t>MEDIM 2099</t>
  </si>
  <si>
    <t>00KBZTET</t>
  </si>
  <si>
    <t>PHARM16926</t>
  </si>
  <si>
    <t>00KBC97O</t>
  </si>
  <si>
    <t>00KBC983</t>
  </si>
  <si>
    <t>ZWLIUAN6</t>
  </si>
  <si>
    <t>404-1255280-6701949</t>
  </si>
  <si>
    <t>ZWLIUAMQ</t>
  </si>
  <si>
    <t>171-8841608-3053930</t>
  </si>
  <si>
    <t>ZWLIU7R1</t>
  </si>
  <si>
    <t>406-8517223-3062748</t>
  </si>
  <si>
    <t>ZWLIU7MU</t>
  </si>
  <si>
    <t>408-1346638-8776339</t>
  </si>
  <si>
    <t>00KBBYTH</t>
  </si>
  <si>
    <t>ZWLIUDU7</t>
  </si>
  <si>
    <t>402-5836413-7607554</t>
  </si>
  <si>
    <t>00K9QUUO</t>
  </si>
  <si>
    <t>00K9QUUK</t>
  </si>
  <si>
    <t>00K9QUUH</t>
  </si>
  <si>
    <t>00K9QURJ</t>
  </si>
  <si>
    <t>00K9QUTI</t>
  </si>
  <si>
    <t>00K9QURH</t>
  </si>
  <si>
    <t>00K9QUUY</t>
  </si>
  <si>
    <t>00K9QUUI</t>
  </si>
  <si>
    <t>00K9QUUA</t>
  </si>
  <si>
    <t>00K9QUTY</t>
  </si>
  <si>
    <t>00K9QUQO</t>
  </si>
  <si>
    <t>00K9QUSS</t>
  </si>
  <si>
    <t>00K9QUUL</t>
  </si>
  <si>
    <t>00K9QUUC</t>
  </si>
  <si>
    <t>00K9QUJ2</t>
  </si>
  <si>
    <t>00K9QUTM</t>
  </si>
  <si>
    <t>00K9QUUB</t>
  </si>
  <si>
    <t>00K9QUTW</t>
  </si>
  <si>
    <t>00K9QUTO</t>
  </si>
  <si>
    <t>00K9QUTL</t>
  </si>
  <si>
    <t>00K9QUT5</t>
  </si>
  <si>
    <t>00K9QUSX</t>
  </si>
  <si>
    <t>00K9QUSA</t>
  </si>
  <si>
    <t>00K9QUU7</t>
  </si>
  <si>
    <t>00K9QUSW</t>
  </si>
  <si>
    <t>00K9QUSG</t>
  </si>
  <si>
    <t>00K9QUS8</t>
  </si>
  <si>
    <t>00K9QUV4</t>
  </si>
  <si>
    <t>00K9QUUF</t>
  </si>
  <si>
    <t>00K9QUU0</t>
  </si>
  <si>
    <t>00K9QUTH</t>
  </si>
  <si>
    <t>ZWLIVZ7L</t>
  </si>
  <si>
    <t>406-7794064-0354723</t>
  </si>
  <si>
    <t>ZWLIVVBB</t>
  </si>
  <si>
    <t>407-5860783-8212324</t>
  </si>
  <si>
    <t>00KBBU6F</t>
  </si>
  <si>
    <t>171-3827898-4606769</t>
  </si>
  <si>
    <t>00KBJ5I9</t>
  </si>
  <si>
    <t>407-1450975-5341143</t>
  </si>
  <si>
    <t>00K9QURM</t>
  </si>
  <si>
    <t>00KBI3S7</t>
  </si>
  <si>
    <t>403-1650753-0516318</t>
  </si>
  <si>
    <t>00KBZ7JA</t>
  </si>
  <si>
    <t>406-3361128-8233959</t>
  </si>
  <si>
    <t>00KBZCNV</t>
  </si>
  <si>
    <t>171-5898656-9368331</t>
  </si>
  <si>
    <t>00K9QURT</t>
  </si>
  <si>
    <t>00K9QUV5</t>
  </si>
  <si>
    <t>00K9QUU9</t>
  </si>
  <si>
    <t>00K9QUUX</t>
  </si>
  <si>
    <t>00K9QUSR</t>
  </si>
  <si>
    <t>00KBSS0H</t>
  </si>
  <si>
    <t>408-8248393-1805939</t>
  </si>
  <si>
    <t>00KBZE88</t>
  </si>
  <si>
    <t>404-3191125-4425918</t>
  </si>
  <si>
    <t>00KBJ43U</t>
  </si>
  <si>
    <t>402-7393468-8472326</t>
  </si>
  <si>
    <t>00KBJ4OU</t>
  </si>
  <si>
    <t>405-5600009-9642747</t>
  </si>
  <si>
    <t>00KBZMB7</t>
  </si>
  <si>
    <t>404-8466963-8787537</t>
  </si>
  <si>
    <t>00K9QURU</t>
  </si>
  <si>
    <t>00KBZA0S</t>
  </si>
  <si>
    <t>406-3214249-2955520</t>
  </si>
  <si>
    <t>00K9QUV8</t>
  </si>
  <si>
    <t>00KBSS7N</t>
  </si>
  <si>
    <t>405-1314417-8809161</t>
  </si>
  <si>
    <t>00KBZCGG</t>
  </si>
  <si>
    <t>406-5294358-6230753</t>
  </si>
  <si>
    <t>00K9QUTR</t>
  </si>
  <si>
    <t>00K9QUTK</t>
  </si>
  <si>
    <t>00K9QUUR</t>
  </si>
  <si>
    <t>00KBZFZO</t>
  </si>
  <si>
    <t>404-8723050-5861156</t>
  </si>
  <si>
    <t>00KBZNKT</t>
  </si>
  <si>
    <t>407-0460154-7323551</t>
  </si>
  <si>
    <t>00K9QUTJ</t>
  </si>
  <si>
    <t>00KBYY95</t>
  </si>
  <si>
    <t>406-4015305-8542720</t>
  </si>
  <si>
    <t>00KBZ5NU</t>
  </si>
  <si>
    <t>407-9424748-5969118</t>
  </si>
  <si>
    <t>00K9QUUE</t>
  </si>
  <si>
    <t>00K9QUTT</t>
  </si>
  <si>
    <t>00KBSRXR</t>
  </si>
  <si>
    <t>404-6183423-4709944</t>
  </si>
  <si>
    <t>00KBZ8PL</t>
  </si>
  <si>
    <t>403-3052857-8301157</t>
  </si>
  <si>
    <t>00KBJ4JG</t>
  </si>
  <si>
    <t>405-1971802-2110702</t>
  </si>
  <si>
    <t>00K9QUU4</t>
  </si>
  <si>
    <t>00KBZKYY</t>
  </si>
  <si>
    <t>407-3588214-6736312</t>
  </si>
  <si>
    <t>00KBJ5LC</t>
  </si>
  <si>
    <t>405-8110375-1626741</t>
  </si>
  <si>
    <t>00K9QUSE</t>
  </si>
  <si>
    <t>00KBSS54</t>
  </si>
  <si>
    <t>408-1199603-5269969</t>
  </si>
  <si>
    <t>00KBJ4Z4</t>
  </si>
  <si>
    <t>407-2094547-7651563</t>
  </si>
  <si>
    <t>00KBSSCV</t>
  </si>
  <si>
    <t>00K9QUU5</t>
  </si>
  <si>
    <t>00KBZCXK</t>
  </si>
  <si>
    <t>408-2347107-2901951</t>
  </si>
  <si>
    <t>00KC1KAZ</t>
  </si>
  <si>
    <t>00KC1QBI</t>
  </si>
  <si>
    <t>00K9QUVU</t>
  </si>
  <si>
    <t>00K9QUUT</t>
  </si>
  <si>
    <t>00KC52NB</t>
  </si>
  <si>
    <t>404-7957499-0069153</t>
  </si>
  <si>
    <t>00K9QUW5</t>
  </si>
  <si>
    <t>00K9QUTN</t>
  </si>
  <si>
    <t>00K9QUXB</t>
  </si>
  <si>
    <t>00K9QUWD</t>
  </si>
  <si>
    <t>00K9QUX8</t>
  </si>
  <si>
    <t>00K9QUUG</t>
  </si>
  <si>
    <t>00K9QUVG</t>
  </si>
  <si>
    <t>00KC5XHR</t>
  </si>
  <si>
    <t>171-5445463-3051520</t>
  </si>
  <si>
    <t>00KBCP38</t>
  </si>
  <si>
    <t>BC2502063</t>
  </si>
  <si>
    <t>00KBZAE5</t>
  </si>
  <si>
    <t>00KBZA3K</t>
  </si>
  <si>
    <t>BC2502062</t>
  </si>
  <si>
    <t>00KBCP2X</t>
  </si>
  <si>
    <t>00KBZA3L</t>
  </si>
  <si>
    <t>00KBCP4I</t>
  </si>
  <si>
    <t>00KBCP1U</t>
  </si>
  <si>
    <t>WS152035</t>
  </si>
  <si>
    <t>00KBZRQZ</t>
  </si>
  <si>
    <t>PK 465197</t>
  </si>
  <si>
    <t>00KC1SLS</t>
  </si>
  <si>
    <t>00KBZNJ5</t>
  </si>
  <si>
    <t>PS465219</t>
  </si>
  <si>
    <t>00KC1LHT</t>
  </si>
  <si>
    <t>DI842648 / DI840986</t>
  </si>
  <si>
    <t>00KBCP2P</t>
  </si>
  <si>
    <t>ADM2554600</t>
  </si>
  <si>
    <t>00KC76FT</t>
  </si>
  <si>
    <t>PHARM731116</t>
  </si>
  <si>
    <t>00KC52OJ</t>
  </si>
  <si>
    <t>00KC1SJG</t>
  </si>
  <si>
    <t>JE/1987770</t>
  </si>
  <si>
    <t>00KC52S3</t>
  </si>
  <si>
    <t>C2509495</t>
  </si>
  <si>
    <t>00KC53F1</t>
  </si>
  <si>
    <t>2025-21454</t>
  </si>
  <si>
    <t>00KC5392</t>
  </si>
  <si>
    <t>00KBISFO</t>
  </si>
  <si>
    <t>00KBISLJ</t>
  </si>
  <si>
    <t>BC2502064</t>
  </si>
  <si>
    <t>00KBCDEC</t>
  </si>
  <si>
    <t>BC2502060</t>
  </si>
  <si>
    <t>00KBBZ6M</t>
  </si>
  <si>
    <t>BC2502059</t>
  </si>
  <si>
    <t>00KBBZ6N</t>
  </si>
  <si>
    <t>00KBBZ6L</t>
  </si>
  <si>
    <t>00KBZCM2</t>
  </si>
  <si>
    <t>BC2502067</t>
  </si>
  <si>
    <t>00KBZCM3</t>
  </si>
  <si>
    <t>00KBZCM4</t>
  </si>
  <si>
    <t>00KC6W15</t>
  </si>
  <si>
    <t>00KC536F</t>
  </si>
  <si>
    <t>8S198089</t>
  </si>
  <si>
    <t>00KC7DZW</t>
  </si>
  <si>
    <t>00KBCP2U</t>
  </si>
  <si>
    <t>00KC5FA1</t>
  </si>
  <si>
    <t>00K9QUVI</t>
  </si>
  <si>
    <t>00KC51W6</t>
  </si>
  <si>
    <t>171-3117782-3776318</t>
  </si>
  <si>
    <t>00K9QUW3</t>
  </si>
  <si>
    <t>00K9QUW2</t>
  </si>
  <si>
    <t>00KC5FKS</t>
  </si>
  <si>
    <t>00KBZNVC</t>
  </si>
  <si>
    <t>00KC5DW6</t>
  </si>
  <si>
    <t>00KC6SZC</t>
  </si>
  <si>
    <t>P1/00178902</t>
  </si>
  <si>
    <t>00KC53II</t>
  </si>
  <si>
    <t>00KC5ML0</t>
  </si>
  <si>
    <t>00KC1QCT</t>
  </si>
  <si>
    <t>00KC53CX</t>
  </si>
  <si>
    <t>PH217895</t>
  </si>
  <si>
    <t>00KBZNGP</t>
  </si>
  <si>
    <t>00KC5FEI</t>
  </si>
  <si>
    <t>00KC1SKJ</t>
  </si>
  <si>
    <t>00KC5BL1</t>
  </si>
  <si>
    <t>25.11.18.a</t>
  </si>
  <si>
    <t>00KBZSTK</t>
  </si>
  <si>
    <t>D323273</t>
  </si>
  <si>
    <t>00KBZSQ1</t>
  </si>
  <si>
    <t>00KC6W17</t>
  </si>
  <si>
    <t>00KC6W16</t>
  </si>
  <si>
    <t>00KC510D</t>
  </si>
  <si>
    <t>171-3147534-0838700</t>
  </si>
  <si>
    <t>00KBZYGQ</t>
  </si>
  <si>
    <t>407-9644830-5185140</t>
  </si>
  <si>
    <t>00K9QUVT</t>
  </si>
  <si>
    <t>00K9QUS7</t>
  </si>
  <si>
    <t>00K9QUV9</t>
  </si>
  <si>
    <t>00K9QUVY</t>
  </si>
  <si>
    <t>00K9QUWE</t>
  </si>
  <si>
    <t>00KBZZ8M</t>
  </si>
  <si>
    <t>402-5571024-7586737</t>
  </si>
  <si>
    <t>00K9QUW9</t>
  </si>
  <si>
    <t>00K9QUX0</t>
  </si>
  <si>
    <t>00KC1HYT</t>
  </si>
  <si>
    <t>408-9856907-2429131</t>
  </si>
  <si>
    <t>00KC0AFU</t>
  </si>
  <si>
    <t>404-8357412-5213935</t>
  </si>
  <si>
    <t>00K9QUSH</t>
  </si>
  <si>
    <t>00K9QUUU</t>
  </si>
  <si>
    <t>00KC0043</t>
  </si>
  <si>
    <t>00KB428D</t>
  </si>
  <si>
    <t>00KC524R</t>
  </si>
  <si>
    <t>403-6917939-5353904</t>
  </si>
  <si>
    <t>00K9QUWF</t>
  </si>
  <si>
    <t>00K9QUVM</t>
  </si>
  <si>
    <t>00KC0ARU</t>
  </si>
  <si>
    <t>403-9868615-8989912</t>
  </si>
  <si>
    <t>00K9QUX9</t>
  </si>
  <si>
    <t>00K9QUW1</t>
  </si>
  <si>
    <t>00K9QUV1</t>
  </si>
  <si>
    <t>00KBCO2A</t>
  </si>
  <si>
    <t>402-5121078-6710746</t>
  </si>
  <si>
    <t>00K9QUVW</t>
  </si>
  <si>
    <t>00KBZZCJ</t>
  </si>
  <si>
    <t>171-7036688-2975553</t>
  </si>
  <si>
    <t>00K9QUVO</t>
  </si>
  <si>
    <t>00KC1EP4</t>
  </si>
  <si>
    <t>405-1514655-4922760</t>
  </si>
  <si>
    <t>00K9QUVV</t>
  </si>
  <si>
    <t>00K9QUW6</t>
  </si>
  <si>
    <t>00K9QUQ6</t>
  </si>
  <si>
    <t>00KC1G0B</t>
  </si>
  <si>
    <t>402-2313178-5445912</t>
  </si>
  <si>
    <t>00KC1GJK</t>
  </si>
  <si>
    <t>408-8030211-5172330</t>
  </si>
  <si>
    <t>00KBYQQN</t>
  </si>
  <si>
    <t>406-1514957-0476314</t>
  </si>
  <si>
    <t>00KC55Q4</t>
  </si>
  <si>
    <t>406-8709474-7404331</t>
  </si>
  <si>
    <t>00K9QUWA</t>
  </si>
  <si>
    <t>00K9QUX7</t>
  </si>
  <si>
    <t>00K9QUWC</t>
  </si>
  <si>
    <t>00KC1I3S</t>
  </si>
  <si>
    <t>408-7491635-0569921</t>
  </si>
  <si>
    <t>00KC1KF2</t>
  </si>
  <si>
    <t>407-4999979-6730760</t>
  </si>
  <si>
    <t>00KC6GO5</t>
  </si>
  <si>
    <t>403-8074939-2371529</t>
  </si>
  <si>
    <t>00KBZ9TD</t>
  </si>
  <si>
    <t>171-8212096-7310754</t>
  </si>
  <si>
    <t>00K9QUUN</t>
  </si>
  <si>
    <t>00KC1NCY</t>
  </si>
  <si>
    <t>402-6353574-7141921</t>
  </si>
  <si>
    <t>00K9QUX6</t>
  </si>
  <si>
    <t>00K9QUWZ</t>
  </si>
  <si>
    <t>00K9QUUS</t>
  </si>
  <si>
    <t>00K9QUU8</t>
  </si>
  <si>
    <t>00K9QUUQ</t>
  </si>
  <si>
    <t>00KBZ98D</t>
  </si>
  <si>
    <t>171-7620940-6497107</t>
  </si>
  <si>
    <t>00K9QUWL</t>
  </si>
  <si>
    <t>00KB6DQE</t>
  </si>
  <si>
    <t>402-7794419-4005150</t>
  </si>
  <si>
    <t>00K9QUVQ</t>
  </si>
  <si>
    <t>00KBYVC4</t>
  </si>
  <si>
    <t>171-8903758-8213966</t>
  </si>
  <si>
    <t>00K9QUTB</t>
  </si>
  <si>
    <t>00K9QUW0</t>
  </si>
  <si>
    <t>00KC1G9W</t>
  </si>
  <si>
    <t>406-7332006-3355561</t>
  </si>
  <si>
    <t>00KC55EL</t>
  </si>
  <si>
    <t>404-0718460-6650713</t>
  </si>
  <si>
    <t>00KBZJ8Q</t>
  </si>
  <si>
    <t>408-7387784-0841914</t>
  </si>
  <si>
    <t>00K9QUVS</t>
  </si>
  <si>
    <t>00K9QUWS</t>
  </si>
  <si>
    <t>00K9QUXA</t>
  </si>
  <si>
    <t>00K9QUX2</t>
  </si>
  <si>
    <t>00K9QUUJ</t>
  </si>
  <si>
    <t>00K9QUVZ</t>
  </si>
  <si>
    <t>00K9QUUZ</t>
  </si>
  <si>
    <t>00K9QUVN</t>
  </si>
  <si>
    <t>00KBJ48N</t>
  </si>
  <si>
    <t>171-1514485-9707563</t>
  </si>
  <si>
    <t>00KBZZHX</t>
  </si>
  <si>
    <t>408-6026343-1737126</t>
  </si>
  <si>
    <t>00K9QUVH</t>
  </si>
  <si>
    <t>00K9QUV6</t>
  </si>
  <si>
    <t>00KC0ANU</t>
  </si>
  <si>
    <t>406-1109616-5351500</t>
  </si>
  <si>
    <t>00K9QUUW</t>
  </si>
  <si>
    <t>00K9QURS</t>
  </si>
  <si>
    <t>00K9QUX1</t>
  </si>
  <si>
    <t>00K9QUVF</t>
  </si>
  <si>
    <t>00K9QUVJ</t>
  </si>
  <si>
    <t>00K9QUTP</t>
  </si>
  <si>
    <t>00K9QUU1</t>
  </si>
  <si>
    <t>00K9QUVR</t>
  </si>
  <si>
    <t>00K9QUWY</t>
  </si>
  <si>
    <t>00K9QUTZ</t>
  </si>
  <si>
    <t>00KBZAF9</t>
  </si>
  <si>
    <t>00K9QUWT</t>
  </si>
  <si>
    <t>00K9QUPN</t>
  </si>
  <si>
    <t>ZWLIW24L</t>
  </si>
  <si>
    <t>403-9684109-8126728</t>
  </si>
  <si>
    <t>ZWLIX6NU</t>
  </si>
  <si>
    <t>028-7626166-2545917</t>
  </si>
  <si>
    <t>ZWLIWL90</t>
  </si>
  <si>
    <t>407-0103035-9534708</t>
  </si>
  <si>
    <t>ZWLISADE</t>
  </si>
  <si>
    <t>303-8395221-5844331</t>
  </si>
  <si>
    <t>ZWLIW30A</t>
  </si>
  <si>
    <t>403-2388617-6120302</t>
  </si>
  <si>
    <t>ZWLIW8I8</t>
  </si>
  <si>
    <t>405-8549887-6771562</t>
  </si>
  <si>
    <t>ZWLIW89H</t>
  </si>
  <si>
    <t>403-4383893-5462721</t>
  </si>
  <si>
    <t>00K9QUQT</t>
  </si>
  <si>
    <t>00K9QUSF</t>
  </si>
  <si>
    <t>00K9QUVC</t>
  </si>
  <si>
    <t>00K9QUVX</t>
  </si>
  <si>
    <t>00K9QUWH</t>
  </si>
  <si>
    <t>00K9QUWK</t>
  </si>
  <si>
    <t>00K9QUWM</t>
  </si>
  <si>
    <t>00K9QUWO</t>
  </si>
  <si>
    <t>00K9QUWW</t>
  </si>
  <si>
    <t>00K9QUX3</t>
  </si>
  <si>
    <t>00K9QUVD</t>
  </si>
  <si>
    <t>00K9QUVK</t>
  </si>
  <si>
    <t>00K9QUWB</t>
  </si>
  <si>
    <t>00K9QUWP</t>
  </si>
  <si>
    <t>00K9QUVP</t>
  </si>
  <si>
    <t>00K9QUWI</t>
  </si>
  <si>
    <t>00K9QUX5</t>
  </si>
  <si>
    <t>00K9QUMR</t>
  </si>
  <si>
    <t>00K9QUVE</t>
  </si>
  <si>
    <t>00K9QUW8</t>
  </si>
  <si>
    <t>ZWLIVWLR</t>
  </si>
  <si>
    <t>402-8470465-9288313</t>
  </si>
  <si>
    <t>ZWLIVW68</t>
  </si>
  <si>
    <t>404-5238366-2985944</t>
  </si>
  <si>
    <t>ZWLIU4DO</t>
  </si>
  <si>
    <t>404-3454524-8823531</t>
  </si>
  <si>
    <t>00K9QUSK</t>
  </si>
  <si>
    <t>00KCL99P</t>
  </si>
  <si>
    <t>405-2535550-8938711</t>
  </si>
  <si>
    <t>00KCLGKG</t>
  </si>
  <si>
    <t>MEDIM 2235</t>
  </si>
  <si>
    <t>00KCEHRR</t>
  </si>
  <si>
    <t>171-3433084-7749939</t>
  </si>
  <si>
    <t>00KCBPJ7</t>
  </si>
  <si>
    <t>PI92419</t>
  </si>
  <si>
    <t>00KCBMZF</t>
  </si>
  <si>
    <t>MT374349</t>
  </si>
  <si>
    <t>00K9QUXI</t>
  </si>
  <si>
    <t>00K9QUXM</t>
  </si>
  <si>
    <t>00KCB2ZQ</t>
  </si>
  <si>
    <t>00K9QUXN</t>
  </si>
  <si>
    <t>00K9QUXS</t>
  </si>
  <si>
    <t>00K9QUXV</t>
  </si>
  <si>
    <t>00KCAVOT</t>
  </si>
  <si>
    <t>PH188317</t>
  </si>
  <si>
    <t>00KCBMWC</t>
  </si>
  <si>
    <t>2025GPDM8144</t>
  </si>
  <si>
    <t>00KCBMXM</t>
  </si>
  <si>
    <t>JR/1988404</t>
  </si>
  <si>
    <t>00KCMQTK</t>
  </si>
  <si>
    <t>00KCLGIK</t>
  </si>
  <si>
    <t>DMS640761</t>
  </si>
  <si>
    <t>00KCBQJH</t>
  </si>
  <si>
    <t>P164264</t>
  </si>
  <si>
    <t>00KCBQNA</t>
  </si>
  <si>
    <t>00KCBQCK</t>
  </si>
  <si>
    <t>00KCBQGS</t>
  </si>
  <si>
    <t>03/781415</t>
  </si>
  <si>
    <t>00KCMNFO</t>
  </si>
  <si>
    <t>PHAR85562</t>
  </si>
  <si>
    <t>00KCBMYJ</t>
  </si>
  <si>
    <t>P9/00332171</t>
  </si>
  <si>
    <t>00KCL7AN</t>
  </si>
  <si>
    <t>406-2681700-1753111</t>
  </si>
  <si>
    <t>00K9QUY5</t>
  </si>
  <si>
    <t>00K9QUXT</t>
  </si>
  <si>
    <t>00K9QUXF</t>
  </si>
  <si>
    <t>00KCASJM</t>
  </si>
  <si>
    <t>171-9723381-8102718</t>
  </si>
  <si>
    <t>00KCKG1R</t>
  </si>
  <si>
    <t>404-3827863-0389960</t>
  </si>
  <si>
    <t>00K9QUY4</t>
  </si>
  <si>
    <t>00KCL7KT</t>
  </si>
  <si>
    <t>405-2343982-7366712</t>
  </si>
  <si>
    <t>00KCKWBC</t>
  </si>
  <si>
    <t>407-7919357-1941936</t>
  </si>
  <si>
    <t>00KCB22Z</t>
  </si>
  <si>
    <t>402-6583460-0658720</t>
  </si>
  <si>
    <t>00K9QUWQ</t>
  </si>
  <si>
    <t>00K9QUWU</t>
  </si>
  <si>
    <t>00KCEHTQ</t>
  </si>
  <si>
    <t>405-3960354-4441116</t>
  </si>
  <si>
    <t>00KCKL09</t>
  </si>
  <si>
    <t>403-2134856-6798754</t>
  </si>
  <si>
    <t>00KCAWW0</t>
  </si>
  <si>
    <t>408-5471893-7210709</t>
  </si>
  <si>
    <t>00KCAXRA</t>
  </si>
  <si>
    <t>403-5205647-4042748</t>
  </si>
  <si>
    <t>00K9QUYD</t>
  </si>
  <si>
    <t>00KC7F45</t>
  </si>
  <si>
    <t>404-4266895-7172342</t>
  </si>
  <si>
    <t>00K9QUXY</t>
  </si>
  <si>
    <t>00KCK8KX</t>
  </si>
  <si>
    <t>407-9972947-8513122</t>
  </si>
  <si>
    <t>00KCCG4E</t>
  </si>
  <si>
    <t>405-0658038-6002754</t>
  </si>
  <si>
    <t>00K9QUXW</t>
  </si>
  <si>
    <t>00K9QUYB</t>
  </si>
  <si>
    <t>00KCL271</t>
  </si>
  <si>
    <t>408-3138506-2267558</t>
  </si>
  <si>
    <t>00KCAX2I</t>
  </si>
  <si>
    <t>404-4665005-9848306</t>
  </si>
  <si>
    <t>00KCBN02</t>
  </si>
  <si>
    <t>402-0027119-8887523</t>
  </si>
  <si>
    <t>00KCAVYV</t>
  </si>
  <si>
    <t>406-2711805-0503548</t>
  </si>
  <si>
    <t>00KCEHHA</t>
  </si>
  <si>
    <t>406-1149043-3397960</t>
  </si>
  <si>
    <t>00K9QUXG</t>
  </si>
  <si>
    <t>00K9QUXD</t>
  </si>
  <si>
    <t>00K9QUXC</t>
  </si>
  <si>
    <t>00KCCH4D</t>
  </si>
  <si>
    <t>ZWLIYX9V</t>
  </si>
  <si>
    <t>405-2198510-3156331</t>
  </si>
  <si>
    <t>ZWLIXW4A</t>
  </si>
  <si>
    <t>407-8684707-3756334</t>
  </si>
  <si>
    <t>ZWLIXLTO</t>
  </si>
  <si>
    <t>407-1954586-4295550</t>
  </si>
  <si>
    <t>ZWLIXE88</t>
  </si>
  <si>
    <t>402-1172285-9382759</t>
  </si>
  <si>
    <t>ZWLIXW3N</t>
  </si>
  <si>
    <t>171-2804721-2254730</t>
  </si>
  <si>
    <t>ZWLIXNAP</t>
  </si>
  <si>
    <t>402-1457106-4103526</t>
  </si>
  <si>
    <t>ZWLIXM4J</t>
  </si>
  <si>
    <t>408-1378124-4905952</t>
  </si>
  <si>
    <t>ZWLIXLKR</t>
  </si>
  <si>
    <t>403-5705481-5831517</t>
  </si>
  <si>
    <t>00K9QUYE</t>
  </si>
  <si>
    <t>00KCKGGI</t>
  </si>
  <si>
    <t>00KCBMUV</t>
  </si>
  <si>
    <t>MA067806</t>
  </si>
  <si>
    <t>00KCBQMC</t>
  </si>
  <si>
    <t>3MC/174936</t>
  </si>
  <si>
    <t>00KCKAQS</t>
  </si>
  <si>
    <t>DPS2025AO005DISPOSIT</t>
  </si>
  <si>
    <t>00KCLKBK</t>
  </si>
  <si>
    <t>BL0018692</t>
  </si>
  <si>
    <t>00KCME91</t>
  </si>
  <si>
    <t>00KCMEBB</t>
  </si>
  <si>
    <t>00KCMCB9</t>
  </si>
  <si>
    <t>405-3768971-3273958</t>
  </si>
  <si>
    <t>00KCL5VW</t>
  </si>
  <si>
    <t>404-3123498-6401919</t>
  </si>
  <si>
    <t>00K9QUXL</t>
  </si>
  <si>
    <t>00KCLFBZ</t>
  </si>
  <si>
    <t>405-6001427-2183514</t>
  </si>
  <si>
    <t>00KBZAFW</t>
  </si>
  <si>
    <t>00KCK7N0</t>
  </si>
  <si>
    <t>408-1742843-0185925</t>
  </si>
  <si>
    <t>00KBZAFL</t>
  </si>
  <si>
    <t>00KCPUS0</t>
  </si>
  <si>
    <t>407-3914548-6891543</t>
  </si>
  <si>
    <t>00KCL30V</t>
  </si>
  <si>
    <t>407-0872893-9895524</t>
  </si>
  <si>
    <t>00KCK6KP</t>
  </si>
  <si>
    <t>407-8647819-1266736</t>
  </si>
  <si>
    <t>00K9QUXX</t>
  </si>
  <si>
    <t>00KCL8OI</t>
  </si>
  <si>
    <t>403-5347905-5126733</t>
  </si>
  <si>
    <t>00KCEH91</t>
  </si>
  <si>
    <t>171-2592543-1049920</t>
  </si>
  <si>
    <t>00KCMOGU</t>
  </si>
  <si>
    <t>407-2781359-9667540</t>
  </si>
  <si>
    <t>00KCEHDZ</t>
  </si>
  <si>
    <t>402-7129290-7869146</t>
  </si>
  <si>
    <t>00KCLM7U</t>
  </si>
  <si>
    <t>403-8965693-1921927</t>
  </si>
  <si>
    <t>00KCMP7Q</t>
  </si>
  <si>
    <t>408-9625208-9724317</t>
  </si>
  <si>
    <t>00K9QUYP</t>
  </si>
  <si>
    <t>00KCPEXC</t>
  </si>
  <si>
    <t>402-9402002-5376307</t>
  </si>
  <si>
    <t>00K9QUXE</t>
  </si>
  <si>
    <t>00KCEHFU</t>
  </si>
  <si>
    <t>405-6560898-0041139</t>
  </si>
  <si>
    <t>00K9QUZC</t>
  </si>
  <si>
    <t>00KCKDDX</t>
  </si>
  <si>
    <t>171-7403533-1127512</t>
  </si>
  <si>
    <t>00KBZAFU</t>
  </si>
  <si>
    <t>00KCEH9S</t>
  </si>
  <si>
    <t>00KBCP6Y</t>
  </si>
  <si>
    <t>404-4809620-2085960</t>
  </si>
  <si>
    <t>00K9QUXU</t>
  </si>
  <si>
    <t>00K9QUXH</t>
  </si>
  <si>
    <t>00KBCJMW</t>
  </si>
  <si>
    <t>00K9QUY9</t>
  </si>
  <si>
    <t>00K9QUXP</t>
  </si>
  <si>
    <t>00K9QUY1</t>
  </si>
  <si>
    <t>00K9QUYG</t>
  </si>
  <si>
    <t>00K9QUZB</t>
  </si>
  <si>
    <t>00K9QUY0</t>
  </si>
  <si>
    <t>00K9QUYA</t>
  </si>
  <si>
    <t>00K9QUXQ</t>
  </si>
  <si>
    <t>00KCCHC8</t>
  </si>
  <si>
    <t>ZWLJ0MZV</t>
  </si>
  <si>
    <t>405-7741745-5738756</t>
  </si>
  <si>
    <t>ZWLJ0F1T</t>
  </si>
  <si>
    <t>407-0405197-4137113</t>
  </si>
  <si>
    <t>ZWLIYX8S</t>
  </si>
  <si>
    <t>406-4980584-8304344</t>
  </si>
  <si>
    <t>ZWLIYYVB</t>
  </si>
  <si>
    <t>405-0453106-3900304</t>
  </si>
  <si>
    <t>00KCOPFP</t>
  </si>
  <si>
    <t>406-4398748-2921163</t>
  </si>
  <si>
    <t>00KCL8DZ</t>
  </si>
  <si>
    <t>407-6455639-7292336</t>
  </si>
  <si>
    <t>00KCL73H</t>
  </si>
  <si>
    <t>402-1331385-5429141</t>
  </si>
  <si>
    <t>00KBZAFV</t>
  </si>
  <si>
    <t>00KCKM8F</t>
  </si>
  <si>
    <t>406-8314298-1179507</t>
  </si>
  <si>
    <t>00K9QUTU</t>
  </si>
  <si>
    <t>00KCP7JJ</t>
  </si>
  <si>
    <t>406-1587269-0149949</t>
  </si>
  <si>
    <t>00KCMDHH</t>
  </si>
  <si>
    <t>405-3270819-0234710</t>
  </si>
  <si>
    <t>00KCPD25</t>
  </si>
  <si>
    <t>407-5448498-6966735</t>
  </si>
  <si>
    <t>00KCPDH0</t>
  </si>
  <si>
    <t>406-7447238-6270756</t>
  </si>
  <si>
    <t>00KCPEC6</t>
  </si>
  <si>
    <t>404-9894965-6317952</t>
  </si>
  <si>
    <t>00K9QUYF</t>
  </si>
  <si>
    <t>00K9QUXZ</t>
  </si>
  <si>
    <t>00KBZAGX</t>
  </si>
  <si>
    <t>00KCBQU6</t>
  </si>
  <si>
    <t>404-9699689-3551501</t>
  </si>
  <si>
    <t>00KBZAGT</t>
  </si>
  <si>
    <t>00KCTM51</t>
  </si>
  <si>
    <t>405-8654890-8994700</t>
  </si>
  <si>
    <t>00KCUKPQ</t>
  </si>
  <si>
    <t>171-3891267-3136323</t>
  </si>
  <si>
    <t>00KCR5FD</t>
  </si>
  <si>
    <t>403-8251079-2159511</t>
  </si>
  <si>
    <t>00KBZAGO</t>
  </si>
  <si>
    <t>00K9QUVA</t>
  </si>
  <si>
    <t>00KCQN27</t>
  </si>
  <si>
    <t>404-6267059-2652310</t>
  </si>
  <si>
    <t>00KCUJJJ</t>
  </si>
  <si>
    <t>402-6606721-4162727</t>
  </si>
  <si>
    <t>00KCVURQ</t>
  </si>
  <si>
    <t>MT336601</t>
  </si>
  <si>
    <t>00KCVURS</t>
  </si>
  <si>
    <t>00KCVURR</t>
  </si>
  <si>
    <t>00KCTVK6</t>
  </si>
  <si>
    <t>BC2502072</t>
  </si>
  <si>
    <t>00KCVV5M</t>
  </si>
  <si>
    <t>BC2502074</t>
  </si>
  <si>
    <t>00KCTVLX</t>
  </si>
  <si>
    <t>BC2502073</t>
  </si>
  <si>
    <t>00KCVV4O</t>
  </si>
  <si>
    <t>BC2502075</t>
  </si>
  <si>
    <t>00KCVV4N</t>
  </si>
  <si>
    <t>00KC5MNC</t>
  </si>
  <si>
    <t>BC2502068</t>
  </si>
  <si>
    <t>00KCVVE9</t>
  </si>
  <si>
    <t>BC2502069</t>
  </si>
  <si>
    <t>00KC5MPI</t>
  </si>
  <si>
    <t>00K9QUY3</t>
  </si>
  <si>
    <t>00KBZAFK</t>
  </si>
  <si>
    <t>00KCUNTX</t>
  </si>
  <si>
    <t>402-9517131-8293146</t>
  </si>
  <si>
    <t>00KCLQJY</t>
  </si>
  <si>
    <t>171-1745372-8718767</t>
  </si>
  <si>
    <t>00KCUNME</t>
  </si>
  <si>
    <t>402-9299799-7861130</t>
  </si>
  <si>
    <t>00KCQLM3</t>
  </si>
  <si>
    <t>404-6741451-9834713</t>
  </si>
  <si>
    <t>00KCTOBT</t>
  </si>
  <si>
    <t>404-8509923-7097134</t>
  </si>
  <si>
    <t>00KCQ1R6</t>
  </si>
  <si>
    <t>407-1596468-5288360</t>
  </si>
  <si>
    <t>00KCOU6B</t>
  </si>
  <si>
    <t>406-0658550-3674746</t>
  </si>
  <si>
    <t>00KCUKVN</t>
  </si>
  <si>
    <t>406-5204205-8046732</t>
  </si>
  <si>
    <t>00KCKJT2</t>
  </si>
  <si>
    <t>404-0456737-7530766</t>
  </si>
  <si>
    <t>00KBZAHS</t>
  </si>
  <si>
    <t>00KCUESM</t>
  </si>
  <si>
    <t>171-7103560-6176323</t>
  </si>
  <si>
    <t>00KCQILI</t>
  </si>
  <si>
    <t>403-6207100-9929144</t>
  </si>
  <si>
    <t>00KCUHQF</t>
  </si>
  <si>
    <t>405-9308822-0658726</t>
  </si>
  <si>
    <t>00KCPWBQ</t>
  </si>
  <si>
    <t>171-8718501-1616363</t>
  </si>
  <si>
    <t>00KCQMZP</t>
  </si>
  <si>
    <t>171-3716533-2277921</t>
  </si>
  <si>
    <t>00KCQIE3</t>
  </si>
  <si>
    <t>405-8804534-8525144</t>
  </si>
  <si>
    <t>00KCQJA4</t>
  </si>
  <si>
    <t>404-9196457-3653914</t>
  </si>
  <si>
    <t>00KCQJS8</t>
  </si>
  <si>
    <t>406-6306319-1687538</t>
  </si>
  <si>
    <t>00KCUJAJ</t>
  </si>
  <si>
    <t>406-2653222-1599526</t>
  </si>
  <si>
    <t>00KCTTV3</t>
  </si>
  <si>
    <t>171-8994147-7651510</t>
  </si>
  <si>
    <t>00K9QUY8</t>
  </si>
  <si>
    <t>00K9QUYR</t>
  </si>
  <si>
    <t>00KBZAFP</t>
  </si>
  <si>
    <t>00K9QUWV</t>
  </si>
  <si>
    <t>00K9QUYO</t>
  </si>
  <si>
    <t>00K9QUYT</t>
  </si>
  <si>
    <t>00KBZAHL</t>
  </si>
  <si>
    <t>00KBZAFD</t>
  </si>
  <si>
    <t>00KBZAHM</t>
  </si>
  <si>
    <t>00KBZAGP</t>
  </si>
  <si>
    <t>00KCMQTK001</t>
  </si>
  <si>
    <t>ZWLJ1L5Z</t>
  </si>
  <si>
    <t>402-6123394-8070726</t>
  </si>
  <si>
    <t>ZWLJ1N4C</t>
  </si>
  <si>
    <t>403-3906335-4641931</t>
  </si>
  <si>
    <t>ZWLJ15XJ</t>
  </si>
  <si>
    <t>404-8348961-6945141</t>
  </si>
  <si>
    <t>ZWLJ0QZE</t>
  </si>
  <si>
    <t>171-8150156-5363569</t>
  </si>
  <si>
    <t>ZWLJ1859</t>
  </si>
  <si>
    <t>408-0325116-5327532</t>
  </si>
  <si>
    <t>ZWLJ183W</t>
  </si>
  <si>
    <t>402-0811827-7261959</t>
  </si>
  <si>
    <t>00KBZAFR</t>
  </si>
  <si>
    <t>00K9QUYW</t>
  </si>
  <si>
    <t>00KCVWPV</t>
  </si>
  <si>
    <t>407-7278460-0053918</t>
  </si>
  <si>
    <t>00KCX716</t>
  </si>
  <si>
    <t>405-4766819-5569919</t>
  </si>
  <si>
    <t>00KCY68G</t>
  </si>
  <si>
    <t>404-3436785-5651522</t>
  </si>
  <si>
    <t>00KBZAID</t>
  </si>
  <si>
    <t>00KCVSQL</t>
  </si>
  <si>
    <t>408-8087082-2881102</t>
  </si>
  <si>
    <t>00KCVQAO</t>
  </si>
  <si>
    <t>407-7038542-0877110</t>
  </si>
  <si>
    <t>00K9QUZV</t>
  </si>
  <si>
    <t>00K9QUYJ</t>
  </si>
  <si>
    <t>00KD7VCU</t>
  </si>
  <si>
    <t>00KD7VCV</t>
  </si>
  <si>
    <t>00KCTVOX</t>
  </si>
  <si>
    <t>S 328451</t>
  </si>
  <si>
    <t>00KCVVF2</t>
  </si>
  <si>
    <t>BC2502054</t>
  </si>
  <si>
    <t>00KCVVF3</t>
  </si>
  <si>
    <t>00KCVVF4</t>
  </si>
  <si>
    <t>00KCLGNZ</t>
  </si>
  <si>
    <t>PR163680</t>
  </si>
  <si>
    <t>00KCLGO0</t>
  </si>
  <si>
    <t>00KCLH65</t>
  </si>
  <si>
    <t>00KCLHJ1</t>
  </si>
  <si>
    <t>00KCOU1X</t>
  </si>
  <si>
    <t>00KD6WZW</t>
  </si>
  <si>
    <t>405-2748391-4261901</t>
  </si>
  <si>
    <t>00KBZAIR</t>
  </si>
  <si>
    <t>00KCVO4I</t>
  </si>
  <si>
    <t>402-4824356-1007532</t>
  </si>
  <si>
    <t>00KBZAHT</t>
  </si>
  <si>
    <t>00KD6UBQ</t>
  </si>
  <si>
    <t>171-1794160-7125113</t>
  </si>
  <si>
    <t>00KCVDGX</t>
  </si>
  <si>
    <t>408-1783310-1132361</t>
  </si>
  <si>
    <t>00K9QUY2</t>
  </si>
  <si>
    <t>00K9QUYL</t>
  </si>
  <si>
    <t>00K9QUZ0</t>
  </si>
  <si>
    <t>00K9QUYK</t>
  </si>
  <si>
    <t>00K9QUYY</t>
  </si>
  <si>
    <t>00K9QUYX</t>
  </si>
  <si>
    <t>00K9QUZF</t>
  </si>
  <si>
    <t>00K9QUZM</t>
  </si>
  <si>
    <t>00K9QUZK</t>
  </si>
  <si>
    <t>00K9QUZP</t>
  </si>
  <si>
    <t>00K9QUZU</t>
  </si>
  <si>
    <t>00K9QUYI</t>
  </si>
  <si>
    <t>00K9QUZQ</t>
  </si>
  <si>
    <t>00K9QUZL</t>
  </si>
  <si>
    <t>00KD7LEF</t>
  </si>
  <si>
    <t>402-2491133-3733154</t>
  </si>
  <si>
    <t>00KBZAG1</t>
  </si>
  <si>
    <t>00KCVDPP</t>
  </si>
  <si>
    <t>407-0388346-9897156</t>
  </si>
  <si>
    <t>00KBZAIE</t>
  </si>
  <si>
    <t>ZWLJ1M0V</t>
  </si>
  <si>
    <t>171-8110947-0381926</t>
  </si>
  <si>
    <t>ZWLJ2KTD</t>
  </si>
  <si>
    <t>407-1907561-2668316</t>
  </si>
  <si>
    <t>ZWLJ348U</t>
  </si>
  <si>
    <t>404-7205808-4085145</t>
  </si>
  <si>
    <t>ZWLJ36DQ</t>
  </si>
  <si>
    <t>403-8394926-6005127</t>
  </si>
  <si>
    <t>00KCX6F8</t>
  </si>
  <si>
    <t>408-2179415-0561159</t>
  </si>
  <si>
    <t>00K9QUZJ</t>
  </si>
  <si>
    <t>00K9QUYM</t>
  </si>
  <si>
    <t>00KCTIU7</t>
  </si>
  <si>
    <t>405-0879278-4032351</t>
  </si>
  <si>
    <t>00KD7NV8</t>
  </si>
  <si>
    <t>402-0876056-2331513</t>
  </si>
  <si>
    <t>00K9QUYU</t>
  </si>
  <si>
    <t>00KD6XUA</t>
  </si>
  <si>
    <t>408-3536546-0369913</t>
  </si>
  <si>
    <t>00KCU0CJ</t>
  </si>
  <si>
    <t>407-0872750-9269167</t>
  </si>
  <si>
    <t>00KCXIT7</t>
  </si>
  <si>
    <t>402-9676191-3165955</t>
  </si>
  <si>
    <t>00KCEHB9</t>
  </si>
  <si>
    <t>408-1836968-0830745</t>
  </si>
  <si>
    <t>00KBZAFX</t>
  </si>
  <si>
    <t>00KBZAIM</t>
  </si>
  <si>
    <t>00K9QUZO</t>
  </si>
  <si>
    <t>00K9QUZ7</t>
  </si>
  <si>
    <t>00KBZAGE</t>
  </si>
  <si>
    <t>00KBZAIT</t>
  </si>
  <si>
    <t>00K9QUYS</t>
  </si>
  <si>
    <t>00K9QUZH</t>
  </si>
  <si>
    <t>00K9QUZ9</t>
  </si>
  <si>
    <t>00KBZAHN</t>
  </si>
  <si>
    <t>00KBZAGF</t>
  </si>
  <si>
    <t>00K9QUZI</t>
  </si>
  <si>
    <t>00K9QUZG</t>
  </si>
  <si>
    <t>ZWLJ36IH</t>
  </si>
  <si>
    <t>408-7688775-5002703</t>
  </si>
  <si>
    <t>00KCUE4T</t>
  </si>
  <si>
    <t>00KCU0DF</t>
  </si>
  <si>
    <t>2025-3345</t>
  </si>
  <si>
    <t>00KCTSXC</t>
  </si>
  <si>
    <t>00KCTSVO</t>
  </si>
  <si>
    <t>00KCOU5P</t>
  </si>
  <si>
    <t>00KCLHDD</t>
  </si>
  <si>
    <t>BC2502070</t>
  </si>
  <si>
    <t>00KBZAGI</t>
  </si>
  <si>
    <t>00K9QUXR</t>
  </si>
  <si>
    <t>00K9QUZT</t>
  </si>
  <si>
    <t>00KCQMY5</t>
  </si>
  <si>
    <t>171-0761354-6417929</t>
  </si>
  <si>
    <t>00KBZAI1</t>
  </si>
  <si>
    <t>00KBZAFO</t>
  </si>
  <si>
    <t>00KBZAFN</t>
  </si>
  <si>
    <t>00KBZAIS</t>
  </si>
  <si>
    <t>00KBZAGN</t>
  </si>
  <si>
    <t>00KBZAI8</t>
  </si>
  <si>
    <t>00KBZAIK</t>
  </si>
  <si>
    <t>00KBZAG5</t>
  </si>
  <si>
    <t>00KBZAG3</t>
  </si>
  <si>
    <t>00KBZAIQ</t>
  </si>
  <si>
    <t>00KBZAI7</t>
  </si>
  <si>
    <t>00KBZAGU</t>
  </si>
  <si>
    <t>00K9QUYQ</t>
  </si>
  <si>
    <t>00KBZAIJ</t>
  </si>
  <si>
    <t>00K9QUZW</t>
  </si>
  <si>
    <t>00KBZAI0</t>
  </si>
  <si>
    <t>00KBZAIG</t>
  </si>
  <si>
    <t>00KBZAIF</t>
  </si>
  <si>
    <t>00KBZAI2</t>
  </si>
  <si>
    <t>00KBZAIH</t>
  </si>
  <si>
    <t>00KBZAH1</t>
  </si>
  <si>
    <t>00KBZAGC</t>
  </si>
  <si>
    <t>00KBZAIC</t>
  </si>
  <si>
    <t>00KBZAJB</t>
  </si>
  <si>
    <t>00KCQJ6S</t>
  </si>
  <si>
    <t>404-9825417-4893932</t>
  </si>
  <si>
    <t>00KBZAJ6</t>
  </si>
  <si>
    <t>00KBZAI3</t>
  </si>
  <si>
    <t>00KD9T2L</t>
  </si>
  <si>
    <t>404-9076303-9555505</t>
  </si>
  <si>
    <t>00KBZAGB</t>
  </si>
  <si>
    <t>00KBZAG6</t>
  </si>
  <si>
    <t>00KBZAH3</t>
  </si>
  <si>
    <t>00KBZALC</t>
  </si>
  <si>
    <t>00KBZAFF</t>
  </si>
  <si>
    <t>00KDAOBI</t>
  </si>
  <si>
    <t>403-8681186-3721911</t>
  </si>
  <si>
    <t>00KDADO2</t>
  </si>
  <si>
    <t>403-5650687-7637958</t>
  </si>
  <si>
    <t>00KDDW0X</t>
  </si>
  <si>
    <t>407-4884886-1005109</t>
  </si>
  <si>
    <t>00KDA377</t>
  </si>
  <si>
    <t>404-7157558-5381134</t>
  </si>
  <si>
    <t>00KD9VOA</t>
  </si>
  <si>
    <t>402-2334167-1375566</t>
  </si>
  <si>
    <t>00KBZAII</t>
  </si>
  <si>
    <t>00K9QUZA</t>
  </si>
  <si>
    <t>00KCVPZ3</t>
  </si>
  <si>
    <t>403-6150101-4503553</t>
  </si>
  <si>
    <t>00KBZAJ2</t>
  </si>
  <si>
    <t>00KCQMWG</t>
  </si>
  <si>
    <t>402-0386427-8575559</t>
  </si>
  <si>
    <t>00KCMACD</t>
  </si>
  <si>
    <t>402-6693399-0763551</t>
  </si>
  <si>
    <t>00KBZAL4</t>
  </si>
  <si>
    <t>00KDAPZ7</t>
  </si>
  <si>
    <t>408-0442291-4828335</t>
  </si>
  <si>
    <t>00KCVXMI</t>
  </si>
  <si>
    <t>406-9308463-9889124</t>
  </si>
  <si>
    <t>00K9QUZ6</t>
  </si>
  <si>
    <t>00KBZAFZ</t>
  </si>
  <si>
    <t>00K9QUYH</t>
  </si>
  <si>
    <t>00KBZAGM</t>
  </si>
  <si>
    <t>00KBZAHH</t>
  </si>
  <si>
    <t>00KBZAKZ</t>
  </si>
  <si>
    <t>00KD86N7</t>
  </si>
  <si>
    <t>407-0161065-9714743</t>
  </si>
  <si>
    <t>00KCTZII</t>
  </si>
  <si>
    <t>12/00569695</t>
  </si>
  <si>
    <t>00KCU8UY</t>
  </si>
  <si>
    <t>2D104692</t>
  </si>
  <si>
    <t>00KCLHFW</t>
  </si>
  <si>
    <t>2025/DM/1568</t>
  </si>
  <si>
    <t>00KCTXDM</t>
  </si>
  <si>
    <t>P1296391</t>
  </si>
  <si>
    <t>00KDHJ2U</t>
  </si>
  <si>
    <t>25/PH/25030863</t>
  </si>
  <si>
    <t>00KDCZQP</t>
  </si>
  <si>
    <t>BL0018740</t>
  </si>
  <si>
    <t>00KCUJWA</t>
  </si>
  <si>
    <t>00KCBME4</t>
  </si>
  <si>
    <t>PH2/33350</t>
  </si>
  <si>
    <t>00KCTS0B</t>
  </si>
  <si>
    <t>00KCTPLE</t>
  </si>
  <si>
    <t>00K9QUYZ</t>
  </si>
  <si>
    <t>00KBZALV</t>
  </si>
  <si>
    <t>00KDDWBJ</t>
  </si>
  <si>
    <t>402-4796570-0501929</t>
  </si>
  <si>
    <t>00KDDWZA</t>
  </si>
  <si>
    <t>404-8369565-7662750</t>
  </si>
  <si>
    <t>00KBZAJ5</t>
  </si>
  <si>
    <t>00KBZAH8</t>
  </si>
  <si>
    <t>00KCUJAZ</t>
  </si>
  <si>
    <t>00KDK4D2</t>
  </si>
  <si>
    <t>BL0019019</t>
  </si>
  <si>
    <t>00KDKJNL</t>
  </si>
  <si>
    <t>25.11.24.a</t>
  </si>
  <si>
    <t>00KDK00M</t>
  </si>
  <si>
    <t>00KDGRSF</t>
  </si>
  <si>
    <t>00KC53GV</t>
  </si>
  <si>
    <t>00KCVUJI</t>
  </si>
  <si>
    <t>405-4821364-0090708</t>
  </si>
  <si>
    <t>00KCVXFJ</t>
  </si>
  <si>
    <t>171-7138345-4056302</t>
  </si>
  <si>
    <t>00KBZAI5</t>
  </si>
  <si>
    <t>00KBZAG7</t>
  </si>
  <si>
    <t>00KBZAJO</t>
  </si>
  <si>
    <t>00KBZAJT</t>
  </si>
  <si>
    <t>00KCWXWL</t>
  </si>
  <si>
    <t>408-5777486-9009108</t>
  </si>
  <si>
    <t>00KBZAK2</t>
  </si>
  <si>
    <t>00KBZAIA</t>
  </si>
  <si>
    <t>00KDDX3P</t>
  </si>
  <si>
    <t>407-4350026-6968312</t>
  </si>
  <si>
    <t>00KD9X5D</t>
  </si>
  <si>
    <t>406-5686669-3659532</t>
  </si>
  <si>
    <t>00KBZAFT</t>
  </si>
  <si>
    <t>00KDDWAA</t>
  </si>
  <si>
    <t>407-4433889-2561944</t>
  </si>
  <si>
    <t>00KCR5HS</t>
  </si>
  <si>
    <t>407-9004598-2784303</t>
  </si>
  <si>
    <t>00K9QUZ5</t>
  </si>
  <si>
    <t>00KD9V7O</t>
  </si>
  <si>
    <t>408-8550730-3201966</t>
  </si>
  <si>
    <t>00KBZAL2</t>
  </si>
  <si>
    <t>00KDANKK</t>
  </si>
  <si>
    <t>405-8638377-3578769</t>
  </si>
  <si>
    <t>00KBZAGD</t>
  </si>
  <si>
    <t>00KDE57S</t>
  </si>
  <si>
    <t>405-1746908-2373134</t>
  </si>
  <si>
    <t>00KCX7AJ</t>
  </si>
  <si>
    <t>406-1054400-4938754</t>
  </si>
  <si>
    <t>00KBZAJX</t>
  </si>
  <si>
    <t>00KDADF7</t>
  </si>
  <si>
    <t>403-1276339-4365913</t>
  </si>
  <si>
    <t>00KBZAH7</t>
  </si>
  <si>
    <t>00KBZAJF</t>
  </si>
  <si>
    <t>00KD7OF4</t>
  </si>
  <si>
    <t>404-1768178-9762711</t>
  </si>
  <si>
    <t>00KCVXII</t>
  </si>
  <si>
    <t>406-0894529-0328363</t>
  </si>
  <si>
    <t>00KDD0LR</t>
  </si>
  <si>
    <t>407-6255490-9910715</t>
  </si>
  <si>
    <t>00KD87J8</t>
  </si>
  <si>
    <t>403-0363002-1113175</t>
  </si>
  <si>
    <t>00KDB07B</t>
  </si>
  <si>
    <t>171-7063616-3030713</t>
  </si>
  <si>
    <t>00KBZAH0</t>
  </si>
  <si>
    <t>00K9QUZ2</t>
  </si>
  <si>
    <t>00KDB415</t>
  </si>
  <si>
    <t>CRECHE LA BOITE A CA</t>
  </si>
  <si>
    <t>ZWLJ3Y1M</t>
  </si>
  <si>
    <t>408-2072525-4479537</t>
  </si>
  <si>
    <t>ZWLJ3XXO</t>
  </si>
  <si>
    <t>404-6985965-8505136</t>
  </si>
  <si>
    <t>ZWLJ3WX5</t>
  </si>
  <si>
    <t>408-1109813-2978713</t>
  </si>
  <si>
    <t>ZWLJ3UCJ</t>
  </si>
  <si>
    <t>405-7197369-9533919</t>
  </si>
  <si>
    <t>ZWLJ2KRZ</t>
  </si>
  <si>
    <t>404-2365881-6546726</t>
  </si>
  <si>
    <t>ZWLJ1OX3</t>
  </si>
  <si>
    <t>303-7359826-3646736</t>
  </si>
  <si>
    <t>ZWLJ0CTY</t>
  </si>
  <si>
    <t>171-1080975-2249164</t>
  </si>
  <si>
    <t>ZWLJ3XXL</t>
  </si>
  <si>
    <t>406-3201152-7485125</t>
  </si>
  <si>
    <t>ZWLJ3UDF</t>
  </si>
  <si>
    <t>171-7052215-3395507</t>
  </si>
  <si>
    <t>ZWLJ3XWU</t>
  </si>
  <si>
    <t>408-9661542-4273966</t>
  </si>
  <si>
    <t>ZWLJ3SRI</t>
  </si>
  <si>
    <t>405-0104296-2294700</t>
  </si>
  <si>
    <t>ZWLJ0DFS</t>
  </si>
  <si>
    <t>304-2086446-6568309</t>
  </si>
  <si>
    <t>00KBZAIX</t>
  </si>
  <si>
    <t>00KBZAJA</t>
  </si>
  <si>
    <t>00KBZAHF</t>
  </si>
  <si>
    <t>00KBZAHY</t>
  </si>
  <si>
    <t>00KBZAHX</t>
  </si>
  <si>
    <t>00KBZAJ1</t>
  </si>
  <si>
    <t>00K9QUYV</t>
  </si>
  <si>
    <t>00K9QUXO</t>
  </si>
  <si>
    <t>00K9QUW7</t>
  </si>
  <si>
    <t>00KBZAJZ</t>
  </si>
  <si>
    <t>00KBZAJR</t>
  </si>
  <si>
    <t>00KBZAJ7</t>
  </si>
  <si>
    <t>00KBZAJU</t>
  </si>
  <si>
    <t>00KBZAJQ</t>
  </si>
  <si>
    <t>00KBZAIV</t>
  </si>
  <si>
    <t>00KBZAIU</t>
  </si>
  <si>
    <t>00KBZAI4</t>
  </si>
  <si>
    <t>00KBZAFM</t>
  </si>
  <si>
    <t>00KBZAFC</t>
  </si>
  <si>
    <t>00KBZAJW</t>
  </si>
  <si>
    <t>00KBZAJM</t>
  </si>
  <si>
    <t>00K9QUYN</t>
  </si>
  <si>
    <t>00K9QUY7</t>
  </si>
  <si>
    <t>00KBZAJD</t>
  </si>
  <si>
    <t>00KBZAHC</t>
  </si>
  <si>
    <t>00KBZAG8</t>
  </si>
  <si>
    <t>00KBZAK3</t>
  </si>
  <si>
    <t>00KBZAG9</t>
  </si>
  <si>
    <t>00K9QUZX</t>
  </si>
  <si>
    <t>00KBZAJL</t>
  </si>
  <si>
    <t>00KBZAJK</t>
  </si>
  <si>
    <t>00KBZAG4</t>
  </si>
  <si>
    <t>00KBZAFB</t>
  </si>
  <si>
    <t>00KBZAJY</t>
  </si>
  <si>
    <t>00KBZAJH</t>
  </si>
  <si>
    <t>00KBZAFG</t>
  </si>
  <si>
    <t>00KBZAK0</t>
  </si>
  <si>
    <t>00KBZAJN</t>
  </si>
  <si>
    <t>00KBZAJ8</t>
  </si>
  <si>
    <t>00KBZAL3</t>
  </si>
  <si>
    <t>00KBZAJ9</t>
  </si>
  <si>
    <t>00KBZAFA</t>
  </si>
  <si>
    <t>00KCP9LX</t>
  </si>
  <si>
    <t>407-9549202-1916314</t>
  </si>
  <si>
    <t>00KDA4L7</t>
  </si>
  <si>
    <t>171-0346241-2307530</t>
  </si>
  <si>
    <t>00KBZAJI</t>
  </si>
  <si>
    <t>00KBZAJ4</t>
  </si>
  <si>
    <t>00KBZAIW</t>
  </si>
  <si>
    <t>00KCX81H</t>
  </si>
  <si>
    <t>402-0184436-6373929</t>
  </si>
  <si>
    <t>00KBZAHV</t>
  </si>
  <si>
    <t>00KBZAMQ</t>
  </si>
  <si>
    <t>00KBZAG2</t>
  </si>
  <si>
    <t>00KD7O2J</t>
  </si>
  <si>
    <t>171-8669227-2826712</t>
  </si>
  <si>
    <t>00KBZAM0</t>
  </si>
  <si>
    <t>00K9QUW4</t>
  </si>
  <si>
    <t>00KBZAM8</t>
  </si>
  <si>
    <t>00K9QUXK</t>
  </si>
  <si>
    <t>00KDJ6EG</t>
  </si>
  <si>
    <t>406-6464954-2566738</t>
  </si>
  <si>
    <t>00KBZAM1</t>
  </si>
  <si>
    <t>00KBZAKL</t>
  </si>
  <si>
    <t>00KBZAJV</t>
  </si>
  <si>
    <t>00KBZAJ0</t>
  </si>
  <si>
    <t>00KBZAKW</t>
  </si>
  <si>
    <t>00KBZAHG</t>
  </si>
  <si>
    <t>00KDKLCH</t>
  </si>
  <si>
    <t>408-2459238-5351559</t>
  </si>
  <si>
    <t>00KBZAJP</t>
  </si>
  <si>
    <t>00KDI0QD</t>
  </si>
  <si>
    <t>403-8491338-1721947</t>
  </si>
  <si>
    <t>00KDJW68</t>
  </si>
  <si>
    <t>BL0019144</t>
  </si>
  <si>
    <t>408-0587427-6908300</t>
  </si>
  <si>
    <t>00KBZAGJ</t>
  </si>
  <si>
    <t>00KDHHSP</t>
  </si>
  <si>
    <t>402-6296686-4242731/</t>
  </si>
  <si>
    <t>00KDKH9M</t>
  </si>
  <si>
    <t>2025-12370</t>
  </si>
  <si>
    <t>00KCTS1Z</t>
  </si>
  <si>
    <t>ZWLJ4RPG</t>
  </si>
  <si>
    <t>408-9552251-6844312</t>
  </si>
  <si>
    <t>ZWLJ53LP</t>
  </si>
  <si>
    <t>171-2392066-6381961</t>
  </si>
  <si>
    <t>ZWLJ53OU</t>
  </si>
  <si>
    <t>402-4266217-7247510</t>
  </si>
  <si>
    <t>00KBZAGZ</t>
  </si>
  <si>
    <t>00KBZAHZ</t>
  </si>
  <si>
    <t>00KBZAKK</t>
  </si>
  <si>
    <t>00KBZALT</t>
  </si>
  <si>
    <t>00KBZAGY</t>
  </si>
  <si>
    <t>00KBZAHI</t>
  </si>
  <si>
    <t>00KBZAIO</t>
  </si>
  <si>
    <t>00KBZAKC</t>
  </si>
  <si>
    <t>00KBZALP</t>
  </si>
  <si>
    <t>00KBZALS</t>
  </si>
  <si>
    <t>00K9QUJ4</t>
  </si>
  <si>
    <t>00KBZAKV</t>
  </si>
  <si>
    <t>00KBZALR</t>
  </si>
  <si>
    <t>00KBZAH2</t>
  </si>
  <si>
    <t>00KBZALI</t>
  </si>
  <si>
    <t>00KBZAI9</t>
  </si>
  <si>
    <t>00KBZAFS</t>
  </si>
  <si>
    <t>00KBZAMB</t>
  </si>
  <si>
    <t>00KBZAM2</t>
  </si>
  <si>
    <t>00KBZALZ</t>
  </si>
  <si>
    <t>00KCTQLY</t>
  </si>
  <si>
    <t>00KDHYVO</t>
  </si>
  <si>
    <t>407-4066656-7490730</t>
  </si>
  <si>
    <t>00KDJ55U</t>
  </si>
  <si>
    <t>403-2851455-7161965</t>
  </si>
  <si>
    <t>00KDDW8T</t>
  </si>
  <si>
    <t>405-0956831-7521126</t>
  </si>
  <si>
    <t>00KCUEU2</t>
  </si>
  <si>
    <t>00KCTXFT</t>
  </si>
  <si>
    <t>PHARM17667</t>
  </si>
  <si>
    <t>00KDHQHX</t>
  </si>
  <si>
    <t>00KCU0A7</t>
  </si>
  <si>
    <t>04/709267</t>
  </si>
  <si>
    <t>00KDGXKI</t>
  </si>
  <si>
    <t>00KCTTZX</t>
  </si>
  <si>
    <t>00KDKDH1</t>
  </si>
  <si>
    <t>00KDKJL6</t>
  </si>
  <si>
    <t>00KCTTJC</t>
  </si>
  <si>
    <t>EB518192</t>
  </si>
  <si>
    <t>ZWLJ4R83</t>
  </si>
  <si>
    <t>403-0174897-8141104</t>
  </si>
  <si>
    <t>ZWLJ4MWX</t>
  </si>
  <si>
    <t>306-7121153-0890753</t>
  </si>
  <si>
    <t>ZWLJ4NP6</t>
  </si>
  <si>
    <t>403-8035767-6087546</t>
  </si>
  <si>
    <t>ZWLJ1P0G</t>
  </si>
  <si>
    <t>407-7487314-4891517</t>
  </si>
  <si>
    <t>00KDJANM</t>
  </si>
  <si>
    <t>407-1358492-3598748</t>
  </si>
  <si>
    <t>00KCUEG1</t>
  </si>
  <si>
    <t>403-3936551-2849903</t>
  </si>
  <si>
    <t>00KBZAIP</t>
  </si>
  <si>
    <t>00KDL3VY</t>
  </si>
  <si>
    <t>402-1106555-8805164</t>
  </si>
  <si>
    <t>00KDHXE8</t>
  </si>
  <si>
    <t>171-7996970-6052364</t>
  </si>
  <si>
    <t>00KDKPGV</t>
  </si>
  <si>
    <t>403-7734858-5477942</t>
  </si>
  <si>
    <t>00KDK4F4</t>
  </si>
  <si>
    <t>405-9492860-5603568</t>
  </si>
  <si>
    <t>00KDHGQD</t>
  </si>
  <si>
    <t>00KDHHLV</t>
  </si>
  <si>
    <t>00KCUIZF</t>
  </si>
  <si>
    <t>00KDI0VY</t>
  </si>
  <si>
    <t>00KDGWOT</t>
  </si>
  <si>
    <t>15/409649</t>
  </si>
  <si>
    <t>00KDCZP6</t>
  </si>
  <si>
    <t>BL0018925</t>
  </si>
  <si>
    <t>00KDI0R2</t>
  </si>
  <si>
    <t>PH89580</t>
  </si>
  <si>
    <t>00KDPBMY</t>
  </si>
  <si>
    <t>03/00128948</t>
  </si>
  <si>
    <t>00KDH5K5</t>
  </si>
  <si>
    <t>Q1901551</t>
  </si>
  <si>
    <t>00KDM5E3</t>
  </si>
  <si>
    <t>2025/DM/1611</t>
  </si>
  <si>
    <t>00KDHUHO</t>
  </si>
  <si>
    <t>00KDH1ZR</t>
  </si>
  <si>
    <t>AC702486</t>
  </si>
  <si>
    <t>00KDHXBF</t>
  </si>
  <si>
    <t>PH189343</t>
  </si>
  <si>
    <t>00KDUF9V</t>
  </si>
  <si>
    <t>25.11.28.c</t>
  </si>
  <si>
    <t>00KDHONM</t>
  </si>
  <si>
    <t>00KCTZCN</t>
  </si>
  <si>
    <t>AC518838</t>
  </si>
  <si>
    <t>00KDPD7K</t>
  </si>
  <si>
    <t>7P425450</t>
  </si>
  <si>
    <t>00KDIDOV</t>
  </si>
  <si>
    <t>00KDMTTN</t>
  </si>
  <si>
    <t>403-4357532-8658707</t>
  </si>
  <si>
    <t>00KBZANB</t>
  </si>
  <si>
    <t>00KBZAHP</t>
  </si>
  <si>
    <t>00KBZALA</t>
  </si>
  <si>
    <t>00KBZAFE</t>
  </si>
  <si>
    <t>00KDLU3G</t>
  </si>
  <si>
    <t>408-6756857-6810743</t>
  </si>
  <si>
    <t>00KBZAMI</t>
  </si>
  <si>
    <t>00KBZAKI</t>
  </si>
  <si>
    <t>00KBZAMM</t>
  </si>
  <si>
    <t>00KBZAKN</t>
  </si>
  <si>
    <t>00KDHZNC</t>
  </si>
  <si>
    <t>1P424742</t>
  </si>
  <si>
    <t>00KDHZSU</t>
  </si>
  <si>
    <t>IN-2025-184914</t>
  </si>
  <si>
    <t>00KDI0TB</t>
  </si>
  <si>
    <t>00KDJ4MP</t>
  </si>
  <si>
    <t>00KDKDPB</t>
  </si>
  <si>
    <t>00KDKDPC</t>
  </si>
  <si>
    <t>ZWLJ1LA7</t>
  </si>
  <si>
    <t>408-6979160-0189937</t>
  </si>
  <si>
    <t>ZWLJ4N4H</t>
  </si>
  <si>
    <t>407-1156224-5440369</t>
  </si>
  <si>
    <t>ZWLJ4P1C</t>
  </si>
  <si>
    <t>171-6681081-4322768</t>
  </si>
  <si>
    <t>ZWLJ5441</t>
  </si>
  <si>
    <t>402-3423066-4476343</t>
  </si>
  <si>
    <t>ZWLJ5460</t>
  </si>
  <si>
    <t>406-4305967-2808304</t>
  </si>
  <si>
    <t>ZWLJ546M</t>
  </si>
  <si>
    <t>402-7152650-7633941</t>
  </si>
  <si>
    <t>ZWLJ5U8L</t>
  </si>
  <si>
    <t>407-1674932-2513958</t>
  </si>
  <si>
    <t>ZWLJ5YDG</t>
  </si>
  <si>
    <t>406-3229937-7272328</t>
  </si>
  <si>
    <t>00KBZAH9</t>
  </si>
  <si>
    <t>00KBZAKH</t>
  </si>
  <si>
    <t>00KBZALH</t>
  </si>
  <si>
    <t>00KBZAMH</t>
  </si>
  <si>
    <t>00KBZANG</t>
  </si>
  <si>
    <t>00KDHS35</t>
  </si>
  <si>
    <t>00KCTTVR</t>
  </si>
  <si>
    <t>P0073543</t>
  </si>
  <si>
    <t>00KDHIZA</t>
  </si>
  <si>
    <t>00KCUJZQ</t>
  </si>
  <si>
    <t>00KDKPHS</t>
  </si>
  <si>
    <t>403-1529162-2255535</t>
  </si>
  <si>
    <t>00KDM3N4</t>
  </si>
  <si>
    <t>403-9554606-6805928</t>
  </si>
  <si>
    <t>00KBZAN5</t>
  </si>
  <si>
    <t>00KBZAML</t>
  </si>
  <si>
    <t>00KBZALE</t>
  </si>
  <si>
    <t>00KBZAGL</t>
  </si>
  <si>
    <t>00KBZAN3</t>
  </si>
  <si>
    <t>00KDHZAL</t>
  </si>
  <si>
    <t>403-8806838-0525164</t>
  </si>
  <si>
    <t>00KDPB8M</t>
  </si>
  <si>
    <t>402-1696379-0613107</t>
  </si>
  <si>
    <t>00KBZAN6</t>
  </si>
  <si>
    <t>00KBZANA</t>
  </si>
  <si>
    <t>00KBZANK</t>
  </si>
  <si>
    <t>00KBZAI6</t>
  </si>
  <si>
    <t>00KBZAME</t>
  </si>
  <si>
    <t>00KBZAN4</t>
  </si>
  <si>
    <t>00KBZAN8</t>
  </si>
  <si>
    <t>00KBZAGW</t>
  </si>
  <si>
    <t>00KBZAL9</t>
  </si>
  <si>
    <t>00KBZAM7</t>
  </si>
  <si>
    <t>00KBZAH6</t>
  </si>
  <si>
    <t>00KBZAJE</t>
  </si>
  <si>
    <t>00KBZALF</t>
  </si>
  <si>
    <t>00KBZALW</t>
  </si>
  <si>
    <t>00KBZAM6</t>
  </si>
  <si>
    <t>00KBZAM9</t>
  </si>
  <si>
    <t>00KBZAIZ</t>
  </si>
  <si>
    <t>00KBZAK5</t>
  </si>
  <si>
    <t>00KBZAKD</t>
  </si>
  <si>
    <t>00KBZAM4</t>
  </si>
  <si>
    <t>00KBZAN7</t>
  </si>
  <si>
    <t>00KBZAGK</t>
  </si>
  <si>
    <t>00KBZAKO</t>
  </si>
  <si>
    <t>00KBZAK8</t>
  </si>
  <si>
    <t>00KBZAJC</t>
  </si>
  <si>
    <t>00KBZAMT</t>
  </si>
  <si>
    <t>00KBZAJJ</t>
  </si>
  <si>
    <t>00KBZANL</t>
  </si>
  <si>
    <t>00KDMJN2</t>
  </si>
  <si>
    <t>405-8176141-7368335</t>
  </si>
  <si>
    <t>00KBZAMJ</t>
  </si>
  <si>
    <t>00KBZALN</t>
  </si>
  <si>
    <t>00KDPAQW</t>
  </si>
  <si>
    <t>407-4720448-6976316</t>
  </si>
  <si>
    <t>00KBZAKP</t>
  </si>
  <si>
    <t>00KDLM4X</t>
  </si>
  <si>
    <t>171-8130041-7437940</t>
  </si>
  <si>
    <t>00KDKPOB</t>
  </si>
  <si>
    <t>404-1841646-1517159</t>
  </si>
  <si>
    <t>00KDJUXM</t>
  </si>
  <si>
    <t>402-2008829-7625951</t>
  </si>
  <si>
    <t>00KDKPN4</t>
  </si>
  <si>
    <t>171-1297523-3925962</t>
  </si>
  <si>
    <t>00KDP4JE</t>
  </si>
  <si>
    <t>406-7785387-6610711</t>
  </si>
  <si>
    <t>00KDI2M1</t>
  </si>
  <si>
    <t>404-5721490-2291541</t>
  </si>
  <si>
    <t>00KBZAL7</t>
  </si>
  <si>
    <t>00KDLYHC</t>
  </si>
  <si>
    <t>406-5045982-6630732</t>
  </si>
  <si>
    <t>00KDPCA0</t>
  </si>
  <si>
    <t>402-2196371-6115537</t>
  </si>
  <si>
    <t>00KBZALL</t>
  </si>
  <si>
    <t>00KBZAH5</t>
  </si>
  <si>
    <t>00KBZAJS</t>
  </si>
  <si>
    <t>00KDHZ8I</t>
  </si>
  <si>
    <t>BC2502077</t>
  </si>
  <si>
    <t>00KDZPJP</t>
  </si>
  <si>
    <t>00KDKJKC</t>
  </si>
  <si>
    <t>BC2502071</t>
  </si>
  <si>
    <t>00KCTRQV</t>
  </si>
  <si>
    <t>00KCUJFD</t>
  </si>
  <si>
    <t>00KDZPM6</t>
  </si>
  <si>
    <t>LN/01637323</t>
  </si>
  <si>
    <t>00KDHNBG</t>
  </si>
  <si>
    <t>A9/02826597</t>
  </si>
  <si>
    <t>00KDHGSS</t>
  </si>
  <si>
    <t>00KBZAMR</t>
  </si>
  <si>
    <t>00KBZAPE</t>
  </si>
  <si>
    <t>00KDUNL0</t>
  </si>
  <si>
    <t>406-2002185-4705916</t>
  </si>
  <si>
    <t>00KDZPHZ</t>
  </si>
  <si>
    <t>00KDZPI0</t>
  </si>
  <si>
    <t>00KDZPI1</t>
  </si>
  <si>
    <t>00KCOVLJ</t>
  </si>
  <si>
    <t>00KDU2VL</t>
  </si>
  <si>
    <t>MG769889</t>
  </si>
  <si>
    <t>00KDZPNN</t>
  </si>
  <si>
    <t>P843893</t>
  </si>
  <si>
    <t>00KDZPNO</t>
  </si>
  <si>
    <t>00KDZPNP</t>
  </si>
  <si>
    <t>00KCTZ7C</t>
  </si>
  <si>
    <t>P 492729</t>
  </si>
  <si>
    <t>00KDGWJ8</t>
  </si>
  <si>
    <t>PH140474</t>
  </si>
  <si>
    <t>00KDHWQI</t>
  </si>
  <si>
    <t>00KDSR56</t>
  </si>
  <si>
    <t>00KDSR57</t>
  </si>
  <si>
    <t>00KDH9VM</t>
  </si>
  <si>
    <t>2025/PHA/20087</t>
  </si>
  <si>
    <t>00KDID93</t>
  </si>
  <si>
    <t>25/PH/25030289</t>
  </si>
  <si>
    <t>00KDI2M4</t>
  </si>
  <si>
    <t>00KDMJ2G</t>
  </si>
  <si>
    <t>00KBZAGG</t>
  </si>
  <si>
    <t>00KBZAOI</t>
  </si>
  <si>
    <t>00KBZAGA</t>
  </si>
  <si>
    <t>00KBZALG</t>
  </si>
  <si>
    <t>00KBZAOJ</t>
  </si>
  <si>
    <t>00KDMJ4H</t>
  </si>
  <si>
    <t>BC2502078</t>
  </si>
  <si>
    <t>00KDP42K</t>
  </si>
  <si>
    <t>BC2502079</t>
  </si>
  <si>
    <t>00KDSGTW</t>
  </si>
  <si>
    <t>00KDHXLI</t>
  </si>
  <si>
    <t>DM337084</t>
  </si>
  <si>
    <t>00KCUHIP</t>
  </si>
  <si>
    <t>00KDHVJ8</t>
  </si>
  <si>
    <t>00KDHGYR</t>
  </si>
  <si>
    <t>00KBZAKY</t>
  </si>
  <si>
    <t>00KBZAOK</t>
  </si>
  <si>
    <t>00KBZAOL</t>
  </si>
  <si>
    <t>00KBZANF</t>
  </si>
  <si>
    <t>00KBZAOH</t>
  </si>
  <si>
    <t>00KBZAKJ</t>
  </si>
  <si>
    <t>00KBZAPF</t>
  </si>
  <si>
    <t>00KBZAFH</t>
  </si>
  <si>
    <t>00KBZAPA</t>
  </si>
  <si>
    <t>00KBZAMW</t>
  </si>
  <si>
    <t>00KDKF4E</t>
  </si>
  <si>
    <t>406-7408589-5279553</t>
  </si>
  <si>
    <t>00KBZAMC</t>
  </si>
  <si>
    <t>00KBZANP</t>
  </si>
  <si>
    <t>00KBZALX</t>
  </si>
  <si>
    <t>00KDP48L</t>
  </si>
  <si>
    <t>406-8544890-4061965</t>
  </si>
  <si>
    <t>00KDS4QD</t>
  </si>
  <si>
    <t>408-7960294-5520363</t>
  </si>
  <si>
    <t>00KDKPDT</t>
  </si>
  <si>
    <t>402-4236625-2921966</t>
  </si>
  <si>
    <t>00KBZAMD</t>
  </si>
  <si>
    <t>00KDMMBU</t>
  </si>
  <si>
    <t>171-2764208-8334704</t>
  </si>
  <si>
    <t>00KBZAHD</t>
  </si>
  <si>
    <t>00KBZAKS</t>
  </si>
  <si>
    <t>00KDMHOP</t>
  </si>
  <si>
    <t>406-9979272-3747557</t>
  </si>
  <si>
    <t>00KDUACO</t>
  </si>
  <si>
    <t>171-1010149-9697929</t>
  </si>
  <si>
    <t>00KBZAOE</t>
  </si>
  <si>
    <t>00KBZAMP</t>
  </si>
  <si>
    <t>00KBZAHO</t>
  </si>
  <si>
    <t>00KBZAK6</t>
  </si>
  <si>
    <t>00KBZAJG</t>
  </si>
  <si>
    <t>00KBZALB</t>
  </si>
  <si>
    <t>00KBZANH</t>
  </si>
  <si>
    <t>00KBZAOO</t>
  </si>
  <si>
    <t>00KBZANU</t>
  </si>
  <si>
    <t>00KBZAKB</t>
  </si>
  <si>
    <t>00KBZAND</t>
  </si>
  <si>
    <t>00KBZAMZ</t>
  </si>
  <si>
    <t>00K9QUZ3</t>
  </si>
  <si>
    <t>00KBZAOF</t>
  </si>
  <si>
    <t>00KBZAOP</t>
  </si>
  <si>
    <t>00KBZAMX</t>
  </si>
  <si>
    <t>00KBZAMN</t>
  </si>
  <si>
    <t>00KBZALM</t>
  </si>
  <si>
    <t>00KBZANC</t>
  </si>
  <si>
    <t>00KBZAPN</t>
  </si>
  <si>
    <t>00KBZAO8</t>
  </si>
  <si>
    <t>00KBZAO6</t>
  </si>
  <si>
    <t>ZWLJ3SZA</t>
  </si>
  <si>
    <t>404-9707924-0467502</t>
  </si>
  <si>
    <t>ZWLJ5U24</t>
  </si>
  <si>
    <t>407-5023920-5022714</t>
  </si>
  <si>
    <t>ZWLJ53X7</t>
  </si>
  <si>
    <t>405-2056996-8044322</t>
  </si>
  <si>
    <t>ZWLJ52I3</t>
  </si>
  <si>
    <t>405-3922443-8489116</t>
  </si>
  <si>
    <t>ZWLJ4KUV</t>
  </si>
  <si>
    <t>302-5383047-3135524</t>
  </si>
  <si>
    <t>00K9QUKG</t>
  </si>
  <si>
    <t>00KBZAMK</t>
  </si>
  <si>
    <t>00K9QUYC</t>
  </si>
  <si>
    <t>00KBZAOV</t>
  </si>
  <si>
    <t>00KDM0V2</t>
  </si>
  <si>
    <t>407-3833737-7289163</t>
  </si>
  <si>
    <t>407-9837319-0361113</t>
  </si>
  <si>
    <t>00KDKCVV</t>
  </si>
  <si>
    <t>407-8565703-8441959</t>
  </si>
  <si>
    <t>00KC6GYU</t>
  </si>
  <si>
    <t>406-5893289-4089168</t>
  </si>
  <si>
    <t>00KBZAO9</t>
  </si>
  <si>
    <t>00KBZALK</t>
  </si>
  <si>
    <t>00KDSHUF</t>
  </si>
  <si>
    <t>402-0173728-2023573</t>
  </si>
  <si>
    <t>00KBZAKQ</t>
  </si>
  <si>
    <t>00KBZALQ</t>
  </si>
  <si>
    <t>00KDS9ZE</t>
  </si>
  <si>
    <t>407-9922460-2399550</t>
  </si>
  <si>
    <t>00KBZAMG</t>
  </si>
  <si>
    <t>00KDS99A</t>
  </si>
  <si>
    <t>407-1174461-6782757</t>
  </si>
  <si>
    <t>00KBZANO</t>
  </si>
  <si>
    <t>00KDT7ZM</t>
  </si>
  <si>
    <t>407-8862551-3711537</t>
  </si>
  <si>
    <t>00KBZAOZ</t>
  </si>
  <si>
    <t>00KDJZ4E</t>
  </si>
  <si>
    <t>404-3225047-5542751</t>
  </si>
  <si>
    <t>00KDUEZH</t>
  </si>
  <si>
    <t>404-9669916-6135513</t>
  </si>
  <si>
    <t>00KBZAIY</t>
  </si>
  <si>
    <t>00KCVDL4</t>
  </si>
  <si>
    <t>404-4238261-7898742</t>
  </si>
  <si>
    <t>00KBZAKR</t>
  </si>
  <si>
    <t>00KBZAMF</t>
  </si>
  <si>
    <t>00KDSD2L</t>
  </si>
  <si>
    <t>408-4231881-5308345</t>
  </si>
  <si>
    <t>00KE9HUU</t>
  </si>
  <si>
    <t>00KE9HUV</t>
  </si>
  <si>
    <t>00KE4KUP</t>
  </si>
  <si>
    <t>00KDI24K</t>
  </si>
  <si>
    <t>00KBZAQG</t>
  </si>
  <si>
    <t>00KBZAO2</t>
  </si>
  <si>
    <t>00KAJSIJ</t>
  </si>
  <si>
    <t>406-3635848-9006764</t>
  </si>
  <si>
    <t>00KBZAPV</t>
  </si>
  <si>
    <t>00KBZAQF</t>
  </si>
  <si>
    <t>00KBZAKA</t>
  </si>
  <si>
    <t>00KBZAPD</t>
  </si>
  <si>
    <t>00KBZAPY</t>
  </si>
  <si>
    <t>00KBZAOU</t>
  </si>
  <si>
    <t>00KBZAOY</t>
  </si>
  <si>
    <t>00KBZAP4</t>
  </si>
  <si>
    <t>00KBZANZ</t>
  </si>
  <si>
    <t>00KBZAPZ</t>
  </si>
  <si>
    <t>00KBZAMY</t>
  </si>
  <si>
    <t>00KBZAP1</t>
  </si>
  <si>
    <t>00KBZAL8</t>
  </si>
  <si>
    <t>00KBZAMO</t>
  </si>
  <si>
    <t>00KBZAM5</t>
  </si>
  <si>
    <t>00KBZALO</t>
  </si>
  <si>
    <t>00KBZAQ8</t>
  </si>
  <si>
    <t>00KBZAPU</t>
  </si>
  <si>
    <t>00KBZAOA</t>
  </si>
  <si>
    <t>00KBZAN1</t>
  </si>
  <si>
    <t>00KBZAKM</t>
  </si>
  <si>
    <t>00KBZAFY</t>
  </si>
  <si>
    <t>ZWLJ8MJH</t>
  </si>
  <si>
    <t>171-1444538-2354746</t>
  </si>
  <si>
    <t>00KBZAM3</t>
  </si>
  <si>
    <t>00KE8OXB</t>
  </si>
  <si>
    <t>2025/GCENT/1006</t>
  </si>
  <si>
    <t>00KE8OXA</t>
  </si>
  <si>
    <t>00KDJQBH</t>
  </si>
  <si>
    <t>00KDJQBG</t>
  </si>
  <si>
    <t>00KBZAQI</t>
  </si>
  <si>
    <t>00KBZAP7</t>
  </si>
  <si>
    <t>00KBZAQC</t>
  </si>
  <si>
    <t>00KBZANX</t>
  </si>
  <si>
    <t>00KBZANW</t>
  </si>
  <si>
    <t>00KBZAQE</t>
  </si>
  <si>
    <t>00KBZANS</t>
  </si>
  <si>
    <t>00KBZAQ9</t>
  </si>
  <si>
    <t>00KBZAMA</t>
  </si>
  <si>
    <t>00KBZAPR</t>
  </si>
  <si>
    <t>00KBZAO7</t>
  </si>
  <si>
    <t>00KBZAPS</t>
  </si>
  <si>
    <t>00KBZAOC</t>
  </si>
  <si>
    <t>00KBZAP6</t>
  </si>
  <si>
    <t>00KBZAPH</t>
  </si>
  <si>
    <t>00KE2UJ8</t>
  </si>
  <si>
    <t>00KDX7WD</t>
  </si>
  <si>
    <t>00KDSFZ5</t>
  </si>
  <si>
    <t>PHARM18131</t>
  </si>
  <si>
    <t>00KDSFT3</t>
  </si>
  <si>
    <t>PH106883</t>
  </si>
  <si>
    <t>00KDQFDL</t>
  </si>
  <si>
    <t>00KDQFDD</t>
  </si>
  <si>
    <t>00KDQFCQ</t>
  </si>
  <si>
    <t>00KDQFC4</t>
  </si>
  <si>
    <t>00KDQC6V</t>
  </si>
  <si>
    <t>25.5.14.c</t>
  </si>
  <si>
    <t>00KDQC67</t>
  </si>
  <si>
    <t>00KDQC5P</t>
  </si>
  <si>
    <t>00KDQC59</t>
  </si>
  <si>
    <t>00KDQC56</t>
  </si>
  <si>
    <t>00KDQC4O</t>
  </si>
  <si>
    <t>00KDQC4G</t>
  </si>
  <si>
    <t>BL0018491</t>
  </si>
  <si>
    <t>25.6.6.a_5.31.a</t>
  </si>
  <si>
    <t>00KDQC3A</t>
  </si>
  <si>
    <t>00KDQC2R</t>
  </si>
  <si>
    <t>00KDQC25</t>
  </si>
  <si>
    <t>00KDP4AW</t>
  </si>
  <si>
    <t>PK 466591</t>
  </si>
  <si>
    <t>00KDMQSB</t>
  </si>
  <si>
    <t>00KDJQ8S</t>
  </si>
  <si>
    <t>00KDHYWF</t>
  </si>
  <si>
    <t>25/PH/25031576</t>
  </si>
  <si>
    <t>00KDDW8U</t>
  </si>
  <si>
    <t>00KCTZS5</t>
  </si>
  <si>
    <t>00KCTTXK</t>
  </si>
  <si>
    <t>00KCTSZK</t>
  </si>
  <si>
    <t>ZWLJ8QTK</t>
  </si>
  <si>
    <t>404-4136163-9942746</t>
  </si>
  <si>
    <t>ZWLJ53W8</t>
  </si>
  <si>
    <t>171-5185041-5237135</t>
  </si>
  <si>
    <t>ZWLJ8F8E</t>
  </si>
  <si>
    <t>406-3032058-9689127</t>
  </si>
  <si>
    <t>ZWLJ8MHL</t>
  </si>
  <si>
    <t>408-3232304-8612307</t>
  </si>
  <si>
    <t>00KE9YYR</t>
  </si>
  <si>
    <t>BC2502081</t>
  </si>
  <si>
    <t>00KE9Y05</t>
  </si>
  <si>
    <t>PI92703</t>
  </si>
  <si>
    <t>00KE9IX7</t>
  </si>
  <si>
    <t>FM213145</t>
  </si>
  <si>
    <t>00KE9IEA</t>
  </si>
  <si>
    <t>00KE8BBV</t>
  </si>
  <si>
    <t>00KE72XR</t>
  </si>
  <si>
    <t>00KE6TTB</t>
  </si>
  <si>
    <t>00KE6TS2</t>
  </si>
  <si>
    <t>00KE6SWO</t>
  </si>
  <si>
    <t>00KE6SVB</t>
  </si>
  <si>
    <t>00KE6SR4</t>
  </si>
  <si>
    <t>00KE6SOW</t>
  </si>
  <si>
    <t>00KE6SER</t>
  </si>
  <si>
    <t>00KE4QVD</t>
  </si>
  <si>
    <t>00KE4QDL</t>
  </si>
  <si>
    <t>00KE4LH7</t>
  </si>
  <si>
    <t>00KE6SOJ</t>
  </si>
  <si>
    <t>406-4260030-6019529</t>
  </si>
  <si>
    <t>00KE9BXY</t>
  </si>
  <si>
    <t>406-4842527-4237165</t>
  </si>
  <si>
    <t>00KE7AR7</t>
  </si>
  <si>
    <t>403-6888207-1709168</t>
  </si>
  <si>
    <t>00KDX72P</t>
  </si>
  <si>
    <t>403-7528280-5109127</t>
  </si>
  <si>
    <t>00KBZAL1</t>
  </si>
  <si>
    <t>00KDSEZV</t>
  </si>
  <si>
    <t>404-5404684-0717911</t>
  </si>
  <si>
    <t>00KBZAN9</t>
  </si>
  <si>
    <t>00KBZAHQ</t>
  </si>
  <si>
    <t>00KDS8PH</t>
  </si>
  <si>
    <t>404-9205631-3467509</t>
  </si>
  <si>
    <t>00KDXJTY</t>
  </si>
  <si>
    <t>408-7092063-8345966</t>
  </si>
  <si>
    <t>00KE8BWT</t>
  </si>
  <si>
    <t>407-3056839-6361122</t>
  </si>
  <si>
    <t>00KDWN7I</t>
  </si>
  <si>
    <t>408-3306831-9993150</t>
  </si>
  <si>
    <t>00KBZAQ2</t>
  </si>
  <si>
    <t>00KDS373</t>
  </si>
  <si>
    <t>405-6400398-8671539</t>
  </si>
  <si>
    <t>00KBZAN0</t>
  </si>
  <si>
    <t>00KBZANM</t>
  </si>
  <si>
    <t>00KBZAOQ</t>
  </si>
  <si>
    <t>00KE8B8E</t>
  </si>
  <si>
    <t>408-4405410-3221107</t>
  </si>
  <si>
    <t>00KCBF6D</t>
  </si>
  <si>
    <t>00KBZAQB</t>
  </si>
  <si>
    <t>00KE0LLA</t>
  </si>
  <si>
    <t>408-5077124-2524305</t>
  </si>
  <si>
    <t>00KBZAQ3</t>
  </si>
  <si>
    <t>00KBZAO5</t>
  </si>
  <si>
    <t>00KBZANQ</t>
  </si>
  <si>
    <t>00KBZANR</t>
  </si>
  <si>
    <t>00KDTDF1</t>
  </si>
  <si>
    <t>406-1438478-8228369</t>
  </si>
  <si>
    <t>00KDPBRI</t>
  </si>
  <si>
    <t>404-0750624-9383521</t>
  </si>
  <si>
    <t>00KBZAOT</t>
  </si>
  <si>
    <t>00KDSS9T</t>
  </si>
  <si>
    <t>00KBZANT</t>
  </si>
  <si>
    <t>00KDX55P</t>
  </si>
  <si>
    <t>403-2969470-0654730</t>
  </si>
  <si>
    <t>00KE0NCG</t>
  </si>
  <si>
    <t>407-0882101-0274755</t>
  </si>
  <si>
    <t>00KE9C5K</t>
  </si>
  <si>
    <t>407-9450972-4693932</t>
  </si>
  <si>
    <t>00KDU9PF</t>
  </si>
  <si>
    <t>407-4510771-6865101</t>
  </si>
  <si>
    <t>00KBZAPO</t>
  </si>
  <si>
    <t>00KBZAGH</t>
  </si>
  <si>
    <t>00KBZAON</t>
  </si>
  <si>
    <t>00KE8OOL</t>
  </si>
  <si>
    <t>404-8274509-5509157</t>
  </si>
  <si>
    <t>00KE9J1J</t>
  </si>
  <si>
    <t>402-3573576-0301955</t>
  </si>
  <si>
    <t>00KBZAKG</t>
  </si>
  <si>
    <t>00KDX702</t>
  </si>
  <si>
    <t>BC2502080</t>
  </si>
  <si>
    <t>00KDZNYL</t>
  </si>
  <si>
    <t>402-2127121-1304357</t>
  </si>
  <si>
    <t>00KBZAR7</t>
  </si>
  <si>
    <t>00KBZAR5</t>
  </si>
  <si>
    <t>00KEC0GK</t>
  </si>
  <si>
    <t>405-0234454-2517131</t>
  </si>
  <si>
    <t>00KBZAP9</t>
  </si>
  <si>
    <t>00KBZAR8</t>
  </si>
  <si>
    <t>00KBZARC</t>
  </si>
  <si>
    <t>00KDSCMR</t>
  </si>
  <si>
    <t>171-9928524-0321117</t>
  </si>
  <si>
    <t>00KDXHW8</t>
  </si>
  <si>
    <t>171-3200717-0969930</t>
  </si>
  <si>
    <t>00KBZAO4</t>
  </si>
  <si>
    <t>00KDXMSI</t>
  </si>
  <si>
    <t>404-3689006-7913133</t>
  </si>
  <si>
    <t>00KDZO51</t>
  </si>
  <si>
    <t>404-0277610-4361171</t>
  </si>
  <si>
    <t>00KEK2M8</t>
  </si>
  <si>
    <t>404-8209378-5552321</t>
  </si>
  <si>
    <t>00KE8NR2</t>
  </si>
  <si>
    <t>408-0727382-1321122</t>
  </si>
  <si>
    <t>00KBZAR1</t>
  </si>
  <si>
    <t>00KBZARG</t>
  </si>
  <si>
    <t>00KE72UK</t>
  </si>
  <si>
    <t>403-0107072-9295577</t>
  </si>
  <si>
    <t>00KDKAHA</t>
  </si>
  <si>
    <t>407-2263502-6922745</t>
  </si>
  <si>
    <t>00KE05UJ</t>
  </si>
  <si>
    <t>403-0807814-9775569</t>
  </si>
  <si>
    <t>00KE6UL6</t>
  </si>
  <si>
    <t>405-1985824-7359518</t>
  </si>
  <si>
    <t>00KBZAP8</t>
  </si>
  <si>
    <t>00KBZAQD</t>
  </si>
  <si>
    <t>00KEB0LC</t>
  </si>
  <si>
    <t>171-6865077-6718746</t>
  </si>
  <si>
    <t>00KEAZMW</t>
  </si>
  <si>
    <t>402-3473264-1673158</t>
  </si>
  <si>
    <t>00KEBN5J</t>
  </si>
  <si>
    <t>404-6367639-6451563</t>
  </si>
  <si>
    <t>00KBZARJ</t>
  </si>
  <si>
    <t>00KBZAK4</t>
  </si>
  <si>
    <t>00KE9XZD</t>
  </si>
  <si>
    <t>PH/00114274</t>
  </si>
  <si>
    <t>00KDX7CB</t>
  </si>
  <si>
    <t>00KEO4SS</t>
  </si>
  <si>
    <t>25.4.28.b</t>
  </si>
  <si>
    <t>00KDX82X</t>
  </si>
  <si>
    <t>EC/389268</t>
  </si>
  <si>
    <t>00KE9XWL</t>
  </si>
  <si>
    <t>2025/ADMED/54043</t>
  </si>
  <si>
    <t>00KE9Z4L</t>
  </si>
  <si>
    <t>DI849459</t>
  </si>
  <si>
    <t>00KDX7ZI</t>
  </si>
  <si>
    <t>PS466713</t>
  </si>
  <si>
    <t>00KF5F4L</t>
  </si>
  <si>
    <t>00KEBQTU</t>
  </si>
  <si>
    <t>00KE8BR2</t>
  </si>
  <si>
    <t>AP340482</t>
  </si>
  <si>
    <t>00KDZSPI</t>
  </si>
  <si>
    <t>00KE6SG0</t>
  </si>
  <si>
    <t>00KEBQYF</t>
  </si>
  <si>
    <t>00KDZSLO</t>
  </si>
  <si>
    <t>00KE9IQ7</t>
  </si>
  <si>
    <t>JR/1990270</t>
  </si>
  <si>
    <t>00KDZSMH</t>
  </si>
  <si>
    <t>00KEBQZM</t>
  </si>
  <si>
    <t>00KE4QBN</t>
  </si>
  <si>
    <t>00KEBQPA</t>
  </si>
  <si>
    <t>00KBZAR6</t>
  </si>
  <si>
    <t>00KEBHNO</t>
  </si>
  <si>
    <t>402-3250075-7908313</t>
  </si>
  <si>
    <t>00KEGRUS</t>
  </si>
  <si>
    <t>404-3847375-9732340</t>
  </si>
  <si>
    <t>00KBZAQU</t>
  </si>
  <si>
    <t>00KEBN74</t>
  </si>
  <si>
    <t>404-8409643-7045160</t>
  </si>
  <si>
    <t>00KE0KJ2</t>
  </si>
  <si>
    <t>408-3501726-4429913</t>
  </si>
  <si>
    <t>00KDX5FS</t>
  </si>
  <si>
    <t>00KE8P00</t>
  </si>
  <si>
    <t>00KE8P01</t>
  </si>
  <si>
    <t>00KDZNW0</t>
  </si>
  <si>
    <t>PM094694</t>
  </si>
  <si>
    <t>00KE9IQZ</t>
  </si>
  <si>
    <t>00KDZOA3</t>
  </si>
  <si>
    <t>2D105048</t>
  </si>
  <si>
    <t>00KDX5IA</t>
  </si>
  <si>
    <t>2025/PHARM/4348</t>
  </si>
  <si>
    <t>00KE09VP</t>
  </si>
  <si>
    <t>00KE9XY4</t>
  </si>
  <si>
    <t>00KENU85</t>
  </si>
  <si>
    <t>25.12.4.b</t>
  </si>
  <si>
    <t>00KDM55O</t>
  </si>
  <si>
    <t>P3/00179682</t>
  </si>
  <si>
    <t>00KBZAN2</t>
  </si>
  <si>
    <t>00KBZAR9</t>
  </si>
  <si>
    <t>00KDX5GD</t>
  </si>
  <si>
    <t>408-5377823-8528345</t>
  </si>
  <si>
    <t>00KEK4FZ</t>
  </si>
  <si>
    <t>408-6738615-3122742</t>
  </si>
  <si>
    <t>00KBZAO3</t>
  </si>
  <si>
    <t>00KBZAO0</t>
  </si>
  <si>
    <t>00KENMCP</t>
  </si>
  <si>
    <t>408-0940610-0281936</t>
  </si>
  <si>
    <t>00KBZAPL</t>
  </si>
  <si>
    <t>00KE8J64</t>
  </si>
  <si>
    <t>403-5677848-5658764</t>
  </si>
  <si>
    <t>00KBZARH</t>
  </si>
  <si>
    <t>00KDJY6I</t>
  </si>
  <si>
    <t>407-1441126-7646723</t>
  </si>
  <si>
    <t>00KDT838</t>
  </si>
  <si>
    <t>407-4085731-2268333</t>
  </si>
  <si>
    <t>00KDX820</t>
  </si>
  <si>
    <t>405-8879649-7254726</t>
  </si>
  <si>
    <t>00KBZAQX</t>
  </si>
  <si>
    <t>00KEBHE7</t>
  </si>
  <si>
    <t>405-7240679-0527555</t>
  </si>
  <si>
    <t>00KE0N8O</t>
  </si>
  <si>
    <t>405-5951401-1268330</t>
  </si>
  <si>
    <t>00KDWU1P</t>
  </si>
  <si>
    <t>406-8033646-9690724</t>
  </si>
  <si>
    <t>00KE9W00</t>
  </si>
  <si>
    <t>406-5859035-6369168</t>
  </si>
  <si>
    <t>00KDH21L</t>
  </si>
  <si>
    <t>404-2924937-8408300</t>
  </si>
  <si>
    <t>00KBZAOW</t>
  </si>
  <si>
    <t>00KBZAPX</t>
  </si>
  <si>
    <t>00KBZAPT</t>
  </si>
  <si>
    <t>00KEB0WD</t>
  </si>
  <si>
    <t>408-4686184-4875511</t>
  </si>
  <si>
    <t>00KDSRFM</t>
  </si>
  <si>
    <t>403-1324181-7549919</t>
  </si>
  <si>
    <t>00KEH5ZZ</t>
  </si>
  <si>
    <t>403-7167816-9100365</t>
  </si>
  <si>
    <t>00KEHAHM</t>
  </si>
  <si>
    <t>00KEIQ2Q</t>
  </si>
  <si>
    <t>404-6634370-9919512</t>
  </si>
  <si>
    <t>00KE8BL2</t>
  </si>
  <si>
    <t>171-5498415-7761145</t>
  </si>
  <si>
    <t>00KDXBNW</t>
  </si>
  <si>
    <t>408-4873667-1257110</t>
  </si>
  <si>
    <t>00KE7QNG</t>
  </si>
  <si>
    <t>407-9711099-8929909</t>
  </si>
  <si>
    <t>00KBZARP</t>
  </si>
  <si>
    <t>00KBZAQ6</t>
  </si>
  <si>
    <t>00KE75N3</t>
  </si>
  <si>
    <t>403-8104310-7318750</t>
  </si>
  <si>
    <t>00KDWSN3</t>
  </si>
  <si>
    <t>404-4938046-5888309</t>
  </si>
  <si>
    <t>00KBZAQH</t>
  </si>
  <si>
    <t>00KEHKG0</t>
  </si>
  <si>
    <t>171-7607682-7800343</t>
  </si>
  <si>
    <t>00KDSW4J</t>
  </si>
  <si>
    <t>408-2222295-9041926</t>
  </si>
  <si>
    <t>00KBZAQ1</t>
  </si>
  <si>
    <t>00KDZPJK</t>
  </si>
  <si>
    <t>Devis E0000263</t>
  </si>
  <si>
    <t>00KDHNAZ</t>
  </si>
  <si>
    <t>408-7297871-6979502</t>
  </si>
  <si>
    <t>00KE0MCA</t>
  </si>
  <si>
    <t>171-5361409-6507534</t>
  </si>
  <si>
    <t>00KE0LFA</t>
  </si>
  <si>
    <t>171-3286482-6809152</t>
  </si>
  <si>
    <t>00KEBQPC</t>
  </si>
  <si>
    <t>405-2140892-7708306</t>
  </si>
  <si>
    <t>00KBZAK7</t>
  </si>
  <si>
    <t>00KBZARV</t>
  </si>
  <si>
    <t>00KEH17D</t>
  </si>
  <si>
    <t>408-6533894-2390760</t>
  </si>
  <si>
    <t>00KEM8FT</t>
  </si>
  <si>
    <t>408-3117064-9782769</t>
  </si>
  <si>
    <t>00KEBH6M</t>
  </si>
  <si>
    <t>403-9151051-3333937</t>
  </si>
  <si>
    <t>00KBZARI</t>
  </si>
  <si>
    <t>00KBZARU</t>
  </si>
  <si>
    <t>00KEBQQP</t>
  </si>
  <si>
    <t>408-3069121-3193122</t>
  </si>
  <si>
    <t>00KBZAPK</t>
  </si>
  <si>
    <t>00KBZAP3</t>
  </si>
  <si>
    <t>00KDXDWF</t>
  </si>
  <si>
    <t>404-4097164-3898716</t>
  </si>
  <si>
    <t>00KEH1XJ</t>
  </si>
  <si>
    <t>405-6908826-1889924</t>
  </si>
  <si>
    <t>00KBZARM</t>
  </si>
  <si>
    <t>00KBZARS</t>
  </si>
  <si>
    <t>00KBZART</t>
  </si>
  <si>
    <t>00K9QUJH</t>
  </si>
  <si>
    <t>00KBZARB</t>
  </si>
  <si>
    <t>00KBZARE</t>
  </si>
  <si>
    <t>00KBZAR4</t>
  </si>
  <si>
    <t>00KBZAR2</t>
  </si>
  <si>
    <t>00KBZAQM</t>
  </si>
  <si>
    <t>00KBZAMU</t>
  </si>
  <si>
    <t>00KBZAQW</t>
  </si>
  <si>
    <t>00KBZAQY</t>
  </si>
  <si>
    <t>00KBZARD</t>
  </si>
  <si>
    <t>00KBZAQZ</t>
  </si>
  <si>
    <t>00KBZAQ7</t>
  </si>
  <si>
    <t>00KBZAQA</t>
  </si>
  <si>
    <t>00KBZARN</t>
  </si>
  <si>
    <t>00KBZAP2</t>
  </si>
  <si>
    <t>00K9QUZ1</t>
  </si>
  <si>
    <t>00KBZAR0</t>
  </si>
  <si>
    <t>00KBZAQV</t>
  </si>
  <si>
    <t>00KEHC29</t>
  </si>
  <si>
    <t>408-2346010-7955526</t>
  </si>
  <si>
    <t>00KDSFTU</t>
  </si>
  <si>
    <t>403-2056512-5509120</t>
  </si>
  <si>
    <t>00KEGMAT</t>
  </si>
  <si>
    <t>404-2058552-4078756</t>
  </si>
  <si>
    <t>00KE9IWJ</t>
  </si>
  <si>
    <t>406-1784725-2848322</t>
  </si>
  <si>
    <t>00KEHV0Y</t>
  </si>
  <si>
    <t>408-3817852-7526739</t>
  </si>
  <si>
    <t>00KE4ROE</t>
  </si>
  <si>
    <t>407-3214783-9154729</t>
  </si>
  <si>
    <t>00KBZARA</t>
  </si>
  <si>
    <t>ZWLJ6EHM</t>
  </si>
  <si>
    <t>405-8564499-4697959</t>
  </si>
  <si>
    <t>ZWLJ7M7R</t>
  </si>
  <si>
    <t>404-1488837-4207562</t>
  </si>
  <si>
    <t>00KBZAPJ</t>
  </si>
  <si>
    <t>00KBZAP5</t>
  </si>
  <si>
    <t>00KBZAOB</t>
  </si>
  <si>
    <t>00KBZAQN</t>
  </si>
  <si>
    <t>00KBZAQJ</t>
  </si>
  <si>
    <t>00KBZAPW</t>
  </si>
  <si>
    <t>00KBZAPQ</t>
  </si>
  <si>
    <t>00KBZAPI</t>
  </si>
  <si>
    <t>00KBZAP0</t>
  </si>
  <si>
    <t>00KBZAR3</t>
  </si>
  <si>
    <t>00KBZAQL</t>
  </si>
  <si>
    <t>00KBZAPP</t>
  </si>
  <si>
    <t>00KBZAPM</t>
  </si>
  <si>
    <t>ZWLJ7M9M</t>
  </si>
  <si>
    <t>405-9865298-0900327</t>
  </si>
  <si>
    <t>ZWLJ9BGF</t>
  </si>
  <si>
    <t>402-2699410-4600335</t>
  </si>
  <si>
    <t>ZWLJ7T2G</t>
  </si>
  <si>
    <t>407-2541216-8966738</t>
  </si>
  <si>
    <t>ZWLJ9B10</t>
  </si>
  <si>
    <t>406-1412348-6363533</t>
  </si>
  <si>
    <t>ZWLJ8MEY</t>
  </si>
  <si>
    <t>404-6660248-9247500</t>
  </si>
  <si>
    <t>ZWLJ9AQP</t>
  </si>
  <si>
    <t>171-6695738-8170768</t>
  </si>
  <si>
    <t>ZWLJ9AQH</t>
  </si>
  <si>
    <t>406-1573098-7375514</t>
  </si>
  <si>
    <t>ZWLJ7T0M</t>
  </si>
  <si>
    <t>402-0393971-9716356</t>
  </si>
  <si>
    <t>00KDHXLI001</t>
  </si>
  <si>
    <t>00KDHZCI</t>
  </si>
  <si>
    <t>00KE6SHI</t>
  </si>
  <si>
    <t>00KE9XXG</t>
  </si>
  <si>
    <t>00KE9XXH</t>
  </si>
  <si>
    <t>00KE9Z0J</t>
  </si>
  <si>
    <t>PH37024</t>
  </si>
  <si>
    <t>00KE9Z45</t>
  </si>
  <si>
    <t>00KE9Z9P</t>
  </si>
  <si>
    <t>00KEBR22</t>
  </si>
  <si>
    <t>00KEOC9M</t>
  </si>
  <si>
    <t>00KEOD1G</t>
  </si>
  <si>
    <t>00KF9L1C</t>
  </si>
  <si>
    <t>EC112030</t>
  </si>
  <si>
    <t>00KF9M6B</t>
  </si>
  <si>
    <t>PH527773</t>
  </si>
  <si>
    <t>00KF9R3J</t>
  </si>
  <si>
    <t>2025-9024</t>
  </si>
  <si>
    <t>00KFB0E1</t>
  </si>
  <si>
    <t>DMS642747</t>
  </si>
  <si>
    <t>00KFBDZK</t>
  </si>
  <si>
    <t>BC2502086</t>
  </si>
  <si>
    <t>00KFCD6R</t>
  </si>
  <si>
    <t>ZWLJB1QW</t>
  </si>
  <si>
    <t>408-5177564-5081945</t>
  </si>
  <si>
    <t>ZWLJBFLS</t>
  </si>
  <si>
    <t>302-6274458-2517168</t>
  </si>
  <si>
    <t>ZWLJBNDH</t>
  </si>
  <si>
    <t>ZWLJCWSC</t>
  </si>
  <si>
    <t>404-3906409-9571540</t>
  </si>
  <si>
    <t>00KBZAQT</t>
  </si>
  <si>
    <t>00KBZARW</t>
  </si>
  <si>
    <t>00KBZARY</t>
  </si>
  <si>
    <t>00KBZANY</t>
  </si>
  <si>
    <t>00KBZASO</t>
  </si>
  <si>
    <t>00KBZARK</t>
  </si>
  <si>
    <t>00KF5FBC</t>
  </si>
  <si>
    <t>00KF5FBB</t>
  </si>
  <si>
    <t>00KF5FXB</t>
  </si>
  <si>
    <t>00KF5FXA</t>
  </si>
  <si>
    <t>00KBZASB</t>
  </si>
  <si>
    <t>00KF5EZ2</t>
  </si>
  <si>
    <t>408-2211639-9567552</t>
  </si>
  <si>
    <t>00KFAVZ1</t>
  </si>
  <si>
    <t>406-4401542-5784320</t>
  </si>
  <si>
    <t>00KFAEED</t>
  </si>
  <si>
    <t>402-8575212-0364366</t>
  </si>
  <si>
    <t>00KENXAL</t>
  </si>
  <si>
    <t>171-6520488-2300352</t>
  </si>
  <si>
    <t>00KBZAQK</t>
  </si>
  <si>
    <t>00KBZARX</t>
  </si>
  <si>
    <t>00KFADP5</t>
  </si>
  <si>
    <t>405-6981229-5921112</t>
  </si>
  <si>
    <t>00KEOZJO</t>
  </si>
  <si>
    <t>405-9871340-6085932</t>
  </si>
  <si>
    <t>00KEOEGY</t>
  </si>
  <si>
    <t>405-4257205-8264305</t>
  </si>
  <si>
    <t>00KEK580</t>
  </si>
  <si>
    <t>402-8152217-0771561</t>
  </si>
  <si>
    <t>00KF5FS9</t>
  </si>
  <si>
    <t>00KENOQX</t>
  </si>
  <si>
    <t>406-1545646-8316338</t>
  </si>
  <si>
    <t>00KE9U3N</t>
  </si>
  <si>
    <t>405-9017439-0437946</t>
  </si>
  <si>
    <t>00KBZAQQ</t>
  </si>
  <si>
    <t>00KEJWNU</t>
  </si>
  <si>
    <t>402-5681972-3134740</t>
  </si>
  <si>
    <t>00KBZAS4</t>
  </si>
  <si>
    <t>00KBZARO</t>
  </si>
  <si>
    <t>00KBZATA</t>
  </si>
  <si>
    <t>00KBZARQ</t>
  </si>
  <si>
    <t>00KF5FPE</t>
  </si>
  <si>
    <t>00KBZARZ</t>
  </si>
  <si>
    <t>00KF5DZG</t>
  </si>
  <si>
    <t>406-7079961-8605108</t>
  </si>
  <si>
    <t>00KENM74</t>
  </si>
  <si>
    <t>405-5447951-6271554</t>
  </si>
  <si>
    <t>00KBZASM</t>
  </si>
  <si>
    <t>00KBZASN</t>
  </si>
  <si>
    <t>00KBZARL</t>
  </si>
  <si>
    <t>00KBZAQO</t>
  </si>
  <si>
    <t>00KEO2QN</t>
  </si>
  <si>
    <t>405-6713841-1909937</t>
  </si>
  <si>
    <t>00KFDR0P</t>
  </si>
  <si>
    <t>00KEBQWF</t>
  </si>
  <si>
    <t>00KFDA7Y</t>
  </si>
  <si>
    <t>407-1807498-5300305</t>
  </si>
  <si>
    <t>00KBZAUG</t>
  </si>
  <si>
    <t>00KBZAUQ</t>
  </si>
  <si>
    <t>00KFKWFH</t>
  </si>
  <si>
    <t>171-7103556-2542747</t>
  </si>
  <si>
    <t>00KBZAUT</t>
  </si>
  <si>
    <t>00KBZARF</t>
  </si>
  <si>
    <t>00KBZAV5</t>
  </si>
  <si>
    <t>00KFLN9R</t>
  </si>
  <si>
    <t>406-9252310-9041954</t>
  </si>
  <si>
    <t>00KFAYB7</t>
  </si>
  <si>
    <t>405-6579183-5905136</t>
  </si>
  <si>
    <t>00KBZATD</t>
  </si>
  <si>
    <t>00KFK8ON</t>
  </si>
  <si>
    <t>405-2437310-4094769</t>
  </si>
  <si>
    <t>00KBZAU2</t>
  </si>
  <si>
    <t>00KFK8CY</t>
  </si>
  <si>
    <t>408-6064338-6397959</t>
  </si>
  <si>
    <t>00KFDJWS</t>
  </si>
  <si>
    <t>405-0747820-7679556</t>
  </si>
  <si>
    <t>00KBZAS3</t>
  </si>
  <si>
    <t>00KF5HYD</t>
  </si>
  <si>
    <t>402-6928155-3073142</t>
  </si>
  <si>
    <t>00KFD559</t>
  </si>
  <si>
    <t>405-4221574-1933154</t>
  </si>
  <si>
    <t>00KBZASE</t>
  </si>
  <si>
    <t>00KBZAUF</t>
  </si>
  <si>
    <t>00KFJVQG</t>
  </si>
  <si>
    <t>00KF9MML</t>
  </si>
  <si>
    <t>00KFJNSF</t>
  </si>
  <si>
    <t>7P427454</t>
  </si>
  <si>
    <t>00KEBR0T</t>
  </si>
  <si>
    <t>00KF9M3F</t>
  </si>
  <si>
    <t>BC2502084</t>
  </si>
  <si>
    <t>00KF9KRV</t>
  </si>
  <si>
    <t>BC2502083</t>
  </si>
  <si>
    <t>00KFD7EU</t>
  </si>
  <si>
    <t>00KF9KXT</t>
  </si>
  <si>
    <t>2025-12425</t>
  </si>
  <si>
    <t>00KF9LYC</t>
  </si>
  <si>
    <t>PU/00061319</t>
  </si>
  <si>
    <t>00KFKM0I</t>
  </si>
  <si>
    <t>DM760312</t>
  </si>
  <si>
    <t>00KDPE87</t>
  </si>
  <si>
    <t>00KFK3HZ</t>
  </si>
  <si>
    <t>00KFK5BX</t>
  </si>
  <si>
    <t>25.12.5.a</t>
  </si>
  <si>
    <t>00KBZASW</t>
  </si>
  <si>
    <t>00KFJF0Z</t>
  </si>
  <si>
    <t>404-7950205-8740358</t>
  </si>
  <si>
    <t>00KBZATC</t>
  </si>
  <si>
    <t>00KBZAUB</t>
  </si>
  <si>
    <t>00KF9KW5</t>
  </si>
  <si>
    <t>PHARM18471</t>
  </si>
  <si>
    <t>00KEBQQG</t>
  </si>
  <si>
    <t>2025/PHARM/4579</t>
  </si>
  <si>
    <t>00KFJPCZ</t>
  </si>
  <si>
    <t>2025/DM/1654</t>
  </si>
  <si>
    <t>00KFKA2X</t>
  </si>
  <si>
    <t>04/709935</t>
  </si>
  <si>
    <t>00KFCV8F</t>
  </si>
  <si>
    <t>00KF9KYX</t>
  </si>
  <si>
    <t>00KBZAV6</t>
  </si>
  <si>
    <t>00KBZASX</t>
  </si>
  <si>
    <t>00KBZATV</t>
  </si>
  <si>
    <t>00KBZASA</t>
  </si>
  <si>
    <t>00KBZASS</t>
  </si>
  <si>
    <t>00KBZATQ</t>
  </si>
  <si>
    <t>00KBZAUW</t>
  </si>
  <si>
    <t>00KBZATL</t>
  </si>
  <si>
    <t>00KBZAV4</t>
  </si>
  <si>
    <t>00KBZATJ</t>
  </si>
  <si>
    <t>00KBZASF</t>
  </si>
  <si>
    <t>00KBZATO</t>
  </si>
  <si>
    <t>00KBZAT9</t>
  </si>
  <si>
    <t>00KBZATH</t>
  </si>
  <si>
    <t>00KBZATY</t>
  </si>
  <si>
    <t>00KBZAU0</t>
  </si>
  <si>
    <t>00KBZATB</t>
  </si>
  <si>
    <t>00KBZAUH</t>
  </si>
  <si>
    <t>00KBZAUJ</t>
  </si>
  <si>
    <t>00KBZAUY</t>
  </si>
  <si>
    <t>00KBZAUS</t>
  </si>
  <si>
    <t>00KBZASD</t>
  </si>
  <si>
    <t>00KBZATR</t>
  </si>
  <si>
    <t>00KBZASL</t>
  </si>
  <si>
    <t>00KBZAT8</t>
  </si>
  <si>
    <t>00KBZAV3</t>
  </si>
  <si>
    <t>00KFJERB</t>
  </si>
  <si>
    <t>405-5388122-5825152</t>
  </si>
  <si>
    <t>00KFAQ3H</t>
  </si>
  <si>
    <t>408-2801574-7663554</t>
  </si>
  <si>
    <t>00KBZAUV</t>
  </si>
  <si>
    <t>00KBZAUO</t>
  </si>
  <si>
    <t>ZWLJ7SZB</t>
  </si>
  <si>
    <t>171-9869999-0970713</t>
  </si>
  <si>
    <t>ZWLJB7A8</t>
  </si>
  <si>
    <t>402-2011574-9415507</t>
  </si>
  <si>
    <t>ZWLJCTDA</t>
  </si>
  <si>
    <t>406-7105635-5277155</t>
  </si>
  <si>
    <t>ZWLJCUQL</t>
  </si>
  <si>
    <t>403-6023580-2076321</t>
  </si>
  <si>
    <t>ZWLJD0RU</t>
  </si>
  <si>
    <t>407-4472529-1781912</t>
  </si>
  <si>
    <t>ZWLJD1QD</t>
  </si>
  <si>
    <t>403-5908538-1210768</t>
  </si>
  <si>
    <t>ZWLJD3Y3</t>
  </si>
  <si>
    <t>402-5541385-6076336</t>
  </si>
  <si>
    <t>00KBZAT5</t>
  </si>
  <si>
    <t>00KBZAUK</t>
  </si>
  <si>
    <t>00KFDJSP</t>
  </si>
  <si>
    <t>406-0639335-4018725</t>
  </si>
  <si>
    <t>00KBZATN</t>
  </si>
  <si>
    <t>00KBZAQ4</t>
  </si>
  <si>
    <t>00KFJUPF</t>
  </si>
  <si>
    <t>404-4391232-6308366</t>
  </si>
  <si>
    <t>00KBZAV2</t>
  </si>
  <si>
    <t>00KBZASV</t>
  </si>
  <si>
    <t>00KFB1UI</t>
  </si>
  <si>
    <t>404-5368082-5396317</t>
  </si>
  <si>
    <t>00KFBKCL</t>
  </si>
  <si>
    <t>403-4598570-4812367</t>
  </si>
  <si>
    <t>00KBZATU</t>
  </si>
  <si>
    <t>00KFCD2W</t>
  </si>
  <si>
    <t>406-4754019-5192348</t>
  </si>
  <si>
    <t>00KFKI6W</t>
  </si>
  <si>
    <t>407-2931806-9721119</t>
  </si>
  <si>
    <t>00KFCV6P</t>
  </si>
  <si>
    <t>406-6885414-7171500</t>
  </si>
  <si>
    <t>00KBZATK</t>
  </si>
  <si>
    <t>00KBZAT4</t>
  </si>
  <si>
    <t>00KBZATS</t>
  </si>
  <si>
    <t>00KBZAS0</t>
  </si>
  <si>
    <t>00KFALJD</t>
  </si>
  <si>
    <t>408-6996584-0863548</t>
  </si>
  <si>
    <t>00KEK76X</t>
  </si>
  <si>
    <t>406-9137147-4077934</t>
  </si>
  <si>
    <t>00KBZATT</t>
  </si>
  <si>
    <t>00KFL5YB</t>
  </si>
  <si>
    <t>407-4081395-0281901</t>
  </si>
  <si>
    <t>00KBZAO1</t>
  </si>
  <si>
    <t>00KBZATZ</t>
  </si>
  <si>
    <t>00KFKUGV</t>
  </si>
  <si>
    <t>405-6187485-9951563</t>
  </si>
  <si>
    <t>00KBZATM</t>
  </si>
  <si>
    <t>00KBZAUC</t>
  </si>
  <si>
    <t>00KBZAT7</t>
  </si>
  <si>
    <t>00KBZAV9</t>
  </si>
  <si>
    <t>00KBZAV8</t>
  </si>
  <si>
    <t>00KEHAI4</t>
  </si>
  <si>
    <t>00KEHAI2</t>
  </si>
  <si>
    <t>00KEHAI3</t>
  </si>
  <si>
    <t>00KBZAVS</t>
  </si>
  <si>
    <t>00KEHAI5</t>
  </si>
  <si>
    <t>00KBZAU7</t>
  </si>
  <si>
    <t>00KBZAU8</t>
  </si>
  <si>
    <t>00KBZAS7</t>
  </si>
  <si>
    <t>00KBZAS8</t>
  </si>
  <si>
    <t>00KFLE8T</t>
  </si>
  <si>
    <t>00KFQZWG</t>
  </si>
  <si>
    <t>00KFQZWH</t>
  </si>
  <si>
    <t>00KFJETH</t>
  </si>
  <si>
    <t>BC2502085</t>
  </si>
  <si>
    <t>00KFJETI</t>
  </si>
  <si>
    <t>00KFJETJ</t>
  </si>
  <si>
    <t>00KFLBZC</t>
  </si>
  <si>
    <t>00KFLN8L</t>
  </si>
  <si>
    <t>00KFACQA</t>
  </si>
  <si>
    <t>00KFLOX6</t>
  </si>
  <si>
    <t>00KFR1R5</t>
  </si>
  <si>
    <t>M765381</t>
  </si>
  <si>
    <t>00KFCCKK</t>
  </si>
  <si>
    <t>00KFKTSP</t>
  </si>
  <si>
    <t>00KFCCI7</t>
  </si>
  <si>
    <t>00KFDK4P</t>
  </si>
  <si>
    <t>PH218939</t>
  </si>
  <si>
    <t>00KFLUEV</t>
  </si>
  <si>
    <t>00KF9M1H</t>
  </si>
  <si>
    <t>00KFLUDA</t>
  </si>
  <si>
    <t>00KFLRZ6</t>
  </si>
  <si>
    <t>404-7258131-0397929</t>
  </si>
  <si>
    <t>00KFP0V6</t>
  </si>
  <si>
    <t>00KFLMWL</t>
  </si>
  <si>
    <t>408-7086046-6378716</t>
  </si>
  <si>
    <t>00KBZAS2</t>
  </si>
  <si>
    <t>00KFOH40</t>
  </si>
  <si>
    <t>408-6890488-6429937</t>
  </si>
  <si>
    <t>00KFR0TK</t>
  </si>
  <si>
    <t>00KFL662</t>
  </si>
  <si>
    <t>00KFLR5L</t>
  </si>
  <si>
    <t>00KFLNHU</t>
  </si>
  <si>
    <t>00KBZAUU</t>
  </si>
  <si>
    <t>00KBZAUP</t>
  </si>
  <si>
    <t>00KBZAVO</t>
  </si>
  <si>
    <t>00KEHAHN</t>
  </si>
  <si>
    <t>00KBZAUM</t>
  </si>
  <si>
    <t>00KBZAUL</t>
  </si>
  <si>
    <t>00KEHAHP</t>
  </si>
  <si>
    <t>00KBZATP</t>
  </si>
  <si>
    <t>00KEHAHO</t>
  </si>
  <si>
    <t>00KBZAVT</t>
  </si>
  <si>
    <t>00KEHAHS</t>
  </si>
  <si>
    <t>00KBZAVL</t>
  </si>
  <si>
    <t>00KBZAVJ</t>
  </si>
  <si>
    <t>00KBZAVB</t>
  </si>
  <si>
    <t>00KBZASG</t>
  </si>
  <si>
    <t>ZWLJE4ZL</t>
  </si>
  <si>
    <t>403-7692605-0129916</t>
  </si>
  <si>
    <t>ZWLJD0PZ</t>
  </si>
  <si>
    <t>171-0940209-1572355</t>
  </si>
  <si>
    <t>00KFLRB5</t>
  </si>
  <si>
    <t>00KFCD3D</t>
  </si>
  <si>
    <t>00KFL68H</t>
  </si>
  <si>
    <t>00KFL8XJ</t>
  </si>
  <si>
    <t>00KFLOV6</t>
  </si>
  <si>
    <t>00KFLRZ3</t>
  </si>
  <si>
    <t>00KFLBO2</t>
  </si>
  <si>
    <t>00KFLPB2</t>
  </si>
  <si>
    <t>00KFL8WD</t>
  </si>
  <si>
    <t>00KFLU7S</t>
  </si>
  <si>
    <t>00KFLRKC</t>
  </si>
  <si>
    <t>00KFOGPQ</t>
  </si>
  <si>
    <t>00KBZAUE</t>
  </si>
  <si>
    <t>00KFL2BD</t>
  </si>
  <si>
    <t>404-7251257-1230707</t>
  </si>
  <si>
    <t>00KBZAT1</t>
  </si>
  <si>
    <t>00KBZASK</t>
  </si>
  <si>
    <t>00KBZAVN</t>
  </si>
  <si>
    <t>00KFOIGN</t>
  </si>
  <si>
    <t>171-0411878-5481911</t>
  </si>
  <si>
    <t>00KBZAVP</t>
  </si>
  <si>
    <t>00KBZAVG</t>
  </si>
  <si>
    <t>00KFLN4B</t>
  </si>
  <si>
    <t>402-4307939-9471514</t>
  </si>
  <si>
    <t>00KBZAV0</t>
  </si>
  <si>
    <t>00KBZAU3</t>
  </si>
  <si>
    <t>00KFL39X</t>
  </si>
  <si>
    <t>408-9213166-5380313</t>
  </si>
  <si>
    <t>00KFJPDY</t>
  </si>
  <si>
    <t>408-2008471-1058742</t>
  </si>
  <si>
    <t>00KFP2QM</t>
  </si>
  <si>
    <t>408-4594454-9115518</t>
  </si>
  <si>
    <t>00KBZATG</t>
  </si>
  <si>
    <t>00KFY2BS</t>
  </si>
  <si>
    <t>00KFUY10</t>
  </si>
  <si>
    <t>00KFR74M</t>
  </si>
  <si>
    <t>PH124316</t>
  </si>
  <si>
    <t>00KFY26Y</t>
  </si>
  <si>
    <t>00KFXZMW</t>
  </si>
  <si>
    <t>00KFY3B8</t>
  </si>
  <si>
    <t>00KFY22G</t>
  </si>
  <si>
    <t>00KFXXM2</t>
  </si>
  <si>
    <t>00KBZASP</t>
  </si>
  <si>
    <t>00KBZAUI</t>
  </si>
  <si>
    <t>00KFMXY9</t>
  </si>
  <si>
    <t>00KFR0UJ</t>
  </si>
  <si>
    <t>00KFL9E3</t>
  </si>
  <si>
    <t>00KFR6ZA</t>
  </si>
  <si>
    <t>00KFPWWG</t>
  </si>
  <si>
    <t>00KFOFDD</t>
  </si>
  <si>
    <t>00KFL6CQ</t>
  </si>
  <si>
    <t>00KFXYHM</t>
  </si>
  <si>
    <t>25.12.9.a</t>
  </si>
  <si>
    <t>00KFOFN8</t>
  </si>
  <si>
    <t>DI850542</t>
  </si>
  <si>
    <t>00KBZASY</t>
  </si>
  <si>
    <t>00KEHAIG</t>
  </si>
  <si>
    <t>00KEHAIZ</t>
  </si>
  <si>
    <t>00KBZAVH</t>
  </si>
  <si>
    <t>00KEHAIT</t>
  </si>
  <si>
    <t>00KEHAHU</t>
  </si>
  <si>
    <t>ZWLJE1UY</t>
  </si>
  <si>
    <t>403-2127575-6798728</t>
  </si>
  <si>
    <t>ZWLJF1YW</t>
  </si>
  <si>
    <t>305-1795384-6499531</t>
  </si>
  <si>
    <t>ZWLJFYBI</t>
  </si>
  <si>
    <t>408-4051021-8689111</t>
  </si>
  <si>
    <t>ZWLJFUUR</t>
  </si>
  <si>
    <t>404-6543617-8872324</t>
  </si>
  <si>
    <t>ZWLJFGJ8</t>
  </si>
  <si>
    <t>406-4089158-2825906</t>
  </si>
  <si>
    <t>ZWLJF1VG</t>
  </si>
  <si>
    <t>408-8670115-0517922</t>
  </si>
  <si>
    <t>ZWLJFSCA</t>
  </si>
  <si>
    <t>404-5404438-7441136</t>
  </si>
  <si>
    <t>ZWLJF1SA</t>
  </si>
  <si>
    <t>402-3236644-1628363</t>
  </si>
  <si>
    <t>ZWLJF1LC</t>
  </si>
  <si>
    <t>406-2741708-2325143</t>
  </si>
  <si>
    <t>00KEHAIO</t>
  </si>
  <si>
    <t>00KBZAS6</t>
  </si>
  <si>
    <t>00KEHAJ8</t>
  </si>
  <si>
    <t>00KFUVDO</t>
  </si>
  <si>
    <t>171-4603643-4462715</t>
  </si>
  <si>
    <t>00KFV8I8</t>
  </si>
  <si>
    <t>403-8815218-2291549</t>
  </si>
  <si>
    <t>00KFV28C</t>
  </si>
  <si>
    <t>404-8768798-5349151</t>
  </si>
  <si>
    <t>00KEHAHV</t>
  </si>
  <si>
    <t>00KBZAVI</t>
  </si>
  <si>
    <t>00KEHAIN</t>
  </si>
  <si>
    <t>00KEHAJ5</t>
  </si>
  <si>
    <t>00KEHAI1</t>
  </si>
  <si>
    <t>00KBZAUR</t>
  </si>
  <si>
    <t>00KFPBZX</t>
  </si>
  <si>
    <t>408-0811162-0921157</t>
  </si>
  <si>
    <t>00KFPBAS</t>
  </si>
  <si>
    <t>171-5997794-5048333</t>
  </si>
  <si>
    <t>00KFL6CI</t>
  </si>
  <si>
    <t>402-3077843-0365966</t>
  </si>
  <si>
    <t>00KBZASC</t>
  </si>
  <si>
    <t>00KFR5PO</t>
  </si>
  <si>
    <t>405-9939098-8072306</t>
  </si>
  <si>
    <t>00KFPEKJ</t>
  </si>
  <si>
    <t>403-1129776-9033120</t>
  </si>
  <si>
    <t>00KEHAIX</t>
  </si>
  <si>
    <t>00KBZAU1</t>
  </si>
  <si>
    <t>00KFQRYJ</t>
  </si>
  <si>
    <t>407-0050960-1742727</t>
  </si>
  <si>
    <t>00KFOQN7</t>
  </si>
  <si>
    <t>171-1254224-5369953</t>
  </si>
  <si>
    <t>00KFOOQ0</t>
  </si>
  <si>
    <t>406-5782191-8508329</t>
  </si>
  <si>
    <t>00KEHAIA</t>
  </si>
  <si>
    <t>00KFUUN5</t>
  </si>
  <si>
    <t>402-3889626-4670741</t>
  </si>
  <si>
    <t>00KFVN0D</t>
  </si>
  <si>
    <t>405-7907041-7905140</t>
  </si>
  <si>
    <t>00KFD7TY</t>
  </si>
  <si>
    <t>406-5488638-5289100</t>
  </si>
  <si>
    <t>00KFVAV7</t>
  </si>
  <si>
    <t>402-9316304-1841165</t>
  </si>
  <si>
    <t>00KFJCF0</t>
  </si>
  <si>
    <t>407-1145617-4777924</t>
  </si>
  <si>
    <t>00KBZATF</t>
  </si>
  <si>
    <t>00KFZCS3</t>
  </si>
  <si>
    <t>00KFZCR8</t>
  </si>
  <si>
    <t>00KEHAIV</t>
  </si>
  <si>
    <t>00KEHAIK</t>
  </si>
  <si>
    <t>00KEHAIJ</t>
  </si>
  <si>
    <t>00KEHAI8</t>
  </si>
  <si>
    <t>00KEHAIF</t>
  </si>
  <si>
    <t>00KEHAJH</t>
  </si>
  <si>
    <t>00KEHAIH</t>
  </si>
  <si>
    <t>00KEHAJ4</t>
  </si>
  <si>
    <t>00KEHAID</t>
  </si>
  <si>
    <t>00KEHAIP</t>
  </si>
  <si>
    <t>00KEHAHT</t>
  </si>
  <si>
    <t>00KEHAHW</t>
  </si>
  <si>
    <t>00KEHAHR</t>
  </si>
  <si>
    <t>00KBZASR</t>
  </si>
  <si>
    <t>00KEHAII</t>
  </si>
  <si>
    <t>00KEHAIB</t>
  </si>
  <si>
    <t>00KBZAVF</t>
  </si>
  <si>
    <t>00KEHAKV</t>
  </si>
  <si>
    <t>00KG2F61</t>
  </si>
  <si>
    <t>00KFZCRK</t>
  </si>
  <si>
    <t>00KFL8V2</t>
  </si>
  <si>
    <t>00KFLU5Z</t>
  </si>
  <si>
    <t>00KFR6ZM</t>
  </si>
  <si>
    <t>BC2502088</t>
  </si>
  <si>
    <t>00KFR0ZS</t>
  </si>
  <si>
    <t>00KFR6OA</t>
  </si>
  <si>
    <t>2025-3551</t>
  </si>
  <si>
    <t>00KG50BY</t>
  </si>
  <si>
    <t>00KG50BZ</t>
  </si>
  <si>
    <t>00KFR70W</t>
  </si>
  <si>
    <t>JE/1991422</t>
  </si>
  <si>
    <t>00KFY86J</t>
  </si>
  <si>
    <t>IN-2025-190548</t>
  </si>
  <si>
    <t>00KFZCQA</t>
  </si>
  <si>
    <t>00KFY872</t>
  </si>
  <si>
    <t>2025/PHA/21031</t>
  </si>
  <si>
    <t>00KFX28A</t>
  </si>
  <si>
    <t>00KFX256</t>
  </si>
  <si>
    <t>PH134735</t>
  </si>
  <si>
    <t>00KFX238</t>
  </si>
  <si>
    <t>PHARM115382</t>
  </si>
  <si>
    <t>00KFVSKQ</t>
  </si>
  <si>
    <t>14/00359434</t>
  </si>
  <si>
    <t>00KFR702</t>
  </si>
  <si>
    <t>MT375536</t>
  </si>
  <si>
    <t>00KFR6YT</t>
  </si>
  <si>
    <t>CA323638</t>
  </si>
  <si>
    <t>00KFR6XW</t>
  </si>
  <si>
    <t>8S199156</t>
  </si>
  <si>
    <t>00KFPWEA</t>
  </si>
  <si>
    <t>3MC/175557</t>
  </si>
  <si>
    <t>00KFPWE9</t>
  </si>
  <si>
    <t>00KFP5PG</t>
  </si>
  <si>
    <t>00KFP3Z8</t>
  </si>
  <si>
    <t>03/356177</t>
  </si>
  <si>
    <t>00KFP3XI</t>
  </si>
  <si>
    <t>PH894880</t>
  </si>
  <si>
    <t>00KFOQ2X</t>
  </si>
  <si>
    <t>00KFJPBF</t>
  </si>
  <si>
    <t>C2515269</t>
  </si>
  <si>
    <t>00KFCDCK</t>
  </si>
  <si>
    <t>DI850009</t>
  </si>
  <si>
    <t>00KEBQUZ</t>
  </si>
  <si>
    <t>PH722799</t>
  </si>
  <si>
    <t>00KEHAIS</t>
  </si>
  <si>
    <t>00KEHAI9</t>
  </si>
  <si>
    <t>00KEHAI6</t>
  </si>
  <si>
    <t>00KEHAHY</t>
  </si>
  <si>
    <t>00KBZATW</t>
  </si>
  <si>
    <t>00KFY4CL</t>
  </si>
  <si>
    <t>BL19123</t>
  </si>
  <si>
    <t>ZWLJG62A</t>
  </si>
  <si>
    <t>171-1916121-0165119</t>
  </si>
  <si>
    <t>ZWLJF1QJ</t>
  </si>
  <si>
    <t>171-8623775-0432303</t>
  </si>
  <si>
    <t>ZWLJG63A</t>
  </si>
  <si>
    <t>407-8100587-3942739</t>
  </si>
  <si>
    <t>00KG5D1C</t>
  </si>
  <si>
    <t>00KG3HO5</t>
  </si>
  <si>
    <t>00KFZCS0</t>
  </si>
  <si>
    <t>00KEHAKL</t>
  </si>
  <si>
    <t>00KBZASJ</t>
  </si>
  <si>
    <t>00KEHAJ0</t>
  </si>
  <si>
    <t>00KEHAJC</t>
  </si>
  <si>
    <t>00KEHAJD</t>
  </si>
  <si>
    <t>00KEHAJ3</t>
  </si>
  <si>
    <t>00KFUGIQ</t>
  </si>
  <si>
    <t>405-7004920-8830711</t>
  </si>
  <si>
    <t>00KFUY7N</t>
  </si>
  <si>
    <t>406-1700890-6813167</t>
  </si>
  <si>
    <t>00KEHAIR</t>
  </si>
  <si>
    <t>00KEHAJI</t>
  </si>
  <si>
    <t>00KBZAVM</t>
  </si>
  <si>
    <t>00KFJNLE</t>
  </si>
  <si>
    <t>171-5381098-2723547</t>
  </si>
  <si>
    <t>00KG1WRG</t>
  </si>
  <si>
    <t>405-2696028-2092363</t>
  </si>
  <si>
    <t>00KEHAIE</t>
  </si>
  <si>
    <t>00KEHAL0</t>
  </si>
  <si>
    <t>00KEHAIL</t>
  </si>
  <si>
    <t>00KEHAJT</t>
  </si>
  <si>
    <t>00KBZAQP</t>
  </si>
  <si>
    <t>00KFX4CM</t>
  </si>
  <si>
    <t>405-8950215-9553917</t>
  </si>
  <si>
    <t>00KG25LY</t>
  </si>
  <si>
    <t>405-2789497-6403553</t>
  </si>
  <si>
    <t>00KBZAU4</t>
  </si>
  <si>
    <t>00KBZASI</t>
  </si>
  <si>
    <t>00KEHAI7</t>
  </si>
  <si>
    <t>00KFOZH3</t>
  </si>
  <si>
    <t>405-2456325-7165932</t>
  </si>
  <si>
    <t>00KBZAVQ</t>
  </si>
  <si>
    <t>00KFVKEU</t>
  </si>
  <si>
    <t>405-9793919-9615502</t>
  </si>
  <si>
    <t>00KBZAT2</t>
  </si>
  <si>
    <t>00KBZAT3</t>
  </si>
  <si>
    <t>00KEHAJ9</t>
  </si>
  <si>
    <t>00KEHAJA</t>
  </si>
  <si>
    <t>00KFOF8M</t>
  </si>
  <si>
    <t>403-5898407-6131546</t>
  </si>
  <si>
    <t>00KFOMYI</t>
  </si>
  <si>
    <t>171-9956299-6301129</t>
  </si>
  <si>
    <t>00KEHAIU</t>
  </si>
  <si>
    <t>00KEHAIW</t>
  </si>
  <si>
    <t>00KEHAL1</t>
  </si>
  <si>
    <t>00KEHAIC</t>
  </si>
  <si>
    <t>00KFYYAY</t>
  </si>
  <si>
    <t>408-9771672-6577941</t>
  </si>
  <si>
    <t>00KFV151</t>
  </si>
  <si>
    <t>403-0250264-6773111</t>
  </si>
  <si>
    <t>00KBZAQ0</t>
  </si>
  <si>
    <t>00KFZ4R6</t>
  </si>
  <si>
    <t>406-6999370-6508311</t>
  </si>
  <si>
    <t>00KGALU2</t>
  </si>
  <si>
    <t>405-4302235-1946739</t>
  </si>
  <si>
    <t>00KEHALY</t>
  </si>
  <si>
    <t>00KG1ZF4</t>
  </si>
  <si>
    <t>406-4491226-2083525</t>
  </si>
  <si>
    <t>00KFYX3C</t>
  </si>
  <si>
    <t>404-1749816-0840318</t>
  </si>
  <si>
    <t>00KEHAJM</t>
  </si>
  <si>
    <t>00KG9AY0</t>
  </si>
  <si>
    <t>403-7790035-9129164</t>
  </si>
  <si>
    <t>00KG1KG9</t>
  </si>
  <si>
    <t>407-1280070-7657162</t>
  </si>
  <si>
    <t>00KG1GWD</t>
  </si>
  <si>
    <t>404-2399581-7606706</t>
  </si>
  <si>
    <t>00KEHAMD</t>
  </si>
  <si>
    <t>00KEHAMF</t>
  </si>
  <si>
    <t>00KEHAME</t>
  </si>
  <si>
    <t>00KG91AY</t>
  </si>
  <si>
    <t>00KEHALQ</t>
  </si>
  <si>
    <t>00KFYY8I</t>
  </si>
  <si>
    <t>408-0364892-6471578</t>
  </si>
  <si>
    <t>00KG2F3B</t>
  </si>
  <si>
    <t>406-8406180-6597918</t>
  </si>
  <si>
    <t>00KEHAKX</t>
  </si>
  <si>
    <t>00KEHALS</t>
  </si>
  <si>
    <t>00KG3N36</t>
  </si>
  <si>
    <t>404-0448442-2089910</t>
  </si>
  <si>
    <t>00KEHAM2</t>
  </si>
  <si>
    <t>00KFYZ7I</t>
  </si>
  <si>
    <t>407-2860969-4281144</t>
  </si>
  <si>
    <t>00KG3HX6</t>
  </si>
  <si>
    <t>407-1754322-7805142</t>
  </si>
  <si>
    <t>00KEHALP</t>
  </si>
  <si>
    <t>00KG3QUY</t>
  </si>
  <si>
    <t>406-5153590-3864346</t>
  </si>
  <si>
    <t>00KG3BXA</t>
  </si>
  <si>
    <t>403-5608278-4539559</t>
  </si>
  <si>
    <t>00KG1PDH</t>
  </si>
  <si>
    <t>405-4690469-6624306</t>
  </si>
  <si>
    <t>00KG43WZ</t>
  </si>
  <si>
    <t>408-5040768-2309952</t>
  </si>
  <si>
    <t>00KG2FLX</t>
  </si>
  <si>
    <t>403-6635321-0771569</t>
  </si>
  <si>
    <t>00KFYY5X</t>
  </si>
  <si>
    <t>408-8554891-1429969</t>
  </si>
  <si>
    <t>00KEHAJN</t>
  </si>
  <si>
    <t>00KG92EX</t>
  </si>
  <si>
    <t>402-3706367-2171530</t>
  </si>
  <si>
    <t>00KG3G80</t>
  </si>
  <si>
    <t>407-0647307-2493956</t>
  </si>
  <si>
    <t>00KFZCS5</t>
  </si>
  <si>
    <t>00KFZCRL</t>
  </si>
  <si>
    <t>00KFZCQR</t>
  </si>
  <si>
    <t>00KF9LW6</t>
  </si>
  <si>
    <t>MEDIM 2343</t>
  </si>
  <si>
    <t>00KFESG5</t>
  </si>
  <si>
    <t>00KFR6PE</t>
  </si>
  <si>
    <t>BC2502087</t>
  </si>
  <si>
    <t>00KFY87E</t>
  </si>
  <si>
    <t>2025-9213</t>
  </si>
  <si>
    <t>00KFY88E</t>
  </si>
  <si>
    <t>2025-21617</t>
  </si>
  <si>
    <t>00KFZ731</t>
  </si>
  <si>
    <t>NU25120018</t>
  </si>
  <si>
    <t>00KFZCQS</t>
  </si>
  <si>
    <t>00KFZCQW</t>
  </si>
  <si>
    <t>00KG2F8I</t>
  </si>
  <si>
    <t>WS158145</t>
  </si>
  <si>
    <t>00KG4DAR</t>
  </si>
  <si>
    <t>DI848962</t>
  </si>
  <si>
    <t>00KG4DFK</t>
  </si>
  <si>
    <t>2025PA9939</t>
  </si>
  <si>
    <t>00KG4DGQ</t>
  </si>
  <si>
    <t>DMS643851</t>
  </si>
  <si>
    <t>00KG926V</t>
  </si>
  <si>
    <t>DM760476</t>
  </si>
  <si>
    <t>00KG92DR</t>
  </si>
  <si>
    <t>00KG9MJN</t>
  </si>
  <si>
    <t>00KGA367</t>
  </si>
  <si>
    <t>E0000267</t>
  </si>
  <si>
    <t>00KGASNP</t>
  </si>
  <si>
    <t>ZWLJHNE5</t>
  </si>
  <si>
    <t>171-2311149-6453956</t>
  </si>
  <si>
    <t>00KEHAJJ</t>
  </si>
  <si>
    <t>00KEHAK8</t>
  </si>
  <si>
    <t>00KEHAKJ</t>
  </si>
  <si>
    <t>00KEHAJK</t>
  </si>
  <si>
    <t>00KEHAJZ</t>
  </si>
  <si>
    <t>00KEHAK1</t>
  </si>
  <si>
    <t>00KEHAJB</t>
  </si>
  <si>
    <t>00KEHAJU</t>
  </si>
  <si>
    <t>00KEHAK7</t>
  </si>
  <si>
    <t>00KEHAKB</t>
  </si>
  <si>
    <t>00KEHAJL</t>
  </si>
  <si>
    <t>00KEHAK5</t>
  </si>
  <si>
    <t>00KEHAKR</t>
  </si>
  <si>
    <t>00KEHAHQ</t>
  </si>
  <si>
    <t>00KEHAM0</t>
  </si>
  <si>
    <t>00KEHAKW</t>
  </si>
  <si>
    <t>00KEHAJW</t>
  </si>
  <si>
    <t>00KBZASZ</t>
  </si>
  <si>
    <t>00KBZAVU</t>
  </si>
  <si>
    <t>ZWLJHSP9</t>
  </si>
  <si>
    <t>406-3728534-7453118</t>
  </si>
  <si>
    <t>ZWLJILOE</t>
  </si>
  <si>
    <t>408-4623458-8677127</t>
  </si>
  <si>
    <t>ZWLJINEO</t>
  </si>
  <si>
    <t>406-0065611-6401136</t>
  </si>
  <si>
    <t>ZWLJIO0Z</t>
  </si>
  <si>
    <t>405-4741490-9793937</t>
  </si>
  <si>
    <t>ZWLJIO33</t>
  </si>
  <si>
    <t>408-7865732-1169919</t>
  </si>
  <si>
    <t>ZWLJIZ3Z</t>
  </si>
  <si>
    <t>171-5811237-3808309</t>
  </si>
  <si>
    <t>00KFY3BW</t>
  </si>
  <si>
    <t>00KEHAJF</t>
  </si>
  <si>
    <t>00KEHAJG</t>
  </si>
  <si>
    <t>00KEHAL3</t>
  </si>
  <si>
    <t>00KEHALL</t>
  </si>
  <si>
    <t>00KEHALM</t>
  </si>
  <si>
    <t>00KEHALO</t>
  </si>
  <si>
    <t>00KEHALX</t>
  </si>
  <si>
    <t>00KEHAJY</t>
  </si>
  <si>
    <t>00KEHAKI</t>
  </si>
  <si>
    <t>00KG1QQB</t>
  </si>
  <si>
    <t>171-1510583-7510702</t>
  </si>
  <si>
    <t>00KEHAKU</t>
  </si>
  <si>
    <t>00KEHAL5</t>
  </si>
  <si>
    <t>00KEHAIY</t>
  </si>
  <si>
    <t>00KG2GIL</t>
  </si>
  <si>
    <t>402-9079757-8845136</t>
  </si>
  <si>
    <t>00KG4YLD</t>
  </si>
  <si>
    <t>405-8828474-8717907</t>
  </si>
  <si>
    <t>00KG1KU2</t>
  </si>
  <si>
    <t>405-4072221-8885939</t>
  </si>
  <si>
    <t>00KFYYGX</t>
  </si>
  <si>
    <t>402-0996270-3351552</t>
  </si>
  <si>
    <t>00KEHAKQ</t>
  </si>
  <si>
    <t>00KG9JW4</t>
  </si>
  <si>
    <t>403-1110360-8288338</t>
  </si>
  <si>
    <t>00KG9KGT</t>
  </si>
  <si>
    <t>403-9473089-4609105</t>
  </si>
  <si>
    <t>00KG23S3</t>
  </si>
  <si>
    <t>405-1245734-6061124</t>
  </si>
  <si>
    <t>00KG95NG</t>
  </si>
  <si>
    <t>402-3603942-7409113</t>
  </si>
  <si>
    <t>00KG1RNK</t>
  </si>
  <si>
    <t>402-6533668-7732316</t>
  </si>
  <si>
    <t>00KG1VKP</t>
  </si>
  <si>
    <t>406-6807666-1794747</t>
  </si>
  <si>
    <t>00KG28DO</t>
  </si>
  <si>
    <t>405-2813386-3500349</t>
  </si>
  <si>
    <t>00KEHAKZ</t>
  </si>
  <si>
    <t>00KG1GFQ</t>
  </si>
  <si>
    <t>405-9892709-2544319</t>
  </si>
  <si>
    <t>ZWLJHVBU</t>
  </si>
  <si>
    <t>171-6815250-3917905</t>
  </si>
  <si>
    <t>ZWLJJNXV</t>
  </si>
  <si>
    <t>402-1066984-8813113</t>
  </si>
  <si>
    <t>ZWLJJPEZ</t>
  </si>
  <si>
    <t>407-7143964-4232350</t>
  </si>
  <si>
    <t>ZWLJHRVW</t>
  </si>
  <si>
    <t>408-2910652-4103525</t>
  </si>
  <si>
    <t>ZWLJHNGB</t>
  </si>
  <si>
    <t>404-9696096-7581920</t>
  </si>
  <si>
    <t>ZWLJGVNW</t>
  </si>
  <si>
    <t>406-8351338-2864357</t>
  </si>
  <si>
    <t>00KGIUSM</t>
  </si>
  <si>
    <t>00KGASG8</t>
  </si>
  <si>
    <t>PH150971</t>
  </si>
  <si>
    <t>00KGALIH</t>
  </si>
  <si>
    <t>00KG9TM0</t>
  </si>
  <si>
    <t>D324551</t>
  </si>
  <si>
    <t>00KG9KK1</t>
  </si>
  <si>
    <t>BC2502092</t>
  </si>
  <si>
    <t>00KFZCRI</t>
  </si>
  <si>
    <t>00KFZCQJ</t>
  </si>
  <si>
    <t>00KFKMID</t>
  </si>
  <si>
    <t>DI850296</t>
  </si>
  <si>
    <t>00KFJP9K</t>
  </si>
  <si>
    <t>PH998552</t>
  </si>
  <si>
    <t>ZWLJJPGX</t>
  </si>
  <si>
    <t>304-2628593-9056342</t>
  </si>
  <si>
    <t>ZWLJJTFE</t>
  </si>
  <si>
    <t>403-0427211-4152365</t>
  </si>
  <si>
    <t>ZWLJJYAZ</t>
  </si>
  <si>
    <t>00KEHAM5</t>
  </si>
  <si>
    <t>00KBZAUD</t>
  </si>
  <si>
    <t>00KEHAJE</t>
  </si>
  <si>
    <t>00KEHAKK</t>
  </si>
  <si>
    <t>00KEHAK6</t>
  </si>
  <si>
    <t>00KEHALA</t>
  </si>
  <si>
    <t>00KEHAL8</t>
  </si>
  <si>
    <t>00KBZAVR</t>
  </si>
  <si>
    <t>00KEHAMK</t>
  </si>
  <si>
    <t>00KEHAK0</t>
  </si>
  <si>
    <t>00KEHAKO</t>
  </si>
  <si>
    <t>00KEHAM8</t>
  </si>
  <si>
    <t>00KEHANH</t>
  </si>
  <si>
    <t>00KEHANJ</t>
  </si>
  <si>
    <t>00KEHALB</t>
  </si>
  <si>
    <t>00KEHAN1</t>
  </si>
  <si>
    <t>00KEHALU</t>
  </si>
  <si>
    <t>00KEHAMN</t>
  </si>
  <si>
    <t>00K6V0KU</t>
  </si>
  <si>
    <t>00KEHANA</t>
  </si>
  <si>
    <t>00KEHAL7</t>
  </si>
  <si>
    <t>00KEHAIQ</t>
  </si>
  <si>
    <t>00KEHAJP</t>
  </si>
  <si>
    <t>00KEHAKH</t>
  </si>
  <si>
    <t>00KEHAKS</t>
  </si>
  <si>
    <t>00KEHAKT</t>
  </si>
  <si>
    <t>00KEHAMQ</t>
  </si>
  <si>
    <t>00KEHAN5</t>
  </si>
  <si>
    <t>00KEHALG</t>
  </si>
  <si>
    <t>00KEHAKP</t>
  </si>
  <si>
    <t>00KEHALT</t>
  </si>
  <si>
    <t>00KEHAML</t>
  </si>
  <si>
    <t>00KEHAKC</t>
  </si>
  <si>
    <t>00KEHAKN</t>
  </si>
  <si>
    <t>00KEHALN</t>
  </si>
  <si>
    <t>00KEHAK3</t>
  </si>
  <si>
    <t>00KEHALC</t>
  </si>
  <si>
    <t>00KGKN49</t>
  </si>
  <si>
    <t>408-2698055-6884351</t>
  </si>
  <si>
    <t>00KGKMMW</t>
  </si>
  <si>
    <t>171-2140824-7977905</t>
  </si>
  <si>
    <t>00KGEPYL</t>
  </si>
  <si>
    <t>406-9439169-8471552</t>
  </si>
  <si>
    <t>00KEHANB</t>
  </si>
  <si>
    <t>00KGKMXG</t>
  </si>
  <si>
    <t>406-6745469-2185961</t>
  </si>
  <si>
    <t>00KGKLC0</t>
  </si>
  <si>
    <t>404-0194619-9866706</t>
  </si>
  <si>
    <t>00KGARV6</t>
  </si>
  <si>
    <t>171-3762769-4697164</t>
  </si>
  <si>
    <t>00KEHALH</t>
  </si>
  <si>
    <t>00KGKHAO</t>
  </si>
  <si>
    <t>404-8535956-6407523</t>
  </si>
  <si>
    <t>00KGKLH3</t>
  </si>
  <si>
    <t>403-5352472-0052325</t>
  </si>
  <si>
    <t>00KGAQDV</t>
  </si>
  <si>
    <t>407-8971822-4795560</t>
  </si>
  <si>
    <t>00KEHAM1</t>
  </si>
  <si>
    <t>00KGKKD4</t>
  </si>
  <si>
    <t>406-4412268-3554762</t>
  </si>
  <si>
    <t>00KEHAMB</t>
  </si>
  <si>
    <t>00KEHAMC</t>
  </si>
  <si>
    <t>00KEHAJO</t>
  </si>
  <si>
    <t>00KEHANI</t>
  </si>
  <si>
    <t>00KEHAN8</t>
  </si>
  <si>
    <t>00KEHAL2</t>
  </si>
  <si>
    <t>00KBZASU</t>
  </si>
  <si>
    <t>00KEHAMM</t>
  </si>
  <si>
    <t>00KGASFS</t>
  </si>
  <si>
    <t>408-2477472-6155524</t>
  </si>
  <si>
    <t>00KEHANF</t>
  </si>
  <si>
    <t>00KGGZ06</t>
  </si>
  <si>
    <t>00KEHAN3</t>
  </si>
  <si>
    <t>00KEHANN</t>
  </si>
  <si>
    <t>00KG25UQ</t>
  </si>
  <si>
    <t>408-8293792-3227554</t>
  </si>
  <si>
    <t>00KEHAK4</t>
  </si>
  <si>
    <t>00KEHAKG</t>
  </si>
  <si>
    <t>00KGK8XU</t>
  </si>
  <si>
    <t>408-2912251-5281965</t>
  </si>
  <si>
    <t>00KEHALE</t>
  </si>
  <si>
    <t>00KGKAZ6</t>
  </si>
  <si>
    <t>404-3658524-4977110</t>
  </si>
  <si>
    <t>00KEHAL9</t>
  </si>
  <si>
    <t>00KG9JNF</t>
  </si>
  <si>
    <t>408-1070493-3063563</t>
  </si>
  <si>
    <t>00KGKO3A</t>
  </si>
  <si>
    <t>171-3610004-1282726</t>
  </si>
  <si>
    <t>00KGIPJE</t>
  </si>
  <si>
    <t>171-1721410-3681924</t>
  </si>
  <si>
    <t>00KGKNKC</t>
  </si>
  <si>
    <t>404-2387021-8561149</t>
  </si>
  <si>
    <t>00KEHAN6</t>
  </si>
  <si>
    <t>00KGIVRA</t>
  </si>
  <si>
    <t>BL0020204</t>
  </si>
  <si>
    <t>00KEHAM4</t>
  </si>
  <si>
    <t>00KBZAVE</t>
  </si>
  <si>
    <t>00KEHAMU</t>
  </si>
  <si>
    <t>00KEHAN4</t>
  </si>
  <si>
    <t>00KEHAKE</t>
  </si>
  <si>
    <t>00KFX26V</t>
  </si>
  <si>
    <t>00KG2F1Y</t>
  </si>
  <si>
    <t>SE375610</t>
  </si>
  <si>
    <t>00KGMVPT</t>
  </si>
  <si>
    <t>403-1463583-9524344</t>
  </si>
  <si>
    <t>00KEHAKM</t>
  </si>
  <si>
    <t>00KEHAL6</t>
  </si>
  <si>
    <t>00KGPSB6</t>
  </si>
  <si>
    <t>171-8670896-4770761</t>
  </si>
  <si>
    <t>00KGQVHZ</t>
  </si>
  <si>
    <t>BL0020303</t>
  </si>
  <si>
    <t>00KGQ9AR</t>
  </si>
  <si>
    <t>408-9088651-4660325</t>
  </si>
  <si>
    <t>00KEHAOF</t>
  </si>
  <si>
    <t>00KEHAOG</t>
  </si>
  <si>
    <t>00KEHAOJ</t>
  </si>
  <si>
    <t>00KGPRY0</t>
  </si>
  <si>
    <t>00KGQWF3</t>
  </si>
  <si>
    <t>00KEHANO</t>
  </si>
  <si>
    <t>00KEHAK2</t>
  </si>
  <si>
    <t>00KEHAP2</t>
  </si>
  <si>
    <t>00KEHAON</t>
  </si>
  <si>
    <t>00KEHAOI</t>
  </si>
  <si>
    <t>00KEHAOH</t>
  </si>
  <si>
    <t>00KEHAOM</t>
  </si>
  <si>
    <t>ZWLJKRK5</t>
  </si>
  <si>
    <t>407-9644844-9090722</t>
  </si>
  <si>
    <t>00KBZAS5</t>
  </si>
  <si>
    <t>00KEHAJS</t>
  </si>
  <si>
    <t>00KEHAOQ</t>
  </si>
  <si>
    <t>00KEHALJ</t>
  </si>
  <si>
    <t>00KEHAOP</t>
  </si>
  <si>
    <t>00KEHAOR</t>
  </si>
  <si>
    <t>00KG22DU</t>
  </si>
  <si>
    <t>408-2147027-8392319</t>
  </si>
  <si>
    <t>00KEHANE</t>
  </si>
  <si>
    <t>00KEBN4L</t>
  </si>
  <si>
    <t>405-1052561-3659563</t>
  </si>
  <si>
    <t>00KGQELA</t>
  </si>
  <si>
    <t>406-0779012-6618766</t>
  </si>
  <si>
    <t>00KGMUNT</t>
  </si>
  <si>
    <t>00KGMMWU</t>
  </si>
  <si>
    <t>408-4988847-8849964</t>
  </si>
  <si>
    <t>00KGQ1E4</t>
  </si>
  <si>
    <t>408-8836005-3529115/</t>
  </si>
  <si>
    <t>00KEHAO2</t>
  </si>
  <si>
    <t>00KGPTBC</t>
  </si>
  <si>
    <t>407-1255826-9591532</t>
  </si>
  <si>
    <t>00KGEI6A</t>
  </si>
  <si>
    <t>406-3800009-2485154</t>
  </si>
  <si>
    <t>00KGQBRK</t>
  </si>
  <si>
    <t>408-6700206-5808366</t>
  </si>
  <si>
    <t>00KGM78T</t>
  </si>
  <si>
    <t>408-9389161-8773932</t>
  </si>
  <si>
    <t>00KEHAOL</t>
  </si>
  <si>
    <t>00KEHANP</t>
  </si>
  <si>
    <t>00KEHANC</t>
  </si>
  <si>
    <t>00KEHAM6</t>
  </si>
  <si>
    <t>00KBZAUN</t>
  </si>
  <si>
    <t>00KEHANM</t>
  </si>
  <si>
    <t>00KGQ7A7</t>
  </si>
  <si>
    <t>407-6215170-7184348</t>
  </si>
  <si>
    <t>00KEHANL</t>
  </si>
  <si>
    <t>00KGQFRD</t>
  </si>
  <si>
    <t>MG3/433030</t>
  </si>
  <si>
    <t>00KGQFRC</t>
  </si>
  <si>
    <t>00KGQFRE</t>
  </si>
  <si>
    <t>00KGQFON</t>
  </si>
  <si>
    <t>PR164863</t>
  </si>
  <si>
    <t>00KGVSYM</t>
  </si>
  <si>
    <t>00KGR9JX</t>
  </si>
  <si>
    <t>00KFZCQU</t>
  </si>
  <si>
    <t>00KGQVYN</t>
  </si>
  <si>
    <t>00KGQVWP</t>
  </si>
  <si>
    <t>00KFZCQB</t>
  </si>
  <si>
    <t>00KG91BG</t>
  </si>
  <si>
    <t>00KEHAMG</t>
  </si>
  <si>
    <t>00KGV75Y</t>
  </si>
  <si>
    <t>405-8603835-8356312</t>
  </si>
  <si>
    <t>00KGM75X</t>
  </si>
  <si>
    <t>171-5658825-3436365</t>
  </si>
  <si>
    <t>00KEHANK</t>
  </si>
  <si>
    <t>00KEHAPH</t>
  </si>
  <si>
    <t>00KGMVAX</t>
  </si>
  <si>
    <t>171-6157005-1281917</t>
  </si>
  <si>
    <t>00KEHAP6</t>
  </si>
  <si>
    <t>00KEHAJX</t>
  </si>
  <si>
    <t>00KBZAU6</t>
  </si>
  <si>
    <t>00KGRLWS</t>
  </si>
  <si>
    <t>408-9063961-6406753</t>
  </si>
  <si>
    <t>00KEHAND</t>
  </si>
  <si>
    <t>00KGRM0B</t>
  </si>
  <si>
    <t>406-8384104-1167561</t>
  </si>
  <si>
    <t>00KEHAKA</t>
  </si>
  <si>
    <t>00KEHAN9</t>
  </si>
  <si>
    <t>00KGQ7GH</t>
  </si>
  <si>
    <t>402-0440881-2869146</t>
  </si>
  <si>
    <t>00KEHAJQ</t>
  </si>
  <si>
    <t>00KEHAKD</t>
  </si>
  <si>
    <t>00KG9INO</t>
  </si>
  <si>
    <t>402-7311847-8672311</t>
  </si>
  <si>
    <t>00KGL76L</t>
  </si>
  <si>
    <t>00KGIZIK</t>
  </si>
  <si>
    <t>00KGVQQ2</t>
  </si>
  <si>
    <t>00KGVOLS</t>
  </si>
  <si>
    <t>00KGIZQG</t>
  </si>
  <si>
    <t>AC525423</t>
  </si>
  <si>
    <t>00KG4D9F</t>
  </si>
  <si>
    <t>EB524677</t>
  </si>
  <si>
    <t>00KG2FJN</t>
  </si>
  <si>
    <t>BC2502090</t>
  </si>
  <si>
    <t>00KGR6DE</t>
  </si>
  <si>
    <t>00KG95LU</t>
  </si>
  <si>
    <t>BC2502091</t>
  </si>
  <si>
    <t>00KGN4XI</t>
  </si>
  <si>
    <t>00KGIZPZ</t>
  </si>
  <si>
    <t>00KG2FGA</t>
  </si>
  <si>
    <t>BC2502089</t>
  </si>
  <si>
    <t>00KG4AEM</t>
  </si>
  <si>
    <t>00KGQFW6</t>
  </si>
  <si>
    <t>M2/760607</t>
  </si>
  <si>
    <t>00KGW8ZZ</t>
  </si>
  <si>
    <t>00KGIZHZ</t>
  </si>
  <si>
    <t>00KGR9HK</t>
  </si>
  <si>
    <t>MG027660</t>
  </si>
  <si>
    <t>00KGR9HL</t>
  </si>
  <si>
    <t>00KGQENB</t>
  </si>
  <si>
    <t>00KGQENC</t>
  </si>
  <si>
    <t>00KGIZH1</t>
  </si>
  <si>
    <t>24.11.20.a</t>
  </si>
  <si>
    <t>00KG95HK</t>
  </si>
  <si>
    <t>2025/PHARM/4709</t>
  </si>
  <si>
    <t>00KGIZQZ</t>
  </si>
  <si>
    <t>00KFZ73C</t>
  </si>
  <si>
    <t>2025PA10364</t>
  </si>
  <si>
    <t>00KG3C5K</t>
  </si>
  <si>
    <t>10 sachets ontex</t>
  </si>
  <si>
    <t>00KG3C5K001</t>
  </si>
  <si>
    <t>ZWLJFVSL</t>
  </si>
  <si>
    <t>BL0019950</t>
  </si>
  <si>
    <t>ZWLJHVAW</t>
  </si>
  <si>
    <t>407-6919937-7190749</t>
  </si>
  <si>
    <t>ZWLJKQRE</t>
  </si>
  <si>
    <t>ZWLJKQRF</t>
  </si>
  <si>
    <t>ZWLJKRP6</t>
  </si>
  <si>
    <t>408-3084873-2592326</t>
  </si>
  <si>
    <t>00KEHAM7</t>
  </si>
  <si>
    <t>00KEHAMH</t>
  </si>
  <si>
    <t>00KEHAMS</t>
  </si>
  <si>
    <t>00KEHAMT</t>
  </si>
  <si>
    <t>00KEHAN7</t>
  </si>
  <si>
    <t>00KEHAM9</t>
  </si>
  <si>
    <t>00KEHAMO</t>
  </si>
  <si>
    <t>00KEHAMR</t>
  </si>
  <si>
    <t>00KEHAMJ</t>
  </si>
  <si>
    <t>00KEHAQ5</t>
  </si>
  <si>
    <t>00KEHAOV</t>
  </si>
  <si>
    <t>00KEHAJV</t>
  </si>
  <si>
    <t>00KEHAKF</t>
  </si>
  <si>
    <t>00KEHAS3</t>
  </si>
  <si>
    <t>00KEHAS4</t>
  </si>
  <si>
    <t>00KEHAS5</t>
  </si>
  <si>
    <t>00KGWPSF</t>
  </si>
  <si>
    <t>171-4575295-9785957</t>
  </si>
  <si>
    <t>00KGUKEC</t>
  </si>
  <si>
    <t>402-5962312-0213933</t>
  </si>
  <si>
    <t>00KEHAOT</t>
  </si>
  <si>
    <t>00KEHAS2</t>
  </si>
  <si>
    <t>00KEHAS1</t>
  </si>
  <si>
    <t>00KEHAPU</t>
  </si>
  <si>
    <t>00KEHANS</t>
  </si>
  <si>
    <t>00KEHANT</t>
  </si>
  <si>
    <t>00KEHANY</t>
  </si>
  <si>
    <t>00KGWV17</t>
  </si>
  <si>
    <t>408-7990753-8778760</t>
  </si>
  <si>
    <t>00KGWVHS</t>
  </si>
  <si>
    <t>00KG9KOP</t>
  </si>
  <si>
    <t>00KGQXH9</t>
  </si>
  <si>
    <t>00KEHAOD</t>
  </si>
  <si>
    <t>00KEHAPB</t>
  </si>
  <si>
    <t>00KEHAPY</t>
  </si>
  <si>
    <t>00KEHAOA</t>
  </si>
  <si>
    <t>00KEHAOC</t>
  </si>
  <si>
    <t>00KEHAPG</t>
  </si>
  <si>
    <t>00KEHAQG</t>
  </si>
  <si>
    <t>00KEHALW</t>
  </si>
  <si>
    <t>00KEHAL4</t>
  </si>
  <si>
    <t>00KEHAO5</t>
  </si>
  <si>
    <t>00KEHAP9</t>
  </si>
  <si>
    <t>00KEHAPD</t>
  </si>
  <si>
    <t>00KEHAPQ</t>
  </si>
  <si>
    <t>00KEHAPX</t>
  </si>
  <si>
    <t>00KEHAQS</t>
  </si>
  <si>
    <t>00KEHAO1</t>
  </si>
  <si>
    <t>00KEHANG</t>
  </si>
  <si>
    <t>00KEHAQD</t>
  </si>
  <si>
    <t>00KEHAMX</t>
  </si>
  <si>
    <t>00KEHAMW</t>
  </si>
  <si>
    <t>00KFZCQO</t>
  </si>
  <si>
    <t>00KGQXKE</t>
  </si>
  <si>
    <t>00KGSC2S</t>
  </si>
  <si>
    <t>00KGNBVN</t>
  </si>
  <si>
    <t>KS25120021</t>
  </si>
  <si>
    <t>00KGSC4H</t>
  </si>
  <si>
    <t>00KEBQRB</t>
  </si>
  <si>
    <t>00KGASNQ</t>
  </si>
  <si>
    <t>A9/02831001</t>
  </si>
  <si>
    <t>00KGL8IA</t>
  </si>
  <si>
    <t>PHARM18997</t>
  </si>
  <si>
    <t>00KGMC31</t>
  </si>
  <si>
    <t>ADM3848000</t>
  </si>
  <si>
    <t>00KGNFG9</t>
  </si>
  <si>
    <t>2025/DM/1687</t>
  </si>
  <si>
    <t>00KGNFKX</t>
  </si>
  <si>
    <t>00KGQAEN</t>
  </si>
  <si>
    <t>C148799</t>
  </si>
  <si>
    <t>00KGVI5O</t>
  </si>
  <si>
    <t>00KH14TM</t>
  </si>
  <si>
    <t>PHAR85955</t>
  </si>
  <si>
    <t>ZWLJKRLP</t>
  </si>
  <si>
    <t>406-6750027-6855565</t>
  </si>
  <si>
    <t>ZWLJKZB8</t>
  </si>
  <si>
    <t>303-9858697-6439502</t>
  </si>
  <si>
    <t>ZWLJL3LL</t>
  </si>
  <si>
    <t>402-1219411-4899547</t>
  </si>
  <si>
    <t>ZWLJMIOJ</t>
  </si>
  <si>
    <t>406-7853115-6446720</t>
  </si>
  <si>
    <t>ZWLJMISI</t>
  </si>
  <si>
    <t>305-4173049-3432364</t>
  </si>
  <si>
    <t>ZWLJN6DY</t>
  </si>
  <si>
    <t>404-9508187-0987510</t>
  </si>
  <si>
    <t>ZWLJN7M6</t>
  </si>
  <si>
    <t>171-3105249-8521158</t>
  </si>
  <si>
    <t>ZWLJN7QG</t>
  </si>
  <si>
    <t>408-2570631-3949121</t>
  </si>
  <si>
    <t>00KEHAN2</t>
  </si>
  <si>
    <t>00KEHANW</t>
  </si>
  <si>
    <t>00KEHAO9</t>
  </si>
  <si>
    <t>00KGQHN0</t>
  </si>
  <si>
    <t>171-3930250-3933954</t>
  </si>
  <si>
    <t>00KEHAQC</t>
  </si>
  <si>
    <t>00KEHAPC</t>
  </si>
  <si>
    <t>00KEHAPV</t>
  </si>
  <si>
    <t>00KEHALK</t>
  </si>
  <si>
    <t>00KGWY83</t>
  </si>
  <si>
    <t>408-3626083-5370718</t>
  </si>
  <si>
    <t>00KGUOKW</t>
  </si>
  <si>
    <t>408-3854493-0498702</t>
  </si>
  <si>
    <t>00KEHAQ9</t>
  </si>
  <si>
    <t>00KEHAS6</t>
  </si>
  <si>
    <t>00KEHAS7</t>
  </si>
  <si>
    <t>00KEHAQN</t>
  </si>
  <si>
    <t>00KEHAQ2</t>
  </si>
  <si>
    <t>00KGM6TN</t>
  </si>
  <si>
    <t>00KGVIKF</t>
  </si>
  <si>
    <t>404-4328165-5582769</t>
  </si>
  <si>
    <t>00KGWPT9</t>
  </si>
  <si>
    <t>407-1454081-1191551</t>
  </si>
  <si>
    <t>00KGWRT5</t>
  </si>
  <si>
    <t>00KGW93J</t>
  </si>
  <si>
    <t>407-0715477-2449160</t>
  </si>
  <si>
    <t>00KEHAP8</t>
  </si>
  <si>
    <t>00KEHAPL</t>
  </si>
  <si>
    <t>00KEHAPF</t>
  </si>
  <si>
    <t>00KGVRJ6</t>
  </si>
  <si>
    <t>404-1165985-1956369</t>
  </si>
  <si>
    <t>00KEHAOO</t>
  </si>
  <si>
    <t>00KGR3V9</t>
  </si>
  <si>
    <t>403-0774165-9397949</t>
  </si>
  <si>
    <t>00KGUOFC</t>
  </si>
  <si>
    <t>406-6052635-6061123</t>
  </si>
  <si>
    <t>00KEHAPS</t>
  </si>
  <si>
    <t>00KEHAQA</t>
  </si>
  <si>
    <t>00KGVQPR</t>
  </si>
  <si>
    <t>171-6093342-4047552</t>
  </si>
  <si>
    <t>00KGWS27</t>
  </si>
  <si>
    <t>405-0985585-4964328</t>
  </si>
  <si>
    <t>00KGUORZ</t>
  </si>
  <si>
    <t>00KEHAMY</t>
  </si>
  <si>
    <t>00KEHAQ7</t>
  </si>
  <si>
    <t>00KEHAOW</t>
  </si>
  <si>
    <t>00KEHAQ6</t>
  </si>
  <si>
    <t>00KEHAQO</t>
  </si>
  <si>
    <t>00KEHAS0</t>
  </si>
  <si>
    <t>00KEHAP4</t>
  </si>
  <si>
    <t>00KEHAOB</t>
  </si>
  <si>
    <t>00KEHAQ8</t>
  </si>
  <si>
    <t>00KEHAQ1</t>
  </si>
  <si>
    <t>00KEHAMP</t>
  </si>
  <si>
    <t>00KEHAPP</t>
  </si>
  <si>
    <t>00KGRKZH</t>
  </si>
  <si>
    <t>406-3946444-4451504</t>
  </si>
  <si>
    <t>00KGMBXJ</t>
  </si>
  <si>
    <t>BC2502096</t>
  </si>
  <si>
    <t>00KH1EAY</t>
  </si>
  <si>
    <t>P2/00033988</t>
  </si>
  <si>
    <t>00KGSC32</t>
  </si>
  <si>
    <t>JR/1992204</t>
  </si>
  <si>
    <t>00KGQL11</t>
  </si>
  <si>
    <t>00KGQL12</t>
  </si>
  <si>
    <t>00KFY85N</t>
  </si>
  <si>
    <t>PH2/00608446</t>
  </si>
  <si>
    <t>00KGSC2M</t>
  </si>
  <si>
    <t>2025/PH/5585</t>
  </si>
  <si>
    <t>00KGSC3S</t>
  </si>
  <si>
    <t>00KGMBXI</t>
  </si>
  <si>
    <t>00KG9KGV</t>
  </si>
  <si>
    <t>00KG9KGU</t>
  </si>
  <si>
    <t>00KGIZPR</t>
  </si>
  <si>
    <t>BC2502094</t>
  </si>
  <si>
    <t>00KGVIF7</t>
  </si>
  <si>
    <t>00KGWS9L</t>
  </si>
  <si>
    <t>AC703785</t>
  </si>
  <si>
    <t>00KGRATY</t>
  </si>
  <si>
    <t>00KGWHH5</t>
  </si>
  <si>
    <t>PH219549</t>
  </si>
  <si>
    <t>00KGWS7Q</t>
  </si>
  <si>
    <t>PH189954</t>
  </si>
  <si>
    <t>00KGSB7W</t>
  </si>
  <si>
    <t>PL468070</t>
  </si>
  <si>
    <t>00KGNFHG</t>
  </si>
  <si>
    <t>BC2502097</t>
  </si>
  <si>
    <t>00KGWHB1</t>
  </si>
  <si>
    <t>00KGL7X4</t>
  </si>
  <si>
    <t>DM362268</t>
  </si>
  <si>
    <t>ZWLJNWJX</t>
  </si>
  <si>
    <t>ZWLJNWWT</t>
  </si>
  <si>
    <t>ZWLJNNTM</t>
  </si>
  <si>
    <t>ZWLJMK7D</t>
  </si>
  <si>
    <t>406-0506454-1698724</t>
  </si>
  <si>
    <t>ZWLJNNY6</t>
  </si>
  <si>
    <t>ZWLJN6Y9</t>
  </si>
  <si>
    <t>407-0302919-2029177</t>
  </si>
  <si>
    <t>ZWLJNSWN</t>
  </si>
  <si>
    <t>ZWLJMKLO</t>
  </si>
  <si>
    <t>407-5220875-7155527</t>
  </si>
  <si>
    <t>00KEHAPJ</t>
  </si>
  <si>
    <t>00KEHAPM</t>
  </si>
  <si>
    <t>00KEHAQP</t>
  </si>
  <si>
    <t>00KEHAO3</t>
  </si>
  <si>
    <t>00KBZAQS</t>
  </si>
  <si>
    <t>00KEHAPR</t>
  </si>
  <si>
    <t>00KEHAO0</t>
  </si>
  <si>
    <t>00KEHAPW</t>
  </si>
  <si>
    <t>00KEHAQL</t>
  </si>
  <si>
    <t>00KEHAP0</t>
  </si>
  <si>
    <t>00KEHAOK</t>
  </si>
  <si>
    <t>00KGNFGP</t>
  </si>
  <si>
    <t>PM095947</t>
  </si>
  <si>
    <t>00KGSC3C</t>
  </si>
  <si>
    <t>PI93091</t>
  </si>
  <si>
    <t>00KGWS7E</t>
  </si>
  <si>
    <t>00KH059K</t>
  </si>
  <si>
    <t>403-6594277-2330766</t>
  </si>
  <si>
    <t>00KGZY9T</t>
  </si>
  <si>
    <t>00KEHANV</t>
  </si>
  <si>
    <t>00KEHAO4</t>
  </si>
  <si>
    <t>00KGZXMH</t>
  </si>
  <si>
    <t>00KH2H55</t>
  </si>
  <si>
    <t>00KGZISB</t>
  </si>
  <si>
    <t>00KH0YRY</t>
  </si>
  <si>
    <t>00KEHAQ3</t>
  </si>
  <si>
    <t>00KH1C8B</t>
  </si>
  <si>
    <t>00KEHASK</t>
  </si>
  <si>
    <t>00KH02CM</t>
  </si>
  <si>
    <t>00KGWV07</t>
  </si>
  <si>
    <t>00KGWVKN</t>
  </si>
  <si>
    <t>171-5316420-6317104</t>
  </si>
  <si>
    <t>00KGZGFS</t>
  </si>
  <si>
    <t>00KHT19E</t>
  </si>
  <si>
    <t>00KEHAPO</t>
  </si>
  <si>
    <t>00KH19RU</t>
  </si>
  <si>
    <t>00KEHAMV</t>
  </si>
  <si>
    <t>00KEHAPT</t>
  </si>
  <si>
    <t>00KGVGDS</t>
  </si>
  <si>
    <t>407-9908378-3443531</t>
  </si>
  <si>
    <t>00KGZQDA</t>
  </si>
  <si>
    <t>00KGZHTL</t>
  </si>
  <si>
    <t>00KH18H0</t>
  </si>
  <si>
    <t>00KH0ZGA</t>
  </si>
  <si>
    <t>00KEHAOU</t>
  </si>
  <si>
    <t>00KEHAO7</t>
  </si>
  <si>
    <t>00KGWS12</t>
  </si>
  <si>
    <t>406-2471068-2445962</t>
  </si>
  <si>
    <t>00KH0FKH</t>
  </si>
  <si>
    <t>00KEHAPZ</t>
  </si>
  <si>
    <t>00KHUG2S</t>
  </si>
  <si>
    <t>00KEHARW</t>
  </si>
  <si>
    <t>00KEHAU6</t>
  </si>
  <si>
    <t>00KEHATV</t>
  </si>
  <si>
    <t>00KHSYW8</t>
  </si>
  <si>
    <t>00KHT2KA</t>
  </si>
  <si>
    <t>00KEHARC</t>
  </si>
  <si>
    <t>00KEHAMZ</t>
  </si>
  <si>
    <t>00KEHAN0</t>
  </si>
  <si>
    <t>00KHSXYI</t>
  </si>
  <si>
    <t>00KH0WHZ</t>
  </si>
  <si>
    <t>00KGZER6</t>
  </si>
  <si>
    <t>00KEHAQE</t>
  </si>
  <si>
    <t>00KHT12T</t>
  </si>
  <si>
    <t>00KH71W2</t>
  </si>
  <si>
    <t>00KEHAQU</t>
  </si>
  <si>
    <t>00KEHARM</t>
  </si>
  <si>
    <t>00KEHARN</t>
  </si>
  <si>
    <t>00KHSYFN</t>
  </si>
  <si>
    <t>00KHSRWL</t>
  </si>
  <si>
    <t>00KEHAU5</t>
  </si>
  <si>
    <t>00KEHAU4</t>
  </si>
  <si>
    <t>00KEHATZ</t>
  </si>
  <si>
    <t>00KGZG88</t>
  </si>
  <si>
    <t>00KEHAQI</t>
  </si>
  <si>
    <t>00KEHASU</t>
  </si>
  <si>
    <t>00KH0AG6</t>
  </si>
  <si>
    <t>00KEHAR9</t>
  </si>
  <si>
    <t>00KH0RNS</t>
  </si>
  <si>
    <t>00KEHATY</t>
  </si>
  <si>
    <t>00KHTFYF</t>
  </si>
  <si>
    <t>00KHT91Z</t>
  </si>
  <si>
    <t>00KHSZ4T</t>
  </si>
  <si>
    <t>00KEHATM</t>
  </si>
  <si>
    <t>00KEHARK</t>
  </si>
  <si>
    <t>00KHT0TY</t>
  </si>
  <si>
    <t>00KEHARB</t>
  </si>
  <si>
    <t>00KEHAQZ</t>
  </si>
  <si>
    <t>00KEHART</t>
  </si>
  <si>
    <t>00KHZRM6</t>
  </si>
  <si>
    <t>00KHZRM5</t>
  </si>
  <si>
    <t>00KHZRIL</t>
  </si>
  <si>
    <t>00KGWS9X</t>
  </si>
  <si>
    <t>PH37373</t>
  </si>
  <si>
    <t>00KGWHEC</t>
  </si>
  <si>
    <t>00KGVIJ4</t>
  </si>
  <si>
    <t>00KEHARO</t>
  </si>
  <si>
    <t>00KEHAU7</t>
  </si>
  <si>
    <t>00KEHATS</t>
  </si>
  <si>
    <t>00KEHATT</t>
  </si>
  <si>
    <t>00KEHAO6</t>
  </si>
  <si>
    <t>00KEHAT0</t>
  </si>
  <si>
    <t>00KEHAP5</t>
  </si>
  <si>
    <t>00KEHAU8</t>
  </si>
  <si>
    <t>00KEHATW</t>
  </si>
  <si>
    <t>00KEHATX</t>
  </si>
  <si>
    <t>ZWLJL4G0</t>
  </si>
  <si>
    <t>402-5100781-9627531</t>
  </si>
  <si>
    <t>00KGWV17001</t>
  </si>
  <si>
    <t>00KEHATL</t>
  </si>
  <si>
    <t>00KEHAQR</t>
  </si>
  <si>
    <t>00KEHARS</t>
  </si>
  <si>
    <t>00KEHAQT</t>
  </si>
  <si>
    <t>00KEHAQQ</t>
  </si>
  <si>
    <t>00KEHANU</t>
  </si>
  <si>
    <t>00KEHARX</t>
  </si>
  <si>
    <t>00KEHARV</t>
  </si>
  <si>
    <t>00KEHAQK</t>
  </si>
  <si>
    <t>00KEHAPK</t>
  </si>
  <si>
    <t>00KEHARP</t>
  </si>
  <si>
    <t>00KEHAQH</t>
  </si>
  <si>
    <t>00KEHAR8</t>
  </si>
  <si>
    <t>00KEHAQV</t>
  </si>
  <si>
    <t>00KGVU67</t>
  </si>
  <si>
    <t>ZWLJN7MG</t>
  </si>
  <si>
    <t>406-9012404-7165967</t>
  </si>
  <si>
    <t>ZWLJGVRI</t>
  </si>
  <si>
    <t>E0000282</t>
  </si>
  <si>
    <t>ZWLJOAJT</t>
  </si>
  <si>
    <t>00KEHARJ</t>
  </si>
  <si>
    <t>00KEHAMI</t>
  </si>
  <si>
    <t>00KH06DX</t>
  </si>
  <si>
    <t>00KEHALI</t>
  </si>
  <si>
    <t>00KGZVG9</t>
  </si>
  <si>
    <t>00KGVCCC</t>
  </si>
  <si>
    <t>407-0352662-1992315</t>
  </si>
  <si>
    <t>00KEHARG</t>
  </si>
  <si>
    <t>00KHT1AK</t>
  </si>
  <si>
    <t>00KHYHBF</t>
  </si>
  <si>
    <t>00KHYGAQ</t>
  </si>
  <si>
    <t>00KI4HTC</t>
  </si>
  <si>
    <t>00KEHAU1</t>
  </si>
  <si>
    <t>00KHZCZ3</t>
  </si>
  <si>
    <t>00KH015J</t>
  </si>
  <si>
    <t>00KI4PIQ</t>
  </si>
  <si>
    <t>00KEHATI</t>
  </si>
  <si>
    <t>00KHYG1N</t>
  </si>
  <si>
    <t>00KEHARA</t>
  </si>
  <si>
    <t>00KHXKVD</t>
  </si>
  <si>
    <t>00KHT3HK</t>
  </si>
  <si>
    <t>00KI6NGZ</t>
  </si>
  <si>
    <t>00KHT0VG</t>
  </si>
  <si>
    <t>00KI6PAH</t>
  </si>
  <si>
    <t>KS25120011 ET KS2512</t>
  </si>
  <si>
    <t>00KHYG67</t>
  </si>
  <si>
    <t>00KGZY8R</t>
  </si>
  <si>
    <t>00KGVMK2</t>
  </si>
  <si>
    <t>25/PH/25033680</t>
  </si>
  <si>
    <t>00KGSC1I</t>
  </si>
  <si>
    <t>MA068435</t>
  </si>
  <si>
    <t>00KGSC1H</t>
  </si>
  <si>
    <t>00KGVTB0</t>
  </si>
  <si>
    <t>00KI741F</t>
  </si>
  <si>
    <t>00KGVTHH</t>
  </si>
  <si>
    <t>00KH768W</t>
  </si>
  <si>
    <t>00KHXOJ3</t>
  </si>
  <si>
    <t>00KEHATR</t>
  </si>
  <si>
    <t>00KEHAR3</t>
  </si>
  <si>
    <t>00KHYGY7</t>
  </si>
  <si>
    <t>00KHZO8V</t>
  </si>
  <si>
    <t>00KHYGN7</t>
  </si>
  <si>
    <t>00KHXMEM</t>
  </si>
  <si>
    <t>00KI6C33</t>
  </si>
  <si>
    <t>00KEHATJ</t>
  </si>
  <si>
    <t>00KHSSYV</t>
  </si>
  <si>
    <t>00KHSU57</t>
  </si>
  <si>
    <t>00KI0BOO</t>
  </si>
  <si>
    <t>00KH2GM5</t>
  </si>
  <si>
    <t>00KI4U1O</t>
  </si>
  <si>
    <t>00KI6FO5</t>
  </si>
  <si>
    <t>00KEHARF</t>
  </si>
  <si>
    <t>00KHY42C</t>
  </si>
  <si>
    <t>00KHXJB6</t>
  </si>
  <si>
    <t>00KEHATO</t>
  </si>
  <si>
    <t>00KHXLS9</t>
  </si>
  <si>
    <t>00KHTPAN</t>
  </si>
  <si>
    <t>00KEHATU</t>
  </si>
  <si>
    <t>00KEHASC</t>
  </si>
  <si>
    <t>00KHYB5V</t>
  </si>
  <si>
    <t>00KEHASS</t>
  </si>
  <si>
    <t>00KEHATN</t>
  </si>
  <si>
    <t>00KH0X9M</t>
  </si>
  <si>
    <t>ZWLJOGS9</t>
  </si>
  <si>
    <t>ZWLJNVZZ</t>
  </si>
  <si>
    <t>ZWLJPR5G</t>
  </si>
  <si>
    <t>00KEHARD</t>
  </si>
  <si>
    <t>00KEHARQ</t>
  </si>
  <si>
    <t>00KEHARU</t>
  </si>
  <si>
    <t>00KEHAUP</t>
  </si>
  <si>
    <t>00KEHAUR</t>
  </si>
  <si>
    <t>00KEHAUS</t>
  </si>
  <si>
    <t>00KEHAUT</t>
  </si>
  <si>
    <t>00KEHAR7</t>
  </si>
  <si>
    <t>00KEHATD</t>
  </si>
  <si>
    <t>00KEHAQJ</t>
  </si>
  <si>
    <t>00KEHAQY</t>
  </si>
  <si>
    <t>00KEHAPE</t>
  </si>
  <si>
    <t>00KEHAQB</t>
  </si>
  <si>
    <t>00KEHAQF</t>
  </si>
  <si>
    <t>00KEHASH</t>
  </si>
  <si>
    <t>00KEHATP</t>
  </si>
  <si>
    <t>00KGN107</t>
  </si>
  <si>
    <t>Carton de gants late</t>
  </si>
  <si>
    <t>ZWLJPSGQ</t>
  </si>
  <si>
    <t>ZWLJNORC</t>
  </si>
  <si>
    <t>ZWLJOCDS</t>
  </si>
  <si>
    <t>ZWLJOFSB</t>
  </si>
  <si>
    <t>ZWLJPRYM</t>
  </si>
  <si>
    <t>ZWLJPPO0</t>
  </si>
  <si>
    <t>ZWLJPMU9</t>
  </si>
  <si>
    <t>ZWLJPRAJ</t>
  </si>
  <si>
    <t>ZWLJOP7G</t>
  </si>
  <si>
    <t>00KEHAVK</t>
  </si>
  <si>
    <t>00KEHATK</t>
  </si>
  <si>
    <t>00KEHASB</t>
  </si>
  <si>
    <t>00KEHAV9</t>
  </si>
  <si>
    <t>00KEHAT9</t>
  </si>
  <si>
    <t>00KEHAV0</t>
  </si>
  <si>
    <t>00KEHAR2</t>
  </si>
  <si>
    <t>00KEHAUZ</t>
  </si>
  <si>
    <t>00KH099Z</t>
  </si>
  <si>
    <t>403-1869434-6145912</t>
  </si>
  <si>
    <t>00KHTD5Q</t>
  </si>
  <si>
    <t>00KI78QO</t>
  </si>
  <si>
    <t>405-1371684-5143559</t>
  </si>
  <si>
    <t>00KEHASZ</t>
  </si>
  <si>
    <t>00KI6NL7</t>
  </si>
  <si>
    <t>00KEHASL</t>
  </si>
  <si>
    <t>00KEHAVM</t>
  </si>
  <si>
    <t>00KEHAVW</t>
  </si>
  <si>
    <t>00KEHAVX</t>
  </si>
  <si>
    <t>00KEHAVY</t>
  </si>
  <si>
    <t>00KHZOZ2</t>
  </si>
  <si>
    <t>00KI4GG5</t>
  </si>
  <si>
    <t>00KEHAUD</t>
  </si>
  <si>
    <t>00KEHAUL</t>
  </si>
  <si>
    <t>00KEHAUG</t>
  </si>
  <si>
    <t>00KEHAQ0</t>
  </si>
  <si>
    <t>00KEHAUC</t>
  </si>
  <si>
    <t>00KI71ZL</t>
  </si>
  <si>
    <t>00KHSURL</t>
  </si>
  <si>
    <t>00KEHAUA</t>
  </si>
  <si>
    <t>00KI6PAJ</t>
  </si>
  <si>
    <t>00KI4E4C</t>
  </si>
  <si>
    <t>00KEHAVA</t>
  </si>
  <si>
    <t>00KEHAPA</t>
  </si>
  <si>
    <t>00KEHATE</t>
  </si>
  <si>
    <t>00KEHASA</t>
  </si>
  <si>
    <t>00KEHAST</t>
  </si>
  <si>
    <t>00KI4M1J</t>
  </si>
  <si>
    <t>00KI6H3I</t>
  </si>
  <si>
    <t>00KI6SV6</t>
  </si>
  <si>
    <t>00KI727H</t>
  </si>
  <si>
    <t>00KI4MZ2</t>
  </si>
  <si>
    <t>00KEHAVL</t>
  </si>
  <si>
    <t>00KEHAVD</t>
  </si>
  <si>
    <t>00KEHATC</t>
  </si>
  <si>
    <t>00KI4JSA</t>
  </si>
  <si>
    <t>00KHUVJZ</t>
  </si>
  <si>
    <t>00KEHAVJ</t>
  </si>
  <si>
    <t>00KEHAUE</t>
  </si>
  <si>
    <t>00KEHASY</t>
  </si>
  <si>
    <t>00KEHAUK</t>
  </si>
  <si>
    <t>00KI52BJ</t>
  </si>
  <si>
    <t>PH6661</t>
  </si>
  <si>
    <t>00KHZQ2Y</t>
  </si>
  <si>
    <t>P3608888</t>
  </si>
  <si>
    <t>00KHZCC5</t>
  </si>
  <si>
    <t>00KHYG8N</t>
  </si>
  <si>
    <t>00KHUVJ9</t>
  </si>
  <si>
    <t>PHARM19315</t>
  </si>
  <si>
    <t>00KHTPB0</t>
  </si>
  <si>
    <t>PH826616</t>
  </si>
  <si>
    <t>00KHT0TW</t>
  </si>
  <si>
    <t>00KH6H7Y</t>
  </si>
  <si>
    <t>27/00412492</t>
  </si>
  <si>
    <t>00KIAZW3</t>
  </si>
  <si>
    <t>00KIAPIH</t>
  </si>
  <si>
    <t>00KEHAUW</t>
  </si>
  <si>
    <t>00KI6Z65</t>
  </si>
  <si>
    <t>LO/01641704</t>
  </si>
  <si>
    <t>00KIAPBE</t>
  </si>
  <si>
    <t>00KIAPIG</t>
  </si>
  <si>
    <t>00KIAUHZ</t>
  </si>
  <si>
    <t>00KIAZUD</t>
  </si>
  <si>
    <t>00KIAZUE</t>
  </si>
  <si>
    <t>ZWLJN7Q0</t>
  </si>
  <si>
    <t>406-7364974-5553156</t>
  </si>
  <si>
    <t>ZWLJPSM6</t>
  </si>
  <si>
    <t>ZWLJQMOY</t>
  </si>
  <si>
    <t>ZWLJQX6U</t>
  </si>
  <si>
    <t>ZWLJR0X8</t>
  </si>
  <si>
    <t>00KEHARE</t>
  </si>
  <si>
    <t>00KEHAT1</t>
  </si>
  <si>
    <t>00KEHAUF</t>
  </si>
  <si>
    <t>00KEHASN</t>
  </si>
  <si>
    <t>00KEHARY</t>
  </si>
  <si>
    <t>00KEHARZ</t>
  </si>
  <si>
    <t>00KEHAUH</t>
  </si>
  <si>
    <t>00KEHAR0</t>
  </si>
  <si>
    <t>00KEHASD</t>
  </si>
  <si>
    <t>00KEHAVH</t>
  </si>
  <si>
    <t>00KH69MC</t>
  </si>
  <si>
    <t>00KH0KS4</t>
  </si>
  <si>
    <t>P3/01011445</t>
  </si>
  <si>
    <t>00KIA8JG</t>
  </si>
  <si>
    <t>00KEHAVF</t>
  </si>
  <si>
    <t>00KEHARR</t>
  </si>
  <si>
    <t>00KIB9WF</t>
  </si>
  <si>
    <t>00KIB52W</t>
  </si>
  <si>
    <t>00KEHAW1</t>
  </si>
  <si>
    <t>00KEHAWB</t>
  </si>
  <si>
    <t>00KEHAV6</t>
  </si>
  <si>
    <t>00KIB9YL</t>
  </si>
  <si>
    <t>00KEHAWE</t>
  </si>
  <si>
    <t>00KEHAU3</t>
  </si>
  <si>
    <t>00KEHALZ</t>
  </si>
  <si>
    <t>00KI9N8J</t>
  </si>
  <si>
    <t>00KEHAMG001</t>
  </si>
  <si>
    <t>00KIB53P</t>
  </si>
  <si>
    <t>00KIB9WB</t>
  </si>
  <si>
    <t>00KI79VC</t>
  </si>
  <si>
    <t>BL0020806</t>
  </si>
  <si>
    <t>00KIBG1G</t>
  </si>
  <si>
    <t>00KIAZZB</t>
  </si>
  <si>
    <t>00KEHATB</t>
  </si>
  <si>
    <t>00KEHAUV</t>
  </si>
  <si>
    <t>00KIB9VB</t>
  </si>
  <si>
    <t>00KEHAS9</t>
  </si>
  <si>
    <t>00KEHAWC</t>
  </si>
  <si>
    <t>00KEHATG</t>
  </si>
  <si>
    <t>00KEHATH</t>
  </si>
  <si>
    <t>00KEHAT5</t>
  </si>
  <si>
    <t>00KEHAVI</t>
  </si>
  <si>
    <t>00KI9MO2</t>
  </si>
  <si>
    <t>00KGWSLM</t>
  </si>
  <si>
    <t>00KHZRI8</t>
  </si>
  <si>
    <t>00KHZRG8</t>
  </si>
  <si>
    <t>00KI69GI</t>
  </si>
  <si>
    <t>00KHZ9J1</t>
  </si>
  <si>
    <t>00KH0NPK</t>
  </si>
  <si>
    <t>P0074448</t>
  </si>
  <si>
    <t>00KHT11J</t>
  </si>
  <si>
    <t>2025-12576</t>
  </si>
  <si>
    <t>00KHZ8UQ</t>
  </si>
  <si>
    <t>2025-21663</t>
  </si>
  <si>
    <t>00KH2PN2</t>
  </si>
  <si>
    <t>KS25120011 et KS251</t>
  </si>
  <si>
    <t>00KHZQM2</t>
  </si>
  <si>
    <t>CACI0000005581</t>
  </si>
  <si>
    <t>00KIAPA4</t>
  </si>
  <si>
    <t>BC2502098</t>
  </si>
  <si>
    <t>00KIFH01</t>
  </si>
  <si>
    <t>BL0020971</t>
  </si>
  <si>
    <t>00KIFH00</t>
  </si>
  <si>
    <t>00KI50BD</t>
  </si>
  <si>
    <t>00KEHAUI</t>
  </si>
  <si>
    <t>00KEHASW</t>
  </si>
  <si>
    <t>00KEHASV</t>
  </si>
  <si>
    <t>00KEHASP</t>
  </si>
  <si>
    <t>00KEHASO</t>
  </si>
  <si>
    <t>00KEHAT3</t>
  </si>
  <si>
    <t>00KEHAT2</t>
  </si>
  <si>
    <t>00KGWS66</t>
  </si>
  <si>
    <t>00KHZQQL</t>
  </si>
  <si>
    <t>00KHYGB5</t>
  </si>
  <si>
    <t>2025GPDM8944</t>
  </si>
  <si>
    <t>00KGWSL6</t>
  </si>
  <si>
    <t>00KH6H2Q</t>
  </si>
  <si>
    <t>00KIA3O3</t>
  </si>
  <si>
    <t>03/783039</t>
  </si>
  <si>
    <t>00KHT0ZD</t>
  </si>
  <si>
    <t>P3/37997</t>
  </si>
  <si>
    <t>00KGQXLX</t>
  </si>
  <si>
    <t>00KHZB5X</t>
  </si>
  <si>
    <t>00KIA2JC</t>
  </si>
  <si>
    <t>00KHTP7W</t>
  </si>
  <si>
    <t>MEDIM 2463</t>
  </si>
  <si>
    <t>00KIA2RH</t>
  </si>
  <si>
    <t>MT376398</t>
  </si>
  <si>
    <t>00KIAPC3</t>
  </si>
  <si>
    <t>8S199819</t>
  </si>
  <si>
    <t>00KIDRRE</t>
  </si>
  <si>
    <t>00KGWHFU</t>
  </si>
  <si>
    <t>00KGWS94</t>
  </si>
  <si>
    <t>00KHYGE5</t>
  </si>
  <si>
    <t>00KI69PG</t>
  </si>
  <si>
    <t>PH895919</t>
  </si>
  <si>
    <t>00KHZ9SX</t>
  </si>
  <si>
    <t>00KIAPD2</t>
  </si>
  <si>
    <t>P09/00033799</t>
  </si>
  <si>
    <t>00KI74P6</t>
  </si>
  <si>
    <t>00KHZ8WB</t>
  </si>
  <si>
    <t>8S842072</t>
  </si>
  <si>
    <t>00KH16NP</t>
  </si>
  <si>
    <t>2025/ECO/5652</t>
  </si>
  <si>
    <t>00KEHASG</t>
  </si>
  <si>
    <t>00KEHAVN</t>
  </si>
  <si>
    <t>00KEHAUJ</t>
  </si>
  <si>
    <t>00KEHAT4</t>
  </si>
  <si>
    <t>00KEHASI</t>
  </si>
  <si>
    <t>00KEHAU9</t>
  </si>
  <si>
    <t>00KIB56C</t>
  </si>
  <si>
    <t>00KIB9YX</t>
  </si>
  <si>
    <t>00KIBG31</t>
  </si>
  <si>
    <t>00KEHASE</t>
  </si>
  <si>
    <t>ZWLJSLK7</t>
  </si>
  <si>
    <t>ZWLJSLJ6</t>
  </si>
  <si>
    <t>ZWLJROVU</t>
  </si>
  <si>
    <t>ZWLJSVQ6</t>
  </si>
  <si>
    <t>00KEHAVS</t>
  </si>
  <si>
    <t>00KEHAV1</t>
  </si>
  <si>
    <t>00KEHAQX</t>
  </si>
  <si>
    <t>00KEHAW4</t>
  </si>
  <si>
    <t>00KEHASM</t>
  </si>
  <si>
    <t>00KEHAUM</t>
  </si>
  <si>
    <t>00KEHAU2</t>
  </si>
  <si>
    <t>00KEHAV8</t>
  </si>
  <si>
    <t>00KEHAV7</t>
  </si>
  <si>
    <t>ZWLJSVQU</t>
  </si>
  <si>
    <t>ZWLJSVQT</t>
  </si>
  <si>
    <t>ZWLJSVQM</t>
  </si>
  <si>
    <t>ZWLJSVQD</t>
  </si>
  <si>
    <t>00KIBG19</t>
  </si>
  <si>
    <t>00KEHATF</t>
  </si>
  <si>
    <t>00KIAPPN</t>
  </si>
  <si>
    <t>00KEHAWD</t>
  </si>
  <si>
    <t>00KEHAW0</t>
  </si>
  <si>
    <t>00KIB546</t>
  </si>
  <si>
    <t>00KIB590</t>
  </si>
  <si>
    <t>00KEHAVU</t>
  </si>
  <si>
    <t>00KIB53B</t>
  </si>
  <si>
    <t>00KIBG2W</t>
  </si>
  <si>
    <t>00KEHAUO</t>
  </si>
  <si>
    <t>00KEHAUN</t>
  </si>
  <si>
    <t>00KEHARL</t>
  </si>
  <si>
    <t>00KIBG0Y</t>
  </si>
  <si>
    <t>00KEHAT7</t>
  </si>
  <si>
    <t>00KEHAVC</t>
  </si>
  <si>
    <t>00KEHAW8</t>
  </si>
  <si>
    <t>00KI9F06</t>
  </si>
  <si>
    <t>00KEHASJ</t>
  </si>
  <si>
    <t>00KEHATA</t>
  </si>
  <si>
    <t>00KIB9WU</t>
  </si>
  <si>
    <t>00KEHASX</t>
  </si>
  <si>
    <t>00KI9QB8</t>
  </si>
  <si>
    <t>00KIJKHG</t>
  </si>
  <si>
    <t>00KIJKHD</t>
  </si>
  <si>
    <t>00KIJKHF</t>
  </si>
  <si>
    <t>00KIJKHE</t>
  </si>
  <si>
    <t>00KIJYXD</t>
  </si>
  <si>
    <t>00KIJYXE</t>
  </si>
  <si>
    <t>00KIJYXF</t>
  </si>
  <si>
    <t>00KIFC9B</t>
  </si>
  <si>
    <t>330 14 00 2_5-15, a</t>
  </si>
  <si>
    <t>00KI69RE</t>
  </si>
  <si>
    <t>23/00360314</t>
  </si>
  <si>
    <t>00KIFI5H</t>
  </si>
  <si>
    <t>00KEHAXR</t>
  </si>
  <si>
    <t>00KEHAXG</t>
  </si>
  <si>
    <t>00KIJJDN</t>
  </si>
  <si>
    <t>BL0021011</t>
  </si>
  <si>
    <t>00KI74R6</t>
  </si>
  <si>
    <t>00KI74OE</t>
  </si>
  <si>
    <t>2025/01271</t>
  </si>
  <si>
    <t>BL0020770</t>
  </si>
  <si>
    <t>00KIJYDQ</t>
  </si>
  <si>
    <t>00KGQXIA</t>
  </si>
  <si>
    <t>00KGQXIB</t>
  </si>
  <si>
    <t>00KIFHNK</t>
  </si>
  <si>
    <t>00KGQXQT</t>
  </si>
  <si>
    <t>00KIAPJ5</t>
  </si>
  <si>
    <t>00KHZQND</t>
  </si>
  <si>
    <t>00KHZQP8</t>
  </si>
  <si>
    <t>00KIB2YI</t>
  </si>
  <si>
    <t>AP343581</t>
  </si>
  <si>
    <t>00KIB2Y2</t>
  </si>
  <si>
    <t>PH469116</t>
  </si>
  <si>
    <t>00KIJYXC</t>
  </si>
  <si>
    <t>DMS645840</t>
  </si>
  <si>
    <t>00KIA2HC</t>
  </si>
  <si>
    <t>25/PH/25034419</t>
  </si>
  <si>
    <t>00KIDSR7</t>
  </si>
  <si>
    <t>2026PA12</t>
  </si>
  <si>
    <t>00KHYG4V</t>
  </si>
  <si>
    <t>APHAR4090</t>
  </si>
  <si>
    <t>00KHUVIY</t>
  </si>
  <si>
    <t>54/01675960</t>
  </si>
  <si>
    <t>00KIB2Z2</t>
  </si>
  <si>
    <t>A1153427</t>
  </si>
  <si>
    <t>ZWLJTGON</t>
  </si>
  <si>
    <t>ZWLJTGOU</t>
  </si>
  <si>
    <t>ZWLJTY94</t>
  </si>
  <si>
    <t>ZWLJU4J8</t>
  </si>
  <si>
    <t>ZWLJTGO2</t>
  </si>
  <si>
    <t>305-7261588-1673115-</t>
  </si>
  <si>
    <t>ZWLJSY49</t>
  </si>
  <si>
    <t>ZWLJTDLA</t>
  </si>
  <si>
    <t>ZWLJSZST</t>
  </si>
  <si>
    <t>00KEHAQW</t>
  </si>
  <si>
    <t>00KEHAVR</t>
  </si>
  <si>
    <t>00KEHAVT</t>
  </si>
  <si>
    <t>00KEHAWU</t>
  </si>
  <si>
    <t>00KEHAX4</t>
  </si>
  <si>
    <t>00KEHAX0</t>
  </si>
  <si>
    <t>00KEHAW2</t>
  </si>
  <si>
    <t>00KEHAWF</t>
  </si>
  <si>
    <t>00KEHAX3</t>
  </si>
  <si>
    <t>00KEHAWQ</t>
  </si>
  <si>
    <t>00KEHAWW</t>
  </si>
  <si>
    <t>00KEHAWZ</t>
  </si>
  <si>
    <t>00KEHAW6</t>
  </si>
  <si>
    <t>00KEHAX8</t>
  </si>
  <si>
    <t>00KEHAW7</t>
  </si>
  <si>
    <t>00KEHAX2</t>
  </si>
  <si>
    <t>00KICU76</t>
  </si>
  <si>
    <t>00KEHAWA</t>
  </si>
  <si>
    <t>00KII70P</t>
  </si>
  <si>
    <t>00KEHAW9</t>
  </si>
  <si>
    <t>00KIFI7N</t>
  </si>
  <si>
    <t>00KEHAWM</t>
  </si>
  <si>
    <t>00KIIPED</t>
  </si>
  <si>
    <t>00KIFIET</t>
  </si>
  <si>
    <t>00KIFGTR</t>
  </si>
  <si>
    <t>00KIJQJE</t>
  </si>
  <si>
    <t>00KEHAWN</t>
  </si>
  <si>
    <t>00KEHAV3</t>
  </si>
  <si>
    <t>00KEHAV4</t>
  </si>
  <si>
    <t>00KIAEHU</t>
  </si>
  <si>
    <t>00KIIRFZ</t>
  </si>
  <si>
    <t>00KIDAHH</t>
  </si>
  <si>
    <t>00KIFKDN</t>
  </si>
  <si>
    <t>00KIBG3P</t>
  </si>
  <si>
    <t>00KEHAWX</t>
  </si>
  <si>
    <t>00KEHAWV</t>
  </si>
  <si>
    <t>00KIB9XS</t>
  </si>
  <si>
    <t>00KIFHQ7</t>
  </si>
  <si>
    <t>00KEHAYG</t>
  </si>
  <si>
    <t>00KI9F81</t>
  </si>
  <si>
    <t>00KIJSSU</t>
  </si>
  <si>
    <t>00KIDEW6</t>
  </si>
  <si>
    <t>00KIDRKH</t>
  </si>
  <si>
    <t>00KIDCGJ</t>
  </si>
  <si>
    <t>00KEHAUY</t>
  </si>
  <si>
    <t>00KIJ5E0</t>
  </si>
  <si>
    <t>00KEHAVP</t>
  </si>
  <si>
    <t>00KEHAVO</t>
  </si>
  <si>
    <t>00KIFKL2</t>
  </si>
  <si>
    <t>00KID7W4</t>
  </si>
  <si>
    <t>00KEHAYF</t>
  </si>
  <si>
    <t>00KEHAWR</t>
  </si>
  <si>
    <t>00KIJYX6</t>
  </si>
  <si>
    <t>00KICVOZ</t>
  </si>
  <si>
    <t>00KEHAW3</t>
  </si>
  <si>
    <t>00KIB9YS</t>
  </si>
  <si>
    <t>00KIJQG2</t>
  </si>
  <si>
    <t>402-9633355-9167530</t>
  </si>
  <si>
    <t>00KIIV9R</t>
  </si>
  <si>
    <t>00KEHAX5</t>
  </si>
  <si>
    <t>00KIIHMD</t>
  </si>
  <si>
    <t>00KEHAWP</t>
  </si>
  <si>
    <t>00KEHAX6</t>
  </si>
  <si>
    <t>00KIDGO5</t>
  </si>
  <si>
    <t>00KIAPHX</t>
  </si>
  <si>
    <t>00KIB3ZO</t>
  </si>
  <si>
    <t>00KFZCRZ</t>
  </si>
  <si>
    <t>00KHZQKE</t>
  </si>
  <si>
    <t>E71053808</t>
  </si>
  <si>
    <t>00KHZQKD</t>
  </si>
  <si>
    <t>00KIM4S3</t>
  </si>
  <si>
    <t>00KIM4S2</t>
  </si>
  <si>
    <t>00KI50D7</t>
  </si>
  <si>
    <t>00KEHAXX</t>
  </si>
  <si>
    <t>00KI50CS</t>
  </si>
  <si>
    <t>00KEHAZ6</t>
  </si>
  <si>
    <t>00KEHAZ8</t>
  </si>
  <si>
    <t>00KEHAZ7</t>
  </si>
  <si>
    <t>00KI50D1</t>
  </si>
  <si>
    <t>00KEHAYL</t>
  </si>
  <si>
    <t>00KI50CT</t>
  </si>
  <si>
    <t>00KEHAZ4</t>
  </si>
  <si>
    <t>00KEHAYP</t>
  </si>
  <si>
    <t>00KEHAYO</t>
  </si>
  <si>
    <t>00KIM7FV</t>
  </si>
  <si>
    <t>TP-2025-199665</t>
  </si>
  <si>
    <t>00KIM7G2</t>
  </si>
  <si>
    <t>00KIFKDD</t>
  </si>
  <si>
    <t>00KIM7Q3</t>
  </si>
  <si>
    <t>7P420771</t>
  </si>
  <si>
    <t>00KIM76Z</t>
  </si>
  <si>
    <t>AP343900</t>
  </si>
  <si>
    <t>00KIM76T</t>
  </si>
  <si>
    <t>ADM4462600</t>
  </si>
  <si>
    <t>00KEHAYI</t>
  </si>
  <si>
    <t>00KEHAXZ</t>
  </si>
  <si>
    <t>00KEHAXY</t>
  </si>
  <si>
    <t>ZWLJULBG</t>
  </si>
  <si>
    <t>ZWLJUE2D</t>
  </si>
  <si>
    <t>ZWLJUIZL</t>
  </si>
  <si>
    <t>BL0021076</t>
  </si>
  <si>
    <t>00KIQ3FA</t>
  </si>
  <si>
    <t>10/1029148</t>
  </si>
  <si>
    <t>00KIM7GS</t>
  </si>
  <si>
    <t>00KIM7GE</t>
  </si>
  <si>
    <t>00KIM7G5</t>
  </si>
  <si>
    <t>00KIM75Y</t>
  </si>
  <si>
    <t>2025/GPHAR/5199</t>
  </si>
  <si>
    <t>00KIJ61R</t>
  </si>
  <si>
    <t>8S199945</t>
  </si>
  <si>
    <t>00KIFKDF</t>
  </si>
  <si>
    <t>M4/00811305</t>
  </si>
  <si>
    <t>00KIB56J</t>
  </si>
  <si>
    <t>PH220050</t>
  </si>
  <si>
    <t>00KHZYOV</t>
  </si>
  <si>
    <t>PHARM19492</t>
  </si>
  <si>
    <t>00KFZCR1</t>
  </si>
  <si>
    <t>00KEHAYT</t>
  </si>
  <si>
    <t>00KEHAZH</t>
  </si>
  <si>
    <t>00KEHAZ2</t>
  </si>
  <si>
    <t>00KICTBH</t>
  </si>
  <si>
    <t>00KEHAYX</t>
  </si>
  <si>
    <t>00KEHAZN</t>
  </si>
  <si>
    <t>00KI50CN</t>
  </si>
  <si>
    <t>00KEHAZ3</t>
  </si>
  <si>
    <t>00KEHAY0</t>
  </si>
  <si>
    <t>00KEHAZT</t>
  </si>
  <si>
    <t>00KEHAYY</t>
  </si>
  <si>
    <t>00KEHAY3</t>
  </si>
  <si>
    <t>00KEHAZS</t>
  </si>
  <si>
    <t>00KEHAZI</t>
  </si>
  <si>
    <t>00KEHAY9</t>
  </si>
  <si>
    <t>00KEHAZR</t>
  </si>
  <si>
    <t>00KEHAYS</t>
  </si>
  <si>
    <t>00KEHAY8</t>
  </si>
  <si>
    <t>00KEHAZL</t>
  </si>
  <si>
    <t>00KEHAZG</t>
  </si>
  <si>
    <t>00KEHAZO</t>
  </si>
  <si>
    <t>00KEHAZF</t>
  </si>
  <si>
    <t>00KEHAZ9</t>
  </si>
  <si>
    <t>00KEHAZP</t>
  </si>
  <si>
    <t>00KEHAYK</t>
  </si>
  <si>
    <t>00KEHAY4</t>
  </si>
  <si>
    <t>00KEHAZQ</t>
  </si>
  <si>
    <t>00KEHAZM</t>
  </si>
  <si>
    <t>00KEHAZ1</t>
  </si>
  <si>
    <t>00KIJ5WR</t>
  </si>
  <si>
    <t>00KEHAY7</t>
  </si>
  <si>
    <t>00KEHAZD</t>
  </si>
  <si>
    <t>00KEHAZ0</t>
  </si>
  <si>
    <t>00KIKPF9</t>
  </si>
  <si>
    <t>00KEHAZK</t>
  </si>
  <si>
    <t>00KEHAY2</t>
  </si>
  <si>
    <t>00KIKBBP</t>
  </si>
  <si>
    <t>00KIJXZF</t>
  </si>
  <si>
    <t>BL0021040</t>
  </si>
  <si>
    <t>00KILB4Z</t>
  </si>
  <si>
    <t>00KIAPHZ</t>
  </si>
  <si>
    <t>00KILB4S</t>
  </si>
  <si>
    <t>BL0021111</t>
  </si>
  <si>
    <t>00KEHAXC</t>
  </si>
  <si>
    <t>00KIJ54R</t>
  </si>
  <si>
    <t>00KIB9VP</t>
  </si>
  <si>
    <t>00KEHAZC</t>
  </si>
  <si>
    <t>00KEHAZJ</t>
  </si>
  <si>
    <t>00KEHAY6</t>
  </si>
  <si>
    <t>00KIKPNY</t>
  </si>
  <si>
    <t>00KIKNN9</t>
  </si>
  <si>
    <t>00KEHAZA</t>
  </si>
  <si>
    <t>00KILBA2</t>
  </si>
  <si>
    <t>00KEHAYM</t>
  </si>
  <si>
    <t>00KEHAYQ</t>
  </si>
  <si>
    <t>00KILB6F</t>
  </si>
  <si>
    <t>00KEHAY5</t>
  </si>
  <si>
    <t>00KIM7SU</t>
  </si>
  <si>
    <t>00KIKPN5</t>
  </si>
  <si>
    <t>BL0021094</t>
  </si>
  <si>
    <t>00KIJQ1I</t>
  </si>
  <si>
    <t>00KILB68</t>
  </si>
  <si>
    <t>00KEHAZ5</t>
  </si>
  <si>
    <t>00KEHAZU</t>
  </si>
  <si>
    <t>00KILB5L</t>
  </si>
  <si>
    <t>00KIKLBK</t>
  </si>
  <si>
    <t>BL0021075</t>
  </si>
  <si>
    <t>00KILB4F</t>
  </si>
  <si>
    <t>BL0021108</t>
  </si>
  <si>
    <t>00KIKL60</t>
  </si>
  <si>
    <t>BL0021066</t>
  </si>
  <si>
    <t>00KILB67</t>
  </si>
  <si>
    <t>BL0021117</t>
  </si>
  <si>
    <t>00KIKPGJ</t>
  </si>
  <si>
    <t>BL0021082</t>
  </si>
  <si>
    <t>00KEHAV5</t>
  </si>
  <si>
    <t>00KI50D0</t>
  </si>
  <si>
    <t>00KIKADT</t>
  </si>
  <si>
    <t>00KEHAZW</t>
  </si>
  <si>
    <t>00KIKL9O</t>
  </si>
  <si>
    <t>00KIQ3QB</t>
  </si>
  <si>
    <t>BL0020979</t>
  </si>
  <si>
    <t>00KIQ3QA</t>
  </si>
  <si>
    <t>00KIQ3Q9</t>
  </si>
  <si>
    <t>00KIRXPB</t>
  </si>
  <si>
    <t>BL0021179</t>
  </si>
  <si>
    <t>00KIQQHR</t>
  </si>
  <si>
    <t>00KEHAWJ</t>
  </si>
  <si>
    <t>00KEHAWI</t>
  </si>
  <si>
    <t>00KIFKDP</t>
  </si>
  <si>
    <t>PS469299</t>
  </si>
  <si>
    <t>00KIF378</t>
  </si>
  <si>
    <t>NEX/191225</t>
  </si>
  <si>
    <t>00KDZT4Y</t>
  </si>
  <si>
    <t>00KIQ3NT</t>
  </si>
  <si>
    <t>00KIQ356</t>
  </si>
  <si>
    <t>C2505371</t>
  </si>
  <si>
    <t>00KIPS9M</t>
  </si>
  <si>
    <t>00KIM7PY</t>
  </si>
  <si>
    <t>M87M761226</t>
  </si>
  <si>
    <t>00KIM768</t>
  </si>
  <si>
    <t>00KIM75T</t>
  </si>
  <si>
    <t>MEDIM 2491</t>
  </si>
  <si>
    <t>00KIJLLT</t>
  </si>
  <si>
    <t>00KIDSTX</t>
  </si>
  <si>
    <t>00KIB2YT</t>
  </si>
  <si>
    <t>00KHSVAT</t>
  </si>
  <si>
    <t>00KHSTBW</t>
  </si>
  <si>
    <t>ZWLJW0Y6</t>
  </si>
  <si>
    <t>ZWLJW0YL</t>
  </si>
  <si>
    <t>ZWLJW7B7</t>
  </si>
  <si>
    <t>ZWLJW7AR</t>
  </si>
  <si>
    <t>ZWLJW3TI</t>
  </si>
  <si>
    <t>ZWLJUT6M</t>
  </si>
  <si>
    <t>ZWLJWJAG</t>
  </si>
  <si>
    <t>ZWLJWEOQ</t>
  </si>
  <si>
    <t>ZWLJW2SE</t>
  </si>
  <si>
    <t>ZWLJW1YP</t>
  </si>
  <si>
    <t>ZWLJUT2S</t>
  </si>
  <si>
    <t>ZWLJUT2D</t>
  </si>
  <si>
    <t>ZWLJUT20</t>
  </si>
  <si>
    <t>00KIS3DU</t>
  </si>
  <si>
    <t>00KIS3D5</t>
  </si>
  <si>
    <t>00KIRUVD</t>
  </si>
  <si>
    <t>00KIRUTF</t>
  </si>
  <si>
    <t>00KIRUSB</t>
  </si>
  <si>
    <t>25.8.8.b</t>
  </si>
  <si>
    <t>00KIQPR3</t>
  </si>
  <si>
    <t>00KIQPNW</t>
  </si>
  <si>
    <t>00KEHAXL</t>
  </si>
  <si>
    <t>00KEHAWH</t>
  </si>
  <si>
    <t>00KIMT08</t>
  </si>
  <si>
    <t>00KIMATA</t>
  </si>
  <si>
    <t>Molicare men</t>
  </si>
  <si>
    <t>00KEHAXU</t>
  </si>
  <si>
    <t>00KEHAWK</t>
  </si>
  <si>
    <t>00KI50CB</t>
  </si>
  <si>
    <t>00KI50CG</t>
  </si>
  <si>
    <t>00KEHAXJ</t>
  </si>
  <si>
    <t>00KI50BU</t>
  </si>
  <si>
    <t>00KI50CE</t>
  </si>
  <si>
    <t>00KEHAXW</t>
  </si>
  <si>
    <t>00KEHAXB</t>
  </si>
  <si>
    <t>00KEHAXM</t>
  </si>
  <si>
    <t>00KEHAXH</t>
  </si>
  <si>
    <t>00KI50DD</t>
  </si>
  <si>
    <t>00KIKPNF</t>
  </si>
  <si>
    <t>00KIPRU6</t>
  </si>
  <si>
    <t>00KIM7UR</t>
  </si>
  <si>
    <t>00KIQ153</t>
  </si>
  <si>
    <t>00KIQF9E</t>
  </si>
  <si>
    <t>00KIPV0L</t>
  </si>
  <si>
    <t>00KIPLS6</t>
  </si>
  <si>
    <t>00KEHAXN</t>
  </si>
  <si>
    <t>00KIPRYE</t>
  </si>
  <si>
    <t>00KIQ0U9</t>
  </si>
  <si>
    <t>00KEHAXF</t>
  </si>
  <si>
    <t>00KIPI99</t>
  </si>
  <si>
    <t>00KIPNIQ</t>
  </si>
  <si>
    <t>00KEHAWL</t>
  </si>
  <si>
    <t>00KID6L4</t>
  </si>
  <si>
    <t>00KIQD0R</t>
  </si>
  <si>
    <t>00KIPRMW</t>
  </si>
  <si>
    <t>00KIMT0P</t>
  </si>
  <si>
    <t>00KIPEPL</t>
  </si>
  <si>
    <t>00KIPRWW</t>
  </si>
  <si>
    <t>00KIQ3EK</t>
  </si>
  <si>
    <t>00KIMN2D</t>
  </si>
  <si>
    <t>00KIQFMM</t>
  </si>
  <si>
    <t>00KIMMV5</t>
  </si>
  <si>
    <t>00KEHAXI</t>
  </si>
  <si>
    <t>00KEHAZX</t>
  </si>
  <si>
    <t>00KIPFR0</t>
  </si>
  <si>
    <t>00KIM8JQ</t>
  </si>
  <si>
    <t>00KEHAX7</t>
  </si>
  <si>
    <t>00KI50CF</t>
  </si>
  <si>
    <t>00KIMSUZ</t>
  </si>
  <si>
    <t>00KIQFI5</t>
  </si>
  <si>
    <t>00KIQ10D</t>
  </si>
  <si>
    <t>00KIDM5Y</t>
  </si>
  <si>
    <t>00KIQ4AT</t>
  </si>
  <si>
    <t>00KIPX05</t>
  </si>
  <si>
    <t>00KIJ63C</t>
  </si>
  <si>
    <t>00KEHAXQ</t>
  </si>
  <si>
    <t>00KIM5MN</t>
  </si>
  <si>
    <t>00KI50BV</t>
  </si>
  <si>
    <t>00KIMSTB</t>
  </si>
  <si>
    <t>00KI50CA</t>
  </si>
  <si>
    <t>00KEHAX9</t>
  </si>
  <si>
    <t>00KEHAXD</t>
  </si>
  <si>
    <t>00KIPV2M</t>
  </si>
  <si>
    <t>00KIMMWN</t>
  </si>
  <si>
    <t>00KIPRDI</t>
  </si>
  <si>
    <t>00KIM5IO</t>
  </si>
  <si>
    <t>00KIMT11</t>
  </si>
  <si>
    <t>00KIDBB4</t>
  </si>
  <si>
    <t>00KIMSZH</t>
  </si>
  <si>
    <t>00KIP2LX</t>
  </si>
  <si>
    <t>00KIQ3O9</t>
  </si>
  <si>
    <t>00KIQD2L</t>
  </si>
  <si>
    <t>00KIM7U1</t>
  </si>
  <si>
    <t>00KIM763</t>
  </si>
  <si>
    <t>00KIM7SG</t>
  </si>
  <si>
    <t>00KIM5O8</t>
  </si>
  <si>
    <t>00KIMSU3</t>
  </si>
  <si>
    <t>00KI50BZ</t>
  </si>
  <si>
    <t>00KIM7QD</t>
  </si>
  <si>
    <t>00KIPIOW</t>
  </si>
  <si>
    <t>00KEHAXV</t>
  </si>
  <si>
    <t>00KIQIO0</t>
  </si>
  <si>
    <t>00KIM743</t>
  </si>
  <si>
    <t>00KIM6N2</t>
  </si>
  <si>
    <t>00KIMT51</t>
  </si>
  <si>
    <t>00KIP24U</t>
  </si>
  <si>
    <t>00KIQ3RG</t>
  </si>
  <si>
    <t>00KIQD6R</t>
  </si>
  <si>
    <t>00KIQDXO</t>
  </si>
  <si>
    <t>00KEHAWO</t>
  </si>
  <si>
    <t>402-0214777-3844342</t>
  </si>
  <si>
    <t>00KM24PM</t>
  </si>
  <si>
    <t>MEDIM 315</t>
  </si>
  <si>
    <t>00KM24PN</t>
  </si>
  <si>
    <t>00KM24SQ</t>
  </si>
  <si>
    <t>P15/00338427</t>
  </si>
  <si>
    <t>00KM91PN</t>
  </si>
  <si>
    <t>BL0023408</t>
  </si>
  <si>
    <t>00KM9Y2R</t>
  </si>
  <si>
    <t>00KM9Y2Q</t>
  </si>
  <si>
    <t>00KM24QW</t>
  </si>
  <si>
    <t>00KM8TAM</t>
  </si>
  <si>
    <t>00KM91CO</t>
  </si>
  <si>
    <t>26.2.10.a</t>
  </si>
  <si>
    <t>00KM252N</t>
  </si>
  <si>
    <t>2026PA1206</t>
  </si>
  <si>
    <t>00KM24SY</t>
  </si>
  <si>
    <t>P165642</t>
  </si>
  <si>
    <t>00KM252Y</t>
  </si>
  <si>
    <t>PH/00116418</t>
  </si>
  <si>
    <t>00KM1QNX</t>
  </si>
  <si>
    <t>00KM24SH</t>
  </si>
  <si>
    <t>00KM2534</t>
  </si>
  <si>
    <t>DI869932</t>
  </si>
  <si>
    <t>00KM24OM</t>
  </si>
  <si>
    <t>00KM24PY</t>
  </si>
  <si>
    <t>00KM24LK</t>
  </si>
  <si>
    <t>00KM8N4M</t>
  </si>
  <si>
    <t>00KM7SCX</t>
  </si>
  <si>
    <t>00KK16EU</t>
  </si>
  <si>
    <t>00KM04UD</t>
  </si>
  <si>
    <t>PO-069-0837445867583</t>
  </si>
  <si>
    <t>00KM76WB</t>
  </si>
  <si>
    <t>00KK16DR</t>
  </si>
  <si>
    <t>00KM75HT</t>
  </si>
  <si>
    <t>00KM24G4</t>
  </si>
  <si>
    <t>00KM24F0</t>
  </si>
  <si>
    <t>00KM04P1</t>
  </si>
  <si>
    <t>PO-069-0832761457727</t>
  </si>
  <si>
    <t>00KM9Y0L</t>
  </si>
  <si>
    <t>BC2602126</t>
  </si>
  <si>
    <t>00KM9Y0K</t>
  </si>
  <si>
    <t>00KM9Y0J</t>
  </si>
  <si>
    <t>00KM9QG0</t>
  </si>
  <si>
    <t>BC2602125</t>
  </si>
  <si>
    <t>00KM9QFZ</t>
  </si>
  <si>
    <t>00KM9QFY</t>
  </si>
  <si>
    <t>00KM9QC0</t>
  </si>
  <si>
    <t>BC2602129</t>
  </si>
  <si>
    <t>00KM9QBZ</t>
  </si>
  <si>
    <t>00KK16ES</t>
  </si>
  <si>
    <t>00KK16ER</t>
  </si>
  <si>
    <t>00KK16EQ</t>
  </si>
  <si>
    <t>00KK16FC</t>
  </si>
  <si>
    <t>00KK16FB</t>
  </si>
  <si>
    <t>00KK16FA</t>
  </si>
  <si>
    <t>00KK16F9</t>
  </si>
  <si>
    <t>00KK16F0</t>
  </si>
  <si>
    <t>00KM24QA</t>
  </si>
  <si>
    <t>00KM9Q6R</t>
  </si>
  <si>
    <t>BL0023326</t>
  </si>
  <si>
    <t>BC2602127</t>
  </si>
  <si>
    <t>00KM24OT</t>
  </si>
  <si>
    <t>JR/2005627</t>
  </si>
  <si>
    <t>00KM24PC</t>
  </si>
  <si>
    <t>00KM24SC</t>
  </si>
  <si>
    <t>IN-2026-21996</t>
  </si>
  <si>
    <t>00KM253T</t>
  </si>
  <si>
    <t>00KM254A</t>
  </si>
  <si>
    <t>00KM24P7</t>
  </si>
  <si>
    <t>00KM0R3O</t>
  </si>
  <si>
    <t>PO-069-1941019203775</t>
  </si>
  <si>
    <t>00KK16EI</t>
  </si>
  <si>
    <t>00KM884Z</t>
  </si>
  <si>
    <t>00KM8LFT</t>
  </si>
  <si>
    <t>00KM0VDI</t>
  </si>
  <si>
    <t>00KI50VT001</t>
  </si>
  <si>
    <t>00KM7ORJ</t>
  </si>
  <si>
    <t>00KM0502</t>
  </si>
  <si>
    <t>PO-069-0873559638591</t>
  </si>
  <si>
    <t>00KM8SR5</t>
  </si>
  <si>
    <t>00KM1JON</t>
  </si>
  <si>
    <t>00KK16EC</t>
  </si>
  <si>
    <t>00KK16ED</t>
  </si>
  <si>
    <t>00KM8YR9</t>
  </si>
  <si>
    <t>00KM7NH7</t>
  </si>
  <si>
    <t>00KM6PU5</t>
  </si>
  <si>
    <t>00KM1R9C</t>
  </si>
  <si>
    <t>00KM8NXB</t>
  </si>
  <si>
    <t>00KM7PW9</t>
  </si>
  <si>
    <t>00KK16EA</t>
  </si>
  <si>
    <t>00KM78QU</t>
  </si>
  <si>
    <t>00KM8UI2</t>
  </si>
  <si>
    <t>00KK16E3</t>
  </si>
  <si>
    <t>00KM76MC</t>
  </si>
  <si>
    <t>408-4816868-4817966</t>
  </si>
  <si>
    <t>00KM1S7R</t>
  </si>
  <si>
    <t>00KM24EB</t>
  </si>
  <si>
    <t>00KM6Q0Q</t>
  </si>
  <si>
    <t>00KM1S3B</t>
  </si>
  <si>
    <t>00KM059Q</t>
  </si>
  <si>
    <t>PO-069-1967001379135</t>
  </si>
  <si>
    <t>00KM9DYC</t>
  </si>
  <si>
    <t>00KM6SMM</t>
  </si>
  <si>
    <t>00KK16EO</t>
  </si>
  <si>
    <t>00KM24DD</t>
  </si>
  <si>
    <t>00KK16E4</t>
  </si>
  <si>
    <t>00KLK5S5</t>
  </si>
  <si>
    <t>PO-069-0812873384127</t>
  </si>
  <si>
    <t>00KM24E2</t>
  </si>
  <si>
    <t>00KM8A72</t>
  </si>
  <si>
    <t>ZWLKCA85</t>
  </si>
  <si>
    <t>ZWLKCA8M</t>
  </si>
  <si>
    <t>ZWLKDO36</t>
  </si>
  <si>
    <t>ZWLKDO3Q</t>
  </si>
  <si>
    <t>00KLVSPV</t>
  </si>
  <si>
    <t>00KI50W6</t>
  </si>
  <si>
    <t>00KM73MS</t>
  </si>
  <si>
    <t>PO-069-0014827740223</t>
  </si>
  <si>
    <t>00KM76BJ</t>
  </si>
  <si>
    <t>PO-069-0048302023231</t>
  </si>
  <si>
    <t>00KM7PSN</t>
  </si>
  <si>
    <t>PO-069-1121422847551</t>
  </si>
  <si>
    <t>00KM7100</t>
  </si>
  <si>
    <t>PO-069-0063710260287</t>
  </si>
  <si>
    <t>00KM886X</t>
  </si>
  <si>
    <t>PO-069-0617175045439</t>
  </si>
  <si>
    <t>00KK16DV</t>
  </si>
  <si>
    <t>00KK16DG</t>
  </si>
  <si>
    <t>00KK16DW</t>
  </si>
  <si>
    <t>00KK16E5</t>
  </si>
  <si>
    <t>00KK16EP</t>
  </si>
  <si>
    <t>00KM7NP6</t>
  </si>
  <si>
    <t>PO-069-1144995838015</t>
  </si>
  <si>
    <t>00KM8M9V</t>
  </si>
  <si>
    <t>PO-069-0583366378687</t>
  </si>
  <si>
    <t>00KK16DU</t>
  </si>
  <si>
    <t>00KK16EL</t>
  </si>
  <si>
    <t>00KK16EE</t>
  </si>
  <si>
    <t>00KK16DX</t>
  </si>
  <si>
    <t>00KM7SIO</t>
  </si>
  <si>
    <t>PO-069-0566722967871</t>
  </si>
  <si>
    <t>00KMCTJK</t>
  </si>
  <si>
    <t>00KK16FO</t>
  </si>
  <si>
    <t>00KM9AYK</t>
  </si>
  <si>
    <t>00KMDRGL</t>
  </si>
  <si>
    <t>00KM6QQV</t>
  </si>
  <si>
    <t>00KK16ET</t>
  </si>
  <si>
    <t>00KMD9IR</t>
  </si>
  <si>
    <t>00KK16G0</t>
  </si>
  <si>
    <t>00KK16FZ</t>
  </si>
  <si>
    <t>00KK16FY</t>
  </si>
  <si>
    <t>00KK16F2</t>
  </si>
  <si>
    <t>00KMACRM</t>
  </si>
  <si>
    <t>00KMD17Q</t>
  </si>
  <si>
    <t>00KMCHX2</t>
  </si>
  <si>
    <t>PO-069-0557727802175</t>
  </si>
  <si>
    <t>00KM7SMI</t>
  </si>
  <si>
    <t>00KMD7P8</t>
  </si>
  <si>
    <t>00KK16FI</t>
  </si>
  <si>
    <t>00KMAITW</t>
  </si>
  <si>
    <t>00KMCZMP</t>
  </si>
  <si>
    <t>00KK16AW</t>
  </si>
  <si>
    <t>00KK16DI</t>
  </si>
  <si>
    <t>00KK16DJ</t>
  </si>
  <si>
    <t>00KK16EM</t>
  </si>
  <si>
    <t>00KK16EN</t>
  </si>
  <si>
    <t>00KK16FR</t>
  </si>
  <si>
    <t>00KK16FW</t>
  </si>
  <si>
    <t>00KMDXQF</t>
  </si>
  <si>
    <t>2026/PHL/83</t>
  </si>
  <si>
    <t>00KMDXQG</t>
  </si>
  <si>
    <t>00KMD2O3</t>
  </si>
  <si>
    <t>00KMD4J4</t>
  </si>
  <si>
    <t>00KM9QAI</t>
  </si>
  <si>
    <t>BC2602128</t>
  </si>
  <si>
    <t>00KM9QAJ</t>
  </si>
  <si>
    <t>00KM9QDM</t>
  </si>
  <si>
    <t>00KM9QDN</t>
  </si>
  <si>
    <t>ZWLKE2D3</t>
  </si>
  <si>
    <t>00KLY2JK</t>
  </si>
  <si>
    <t>Commande Centre Hosp</t>
  </si>
  <si>
    <t>00KM9ZE7</t>
  </si>
  <si>
    <t>ZWLKE543</t>
  </si>
  <si>
    <t>ZWLKE2DX</t>
  </si>
  <si>
    <t>ZWLKDU4Q</t>
  </si>
  <si>
    <t>ZWLKDU20</t>
  </si>
  <si>
    <t>ZWLKDQU6</t>
  </si>
  <si>
    <t>ZWLKDQTH</t>
  </si>
  <si>
    <t>ZWLKAVBU</t>
  </si>
  <si>
    <t>00KMEWVT</t>
  </si>
  <si>
    <t>00KMESNC</t>
  </si>
  <si>
    <t>00KMEMQW</t>
  </si>
  <si>
    <t>PS537918</t>
  </si>
  <si>
    <t>00KMEKI6</t>
  </si>
  <si>
    <t>00KMDX9V</t>
  </si>
  <si>
    <t>BC2602133</t>
  </si>
  <si>
    <t>00KMDX27</t>
  </si>
  <si>
    <t>DI075363</t>
  </si>
  <si>
    <t>00KMD7O2</t>
  </si>
  <si>
    <t>PH000301</t>
  </si>
  <si>
    <t>00KMD4HV</t>
  </si>
  <si>
    <t>00KMD3O4</t>
  </si>
  <si>
    <t>00KMD2PW</t>
  </si>
  <si>
    <t>00KMD2MZ</t>
  </si>
  <si>
    <t>BC2602130</t>
  </si>
  <si>
    <t>00KMD2LB</t>
  </si>
  <si>
    <t>BL0023444</t>
  </si>
  <si>
    <t>00KMABWF</t>
  </si>
  <si>
    <t>00KMABHD</t>
  </si>
  <si>
    <t>CPAM de la Haute-Gar</t>
  </si>
  <si>
    <t>00KMAAOX</t>
  </si>
  <si>
    <t>26/PH/26003259</t>
  </si>
  <si>
    <t>00KM9ZQO</t>
  </si>
  <si>
    <t>FM221596</t>
  </si>
  <si>
    <t>00KM9QHO</t>
  </si>
  <si>
    <t>PI93851</t>
  </si>
  <si>
    <t>00KM9QEW</t>
  </si>
  <si>
    <t>DMS704288</t>
  </si>
  <si>
    <t>00KM1QXI</t>
  </si>
  <si>
    <t>00KLQZAK</t>
  </si>
  <si>
    <t>00KL4RPI</t>
  </si>
  <si>
    <t>00KL4OO3</t>
  </si>
  <si>
    <t>00KL4O0P</t>
  </si>
  <si>
    <t>00KMDC7R</t>
  </si>
  <si>
    <t>00KM9VCH</t>
  </si>
  <si>
    <t>00KMDDC4</t>
  </si>
  <si>
    <t>00KMDBEW</t>
  </si>
  <si>
    <t>00KM8YOG</t>
  </si>
  <si>
    <t>00KM7MW1</t>
  </si>
  <si>
    <t>00KK16FH</t>
  </si>
  <si>
    <t>00KK16E1</t>
  </si>
  <si>
    <t>00KK16EJ</t>
  </si>
  <si>
    <t>00KK16FD</t>
  </si>
  <si>
    <t>00KMCFR1</t>
  </si>
  <si>
    <t>PO-069-0551030347071</t>
  </si>
  <si>
    <t>00KK16DT</t>
  </si>
  <si>
    <t>00KMDCS3</t>
  </si>
  <si>
    <t>PO-069-1687386519615</t>
  </si>
  <si>
    <t>00KK16G2</t>
  </si>
  <si>
    <t>00KK16EW</t>
  </si>
  <si>
    <t>00KMCJ7A</t>
  </si>
  <si>
    <t>PO-069-0595603364159</t>
  </si>
  <si>
    <t>00KMDEC6</t>
  </si>
  <si>
    <t>00KMDX1S</t>
  </si>
  <si>
    <t>00KK16BO</t>
  </si>
  <si>
    <t>00KMD4HB</t>
  </si>
  <si>
    <t>PO-069-0612712052031</t>
  </si>
  <si>
    <t>00KM9L10</t>
  </si>
  <si>
    <t>00KK16FQ</t>
  </si>
  <si>
    <t>00KMAIVN</t>
  </si>
  <si>
    <t>00KK16EH</t>
  </si>
  <si>
    <t>00KM9T51</t>
  </si>
  <si>
    <t>00KMABHJ</t>
  </si>
  <si>
    <t>00KMDTPZ</t>
  </si>
  <si>
    <t>00KK16EV</t>
  </si>
  <si>
    <t>00KMD8XR</t>
  </si>
  <si>
    <t>00KM72OJ</t>
  </si>
  <si>
    <t>00KM9TY6</t>
  </si>
  <si>
    <t>00KM8EQT</t>
  </si>
  <si>
    <t>00KK16FP</t>
  </si>
  <si>
    <t>00KM9XDL</t>
  </si>
  <si>
    <t>00KMCSRU</t>
  </si>
  <si>
    <t>00KMCIUK</t>
  </si>
  <si>
    <t>00KM9ZQ5</t>
  </si>
  <si>
    <t>00KM79OJ</t>
  </si>
  <si>
    <t>00KM9VHN</t>
  </si>
  <si>
    <t>00KK16EG</t>
  </si>
  <si>
    <t>00KK16EK</t>
  </si>
  <si>
    <t>00KK16EF</t>
  </si>
  <si>
    <t>00KMAIWN</t>
  </si>
  <si>
    <t>00KM8N0A</t>
  </si>
  <si>
    <t>00KK16C3</t>
  </si>
  <si>
    <t>00KMAIOA</t>
  </si>
  <si>
    <t>00KK16EB</t>
  </si>
  <si>
    <t>00KMI0NY</t>
  </si>
  <si>
    <t>00KMH0HR</t>
  </si>
  <si>
    <t>00KMHA0G</t>
  </si>
  <si>
    <t>2026/PH/6499</t>
  </si>
  <si>
    <t>00KMGZZ8</t>
  </si>
  <si>
    <t>00KMHA26</t>
  </si>
  <si>
    <t>2026/PHARM/526</t>
  </si>
  <si>
    <t>00KMHA25</t>
  </si>
  <si>
    <t>00KMH01P</t>
  </si>
  <si>
    <t>APHAR419</t>
  </si>
  <si>
    <t>00KMJG8B</t>
  </si>
  <si>
    <t>00KMH9EK</t>
  </si>
  <si>
    <t>APHAR443</t>
  </si>
  <si>
    <t>00KMH9CY</t>
  </si>
  <si>
    <t>PH221308</t>
  </si>
  <si>
    <t>00KMGZ1R</t>
  </si>
  <si>
    <t>EC398815</t>
  </si>
  <si>
    <t>00KM9ZPS</t>
  </si>
  <si>
    <t>00KMHAG8</t>
  </si>
  <si>
    <t>00KME68D</t>
  </si>
  <si>
    <t>KS26010021</t>
  </si>
  <si>
    <t>00KME68E</t>
  </si>
  <si>
    <t>00KMJDY2</t>
  </si>
  <si>
    <t>S731264</t>
  </si>
  <si>
    <t>00KMGZWI</t>
  </si>
  <si>
    <t>00KMDX4O</t>
  </si>
  <si>
    <t>00KMHAVY</t>
  </si>
  <si>
    <t>00KMHB7D</t>
  </si>
  <si>
    <t>00KMH8Z0</t>
  </si>
  <si>
    <t>171-0363087-3975534</t>
  </si>
  <si>
    <t>00KM1X7Q</t>
  </si>
  <si>
    <t>00KMHZ8T</t>
  </si>
  <si>
    <t>00KMH2VN</t>
  </si>
  <si>
    <t>00KMH2O8</t>
  </si>
  <si>
    <t>00KMEJVC</t>
  </si>
  <si>
    <t>00KMHCES</t>
  </si>
  <si>
    <t>00KMJ1GC</t>
  </si>
  <si>
    <t>171-4611429-6921930</t>
  </si>
  <si>
    <t>00KMHAEP</t>
  </si>
  <si>
    <t>00KMH2ZD</t>
  </si>
  <si>
    <t>00KMHZ4I</t>
  </si>
  <si>
    <t>00KK16FS</t>
  </si>
  <si>
    <t>00KK16G5</t>
  </si>
  <si>
    <t>00KMI1GO</t>
  </si>
  <si>
    <t>00KK16F8</t>
  </si>
  <si>
    <t>00KMIH54</t>
  </si>
  <si>
    <t>00KK16FJ</t>
  </si>
  <si>
    <t>00KMIDXJ</t>
  </si>
  <si>
    <t>00KMHA24</t>
  </si>
  <si>
    <t>00KK16EY</t>
  </si>
  <si>
    <t>00KK16EX</t>
  </si>
  <si>
    <t>00KM9XR5</t>
  </si>
  <si>
    <t>00KMJ0O4</t>
  </si>
  <si>
    <t>00KMH3BH</t>
  </si>
  <si>
    <t>PO-069-1658482551871</t>
  </si>
  <si>
    <t>00KK16G4</t>
  </si>
  <si>
    <t>00KK16DQ</t>
  </si>
  <si>
    <t>00KMI17H</t>
  </si>
  <si>
    <t>171-4360359-1227544</t>
  </si>
  <si>
    <t>00KK16GG</t>
  </si>
  <si>
    <t>00KK16FU</t>
  </si>
  <si>
    <t>00KK16G8</t>
  </si>
  <si>
    <t>00KMDX7G</t>
  </si>
  <si>
    <t>405-4401112-8935568</t>
  </si>
  <si>
    <t>00KK16FL</t>
  </si>
  <si>
    <t>00KMJC84</t>
  </si>
  <si>
    <t>00KMH9BY</t>
  </si>
  <si>
    <t>00KK16E9</t>
  </si>
  <si>
    <t>00KMI0K2</t>
  </si>
  <si>
    <t>00KMJ1ZK</t>
  </si>
  <si>
    <t>00KMDXQH</t>
  </si>
  <si>
    <t>00KMDX6M</t>
  </si>
  <si>
    <t>00KMH9AQ</t>
  </si>
  <si>
    <t>00KL4JZS</t>
  </si>
  <si>
    <t>00KMH00I</t>
  </si>
  <si>
    <t>PM100572</t>
  </si>
  <si>
    <t>00KMJERX</t>
  </si>
  <si>
    <t>00KMJG9V</t>
  </si>
  <si>
    <t>00KMDX5D</t>
  </si>
  <si>
    <t>00KMJDWU</t>
  </si>
  <si>
    <t>00KMGZYW</t>
  </si>
  <si>
    <t>M4/00821555</t>
  </si>
  <si>
    <t>00KMI2BU</t>
  </si>
  <si>
    <t>00KMAJ1R</t>
  </si>
  <si>
    <t>00KMI0YN</t>
  </si>
  <si>
    <t>00KK16FF</t>
  </si>
  <si>
    <t>00KK16G1</t>
  </si>
  <si>
    <t>00KMJ1LC</t>
  </si>
  <si>
    <t>408-8247509-9462743</t>
  </si>
  <si>
    <t>00KMDXRY</t>
  </si>
  <si>
    <t>42 sachets de iD Pan</t>
  </si>
  <si>
    <t>00KMDXRZ</t>
  </si>
  <si>
    <t>00KMDXS0</t>
  </si>
  <si>
    <t>ZWLKEHNH</t>
  </si>
  <si>
    <t>ZWLKF5FJ</t>
  </si>
  <si>
    <t>ZWLKFKEA</t>
  </si>
  <si>
    <t>ZWLKFLQY</t>
  </si>
  <si>
    <t>ZWLKBANQ</t>
  </si>
  <si>
    <t>ZWLKDRNQ</t>
  </si>
  <si>
    <t>00KLTUGQ</t>
  </si>
  <si>
    <t>AP346266</t>
  </si>
  <si>
    <t>00KLYHZ3</t>
  </si>
  <si>
    <t>00KMDAP1</t>
  </si>
  <si>
    <t>Commande CH AUNAY BA</t>
  </si>
  <si>
    <t>00KMDXRX</t>
  </si>
  <si>
    <t>00KK16F3</t>
  </si>
  <si>
    <t>00KK16G7</t>
  </si>
  <si>
    <t>00KMH558</t>
  </si>
  <si>
    <t>PO-069-1667556427839</t>
  </si>
  <si>
    <t>00KMJGA5</t>
  </si>
  <si>
    <t>PO-069-0473768046143</t>
  </si>
  <si>
    <t>00KME2KD</t>
  </si>
  <si>
    <t>PO-069-1684409303615</t>
  </si>
  <si>
    <t>00KMH0N8</t>
  </si>
  <si>
    <t>PO-069-1649603146303</t>
  </si>
  <si>
    <t>00KMH3N9</t>
  </si>
  <si>
    <t>PO-069-1650759686207</t>
  </si>
  <si>
    <t>00KK16FV</t>
  </si>
  <si>
    <t>00KMH2ZL</t>
  </si>
  <si>
    <t>PO-069-1690012542015</t>
  </si>
  <si>
    <t>00KK16E0</t>
  </si>
  <si>
    <t>00KK16G6</t>
  </si>
  <si>
    <t>00KMD911</t>
  </si>
  <si>
    <t>PO-069-0582311142207</t>
  </si>
  <si>
    <t>00KK16DO</t>
  </si>
  <si>
    <t>00KMDAPF</t>
  </si>
  <si>
    <t>PO-069-1687192392767</t>
  </si>
  <si>
    <t>00KK16GH</t>
  </si>
  <si>
    <t>00KLWHCX</t>
  </si>
  <si>
    <t>BL0023187</t>
  </si>
  <si>
    <t>00KK16GF</t>
  </si>
  <si>
    <t>00KMM7FC</t>
  </si>
  <si>
    <t>00KK16GI</t>
  </si>
  <si>
    <t>00KK16FE</t>
  </si>
  <si>
    <t>00KK16GT</t>
  </si>
  <si>
    <t>00KK16H4</t>
  </si>
  <si>
    <t>00KK16H5</t>
  </si>
  <si>
    <t>00KK16H6</t>
  </si>
  <si>
    <t>00KK16H7</t>
  </si>
  <si>
    <t>00KK16FG</t>
  </si>
  <si>
    <t>00KMM2V3</t>
  </si>
  <si>
    <t>00KML8XP</t>
  </si>
  <si>
    <t>00KMM37P</t>
  </si>
  <si>
    <t>DI866473</t>
  </si>
  <si>
    <t>00KMJGE8</t>
  </si>
  <si>
    <t>2026PA1392</t>
  </si>
  <si>
    <t>00KML8S5</t>
  </si>
  <si>
    <t>00KMM39O</t>
  </si>
  <si>
    <t>03/784064</t>
  </si>
  <si>
    <t>00KMM30G</t>
  </si>
  <si>
    <t>00KMM30F</t>
  </si>
  <si>
    <t>00KML973</t>
  </si>
  <si>
    <t>00KK16GA</t>
  </si>
  <si>
    <t>00KMM6R1</t>
  </si>
  <si>
    <t>00KMLANF</t>
  </si>
  <si>
    <t>00KMM6JR</t>
  </si>
  <si>
    <t>00KMKR7J</t>
  </si>
  <si>
    <t>00KMKILA</t>
  </si>
  <si>
    <t>00KMKL8O</t>
  </si>
  <si>
    <t>00KK16GU</t>
  </si>
  <si>
    <t>00KK16GS</t>
  </si>
  <si>
    <t>00KML9DS</t>
  </si>
  <si>
    <t>00KML0F6</t>
  </si>
  <si>
    <t>00KK16GY</t>
  </si>
  <si>
    <t>00KK16GZ</t>
  </si>
  <si>
    <t>00KK16H9</t>
  </si>
  <si>
    <t>00KMKQVT</t>
  </si>
  <si>
    <t>00KML08Z</t>
  </si>
  <si>
    <t>00KK16H8</t>
  </si>
  <si>
    <t>00KML6MG</t>
  </si>
  <si>
    <t>00KMJGYP</t>
  </si>
  <si>
    <t>PB598543</t>
  </si>
  <si>
    <t>00KMJGYQ</t>
  </si>
  <si>
    <t>00KMJGYR</t>
  </si>
  <si>
    <t>00KMJGYS</t>
  </si>
  <si>
    <t>00KMM2Y7</t>
  </si>
  <si>
    <t>00KMM2Y8</t>
  </si>
  <si>
    <t>00KK16G3</t>
  </si>
  <si>
    <t>00KK16GX</t>
  </si>
  <si>
    <t>00KML8CJ</t>
  </si>
  <si>
    <t>00KMKF2V</t>
  </si>
  <si>
    <t>00KM1UXK</t>
  </si>
  <si>
    <t>N de commande:PO-06</t>
  </si>
  <si>
    <t>ZWLKEBQX</t>
  </si>
  <si>
    <t>00KK16GP</t>
  </si>
  <si>
    <t>00KK16FT</t>
  </si>
  <si>
    <t>00KMM7E5</t>
  </si>
  <si>
    <t>PO-069-1550758024767</t>
  </si>
  <si>
    <t>00KMENP5</t>
  </si>
  <si>
    <t>PO-069-1658871453247</t>
  </si>
  <si>
    <t>00KMKJHB</t>
  </si>
  <si>
    <t>PO-069-0416935051327</t>
  </si>
  <si>
    <t>00KMKHMC</t>
  </si>
  <si>
    <t>PO-069-0430725060671</t>
  </si>
  <si>
    <t>00KK16GQ</t>
  </si>
  <si>
    <t>ZWLKG7UP</t>
  </si>
  <si>
    <t>404-9369639-2502721</t>
  </si>
  <si>
    <t>ZWLKG5CO</t>
  </si>
  <si>
    <t>ZWLKG9D2</t>
  </si>
  <si>
    <t>00KML5IP</t>
  </si>
  <si>
    <t>00KMK702</t>
  </si>
  <si>
    <t>00KK16GW</t>
  </si>
  <si>
    <t>00KMK6J7</t>
  </si>
  <si>
    <t>00KMK3D6</t>
  </si>
  <si>
    <t>00KML8QG</t>
  </si>
  <si>
    <t>00KML6S2</t>
  </si>
  <si>
    <t>407-9210804-1237938</t>
  </si>
  <si>
    <t>00KK16F1</t>
  </si>
  <si>
    <t>00KMLAKB</t>
  </si>
  <si>
    <t>00KK16HA</t>
  </si>
  <si>
    <t>00KML6QM</t>
  </si>
  <si>
    <t>ZWLKGXWF</t>
  </si>
  <si>
    <t>ZWLKHRDD</t>
  </si>
  <si>
    <t>ZWLKGXHE</t>
  </si>
  <si>
    <t>00KN5F7Q</t>
  </si>
  <si>
    <t>00KN5F7F</t>
  </si>
  <si>
    <t>2026/DM/224</t>
  </si>
  <si>
    <t>00KN5F71</t>
  </si>
  <si>
    <t>DM288418</t>
  </si>
  <si>
    <t>00KMMAMX</t>
  </si>
  <si>
    <t>PO-069-1546747822911</t>
  </si>
  <si>
    <t>00KMMH52</t>
  </si>
  <si>
    <t>PO-069-1544120148159</t>
  </si>
  <si>
    <t>00KMORZ2</t>
  </si>
  <si>
    <t>PO-069-1541443027647</t>
  </si>
  <si>
    <t>00KK16HD</t>
  </si>
  <si>
    <t>00KMONF6</t>
  </si>
  <si>
    <t>PO-069-1552552204479</t>
  </si>
  <si>
    <t>00KMOP6U</t>
  </si>
  <si>
    <t>PO-069-1544726269759</t>
  </si>
  <si>
    <t>00KK16HS</t>
  </si>
  <si>
    <t>00KK16HC</t>
  </si>
  <si>
    <t>00KK16FK</t>
  </si>
  <si>
    <t>00KMM38U</t>
  </si>
  <si>
    <t>02/196607</t>
  </si>
  <si>
    <t>00KMM7ZI</t>
  </si>
  <si>
    <t>26.2.9.a</t>
  </si>
  <si>
    <t>00KMMGT3</t>
  </si>
  <si>
    <t>8S401499</t>
  </si>
  <si>
    <t>00KMMGWA</t>
  </si>
  <si>
    <t>00KMMGWR</t>
  </si>
  <si>
    <t>00KMMGXB</t>
  </si>
  <si>
    <t>00KMOU44</t>
  </si>
  <si>
    <t>MP036419</t>
  </si>
  <si>
    <t>00KMOVBB</t>
  </si>
  <si>
    <t>00KMOVD4</t>
  </si>
  <si>
    <t>00KN3QGR</t>
  </si>
  <si>
    <t>AP349047</t>
  </si>
  <si>
    <t>00KN3QGS</t>
  </si>
  <si>
    <t>00KN3QGT</t>
  </si>
  <si>
    <t>00KN52KY</t>
  </si>
  <si>
    <t>BC2602131</t>
  </si>
  <si>
    <t>00KN52KZ</t>
  </si>
  <si>
    <t>00KN52L0</t>
  </si>
  <si>
    <t>00KN5550</t>
  </si>
  <si>
    <t>BC2602134</t>
  </si>
  <si>
    <t>00KN5566</t>
  </si>
  <si>
    <t>BC2602135</t>
  </si>
  <si>
    <t>00KN557K</t>
  </si>
  <si>
    <t>BC2602136</t>
  </si>
  <si>
    <t>00KN558C</t>
  </si>
  <si>
    <t>MG772536</t>
  </si>
  <si>
    <t>00KN55UM</t>
  </si>
  <si>
    <t>CACI0000008031</t>
  </si>
  <si>
    <t>00KN55YC</t>
  </si>
  <si>
    <t>PL538256</t>
  </si>
  <si>
    <t>00KN5F5M</t>
  </si>
  <si>
    <t>00KN5F5Y</t>
  </si>
  <si>
    <t>00KN5F5Z</t>
  </si>
  <si>
    <t>00KN5F60</t>
  </si>
  <si>
    <t>00KN5F6A</t>
  </si>
  <si>
    <t>PH222518</t>
  </si>
  <si>
    <t>00KN5F6R</t>
  </si>
  <si>
    <t>00KMP0TY</t>
  </si>
  <si>
    <t>00KK16HM</t>
  </si>
  <si>
    <t>00KMPAME</t>
  </si>
  <si>
    <t>00KN4E6Y</t>
  </si>
  <si>
    <t>PO-069-1541402671423</t>
  </si>
  <si>
    <t>00KK16HE</t>
  </si>
  <si>
    <t>00KK16HF</t>
  </si>
  <si>
    <t>00KMOXD7</t>
  </si>
  <si>
    <t>00KMOPCB</t>
  </si>
  <si>
    <t>00KLSSBL</t>
  </si>
  <si>
    <t>PO-069-1429678608959</t>
  </si>
  <si>
    <t>00KMP1O6</t>
  </si>
  <si>
    <t>00KN3QSF</t>
  </si>
  <si>
    <t>00KMMG3Z</t>
  </si>
  <si>
    <t>00KMMGL5</t>
  </si>
  <si>
    <t>00KMP1L4</t>
  </si>
  <si>
    <t>00KMOU5G</t>
  </si>
  <si>
    <t>00KK16FX</t>
  </si>
  <si>
    <t>00KN3RDT</t>
  </si>
  <si>
    <t>00KN5DTE</t>
  </si>
  <si>
    <t>00KMORB7</t>
  </si>
  <si>
    <t>00KMP8SE</t>
  </si>
  <si>
    <t>00KMPCLY</t>
  </si>
  <si>
    <t>00KMOJUT</t>
  </si>
  <si>
    <t>00KK16HH</t>
  </si>
  <si>
    <t>00KK16HI</t>
  </si>
  <si>
    <t>00KK16HB</t>
  </si>
  <si>
    <t>00KK16HQ</t>
  </si>
  <si>
    <t>00KK16F4</t>
  </si>
  <si>
    <t>00KK16F5</t>
  </si>
  <si>
    <t>00KK16H1</t>
  </si>
  <si>
    <t>00KK16H2</t>
  </si>
  <si>
    <t>00KK16H3</t>
  </si>
  <si>
    <t>00KK16FN</t>
  </si>
  <si>
    <t>00KK16HT</t>
  </si>
  <si>
    <t>00KN5F3P</t>
  </si>
  <si>
    <t>00KMOSX7</t>
  </si>
  <si>
    <t>00KMP9R9</t>
  </si>
  <si>
    <t>00KMP6BL</t>
  </si>
  <si>
    <t>00KN3QNI</t>
  </si>
  <si>
    <t>00KN4HIT</t>
  </si>
  <si>
    <t>PO-069-1027769577791</t>
  </si>
  <si>
    <t>00KN3QSG</t>
  </si>
  <si>
    <t>PO-069-1008038585663</t>
  </si>
  <si>
    <t>00KMP7QL</t>
  </si>
  <si>
    <t>00KN3QH1</t>
  </si>
  <si>
    <t>PO-069-1014753986879</t>
  </si>
  <si>
    <t>00KMOW7Q</t>
  </si>
  <si>
    <t>402-1769146-9412334</t>
  </si>
  <si>
    <t>00KMOVFW</t>
  </si>
  <si>
    <t>00KMMG6H</t>
  </si>
  <si>
    <t>00KN9EB3</t>
  </si>
  <si>
    <t>00KN88EZ</t>
  </si>
  <si>
    <t>00KNAHU4</t>
  </si>
  <si>
    <t>408-3398040-3693941</t>
  </si>
  <si>
    <t>00KN5SYY</t>
  </si>
  <si>
    <t>00KN90GD</t>
  </si>
  <si>
    <t>00KNA4U2</t>
  </si>
  <si>
    <t>PO-069-1250318717119</t>
  </si>
  <si>
    <t>00KN915I</t>
  </si>
  <si>
    <t>00KNA4W5</t>
  </si>
  <si>
    <t>00KN87PZ</t>
  </si>
  <si>
    <t>00KN9DUQ</t>
  </si>
  <si>
    <t>PO-069-0153770135615</t>
  </si>
  <si>
    <t>00KN84UY</t>
  </si>
  <si>
    <t>00KNA4KO</t>
  </si>
  <si>
    <t>00KN9CG7</t>
  </si>
  <si>
    <t>00KN5WJ6</t>
  </si>
  <si>
    <t>00KN8GJU</t>
  </si>
  <si>
    <t>00KNA7AR</t>
  </si>
  <si>
    <t>00KN9DXM</t>
  </si>
  <si>
    <t>00KN83HD</t>
  </si>
  <si>
    <t>PO-069-2102331229247</t>
  </si>
  <si>
    <t>00KN90CW</t>
  </si>
  <si>
    <t>PO-069-0154451548735</t>
  </si>
  <si>
    <t>00KNAHEZ</t>
  </si>
  <si>
    <t>00KNA5PW</t>
  </si>
  <si>
    <t>PO-069-1275188502335</t>
  </si>
  <si>
    <t>00KN9EDL</t>
  </si>
  <si>
    <t>00KN82HY</t>
  </si>
  <si>
    <t>00KN8FRD</t>
  </si>
  <si>
    <t>00KN5WKY</t>
  </si>
  <si>
    <t>405-5882167-8937113</t>
  </si>
  <si>
    <t>00KK16I4</t>
  </si>
  <si>
    <t>00KN5SY2</t>
  </si>
  <si>
    <t>PO-069-1022977493055</t>
  </si>
  <si>
    <t>00KN8D9L</t>
  </si>
  <si>
    <t>00KN8MUX</t>
  </si>
  <si>
    <t>00KN9E85</t>
  </si>
  <si>
    <t>26.2.11.b</t>
  </si>
  <si>
    <t>00KNA5Q9</t>
  </si>
  <si>
    <t>00KN81VA</t>
  </si>
  <si>
    <t>00KN5WGQ</t>
  </si>
  <si>
    <t>00KN9F5U</t>
  </si>
  <si>
    <t>00KN9EPK</t>
  </si>
  <si>
    <t>00KN84N5</t>
  </si>
  <si>
    <t>00KN5WLK</t>
  </si>
  <si>
    <t>00KK16I2</t>
  </si>
  <si>
    <t>00KN5WLZ</t>
  </si>
  <si>
    <t>00KNA7SV</t>
  </si>
  <si>
    <t>00KN85I7</t>
  </si>
  <si>
    <t>00KN5WIQ</t>
  </si>
  <si>
    <t>00KN9C6V</t>
  </si>
  <si>
    <t>00KN9C8X</t>
  </si>
  <si>
    <t>00KN5WLP</t>
  </si>
  <si>
    <t>00KN7BAL</t>
  </si>
  <si>
    <t>PO-069-0142876651071</t>
  </si>
  <si>
    <t>00KK16I8</t>
  </si>
  <si>
    <t>00KN83JW</t>
  </si>
  <si>
    <t>00KN9BSW</t>
  </si>
  <si>
    <t>PO-069-0148450798655</t>
  </si>
  <si>
    <t>00KNAFHQ</t>
  </si>
  <si>
    <t>00KN7TME</t>
  </si>
  <si>
    <t>PO-069-0204310152767</t>
  </si>
  <si>
    <t>00KN5DFI</t>
  </si>
  <si>
    <t>00KK16HU</t>
  </si>
  <si>
    <t>00KN5WGY</t>
  </si>
  <si>
    <t>00KN5WGH</t>
  </si>
  <si>
    <t>00KN7U8K</t>
  </si>
  <si>
    <t>PO-069-2070507276351</t>
  </si>
  <si>
    <t>00KN8282</t>
  </si>
  <si>
    <t>PO-069-2067780581951</t>
  </si>
  <si>
    <t>00KN5WF5</t>
  </si>
  <si>
    <t>00KN9BSK</t>
  </si>
  <si>
    <t>00KN9BSJ</t>
  </si>
  <si>
    <t>00KN5WCS</t>
  </si>
  <si>
    <t>00KN8EQG</t>
  </si>
  <si>
    <t>00KNA4EZ</t>
  </si>
  <si>
    <t>00KN5WKD</t>
  </si>
  <si>
    <t>00KN5WG9</t>
  </si>
  <si>
    <t>00KN906S</t>
  </si>
  <si>
    <t>PO-069-0143028039231</t>
  </si>
  <si>
    <t>00KN85BR</t>
  </si>
  <si>
    <t>PO-069-0195884531263</t>
  </si>
  <si>
    <t>00KN8R12</t>
  </si>
  <si>
    <t>00KN93HO</t>
  </si>
  <si>
    <t>PO-069-0175861779775</t>
  </si>
  <si>
    <t>00KN8IXY</t>
  </si>
  <si>
    <t>00KN8A0Y</t>
  </si>
  <si>
    <t>00KN8KQT</t>
  </si>
  <si>
    <t>00KN5WC5</t>
  </si>
  <si>
    <t>407-0321673-8694706</t>
  </si>
  <si>
    <t>00KK16I7</t>
  </si>
  <si>
    <t>00KN5WHU</t>
  </si>
  <si>
    <t>00KN5WMQ</t>
  </si>
  <si>
    <t>00KN5WG2</t>
  </si>
  <si>
    <t>00KNA90D</t>
  </si>
  <si>
    <t>00KNA5QV</t>
  </si>
  <si>
    <t>402-0105833-9515570</t>
  </si>
  <si>
    <t>00KN8B57</t>
  </si>
  <si>
    <t>00KNA6YA</t>
  </si>
  <si>
    <t>00KK16HO</t>
  </si>
  <si>
    <t>00KK16IJ</t>
  </si>
  <si>
    <t>00KK16I0</t>
  </si>
  <si>
    <t>ZWLKIEQU</t>
  </si>
  <si>
    <t>ZWLKIWDZ</t>
  </si>
  <si>
    <t>ZWLKIW40</t>
  </si>
  <si>
    <t>00KNAWYD</t>
  </si>
  <si>
    <t>BC2602137</t>
  </si>
  <si>
    <t>00KNAFG1</t>
  </si>
  <si>
    <t>MR26038</t>
  </si>
  <si>
    <t>00KNA6JL</t>
  </si>
  <si>
    <t>2026/PH/6559</t>
  </si>
  <si>
    <t>00KN9C80</t>
  </si>
  <si>
    <t>00KN9BWF</t>
  </si>
  <si>
    <t>00KN9BQB</t>
  </si>
  <si>
    <t>00KN8R4I</t>
  </si>
  <si>
    <t>00KNBS83</t>
  </si>
  <si>
    <t>PO-069-1293995829055</t>
  </si>
  <si>
    <t>00KNAVJ9</t>
  </si>
  <si>
    <t>00KNBT0D</t>
  </si>
  <si>
    <t>PO-069-1271128976191</t>
  </si>
  <si>
    <t>00KNCT7H</t>
  </si>
  <si>
    <t>00KK16IC</t>
  </si>
  <si>
    <t>00KK16IY</t>
  </si>
  <si>
    <t>00KK16HL</t>
  </si>
  <si>
    <t>00KNBP8V</t>
  </si>
  <si>
    <t>403-4654330-2416326</t>
  </si>
  <si>
    <t>00KNDHD8</t>
  </si>
  <si>
    <t>00KK16I9</t>
  </si>
  <si>
    <t>00KNAFUR</t>
  </si>
  <si>
    <t>00KNC7U4</t>
  </si>
  <si>
    <t>00KK16II</t>
  </si>
  <si>
    <t>00KNDCYB</t>
  </si>
  <si>
    <t>00KNC539</t>
  </si>
  <si>
    <t>00KNC5QF</t>
  </si>
  <si>
    <t>00KNC5SF</t>
  </si>
  <si>
    <t>00KN3QI8</t>
  </si>
  <si>
    <t>00KNDI3Z</t>
  </si>
  <si>
    <t>PH2/00614408</t>
  </si>
  <si>
    <t>00KNDHWD</t>
  </si>
  <si>
    <t>P6/01241900</t>
  </si>
  <si>
    <t>00KNC600</t>
  </si>
  <si>
    <t>00KN552S</t>
  </si>
  <si>
    <t>00KNC5HD</t>
  </si>
  <si>
    <t>00KNC56O</t>
  </si>
  <si>
    <t>00KNC5MN</t>
  </si>
  <si>
    <t>00KNC5BJ</t>
  </si>
  <si>
    <t>7P444168</t>
  </si>
  <si>
    <t>00KNDI52</t>
  </si>
  <si>
    <t>26/PH/26003876</t>
  </si>
  <si>
    <t>00KNC659</t>
  </si>
  <si>
    <t>2026/PHA/2727</t>
  </si>
  <si>
    <t>00KNDI37</t>
  </si>
  <si>
    <t>PH1/00066775</t>
  </si>
  <si>
    <t>00KLTXT1</t>
  </si>
  <si>
    <t>00KNC4ZR</t>
  </si>
  <si>
    <t>2026/DM/239</t>
  </si>
  <si>
    <t>00KNDI5R</t>
  </si>
  <si>
    <t>Q1910737</t>
  </si>
  <si>
    <t>00KNDHVB</t>
  </si>
  <si>
    <t>PHARM2451</t>
  </si>
  <si>
    <t>00KNC5YC</t>
  </si>
  <si>
    <t>00KNC4XS</t>
  </si>
  <si>
    <t>14/00362017</t>
  </si>
  <si>
    <t>00KNBZW3</t>
  </si>
  <si>
    <t>00KNCT21</t>
  </si>
  <si>
    <t>00KNDDBW</t>
  </si>
  <si>
    <t>E0000298</t>
  </si>
  <si>
    <t>00KK16GM</t>
  </si>
  <si>
    <t>00KK16GN</t>
  </si>
  <si>
    <t>00KK16GO</t>
  </si>
  <si>
    <t>00KK16J0</t>
  </si>
  <si>
    <t>00KK16IZ</t>
  </si>
  <si>
    <t>00KN9EBG</t>
  </si>
  <si>
    <t>PO-069-1293642874943</t>
  </si>
  <si>
    <t>00KN8RE5</t>
  </si>
  <si>
    <t>00KNAWY5</t>
  </si>
  <si>
    <t>00KNBZYA</t>
  </si>
  <si>
    <t>PO-069-1297986252607</t>
  </si>
  <si>
    <t>00KK16IE</t>
  </si>
  <si>
    <t>00KK16J2</t>
  </si>
  <si>
    <t>00KNDHTY</t>
  </si>
  <si>
    <t>00KNC55Y</t>
  </si>
  <si>
    <t>00KNAO7P</t>
  </si>
  <si>
    <t>00KK16IH</t>
  </si>
  <si>
    <t>00KNC2KT</t>
  </si>
  <si>
    <t>00KK16IG</t>
  </si>
  <si>
    <t>00KNAX2Y</t>
  </si>
  <si>
    <t>00KK16GJ</t>
  </si>
  <si>
    <t>00KK16GK</t>
  </si>
  <si>
    <t>00KK16GL</t>
  </si>
  <si>
    <t>00KN5SWV</t>
  </si>
  <si>
    <t>PO-069-0988365345343</t>
  </si>
  <si>
    <t>00KNDDWD</t>
  </si>
  <si>
    <t>00KNBUJ7</t>
  </si>
  <si>
    <t>00KNAW59</t>
  </si>
  <si>
    <t>00KNC5RD</t>
  </si>
  <si>
    <t>00KNCZWV</t>
  </si>
  <si>
    <t>00KN5WFX</t>
  </si>
  <si>
    <t>00KN5SYC</t>
  </si>
  <si>
    <t>00KNAX57</t>
  </si>
  <si>
    <t>00KN90R0</t>
  </si>
  <si>
    <t>PO-069-0203617400895</t>
  </si>
  <si>
    <t>00KK16IF</t>
  </si>
  <si>
    <t>ZWLKJT20</t>
  </si>
  <si>
    <t>402-7144554-8107546</t>
  </si>
  <si>
    <t>ZWLKJSHT</t>
  </si>
  <si>
    <t>ZWLKJ0F3</t>
  </si>
  <si>
    <t>ZWLKJMP4</t>
  </si>
  <si>
    <t>404-4505749-7109113</t>
  </si>
  <si>
    <t>ZWLKJNWM</t>
  </si>
  <si>
    <t>ZWLKJKCH</t>
  </si>
  <si>
    <t>ZWLKJ0EV</t>
  </si>
  <si>
    <t>ZWLKIZS0</t>
  </si>
  <si>
    <t>00KK16I5</t>
  </si>
  <si>
    <t>00KK16IA</t>
  </si>
  <si>
    <t>00KK16HN</t>
  </si>
  <si>
    <t>00KK16GV</t>
  </si>
  <si>
    <t>00KK16IN</t>
  </si>
  <si>
    <t>00KK16AQ001</t>
  </si>
  <si>
    <t>00KLKFCW</t>
  </si>
  <si>
    <t>12 sachets de ID pan</t>
  </si>
  <si>
    <t>00KI50VN</t>
  </si>
  <si>
    <t>00KK16HW</t>
  </si>
  <si>
    <t>00KK16JA</t>
  </si>
  <si>
    <t>00KK16J3</t>
  </si>
  <si>
    <t>00KK16J8</t>
  </si>
  <si>
    <t>00KK16HX</t>
  </si>
  <si>
    <t>00KK16HY</t>
  </si>
  <si>
    <t>ZWLKKK6Q</t>
  </si>
  <si>
    <t>ZWLKKK7C</t>
  </si>
  <si>
    <t>00KK16JG</t>
  </si>
  <si>
    <t>00KK16G9</t>
  </si>
  <si>
    <t>00KK16HP</t>
  </si>
  <si>
    <t>00KK16IQ</t>
  </si>
  <si>
    <t>00KK16I1</t>
  </si>
  <si>
    <t>00KK16IL</t>
  </si>
  <si>
    <t>00KK16IO</t>
  </si>
  <si>
    <t>00KK16GR</t>
  </si>
  <si>
    <t>00KK16J9</t>
  </si>
  <si>
    <t>00KNGRQ0</t>
  </si>
  <si>
    <t>ZWLKKHCY</t>
  </si>
  <si>
    <t>ZWLKKAYM</t>
  </si>
  <si>
    <t>403-6874023-6601947</t>
  </si>
  <si>
    <t>ZWLKK8ZN</t>
  </si>
  <si>
    <t>ZWLKKHDG</t>
  </si>
  <si>
    <t>00KNI5NY</t>
  </si>
  <si>
    <t>A9/02905734</t>
  </si>
  <si>
    <t>00KNI5NX</t>
  </si>
  <si>
    <t>00KNI2ZN</t>
  </si>
  <si>
    <t>00KNI2YM</t>
  </si>
  <si>
    <t>00KNGD0A</t>
  </si>
  <si>
    <t>00KNG94F</t>
  </si>
  <si>
    <t>00KNG859</t>
  </si>
  <si>
    <t>00KNGC6M</t>
  </si>
  <si>
    <t>E0000334</t>
  </si>
  <si>
    <t>00KNCLCM</t>
  </si>
  <si>
    <t>00KNG8QH</t>
  </si>
  <si>
    <t>00KNGNH4</t>
  </si>
  <si>
    <t>PO-069-0755600687295</t>
  </si>
  <si>
    <t>00KNGND2</t>
  </si>
  <si>
    <t>00KNH4LF</t>
  </si>
  <si>
    <t>00KK16JP</t>
  </si>
  <si>
    <t>00KNC8IW</t>
  </si>
  <si>
    <t>00KNC5FR</t>
  </si>
  <si>
    <t>00KNC5VP</t>
  </si>
  <si>
    <t>00KNFUGG</t>
  </si>
  <si>
    <t>25.4.14.a</t>
  </si>
  <si>
    <t>00KNC5TQ</t>
  </si>
  <si>
    <t>PH999589</t>
  </si>
  <si>
    <t>00KNG30V</t>
  </si>
  <si>
    <t>00KNG3N7</t>
  </si>
  <si>
    <t>00KNC58R</t>
  </si>
  <si>
    <t>1P909086</t>
  </si>
  <si>
    <t>00KNC672</t>
  </si>
  <si>
    <t>CA330762</t>
  </si>
  <si>
    <t>00KNG6UA</t>
  </si>
  <si>
    <t>00KK16JH</t>
  </si>
  <si>
    <t>00KNFZ87</t>
  </si>
  <si>
    <t>PO-069-1827504830015</t>
  </si>
  <si>
    <t>00KNBOLK</t>
  </si>
  <si>
    <t>00KNGROZ</t>
  </si>
  <si>
    <t>407-5484108-1889143</t>
  </si>
  <si>
    <t>00KNFKFQ</t>
  </si>
  <si>
    <t>PO-069-0699951267391</t>
  </si>
  <si>
    <t>00KNGMR5</t>
  </si>
  <si>
    <t>PO-069-0752401014591</t>
  </si>
  <si>
    <t>00KK16HK</t>
  </si>
  <si>
    <t>00KK16J1</t>
  </si>
  <si>
    <t>00KNDHNM</t>
  </si>
  <si>
    <t>00KNG4H5</t>
  </si>
  <si>
    <t>00KND089</t>
  </si>
  <si>
    <t>00KNG6TV</t>
  </si>
  <si>
    <t>00KNG84M</t>
  </si>
  <si>
    <t>00KNH3OL</t>
  </si>
  <si>
    <t>00KNG3IX</t>
  </si>
  <si>
    <t>PO-069-0695098200895</t>
  </si>
  <si>
    <t>00KNDI93</t>
  </si>
  <si>
    <t>PO-069-0705567475519</t>
  </si>
  <si>
    <t>00KNGCCR</t>
  </si>
  <si>
    <t>00KK16JF</t>
  </si>
  <si>
    <t>00KK16IP</t>
  </si>
  <si>
    <t>00KK16IR</t>
  </si>
  <si>
    <t>00KNANVU</t>
  </si>
  <si>
    <t>00KNFT0O</t>
  </si>
  <si>
    <t>PO-069-0753516727103</t>
  </si>
  <si>
    <t>00KNC02V</t>
  </si>
  <si>
    <t>00KK16JU</t>
  </si>
  <si>
    <t>00KK16IB</t>
  </si>
  <si>
    <t>00KNDLOF</t>
  </si>
  <si>
    <t>00KNH5FF</t>
  </si>
  <si>
    <t>00KNGMKH</t>
  </si>
  <si>
    <t>00KNC3KI</t>
  </si>
  <si>
    <t>00KNGCN8</t>
  </si>
  <si>
    <t>00KNGRRH</t>
  </si>
  <si>
    <t>00KNDHGF</t>
  </si>
  <si>
    <t>PO-069-0203697862207</t>
  </si>
  <si>
    <t>00KNGQV7</t>
  </si>
  <si>
    <t>00KNG56J</t>
  </si>
  <si>
    <t>00KNC5ZM</t>
  </si>
  <si>
    <t>00KNBTD5</t>
  </si>
  <si>
    <t>00KNFUSW</t>
  </si>
  <si>
    <t>00KNGRUZ</t>
  </si>
  <si>
    <t>404-5366019-5279542</t>
  </si>
  <si>
    <t>00KNBPCV</t>
  </si>
  <si>
    <t>00KNAL15</t>
  </si>
  <si>
    <t>00KLXSVW001</t>
  </si>
  <si>
    <t>00KN9BTS</t>
  </si>
  <si>
    <t>00KN9BVK</t>
  </si>
  <si>
    <t>00KNH3SI</t>
  </si>
  <si>
    <t>00KNBSWI</t>
  </si>
  <si>
    <t>00KNFW4N</t>
  </si>
  <si>
    <t>00KN5WK4</t>
  </si>
  <si>
    <t>00KNG3CZ</t>
  </si>
  <si>
    <t>00KNH3H2</t>
  </si>
  <si>
    <t>00KNH4JR</t>
  </si>
  <si>
    <t>00KNDLN3</t>
  </si>
  <si>
    <t>00KNGRT4</t>
  </si>
  <si>
    <t>00KNGCZO</t>
  </si>
  <si>
    <t>00KNFTRT</t>
  </si>
  <si>
    <t>PO-069-0711732070591</t>
  </si>
  <si>
    <t>00KNGC6Y</t>
  </si>
  <si>
    <t>P1772694</t>
  </si>
  <si>
    <t>00KN8293</t>
  </si>
  <si>
    <t>171-3447758-5169118</t>
  </si>
  <si>
    <t>00KNAXI5</t>
  </si>
  <si>
    <t>00KNM6G0</t>
  </si>
  <si>
    <t>00KNHSIH</t>
  </si>
  <si>
    <t>27/00418705</t>
  </si>
  <si>
    <t>00KNN6JH</t>
  </si>
  <si>
    <t>00KNN6JI</t>
  </si>
  <si>
    <t>00KNN6KZ</t>
  </si>
  <si>
    <t>00KNI5P5</t>
  </si>
  <si>
    <t>00KNN7KO</t>
  </si>
  <si>
    <t>00KNN7UH</t>
  </si>
  <si>
    <t>C2600600</t>
  </si>
  <si>
    <t>00KK16K4</t>
  </si>
  <si>
    <t>00KNDLP5</t>
  </si>
  <si>
    <t>PO-069-0729878392639</t>
  </si>
  <si>
    <t>00KK16HJ</t>
  </si>
  <si>
    <t>00KK16KE</t>
  </si>
  <si>
    <t>00KNM6BL</t>
  </si>
  <si>
    <t>PO-069-0385391460671</t>
  </si>
  <si>
    <t>00KNFW38</t>
  </si>
  <si>
    <t>PO-069-1819000633407</t>
  </si>
  <si>
    <t>00KNMDIH</t>
  </si>
  <si>
    <t>PO-069-0411140314175</t>
  </si>
  <si>
    <t>00KNMCCA</t>
  </si>
  <si>
    <t>00KK16IW</t>
  </si>
  <si>
    <t>00KK16K8</t>
  </si>
  <si>
    <t>00KNI5WO</t>
  </si>
  <si>
    <t>00KNID6Z</t>
  </si>
  <si>
    <t>00KNIBYX</t>
  </si>
  <si>
    <t>BC2602141</t>
  </si>
  <si>
    <t>00KNID6B</t>
  </si>
  <si>
    <t>00KNI5XX</t>
  </si>
  <si>
    <t>BC2602139</t>
  </si>
  <si>
    <t>00KNID78</t>
  </si>
  <si>
    <t>00KNI5ZB</t>
  </si>
  <si>
    <t>BC2602140</t>
  </si>
  <si>
    <t>CRECHE LES NEIGES</t>
  </si>
  <si>
    <t>00KNID6N</t>
  </si>
  <si>
    <t>00KNI600</t>
  </si>
  <si>
    <t>BL0024017</t>
  </si>
  <si>
    <t>00KNID5V</t>
  </si>
  <si>
    <t>00KNNWXF</t>
  </si>
  <si>
    <t>BC2602142</t>
  </si>
  <si>
    <t>00KNN7IV</t>
  </si>
  <si>
    <t>00KNHNQP</t>
  </si>
  <si>
    <t>00KNI07N</t>
  </si>
  <si>
    <t>00KNG8ZQ</t>
  </si>
  <si>
    <t>00KNN7MD</t>
  </si>
  <si>
    <t>00KNGC2P</t>
  </si>
  <si>
    <t>P1300513</t>
  </si>
  <si>
    <t>00KNMQN0</t>
  </si>
  <si>
    <t>00KNHRWV</t>
  </si>
  <si>
    <t>P2/00184762</t>
  </si>
  <si>
    <t>00KNHRWW</t>
  </si>
  <si>
    <t>00KNN7VS</t>
  </si>
  <si>
    <t>PH191354</t>
  </si>
  <si>
    <t>00KNHUGT</t>
  </si>
  <si>
    <t>PHARM117615</t>
  </si>
  <si>
    <t>00KNNDUT</t>
  </si>
  <si>
    <t>26/PH/26004455</t>
  </si>
  <si>
    <t>00KNNM1Y</t>
  </si>
  <si>
    <t>00KNNM1Z</t>
  </si>
  <si>
    <t>00KNNM20</t>
  </si>
  <si>
    <t>00KNNWW2</t>
  </si>
  <si>
    <t>00KNID5G</t>
  </si>
  <si>
    <t>00KNHU98</t>
  </si>
  <si>
    <t>00KNN7JP</t>
  </si>
  <si>
    <t>WS172104</t>
  </si>
  <si>
    <t>00KNMCP0</t>
  </si>
  <si>
    <t>00KNG8QM</t>
  </si>
  <si>
    <t>00KNICF0</t>
  </si>
  <si>
    <t>00KK16JK</t>
  </si>
  <si>
    <t>00KK16JQ</t>
  </si>
  <si>
    <t>00KNMBJ3</t>
  </si>
  <si>
    <t>00KK16JO</t>
  </si>
  <si>
    <t>00KK16KM</t>
  </si>
  <si>
    <t>00KK16KN</t>
  </si>
  <si>
    <t>00KK16KO</t>
  </si>
  <si>
    <t>00KNIE54</t>
  </si>
  <si>
    <t>PO-069-1792306155711</t>
  </si>
  <si>
    <t>00KNMEBI</t>
  </si>
  <si>
    <t>00KK16JR</t>
  </si>
  <si>
    <t>00KK16JS</t>
  </si>
  <si>
    <t>00KK16JT</t>
  </si>
  <si>
    <t>00KNMQ4Z</t>
  </si>
  <si>
    <t>PO-069-0398349119807</t>
  </si>
  <si>
    <t>00KNKDDL</t>
  </si>
  <si>
    <t>00KNKM2P</t>
  </si>
  <si>
    <t>PO-069-1854418400447</t>
  </si>
  <si>
    <t>00KNKD20</t>
  </si>
  <si>
    <t>00KK16JC</t>
  </si>
  <si>
    <t>00KNM9V8</t>
  </si>
  <si>
    <t>405-1338209-2388357</t>
  </si>
  <si>
    <t>00KN90U7</t>
  </si>
  <si>
    <t>00KK16JY</t>
  </si>
  <si>
    <t>00KNN6F5</t>
  </si>
  <si>
    <t>408-3956719-3550725</t>
  </si>
  <si>
    <t>00KK16JL</t>
  </si>
  <si>
    <t>00KNMFKZ</t>
  </si>
  <si>
    <t>00KNN7G6</t>
  </si>
  <si>
    <t>PO-069-0374677154367</t>
  </si>
  <si>
    <t>00KNKOQB</t>
  </si>
  <si>
    <t>402-9451356-9849949</t>
  </si>
  <si>
    <t>00KK16JB</t>
  </si>
  <si>
    <t>00KNM5U3</t>
  </si>
  <si>
    <t>00KNMZ5C</t>
  </si>
  <si>
    <t>00KK16J7</t>
  </si>
  <si>
    <t>00KK16JN</t>
  </si>
  <si>
    <t>00KNM5VN</t>
  </si>
  <si>
    <t>PO-069-1795286479039</t>
  </si>
  <si>
    <t>00KNIE3T</t>
  </si>
  <si>
    <t>PO-069-1842676941631</t>
  </si>
  <si>
    <t>00KNKLNB</t>
  </si>
  <si>
    <t>00KNM5PV</t>
  </si>
  <si>
    <t>PO-069-1789625232703</t>
  </si>
  <si>
    <t>00KK16KF</t>
  </si>
  <si>
    <t>00KK16IX</t>
  </si>
  <si>
    <t>00KK16KJ</t>
  </si>
  <si>
    <t>00KK16KK</t>
  </si>
  <si>
    <t>00KNMEWC</t>
  </si>
  <si>
    <t>403-4101002-5909119</t>
  </si>
  <si>
    <t>00KNM7SY</t>
  </si>
  <si>
    <t>00KK16IV</t>
  </si>
  <si>
    <t>00KK16JE</t>
  </si>
  <si>
    <t>00KNDLQS</t>
  </si>
  <si>
    <t>PO-069-1294096629951</t>
  </si>
  <si>
    <t>00KNMUFT</t>
  </si>
  <si>
    <t>00KK16IK</t>
  </si>
  <si>
    <t>00KK16J5</t>
  </si>
  <si>
    <t>00KK16JM</t>
  </si>
  <si>
    <t>00KK16HZ</t>
  </si>
  <si>
    <t>00KK16JI</t>
  </si>
  <si>
    <t>00KK16KA</t>
  </si>
  <si>
    <t>00KK16JV</t>
  </si>
  <si>
    <t>00KK16JX</t>
  </si>
  <si>
    <t>00KK16J6</t>
  </si>
  <si>
    <t>00KK16I6</t>
  </si>
  <si>
    <t>ZWLKK7VZ</t>
  </si>
  <si>
    <t>ZWLKLHTD</t>
  </si>
  <si>
    <t>403-8676895-1371516</t>
  </si>
  <si>
    <t>00KNPIQG</t>
  </si>
  <si>
    <t>404-9595651-7287510</t>
  </si>
  <si>
    <t>00KNPPQB</t>
  </si>
  <si>
    <t>404-5808712-6897945</t>
  </si>
  <si>
    <t>00KNNRHS</t>
  </si>
  <si>
    <t>PO-069-0407007863103</t>
  </si>
  <si>
    <t>00KNPOPX</t>
  </si>
  <si>
    <t>408-9947031-2129911</t>
  </si>
  <si>
    <t>00KNNYNR</t>
  </si>
  <si>
    <t>408-6206115-0129905</t>
  </si>
  <si>
    <t>00KNQ4NG</t>
  </si>
  <si>
    <t>408-6359107-1551533</t>
  </si>
  <si>
    <t>00KNHNVY</t>
  </si>
  <si>
    <t>406-8653315-2516367</t>
  </si>
  <si>
    <t>00KNMQ81</t>
  </si>
  <si>
    <t>PO-069-0402263993407</t>
  </si>
  <si>
    <t>00KNPJHK</t>
  </si>
  <si>
    <t>404-8094051-8813122</t>
  </si>
  <si>
    <t>00KNPDUO</t>
  </si>
  <si>
    <t>PO-069-1486134089279</t>
  </si>
  <si>
    <t>00KNQITF</t>
  </si>
  <si>
    <t>407-0811743-1801134</t>
  </si>
  <si>
    <t>00KNPDZT</t>
  </si>
  <si>
    <t>406-8659392-0826752</t>
  </si>
  <si>
    <t>00KNNTI0</t>
  </si>
  <si>
    <t>PO-069-0400590836031</t>
  </si>
  <si>
    <t>00KNPNNX</t>
  </si>
  <si>
    <t>406-1066306-0476333</t>
  </si>
  <si>
    <t>00KNNYPC</t>
  </si>
  <si>
    <t>407-5595312-4509927</t>
  </si>
  <si>
    <t>00KNNJCT</t>
  </si>
  <si>
    <t>403-2277504-1670711</t>
  </si>
  <si>
    <t>00KNPGEA</t>
  </si>
  <si>
    <t>404-8142279-9647542</t>
  </si>
  <si>
    <t>00KNPMY6</t>
  </si>
  <si>
    <t>407-1876595-5191567</t>
  </si>
  <si>
    <t>00KNPNL3</t>
  </si>
  <si>
    <t>408-9405471-6837100</t>
  </si>
  <si>
    <t>00KNPOBK</t>
  </si>
  <si>
    <t>407-8532202-7279539</t>
  </si>
  <si>
    <t>00KNPXOX</t>
  </si>
  <si>
    <t>00KNPXOW</t>
  </si>
  <si>
    <t>00KNPSGB</t>
  </si>
  <si>
    <t>00KNPSGA</t>
  </si>
  <si>
    <t>00KNPSG9</t>
  </si>
  <si>
    <t>00KNPSG8</t>
  </si>
  <si>
    <t>00KNPS93</t>
  </si>
  <si>
    <t>3MC/178611</t>
  </si>
  <si>
    <t>00KNPS92</t>
  </si>
  <si>
    <t>00KK16KX</t>
  </si>
  <si>
    <t>00KK16KQ</t>
  </si>
  <si>
    <t>00KK16KP</t>
  </si>
  <si>
    <t>00KK16KW</t>
  </si>
  <si>
    <t>00KK16KC</t>
  </si>
  <si>
    <t>00KK16K7</t>
  </si>
  <si>
    <t>00KNOFO4</t>
  </si>
  <si>
    <t>PO-069-0409839955007</t>
  </si>
  <si>
    <t>00KNP6K1</t>
  </si>
  <si>
    <t>PO-069-0403729854015</t>
  </si>
  <si>
    <t>00KNPGXA</t>
  </si>
  <si>
    <t>402-4660014-6429922</t>
  </si>
  <si>
    <t>00KNPON4</t>
  </si>
  <si>
    <t>404-2652188-0306730</t>
  </si>
  <si>
    <t>00KNPDIO</t>
  </si>
  <si>
    <t>PO-069-0362639145279</t>
  </si>
  <si>
    <t>00KNH3QW</t>
  </si>
  <si>
    <t>00KK16IT</t>
  </si>
  <si>
    <t>00KK16IM</t>
  </si>
  <si>
    <t>00KK16KD</t>
  </si>
  <si>
    <t>00KK16KL</t>
  </si>
  <si>
    <t>00KK16J4</t>
  </si>
  <si>
    <t>00KNQ3RA</t>
  </si>
  <si>
    <t>00KNPXNO</t>
  </si>
  <si>
    <t>PR169537</t>
  </si>
  <si>
    <t>00KNPRAZ</t>
  </si>
  <si>
    <t>PJCDE26001789/7085</t>
  </si>
  <si>
    <t>00KNQ48F</t>
  </si>
  <si>
    <t>BC2602144</t>
  </si>
  <si>
    <t>00KNQ4J4</t>
  </si>
  <si>
    <t>WS172631</t>
  </si>
  <si>
    <t>00KNPSA6</t>
  </si>
  <si>
    <t>2026/ADMED/8325</t>
  </si>
  <si>
    <t>00KNQ3R3</t>
  </si>
  <si>
    <t>26/PH/26004729</t>
  </si>
  <si>
    <t>00KNPXO7</t>
  </si>
  <si>
    <t>00KNPV71</t>
  </si>
  <si>
    <t>00KNPXF6</t>
  </si>
  <si>
    <t>ZWLKLO5V</t>
  </si>
  <si>
    <t>ZWLKLVVP</t>
  </si>
  <si>
    <t>ZWLKLXOZ</t>
  </si>
  <si>
    <t>ZWLKLYHN</t>
  </si>
  <si>
    <t>ZWLKLZN9</t>
  </si>
  <si>
    <t>00KNOFN6</t>
  </si>
  <si>
    <t>PO-069-0350327465023</t>
  </si>
  <si>
    <t>00KNPIUL</t>
  </si>
  <si>
    <t>404-4674200-4291523</t>
  </si>
  <si>
    <t>00KK16KS</t>
  </si>
  <si>
    <t>00KK16K3</t>
  </si>
  <si>
    <t>00KK16KT</t>
  </si>
  <si>
    <t>00KNNWT6</t>
  </si>
  <si>
    <t>PO-069-0405360704575</t>
  </si>
  <si>
    <t>00KNQ55F</t>
  </si>
  <si>
    <t>405-0405173-6824355</t>
  </si>
  <si>
    <t>00KK16KG</t>
  </si>
  <si>
    <t>00KK16JZ</t>
  </si>
  <si>
    <t>00KNPLJO</t>
  </si>
  <si>
    <t>402-1515785-5621102</t>
  </si>
  <si>
    <t>00KK16JD</t>
  </si>
  <si>
    <t>00KNQJ29</t>
  </si>
  <si>
    <t>402-0592399-8389121</t>
  </si>
  <si>
    <t>00KNPA6C</t>
  </si>
  <si>
    <t>PO-069-0354363195967</t>
  </si>
  <si>
    <t>00KNV7I9</t>
  </si>
  <si>
    <t>406-6684916-3174707</t>
  </si>
  <si>
    <t>00KNUY0P</t>
  </si>
  <si>
    <t>PO-069-1998453832767</t>
  </si>
  <si>
    <t>00KNUSAM</t>
  </si>
  <si>
    <t>PO-069-0903026294847</t>
  </si>
  <si>
    <t>00KNR191</t>
  </si>
  <si>
    <t>402-8841968-7341140</t>
  </si>
  <si>
    <t>00KNR18N</t>
  </si>
  <si>
    <t>402-6651876-7173154</t>
  </si>
  <si>
    <t>00KNW3TV</t>
  </si>
  <si>
    <t>171-0848718-4548340</t>
  </si>
  <si>
    <t>00KNQS5O</t>
  </si>
  <si>
    <t>PO-069-1457920498751</t>
  </si>
  <si>
    <t>00KNUUAG</t>
  </si>
  <si>
    <t>407-5370891-5805921</t>
  </si>
  <si>
    <t>00KNR17G</t>
  </si>
  <si>
    <t>408-2335744-6524347</t>
  </si>
  <si>
    <t>00KNR13H</t>
  </si>
  <si>
    <t>403-2197643-5973160</t>
  </si>
  <si>
    <t>00KNVYH0</t>
  </si>
  <si>
    <t>PO-069-2058728283711</t>
  </si>
  <si>
    <t>00KNR16M</t>
  </si>
  <si>
    <t>408-9051716-4151528</t>
  </si>
  <si>
    <t>00KK16K6</t>
  </si>
  <si>
    <t>00KK16KH</t>
  </si>
  <si>
    <t>00KK16KI</t>
  </si>
  <si>
    <t>00KNQZRX</t>
  </si>
  <si>
    <t>PO-069-1503128628799</t>
  </si>
  <si>
    <t>00KNW3AK</t>
  </si>
  <si>
    <t>403-3514383-4119519</t>
  </si>
  <si>
    <t>00KNUXYL</t>
  </si>
  <si>
    <t>408-3233240-3463543</t>
  </si>
  <si>
    <t>00KK16L3</t>
  </si>
  <si>
    <t>00KNVWCV</t>
  </si>
  <si>
    <t>402-8746589-1811506</t>
  </si>
  <si>
    <t>00KNR17R</t>
  </si>
  <si>
    <t>403-1722690-2483543</t>
  </si>
  <si>
    <t>00KNUWUQ</t>
  </si>
  <si>
    <t>406-1510966-8829954</t>
  </si>
  <si>
    <t>00KNQZS6</t>
  </si>
  <si>
    <t>PO-069-1488123157567</t>
  </si>
  <si>
    <t>00KNW31T</t>
  </si>
  <si>
    <t>PO-069-2038513566015</t>
  </si>
  <si>
    <t>00KNR16J</t>
  </si>
  <si>
    <t>408-7865501-3805147</t>
  </si>
  <si>
    <t>00KNV7XE</t>
  </si>
  <si>
    <t>PO-069-1999352384063</t>
  </si>
  <si>
    <t>00KNQZSI</t>
  </si>
  <si>
    <t>PO-069-1501907804735</t>
  </si>
  <si>
    <t>00KK16L5</t>
  </si>
  <si>
    <t>00KNVWQE</t>
  </si>
  <si>
    <t>407-4688608-3563556</t>
  </si>
  <si>
    <t>00KNUUUB</t>
  </si>
  <si>
    <t>PO-069-0943853133887</t>
  </si>
  <si>
    <t>00KNWDYS</t>
  </si>
  <si>
    <t>1P445989</t>
  </si>
  <si>
    <t>00KNQ47X</t>
  </si>
  <si>
    <t>00KNWEPX</t>
  </si>
  <si>
    <t>PH108465</t>
  </si>
  <si>
    <t>00KNWCRI</t>
  </si>
  <si>
    <t>A1156198</t>
  </si>
  <si>
    <t>00KNWCTK</t>
  </si>
  <si>
    <t>00KNPSEI</t>
  </si>
  <si>
    <t>00KNWCU8</t>
  </si>
  <si>
    <t>00KNN7LI</t>
  </si>
  <si>
    <t>DI870379</t>
  </si>
  <si>
    <t>00KNPXEB</t>
  </si>
  <si>
    <t>00KNWCT1</t>
  </si>
  <si>
    <t>00KNQ4MM</t>
  </si>
  <si>
    <t>00KNWCUQ</t>
  </si>
  <si>
    <t>00KNV4W1</t>
  </si>
  <si>
    <t>171-8138130-5651500</t>
  </si>
  <si>
    <t>00KNQZOT</t>
  </si>
  <si>
    <t>PO-069-1455077236287</t>
  </si>
  <si>
    <t>00KNW3QL</t>
  </si>
  <si>
    <t>404-3242730-6287507</t>
  </si>
  <si>
    <t>00KK16ID</t>
  </si>
  <si>
    <t>00KNQZS2</t>
  </si>
  <si>
    <t>406-5952615-9445154</t>
  </si>
  <si>
    <t>00KNVWJ7</t>
  </si>
  <si>
    <t>403-7507434-4541912</t>
  </si>
  <si>
    <t>00KNU1YB</t>
  </si>
  <si>
    <t>408-9082422-1484336</t>
  </si>
  <si>
    <t>00KK16LR</t>
  </si>
  <si>
    <t>00KK16LS</t>
  </si>
  <si>
    <t>00KK16IU</t>
  </si>
  <si>
    <t>00KNQZM1</t>
  </si>
  <si>
    <t>404-3791629-0740366</t>
  </si>
  <si>
    <t>00KNUT6Y</t>
  </si>
  <si>
    <t>403-7024619-1282714</t>
  </si>
  <si>
    <t>00KNV0QU</t>
  </si>
  <si>
    <t>PO-069-1995417211455</t>
  </si>
  <si>
    <t>00KNWCH0</t>
  </si>
  <si>
    <t>408-8705148-3353115</t>
  </si>
  <si>
    <t>00KNUHVB</t>
  </si>
  <si>
    <t>407-5168487-3807554</t>
  </si>
  <si>
    <t>00KNR136</t>
  </si>
  <si>
    <t>PO-069-0922172188735</t>
  </si>
  <si>
    <t>00KNUKFJ</t>
  </si>
  <si>
    <t>403-2610523-7251533</t>
  </si>
  <si>
    <t>00KNV98R</t>
  </si>
  <si>
    <t>404-9001395-0652304</t>
  </si>
  <si>
    <t>00KK16KR</t>
  </si>
  <si>
    <t>00KNUXQL</t>
  </si>
  <si>
    <t>PO-069-2054941516095</t>
  </si>
  <si>
    <t>00KNWCV2</t>
  </si>
  <si>
    <t>PO-069-0103714559551</t>
  </si>
  <si>
    <t>00KNVW7Z</t>
  </si>
  <si>
    <t>402-7377149-3507520</t>
  </si>
  <si>
    <t>00KNV4WE</t>
  </si>
  <si>
    <t>PO-069-2006461589823</t>
  </si>
  <si>
    <t>00KNWC3A</t>
  </si>
  <si>
    <t>403-8979234-9253950</t>
  </si>
  <si>
    <t>00KNUG9S</t>
  </si>
  <si>
    <t>PO-069-0906317461567</t>
  </si>
  <si>
    <t>00KNWDYN</t>
  </si>
  <si>
    <t>407-8304095-2060300</t>
  </si>
  <si>
    <t>00KNUXQC</t>
  </si>
  <si>
    <t>403-3404613-9213117</t>
  </si>
  <si>
    <t>00KNR16Q</t>
  </si>
  <si>
    <t>404-3367163-9414720</t>
  </si>
  <si>
    <t>00KNR0M8</t>
  </si>
  <si>
    <t>PO-069-0912860954175</t>
  </si>
  <si>
    <t>00KNUUX7</t>
  </si>
  <si>
    <t>00KNVXW9</t>
  </si>
  <si>
    <t>408-2929843-8945154</t>
  </si>
  <si>
    <t>00KNUWEE</t>
  </si>
  <si>
    <t>405-5967965-7223533</t>
  </si>
  <si>
    <t>00KNVWC4</t>
  </si>
  <si>
    <t>PO-069-2054541427263</t>
  </si>
  <si>
    <t>00KNVY3N</t>
  </si>
  <si>
    <t>404-5837017-3840306</t>
  </si>
  <si>
    <t>00KNQNBW</t>
  </si>
  <si>
    <t>PO-069-1456535179583</t>
  </si>
  <si>
    <t>00KNWEOE</t>
  </si>
  <si>
    <t>405-4874108-6167528</t>
  </si>
  <si>
    <t>00KNW3A9</t>
  </si>
  <si>
    <t>PO-069-2020040401471</t>
  </si>
  <si>
    <t>00KNUUVH</t>
  </si>
  <si>
    <t>405-2119477-5661122</t>
  </si>
  <si>
    <t>00KNQZKN</t>
  </si>
  <si>
    <t>407-5024759-1513116</t>
  </si>
  <si>
    <t>00KNW1SX</t>
  </si>
  <si>
    <t>PO-069-2048772081983</t>
  </si>
  <si>
    <t>ZWLKMO3F</t>
  </si>
  <si>
    <t>402-1842747-9833901</t>
  </si>
  <si>
    <t>ZWLKMMSE</t>
  </si>
  <si>
    <t>408-8000220-7634718</t>
  </si>
  <si>
    <t>ZWLKMKJQ</t>
  </si>
  <si>
    <t>ZWLKMJQM</t>
  </si>
  <si>
    <t>407-3585972-1200310</t>
  </si>
  <si>
    <t>ZWLKMB91</t>
  </si>
  <si>
    <t>405-3034665-5188317</t>
  </si>
  <si>
    <t>ZWLKMB90</t>
  </si>
  <si>
    <t>402-7700438-3046768</t>
  </si>
  <si>
    <t>ZWLKMB4J</t>
  </si>
  <si>
    <t>00KK16L0</t>
  </si>
  <si>
    <t>00KMH2XS</t>
  </si>
  <si>
    <t>29 chemises</t>
  </si>
  <si>
    <t>00KK16LM</t>
  </si>
  <si>
    <t>00KK16KZ</t>
  </si>
  <si>
    <t>00KK16L8</t>
  </si>
  <si>
    <t>00KK16L7</t>
  </si>
  <si>
    <t>00KK16L2</t>
  </si>
  <si>
    <t>00KK16L6</t>
  </si>
  <si>
    <t>ZWLKMO57</t>
  </si>
  <si>
    <t>407-9297093-2977163</t>
  </si>
  <si>
    <t>00KNR15R</t>
  </si>
  <si>
    <t>405-4974278-6230702</t>
  </si>
  <si>
    <t>00KNVWWK</t>
  </si>
  <si>
    <t>406-0044603-2209965</t>
  </si>
  <si>
    <t>00KNU7RP</t>
  </si>
  <si>
    <t>PO-069-0909666780735</t>
  </si>
  <si>
    <t>00KNR17E</t>
  </si>
  <si>
    <t>406-1279297-3748333</t>
  </si>
  <si>
    <t>00KNVVVB</t>
  </si>
  <si>
    <t>405-3799463-5067558</t>
  </si>
  <si>
    <t>00KNQZL1</t>
  </si>
  <si>
    <t>404-1454623-4312350</t>
  </si>
  <si>
    <t>00KNVA4D</t>
  </si>
  <si>
    <t>406-1806620-5577963</t>
  </si>
  <si>
    <t>00KNWFJ1</t>
  </si>
  <si>
    <t>PO-069-0105919450687</t>
  </si>
  <si>
    <t>00KNQSVV</t>
  </si>
  <si>
    <t>PO-069-1506175460927</t>
  </si>
  <si>
    <t>00KNQQ7U</t>
  </si>
  <si>
    <t>404-7529950-5347549</t>
  </si>
  <si>
    <t>00KNR16V</t>
  </si>
  <si>
    <t>171-4781771-9552315</t>
  </si>
  <si>
    <t>00KNZEP6</t>
  </si>
  <si>
    <t>402-3838553-0902743</t>
  </si>
  <si>
    <t>00KO020T</t>
  </si>
  <si>
    <t>408-6436956-4117929</t>
  </si>
  <si>
    <t>00KK16L4</t>
  </si>
  <si>
    <t>00KNWS5S</t>
  </si>
  <si>
    <t>405-7044454-7457136</t>
  </si>
  <si>
    <t>00KO0JMH</t>
  </si>
  <si>
    <t>PO-069-1175231185983</t>
  </si>
  <si>
    <t>00KNWRVO</t>
  </si>
  <si>
    <t>405-7702969-1334766</t>
  </si>
  <si>
    <t>00KO01TM</t>
  </si>
  <si>
    <t>405-6099052-8653947</t>
  </si>
  <si>
    <t>00KNZCSC</t>
  </si>
  <si>
    <t>407-7970340-7434755</t>
  </si>
  <si>
    <t>00KK16LB</t>
  </si>
  <si>
    <t>00KNNDX0</t>
  </si>
  <si>
    <t>403-4467755-4357925</t>
  </si>
  <si>
    <t>00KO0TJT</t>
  </si>
  <si>
    <t>407-5177764-2391509</t>
  </si>
  <si>
    <t>00KO0Y0Q</t>
  </si>
  <si>
    <t>407-9613227-7023548</t>
  </si>
  <si>
    <t>00KO06CU</t>
  </si>
  <si>
    <t>408-8836916-1513937</t>
  </si>
  <si>
    <t>00KNWEJ7</t>
  </si>
  <si>
    <t>PO-069-0078777049663</t>
  </si>
  <si>
    <t>00KNW1SW</t>
  </si>
  <si>
    <t>402-2567309-2177907</t>
  </si>
  <si>
    <t>00KNZE6W</t>
  </si>
  <si>
    <t>PO-069-0112703157823</t>
  </si>
  <si>
    <t>00KNZGMK</t>
  </si>
  <si>
    <t>408-7834420-1424344</t>
  </si>
  <si>
    <t>00KNUWSO</t>
  </si>
  <si>
    <t>PO-069-2019157044287</t>
  </si>
  <si>
    <t>00KNZDPQ</t>
  </si>
  <si>
    <t>406-5762481-3939507</t>
  </si>
  <si>
    <t>00KNZEME</t>
  </si>
  <si>
    <t>PO-069-0112649238591</t>
  </si>
  <si>
    <t>00KO0A4L</t>
  </si>
  <si>
    <t>405-7743726-7925105</t>
  </si>
  <si>
    <t>00KO0AXH</t>
  </si>
  <si>
    <t>00KO06Z8</t>
  </si>
  <si>
    <t>407-8053611-3869134</t>
  </si>
  <si>
    <t>00KO06Q7</t>
  </si>
  <si>
    <t>403-1234742-1043537</t>
  </si>
  <si>
    <t>00KNR7B5</t>
  </si>
  <si>
    <t>402-3947711-5817923</t>
  </si>
  <si>
    <t>00KNVWT7</t>
  </si>
  <si>
    <t>407-2220780-8257133</t>
  </si>
  <si>
    <t>00KO094M</t>
  </si>
  <si>
    <t>405-4528851-3017130</t>
  </si>
  <si>
    <t>00KNUXXI</t>
  </si>
  <si>
    <t>PO-069-1999281159231</t>
  </si>
  <si>
    <t>00KNWQL1</t>
  </si>
  <si>
    <t>404-7122966-1229115</t>
  </si>
  <si>
    <t>00KO0420</t>
  </si>
  <si>
    <t>402-2062077-2219562</t>
  </si>
  <si>
    <t>00KNWS18</t>
  </si>
  <si>
    <t>406-0386268-8873105</t>
  </si>
  <si>
    <t>00KO06CO</t>
  </si>
  <si>
    <t>BC2602146</t>
  </si>
  <si>
    <t>00KO0DCT</t>
  </si>
  <si>
    <t>BC2602147</t>
  </si>
  <si>
    <t>00KO0DCA</t>
  </si>
  <si>
    <t>BC2602143</t>
  </si>
  <si>
    <t>00KO0DCB</t>
  </si>
  <si>
    <t>00KO0DCC</t>
  </si>
  <si>
    <t>00KNPXGG</t>
  </si>
  <si>
    <t>00KNPXGF</t>
  </si>
  <si>
    <t>00KO02WB</t>
  </si>
  <si>
    <t>00KO0855</t>
  </si>
  <si>
    <t>00KNPXFI</t>
  </si>
  <si>
    <t>B4189738</t>
  </si>
  <si>
    <t>00KO0S9D</t>
  </si>
  <si>
    <t>B4189739</t>
  </si>
  <si>
    <t>00KO0SE3</t>
  </si>
  <si>
    <t>00KO0SE4</t>
  </si>
  <si>
    <t>00KNZPY5</t>
  </si>
  <si>
    <t>00KO082F</t>
  </si>
  <si>
    <t>00KNZLKH</t>
  </si>
  <si>
    <t>00KNZKJX</t>
  </si>
  <si>
    <t>00KNPXHH</t>
  </si>
  <si>
    <t>JR/2007484</t>
  </si>
  <si>
    <t>00KNZK2V</t>
  </si>
  <si>
    <t>C2601495</t>
  </si>
  <si>
    <t>00KO086B</t>
  </si>
  <si>
    <t>00KO087Y</t>
  </si>
  <si>
    <t>00KO04XZ</t>
  </si>
  <si>
    <t>BC2602145</t>
  </si>
  <si>
    <t>00KO0TLR</t>
  </si>
  <si>
    <t>00KO06CP</t>
  </si>
  <si>
    <t>00KO0ABH</t>
  </si>
  <si>
    <t>PO-069-1202057576767</t>
  </si>
  <si>
    <t>00KNZFZR</t>
  </si>
  <si>
    <t>PO-069-1177740757055</t>
  </si>
  <si>
    <t>00KO0EZN</t>
  </si>
  <si>
    <t>171-3907889-0657942</t>
  </si>
  <si>
    <t>00KNZCLP</t>
  </si>
  <si>
    <t>PO-069-0097629417023</t>
  </si>
  <si>
    <t>00KNUYDU</t>
  </si>
  <si>
    <t>PO-069-2056554855999</t>
  </si>
  <si>
    <t>00KNWOO5</t>
  </si>
  <si>
    <t>403-4239958-9157105</t>
  </si>
  <si>
    <t>00KK16M9</t>
  </si>
  <si>
    <t>00KNZL8U</t>
  </si>
  <si>
    <t>00KNZL6H</t>
  </si>
  <si>
    <t>PH037005</t>
  </si>
  <si>
    <t>00KO0SHZ</t>
  </si>
  <si>
    <t>CACI0000001194</t>
  </si>
  <si>
    <t>00KO0SI0</t>
  </si>
  <si>
    <t>00KNWE52</t>
  </si>
  <si>
    <t>PH000495</t>
  </si>
  <si>
    <t>00KNZQ3L</t>
  </si>
  <si>
    <t>00KNZHXF</t>
  </si>
  <si>
    <t>171-7687036-7904319</t>
  </si>
  <si>
    <t>00KNR131</t>
  </si>
  <si>
    <t>PO-069-0946859506751</t>
  </si>
  <si>
    <t>00KO015D</t>
  </si>
  <si>
    <t>402-8038615-1173959</t>
  </si>
  <si>
    <t>00KNR7BH</t>
  </si>
  <si>
    <t>171-4513299-7390746</t>
  </si>
  <si>
    <t>ZWLKMOCB</t>
  </si>
  <si>
    <t>171-1233455-2105927</t>
  </si>
  <si>
    <t>00KMDUQ0</t>
  </si>
  <si>
    <t>00KK16LD</t>
  </si>
  <si>
    <t>00KK16LN</t>
  </si>
  <si>
    <t>00KK16LW</t>
  </si>
  <si>
    <t>00KK16K5</t>
  </si>
  <si>
    <t>00KNR17P</t>
  </si>
  <si>
    <t>ZWLKN4CQ</t>
  </si>
  <si>
    <t>171-5009069-8663513</t>
  </si>
  <si>
    <t>ZWLKN3F9</t>
  </si>
  <si>
    <t>028-9938181-1185930</t>
  </si>
  <si>
    <t>00KNZHGF</t>
  </si>
  <si>
    <t>PO-069-1190494326847</t>
  </si>
  <si>
    <t>00KNWS17</t>
  </si>
  <si>
    <t>PO-069-0099648966207</t>
  </si>
  <si>
    <t>00KO0RTH</t>
  </si>
  <si>
    <t>408-2499144-1937905</t>
  </si>
  <si>
    <t>00KNZEL3</t>
  </si>
  <si>
    <t>405-3949571-2931536</t>
  </si>
  <si>
    <t>00KK16LV</t>
  </si>
  <si>
    <t>00KO0A0D</t>
  </si>
  <si>
    <t>403-1368998-7900369</t>
  </si>
  <si>
    <t>00KNWQDH</t>
  </si>
  <si>
    <t>407-6717051-8717932</t>
  </si>
  <si>
    <t>00KO09SB</t>
  </si>
  <si>
    <t>408-2662926-9422715</t>
  </si>
  <si>
    <t>00KNUT6N</t>
  </si>
  <si>
    <t>PO-069-0910352343615</t>
  </si>
  <si>
    <t>00KNUKC6</t>
  </si>
  <si>
    <t>PO-069-0919151723071</t>
  </si>
  <si>
    <t>00KK16KY</t>
  </si>
  <si>
    <t>00KK16MM</t>
  </si>
  <si>
    <t>00KK16MR</t>
  </si>
  <si>
    <t>00KO0Z6T</t>
  </si>
  <si>
    <t>PO-069-1211976814143</t>
  </si>
  <si>
    <t>00KO3N4H</t>
  </si>
  <si>
    <t>406-5528798-4629902</t>
  </si>
  <si>
    <t>00KO2CEY</t>
  </si>
  <si>
    <t>408-7868860-4360367</t>
  </si>
  <si>
    <t>00KO3MY0</t>
  </si>
  <si>
    <t>404-9820366-3888350</t>
  </si>
  <si>
    <t>00KO238O</t>
  </si>
  <si>
    <t>PO-069-0644410285631</t>
  </si>
  <si>
    <t>00KO1RI1</t>
  </si>
  <si>
    <t>PO-069-1201320339007</t>
  </si>
  <si>
    <t>00KO3CR4</t>
  </si>
  <si>
    <t>PH650946</t>
  </si>
  <si>
    <t>00KNWE2N</t>
  </si>
  <si>
    <t>PH724269</t>
  </si>
  <si>
    <t>00KO3CPA</t>
  </si>
  <si>
    <t>2D108263</t>
  </si>
  <si>
    <t>00KO2WXJ</t>
  </si>
  <si>
    <t>M4/00829162</t>
  </si>
  <si>
    <t>00KNPXEI</t>
  </si>
  <si>
    <t>PHARM2658</t>
  </si>
  <si>
    <t>00KO3ETU</t>
  </si>
  <si>
    <t>00KO0TIQ</t>
  </si>
  <si>
    <t>00KNZISW</t>
  </si>
  <si>
    <t>PO-069-1173647759935</t>
  </si>
  <si>
    <t>00KK16MQ</t>
  </si>
  <si>
    <t>00KK16LX</t>
  </si>
  <si>
    <t>00KK16LY</t>
  </si>
  <si>
    <t>00KO2XGA</t>
  </si>
  <si>
    <t>407-3967611-4351500</t>
  </si>
  <si>
    <t>00KO1RU8</t>
  </si>
  <si>
    <t>PO-069-1181857711679</t>
  </si>
  <si>
    <t>00KO2I4Q</t>
  </si>
  <si>
    <t>402-4614147-2975553</t>
  </si>
  <si>
    <t>00KO0XTE</t>
  </si>
  <si>
    <t>407-6045968-2492353</t>
  </si>
  <si>
    <t>00KO238U</t>
  </si>
  <si>
    <t>406-6823121-3283506</t>
  </si>
  <si>
    <t>00KK16LO</t>
  </si>
  <si>
    <t>00KO2DMN</t>
  </si>
  <si>
    <t>402-5683264-4281925</t>
  </si>
  <si>
    <t>00KK16LU</t>
  </si>
  <si>
    <t>00KK16LQ</t>
  </si>
  <si>
    <t>00KO2I7H</t>
  </si>
  <si>
    <t>404-6281916-0391505</t>
  </si>
  <si>
    <t>00KO1KFX</t>
  </si>
  <si>
    <t>407-8326050-2401966</t>
  </si>
  <si>
    <t>00KNZCTS</t>
  </si>
  <si>
    <t>PO-069-0072781643839</t>
  </si>
  <si>
    <t>00KO22ZI</t>
  </si>
  <si>
    <t>406-9751012-9965137</t>
  </si>
  <si>
    <t>00KO3N1V</t>
  </si>
  <si>
    <t>171-9183639-6061153</t>
  </si>
  <si>
    <t>00KO2F66</t>
  </si>
  <si>
    <t>00KO2F65</t>
  </si>
  <si>
    <t>00KO2XOJ</t>
  </si>
  <si>
    <t>00KNZR11</t>
  </si>
  <si>
    <t>00KO005S</t>
  </si>
  <si>
    <t>00KK16LP</t>
  </si>
  <si>
    <t>00KK16M2</t>
  </si>
  <si>
    <t>00KK16LZ</t>
  </si>
  <si>
    <t>00KK16M8</t>
  </si>
  <si>
    <t>ZWLKKI5Y</t>
  </si>
  <si>
    <t>ZWLKNRQB</t>
  </si>
  <si>
    <t>407-3543694-0960348</t>
  </si>
  <si>
    <t>ZWLKNT2A</t>
  </si>
  <si>
    <t>408-6435239-3842747</t>
  </si>
  <si>
    <t>00KO2I2V</t>
  </si>
  <si>
    <t>EB552640</t>
  </si>
  <si>
    <t>00KO3Z4R</t>
  </si>
  <si>
    <t>00KO2XFL</t>
  </si>
  <si>
    <t>00KO2XC2</t>
  </si>
  <si>
    <t>00KO2WZV</t>
  </si>
  <si>
    <t>00KO2WZW</t>
  </si>
  <si>
    <t>00KO03F1</t>
  </si>
  <si>
    <t>00KO2POO</t>
  </si>
  <si>
    <t>00KO3CNH</t>
  </si>
  <si>
    <t>P0076396</t>
  </si>
  <si>
    <t>00KK0DU6</t>
  </si>
  <si>
    <t>00KNPXEU</t>
  </si>
  <si>
    <t>PH198536</t>
  </si>
  <si>
    <t>00KNPV7M</t>
  </si>
  <si>
    <t>PH077614</t>
  </si>
  <si>
    <t>00KO2XPH</t>
  </si>
  <si>
    <t>DMS706512</t>
  </si>
  <si>
    <t>00KO0GN5</t>
  </si>
  <si>
    <t>00KO2PQ4</t>
  </si>
  <si>
    <t>00KO2PQ3</t>
  </si>
  <si>
    <t>00KO31EU</t>
  </si>
  <si>
    <t>SR909516</t>
  </si>
  <si>
    <t>00KO2FNP</t>
  </si>
  <si>
    <t>PO-069-0620123756095</t>
  </si>
  <si>
    <t>00KO2X5I</t>
  </si>
  <si>
    <t>404-0005217-5314750</t>
  </si>
  <si>
    <t>00KO3WAC</t>
  </si>
  <si>
    <t>402-1352234-0565960</t>
  </si>
  <si>
    <t>00KO0UOR</t>
  </si>
  <si>
    <t>402-0765746-8204357</t>
  </si>
  <si>
    <t>00KO1UIV</t>
  </si>
  <si>
    <t>402-4615622-0491507</t>
  </si>
  <si>
    <t>00KO2JWI</t>
  </si>
  <si>
    <t>407-8303907-6879565</t>
  </si>
  <si>
    <t>00KO2XB0</t>
  </si>
  <si>
    <t>402-7103566-9340368</t>
  </si>
  <si>
    <t>00KO3ENS</t>
  </si>
  <si>
    <t>403-2627414-3783547</t>
  </si>
  <si>
    <t>00KO0XW1</t>
  </si>
  <si>
    <t>407-0682442-7412319</t>
  </si>
  <si>
    <t>00KO12QU</t>
  </si>
  <si>
    <t>PO-069-1220012205119</t>
  </si>
  <si>
    <t>00KK16M7</t>
  </si>
  <si>
    <t>00KK16MO</t>
  </si>
  <si>
    <t>00KK16MB</t>
  </si>
  <si>
    <t>00KK16MI</t>
  </si>
  <si>
    <t>00KK16MH</t>
  </si>
  <si>
    <t>00KO2K13</t>
  </si>
  <si>
    <t>403-2402069-6088336</t>
  </si>
  <si>
    <t>00KK16M4</t>
  </si>
  <si>
    <t>00KNWCSB</t>
  </si>
  <si>
    <t>PO-069-0108259861055</t>
  </si>
  <si>
    <t>00KO1V32</t>
  </si>
  <si>
    <t>407-4562725-3914714</t>
  </si>
  <si>
    <t>00KO22YR</t>
  </si>
  <si>
    <t>PO-069-1190677026367</t>
  </si>
  <si>
    <t>00KK16ME</t>
  </si>
  <si>
    <t>00KO008G</t>
  </si>
  <si>
    <t>408-3058169-8673949</t>
  </si>
  <si>
    <t>00KNZDO4</t>
  </si>
  <si>
    <t>PO-069-0098540339775</t>
  </si>
  <si>
    <t>00KO233W</t>
  </si>
  <si>
    <t>PO-069-0680395800639</t>
  </si>
  <si>
    <t>00KO2G19</t>
  </si>
  <si>
    <t>403-8213184-0247563</t>
  </si>
  <si>
    <t>00KO2WZ6</t>
  </si>
  <si>
    <t>PO-069-0680843853375</t>
  </si>
  <si>
    <t>00KO3VZK</t>
  </si>
  <si>
    <t>402-4290656-3969169</t>
  </si>
  <si>
    <t>00KO0Z9A</t>
  </si>
  <si>
    <t>PO-069-1181912440383</t>
  </si>
  <si>
    <t>00KO1SIT</t>
  </si>
  <si>
    <t>PO-069-1213742740031</t>
  </si>
  <si>
    <t>00KO2468</t>
  </si>
  <si>
    <t>403-9407159-4693169</t>
  </si>
  <si>
    <t>00KO1SO6</t>
  </si>
  <si>
    <t>PO-069-1236175102271</t>
  </si>
  <si>
    <t>00KO0GDA</t>
  </si>
  <si>
    <t>171-9874075-6668360</t>
  </si>
  <si>
    <t>00KO2C23</t>
  </si>
  <si>
    <t>PO-069-0681790989375</t>
  </si>
  <si>
    <t>00KO1USY</t>
  </si>
  <si>
    <t>402-2110699-8417935</t>
  </si>
  <si>
    <t>00KOB5CV</t>
  </si>
  <si>
    <t>PH223259</t>
  </si>
  <si>
    <t>00KOB5Y7</t>
  </si>
  <si>
    <t>26/PH/26005205</t>
  </si>
  <si>
    <t>00KOB5I1</t>
  </si>
  <si>
    <t>N1/02271693</t>
  </si>
  <si>
    <t>00KOB5N1</t>
  </si>
  <si>
    <t>B4189939</t>
  </si>
  <si>
    <t>00KOB5K5</t>
  </si>
  <si>
    <t>AC551214</t>
  </si>
  <si>
    <t>00KOBWUY</t>
  </si>
  <si>
    <t>00KO2FH3</t>
  </si>
  <si>
    <t>00KO35L0</t>
  </si>
  <si>
    <t>00KOB5KN</t>
  </si>
  <si>
    <t>00KOB4C5</t>
  </si>
  <si>
    <t>00KO041T</t>
  </si>
  <si>
    <t>00KNZQ6A</t>
  </si>
  <si>
    <t>00KO2Z1T</t>
  </si>
  <si>
    <t>APHAR610</t>
  </si>
  <si>
    <t>00KO34XS</t>
  </si>
  <si>
    <t>C151604</t>
  </si>
  <si>
    <t>00KO34XT</t>
  </si>
  <si>
    <t>00KK16N4</t>
  </si>
  <si>
    <t>00KK16M5</t>
  </si>
  <si>
    <t>00KO4ALN</t>
  </si>
  <si>
    <t>PO-069-0686629157951</t>
  </si>
  <si>
    <t>00KOB4HI</t>
  </si>
  <si>
    <t>00KOB5AL</t>
  </si>
  <si>
    <t>PM103404</t>
  </si>
  <si>
    <t>00KOBWLQ</t>
  </si>
  <si>
    <t>P2601293</t>
  </si>
  <si>
    <t>00KOBWLR</t>
  </si>
  <si>
    <t>00KOBWLS</t>
  </si>
  <si>
    <t>00KO35IR</t>
  </si>
  <si>
    <t>00KOB4FY</t>
  </si>
  <si>
    <t>00KO0H58</t>
  </si>
  <si>
    <t>00KK16N0</t>
  </si>
  <si>
    <t>00KK16M0</t>
  </si>
  <si>
    <t>00KK16LC</t>
  </si>
  <si>
    <t>00KK16LA</t>
  </si>
  <si>
    <t>00KK16M3</t>
  </si>
  <si>
    <t>00KK16ML</t>
  </si>
  <si>
    <t>00KK16MT</t>
  </si>
  <si>
    <t>00KK16N8</t>
  </si>
  <si>
    <t>00KK16N3</t>
  </si>
  <si>
    <t>00KNWH6X001</t>
  </si>
  <si>
    <t>00KNWH6X</t>
  </si>
  <si>
    <t>00KK16N9</t>
  </si>
  <si>
    <t>00KK16MA</t>
  </si>
  <si>
    <t>ZWLKO13L</t>
  </si>
  <si>
    <t>402-2930585-2427509</t>
  </si>
  <si>
    <t>ZWLKO149</t>
  </si>
  <si>
    <t>306-8103949-3597148</t>
  </si>
  <si>
    <t>ZWLKO3QC</t>
  </si>
  <si>
    <t>407-3582791-0472323</t>
  </si>
  <si>
    <t>ZWLKO4KB</t>
  </si>
  <si>
    <t>405-8130589-4717941</t>
  </si>
  <si>
    <t>ZWLKO4PY</t>
  </si>
  <si>
    <t>406-8841677-5855520</t>
  </si>
  <si>
    <t>ZWLKO516</t>
  </si>
  <si>
    <t>028-6741664-1148305</t>
  </si>
  <si>
    <t>00KOAXL1</t>
  </si>
  <si>
    <t>PO-069-1746965419071</t>
  </si>
  <si>
    <t>00KOBA93</t>
  </si>
  <si>
    <t>404-1639722-4873909</t>
  </si>
  <si>
    <t>00KOBA1E</t>
  </si>
  <si>
    <t>403-0109322-2918765</t>
  </si>
  <si>
    <t>00KO2H33</t>
  </si>
  <si>
    <t>408-0882999-1237963</t>
  </si>
  <si>
    <t>00KOAZHM</t>
  </si>
  <si>
    <t>171-4575297-2703560</t>
  </si>
  <si>
    <t>00KNZEXX</t>
  </si>
  <si>
    <t>PO-069-0129509463615</t>
  </si>
  <si>
    <t>00KOB2HF</t>
  </si>
  <si>
    <t>408-7383216-7321138</t>
  </si>
  <si>
    <t>00KOBTVP</t>
  </si>
  <si>
    <t>403-8683441-7597135</t>
  </si>
  <si>
    <t>00KOBN94</t>
  </si>
  <si>
    <t>405-3223986-2977908</t>
  </si>
  <si>
    <t>00KK16M1</t>
  </si>
  <si>
    <t>00KOA4EZ</t>
  </si>
  <si>
    <t>PO-069-0682010918463</t>
  </si>
  <si>
    <t>00KK16M6</t>
  </si>
  <si>
    <t>00KOBBVE</t>
  </si>
  <si>
    <t>PO-069-1739264508479</t>
  </si>
  <si>
    <t>00KK16N6</t>
  </si>
  <si>
    <t>00KOB1W4</t>
  </si>
  <si>
    <t>171-1418075-6852367</t>
  </si>
  <si>
    <t>00KOB5XC</t>
  </si>
  <si>
    <t>403-9370435-4891525</t>
  </si>
  <si>
    <t>00KOA4XQ</t>
  </si>
  <si>
    <t>PO-069-0645780334655</t>
  </si>
  <si>
    <t>00KOA8VC</t>
  </si>
  <si>
    <t>PO-069-1727554544191</t>
  </si>
  <si>
    <t>00KOB9QM</t>
  </si>
  <si>
    <t>406-3070378-9344334</t>
  </si>
  <si>
    <t>00KO3N2N</t>
  </si>
  <si>
    <t>PO-069-0677649732159</t>
  </si>
  <si>
    <t>00KOA78R</t>
  </si>
  <si>
    <t>PO-069-0643795149375</t>
  </si>
  <si>
    <t>00KOBC45</t>
  </si>
  <si>
    <t>PO-069-1745586789951</t>
  </si>
  <si>
    <t>00KO0GLI</t>
  </si>
  <si>
    <t>PO-069-1175453603391</t>
  </si>
  <si>
    <t>00KOB0Z1</t>
  </si>
  <si>
    <t>407-5339217-2094736</t>
  </si>
  <si>
    <t>00KOAZO5</t>
  </si>
  <si>
    <t>404-3723814-7538746</t>
  </si>
  <si>
    <t>00KOAZAT</t>
  </si>
  <si>
    <t>PO-069-1761739259967</t>
  </si>
  <si>
    <t>00KOBQ8H</t>
  </si>
  <si>
    <t>PO-069-1770335542847</t>
  </si>
  <si>
    <t>00KOB19M</t>
  </si>
  <si>
    <t>405-8031822-3969121</t>
  </si>
  <si>
    <t>00KK16LG</t>
  </si>
  <si>
    <t>00KOB6S3</t>
  </si>
  <si>
    <t>405-1671528-8290712</t>
  </si>
  <si>
    <t>00KK16MC</t>
  </si>
  <si>
    <t>00KOAZ7W</t>
  </si>
  <si>
    <t>407-3349986-6454761</t>
  </si>
  <si>
    <t>00KOAZK8</t>
  </si>
  <si>
    <t>171-1670283-0217961</t>
  </si>
  <si>
    <t>00KOB6TZ</t>
  </si>
  <si>
    <t>BL0024538</t>
  </si>
  <si>
    <t>00KOBICG</t>
  </si>
  <si>
    <t>BC2602151</t>
  </si>
  <si>
    <t>00KOB5ZO</t>
  </si>
  <si>
    <t>BC2602149</t>
  </si>
  <si>
    <t>00KOB5ZP</t>
  </si>
  <si>
    <t>00KOEX9J</t>
  </si>
  <si>
    <t>00KOBIB3</t>
  </si>
  <si>
    <t>P2/00423910</t>
  </si>
  <si>
    <t>00KOB5LR</t>
  </si>
  <si>
    <t>CA332104</t>
  </si>
  <si>
    <t>00KOFMNW</t>
  </si>
  <si>
    <t>2026PA1785</t>
  </si>
  <si>
    <t>00KOF8Z4</t>
  </si>
  <si>
    <t>00KOFMNX</t>
  </si>
  <si>
    <t>00KOB5YZ</t>
  </si>
  <si>
    <t>D330056</t>
  </si>
  <si>
    <t>00KOBOYM</t>
  </si>
  <si>
    <t>00KOC95N</t>
  </si>
  <si>
    <t>BL0024579</t>
  </si>
  <si>
    <t>408-7152856-4241915</t>
  </si>
  <si>
    <t>00KOC2ND</t>
  </si>
  <si>
    <t>406-5098345-3841907</t>
  </si>
  <si>
    <t>00KOC1U6</t>
  </si>
  <si>
    <t>171-6206648-3426719</t>
  </si>
  <si>
    <t>00KK16N5</t>
  </si>
  <si>
    <t>00KK16MW</t>
  </si>
  <si>
    <t>00KK16N7</t>
  </si>
  <si>
    <t>00KOECKL</t>
  </si>
  <si>
    <t>00KO2XDY</t>
  </si>
  <si>
    <t>00KO35JZ</t>
  </si>
  <si>
    <t>00KOB6T9</t>
  </si>
  <si>
    <t>00KOEGT1</t>
  </si>
  <si>
    <t>00KOEGT0</t>
  </si>
  <si>
    <t>00KOB6S9</t>
  </si>
  <si>
    <t>BC2602150</t>
  </si>
  <si>
    <t>ZWLKOICM</t>
  </si>
  <si>
    <t>407-6071561-7713108</t>
  </si>
  <si>
    <t>ZWLKOK0W</t>
  </si>
  <si>
    <t>403-4925558-8461915</t>
  </si>
  <si>
    <t>ZWLKO4XJ</t>
  </si>
  <si>
    <t>406-4117004-9654701</t>
  </si>
  <si>
    <t>00KOBAG8</t>
  </si>
  <si>
    <t>GT/49396</t>
  </si>
  <si>
    <t>00KK16NM</t>
  </si>
  <si>
    <t>00KK16NL</t>
  </si>
  <si>
    <t>00KK16MG</t>
  </si>
  <si>
    <t>00KK16MF</t>
  </si>
  <si>
    <t>00KK16MZ</t>
  </si>
  <si>
    <t>00KK16MY</t>
  </si>
  <si>
    <t>00KK16LK</t>
  </si>
  <si>
    <t>00KK16LJ</t>
  </si>
  <si>
    <t>00KK16NE</t>
  </si>
  <si>
    <t>00KK16MJ</t>
  </si>
  <si>
    <t>00KK16L9</t>
  </si>
  <si>
    <t>00KK16MX</t>
  </si>
  <si>
    <t>00KK16N1</t>
  </si>
  <si>
    <t>00KOEGS9</t>
  </si>
  <si>
    <t>402-1116962-9134743</t>
  </si>
  <si>
    <t>00KOF8IH</t>
  </si>
  <si>
    <t>408-8190041-4129933</t>
  </si>
  <si>
    <t>00KOENX3</t>
  </si>
  <si>
    <t>406-0881657-8169148</t>
  </si>
  <si>
    <t>00KOF2RI</t>
  </si>
  <si>
    <t>408-7055667-8970746</t>
  </si>
  <si>
    <t>00KK16NG</t>
  </si>
  <si>
    <t>00KOBWNJ</t>
  </si>
  <si>
    <t>403-6336549-1204311</t>
  </si>
  <si>
    <t>00KOFKX3</t>
  </si>
  <si>
    <t>403-4715803-2436369</t>
  </si>
  <si>
    <t>00KOBAH1</t>
  </si>
  <si>
    <t>PO-069-1733445524031</t>
  </si>
  <si>
    <t>00KOEGWH</t>
  </si>
  <si>
    <t>405-8070856-4605146</t>
  </si>
  <si>
    <t>00KOEIL3</t>
  </si>
  <si>
    <t>405-5681498-8926742</t>
  </si>
  <si>
    <t>00KK16MP</t>
  </si>
  <si>
    <t>00KOEP49</t>
  </si>
  <si>
    <t>406-3463632-3729937</t>
  </si>
  <si>
    <t>00KOEOK8</t>
  </si>
  <si>
    <t>403-2428503-3576369</t>
  </si>
  <si>
    <t>00KOECUX</t>
  </si>
  <si>
    <t>171-7066749-1277916</t>
  </si>
  <si>
    <t>00KOF7MD</t>
  </si>
  <si>
    <t>405-6542330-6662762</t>
  </si>
  <si>
    <t>00KOFKN7</t>
  </si>
  <si>
    <t>407-1678673-7636353</t>
  </si>
  <si>
    <t>00KOBNZU</t>
  </si>
  <si>
    <t>408-6271905-6554709</t>
  </si>
  <si>
    <t>00KOFMQO</t>
  </si>
  <si>
    <t>405-0419961-0213143</t>
  </si>
  <si>
    <t>00KOECFV</t>
  </si>
  <si>
    <t>406-7291443-9000306</t>
  </si>
  <si>
    <t>00KOEPMV</t>
  </si>
  <si>
    <t>405-5347063-7577107</t>
  </si>
  <si>
    <t>00KK16MV</t>
  </si>
  <si>
    <t>00KOBNJ3</t>
  </si>
  <si>
    <t>404-6206860-2787552</t>
  </si>
  <si>
    <t>00KOEIIH</t>
  </si>
  <si>
    <t>402-4177996-6953133</t>
  </si>
  <si>
    <t>00KOFMRX</t>
  </si>
  <si>
    <t>403-6819569-7338716</t>
  </si>
  <si>
    <t>00KK16LE</t>
  </si>
  <si>
    <t>00KOBUXB</t>
  </si>
  <si>
    <t>407-6504442-1621131</t>
  </si>
  <si>
    <t>00KOF2K2</t>
  </si>
  <si>
    <t>405-6365472-9037154</t>
  </si>
  <si>
    <t>00KK16ND</t>
  </si>
  <si>
    <t>00KOEPUX</t>
  </si>
  <si>
    <t>171-8365166-2677103</t>
  </si>
  <si>
    <t>00KOEMDO</t>
  </si>
  <si>
    <t>403-9226676-0881160</t>
  </si>
  <si>
    <t>00KOEIGP</t>
  </si>
  <si>
    <t>408-2858821-1957951</t>
  </si>
  <si>
    <t>00KOENXX</t>
  </si>
  <si>
    <t>404-8032059-1726711</t>
  </si>
  <si>
    <t>00KOEOGI</t>
  </si>
  <si>
    <t>407-5686449-3317925</t>
  </si>
  <si>
    <t>00KOEGVT</t>
  </si>
  <si>
    <t>171-8135060-5927511</t>
  </si>
  <si>
    <t>00KOEILL</t>
  </si>
  <si>
    <t>405-1673659-1496333</t>
  </si>
  <si>
    <t>00KOEOJX</t>
  </si>
  <si>
    <t>171-4868556-0095533</t>
  </si>
  <si>
    <t>00KOEOC0</t>
  </si>
  <si>
    <t>402-2851066-6260365</t>
  </si>
  <si>
    <t>00KK16MU</t>
  </si>
  <si>
    <t>00KOBVSR</t>
  </si>
  <si>
    <t>403-3540362-6274736</t>
  </si>
  <si>
    <t>00KOELIW</t>
  </si>
  <si>
    <t>404-0894692-2793131</t>
  </si>
  <si>
    <t>00KOJRDE</t>
  </si>
  <si>
    <t>402-8142876-1999567</t>
  </si>
  <si>
    <t>00KOG055</t>
  </si>
  <si>
    <t>404-4188871-4768358</t>
  </si>
  <si>
    <t>00KOFZM5</t>
  </si>
  <si>
    <t>405-1648130-8095549</t>
  </si>
  <si>
    <t>00KOH0IH</t>
  </si>
  <si>
    <t>405-5694029-7949939</t>
  </si>
  <si>
    <t>00KOHWUM</t>
  </si>
  <si>
    <t>403-9641357-3278706</t>
  </si>
  <si>
    <t>00KNVWIW</t>
  </si>
  <si>
    <t>PO-069-2047024354367</t>
  </si>
  <si>
    <t>00KOG0P7</t>
  </si>
  <si>
    <t>403-1675529-1369935</t>
  </si>
  <si>
    <t>00KOJWR8</t>
  </si>
  <si>
    <t>PO-069-1044253209663</t>
  </si>
  <si>
    <t>00KOIPKM</t>
  </si>
  <si>
    <t>404-6938487-9684332</t>
  </si>
  <si>
    <t>00KK16O7</t>
  </si>
  <si>
    <t>00KK16NV</t>
  </si>
  <si>
    <t>00KOFZZF</t>
  </si>
  <si>
    <t>402-9623940-2378706</t>
  </si>
  <si>
    <t>00KOIMP5</t>
  </si>
  <si>
    <t>00KOHQ97</t>
  </si>
  <si>
    <t>JR/2008445</t>
  </si>
  <si>
    <t>00KOISJY</t>
  </si>
  <si>
    <t>00KOHR13</t>
  </si>
  <si>
    <t>BC2602152</t>
  </si>
  <si>
    <t>00KOJ9YN</t>
  </si>
  <si>
    <t>00KOIKYF</t>
  </si>
  <si>
    <t>00KOJA0U</t>
  </si>
  <si>
    <t>00KOHQXU</t>
  </si>
  <si>
    <t>PK 540708</t>
  </si>
  <si>
    <t>00KOIMET</t>
  </si>
  <si>
    <t>PH904703</t>
  </si>
  <si>
    <t>00KOHVTV</t>
  </si>
  <si>
    <t>00KOHUT4</t>
  </si>
  <si>
    <t>00KOHQGW</t>
  </si>
  <si>
    <t>03/791477</t>
  </si>
  <si>
    <t>00KOIYSX</t>
  </si>
  <si>
    <t>P4/00340016</t>
  </si>
  <si>
    <t>00KOHW13</t>
  </si>
  <si>
    <t>00KOJUSU</t>
  </si>
  <si>
    <t>406-1739896-1993964</t>
  </si>
  <si>
    <t>00KOHMAD</t>
  </si>
  <si>
    <t>407-8306615-4285108</t>
  </si>
  <si>
    <t>00KOG09T</t>
  </si>
  <si>
    <t>PO-069-1581262588479</t>
  </si>
  <si>
    <t>00KOJSRL</t>
  </si>
  <si>
    <t>408-4534956-2102728</t>
  </si>
  <si>
    <t>00KOIO12</t>
  </si>
  <si>
    <t>407-4658912-3418725</t>
  </si>
  <si>
    <t>00KOH0D3</t>
  </si>
  <si>
    <t>405-5371701-1852360</t>
  </si>
  <si>
    <t>00KOJRDV</t>
  </si>
  <si>
    <t>404-0874183-1423508</t>
  </si>
  <si>
    <t>00KOHQA0</t>
  </si>
  <si>
    <t>407-8342562-0945949</t>
  </si>
  <si>
    <t>00KOG03A</t>
  </si>
  <si>
    <t>405-3348084-5904346</t>
  </si>
  <si>
    <t>00KOJRYB</t>
  </si>
  <si>
    <t>402-8303805-3440368</t>
  </si>
  <si>
    <t>00KOG004</t>
  </si>
  <si>
    <t>402-5337813-7174760</t>
  </si>
  <si>
    <t>00KOH0DX</t>
  </si>
  <si>
    <t>404-8152315-0356309</t>
  </si>
  <si>
    <t>00KOFZTY</t>
  </si>
  <si>
    <t>402-8927673-1407520</t>
  </si>
  <si>
    <t>00KOGX6Y</t>
  </si>
  <si>
    <t>407-1368567-3140343</t>
  </si>
  <si>
    <t>00KOG04N</t>
  </si>
  <si>
    <t>403-0935243-9961964</t>
  </si>
  <si>
    <t>00KOISS0</t>
  </si>
  <si>
    <t>PO-069-1613434046527</t>
  </si>
  <si>
    <t>00KOHNCM</t>
  </si>
  <si>
    <t>408-5805659-2610711</t>
  </si>
  <si>
    <t>00KOFZMV</t>
  </si>
  <si>
    <t>406-0600969-2141131</t>
  </si>
  <si>
    <t>00KOG03W</t>
  </si>
  <si>
    <t>407-0320759-2577174</t>
  </si>
  <si>
    <t>00KOH0A5</t>
  </si>
  <si>
    <t>403-4273395-2341135</t>
  </si>
  <si>
    <t>00KOHW1P</t>
  </si>
  <si>
    <t>405-0420034-8084332</t>
  </si>
  <si>
    <t>ZWLKQW92</t>
  </si>
  <si>
    <t>408-0130539-5690734</t>
  </si>
  <si>
    <t>ZWLKQVUO</t>
  </si>
  <si>
    <t>171-6092584-8925143</t>
  </si>
  <si>
    <t>ZWLKQVTD</t>
  </si>
  <si>
    <t>405-1709358-4183538</t>
  </si>
  <si>
    <t>ZWLKQ8DO</t>
  </si>
  <si>
    <t>171-9402558-7996361</t>
  </si>
  <si>
    <t>ZWLKQKUK</t>
  </si>
  <si>
    <t>303-5310691-2145155</t>
  </si>
  <si>
    <t>ZWLKQ02K</t>
  </si>
  <si>
    <t>407-2926187-5266705</t>
  </si>
  <si>
    <t>ZWLKQD36</t>
  </si>
  <si>
    <t>171-4237811-7553948</t>
  </si>
  <si>
    <t>ZWLKQ02U</t>
  </si>
  <si>
    <t>403-0948424-1564328</t>
  </si>
  <si>
    <t>ZWLKQ02G</t>
  </si>
  <si>
    <t>408-3294087-2644317</t>
  </si>
  <si>
    <t>00KOH0HN</t>
  </si>
  <si>
    <t>403-9898570-7449158</t>
  </si>
  <si>
    <t>00KOHOLE</t>
  </si>
  <si>
    <t>403-7636649-5684363</t>
  </si>
  <si>
    <t>00KOGX72</t>
  </si>
  <si>
    <t>408-2870873-6985957</t>
  </si>
  <si>
    <t>00KNC3KJ</t>
  </si>
  <si>
    <t>00KOFZTA</t>
  </si>
  <si>
    <t>00KK16NS</t>
  </si>
  <si>
    <t>00KK16NH</t>
  </si>
  <si>
    <t>00KK16NQ</t>
  </si>
  <si>
    <t>00KK16NR</t>
  </si>
  <si>
    <t>00KOFZTB</t>
  </si>
  <si>
    <t>00KNC3KK</t>
  </si>
  <si>
    <t>00KOA10X</t>
  </si>
  <si>
    <t>PO-069-0679829212735</t>
  </si>
  <si>
    <t>00KOHUS2</t>
  </si>
  <si>
    <t>406-5999276-4805948</t>
  </si>
  <si>
    <t>00KOG1SY</t>
  </si>
  <si>
    <t>171-9306161-8162763</t>
  </si>
  <si>
    <t>00KOG05I</t>
  </si>
  <si>
    <t>405-7099028-2549108</t>
  </si>
  <si>
    <t>00KOG06H</t>
  </si>
  <si>
    <t>406-8924312-2978709</t>
  </si>
  <si>
    <t>00KOG04T</t>
  </si>
  <si>
    <t>171-6703987-6437944</t>
  </si>
  <si>
    <t>00KOHQ62</t>
  </si>
  <si>
    <t>404-3626804-1185140</t>
  </si>
  <si>
    <t>00KOHVSW</t>
  </si>
  <si>
    <t>407-1435047-6102731</t>
  </si>
  <si>
    <t>00KOG04B</t>
  </si>
  <si>
    <t>408-4116203-6341959</t>
  </si>
  <si>
    <t>00KOJST9</t>
  </si>
  <si>
    <t>PO-069-1034102700095</t>
  </si>
  <si>
    <t>00KOJQSO</t>
  </si>
  <si>
    <t>171-0709026-1745117</t>
  </si>
  <si>
    <t>00KOH0GJ</t>
  </si>
  <si>
    <t>403-0100244-1489909</t>
  </si>
  <si>
    <t>00KOH0DN</t>
  </si>
  <si>
    <t>407-0999963-3165942</t>
  </si>
  <si>
    <t>00KOJWQO</t>
  </si>
  <si>
    <t>404-7759190-1072309</t>
  </si>
  <si>
    <t>00KOIN2Z</t>
  </si>
  <si>
    <t>407-7430293-7135508</t>
  </si>
  <si>
    <t>00KOJTX9</t>
  </si>
  <si>
    <t>407-6260688-6106762</t>
  </si>
  <si>
    <t>00KOGX6Q</t>
  </si>
  <si>
    <t>403-7726806-1125120</t>
  </si>
  <si>
    <t>00KO1UNO</t>
  </si>
  <si>
    <t>PO-069-1199796252735</t>
  </si>
  <si>
    <t>00KOG002</t>
  </si>
  <si>
    <t>406-8546638-0186735</t>
  </si>
  <si>
    <t>00KOJWN5</t>
  </si>
  <si>
    <t>PO-069-1095179537983</t>
  </si>
  <si>
    <t>00KOJQTS</t>
  </si>
  <si>
    <t>PO-069-1058214230591</t>
  </si>
  <si>
    <t>00KOIMM2</t>
  </si>
  <si>
    <t>PO-069-1603757774399</t>
  </si>
  <si>
    <t>00KOJT4V</t>
  </si>
  <si>
    <t>PO-069-1095017131071</t>
  </si>
  <si>
    <t>00KOJRY9</t>
  </si>
  <si>
    <t>405-1730589-4077160</t>
  </si>
  <si>
    <t>00KOKKGT</t>
  </si>
  <si>
    <t>171-6009200-8413146</t>
  </si>
  <si>
    <t>00KOFZZR</t>
  </si>
  <si>
    <t>407-0817095-9329910</t>
  </si>
  <si>
    <t>00KK16MK</t>
  </si>
  <si>
    <t>00KOHLAM</t>
  </si>
  <si>
    <t>402-1482860-4413913</t>
  </si>
  <si>
    <t>00KOIRLY</t>
  </si>
  <si>
    <t>403-8358623-5698742</t>
  </si>
  <si>
    <t>00KOHVYH</t>
  </si>
  <si>
    <t>407-6264468-9466714</t>
  </si>
  <si>
    <t>00KOIQAA</t>
  </si>
  <si>
    <t>408-7900502-0633164</t>
  </si>
  <si>
    <t>00KOIP3Q</t>
  </si>
  <si>
    <t>408-5746861-5498714</t>
  </si>
  <si>
    <t>00KOH0FG</t>
  </si>
  <si>
    <t>405-6070880-2191562</t>
  </si>
  <si>
    <t>00KOJQV9</t>
  </si>
  <si>
    <t>171-0421405-0373102</t>
  </si>
  <si>
    <t>00KOHQ16</t>
  </si>
  <si>
    <t>406-7545076-7057924</t>
  </si>
  <si>
    <t>00KOG1T4</t>
  </si>
  <si>
    <t>406-6525964-1860337</t>
  </si>
  <si>
    <t>00KOHOHF</t>
  </si>
  <si>
    <t>406-5621083-5908322</t>
  </si>
  <si>
    <t>00KOFZM9</t>
  </si>
  <si>
    <t>407-1445881-6100347</t>
  </si>
  <si>
    <t>00KNC3LV</t>
  </si>
  <si>
    <t>00KK16NB</t>
  </si>
  <si>
    <t>00KK16O9</t>
  </si>
  <si>
    <t>00KK16NN</t>
  </si>
  <si>
    <t>00KNC3LC</t>
  </si>
  <si>
    <t>00KONDK1</t>
  </si>
  <si>
    <t>E0000345</t>
  </si>
  <si>
    <t>00KONKGE</t>
  </si>
  <si>
    <t>00KNC3LU</t>
  </si>
  <si>
    <t>00KOOJGK</t>
  </si>
  <si>
    <t>PHARM3190</t>
  </si>
  <si>
    <t>00KOOJGJ</t>
  </si>
  <si>
    <t>00KOOJGI</t>
  </si>
  <si>
    <t>00KNC3KU</t>
  </si>
  <si>
    <t>00KK16NI</t>
  </si>
  <si>
    <t>00KNC3LF</t>
  </si>
  <si>
    <t>00KNC3LD</t>
  </si>
  <si>
    <t>00KNC3KR</t>
  </si>
  <si>
    <t>00KNC3KV</t>
  </si>
  <si>
    <t>00KK16NU</t>
  </si>
  <si>
    <t>00KON7AX</t>
  </si>
  <si>
    <t>406-1385021-3787530</t>
  </si>
  <si>
    <t>00KOK6JT</t>
  </si>
  <si>
    <t>406-6895216-9169922</t>
  </si>
  <si>
    <t>00KNC3KX</t>
  </si>
  <si>
    <t>00KK16O8</t>
  </si>
  <si>
    <t>00KNC3KO</t>
  </si>
  <si>
    <t>00KNC3KL</t>
  </si>
  <si>
    <t>00KNC3LS</t>
  </si>
  <si>
    <t>00KK16NO</t>
  </si>
  <si>
    <t>ZWLKNVQA</t>
  </si>
  <si>
    <t>407-3513423-3881147</t>
  </si>
  <si>
    <t>ZWLKRQD3</t>
  </si>
  <si>
    <t>405-2577544-4990748</t>
  </si>
  <si>
    <t>ZWLKRI38</t>
  </si>
  <si>
    <t>028-0187661-3545131</t>
  </si>
  <si>
    <t>ZWLKQJYM</t>
  </si>
  <si>
    <t>305-6989765-1190707</t>
  </si>
  <si>
    <t>ZWLKQ035</t>
  </si>
  <si>
    <t>407-6478875-0454729</t>
  </si>
  <si>
    <t>ZWLKQ027</t>
  </si>
  <si>
    <t>171-6869113-7607565</t>
  </si>
  <si>
    <t>00KOPN4M</t>
  </si>
  <si>
    <t>00KOOPHC</t>
  </si>
  <si>
    <t>2026/DM/335</t>
  </si>
  <si>
    <t>00KOHQR3</t>
  </si>
  <si>
    <t>26/PH/26005470</t>
  </si>
  <si>
    <t>00KOHR2W</t>
  </si>
  <si>
    <t>CA61906</t>
  </si>
  <si>
    <t>00KOHWO7</t>
  </si>
  <si>
    <t>DI876209</t>
  </si>
  <si>
    <t>00KOHWVF</t>
  </si>
  <si>
    <t>00KOIRN8</t>
  </si>
  <si>
    <t>00KOJ9W0</t>
  </si>
  <si>
    <t>PHARM117971</t>
  </si>
  <si>
    <t>00KOJQSK</t>
  </si>
  <si>
    <t>00KOJQTU</t>
  </si>
  <si>
    <t>CO457274</t>
  </si>
  <si>
    <t>00KOJWNO</t>
  </si>
  <si>
    <t>S732594</t>
  </si>
  <si>
    <t>00KOK1V5</t>
  </si>
  <si>
    <t>26.2.25.a</t>
  </si>
  <si>
    <t>00KON78Y</t>
  </si>
  <si>
    <t>12/00575932</t>
  </si>
  <si>
    <t>00KOOPFO</t>
  </si>
  <si>
    <t>00KNC3LB</t>
  </si>
  <si>
    <t>00KNC3KQ</t>
  </si>
  <si>
    <t>00KNC3KT</t>
  </si>
  <si>
    <t>00KNC3KS</t>
  </si>
  <si>
    <t>00KK16O5</t>
  </si>
  <si>
    <t>00KK16O4</t>
  </si>
  <si>
    <t>00KK16O0</t>
  </si>
  <si>
    <t>00KK16NY</t>
  </si>
  <si>
    <t>00KNC3LA</t>
  </si>
  <si>
    <t>00KNC3L6</t>
  </si>
  <si>
    <t>00KK16O1</t>
  </si>
  <si>
    <t>00KK16NF</t>
  </si>
  <si>
    <t>00KK16O6</t>
  </si>
  <si>
    <t>00KK16NZ</t>
  </si>
  <si>
    <t>00KK16NX</t>
  </si>
  <si>
    <t>00KOOIYC</t>
  </si>
  <si>
    <t>PO-069-2154845804095</t>
  </si>
  <si>
    <t>00KNC3KN</t>
  </si>
  <si>
    <t>00KK16NA</t>
  </si>
  <si>
    <t>00KOG0PX</t>
  </si>
  <si>
    <t>404-5063344-9276362</t>
  </si>
  <si>
    <t>00KOIMK2</t>
  </si>
  <si>
    <t>171-1280404-8492334</t>
  </si>
  <si>
    <t>00KOKLEG</t>
  </si>
  <si>
    <t>408-0710171-1014752</t>
  </si>
  <si>
    <t>00KOFZMH</t>
  </si>
  <si>
    <t>403-4171656-9075536</t>
  </si>
  <si>
    <t>00KOOSTU</t>
  </si>
  <si>
    <t>408-3398884-8950700</t>
  </si>
  <si>
    <t>00KON4KA</t>
  </si>
  <si>
    <t>404-2932121-5077901</t>
  </si>
  <si>
    <t>00KOMY9K</t>
  </si>
  <si>
    <t>407-9456354-9245900</t>
  </si>
  <si>
    <t>00KNC3L1</t>
  </si>
  <si>
    <t>00KOJWOD</t>
  </si>
  <si>
    <t>407-6235382-5057106</t>
  </si>
  <si>
    <t>00KOMOBS</t>
  </si>
  <si>
    <t>405-6459858-2155527</t>
  </si>
  <si>
    <t>00KONK8Y</t>
  </si>
  <si>
    <t>405-9176732-3821167</t>
  </si>
  <si>
    <t>00KONDQE</t>
  </si>
  <si>
    <t>171-5790352-7470754</t>
  </si>
  <si>
    <t>00KOOPK2</t>
  </si>
  <si>
    <t>406-9220457-9831519</t>
  </si>
  <si>
    <t>00KOJZZT</t>
  </si>
  <si>
    <t>PO-069-2167201470783</t>
  </si>
  <si>
    <t>00KOG0PP</t>
  </si>
  <si>
    <t>406-4365014-4687506</t>
  </si>
  <si>
    <t>00KNC3L2</t>
  </si>
  <si>
    <t>00KOHQS5</t>
  </si>
  <si>
    <t>405-8814130-4525921</t>
  </si>
  <si>
    <t>00KOKL7V</t>
  </si>
  <si>
    <t>171-8272884-5501921</t>
  </si>
  <si>
    <t>00KOOLVX</t>
  </si>
  <si>
    <t>407-3017420-3099566</t>
  </si>
  <si>
    <t>00KOOYOG</t>
  </si>
  <si>
    <t>408-5565034-6802764</t>
  </si>
  <si>
    <t>00KOGX6X</t>
  </si>
  <si>
    <t>406-0352336-1100362</t>
  </si>
  <si>
    <t>00KONDET</t>
  </si>
  <si>
    <t>404-6995517-3984333</t>
  </si>
  <si>
    <t>00KOPA43</t>
  </si>
  <si>
    <t>171-4708177-3873148</t>
  </si>
  <si>
    <t>00KONB4M</t>
  </si>
  <si>
    <t>PO-069-0492529762367</t>
  </si>
  <si>
    <t>00KONK0Z</t>
  </si>
  <si>
    <t>408-1142178-0097115</t>
  </si>
  <si>
    <t>00KK16O2</t>
  </si>
  <si>
    <t>00KON2Y2</t>
  </si>
  <si>
    <t>408-3484699-0977962</t>
  </si>
  <si>
    <t>00KOOM1K</t>
  </si>
  <si>
    <t>403-7692612-1835529</t>
  </si>
  <si>
    <t>00KOMQT5</t>
  </si>
  <si>
    <t>408-8088790-4654764</t>
  </si>
  <si>
    <t>00KNC3KP</t>
  </si>
  <si>
    <t>00KOP9X0</t>
  </si>
  <si>
    <t>PO-069-0249908674623</t>
  </si>
  <si>
    <t>00KONK6Z</t>
  </si>
  <si>
    <t>406-5511120-6409958</t>
  </si>
  <si>
    <t>00KOK4F7</t>
  </si>
  <si>
    <t>406-0367025-1824349</t>
  </si>
  <si>
    <t>00KK16NW</t>
  </si>
  <si>
    <t>00KOIO96</t>
  </si>
  <si>
    <t>408-3597596-9609165</t>
  </si>
  <si>
    <t>00KOK065</t>
  </si>
  <si>
    <t>407-5990963-4313145</t>
  </si>
  <si>
    <t>00KOH0J2</t>
  </si>
  <si>
    <t>402-7562499-9368300</t>
  </si>
  <si>
    <t>00KONDJO</t>
  </si>
  <si>
    <t>406-3652684-6933168</t>
  </si>
  <si>
    <t>00KOMXVR</t>
  </si>
  <si>
    <t>405-5199459-5829963</t>
  </si>
  <si>
    <t>00KOMP1W</t>
  </si>
  <si>
    <t>405-1951411-4182729</t>
  </si>
  <si>
    <t>00KOJJJ6</t>
  </si>
  <si>
    <t>PO-069-1039502264383</t>
  </si>
  <si>
    <t>00KON368</t>
  </si>
  <si>
    <t>403-1752384-8373929</t>
  </si>
  <si>
    <t>00KONB4J</t>
  </si>
  <si>
    <t>408-9425283-4117168</t>
  </si>
  <si>
    <t>00KOMTCX</t>
  </si>
  <si>
    <t>171-0259347-9594760</t>
  </si>
  <si>
    <t>00KNC3KW</t>
  </si>
  <si>
    <t>00KNC3L7</t>
  </si>
  <si>
    <t>00KOKLGN</t>
  </si>
  <si>
    <t>405-8077411-5924326</t>
  </si>
  <si>
    <t>00KOND9J</t>
  </si>
  <si>
    <t>403-1300544-3063557</t>
  </si>
  <si>
    <t>00KNC3LY</t>
  </si>
  <si>
    <t>00KNC3M0</t>
  </si>
  <si>
    <t>00KNC3L5</t>
  </si>
  <si>
    <t>00KOS8US</t>
  </si>
  <si>
    <t>00KOS8UR</t>
  </si>
  <si>
    <t>00KNC3LP</t>
  </si>
  <si>
    <t>00KNC3LO</t>
  </si>
  <si>
    <t>00KNC3L8</t>
  </si>
  <si>
    <t>00KNC3L9</t>
  </si>
  <si>
    <t>00KNC3LI</t>
  </si>
  <si>
    <t>00KNC3LJ</t>
  </si>
  <si>
    <t>00KNC3LM</t>
  </si>
  <si>
    <t>00KNC3LN</t>
  </si>
  <si>
    <t>00KORKRV</t>
  </si>
  <si>
    <t>P3/01025606</t>
  </si>
  <si>
    <t>00KORKUD</t>
  </si>
  <si>
    <t>PHARM3424</t>
  </si>
  <si>
    <t>00KORL1W</t>
  </si>
  <si>
    <t>DI877529</t>
  </si>
  <si>
    <t>00KORLYZ</t>
  </si>
  <si>
    <t>00KOSEQJ</t>
  </si>
  <si>
    <t>ZWLKSLF0</t>
  </si>
  <si>
    <t>407-5399509-0252310</t>
  </si>
  <si>
    <t>00KNC3LZ</t>
  </si>
  <si>
    <t>00KNC3LX</t>
  </si>
  <si>
    <t>00KNC3LE</t>
  </si>
  <si>
    <t>00KNC3LL</t>
  </si>
  <si>
    <t>00KNC3KZ</t>
  </si>
  <si>
    <t>00KNC3LH</t>
  </si>
  <si>
    <t>00KNC3LK</t>
  </si>
  <si>
    <t>00KNC3LW</t>
  </si>
  <si>
    <t>00KORUZC</t>
  </si>
  <si>
    <t>00KNC3M1</t>
  </si>
  <si>
    <t>00KOROYE</t>
  </si>
  <si>
    <t>405-6254772-7836330</t>
  </si>
  <si>
    <t>00KORVQ1</t>
  </si>
  <si>
    <t>402-3761586-4925108</t>
  </si>
  <si>
    <t>00KOR7J3</t>
  </si>
  <si>
    <t>PO-069-0215371972799</t>
  </si>
  <si>
    <t>00KORWQV</t>
  </si>
  <si>
    <t>407-0808865-7669111</t>
  </si>
  <si>
    <t>00KORBPC</t>
  </si>
  <si>
    <t>403-9108489-7283535</t>
  </si>
  <si>
    <t>00KORXRL</t>
  </si>
  <si>
    <t>405-1014291-9854700</t>
  </si>
  <si>
    <t>00KOKSR5</t>
  </si>
  <si>
    <t>405-3331286-9894718</t>
  </si>
  <si>
    <t>00KORWJZ</t>
  </si>
  <si>
    <t>407-9062061-4671539</t>
  </si>
  <si>
    <t>00KORWZ2</t>
  </si>
  <si>
    <t>408-4971802-2920353</t>
  </si>
  <si>
    <t>00KOP94X</t>
  </si>
  <si>
    <t>404-7093917-7700362</t>
  </si>
  <si>
    <t>00KORKY1</t>
  </si>
  <si>
    <t>171-4995498-7364368</t>
  </si>
  <si>
    <t>00KORAFY</t>
  </si>
  <si>
    <t>PO-069-1343499583039</t>
  </si>
  <si>
    <t>00KOS375</t>
  </si>
  <si>
    <t>408-5769266-5019565</t>
  </si>
  <si>
    <t>00KORLZK</t>
  </si>
  <si>
    <t>402-4816809-3801139</t>
  </si>
  <si>
    <t>00KORAII</t>
  </si>
  <si>
    <t>402-6999833-9805926</t>
  </si>
  <si>
    <t>00KORFXZ</t>
  </si>
  <si>
    <t>406-2878368-7280305</t>
  </si>
  <si>
    <t>00KORACR</t>
  </si>
  <si>
    <t>405-9208797-9061937</t>
  </si>
  <si>
    <t>00KOS2FF</t>
  </si>
  <si>
    <t>405-3480154-8412345</t>
  </si>
  <si>
    <t>00KOPNCY</t>
  </si>
  <si>
    <t>00KOREF3</t>
  </si>
  <si>
    <t>407-5775677-3730730</t>
  </si>
  <si>
    <t>00KOS1I3</t>
  </si>
  <si>
    <t>403-7684353-9561968</t>
  </si>
  <si>
    <t>00KORXXD</t>
  </si>
  <si>
    <t>404-2405113-4545904</t>
  </si>
  <si>
    <t>00KOJS82</t>
  </si>
  <si>
    <t>PO-069-1039218562111</t>
  </si>
  <si>
    <t>00KOS8TY</t>
  </si>
  <si>
    <t>00KOFJS4</t>
  </si>
  <si>
    <t>PO-069-0524415460415</t>
  </si>
  <si>
    <t>00KORWLW</t>
  </si>
  <si>
    <t>406-3225484-4849966</t>
  </si>
  <si>
    <t>00KOS4XD</t>
  </si>
  <si>
    <t>407-4135459-5082746</t>
  </si>
  <si>
    <t>00KORKAX</t>
  </si>
  <si>
    <t>402-8113032-0362723</t>
  </si>
  <si>
    <t>00KORATA</t>
  </si>
  <si>
    <t>405-9534028-8448320</t>
  </si>
  <si>
    <t>00KOS3FX</t>
  </si>
  <si>
    <t>406-9749607-0872358</t>
  </si>
  <si>
    <t>00KORNMZ</t>
  </si>
  <si>
    <t>407-9989328-0925140</t>
  </si>
  <si>
    <t>00KOS2N6</t>
  </si>
  <si>
    <t>403-5703471-2937150</t>
  </si>
  <si>
    <t>00KORKLL</t>
  </si>
  <si>
    <t>402-9514833-3010705</t>
  </si>
  <si>
    <t>00KORMHK</t>
  </si>
  <si>
    <t>408-7261202-9524348</t>
  </si>
  <si>
    <t>00KORY5I</t>
  </si>
  <si>
    <t>406-1009443-3154763</t>
  </si>
  <si>
    <t>00KORVJ9</t>
  </si>
  <si>
    <t>406-8885789-0839531</t>
  </si>
  <si>
    <t>00KOS8SX</t>
  </si>
  <si>
    <t>DI877854</t>
  </si>
  <si>
    <t>00KORMRW</t>
  </si>
  <si>
    <t>406-7102898-7695547</t>
  </si>
  <si>
    <t>00KNC3M4</t>
  </si>
  <si>
    <t>00KNC3M2</t>
  </si>
  <si>
    <t>00KNC3MJ</t>
  </si>
  <si>
    <t>00KPPB2J</t>
  </si>
  <si>
    <t>404-1784708-9900355</t>
  </si>
  <si>
    <t>00KOU1H6</t>
  </si>
  <si>
    <t>402-2451062-5726700</t>
  </si>
  <si>
    <t>00KPOZ3O</t>
  </si>
  <si>
    <t>00KOS52P</t>
  </si>
  <si>
    <t>402-7211271-5899531</t>
  </si>
  <si>
    <t>00KNC3MC</t>
  </si>
  <si>
    <t>00KNC3M8</t>
  </si>
  <si>
    <t>ZWLKT9UM</t>
  </si>
  <si>
    <t>171-7218071-8672322</t>
  </si>
  <si>
    <t>ZWLKT9VF</t>
  </si>
  <si>
    <t>171-6927933-0712342</t>
  </si>
  <si>
    <t>ZWLKTE67</t>
  </si>
  <si>
    <t>406-7088538-7775551</t>
  </si>
  <si>
    <t>ZWLKTB7C</t>
  </si>
  <si>
    <t>405-5184570-0896361</t>
  </si>
  <si>
    <t>ZWLKT964</t>
  </si>
  <si>
    <t>406-2255507-5605102</t>
  </si>
  <si>
    <t>ZWLKT8WQ</t>
  </si>
  <si>
    <t>402-4596890-9193951</t>
  </si>
  <si>
    <t>ZWLKQPT3</t>
  </si>
  <si>
    <t>407-3332682-8412364</t>
  </si>
  <si>
    <t>ZWLKRQBM</t>
  </si>
  <si>
    <t>406-6145631-8619538</t>
  </si>
  <si>
    <t>00KPPXSQ</t>
  </si>
  <si>
    <t>402-5812258-7479500</t>
  </si>
  <si>
    <t>00KOS6C2</t>
  </si>
  <si>
    <t>00KNC3MD</t>
  </si>
  <si>
    <t>00KOTZUA</t>
  </si>
  <si>
    <t>406-7111783-8032314</t>
  </si>
  <si>
    <t>00KPOVSD</t>
  </si>
  <si>
    <t>402-6202758-0679536</t>
  </si>
  <si>
    <t>00KOK85O</t>
  </si>
  <si>
    <t>408-5452068-9352348</t>
  </si>
  <si>
    <t>00KPQ1VW</t>
  </si>
  <si>
    <t>406-6546273-2570707</t>
  </si>
  <si>
    <t>00KPOWFW</t>
  </si>
  <si>
    <t>404-4949105-7029930</t>
  </si>
  <si>
    <t>00KOTZGN</t>
  </si>
  <si>
    <t>PO-069-1355704948031</t>
  </si>
  <si>
    <t>00KONGGQ</t>
  </si>
  <si>
    <t>408-4064750-0469117</t>
  </si>
  <si>
    <t>00KPOXBF</t>
  </si>
  <si>
    <t>171-3290833-2981924</t>
  </si>
  <si>
    <t>ZWLKQVWG</t>
  </si>
  <si>
    <t>028-0202282-4020322</t>
  </si>
  <si>
    <t>00KPPB4Z</t>
  </si>
  <si>
    <t>408-2497301-1062716</t>
  </si>
  <si>
    <t>00KPP6YI</t>
  </si>
  <si>
    <t>408-3595109-2541103</t>
  </si>
  <si>
    <t>00KOS28X</t>
  </si>
  <si>
    <t>402-4554452-6758700</t>
  </si>
  <si>
    <t>00KPOEV7</t>
  </si>
  <si>
    <t>404-7029960-2531547</t>
  </si>
  <si>
    <t>00KPOEV8</t>
  </si>
  <si>
    <t>00KNC3M3</t>
  </si>
  <si>
    <t>00KNC3MG</t>
  </si>
  <si>
    <t>00KNC3MH</t>
  </si>
  <si>
    <t>00KNC3ME</t>
  </si>
  <si>
    <t>00KNC3MQ</t>
  </si>
  <si>
    <t>00KONFFW</t>
  </si>
  <si>
    <t>403-8675614-1592318</t>
  </si>
  <si>
    <t>00KPOZDS</t>
  </si>
  <si>
    <t>00KPOF3H</t>
  </si>
  <si>
    <t>00KPOF3I</t>
  </si>
  <si>
    <t>00KPOETQ</t>
  </si>
  <si>
    <t>BC2602155</t>
  </si>
  <si>
    <t>00KPOETR</t>
  </si>
  <si>
    <t>00KPOETS</t>
  </si>
  <si>
    <t>00KPQ6DK</t>
  </si>
  <si>
    <t>MT342260</t>
  </si>
  <si>
    <t>00KPQ6DL</t>
  </si>
  <si>
    <t>00KPQ7AB</t>
  </si>
  <si>
    <t>00KPQ6GH</t>
  </si>
  <si>
    <t>IN-2026-36880</t>
  </si>
  <si>
    <t>00KPQ6BX</t>
  </si>
  <si>
    <t>DM369731</t>
  </si>
  <si>
    <t>00KPQ4YI</t>
  </si>
  <si>
    <t>BC2602156</t>
  </si>
  <si>
    <t>00KPP7X0</t>
  </si>
  <si>
    <t>00KPP7VS</t>
  </si>
  <si>
    <t>00KPP7UC</t>
  </si>
  <si>
    <t>00KPP7TR</t>
  </si>
  <si>
    <t>00KPP7T8</t>
  </si>
  <si>
    <t>00KPP7S8</t>
  </si>
  <si>
    <t>MEDIM 499</t>
  </si>
  <si>
    <t>00KPP7RP</t>
  </si>
  <si>
    <t>00KPOZA7</t>
  </si>
  <si>
    <t>00KOSEPV</t>
  </si>
  <si>
    <t>00KPOLYD</t>
  </si>
  <si>
    <t>04-2816537-9022708</t>
  </si>
  <si>
    <t>00KPOPTJ</t>
  </si>
  <si>
    <t>00KPQCG5</t>
  </si>
  <si>
    <t>00KNC3MS</t>
  </si>
  <si>
    <t>00KPOZ9K</t>
  </si>
  <si>
    <t>404-8218286-4690722</t>
  </si>
  <si>
    <t>00KOS5F3</t>
  </si>
  <si>
    <t>403-5316925-7929950</t>
  </si>
  <si>
    <t>00KONF47</t>
  </si>
  <si>
    <t>406-7785796-2325954</t>
  </si>
  <si>
    <t>00KPOC0S</t>
  </si>
  <si>
    <t>PO-069-1349442344255</t>
  </si>
  <si>
    <t>00KPQDV5</t>
  </si>
  <si>
    <t>00KPOSPP</t>
  </si>
  <si>
    <t>408-3212072-8345126</t>
  </si>
  <si>
    <t>00KNC3MF</t>
  </si>
  <si>
    <t>00KNC3MK</t>
  </si>
  <si>
    <t>00KPP8OG</t>
  </si>
  <si>
    <t>406-9127267-4116349</t>
  </si>
  <si>
    <t>00KPOF8V</t>
  </si>
  <si>
    <t>407-6690576-1694762</t>
  </si>
  <si>
    <t>00KOS550</t>
  </si>
  <si>
    <t>00KPOT8D</t>
  </si>
  <si>
    <t>402-3253676-2201901</t>
  </si>
  <si>
    <t>00KPQDWR</t>
  </si>
  <si>
    <t>171-8446983-9261943</t>
  </si>
  <si>
    <t>00KPPX9D</t>
  </si>
  <si>
    <t>00KPOVNN</t>
  </si>
  <si>
    <t>405-8436783-9803525</t>
  </si>
  <si>
    <t>00KOU05F</t>
  </si>
  <si>
    <t>402-3155889-4155510</t>
  </si>
  <si>
    <t>00KPOSU4</t>
  </si>
  <si>
    <t>405-8760304-5005106</t>
  </si>
  <si>
    <t>00KOU0LG</t>
  </si>
  <si>
    <t>171-9957198-5612303</t>
  </si>
  <si>
    <t>00KONG8Y</t>
  </si>
  <si>
    <t>171-0392426-8649167</t>
  </si>
  <si>
    <t>00KOS8XG</t>
  </si>
  <si>
    <t>403-6159400-7678708</t>
  </si>
  <si>
    <t>00KPOZES</t>
  </si>
  <si>
    <t>404-6898512-2822731</t>
  </si>
  <si>
    <t>00KPQE9Y</t>
  </si>
  <si>
    <t>00KOS5CO</t>
  </si>
  <si>
    <t>402-9967889-9746720</t>
  </si>
  <si>
    <t>00KOINYM</t>
  </si>
  <si>
    <t>PO-069-1594217541951</t>
  </si>
  <si>
    <t>00KOKKM6</t>
  </si>
  <si>
    <t>404-3734110-4969948</t>
  </si>
  <si>
    <t>00KPQ20P</t>
  </si>
  <si>
    <t>171-8241835-2004359</t>
  </si>
  <si>
    <t>00KOSMB6</t>
  </si>
  <si>
    <t>00KPODGZ</t>
  </si>
  <si>
    <t>403-9593884-0992344</t>
  </si>
  <si>
    <t>00KPP8LV</t>
  </si>
  <si>
    <t>405-3845149-4389157</t>
  </si>
  <si>
    <t>00KOSM7J</t>
  </si>
  <si>
    <t>404-4706227-3818745</t>
  </si>
  <si>
    <t>00KPRR7N</t>
  </si>
  <si>
    <t>00KNC3MZ</t>
  </si>
  <si>
    <t>00KNC3MY</t>
  </si>
  <si>
    <t>00KNC3MX</t>
  </si>
  <si>
    <t>00KPOF4L</t>
  </si>
  <si>
    <t>04/714822</t>
  </si>
  <si>
    <t>00KPQ0PQ</t>
  </si>
  <si>
    <t>26.3.4.a_2.23.a</t>
  </si>
  <si>
    <t>00KPRNIM</t>
  </si>
  <si>
    <t>PH142372</t>
  </si>
  <si>
    <t>00KPRR7O</t>
  </si>
  <si>
    <t>00KPQI9I</t>
  </si>
  <si>
    <t>402-3937086-0560321</t>
  </si>
  <si>
    <t>00KPRQ8L</t>
  </si>
  <si>
    <t>406-4782140-9388339</t>
  </si>
  <si>
    <t>00KPRNED</t>
  </si>
  <si>
    <t>403-6825930-4745929</t>
  </si>
  <si>
    <t>00KPSFCF</t>
  </si>
  <si>
    <t>PO-069-1905612132543</t>
  </si>
  <si>
    <t>00KOFKXM</t>
  </si>
  <si>
    <t>10040 / BC21767722</t>
  </si>
  <si>
    <t>00KNC3ML</t>
  </si>
  <si>
    <t>00KNC3MW</t>
  </si>
  <si>
    <t>00KNC3MP</t>
  </si>
  <si>
    <t>00KNC3MB</t>
  </si>
  <si>
    <t>00KNC3M9</t>
  </si>
  <si>
    <t>00KNC3MI</t>
  </si>
  <si>
    <t>00KNC3MT</t>
  </si>
  <si>
    <t>00KNC3M5</t>
  </si>
  <si>
    <t>ZWLKTL0T</t>
  </si>
  <si>
    <t>407-6667888-6127549</t>
  </si>
  <si>
    <t>ZWLKTP4T</t>
  </si>
  <si>
    <t>403-4355772-0539522</t>
  </si>
  <si>
    <t>ZWLKTLIZ</t>
  </si>
  <si>
    <t>408-8551772-9261125</t>
  </si>
  <si>
    <t>ZWLKTP4O</t>
  </si>
  <si>
    <t>305-5769527-5237131</t>
  </si>
  <si>
    <t>ZWLKTMN5</t>
  </si>
  <si>
    <t>306-0465579-6433941</t>
  </si>
  <si>
    <t>00KPSQ47</t>
  </si>
  <si>
    <t>BC2602157</t>
  </si>
  <si>
    <t>00KPRPF7</t>
  </si>
  <si>
    <t>PO-069-1903240930623</t>
  </si>
  <si>
    <t>00KPQ68G</t>
  </si>
  <si>
    <t>405-4769211-4778704</t>
  </si>
  <si>
    <t>00KPR4Y1</t>
  </si>
  <si>
    <t>405-9841285-6668303</t>
  </si>
  <si>
    <t>00KPRA6J</t>
  </si>
  <si>
    <t>404-9013151-8581958</t>
  </si>
  <si>
    <t>00KNC3M7</t>
  </si>
  <si>
    <t>00KPRPFK</t>
  </si>
  <si>
    <t>405-9032316-7455533</t>
  </si>
  <si>
    <t>00KPR8W9</t>
  </si>
  <si>
    <t>402-2424481-2749946</t>
  </si>
  <si>
    <t>00KPSAT1</t>
  </si>
  <si>
    <t>406-1114816-0090716</t>
  </si>
  <si>
    <t>00KPQI8V</t>
  </si>
  <si>
    <t>405-0948773-9460337</t>
  </si>
  <si>
    <t>00KPRNHU</t>
  </si>
  <si>
    <t>404-1449643-4417938</t>
  </si>
  <si>
    <t>00KPREA8</t>
  </si>
  <si>
    <t>403-9160009-7456315</t>
  </si>
  <si>
    <t>00KNC3MM</t>
  </si>
  <si>
    <t>00KPSASK</t>
  </si>
  <si>
    <t>408-3552008-3045124</t>
  </si>
  <si>
    <t>00KPSEVS</t>
  </si>
  <si>
    <t>171-6895188-9399562</t>
  </si>
  <si>
    <t>00KPR4T9</t>
  </si>
  <si>
    <t>404-9674047-0444363</t>
  </si>
  <si>
    <t>00KPROYW</t>
  </si>
  <si>
    <t>408-4455452-8866765</t>
  </si>
  <si>
    <t>00KPR7YT</t>
  </si>
  <si>
    <t>402-9119115-2623534</t>
  </si>
  <si>
    <t>00KPQI9B</t>
  </si>
  <si>
    <t>404-1773179-0816303</t>
  </si>
  <si>
    <t>00KNC3MO</t>
  </si>
  <si>
    <t>00KPSATR</t>
  </si>
  <si>
    <t>407-6857913-4607512</t>
  </si>
  <si>
    <t>00KPRC95</t>
  </si>
  <si>
    <t>408-7614192-4628307</t>
  </si>
  <si>
    <t>00KPR70U</t>
  </si>
  <si>
    <t>406-5750448-5763540</t>
  </si>
  <si>
    <t>00KPRP3L</t>
  </si>
  <si>
    <t>407-7276555-6065125</t>
  </si>
  <si>
    <t>00KPPB8R</t>
  </si>
  <si>
    <t>PO-069-0810075642943</t>
  </si>
  <si>
    <t>00KPRQI0</t>
  </si>
  <si>
    <t>404-8192848-0653153</t>
  </si>
  <si>
    <t>00KPRF4Z</t>
  </si>
  <si>
    <t>403-3571472-8940350</t>
  </si>
  <si>
    <t>00KPSAV9</t>
  </si>
  <si>
    <t>402-7570760-6228316</t>
  </si>
  <si>
    <t>00KNC3N0</t>
  </si>
  <si>
    <t>00KNC3MU</t>
  </si>
  <si>
    <t>00KPRQXA</t>
  </si>
  <si>
    <t>406-9317215-6530757</t>
  </si>
  <si>
    <t>00KPSET1</t>
  </si>
  <si>
    <t>402-2707366-4165102</t>
  </si>
  <si>
    <t>00KNC3N1</t>
  </si>
  <si>
    <t>00KNC3MA</t>
  </si>
  <si>
    <t>Total des frais produit</t>
  </si>
  <si>
    <t>Commissions Amazon</t>
  </si>
  <si>
    <t>Total (EUR)</t>
  </si>
  <si>
    <t>408-7107728-4926706</t>
  </si>
  <si>
    <t>402-8980354-7775534</t>
  </si>
  <si>
    <t>405-0206505-2222716</t>
  </si>
  <si>
    <t>408-1635227-2411501</t>
  </si>
  <si>
    <t>403-7237882-4667552</t>
  </si>
  <si>
    <t>Blouse visiteur jetable - Lot de 40</t>
  </si>
  <si>
    <t>171-9729146-8673155</t>
  </si>
  <si>
    <t>406-6036257-1683508</t>
  </si>
  <si>
    <t>KIBERTIC - 100 Pcs Tablier Plastique Jet...</t>
  </si>
  <si>
    <t>405-5177594-4800327</t>
  </si>
  <si>
    <t>Différé</t>
  </si>
  <si>
    <t>402-7877131-5482714</t>
  </si>
  <si>
    <t>408-5066395-1213112</t>
  </si>
  <si>
    <t>HARTMANN Peha Soft Nitrile Fino T8-9 L P...</t>
  </si>
  <si>
    <t>403-7990675-9882708</t>
  </si>
  <si>
    <t>405-2486696-1775505</t>
  </si>
  <si>
    <t>406-3005335-3596355</t>
  </si>
  <si>
    <t>402-6509438-7244317</t>
  </si>
  <si>
    <t>407-0945325-8101957</t>
  </si>
  <si>
    <t>407-9893531-3598744</t>
  </si>
  <si>
    <t>Parker Aquasonic 100 Lot de 6 flacons de...</t>
  </si>
  <si>
    <t>407-9128962-6098738</t>
  </si>
  <si>
    <t>MoliCare Lot de 16 gouttes pour une inco...</t>
  </si>
  <si>
    <t>171-5150377-3079543</t>
  </si>
  <si>
    <t>171-4735164-2663526</t>
  </si>
  <si>
    <t>407-3400231-0538733</t>
  </si>
  <si>
    <t>ABENA San Premium 9 Lot de 28 serviettes...</t>
  </si>
  <si>
    <t>406-7881749-4068319</t>
  </si>
  <si>
    <t>171-6590220-8033152</t>
  </si>
  <si>
    <t>403-7271558-7696344</t>
  </si>
  <si>
    <t>402-7949794-1707516</t>
  </si>
  <si>
    <t>402-7066182-4396321</t>
  </si>
  <si>
    <t>408-4230232-9153916</t>
  </si>
  <si>
    <t>DOIGTIERS NON STERILES 2 doigts En polyé...</t>
  </si>
  <si>
    <t>402-7324968-9502751</t>
  </si>
  <si>
    <t>403-9785216-8820327</t>
  </si>
  <si>
    <t>407-8133779-7396318</t>
  </si>
  <si>
    <t>408-4326342-1284307</t>
  </si>
  <si>
    <t>Sterilux Pads BIO - Rectangles De Coton ...</t>
  </si>
  <si>
    <t>405-4219868-9171503</t>
  </si>
  <si>
    <t>408-7226496-0654750</t>
  </si>
  <si>
    <t>406-1453902-8909159</t>
  </si>
  <si>
    <t>405-0892524-9203507</t>
  </si>
  <si>
    <t>ID Pants Plus - Moyen - Sous-vêtements a...</t>
  </si>
  <si>
    <t>407-7951250-2260342</t>
  </si>
  <si>
    <t>408-4439201-5770722</t>
  </si>
  <si>
    <t>Skincare Crème pour la peau Abena</t>
  </si>
  <si>
    <t>406-4821635-1043539</t>
  </si>
  <si>
    <t>404-4675066-5337168</t>
  </si>
  <si>
    <t>404-4832669-4530725</t>
  </si>
  <si>
    <t>408-2627897-6298734</t>
  </si>
  <si>
    <t>404-3716536-8810766</t>
  </si>
  <si>
    <t>407-0352590-9299576</t>
  </si>
  <si>
    <t>404-5472073-4441914</t>
  </si>
  <si>
    <t>407-7365879-8849110</t>
  </si>
  <si>
    <t>Pansement non tissé avec compresse absor...</t>
  </si>
  <si>
    <t>405-2783418-0194703</t>
  </si>
  <si>
    <t>404-4590567-8761142</t>
  </si>
  <si>
    <t>ARNOMED CPE+PP Surchaussures jetables, P...</t>
  </si>
  <si>
    <t>171-1945261-5408350</t>
  </si>
  <si>
    <t>100x ARNOMED® Charlotte Cheveux Jetable ...</t>
  </si>
  <si>
    <t>405-5474536-1887534</t>
  </si>
  <si>
    <t>404-7956445-7918754</t>
  </si>
  <si>
    <t>Abena Abri-Soft UU Alèse 1400 ml 60 x 90...</t>
  </si>
  <si>
    <t>171-9364548-2863516</t>
  </si>
  <si>
    <t>407-7132839-0748341</t>
  </si>
  <si>
    <t>Lille Classic Bed Extra 60 x 90 cm - Car...</t>
  </si>
  <si>
    <t>405-5443795-3165109</t>
  </si>
  <si>
    <t>Cathéter urinaire type Coude en PVC soup...</t>
  </si>
  <si>
    <t>171-1220757-5511537</t>
  </si>
  <si>
    <t>Hartmann Set de 50 Medicomp Compresses 1...</t>
  </si>
  <si>
    <t>403-2597009-7912363</t>
  </si>
  <si>
    <t>403-3346286-4727508</t>
  </si>
  <si>
    <t>Peha Soft powderfree non stériles - Tail...</t>
  </si>
  <si>
    <t>403-3945823-1576350</t>
  </si>
  <si>
    <t>404-3602976-9957962</t>
  </si>
  <si>
    <t>406-6054676-5616331</t>
  </si>
  <si>
    <t>406-1456834-1997154</t>
  </si>
  <si>
    <t>406-0577222-5590750</t>
  </si>
  <si>
    <t>405-2302108-1839540</t>
  </si>
  <si>
    <t>403-5165554-5139568</t>
  </si>
  <si>
    <t>408-5550953-7580302</t>
  </si>
  <si>
    <t>408-4826763-3576306</t>
  </si>
  <si>
    <t>HARTMANN Hydrotac Comfort Adhésif 8 x 8 ...</t>
  </si>
  <si>
    <t>402-1930697-8010715</t>
  </si>
  <si>
    <t>171-7965619-5150733</t>
  </si>
  <si>
    <t>407-5672909-4725963</t>
  </si>
  <si>
    <t>404-4471652-6055505</t>
  </si>
  <si>
    <t>402-4706182-3500324</t>
  </si>
  <si>
    <t>Couches droites - Abena Abri-Let Maxi - ...</t>
  </si>
  <si>
    <t>407-5634594-0383535</t>
  </si>
  <si>
    <t>KIBERTIC - 100 Charlotte Jetable + 100 T...</t>
  </si>
  <si>
    <t>403-5147298-2664326</t>
  </si>
  <si>
    <t>171-2800061-4161951</t>
  </si>
  <si>
    <t>404-7068669-1263538</t>
  </si>
  <si>
    <t>171-3073144-9497941</t>
  </si>
  <si>
    <t>402-6863364-3981152</t>
  </si>
  <si>
    <t>405-8340688-5327510</t>
  </si>
  <si>
    <t>403-9019549-8797147</t>
  </si>
  <si>
    <t>403-0644079-9490764</t>
  </si>
  <si>
    <t>ZARYS WLS Poche de lavement sterile</t>
  </si>
  <si>
    <t>403-7691293-7292304</t>
  </si>
  <si>
    <t>MoliCare Premium Elastic Lot de 14 slips...</t>
  </si>
  <si>
    <t>171-2616089-5505123</t>
  </si>
  <si>
    <t>Hartmann - Carrés de Soin 50g Octolin - ...</t>
  </si>
  <si>
    <t>406-6126848-7284311</t>
  </si>
  <si>
    <t>404-5042441-6817928</t>
  </si>
  <si>
    <t>407-0801769-0475529</t>
  </si>
  <si>
    <t>407-9931454-0044341</t>
  </si>
  <si>
    <t>406-7930100-6466721</t>
  </si>
  <si>
    <t>171-0510142-9157101</t>
  </si>
  <si>
    <t>406-7331822-8244342</t>
  </si>
  <si>
    <t>CUQOO - Lot de 100 tabliers jetables en ...</t>
  </si>
  <si>
    <t>407-9178601-9394740</t>
  </si>
  <si>
    <t>406-8471059-5364347</t>
  </si>
  <si>
    <t>402-4541682-3695539</t>
  </si>
  <si>
    <t>403-6191198-5020313</t>
  </si>
  <si>
    <t>408-2985866-1302761</t>
  </si>
  <si>
    <t>171-6683108-2726742</t>
  </si>
  <si>
    <t>404-6873613-4676320</t>
  </si>
  <si>
    <t>404-7577175-9700318</t>
  </si>
  <si>
    <t>406-8593730-2749969</t>
  </si>
  <si>
    <t>407-6721591-8909139</t>
  </si>
  <si>
    <t>408-2060092-9824358</t>
  </si>
  <si>
    <t>MOLICARE® PREMIUM - Men Pants - Slips Ab...</t>
  </si>
  <si>
    <t>403-6676851-1255519</t>
  </si>
  <si>
    <t>408-6181702-7029931</t>
  </si>
  <si>
    <t>Cathéter Foley à deux voies avec valve e...</t>
  </si>
  <si>
    <t>406-4570133-7577148</t>
  </si>
  <si>
    <t>402-0934829-4964319</t>
  </si>
  <si>
    <t>402-7213845-0380332</t>
  </si>
  <si>
    <t>403-8517100-7120304</t>
  </si>
  <si>
    <t>403-7268638-3245968</t>
  </si>
  <si>
    <t>Zarys Seringue stérile Luer 2 pièces - 1...</t>
  </si>
  <si>
    <t>404-5644396-5449957</t>
  </si>
  <si>
    <t>iD Expert Form Extra Protections inconti...</t>
  </si>
  <si>
    <t>405-1390407-5315509</t>
  </si>
  <si>
    <t>Ontex Id Expert Slip Super Taille L Pack...</t>
  </si>
  <si>
    <t>405-1467790-8603532</t>
  </si>
  <si>
    <t>406-9716669-5016351</t>
  </si>
  <si>
    <t>402-6700451-9772313</t>
  </si>
  <si>
    <t>407-5131768-8005124</t>
  </si>
  <si>
    <t>408-7028380-5106705</t>
  </si>
  <si>
    <t>408-6765182-2517168</t>
  </si>
  <si>
    <t>171-0345236-6229104</t>
  </si>
  <si>
    <t>402-1286546-8965144</t>
  </si>
  <si>
    <t>Zarys Casaque chirurgicale Standard, ave...</t>
  </si>
  <si>
    <t>404-7983588-8607535</t>
  </si>
  <si>
    <t>407-0122723-7701925</t>
  </si>
  <si>
    <t>405-7488876-2947532</t>
  </si>
  <si>
    <t>402-6006624-0221926</t>
  </si>
  <si>
    <t>403-3341095-1318721</t>
  </si>
  <si>
    <t>408-3347825-0256350</t>
  </si>
  <si>
    <t>Tena ProSkin - Wet Wipes Salviettine Umi...</t>
  </si>
  <si>
    <t>171-1972711-0086746</t>
  </si>
  <si>
    <t>171-8801463-5213104</t>
  </si>
  <si>
    <t>403-4855087-7420330</t>
  </si>
  <si>
    <t>408-7682164-1513930</t>
  </si>
  <si>
    <t>402-4530299-9537962</t>
  </si>
  <si>
    <t>Hartmann - 992243 - Valaclean Film Gant ...</t>
  </si>
  <si>
    <t>407-9512072-4249128</t>
  </si>
  <si>
    <t>171-7490963-3161152</t>
  </si>
  <si>
    <t>408-9995747-8431563</t>
  </si>
  <si>
    <t>408-9686040-2448339</t>
  </si>
  <si>
    <t>407-9893619-2845900</t>
  </si>
  <si>
    <t>402-6036479-5725909</t>
  </si>
  <si>
    <t>406-4755319-8021147</t>
  </si>
  <si>
    <t>405-4499847-4109156</t>
  </si>
  <si>
    <t>406-6699225-2593968</t>
  </si>
  <si>
    <t>Tena SCAHP750789-00SK Protection Absorba...</t>
  </si>
  <si>
    <t>171-1434022-1716311</t>
  </si>
  <si>
    <t>404-9618829-4165958</t>
  </si>
  <si>
    <t>Tena Bed Plus 80 x 180 cm (bordable) - 1...</t>
  </si>
  <si>
    <t>406-5280346-1637108</t>
  </si>
  <si>
    <t>405-5777898-8639550</t>
  </si>
  <si>
    <t>171-0016631-3920357</t>
  </si>
  <si>
    <t>405-1264937-9129123</t>
  </si>
  <si>
    <t>406-2845640-3471560</t>
  </si>
  <si>
    <t>403-0102126-8711545</t>
  </si>
  <si>
    <t>406-9604596-2301159</t>
  </si>
  <si>
    <t>171-3920430-0878701</t>
  </si>
  <si>
    <t>405-9997614-1417169</t>
  </si>
  <si>
    <t>Carrés d'essuyage non-tissé spunlace 29x...</t>
  </si>
  <si>
    <t>404-4650553-6927557</t>
  </si>
  <si>
    <t>171-5376100-7106725</t>
  </si>
  <si>
    <t>406-2991332-8034708</t>
  </si>
  <si>
    <t>403-5300984-2561152</t>
  </si>
  <si>
    <t>403-4147436-3133132</t>
  </si>
  <si>
    <t>171-0845856-6813969</t>
  </si>
  <si>
    <t>406-9113090-5513153</t>
  </si>
  <si>
    <t>Abena Soin intensif sans colorants ni pa...</t>
  </si>
  <si>
    <t>407-3685966-5437947</t>
  </si>
  <si>
    <t>406-2899742-3091556</t>
  </si>
  <si>
    <t>404-0882730-1133161</t>
  </si>
  <si>
    <t>402-7799591-3310754</t>
  </si>
  <si>
    <t>171-1965753-8057967</t>
  </si>
  <si>
    <t>402-1067593-1736349</t>
  </si>
  <si>
    <t>Protège-sondes en latex non lubrifiés - ...</t>
  </si>
  <si>
    <t>407-6662909-3937949</t>
  </si>
  <si>
    <t>403-2849956-1819530</t>
  </si>
  <si>
    <t>402-4893495-1495507</t>
  </si>
  <si>
    <t>408-1016735-9246707</t>
  </si>
  <si>
    <t>402-1760027-6267504</t>
  </si>
  <si>
    <t>171-2666211-1505931</t>
  </si>
  <si>
    <t>408-8473224-8163509</t>
  </si>
  <si>
    <t>402-9549229-6162709</t>
  </si>
  <si>
    <t>406-8229630-8621139</t>
  </si>
  <si>
    <t>406-6902661-6950728</t>
  </si>
  <si>
    <t>405-5063431-0150736</t>
  </si>
  <si>
    <t>408-7178118-5790751</t>
  </si>
  <si>
    <t>407-6342668-5561162</t>
  </si>
  <si>
    <t>404-5890661-4262764</t>
  </si>
  <si>
    <t>406-5418388-0405137</t>
  </si>
  <si>
    <t>Boule de coton/sachet de 700</t>
  </si>
  <si>
    <t>408-4591437-2575525</t>
  </si>
  <si>
    <t>407-3785457-2085135</t>
  </si>
  <si>
    <t>171-0240262-6785150</t>
  </si>
  <si>
    <t>408-1565308-5722708</t>
  </si>
  <si>
    <t>iD For Men Level 2 Homme Protection Masc...</t>
  </si>
  <si>
    <t>404-1106150-5994717</t>
  </si>
  <si>
    <t>171-2127627-1290733</t>
  </si>
  <si>
    <t>408-2694190-7189164</t>
  </si>
  <si>
    <t>405-6848887-0409132</t>
  </si>
  <si>
    <t>403-3928344-1491559</t>
  </si>
  <si>
    <t>408-7656613-5620326</t>
  </si>
  <si>
    <t>Hartmann Pansement Stérile Zetuvit E 15 ...</t>
  </si>
  <si>
    <t>408-2548981-8125929</t>
  </si>
  <si>
    <t>405-5798542-8355503</t>
  </si>
  <si>
    <t>406-6724663-7941940</t>
  </si>
  <si>
    <t>408-4744687-2858737</t>
  </si>
  <si>
    <t>402-1238429-6761919</t>
  </si>
  <si>
    <t>403-5302500-4325920</t>
  </si>
  <si>
    <t>402-9010347-0409159</t>
  </si>
  <si>
    <t>407-2547662-8518704</t>
  </si>
  <si>
    <t>403-0427916-6605922</t>
  </si>
  <si>
    <t>171-9538274-5247530</t>
  </si>
  <si>
    <t>402-8614765-1677940</t>
  </si>
  <si>
    <t>406-8982845-9086747</t>
  </si>
  <si>
    <t>402-3649631-4652325</t>
  </si>
  <si>
    <t>404-7031617-2757935</t>
  </si>
  <si>
    <t>404-6295005-2447507</t>
  </si>
  <si>
    <t>404-4142150-5815563</t>
  </si>
  <si>
    <t>405-0510470-2081950</t>
  </si>
  <si>
    <t>MoliCare Lot de 25 culottes de fixation ...</t>
  </si>
  <si>
    <t>ABENA Bambo Nature T4 L Enfant 7-14G Tal...</t>
  </si>
  <si>
    <t>Abena-Frantex Lingettes imprégnées Extra...</t>
  </si>
  <si>
    <t>Hartmann 10 Grassolind Compresse Panseme...</t>
  </si>
  <si>
    <t>KIBERTIC - Surchaussures Jetables 100 Pi...</t>
  </si>
  <si>
    <t>404-1346570-2072364</t>
  </si>
  <si>
    <t>407-5357668-7962769</t>
  </si>
  <si>
    <t>ONTEX Id Expert Protect Plus Taille 60 x...</t>
  </si>
  <si>
    <t>ABENA Pants XL3 Premium Lot de 6 paquets...</t>
  </si>
  <si>
    <t>Tampons/Compresses d'alcool à 70° Alcome...</t>
  </si>
  <si>
    <t>Zarys P1-IA-2 Compresse de gaze humidifi...</t>
  </si>
  <si>
    <t>405-9466182-6697927</t>
  </si>
  <si>
    <t>Abena Abri-Soft Superdry Eco UU Alèse 60...</t>
  </si>
  <si>
    <t>Tena Comfort Plus</t>
  </si>
  <si>
    <t>407-5782218-3893164</t>
  </si>
  <si>
    <t>MoliCare Lady Pad 2 Drops Discreet Lot d...</t>
  </si>
  <si>
    <t>Empapador Tenabed Plus C/Alas 80X180 20U</t>
  </si>
  <si>
    <t>Hartmann Hydrotac Comfort Adhésif Pansem...</t>
  </si>
  <si>
    <t>Atrauman Ag Pommades 10 x 10 cm Lot de 1...</t>
  </si>
  <si>
    <t>ABENA Basic San 10 Lot de 20 alèses d'in...</t>
  </si>
  <si>
    <t>Zarys WG-M Cusco Spéculum vaginal Stéril...</t>
  </si>
  <si>
    <t>407-3956383-7216329</t>
  </si>
  <si>
    <t>iD Pants Super XXL Lot de 12 culottes ba...</t>
  </si>
  <si>
    <t>Tena - Tena Proskin Comfort Normal Lot d...</t>
  </si>
  <si>
    <t>405-6825536-5032351</t>
  </si>
  <si>
    <t>Shampoo cap charlotte lavante x 1</t>
  </si>
  <si>
    <t>407-8462869-0248355</t>
  </si>
  <si>
    <t>406-2945679-3555526</t>
  </si>
  <si>
    <t>404-2816537-9022708</t>
  </si>
  <si>
    <t>ABENA Lot de 100 bavoirs 70 x 37 cm, bla...</t>
  </si>
  <si>
    <t>406-6274690-2358765</t>
  </si>
  <si>
    <t>407-6832828-0098739</t>
  </si>
  <si>
    <t>ABENA Slip Premium Lot de 3 paquets de 2...</t>
  </si>
  <si>
    <t>iD Expert Lot de 28 slips taille M super...</t>
  </si>
  <si>
    <t>406-6353561-4329148</t>
  </si>
  <si>
    <t>408-8392051-6238759</t>
  </si>
  <si>
    <t>408-4417732-4911531</t>
  </si>
  <si>
    <t>Sonde d'aspiration à surface congelée, s...</t>
  </si>
  <si>
    <t>Hartmann Molicare Pad 4 Gouttes Sous-Vêt...</t>
  </si>
  <si>
    <t>406-7111287-4361102</t>
  </si>
  <si>
    <t>HARTMANN - MediSet - Set pansement simpl...</t>
  </si>
  <si>
    <t>Abena BOOST Fluff Lot de 306 serviettes ...</t>
  </si>
  <si>
    <t>TENA Discreet Serviette Hygiénique Extra...</t>
  </si>
  <si>
    <t>Zarys orthoSYNTHETIC - Ouate de rembourr...</t>
  </si>
  <si>
    <t>Alcomed Tampons imprégnés d'alcool à 70%...</t>
  </si>
  <si>
    <t>404-6202944-4695513</t>
  </si>
  <si>
    <t>ZARYS CKS-04-50 Sonde d'alimentation, st...</t>
  </si>
  <si>
    <t>iD Pants Plus Sous-Vêtements Femme et Ho...</t>
  </si>
  <si>
    <t>ABENA San Premium Lot de 21 serviettes d...</t>
  </si>
  <si>
    <t>407-3854914-5146704</t>
  </si>
  <si>
    <t>Alèses jetables ABRI Soft - Light 40 x 6...</t>
  </si>
  <si>
    <t>402-5053913-6272351</t>
  </si>
  <si>
    <t>404-2730458-5282707</t>
  </si>
  <si>
    <t>Abena ABRI SOFT Pack de 30 Alèses à Usag...</t>
  </si>
  <si>
    <t>Veroval Adaptateur Secteur</t>
  </si>
  <si>
    <t>HARTMANN Eycopad Pack de 25 Compresses S...</t>
  </si>
  <si>
    <t>408-4875108-7021101</t>
  </si>
  <si>
    <t>Abena Slip Premium Junior Couches Eco-Fr...</t>
  </si>
  <si>
    <t>iD Expert Protect Super 60 x 90 Alèses P...</t>
  </si>
  <si>
    <t>iD Expert Form Extra Plus - Carton de 84...</t>
  </si>
  <si>
    <t>403-8481417-6669903</t>
  </si>
  <si>
    <t>Compresses de gaze 13 fils 8 plis 7.5 x ...</t>
  </si>
  <si>
    <t>403-8818616-3313942</t>
  </si>
  <si>
    <t>chirana Seringue 2 pièces 2 ML/boîte de ...</t>
  </si>
  <si>
    <t>406-4136300-7176316</t>
  </si>
  <si>
    <t>402-0239553-3258724</t>
  </si>
  <si>
    <t>Abena Abri-Soft Super Dry Alèse 40 x 60 ...</t>
  </si>
  <si>
    <t>407-6957901-9447517</t>
  </si>
  <si>
    <t>Abena Fix Pants Super XL Lot de 3 culott...</t>
  </si>
  <si>
    <t>404-2932875-6741144</t>
  </si>
  <si>
    <t>HARTMANN Foliodress Mask Comfort Perfect...</t>
  </si>
  <si>
    <t>Comed - Brosse pour Urinal</t>
  </si>
  <si>
    <t>403-2149456-6535557</t>
  </si>
  <si>
    <t>Hartmann MoliCare Premium Elastic 6 Gout...</t>
  </si>
  <si>
    <t>Ontex Id Expert Slip Tout-en-Un Protecti...</t>
  </si>
  <si>
    <t>ABENA Bambo Nature T3 M Enfant 4-8Kg Tal...</t>
  </si>
  <si>
    <t>408-3669411-9171518</t>
  </si>
  <si>
    <t>MoliCare Premium Fixpants Lot de 25 culo...</t>
  </si>
  <si>
    <t>MoliCare Alèse de lit en Textile de qual...</t>
  </si>
  <si>
    <t>Zarys SA-001 Tourniquet automatique en T...</t>
  </si>
  <si>
    <t>MoliCare Skin - Huile Protectrice Pour l...</t>
  </si>
  <si>
    <t>Zarys BT-PC6090 BETAtex Lot de 25 alèses...</t>
  </si>
  <si>
    <t>Sonde Pezzer, stérile, sans phtalate CH ...</t>
  </si>
  <si>
    <t>MoliCare Premium Lot de 25 pantalons de ...</t>
  </si>
  <si>
    <t>Abena Abri-Soft Superdry UU Alèse 70 x 1...</t>
  </si>
  <si>
    <t>ID Pants Maxi Medium - 10 protections</t>
  </si>
  <si>
    <t>402-9103563-3369951</t>
  </si>
  <si>
    <t>Tena - SCAHP720511 - Bavoirs Bib - S/M -...</t>
  </si>
  <si>
    <t>Bambo Nature Disposable Swim Diaper Pant...</t>
  </si>
  <si>
    <t>403-0201042-6001939</t>
  </si>
  <si>
    <t>Abena Abri-Soft Classic Alèses 40 x 60 c...</t>
  </si>
  <si>
    <t>HARTMANN - Compresses non-tissées non-st...</t>
  </si>
  <si>
    <t>Hartmann Paul Molicare Premium Fixpants ...</t>
  </si>
  <si>
    <t>Hartmann MoliCare Premium Elastic Slip d...</t>
  </si>
  <si>
    <t>Robinet à trois voies, stérile, bleu, sa...</t>
  </si>
  <si>
    <t>Hartmann Set de 10 Resposorb Silicone 12...</t>
  </si>
  <si>
    <t>Pansement hydrofilm transparent 10 x 12,...</t>
  </si>
  <si>
    <t>MoliCare Skin - Charlotte Pour Shampooin...</t>
  </si>
  <si>
    <t>Zarys RG-110 Opharyngealer Guedel-Flasqu...</t>
  </si>
  <si>
    <t>171-7833399-7893908</t>
  </si>
  <si>
    <t>408-0025062-4812378</t>
  </si>
  <si>
    <t>Sur-chaussures PP/PE blanc et bleu 38 x ...</t>
  </si>
  <si>
    <t>405-2031030-1627519</t>
  </si>
  <si>
    <t>Ontex Id Expert Belt Super Taille M Pack...</t>
  </si>
  <si>
    <t>Lot de 40 paquets de compresses stériles...</t>
  </si>
  <si>
    <t>Hartmann Molicare Skin Reinigungsschaum ...</t>
  </si>
  <si>
    <t>HARTMANN Lastopress Bande de Gaze Chair ...</t>
  </si>
  <si>
    <t>Lot de 100 bavoirs jetables avec poche p...</t>
  </si>
  <si>
    <t>Abena Pantalon spécial M-L2</t>
  </si>
  <si>
    <t>ID Pants Medium Super Par 12</t>
  </si>
  <si>
    <t>Bambo Nature Premium Eco Lot de 38 culot...</t>
  </si>
  <si>
    <t>Abena Abri-soft Excellente Bleu 60 x 90 ...</t>
  </si>
  <si>
    <t>MOLICARE® PREMIUM - Bed Mat - Alèses à U...</t>
  </si>
  <si>
    <t>ID Pants Super XL - 1 paquet de 12 prote...</t>
  </si>
  <si>
    <t>ID Expert Slip XS Super</t>
  </si>
  <si>
    <t>Set de perfusion stérile easyFLOW IS - a...</t>
  </si>
  <si>
    <t>Skincare Huile de massage en spray Abena</t>
  </si>
  <si>
    <t>MOLICARE Premium Mobile 10G T3 Large Pac...</t>
  </si>
  <si>
    <t>Thermoval® kids flex Thermomètre médical...</t>
  </si>
  <si>
    <t>Sonde d'aspiration bronchique stérile en...</t>
  </si>
  <si>
    <t>403-7875103-5392331</t>
  </si>
  <si>
    <t>408-9379737-3587538</t>
  </si>
  <si>
    <t>Tena Fix Large Premium Protection pour I...</t>
  </si>
  <si>
    <t>ID Expert 04675232 Slip Extra Plus Taill...</t>
  </si>
  <si>
    <t>Protection hypoallergénique pour inconti...</t>
  </si>
  <si>
    <t>Suprem Fit Maxi - Taille Medium - PZN 08...</t>
  </si>
  <si>
    <t>Hartmann Stérilux Bande Extensible Blanc...</t>
  </si>
  <si>
    <t>403-8754877-3806746</t>
  </si>
  <si>
    <t>Sterilux Pads - Rectangles De Coton - Do...</t>
  </si>
  <si>
    <t>403-4905625-7367512</t>
  </si>
  <si>
    <t>Hartmann Menalind Crème Dermoprotect Zin...</t>
  </si>
  <si>
    <t>Zarys DT7620 Tuyau d'oxygène stérile 762...</t>
  </si>
  <si>
    <t>Empapador Id Protea Super 90X180 20U</t>
  </si>
  <si>
    <t>MediSet - Set pansement simple - 1 set</t>
  </si>
  <si>
    <t>Frais EPR payés au nom du vendeur - France</t>
  </si>
  <si>
    <t>Échelle De Monoyer 5m</t>
  </si>
  <si>
    <t>Urinal Homme avec Poignee</t>
  </si>
  <si>
    <t>HARTMANN - Set de pansement N°167 - Avec...</t>
  </si>
  <si>
    <t>Lampe Stylo Minipen - Bleu</t>
  </si>
  <si>
    <t>408-8836005-3529115</t>
  </si>
  <si>
    <t>Mallette Médicale Comedbag Rose</t>
  </si>
  <si>
    <t>408-0941596-1387506</t>
  </si>
  <si>
    <t>408-9488057-9557132</t>
  </si>
  <si>
    <t>Carrés de soin 50g Octolin</t>
  </si>
  <si>
    <t>Champ chirurgical 2 couches 100cm x 150c...</t>
  </si>
  <si>
    <t>406-6333323-4649126</t>
  </si>
  <si>
    <t>ID Expert Fix Comfort Super Large - 5 pa...</t>
  </si>
  <si>
    <t>Abri-Soft Superdry Matelas à langer jeta...</t>
  </si>
  <si>
    <t>404-8121878-4256327</t>
  </si>
  <si>
    <t>Couches Culottes Absorbantes jetables Ab...</t>
  </si>
  <si>
    <t>HARTMANN Molicare Premium Mobile 5G T4 X...</t>
  </si>
  <si>
    <t>Spéculums auriculaires à usage unique 4 ...</t>
  </si>
  <si>
    <t>Tena wash cream tube 250 ml</t>
  </si>
  <si>
    <t>ABENA San Premium Lot de 25 serviettes d...</t>
  </si>
  <si>
    <t>NATEEN - Couches pour bébé de qualité su...</t>
  </si>
  <si>
    <t>Sonde à deux voies avec valve en plastiq...</t>
  </si>
  <si>
    <t>Seringue stérile CHIRANA 2 pièces - 20 m...</t>
  </si>
  <si>
    <t>406-9469579-0914719</t>
  </si>
  <si>
    <t>402-8876672-1093943</t>
  </si>
  <si>
    <t>MoliCare® Premium Fixpants - Slip de Mai...</t>
  </si>
  <si>
    <t>HARTMANN Octolin Soft 30 X 37 Cm Pack 50</t>
  </si>
  <si>
    <t>Lille Healthcare Suprem Extra Pantalon T...</t>
  </si>
  <si>
    <t>ABENA Let Normal - Lot de 34, Abena Man ...</t>
  </si>
  <si>
    <t>Couches adulte - iD Expert Slip - M - Ma...</t>
  </si>
  <si>
    <t>ONTEX Id Expert Light Extra Taille 350 m...</t>
  </si>
  <si>
    <t>Nateen - Couches Bébé Taille 1 (2-3.5 kg...</t>
  </si>
  <si>
    <t>406-2879168-5893953</t>
  </si>
  <si>
    <t>iD Intime Pants Super Discret et Confort...</t>
  </si>
  <si>
    <t>ABENA Bambo Nature T5 Xl Enfant 12-18G T...</t>
  </si>
  <si>
    <t>JSP Lunette de sécurité Martcare® M9200 ...</t>
  </si>
  <si>
    <t>Tena Protection Lady Maxi Night 12 Pièce...</t>
  </si>
  <si>
    <t>Sonde PEZZER CH20 à usage unique certifi...</t>
  </si>
  <si>
    <t>402-6296686-4242731</t>
  </si>
  <si>
    <t>402-5366599-9386754</t>
  </si>
  <si>
    <t>171-2995502-9609121</t>
  </si>
  <si>
    <t>Hartmann Set de 10 Resposorb Silicone 20...</t>
  </si>
  <si>
    <t>Hartman - Zetuvit Pansement Américain 15...</t>
  </si>
  <si>
    <t>ID Expert forme Extra Plus - 64 x 33 cm ...</t>
  </si>
  <si>
    <t>6 gouttes - Taille M</t>
  </si>
  <si>
    <t>406-0317941-5938706</t>
  </si>
  <si>
    <t>MOLICARE® PREMIUM - Elastic - Changes Co...</t>
  </si>
  <si>
    <t>402-4814753-1215527</t>
  </si>
  <si>
    <t>2026-01-01</t>
  </si>
  <si>
    <t>Mois,année</t>
  </si>
  <si>
    <t>2025-12-01</t>
  </si>
  <si>
    <t>2026-02-01</t>
  </si>
  <si>
    <t>HARTMANN - ZETUVIT E Pansement absorbant non stérile - 20 x 25 cm (Boite de 50 pièces)-(413895)</t>
  </si>
  <si>
    <t>Livraison: Pays</t>
  </si>
  <si>
    <t>00K6HM5H</t>
  </si>
  <si>
    <t>403-2632157-5548334</t>
  </si>
  <si>
    <t>00K6K7ZN</t>
  </si>
  <si>
    <t>408-2335527-9458744</t>
  </si>
  <si>
    <t>00K6MX0J</t>
  </si>
  <si>
    <t>406-6142373-8206738</t>
  </si>
  <si>
    <t>00K6N030</t>
  </si>
  <si>
    <t>402-4005986-8746737</t>
  </si>
  <si>
    <t>00K6MNHK</t>
  </si>
  <si>
    <t>405-0212911-7494771</t>
  </si>
  <si>
    <t>00K6LNHD</t>
  </si>
  <si>
    <t>406-5920411-9060338</t>
  </si>
  <si>
    <t>00K6HHQ0</t>
  </si>
  <si>
    <t>403-0358192-2938754</t>
  </si>
  <si>
    <t>00K5OJIQ</t>
  </si>
  <si>
    <t>408-4912156-2580357</t>
  </si>
  <si>
    <t>00K6MK57</t>
  </si>
  <si>
    <t>402-0755342-1614702</t>
  </si>
  <si>
    <t>00K6MJX6</t>
  </si>
  <si>
    <t>404-5041768-6757912</t>
  </si>
  <si>
    <t>00K5U00W</t>
  </si>
  <si>
    <t>408-7056139-4883547</t>
  </si>
  <si>
    <t>00K461YM</t>
  </si>
  <si>
    <t>00K6MNLE</t>
  </si>
  <si>
    <t>402-6105760-2045913</t>
  </si>
  <si>
    <t>00K461YW</t>
  </si>
  <si>
    <t>00K6130X</t>
  </si>
  <si>
    <t>PS461099</t>
  </si>
  <si>
    <t>00K461YL</t>
  </si>
  <si>
    <t>00K461YE</t>
  </si>
  <si>
    <t>00K461ZC</t>
  </si>
  <si>
    <t>00K461ZB</t>
  </si>
  <si>
    <t>00K461YT</t>
  </si>
  <si>
    <t>00K461Z5</t>
  </si>
  <si>
    <t>00K461Z6</t>
  </si>
  <si>
    <t>00K461Z8</t>
  </si>
  <si>
    <t>00K461Z9</t>
  </si>
  <si>
    <t>00K461Z1</t>
  </si>
  <si>
    <t>00K461YO</t>
  </si>
  <si>
    <t>00K61AKP</t>
  </si>
  <si>
    <t>406-6464204-2865130</t>
  </si>
  <si>
    <t>00K6L4PS</t>
  </si>
  <si>
    <t>407-5102213-4405922</t>
  </si>
  <si>
    <t>00K5T6Y3</t>
  </si>
  <si>
    <t>402-7509914-5265915</t>
  </si>
  <si>
    <t>00K6MK9Z</t>
  </si>
  <si>
    <t>407-3351883-0612340</t>
  </si>
  <si>
    <t>00K6MYZ8</t>
  </si>
  <si>
    <t>408-1267213-1676302</t>
  </si>
  <si>
    <t>00K461YX</t>
  </si>
  <si>
    <t>00K6HMDN</t>
  </si>
  <si>
    <t>408-4400154-7365143</t>
  </si>
  <si>
    <t>00K6LFRD</t>
  </si>
  <si>
    <t>408-9603187-4509137</t>
  </si>
  <si>
    <t>00K461Y4</t>
  </si>
  <si>
    <t>00K5TDTY</t>
  </si>
  <si>
    <t>171-7089031-6199555</t>
  </si>
  <si>
    <t>00K6K8HP</t>
  </si>
  <si>
    <t>402-2856707-0724369</t>
  </si>
  <si>
    <t>00K5T6WK</t>
  </si>
  <si>
    <t>405-1255046-5578736</t>
  </si>
  <si>
    <t>00K6NBES</t>
  </si>
  <si>
    <t>P3/01004720</t>
  </si>
  <si>
    <t>00K6N9RN</t>
  </si>
  <si>
    <t>PHARM15005</t>
  </si>
  <si>
    <t>00K6NCNX</t>
  </si>
  <si>
    <t>00K6NALL</t>
  </si>
  <si>
    <t>04/706569</t>
  </si>
  <si>
    <t>00K6HHS4</t>
  </si>
  <si>
    <t>00K6H0VA</t>
  </si>
  <si>
    <t>00K3XR1P</t>
  </si>
  <si>
    <t>00K6NVY3</t>
  </si>
  <si>
    <t>BC2502023</t>
  </si>
  <si>
    <t>00K6NVY4</t>
  </si>
  <si>
    <t>00K6NA5I</t>
  </si>
  <si>
    <t>BC2502024</t>
  </si>
  <si>
    <t>00K6NV51</t>
  </si>
  <si>
    <t>00K6K45R</t>
  </si>
  <si>
    <t>406-4786483-2493936</t>
  </si>
  <si>
    <t>00K5TZJS</t>
  </si>
  <si>
    <t>407-4323403-5350746</t>
  </si>
  <si>
    <t>00K5D1JK</t>
  </si>
  <si>
    <t>402-0245507-8869117</t>
  </si>
  <si>
    <t>00K6K9ID</t>
  </si>
  <si>
    <t>406-3116534-6482732</t>
  </si>
  <si>
    <t>00K6N27U</t>
  </si>
  <si>
    <t>00K6LL76</t>
  </si>
  <si>
    <t>406-6151271-0230752</t>
  </si>
  <si>
    <t>00K617F1</t>
  </si>
  <si>
    <t>404-4118249-2753159</t>
  </si>
  <si>
    <t>00K6I1AS</t>
  </si>
  <si>
    <t>171-8287479-9133948</t>
  </si>
  <si>
    <t>00K6LBBY</t>
  </si>
  <si>
    <t>403-2235832-0300323</t>
  </si>
  <si>
    <t>00K6KTUO</t>
  </si>
  <si>
    <t>405-4474142-0242746</t>
  </si>
  <si>
    <t>00K5TZMU</t>
  </si>
  <si>
    <t>404-4232535-3491503</t>
  </si>
  <si>
    <t>00K6N1LE</t>
  </si>
  <si>
    <t>407-6686843-1178751</t>
  </si>
  <si>
    <t>00K461Z4</t>
  </si>
  <si>
    <t>00K461ZE</t>
  </si>
  <si>
    <t>00K461YU</t>
  </si>
  <si>
    <t>00K461YI</t>
  </si>
  <si>
    <t>00K461ZF</t>
  </si>
  <si>
    <t>00K461Z0</t>
  </si>
  <si>
    <t>00K461Z2</t>
  </si>
  <si>
    <t>00K461YQ</t>
  </si>
  <si>
    <t>00K461YS</t>
  </si>
  <si>
    <t>00K461YV</t>
  </si>
  <si>
    <t>00K461YP</t>
  </si>
  <si>
    <t>ZWLI0HMH</t>
  </si>
  <si>
    <t>407-2562556-6681906</t>
  </si>
  <si>
    <t>00K461ZA</t>
  </si>
  <si>
    <t>00K461Z3</t>
  </si>
  <si>
    <t>00K461YR</t>
  </si>
  <si>
    <t>00K461YZ</t>
  </si>
  <si>
    <t>00K461R4</t>
  </si>
  <si>
    <t>00K25XIT</t>
  </si>
  <si>
    <t>00K25XDT</t>
  </si>
  <si>
    <t>00K6HHRF</t>
  </si>
  <si>
    <t>BC2502019</t>
  </si>
  <si>
    <t>00K5M306</t>
  </si>
  <si>
    <t>404-3992151-1124305</t>
  </si>
  <si>
    <t>00K461YG</t>
  </si>
  <si>
    <t>00K461ZD</t>
  </si>
  <si>
    <t>00K461YY</t>
  </si>
  <si>
    <t>00K6HHQ1</t>
  </si>
  <si>
    <t>00K6I1PB</t>
  </si>
  <si>
    <t>25.10.6.b</t>
  </si>
  <si>
    <t>ZWLHY6X7</t>
  </si>
  <si>
    <t>407-9041037-1185111</t>
  </si>
  <si>
    <t>ZWLHYJ85</t>
  </si>
  <si>
    <t>402-9236059-3845920</t>
  </si>
  <si>
    <t>ZWLHZM59</t>
  </si>
  <si>
    <t>408-2210250-6875535</t>
  </si>
  <si>
    <t>ZWLI1WEW</t>
  </si>
  <si>
    <t>404-9110059-1003503</t>
  </si>
  <si>
    <t>ZWLI1WHH</t>
  </si>
  <si>
    <t>407-3560534-6269158</t>
  </si>
  <si>
    <t>ZWLI2243</t>
  </si>
  <si>
    <t>405-4411390-3962711</t>
  </si>
  <si>
    <t>ZWLI28Q8</t>
  </si>
  <si>
    <t>403-7787257-9283536</t>
  </si>
  <si>
    <t>00K6SPCC</t>
  </si>
  <si>
    <t>BL0015900</t>
  </si>
  <si>
    <t>00K6KQNQ</t>
  </si>
  <si>
    <t>406-8687503-4004304</t>
  </si>
  <si>
    <t>00K461ZT</t>
  </si>
  <si>
    <t>00K461ZY</t>
  </si>
  <si>
    <t>00K461ZO</t>
  </si>
  <si>
    <t>00K461ZS</t>
  </si>
  <si>
    <t>00K46202</t>
  </si>
  <si>
    <t>00K461ZI</t>
  </si>
  <si>
    <t>00K46200</t>
  </si>
  <si>
    <t>00K46204</t>
  </si>
  <si>
    <t>00K6SS0Q</t>
  </si>
  <si>
    <t>2025/ECO/23</t>
  </si>
  <si>
    <t>00K6SSR5</t>
  </si>
  <si>
    <t>P840440</t>
  </si>
  <si>
    <t>00K6SS2N</t>
  </si>
  <si>
    <t>PH88550</t>
  </si>
  <si>
    <t>00K6SSQH</t>
  </si>
  <si>
    <t>D321443</t>
  </si>
  <si>
    <t>00K6SQSQ</t>
  </si>
  <si>
    <t>BL0015907</t>
  </si>
  <si>
    <t>00K6QXX1</t>
  </si>
  <si>
    <t>405-2932647-4105927</t>
  </si>
  <si>
    <t>00K6SQWL</t>
  </si>
  <si>
    <t>406-9099685-4445140</t>
  </si>
  <si>
    <t>00K5TZLM</t>
  </si>
  <si>
    <t>408-3960056-0149947</t>
  </si>
  <si>
    <t>00K6PQ6J</t>
  </si>
  <si>
    <t>408-1361841-0297141</t>
  </si>
  <si>
    <t>00K6GQJ6</t>
  </si>
  <si>
    <t>403-5720687-1374769</t>
  </si>
  <si>
    <t>00K6QWVM</t>
  </si>
  <si>
    <t>171-1813273-2793139</t>
  </si>
  <si>
    <t>00K6NU5C</t>
  </si>
  <si>
    <t>402-2225927-8349123</t>
  </si>
  <si>
    <t>00K6S7BL</t>
  </si>
  <si>
    <t>408-0519424-3969113</t>
  </si>
  <si>
    <t>00K46201</t>
  </si>
  <si>
    <t>00K6SQRZ</t>
  </si>
  <si>
    <t>408-4605743-0156333</t>
  </si>
  <si>
    <t>00K461ZR</t>
  </si>
  <si>
    <t>00K6SOW0</t>
  </si>
  <si>
    <t>408-8686944-8961160</t>
  </si>
  <si>
    <t>00K6S8PM</t>
  </si>
  <si>
    <t>00K6S8ZV</t>
  </si>
  <si>
    <t>MG768222</t>
  </si>
  <si>
    <t>00K6S8ZW</t>
  </si>
  <si>
    <t>00K6SSZP</t>
  </si>
  <si>
    <t>00K6S8PN</t>
  </si>
  <si>
    <t>00K461ZW</t>
  </si>
  <si>
    <t>00K6SOQI</t>
  </si>
  <si>
    <t>405-8554352-4441103</t>
  </si>
  <si>
    <t>00K6QWMO</t>
  </si>
  <si>
    <t>171-6637225-6998740</t>
  </si>
  <si>
    <t>00K6QR2Y</t>
  </si>
  <si>
    <t>406-1320903-4346701</t>
  </si>
  <si>
    <t>00K6SQDB</t>
  </si>
  <si>
    <t>402-0339922-1445939</t>
  </si>
  <si>
    <t>00K6NRG9</t>
  </si>
  <si>
    <t>408-4427279-1900336</t>
  </si>
  <si>
    <t>00K6QX16</t>
  </si>
  <si>
    <t>408-0599679-3249148</t>
  </si>
  <si>
    <t>00K6QOUE</t>
  </si>
  <si>
    <t>404-1956590-2557156</t>
  </si>
  <si>
    <t>00K6K4BE</t>
  </si>
  <si>
    <t>408-7056988-9343548</t>
  </si>
  <si>
    <t>00K461ZJ</t>
  </si>
  <si>
    <t>00K461ZV</t>
  </si>
  <si>
    <t>00K461ZM</t>
  </si>
  <si>
    <t>00K461ZN</t>
  </si>
  <si>
    <t>00K461ZH</t>
  </si>
  <si>
    <t>00K46203</t>
  </si>
  <si>
    <t>00K461ZL</t>
  </si>
  <si>
    <t>00K461Z7</t>
  </si>
  <si>
    <t>00K46205</t>
  </si>
  <si>
    <t>00K461ZP</t>
  </si>
  <si>
    <t>00K461ZG</t>
  </si>
  <si>
    <t>00K461ZX</t>
  </si>
  <si>
    <t>00K461XD</t>
  </si>
  <si>
    <t>00K5YD3H</t>
  </si>
  <si>
    <t>403-8317730-4281904</t>
  </si>
  <si>
    <t>00K461RN</t>
  </si>
  <si>
    <t>ZWLI2GNO</t>
  </si>
  <si>
    <t>306-7299419-2906729</t>
  </si>
  <si>
    <t>00K6SS1L</t>
  </si>
  <si>
    <t>00K6SS42</t>
  </si>
  <si>
    <t>00K6SSY9</t>
  </si>
  <si>
    <t>BC2502025</t>
  </si>
  <si>
    <t>ZWLI0HQ0</t>
  </si>
  <si>
    <t>406-8418051-7948322</t>
  </si>
  <si>
    <t>ZWLI2JWC</t>
  </si>
  <si>
    <t>405-0407158-5376321</t>
  </si>
  <si>
    <t>ZWLI2K25</t>
  </si>
  <si>
    <t>408-7672942-6931514</t>
  </si>
  <si>
    <t>ZWLI2K35</t>
  </si>
  <si>
    <t>407-0659657-2986748</t>
  </si>
  <si>
    <t>ZWLI2K90</t>
  </si>
  <si>
    <t>407-4985899-8730729</t>
  </si>
  <si>
    <t>ZWLI3CGS</t>
  </si>
  <si>
    <t>407-8558378-6165146</t>
  </si>
  <si>
    <t>00K6V4L6</t>
  </si>
  <si>
    <t>00K6V8IW</t>
  </si>
  <si>
    <t>2025PA8354</t>
  </si>
  <si>
    <t>00K6UZK3</t>
  </si>
  <si>
    <t>Q1896420</t>
  </si>
  <si>
    <t>00K6V14P</t>
  </si>
  <si>
    <t>04/00567396</t>
  </si>
  <si>
    <t>00K6NYXL</t>
  </si>
  <si>
    <t>00K6V8I9</t>
  </si>
  <si>
    <t>NO030875</t>
  </si>
  <si>
    <t>00K6V47K</t>
  </si>
  <si>
    <t>00K6V4IM</t>
  </si>
  <si>
    <t>00K6USZ5</t>
  </si>
  <si>
    <t>408-4858234-1544337</t>
  </si>
  <si>
    <t>00K6V7X2</t>
  </si>
  <si>
    <t>BC2502027</t>
  </si>
  <si>
    <t>00K6V7X3</t>
  </si>
  <si>
    <t>00K6UZQ6</t>
  </si>
  <si>
    <t>P8976</t>
  </si>
  <si>
    <t>00K6UZQ7</t>
  </si>
  <si>
    <t>00K6V4OA</t>
  </si>
  <si>
    <t>00K6V48Y</t>
  </si>
  <si>
    <t>00K4620E</t>
  </si>
  <si>
    <t>00K46211</t>
  </si>
  <si>
    <t>00K6V3HY</t>
  </si>
  <si>
    <t>BC2502026</t>
  </si>
  <si>
    <t>00K6V7YA</t>
  </si>
  <si>
    <t>00K6SSUE</t>
  </si>
  <si>
    <t>00K6V3JB</t>
  </si>
  <si>
    <t>00K6V05B</t>
  </si>
  <si>
    <t>2025/ADMED/45357</t>
  </si>
  <si>
    <t>00K6UZWE</t>
  </si>
  <si>
    <t>PH188167</t>
  </si>
  <si>
    <t>ZWLHV87E</t>
  </si>
  <si>
    <t>171-6661631-6861936</t>
  </si>
  <si>
    <t>00K6U82E</t>
  </si>
  <si>
    <t>404-4698672-8398744</t>
  </si>
  <si>
    <t>00K6SUYR</t>
  </si>
  <si>
    <t>403-9489085-3997937</t>
  </si>
  <si>
    <t>00K6V8CO</t>
  </si>
  <si>
    <t>00K4620Y</t>
  </si>
  <si>
    <t>00K6UCTO</t>
  </si>
  <si>
    <t>407-7374527-9304306</t>
  </si>
  <si>
    <t>00K6U8QJ</t>
  </si>
  <si>
    <t>402-6961189-2345907</t>
  </si>
  <si>
    <t>00K6UGXY</t>
  </si>
  <si>
    <t>405-1989813-0321934</t>
  </si>
  <si>
    <t>00K6V994</t>
  </si>
  <si>
    <t>Devis E0000247</t>
  </si>
  <si>
    <t>ZWLHZRPL</t>
  </si>
  <si>
    <t>404-6996835-0987535</t>
  </si>
  <si>
    <t>ZWLI1VX4</t>
  </si>
  <si>
    <t>302-1922033-3801161</t>
  </si>
  <si>
    <t>ZWLI1VZW</t>
  </si>
  <si>
    <t>303-0321928-1697124</t>
  </si>
  <si>
    <t>ZWLI3QLC</t>
  </si>
  <si>
    <t>406-9425587-8093105</t>
  </si>
  <si>
    <t>ZWLI45B8</t>
  </si>
  <si>
    <t>171-5018494-2807518</t>
  </si>
  <si>
    <t>ZWLI462V</t>
  </si>
  <si>
    <t>408-3071920-3045955</t>
  </si>
  <si>
    <t>ZWLI46ZF</t>
  </si>
  <si>
    <t>306-9637916-2177905</t>
  </si>
  <si>
    <t>ZWLI47BJ</t>
  </si>
  <si>
    <t>403-8828595-8335567</t>
  </si>
  <si>
    <t>00K4620A</t>
  </si>
  <si>
    <t>00K4620G</t>
  </si>
  <si>
    <t>00K461ZK</t>
  </si>
  <si>
    <t>00K4620F</t>
  </si>
  <si>
    <t>00K4620I</t>
  </si>
  <si>
    <t>00K4620D</t>
  </si>
  <si>
    <t>00K4620H</t>
  </si>
  <si>
    <t>00K4620K</t>
  </si>
  <si>
    <t>00K4620J</t>
  </si>
  <si>
    <t>00K4620N</t>
  </si>
  <si>
    <t>00K46206</t>
  </si>
  <si>
    <t>00K46209</t>
  </si>
  <si>
    <t>00K4620O</t>
  </si>
  <si>
    <t>00K4620Q</t>
  </si>
  <si>
    <t>00K4620U</t>
  </si>
  <si>
    <t>00K6V06I</t>
  </si>
  <si>
    <t>00K4FHG3</t>
  </si>
  <si>
    <t>405-8787743-1202745</t>
  </si>
  <si>
    <t>00K4620P</t>
  </si>
  <si>
    <t>00K46208</t>
  </si>
  <si>
    <t>00K4620M</t>
  </si>
  <si>
    <t>00K6UGTU</t>
  </si>
  <si>
    <t>406-9225502-0361143</t>
  </si>
  <si>
    <t>00K4620W</t>
  </si>
  <si>
    <t>00K4620B</t>
  </si>
  <si>
    <t>00K6SXKR</t>
  </si>
  <si>
    <t>404-5303835-3769907</t>
  </si>
  <si>
    <t>00K6UGFW</t>
  </si>
  <si>
    <t>403-1703721-6086758</t>
  </si>
  <si>
    <t>00K6U8YT</t>
  </si>
  <si>
    <t>406-7962424-8188322</t>
  </si>
  <si>
    <t>00K6UH2I</t>
  </si>
  <si>
    <t>171-1772243-7930752</t>
  </si>
  <si>
    <t>00K6UTYM</t>
  </si>
  <si>
    <t>402-7029519-1589154</t>
  </si>
  <si>
    <t>00K6UHIV</t>
  </si>
  <si>
    <t>171-4447044-9981149</t>
  </si>
  <si>
    <t>00K4620R</t>
  </si>
  <si>
    <t>00K46207</t>
  </si>
  <si>
    <t>00K6U8IV</t>
  </si>
  <si>
    <t>171-7682353-4461968</t>
  </si>
  <si>
    <t>00K6UC5Z</t>
  </si>
  <si>
    <t>171-9175290-3621967</t>
  </si>
  <si>
    <t>00K6SU5G</t>
  </si>
  <si>
    <t>408-8361001-1729117</t>
  </si>
  <si>
    <t>00K6UV47</t>
  </si>
  <si>
    <t>407-3091730-7679508</t>
  </si>
  <si>
    <t>00K6EID6</t>
  </si>
  <si>
    <t>404-3574499-9094704</t>
  </si>
  <si>
    <t>00K6U388</t>
  </si>
  <si>
    <t>403-4663883-1922754</t>
  </si>
  <si>
    <t>00K6STX9</t>
  </si>
  <si>
    <t>405-2477549-7360366</t>
  </si>
  <si>
    <t>00K5S5MK</t>
  </si>
  <si>
    <t>408-7393659-6023530</t>
  </si>
  <si>
    <t>00K6STOE</t>
  </si>
  <si>
    <t>408-9739006-9487526</t>
  </si>
  <si>
    <t>00K6UYBN</t>
  </si>
  <si>
    <t>171-9586057-7873155</t>
  </si>
  <si>
    <t>00K6UYIZ</t>
  </si>
  <si>
    <t>407-5735951-7095525</t>
  </si>
  <si>
    <t>00K6UY49</t>
  </si>
  <si>
    <t>407-0069313-9953178</t>
  </si>
  <si>
    <t>00K6UYO2</t>
  </si>
  <si>
    <t>407-2879199-4104313</t>
  </si>
  <si>
    <t>00K6X2RZ</t>
  </si>
  <si>
    <t>407-4480595-6287548</t>
  </si>
  <si>
    <t>00K4620X</t>
  </si>
  <si>
    <t>00K7195O</t>
  </si>
  <si>
    <t>405-8891287-6944325</t>
  </si>
  <si>
    <t>00K6VJH5</t>
  </si>
  <si>
    <t>402-2888233-7099531</t>
  </si>
  <si>
    <t>00K4622E</t>
  </si>
  <si>
    <t>00K6W0OS</t>
  </si>
  <si>
    <t>406-0461572-5673153</t>
  </si>
  <si>
    <t>00K6W043</t>
  </si>
  <si>
    <t>407-3023549-1191526</t>
  </si>
  <si>
    <t>00K6TWEO</t>
  </si>
  <si>
    <t>406-8576392-1517927</t>
  </si>
  <si>
    <t>00K6W090</t>
  </si>
  <si>
    <t>402-0633004-2137901</t>
  </si>
  <si>
    <t>00K6W08B</t>
  </si>
  <si>
    <t>407-1960852-7416334</t>
  </si>
  <si>
    <t>00K46216</t>
  </si>
  <si>
    <t>00K6X2UH</t>
  </si>
  <si>
    <t>406-9179900-1483540</t>
  </si>
  <si>
    <t>00K72R8R</t>
  </si>
  <si>
    <t>405-3636422-9486738</t>
  </si>
  <si>
    <t>00K6W3YN</t>
  </si>
  <si>
    <t>406-0890571-4589167</t>
  </si>
  <si>
    <t>00K6W3XT</t>
  </si>
  <si>
    <t>403-7625609-6549926</t>
  </si>
  <si>
    <t>00K6VKJQ</t>
  </si>
  <si>
    <t>402-1504540-5223502</t>
  </si>
  <si>
    <t>00K714EV</t>
  </si>
  <si>
    <t>171-9904638-6901928</t>
  </si>
  <si>
    <t>00K4622F</t>
  </si>
  <si>
    <t>00K6V8CB</t>
  </si>
  <si>
    <t>EC119797</t>
  </si>
  <si>
    <t>00K6V8CC</t>
  </si>
  <si>
    <t>00K73QFW</t>
  </si>
  <si>
    <t>2D102767</t>
  </si>
  <si>
    <t>00K73R0O</t>
  </si>
  <si>
    <t>C147114</t>
  </si>
  <si>
    <t>00K6NYTR</t>
  </si>
  <si>
    <t>00K6U52Q</t>
  </si>
  <si>
    <t>00K706AY</t>
  </si>
  <si>
    <t>402-7619771-6373126</t>
  </si>
  <si>
    <t>00K6W41U</t>
  </si>
  <si>
    <t>406-8875118-1055561</t>
  </si>
  <si>
    <t>00K6VH89</t>
  </si>
  <si>
    <t>407-2712511-8166734</t>
  </si>
  <si>
    <t>00K4622H</t>
  </si>
  <si>
    <t>00K6W3ZH</t>
  </si>
  <si>
    <t>406-8884355-1613937</t>
  </si>
  <si>
    <t>00K6I17W</t>
  </si>
  <si>
    <t>407-9407057-4014761</t>
  </si>
  <si>
    <t>00K6W073</t>
  </si>
  <si>
    <t>404-2710861-0318769</t>
  </si>
  <si>
    <t>00K6W0QW</t>
  </si>
  <si>
    <t>405-4560291-0137146</t>
  </si>
  <si>
    <t>00K6W413</t>
  </si>
  <si>
    <t>406-4503245-4720338</t>
  </si>
  <si>
    <t>00K6W3YJ</t>
  </si>
  <si>
    <t>405-3965785-6945150</t>
  </si>
  <si>
    <t>00K6V8JQ</t>
  </si>
  <si>
    <t>402-7233263-7759559</t>
  </si>
  <si>
    <t>00K6X2QD</t>
  </si>
  <si>
    <t>404-4660105-8955518</t>
  </si>
  <si>
    <t>00K6VH67</t>
  </si>
  <si>
    <t>407-7757000-3293150</t>
  </si>
  <si>
    <t>00K46215</t>
  </si>
  <si>
    <t>00K6X2TI</t>
  </si>
  <si>
    <t>405-7591257-6974767</t>
  </si>
  <si>
    <t>00K6V9K8</t>
  </si>
  <si>
    <t>402-0215558-0269907</t>
  </si>
  <si>
    <t>00K73R1K</t>
  </si>
  <si>
    <t>00K73R2N</t>
  </si>
  <si>
    <t>PH187195</t>
  </si>
  <si>
    <t>00K731GA</t>
  </si>
  <si>
    <t>SS-2025-162522</t>
  </si>
  <si>
    <t>00K733K1</t>
  </si>
  <si>
    <t>MT335121</t>
  </si>
  <si>
    <t>00K733I5</t>
  </si>
  <si>
    <t>PR158758</t>
  </si>
  <si>
    <t>00K733W1</t>
  </si>
  <si>
    <t>00K73QJL</t>
  </si>
  <si>
    <t>BL0016047</t>
  </si>
  <si>
    <t>00K733ND</t>
  </si>
  <si>
    <t>AH502717</t>
  </si>
  <si>
    <t>00K6V04A</t>
  </si>
  <si>
    <t>25/PH/25026974</t>
  </si>
  <si>
    <t>00K73QUT</t>
  </si>
  <si>
    <t>25/PH/25025538</t>
  </si>
  <si>
    <t>00K4621Y</t>
  </si>
  <si>
    <t>00K46221</t>
  </si>
  <si>
    <t>00K4621R</t>
  </si>
  <si>
    <t>00K4621K</t>
  </si>
  <si>
    <t>00K4621S</t>
  </si>
  <si>
    <t>00K4621D</t>
  </si>
  <si>
    <t>00K4621J</t>
  </si>
  <si>
    <t>00K46217</t>
  </si>
  <si>
    <t>00K4621H</t>
  </si>
  <si>
    <t>00K4621G</t>
  </si>
  <si>
    <t>00K46210</t>
  </si>
  <si>
    <t>00K46212</t>
  </si>
  <si>
    <t>00K46213</t>
  </si>
  <si>
    <t>00K46214</t>
  </si>
  <si>
    <t>00K4621A</t>
  </si>
  <si>
    <t>00K4621C</t>
  </si>
  <si>
    <t>00K4621L</t>
  </si>
  <si>
    <t>00K4621Q</t>
  </si>
  <si>
    <t>00K4622P</t>
  </si>
  <si>
    <t>00K4622Q</t>
  </si>
  <si>
    <t>00K25XJA</t>
  </si>
  <si>
    <t>00K5T4P2</t>
  </si>
  <si>
    <t>00K4622R</t>
  </si>
  <si>
    <t>ZWLI47X1</t>
  </si>
  <si>
    <t>404-4240986-6446750</t>
  </si>
  <si>
    <t>ZWLI4E3U</t>
  </si>
  <si>
    <t>407-4939032-3557106</t>
  </si>
  <si>
    <t>ZWLI4HZE</t>
  </si>
  <si>
    <t>171-9325336-1820345</t>
  </si>
  <si>
    <t>ZWLI4Y9A</t>
  </si>
  <si>
    <t>405-7891691-1037953</t>
  </si>
  <si>
    <t>ZWLI4YSZ</t>
  </si>
  <si>
    <t>405-5766629-0377917</t>
  </si>
  <si>
    <t>ZWLI4YV4</t>
  </si>
  <si>
    <t>403-3400759-2500364</t>
  </si>
  <si>
    <t>00K4620S</t>
  </si>
  <si>
    <t>00K4621N</t>
  </si>
  <si>
    <t>00K4621F</t>
  </si>
  <si>
    <t>00K46223</t>
  </si>
  <si>
    <t>00K4621I</t>
  </si>
  <si>
    <t>00K4621M</t>
  </si>
  <si>
    <t>00K4621P</t>
  </si>
  <si>
    <t>00K46222</t>
  </si>
  <si>
    <t>00K46218</t>
  </si>
  <si>
    <t>00K6X2UY</t>
  </si>
  <si>
    <t>405-9275523-7961153</t>
  </si>
  <si>
    <t>00K4620Z</t>
  </si>
  <si>
    <t>00K6V2T0</t>
  </si>
  <si>
    <t>405-6833005-4679558</t>
  </si>
  <si>
    <t>00K718BO</t>
  </si>
  <si>
    <t>405-1630392-5554706</t>
  </si>
  <si>
    <t>00K72W2F</t>
  </si>
  <si>
    <t>171-1782326-4596344</t>
  </si>
  <si>
    <t>00K4621Z</t>
  </si>
  <si>
    <t>00K719UT</t>
  </si>
  <si>
    <t>171-8782785-7326735</t>
  </si>
  <si>
    <t>00K4621V</t>
  </si>
  <si>
    <t>00K4622O</t>
  </si>
  <si>
    <t>00K6W0BF</t>
  </si>
  <si>
    <t>404-1123796-8147507</t>
  </si>
  <si>
    <t>00K6X2T6</t>
  </si>
  <si>
    <t>407-0644107-6053105</t>
  </si>
  <si>
    <t>00K6VH4V</t>
  </si>
  <si>
    <t>404-7397612-6026737</t>
  </si>
  <si>
    <t>00K6W00T</t>
  </si>
  <si>
    <t>407-2878313-0557921</t>
  </si>
  <si>
    <t>00K4621B</t>
  </si>
  <si>
    <t>00K4622L</t>
  </si>
  <si>
    <t>00K46232</t>
  </si>
  <si>
    <t>00K4621X</t>
  </si>
  <si>
    <t>00K4622C</t>
  </si>
  <si>
    <t>00K4622W</t>
  </si>
  <si>
    <t>00K46249</t>
  </si>
  <si>
    <t>00K4622U</t>
  </si>
  <si>
    <t>00K4623V</t>
  </si>
  <si>
    <t>00K4622K</t>
  </si>
  <si>
    <t>00K46224</t>
  </si>
  <si>
    <t>00K46225</t>
  </si>
  <si>
    <t>00K76POK</t>
  </si>
  <si>
    <t>406-9382559-0518733</t>
  </si>
  <si>
    <t>00K76MZU</t>
  </si>
  <si>
    <t>406-1286965-1631527</t>
  </si>
  <si>
    <t>00K4622N</t>
  </si>
  <si>
    <t>00K4621W</t>
  </si>
  <si>
    <t>00K46243</t>
  </si>
  <si>
    <t>00K4621U</t>
  </si>
  <si>
    <t>ZWLI0HQ5</t>
  </si>
  <si>
    <t>402-7584261-7294732</t>
  </si>
  <si>
    <t>ZWLI4E09</t>
  </si>
  <si>
    <t>408-1660735-7654736</t>
  </si>
  <si>
    <t>00K74GOC</t>
  </si>
  <si>
    <t>402-4228012-1620362</t>
  </si>
  <si>
    <t>00K4623Z</t>
  </si>
  <si>
    <t>00K7397O</t>
  </si>
  <si>
    <t>407-5567099-3702764</t>
  </si>
  <si>
    <t>00K73DVF</t>
  </si>
  <si>
    <t>403-9110412-4058760</t>
  </si>
  <si>
    <t>00K73T93</t>
  </si>
  <si>
    <t>407-9447896-0053120</t>
  </si>
  <si>
    <t>00K7987P</t>
  </si>
  <si>
    <t>00K731HS</t>
  </si>
  <si>
    <t>2025/PHARM/3763</t>
  </si>
  <si>
    <t>00K794HZ</t>
  </si>
  <si>
    <t>00K73QZ6</t>
  </si>
  <si>
    <t>00K6V4N1</t>
  </si>
  <si>
    <t>CA315418</t>
  </si>
  <si>
    <t>00K73R3O</t>
  </si>
  <si>
    <t>2025/PHARM/567</t>
  </si>
  <si>
    <t>ZWLHZLLZ</t>
  </si>
  <si>
    <t>408-3167724-6830707</t>
  </si>
  <si>
    <t>00K46226</t>
  </si>
  <si>
    <t>00K72Y8U</t>
  </si>
  <si>
    <t>171-2026535-8620362</t>
  </si>
  <si>
    <t>00K76R37</t>
  </si>
  <si>
    <t>402-4130382-1729943</t>
  </si>
  <si>
    <t>00K4623J</t>
  </si>
  <si>
    <t>00K74EYU</t>
  </si>
  <si>
    <t>405-9770569-5137115</t>
  </si>
  <si>
    <t>00K6X2SS</t>
  </si>
  <si>
    <t>171-2032202-7196363</t>
  </si>
  <si>
    <t>00K74FAZ</t>
  </si>
  <si>
    <t>403-6836726-6903545</t>
  </si>
  <si>
    <t>00K4624G</t>
  </si>
  <si>
    <t>00K6V8JG</t>
  </si>
  <si>
    <t>JR/1983526</t>
  </si>
  <si>
    <t>00K7349S</t>
  </si>
  <si>
    <t>00K794CZ</t>
  </si>
  <si>
    <t>BC2502028</t>
  </si>
  <si>
    <t>00K794DZ</t>
  </si>
  <si>
    <t>BC2502029</t>
  </si>
  <si>
    <t>00K7988G</t>
  </si>
  <si>
    <t>00K46244</t>
  </si>
  <si>
    <t>00K4622D</t>
  </si>
  <si>
    <t>00K46234</t>
  </si>
  <si>
    <t>00K4623H</t>
  </si>
  <si>
    <t>00K4623K</t>
  </si>
  <si>
    <t>00K46229</t>
  </si>
  <si>
    <t>00K4624I</t>
  </si>
  <si>
    <t>00K4621T</t>
  </si>
  <si>
    <t>00K4622V</t>
  </si>
  <si>
    <t>00K4623X</t>
  </si>
  <si>
    <t>00K4624H</t>
  </si>
  <si>
    <t>00K4622X</t>
  </si>
  <si>
    <t>00K46235</t>
  </si>
  <si>
    <t>00K4622T</t>
  </si>
  <si>
    <t>00K4623B</t>
  </si>
  <si>
    <t>00K46247</t>
  </si>
  <si>
    <t>00K4623Y</t>
  </si>
  <si>
    <t>00K46245</t>
  </si>
  <si>
    <t>ZWLI51PJ</t>
  </si>
  <si>
    <t>402-7572626-9545968</t>
  </si>
  <si>
    <t>00K4623O</t>
  </si>
  <si>
    <t>ZWLI521C</t>
  </si>
  <si>
    <t>402-1298500-9480309</t>
  </si>
  <si>
    <t>ZWLI52M9</t>
  </si>
  <si>
    <t>305-3463821-7663513</t>
  </si>
  <si>
    <t>ZWLI54XA</t>
  </si>
  <si>
    <t>408-1416738-7190724</t>
  </si>
  <si>
    <t>ZWLI55SF</t>
  </si>
  <si>
    <t>407-3536639-9294728</t>
  </si>
  <si>
    <t>ZWLI5F3X</t>
  </si>
  <si>
    <t>407-0926773-2365943</t>
  </si>
  <si>
    <t>ZWLI5JD6</t>
  </si>
  <si>
    <t>404-1108297-8402755</t>
  </si>
  <si>
    <t>ZWLI5KJ4</t>
  </si>
  <si>
    <t>406-2104607-7826750</t>
  </si>
  <si>
    <t>00K46231</t>
  </si>
  <si>
    <t>00K77JYJ</t>
  </si>
  <si>
    <t>408-7367416-5245965</t>
  </si>
  <si>
    <t>00K4622B</t>
  </si>
  <si>
    <t>00K46238</t>
  </si>
  <si>
    <t>00K4623E</t>
  </si>
  <si>
    <t>00K4622M</t>
  </si>
  <si>
    <t>00K73R9X</t>
  </si>
  <si>
    <t>406-0214708-1497902</t>
  </si>
  <si>
    <t>00K74F7H</t>
  </si>
  <si>
    <t>407-0767506-9716334</t>
  </si>
  <si>
    <t>00K72TPF</t>
  </si>
  <si>
    <t>408-6994088-6953136</t>
  </si>
  <si>
    <t>00K74F0L</t>
  </si>
  <si>
    <t>406-4152542-1647500</t>
  </si>
  <si>
    <t>00K4622A</t>
  </si>
  <si>
    <t>00K77F9P</t>
  </si>
  <si>
    <t>408-2354623-3091548</t>
  </si>
  <si>
    <t>00K73R20</t>
  </si>
  <si>
    <t>405-4838008-9956360</t>
  </si>
  <si>
    <t>00K46227</t>
  </si>
  <si>
    <t>00K72XLG</t>
  </si>
  <si>
    <t>407-3154696-2137150</t>
  </si>
  <si>
    <t>00K74F2X</t>
  </si>
  <si>
    <t>408-3230363-4231522</t>
  </si>
  <si>
    <t>00K6NU17</t>
  </si>
  <si>
    <t>171-3602273-6005148</t>
  </si>
  <si>
    <t>00K73C3S</t>
  </si>
  <si>
    <t>405-9924923-6197163</t>
  </si>
  <si>
    <t>00K73UGN</t>
  </si>
  <si>
    <t>402-7035124-9414768</t>
  </si>
  <si>
    <t>00K4623S</t>
  </si>
  <si>
    <t>00K4623T</t>
  </si>
  <si>
    <t>00K4623W</t>
  </si>
  <si>
    <t>00K6W3Z3</t>
  </si>
  <si>
    <t>171-3343523-0181100</t>
  </si>
  <si>
    <t>00K46239</t>
  </si>
  <si>
    <t>00K73HVA</t>
  </si>
  <si>
    <t>407-3389226-0711566</t>
  </si>
  <si>
    <t>00K4623M</t>
  </si>
  <si>
    <t>00K74F8S</t>
  </si>
  <si>
    <t>405-0146607-6817918</t>
  </si>
  <si>
    <t>00K4624F</t>
  </si>
  <si>
    <t>00K739I1</t>
  </si>
  <si>
    <t>171-1269301-7920336</t>
  </si>
  <si>
    <t>00K74F8B</t>
  </si>
  <si>
    <t>407-8244774-4246734</t>
  </si>
  <si>
    <t>00K4624J</t>
  </si>
  <si>
    <t>00K73HDT</t>
  </si>
  <si>
    <t>407-9650618-2544307</t>
  </si>
  <si>
    <t>00K4623A</t>
  </si>
  <si>
    <t>00K739B5</t>
  </si>
  <si>
    <t>00K71AY9</t>
  </si>
  <si>
    <t>408-3861077-2752349</t>
  </si>
  <si>
    <t>00K4624E</t>
  </si>
  <si>
    <t>00K74F01</t>
  </si>
  <si>
    <t>406-4244324-2529111</t>
  </si>
  <si>
    <t>00K72RLK</t>
  </si>
  <si>
    <t>405-4698161-8351515</t>
  </si>
  <si>
    <t>00K77FLP</t>
  </si>
  <si>
    <t>171-0899257-2929140</t>
  </si>
  <si>
    <t>00K73QFY</t>
  </si>
  <si>
    <t>406-6706285-3797141</t>
  </si>
  <si>
    <t>00K79887</t>
  </si>
  <si>
    <t>171-8941729-0562761</t>
  </si>
  <si>
    <t>00K6SXL4</t>
  </si>
  <si>
    <t>402-9932290-8642750</t>
  </si>
  <si>
    <t>00K74EXA</t>
  </si>
  <si>
    <t>171-5124310-3109100</t>
  </si>
  <si>
    <t>00K74F6H</t>
  </si>
  <si>
    <t>407-6155860-8535556</t>
  </si>
  <si>
    <t>00K73TBO</t>
  </si>
  <si>
    <t>402-7830410-3249941</t>
  </si>
  <si>
    <t>00K46228</t>
  </si>
  <si>
    <t>00K70JPE</t>
  </si>
  <si>
    <t>171-1669312-1077122</t>
  </si>
  <si>
    <t>00K8DRQT</t>
  </si>
  <si>
    <t>P6/01223842</t>
  </si>
  <si>
    <t>00K8DRMI</t>
  </si>
  <si>
    <t>BC2502030</t>
  </si>
  <si>
    <t>00K737ZW</t>
  </si>
  <si>
    <t>25.10.9.b</t>
  </si>
  <si>
    <t>00K8DW34</t>
  </si>
  <si>
    <t>BC2502033</t>
  </si>
  <si>
    <t>00K8DW08</t>
  </si>
  <si>
    <t>PK 462156</t>
  </si>
  <si>
    <t>00K6QH8F</t>
  </si>
  <si>
    <t>00K6GXQP</t>
  </si>
  <si>
    <t>00K8DX8J</t>
  </si>
  <si>
    <t>00K8DWEG</t>
  </si>
  <si>
    <t>ZWLHVXT5</t>
  </si>
  <si>
    <t>403-0459484-8817955</t>
  </si>
  <si>
    <t>00K5SQVK</t>
  </si>
  <si>
    <t>405-7239291-9107545</t>
  </si>
  <si>
    <t>00K6V06M</t>
  </si>
  <si>
    <t>00K4623P</t>
  </si>
  <si>
    <t>00K6V06N</t>
  </si>
  <si>
    <t>00K4624Y</t>
  </si>
  <si>
    <t>00K4623Q</t>
  </si>
  <si>
    <t>00K8E57D</t>
  </si>
  <si>
    <t>M6/751006</t>
  </si>
  <si>
    <t>00K6NZ2T</t>
  </si>
  <si>
    <t>00K8DR35</t>
  </si>
  <si>
    <t>PHARM15321</t>
  </si>
  <si>
    <t>00K794FO</t>
  </si>
  <si>
    <t>00K8DVXZ</t>
  </si>
  <si>
    <t>2025/DM/1387</t>
  </si>
  <si>
    <t>00K8EC5L</t>
  </si>
  <si>
    <t>00K8EC5M</t>
  </si>
  <si>
    <t>00K6H083</t>
  </si>
  <si>
    <t>00K8DLIG</t>
  </si>
  <si>
    <t>PH215916</t>
  </si>
  <si>
    <t>00K6QXZP</t>
  </si>
  <si>
    <t>00K73L3C</t>
  </si>
  <si>
    <t>B-T211410</t>
  </si>
  <si>
    <t>00K8DVVT</t>
  </si>
  <si>
    <t>00K8DL78</t>
  </si>
  <si>
    <t>FM207900</t>
  </si>
  <si>
    <t>ZWLI5P6P</t>
  </si>
  <si>
    <t>408-7058447-2959563</t>
  </si>
  <si>
    <t>ZWLI5GXB</t>
  </si>
  <si>
    <t>404-7176869-3088304</t>
  </si>
  <si>
    <t>ZWLI26MI</t>
  </si>
  <si>
    <t>305-8007060-6399554</t>
  </si>
  <si>
    <t>ZWLI26K2</t>
  </si>
  <si>
    <t>303-5609660-3069142</t>
  </si>
  <si>
    <t>00K4AG94001</t>
  </si>
  <si>
    <t>00K4622Z</t>
  </si>
  <si>
    <t>00K4624V</t>
  </si>
  <si>
    <t>00K77F7A</t>
  </si>
  <si>
    <t>00K4623L</t>
  </si>
  <si>
    <t>00K4624O</t>
  </si>
  <si>
    <t>00K4624L</t>
  </si>
  <si>
    <t>00K4624N</t>
  </si>
  <si>
    <t>00K4623R</t>
  </si>
  <si>
    <t>00K4624Q</t>
  </si>
  <si>
    <t>00K6V06Q</t>
  </si>
  <si>
    <t>00K4621O</t>
  </si>
  <si>
    <t>ZWLI5PM8</t>
  </si>
  <si>
    <t>402-1237615-9999531</t>
  </si>
  <si>
    <t>ZWLI6FAS</t>
  </si>
  <si>
    <t>408-5191961-3497920</t>
  </si>
  <si>
    <t>ZWLI6EDY</t>
  </si>
  <si>
    <t>403-2161481-2233113</t>
  </si>
  <si>
    <t>ZWLI6EC9</t>
  </si>
  <si>
    <t>403-8601494-5677942</t>
  </si>
  <si>
    <t>ZWLI662Y</t>
  </si>
  <si>
    <t>407-6870535-0892360</t>
  </si>
  <si>
    <t>00K79CIC</t>
  </si>
  <si>
    <t>403-7908206-2432352</t>
  </si>
  <si>
    <t>00K79CY1</t>
  </si>
  <si>
    <t>406-5283784-3077147</t>
  </si>
  <si>
    <t>00K8C49M</t>
  </si>
  <si>
    <t>408-4137412-3798736</t>
  </si>
  <si>
    <t>00K79A30</t>
  </si>
  <si>
    <t>406-7579761-4239504</t>
  </si>
  <si>
    <t>00K73MXC</t>
  </si>
  <si>
    <t>408-4270629-4783521</t>
  </si>
  <si>
    <t>00K74EQY</t>
  </si>
  <si>
    <t>404-2765957-2070703</t>
  </si>
  <si>
    <t>00K6V06P</t>
  </si>
  <si>
    <t>00K79COT</t>
  </si>
  <si>
    <t>405-6627500-1013130</t>
  </si>
  <si>
    <t>00K6W0TM</t>
  </si>
  <si>
    <t>407-9940532-0961910</t>
  </si>
  <si>
    <t>00K46250</t>
  </si>
  <si>
    <t>00K76Z0Z</t>
  </si>
  <si>
    <t>405-2172807-5921959</t>
  </si>
  <si>
    <t>00K7058J</t>
  </si>
  <si>
    <t>408-4378313-9986711</t>
  </si>
  <si>
    <t>00K74EQ3</t>
  </si>
  <si>
    <t>406-9990072-3581961</t>
  </si>
  <si>
    <t>00K46251</t>
  </si>
  <si>
    <t>00K6V06X</t>
  </si>
  <si>
    <t>00K4622Y</t>
  </si>
  <si>
    <t>00K46240</t>
  </si>
  <si>
    <t>00K6W02P</t>
  </si>
  <si>
    <t>402-6020725-2104333</t>
  </si>
  <si>
    <t>00K77FO3</t>
  </si>
  <si>
    <t>402-9743899-2744345</t>
  </si>
  <si>
    <t>00K8BNFZ</t>
  </si>
  <si>
    <t>171-0632131-8076335</t>
  </si>
  <si>
    <t>00K4624K</t>
  </si>
  <si>
    <t>00K8DW0U</t>
  </si>
  <si>
    <t>402-2836929-1861955</t>
  </si>
  <si>
    <t>00K4624T</t>
  </si>
  <si>
    <t>00K795PD</t>
  </si>
  <si>
    <t>405-6247360-3379513</t>
  </si>
  <si>
    <t>00K4624M</t>
  </si>
  <si>
    <t>00K78Q33</t>
  </si>
  <si>
    <t>402-0874988-8518711</t>
  </si>
  <si>
    <t>00K79A04</t>
  </si>
  <si>
    <t>171-3030674-4420333</t>
  </si>
  <si>
    <t>00K79CVG</t>
  </si>
  <si>
    <t>405-1745541-0399567</t>
  </si>
  <si>
    <t>00K8DX84</t>
  </si>
  <si>
    <t>406-2424497-6777916</t>
  </si>
  <si>
    <t>00K46241</t>
  </si>
  <si>
    <t>00K8BGZL</t>
  </si>
  <si>
    <t>402-2888124-2543511</t>
  </si>
  <si>
    <t>00K76XHY</t>
  </si>
  <si>
    <t>406-0299305-5610700</t>
  </si>
  <si>
    <t>00K78U3C</t>
  </si>
  <si>
    <t>404-6410332-4650747</t>
  </si>
  <si>
    <t>00K76QTO</t>
  </si>
  <si>
    <t>407-0410650-1324331</t>
  </si>
  <si>
    <t>00K6V06V</t>
  </si>
  <si>
    <t>00K6V06W</t>
  </si>
  <si>
    <t>00K779LK</t>
  </si>
  <si>
    <t>405-1685734-1937904</t>
  </si>
  <si>
    <t>00K6UZIN</t>
  </si>
  <si>
    <t>408-5109839-0605133</t>
  </si>
  <si>
    <t>00K8BNWO</t>
  </si>
  <si>
    <t>404-7669985-7125161</t>
  </si>
  <si>
    <t>00K6W3XN</t>
  </si>
  <si>
    <t>171-0463956-6405962</t>
  </si>
  <si>
    <t>00K798DP</t>
  </si>
  <si>
    <t>407-5806967-4204317</t>
  </si>
  <si>
    <t>00K4624W</t>
  </si>
  <si>
    <t>00K6V06T</t>
  </si>
  <si>
    <t>00K8BIMA</t>
  </si>
  <si>
    <t>171-7348373-1981142</t>
  </si>
  <si>
    <t>00K4624A</t>
  </si>
  <si>
    <t>00K8BICN</t>
  </si>
  <si>
    <t>408-7799806-9691526</t>
  </si>
  <si>
    <t>00K4624B</t>
  </si>
  <si>
    <t>00K4624C</t>
  </si>
  <si>
    <t>00K4624D</t>
  </si>
  <si>
    <t>00K6V06J</t>
  </si>
  <si>
    <t>00K79CTI</t>
  </si>
  <si>
    <t>407-2171745-5098762</t>
  </si>
  <si>
    <t>00K6VYO1</t>
  </si>
  <si>
    <t>406-1471632-5768331</t>
  </si>
  <si>
    <t>00K6V070</t>
  </si>
  <si>
    <t>00K6V07Y</t>
  </si>
  <si>
    <t>00K6V082</t>
  </si>
  <si>
    <t>00K8DVWL</t>
  </si>
  <si>
    <t>402-5989950-7795523</t>
  </si>
  <si>
    <t>00K6V079</t>
  </si>
  <si>
    <t>00K8GKCO</t>
  </si>
  <si>
    <t>171-9708313-0201937</t>
  </si>
  <si>
    <t>00K6V06Y</t>
  </si>
  <si>
    <t>00K6V07O</t>
  </si>
  <si>
    <t>00K8H510</t>
  </si>
  <si>
    <t>00K6V076</t>
  </si>
  <si>
    <t>00K8GJ8Q</t>
  </si>
  <si>
    <t>406-5217514-4741135</t>
  </si>
  <si>
    <t>00K8EJQT</t>
  </si>
  <si>
    <t>407-9951946-2001108</t>
  </si>
  <si>
    <t>00K6V07P</t>
  </si>
  <si>
    <t>00K8EKAD</t>
  </si>
  <si>
    <t>402-4995847-0387521</t>
  </si>
  <si>
    <t>00K6V07L</t>
  </si>
  <si>
    <t>00K6V06U</t>
  </si>
  <si>
    <t>00K4621E</t>
  </si>
  <si>
    <t>00K6V07G</t>
  </si>
  <si>
    <t>00K74C3O</t>
  </si>
  <si>
    <t>407-7289922-6074729</t>
  </si>
  <si>
    <t>00K8JV0P</t>
  </si>
  <si>
    <t>404-2631998-8831531</t>
  </si>
  <si>
    <t>00K8DU1H</t>
  </si>
  <si>
    <t>406-1057116-6609106</t>
  </si>
  <si>
    <t>00K8H0RZ</t>
  </si>
  <si>
    <t>407-6587732-5997945</t>
  </si>
  <si>
    <t>00K8KI90</t>
  </si>
  <si>
    <t>404-5062747-6406723</t>
  </si>
  <si>
    <t>00K8EK74</t>
  </si>
  <si>
    <t>171-0044163-8632316</t>
  </si>
  <si>
    <t>00K8GLBB</t>
  </si>
  <si>
    <t>408-1682830-0833144</t>
  </si>
  <si>
    <t>00K8GJO3</t>
  </si>
  <si>
    <t>404-2677285-5070724</t>
  </si>
  <si>
    <t>00K8EK8T</t>
  </si>
  <si>
    <t>171-7891398-2376310</t>
  </si>
  <si>
    <t>00K8ELQW</t>
  </si>
  <si>
    <t>407-9349632-5552315</t>
  </si>
  <si>
    <t>00K8ELU9</t>
  </si>
  <si>
    <t>00K8DY4O</t>
  </si>
  <si>
    <t>402-5612504-4065928</t>
  </si>
  <si>
    <t>00K8KGME</t>
  </si>
  <si>
    <t>402-2249388-5601111</t>
  </si>
  <si>
    <t>00K8KEJ1</t>
  </si>
  <si>
    <t>406-1640246-9469965</t>
  </si>
  <si>
    <t>00K8GGSJ</t>
  </si>
  <si>
    <t>406-5367635-9960323</t>
  </si>
  <si>
    <t>00K6V07X</t>
  </si>
  <si>
    <t>00K6V07F</t>
  </si>
  <si>
    <t>00K8EKU2</t>
  </si>
  <si>
    <t>171-1231523-7596345</t>
  </si>
  <si>
    <t>00K8GZRQ</t>
  </si>
  <si>
    <t>407-6207514-5042716</t>
  </si>
  <si>
    <t>00K8DXOU</t>
  </si>
  <si>
    <t>405-9437684-4933917</t>
  </si>
  <si>
    <t>00K8KCOM</t>
  </si>
  <si>
    <t>404-8483957-3435554</t>
  </si>
  <si>
    <t>00K8KJ13</t>
  </si>
  <si>
    <t>403-3298760-0670750</t>
  </si>
  <si>
    <t>00K8DW93</t>
  </si>
  <si>
    <t>403-5779121-5133911</t>
  </si>
  <si>
    <t>00K6V072</t>
  </si>
  <si>
    <t>00K8GX05</t>
  </si>
  <si>
    <t>171-5641206-7564365</t>
  </si>
  <si>
    <t>00K8ECBG</t>
  </si>
  <si>
    <t>407-8060772-8737947</t>
  </si>
  <si>
    <t>00K8ELQJ</t>
  </si>
  <si>
    <t>406-5252873-9842723</t>
  </si>
  <si>
    <t>00K8JYXV</t>
  </si>
  <si>
    <t>402-1242310-0775556</t>
  </si>
  <si>
    <t>00K4624U</t>
  </si>
  <si>
    <t>00K6V06Z</t>
  </si>
  <si>
    <t>00K8KLB2</t>
  </si>
  <si>
    <t>00K8KKN6</t>
  </si>
  <si>
    <t>2025PA8488</t>
  </si>
  <si>
    <t>00K8KKJN</t>
  </si>
  <si>
    <t>PHARM15470</t>
  </si>
  <si>
    <t>00K8KKGI</t>
  </si>
  <si>
    <t>25007790/9510</t>
  </si>
  <si>
    <t>00K8KJ0D</t>
  </si>
  <si>
    <t>P9188</t>
  </si>
  <si>
    <t>00K8KIC8</t>
  </si>
  <si>
    <t>PS461430</t>
  </si>
  <si>
    <t>00K8KI9C</t>
  </si>
  <si>
    <t>00K8KI9B</t>
  </si>
  <si>
    <t>00K8KI5U</t>
  </si>
  <si>
    <t>00K8KF0E</t>
  </si>
  <si>
    <t>A9/02815582</t>
  </si>
  <si>
    <t>00K8KEPW</t>
  </si>
  <si>
    <t>2025/ADMED/46006</t>
  </si>
  <si>
    <t>00K8E59E</t>
  </si>
  <si>
    <t>00K8DWOU</t>
  </si>
  <si>
    <t>00K8DWLS</t>
  </si>
  <si>
    <t>00K8DWGZ</t>
  </si>
  <si>
    <t>00K8DWAK</t>
  </si>
  <si>
    <t>00K6V07J</t>
  </si>
  <si>
    <t>00K6V078</t>
  </si>
  <si>
    <t>00K4624R</t>
  </si>
  <si>
    <t>00K4G5SZ</t>
  </si>
  <si>
    <t>00K5H0RT</t>
  </si>
  <si>
    <t>405-8867467-2539528</t>
  </si>
  <si>
    <t>ZWLHP6DO</t>
  </si>
  <si>
    <t>403-4469173-7197928</t>
  </si>
  <si>
    <t>00K8KLCU</t>
  </si>
  <si>
    <t>00K8KLGF</t>
  </si>
  <si>
    <t>00K8KLIU</t>
  </si>
  <si>
    <t>00K8L188</t>
  </si>
  <si>
    <t>PH2/00604812</t>
  </si>
  <si>
    <t>00K8L19R</t>
  </si>
  <si>
    <t>00K8L24N</t>
  </si>
  <si>
    <t>ZWLI5ROZ</t>
  </si>
  <si>
    <t>403-8836176-0083517</t>
  </si>
  <si>
    <t>ZWLI6I11</t>
  </si>
  <si>
    <t>406-4817229-1482736</t>
  </si>
  <si>
    <t>ZWLI6KKO</t>
  </si>
  <si>
    <t>407-0756953-0084336</t>
  </si>
  <si>
    <t>ZWLI6SLY</t>
  </si>
  <si>
    <t>405-1021690-6169124</t>
  </si>
  <si>
    <t>ZWLI6TL6</t>
  </si>
  <si>
    <t>404-5238362-1388313</t>
  </si>
  <si>
    <t>ZWLI6TV4</t>
  </si>
  <si>
    <t>404-5153585-0654725</t>
  </si>
  <si>
    <t>ZWLI6UQE</t>
  </si>
  <si>
    <t>404-1253396-4878752</t>
  </si>
  <si>
    <t>ZWLI70OT</t>
  </si>
  <si>
    <t>404-0884800-6690718</t>
  </si>
  <si>
    <t>00K6V07I</t>
  </si>
  <si>
    <t>00K6V07K</t>
  </si>
  <si>
    <t>00K6V07M</t>
  </si>
  <si>
    <t>00K6V07R</t>
  </si>
  <si>
    <t>00K4623U</t>
  </si>
  <si>
    <t>00K6V077</t>
  </si>
  <si>
    <t>00K6V07V</t>
  </si>
  <si>
    <t>00K6V07H</t>
  </si>
  <si>
    <t>00K6V080</t>
  </si>
  <si>
    <t>00K6V073</t>
  </si>
  <si>
    <t>00K6V07U</t>
  </si>
  <si>
    <t>00K6V07T</t>
  </si>
  <si>
    <t>00K6V081</t>
  </si>
  <si>
    <t>00K6V071</t>
  </si>
  <si>
    <t>00K6V06R</t>
  </si>
  <si>
    <t>00K6V07E</t>
  </si>
  <si>
    <t>00K8EL2Y</t>
  </si>
  <si>
    <t>404-4523513-7957169</t>
  </si>
  <si>
    <t>00K8ELPX</t>
  </si>
  <si>
    <t>403-4415578-8774725</t>
  </si>
  <si>
    <t>00K8KL8I</t>
  </si>
  <si>
    <t>402-9834165-6270702</t>
  </si>
  <si>
    <t>00K6V08M</t>
  </si>
  <si>
    <t>00K8OMYL</t>
  </si>
  <si>
    <t>P841281</t>
  </si>
  <si>
    <t>00K8OMYM</t>
  </si>
  <si>
    <t>00K8NBLG</t>
  </si>
  <si>
    <t>03/00128207</t>
  </si>
  <si>
    <t>00K8NAQY</t>
  </si>
  <si>
    <t>00K8N9R9</t>
  </si>
  <si>
    <t>BC2502034</t>
  </si>
  <si>
    <t>00K8NK37</t>
  </si>
  <si>
    <t>00K8NBMX</t>
  </si>
  <si>
    <t>00K8NK6C</t>
  </si>
  <si>
    <t>n AP -89</t>
  </si>
  <si>
    <t>00K8L236</t>
  </si>
  <si>
    <t>00K6V087</t>
  </si>
  <si>
    <t>00K6V08K</t>
  </si>
  <si>
    <t>00K6V07S</t>
  </si>
  <si>
    <t>00K6V08O</t>
  </si>
  <si>
    <t>00K6V08A</t>
  </si>
  <si>
    <t>00K6V08E</t>
  </si>
  <si>
    <t>00K6V083</t>
  </si>
  <si>
    <t>00K6V093</t>
  </si>
  <si>
    <t>00K6V08R</t>
  </si>
  <si>
    <t>00K6V08G</t>
  </si>
  <si>
    <t>00K6V090</t>
  </si>
  <si>
    <t>00K6V08N</t>
  </si>
  <si>
    <t>00K8H4XE</t>
  </si>
  <si>
    <t>PS 461430</t>
  </si>
  <si>
    <t>ZWLI7E6X</t>
  </si>
  <si>
    <t>402-0706160-0513107</t>
  </si>
  <si>
    <t>ZWLI74O3</t>
  </si>
  <si>
    <t>403-9431889-5045918</t>
  </si>
  <si>
    <t>00K6V07Z</t>
  </si>
  <si>
    <t>00K6V07B</t>
  </si>
  <si>
    <t>00K6V084</t>
  </si>
  <si>
    <t>00K6V085</t>
  </si>
  <si>
    <t>00K6V091</t>
  </si>
  <si>
    <t>00K6V08W</t>
  </si>
  <si>
    <t>ZWLHWDXC</t>
  </si>
  <si>
    <t>403-8517335-5122704</t>
  </si>
  <si>
    <t>00K8M980</t>
  </si>
  <si>
    <t>403-9406867-9099513</t>
  </si>
  <si>
    <t>00K6V08H</t>
  </si>
  <si>
    <t>00K6EIGQ</t>
  </si>
  <si>
    <t>404-6905624-6913950</t>
  </si>
  <si>
    <t>00K8ELRY</t>
  </si>
  <si>
    <t>408-1470867-1339511</t>
  </si>
  <si>
    <t>00K8GHA1</t>
  </si>
  <si>
    <t>408-9778495-0662709</t>
  </si>
  <si>
    <t>00K8MF2F</t>
  </si>
  <si>
    <t>407-0747749-9362747</t>
  </si>
  <si>
    <t>00K6V08B</t>
  </si>
  <si>
    <t>00K6V089</t>
  </si>
  <si>
    <t>00K6V07N</t>
  </si>
  <si>
    <t>00K6V08U</t>
  </si>
  <si>
    <t>00K6V086</t>
  </si>
  <si>
    <t>00K6V06O</t>
  </si>
  <si>
    <t>00K8N922</t>
  </si>
  <si>
    <t>403-9016624-0400330</t>
  </si>
  <si>
    <t>00K6V08S</t>
  </si>
  <si>
    <t>00K8N1T2</t>
  </si>
  <si>
    <t>404-0086443-1945112</t>
  </si>
  <si>
    <t>00K6V08I</t>
  </si>
  <si>
    <t>00K8MEQU</t>
  </si>
  <si>
    <t>405-4545142-5925957</t>
  </si>
  <si>
    <t>00K8N9AK</t>
  </si>
  <si>
    <t>402-0596062-0429164</t>
  </si>
  <si>
    <t>00K8L28R</t>
  </si>
  <si>
    <t>403-4029985-0903521</t>
  </si>
  <si>
    <t>00K8NJY1</t>
  </si>
  <si>
    <t>408-1164475-3329103</t>
  </si>
  <si>
    <t>00K6V08T</t>
  </si>
  <si>
    <t>00K8NK69</t>
  </si>
  <si>
    <t>405-0688636-9521907</t>
  </si>
  <si>
    <t>00K6V06S</t>
  </si>
  <si>
    <t>00K6V08D</t>
  </si>
  <si>
    <t>00K8MFM0</t>
  </si>
  <si>
    <t>407-2215640-1304354</t>
  </si>
  <si>
    <t>00K8N6BY</t>
  </si>
  <si>
    <t>403-8378468-7366712</t>
  </si>
  <si>
    <t>00K6V08Z</t>
  </si>
  <si>
    <t>00K8M80B</t>
  </si>
  <si>
    <t>404-6387861-0858760</t>
  </si>
  <si>
    <t>00K8NK2U</t>
  </si>
  <si>
    <t>405-9791928-5200365</t>
  </si>
  <si>
    <t>00K8L32V</t>
  </si>
  <si>
    <t>402-6884378-1653133</t>
  </si>
  <si>
    <t>00K8NIMQ</t>
  </si>
  <si>
    <t>404-0109756-1531541</t>
  </si>
  <si>
    <t>00K8D6RY</t>
  </si>
  <si>
    <t>Devis E0000236</t>
  </si>
  <si>
    <t>00K8N9SU</t>
  </si>
  <si>
    <t>A1150816</t>
  </si>
  <si>
    <t>00K8VIZ8</t>
  </si>
  <si>
    <t>00K8NASN</t>
  </si>
  <si>
    <t>2025/DM/252392</t>
  </si>
  <si>
    <t>00K8NAPO</t>
  </si>
  <si>
    <t>00K8VNYF</t>
  </si>
  <si>
    <t>00K8VNYG</t>
  </si>
  <si>
    <t>00K8VNYH</t>
  </si>
  <si>
    <t>00K79BMR</t>
  </si>
  <si>
    <t>00K6V08Q</t>
  </si>
  <si>
    <t>00K6V06K</t>
  </si>
  <si>
    <t>00K8VO3Q</t>
  </si>
  <si>
    <t>00K8VO3P</t>
  </si>
  <si>
    <t>00K8VO3O</t>
  </si>
  <si>
    <t>00K6V09M</t>
  </si>
  <si>
    <t>00K6V0A3</t>
  </si>
  <si>
    <t>00K8UTHU</t>
  </si>
  <si>
    <t>00K8UOQS</t>
  </si>
  <si>
    <t>407-1088345-0181153</t>
  </si>
  <si>
    <t>00K6V092</t>
  </si>
  <si>
    <t>00K6V08P</t>
  </si>
  <si>
    <t>ZWLI3IWV</t>
  </si>
  <si>
    <t>303-9151379-8309118</t>
  </si>
  <si>
    <t>ZWLI55V4</t>
  </si>
  <si>
    <t>404-6922411-1804304</t>
  </si>
  <si>
    <t>ZWLI6FBH</t>
  </si>
  <si>
    <t>405-2562576-9132321</t>
  </si>
  <si>
    <t>ZWLI7OEL</t>
  </si>
  <si>
    <t>408-9231740-4141956</t>
  </si>
  <si>
    <t>ZWLI81IR</t>
  </si>
  <si>
    <t>ZWLI8LCT</t>
  </si>
  <si>
    <t>ZWLI8LMI</t>
  </si>
  <si>
    <t>ZWLI8N4C</t>
  </si>
  <si>
    <t>00K6V09C</t>
  </si>
  <si>
    <t>00K6V09L</t>
  </si>
  <si>
    <t>00K6V07C</t>
  </si>
  <si>
    <t>00K6V09F</t>
  </si>
  <si>
    <t>00K6V098</t>
  </si>
  <si>
    <t>00K6V09G</t>
  </si>
  <si>
    <t>00K6V09J</t>
  </si>
  <si>
    <t>00K6V07W</t>
  </si>
  <si>
    <t>00K6V08V</t>
  </si>
  <si>
    <t>00K6V09N</t>
  </si>
  <si>
    <t>00K6V097</t>
  </si>
  <si>
    <t>00K6V09D</t>
  </si>
  <si>
    <t>00K6V095</t>
  </si>
  <si>
    <t>00K6V09B</t>
  </si>
  <si>
    <t>00K6V09P</t>
  </si>
  <si>
    <t>00K6V08L</t>
  </si>
  <si>
    <t>00K8U86U</t>
  </si>
  <si>
    <t>405-9754996-1694721</t>
  </si>
  <si>
    <t>00K8N97D</t>
  </si>
  <si>
    <t>171-6578327-2949937</t>
  </si>
  <si>
    <t>00K8NJ0R</t>
  </si>
  <si>
    <t>404-7519820-7009918</t>
  </si>
  <si>
    <t>00K8UNLA</t>
  </si>
  <si>
    <t>403-9887904-0909104</t>
  </si>
  <si>
    <t>00K8P87W</t>
  </si>
  <si>
    <t>406-6431785-0489161</t>
  </si>
  <si>
    <t>00K8EC8R</t>
  </si>
  <si>
    <t>402-3808962-8715511</t>
  </si>
  <si>
    <t>00K6V09K</t>
  </si>
  <si>
    <t>00K8U9QY</t>
  </si>
  <si>
    <t>404-2332897-3985152</t>
  </si>
  <si>
    <t>00K8PAFL</t>
  </si>
  <si>
    <t>402-0869534-7884305</t>
  </si>
  <si>
    <t>00K8PAGA</t>
  </si>
  <si>
    <t>406-0404746-4569108</t>
  </si>
  <si>
    <t>00K6V096</t>
  </si>
  <si>
    <t>00K8UO5W</t>
  </si>
  <si>
    <t>408-2580511-1667536</t>
  </si>
  <si>
    <t>00K8U4X4</t>
  </si>
  <si>
    <t>405-4355235-9492358</t>
  </si>
  <si>
    <t>00K6V094</t>
  </si>
  <si>
    <t>00K8ON2D</t>
  </si>
  <si>
    <t>171-3951233-4917919</t>
  </si>
  <si>
    <t>00K8N65R</t>
  </si>
  <si>
    <t>402-6540138-4868325</t>
  </si>
  <si>
    <t>00K8P8BD</t>
  </si>
  <si>
    <t>405-3901070-1341149</t>
  </si>
  <si>
    <t>00K8KUZP</t>
  </si>
  <si>
    <t>407-3624967-4344305</t>
  </si>
  <si>
    <t>00K6V08X</t>
  </si>
  <si>
    <t>00K8TXUL</t>
  </si>
  <si>
    <t>408-8246759-8526753</t>
  </si>
  <si>
    <t>00K8OQ5Z</t>
  </si>
  <si>
    <t>171-3264764-3705938</t>
  </si>
  <si>
    <t>00K8KUXA</t>
  </si>
  <si>
    <t>405-1432699-2661954</t>
  </si>
  <si>
    <t>00K8TXK1</t>
  </si>
  <si>
    <t>171-0520039-5629945</t>
  </si>
  <si>
    <t>00K8OSA8</t>
  </si>
  <si>
    <t>406-9879802-4418736</t>
  </si>
  <si>
    <t>00K8P899</t>
  </si>
  <si>
    <t>408-7827295-8062735</t>
  </si>
  <si>
    <t>00K8N4QB</t>
  </si>
  <si>
    <t>406-6004787-4941159</t>
  </si>
  <si>
    <t>00K8PAK7</t>
  </si>
  <si>
    <t>403-0670025-2006706</t>
  </si>
  <si>
    <t>00K8UC2T</t>
  </si>
  <si>
    <t>403-3047070-8409169</t>
  </si>
  <si>
    <t>00K8TZB7</t>
  </si>
  <si>
    <t>408-3435631-6811561</t>
  </si>
  <si>
    <t>00K8PAL1</t>
  </si>
  <si>
    <t>406-3683423-6448340</t>
  </si>
  <si>
    <t>00K8OPTU</t>
  </si>
  <si>
    <t>BL0016533</t>
  </si>
  <si>
    <t>E0000258</t>
  </si>
  <si>
    <t>00K8N608</t>
  </si>
  <si>
    <t>171-2454696-2061903</t>
  </si>
  <si>
    <t>00K8P85G</t>
  </si>
  <si>
    <t>171-5523022-3877119</t>
  </si>
  <si>
    <t>00K8N9QM</t>
  </si>
  <si>
    <t>405-8145653-1815508</t>
  </si>
  <si>
    <t>00K8PAIW</t>
  </si>
  <si>
    <t>406-4450224-0532317</t>
  </si>
  <si>
    <t>00K8MWZM</t>
  </si>
  <si>
    <t>406-0154445-0167503</t>
  </si>
  <si>
    <t>00K6V09Q</t>
  </si>
  <si>
    <t>00K6V09S</t>
  </si>
  <si>
    <t>00K8PAGZ</t>
  </si>
  <si>
    <t>171-7859052-1833942</t>
  </si>
  <si>
    <t>00K8P8M7</t>
  </si>
  <si>
    <t>405-2832183-3323568</t>
  </si>
  <si>
    <t>00K79CR7</t>
  </si>
  <si>
    <t>171-2343224-2091532</t>
  </si>
  <si>
    <t>00K8OPUM</t>
  </si>
  <si>
    <t>408-4960012-1911551</t>
  </si>
  <si>
    <t>00K8OR65</t>
  </si>
  <si>
    <t>402-3767731-7818723</t>
  </si>
  <si>
    <t>00K6V088</t>
  </si>
  <si>
    <t>00K8MZDF</t>
  </si>
  <si>
    <t>407-5893234-3688304</t>
  </si>
  <si>
    <t>00K6V09A</t>
  </si>
  <si>
    <t>00K8P88Q</t>
  </si>
  <si>
    <t>404-9847580-3359501</t>
  </si>
  <si>
    <t>00K8P8KR</t>
  </si>
  <si>
    <t>402-6231030-9969101</t>
  </si>
  <si>
    <t>00K8P98R</t>
  </si>
  <si>
    <t>171-9481921-7210753</t>
  </si>
  <si>
    <t>00K6V09I</t>
  </si>
  <si>
    <t>00K8NJD9</t>
  </si>
  <si>
    <t>403-6025364-0561143</t>
  </si>
  <si>
    <t>00K6V099</t>
  </si>
  <si>
    <t>00K8U380</t>
  </si>
  <si>
    <t>404-7430689-8473908</t>
  </si>
  <si>
    <t>00K8NJ1H</t>
  </si>
  <si>
    <t>00K8W9QW</t>
  </si>
  <si>
    <t>PL462473</t>
  </si>
  <si>
    <t>00K8W9W1</t>
  </si>
  <si>
    <t>PHARM728404</t>
  </si>
  <si>
    <t>00K8W9KF</t>
  </si>
  <si>
    <t>PH891079</t>
  </si>
  <si>
    <t>00K92FOM</t>
  </si>
  <si>
    <t>BC2502031</t>
  </si>
  <si>
    <t>00K91PON</t>
  </si>
  <si>
    <t>BC2502036</t>
  </si>
  <si>
    <t>00K91POO</t>
  </si>
  <si>
    <t>00K91OU2</t>
  </si>
  <si>
    <t>BC2502032</t>
  </si>
  <si>
    <t>00K8W9MM</t>
  </si>
  <si>
    <t>25/PH/25027615</t>
  </si>
  <si>
    <t>00K8W9ML</t>
  </si>
  <si>
    <t>00K8W9MK</t>
  </si>
  <si>
    <t>00K8W9MJ</t>
  </si>
  <si>
    <t>00K8NJXW</t>
  </si>
  <si>
    <t>00K926AJ</t>
  </si>
  <si>
    <t>00K8OXTW</t>
  </si>
  <si>
    <t>25.7.1.a</t>
  </si>
  <si>
    <t>00K8WA12</t>
  </si>
  <si>
    <t>00K91NIR</t>
  </si>
  <si>
    <t>00K91NMK</t>
  </si>
  <si>
    <t>00K8W9V7</t>
  </si>
  <si>
    <t>00K8OY2C</t>
  </si>
  <si>
    <t>25.10.13.a</t>
  </si>
  <si>
    <t>00K91WV1</t>
  </si>
  <si>
    <t>00K92FQJ</t>
  </si>
  <si>
    <t>25004939/PHMAGC</t>
  </si>
  <si>
    <t>00K8W9XB</t>
  </si>
  <si>
    <t>00K92ZHE</t>
  </si>
  <si>
    <t>00K8VO6L</t>
  </si>
  <si>
    <t>2025-2991</t>
  </si>
  <si>
    <t>00K8VO6K</t>
  </si>
  <si>
    <t>00K92FMF</t>
  </si>
  <si>
    <t>BC2502037</t>
  </si>
  <si>
    <t>00K92GIC</t>
  </si>
  <si>
    <t>BC2502035</t>
  </si>
  <si>
    <t>00K91OU3</t>
  </si>
  <si>
    <t>00K6V0B0</t>
  </si>
  <si>
    <t>00K6V0AW</t>
  </si>
  <si>
    <t>00K6V0AV</t>
  </si>
  <si>
    <t>00K6V0AX</t>
  </si>
  <si>
    <t>00K6V0BK</t>
  </si>
  <si>
    <t>00K6V0B4</t>
  </si>
  <si>
    <t>00K6V0B3</t>
  </si>
  <si>
    <t>00K6V0A2</t>
  </si>
  <si>
    <t>00K8URCH</t>
  </si>
  <si>
    <t>408-5052809-9254701</t>
  </si>
  <si>
    <t>00K8VIZE</t>
  </si>
  <si>
    <t>406-8027557-0435513</t>
  </si>
  <si>
    <t>00K6V0B7</t>
  </si>
  <si>
    <t>00K8VI4Z</t>
  </si>
  <si>
    <t>171-8077539-3263548</t>
  </si>
  <si>
    <t>00K8UPYK</t>
  </si>
  <si>
    <t>407-4897797-4509113</t>
  </si>
  <si>
    <t>00K8OS7B</t>
  </si>
  <si>
    <t>171-4814526-0485127</t>
  </si>
  <si>
    <t>00K8WISW</t>
  </si>
  <si>
    <t>405-6176688-6961131</t>
  </si>
  <si>
    <t>00K6V0A0</t>
  </si>
  <si>
    <t>00K8WIZR</t>
  </si>
  <si>
    <t>405-7622083-5143510</t>
  </si>
  <si>
    <t>00K6V0AO</t>
  </si>
  <si>
    <t>00K91Q0J</t>
  </si>
  <si>
    <t>405-4590943-5585132</t>
  </si>
  <si>
    <t>00K6V0BJ</t>
  </si>
  <si>
    <t>00K6V09O</t>
  </si>
  <si>
    <t>00K8VTQP</t>
  </si>
  <si>
    <t>408-7345905-3419548</t>
  </si>
  <si>
    <t>00K6V0AZ</t>
  </si>
  <si>
    <t>00K6V0BI</t>
  </si>
  <si>
    <t>00K6V0A1</t>
  </si>
  <si>
    <t>00K6V08J</t>
  </si>
  <si>
    <t>00K6V0BB</t>
  </si>
  <si>
    <t>00K8WJ1F</t>
  </si>
  <si>
    <t>407-9579239-7137917</t>
  </si>
  <si>
    <t>00K8H4R3</t>
  </si>
  <si>
    <t>408-5604618-7613131</t>
  </si>
  <si>
    <t>00K6V0A5</t>
  </si>
  <si>
    <t>00K6V09V</t>
  </si>
  <si>
    <t>00K6V0AB</t>
  </si>
  <si>
    <t>00K6V0B9</t>
  </si>
  <si>
    <t>00K6V0B8</t>
  </si>
  <si>
    <t>00K6V0A6</t>
  </si>
  <si>
    <t>00K91NZ8</t>
  </si>
  <si>
    <t>00K91NZ7</t>
  </si>
  <si>
    <t>00K91NWO</t>
  </si>
  <si>
    <t>00K8W9YO</t>
  </si>
  <si>
    <t>2025-7824</t>
  </si>
  <si>
    <t>00K92FA4</t>
  </si>
  <si>
    <t>ES721588</t>
  </si>
  <si>
    <t>00K92FA3</t>
  </si>
  <si>
    <t>00K92FA2</t>
  </si>
  <si>
    <t>00K6V09W</t>
  </si>
  <si>
    <t>00K8WIRC</t>
  </si>
  <si>
    <t>171-8573058-0356313</t>
  </si>
  <si>
    <t>00K919PX</t>
  </si>
  <si>
    <t>407-9645724-8079500</t>
  </si>
  <si>
    <t>00K8WH6G</t>
  </si>
  <si>
    <t>408-6165550-0003557</t>
  </si>
  <si>
    <t>00K8NK0R</t>
  </si>
  <si>
    <t>00K8OY0G</t>
  </si>
  <si>
    <t>00K8OXSQ</t>
  </si>
  <si>
    <t>00K91WIF</t>
  </si>
  <si>
    <t>00K8W9NN</t>
  </si>
  <si>
    <t>04/706963</t>
  </si>
  <si>
    <t>00K6GWZU</t>
  </si>
  <si>
    <t>00K931GV</t>
  </si>
  <si>
    <t>00K8OWC0</t>
  </si>
  <si>
    <t>00K8W9ZX</t>
  </si>
  <si>
    <t>P3605520</t>
  </si>
  <si>
    <t>00K73MQX</t>
  </si>
  <si>
    <t>00K91NSB</t>
  </si>
  <si>
    <t>MEDIM1831</t>
  </si>
  <si>
    <t>00K91XNW</t>
  </si>
  <si>
    <t>00K8NIXO</t>
  </si>
  <si>
    <t>BL0016501</t>
  </si>
  <si>
    <t>00K6V0BG</t>
  </si>
  <si>
    <t>00K6V0AF</t>
  </si>
  <si>
    <t>00K6V0A7</t>
  </si>
  <si>
    <t>00K8KEP3</t>
  </si>
  <si>
    <t>408-8657354-8549131</t>
  </si>
  <si>
    <t>00K8U4F9</t>
  </si>
  <si>
    <t>402-6191649-7449949</t>
  </si>
  <si>
    <t>00K90Y90</t>
  </si>
  <si>
    <t>407-6417482-2153134</t>
  </si>
  <si>
    <t>00K8W8WO</t>
  </si>
  <si>
    <t>171-6993716-5660343</t>
  </si>
  <si>
    <t>00K91C8N</t>
  </si>
  <si>
    <t>404-0212921-0524318</t>
  </si>
  <si>
    <t>00K91PUL</t>
  </si>
  <si>
    <t>405-4365007-4866760</t>
  </si>
  <si>
    <t>00K6V08Y</t>
  </si>
  <si>
    <t>00K6V9A0</t>
  </si>
  <si>
    <t>406-8248424-8324360</t>
  </si>
  <si>
    <t>00K6V0AC</t>
  </si>
  <si>
    <t>00K6V0B1</t>
  </si>
  <si>
    <t>00K90Z81</t>
  </si>
  <si>
    <t>405-5559834-4181915</t>
  </si>
  <si>
    <t>00K90RH4</t>
  </si>
  <si>
    <t>405-3929144-9405933</t>
  </si>
  <si>
    <t>00K6V0AI</t>
  </si>
  <si>
    <t>00K926CF</t>
  </si>
  <si>
    <t>171-9945291-5891515</t>
  </si>
  <si>
    <t>00K6V0AA</t>
  </si>
  <si>
    <t>00K6V0BE</t>
  </si>
  <si>
    <t>00K6V07Q</t>
  </si>
  <si>
    <t>00K6V0AL</t>
  </si>
  <si>
    <t>00K6V0AN</t>
  </si>
  <si>
    <t>00K6V0B5</t>
  </si>
  <si>
    <t>00K46242</t>
  </si>
  <si>
    <t>00K6V09X</t>
  </si>
  <si>
    <t>00K6V0AD</t>
  </si>
  <si>
    <t>00K6V0B6</t>
  </si>
  <si>
    <t>00K6V0A9</t>
  </si>
  <si>
    <t>00K6V09T</t>
  </si>
  <si>
    <t>00K6V09U</t>
  </si>
  <si>
    <t>00K6V0AG</t>
  </si>
  <si>
    <t>00K6V0AS</t>
  </si>
  <si>
    <t>00K6V0AT</t>
  </si>
  <si>
    <t>00K6V0AH</t>
  </si>
  <si>
    <t>00K6V0AQ</t>
  </si>
  <si>
    <t>00K6V0A4</t>
  </si>
  <si>
    <t>00K6V0AU</t>
  </si>
  <si>
    <t>00K6V0AY</t>
  </si>
  <si>
    <t>00K4622J</t>
  </si>
  <si>
    <t>00K6V09Y</t>
  </si>
  <si>
    <t>00K615HM</t>
  </si>
  <si>
    <t>ZWLI55UJ</t>
  </si>
  <si>
    <t>406-2075530-5584322</t>
  </si>
  <si>
    <t>ZWLI5PLF</t>
  </si>
  <si>
    <t>404-7757622-2305167</t>
  </si>
  <si>
    <t>00K6V09R</t>
  </si>
  <si>
    <t>ZWLI925W</t>
  </si>
  <si>
    <t>402-8138496-6394711</t>
  </si>
  <si>
    <t>ZWLI5ROP</t>
  </si>
  <si>
    <t>305-6289708-8867517</t>
  </si>
  <si>
    <t>ZWLI9SIR</t>
  </si>
  <si>
    <t>ZWLI8RLM</t>
  </si>
  <si>
    <t>ZWLI7PF4</t>
  </si>
  <si>
    <t>404-1616882-7961952</t>
  </si>
  <si>
    <t>00K95QTJ</t>
  </si>
  <si>
    <t>171-4008443-2120304</t>
  </si>
  <si>
    <t>00K6V0BO</t>
  </si>
  <si>
    <t>00K91RQQ</t>
  </si>
  <si>
    <t>406-8428025-2601143</t>
  </si>
  <si>
    <t>00K6V0BM</t>
  </si>
  <si>
    <t>00K92FND</t>
  </si>
  <si>
    <t>406-8895294-8440343</t>
  </si>
  <si>
    <t>00K95U0W</t>
  </si>
  <si>
    <t>404-5732896-7817966</t>
  </si>
  <si>
    <t>00K95O4W</t>
  </si>
  <si>
    <t>408-0199978-1110702</t>
  </si>
  <si>
    <t>00K95QJO</t>
  </si>
  <si>
    <t>402-0044946-0990723</t>
  </si>
  <si>
    <t>00K6V0C2</t>
  </si>
  <si>
    <t>00K95NAE</t>
  </si>
  <si>
    <t>407-4888737-8253105</t>
  </si>
  <si>
    <t>00K95SLV</t>
  </si>
  <si>
    <t>407-8141934-3284306</t>
  </si>
  <si>
    <t>00K9480I</t>
  </si>
  <si>
    <t>171-4887935-1983545</t>
  </si>
  <si>
    <t>00K94D9V</t>
  </si>
  <si>
    <t>402-7415247-8061161</t>
  </si>
  <si>
    <t>00K95N4N</t>
  </si>
  <si>
    <t>404-3457013-2197148</t>
  </si>
  <si>
    <t>00K6V0BN</t>
  </si>
  <si>
    <t>00K6V0CK</t>
  </si>
  <si>
    <t>ZWLI9I0B</t>
  </si>
  <si>
    <t>171-5156678-4921147</t>
  </si>
  <si>
    <t>ZWLI5F9R</t>
  </si>
  <si>
    <t>406-9652895-3231544</t>
  </si>
  <si>
    <t>ZWLI6SSX</t>
  </si>
  <si>
    <t>306-7202270-4760306</t>
  </si>
  <si>
    <t>ZWLI6EAT</t>
  </si>
  <si>
    <t>303-0058490-0165943</t>
  </si>
  <si>
    <t>ZWLIAIRH</t>
  </si>
  <si>
    <t>171-0971889-5727517</t>
  </si>
  <si>
    <t>00K96E5A</t>
  </si>
  <si>
    <t>BC2502040</t>
  </si>
  <si>
    <t>00K962FS</t>
  </si>
  <si>
    <t>00K962DO</t>
  </si>
  <si>
    <t>00K9627U</t>
  </si>
  <si>
    <t>PH460463</t>
  </si>
  <si>
    <t>00K95UHW</t>
  </si>
  <si>
    <t>00K95UHV</t>
  </si>
  <si>
    <t>00K94DGE</t>
  </si>
  <si>
    <t>00K94DGD</t>
  </si>
  <si>
    <t>00K94DDS</t>
  </si>
  <si>
    <t>BC2502038</t>
  </si>
  <si>
    <t>00K94DDR</t>
  </si>
  <si>
    <t>00K94D8W</t>
  </si>
  <si>
    <t>25.10.17.a</t>
  </si>
  <si>
    <t>00K94CSZ</t>
  </si>
  <si>
    <t>00K94CLF</t>
  </si>
  <si>
    <t>E1396513</t>
  </si>
  <si>
    <t>00K94CLE</t>
  </si>
  <si>
    <t>00K6V0CJ</t>
  </si>
  <si>
    <t>00K6V0C5</t>
  </si>
  <si>
    <t>00K6V0CL</t>
  </si>
  <si>
    <t>00K6V0CG</t>
  </si>
  <si>
    <t>00K2QA3P</t>
  </si>
  <si>
    <t>406-3788905-3279520</t>
  </si>
  <si>
    <t>00K461TX</t>
  </si>
  <si>
    <t>00K6V0AM</t>
  </si>
  <si>
    <t>00K6V0BH</t>
  </si>
  <si>
    <t>00K6V0BP</t>
  </si>
  <si>
    <t>00K6V0AP</t>
  </si>
  <si>
    <t>00K6V0C3</t>
  </si>
  <si>
    <t>00K9342Y</t>
  </si>
  <si>
    <t>403-5686369-4099521</t>
  </si>
  <si>
    <t>00K95JTY</t>
  </si>
  <si>
    <t>406-8118880-8710747</t>
  </si>
  <si>
    <t>00K6V0AJ</t>
  </si>
  <si>
    <t>00K6V0BS</t>
  </si>
  <si>
    <t>00K94D0T</t>
  </si>
  <si>
    <t>404-0000665-5477955</t>
  </si>
  <si>
    <t>00K6V0AR</t>
  </si>
  <si>
    <t>00K6V0AK</t>
  </si>
  <si>
    <t>00K9344U</t>
  </si>
  <si>
    <t>00K95OMK</t>
  </si>
  <si>
    <t>405-6455060-5438734</t>
  </si>
  <si>
    <t>00K94DV5</t>
  </si>
  <si>
    <t>405-9758739-3083557</t>
  </si>
  <si>
    <t>00K6V0BY</t>
  </si>
  <si>
    <t>00K9ASQ8</t>
  </si>
  <si>
    <t>2025/PH/4501</t>
  </si>
  <si>
    <t>00K9ASQ7</t>
  </si>
  <si>
    <t>00K96E7R</t>
  </si>
  <si>
    <t>AP335048</t>
  </si>
  <si>
    <t>00K94CPY</t>
  </si>
  <si>
    <t>00K94DA3</t>
  </si>
  <si>
    <t>03/00128259</t>
  </si>
  <si>
    <t>00K94D3N</t>
  </si>
  <si>
    <t>00K94CQ4</t>
  </si>
  <si>
    <t>00K9ASQ9</t>
  </si>
  <si>
    <t>00K9A8ZM</t>
  </si>
  <si>
    <t>00K6V0CM</t>
  </si>
  <si>
    <t>00K98TMC</t>
  </si>
  <si>
    <t>171-6738257-2209958</t>
  </si>
  <si>
    <t>00K6V0D1</t>
  </si>
  <si>
    <t>00K6V0D5</t>
  </si>
  <si>
    <t>00K96IRQ</t>
  </si>
  <si>
    <t>403-8198279-8671528</t>
  </si>
  <si>
    <t>00K6V0C6</t>
  </si>
  <si>
    <t>00K6V0C7</t>
  </si>
  <si>
    <t>00K6V0BF</t>
  </si>
  <si>
    <t>00K6V0D3</t>
  </si>
  <si>
    <t>00K6V0C4</t>
  </si>
  <si>
    <t>00K6V0DH</t>
  </si>
  <si>
    <t>00K6V0BZ</t>
  </si>
  <si>
    <t>00K6V0BT</t>
  </si>
  <si>
    <t>00K6V0D6</t>
  </si>
  <si>
    <t>00K6V08F</t>
  </si>
  <si>
    <t>00K6V0CC</t>
  </si>
  <si>
    <t>00K6V0CQ</t>
  </si>
  <si>
    <t>00K6V0D2</t>
  </si>
  <si>
    <t>00K6V0CP</t>
  </si>
  <si>
    <t>00K6V0CE</t>
  </si>
  <si>
    <t>ZWLI74Y9</t>
  </si>
  <si>
    <t>405-2765690-7309949</t>
  </si>
  <si>
    <t>ZWLIBFLR</t>
  </si>
  <si>
    <t>402-0289338-7271562</t>
  </si>
  <si>
    <t>ZWLIBFCG</t>
  </si>
  <si>
    <t>407-6369938-8095559</t>
  </si>
  <si>
    <t>ZWLI81JH</t>
  </si>
  <si>
    <t>ZWLI55UN</t>
  </si>
  <si>
    <t>402-3564660-1574716</t>
  </si>
  <si>
    <t>ZWLIBINS</t>
  </si>
  <si>
    <t>407-6675847-3086742</t>
  </si>
  <si>
    <t>ZWLIANT1</t>
  </si>
  <si>
    <t>306-8819447-5390715</t>
  </si>
  <si>
    <t>ZWLIAI5B</t>
  </si>
  <si>
    <t>306-5082534-8440343</t>
  </si>
  <si>
    <t>00K95TXC</t>
  </si>
  <si>
    <t>171-4836751-8107541</t>
  </si>
  <si>
    <t>00K6V0C9</t>
  </si>
  <si>
    <t>00K98RWD</t>
  </si>
  <si>
    <t>402-5087088-7318729</t>
  </si>
  <si>
    <t>00K8OUE2</t>
  </si>
  <si>
    <t>BC21760573</t>
  </si>
  <si>
    <t>00K6V0C8</t>
  </si>
  <si>
    <t>00K98LI8</t>
  </si>
  <si>
    <t>BL0016816</t>
  </si>
  <si>
    <t>00K6V0CA</t>
  </si>
  <si>
    <t>00K9A23H</t>
  </si>
  <si>
    <t>402-6467261-6589164</t>
  </si>
  <si>
    <t>00K46236</t>
  </si>
  <si>
    <t>00K98LEH</t>
  </si>
  <si>
    <t>405-2522149-9713904</t>
  </si>
  <si>
    <t>00K6V0CB</t>
  </si>
  <si>
    <t>00K8WHUC</t>
  </si>
  <si>
    <t>171-8136235-4669946</t>
  </si>
  <si>
    <t>00K6V0BQ</t>
  </si>
  <si>
    <t>00K95IIB</t>
  </si>
  <si>
    <t>00K91R34</t>
  </si>
  <si>
    <t>406-1853528-6593906</t>
  </si>
  <si>
    <t>00K98TPJ</t>
  </si>
  <si>
    <t>171-1587584-7314730</t>
  </si>
  <si>
    <t>00K98SXU</t>
  </si>
  <si>
    <t>406-5966966-5595557</t>
  </si>
  <si>
    <t>00K6V0BR</t>
  </si>
  <si>
    <t>00K98H7S</t>
  </si>
  <si>
    <t>405-7402143-7492306</t>
  </si>
  <si>
    <t>00K9EX28</t>
  </si>
  <si>
    <t>00K9EW6Y</t>
  </si>
  <si>
    <t>00K9EW5Q</t>
  </si>
  <si>
    <t>00K9EVWO</t>
  </si>
  <si>
    <t>PD1/1196929</t>
  </si>
  <si>
    <t>00K9EVG5</t>
  </si>
  <si>
    <t>2025/PH/4596</t>
  </si>
  <si>
    <t>00K9EUWK</t>
  </si>
  <si>
    <t>PH36231</t>
  </si>
  <si>
    <t>00K9AS9O</t>
  </si>
  <si>
    <t>25.8.11.a</t>
  </si>
  <si>
    <t>00K9AKE3</t>
  </si>
  <si>
    <t>00K8OY1H</t>
  </si>
  <si>
    <t>00K8NK5R</t>
  </si>
  <si>
    <t>00K6V0CI</t>
  </si>
  <si>
    <t>00K9ELT0</t>
  </si>
  <si>
    <t>407-0880302-8267502</t>
  </si>
  <si>
    <t>00K9EQ11</t>
  </si>
  <si>
    <t>405-5262411-3980308</t>
  </si>
  <si>
    <t>00K6V0DT</t>
  </si>
  <si>
    <t>00K9EX51</t>
  </si>
  <si>
    <t>BC2502041</t>
  </si>
  <si>
    <t>00K6V0DO</t>
  </si>
  <si>
    <t>00K6V0E3</t>
  </si>
  <si>
    <t>00K6V0DD</t>
  </si>
  <si>
    <t>00K9ER48</t>
  </si>
  <si>
    <t>408-5916664-6083553</t>
  </si>
  <si>
    <t>00K9ELHL</t>
  </si>
  <si>
    <t>402-9109980-8006716</t>
  </si>
  <si>
    <t>00K9EKGM</t>
  </si>
  <si>
    <t>406-5542110-0644320</t>
  </si>
  <si>
    <t>00K6V0DE</t>
  </si>
  <si>
    <t>00K9AXC8</t>
  </si>
  <si>
    <t>402-2065878-7307501</t>
  </si>
  <si>
    <t>00K6V0CR</t>
  </si>
  <si>
    <t>00K9ELL8</t>
  </si>
  <si>
    <t>402-8693427-8720307</t>
  </si>
  <si>
    <t>00K9EICE</t>
  </si>
  <si>
    <t>403-5998083-2419514</t>
  </si>
  <si>
    <t>00K6V0D7</t>
  </si>
  <si>
    <t>00K95TK6</t>
  </si>
  <si>
    <t>406-3293562-5805952</t>
  </si>
  <si>
    <t>00K6V0C0</t>
  </si>
  <si>
    <t>00K6V0DN</t>
  </si>
  <si>
    <t>00K9EXBW</t>
  </si>
  <si>
    <t>E4328703</t>
  </si>
  <si>
    <t>00K9EX9S</t>
  </si>
  <si>
    <t>WD569478</t>
  </si>
  <si>
    <t>00K6V0DM</t>
  </si>
  <si>
    <t>00K6V0DP</t>
  </si>
  <si>
    <t>00K6V0CX</t>
  </si>
  <si>
    <t>00K9EJTZ</t>
  </si>
  <si>
    <t>402-5383092-3272368</t>
  </si>
  <si>
    <t>00K9EX6G</t>
  </si>
  <si>
    <t>P5423</t>
  </si>
  <si>
    <t>00K9EY66</t>
  </si>
  <si>
    <t>PM090358</t>
  </si>
  <si>
    <t>00K9EY5B</t>
  </si>
  <si>
    <t>MT372194</t>
  </si>
  <si>
    <t>00K6V0DG</t>
  </si>
  <si>
    <t>00K6V0DY</t>
  </si>
  <si>
    <t>00K6V0CZ</t>
  </si>
  <si>
    <t>00K6V0DS</t>
  </si>
  <si>
    <t>00K6V0DU</t>
  </si>
  <si>
    <t>00K6V0DW</t>
  </si>
  <si>
    <t>00K6V0E1</t>
  </si>
  <si>
    <t>00K6V0EE</t>
  </si>
  <si>
    <t>00K6V0EF</t>
  </si>
  <si>
    <t>00K6V0E6</t>
  </si>
  <si>
    <t>00K6V0DI</t>
  </si>
  <si>
    <t>00K6V0E7</t>
  </si>
  <si>
    <t>00K6V0BU</t>
  </si>
  <si>
    <t>00K6V0BV</t>
  </si>
  <si>
    <t>00K6V0D0</t>
  </si>
  <si>
    <t>00K6V0CW</t>
  </si>
  <si>
    <t>00K6V0CY</t>
  </si>
  <si>
    <t>00K6V0DF</t>
  </si>
  <si>
    <t>00K6V0E4</t>
  </si>
  <si>
    <t>00K6V09H</t>
  </si>
  <si>
    <t>00K6V0BW</t>
  </si>
  <si>
    <t>00K6V0DC</t>
  </si>
  <si>
    <t>ZWLIBIN8</t>
  </si>
  <si>
    <t>408-4140655-0306702</t>
  </si>
  <si>
    <t>ZWLIBIR0</t>
  </si>
  <si>
    <t>404-6425586-3308306</t>
  </si>
  <si>
    <t>ZWLIBOHX</t>
  </si>
  <si>
    <t>ZWLIC0VA</t>
  </si>
  <si>
    <t>408-6731689-6472354</t>
  </si>
  <si>
    <t>ZWLIC23U</t>
  </si>
  <si>
    <t>408-5027845-6018766</t>
  </si>
  <si>
    <t>00K9342E</t>
  </si>
  <si>
    <t>00K8OGD8</t>
  </si>
  <si>
    <t>00K6V0CN</t>
  </si>
  <si>
    <t>00K98SDB</t>
  </si>
  <si>
    <t>406-9790967-6318741</t>
  </si>
  <si>
    <t>00K6V0D9</t>
  </si>
  <si>
    <t>00K6V0EB</t>
  </si>
  <si>
    <t>00K9A56E</t>
  </si>
  <si>
    <t>171-8776765-4589127</t>
  </si>
  <si>
    <t>00K9EQ6K</t>
  </si>
  <si>
    <t>402-0613236-9104341</t>
  </si>
  <si>
    <t>00K9B94B</t>
  </si>
  <si>
    <t>00K9A53I</t>
  </si>
  <si>
    <t>404-0195388-0451531</t>
  </si>
  <si>
    <t>00K6V0DL</t>
  </si>
  <si>
    <t>00K6V0DA</t>
  </si>
  <si>
    <t>00K6V0DX</t>
  </si>
  <si>
    <t>00K6V0C1</t>
  </si>
  <si>
    <t>00K6V0E5</t>
  </si>
  <si>
    <t>00K6V0DJ</t>
  </si>
  <si>
    <t>00K95U0G</t>
  </si>
  <si>
    <t>Champs Operatoires</t>
  </si>
  <si>
    <t>00K9EKA0</t>
  </si>
  <si>
    <t>408-6913171-6656357</t>
  </si>
  <si>
    <t>00K6V0DV</t>
  </si>
  <si>
    <t>00K6HKKN</t>
  </si>
  <si>
    <t>407-9293070-5340356</t>
  </si>
  <si>
    <t>00K9EQ43</t>
  </si>
  <si>
    <t>402-4327099-4897109</t>
  </si>
  <si>
    <t>00K9J1KM</t>
  </si>
  <si>
    <t>405-6322071-3216353</t>
  </si>
  <si>
    <t>00K9FH1F</t>
  </si>
  <si>
    <t>404-0642912-0999527</t>
  </si>
  <si>
    <t>00K6V0E8</t>
  </si>
  <si>
    <t>00K6V0FY</t>
  </si>
  <si>
    <t>00K9EY5Q</t>
  </si>
  <si>
    <t>405-9063339-5945934</t>
  </si>
  <si>
    <t>00K6V0FU</t>
  </si>
  <si>
    <t>00K9IXZT</t>
  </si>
  <si>
    <t>407-5826697-2105918</t>
  </si>
  <si>
    <t>00K9EU47</t>
  </si>
  <si>
    <t>403-8579810-6629143</t>
  </si>
  <si>
    <t>00K9FGXF</t>
  </si>
  <si>
    <t>402-7033861-5027548</t>
  </si>
  <si>
    <t>00K9FH83</t>
  </si>
  <si>
    <t>405-2069383-1961129</t>
  </si>
  <si>
    <t>00K6V0EI</t>
  </si>
  <si>
    <t>00K6V0FS</t>
  </si>
  <si>
    <t>00K9IJJA</t>
  </si>
  <si>
    <t>402-9681759-3199545</t>
  </si>
  <si>
    <t>00K6V0EX</t>
  </si>
  <si>
    <t>00K9B2KP</t>
  </si>
  <si>
    <t>E0000255</t>
  </si>
  <si>
    <t>00K9IHM6</t>
  </si>
  <si>
    <t>404-3858233-6013967</t>
  </si>
  <si>
    <t>00K9FH8J</t>
  </si>
  <si>
    <t>404-9072448-2557954</t>
  </si>
  <si>
    <t>00K6V0FC</t>
  </si>
  <si>
    <t>00K6V0E0</t>
  </si>
  <si>
    <t>00K9F4O9</t>
  </si>
  <si>
    <t>3MC/173768</t>
  </si>
  <si>
    <t>00K9F4O8</t>
  </si>
  <si>
    <t>00K9F4OX</t>
  </si>
  <si>
    <t>00K9F4OY</t>
  </si>
  <si>
    <t>00K9F4OZ</t>
  </si>
  <si>
    <t>00K9JDYT</t>
  </si>
  <si>
    <t>54/01664549</t>
  </si>
  <si>
    <t>00K9JE11</t>
  </si>
  <si>
    <t>2025/PHARM/3961</t>
  </si>
  <si>
    <t>00K9K1CW</t>
  </si>
  <si>
    <t>00K9EXB5</t>
  </si>
  <si>
    <t>00K9F4Q8</t>
  </si>
  <si>
    <t>2025/PHA/16951</t>
  </si>
  <si>
    <t>00K9F4SV</t>
  </si>
  <si>
    <t>PH/00113192</t>
  </si>
  <si>
    <t>00K9K1YO</t>
  </si>
  <si>
    <t>00K9K1T1</t>
  </si>
  <si>
    <t>00K9K1UA</t>
  </si>
  <si>
    <t>00K6V0EN</t>
  </si>
  <si>
    <t>00K6V0FQ</t>
  </si>
  <si>
    <t>00K6V0EJ</t>
  </si>
  <si>
    <t>00K9I8VB</t>
  </si>
  <si>
    <t>404-3710186-4604327</t>
  </si>
  <si>
    <t>00K6V0FA</t>
  </si>
  <si>
    <t>00K9ERKA</t>
  </si>
  <si>
    <t>402-9071483-6205148</t>
  </si>
  <si>
    <t>00K9EUR5</t>
  </si>
  <si>
    <t>404-0172542-8945138</t>
  </si>
  <si>
    <t>00K9K1ZN</t>
  </si>
  <si>
    <t>00K9F4S1</t>
  </si>
  <si>
    <t>00K9FGZI</t>
  </si>
  <si>
    <t>405-1899068-8123548</t>
  </si>
  <si>
    <t>00K9FGYQ</t>
  </si>
  <si>
    <t>404-5472057-2346712</t>
  </si>
  <si>
    <t>00K9I68U</t>
  </si>
  <si>
    <t>171-8007267-4437143</t>
  </si>
  <si>
    <t>00K6V0F7</t>
  </si>
  <si>
    <t>00K9IHXL</t>
  </si>
  <si>
    <t>407-8060059-0658738</t>
  </si>
  <si>
    <t>00K6V0EV</t>
  </si>
  <si>
    <t>00K6V0EA</t>
  </si>
  <si>
    <t>00K6V0FG</t>
  </si>
  <si>
    <t>00K6V0EM</t>
  </si>
  <si>
    <t>00K6V0FB</t>
  </si>
  <si>
    <t>00K6V0DK</t>
  </si>
  <si>
    <t>00K6V0E9</t>
  </si>
  <si>
    <t>00K9F0SM</t>
  </si>
  <si>
    <t>407-8860262-9096321</t>
  </si>
  <si>
    <t>00K9IAA5</t>
  </si>
  <si>
    <t>408-5560459-5572330</t>
  </si>
  <si>
    <t>00K6V0FL</t>
  </si>
  <si>
    <t>00K9F5WT</t>
  </si>
  <si>
    <t>00K6V0F2</t>
  </si>
  <si>
    <t>00K9ILO1</t>
  </si>
  <si>
    <t>404-9735525-6988367</t>
  </si>
  <si>
    <t>00K9FHMA</t>
  </si>
  <si>
    <t>408-4495369-5343501</t>
  </si>
  <si>
    <t>00K9FH74</t>
  </si>
  <si>
    <t>403-6857534-8346706</t>
  </si>
  <si>
    <t>00K6V0ES</t>
  </si>
  <si>
    <t>00K6V0GB</t>
  </si>
  <si>
    <t>00K6V0EP</t>
  </si>
  <si>
    <t>00K6V0EL</t>
  </si>
  <si>
    <t>00K9IWBK</t>
  </si>
  <si>
    <t>404-6840961-5356320</t>
  </si>
  <si>
    <t>00K9EOLM</t>
  </si>
  <si>
    <t>00K6V0EY</t>
  </si>
  <si>
    <t>00K6V0EW</t>
  </si>
  <si>
    <t>00K6V0F3</t>
  </si>
  <si>
    <t>00K9F0EY</t>
  </si>
  <si>
    <t>402-4081213-3351518</t>
  </si>
  <si>
    <t>00K6V0GA</t>
  </si>
  <si>
    <t>00K6V0FJ</t>
  </si>
  <si>
    <t>00K9FH6K</t>
  </si>
  <si>
    <t>406-8426157-0929107</t>
  </si>
  <si>
    <t>00K95UEU</t>
  </si>
  <si>
    <t>404-9377183-1084348</t>
  </si>
  <si>
    <t>00K6V0CH</t>
  </si>
  <si>
    <t>00K6V0GG</t>
  </si>
  <si>
    <t>00K6V0FK</t>
  </si>
  <si>
    <t>00K6V0F4</t>
  </si>
  <si>
    <t>00K6V0G4</t>
  </si>
  <si>
    <t>00K6V0FH</t>
  </si>
  <si>
    <t>00K6V0F1</t>
  </si>
  <si>
    <t>00K6V0CS</t>
  </si>
  <si>
    <t>00K6V0F9</t>
  </si>
  <si>
    <t>00K6V0EG</t>
  </si>
  <si>
    <t>00K6V0EH</t>
  </si>
  <si>
    <t>00K6V0EQ</t>
  </si>
  <si>
    <t>00K6V0BM001</t>
  </si>
  <si>
    <t>ZWLIBZQS</t>
  </si>
  <si>
    <t>405-1479137-8808357</t>
  </si>
  <si>
    <t>ZWLIC2RT</t>
  </si>
  <si>
    <t>403-1817782-3477141</t>
  </si>
  <si>
    <t>ZWLIC3RU</t>
  </si>
  <si>
    <t>408-4584494-2328368</t>
  </si>
  <si>
    <t>00K9B70T</t>
  </si>
  <si>
    <t>ZWLID76V</t>
  </si>
  <si>
    <t>408-9355338-9547536</t>
  </si>
  <si>
    <t>ZWLID16U</t>
  </si>
  <si>
    <t>408-7926681-4287505</t>
  </si>
  <si>
    <t>00K6V0FT</t>
  </si>
  <si>
    <t>00K6V0FI</t>
  </si>
  <si>
    <t>00K6V0EZ</t>
  </si>
  <si>
    <t>00K6V0F8</t>
  </si>
  <si>
    <t>00K6V0EK</t>
  </si>
  <si>
    <t>00K6V0G9</t>
  </si>
  <si>
    <t>00K6V0FM</t>
  </si>
  <si>
    <t>00K9QLD8</t>
  </si>
  <si>
    <t>404-8809218-1233908</t>
  </si>
  <si>
    <t>00K9JG4A</t>
  </si>
  <si>
    <t>408-8178659-4718758</t>
  </si>
  <si>
    <t>00K9JKSK</t>
  </si>
  <si>
    <t>404-8810498-3969142</t>
  </si>
  <si>
    <t>00K6V0H2</t>
  </si>
  <si>
    <t>00K9K7DR</t>
  </si>
  <si>
    <t>402-7474882-0144331</t>
  </si>
  <si>
    <t>00K9EX3M</t>
  </si>
  <si>
    <t>405-0258731-4241160</t>
  </si>
  <si>
    <t>00K6V0GJ</t>
  </si>
  <si>
    <t>00K6V0E2</t>
  </si>
  <si>
    <t>00K6V0H1</t>
  </si>
  <si>
    <t>00K9JEMQ</t>
  </si>
  <si>
    <t>405-9003885-5400318</t>
  </si>
  <si>
    <t>00K6V0F6</t>
  </si>
  <si>
    <t>00K9QMS9</t>
  </si>
  <si>
    <t>406-0067435-4865909</t>
  </si>
  <si>
    <t>00K9QOHF</t>
  </si>
  <si>
    <t>171-3366290-6667524</t>
  </si>
  <si>
    <t>00K9K24F</t>
  </si>
  <si>
    <t>00K9K29X</t>
  </si>
  <si>
    <t>00K9K27B</t>
  </si>
  <si>
    <t>00K9JOX1</t>
  </si>
  <si>
    <t>406-7931629-4645969</t>
  </si>
  <si>
    <t>00K9JYKC</t>
  </si>
  <si>
    <t>403-0418299-3285909</t>
  </si>
  <si>
    <t>00K6V0GR</t>
  </si>
  <si>
    <t>00K6V0FN</t>
  </si>
  <si>
    <t>00K6V0FP</t>
  </si>
  <si>
    <t>00K6V0G0</t>
  </si>
  <si>
    <t>00K9QR7L</t>
  </si>
  <si>
    <t>407-6871090-9594739</t>
  </si>
  <si>
    <t>00K6V0GF</t>
  </si>
  <si>
    <t>00K9JL3F</t>
  </si>
  <si>
    <t>406-3702711-6266732</t>
  </si>
  <si>
    <t>00K9QP3L</t>
  </si>
  <si>
    <t>403-3528852-2502749</t>
  </si>
  <si>
    <t>00K9JZ6Q</t>
  </si>
  <si>
    <t>403-5161674-1202714</t>
  </si>
  <si>
    <t>00K9Q0JX</t>
  </si>
  <si>
    <t>00K9K2FR</t>
  </si>
  <si>
    <t>00K9K27W</t>
  </si>
  <si>
    <t>00K9Q02Q</t>
  </si>
  <si>
    <t>00K9Q2T6</t>
  </si>
  <si>
    <t>407-4477498-2446709</t>
  </si>
  <si>
    <t>00K6V0GE</t>
  </si>
  <si>
    <t>00K6V0FF</t>
  </si>
  <si>
    <t>00K6V0GD</t>
  </si>
  <si>
    <t>00K9RZAW</t>
  </si>
  <si>
    <t>404-6335983-0473143</t>
  </si>
  <si>
    <t>00K6V0FV</t>
  </si>
  <si>
    <t>00K9J8NE</t>
  </si>
  <si>
    <t>BL0017047</t>
  </si>
  <si>
    <t>00K9K25X</t>
  </si>
  <si>
    <t>00K9PZO1</t>
  </si>
  <si>
    <t>00K9RLBM</t>
  </si>
  <si>
    <t>25.10.24.b</t>
  </si>
  <si>
    <t>00K9K26H</t>
  </si>
  <si>
    <t>00K9K2AI</t>
  </si>
  <si>
    <t>DMS637239</t>
  </si>
  <si>
    <t>00K9K25F</t>
  </si>
  <si>
    <t>LN/01632330</t>
  </si>
  <si>
    <t>00K9Q0GU</t>
  </si>
  <si>
    <t>00K9K2EQ</t>
  </si>
  <si>
    <t>00K9Q0F6</t>
  </si>
  <si>
    <t>8S841059</t>
  </si>
  <si>
    <t>00K9K28Z</t>
  </si>
  <si>
    <t>MEDIM 2031</t>
  </si>
  <si>
    <t>00K9ASDV</t>
  </si>
  <si>
    <t>00K9Q0N9</t>
  </si>
  <si>
    <t>00K9QOVI</t>
  </si>
  <si>
    <t>408-0216160-1741918</t>
  </si>
  <si>
    <t>00K9QT6A</t>
  </si>
  <si>
    <t>00K9J4K8</t>
  </si>
  <si>
    <t>00K9QF9X</t>
  </si>
  <si>
    <t>404-6012020-7284351</t>
  </si>
  <si>
    <t>00K9QLTD</t>
  </si>
  <si>
    <t>407-2229600-3578759</t>
  </si>
  <si>
    <t>00K6V0G8</t>
  </si>
  <si>
    <t>00K6V0GS</t>
  </si>
  <si>
    <t>00K6V0H3</t>
  </si>
  <si>
    <t>00K6V0G7</t>
  </si>
  <si>
    <t>00K6V0GM</t>
  </si>
  <si>
    <t>00K9JM01</t>
  </si>
  <si>
    <t>408-2291941-8030765</t>
  </si>
  <si>
    <t>00K6V0FW</t>
  </si>
  <si>
    <t>00K9JG7H</t>
  </si>
  <si>
    <t>404-7217794-5053939</t>
  </si>
  <si>
    <t>00K6V0GC</t>
  </si>
  <si>
    <t>00K6V0F5</t>
  </si>
  <si>
    <t>00K9JGTA</t>
  </si>
  <si>
    <t>408-2294995-7794755</t>
  </si>
  <si>
    <t>00K6V0ET</t>
  </si>
  <si>
    <t>00K6V0G6</t>
  </si>
  <si>
    <t>00K6V0G2</t>
  </si>
  <si>
    <t>00K6V0G3</t>
  </si>
  <si>
    <t>00K6V0GH</t>
  </si>
  <si>
    <t>00K6V0GY</t>
  </si>
  <si>
    <t>00K6V0H0</t>
  </si>
  <si>
    <t>00K6V0GO</t>
  </si>
  <si>
    <t>00K6V0FZ</t>
  </si>
  <si>
    <t>00K6V0GQ</t>
  </si>
  <si>
    <t>00K9QUIK</t>
  </si>
  <si>
    <t>00K6V0GX</t>
  </si>
  <si>
    <t>00K6V0GK</t>
  </si>
  <si>
    <t>00K6V0FR</t>
  </si>
  <si>
    <t>00K9J7QP</t>
  </si>
  <si>
    <t>ZWLIDAR6</t>
  </si>
  <si>
    <t>407-6888426-4709102</t>
  </si>
  <si>
    <t>ZWLIDB24</t>
  </si>
  <si>
    <t>403-1046784-2681923</t>
  </si>
  <si>
    <t>ZWLIDE2H</t>
  </si>
  <si>
    <t>171-7503241-9487536</t>
  </si>
  <si>
    <t>ZWLIEJDA</t>
  </si>
  <si>
    <t>405-5740651-7317110</t>
  </si>
  <si>
    <t>ZWLIEOUT</t>
  </si>
  <si>
    <t>406-0036369-8815551</t>
  </si>
  <si>
    <t>00K9J7QO</t>
  </si>
  <si>
    <t>00K9UOA0</t>
  </si>
  <si>
    <t>00K9UX9V</t>
  </si>
  <si>
    <t>00K9USGN</t>
  </si>
  <si>
    <t>8S197009</t>
  </si>
  <si>
    <t>00K9ASLB</t>
  </si>
  <si>
    <t>00K9W2XS</t>
  </si>
  <si>
    <t>DMS637783</t>
  </si>
  <si>
    <t>00K9S4RF</t>
  </si>
  <si>
    <t>AC511482</t>
  </si>
  <si>
    <t>00K9S4S3</t>
  </si>
  <si>
    <t>00K9S705</t>
  </si>
  <si>
    <t>00K9S6ZL</t>
  </si>
  <si>
    <t>00K9UM3D</t>
  </si>
  <si>
    <t>00K9S4QD</t>
  </si>
  <si>
    <t>BC2502042</t>
  </si>
  <si>
    <t>00K9S4QE</t>
  </si>
  <si>
    <t>00K9S4QF</t>
  </si>
  <si>
    <t>00K9S6XY</t>
  </si>
  <si>
    <t>BL0016980</t>
  </si>
  <si>
    <t>00K9S6WE</t>
  </si>
  <si>
    <t>BC2502043</t>
  </si>
  <si>
    <t>00K9ULZV</t>
  </si>
  <si>
    <t>00K9UK9W</t>
  </si>
  <si>
    <t>JR/1985045</t>
  </si>
  <si>
    <t>00K9UKDQ</t>
  </si>
  <si>
    <t>00K9UM2A</t>
  </si>
  <si>
    <t>00K9UM2Y</t>
  </si>
  <si>
    <t>00K9S4TF</t>
  </si>
  <si>
    <t>00K9UX4G</t>
  </si>
  <si>
    <t>00K9UX2U</t>
  </si>
  <si>
    <t>PHARM14607</t>
  </si>
  <si>
    <t>00K9UW0Y</t>
  </si>
  <si>
    <t>M4/00807297</t>
  </si>
  <si>
    <t>00K9UPHN</t>
  </si>
  <si>
    <t>DM358966</t>
  </si>
  <si>
    <t>00K9S6U1</t>
  </si>
  <si>
    <t>00K9UX7V</t>
  </si>
  <si>
    <t>00K9UXCB</t>
  </si>
  <si>
    <t>00K9UW3B</t>
  </si>
  <si>
    <t>DM253767</t>
  </si>
  <si>
    <t>00K9UM1J</t>
  </si>
  <si>
    <t>00K9ULM7</t>
  </si>
  <si>
    <t>PH361262</t>
  </si>
  <si>
    <t>00K9UO8T</t>
  </si>
  <si>
    <t>00K9UOZ4</t>
  </si>
  <si>
    <t>PH069432</t>
  </si>
  <si>
    <t>00K9UKE8</t>
  </si>
  <si>
    <t>00K9W5EU</t>
  </si>
  <si>
    <t>00K9W307</t>
  </si>
  <si>
    <t>00K9W308</t>
  </si>
  <si>
    <t>00K9W309</t>
  </si>
  <si>
    <t>00K9UKBW</t>
  </si>
  <si>
    <t>FM208884</t>
  </si>
  <si>
    <t>00K9UKBX</t>
  </si>
  <si>
    <t>00K9U9FK</t>
  </si>
  <si>
    <t>407-2997480-0825959</t>
  </si>
  <si>
    <t>BL0017171</t>
  </si>
  <si>
    <t>00K6V0H4</t>
  </si>
  <si>
    <t>00K9EHX8</t>
  </si>
  <si>
    <t>403-4387404-4398723</t>
  </si>
  <si>
    <t>00K6V0H5</t>
  </si>
  <si>
    <t>00K9Q124</t>
  </si>
  <si>
    <t>406-3842052-0019561</t>
  </si>
  <si>
    <t>00K6V0H8</t>
  </si>
  <si>
    <t>00K9U9WB</t>
  </si>
  <si>
    <t>406-8166904-7146734</t>
  </si>
  <si>
    <t>00K9UX8I</t>
  </si>
  <si>
    <t>406-5597707-9382706</t>
  </si>
  <si>
    <t>00K9JEL0</t>
  </si>
  <si>
    <t>E0000262</t>
  </si>
  <si>
    <t>00K6V0G1</t>
  </si>
  <si>
    <t>00K6V0GU</t>
  </si>
  <si>
    <t>00K9TURF</t>
  </si>
  <si>
    <t>405-2400995-2226740</t>
  </si>
  <si>
    <t>00K6V0HG</t>
  </si>
  <si>
    <t>00K6V0HA</t>
  </si>
  <si>
    <t>00K6V0H7</t>
  </si>
  <si>
    <t>00K9TQLX</t>
  </si>
  <si>
    <t>406-7744393-2682762</t>
  </si>
  <si>
    <t>00K9TQ60</t>
  </si>
  <si>
    <t>408-3997155-1357934</t>
  </si>
  <si>
    <t>00K9UW35</t>
  </si>
  <si>
    <t>405-9811950-8835557</t>
  </si>
  <si>
    <t>00K6V0GI</t>
  </si>
  <si>
    <t>00K6V0HB</t>
  </si>
  <si>
    <t>00K9UFCH</t>
  </si>
  <si>
    <t>407-0011574-6924372</t>
  </si>
  <si>
    <t>00K6V0GT</t>
  </si>
  <si>
    <t>00K9U80T</t>
  </si>
  <si>
    <t>00K9F0J5</t>
  </si>
  <si>
    <t>408-9698091-7044348</t>
  </si>
  <si>
    <t>00K6V0H9</t>
  </si>
  <si>
    <t>00K9TRQB</t>
  </si>
  <si>
    <t>171-8200752-4058749</t>
  </si>
  <si>
    <t>00K9EK0E</t>
  </si>
  <si>
    <t>408-7919349-6958740</t>
  </si>
  <si>
    <t>00K6V0H6</t>
  </si>
  <si>
    <t>00K9S6VR</t>
  </si>
  <si>
    <t>ES722484</t>
  </si>
  <si>
    <t>00K9S775</t>
  </si>
  <si>
    <t>00K9UXBH</t>
  </si>
  <si>
    <t>00K9W2YZ</t>
  </si>
  <si>
    <t>E71046961</t>
  </si>
  <si>
    <t>00K9ULZ0</t>
  </si>
  <si>
    <t>00K6V0EO</t>
  </si>
  <si>
    <t>00K9IR40</t>
  </si>
  <si>
    <t>406-0250167-7980352</t>
  </si>
  <si>
    <t>00K6V0HE</t>
  </si>
  <si>
    <t>BL0017168</t>
  </si>
  <si>
    <t>00K9QKSD</t>
  </si>
  <si>
    <t>406-0123261-3775515</t>
  </si>
  <si>
    <t>00K6V0GZ</t>
  </si>
  <si>
    <t>00K9TU0K</t>
  </si>
  <si>
    <t>405-4082208-3232344</t>
  </si>
  <si>
    <t>00K9UX22</t>
  </si>
  <si>
    <t>405-4491971-9006764</t>
  </si>
  <si>
    <t>00K9TU5Y</t>
  </si>
  <si>
    <t>408-8279098-4334761</t>
  </si>
  <si>
    <t>00K6V0HC</t>
  </si>
  <si>
    <t>BL0017151</t>
  </si>
  <si>
    <t>00K6V0HL</t>
  </si>
  <si>
    <t>00K6V0HO</t>
  </si>
  <si>
    <t>00K6V0HH</t>
  </si>
  <si>
    <t>BL0017175</t>
  </si>
  <si>
    <t>00K6V0G5</t>
  </si>
  <si>
    <t>00K6V0HM</t>
  </si>
  <si>
    <t>00K6V0HF</t>
  </si>
  <si>
    <t>BL0017172</t>
  </si>
  <si>
    <t>00K6V0GN</t>
  </si>
  <si>
    <t>00K6V0HQ</t>
  </si>
  <si>
    <t>00K6V0HD</t>
  </si>
  <si>
    <t>00K6V0HI</t>
  </si>
  <si>
    <t>BL0017177</t>
  </si>
  <si>
    <t>00K6V0GW</t>
  </si>
  <si>
    <t>00K6V0HK</t>
  </si>
  <si>
    <t>BL0017180</t>
  </si>
  <si>
    <t>00K6V0GP</t>
  </si>
  <si>
    <t>00K6V0HJ</t>
  </si>
  <si>
    <t>BL0017178</t>
  </si>
  <si>
    <t>00K6V0HP</t>
  </si>
  <si>
    <t>00K6V0HN</t>
  </si>
  <si>
    <t>ZWLIC24C</t>
  </si>
  <si>
    <t>403-1680200-0584342</t>
  </si>
  <si>
    <t>ZWLIFV8U</t>
  </si>
  <si>
    <t>405-9642641-9305125</t>
  </si>
  <si>
    <t>ZWLIF6PM</t>
  </si>
  <si>
    <t>408-1024319-6402730</t>
  </si>
  <si>
    <t>ZWLIF48S</t>
  </si>
  <si>
    <t>405-3589129-4029938</t>
  </si>
  <si>
    <t>ZWLIEQDH</t>
  </si>
  <si>
    <t>ZWLIF7WF</t>
  </si>
  <si>
    <t>171-6512511-0677129</t>
  </si>
  <si>
    <t>00K6V0I6</t>
  </si>
  <si>
    <t>00K6V0I7</t>
  </si>
  <si>
    <t>00K6V0I3</t>
  </si>
  <si>
    <t>00K9YHTZ</t>
  </si>
  <si>
    <t>402-3499262-4333128</t>
  </si>
  <si>
    <t>00K9YM71</t>
  </si>
  <si>
    <t>408-7998288-9290752</t>
  </si>
  <si>
    <t>00K6V0HR</t>
  </si>
  <si>
    <t>00K6V0HS</t>
  </si>
  <si>
    <t>00K6V0HV</t>
  </si>
  <si>
    <t>00K9YXI3</t>
  </si>
  <si>
    <t>405-0579633-0707542</t>
  </si>
  <si>
    <t>00K6V0I0</t>
  </si>
  <si>
    <t>00K6V0I8</t>
  </si>
  <si>
    <t>00K9YOMF</t>
  </si>
  <si>
    <t>403-0932005-2285161</t>
  </si>
  <si>
    <t>00K9S4UF</t>
  </si>
  <si>
    <t>E0000251</t>
  </si>
  <si>
    <t>00K9K1WH</t>
  </si>
  <si>
    <t>00K9YLM6</t>
  </si>
  <si>
    <t>171-9178201-5755563</t>
  </si>
  <si>
    <t>00K9ZCY1</t>
  </si>
  <si>
    <t>405-0967371-5383552</t>
  </si>
  <si>
    <t>00KA02BX</t>
  </si>
  <si>
    <t>PW/00251360</t>
  </si>
  <si>
    <t>00KA02BW</t>
  </si>
  <si>
    <t>00K6V0I5</t>
  </si>
  <si>
    <t>00K9YQYB</t>
  </si>
  <si>
    <t>402-3547252-5788363</t>
  </si>
  <si>
    <t>00K9YOFJ</t>
  </si>
  <si>
    <t>402-2101042-5909938</t>
  </si>
  <si>
    <t>00K9QOJY</t>
  </si>
  <si>
    <t>00KA0DOY</t>
  </si>
  <si>
    <t>PH44641</t>
  </si>
  <si>
    <t>00K9YIBK</t>
  </si>
  <si>
    <t>00K9RGJ6</t>
  </si>
  <si>
    <t>00K9YIE7</t>
  </si>
  <si>
    <t>EB510156</t>
  </si>
  <si>
    <t>00K9Z9XR</t>
  </si>
  <si>
    <t>BC2502044</t>
  </si>
  <si>
    <t>00K9S6YF</t>
  </si>
  <si>
    <t>BC2502021</t>
  </si>
  <si>
    <t>00K9ZU2V</t>
  </si>
  <si>
    <t>BC2502045</t>
  </si>
  <si>
    <t>00K9ZABO</t>
  </si>
  <si>
    <t>P9668</t>
  </si>
  <si>
    <t>00K9YLTL</t>
  </si>
  <si>
    <t>00K9YLRM</t>
  </si>
  <si>
    <t>00K9YLUR</t>
  </si>
  <si>
    <t>00K9YLLX</t>
  </si>
  <si>
    <t>00K9YHPZ</t>
  </si>
  <si>
    <t>404-8484970-3686716</t>
  </si>
  <si>
    <t>00K9YIAR</t>
  </si>
  <si>
    <t>00K9UKF4</t>
  </si>
  <si>
    <t>SM/00754526</t>
  </si>
  <si>
    <t>00K9S4UZ</t>
  </si>
  <si>
    <t>2025/PH/1526</t>
  </si>
  <si>
    <t>00K9YID0</t>
  </si>
  <si>
    <t>PHARM16228</t>
  </si>
  <si>
    <t>00K9YHUB</t>
  </si>
  <si>
    <t>00K9YLWO</t>
  </si>
  <si>
    <t>00K9QMKR</t>
  </si>
  <si>
    <t>00K9YIGT</t>
  </si>
  <si>
    <t>2D103575</t>
  </si>
  <si>
    <t>00K9YPLE</t>
  </si>
  <si>
    <t>00K9QQUW</t>
  </si>
  <si>
    <t>ZWLIDF7B</t>
  </si>
  <si>
    <t>303-9302094-5432346</t>
  </si>
  <si>
    <t>ZWLIFVEL</t>
  </si>
  <si>
    <t>402-7644599-3781156</t>
  </si>
  <si>
    <t>ZWLIGGLW</t>
  </si>
  <si>
    <t>405-3285834-4277105</t>
  </si>
  <si>
    <t>ZWLIGJ2S</t>
  </si>
  <si>
    <t>406-2921154-3245141</t>
  </si>
  <si>
    <t>ZWLIGKZ8</t>
  </si>
  <si>
    <t>171-5783661-5128351</t>
  </si>
  <si>
    <t>00K9S0EQ</t>
  </si>
  <si>
    <t>BL0016546</t>
  </si>
  <si>
    <t>00K6V0HW</t>
  </si>
  <si>
    <t>00K6V0HX</t>
  </si>
  <si>
    <t>00K6V0HU</t>
  </si>
  <si>
    <t>00K6V0CO</t>
  </si>
  <si>
    <t>00K6V0I4</t>
  </si>
  <si>
    <t>00K6V0I9</t>
  </si>
  <si>
    <t>00K6V0I2</t>
  </si>
  <si>
    <t>00K6V0I1</t>
  </si>
  <si>
    <t>00K6V0HY</t>
  </si>
  <si>
    <t>ZWLHN1KM</t>
  </si>
  <si>
    <t>403-8577166-4205950</t>
  </si>
  <si>
    <t>00K9ZM1I</t>
  </si>
  <si>
    <t>402-8341193-1996321</t>
  </si>
  <si>
    <t>00K9W5YL</t>
  </si>
  <si>
    <t>402-9495975-5793107</t>
  </si>
  <si>
    <t>00K9YPNN</t>
  </si>
  <si>
    <t>405-3814072-7529147</t>
  </si>
  <si>
    <t>00K6V0HZ</t>
  </si>
  <si>
    <t>00K9YIE0</t>
  </si>
  <si>
    <t>405-8109224-9637122</t>
  </si>
  <si>
    <t>00K6V0J0</t>
  </si>
  <si>
    <t>00K6V0IC</t>
  </si>
  <si>
    <t>00KA28RO</t>
  </si>
  <si>
    <t>408-8315133-3221947</t>
  </si>
  <si>
    <t>00K6V0IF</t>
  </si>
  <si>
    <t>00K6V0IE</t>
  </si>
  <si>
    <t>00KA2CIP</t>
  </si>
  <si>
    <t>171-2825329-6785902</t>
  </si>
  <si>
    <t>00K6V0IW</t>
  </si>
  <si>
    <t>00KA2SYS</t>
  </si>
  <si>
    <t>405-2249131-3361143</t>
  </si>
  <si>
    <t>00K6V0IT</t>
  </si>
  <si>
    <t>00K9W2VI</t>
  </si>
  <si>
    <t>408-5700555-8929926</t>
  </si>
  <si>
    <t>00K6V0IX</t>
  </si>
  <si>
    <t>00KA2AWO</t>
  </si>
  <si>
    <t>171-1172282-5319514</t>
  </si>
  <si>
    <t>00K9K251</t>
  </si>
  <si>
    <t>171-6368348-6524329</t>
  </si>
  <si>
    <t>00K6V0IP</t>
  </si>
  <si>
    <t>00KA3QJU</t>
  </si>
  <si>
    <t>25/PH/25029007</t>
  </si>
  <si>
    <t>00KA3QJV</t>
  </si>
  <si>
    <t>00KA3QJW</t>
  </si>
  <si>
    <t>00KA2UJL</t>
  </si>
  <si>
    <t>DMS638058</t>
  </si>
  <si>
    <t>00KA3HYF</t>
  </si>
  <si>
    <t>00KA2VWE</t>
  </si>
  <si>
    <t>BC2502047</t>
  </si>
  <si>
    <t>00KA2UP6</t>
  </si>
  <si>
    <t>BC2502046</t>
  </si>
  <si>
    <t>00KA2VVC</t>
  </si>
  <si>
    <t>BL0017283</t>
  </si>
  <si>
    <t>00KA3QHU</t>
  </si>
  <si>
    <t>00KA3QHV</t>
  </si>
  <si>
    <t>00KA3HY4</t>
  </si>
  <si>
    <t>00KA3I0K</t>
  </si>
  <si>
    <t>00K9YLKL</t>
  </si>
  <si>
    <t>00K6V0IK</t>
  </si>
  <si>
    <t>00KA2F13</t>
  </si>
  <si>
    <t>408-2038558-5614734</t>
  </si>
  <si>
    <t>00KA2SM3</t>
  </si>
  <si>
    <t>402-0436534-7578756</t>
  </si>
  <si>
    <t>00KA2UL6</t>
  </si>
  <si>
    <t>PI91977</t>
  </si>
  <si>
    <t>00KA2UT5</t>
  </si>
  <si>
    <t>00KA2UQS</t>
  </si>
  <si>
    <t>2025PA8998</t>
  </si>
  <si>
    <t>00KA3QID</t>
  </si>
  <si>
    <t>CA/00131604</t>
  </si>
  <si>
    <t>00KA3QIE</t>
  </si>
  <si>
    <t>00KA3QIF</t>
  </si>
  <si>
    <t>ZWLIGHKZ</t>
  </si>
  <si>
    <t>405-0230691-4122745</t>
  </si>
  <si>
    <t>ZWLIHD4X</t>
  </si>
  <si>
    <t>171-2180984-9249150</t>
  </si>
  <si>
    <t>ZWLIHDF2</t>
  </si>
  <si>
    <t>171-1977162-0379512</t>
  </si>
  <si>
    <t>00K6V0IZ</t>
  </si>
  <si>
    <t>00K6V0IY</t>
  </si>
  <si>
    <t>00K6V0IB</t>
  </si>
  <si>
    <t>00KA0DOX</t>
  </si>
  <si>
    <t>171-8805093-6593133</t>
  </si>
  <si>
    <t>00KA2TFW</t>
  </si>
  <si>
    <t>403-7271280-9876351</t>
  </si>
  <si>
    <t>00KA2BDL</t>
  </si>
  <si>
    <t>403-9614666-1558766</t>
  </si>
  <si>
    <t>00K6V0IJ</t>
  </si>
  <si>
    <t>00KA2ESP</t>
  </si>
  <si>
    <t>404-2790180-4226751</t>
  </si>
  <si>
    <t>00K6V0IV</t>
  </si>
  <si>
    <t>00K6V0IN</t>
  </si>
  <si>
    <t>00K6V0IU</t>
  </si>
  <si>
    <t>00K6V0IH</t>
  </si>
  <si>
    <t>00K6V0IQ</t>
  </si>
  <si>
    <t>00K6V0F0</t>
  </si>
  <si>
    <t>00KA3NC4</t>
  </si>
  <si>
    <t>00K6V0HT</t>
  </si>
  <si>
    <t>00K6V0IM</t>
  </si>
  <si>
    <t>00KA2TSB</t>
  </si>
  <si>
    <t>171-6175939-9921104</t>
  </si>
  <si>
    <t>00KA2C8Q</t>
  </si>
  <si>
    <t>402-0712989-2255536</t>
  </si>
  <si>
    <t>00K6V0JE</t>
  </si>
  <si>
    <t>00K6V0K0</t>
  </si>
  <si>
    <t>00KA7T2K</t>
  </si>
  <si>
    <t>171-2109345-7690768</t>
  </si>
  <si>
    <t>00KA4SDI</t>
  </si>
  <si>
    <t>405-9844573-1862706</t>
  </si>
  <si>
    <t>00KA7NPP</t>
  </si>
  <si>
    <t>171-3821225-5767520</t>
  </si>
  <si>
    <t>00KA4SJI</t>
  </si>
  <si>
    <t>05/00568621</t>
  </si>
  <si>
    <t>00KA3TWG</t>
  </si>
  <si>
    <t>Q1899070</t>
  </si>
  <si>
    <t>00KA3QIC</t>
  </si>
  <si>
    <t>00KAAA5S</t>
  </si>
  <si>
    <t>PH 22978</t>
  </si>
  <si>
    <t>00KA8NFR</t>
  </si>
  <si>
    <t>00KA8NDI</t>
  </si>
  <si>
    <t>FM209868</t>
  </si>
  <si>
    <t>00KA3I1J</t>
  </si>
  <si>
    <t>00KA4SK1</t>
  </si>
  <si>
    <t>00KA4SCE</t>
  </si>
  <si>
    <t>403-5741511-5714709</t>
  </si>
  <si>
    <t>00KA8PWP</t>
  </si>
  <si>
    <t>404-0066097-7570761</t>
  </si>
  <si>
    <t>00K6V0JQ</t>
  </si>
  <si>
    <t>00KA4S6H</t>
  </si>
  <si>
    <t>405-6975930-0615561</t>
  </si>
  <si>
    <t>00K6V0JD</t>
  </si>
  <si>
    <t>00K6V0JK</t>
  </si>
  <si>
    <t>00KA7LEG</t>
  </si>
  <si>
    <t>407-6035550-4890701</t>
  </si>
  <si>
    <t>00K6V0J2</t>
  </si>
  <si>
    <t>00K6V0KG</t>
  </si>
  <si>
    <t>00K6V0JU</t>
  </si>
  <si>
    <t>00K6V0K3</t>
  </si>
  <si>
    <t>ZWLILKL9</t>
  </si>
  <si>
    <t>406-7634182-4483539</t>
  </si>
  <si>
    <t>ZWLIHOEO</t>
  </si>
  <si>
    <t>408-0940253-0112363</t>
  </si>
  <si>
    <t>ZWLIHOE4</t>
  </si>
  <si>
    <t>404-7634335-6588345</t>
  </si>
  <si>
    <t>ZWLILLHG</t>
  </si>
  <si>
    <t>402-2760093-3689969</t>
  </si>
  <si>
    <t>ZWLILKNQ</t>
  </si>
  <si>
    <t>403-4192218-1326759</t>
  </si>
  <si>
    <t>ZWLILKKC</t>
  </si>
  <si>
    <t>402-8262622-9315522</t>
  </si>
  <si>
    <t>ZWLILJS6</t>
  </si>
  <si>
    <t>171-0577236-4483520</t>
  </si>
  <si>
    <t>ZWLILJO3</t>
  </si>
  <si>
    <t>404-9442126-7576359</t>
  </si>
  <si>
    <t>ZWLILGM2</t>
  </si>
  <si>
    <t>171-2958838-8728322</t>
  </si>
  <si>
    <t>ZWLIHOE8</t>
  </si>
  <si>
    <t>402-3514148-7782707</t>
  </si>
  <si>
    <t>00KA3QGX</t>
  </si>
  <si>
    <t>00KA3TUK</t>
  </si>
  <si>
    <t>BC2502048</t>
  </si>
  <si>
    <t>00KA3TUL</t>
  </si>
  <si>
    <t>00KA4SJT</t>
  </si>
  <si>
    <t>00KA4SJV</t>
  </si>
  <si>
    <t>00KA4SJY</t>
  </si>
  <si>
    <t>00K9U5AF</t>
  </si>
  <si>
    <t>00K6V0JW</t>
  </si>
  <si>
    <t>00K6V0JA</t>
  </si>
  <si>
    <t>00K6V0KA</t>
  </si>
  <si>
    <t>00K6V0JF</t>
  </si>
  <si>
    <t>00K6V0J8</t>
  </si>
  <si>
    <t>00K6V0J7</t>
  </si>
  <si>
    <t>00K6V0JG</t>
  </si>
  <si>
    <t>00K6V0K1</t>
  </si>
  <si>
    <t>00K6V0JM</t>
  </si>
  <si>
    <t>00K6V0JH</t>
  </si>
  <si>
    <t>00K6V0JO</t>
  </si>
  <si>
    <t>00K6V0J5</t>
  </si>
  <si>
    <t>00K6V0K9</t>
  </si>
  <si>
    <t>00K6V0JZ</t>
  </si>
  <si>
    <t>00K6V0J3</t>
  </si>
  <si>
    <t>00KA8HOU</t>
  </si>
  <si>
    <t>407-4107287-6049943</t>
  </si>
  <si>
    <t>00KA8CE9</t>
  </si>
  <si>
    <t>402-7613222-9349110</t>
  </si>
  <si>
    <t>00K6V0K5</t>
  </si>
  <si>
    <t>00K6V0JY</t>
  </si>
  <si>
    <t>00KA2EA2</t>
  </si>
  <si>
    <t>407-9441166-9785167</t>
  </si>
  <si>
    <t>00KA8OWW</t>
  </si>
  <si>
    <t>404-4058203-2879561</t>
  </si>
  <si>
    <t>00KA7KGS</t>
  </si>
  <si>
    <t>407-2103976-9561168</t>
  </si>
  <si>
    <t>00KA82HZ</t>
  </si>
  <si>
    <t>407-6921883-4957939</t>
  </si>
  <si>
    <t>00K6V0J6</t>
  </si>
  <si>
    <t>00K6V0KD</t>
  </si>
  <si>
    <t>00K6V0IR</t>
  </si>
  <si>
    <t>00K6V0J1</t>
  </si>
  <si>
    <t>00K6V0IS</t>
  </si>
  <si>
    <t>00K6V0K8</t>
  </si>
  <si>
    <t>00KA4SA1</t>
  </si>
  <si>
    <t>403-7498452-1942702</t>
  </si>
  <si>
    <t>00KA8MUJ</t>
  </si>
  <si>
    <t>402-3934866-0100315</t>
  </si>
  <si>
    <t>00KA8D3S</t>
  </si>
  <si>
    <t>402-3117614-0586755</t>
  </si>
  <si>
    <t>00KA7K8K</t>
  </si>
  <si>
    <t>406-1324066-6798761</t>
  </si>
  <si>
    <t>00K6V0JN</t>
  </si>
  <si>
    <t>00KA8LG0</t>
  </si>
  <si>
    <t>405-5930360-9408310</t>
  </si>
  <si>
    <t>00K6V0JJ</t>
  </si>
  <si>
    <t>00K6V0JC</t>
  </si>
  <si>
    <t>00KA8N96</t>
  </si>
  <si>
    <t>402-0273544-3554740</t>
  </si>
  <si>
    <t>00KA87GK</t>
  </si>
  <si>
    <t>407-0451049-0308369</t>
  </si>
  <si>
    <t>00KA7MXD</t>
  </si>
  <si>
    <t>406-4580210-1451509</t>
  </si>
  <si>
    <t>00KA7MHB</t>
  </si>
  <si>
    <t>407-0447666-1972369</t>
  </si>
  <si>
    <t>00KA3DFV</t>
  </si>
  <si>
    <t>402-3247412-3131505</t>
  </si>
  <si>
    <t>00KA4RRK</t>
  </si>
  <si>
    <t>402-2825457-2170737</t>
  </si>
  <si>
    <t>00KA3DSR</t>
  </si>
  <si>
    <t>402-7040114-9747531</t>
  </si>
  <si>
    <t>00K6V0JI</t>
  </si>
  <si>
    <t>00KA7NDB</t>
  </si>
  <si>
    <t>405-3548778-9311534</t>
  </si>
  <si>
    <t>00K6V0JP</t>
  </si>
  <si>
    <t>00K6V0II</t>
  </si>
  <si>
    <t>00K6V0JL</t>
  </si>
  <si>
    <t>00K6V0K2</t>
  </si>
  <si>
    <t>00KA7LZ9</t>
  </si>
  <si>
    <t>408-5397444-4199569</t>
  </si>
  <si>
    <t>00KA4SC6</t>
  </si>
  <si>
    <t>405-8857831-7140359</t>
  </si>
  <si>
    <t>00KA7WGS</t>
  </si>
  <si>
    <t>171-0556346-8944304</t>
  </si>
  <si>
    <t>00KA8N5A</t>
  </si>
  <si>
    <t>171-4330974-5335510</t>
  </si>
  <si>
    <t>00K6V0IG</t>
  </si>
  <si>
    <t>00K6V0K4</t>
  </si>
  <si>
    <t>00KA7TOW</t>
  </si>
  <si>
    <t>403-3458506-9333137</t>
  </si>
  <si>
    <t>00KA4RP1</t>
  </si>
  <si>
    <t>404-9728825-6508360</t>
  </si>
  <si>
    <t>00KA8DFW</t>
  </si>
  <si>
    <t>406-2151747-8116304</t>
  </si>
  <si>
    <t>00K6V0JV</t>
  </si>
  <si>
    <t>00K6V0JT</t>
  </si>
  <si>
    <t>00K6V0J4</t>
  </si>
  <si>
    <t>00K6V0KF</t>
  </si>
  <si>
    <t>00K6V0JB</t>
  </si>
  <si>
    <t>00K6V0JS</t>
  </si>
  <si>
    <t>00KAEY3E</t>
  </si>
  <si>
    <t>00KADZ73</t>
  </si>
  <si>
    <t>00K6V0KE</t>
  </si>
  <si>
    <t>00KAEY45</t>
  </si>
  <si>
    <t>BL0017493</t>
  </si>
  <si>
    <t>00KAEY4Z</t>
  </si>
  <si>
    <t>BL0017497</t>
  </si>
  <si>
    <t>ZWLILMTD</t>
  </si>
  <si>
    <t>303-1621731-8554769</t>
  </si>
  <si>
    <t>ZWLIM2WL</t>
  </si>
  <si>
    <t>407-1028121-5211550</t>
  </si>
  <si>
    <t>ZWLIM2XL</t>
  </si>
  <si>
    <t>404-2583441-7345924</t>
  </si>
  <si>
    <t>ZWLIM4ZG</t>
  </si>
  <si>
    <t>304-6385176-4262714</t>
  </si>
  <si>
    <t>ZWLIM5DN</t>
  </si>
  <si>
    <t>408-8796367-3239549</t>
  </si>
  <si>
    <t>ZWLIME2C</t>
  </si>
  <si>
    <t>171-2684465-0788366</t>
  </si>
  <si>
    <t>ZWLIME3G</t>
  </si>
  <si>
    <t>402-5677663-5689136</t>
  </si>
  <si>
    <t>00K6V0KR</t>
  </si>
  <si>
    <t>00K6V0KW</t>
  </si>
  <si>
    <t>00K6V0L1</t>
  </si>
  <si>
    <t>00K6V0KS</t>
  </si>
  <si>
    <t>00K6V0KT</t>
  </si>
  <si>
    <t>00K6V0L3</t>
  </si>
  <si>
    <t>00K6V0KX</t>
  </si>
  <si>
    <t>00K6V0KH</t>
  </si>
  <si>
    <t>00K6V0L8</t>
  </si>
  <si>
    <t>00K6V0K7</t>
  </si>
  <si>
    <t>00KAEMR6</t>
  </si>
  <si>
    <t>BC2502049</t>
  </si>
  <si>
    <t>00KAEXYO</t>
  </si>
  <si>
    <t>PHARM2905</t>
  </si>
  <si>
    <t>00KAEXYN</t>
  </si>
  <si>
    <t>00KAEMUM</t>
  </si>
  <si>
    <t>NEX/241025</t>
  </si>
  <si>
    <t>00KAEMUN</t>
  </si>
  <si>
    <t>00KAEMUO</t>
  </si>
  <si>
    <t>00KADZ3U</t>
  </si>
  <si>
    <t>A9/02820590</t>
  </si>
  <si>
    <t>00KAEMQB</t>
  </si>
  <si>
    <t>00KA4SJQ</t>
  </si>
  <si>
    <t>BC2502050</t>
  </si>
  <si>
    <t>00KAEMSN</t>
  </si>
  <si>
    <t>00KA4SJE</t>
  </si>
  <si>
    <t>00KAEMR5</t>
  </si>
  <si>
    <t>00KA4SJN</t>
  </si>
  <si>
    <t>2025/ADMED/48753</t>
  </si>
  <si>
    <t>00KA8NCJ</t>
  </si>
  <si>
    <t>BC2502051</t>
  </si>
  <si>
    <t>00KADZ1M</t>
  </si>
  <si>
    <t>7P418465</t>
  </si>
  <si>
    <t>00KADZ4Z</t>
  </si>
  <si>
    <t>00KADZ9Z</t>
  </si>
  <si>
    <t>00KADZB9</t>
  </si>
  <si>
    <t>00K6V0KZ</t>
  </si>
  <si>
    <t>00KADGWQ</t>
  </si>
  <si>
    <t>406-4187303-1443508</t>
  </si>
  <si>
    <t>00K6V0L7</t>
  </si>
  <si>
    <t>00K6V0KB</t>
  </si>
  <si>
    <t>00K6V0L0</t>
  </si>
  <si>
    <t>00K6V0KQ</t>
  </si>
  <si>
    <t>00K6V0L4</t>
  </si>
  <si>
    <t>00K6V0KN</t>
  </si>
  <si>
    <t>00KAD339</t>
  </si>
  <si>
    <t>406-6043297-9087513</t>
  </si>
  <si>
    <t>00KADZNN</t>
  </si>
  <si>
    <t>171-0673956-9383560</t>
  </si>
  <si>
    <t>00KAAAPP</t>
  </si>
  <si>
    <t>405-3365447-1796328</t>
  </si>
  <si>
    <t>00K6V0KM</t>
  </si>
  <si>
    <t>00KAACR3</t>
  </si>
  <si>
    <t>402-5608353-5526760</t>
  </si>
  <si>
    <t>00K6V0KO</t>
  </si>
  <si>
    <t>00K6V0L6</t>
  </si>
  <si>
    <t>00KAE06J</t>
  </si>
  <si>
    <t>407-3299908-0191541</t>
  </si>
  <si>
    <t>00KACYU5</t>
  </si>
  <si>
    <t>404-9727606-4914718</t>
  </si>
  <si>
    <t>00K6V0KJ</t>
  </si>
  <si>
    <t>00KAD2R5</t>
  </si>
  <si>
    <t>402-9311857-7522740</t>
  </si>
  <si>
    <t>00K6V0KI</t>
  </si>
  <si>
    <t>00KAD2L9</t>
  </si>
  <si>
    <t>402-9025462-1069122</t>
  </si>
  <si>
    <t>00K6V0L5</t>
  </si>
  <si>
    <t>00KADNLV</t>
  </si>
  <si>
    <t>171-2041847-2231554</t>
  </si>
  <si>
    <t>00K6V0L2</t>
  </si>
  <si>
    <t>00KADA2Y</t>
  </si>
  <si>
    <t>171-0809891-0379549</t>
  </si>
  <si>
    <t>00K6V0KV</t>
  </si>
  <si>
    <t>00K6V0KP</t>
  </si>
  <si>
    <t>00KAGWWK</t>
  </si>
  <si>
    <t>00KAGVR5</t>
  </si>
  <si>
    <t>00KAGDHR</t>
  </si>
  <si>
    <t>PHARM16551</t>
  </si>
  <si>
    <t>00KAGDHQ</t>
  </si>
  <si>
    <t>00K9QUJF</t>
  </si>
  <si>
    <t>00K9QUJC</t>
  </si>
  <si>
    <t>00K9QUJE</t>
  </si>
  <si>
    <t>00K57CZB</t>
  </si>
  <si>
    <t>00KAGGCO</t>
  </si>
  <si>
    <t>00KAGFEK</t>
  </si>
  <si>
    <t>00KAGFB4</t>
  </si>
  <si>
    <t>00K9QUIL</t>
  </si>
  <si>
    <t>00KAD0G1</t>
  </si>
  <si>
    <t>408-9634052-2818758</t>
  </si>
  <si>
    <t>00KAGFCJ</t>
  </si>
  <si>
    <t>402-7057148-2387556</t>
  </si>
  <si>
    <t>00KAG20G</t>
  </si>
  <si>
    <t>171-1564742-9850718</t>
  </si>
  <si>
    <t>00K9QUIP</t>
  </si>
  <si>
    <t>00K9QUJ8</t>
  </si>
  <si>
    <t>00K6V0JX</t>
  </si>
  <si>
    <t>00K9QUJ1</t>
  </si>
  <si>
    <t>00KA9ZO1</t>
  </si>
  <si>
    <t>402-7872633-5868343</t>
  </si>
  <si>
    <t>00KAFWC1</t>
  </si>
  <si>
    <t>404-6368619-2542727</t>
  </si>
  <si>
    <t>00KADZ6Z</t>
  </si>
  <si>
    <t>405-2578058-9793919</t>
  </si>
  <si>
    <t>00K6V0LA</t>
  </si>
  <si>
    <t>00KAFWJ9</t>
  </si>
  <si>
    <t>171-5807486-9051524</t>
  </si>
  <si>
    <t>00K9QUJ3</t>
  </si>
  <si>
    <t>00K9QUJD</t>
  </si>
  <si>
    <t>00KA8N5S</t>
  </si>
  <si>
    <t>00KAHGJJ</t>
  </si>
  <si>
    <t>PH6395</t>
  </si>
  <si>
    <t>00KAGDRL</t>
  </si>
  <si>
    <t>2D103807</t>
  </si>
  <si>
    <t>00KAGDOH</t>
  </si>
  <si>
    <t>P2506647</t>
  </si>
  <si>
    <t>00KA8ABG</t>
  </si>
  <si>
    <t>00K9B9R2</t>
  </si>
  <si>
    <t>00KAGW7E</t>
  </si>
  <si>
    <t>00KAGGML</t>
  </si>
  <si>
    <t>00KAHGHZ</t>
  </si>
  <si>
    <t>BC2502053</t>
  </si>
  <si>
    <t>00KAEYBC</t>
  </si>
  <si>
    <t>BC2502052</t>
  </si>
  <si>
    <t>00KAGX4L</t>
  </si>
  <si>
    <t>00KAEY21</t>
  </si>
  <si>
    <t>C2507922</t>
  </si>
  <si>
    <t>00K6V0LB</t>
  </si>
  <si>
    <t>00KAG1QK</t>
  </si>
  <si>
    <t>406-3429278-8384349</t>
  </si>
  <si>
    <t>00K9QUJ9</t>
  </si>
  <si>
    <t>00K9QUJK</t>
  </si>
  <si>
    <t>00K9QUIR</t>
  </si>
  <si>
    <t>00KAGRGW</t>
  </si>
  <si>
    <t>00KAGR6K</t>
  </si>
  <si>
    <t>00KAGDTR</t>
  </si>
  <si>
    <t>PM092536</t>
  </si>
  <si>
    <t>00K9APBE</t>
  </si>
  <si>
    <t>25.9.22.a</t>
  </si>
  <si>
    <t>ZWLIMU0B</t>
  </si>
  <si>
    <t>403-5682782-6977116</t>
  </si>
  <si>
    <t>ZWLIMT7R</t>
  </si>
  <si>
    <t>403-2760666-1519565</t>
  </si>
  <si>
    <t>ZWLIN4KA</t>
  </si>
  <si>
    <t>402-1265526-2062746</t>
  </si>
  <si>
    <t>ZWLIN5C7</t>
  </si>
  <si>
    <t>402-2610983-7168361</t>
  </si>
  <si>
    <t>ZWLIN4HP</t>
  </si>
  <si>
    <t>408-0213550-6429113</t>
  </si>
  <si>
    <t>ZWLIN4D1</t>
  </si>
  <si>
    <t>408-5952731-2857124</t>
  </si>
  <si>
    <t>00KAGFCQ</t>
  </si>
  <si>
    <t>00KAGDMC</t>
  </si>
  <si>
    <t>P9431</t>
  </si>
  <si>
    <t>00K9QUJ7</t>
  </si>
  <si>
    <t>00K9QUIU</t>
  </si>
  <si>
    <t>00K9QUIO</t>
  </si>
  <si>
    <t>00K9QUIZ</t>
  </si>
  <si>
    <t>00K9QUIS</t>
  </si>
  <si>
    <t>00K9QUJB</t>
  </si>
  <si>
    <t>00K9QUJA</t>
  </si>
  <si>
    <t>00K9QUIX</t>
  </si>
  <si>
    <t>00K9QUIW</t>
  </si>
  <si>
    <t>00K9QUJ0</t>
  </si>
  <si>
    <t>00K9QUIY</t>
  </si>
  <si>
    <t>00K6V0LC</t>
  </si>
  <si>
    <t>00KAG7HP</t>
  </si>
  <si>
    <t>404-8661169-0302735</t>
  </si>
  <si>
    <t>00KAHGKN</t>
  </si>
  <si>
    <t>408-8194681-8527502</t>
  </si>
  <si>
    <t>00KAG0TM</t>
  </si>
  <si>
    <t>407-7060674-3450764</t>
  </si>
  <si>
    <t>00K6V0L9</t>
  </si>
  <si>
    <t>00KAG13H</t>
  </si>
  <si>
    <t>171-5932455-0962766</t>
  </si>
  <si>
    <t>00KAFX1G</t>
  </si>
  <si>
    <t>408-2352617-1981138</t>
  </si>
  <si>
    <t>00K9QUIV</t>
  </si>
  <si>
    <t>00KAG8EF</t>
  </si>
  <si>
    <t>408-7455493-6198764</t>
  </si>
  <si>
    <t>00KA3SHL</t>
  </si>
  <si>
    <t>404-4350486-0327550</t>
  </si>
  <si>
    <t>00K9QUIM</t>
  </si>
  <si>
    <t>00K9QUIT</t>
  </si>
  <si>
    <t>00KAHH98</t>
  </si>
  <si>
    <t>402-8836600-9663551</t>
  </si>
  <si>
    <t>00KAG27L</t>
  </si>
  <si>
    <t>405-9124355-2095509</t>
  </si>
  <si>
    <t>00KAKP3V</t>
  </si>
  <si>
    <t>2025/GCENT/918</t>
  </si>
  <si>
    <t>00KAKP3W</t>
  </si>
  <si>
    <t>00KAKP5M</t>
  </si>
  <si>
    <t>00KAKP6X</t>
  </si>
  <si>
    <t>00KAF3KR</t>
  </si>
  <si>
    <t>DM 585504</t>
  </si>
  <si>
    <t>00K9QUJR</t>
  </si>
  <si>
    <t>00K9QUJV</t>
  </si>
  <si>
    <t>00K9QUJW</t>
  </si>
  <si>
    <t>00K9QUK0</t>
  </si>
  <si>
    <t>00K9QUJQ</t>
  </si>
  <si>
    <t>00K9QUK3</t>
  </si>
  <si>
    <t>00K9QUJT</t>
  </si>
  <si>
    <t>00K9QUJN</t>
  </si>
  <si>
    <t>00K9QUJS</t>
  </si>
  <si>
    <t>00K9QUJX</t>
  </si>
  <si>
    <t>00K9QUK5</t>
  </si>
  <si>
    <t>00K6V0IA</t>
  </si>
  <si>
    <t>00K9QUKB</t>
  </si>
  <si>
    <t>00K9QUJL</t>
  </si>
  <si>
    <t>00K9QUK9</t>
  </si>
  <si>
    <t>00K9QUJM</t>
  </si>
  <si>
    <t>00K9QUK7</t>
  </si>
  <si>
    <t>00K9QUIN</t>
  </si>
  <si>
    <t>00K9QUJ5</t>
  </si>
  <si>
    <t>00K9QUK6</t>
  </si>
  <si>
    <t>00K9QUK8</t>
  </si>
  <si>
    <t>00K9QUK4</t>
  </si>
  <si>
    <t>00K9QUKA</t>
  </si>
  <si>
    <t>00KAKP3U</t>
  </si>
  <si>
    <t>00KAHGIU</t>
  </si>
  <si>
    <t>00KAKD9J</t>
  </si>
  <si>
    <t>PHARM114004</t>
  </si>
  <si>
    <t>00KAKDES</t>
  </si>
  <si>
    <t>00KAJPAX</t>
  </si>
  <si>
    <t>405-8414788-2041150</t>
  </si>
  <si>
    <t>00KAK9FZ</t>
  </si>
  <si>
    <t>404-0410556-0049959</t>
  </si>
  <si>
    <t>00K9QUJU</t>
  </si>
  <si>
    <t>00KAA7WU</t>
  </si>
  <si>
    <t>406-7633543-9497114</t>
  </si>
  <si>
    <t>00KAHGHB</t>
  </si>
  <si>
    <t>171-4055065-7932303</t>
  </si>
  <si>
    <t>00KAJSVE</t>
  </si>
  <si>
    <t>403-1679054-1265927</t>
  </si>
  <si>
    <t>00KAHHC3</t>
  </si>
  <si>
    <t>404-6443306-8871509</t>
  </si>
  <si>
    <t>00KAJTNF</t>
  </si>
  <si>
    <t>171-7426950-2425143</t>
  </si>
  <si>
    <t>00K9QUK2</t>
  </si>
  <si>
    <t>00KAK7M3</t>
  </si>
  <si>
    <t>402-2127545-0176328</t>
  </si>
  <si>
    <t>00KAKAI0</t>
  </si>
  <si>
    <t>171-0627156-2011569</t>
  </si>
  <si>
    <t>00KAKD3I</t>
  </si>
  <si>
    <t>403-5251194-5417109</t>
  </si>
  <si>
    <t>00KAJI3A</t>
  </si>
  <si>
    <t>407-5166376-5977958</t>
  </si>
  <si>
    <t>00KAJNXU</t>
  </si>
  <si>
    <t>407-4133246-9068362</t>
  </si>
  <si>
    <t>00KAJUN2</t>
  </si>
  <si>
    <t>171-0191473-3369938</t>
  </si>
  <si>
    <t>00KA4S9Q</t>
  </si>
  <si>
    <t>407-6227875-3866758</t>
  </si>
  <si>
    <t>00K9QUJJ</t>
  </si>
  <si>
    <t>00KAHIEY</t>
  </si>
  <si>
    <t>171-8550779-2728309</t>
  </si>
  <si>
    <t>00K9QUK1</t>
  </si>
  <si>
    <t>00KAK88K</t>
  </si>
  <si>
    <t>403-0926562-3871527</t>
  </si>
  <si>
    <t>00K9QUJO</t>
  </si>
  <si>
    <t>00KAEYZU</t>
  </si>
  <si>
    <t>00K9QUKL</t>
  </si>
  <si>
    <t>00K9QUKR</t>
  </si>
  <si>
    <t>00K9QUKI</t>
  </si>
  <si>
    <t>00KANABZ</t>
  </si>
  <si>
    <t>00KANAC0</t>
  </si>
  <si>
    <t>00KANSLX</t>
  </si>
  <si>
    <t>00KANSLY</t>
  </si>
  <si>
    <t>00KANFUZ</t>
  </si>
  <si>
    <t>00KANFUY</t>
  </si>
  <si>
    <t>00K9QUL0</t>
  </si>
  <si>
    <t>00K9QUKF</t>
  </si>
  <si>
    <t>00K9QUKS</t>
  </si>
  <si>
    <t>00K9QUKX</t>
  </si>
  <si>
    <t>00K9QUKY</t>
  </si>
  <si>
    <t>00K9QUKZ</t>
  </si>
  <si>
    <t>00K9QUL2</t>
  </si>
  <si>
    <t>00K9QUL5</t>
  </si>
  <si>
    <t>00K9QUKP</t>
  </si>
  <si>
    <t>00K9QUL1</t>
  </si>
  <si>
    <t>00KANSOT</t>
  </si>
  <si>
    <t>00KANSML</t>
  </si>
  <si>
    <t>PD1/1216880</t>
  </si>
  <si>
    <t>00KANSLH</t>
  </si>
  <si>
    <t>00KANSKW</t>
  </si>
  <si>
    <t>2025/PHA/18805</t>
  </si>
  <si>
    <t>00KANSKK</t>
  </si>
  <si>
    <t>00KANFNY</t>
  </si>
  <si>
    <t>00KANFK9</t>
  </si>
  <si>
    <t>00KANAJA</t>
  </si>
  <si>
    <t>00KANAE1</t>
  </si>
  <si>
    <t>1P418341</t>
  </si>
  <si>
    <t>00KANACZ</t>
  </si>
  <si>
    <t>00KANABG</t>
  </si>
  <si>
    <t>00KAM6SG</t>
  </si>
  <si>
    <t>00KAGEFO</t>
  </si>
  <si>
    <t>PH891976</t>
  </si>
  <si>
    <t>00K9QUKE</t>
  </si>
  <si>
    <t>00K9QUKH</t>
  </si>
  <si>
    <t>00K9QUKQ</t>
  </si>
  <si>
    <t>00K9QUKN</t>
  </si>
  <si>
    <t>00K6V0J9</t>
  </si>
  <si>
    <t>00K9QULB</t>
  </si>
  <si>
    <t>00K9QUKU</t>
  </si>
  <si>
    <t>00K9QUL6</t>
  </si>
  <si>
    <t>00K9QUKW</t>
  </si>
  <si>
    <t>00K9QUL3</t>
  </si>
  <si>
    <t>00K9QUKO</t>
  </si>
  <si>
    <t>00K9QUKD</t>
  </si>
  <si>
    <t>ZWLIP1QH</t>
  </si>
  <si>
    <t>405-5438981-6071511</t>
  </si>
  <si>
    <t>ZWLIOVIZ</t>
  </si>
  <si>
    <t>171-8537763-8731536</t>
  </si>
  <si>
    <t>ZWLIOQCR</t>
  </si>
  <si>
    <t>402-2870742-9725163</t>
  </si>
  <si>
    <t>ZWLIP1R6</t>
  </si>
  <si>
    <t>406-8110276-1786718</t>
  </si>
  <si>
    <t>00KANSQ8</t>
  </si>
  <si>
    <t>DM336245</t>
  </si>
  <si>
    <t>00KANSPW</t>
  </si>
  <si>
    <t>L9/02193684</t>
  </si>
  <si>
    <t>00KAKURT</t>
  </si>
  <si>
    <t>E0000260</t>
  </si>
  <si>
    <t>00KALVWJ</t>
  </si>
  <si>
    <t>404-8013602-5792351</t>
  </si>
  <si>
    <t>00KALT4N</t>
  </si>
  <si>
    <t>402-0899914-6841957</t>
  </si>
  <si>
    <t>00KADZX9</t>
  </si>
  <si>
    <t>404-1922417-8871525</t>
  </si>
  <si>
    <t>00KAKWHN</t>
  </si>
  <si>
    <t>402-3633389-3793146</t>
  </si>
  <si>
    <t>00KALODF</t>
  </si>
  <si>
    <t>405-0947396-4889917</t>
  </si>
  <si>
    <t>00KANQRB</t>
  </si>
  <si>
    <t>171-6036320-2149164</t>
  </si>
  <si>
    <t>00KAKWNH</t>
  </si>
  <si>
    <t>00KANRPS</t>
  </si>
  <si>
    <t>402-8563135-6341910</t>
  </si>
  <si>
    <t>00KALUBF</t>
  </si>
  <si>
    <t>402-8641442-7198708</t>
  </si>
  <si>
    <t>00K9QUKT</t>
  </si>
  <si>
    <t>00KAN5C5</t>
  </si>
  <si>
    <t>408-4908727-3280337</t>
  </si>
  <si>
    <t>00KALP4S</t>
  </si>
  <si>
    <t>402-3296987-9269968</t>
  </si>
  <si>
    <t>00KALOOM</t>
  </si>
  <si>
    <t>405-9691620-3918720</t>
  </si>
  <si>
    <t>00K9QUKC</t>
  </si>
  <si>
    <t>00K9QUKV</t>
  </si>
  <si>
    <t>00KALQIA</t>
  </si>
  <si>
    <t>408-2744719-0203552</t>
  </si>
  <si>
    <t>00K9QUKJ</t>
  </si>
  <si>
    <t>00KANRTY</t>
  </si>
  <si>
    <t>402-5852701-4871519</t>
  </si>
  <si>
    <t>00KANRNP</t>
  </si>
  <si>
    <t>407-1765530-5206734</t>
  </si>
  <si>
    <t>00K9QUL4</t>
  </si>
  <si>
    <t>00KALO4G</t>
  </si>
  <si>
    <t>407-0170247-4697930</t>
  </si>
  <si>
    <t>00K0JRCH</t>
  </si>
  <si>
    <t>00K25X93</t>
  </si>
  <si>
    <t>00K0JR9D</t>
  </si>
  <si>
    <t>00K2NDXV</t>
  </si>
  <si>
    <t>00K2NYW9</t>
  </si>
  <si>
    <t>MEDIM 1692</t>
  </si>
  <si>
    <t>00K2NHPC</t>
  </si>
  <si>
    <t>00K2NHF1</t>
  </si>
  <si>
    <t>00K2NJ06</t>
  </si>
  <si>
    <t>00K0JRC8</t>
  </si>
  <si>
    <t>00K0JRCD</t>
  </si>
  <si>
    <t>00K25RRS</t>
  </si>
  <si>
    <t>402-2940817-5094747</t>
  </si>
  <si>
    <t>00K2H1IC</t>
  </si>
  <si>
    <t>403-9506652-5052361</t>
  </si>
  <si>
    <t>00K0JRB1</t>
  </si>
  <si>
    <t>00K0JRC1</t>
  </si>
  <si>
    <t>00K0JRCF</t>
  </si>
  <si>
    <t>00K2GUYU</t>
  </si>
  <si>
    <t>403-1303453-9493923</t>
  </si>
  <si>
    <t>00K2FBYY</t>
  </si>
  <si>
    <t>BC2501977</t>
  </si>
  <si>
    <t>00K2ND1E</t>
  </si>
  <si>
    <t>00K2FBPP</t>
  </si>
  <si>
    <t>00K2FBPQ</t>
  </si>
  <si>
    <t>00K2MZVZ</t>
  </si>
  <si>
    <t>NEX/270825</t>
  </si>
  <si>
    <t>00K2N7X8</t>
  </si>
  <si>
    <t>00K2CNRZ001</t>
  </si>
  <si>
    <t>00K2NDFQ</t>
  </si>
  <si>
    <t>00K2NZQD</t>
  </si>
  <si>
    <t>00K2F6SM</t>
  </si>
  <si>
    <t>00K2F6SL</t>
  </si>
  <si>
    <t>00K0JR9Y</t>
  </si>
  <si>
    <t>00K0JR9X</t>
  </si>
  <si>
    <t>00K0JRCI</t>
  </si>
  <si>
    <t>00K2H4JQ</t>
  </si>
  <si>
    <t>402-7953962-9561111</t>
  </si>
  <si>
    <t>00K2HGJ1</t>
  </si>
  <si>
    <t>403-7383682-7389953</t>
  </si>
  <si>
    <t>00K2EJI3</t>
  </si>
  <si>
    <t>402-7753302-3253168</t>
  </si>
  <si>
    <t>00K29X0G</t>
  </si>
  <si>
    <t>171-3266360-2439563</t>
  </si>
  <si>
    <t>00K0JRD9</t>
  </si>
  <si>
    <t>00K2E7RI</t>
  </si>
  <si>
    <t>402-7477958-5373937</t>
  </si>
  <si>
    <t>00K0JR97</t>
  </si>
  <si>
    <t>00K2IWHY</t>
  </si>
  <si>
    <t>406-5493484-0520305</t>
  </si>
  <si>
    <t>00K2F66X</t>
  </si>
  <si>
    <t>MO/00128898</t>
  </si>
  <si>
    <t>00K2H26S</t>
  </si>
  <si>
    <t>BC2501993</t>
  </si>
  <si>
    <t>00K2NJLH</t>
  </si>
  <si>
    <t>00K0JRCG</t>
  </si>
  <si>
    <t>00K0JR8C</t>
  </si>
  <si>
    <t>00K2D5PJ</t>
  </si>
  <si>
    <t>405-9530697-8384348</t>
  </si>
  <si>
    <t>00K0JRCO</t>
  </si>
  <si>
    <t>00K2IWIL</t>
  </si>
  <si>
    <t>402-5354804-0932352</t>
  </si>
  <si>
    <t>00K2CAL9</t>
  </si>
  <si>
    <t>403-2887986-9645926</t>
  </si>
  <si>
    <t>00K2CI2X</t>
  </si>
  <si>
    <t>408-6496931-6894709</t>
  </si>
  <si>
    <t>ZWLHK39B</t>
  </si>
  <si>
    <t>171-2804624-5025920</t>
  </si>
  <si>
    <t>00K283NT</t>
  </si>
  <si>
    <t>00K283NU</t>
  </si>
  <si>
    <t>00K283NV</t>
  </si>
  <si>
    <t>00K2HLIA</t>
  </si>
  <si>
    <t>00K0JR9S</t>
  </si>
  <si>
    <t>00K0JR95</t>
  </si>
  <si>
    <t>00K0JRB5</t>
  </si>
  <si>
    <t>00K0JRBU</t>
  </si>
  <si>
    <t>00K0JRC9</t>
  </si>
  <si>
    <t>00K0JR8N</t>
  </si>
  <si>
    <t>00K0JRB0</t>
  </si>
  <si>
    <t>00K0JRB9</t>
  </si>
  <si>
    <t>00K0JRD1</t>
  </si>
  <si>
    <t>00K0JRBH</t>
  </si>
  <si>
    <t>00K0JRBS</t>
  </si>
  <si>
    <t>00K0JRCU</t>
  </si>
  <si>
    <t>00K0JR98</t>
  </si>
  <si>
    <t>00K0JRBX</t>
  </si>
  <si>
    <t>00K0JRCS</t>
  </si>
  <si>
    <t>00K25X94</t>
  </si>
  <si>
    <t>00K0JRCM</t>
  </si>
  <si>
    <t>00K0JRD4</t>
  </si>
  <si>
    <t>00K0JRD8</t>
  </si>
  <si>
    <t>00K0JRBT</t>
  </si>
  <si>
    <t>00K0JRAT</t>
  </si>
  <si>
    <t>00K0JRAU</t>
  </si>
  <si>
    <t>ZWLHFO56</t>
  </si>
  <si>
    <t>408-5032100-5865157</t>
  </si>
  <si>
    <t>00K2HGTC</t>
  </si>
  <si>
    <t>403-1348968-6451543</t>
  </si>
  <si>
    <t>00K2IWHM</t>
  </si>
  <si>
    <t>403-8283306-9421935</t>
  </si>
  <si>
    <t>ZWLHKNB9</t>
  </si>
  <si>
    <t>402-4867926-3414760</t>
  </si>
  <si>
    <t>ZWLHLYG8</t>
  </si>
  <si>
    <t>405-7356583-7205113</t>
  </si>
  <si>
    <t>ZWLHLZJB</t>
  </si>
  <si>
    <t>406-6626454-6085963</t>
  </si>
  <si>
    <t>00K0JRC2</t>
  </si>
  <si>
    <t>00K262M0</t>
  </si>
  <si>
    <t>408-7758581-1845157</t>
  </si>
  <si>
    <t>00K0JRD6</t>
  </si>
  <si>
    <t>00K0JR9W</t>
  </si>
  <si>
    <t>00K2E807</t>
  </si>
  <si>
    <t>405-0659820-2650706</t>
  </si>
  <si>
    <t>00K0JRCV</t>
  </si>
  <si>
    <t>00K2E3EY</t>
  </si>
  <si>
    <t>405-7544472-0538713</t>
  </si>
  <si>
    <t>00K2IWGD</t>
  </si>
  <si>
    <t>407-6216752-9233968</t>
  </si>
  <si>
    <t>00K0JR9B</t>
  </si>
  <si>
    <t>00K2COX7</t>
  </si>
  <si>
    <t>408-4062624-9751544</t>
  </si>
  <si>
    <t>00K0JR8G</t>
  </si>
  <si>
    <t>00K2F9SO</t>
  </si>
  <si>
    <t>408-2614972-2834757</t>
  </si>
  <si>
    <t>00K2IWGR</t>
  </si>
  <si>
    <t>407-1291236-0305949</t>
  </si>
  <si>
    <t>00K2C7BT</t>
  </si>
  <si>
    <t>402-5492056-0589935</t>
  </si>
  <si>
    <t>00K0JRD5</t>
  </si>
  <si>
    <t>00K2EJAJ</t>
  </si>
  <si>
    <t>407-1744914-6320354</t>
  </si>
  <si>
    <t>00K2H4SL</t>
  </si>
  <si>
    <t>171-9952100-0708335</t>
  </si>
  <si>
    <t>00K2ENZP</t>
  </si>
  <si>
    <t>407-8679428-9559502</t>
  </si>
  <si>
    <t>00K0JRAV</t>
  </si>
  <si>
    <t>00K2E330</t>
  </si>
  <si>
    <t>407-5821231-9743536</t>
  </si>
  <si>
    <t>00K2HNNU</t>
  </si>
  <si>
    <t>404-8709349-7561125</t>
  </si>
  <si>
    <t>00K2CVMA</t>
  </si>
  <si>
    <t>00K0JRAE</t>
  </si>
  <si>
    <t>00K213CY</t>
  </si>
  <si>
    <t>402-7577626-5223547</t>
  </si>
  <si>
    <t>00K2MDY1</t>
  </si>
  <si>
    <t>commande Ch du haut</t>
  </si>
  <si>
    <t>00K2LQZU</t>
  </si>
  <si>
    <t>404-5814567-2257102</t>
  </si>
  <si>
    <t>00K2R6G6</t>
  </si>
  <si>
    <t>403-9136303-3733108</t>
  </si>
  <si>
    <t>00K2MZYP</t>
  </si>
  <si>
    <t>171-0796398-2799554</t>
  </si>
  <si>
    <t>00K2LZ50</t>
  </si>
  <si>
    <t>408-7371045-0846726</t>
  </si>
  <si>
    <t>00K0JRBV</t>
  </si>
  <si>
    <t>00K0JRCZ</t>
  </si>
  <si>
    <t>00K2MXVP</t>
  </si>
  <si>
    <t>408-1633999-9462726</t>
  </si>
  <si>
    <t>00K2NON5</t>
  </si>
  <si>
    <t>403-8712338-3059568</t>
  </si>
  <si>
    <t>00K2H5BF</t>
  </si>
  <si>
    <t>407-9130869-5054732</t>
  </si>
  <si>
    <t>00K2LO5C</t>
  </si>
  <si>
    <t>404-8196536-9957943</t>
  </si>
  <si>
    <t>00K2LMZH</t>
  </si>
  <si>
    <t>403-0267124-2507547</t>
  </si>
  <si>
    <t>00K2NA8U</t>
  </si>
  <si>
    <t>405-8457951-0063549</t>
  </si>
  <si>
    <t>00K25X9M</t>
  </si>
  <si>
    <t>00K2QIZX</t>
  </si>
  <si>
    <t>ATM20</t>
  </si>
  <si>
    <t>00K25X9J</t>
  </si>
  <si>
    <t>00K2NDFN</t>
  </si>
  <si>
    <t>408-0324470-7245164</t>
  </si>
  <si>
    <t>00K2RUL2</t>
  </si>
  <si>
    <t>405-7930073-4445936</t>
  </si>
  <si>
    <t>00K2NAFQ</t>
  </si>
  <si>
    <t>403-4267895-5230755</t>
  </si>
  <si>
    <t>00K2NDYP</t>
  </si>
  <si>
    <t>408-8967514-4829150</t>
  </si>
  <si>
    <t>00K0JRD0</t>
  </si>
  <si>
    <t>00K2QIZB</t>
  </si>
  <si>
    <t>407-1767349-9276342</t>
  </si>
  <si>
    <t>00K2MIIX</t>
  </si>
  <si>
    <t>408-2651575-1969153</t>
  </si>
  <si>
    <t>00K2NC5T</t>
  </si>
  <si>
    <t>404-0880690-6948341</t>
  </si>
  <si>
    <t>00K2O1YT</t>
  </si>
  <si>
    <t>171-4427921-1017152</t>
  </si>
  <si>
    <t>00K0JRCX</t>
  </si>
  <si>
    <t>00K2NBUB</t>
  </si>
  <si>
    <t>405-9263420-2269153</t>
  </si>
  <si>
    <t>00K2O1V5</t>
  </si>
  <si>
    <t>403-0551150-5341903</t>
  </si>
  <si>
    <t>00K25XAJ</t>
  </si>
  <si>
    <t>00K2NIBN</t>
  </si>
  <si>
    <t>171-4981416-8053128</t>
  </si>
  <si>
    <t>00K25X9B</t>
  </si>
  <si>
    <t>00K2O24Q</t>
  </si>
  <si>
    <t>406-5515517-9717117</t>
  </si>
  <si>
    <t>00K25XA5</t>
  </si>
  <si>
    <t>00K2LMB7</t>
  </si>
  <si>
    <t>407-6012030-0649917</t>
  </si>
  <si>
    <t>00K0JRBR</t>
  </si>
  <si>
    <t>00K2N8K5</t>
  </si>
  <si>
    <t>403-9751580-7074708</t>
  </si>
  <si>
    <t>00K25JL7</t>
  </si>
  <si>
    <t>403-2351535-0437137</t>
  </si>
  <si>
    <t>00K2MX66</t>
  </si>
  <si>
    <t>404-9775806-7585964</t>
  </si>
  <si>
    <t>00K2LKBK</t>
  </si>
  <si>
    <t>402-5029666-3164355</t>
  </si>
  <si>
    <t>00K2NE0N</t>
  </si>
  <si>
    <t>404-0168016-2783563</t>
  </si>
  <si>
    <t>00K2MNY1</t>
  </si>
  <si>
    <t>408-9146009-9853964</t>
  </si>
  <si>
    <t>00K25XBM</t>
  </si>
  <si>
    <t>00K25X9F</t>
  </si>
  <si>
    <t>00K374JS</t>
  </si>
  <si>
    <t>BC2501992</t>
  </si>
  <si>
    <t>ZWLHMKTS</t>
  </si>
  <si>
    <t>405-2475319-1717952</t>
  </si>
  <si>
    <t>00K25XA6</t>
  </si>
  <si>
    <t>00K25XAC</t>
  </si>
  <si>
    <t>00K25X9C</t>
  </si>
  <si>
    <t>00K25X9G</t>
  </si>
  <si>
    <t>00K25XAI</t>
  </si>
  <si>
    <t>00K25XA4</t>
  </si>
  <si>
    <t>00K25X99</t>
  </si>
  <si>
    <t>00K25X9I</t>
  </si>
  <si>
    <t>00K25X9H</t>
  </si>
  <si>
    <t>00K25X95</t>
  </si>
  <si>
    <t>00K0JRD3</t>
  </si>
  <si>
    <t>00K2GNOL</t>
  </si>
  <si>
    <t>00K25XAK</t>
  </si>
  <si>
    <t>00K0JRCP</t>
  </si>
  <si>
    <t>00K25XBH</t>
  </si>
  <si>
    <t>00K25X9Q</t>
  </si>
  <si>
    <t>00K0JR96</t>
  </si>
  <si>
    <t>00K25X9T</t>
  </si>
  <si>
    <t>00K25X9Y</t>
  </si>
  <si>
    <t>00K0JRCN</t>
  </si>
  <si>
    <t>00K0JR93</t>
  </si>
  <si>
    <t>00K25XAL</t>
  </si>
  <si>
    <t>00K2IPJ4</t>
  </si>
  <si>
    <t>00K2Q465</t>
  </si>
  <si>
    <t>00K2IPHV</t>
  </si>
  <si>
    <t>00K2H0GI</t>
  </si>
  <si>
    <t>00K2HPMO</t>
  </si>
  <si>
    <t>BC2501995</t>
  </si>
  <si>
    <t>00K2HOQU</t>
  </si>
  <si>
    <t>BC2501994</t>
  </si>
  <si>
    <t>00K2O0DK</t>
  </si>
  <si>
    <t>BC2501989</t>
  </si>
  <si>
    <t>00K2P9B1</t>
  </si>
  <si>
    <t>10/00380301</t>
  </si>
  <si>
    <t>00K2FBKN</t>
  </si>
  <si>
    <t>JE/1978120</t>
  </si>
  <si>
    <t>00K2IPRN</t>
  </si>
  <si>
    <t>00K2O0BD</t>
  </si>
  <si>
    <t>00K25X9E</t>
  </si>
  <si>
    <t>00K2MYL0</t>
  </si>
  <si>
    <t>BL0012124</t>
  </si>
  <si>
    <t>00K36YVJ</t>
  </si>
  <si>
    <t>25/PH/25023026</t>
  </si>
  <si>
    <t>00K35VDV</t>
  </si>
  <si>
    <t>05/00565325</t>
  </si>
  <si>
    <t>00K2R4TW</t>
  </si>
  <si>
    <t>00K2R4N8</t>
  </si>
  <si>
    <t>00K2Q4F9</t>
  </si>
  <si>
    <t>00K2MXL9</t>
  </si>
  <si>
    <t>2025/PHARM/3224</t>
  </si>
  <si>
    <t>00K2MNEK</t>
  </si>
  <si>
    <t>EB487144</t>
  </si>
  <si>
    <t>00K2MN8N</t>
  </si>
  <si>
    <t>XS/2805268</t>
  </si>
  <si>
    <t>00K2IPW0</t>
  </si>
  <si>
    <t>00K2IPTU</t>
  </si>
  <si>
    <t>00K2IPO3</t>
  </si>
  <si>
    <t>00K2HPOM</t>
  </si>
  <si>
    <t>PHARM13274</t>
  </si>
  <si>
    <t>00K2HPLZ</t>
  </si>
  <si>
    <t>DI829941</t>
  </si>
  <si>
    <t>00K2HPLJ</t>
  </si>
  <si>
    <t>39/00755546</t>
  </si>
  <si>
    <t>ZWLHKNSH</t>
  </si>
  <si>
    <t>171-3354070-2161903</t>
  </si>
  <si>
    <t>ZWLHLIGR</t>
  </si>
  <si>
    <t>403-6081985-6007528</t>
  </si>
  <si>
    <t>ZWLHLYDX</t>
  </si>
  <si>
    <t>402-5512534-1907508</t>
  </si>
  <si>
    <t>ZWLHNCY5</t>
  </si>
  <si>
    <t>404-5166230-2709964</t>
  </si>
  <si>
    <t>ZWLHL8R3</t>
  </si>
  <si>
    <t>171-9632498-2732347</t>
  </si>
  <si>
    <t>ZWLHMZB3</t>
  </si>
  <si>
    <t>406-9253670-6833161</t>
  </si>
  <si>
    <t>ZWLHIUQX</t>
  </si>
  <si>
    <t>402-1349450-1135515</t>
  </si>
  <si>
    <t>ZWLHNAMP</t>
  </si>
  <si>
    <t>403-8756761-6417935</t>
  </si>
  <si>
    <t>ZWLHNAIX</t>
  </si>
  <si>
    <t>407-7385765-8678734</t>
  </si>
  <si>
    <t>ZWLHN5HB</t>
  </si>
  <si>
    <t>171-1126393-7446726</t>
  </si>
  <si>
    <t>ZWLHN12K</t>
  </si>
  <si>
    <t>408-4304325-1093903</t>
  </si>
  <si>
    <t>ZWLHMZSV</t>
  </si>
  <si>
    <t>403-7099606-3407568</t>
  </si>
  <si>
    <t>00K2O1P4</t>
  </si>
  <si>
    <t>171-4203281-4193152</t>
  </si>
  <si>
    <t>00K2R4US</t>
  </si>
  <si>
    <t>403-0117667-3972318</t>
  </si>
  <si>
    <t>00K2RPRD</t>
  </si>
  <si>
    <t>406-7261103-9401169</t>
  </si>
  <si>
    <t>00K2O1YW</t>
  </si>
  <si>
    <t>405-7642628-1669109</t>
  </si>
  <si>
    <t>00K2O1WC</t>
  </si>
  <si>
    <t>171-4054331-0547517</t>
  </si>
  <si>
    <t>00K2NXYP</t>
  </si>
  <si>
    <t>402-0432106-9457165</t>
  </si>
  <si>
    <t>00K25X9L</t>
  </si>
  <si>
    <t>00K25X9A</t>
  </si>
  <si>
    <t>00K2RTT0</t>
  </si>
  <si>
    <t>403-8177643-2870756</t>
  </si>
  <si>
    <t>00K2MK7F</t>
  </si>
  <si>
    <t>171-6320362-5616320</t>
  </si>
  <si>
    <t>00K2MOAL</t>
  </si>
  <si>
    <t>00K2NBZZ</t>
  </si>
  <si>
    <t>402-6929888-8562733</t>
  </si>
  <si>
    <t>00K2R612</t>
  </si>
  <si>
    <t>403-3699750-4790754</t>
  </si>
  <si>
    <t>00K25XAW</t>
  </si>
  <si>
    <t>00K2O16J</t>
  </si>
  <si>
    <t>407-0800639-7846761</t>
  </si>
  <si>
    <t>00K2MYEU</t>
  </si>
  <si>
    <t>407-1390194-2200332</t>
  </si>
  <si>
    <t>00K25X9D</t>
  </si>
  <si>
    <t>00K2MYI5</t>
  </si>
  <si>
    <t>171-5742621-8805934</t>
  </si>
  <si>
    <t>00K0JRCT</t>
  </si>
  <si>
    <t>00K2NJYC</t>
  </si>
  <si>
    <t>171-1299173-2657141</t>
  </si>
  <si>
    <t>00K2MK7A</t>
  </si>
  <si>
    <t>402-3916690-5919525</t>
  </si>
  <si>
    <t>00K2LHTQ</t>
  </si>
  <si>
    <t>406-5158072-3784356</t>
  </si>
  <si>
    <t>00K2QGYH</t>
  </si>
  <si>
    <t>407-7608669-3276362</t>
  </si>
  <si>
    <t>00K25X9P</t>
  </si>
  <si>
    <t>00K361K3</t>
  </si>
  <si>
    <t>402-8970895-3241135</t>
  </si>
  <si>
    <t>00K36ED3</t>
  </si>
  <si>
    <t>402-1962450-0610757</t>
  </si>
  <si>
    <t>00K25XAV</t>
  </si>
  <si>
    <t>00K2QI02</t>
  </si>
  <si>
    <t>406-6849852-7543506</t>
  </si>
  <si>
    <t>00K36P90</t>
  </si>
  <si>
    <t>CRECHE ARC EN CIEL</t>
  </si>
  <si>
    <t>BL0014076</t>
  </si>
  <si>
    <t>00K2IPYB</t>
  </si>
  <si>
    <t>00K2RMA1</t>
  </si>
  <si>
    <t>PK 458645</t>
  </si>
  <si>
    <t>00K2RMCV</t>
  </si>
  <si>
    <t>PS458631</t>
  </si>
  <si>
    <t>00K2QEJR</t>
  </si>
  <si>
    <t>2025/MN/502827</t>
  </si>
  <si>
    <t>00K3B6EV</t>
  </si>
  <si>
    <t>00K3ABRL</t>
  </si>
  <si>
    <t>P1/00175085</t>
  </si>
  <si>
    <t>00K3AE91</t>
  </si>
  <si>
    <t>00K3BVZX</t>
  </si>
  <si>
    <t>25015758 et 25014821</t>
  </si>
  <si>
    <t>00K2O0XS</t>
  </si>
  <si>
    <t>MA066184</t>
  </si>
  <si>
    <t>00K3AESM</t>
  </si>
  <si>
    <t>00K2IP5W</t>
  </si>
  <si>
    <t>2025PA7331</t>
  </si>
  <si>
    <t>00K3AUJJ</t>
  </si>
  <si>
    <t>02/138377</t>
  </si>
  <si>
    <t>00K3AUJI</t>
  </si>
  <si>
    <t>00K25XA0</t>
  </si>
  <si>
    <t>00K25XA1</t>
  </si>
  <si>
    <t>00K25X97</t>
  </si>
  <si>
    <t>00K25X98</t>
  </si>
  <si>
    <t>00K3AF86</t>
  </si>
  <si>
    <t>00K2IPPY</t>
  </si>
  <si>
    <t>00K2IQ15</t>
  </si>
  <si>
    <t>00K35TZ0</t>
  </si>
  <si>
    <t>00K2P70D</t>
  </si>
  <si>
    <t>BC2025019839</t>
  </si>
  <si>
    <t>00K2IPZT</t>
  </si>
  <si>
    <t>00K36P5K</t>
  </si>
  <si>
    <t>BC2501998</t>
  </si>
  <si>
    <t>00K375TU</t>
  </si>
  <si>
    <t>402-1526728-3338759</t>
  </si>
  <si>
    <t>00K36954</t>
  </si>
  <si>
    <t>403-4100518-3100311</t>
  </si>
  <si>
    <t>00K213CY001</t>
  </si>
  <si>
    <t>00K37646</t>
  </si>
  <si>
    <t>404-2676870-4927565</t>
  </si>
  <si>
    <t>00K3751A</t>
  </si>
  <si>
    <t>408-6587563-9757137</t>
  </si>
  <si>
    <t>00K2MX5A</t>
  </si>
  <si>
    <t>00K2PQF2</t>
  </si>
  <si>
    <t>404-2041557-6486712</t>
  </si>
  <si>
    <t>00K36OYS</t>
  </si>
  <si>
    <t>406-1550918-7243539</t>
  </si>
  <si>
    <t>00K2QK9R</t>
  </si>
  <si>
    <t>407-5380537-8854746</t>
  </si>
  <si>
    <t>00K36OTS</t>
  </si>
  <si>
    <t>405-6455930-6154761</t>
  </si>
  <si>
    <t>00K2QIV5</t>
  </si>
  <si>
    <t>404-4033987-6574763</t>
  </si>
  <si>
    <t>00K37GIS</t>
  </si>
  <si>
    <t>405-7453503-7599503</t>
  </si>
  <si>
    <t>00K2Q460</t>
  </si>
  <si>
    <t>403-7777085-1537904</t>
  </si>
  <si>
    <t>00K2EN51</t>
  </si>
  <si>
    <t>171-2888250-8925132</t>
  </si>
  <si>
    <t>00K25X9W</t>
  </si>
  <si>
    <t>00K25X9X</t>
  </si>
  <si>
    <t>00K25XBY</t>
  </si>
  <si>
    <t>00K25XBP</t>
  </si>
  <si>
    <t>00K25X96</t>
  </si>
  <si>
    <t>00K25XBW</t>
  </si>
  <si>
    <t>00K2QYCM</t>
  </si>
  <si>
    <t>CH03050LL</t>
  </si>
  <si>
    <t>00K25X9N</t>
  </si>
  <si>
    <t>ZWLHOD26</t>
  </si>
  <si>
    <t>402-0748369-4633154</t>
  </si>
  <si>
    <t>ZWLHOCQM</t>
  </si>
  <si>
    <t>ZWLHOCHP</t>
  </si>
  <si>
    <t>402-6198291-8048326</t>
  </si>
  <si>
    <t>ZWLHNRGV</t>
  </si>
  <si>
    <t>408-9172365-1047528</t>
  </si>
  <si>
    <t>ZWLHNAIH</t>
  </si>
  <si>
    <t>406-5497224-1119518</t>
  </si>
  <si>
    <t>ZWLHOD5L</t>
  </si>
  <si>
    <t>171-2726685-0841927</t>
  </si>
  <si>
    <t>00K2K2MA</t>
  </si>
  <si>
    <t>P1159885</t>
  </si>
  <si>
    <t>00K37MP6</t>
  </si>
  <si>
    <t>00K37643</t>
  </si>
  <si>
    <t>00K0JR9C</t>
  </si>
  <si>
    <t>00K25XBX</t>
  </si>
  <si>
    <t>00K25XA3</t>
  </si>
  <si>
    <t>00K25XBZ</t>
  </si>
  <si>
    <t>00K25XBV</t>
  </si>
  <si>
    <t>00K36IDW</t>
  </si>
  <si>
    <t>402-7901201-7163508</t>
  </si>
  <si>
    <t>00K35UKH</t>
  </si>
  <si>
    <t>403-4720557-9313909</t>
  </si>
  <si>
    <t>00K3A3UO</t>
  </si>
  <si>
    <t>406-0971077-1910703</t>
  </si>
  <si>
    <t>00K2QZH7</t>
  </si>
  <si>
    <t>404-8096190-1514706</t>
  </si>
  <si>
    <t>00K2MEYO</t>
  </si>
  <si>
    <t>406-2774477-1080312</t>
  </si>
  <si>
    <t>00K25X9U</t>
  </si>
  <si>
    <t>00K2QGOL</t>
  </si>
  <si>
    <t>406-0133486-6528375</t>
  </si>
  <si>
    <t>00K25XAE</t>
  </si>
  <si>
    <t>00K25XBG</t>
  </si>
  <si>
    <t>00K0JRD7</t>
  </si>
  <si>
    <t>00K2R4OC</t>
  </si>
  <si>
    <t>402-2461903-2397106</t>
  </si>
  <si>
    <t>00K25XAR</t>
  </si>
  <si>
    <t>00K35TC2</t>
  </si>
  <si>
    <t>404-7136582-7320328</t>
  </si>
  <si>
    <t>00K3ATAG</t>
  </si>
  <si>
    <t>00K25XB5</t>
  </si>
  <si>
    <t>00K25XA9</t>
  </si>
  <si>
    <t>00K25XAM</t>
  </si>
  <si>
    <t>00K3AEJG</t>
  </si>
  <si>
    <t>402-4929619-9974739</t>
  </si>
  <si>
    <t>00K3ABOI</t>
  </si>
  <si>
    <t>402-3141718-4481945</t>
  </si>
  <si>
    <t>00K25XCP</t>
  </si>
  <si>
    <t>00K3B6B2</t>
  </si>
  <si>
    <t>BL0014165</t>
  </si>
  <si>
    <t>00K3B6B1</t>
  </si>
  <si>
    <t>00K360B3</t>
  </si>
  <si>
    <t>00K2IQ28</t>
  </si>
  <si>
    <t>00K3DLZ2</t>
  </si>
  <si>
    <t>Reference externe BC</t>
  </si>
  <si>
    <t>00K2P72R</t>
  </si>
  <si>
    <t>00K35TQT</t>
  </si>
  <si>
    <t>04/705066</t>
  </si>
  <si>
    <t>00K364ZJ</t>
  </si>
  <si>
    <t>405-9891829-3917125</t>
  </si>
  <si>
    <t>00K25XAH</t>
  </si>
  <si>
    <t>00K25XBB</t>
  </si>
  <si>
    <t>00K25XCQ</t>
  </si>
  <si>
    <t>00K3AICC</t>
  </si>
  <si>
    <t>406-1820192-5671546</t>
  </si>
  <si>
    <t>00K0JR8R</t>
  </si>
  <si>
    <t>00K25XAY</t>
  </si>
  <si>
    <t>00K25XB0</t>
  </si>
  <si>
    <t>00K25XAX</t>
  </si>
  <si>
    <t>00K25XB7</t>
  </si>
  <si>
    <t>00K25XB3</t>
  </si>
  <si>
    <t>00K25XAO</t>
  </si>
  <si>
    <t>00K25XAT</t>
  </si>
  <si>
    <t>00K25XAS</t>
  </si>
  <si>
    <t>00K25XAF</t>
  </si>
  <si>
    <t>00K25XAA</t>
  </si>
  <si>
    <t>00K25X9V</t>
  </si>
  <si>
    <t>00K25XBF</t>
  </si>
  <si>
    <t>ZWLHOQK7</t>
  </si>
  <si>
    <t>403-4632792-6105129</t>
  </si>
  <si>
    <t>ZWLHNP4L</t>
  </si>
  <si>
    <t>406-0044323-0501126</t>
  </si>
  <si>
    <t>00K25XAU</t>
  </si>
  <si>
    <t>00K25X9Z</t>
  </si>
  <si>
    <t>00K3ASB9</t>
  </si>
  <si>
    <t>407-2272404-3663528</t>
  </si>
  <si>
    <t>00K3A5OY</t>
  </si>
  <si>
    <t>408-8483697-7316338</t>
  </si>
  <si>
    <t>00K25XB8</t>
  </si>
  <si>
    <t>00K3AU8S</t>
  </si>
  <si>
    <t>407-8952267-4079542</t>
  </si>
  <si>
    <t>00K3AFF2</t>
  </si>
  <si>
    <t>403-4169549-0181103</t>
  </si>
  <si>
    <t>00K3A9UH</t>
  </si>
  <si>
    <t>404-8805857-1477935</t>
  </si>
  <si>
    <t>00K2MXN7</t>
  </si>
  <si>
    <t>404-0291634-2002714</t>
  </si>
  <si>
    <t>00K2MNNV</t>
  </si>
  <si>
    <t>408-5994005-4109136</t>
  </si>
  <si>
    <t>00K25XB2</t>
  </si>
  <si>
    <t>00K3AHKQ</t>
  </si>
  <si>
    <t>406-9287268-6785923</t>
  </si>
  <si>
    <t>00K36HEF</t>
  </si>
  <si>
    <t>404-0119408-7292362</t>
  </si>
  <si>
    <t>00K2QESG</t>
  </si>
  <si>
    <t>00K25XEA</t>
  </si>
  <si>
    <t>00K25XBE</t>
  </si>
  <si>
    <t>00K25XE6</t>
  </si>
  <si>
    <t>00K25XEE</t>
  </si>
  <si>
    <t>00K25XE9</t>
  </si>
  <si>
    <t>00K25XBJ</t>
  </si>
  <si>
    <t>00K25XBS</t>
  </si>
  <si>
    <t>00K25XA2</t>
  </si>
  <si>
    <t>00K37NHS</t>
  </si>
  <si>
    <t>407-9530004-6365116</t>
  </si>
  <si>
    <t>00K34ATM</t>
  </si>
  <si>
    <t>00K25XDK</t>
  </si>
  <si>
    <t>00K25XBR</t>
  </si>
  <si>
    <t>00K3A31Y</t>
  </si>
  <si>
    <t>2025PA7441</t>
  </si>
  <si>
    <t>00K3FVES</t>
  </si>
  <si>
    <t>00K3A380</t>
  </si>
  <si>
    <t>PH214201 et PH214224</t>
  </si>
  <si>
    <t>00K3FV5D</t>
  </si>
  <si>
    <t>00K2H0E4</t>
  </si>
  <si>
    <t>25/PH/25023578</t>
  </si>
  <si>
    <t>00K3P21K</t>
  </si>
  <si>
    <t>PS458748</t>
  </si>
  <si>
    <t>00K3P21L</t>
  </si>
  <si>
    <t>00K3P21M</t>
  </si>
  <si>
    <t>00K3FVOZ</t>
  </si>
  <si>
    <t>25.1.9.a</t>
  </si>
  <si>
    <t>00K3N5CC</t>
  </si>
  <si>
    <t>BC2501996</t>
  </si>
  <si>
    <t>00K3FV39</t>
  </si>
  <si>
    <t>00K3N99J</t>
  </si>
  <si>
    <t>00K3FVIL</t>
  </si>
  <si>
    <t>00K3FVBA</t>
  </si>
  <si>
    <t>00K3B67N</t>
  </si>
  <si>
    <t>DM333919</t>
  </si>
  <si>
    <t>00K3ABPJ</t>
  </si>
  <si>
    <t>00K25XDM</t>
  </si>
  <si>
    <t>00K25XC8</t>
  </si>
  <si>
    <t>00JYEARD</t>
  </si>
  <si>
    <t>00K3GE6B</t>
  </si>
  <si>
    <t>171-6803702-7454731</t>
  </si>
  <si>
    <t>00K25XBO</t>
  </si>
  <si>
    <t>00K25X9R</t>
  </si>
  <si>
    <t>00K3P4D5</t>
  </si>
  <si>
    <t>00K3P4D6</t>
  </si>
  <si>
    <t>00K3N586</t>
  </si>
  <si>
    <t>00K3N55V</t>
  </si>
  <si>
    <t>00K3A2ZF</t>
  </si>
  <si>
    <t>PH87939</t>
  </si>
  <si>
    <t>00K2MMVI</t>
  </si>
  <si>
    <t>D319104</t>
  </si>
  <si>
    <t>00K25XBI</t>
  </si>
  <si>
    <t>00K25XCB</t>
  </si>
  <si>
    <t>00K25XDL</t>
  </si>
  <si>
    <t>00K25X9S</t>
  </si>
  <si>
    <t>00K25XCC</t>
  </si>
  <si>
    <t>00K25XBD</t>
  </si>
  <si>
    <t>00K25XBQ</t>
  </si>
  <si>
    <t>00K25XC0</t>
  </si>
  <si>
    <t>00K25XC3</t>
  </si>
  <si>
    <t>00K25XC7</t>
  </si>
  <si>
    <t>00K25XC2</t>
  </si>
  <si>
    <t>00K25XC9</t>
  </si>
  <si>
    <t>00K25XE7</t>
  </si>
  <si>
    <t>00K25XAG</t>
  </si>
  <si>
    <t>00K25XBC</t>
  </si>
  <si>
    <t>00K25XA8</t>
  </si>
  <si>
    <t>00K25XE5</t>
  </si>
  <si>
    <t>00K25XBU</t>
  </si>
  <si>
    <t>00K25XC5</t>
  </si>
  <si>
    <t>ZWLHOSAK</t>
  </si>
  <si>
    <t>403-1416307-2750750</t>
  </si>
  <si>
    <t>00K25XA7</t>
  </si>
  <si>
    <t>00K3ABPK</t>
  </si>
  <si>
    <t>00K2RMGD</t>
  </si>
  <si>
    <t>2025GPDM6270</t>
  </si>
  <si>
    <t>ZWLHN1SW</t>
  </si>
  <si>
    <t>403-1639992-1946739</t>
  </si>
  <si>
    <t>ZWLHOSK8</t>
  </si>
  <si>
    <t>404-2800963-3666768</t>
  </si>
  <si>
    <t>ZWLHOVW7</t>
  </si>
  <si>
    <t>408-4990051-6599547</t>
  </si>
  <si>
    <t>00K25XBK</t>
  </si>
  <si>
    <t>00K25XB9</t>
  </si>
  <si>
    <t>00K0JRD2</t>
  </si>
  <si>
    <t>00K25XC1</t>
  </si>
  <si>
    <t>00K25XCA</t>
  </si>
  <si>
    <t>00K25XDP</t>
  </si>
  <si>
    <t>00K3B0G0</t>
  </si>
  <si>
    <t>408-0574750-7626734</t>
  </si>
  <si>
    <t>00K3711L</t>
  </si>
  <si>
    <t>E0000234</t>
  </si>
  <si>
    <t>00K25XAP</t>
  </si>
  <si>
    <t>00K25XAQ</t>
  </si>
  <si>
    <t>00K3GG2J</t>
  </si>
  <si>
    <t>406-8978880-9335507</t>
  </si>
  <si>
    <t>00K3N98O</t>
  </si>
  <si>
    <t>406-7648594-7493127</t>
  </si>
  <si>
    <t>00K36FUA</t>
  </si>
  <si>
    <t>171-3066997-7423561</t>
  </si>
  <si>
    <t>00K25XC4</t>
  </si>
  <si>
    <t>00K25XC6</t>
  </si>
  <si>
    <t>00K0JRCJ</t>
  </si>
  <si>
    <t>00K0JRCK</t>
  </si>
  <si>
    <t>00K25XDN</t>
  </si>
  <si>
    <t>00K25XDO</t>
  </si>
  <si>
    <t>00K25XEJ</t>
  </si>
  <si>
    <t>00K25XDI</t>
  </si>
  <si>
    <t>00K3BURZ</t>
  </si>
  <si>
    <t>405-4457949-0113935</t>
  </si>
  <si>
    <t>00K3GG31</t>
  </si>
  <si>
    <t>403-5331432-8633912</t>
  </si>
  <si>
    <t>00K25XAN</t>
  </si>
  <si>
    <t>00K25X9K</t>
  </si>
  <si>
    <t>00K3B2FG</t>
  </si>
  <si>
    <t>404-1461710-4907558</t>
  </si>
  <si>
    <t>00K3B19P</t>
  </si>
  <si>
    <t>405-9673197-6350705</t>
  </si>
  <si>
    <t>00K3B09H</t>
  </si>
  <si>
    <t>405-8116467-0291554</t>
  </si>
  <si>
    <t>00K3EVFY</t>
  </si>
  <si>
    <t>402-8175423-3257955</t>
  </si>
  <si>
    <t>00K3BON5</t>
  </si>
  <si>
    <t>405-3137301-1252315</t>
  </si>
  <si>
    <t>00K25XBA</t>
  </si>
  <si>
    <t>00K2QB1G</t>
  </si>
  <si>
    <t>403-3147983-2797117</t>
  </si>
  <si>
    <t>00K3AUJA</t>
  </si>
  <si>
    <t>406-1832016-0488349</t>
  </si>
  <si>
    <t>00K3GE17</t>
  </si>
  <si>
    <t>00K3TJ9A</t>
  </si>
  <si>
    <t>BL0014367</t>
  </si>
  <si>
    <t>00K3G1UQ</t>
  </si>
  <si>
    <t>408-5840338-2294704</t>
  </si>
  <si>
    <t>00K25XCT</t>
  </si>
  <si>
    <t>00K25XCS</t>
  </si>
  <si>
    <t>00K3TJ99</t>
  </si>
  <si>
    <t>00K3O08S</t>
  </si>
  <si>
    <t>CENTRE HOSPITALIER D</t>
  </si>
  <si>
    <t>00K3B8CQ</t>
  </si>
  <si>
    <t>JE/1979085</t>
  </si>
  <si>
    <t>00K3P8CH</t>
  </si>
  <si>
    <t>PJCDE25008763/7085</t>
  </si>
  <si>
    <t>00K25XEO</t>
  </si>
  <si>
    <t>00K25XEN</t>
  </si>
  <si>
    <t>00K25XEI</t>
  </si>
  <si>
    <t>00K25XD2</t>
  </si>
  <si>
    <t>00K25XCZ</t>
  </si>
  <si>
    <t>00K25XD0</t>
  </si>
  <si>
    <t>00K25XEQ</t>
  </si>
  <si>
    <t>00K25XCU</t>
  </si>
  <si>
    <t>00K25XDW</t>
  </si>
  <si>
    <t>00K25XDR</t>
  </si>
  <si>
    <t>00K25XED</t>
  </si>
  <si>
    <t>00K25XE4</t>
  </si>
  <si>
    <t>00K25XEY</t>
  </si>
  <si>
    <t>00K25XDU</t>
  </si>
  <si>
    <t>00K25XD7</t>
  </si>
  <si>
    <t>00K25XD9</t>
  </si>
  <si>
    <t>00K25XEP</t>
  </si>
  <si>
    <t>00K25XDZ</t>
  </si>
  <si>
    <t>00K3NMDY</t>
  </si>
  <si>
    <t>BC2502001</t>
  </si>
  <si>
    <t>00K3RQS3</t>
  </si>
  <si>
    <t>405-6025801-3324325</t>
  </si>
  <si>
    <t>00K3GE1Z</t>
  </si>
  <si>
    <t>00K3B6CM</t>
  </si>
  <si>
    <t>03/231232</t>
  </si>
  <si>
    <t>00K3SPQH</t>
  </si>
  <si>
    <t>PHARM13822</t>
  </si>
  <si>
    <t>00K3NLSU</t>
  </si>
  <si>
    <t>2D101589</t>
  </si>
  <si>
    <t>00K3SQBR</t>
  </si>
  <si>
    <t>PM6/156319</t>
  </si>
  <si>
    <t>00K3GDZP</t>
  </si>
  <si>
    <t>03/778033</t>
  </si>
  <si>
    <t>00K3EO1B</t>
  </si>
  <si>
    <t>P2505459</t>
  </si>
  <si>
    <t>00K3EO1C</t>
  </si>
  <si>
    <t>00K3NM87</t>
  </si>
  <si>
    <t>00K3EO52</t>
  </si>
  <si>
    <t>00K3NM38</t>
  </si>
  <si>
    <t>25/PH/25023000</t>
  </si>
  <si>
    <t>00K3EVZY</t>
  </si>
  <si>
    <t>DMS631633</t>
  </si>
  <si>
    <t>00K3NK9V</t>
  </si>
  <si>
    <t>DI831733</t>
  </si>
  <si>
    <t>00K3SQZW</t>
  </si>
  <si>
    <t>00K3SQDV</t>
  </si>
  <si>
    <t>GD830822</t>
  </si>
  <si>
    <t>00K3GE2H</t>
  </si>
  <si>
    <t>00K3SQG9</t>
  </si>
  <si>
    <t>BC2502002</t>
  </si>
  <si>
    <t>ZWLHR8ZI</t>
  </si>
  <si>
    <t>406-4128614-0098754</t>
  </si>
  <si>
    <t>ZWLHQVRE</t>
  </si>
  <si>
    <t>171-6715382-0277142</t>
  </si>
  <si>
    <t>ZWLHQVMG</t>
  </si>
  <si>
    <t>403-7251382-5253922</t>
  </si>
  <si>
    <t>ZWLHQURZ</t>
  </si>
  <si>
    <t>408-6133617-0969902</t>
  </si>
  <si>
    <t>ZWLHQRKW</t>
  </si>
  <si>
    <t>405-2543766-3402719</t>
  </si>
  <si>
    <t>ZWLHQJXE</t>
  </si>
  <si>
    <t>407-3812358-9365166</t>
  </si>
  <si>
    <t>ZWLHPLS6</t>
  </si>
  <si>
    <t>403-2208436-8031514</t>
  </si>
  <si>
    <t>ZWLHPLRK</t>
  </si>
  <si>
    <t>407-4476031-8900361</t>
  </si>
  <si>
    <t>ZWLHPLNT</t>
  </si>
  <si>
    <t>403-7966372-1848342</t>
  </si>
  <si>
    <t>ZWLHPEMP</t>
  </si>
  <si>
    <t>404-7841732-0362716</t>
  </si>
  <si>
    <t>ZWLHPEKP</t>
  </si>
  <si>
    <t>403-3654841-3215525</t>
  </si>
  <si>
    <t>ZWLHPAF7</t>
  </si>
  <si>
    <t>403-0927807-4672329</t>
  </si>
  <si>
    <t>00K38CWN</t>
  </si>
  <si>
    <t>Baby charm 20 paquet</t>
  </si>
  <si>
    <t>00K25XDJ</t>
  </si>
  <si>
    <t>00K25XDG</t>
  </si>
  <si>
    <t>00K25XE1</t>
  </si>
  <si>
    <t>00K25XEU</t>
  </si>
  <si>
    <t>00K25XER</t>
  </si>
  <si>
    <t>00K25XEC</t>
  </si>
  <si>
    <t>00K25XDS</t>
  </si>
  <si>
    <t>00K25XCH</t>
  </si>
  <si>
    <t>00K25XE8</t>
  </si>
  <si>
    <t>00K25XDH</t>
  </si>
  <si>
    <t>00K25XE0</t>
  </si>
  <si>
    <t>00K25XDX</t>
  </si>
  <si>
    <t>00K25XDE</t>
  </si>
  <si>
    <t>00K25XD5</t>
  </si>
  <si>
    <t>00K25XDD</t>
  </si>
  <si>
    <t>00K3GG6N</t>
  </si>
  <si>
    <t>00K38CWQ</t>
  </si>
  <si>
    <t>00K38CWP</t>
  </si>
  <si>
    <t>00K38CWO</t>
  </si>
  <si>
    <t>00K25XCY</t>
  </si>
  <si>
    <t>00K25XD1</t>
  </si>
  <si>
    <t>00K25XD3</t>
  </si>
  <si>
    <t>00K3P4UH</t>
  </si>
  <si>
    <t>405-4366458-1862757</t>
  </si>
  <si>
    <t>00K3EFIO</t>
  </si>
  <si>
    <t>404-4708010-4749168</t>
  </si>
  <si>
    <t>00K3P5IM</t>
  </si>
  <si>
    <t>407-3398545-7041140</t>
  </si>
  <si>
    <t>00K3N6FT</t>
  </si>
  <si>
    <t>405-7365269-8617113</t>
  </si>
  <si>
    <t>00K3Q5L1</t>
  </si>
  <si>
    <t>408-3127837-9125963</t>
  </si>
  <si>
    <t>00K3EEP2</t>
  </si>
  <si>
    <t>403-6280760-2464365</t>
  </si>
  <si>
    <t>00K25XDC</t>
  </si>
  <si>
    <t>00K3T6EQ</t>
  </si>
  <si>
    <t>407-7269727-4242760</t>
  </si>
  <si>
    <t>00K3NO3Z</t>
  </si>
  <si>
    <t>406-8133860-6085128</t>
  </si>
  <si>
    <t>00K25XEG</t>
  </si>
  <si>
    <t>00K3GDIJ</t>
  </si>
  <si>
    <t>407-9711415-9612357</t>
  </si>
  <si>
    <t>00K3GDT3</t>
  </si>
  <si>
    <t>171-3937981-2146746</t>
  </si>
  <si>
    <t>00K3P5NE</t>
  </si>
  <si>
    <t>407-5644918-5792301</t>
  </si>
  <si>
    <t>00K3E7TB</t>
  </si>
  <si>
    <t>405-8756762-6158715</t>
  </si>
  <si>
    <t>00K25XCI</t>
  </si>
  <si>
    <t>00K3EVZM</t>
  </si>
  <si>
    <t>406-1110663-7364318</t>
  </si>
  <si>
    <t>00K25XDV</t>
  </si>
  <si>
    <t>00K25XDA</t>
  </si>
  <si>
    <t>00K3A4IR</t>
  </si>
  <si>
    <t>403-9273576-0553157</t>
  </si>
  <si>
    <t>00K3P1XV</t>
  </si>
  <si>
    <t>404-7522747-8029157</t>
  </si>
  <si>
    <t>00K3GEJ5</t>
  </si>
  <si>
    <t>408-0726073-8666717</t>
  </si>
  <si>
    <t>00K3G1WM</t>
  </si>
  <si>
    <t>403-5197552-0265949</t>
  </si>
  <si>
    <t>00K3SBBN</t>
  </si>
  <si>
    <t>402-7387060-0179534</t>
  </si>
  <si>
    <t>00K3P5K4</t>
  </si>
  <si>
    <t>407-2766399-5018743</t>
  </si>
  <si>
    <t>00K25XDF</t>
  </si>
  <si>
    <t>00K3P5KS</t>
  </si>
  <si>
    <t>403-9490862-4426739</t>
  </si>
  <si>
    <t>00K3GA8W</t>
  </si>
  <si>
    <t>405-7407476-3022762</t>
  </si>
  <si>
    <t>00K3N9ZP</t>
  </si>
  <si>
    <t>404-1427566-3857103</t>
  </si>
  <si>
    <t>00K3OL6K</t>
  </si>
  <si>
    <t>408-4198451-6265918</t>
  </si>
  <si>
    <t>00K3P4XM</t>
  </si>
  <si>
    <t>402-0066913-9267554</t>
  </si>
  <si>
    <t>00K25XCR</t>
  </si>
  <si>
    <t>00K3P5WC</t>
  </si>
  <si>
    <t>408-6725994-6695562</t>
  </si>
  <si>
    <t>00K3GDKH</t>
  </si>
  <si>
    <t>405-2508556-0200352</t>
  </si>
  <si>
    <t>00K3OXNS</t>
  </si>
  <si>
    <t>405-2261534-9089930</t>
  </si>
  <si>
    <t>00K3RROE</t>
  </si>
  <si>
    <t>406-5380103-5512353</t>
  </si>
  <si>
    <t>00K3S7S1</t>
  </si>
  <si>
    <t>408-5721125-6446728</t>
  </si>
  <si>
    <t>00K3NUNF</t>
  </si>
  <si>
    <t>404-2352849-4575543</t>
  </si>
  <si>
    <t>00K3GDNU</t>
  </si>
  <si>
    <t>405-3645677-6397106</t>
  </si>
  <si>
    <t>00K3LY3C</t>
  </si>
  <si>
    <t>403-1218259-9495521</t>
  </si>
  <si>
    <t>00K25XCW</t>
  </si>
  <si>
    <t>00K3EN78</t>
  </si>
  <si>
    <t>171-0620323-5245943</t>
  </si>
  <si>
    <t>00K3Q7SH</t>
  </si>
  <si>
    <t>171-8466891-3639556</t>
  </si>
  <si>
    <t>00K25XD8</t>
  </si>
  <si>
    <t>00K3N774</t>
  </si>
  <si>
    <t>403-4032751-7073904</t>
  </si>
  <si>
    <t>00K3N8IU</t>
  </si>
  <si>
    <t>406-6191363-2153914</t>
  </si>
  <si>
    <t>00K3NAHU</t>
  </si>
  <si>
    <t>407-0577478-1864339</t>
  </si>
  <si>
    <t>00K3EM26</t>
  </si>
  <si>
    <t>405-5698633-9954722</t>
  </si>
  <si>
    <t>00K25XCJ</t>
  </si>
  <si>
    <t>00K25XEV</t>
  </si>
  <si>
    <t>00K25XDB</t>
  </si>
  <si>
    <t>00K3NKB7</t>
  </si>
  <si>
    <t>404-0514290-0185947</t>
  </si>
  <si>
    <t>00K25XCO</t>
  </si>
  <si>
    <t>00K3QKB9</t>
  </si>
  <si>
    <t>405-6968391-1721941</t>
  </si>
  <si>
    <t>00K25XD4</t>
  </si>
  <si>
    <t>00K3EQRS</t>
  </si>
  <si>
    <t>405-5607279-5390739</t>
  </si>
  <si>
    <t>00K3OZVJ</t>
  </si>
  <si>
    <t>408-2519718-9991561</t>
  </si>
  <si>
    <t>00K3WOSZ</t>
  </si>
  <si>
    <t>00K3P8CY</t>
  </si>
  <si>
    <t>P6/01220027</t>
  </si>
  <si>
    <t>00K3WP0X</t>
  </si>
  <si>
    <t>P8175</t>
  </si>
  <si>
    <t>00K3TGG9</t>
  </si>
  <si>
    <t>405-5639488-0222729</t>
  </si>
  <si>
    <t>00K3VME0</t>
  </si>
  <si>
    <t>403-3942440-5528352</t>
  </si>
  <si>
    <t>00K3VN00</t>
  </si>
  <si>
    <t>407-4082414-8222728</t>
  </si>
  <si>
    <t>00K3VITX</t>
  </si>
  <si>
    <t>403-5339660-5259501</t>
  </si>
  <si>
    <t>00K3T83I</t>
  </si>
  <si>
    <t>402-1036496-8160316</t>
  </si>
  <si>
    <t>00K25XCF</t>
  </si>
  <si>
    <t>00K25XCV</t>
  </si>
  <si>
    <t>00K25XF7</t>
  </si>
  <si>
    <t>00K3OCAT</t>
  </si>
  <si>
    <t>407-9065335-7630734</t>
  </si>
  <si>
    <t>00K3TCJD</t>
  </si>
  <si>
    <t>404-0631365-4077924</t>
  </si>
  <si>
    <t>00K3TAVY</t>
  </si>
  <si>
    <t>404-2307918-6669960</t>
  </si>
  <si>
    <t>00K3Q3YZ</t>
  </si>
  <si>
    <t>405-0406922-1781949</t>
  </si>
  <si>
    <t>00K3VWYH</t>
  </si>
  <si>
    <t>404-0748682-6837144</t>
  </si>
  <si>
    <t>00K25XFZ</t>
  </si>
  <si>
    <t>00K3EHO0</t>
  </si>
  <si>
    <t>402-2061433-6720365</t>
  </si>
  <si>
    <t>00K25XF2</t>
  </si>
  <si>
    <t>00K3VA03</t>
  </si>
  <si>
    <t>405-3217793-3441934</t>
  </si>
  <si>
    <t>00K3T7KV</t>
  </si>
  <si>
    <t>403-1016052-8421113</t>
  </si>
  <si>
    <t>00K3V6N8</t>
  </si>
  <si>
    <t>402-1917882-9693165</t>
  </si>
  <si>
    <t>00K3TAO1</t>
  </si>
  <si>
    <t>404-3805076-6688333</t>
  </si>
  <si>
    <t>00K3M0II</t>
  </si>
  <si>
    <t>408-0358093-4256328</t>
  </si>
  <si>
    <t>00K3VJD3</t>
  </si>
  <si>
    <t>405-9422048-3719548</t>
  </si>
  <si>
    <t>00K3VOQN</t>
  </si>
  <si>
    <t>405-3207176-6227552</t>
  </si>
  <si>
    <t>00K3EWK2</t>
  </si>
  <si>
    <t>00K3V8VU</t>
  </si>
  <si>
    <t>PHARM13844</t>
  </si>
  <si>
    <t>00K3SQRA</t>
  </si>
  <si>
    <t>D320244</t>
  </si>
  <si>
    <t>00K3SQF0</t>
  </si>
  <si>
    <t>2025/DM/1242</t>
  </si>
  <si>
    <t>00K3GE0F</t>
  </si>
  <si>
    <t>00K3V8SX</t>
  </si>
  <si>
    <t>PH214487</t>
  </si>
  <si>
    <t>00K3WOX3</t>
  </si>
  <si>
    <t>00K3SWIX</t>
  </si>
  <si>
    <t>PH520343</t>
  </si>
  <si>
    <t>00K3WPAL</t>
  </si>
  <si>
    <t>LZ/01623972</t>
  </si>
  <si>
    <t>00K3WN22</t>
  </si>
  <si>
    <t>00K3WOPT</t>
  </si>
  <si>
    <t>00K3WOWV</t>
  </si>
  <si>
    <t>00K3EQML</t>
  </si>
  <si>
    <t>00K2IPMV</t>
  </si>
  <si>
    <t>00K3EVDI</t>
  </si>
  <si>
    <t>00K3VA2F</t>
  </si>
  <si>
    <t>BL0014422</t>
  </si>
  <si>
    <t>00K3WP0W</t>
  </si>
  <si>
    <t>00K3TBMC</t>
  </si>
  <si>
    <t>406-0500982-7896327</t>
  </si>
  <si>
    <t>00K3VCBT</t>
  </si>
  <si>
    <t>405-8955066-3100313</t>
  </si>
  <si>
    <t>00K25XF1</t>
  </si>
  <si>
    <t>00K3VIA3</t>
  </si>
  <si>
    <t>407-7878346-3565966</t>
  </si>
  <si>
    <t>00K25XFL</t>
  </si>
  <si>
    <t>00K3TVAC</t>
  </si>
  <si>
    <t>406-4649158-2620324</t>
  </si>
  <si>
    <t>00K3TVIK</t>
  </si>
  <si>
    <t>171-1600698-3227544</t>
  </si>
  <si>
    <t>00K25XF8</t>
  </si>
  <si>
    <t>00K25XFJ</t>
  </si>
  <si>
    <t>00K373JT</t>
  </si>
  <si>
    <t>00K3P8DW</t>
  </si>
  <si>
    <t>ZWLHS4WI</t>
  </si>
  <si>
    <t>405-3590742-0987523</t>
  </si>
  <si>
    <t>ZWLHS2BC</t>
  </si>
  <si>
    <t>407-9472372-5026753</t>
  </si>
  <si>
    <t>ZWLHS13J</t>
  </si>
  <si>
    <t>408-6726927-3664312</t>
  </si>
  <si>
    <t>ZWLHRI42</t>
  </si>
  <si>
    <t>171-3894098-3202732</t>
  </si>
  <si>
    <t>ZWLHQO08</t>
  </si>
  <si>
    <t>404-1715663-9737946</t>
  </si>
  <si>
    <t>ZWLHPEIT</t>
  </si>
  <si>
    <t>403-7056915-4497142</t>
  </si>
  <si>
    <t>ZWLHP66H</t>
  </si>
  <si>
    <t>406-3033508-9373137</t>
  </si>
  <si>
    <t>00K3WUFB</t>
  </si>
  <si>
    <t>BC2025020471</t>
  </si>
  <si>
    <t>00K3EVIO</t>
  </si>
  <si>
    <t>00K373QU</t>
  </si>
  <si>
    <t>00K35TQT001</t>
  </si>
  <si>
    <t>00K2Q4BL</t>
  </si>
  <si>
    <t>00K2IPLJ</t>
  </si>
  <si>
    <t>00K25XES</t>
  </si>
  <si>
    <t>00K25XCD</t>
  </si>
  <si>
    <t>00K25XF6</t>
  </si>
  <si>
    <t>00K25XBN</t>
  </si>
  <si>
    <t>00K25XBL</t>
  </si>
  <si>
    <t>00K25XAZ</t>
  </si>
  <si>
    <t>00K25XFC</t>
  </si>
  <si>
    <t>00K25XFF</t>
  </si>
  <si>
    <t>00K25XF3</t>
  </si>
  <si>
    <t>00K25XF4</t>
  </si>
  <si>
    <t>00K25XFG</t>
  </si>
  <si>
    <t>00K25XBT</t>
  </si>
  <si>
    <t>00K25XFE</t>
  </si>
  <si>
    <t>00K25XCG</t>
  </si>
  <si>
    <t>00K25XCL</t>
  </si>
  <si>
    <t>00K25XF0</t>
  </si>
  <si>
    <t>00K3XZOT</t>
  </si>
  <si>
    <t>00K3Z2NH</t>
  </si>
  <si>
    <t>00K3V7S9</t>
  </si>
  <si>
    <t>ZWLHSJ6N</t>
  </si>
  <si>
    <t>407-7086293-7054740</t>
  </si>
  <si>
    <t>ZWLHSLY2</t>
  </si>
  <si>
    <t>171-2003659-1449939</t>
  </si>
  <si>
    <t>ZWLHSGNZ</t>
  </si>
  <si>
    <t>404-4715226-2764324</t>
  </si>
  <si>
    <t>ZWLHSH25</t>
  </si>
  <si>
    <t>171-4897401-1848339</t>
  </si>
  <si>
    <t>ZWLHSJLJ</t>
  </si>
  <si>
    <t>402-4749542-3331509</t>
  </si>
  <si>
    <t>ZWLHSJJP</t>
  </si>
  <si>
    <t>403-4293503-9152367</t>
  </si>
  <si>
    <t>ZWLHSJCU</t>
  </si>
  <si>
    <t>402-0472141-8585942</t>
  </si>
  <si>
    <t>ZWLHP63E</t>
  </si>
  <si>
    <t>408-8600173-3981104</t>
  </si>
  <si>
    <t>00K3ZGTY</t>
  </si>
  <si>
    <t>DM582001</t>
  </si>
  <si>
    <t>00K3ZEGS</t>
  </si>
  <si>
    <t>00K3YQ0L</t>
  </si>
  <si>
    <t>50/01656205</t>
  </si>
  <si>
    <t>00K3YPUL</t>
  </si>
  <si>
    <t>00K3YPUK</t>
  </si>
  <si>
    <t>00K3YPSO</t>
  </si>
  <si>
    <t>PR156190</t>
  </si>
  <si>
    <t>00K3YPSN</t>
  </si>
  <si>
    <t>00K3YPQR</t>
  </si>
  <si>
    <t>2025PA7651</t>
  </si>
  <si>
    <t>00K3YPP2</t>
  </si>
  <si>
    <t>00K3Y0H9</t>
  </si>
  <si>
    <t>00K3Y06H</t>
  </si>
  <si>
    <t>00K3Y00H</t>
  </si>
  <si>
    <t>00K3XY55</t>
  </si>
  <si>
    <t>25.7.21.a</t>
  </si>
  <si>
    <t>00K3XXTG</t>
  </si>
  <si>
    <t>00K3XWTU</t>
  </si>
  <si>
    <t>00K3XTK9</t>
  </si>
  <si>
    <t>00K3XTE5</t>
  </si>
  <si>
    <t>00K3WZW4</t>
  </si>
  <si>
    <t>00K3WTOW</t>
  </si>
  <si>
    <t>00K25XG0</t>
  </si>
  <si>
    <t>00K25XG1</t>
  </si>
  <si>
    <t>00K25XG5</t>
  </si>
  <si>
    <t>00K25XG6</t>
  </si>
  <si>
    <t>00K25XFP</t>
  </si>
  <si>
    <t>00K25XFQ</t>
  </si>
  <si>
    <t>00K25XF9</t>
  </si>
  <si>
    <t>00K25XGC</t>
  </si>
  <si>
    <t>00K25XFU</t>
  </si>
  <si>
    <t>00K25XG4</t>
  </si>
  <si>
    <t>00K25XG8</t>
  </si>
  <si>
    <t>00K25XFS</t>
  </si>
  <si>
    <t>00K25XEW</t>
  </si>
  <si>
    <t>00K25X9O</t>
  </si>
  <si>
    <t>00K25XGE</t>
  </si>
  <si>
    <t>00K25XG9</t>
  </si>
  <si>
    <t>00K25XGF</t>
  </si>
  <si>
    <t>00K25XF5</t>
  </si>
  <si>
    <t>00K25XFW</t>
  </si>
  <si>
    <t>00K25XFO</t>
  </si>
  <si>
    <t>00K25XFT</t>
  </si>
  <si>
    <t>00K3Y101</t>
  </si>
  <si>
    <t>404-8170028-3047531</t>
  </si>
  <si>
    <t>00K3VKV1</t>
  </si>
  <si>
    <t>408-1472834-9163534</t>
  </si>
  <si>
    <t>00K3VLN0</t>
  </si>
  <si>
    <t>404-8172155-2129933</t>
  </si>
  <si>
    <t>00K3Z1KK</t>
  </si>
  <si>
    <t>407-4516302-8194718</t>
  </si>
  <si>
    <t>00K3WY3E</t>
  </si>
  <si>
    <t>403-7169882-1515536</t>
  </si>
  <si>
    <t>00K25XFR</t>
  </si>
  <si>
    <t>00K3Z79C</t>
  </si>
  <si>
    <t>407-8056969-9576357</t>
  </si>
  <si>
    <t>00K25XG7</t>
  </si>
  <si>
    <t>00K3YK0J</t>
  </si>
  <si>
    <t>00K3WSCW</t>
  </si>
  <si>
    <t>403-4541286-8433933</t>
  </si>
  <si>
    <t>00K3XWU2</t>
  </si>
  <si>
    <t>402-0425500-2969101</t>
  </si>
  <si>
    <t>00K3WY0C</t>
  </si>
  <si>
    <t>402-3755708-6908336</t>
  </si>
  <si>
    <t>00K25XFN</t>
  </si>
  <si>
    <t>00K25XFM</t>
  </si>
  <si>
    <t>00K25XGA</t>
  </si>
  <si>
    <t>00K25XFY</t>
  </si>
  <si>
    <t>00K25XFB</t>
  </si>
  <si>
    <t>00K3YD25</t>
  </si>
  <si>
    <t>402-3413337-8199555</t>
  </si>
  <si>
    <t>00K3Y616</t>
  </si>
  <si>
    <t>406-5921118-5093914</t>
  </si>
  <si>
    <t>00K3N8ZE</t>
  </si>
  <si>
    <t>404-3616844-5466724</t>
  </si>
  <si>
    <t>404-4538370-5593968</t>
  </si>
  <si>
    <t>00K3YPF9</t>
  </si>
  <si>
    <t>402-9946176-3969122</t>
  </si>
  <si>
    <t>00K25XG2</t>
  </si>
  <si>
    <t>00K25XG3</t>
  </si>
  <si>
    <t>00K3YC0Q</t>
  </si>
  <si>
    <t>407-1462021-9356313</t>
  </si>
  <si>
    <t>00K25XFX</t>
  </si>
  <si>
    <t>00K3YL0N</t>
  </si>
  <si>
    <t>405-9867056-7982734</t>
  </si>
  <si>
    <t>00K3ZHK1</t>
  </si>
  <si>
    <t>00K43W0D</t>
  </si>
  <si>
    <t>00K3Y05N</t>
  </si>
  <si>
    <t>00K3Z3IY</t>
  </si>
  <si>
    <t>00K3WKG0</t>
  </si>
  <si>
    <t>ZWLHT1WA</t>
  </si>
  <si>
    <t>406-5271792-8309110</t>
  </si>
  <si>
    <t>ZWLHQVP4</t>
  </si>
  <si>
    <t>408-2495670-8916333</t>
  </si>
  <si>
    <t>00K25XHM</t>
  </si>
  <si>
    <t>00K25XHH</t>
  </si>
  <si>
    <t>00K25XHA</t>
  </si>
  <si>
    <t>00K25XGN</t>
  </si>
  <si>
    <t>00K25XFD</t>
  </si>
  <si>
    <t>00K25XEZ</t>
  </si>
  <si>
    <t>00K25XGY</t>
  </si>
  <si>
    <t>00K25XGM</t>
  </si>
  <si>
    <t>ZWLHSJ5T</t>
  </si>
  <si>
    <t>171-1326475-9509959</t>
  </si>
  <si>
    <t>ZWLHSVU4</t>
  </si>
  <si>
    <t>403-2506946-9013117</t>
  </si>
  <si>
    <t>ZWLHSX01</t>
  </si>
  <si>
    <t>405-3818001-0937930</t>
  </si>
  <si>
    <t>00K25XGU</t>
  </si>
  <si>
    <t>00K25XGS</t>
  </si>
  <si>
    <t>00K25XGJ</t>
  </si>
  <si>
    <t>00K25XGG</t>
  </si>
  <si>
    <t>00K25XGW</t>
  </si>
  <si>
    <t>00K25XH8</t>
  </si>
  <si>
    <t>00K25XH1</t>
  </si>
  <si>
    <t>00K25XH2</t>
  </si>
  <si>
    <t>00K25XGR</t>
  </si>
  <si>
    <t>00K25XCX</t>
  </si>
  <si>
    <t>00K25XEX</t>
  </si>
  <si>
    <t>00K25XHG</t>
  </si>
  <si>
    <t>00K35V34</t>
  </si>
  <si>
    <t>+33 6 63 52 02 10</t>
  </si>
  <si>
    <t>00K3FVIL001</t>
  </si>
  <si>
    <t>00K3WIOB</t>
  </si>
  <si>
    <t>PH131663</t>
  </si>
  <si>
    <t>00K3WKM5</t>
  </si>
  <si>
    <t>00K3Y0ON</t>
  </si>
  <si>
    <t>00K3Z1KR</t>
  </si>
  <si>
    <t>BC2502004</t>
  </si>
  <si>
    <t>00K3ZGWC</t>
  </si>
  <si>
    <t>00K3ZHQO</t>
  </si>
  <si>
    <t>00K42LQL</t>
  </si>
  <si>
    <t>00K42LVA</t>
  </si>
  <si>
    <t>PH214471</t>
  </si>
  <si>
    <t>00K43ICM</t>
  </si>
  <si>
    <t>00K43IZ3</t>
  </si>
  <si>
    <t>PH91058</t>
  </si>
  <si>
    <t>00K43J0I</t>
  </si>
  <si>
    <t>2025/DM/1265</t>
  </si>
  <si>
    <t>00K43JQC</t>
  </si>
  <si>
    <t>BC2502005</t>
  </si>
  <si>
    <t>00K43MGH</t>
  </si>
  <si>
    <t>04/705341</t>
  </si>
  <si>
    <t>00K4420R</t>
  </si>
  <si>
    <t>00K448N5</t>
  </si>
  <si>
    <t>25.5.9.a</t>
  </si>
  <si>
    <t>00K448PT</t>
  </si>
  <si>
    <t>00K448QL</t>
  </si>
  <si>
    <t>00K448QM</t>
  </si>
  <si>
    <t>00K448WH</t>
  </si>
  <si>
    <t>00K448WI</t>
  </si>
  <si>
    <t>00K448WJ</t>
  </si>
  <si>
    <t>00K44M7C</t>
  </si>
  <si>
    <t>00K25XGH</t>
  </si>
  <si>
    <t>00K25XFA</t>
  </si>
  <si>
    <t>00K25XGT</t>
  </si>
  <si>
    <t>00K3Z4XN</t>
  </si>
  <si>
    <t>405-2991715-6641140</t>
  </si>
  <si>
    <t>00K3ZLF4</t>
  </si>
  <si>
    <t>403-8855343-8817119</t>
  </si>
  <si>
    <t>00K25XGI</t>
  </si>
  <si>
    <t>00K42N0N</t>
  </si>
  <si>
    <t>408-1627917-9631512</t>
  </si>
  <si>
    <t>00K42M0P</t>
  </si>
  <si>
    <t>402-8940983-0033920</t>
  </si>
  <si>
    <t>00K433SP</t>
  </si>
  <si>
    <t>408-2335675-9114731</t>
  </si>
  <si>
    <t>00K25XGL</t>
  </si>
  <si>
    <t>00K25XGK</t>
  </si>
  <si>
    <t>00K25XGD</t>
  </si>
  <si>
    <t>00K25XHI</t>
  </si>
  <si>
    <t>00K42TLU</t>
  </si>
  <si>
    <t>171-0317312-0701904</t>
  </si>
  <si>
    <t>00K3P4I3</t>
  </si>
  <si>
    <t>405-7412640-7505963</t>
  </si>
  <si>
    <t>00K3Z1W1</t>
  </si>
  <si>
    <t>407-8616865-7145156</t>
  </si>
  <si>
    <t>00K42RBF</t>
  </si>
  <si>
    <t>406-8177196-5036312</t>
  </si>
  <si>
    <t>00K25XHF</t>
  </si>
  <si>
    <t>00K3O7XY</t>
  </si>
  <si>
    <t>406-7262830-5802763</t>
  </si>
  <si>
    <t>00K42LRA</t>
  </si>
  <si>
    <t>406-5792625-1866759</t>
  </si>
  <si>
    <t>00K436FN</t>
  </si>
  <si>
    <t>403-8911167-9098751</t>
  </si>
  <si>
    <t>00K25XGV</t>
  </si>
  <si>
    <t>00K3YO8Z</t>
  </si>
  <si>
    <t>408-9990040-0904336</t>
  </si>
  <si>
    <t>00K43A4W</t>
  </si>
  <si>
    <t>406-3072729-3620308</t>
  </si>
  <si>
    <t>00K42P6A</t>
  </si>
  <si>
    <t>403-5265954-0774715</t>
  </si>
  <si>
    <t>00K4320Q</t>
  </si>
  <si>
    <t>171-3564761-2153925</t>
  </si>
  <si>
    <t>00K25XHB</t>
  </si>
  <si>
    <t>00K25XHD</t>
  </si>
  <si>
    <t>00K42U0Y</t>
  </si>
  <si>
    <t>407-3898061-1065968</t>
  </si>
  <si>
    <t>00K42QEX</t>
  </si>
  <si>
    <t>405-4804999-5523551</t>
  </si>
  <si>
    <t>00K25XGX</t>
  </si>
  <si>
    <t>00K25XHE</t>
  </si>
  <si>
    <t>00K25XGZ</t>
  </si>
  <si>
    <t>00K25XH0</t>
  </si>
  <si>
    <t>00K25XHJ</t>
  </si>
  <si>
    <t>00K43CDA</t>
  </si>
  <si>
    <t>402-5036403-9534768</t>
  </si>
  <si>
    <t>00K25XGB</t>
  </si>
  <si>
    <t>00K25XH7</t>
  </si>
  <si>
    <t>00K43J90</t>
  </si>
  <si>
    <t>171-8442478-6119507</t>
  </si>
  <si>
    <t>00K25XHU</t>
  </si>
  <si>
    <t>00K45L8H</t>
  </si>
  <si>
    <t>403-5778509-5968326</t>
  </si>
  <si>
    <t>00K45XZR</t>
  </si>
  <si>
    <t>00K45WHH</t>
  </si>
  <si>
    <t>2025-7163</t>
  </si>
  <si>
    <t>00K45WJ0</t>
  </si>
  <si>
    <t>00K3XYF1</t>
  </si>
  <si>
    <t>2025/PHARM/3427</t>
  </si>
  <si>
    <t>00K45XXM</t>
  </si>
  <si>
    <t>2025PA7737</t>
  </si>
  <si>
    <t>00K43J70</t>
  </si>
  <si>
    <t>00K43J57</t>
  </si>
  <si>
    <t>PHARM112856</t>
  </si>
  <si>
    <t>00K43IWT</t>
  </si>
  <si>
    <t>AP330899</t>
  </si>
  <si>
    <t>00K3YPWU</t>
  </si>
  <si>
    <t>A9/02807548</t>
  </si>
  <si>
    <t>00K45XZ0</t>
  </si>
  <si>
    <t>00K4B32H</t>
  </si>
  <si>
    <t>BL0014699</t>
  </si>
  <si>
    <t>00K45WN1</t>
  </si>
  <si>
    <t>JR/1980685</t>
  </si>
  <si>
    <t>00K45Y1Z</t>
  </si>
  <si>
    <t>00K45XYJ</t>
  </si>
  <si>
    <t>00K43J4X</t>
  </si>
  <si>
    <t>407-3115870-9999523</t>
  </si>
  <si>
    <t>00K25XJ6</t>
  </si>
  <si>
    <t>00K45WGE</t>
  </si>
  <si>
    <t>404-1177637-7875507</t>
  </si>
  <si>
    <t>00K25XIJ</t>
  </si>
  <si>
    <t>00K46ADC</t>
  </si>
  <si>
    <t>402-1949637-4306763</t>
  </si>
  <si>
    <t>00K3Z6Z4</t>
  </si>
  <si>
    <t>402-1512735-3421164</t>
  </si>
  <si>
    <t>00K45WVD</t>
  </si>
  <si>
    <t>171-5927885-5717936</t>
  </si>
  <si>
    <t>00K4BA7X</t>
  </si>
  <si>
    <t>407-0711340-6660363</t>
  </si>
  <si>
    <t>00K4B60W</t>
  </si>
  <si>
    <t>404-5528305-0604352</t>
  </si>
  <si>
    <t>00K4AX25</t>
  </si>
  <si>
    <t>403-6311449-6502745</t>
  </si>
  <si>
    <t>00K4A3N4</t>
  </si>
  <si>
    <t>404-3176216-0351539</t>
  </si>
  <si>
    <t>00K46AAN</t>
  </si>
  <si>
    <t>406-7683848-8967521</t>
  </si>
  <si>
    <t>00K4A4E9</t>
  </si>
  <si>
    <t>407-3151257-9302712</t>
  </si>
  <si>
    <t>00K45WJ9</t>
  </si>
  <si>
    <t>405-7205282-2689914</t>
  </si>
  <si>
    <t>00K45WE2</t>
  </si>
  <si>
    <t>406-7648002-8685943</t>
  </si>
  <si>
    <t>00K49XN2</t>
  </si>
  <si>
    <t>406-3296371-0391561</t>
  </si>
  <si>
    <t>00K25XI6</t>
  </si>
  <si>
    <t>00K46AE0</t>
  </si>
  <si>
    <t>407-8496570-6917920</t>
  </si>
  <si>
    <t>00K3ZJFR</t>
  </si>
  <si>
    <t>Devis E0000237</t>
  </si>
  <si>
    <t>00K448PA</t>
  </si>
  <si>
    <t>E0000237</t>
  </si>
  <si>
    <t>00K4BTVY</t>
  </si>
  <si>
    <t>00K4AFUZ</t>
  </si>
  <si>
    <t>406-5676738-7601961</t>
  </si>
  <si>
    <t>00K45XVD</t>
  </si>
  <si>
    <t>405-3548939-8621157</t>
  </si>
  <si>
    <t>00K49YOS</t>
  </si>
  <si>
    <t>171-8593664-6891543</t>
  </si>
  <si>
    <t>00K4B3T4</t>
  </si>
  <si>
    <t>404-2145419-8884363</t>
  </si>
  <si>
    <t>00K25XIB</t>
  </si>
  <si>
    <t>00K25XIM</t>
  </si>
  <si>
    <t>00K25XJ5</t>
  </si>
  <si>
    <t>00K25XJC</t>
  </si>
  <si>
    <t>00K25XIP</t>
  </si>
  <si>
    <t>00K461QZ</t>
  </si>
  <si>
    <t>00K46AFY</t>
  </si>
  <si>
    <t>404-7363383-5453936</t>
  </si>
  <si>
    <t>00K44UQG</t>
  </si>
  <si>
    <t>407-5815044-8732356</t>
  </si>
  <si>
    <t>00K25XHO</t>
  </si>
  <si>
    <t>00K25XIH</t>
  </si>
  <si>
    <t>00K4AGBC</t>
  </si>
  <si>
    <t>171-7366563-7195521</t>
  </si>
  <si>
    <t>00K4BLFZ</t>
  </si>
  <si>
    <t>403-5934901-2013165</t>
  </si>
  <si>
    <t>00K45W6S</t>
  </si>
  <si>
    <t>405-4250274-5151503</t>
  </si>
  <si>
    <t>00K25XHK</t>
  </si>
  <si>
    <t>00K25XHR</t>
  </si>
  <si>
    <t>00K25XI0</t>
  </si>
  <si>
    <t>00K4A71X</t>
  </si>
  <si>
    <t>405-7404319-8568369</t>
  </si>
  <si>
    <t>00K25XHZ</t>
  </si>
  <si>
    <t>00K25XI7</t>
  </si>
  <si>
    <t>00K4B2T2</t>
  </si>
  <si>
    <t>405-9615296-3989958</t>
  </si>
  <si>
    <t>00K4B4UP</t>
  </si>
  <si>
    <t>404-2753517-5968346</t>
  </si>
  <si>
    <t>00K46AJB</t>
  </si>
  <si>
    <t>407-5178421-9793147</t>
  </si>
  <si>
    <t>00K4B6BL</t>
  </si>
  <si>
    <t>405-4361103-7477145</t>
  </si>
  <si>
    <t>00K25XH4</t>
  </si>
  <si>
    <t>00K25XH5</t>
  </si>
  <si>
    <t>00K4B0FA</t>
  </si>
  <si>
    <t>403-2620427-6713158</t>
  </si>
  <si>
    <t>00K4ADNO</t>
  </si>
  <si>
    <t>405-7784110-2178733</t>
  </si>
  <si>
    <t>00K25XJB</t>
  </si>
  <si>
    <t>00K4B9V7</t>
  </si>
  <si>
    <t>404-8152695-8069159</t>
  </si>
  <si>
    <t>00K25XIX</t>
  </si>
  <si>
    <t>00K25XJ9</t>
  </si>
  <si>
    <t>00K43T0W</t>
  </si>
  <si>
    <t>408-7200026-8876333</t>
  </si>
  <si>
    <t>00K45LAO</t>
  </si>
  <si>
    <t>404-6639569-0159517</t>
  </si>
  <si>
    <t>00K45Y8D</t>
  </si>
  <si>
    <t>402-6933153-2393949</t>
  </si>
  <si>
    <t>00K25XCN</t>
  </si>
  <si>
    <t>00K25XCM</t>
  </si>
  <si>
    <t>00K4AHV6</t>
  </si>
  <si>
    <t>406-6792691-9079554</t>
  </si>
  <si>
    <t>00K4BHNR</t>
  </si>
  <si>
    <t>406-9358847-6901131</t>
  </si>
  <si>
    <t>00K4AYWD</t>
  </si>
  <si>
    <t>404-3207201-5269965</t>
  </si>
  <si>
    <t>00K45Y03</t>
  </si>
  <si>
    <t>405-5602235-9881115</t>
  </si>
  <si>
    <t>00K45Y6J</t>
  </si>
  <si>
    <t>171-3687447-0244315</t>
  </si>
  <si>
    <t>00K3GDXO</t>
  </si>
  <si>
    <t>403-9593443-1582729</t>
  </si>
  <si>
    <t>00K45WF3</t>
  </si>
  <si>
    <t>406-8849699-3137937</t>
  </si>
  <si>
    <t>00K46ACY</t>
  </si>
  <si>
    <t>402-7200388-5485941</t>
  </si>
  <si>
    <t>00K45XR2</t>
  </si>
  <si>
    <t>408-2511262-0693966</t>
  </si>
  <si>
    <t>00K25XI4</t>
  </si>
  <si>
    <t>ZWLHTDSN</t>
  </si>
  <si>
    <t>408-0837580-4617130</t>
  </si>
  <si>
    <t>ZWLHTAWV</t>
  </si>
  <si>
    <t>406-0791969-4810737</t>
  </si>
  <si>
    <t>00K25XGP</t>
  </si>
  <si>
    <t>00K25XI5</t>
  </si>
  <si>
    <t>00K25XIF</t>
  </si>
  <si>
    <t>ZWLHTF65</t>
  </si>
  <si>
    <t>406-4583999-9470756</t>
  </si>
  <si>
    <t>00K25XIU</t>
  </si>
  <si>
    <t>00K25XHX</t>
  </si>
  <si>
    <t>00K25XGQ</t>
  </si>
  <si>
    <t>00K25XIN</t>
  </si>
  <si>
    <t>00K25XFK</t>
  </si>
  <si>
    <t>00K25XFZ001</t>
  </si>
  <si>
    <t>00K25XJ8</t>
  </si>
  <si>
    <t>00K25XI2</t>
  </si>
  <si>
    <t>00K25XCE</t>
  </si>
  <si>
    <t>00K25XI8</t>
  </si>
  <si>
    <t>00K25XHQ</t>
  </si>
  <si>
    <t>00K25XI1</t>
  </si>
  <si>
    <t>00K25XJ0</t>
  </si>
  <si>
    <t>ZWLHUNC8</t>
  </si>
  <si>
    <t>408-6562243-9307535</t>
  </si>
  <si>
    <t>00K448HN</t>
  </si>
  <si>
    <t>PHAR84348</t>
  </si>
  <si>
    <t>ZWLHUL2J</t>
  </si>
  <si>
    <t>407-9195270-3079504</t>
  </si>
  <si>
    <t>ZWLHUKE1</t>
  </si>
  <si>
    <t>408-7295882-4711538</t>
  </si>
  <si>
    <t>ZWLHUJQJ</t>
  </si>
  <si>
    <t>406-1719028-2599567</t>
  </si>
  <si>
    <t>00K25XID</t>
  </si>
  <si>
    <t>00K25XI3</t>
  </si>
  <si>
    <t>00K4FLX1</t>
  </si>
  <si>
    <t>402-5696770-4401933</t>
  </si>
  <si>
    <t>00K4FKSD</t>
  </si>
  <si>
    <t>402-2554946-5800355</t>
  </si>
  <si>
    <t>00K25XFV</t>
  </si>
  <si>
    <t>00K25XH3</t>
  </si>
  <si>
    <t>00K25XIL</t>
  </si>
  <si>
    <t>00K3T7BP</t>
  </si>
  <si>
    <t>404-8822689-2358734</t>
  </si>
  <si>
    <t>00K25XJW</t>
  </si>
  <si>
    <t>00K4E9C0</t>
  </si>
  <si>
    <t>406-7250728-7602753</t>
  </si>
  <si>
    <t>00K4EF3D</t>
  </si>
  <si>
    <t>402-1727207-3552356</t>
  </si>
  <si>
    <t>00K25XKF</t>
  </si>
  <si>
    <t>00K25XKI</t>
  </si>
  <si>
    <t>00K25XKH</t>
  </si>
  <si>
    <t>00K25XKP</t>
  </si>
  <si>
    <t>00K3QLOV</t>
  </si>
  <si>
    <t>407-7869349-8250710</t>
  </si>
  <si>
    <t>00K4E3UB</t>
  </si>
  <si>
    <t>404-7848158-1137937</t>
  </si>
  <si>
    <t>00K4B7D2</t>
  </si>
  <si>
    <t>402-7005280-3248305</t>
  </si>
  <si>
    <t>00K4DZXW</t>
  </si>
  <si>
    <t>402-7759668-6765132</t>
  </si>
  <si>
    <t>00K4E2K1</t>
  </si>
  <si>
    <t>405-0383951-4125933</t>
  </si>
  <si>
    <t>00K4DQN6</t>
  </si>
  <si>
    <t>405-0991427-6118719</t>
  </si>
  <si>
    <t>00K4FXXS</t>
  </si>
  <si>
    <t>402-4407655-0167500</t>
  </si>
  <si>
    <t>00K25XK6</t>
  </si>
  <si>
    <t>00K25XK1</t>
  </si>
  <si>
    <t>00K25XK2</t>
  </si>
  <si>
    <t>00K25XKL</t>
  </si>
  <si>
    <t>00K4DY62</t>
  </si>
  <si>
    <t>405-6145232-2564332</t>
  </si>
  <si>
    <t>00K4DWTZ</t>
  </si>
  <si>
    <t>407-2240020-8533112</t>
  </si>
  <si>
    <t>00K43J09</t>
  </si>
  <si>
    <t>403-2227699-3403569</t>
  </si>
  <si>
    <t>00K25XKD</t>
  </si>
  <si>
    <t>00K25XJE</t>
  </si>
  <si>
    <t>00K4FLG7</t>
  </si>
  <si>
    <t>404-2690495-3936324</t>
  </si>
  <si>
    <t>00K4BFD1</t>
  </si>
  <si>
    <t>408-9878110-3049136</t>
  </si>
  <si>
    <t>00K25XJP</t>
  </si>
  <si>
    <t>00K25XI9</t>
  </si>
  <si>
    <t>00K25XJD</t>
  </si>
  <si>
    <t>00K4BUM0</t>
  </si>
  <si>
    <t>402-4096412-7741940</t>
  </si>
  <si>
    <t>00K4G05G</t>
  </si>
  <si>
    <t>171-6717615-2297138</t>
  </si>
  <si>
    <t>00K25XJR</t>
  </si>
  <si>
    <t>00K4BM5M</t>
  </si>
  <si>
    <t>405-0355119-5557138</t>
  </si>
  <si>
    <t>00K4FPDU</t>
  </si>
  <si>
    <t>402-5993040-9374705</t>
  </si>
  <si>
    <t>00K4BUR7</t>
  </si>
  <si>
    <t>171-5674463-6053937</t>
  </si>
  <si>
    <t>00K4E555</t>
  </si>
  <si>
    <t>406-8240973-9325155</t>
  </si>
  <si>
    <t>00K44M6S</t>
  </si>
  <si>
    <t>406-2814875-6730716</t>
  </si>
  <si>
    <t>00K448M0</t>
  </si>
  <si>
    <t>405-3820179-8980341</t>
  </si>
  <si>
    <t>00K25XJK</t>
  </si>
  <si>
    <t>00K25XK8</t>
  </si>
  <si>
    <t>00K25XJL</t>
  </si>
  <si>
    <t>00K25XJ2</t>
  </si>
  <si>
    <t>00K25XK3</t>
  </si>
  <si>
    <t>00K25XJI</t>
  </si>
  <si>
    <t>00K25XFI</t>
  </si>
  <si>
    <t>00K25XFH</t>
  </si>
  <si>
    <t>00K25XIA</t>
  </si>
  <si>
    <t>00K25XK7</t>
  </si>
  <si>
    <t>00K25XKC</t>
  </si>
  <si>
    <t>00K4BVNW</t>
  </si>
  <si>
    <t>404-5946378-3829151</t>
  </si>
  <si>
    <t>00K3YC8W</t>
  </si>
  <si>
    <t>404-6987627-4622757</t>
  </si>
  <si>
    <t>00K3XSMJ</t>
  </si>
  <si>
    <t>00K3XZS6</t>
  </si>
  <si>
    <t>00K3Y083</t>
  </si>
  <si>
    <t>00K4E45L</t>
  </si>
  <si>
    <t>402-1727511-9486735</t>
  </si>
  <si>
    <t>00K45W7Y</t>
  </si>
  <si>
    <t>408-4278567-4163514</t>
  </si>
  <si>
    <t>00K25XHN</t>
  </si>
  <si>
    <t>00K25XIK</t>
  </si>
  <si>
    <t>00K4BVJE</t>
  </si>
  <si>
    <t>402-7267604-6012306</t>
  </si>
  <si>
    <t>00K3Y34O</t>
  </si>
  <si>
    <t>406-2411793-5685100</t>
  </si>
  <si>
    <t>00K4BHGZ</t>
  </si>
  <si>
    <t>402-8208991-1040357</t>
  </si>
  <si>
    <t>00K4FL9K</t>
  </si>
  <si>
    <t>403-1245828-6088330</t>
  </si>
  <si>
    <t>00K3QL2A</t>
  </si>
  <si>
    <t>408-8928808-5033923</t>
  </si>
  <si>
    <t>00K3YFP1</t>
  </si>
  <si>
    <t>408-3732019-7053904</t>
  </si>
  <si>
    <t>00K4DRP1</t>
  </si>
  <si>
    <t>ZWLHV8ZG</t>
  </si>
  <si>
    <t>304-2484331-1863536</t>
  </si>
  <si>
    <t>ZWLHS5AK</t>
  </si>
  <si>
    <t>171-7716902-3305165</t>
  </si>
  <si>
    <t>ZWLHV4QE</t>
  </si>
  <si>
    <t>402-4052111-1105964</t>
  </si>
  <si>
    <t>00K25XK9</t>
  </si>
  <si>
    <t>00K25XJ3</t>
  </si>
  <si>
    <t>00K25XJG</t>
  </si>
  <si>
    <t>00K25XJX</t>
  </si>
  <si>
    <t>00K25XIY</t>
  </si>
  <si>
    <t>00K25XJV</t>
  </si>
  <si>
    <t>00K25XHT</t>
  </si>
  <si>
    <t>00K25XJ7</t>
  </si>
  <si>
    <t>00K25XJU</t>
  </si>
  <si>
    <t>00K25XHC</t>
  </si>
  <si>
    <t>00K25XHP</t>
  </si>
  <si>
    <t>00K25XHS</t>
  </si>
  <si>
    <t>00K25XIV</t>
  </si>
  <si>
    <t>00K25XJN</t>
  </si>
  <si>
    <t>00K25XJQ</t>
  </si>
  <si>
    <t>00K25XJJ</t>
  </si>
  <si>
    <t>00K45XXV</t>
  </si>
  <si>
    <t>BC2502006</t>
  </si>
  <si>
    <t>00K45Y0U</t>
  </si>
  <si>
    <t>00K43J3Y</t>
  </si>
  <si>
    <t>PH187625</t>
  </si>
  <si>
    <t>00K44UPA</t>
  </si>
  <si>
    <t>00K45WG7</t>
  </si>
  <si>
    <t>00K45WKK</t>
  </si>
  <si>
    <t>n PHAR84348</t>
  </si>
  <si>
    <t>00K45WPB</t>
  </si>
  <si>
    <t>MA066559</t>
  </si>
  <si>
    <t>00K45WPC</t>
  </si>
  <si>
    <t>00K45XY7</t>
  </si>
  <si>
    <t>BC2502007</t>
  </si>
  <si>
    <t>00K4AG94</t>
  </si>
  <si>
    <t>00K4AVW3</t>
  </si>
  <si>
    <t>00K4BHJH</t>
  </si>
  <si>
    <t>PH888899</t>
  </si>
  <si>
    <t>00K4BHNF</t>
  </si>
  <si>
    <t>C2507751</t>
  </si>
  <si>
    <t>00K4E443</t>
  </si>
  <si>
    <t>25.1.6.a</t>
  </si>
  <si>
    <t>00K4FH75</t>
  </si>
  <si>
    <t>00K4FI4F</t>
  </si>
  <si>
    <t>00K4FI7W</t>
  </si>
  <si>
    <t>00K4FLL9</t>
  </si>
  <si>
    <t>00K4G0U9</t>
  </si>
  <si>
    <t>12/00566453</t>
  </si>
  <si>
    <t>00K4G55W</t>
  </si>
  <si>
    <t>00K4G5LW</t>
  </si>
  <si>
    <t>00K4G5OP</t>
  </si>
  <si>
    <t>PH2/00602451</t>
  </si>
  <si>
    <t>ZWLHPLSY</t>
  </si>
  <si>
    <t>402-4295077-5880366</t>
  </si>
  <si>
    <t>ZWLHUV62</t>
  </si>
  <si>
    <t>305-7068857-8853168</t>
  </si>
  <si>
    <t>ZWLHUW2J</t>
  </si>
  <si>
    <t>407-0781321-8621109</t>
  </si>
  <si>
    <t>ZWLHV95N</t>
  </si>
  <si>
    <t>407-5536752-8880303</t>
  </si>
  <si>
    <t>00K25XJO</t>
  </si>
  <si>
    <t>00K25XKJ</t>
  </si>
  <si>
    <t>00K25XKK</t>
  </si>
  <si>
    <t>00K4BKNL</t>
  </si>
  <si>
    <t>00K46A8T</t>
  </si>
  <si>
    <t>406-2787652-8807559</t>
  </si>
  <si>
    <t>00K4ETT6</t>
  </si>
  <si>
    <t>402-1105374-4729106</t>
  </si>
  <si>
    <t>00K4EYTC</t>
  </si>
  <si>
    <t>408-3432388-2705118</t>
  </si>
  <si>
    <t>00K25XJF</t>
  </si>
  <si>
    <t>00K4A5S1</t>
  </si>
  <si>
    <t>407-5526561-2378752</t>
  </si>
  <si>
    <t>00K4DUEE</t>
  </si>
  <si>
    <t>403-0804717-1453949</t>
  </si>
  <si>
    <t>00K25XKV</t>
  </si>
  <si>
    <t>00K25XKG</t>
  </si>
  <si>
    <t>00K4G53Q</t>
  </si>
  <si>
    <t>171-1222112-7620313</t>
  </si>
  <si>
    <t>00K4HU63</t>
  </si>
  <si>
    <t>408-9713744-7688348</t>
  </si>
  <si>
    <t>00K4HG72</t>
  </si>
  <si>
    <t>407-9027271-3860356</t>
  </si>
  <si>
    <t>00K25XLG</t>
  </si>
  <si>
    <t>00K4ZLMO</t>
  </si>
  <si>
    <t>405-3695461-8979569</t>
  </si>
  <si>
    <t>00K25XKO</t>
  </si>
  <si>
    <t>00K4G4W2</t>
  </si>
  <si>
    <t>406-8929659-4479501</t>
  </si>
  <si>
    <t>00K25XLC</t>
  </si>
  <si>
    <t>00K4FZTG</t>
  </si>
  <si>
    <t>404-3190008-7058763</t>
  </si>
  <si>
    <t>00K4HY1N</t>
  </si>
  <si>
    <t>Devis E0000240</t>
  </si>
  <si>
    <t>00K50GGK</t>
  </si>
  <si>
    <t>00K4HV7A</t>
  </si>
  <si>
    <t>404-6429394-6796324</t>
  </si>
  <si>
    <t>00K4HI6E</t>
  </si>
  <si>
    <t>407-2607502-3697137</t>
  </si>
  <si>
    <t>00K4HI07</t>
  </si>
  <si>
    <t>404-1543151-5047529</t>
  </si>
  <si>
    <t>00K4AWGT</t>
  </si>
  <si>
    <t>405-1574636-4264310</t>
  </si>
  <si>
    <t>00K500S9</t>
  </si>
  <si>
    <t>BL0014934</t>
  </si>
  <si>
    <t>00K4ZYQD</t>
  </si>
  <si>
    <t>Q1893845</t>
  </si>
  <si>
    <t>00K4ZZGC</t>
  </si>
  <si>
    <t>00K4HI9J</t>
  </si>
  <si>
    <t>25/PH/25024989</t>
  </si>
  <si>
    <t>00K4ZZHV</t>
  </si>
  <si>
    <t>BL0014926</t>
  </si>
  <si>
    <t>00K500QW</t>
  </si>
  <si>
    <t>creche arc en ciel</t>
  </si>
  <si>
    <t>00K4ZZ7I</t>
  </si>
  <si>
    <t>BC2502008</t>
  </si>
  <si>
    <t>00K4HHZK</t>
  </si>
  <si>
    <t>BC2502010</t>
  </si>
  <si>
    <t>00K4HHBY</t>
  </si>
  <si>
    <t>BC2502009</t>
  </si>
  <si>
    <t>00K4ZZG6</t>
  </si>
  <si>
    <t>BL0014925</t>
  </si>
  <si>
    <t>00K4HICG</t>
  </si>
  <si>
    <t>00K4ZZ9H</t>
  </si>
  <si>
    <t>DM757956</t>
  </si>
  <si>
    <t>00K500YF</t>
  </si>
  <si>
    <t>00K4BBDU</t>
  </si>
  <si>
    <t>407-2529384-8725961</t>
  </si>
  <si>
    <t>00K25XKW</t>
  </si>
  <si>
    <t>00K25XKR</t>
  </si>
  <si>
    <t>00K25XLN</t>
  </si>
  <si>
    <t>00K4ZU8L</t>
  </si>
  <si>
    <t>405-0533374-1157130</t>
  </si>
  <si>
    <t>00K25XLL</t>
  </si>
  <si>
    <t>00K4HI5Y</t>
  </si>
  <si>
    <t>PH91079</t>
  </si>
  <si>
    <t>00K4HHPR</t>
  </si>
  <si>
    <t>P3/01003282</t>
  </si>
  <si>
    <t>00K4ZZH9</t>
  </si>
  <si>
    <t>P1161058</t>
  </si>
  <si>
    <t>00K4HHKE</t>
  </si>
  <si>
    <t>PH6148</t>
  </si>
  <si>
    <t>00K4HWY2</t>
  </si>
  <si>
    <t>171-4956050-6661967</t>
  </si>
  <si>
    <t>00K4ZU0R</t>
  </si>
  <si>
    <t>402-0812669-4853102</t>
  </si>
  <si>
    <t>00K25XLF</t>
  </si>
  <si>
    <t>00K25XKM</t>
  </si>
  <si>
    <t>00K500XM</t>
  </si>
  <si>
    <t>407-8212229-5242766</t>
  </si>
  <si>
    <t>00K4ZL04</t>
  </si>
  <si>
    <t>407-9881779-2160311</t>
  </si>
  <si>
    <t>00K25XLD</t>
  </si>
  <si>
    <t>00K25XKN</t>
  </si>
  <si>
    <t>00K25XIC</t>
  </si>
  <si>
    <t>00K4BJQZ</t>
  </si>
  <si>
    <t>402-5403395-0321143</t>
  </si>
  <si>
    <t>00K25XIE</t>
  </si>
  <si>
    <t>00K25XKB</t>
  </si>
  <si>
    <t>00K25XL8</t>
  </si>
  <si>
    <t>00K25XL3</t>
  </si>
  <si>
    <t>00K25XL6</t>
  </si>
  <si>
    <t>00K25XJ4</t>
  </si>
  <si>
    <t>00K25XIQ</t>
  </si>
  <si>
    <t>00K25XIR</t>
  </si>
  <si>
    <t>00K25XLA</t>
  </si>
  <si>
    <t>00K4ZJU5</t>
  </si>
  <si>
    <t>407-2280134-4041906</t>
  </si>
  <si>
    <t>00K4HZR3</t>
  </si>
  <si>
    <t>402-0250037-9624323</t>
  </si>
  <si>
    <t>00K25XLM</t>
  </si>
  <si>
    <t>00K25XKZ</t>
  </si>
  <si>
    <t>00K25XLB</t>
  </si>
  <si>
    <t>00K4BIJU</t>
  </si>
  <si>
    <t>403-5297409-2147560</t>
  </si>
  <si>
    <t>00K4G6HW</t>
  </si>
  <si>
    <t>402-1185918-7703512</t>
  </si>
  <si>
    <t>00K25XLJ</t>
  </si>
  <si>
    <t>00K4EXUT</t>
  </si>
  <si>
    <t>404-1756589-3678727</t>
  </si>
  <si>
    <t>00K4HOEZ</t>
  </si>
  <si>
    <t>402-8774203-1809119</t>
  </si>
  <si>
    <t>00K4HIC4</t>
  </si>
  <si>
    <t>171-4234600-7493946</t>
  </si>
  <si>
    <t>00K4G5LR</t>
  </si>
  <si>
    <t>407-8289178-4752351</t>
  </si>
  <si>
    <t>00K25XLI</t>
  </si>
  <si>
    <t>00K4EC34</t>
  </si>
  <si>
    <t>406-5160961-7926703</t>
  </si>
  <si>
    <t>00K4HSNS</t>
  </si>
  <si>
    <t>402-6222169-3269957</t>
  </si>
  <si>
    <t>00K5010U</t>
  </si>
  <si>
    <t>171-5608562-7605119</t>
  </si>
  <si>
    <t>00K25XKY</t>
  </si>
  <si>
    <t>00K433XD</t>
  </si>
  <si>
    <t>407-4764042-2853120</t>
  </si>
  <si>
    <t>00K4HYYR</t>
  </si>
  <si>
    <t>408-3539313-0860315</t>
  </si>
  <si>
    <t>ZWLHVDX7</t>
  </si>
  <si>
    <t>407-2008608-4444360</t>
  </si>
  <si>
    <t>ZWLHVET4</t>
  </si>
  <si>
    <t>408-7466164-5861965</t>
  </si>
  <si>
    <t>ZWLHVEU2</t>
  </si>
  <si>
    <t>403-6934666-9656329</t>
  </si>
  <si>
    <t>ZWLHVEYB</t>
  </si>
  <si>
    <t>408-8222481-1975539</t>
  </si>
  <si>
    <t>ZWLHVFZO</t>
  </si>
  <si>
    <t>408-0664079-8713916</t>
  </si>
  <si>
    <t>00K25XL5</t>
  </si>
  <si>
    <t>00K25XLE</t>
  </si>
  <si>
    <t>00K25XL9</t>
  </si>
  <si>
    <t>00K25XL1</t>
  </si>
  <si>
    <t>00K25XIO</t>
  </si>
  <si>
    <t>00K25XKS</t>
  </si>
  <si>
    <t>00K25XKE</t>
  </si>
  <si>
    <t>00K25XII</t>
  </si>
  <si>
    <t>00K25XL4</t>
  </si>
  <si>
    <t>00K25XKT</t>
  </si>
  <si>
    <t>00K25XLH</t>
  </si>
  <si>
    <t>00K25XL0</t>
  </si>
  <si>
    <t>00K25XKQ</t>
  </si>
  <si>
    <t>00K25XKU</t>
  </si>
  <si>
    <t>00K25XK4</t>
  </si>
  <si>
    <t>00K25XKX</t>
  </si>
  <si>
    <t>00K25XL7</t>
  </si>
  <si>
    <t>00K25XLK</t>
  </si>
  <si>
    <t>00K25XL2</t>
  </si>
  <si>
    <t>ZWLHJIX7</t>
  </si>
  <si>
    <t>404-1552464-7713924</t>
  </si>
  <si>
    <t>00K461R2</t>
  </si>
  <si>
    <t>00K5012R</t>
  </si>
  <si>
    <t>00K547PF</t>
  </si>
  <si>
    <t>00K461R5</t>
  </si>
  <si>
    <t>00K536HA</t>
  </si>
  <si>
    <t>407-5596321-1748355</t>
  </si>
  <si>
    <t>00K536D2</t>
  </si>
  <si>
    <t>408-0182524-0746734</t>
  </si>
  <si>
    <t>00K52N97</t>
  </si>
  <si>
    <t>407-0319838-5140310</t>
  </si>
  <si>
    <t>00K52W96</t>
  </si>
  <si>
    <t>404-2124386-2429956</t>
  </si>
  <si>
    <t>00K52KBF</t>
  </si>
  <si>
    <t>408-1411343-3228368</t>
  </si>
  <si>
    <t>00K52LP6</t>
  </si>
  <si>
    <t>404-7424348-9416352</t>
  </si>
  <si>
    <t>00K52YPT</t>
  </si>
  <si>
    <t>404-8051223-8361159</t>
  </si>
  <si>
    <t>00K534HF</t>
  </si>
  <si>
    <t>404-5301563-2070759</t>
  </si>
  <si>
    <t>00K52ZU9</t>
  </si>
  <si>
    <t>00K25XLZ</t>
  </si>
  <si>
    <t>00K25XKA</t>
  </si>
  <si>
    <t>00K531CC</t>
  </si>
  <si>
    <t>408-7350495-4485917</t>
  </si>
  <si>
    <t>00K52YLO</t>
  </si>
  <si>
    <t>402-5815482-2977928</t>
  </si>
  <si>
    <t>00K52I8Y</t>
  </si>
  <si>
    <t>406-4568581-6997104</t>
  </si>
  <si>
    <t>00K52M9W</t>
  </si>
  <si>
    <t>00K531CN</t>
  </si>
  <si>
    <t>CP35166</t>
  </si>
  <si>
    <t>00K530ZC</t>
  </si>
  <si>
    <t>PH889434</t>
  </si>
  <si>
    <t>00K536II</t>
  </si>
  <si>
    <t>DI834071</t>
  </si>
  <si>
    <t>00K52MFB</t>
  </si>
  <si>
    <t>Creche Emmi PICKLER</t>
  </si>
  <si>
    <t>00K53QFC</t>
  </si>
  <si>
    <t>00K4HXQM</t>
  </si>
  <si>
    <t>407-1641191-9524339</t>
  </si>
  <si>
    <t>00K52VL5</t>
  </si>
  <si>
    <t>403-4193753-2361135</t>
  </si>
  <si>
    <t>00K461R9</t>
  </si>
  <si>
    <t>00K52XRM</t>
  </si>
  <si>
    <t>405-0201607-9401923</t>
  </si>
  <si>
    <t>00K461RB</t>
  </si>
  <si>
    <t>00K25XLR</t>
  </si>
  <si>
    <t>00K25XHV</t>
  </si>
  <si>
    <t>00K52VV2</t>
  </si>
  <si>
    <t>403-7052292-8778701</t>
  </si>
  <si>
    <t>00K461R6</t>
  </si>
  <si>
    <t>ZWLHUUX8</t>
  </si>
  <si>
    <t>403-3169868-5575539</t>
  </si>
  <si>
    <t>ZWLHSM1H</t>
  </si>
  <si>
    <t>406-5075277-5569920</t>
  </si>
  <si>
    <t>ZWLHT4K4</t>
  </si>
  <si>
    <t>405-6780284-9714717</t>
  </si>
  <si>
    <t>00K461R3</t>
  </si>
  <si>
    <t>00K25XLS</t>
  </si>
  <si>
    <t>00K25XLQ</t>
  </si>
  <si>
    <t>00K4BL2T</t>
  </si>
  <si>
    <t>00K25XLW</t>
  </si>
  <si>
    <t>00K25XLX</t>
  </si>
  <si>
    <t>00K25XLO</t>
  </si>
  <si>
    <t>00K461R0</t>
  </si>
  <si>
    <t>00K461R7</t>
  </si>
  <si>
    <t>00K25XLT</t>
  </si>
  <si>
    <t>00K461RA</t>
  </si>
  <si>
    <t>00K25XLY</t>
  </si>
  <si>
    <t>00K461R8</t>
  </si>
  <si>
    <t>00K25XLU</t>
  </si>
  <si>
    <t>00K53JMI</t>
  </si>
  <si>
    <t>406-5258252-2018732</t>
  </si>
  <si>
    <t>ZWLHV4NQ</t>
  </si>
  <si>
    <t>302-4441498-4541953</t>
  </si>
  <si>
    <t>ZWLHV85J</t>
  </si>
  <si>
    <t>403-3209192-3765130</t>
  </si>
  <si>
    <t>ZWLHV88J</t>
  </si>
  <si>
    <t>407-9614704-5423526</t>
  </si>
  <si>
    <t>ZWLHVEW0</t>
  </si>
  <si>
    <t>304-5577046-4907552</t>
  </si>
  <si>
    <t>00K4B46C</t>
  </si>
  <si>
    <t>407-2436758-4161914</t>
  </si>
  <si>
    <t>00K53I9K</t>
  </si>
  <si>
    <t>407-4811563-6000311</t>
  </si>
  <si>
    <t>00K534SU</t>
  </si>
  <si>
    <t>402-1450352-4309120</t>
  </si>
  <si>
    <t>00K53JII</t>
  </si>
  <si>
    <t>408-0493115-7802742</t>
  </si>
  <si>
    <t>00K52NRF</t>
  </si>
  <si>
    <t>402-9067049-0171547</t>
  </si>
  <si>
    <t>00K52U9F</t>
  </si>
  <si>
    <t>403-2840873-1593913</t>
  </si>
  <si>
    <t>00K25XLV</t>
  </si>
  <si>
    <t>00K4HT3B</t>
  </si>
  <si>
    <t>403-4530935-4681912</t>
  </si>
  <si>
    <t>00K5368Y</t>
  </si>
  <si>
    <t>406-8535815-3341929</t>
  </si>
  <si>
    <t>00K4ABI6</t>
  </si>
  <si>
    <t>403-8716683-2795532</t>
  </si>
  <si>
    <t>00K461R1</t>
  </si>
  <si>
    <t>00K25XLP</t>
  </si>
  <si>
    <t>00K46AHS</t>
  </si>
  <si>
    <t>403-6050440-3324345</t>
  </si>
  <si>
    <t>00K536MV</t>
  </si>
  <si>
    <t>406-8129819-9737956</t>
  </si>
  <si>
    <t>00K461RT</t>
  </si>
  <si>
    <t>00K55YP1</t>
  </si>
  <si>
    <t>404-7989692-9069911</t>
  </si>
  <si>
    <t>00K461RG</t>
  </si>
  <si>
    <t>00K5487Q</t>
  </si>
  <si>
    <t>407-7307845-4706710</t>
  </si>
  <si>
    <t>00K55NZX</t>
  </si>
  <si>
    <t>404-1677901-9955569</t>
  </si>
  <si>
    <t>00K566AL</t>
  </si>
  <si>
    <t>405-6069989-0445130</t>
  </si>
  <si>
    <t>00K4HGRL</t>
  </si>
  <si>
    <t>402-6587575-2841965</t>
  </si>
  <si>
    <t>00K55SPL</t>
  </si>
  <si>
    <t>407-8744738-7879518</t>
  </si>
  <si>
    <t>00K43JQC001</t>
  </si>
  <si>
    <t>00K461RX</t>
  </si>
  <si>
    <t>00K461RI</t>
  </si>
  <si>
    <t>00K461RP</t>
  </si>
  <si>
    <t>00K55KSY</t>
  </si>
  <si>
    <t>171-3391112-6090708</t>
  </si>
  <si>
    <t>00K52JSY</t>
  </si>
  <si>
    <t>00K461RC</t>
  </si>
  <si>
    <t>00K54B7B</t>
  </si>
  <si>
    <t>405-0657970-0968300</t>
  </si>
  <si>
    <t>00K579YX</t>
  </si>
  <si>
    <t>00K4ATLR</t>
  </si>
  <si>
    <t>00K461S0</t>
  </si>
  <si>
    <t>00K461RF</t>
  </si>
  <si>
    <t>00K461RZ</t>
  </si>
  <si>
    <t>00K461RD</t>
  </si>
  <si>
    <t>00K57IOT</t>
  </si>
  <si>
    <t>00K55MG8</t>
  </si>
  <si>
    <t>00K55KY9</t>
  </si>
  <si>
    <t>00K56OF5</t>
  </si>
  <si>
    <t>00K55LDS</t>
  </si>
  <si>
    <t>00K56SPN</t>
  </si>
  <si>
    <t>BC2502012</t>
  </si>
  <si>
    <t>00K55JYA</t>
  </si>
  <si>
    <t>00K55ME6</t>
  </si>
  <si>
    <t>00K578RO</t>
  </si>
  <si>
    <t>00K54862</t>
  </si>
  <si>
    <t>01/00294428</t>
  </si>
  <si>
    <t>00K579SM</t>
  </si>
  <si>
    <t>00K56NA8</t>
  </si>
  <si>
    <t>PH/00112472</t>
  </si>
  <si>
    <t>00K579V4</t>
  </si>
  <si>
    <t>00K4491G</t>
  </si>
  <si>
    <t>00K4492X</t>
  </si>
  <si>
    <t>00K56OGL</t>
  </si>
  <si>
    <t>E1395786</t>
  </si>
  <si>
    <t>00K579QL</t>
  </si>
  <si>
    <t>25.8.26.a</t>
  </si>
  <si>
    <t>00K57A9C</t>
  </si>
  <si>
    <t>00K57IE6</t>
  </si>
  <si>
    <t>ZWLHW09U</t>
  </si>
  <si>
    <t>408-2680369-9945165</t>
  </si>
  <si>
    <t>ZWLHW5XF</t>
  </si>
  <si>
    <t>028-5054211-8329143</t>
  </si>
  <si>
    <t>ZWLHWEXI</t>
  </si>
  <si>
    <t>306-3853012-9332317</t>
  </si>
  <si>
    <t>ZWLHWH4D</t>
  </si>
  <si>
    <t>403-4057229-2054764</t>
  </si>
  <si>
    <t>00K461RL</t>
  </si>
  <si>
    <t>00K461RQ</t>
  </si>
  <si>
    <t>00K461RW</t>
  </si>
  <si>
    <t>00K25XJH</t>
  </si>
  <si>
    <t>00K461RH</t>
  </si>
  <si>
    <t>00K461RK</t>
  </si>
  <si>
    <t>00K461RJ</t>
  </si>
  <si>
    <t>00K461RM</t>
  </si>
  <si>
    <t>00K461RY</t>
  </si>
  <si>
    <t>00K55PKI</t>
  </si>
  <si>
    <t>408-6995100-7788357</t>
  </si>
  <si>
    <t>00K461RV</t>
  </si>
  <si>
    <t>00K53RFA</t>
  </si>
  <si>
    <t>403-6492332-9905110</t>
  </si>
  <si>
    <t>00K55GVB</t>
  </si>
  <si>
    <t>403-7677170-8124340</t>
  </si>
  <si>
    <t>00K54863</t>
  </si>
  <si>
    <t>408-1733335-9013958</t>
  </si>
  <si>
    <t>00K55FKT</t>
  </si>
  <si>
    <t>402-9226392-1035507</t>
  </si>
  <si>
    <t>00K5625P</t>
  </si>
  <si>
    <t>402-5855241-6357936</t>
  </si>
  <si>
    <t>00K55ZV9</t>
  </si>
  <si>
    <t>407-5061919-8050735</t>
  </si>
  <si>
    <t>00K53RAO</t>
  </si>
  <si>
    <t>406-8246863-8153941</t>
  </si>
  <si>
    <t>00K564LE</t>
  </si>
  <si>
    <t>408-6268266-2246764</t>
  </si>
  <si>
    <t>00K56TNN</t>
  </si>
  <si>
    <t>406-7814774-9990707</t>
  </si>
  <si>
    <t>00K55VMS</t>
  </si>
  <si>
    <t>171-2404914-2326738</t>
  </si>
  <si>
    <t>00K56ORE</t>
  </si>
  <si>
    <t>404-8019122-5465955</t>
  </si>
  <si>
    <t>00K57DBD</t>
  </si>
  <si>
    <t>407-2774157-9281901</t>
  </si>
  <si>
    <t>00K56OYP</t>
  </si>
  <si>
    <t>408-7189220-9479519</t>
  </si>
  <si>
    <t>00K5637G</t>
  </si>
  <si>
    <t>403-4862764-2917149</t>
  </si>
  <si>
    <t>00K57CX7</t>
  </si>
  <si>
    <t>171-8370553-4199506</t>
  </si>
  <si>
    <t>00K56Q51</t>
  </si>
  <si>
    <t>405-9397087-0254745</t>
  </si>
  <si>
    <t>00K4A03E</t>
  </si>
  <si>
    <t>407-3582618-3585169</t>
  </si>
  <si>
    <t>00K55VWN</t>
  </si>
  <si>
    <t>407-4987267-0573108</t>
  </si>
  <si>
    <t>00K461SL</t>
  </si>
  <si>
    <t>00K461SC</t>
  </si>
  <si>
    <t>00K461T2</t>
  </si>
  <si>
    <t>00K461SG</t>
  </si>
  <si>
    <t>00K461SH</t>
  </si>
  <si>
    <t>00K461SY</t>
  </si>
  <si>
    <t>00K5A3IS</t>
  </si>
  <si>
    <t>407-2691101-7349908</t>
  </si>
  <si>
    <t>00K461SJ</t>
  </si>
  <si>
    <t>00K5BA92</t>
  </si>
  <si>
    <t>403-0175222-4013901</t>
  </si>
  <si>
    <t>00K5A5PK</t>
  </si>
  <si>
    <t>405-8881319-7461145</t>
  </si>
  <si>
    <t>00K461S4</t>
  </si>
  <si>
    <t>00K58B8S</t>
  </si>
  <si>
    <t>405-3046470-9675511</t>
  </si>
  <si>
    <t>00K5AQYZ</t>
  </si>
  <si>
    <t>406-0044545-7263553</t>
  </si>
  <si>
    <t>00K57JMT</t>
  </si>
  <si>
    <t>407-2423080-5641912</t>
  </si>
  <si>
    <t>00K5BSPQ</t>
  </si>
  <si>
    <t>402-9890233-0599556</t>
  </si>
  <si>
    <t>00K58ANO</t>
  </si>
  <si>
    <t>402-7550678-1889940</t>
  </si>
  <si>
    <t>00K5847S</t>
  </si>
  <si>
    <t>408-7980918-5540308</t>
  </si>
  <si>
    <t>00K5A8S4</t>
  </si>
  <si>
    <t>407-9614326-9395559</t>
  </si>
  <si>
    <t>00K461S2</t>
  </si>
  <si>
    <t>00K5AYOM</t>
  </si>
  <si>
    <t>408-3491029-6870742</t>
  </si>
  <si>
    <t>00K5A4KF</t>
  </si>
  <si>
    <t>406-9817541-0204325</t>
  </si>
  <si>
    <t>00K5BZAC</t>
  </si>
  <si>
    <t>403-4368470-6954755</t>
  </si>
  <si>
    <t>00K584FU</t>
  </si>
  <si>
    <t>405-7157310-2598738</t>
  </si>
  <si>
    <t>00K461T0</t>
  </si>
  <si>
    <t>00K5A44R</t>
  </si>
  <si>
    <t>407-0948786-9821141</t>
  </si>
  <si>
    <t>00K5CQDK</t>
  </si>
  <si>
    <t>407-5709320-2551552</t>
  </si>
  <si>
    <t>00K5A51B</t>
  </si>
  <si>
    <t>171-0045058-5297134</t>
  </si>
  <si>
    <t>00K5849S</t>
  </si>
  <si>
    <t>407-1896377-1897939</t>
  </si>
  <si>
    <t>00K5C13Q</t>
  </si>
  <si>
    <t>00K5A8YG</t>
  </si>
  <si>
    <t>00K58FVV</t>
  </si>
  <si>
    <t>BC2502014</t>
  </si>
  <si>
    <t>00K58FW3</t>
  </si>
  <si>
    <t>00K5A7I0</t>
  </si>
  <si>
    <t>00K58FW6</t>
  </si>
  <si>
    <t>00K57CKL</t>
  </si>
  <si>
    <t>Gants de chirurgie p</t>
  </si>
  <si>
    <t>00K5A80H</t>
  </si>
  <si>
    <t>00K58FW0</t>
  </si>
  <si>
    <t>00K58FW4</t>
  </si>
  <si>
    <t>00K58FVX</t>
  </si>
  <si>
    <t>BC2502015</t>
  </si>
  <si>
    <t>00K461RU</t>
  </si>
  <si>
    <t>00K461T6</t>
  </si>
  <si>
    <t>00K57041</t>
  </si>
  <si>
    <t>25/PH/25024989 ET 25</t>
  </si>
  <si>
    <t>00K5C1AA</t>
  </si>
  <si>
    <t>25/PH/25025538 ET 25</t>
  </si>
  <si>
    <t>00K5C1AB</t>
  </si>
  <si>
    <t>00K5C04F</t>
  </si>
  <si>
    <t>405-7370105-9267529</t>
  </si>
  <si>
    <t>00K57JS0</t>
  </si>
  <si>
    <t>403-4419170-4423523</t>
  </si>
  <si>
    <t>00K5A74Y</t>
  </si>
  <si>
    <t>408-7127656-8108324</t>
  </si>
  <si>
    <t>00K56SNU</t>
  </si>
  <si>
    <t>MEDIM 1831</t>
  </si>
  <si>
    <t>00K5C125</t>
  </si>
  <si>
    <t>2D102160</t>
  </si>
  <si>
    <t>00K3WZWI</t>
  </si>
  <si>
    <t>00K57AAR</t>
  </si>
  <si>
    <t>00K57CM2</t>
  </si>
  <si>
    <t>00K57A7N</t>
  </si>
  <si>
    <t>00K57B3Z</t>
  </si>
  <si>
    <t>00K5A908</t>
  </si>
  <si>
    <t>406-1676150-0729943</t>
  </si>
  <si>
    <t>00K5APBN</t>
  </si>
  <si>
    <t>407-9174650-0341138</t>
  </si>
  <si>
    <t>00K4ZO4W</t>
  </si>
  <si>
    <t>408-4918642-0969917</t>
  </si>
  <si>
    <t>00K5C13E</t>
  </si>
  <si>
    <t>402-5627089-4547520</t>
  </si>
  <si>
    <t>00K5CS7F</t>
  </si>
  <si>
    <t>405-6828982-6677915</t>
  </si>
  <si>
    <t>00K5BRY7</t>
  </si>
  <si>
    <t>171-3295498-1735568</t>
  </si>
  <si>
    <t>00K5CGFD</t>
  </si>
  <si>
    <t>407-4885667-1353130</t>
  </si>
  <si>
    <t>00K5BJ6J</t>
  </si>
  <si>
    <t>406-5892994-1267518</t>
  </si>
  <si>
    <t>00K57JN5</t>
  </si>
  <si>
    <t>408-3389716-0670755</t>
  </si>
  <si>
    <t>00K5AT19</t>
  </si>
  <si>
    <t>408-8741877-7711553</t>
  </si>
  <si>
    <t>00K58BEH</t>
  </si>
  <si>
    <t>408-2183023-3432356</t>
  </si>
  <si>
    <t>00K58AU0</t>
  </si>
  <si>
    <t>405-8919792-3597912</t>
  </si>
  <si>
    <t>00K57JST</t>
  </si>
  <si>
    <t>404-8900746-7687523</t>
  </si>
  <si>
    <t>00K5D0I8</t>
  </si>
  <si>
    <t>404-9080303-3550713</t>
  </si>
  <si>
    <t>00K58BF6</t>
  </si>
  <si>
    <t>404-6188303-3767523</t>
  </si>
  <si>
    <t>00K5BRFS</t>
  </si>
  <si>
    <t>402-9431925-1821918</t>
  </si>
  <si>
    <t>00K58B5R</t>
  </si>
  <si>
    <t>171-8756317-3619529</t>
  </si>
  <si>
    <t>00K5CGN2</t>
  </si>
  <si>
    <t>402-3792057-2782706</t>
  </si>
  <si>
    <t>00K57JO9</t>
  </si>
  <si>
    <t>171-1970746-1577929</t>
  </si>
  <si>
    <t>00K5CGWM</t>
  </si>
  <si>
    <t>407-3088800-5525131</t>
  </si>
  <si>
    <t>00K5A7OO</t>
  </si>
  <si>
    <t>402-4894688-3300367</t>
  </si>
  <si>
    <t>00K5A3S7</t>
  </si>
  <si>
    <t>407-8386647-6054748</t>
  </si>
  <si>
    <t>00K5A2UU</t>
  </si>
  <si>
    <t>402-7630937-1897924</t>
  </si>
  <si>
    <t>00K5A7DT</t>
  </si>
  <si>
    <t>403-0032849-2065103</t>
  </si>
  <si>
    <t>00K5BAJ9</t>
  </si>
  <si>
    <t>403-3765820-3699532</t>
  </si>
  <si>
    <t>00K58AZU</t>
  </si>
  <si>
    <t>403-3637357-0198727</t>
  </si>
  <si>
    <t>00K58B72</t>
  </si>
  <si>
    <t>404-4407756-3414735</t>
  </si>
  <si>
    <t>00K5A8JQ</t>
  </si>
  <si>
    <t>402-9502767-2351549</t>
  </si>
  <si>
    <t>00K461S1</t>
  </si>
  <si>
    <t>00K58BBQ</t>
  </si>
  <si>
    <t>405-4830293-6081122</t>
  </si>
  <si>
    <t>00K58BHW</t>
  </si>
  <si>
    <t>402-0253821-0430744</t>
  </si>
  <si>
    <t>00K5C1J3</t>
  </si>
  <si>
    <t>171-4776997-5210709</t>
  </si>
  <si>
    <t>00K58A35</t>
  </si>
  <si>
    <t>403-3111682-9869947</t>
  </si>
  <si>
    <t>00K57JP8</t>
  </si>
  <si>
    <t>402-7637600-7904343</t>
  </si>
  <si>
    <t>00K5ALRA</t>
  </si>
  <si>
    <t>402-8343568-6832321</t>
  </si>
  <si>
    <t>00K5A3W6</t>
  </si>
  <si>
    <t>402-0223459-1569120</t>
  </si>
  <si>
    <t>00K5BEVL</t>
  </si>
  <si>
    <t>404-9283444-5697913</t>
  </si>
  <si>
    <t>00K58ASM</t>
  </si>
  <si>
    <t>403-0979405-4129954</t>
  </si>
  <si>
    <t>00K5CD3Z</t>
  </si>
  <si>
    <t>403-1389794-4283568</t>
  </si>
  <si>
    <t>00K461S7</t>
  </si>
  <si>
    <t>00K461SR</t>
  </si>
  <si>
    <t>00K461SF</t>
  </si>
  <si>
    <t>00K461SB</t>
  </si>
  <si>
    <t>00K461SD</t>
  </si>
  <si>
    <t>00K461SU</t>
  </si>
  <si>
    <t>00K461SQ</t>
  </si>
  <si>
    <t>00K461SS</t>
  </si>
  <si>
    <t>ZWLHWLG1</t>
  </si>
  <si>
    <t>407-1646500-5160328</t>
  </si>
  <si>
    <t>00K461SO</t>
  </si>
  <si>
    <t>00K461SN</t>
  </si>
  <si>
    <t>00K461SK</t>
  </si>
  <si>
    <t>00K461SI</t>
  </si>
  <si>
    <t>00K461SE</t>
  </si>
  <si>
    <t>00K461SA</t>
  </si>
  <si>
    <t>00K4BHNZ</t>
  </si>
  <si>
    <t>00K461T3</t>
  </si>
  <si>
    <t>00K461ST</t>
  </si>
  <si>
    <t>00K461T1</t>
  </si>
  <si>
    <t>00K461S8</t>
  </si>
  <si>
    <t>00K461SP</t>
  </si>
  <si>
    <t>00K461S6</t>
  </si>
  <si>
    <t>00K461SM</t>
  </si>
  <si>
    <t>00K461RE</t>
  </si>
  <si>
    <t>ZWLHWLC8</t>
  </si>
  <si>
    <t>406-2075803-2190705</t>
  </si>
  <si>
    <t>ZWLHXASR</t>
  </si>
  <si>
    <t>403-9185826-5438730</t>
  </si>
  <si>
    <t>ZWLHXBJD</t>
  </si>
  <si>
    <t>403-2005481-6896360</t>
  </si>
  <si>
    <t>00K461S5</t>
  </si>
  <si>
    <t>00K461S9</t>
  </si>
  <si>
    <t>00K461SV</t>
  </si>
  <si>
    <t>00K461SZ</t>
  </si>
  <si>
    <t>00K461TZ</t>
  </si>
  <si>
    <t>00K5G8CB</t>
  </si>
  <si>
    <t>00K5GJ63</t>
  </si>
  <si>
    <t>407-9879021-2374731</t>
  </si>
  <si>
    <t>00K5GJ64</t>
  </si>
  <si>
    <t>00K5G8I2</t>
  </si>
  <si>
    <t>00K5G8KN</t>
  </si>
  <si>
    <t>CRECHE LE TOBOGGAN J</t>
  </si>
  <si>
    <t>00K5G8GL</t>
  </si>
  <si>
    <t>00K5GCX4</t>
  </si>
  <si>
    <t>00K5F78T</t>
  </si>
  <si>
    <t>406-7604379-9046730</t>
  </si>
  <si>
    <t>00K5GG33</t>
  </si>
  <si>
    <t>171-4244114-0550720</t>
  </si>
  <si>
    <t>00K461TE</t>
  </si>
  <si>
    <t>00K461TF</t>
  </si>
  <si>
    <t>00K461TN</t>
  </si>
  <si>
    <t>00K461U1</t>
  </si>
  <si>
    <t>00K461TW</t>
  </si>
  <si>
    <t>00K461TA</t>
  </si>
  <si>
    <t>00K461U9</t>
  </si>
  <si>
    <t>00K461SX</t>
  </si>
  <si>
    <t>00K461U7</t>
  </si>
  <si>
    <t>00K25XJM</t>
  </si>
  <si>
    <t>00K461U8</t>
  </si>
  <si>
    <t>00K461U3</t>
  </si>
  <si>
    <t>00K461TY</t>
  </si>
  <si>
    <t>00K5GSZP</t>
  </si>
  <si>
    <t>00K5G3JN</t>
  </si>
  <si>
    <t>00K5G215</t>
  </si>
  <si>
    <t>00K5EYGX</t>
  </si>
  <si>
    <t>2025-2811</t>
  </si>
  <si>
    <t>00K5G3U7</t>
  </si>
  <si>
    <t>00K5G7SC</t>
  </si>
  <si>
    <t>2025/GPHAR/3878</t>
  </si>
  <si>
    <t>00K5FAJZ</t>
  </si>
  <si>
    <t>407-0776485-5169113</t>
  </si>
  <si>
    <t>00K5D24N</t>
  </si>
  <si>
    <t>407-6989749-2266718</t>
  </si>
  <si>
    <t>00K461T9</t>
  </si>
  <si>
    <t>6755 - BL0015237</t>
  </si>
  <si>
    <t>00K5GEWV</t>
  </si>
  <si>
    <t>402-5132689-0900312</t>
  </si>
  <si>
    <t>00K5GIFG</t>
  </si>
  <si>
    <t>407-3545591-9699564</t>
  </si>
  <si>
    <t>00K5G9CV</t>
  </si>
  <si>
    <t>407-6210530-2217938</t>
  </si>
  <si>
    <t>00K5FCU3</t>
  </si>
  <si>
    <t>405-8702133-2289924</t>
  </si>
  <si>
    <t>00K5G3UZ</t>
  </si>
  <si>
    <t>00K5G24H</t>
  </si>
  <si>
    <t>00K5H0VI</t>
  </si>
  <si>
    <t>00K5G4GL</t>
  </si>
  <si>
    <t>00K5GCMO</t>
  </si>
  <si>
    <t>WM144184</t>
  </si>
  <si>
    <t>00K5GDQH</t>
  </si>
  <si>
    <t>EB489951</t>
  </si>
  <si>
    <t>00K5G7PA</t>
  </si>
  <si>
    <t>EB496423</t>
  </si>
  <si>
    <t>00K5G8PW</t>
  </si>
  <si>
    <t>M9/02173250</t>
  </si>
  <si>
    <t>00K5G79O</t>
  </si>
  <si>
    <t>00K5G79N</t>
  </si>
  <si>
    <t>00K5G8IU</t>
  </si>
  <si>
    <t>171-0372429-0248357</t>
  </si>
  <si>
    <t>00K461TQ</t>
  </si>
  <si>
    <t>00K461TT</t>
  </si>
  <si>
    <t>00K55R48</t>
  </si>
  <si>
    <t>408-5814568-1744333</t>
  </si>
  <si>
    <t>00K5GCNU</t>
  </si>
  <si>
    <t>403-3988294-6342730</t>
  </si>
  <si>
    <t>00K5FC26</t>
  </si>
  <si>
    <t>405-7685073-6725149</t>
  </si>
  <si>
    <t>00K5G8X0</t>
  </si>
  <si>
    <t>403-2794211-6649112</t>
  </si>
  <si>
    <t>00K55QDU</t>
  </si>
  <si>
    <t>405-9048262-2545164</t>
  </si>
  <si>
    <t>00K5D1NE</t>
  </si>
  <si>
    <t>00K5GITF</t>
  </si>
  <si>
    <t>00K5F60D</t>
  </si>
  <si>
    <t>171-0699737-2692329</t>
  </si>
  <si>
    <t>00K5G4CX</t>
  </si>
  <si>
    <t>408-4208082-2363518</t>
  </si>
  <si>
    <t>00K5G7QN</t>
  </si>
  <si>
    <t>408-8171404-4324325</t>
  </si>
  <si>
    <t>00K5F148</t>
  </si>
  <si>
    <t>402-0469721-2770738</t>
  </si>
  <si>
    <t>ZWLHXI8J</t>
  </si>
  <si>
    <t>171-2838735-6481947</t>
  </si>
  <si>
    <t>ZWLHWH27</t>
  </si>
  <si>
    <t>402-5276207-9254749</t>
  </si>
  <si>
    <t>ZWLHXL0W</t>
  </si>
  <si>
    <t>406-2016818-7872312</t>
  </si>
  <si>
    <t>ZWLHXKZP</t>
  </si>
  <si>
    <t>407-1023189-4480320</t>
  </si>
  <si>
    <t>ZWLHXL6E</t>
  </si>
  <si>
    <t>402-2019086-0700316</t>
  </si>
  <si>
    <t>00K5BRXJ</t>
  </si>
  <si>
    <t>00K5D0U6</t>
  </si>
  <si>
    <t>00K461U2</t>
  </si>
  <si>
    <t>00K461T8</t>
  </si>
  <si>
    <t>00K461TB</t>
  </si>
  <si>
    <t>00K461TC</t>
  </si>
  <si>
    <t>00K461T7</t>
  </si>
  <si>
    <t>00K461TP</t>
  </si>
  <si>
    <t>00K461U0</t>
  </si>
  <si>
    <t>00K461U4</t>
  </si>
  <si>
    <t>00K461U5</t>
  </si>
  <si>
    <t>00K461SW</t>
  </si>
  <si>
    <t>00K461TI</t>
  </si>
  <si>
    <t>00K461TJ</t>
  </si>
  <si>
    <t>00K461TM</t>
  </si>
  <si>
    <t>00K461TD</t>
  </si>
  <si>
    <t>00K461TH</t>
  </si>
  <si>
    <t>00K461TU</t>
  </si>
  <si>
    <t>00K461TV</t>
  </si>
  <si>
    <t>00K461TG</t>
  </si>
  <si>
    <t>00K461T5</t>
  </si>
  <si>
    <t>00K461T4</t>
  </si>
  <si>
    <t>00K461TL</t>
  </si>
  <si>
    <t>ZWLHXL98</t>
  </si>
  <si>
    <t>171-2917518-4033162</t>
  </si>
  <si>
    <t>00K5KNBK</t>
  </si>
  <si>
    <t>171-0951276-4515512</t>
  </si>
  <si>
    <t>00K5KV0D</t>
  </si>
  <si>
    <t>407-5686125-6385158</t>
  </si>
  <si>
    <t>00K5KUDX</t>
  </si>
  <si>
    <t>402-6871948-6379536</t>
  </si>
  <si>
    <t>00K5KZYJ</t>
  </si>
  <si>
    <t>404-6006935-9026726</t>
  </si>
  <si>
    <t>00K5KZJ4</t>
  </si>
  <si>
    <t>171-3294207-9551538</t>
  </si>
  <si>
    <t>00K5KIBF</t>
  </si>
  <si>
    <t>171-5042653-3212322</t>
  </si>
  <si>
    <t>00K5LG76</t>
  </si>
  <si>
    <t>00K5KXQT</t>
  </si>
  <si>
    <t>402-3793711-1487512</t>
  </si>
  <si>
    <t>00K461U6</t>
  </si>
  <si>
    <t>00K461V0</t>
  </si>
  <si>
    <t>00K461UL</t>
  </si>
  <si>
    <t>00K461UW</t>
  </si>
  <si>
    <t>00K461UI</t>
  </si>
  <si>
    <t>00K461UO</t>
  </si>
  <si>
    <t>00K5L2AT</t>
  </si>
  <si>
    <t>PJCDE25009330/7085</t>
  </si>
  <si>
    <t>00K5L4N8</t>
  </si>
  <si>
    <t>BC2502016</t>
  </si>
  <si>
    <t>00K5L3PK</t>
  </si>
  <si>
    <t>BC2502017</t>
  </si>
  <si>
    <t>00K5L2LL</t>
  </si>
  <si>
    <t>DI835020</t>
  </si>
  <si>
    <t>00K5LIKJ</t>
  </si>
  <si>
    <t>00K5LI52</t>
  </si>
  <si>
    <t>00K5LI53</t>
  </si>
  <si>
    <t>00K461UQ</t>
  </si>
  <si>
    <t>00K5H0WQ</t>
  </si>
  <si>
    <t>404-9524234-3391519</t>
  </si>
  <si>
    <t>00K5JSUP</t>
  </si>
  <si>
    <t>404-1281734-2153950</t>
  </si>
  <si>
    <t>00K5L0J0</t>
  </si>
  <si>
    <t>405-9752154-1226743</t>
  </si>
  <si>
    <t>00K461UE</t>
  </si>
  <si>
    <t>00K5L272</t>
  </si>
  <si>
    <t>00K5L273</t>
  </si>
  <si>
    <t>00K5L274</t>
  </si>
  <si>
    <t>00K5L3MO</t>
  </si>
  <si>
    <t>3MC/172800</t>
  </si>
  <si>
    <t>00K5L3MP</t>
  </si>
  <si>
    <t>00K5L2EZ</t>
  </si>
  <si>
    <t>PHARM14640</t>
  </si>
  <si>
    <t>00K58BD1</t>
  </si>
  <si>
    <t>408-5212450-6364310</t>
  </si>
  <si>
    <t>00K461UX</t>
  </si>
  <si>
    <t>00K5KN98</t>
  </si>
  <si>
    <t>405-0646277-0061965</t>
  </si>
  <si>
    <t>00K461UM</t>
  </si>
  <si>
    <t>00K461UN</t>
  </si>
  <si>
    <t>00K5KO8M</t>
  </si>
  <si>
    <t>408-3952054-2372329</t>
  </si>
  <si>
    <t>00K5L2DK</t>
  </si>
  <si>
    <t>171-2828198-0649127</t>
  </si>
  <si>
    <t>00K5KUJD</t>
  </si>
  <si>
    <t>405-9978835-2830759</t>
  </si>
  <si>
    <t>ZWLHXBSP</t>
  </si>
  <si>
    <t>403-0960990-9343517</t>
  </si>
  <si>
    <t>ZWLHY3KM</t>
  </si>
  <si>
    <t>405-9394677-5768359</t>
  </si>
  <si>
    <t>ZWLHY3M9</t>
  </si>
  <si>
    <t>404-4228727-4285104</t>
  </si>
  <si>
    <t>ZWLHY3ZH</t>
  </si>
  <si>
    <t>406-6359117-9148327</t>
  </si>
  <si>
    <t>ZWLHY48F</t>
  </si>
  <si>
    <t>403-1878483-2758767</t>
  </si>
  <si>
    <t>00K5B975</t>
  </si>
  <si>
    <t>poitiers</t>
  </si>
  <si>
    <t>00K461UB</t>
  </si>
  <si>
    <t>00K461UR</t>
  </si>
  <si>
    <t>00K461UF</t>
  </si>
  <si>
    <t>00K461UU</t>
  </si>
  <si>
    <t>00K461UA</t>
  </si>
  <si>
    <t>00K461UK</t>
  </si>
  <si>
    <t>00K461UJ</t>
  </si>
  <si>
    <t>00K461V1</t>
  </si>
  <si>
    <t>00K461US</t>
  </si>
  <si>
    <t>00K461UC</t>
  </si>
  <si>
    <t>00K461UZ</t>
  </si>
  <si>
    <t>00K5G7R8</t>
  </si>
  <si>
    <t>00K461UH</t>
  </si>
  <si>
    <t>00K461UP</t>
  </si>
  <si>
    <t>00K461UT</t>
  </si>
  <si>
    <t>00K461UD</t>
  </si>
  <si>
    <t>00K5OLNS</t>
  </si>
  <si>
    <t>402-2182101-8875561</t>
  </si>
  <si>
    <t>00K5O5Y8</t>
  </si>
  <si>
    <t>402-4633565-1416346</t>
  </si>
  <si>
    <t>00K461VT</t>
  </si>
  <si>
    <t>00K5OH9H</t>
  </si>
  <si>
    <t>402-6428353-3238700</t>
  </si>
  <si>
    <t>00K5O95B</t>
  </si>
  <si>
    <t>402-6155527-3772353</t>
  </si>
  <si>
    <t>00K5A8YI</t>
  </si>
  <si>
    <t>404-3364371-3780339</t>
  </si>
  <si>
    <t>00K461V2</t>
  </si>
  <si>
    <t>00K5OB5N</t>
  </si>
  <si>
    <t>402-2497343-2763567</t>
  </si>
  <si>
    <t>00K5OLTJ</t>
  </si>
  <si>
    <t>402-6978300-1397907</t>
  </si>
  <si>
    <t>00K5NNAF</t>
  </si>
  <si>
    <t>404-2730725-2764344</t>
  </si>
  <si>
    <t>00K5O7HC</t>
  </si>
  <si>
    <t>403-2779739-2065141</t>
  </si>
  <si>
    <t>00K461VZ</t>
  </si>
  <si>
    <t>00K5M17V</t>
  </si>
  <si>
    <t>405-7886520-5457158</t>
  </si>
  <si>
    <t>00K5M0CA</t>
  </si>
  <si>
    <t>404-4170155-6469135</t>
  </si>
  <si>
    <t>00K5O8VP</t>
  </si>
  <si>
    <t>406-2939025-1044348</t>
  </si>
  <si>
    <t>00K5LGAS</t>
  </si>
  <si>
    <t>402-6223009-3726767</t>
  </si>
  <si>
    <t>00K5NKD3</t>
  </si>
  <si>
    <t>PHARM256949</t>
  </si>
  <si>
    <t>00K5OHC7</t>
  </si>
  <si>
    <t>00K5OH9D</t>
  </si>
  <si>
    <t>00K5NKGS</t>
  </si>
  <si>
    <t>00K5M7MX</t>
  </si>
  <si>
    <t>00K5OHAW</t>
  </si>
  <si>
    <t>ADM99751300</t>
  </si>
  <si>
    <t>00K5L1P4</t>
  </si>
  <si>
    <t>25.9.29.b</t>
  </si>
  <si>
    <t>00K5LI25</t>
  </si>
  <si>
    <t>Gel pour echographie</t>
  </si>
  <si>
    <t>00K5OQHJ</t>
  </si>
  <si>
    <t>BC2502018</t>
  </si>
  <si>
    <t>00K5OHJ2</t>
  </si>
  <si>
    <t>KS25090028</t>
  </si>
  <si>
    <t>00K5JSPM</t>
  </si>
  <si>
    <t>25.9.29.a</t>
  </si>
  <si>
    <t>00K5A8PP</t>
  </si>
  <si>
    <t>00K461V3</t>
  </si>
  <si>
    <t>00K53J6I</t>
  </si>
  <si>
    <t>171-3246594-4121921</t>
  </si>
  <si>
    <t>00K5NM2Q</t>
  </si>
  <si>
    <t>402-9292126-3448356</t>
  </si>
  <si>
    <t>00K5NKGI</t>
  </si>
  <si>
    <t>408-8256371-9398750</t>
  </si>
  <si>
    <t>00K5LXJB</t>
  </si>
  <si>
    <t>25.6.27.a</t>
  </si>
  <si>
    <t>00K5OHLU</t>
  </si>
  <si>
    <t>Q1895209</t>
  </si>
  <si>
    <t>00K5M7NX</t>
  </si>
  <si>
    <t>24.12.16.a</t>
  </si>
  <si>
    <t>00K5M7NG</t>
  </si>
  <si>
    <t>25.8.8.a</t>
  </si>
  <si>
    <t>00K5OH80</t>
  </si>
  <si>
    <t>2D102323</t>
  </si>
  <si>
    <t>00K461W1</t>
  </si>
  <si>
    <t>00K461VE</t>
  </si>
  <si>
    <t>00K5M162</t>
  </si>
  <si>
    <t>ZWLHYJPH</t>
  </si>
  <si>
    <t>406-9355699-4097149</t>
  </si>
  <si>
    <t>ZWLHYJIA</t>
  </si>
  <si>
    <t>407-3616676-6936330</t>
  </si>
  <si>
    <t>ZWLHVWQF</t>
  </si>
  <si>
    <t>402-9862395-9397101</t>
  </si>
  <si>
    <t>ZWLHXBX6</t>
  </si>
  <si>
    <t>407-7363393-4576344</t>
  </si>
  <si>
    <t>ZWLHYJ4V</t>
  </si>
  <si>
    <t>404-3484854-9333943</t>
  </si>
  <si>
    <t>ZWLHYJ61</t>
  </si>
  <si>
    <t>402-1793426-1497902</t>
  </si>
  <si>
    <t>00K461VB</t>
  </si>
  <si>
    <t>00K461VW</t>
  </si>
  <si>
    <t>00K461VV</t>
  </si>
  <si>
    <t>00K461VG</t>
  </si>
  <si>
    <t>00K461VF</t>
  </si>
  <si>
    <t>00K461VO</t>
  </si>
  <si>
    <t>00K461VP</t>
  </si>
  <si>
    <t>00K461VL</t>
  </si>
  <si>
    <t>00K461VK</t>
  </si>
  <si>
    <t>00K461VJ</t>
  </si>
  <si>
    <t>00K461VC</t>
  </si>
  <si>
    <t>00K461VA</t>
  </si>
  <si>
    <t>00K461V9</t>
  </si>
  <si>
    <t>00K461V8</t>
  </si>
  <si>
    <t>00K461V4</t>
  </si>
  <si>
    <t>00K53JVP</t>
  </si>
  <si>
    <t>00K461VI</t>
  </si>
  <si>
    <t>00K461VU</t>
  </si>
  <si>
    <t>00K461W0</t>
  </si>
  <si>
    <t>00K461VY</t>
  </si>
  <si>
    <t>00K461VQ</t>
  </si>
  <si>
    <t>00K461V5</t>
  </si>
  <si>
    <t>00K461VN</t>
  </si>
  <si>
    <t>00K461VD</t>
  </si>
  <si>
    <t>00K461V7</t>
  </si>
  <si>
    <t>00K461VH</t>
  </si>
  <si>
    <t>00K461VS</t>
  </si>
  <si>
    <t>00K5OLXG</t>
  </si>
  <si>
    <t>171-0409967-3305157</t>
  </si>
  <si>
    <t>00K5GITE</t>
  </si>
  <si>
    <t>403-7996645-3006706</t>
  </si>
  <si>
    <t>00K5M611</t>
  </si>
  <si>
    <t>00K5AL8P</t>
  </si>
  <si>
    <t>406-0323723-5008304</t>
  </si>
  <si>
    <t>00K5OGEY</t>
  </si>
  <si>
    <t>171-0890319-0165149</t>
  </si>
  <si>
    <t>00K461VX</t>
  </si>
  <si>
    <t>00K5NK9O</t>
  </si>
  <si>
    <t>406-9364204-8178758</t>
  </si>
  <si>
    <t>00K5NJJ1</t>
  </si>
  <si>
    <t>00K5NOSA</t>
  </si>
  <si>
    <t>407-3800550-0264365</t>
  </si>
  <si>
    <t>00K461V6</t>
  </si>
  <si>
    <t>00K461VR</t>
  </si>
  <si>
    <t>00K5M5YI</t>
  </si>
  <si>
    <t>406-5944381-7241158</t>
  </si>
  <si>
    <t>00K5STJJ</t>
  </si>
  <si>
    <t>171-8257681-3901955</t>
  </si>
  <si>
    <t>00K5T32I</t>
  </si>
  <si>
    <t>404-3973941-4205113</t>
  </si>
  <si>
    <t>00K5SDJK</t>
  </si>
  <si>
    <t>00K5T4LA</t>
  </si>
  <si>
    <t>00K5T4M0</t>
  </si>
  <si>
    <t>00K5T51N</t>
  </si>
  <si>
    <t>25/PH/25026251</t>
  </si>
  <si>
    <t>00K5S9KW</t>
  </si>
  <si>
    <t>406-8442641-6373146</t>
  </si>
  <si>
    <t>00K5SVF0</t>
  </si>
  <si>
    <t>171-2984432-3752364</t>
  </si>
  <si>
    <t>00K5S3ZU</t>
  </si>
  <si>
    <t>171-7192621-0218706</t>
  </si>
  <si>
    <t>00K461WB</t>
  </si>
  <si>
    <t>00K5RVXD</t>
  </si>
  <si>
    <t>404-3308270-3037936</t>
  </si>
  <si>
    <t>00K461RR</t>
  </si>
  <si>
    <t>00K461RS</t>
  </si>
  <si>
    <t>00K5T4RN</t>
  </si>
  <si>
    <t>JE/1982420</t>
  </si>
  <si>
    <t>00K5T4RO</t>
  </si>
  <si>
    <t>00K5SPGL</t>
  </si>
  <si>
    <t>00K5T4NQ</t>
  </si>
  <si>
    <t>00K5T4NR</t>
  </si>
  <si>
    <t>00K5SP9X</t>
  </si>
  <si>
    <t>00K5SPC5</t>
  </si>
  <si>
    <t>00K5SPB0</t>
  </si>
  <si>
    <t>00K5T48Z</t>
  </si>
  <si>
    <t>00K5T4QM</t>
  </si>
  <si>
    <t>00K5SDLM</t>
  </si>
  <si>
    <t>BL0015476</t>
  </si>
  <si>
    <t>00K5T2K7</t>
  </si>
  <si>
    <t>402-7169012-1150702</t>
  </si>
  <si>
    <t>00K5S4W9</t>
  </si>
  <si>
    <t>405-1845677-8322703</t>
  </si>
  <si>
    <t>00K5M1DN</t>
  </si>
  <si>
    <t>403-9943850-7025163</t>
  </si>
  <si>
    <t>00K5STUA</t>
  </si>
  <si>
    <t>405-2072623-1924368</t>
  </si>
  <si>
    <t>00K5T3P3</t>
  </si>
  <si>
    <t>404-8287535-2922758</t>
  </si>
  <si>
    <t>ZWLHZ5R8</t>
  </si>
  <si>
    <t>408-3182936-2746758</t>
  </si>
  <si>
    <t>ZWLHZCXE</t>
  </si>
  <si>
    <t>403-7081100-3996353</t>
  </si>
  <si>
    <t>00K461W5</t>
  </si>
  <si>
    <t>00K461WD</t>
  </si>
  <si>
    <t>00K461WE</t>
  </si>
  <si>
    <t>00K461WC</t>
  </si>
  <si>
    <t>00K5SDMU</t>
  </si>
  <si>
    <t>405-8045281-1344309</t>
  </si>
  <si>
    <t>00K5AJRB</t>
  </si>
  <si>
    <t>403-5884195-4213931</t>
  </si>
  <si>
    <t>00K5S8G0</t>
  </si>
  <si>
    <t>406-8628644-6202764</t>
  </si>
  <si>
    <t>00K5SQQQ</t>
  </si>
  <si>
    <t>403-2078173-5955561</t>
  </si>
  <si>
    <t>00K5SF8G</t>
  </si>
  <si>
    <t>403-6444458-9717907</t>
  </si>
  <si>
    <t>00K5SSM8</t>
  </si>
  <si>
    <t>403-5595147-5435549</t>
  </si>
  <si>
    <t>00K461W6</t>
  </si>
  <si>
    <t>00K5GJQ2</t>
  </si>
  <si>
    <t>00K461W9</t>
  </si>
  <si>
    <t>00K5SEB6</t>
  </si>
  <si>
    <t>406-9584010-9826700</t>
  </si>
  <si>
    <t>00K461W3</t>
  </si>
  <si>
    <t>00K461W2</t>
  </si>
  <si>
    <t>00K5SE6C</t>
  </si>
  <si>
    <t>407-1359622-4049167</t>
  </si>
  <si>
    <t>00K461WF</t>
  </si>
  <si>
    <t>00K461W4</t>
  </si>
  <si>
    <t>00K5SQMY</t>
  </si>
  <si>
    <t>402-6201430-9790712</t>
  </si>
  <si>
    <t>00K5RZSL</t>
  </si>
  <si>
    <t>171-9676643-8642732</t>
  </si>
  <si>
    <t>00K5T3H1</t>
  </si>
  <si>
    <t>171-4931193-2723541</t>
  </si>
  <si>
    <t>00K5SX79</t>
  </si>
  <si>
    <t>408-6808444-9216342</t>
  </si>
  <si>
    <t>00K5S9DC</t>
  </si>
  <si>
    <t>402-3288784-8196353</t>
  </si>
  <si>
    <t>00K5SEPR</t>
  </si>
  <si>
    <t>171-6489056-7756361</t>
  </si>
  <si>
    <t>00K461WA</t>
  </si>
  <si>
    <t>00K461W7</t>
  </si>
  <si>
    <t>00K461W8</t>
  </si>
  <si>
    <t>00K5GJQ3</t>
  </si>
  <si>
    <t>00K5SF51</t>
  </si>
  <si>
    <t>402-1240840-9154729</t>
  </si>
  <si>
    <t>00K461WG</t>
  </si>
  <si>
    <t>00K5SDQ4</t>
  </si>
  <si>
    <t>402-0305751-6165128</t>
  </si>
  <si>
    <t>00K5T38T</t>
  </si>
  <si>
    <t>171-3829769-1095562</t>
  </si>
  <si>
    <t>00K5P333</t>
  </si>
  <si>
    <t>406-3396734-0801169</t>
  </si>
  <si>
    <t>00K5TFM6</t>
  </si>
  <si>
    <t>408-6153739-7494758</t>
  </si>
  <si>
    <t>00K5U02U</t>
  </si>
  <si>
    <t>403-5367550-5573907</t>
  </si>
  <si>
    <t>00K5T53R</t>
  </si>
  <si>
    <t>403-4477561-1331527</t>
  </si>
  <si>
    <t>00K5YFT8</t>
  </si>
  <si>
    <t>406-8823528-0415547</t>
  </si>
  <si>
    <t>00K5XXZW</t>
  </si>
  <si>
    <t>00K60JZ3</t>
  </si>
  <si>
    <t>00K60K6M</t>
  </si>
  <si>
    <t>2025/PH/1449</t>
  </si>
  <si>
    <t>00K61375</t>
  </si>
  <si>
    <t>00K5TZXC</t>
  </si>
  <si>
    <t>00K5TZWD</t>
  </si>
  <si>
    <t>00K60KCQ</t>
  </si>
  <si>
    <t>BC2502020</t>
  </si>
  <si>
    <t>00K6134W</t>
  </si>
  <si>
    <t>00K5TZXV</t>
  </si>
  <si>
    <t>00K5TZY6</t>
  </si>
  <si>
    <t>2025/PH/4267</t>
  </si>
  <si>
    <t>00K60KGU</t>
  </si>
  <si>
    <t>00K5TZWN</t>
  </si>
  <si>
    <t>00K461XE</t>
  </si>
  <si>
    <t>00K461WL</t>
  </si>
  <si>
    <t>00K461X3</t>
  </si>
  <si>
    <t>00K461X6</t>
  </si>
  <si>
    <t>00K461XC</t>
  </si>
  <si>
    <t>00K461WI</t>
  </si>
  <si>
    <t>00K461WQ</t>
  </si>
  <si>
    <t>00K461WR</t>
  </si>
  <si>
    <t>00K461WJ</t>
  </si>
  <si>
    <t>00K461XM</t>
  </si>
  <si>
    <t>00K461X4</t>
  </si>
  <si>
    <t>00K461WH</t>
  </si>
  <si>
    <t>00K461WM</t>
  </si>
  <si>
    <t>00K461WT</t>
  </si>
  <si>
    <t>00K461XA</t>
  </si>
  <si>
    <t>00K461XG</t>
  </si>
  <si>
    <t>00K461XL</t>
  </si>
  <si>
    <t>00K461XN</t>
  </si>
  <si>
    <t>00K461XT</t>
  </si>
  <si>
    <t>00K461WV</t>
  </si>
  <si>
    <t>00K461XU</t>
  </si>
  <si>
    <t>00K5T5ZD</t>
  </si>
  <si>
    <t>406-3830012-1222729</t>
  </si>
  <si>
    <t>00K5Y60E</t>
  </si>
  <si>
    <t>00K461WN</t>
  </si>
  <si>
    <t>ZWLHZLTL</t>
  </si>
  <si>
    <t>407-4622976-2464310</t>
  </si>
  <si>
    <t>ZWLHZQSG</t>
  </si>
  <si>
    <t>00K461X0</t>
  </si>
  <si>
    <t>00K461WU</t>
  </si>
  <si>
    <t>00K461WW</t>
  </si>
  <si>
    <t>00K461X5</t>
  </si>
  <si>
    <t>00K461XI</t>
  </si>
  <si>
    <t>00K461WS</t>
  </si>
  <si>
    <t>00K461WX</t>
  </si>
  <si>
    <t>00K461XQ</t>
  </si>
  <si>
    <t>00K461XS</t>
  </si>
  <si>
    <t>00K461X8</t>
  </si>
  <si>
    <t>00K461WK</t>
  </si>
  <si>
    <t>00K5YQOF</t>
  </si>
  <si>
    <t>402-7878509-7186703</t>
  </si>
  <si>
    <t>00K5YMMC</t>
  </si>
  <si>
    <t>406-7719421-0223512</t>
  </si>
  <si>
    <t>00K60VAV</t>
  </si>
  <si>
    <t>406-1621666-9348333</t>
  </si>
  <si>
    <t>00K5YRBT</t>
  </si>
  <si>
    <t>406-2131099-4821964</t>
  </si>
  <si>
    <t>00K5YRU5</t>
  </si>
  <si>
    <t>404-2469158-6480303</t>
  </si>
  <si>
    <t>00K58B2K</t>
  </si>
  <si>
    <t>405-6805709-6435506</t>
  </si>
  <si>
    <t>00K5YQBI</t>
  </si>
  <si>
    <t>405-1878794-6304362</t>
  </si>
  <si>
    <t>00K5TZRJ</t>
  </si>
  <si>
    <t>406-7493924-7069918</t>
  </si>
  <si>
    <t>00K5Y184</t>
  </si>
  <si>
    <t>404-6739896-3969127</t>
  </si>
  <si>
    <t>00K605NY</t>
  </si>
  <si>
    <t>403-9284312-8526742</t>
  </si>
  <si>
    <t>00K5Y3IK</t>
  </si>
  <si>
    <t>00K60SFN</t>
  </si>
  <si>
    <t>408-2517359-3718756</t>
  </si>
  <si>
    <t>00K5TZOG</t>
  </si>
  <si>
    <t>408-4223739-5505944</t>
  </si>
  <si>
    <t>00K5YNEW</t>
  </si>
  <si>
    <t>402-8794529-5686709</t>
  </si>
  <si>
    <t>00K5YL0U</t>
  </si>
  <si>
    <t>407-1916321-6803536</t>
  </si>
  <si>
    <t>00K5T6OY</t>
  </si>
  <si>
    <t>406-7769502-9071538</t>
  </si>
  <si>
    <t>00K60LD8</t>
  </si>
  <si>
    <t>408-5626318-0276312</t>
  </si>
  <si>
    <t>00K5TZSD</t>
  </si>
  <si>
    <t>405-0417895-2987532</t>
  </si>
  <si>
    <t>00K5YH08</t>
  </si>
  <si>
    <t>408-4082774-3409963</t>
  </si>
  <si>
    <t>00K461XB</t>
  </si>
  <si>
    <t>00K5U055</t>
  </si>
  <si>
    <t>00K60QST</t>
  </si>
  <si>
    <t>402-4591167-8304341</t>
  </si>
  <si>
    <t>00K461X9</t>
  </si>
  <si>
    <t>00K461X1</t>
  </si>
  <si>
    <t>00K461WO</t>
  </si>
  <si>
    <t>00K60A38</t>
  </si>
  <si>
    <t>171-3286313-0569112</t>
  </si>
  <si>
    <t>00K5TZNL</t>
  </si>
  <si>
    <t>402-2232085-2651508</t>
  </si>
  <si>
    <t>00K5TDUN</t>
  </si>
  <si>
    <t>171-2020711-4952339</t>
  </si>
  <si>
    <t>00K5TZZC</t>
  </si>
  <si>
    <t>402-6775646-0882742</t>
  </si>
  <si>
    <t>00K5XX47</t>
  </si>
  <si>
    <t>404-8507451-3521103</t>
  </si>
  <si>
    <t>00K5T4QS</t>
  </si>
  <si>
    <t>406-5239482-1933937</t>
  </si>
  <si>
    <t>00K5TZPK</t>
  </si>
  <si>
    <t>402-4495205-5993911</t>
  </si>
  <si>
    <t>00K461X2</t>
  </si>
  <si>
    <t>00K5YRLM</t>
  </si>
  <si>
    <t>402-3188597-2005102</t>
  </si>
  <si>
    <t>00K5YO9Z</t>
  </si>
  <si>
    <t>402-0907990-8876324</t>
  </si>
  <si>
    <t>00K5XVIE</t>
  </si>
  <si>
    <t>404-2576780-5977956</t>
  </si>
  <si>
    <t>00K5TZYO</t>
  </si>
  <si>
    <t>402-9130620-4117145</t>
  </si>
  <si>
    <t>00K461XF</t>
  </si>
  <si>
    <t>00K461X7</t>
  </si>
  <si>
    <t>00K5YTFY</t>
  </si>
  <si>
    <t>405-3536698-5128350</t>
  </si>
  <si>
    <t>00K5YXK0</t>
  </si>
  <si>
    <t>404-6896030-0201904</t>
  </si>
  <si>
    <t>00K5U1PG</t>
  </si>
  <si>
    <t>406-5955701-5585158</t>
  </si>
  <si>
    <t>00K5YQ68</t>
  </si>
  <si>
    <t>407-9311349-3091532</t>
  </si>
  <si>
    <t>00K5T6J7</t>
  </si>
  <si>
    <t>404-3998144-9103515</t>
  </si>
  <si>
    <t>00K5T6MN</t>
  </si>
  <si>
    <t>405-8012414-9264364</t>
  </si>
  <si>
    <t>00K6GP1V</t>
  </si>
  <si>
    <t>00K6GP3X</t>
  </si>
  <si>
    <t>BC2502022</t>
  </si>
  <si>
    <t>00K6GP68</t>
  </si>
  <si>
    <t>00K6GPB7</t>
  </si>
  <si>
    <t>FM206357</t>
  </si>
  <si>
    <t>00K6GPVE</t>
  </si>
  <si>
    <t>00K6GPXH</t>
  </si>
  <si>
    <t>P1453309</t>
  </si>
  <si>
    <t>00K461Y7</t>
  </si>
  <si>
    <t>00K5OG1R</t>
  </si>
  <si>
    <t>407-0882468-2080340</t>
  </si>
  <si>
    <t>00K5OHJL</t>
  </si>
  <si>
    <t>171-8340070-5755562</t>
  </si>
  <si>
    <t>00K6EIFE</t>
  </si>
  <si>
    <t>407-8899635-4846735</t>
  </si>
  <si>
    <t>00K6GU5T</t>
  </si>
  <si>
    <t>404-4041786-0929924</t>
  </si>
  <si>
    <t>00K6FY9B</t>
  </si>
  <si>
    <t>405-9460050-7778727</t>
  </si>
  <si>
    <t>00K461XR</t>
  </si>
  <si>
    <t>00K461Y1</t>
  </si>
  <si>
    <t>00K461XV</t>
  </si>
  <si>
    <t>00K461XW</t>
  </si>
  <si>
    <t>00K461XP</t>
  </si>
  <si>
    <t>00K6GSS1</t>
  </si>
  <si>
    <t>P2506010</t>
  </si>
  <si>
    <t>00K5YN1P</t>
  </si>
  <si>
    <t>00K461YB</t>
  </si>
  <si>
    <t>00K461YC</t>
  </si>
  <si>
    <t>00K461XY</t>
  </si>
  <si>
    <t>00K461XH</t>
  </si>
  <si>
    <t>00K461Y9</t>
  </si>
  <si>
    <t>00K461YF</t>
  </si>
  <si>
    <t>00K461XZ</t>
  </si>
  <si>
    <t>00K461Y8</t>
  </si>
  <si>
    <t>00K461YK</t>
  </si>
  <si>
    <t>00K461XX</t>
  </si>
  <si>
    <t>00K461YH</t>
  </si>
  <si>
    <t>00K461Y2</t>
  </si>
  <si>
    <t>00K461Y5</t>
  </si>
  <si>
    <t>00K461YA</t>
  </si>
  <si>
    <t>00K461YD</t>
  </si>
  <si>
    <t>00K461WZ</t>
  </si>
  <si>
    <t>00K6HHG4</t>
  </si>
  <si>
    <t>00K6HHG5</t>
  </si>
  <si>
    <t>00K6GSS2</t>
  </si>
  <si>
    <t>00K6HHHE</t>
  </si>
  <si>
    <t>00K6HHHF</t>
  </si>
  <si>
    <t>ZWLI1RXK</t>
  </si>
  <si>
    <t>403-2880333-8745947</t>
  </si>
  <si>
    <t>00K6HH6A</t>
  </si>
  <si>
    <t>2025/MED/1039</t>
  </si>
  <si>
    <t>00K6HHEC</t>
  </si>
  <si>
    <t>00K6HHJU</t>
  </si>
  <si>
    <t>03/354493</t>
  </si>
  <si>
    <t>00K6HHLI</t>
  </si>
  <si>
    <t>00K6HHU7</t>
  </si>
  <si>
    <t>00K6HHZJ</t>
  </si>
  <si>
    <t>00K6HI1J</t>
  </si>
  <si>
    <t>DMS634153</t>
  </si>
  <si>
    <t>00K6HI5J</t>
  </si>
  <si>
    <t>25016544 et 25017076</t>
  </si>
  <si>
    <t>ZWLHWDLP</t>
  </si>
  <si>
    <t>028-4482772-4928341</t>
  </si>
  <si>
    <t>ZWLI0HJN</t>
  </si>
  <si>
    <t>406-3361428-2605113</t>
  </si>
  <si>
    <t>ZWLI0HPI</t>
  </si>
  <si>
    <t>408-9651361-4568340</t>
  </si>
  <si>
    <t>ZWLI1Q43</t>
  </si>
  <si>
    <t>406-2566465-3461924</t>
  </si>
  <si>
    <t>ZWLI1RCX</t>
  </si>
  <si>
    <t>404-7890259-7191534</t>
  </si>
  <si>
    <t>ZWLI1RUD</t>
  </si>
  <si>
    <t>408-2207480-2913134</t>
  </si>
  <si>
    <t>00K6GSXP</t>
  </si>
  <si>
    <t>402-6650865-3950723</t>
  </si>
  <si>
    <t>00K6EIDQ</t>
  </si>
  <si>
    <t>171-8114382-6959530</t>
  </si>
  <si>
    <t>00K6HGZ5</t>
  </si>
  <si>
    <t>404-1000040-0259519</t>
  </si>
  <si>
    <t>00K6FYSM</t>
  </si>
  <si>
    <t>403-6312858-4479528</t>
  </si>
  <si>
    <t>00K6GIKB</t>
  </si>
  <si>
    <t>407-4121666-8140306</t>
  </si>
  <si>
    <t>00K616G4</t>
  </si>
  <si>
    <t>404-5169089-0492362</t>
  </si>
  <si>
    <t>00K6GRWF</t>
  </si>
  <si>
    <t>406-3799481-5481928</t>
  </si>
  <si>
    <t>00K61ANC</t>
  </si>
  <si>
    <t>171-2374457-3621108</t>
  </si>
  <si>
    <t>00K6GXJY</t>
  </si>
  <si>
    <t>406-8955322-8718760</t>
  </si>
  <si>
    <t>00K616AE</t>
  </si>
  <si>
    <t>408-6576178-2447542</t>
  </si>
  <si>
    <t>00K6G08O</t>
  </si>
  <si>
    <t>408-1262941-4200317</t>
  </si>
  <si>
    <t>00K6FZK0</t>
  </si>
  <si>
    <t>408-0228779-8617105</t>
  </si>
  <si>
    <t>00K6FWLU</t>
  </si>
  <si>
    <t>408-0889023-1540316</t>
  </si>
  <si>
    <t>00K6G37G</t>
  </si>
  <si>
    <t>403-9699300-0517116</t>
  </si>
  <si>
    <t>00K6H0HG</t>
  </si>
  <si>
    <t>403-9980520-2646743</t>
  </si>
  <si>
    <t>00K461Y3</t>
  </si>
  <si>
    <t>00K6GL7O</t>
  </si>
  <si>
    <t>407-9067693-8086760</t>
  </si>
  <si>
    <t>00K6HKBL</t>
  </si>
  <si>
    <t>407-4740119-4030738</t>
  </si>
  <si>
    <t>00K5NL9D</t>
  </si>
  <si>
    <t>405-3019402-9815527</t>
  </si>
  <si>
    <t>00K461YJ</t>
  </si>
  <si>
    <t>00K615DX</t>
  </si>
  <si>
    <t>408-2492544-0918752</t>
  </si>
  <si>
    <t>00K6H0AN</t>
  </si>
  <si>
    <t>406-5698135-1463511</t>
  </si>
  <si>
    <t>00K461Y6</t>
  </si>
  <si>
    <t>00K60UCV</t>
  </si>
  <si>
    <t>406-3518445-3453919</t>
  </si>
  <si>
    <t>00K6G1MW</t>
  </si>
  <si>
    <t>407-8863716-2512314</t>
  </si>
  <si>
    <t>00K6EHH3</t>
  </si>
  <si>
    <t>404-6928468-3117115</t>
  </si>
  <si>
    <t>00K617AI</t>
  </si>
  <si>
    <t>407-9494192-7352328</t>
  </si>
  <si>
    <t>00K6176B</t>
  </si>
  <si>
    <t>405-5132602-7157103</t>
  </si>
  <si>
    <t>00K6EIEE</t>
  </si>
  <si>
    <t>171-3688741-2949904</t>
  </si>
  <si>
    <t>00K0CN2C</t>
  </si>
  <si>
    <t>MT332786</t>
  </si>
  <si>
    <t>00K0CN2B</t>
  </si>
  <si>
    <t>00K0D4OS</t>
  </si>
  <si>
    <t>BC2501980</t>
  </si>
  <si>
    <t>00K09AAR</t>
  </si>
  <si>
    <t>00K09AAQ</t>
  </si>
  <si>
    <t>00JYEAPR</t>
  </si>
  <si>
    <t>00JYEAPQ</t>
  </si>
  <si>
    <t>00K0D4H8</t>
  </si>
  <si>
    <t>00K0JR2M</t>
  </si>
  <si>
    <t>00K0CKSC</t>
  </si>
  <si>
    <t>BL0012524</t>
  </si>
  <si>
    <t>25.8.5.a</t>
  </si>
  <si>
    <t>00K0D4HT</t>
  </si>
  <si>
    <t>BC2025017829</t>
  </si>
  <si>
    <t>00K0CKNC</t>
  </si>
  <si>
    <t>BL0012522</t>
  </si>
  <si>
    <t>00K0JR5L</t>
  </si>
  <si>
    <t>00K01RSP</t>
  </si>
  <si>
    <t>25003882/PHMAGC</t>
  </si>
  <si>
    <t>00K0BQG4</t>
  </si>
  <si>
    <t>JE/1974617</t>
  </si>
  <si>
    <t>00K0CL0P</t>
  </si>
  <si>
    <t>00K09VLM</t>
  </si>
  <si>
    <t>00K0D4BZ</t>
  </si>
  <si>
    <t>00K0BRQI</t>
  </si>
  <si>
    <t>25/PH/25021268</t>
  </si>
  <si>
    <t>00K0CK25</t>
  </si>
  <si>
    <t>00K05IZQ</t>
  </si>
  <si>
    <t>00K09QUF</t>
  </si>
  <si>
    <t>03/00127144</t>
  </si>
  <si>
    <t>00K0CK8O</t>
  </si>
  <si>
    <t>BL0012520</t>
  </si>
  <si>
    <t>00K0CN5I</t>
  </si>
  <si>
    <t>ZWLHA54Z</t>
  </si>
  <si>
    <t>408-2634976-6629135</t>
  </si>
  <si>
    <t>ZWLHAJON</t>
  </si>
  <si>
    <t>408-7810614-9173100</t>
  </si>
  <si>
    <t>00JYEAU4</t>
  </si>
  <si>
    <t>00JYEAS2</t>
  </si>
  <si>
    <t>00K0JR14</t>
  </si>
  <si>
    <t>00JYEAMO</t>
  </si>
  <si>
    <t>00JYEAT0</t>
  </si>
  <si>
    <t>00K2GP2W</t>
  </si>
  <si>
    <t>405-9130122-8083512</t>
  </si>
  <si>
    <t>00JYEAOT</t>
  </si>
  <si>
    <t>00K08WK6</t>
  </si>
  <si>
    <t>406-8047195-3193934</t>
  </si>
  <si>
    <t>00JVHMY1</t>
  </si>
  <si>
    <t>00K0CL1J</t>
  </si>
  <si>
    <t>408-0496357-6676309</t>
  </si>
  <si>
    <t>00K2B0XY</t>
  </si>
  <si>
    <t>TF/00043824</t>
  </si>
  <si>
    <t>00JYEAP0</t>
  </si>
  <si>
    <t>00K0JR0W</t>
  </si>
  <si>
    <t>00K0BTMV</t>
  </si>
  <si>
    <t>406-4947562-6968316</t>
  </si>
  <si>
    <t>00JYEAQ1</t>
  </si>
  <si>
    <t>00K0JR6Z</t>
  </si>
  <si>
    <t>00K09FTU</t>
  </si>
  <si>
    <t>171-4854394-9127507</t>
  </si>
  <si>
    <t>00JYEAQN</t>
  </si>
  <si>
    <t>00JYEAPP</t>
  </si>
  <si>
    <t>00K0CMAR</t>
  </si>
  <si>
    <t>407-8498110-2337923</t>
  </si>
  <si>
    <t>00K0CMOY</t>
  </si>
  <si>
    <t>405-0803503-6812314</t>
  </si>
  <si>
    <t>00K099DL</t>
  </si>
  <si>
    <t>407-7867652-3061100</t>
  </si>
  <si>
    <t>00K1673F</t>
  </si>
  <si>
    <t>P 490692</t>
  </si>
  <si>
    <t>00K0A1DI</t>
  </si>
  <si>
    <t>404-8655282-4719568</t>
  </si>
  <si>
    <t>00K0COXD</t>
  </si>
  <si>
    <t>171-7719925-5996317</t>
  </si>
  <si>
    <t>00K0JR6H</t>
  </si>
  <si>
    <t>00JYEAPW</t>
  </si>
  <si>
    <t>00JYEATQ</t>
  </si>
  <si>
    <t>00K0CLTX</t>
  </si>
  <si>
    <t>405-0693125-5947560</t>
  </si>
  <si>
    <t>00JYEAPY</t>
  </si>
  <si>
    <t>00K0JR12</t>
  </si>
  <si>
    <t>00K0C9Q2</t>
  </si>
  <si>
    <t>402-9031506-6930760</t>
  </si>
  <si>
    <t>00JYEASV</t>
  </si>
  <si>
    <t>00JYEAPU</t>
  </si>
  <si>
    <t>00K0CUI7</t>
  </si>
  <si>
    <t>403-5377673-3381127</t>
  </si>
  <si>
    <t>00K0JR1R</t>
  </si>
  <si>
    <t>00K0CUCJ</t>
  </si>
  <si>
    <t>403-1754879-7185113</t>
  </si>
  <si>
    <t>00K0D1JQ</t>
  </si>
  <si>
    <t>404-4153670-5310739</t>
  </si>
  <si>
    <t>00K0BKPY</t>
  </si>
  <si>
    <t>171-3032605-0407511</t>
  </si>
  <si>
    <t>00K0JR7K</t>
  </si>
  <si>
    <t>00K0JR1L</t>
  </si>
  <si>
    <t>00K0BMPT</t>
  </si>
  <si>
    <t>402-9369599-6860309</t>
  </si>
  <si>
    <t>00K0CN0Q</t>
  </si>
  <si>
    <t>404-1910854-6793920</t>
  </si>
  <si>
    <t>00K0JR50</t>
  </si>
  <si>
    <t>00JYEAPX</t>
  </si>
  <si>
    <t>00JYEAQ9</t>
  </si>
  <si>
    <t>00JYEARV</t>
  </si>
  <si>
    <t>00K0JR0B</t>
  </si>
  <si>
    <t>00JYEAQE</t>
  </si>
  <si>
    <t>00JYEARW</t>
  </si>
  <si>
    <t>00JYEARL</t>
  </si>
  <si>
    <t>00K0JR0M</t>
  </si>
  <si>
    <t>ZWLHBFBS</t>
  </si>
  <si>
    <t>405-3001331-2553127</t>
  </si>
  <si>
    <t>ZWLHB9N1</t>
  </si>
  <si>
    <t>408-0756175-8705968</t>
  </si>
  <si>
    <t>00K048L4</t>
  </si>
  <si>
    <t>2025/AECOM/352</t>
  </si>
  <si>
    <t>00K048L5</t>
  </si>
  <si>
    <t>00K0CPDZ</t>
  </si>
  <si>
    <t>00JYEATB</t>
  </si>
  <si>
    <t>00K0JR6W</t>
  </si>
  <si>
    <t>00JZUMKM</t>
  </si>
  <si>
    <t>2025/MED/864</t>
  </si>
  <si>
    <t>ZWLHF7CF</t>
  </si>
  <si>
    <t>402-3776073-2629158</t>
  </si>
  <si>
    <t>00K21BCQ</t>
  </si>
  <si>
    <t>404-1368313-5713936</t>
  </si>
  <si>
    <t>ZWLH5LF0</t>
  </si>
  <si>
    <t>403-2287919-4363513</t>
  </si>
  <si>
    <t>00JVHN2O</t>
  </si>
  <si>
    <t>00K0J39H</t>
  </si>
  <si>
    <t>03/353300</t>
  </si>
  <si>
    <t>00JYEAPS</t>
  </si>
  <si>
    <t>00K0D4F6</t>
  </si>
  <si>
    <t>00K0JR35</t>
  </si>
  <si>
    <t>00K0KQPO</t>
  </si>
  <si>
    <t>00K0D49P</t>
  </si>
  <si>
    <t>P2/00031676</t>
  </si>
  <si>
    <t>00K0J3G5</t>
  </si>
  <si>
    <t>SS-2025-92024</t>
  </si>
  <si>
    <t>00K0JRAZ</t>
  </si>
  <si>
    <t>00K0JR3C</t>
  </si>
  <si>
    <t>00JYEAQ5</t>
  </si>
  <si>
    <t>00K0JSNV</t>
  </si>
  <si>
    <t>408-8739867-6237157</t>
  </si>
  <si>
    <t>00JYEATL</t>
  </si>
  <si>
    <t>00K0JB8M</t>
  </si>
  <si>
    <t>171-9959374-2622743</t>
  </si>
  <si>
    <t>00K0JR99</t>
  </si>
  <si>
    <t>00K0J2PL</t>
  </si>
  <si>
    <t>402-4926707-1887533</t>
  </si>
  <si>
    <t>00K0JMN2</t>
  </si>
  <si>
    <t>408-9091193-3666719</t>
  </si>
  <si>
    <t>ZWLHAK05</t>
  </si>
  <si>
    <t>403-2843389-0836308</t>
  </si>
  <si>
    <t>00K0JR31</t>
  </si>
  <si>
    <t>00K2CJST</t>
  </si>
  <si>
    <t>00JYEARN</t>
  </si>
  <si>
    <t>ZWLHCPN5</t>
  </si>
  <si>
    <t>403-6488028-9852306</t>
  </si>
  <si>
    <t>00K0JR2S</t>
  </si>
  <si>
    <t>00JYEASN</t>
  </si>
  <si>
    <t>00K0J0GY</t>
  </si>
  <si>
    <t>403-9606547-9116312</t>
  </si>
  <si>
    <t>00K0Q9IV</t>
  </si>
  <si>
    <t>2025/PHL/652</t>
  </si>
  <si>
    <t>00K0J4AF</t>
  </si>
  <si>
    <t>405-1418894-4177158</t>
  </si>
  <si>
    <t>00K0R56K</t>
  </si>
  <si>
    <t>00JYEAQH</t>
  </si>
  <si>
    <t>00JYEATH</t>
  </si>
  <si>
    <t>00K0JR40</t>
  </si>
  <si>
    <t>00JYEAQA</t>
  </si>
  <si>
    <t>00JYEAU3</t>
  </si>
  <si>
    <t>00K0JLA3</t>
  </si>
  <si>
    <t>402-0117155-2709953</t>
  </si>
  <si>
    <t>00K0JR1I</t>
  </si>
  <si>
    <t>00K0JSBT</t>
  </si>
  <si>
    <t>404-3358457-3988348</t>
  </si>
  <si>
    <t>00K0IYNA</t>
  </si>
  <si>
    <t>405-7882684-9198719</t>
  </si>
  <si>
    <t>00K2F573</t>
  </si>
  <si>
    <t>00K0DQBK</t>
  </si>
  <si>
    <t>402-4411772-7516367</t>
  </si>
  <si>
    <t>00JYEAQL</t>
  </si>
  <si>
    <t>00JYEAUE</t>
  </si>
  <si>
    <t>00K0JRB2</t>
  </si>
  <si>
    <t>00JYEAQD</t>
  </si>
  <si>
    <t>00K06WKF</t>
  </si>
  <si>
    <t>407-5209758-9086742</t>
  </si>
  <si>
    <t>00K0JNGI</t>
  </si>
  <si>
    <t>402-2318613-6137121</t>
  </si>
  <si>
    <t>00JYEAQ7</t>
  </si>
  <si>
    <t>00K1R3R5</t>
  </si>
  <si>
    <t>PS456786</t>
  </si>
  <si>
    <t>00K0JR4B</t>
  </si>
  <si>
    <t>00JYEAQJ</t>
  </si>
  <si>
    <t>00K0JR0Q</t>
  </si>
  <si>
    <t>00K0J05I</t>
  </si>
  <si>
    <t>407-2206393-4905946</t>
  </si>
  <si>
    <t>00K0JT38</t>
  </si>
  <si>
    <t>404-6155599-2514722</t>
  </si>
  <si>
    <t>00K0NH0U</t>
  </si>
  <si>
    <t>00K0TQ5P</t>
  </si>
  <si>
    <t>00JYEAQ4</t>
  </si>
  <si>
    <t>00K1RFSM</t>
  </si>
  <si>
    <t>Q1890325</t>
  </si>
  <si>
    <t>ZWLHF8MW</t>
  </si>
  <si>
    <t>406-7836835-7409140</t>
  </si>
  <si>
    <t>00JYEAQ8</t>
  </si>
  <si>
    <t>00K0JR2Q</t>
  </si>
  <si>
    <t>00JYEAQI</t>
  </si>
  <si>
    <t>00K0JBSK</t>
  </si>
  <si>
    <t>407-0133605-2078763</t>
  </si>
  <si>
    <t>00K0JR9Q</t>
  </si>
  <si>
    <t>00JYEARF</t>
  </si>
  <si>
    <t>00K0JR6V</t>
  </si>
  <si>
    <t>00K0JR46</t>
  </si>
  <si>
    <t>00K0J2Y5</t>
  </si>
  <si>
    <t>402-4874927-3933141</t>
  </si>
  <si>
    <t>ZWLHC2SL</t>
  </si>
  <si>
    <t>402-2001196-2739555</t>
  </si>
  <si>
    <t>00K0EGKW</t>
  </si>
  <si>
    <t>00K0JRA6</t>
  </si>
  <si>
    <t>ZWLHC2V2</t>
  </si>
  <si>
    <t>405-1121655-6881914</t>
  </si>
  <si>
    <t>ZWLHBFQM</t>
  </si>
  <si>
    <t>171-1956705-4821918</t>
  </si>
  <si>
    <t>00K0JRBQ</t>
  </si>
  <si>
    <t>ZWLHBG0I</t>
  </si>
  <si>
    <t>407-7098187-3154715</t>
  </si>
  <si>
    <t>ZWLHBZO2</t>
  </si>
  <si>
    <t>171-0283227-9855508</t>
  </si>
  <si>
    <t>00K1F2GC</t>
  </si>
  <si>
    <t>25.6.6.c_25.5.31.a</t>
  </si>
  <si>
    <t>00K0JRCE</t>
  </si>
  <si>
    <t>00K0K3XM</t>
  </si>
  <si>
    <t>00K0K3ZO</t>
  </si>
  <si>
    <t>PHARM1891</t>
  </si>
  <si>
    <t>00K0K9W5</t>
  </si>
  <si>
    <t>TF/00043316</t>
  </si>
  <si>
    <t>00K0KA25</t>
  </si>
  <si>
    <t>ADM97409300</t>
  </si>
  <si>
    <t>00K0N4TU</t>
  </si>
  <si>
    <t>DMS628009</t>
  </si>
  <si>
    <t>00K0NEML</t>
  </si>
  <si>
    <t>00K0NH31</t>
  </si>
  <si>
    <t>00K0NQ04</t>
  </si>
  <si>
    <t>00K0NXCW</t>
  </si>
  <si>
    <t>18/1019878</t>
  </si>
  <si>
    <t>00JYEASB</t>
  </si>
  <si>
    <t>00K0NJ6U</t>
  </si>
  <si>
    <t>402-7142246-3634711</t>
  </si>
  <si>
    <t>00JZ8W0I</t>
  </si>
  <si>
    <t>00JZFJ4T</t>
  </si>
  <si>
    <t>00JYEAJM</t>
  </si>
  <si>
    <t>00JYEAN2</t>
  </si>
  <si>
    <t>00JYEAR2</t>
  </si>
  <si>
    <t>00K15FV5</t>
  </si>
  <si>
    <t>00K0N0GY</t>
  </si>
  <si>
    <t>D318001</t>
  </si>
  <si>
    <t>00JYEAQW</t>
  </si>
  <si>
    <t>00K0JR68</t>
  </si>
  <si>
    <t>00K0JR3G</t>
  </si>
  <si>
    <t>00JYEARB</t>
  </si>
  <si>
    <t>00K0S7CQ</t>
  </si>
  <si>
    <t>402-9053990-5834742</t>
  </si>
  <si>
    <t>00K0JR53</t>
  </si>
  <si>
    <t>00JYEAOL</t>
  </si>
  <si>
    <t>00K1F7BD</t>
  </si>
  <si>
    <t>2025/DM/251904</t>
  </si>
  <si>
    <t>00K0JR7U</t>
  </si>
  <si>
    <t>00JYEARU</t>
  </si>
  <si>
    <t>00K17B8C</t>
  </si>
  <si>
    <t>PH171392</t>
  </si>
  <si>
    <t>00K20WI9</t>
  </si>
  <si>
    <t>BC2501988</t>
  </si>
  <si>
    <t>00JYEARH</t>
  </si>
  <si>
    <t>00JYEARG</t>
  </si>
  <si>
    <t>00JYEARR</t>
  </si>
  <si>
    <t>00JYEARQ</t>
  </si>
  <si>
    <t>00K0JR85</t>
  </si>
  <si>
    <t>00K08RKU</t>
  </si>
  <si>
    <t>171-6879561-0407548</t>
  </si>
  <si>
    <t>00JYEASU</t>
  </si>
  <si>
    <t>00K0JR67</t>
  </si>
  <si>
    <t>00K0XJ74</t>
  </si>
  <si>
    <t>00JYEAQV</t>
  </si>
  <si>
    <t>00K0JR4D</t>
  </si>
  <si>
    <t>00K0JYO6</t>
  </si>
  <si>
    <t>405-6204433-5629951</t>
  </si>
  <si>
    <t>00K0K5E8</t>
  </si>
  <si>
    <t>408-9079671-0818743</t>
  </si>
  <si>
    <t>00K0JR5W</t>
  </si>
  <si>
    <t>00K0MP3Q</t>
  </si>
  <si>
    <t>404-4550632-5595505</t>
  </si>
  <si>
    <t>00JYEARP</t>
  </si>
  <si>
    <t>00K0JR71</t>
  </si>
  <si>
    <t>00JYEARA</t>
  </si>
  <si>
    <t>00K0K1KC</t>
  </si>
  <si>
    <t>403-9240681-4913921</t>
  </si>
  <si>
    <t>00JYEAR4</t>
  </si>
  <si>
    <t>00JYEAQZ</t>
  </si>
  <si>
    <t>00K0JR5S</t>
  </si>
  <si>
    <t>00JYEARZ</t>
  </si>
  <si>
    <t>00JYEAQU</t>
  </si>
  <si>
    <t>00K20U54</t>
  </si>
  <si>
    <t>BC2501978</t>
  </si>
  <si>
    <t>00K0K6B4</t>
  </si>
  <si>
    <t>405-9131584-5621953</t>
  </si>
  <si>
    <t>00K0JR0E</t>
  </si>
  <si>
    <t>00JYEAS3</t>
  </si>
  <si>
    <t>00K0JRAP</t>
  </si>
  <si>
    <t>00JYEASH</t>
  </si>
  <si>
    <t>00JYEAQS</t>
  </si>
  <si>
    <t>00K0JR8I</t>
  </si>
  <si>
    <t>00K0JTDE</t>
  </si>
  <si>
    <t>407-8920062-6644353</t>
  </si>
  <si>
    <t>00JYEAR0</t>
  </si>
  <si>
    <t>00K0N1O7</t>
  </si>
  <si>
    <t>406-3109629-5644309</t>
  </si>
  <si>
    <t>00K0JYXY</t>
  </si>
  <si>
    <t>171-3553216-4735542</t>
  </si>
  <si>
    <t>00K2D5TJ</t>
  </si>
  <si>
    <t>406-0615563-7689917</t>
  </si>
  <si>
    <t>00JYEAR6</t>
  </si>
  <si>
    <t>00JYEARC</t>
  </si>
  <si>
    <t>00K0N4IO</t>
  </si>
  <si>
    <t>402-1467190-0189140</t>
  </si>
  <si>
    <t>00K214O8</t>
  </si>
  <si>
    <t>408-7365534-4106746</t>
  </si>
  <si>
    <t>00JYEASL</t>
  </si>
  <si>
    <t>00JYEAS5</t>
  </si>
  <si>
    <t>00K0N0ZV</t>
  </si>
  <si>
    <t>406-7446763-2117112</t>
  </si>
  <si>
    <t>00K1AX79</t>
  </si>
  <si>
    <t>407-4431537-3546722</t>
  </si>
  <si>
    <t>00K0MTA5</t>
  </si>
  <si>
    <t>407-6355834-0374753</t>
  </si>
  <si>
    <t>00K0KZW4</t>
  </si>
  <si>
    <t>00K0MT4L</t>
  </si>
  <si>
    <t>408-7042156-4654717</t>
  </si>
  <si>
    <t>00JYEASK</t>
  </si>
  <si>
    <t>00K0JRBI</t>
  </si>
  <si>
    <t>00K0NXX7</t>
  </si>
  <si>
    <t>408-0198889-1258730</t>
  </si>
  <si>
    <t>00K26IL7</t>
  </si>
  <si>
    <t>00K2CJZ4</t>
  </si>
  <si>
    <t>BC2501990</t>
  </si>
  <si>
    <t>00K0JR3X</t>
  </si>
  <si>
    <t>00JYEAS0</t>
  </si>
  <si>
    <t>00K17E6C</t>
  </si>
  <si>
    <t>P836977</t>
  </si>
  <si>
    <t>00K0JRAN</t>
  </si>
  <si>
    <t>00JYEAQO</t>
  </si>
  <si>
    <t>00K0JR8E</t>
  </si>
  <si>
    <t>00JYEATJ</t>
  </si>
  <si>
    <t>00K0JQCV</t>
  </si>
  <si>
    <t>171-9565224-1909924</t>
  </si>
  <si>
    <t>00K0TOLC</t>
  </si>
  <si>
    <t>PH1/00062376</t>
  </si>
  <si>
    <t>00JYEAS1</t>
  </si>
  <si>
    <t>00K2FF18</t>
  </si>
  <si>
    <t>00JYEAQR</t>
  </si>
  <si>
    <t>00K0N4XY</t>
  </si>
  <si>
    <t>402-1857279-7929955</t>
  </si>
  <si>
    <t>00K0JR1K</t>
  </si>
  <si>
    <t>00JYEARY</t>
  </si>
  <si>
    <t>00K0K39O</t>
  </si>
  <si>
    <t>406-6686553-0599519</t>
  </si>
  <si>
    <t>00K0JRA7</t>
  </si>
  <si>
    <t>00JYEAQY</t>
  </si>
  <si>
    <t>00JYEARJ</t>
  </si>
  <si>
    <t>00K0JRA9</t>
  </si>
  <si>
    <t>00JYEAQB</t>
  </si>
  <si>
    <t>00JYEAR3</t>
  </si>
  <si>
    <t>00K0R6AV</t>
  </si>
  <si>
    <t>BC2501981</t>
  </si>
  <si>
    <t>00JYEASJ</t>
  </si>
  <si>
    <t>00K0MQ8E</t>
  </si>
  <si>
    <t>405-5983666-9886757</t>
  </si>
  <si>
    <t>00K15COH</t>
  </si>
  <si>
    <t>00JYEASG</t>
  </si>
  <si>
    <t>00K0JR36</t>
  </si>
  <si>
    <t>00JYEAST</t>
  </si>
  <si>
    <t>00K0Q2TK</t>
  </si>
  <si>
    <t>406-9228444-4066720</t>
  </si>
  <si>
    <t>00K0QJZW</t>
  </si>
  <si>
    <t>171-5796915-0981125</t>
  </si>
  <si>
    <t>00K0JR55</t>
  </si>
  <si>
    <t>00JYEATE</t>
  </si>
  <si>
    <t>00K0JR9E</t>
  </si>
  <si>
    <t>00JYEATK</t>
  </si>
  <si>
    <t>00K0Q3O5</t>
  </si>
  <si>
    <t>403-6905136-9666732</t>
  </si>
  <si>
    <t>00JYEARX</t>
  </si>
  <si>
    <t>00K0PJNH</t>
  </si>
  <si>
    <t>403-7496708-9766742</t>
  </si>
  <si>
    <t>00K12VSL</t>
  </si>
  <si>
    <t>BC2501984 et BC25019</t>
  </si>
  <si>
    <t>00K0JR2K</t>
  </si>
  <si>
    <t>00JYEATC</t>
  </si>
  <si>
    <t>00K0JP84</t>
  </si>
  <si>
    <t>171-0026976-1306713</t>
  </si>
  <si>
    <t>00K1U871</t>
  </si>
  <si>
    <t>171-7852996-5795534</t>
  </si>
  <si>
    <t>00K0Q63B</t>
  </si>
  <si>
    <t>406-1140779-5593162</t>
  </si>
  <si>
    <t>00JYEATD</t>
  </si>
  <si>
    <t>00K0JR79</t>
  </si>
  <si>
    <t>00JYEASP</t>
  </si>
  <si>
    <t>00K0QKM0</t>
  </si>
  <si>
    <t>403-6674357-7553117</t>
  </si>
  <si>
    <t>00JYEAPO</t>
  </si>
  <si>
    <t>00JYEAR9</t>
  </si>
  <si>
    <t>00K0R19I</t>
  </si>
  <si>
    <t>8S839700</t>
  </si>
  <si>
    <t>00K0QV22</t>
  </si>
  <si>
    <t>M2/28301</t>
  </si>
  <si>
    <t>00K0QV23</t>
  </si>
  <si>
    <t>00K0KABL</t>
  </si>
  <si>
    <t>PH212242</t>
  </si>
  <si>
    <t>00K0R6AW</t>
  </si>
  <si>
    <t>00K0NH47</t>
  </si>
  <si>
    <t>DM756759</t>
  </si>
  <si>
    <t>00K0NU52</t>
  </si>
  <si>
    <t>00K0JRBY</t>
  </si>
  <si>
    <t>00K0R55R</t>
  </si>
  <si>
    <t>00JYEAQ6</t>
  </si>
  <si>
    <t>00JYEASQ</t>
  </si>
  <si>
    <t>00JYEASR</t>
  </si>
  <si>
    <t>00K0JRBK</t>
  </si>
  <si>
    <t>00JYEAT3</t>
  </si>
  <si>
    <t>00K0XAS4</t>
  </si>
  <si>
    <t>403-5299922-0772357</t>
  </si>
  <si>
    <t>00K0BSEO</t>
  </si>
  <si>
    <t>171-9678018-6403558</t>
  </si>
  <si>
    <t>00JYEAS8</t>
  </si>
  <si>
    <t>00K0PDR4</t>
  </si>
  <si>
    <t>402-4072318-1705109</t>
  </si>
  <si>
    <t>00K0N4RE</t>
  </si>
  <si>
    <t>3MC/171215</t>
  </si>
  <si>
    <t>00K0N4RF</t>
  </si>
  <si>
    <t>00K0JR8Q</t>
  </si>
  <si>
    <t>00K0JR8Z</t>
  </si>
  <si>
    <t>00JYEASZ</t>
  </si>
  <si>
    <t>00JYEAT5</t>
  </si>
  <si>
    <t>00K0JR7W</t>
  </si>
  <si>
    <t>ZWLHC6UD</t>
  </si>
  <si>
    <t>407-6785347-8709965</t>
  </si>
  <si>
    <t>00K0WVK7</t>
  </si>
  <si>
    <t>406-2171833-9649107</t>
  </si>
  <si>
    <t>00K0JR39</t>
  </si>
  <si>
    <t>00K0IZFO</t>
  </si>
  <si>
    <t>402-5354849-1081913</t>
  </si>
  <si>
    <t>00K0NXV6</t>
  </si>
  <si>
    <t>408-7697584-9698745</t>
  </si>
  <si>
    <t>00K0PBEN</t>
  </si>
  <si>
    <t>407-3567087-3822705</t>
  </si>
  <si>
    <t>00K0QPXG</t>
  </si>
  <si>
    <t>407-6823238-5236306</t>
  </si>
  <si>
    <t>ZWLHCABB</t>
  </si>
  <si>
    <t>402-6008145-5550757</t>
  </si>
  <si>
    <t>00JYEATN</t>
  </si>
  <si>
    <t>00JYEAT2</t>
  </si>
  <si>
    <t>00K0JR8A</t>
  </si>
  <si>
    <t>00K0JR3Q</t>
  </si>
  <si>
    <t>00K0QTNV</t>
  </si>
  <si>
    <t>402-2251561-3985145</t>
  </si>
  <si>
    <t>00K0JRBJ</t>
  </si>
  <si>
    <t>00K0K2C3</t>
  </si>
  <si>
    <t>406-6883818-5610725</t>
  </si>
  <si>
    <t>00K0JR4Z</t>
  </si>
  <si>
    <t>ZWLHCO4B</t>
  </si>
  <si>
    <t>E0000222</t>
  </si>
  <si>
    <t>00K0JR5P</t>
  </si>
  <si>
    <t>00K13BAA</t>
  </si>
  <si>
    <t>00JYEASO</t>
  </si>
  <si>
    <t>00K0JR0D</t>
  </si>
  <si>
    <t>00JYEASX</t>
  </si>
  <si>
    <t>00K0JR0K</t>
  </si>
  <si>
    <t>00JYEAQQ</t>
  </si>
  <si>
    <t>00JYEAPZ</t>
  </si>
  <si>
    <t>00K0JR23</t>
  </si>
  <si>
    <t>00K1UBYL</t>
  </si>
  <si>
    <t>404-7291120-2305928</t>
  </si>
  <si>
    <t>00JYEAPV</t>
  </si>
  <si>
    <t>00JYEART</t>
  </si>
  <si>
    <t>00K0TABI</t>
  </si>
  <si>
    <t>404-6840414-8272369</t>
  </si>
  <si>
    <t>00K0JR76</t>
  </si>
  <si>
    <t>00K0JR0Y</t>
  </si>
  <si>
    <t>00K20J30</t>
  </si>
  <si>
    <t>402-0230541-2012354</t>
  </si>
  <si>
    <t>00JYEATT</t>
  </si>
  <si>
    <t>00K17SF7</t>
  </si>
  <si>
    <t>403-6364647-6682749</t>
  </si>
  <si>
    <t>00JYEAT7</t>
  </si>
  <si>
    <t>00K0S0ZV</t>
  </si>
  <si>
    <t>408-7959412-8786730</t>
  </si>
  <si>
    <t>00K1UA7W</t>
  </si>
  <si>
    <t>2025/DM/1153</t>
  </si>
  <si>
    <t>00JYEAPN</t>
  </si>
  <si>
    <t>00JYEAS9</t>
  </si>
  <si>
    <t>00JYEATG</t>
  </si>
  <si>
    <t>00K0THXA</t>
  </si>
  <si>
    <t>10/1014072</t>
  </si>
  <si>
    <t>00K0SEUE</t>
  </si>
  <si>
    <t>407-8310760-7749949</t>
  </si>
  <si>
    <t>00JYEATW</t>
  </si>
  <si>
    <t>00K0SCYB</t>
  </si>
  <si>
    <t>405-9889023-4743510</t>
  </si>
  <si>
    <t>00K2FAHO</t>
  </si>
  <si>
    <t>403-5834744-8205935</t>
  </si>
  <si>
    <t>00K0JR0G</t>
  </si>
  <si>
    <t>00K0JR7Q</t>
  </si>
  <si>
    <t>00JYEAU2</t>
  </si>
  <si>
    <t>00JYEATS</t>
  </si>
  <si>
    <t>00JYEATO</t>
  </si>
  <si>
    <t>00JYEAQK</t>
  </si>
  <si>
    <t>00JYEARK</t>
  </si>
  <si>
    <t>00K0QYXQ</t>
  </si>
  <si>
    <t>00K0S7BT</t>
  </si>
  <si>
    <t>00K0THQJ</t>
  </si>
  <si>
    <t>2025/DM/1113</t>
  </si>
  <si>
    <t>00K0JR1F</t>
  </si>
  <si>
    <t>00K0JR60</t>
  </si>
  <si>
    <t>ZWLHD6AO</t>
  </si>
  <si>
    <t>407-9085928-1194747</t>
  </si>
  <si>
    <t>00K0JR92</t>
  </si>
  <si>
    <t>00JYEAQ3</t>
  </si>
  <si>
    <t>00K1RLCJ</t>
  </si>
  <si>
    <t>00JYEAT8</t>
  </si>
  <si>
    <t>00K0JR9U</t>
  </si>
  <si>
    <t>ZWLHIUR2</t>
  </si>
  <si>
    <t>403-2994573-7011524</t>
  </si>
  <si>
    <t>00JYEAU6</t>
  </si>
  <si>
    <t>00K0JR9J</t>
  </si>
  <si>
    <t>00K0JR0V</t>
  </si>
  <si>
    <t>00K0JR54</t>
  </si>
  <si>
    <t>00K0R0OV</t>
  </si>
  <si>
    <t>PH5931</t>
  </si>
  <si>
    <t>00K0R17E</t>
  </si>
  <si>
    <t>00K1R30S</t>
  </si>
  <si>
    <t>171-0947713-3927530</t>
  </si>
  <si>
    <t>00K0Q4VD</t>
  </si>
  <si>
    <t>00JYEAR8</t>
  </si>
  <si>
    <t>00K0Q9UZ</t>
  </si>
  <si>
    <t>2025/PH/1209</t>
  </si>
  <si>
    <t>00K0R427</t>
  </si>
  <si>
    <t>00JYEAUB</t>
  </si>
  <si>
    <t>00JYEASE</t>
  </si>
  <si>
    <t>00JYEAUD</t>
  </si>
  <si>
    <t>00K0UFH7</t>
  </si>
  <si>
    <t>CRECHE LES COQUELICO</t>
  </si>
  <si>
    <t>00K1C2K1</t>
  </si>
  <si>
    <t>404-0333743-1254779</t>
  </si>
  <si>
    <t>00K0XJH9</t>
  </si>
  <si>
    <t>NE1-1163381</t>
  </si>
  <si>
    <t>00K0TI1U</t>
  </si>
  <si>
    <t>PH2/00600325</t>
  </si>
  <si>
    <t>00K0JR8L</t>
  </si>
  <si>
    <t>00K0XQ3Y</t>
  </si>
  <si>
    <t>00K0XQ3X</t>
  </si>
  <si>
    <t>00K0THMY</t>
  </si>
  <si>
    <t>MG838804</t>
  </si>
  <si>
    <t>00K0TQ7D</t>
  </si>
  <si>
    <t>54/01650542</t>
  </si>
  <si>
    <t>00K0JR22</t>
  </si>
  <si>
    <t>00K0S6IB</t>
  </si>
  <si>
    <t>PH119947</t>
  </si>
  <si>
    <t>00JYEAU0</t>
  </si>
  <si>
    <t>00K0XIZC</t>
  </si>
  <si>
    <t>MG766609</t>
  </si>
  <si>
    <t>00K0XIZD</t>
  </si>
  <si>
    <t>00JYEATZ</t>
  </si>
  <si>
    <t>00K0XJ4R</t>
  </si>
  <si>
    <t>PI90397</t>
  </si>
  <si>
    <t>00K0JR6A</t>
  </si>
  <si>
    <t>ZWLHAKDJ</t>
  </si>
  <si>
    <t>171-0450879-9092345</t>
  </si>
  <si>
    <t>00K0JR0R</t>
  </si>
  <si>
    <t>00JYEAU7</t>
  </si>
  <si>
    <t>00K0TPTT</t>
  </si>
  <si>
    <t>402-4262265-8981139</t>
  </si>
  <si>
    <t>00K0UFWU</t>
  </si>
  <si>
    <t>408-5639003-4496307</t>
  </si>
  <si>
    <t>00K0JRC7</t>
  </si>
  <si>
    <t>00K0XG8Y</t>
  </si>
  <si>
    <t>403-6766754-1802757</t>
  </si>
  <si>
    <t>00K0XGOX</t>
  </si>
  <si>
    <t>406-2508975-5851549</t>
  </si>
  <si>
    <t>00K0UFUG</t>
  </si>
  <si>
    <t>403-8555399-5388336</t>
  </si>
  <si>
    <t>00K0JR6D</t>
  </si>
  <si>
    <t>00JYEAU1</t>
  </si>
  <si>
    <t>00K1R2JV</t>
  </si>
  <si>
    <t>404-2697044-1608360</t>
  </si>
  <si>
    <t>00K25RBJ</t>
  </si>
  <si>
    <t>25010086/9131</t>
  </si>
  <si>
    <t>00K0X658</t>
  </si>
  <si>
    <t>171-2343736-3945961</t>
  </si>
  <si>
    <t>00K0JR3L</t>
  </si>
  <si>
    <t>00JYEAUC</t>
  </si>
  <si>
    <t>00K0JR9L</t>
  </si>
  <si>
    <t>00K0UFDW</t>
  </si>
  <si>
    <t>402-9141955-0427536</t>
  </si>
  <si>
    <t>00K0SFSI</t>
  </si>
  <si>
    <t>404-1043193-3639540</t>
  </si>
  <si>
    <t>00K0JR7F</t>
  </si>
  <si>
    <t>00K0JR0I</t>
  </si>
  <si>
    <t>00K0JR89</t>
  </si>
  <si>
    <t>ZWLHEO75</t>
  </si>
  <si>
    <t>405-2903462-3756350</t>
  </si>
  <si>
    <t>00K0WUDX</t>
  </si>
  <si>
    <t>408-8466581-1522761</t>
  </si>
  <si>
    <t>00K0JR0P</t>
  </si>
  <si>
    <t>00K0JR77</t>
  </si>
  <si>
    <t>00K19RLW</t>
  </si>
  <si>
    <t>405-6861211-6516313</t>
  </si>
  <si>
    <t>00JYEAU9</t>
  </si>
  <si>
    <t>00JYEASI</t>
  </si>
  <si>
    <t>00JYEAUA</t>
  </si>
  <si>
    <t>00K0JRA1</t>
  </si>
  <si>
    <t>00K25OWC</t>
  </si>
  <si>
    <t>406-8184098-3242707</t>
  </si>
  <si>
    <t>00K0WWYL</t>
  </si>
  <si>
    <t>406-7915471-5337948</t>
  </si>
  <si>
    <t>00K0XHX5</t>
  </si>
  <si>
    <t>406-0394963-3893127</t>
  </si>
  <si>
    <t>00K0JR0C</t>
  </si>
  <si>
    <t>00K0UFM2</t>
  </si>
  <si>
    <t>407-8464735-5872322</t>
  </si>
  <si>
    <t>00K1WYNN</t>
  </si>
  <si>
    <t>408-7046505-9717944</t>
  </si>
  <si>
    <t>00K0JR1Z</t>
  </si>
  <si>
    <t>00K0JR15</t>
  </si>
  <si>
    <t>00K0JR0S</t>
  </si>
  <si>
    <t>00K124IF</t>
  </si>
  <si>
    <t>405-9640768-7981935</t>
  </si>
  <si>
    <t>00JYEAT6</t>
  </si>
  <si>
    <t>00K11R06</t>
  </si>
  <si>
    <t>405-2931115-5148328</t>
  </si>
  <si>
    <t>00K12VMU</t>
  </si>
  <si>
    <t>403-3019503-7369121</t>
  </si>
  <si>
    <t>00K122H9</t>
  </si>
  <si>
    <t>408-2147844-8884364</t>
  </si>
  <si>
    <t>00K0JR20</t>
  </si>
  <si>
    <t>00K12XKD</t>
  </si>
  <si>
    <t>407-8414688-0387504</t>
  </si>
  <si>
    <t>00K0XRUV</t>
  </si>
  <si>
    <t>405-3853944-8269953</t>
  </si>
  <si>
    <t>00K0JR9N</t>
  </si>
  <si>
    <t>00K12PAC</t>
  </si>
  <si>
    <t>402-4382279-2053122</t>
  </si>
  <si>
    <t>00K12Y5S</t>
  </si>
  <si>
    <t>404-9829095-0517136</t>
  </si>
  <si>
    <t>00K11SCT</t>
  </si>
  <si>
    <t>408-4066835-5055545</t>
  </si>
  <si>
    <t>00K12WVT</t>
  </si>
  <si>
    <t>407-9756052-7235535</t>
  </si>
  <si>
    <t>00K0JR1P</t>
  </si>
  <si>
    <t>00K0JR11</t>
  </si>
  <si>
    <t>00K12OFW</t>
  </si>
  <si>
    <t>403-5949846-2488321</t>
  </si>
  <si>
    <t>00K0JR2A</t>
  </si>
  <si>
    <t>00K0JR10</t>
  </si>
  <si>
    <t>00K12684</t>
  </si>
  <si>
    <t>405-5079821-1123526</t>
  </si>
  <si>
    <t>00K1283A</t>
  </si>
  <si>
    <t>403-4285498-3428320</t>
  </si>
  <si>
    <t>00K12ZYX</t>
  </si>
  <si>
    <t>402-1161368-5449112</t>
  </si>
  <si>
    <t>00K0JR6U</t>
  </si>
  <si>
    <t>00K0JR5U</t>
  </si>
  <si>
    <t>00K0JR48</t>
  </si>
  <si>
    <t>00K0Y5N1</t>
  </si>
  <si>
    <t>PJCDE25003738/9510</t>
  </si>
  <si>
    <t>00K12VGP</t>
  </si>
  <si>
    <t>PHARM11223</t>
  </si>
  <si>
    <t>00K106BB</t>
  </si>
  <si>
    <t>P9/00326650</t>
  </si>
  <si>
    <t>00K11Q4Y</t>
  </si>
  <si>
    <t>ZWLHHF8R</t>
  </si>
  <si>
    <t>404-2412172-4085928</t>
  </si>
  <si>
    <t>00K1067K</t>
  </si>
  <si>
    <t>25/PH/25022014</t>
  </si>
  <si>
    <t>00K1220R</t>
  </si>
  <si>
    <t>00K12DE0</t>
  </si>
  <si>
    <t>00K1066I</t>
  </si>
  <si>
    <t>00K0JR30</t>
  </si>
  <si>
    <t>00K11RWN</t>
  </si>
  <si>
    <t>00K10689</t>
  </si>
  <si>
    <t>BC2501984</t>
  </si>
  <si>
    <t>00K11S3S</t>
  </si>
  <si>
    <t>00K12UVG</t>
  </si>
  <si>
    <t>406-1853621-6776305</t>
  </si>
  <si>
    <t>00K15UZ4</t>
  </si>
  <si>
    <t>408-2199171-9201958</t>
  </si>
  <si>
    <t>00K12YYK</t>
  </si>
  <si>
    <t>171-0883096-6602744</t>
  </si>
  <si>
    <t>00K0JR18</t>
  </si>
  <si>
    <t>00K0JR1Q</t>
  </si>
  <si>
    <t>00K0JR1A</t>
  </si>
  <si>
    <t>00K0JR90</t>
  </si>
  <si>
    <t>00K0JR0H</t>
  </si>
  <si>
    <t>00K0JRAS</t>
  </si>
  <si>
    <t>00K0JR1Y</t>
  </si>
  <si>
    <t>00K0JR0N</t>
  </si>
  <si>
    <t>00K0JR1D</t>
  </si>
  <si>
    <t>ZWLHDNGV</t>
  </si>
  <si>
    <t>171-2239021-4074761</t>
  </si>
  <si>
    <t>ZWLHDQRY</t>
  </si>
  <si>
    <t>00K0JR56</t>
  </si>
  <si>
    <t>00K0JR7B</t>
  </si>
  <si>
    <t>ZWLHE8AP</t>
  </si>
  <si>
    <t>408-3094947-4181955</t>
  </si>
  <si>
    <t>00K0JR34</t>
  </si>
  <si>
    <t>00K177H9</t>
  </si>
  <si>
    <t>404-1261668-8957163</t>
  </si>
  <si>
    <t>00K0JR0Z</t>
  </si>
  <si>
    <t>00K0JR1W</t>
  </si>
  <si>
    <t>00K0JR1H</t>
  </si>
  <si>
    <t>00K0JR1J</t>
  </si>
  <si>
    <t>00K0JR3W</t>
  </si>
  <si>
    <t>00K0DQAV</t>
  </si>
  <si>
    <t>171-0994875-4101939</t>
  </si>
  <si>
    <t>00K0JR1S</t>
  </si>
  <si>
    <t>00K1EJQB</t>
  </si>
  <si>
    <t>404-0456595-9412300</t>
  </si>
  <si>
    <t>00JYTM3I</t>
  </si>
  <si>
    <t>00K0JR21</t>
  </si>
  <si>
    <t>00JYEAQP</t>
  </si>
  <si>
    <t>00K0JR6S</t>
  </si>
  <si>
    <t>00K130ZD</t>
  </si>
  <si>
    <t>403-3185660-2566742</t>
  </si>
  <si>
    <t>00K123VD</t>
  </si>
  <si>
    <t>408-0485923-2049147</t>
  </si>
  <si>
    <t>00K0JR2B</t>
  </si>
  <si>
    <t>00K0JR72</t>
  </si>
  <si>
    <t>00K12BC7</t>
  </si>
  <si>
    <t>405-1727075-6333930</t>
  </si>
  <si>
    <t>ZWLHHB8M</t>
  </si>
  <si>
    <t>407-2258955-5905141</t>
  </si>
  <si>
    <t>00K0JR0O</t>
  </si>
  <si>
    <t>00JYEAT9</t>
  </si>
  <si>
    <t>00JYEATV</t>
  </si>
  <si>
    <t>00K1WXXE</t>
  </si>
  <si>
    <t>405-3258040-2748300</t>
  </si>
  <si>
    <t>00K1243Z</t>
  </si>
  <si>
    <t>408-2506038-1505122</t>
  </si>
  <si>
    <t>00K0XRQF</t>
  </si>
  <si>
    <t>408-3260372-0374760</t>
  </si>
  <si>
    <t>00K0XFQN</t>
  </si>
  <si>
    <t>405-0668065-3721959</t>
  </si>
  <si>
    <t>00JYEARS</t>
  </si>
  <si>
    <t>00K0JR4T</t>
  </si>
  <si>
    <t>00K0JR0F</t>
  </si>
  <si>
    <t>00K15UOE</t>
  </si>
  <si>
    <t>00K0JR91</t>
  </si>
  <si>
    <t>00K128ZX</t>
  </si>
  <si>
    <t>403-5285418-7071511</t>
  </si>
  <si>
    <t>00K0JR1M</t>
  </si>
  <si>
    <t>00K2ANVL</t>
  </si>
  <si>
    <t>0219350</t>
  </si>
  <si>
    <t>00K0JR1C</t>
  </si>
  <si>
    <t>00K0JR1B</t>
  </si>
  <si>
    <t>00K15UTL</t>
  </si>
  <si>
    <t>C2510100</t>
  </si>
  <si>
    <t>00K15ZKP</t>
  </si>
  <si>
    <t>00K15PG3</t>
  </si>
  <si>
    <t>00K15D23</t>
  </si>
  <si>
    <t>403-8741644-3475526</t>
  </si>
  <si>
    <t>00K0JR2O</t>
  </si>
  <si>
    <t>00K0JR2T</t>
  </si>
  <si>
    <t>00K0JR7N</t>
  </si>
  <si>
    <t>00JYEASA</t>
  </si>
  <si>
    <t>00K0JR2E</t>
  </si>
  <si>
    <t>00K0JR2U</t>
  </si>
  <si>
    <t>00K1371S</t>
  </si>
  <si>
    <t>MetzeCare</t>
  </si>
  <si>
    <t>00K16ENJ</t>
  </si>
  <si>
    <t>E0000227</t>
  </si>
  <si>
    <t>00K16B8Y</t>
  </si>
  <si>
    <t>MG7/425414</t>
  </si>
  <si>
    <t>00K16B8X</t>
  </si>
  <si>
    <t>00K15PJ4</t>
  </si>
  <si>
    <t>JR/1975558</t>
  </si>
  <si>
    <t>00K15PT5</t>
  </si>
  <si>
    <t>C2506515</t>
  </si>
  <si>
    <t>00K160YB</t>
  </si>
  <si>
    <t>FM202389</t>
  </si>
  <si>
    <t>00K0JR25</t>
  </si>
  <si>
    <t>00K167HS</t>
  </si>
  <si>
    <t>PH186889</t>
  </si>
  <si>
    <t>00K15JHK</t>
  </si>
  <si>
    <t>00K1066U</t>
  </si>
  <si>
    <t>00K0JR1E</t>
  </si>
  <si>
    <t>00K15UR1</t>
  </si>
  <si>
    <t>2025PA6752</t>
  </si>
  <si>
    <t>00K0XQRO</t>
  </si>
  <si>
    <t>03/777241</t>
  </si>
  <si>
    <t>00K1BW78</t>
  </si>
  <si>
    <t>406-1399139-2283562</t>
  </si>
  <si>
    <t>00K15IFS</t>
  </si>
  <si>
    <t>402-5088322-2773150</t>
  </si>
  <si>
    <t>00K0JR2Z</t>
  </si>
  <si>
    <t>00K0JR3F</t>
  </si>
  <si>
    <t>00K15B35</t>
  </si>
  <si>
    <t>404-6959970-8429153</t>
  </si>
  <si>
    <t>00K1ECKD</t>
  </si>
  <si>
    <t>406-1772232-3159553</t>
  </si>
  <si>
    <t>00K0JR2F</t>
  </si>
  <si>
    <t>00K1X4E7</t>
  </si>
  <si>
    <t>404-3534893-6988345</t>
  </si>
  <si>
    <t>00K15JHS</t>
  </si>
  <si>
    <t>407-2545009-8301125</t>
  </si>
  <si>
    <t>00K0JR4E</t>
  </si>
  <si>
    <t>00K0JR3J</t>
  </si>
  <si>
    <t>00K0JR0J</t>
  </si>
  <si>
    <t>00K0JR2Y</t>
  </si>
  <si>
    <t>00K0JR9O</t>
  </si>
  <si>
    <t>00K15JWM</t>
  </si>
  <si>
    <t>171-5726137-9654728</t>
  </si>
  <si>
    <t>00JYEATX</t>
  </si>
  <si>
    <t>00K0JR0X</t>
  </si>
  <si>
    <t>00K0JR26</t>
  </si>
  <si>
    <t>00K1XGWS</t>
  </si>
  <si>
    <t>00K1525N</t>
  </si>
  <si>
    <t>404-5500568-8851568</t>
  </si>
  <si>
    <t>00K12266</t>
  </si>
  <si>
    <t>405-9843761-6564366</t>
  </si>
  <si>
    <t>00K15MAX</t>
  </si>
  <si>
    <t>404-8025513-9696366</t>
  </si>
  <si>
    <t>00K16591</t>
  </si>
  <si>
    <t>407-4864770-7801126</t>
  </si>
  <si>
    <t>00K0JRBP</t>
  </si>
  <si>
    <t>00K0JR2L</t>
  </si>
  <si>
    <t>00JYEASW</t>
  </si>
  <si>
    <t>00K0JR0U</t>
  </si>
  <si>
    <t>00K0JR0T</t>
  </si>
  <si>
    <t>00K15H6N</t>
  </si>
  <si>
    <t>406-4934695-0165940</t>
  </si>
  <si>
    <t>00K0JR2N</t>
  </si>
  <si>
    <t>ZWLHEMI6</t>
  </si>
  <si>
    <t>406-6521138-1181162</t>
  </si>
  <si>
    <t>ZWLHFSIP</t>
  </si>
  <si>
    <t>404-0580140-9840308</t>
  </si>
  <si>
    <t>00K0JR28</t>
  </si>
  <si>
    <t>00K0JRC6</t>
  </si>
  <si>
    <t>00K0JR2W</t>
  </si>
  <si>
    <t>00K0JR27</t>
  </si>
  <si>
    <t>00K0JR6C</t>
  </si>
  <si>
    <t>00JVHN2M</t>
  </si>
  <si>
    <t>00K0JR9G</t>
  </si>
  <si>
    <t>00K1BVIX</t>
  </si>
  <si>
    <t>403-3090472-8388345</t>
  </si>
  <si>
    <t>00JYEAQM</t>
  </si>
  <si>
    <t>ZWLHFO68</t>
  </si>
  <si>
    <t>171-0329103-8583532</t>
  </si>
  <si>
    <t>00K0JR2H</t>
  </si>
  <si>
    <t>00K0JR17</t>
  </si>
  <si>
    <t>00K0JR7X</t>
  </si>
  <si>
    <t>00K16BX5</t>
  </si>
  <si>
    <t>00K17B6U</t>
  </si>
  <si>
    <t>BC2501986</t>
  </si>
  <si>
    <t>00K17B6V</t>
  </si>
  <si>
    <t>00K0JR33</t>
  </si>
  <si>
    <t>00K176WE</t>
  </si>
  <si>
    <t>408-7678285-4112367</t>
  </si>
  <si>
    <t>00K17EAP</t>
  </si>
  <si>
    <t>403-6450953-6780354</t>
  </si>
  <si>
    <t>00K17F3X</t>
  </si>
  <si>
    <t>405-7849952-2772320</t>
  </si>
  <si>
    <t>00K173MI</t>
  </si>
  <si>
    <t>171-0200821-2356302</t>
  </si>
  <si>
    <t>00K17B76</t>
  </si>
  <si>
    <t>403-5339582-1768304</t>
  </si>
  <si>
    <t>ZWLHE9LB</t>
  </si>
  <si>
    <t>405-5953477-2122746</t>
  </si>
  <si>
    <t>00K174L4</t>
  </si>
  <si>
    <t>407-5086421-9112357</t>
  </si>
  <si>
    <t>00K1370S</t>
  </si>
  <si>
    <t>00K15PHV</t>
  </si>
  <si>
    <t>PH2/42591</t>
  </si>
  <si>
    <t>00K173W4</t>
  </si>
  <si>
    <t>00K17B9D</t>
  </si>
  <si>
    <t>8S839817</t>
  </si>
  <si>
    <t>00K17EEB</t>
  </si>
  <si>
    <t>2025-2425</t>
  </si>
  <si>
    <t>00K0JR4F</t>
  </si>
  <si>
    <t>00K0JR32</t>
  </si>
  <si>
    <t>00K0QKFU</t>
  </si>
  <si>
    <t>408-8956167-5021143</t>
  </si>
  <si>
    <t>00K0JR8W</t>
  </si>
  <si>
    <t>00K0JR2V</t>
  </si>
  <si>
    <t>00K2C00L</t>
  </si>
  <si>
    <t>405-8226793-8722739</t>
  </si>
  <si>
    <t>00K17H72</t>
  </si>
  <si>
    <t>406-6185936-8073953</t>
  </si>
  <si>
    <t>00K2B1YM</t>
  </si>
  <si>
    <t>406-3705337-9090741</t>
  </si>
  <si>
    <t>00K1C2G4</t>
  </si>
  <si>
    <t>171-0646532-4888344</t>
  </si>
  <si>
    <t>00K172LY</t>
  </si>
  <si>
    <t>403-6112215-4645150</t>
  </si>
  <si>
    <t>00K17BRT</t>
  </si>
  <si>
    <t>403-6942871-6431561</t>
  </si>
  <si>
    <t>00K0JRB4</t>
  </si>
  <si>
    <t>00K1BWVI</t>
  </si>
  <si>
    <t>171-2789828-3565120</t>
  </si>
  <si>
    <t>00K179GI</t>
  </si>
  <si>
    <t>404-8363088-3817960</t>
  </si>
  <si>
    <t>ZWLHFSJZ</t>
  </si>
  <si>
    <t>405-0725459-4741959</t>
  </si>
  <si>
    <t>00K2CKRT</t>
  </si>
  <si>
    <t>171-6838376-5401907</t>
  </si>
  <si>
    <t>00K17GYC</t>
  </si>
  <si>
    <t>402-9401066-7642716</t>
  </si>
  <si>
    <t>00K1RDSD</t>
  </si>
  <si>
    <t>00K264MT</t>
  </si>
  <si>
    <t>406-9068114-6997163</t>
  </si>
  <si>
    <t>00K0JR3B</t>
  </si>
  <si>
    <t>00K0JR3V</t>
  </si>
  <si>
    <t>00JYEAQC</t>
  </si>
  <si>
    <t>00K0JR5T</t>
  </si>
  <si>
    <t>00K0JR3K</t>
  </si>
  <si>
    <t>00K0JR44</t>
  </si>
  <si>
    <t>00K0JR9H</t>
  </si>
  <si>
    <t>00K0JR38</t>
  </si>
  <si>
    <t>ZWLHFFD3</t>
  </si>
  <si>
    <t>403-8753112-9132327</t>
  </si>
  <si>
    <t>00K1BIBP</t>
  </si>
  <si>
    <t>00K1BIA4</t>
  </si>
  <si>
    <t>00K1BIA3</t>
  </si>
  <si>
    <t>00K1BIA2</t>
  </si>
  <si>
    <t>00K1BIA1</t>
  </si>
  <si>
    <t>00K1ASPQ</t>
  </si>
  <si>
    <t>00K19PCO</t>
  </si>
  <si>
    <t>2025-6432</t>
  </si>
  <si>
    <t>00K19NCR</t>
  </si>
  <si>
    <t>BC2501982</t>
  </si>
  <si>
    <t>00K19NCS</t>
  </si>
  <si>
    <t>00K1C2XF</t>
  </si>
  <si>
    <t>407-0150734-4071518</t>
  </si>
  <si>
    <t>00K1BVTU</t>
  </si>
  <si>
    <t>408-0693995-6465905</t>
  </si>
  <si>
    <t>00K1ASO7</t>
  </si>
  <si>
    <t>171-7356682-8283538</t>
  </si>
  <si>
    <t>00K19O9K</t>
  </si>
  <si>
    <t>171-7725471-1513110</t>
  </si>
  <si>
    <t>00K0JRBN</t>
  </si>
  <si>
    <t>00K19RZK</t>
  </si>
  <si>
    <t>402-1222589-5205140</t>
  </si>
  <si>
    <t>00K0JR3E</t>
  </si>
  <si>
    <t>00K0JR4J</t>
  </si>
  <si>
    <t>00K0JR3N</t>
  </si>
  <si>
    <t>00K0JR4N</t>
  </si>
  <si>
    <t>00K0JR5Q</t>
  </si>
  <si>
    <t>00K1B14W</t>
  </si>
  <si>
    <t>408-6176332-0881906</t>
  </si>
  <si>
    <t>00JYEATF</t>
  </si>
  <si>
    <t>00K0JR3P</t>
  </si>
  <si>
    <t>00K0JR41</t>
  </si>
  <si>
    <t>ZWLHF7TP</t>
  </si>
  <si>
    <t>407-4285218-1710729</t>
  </si>
  <si>
    <t>00K0JR3Z</t>
  </si>
  <si>
    <t>00K0JRBE</t>
  </si>
  <si>
    <t>ZWLHF8AU</t>
  </si>
  <si>
    <t>408-5837010-2019539</t>
  </si>
  <si>
    <t>00K0JR3S</t>
  </si>
  <si>
    <t>00K1986A</t>
  </si>
  <si>
    <t>00K196J7</t>
  </si>
  <si>
    <t>00K196J6</t>
  </si>
  <si>
    <t>00K1AQEU</t>
  </si>
  <si>
    <t>407-4281655-4004356</t>
  </si>
  <si>
    <t>ZWLHGBWE</t>
  </si>
  <si>
    <t>407-9252219-4820355</t>
  </si>
  <si>
    <t>00K0JR49</t>
  </si>
  <si>
    <t>00K0JR37</t>
  </si>
  <si>
    <t>00K0JR42</t>
  </si>
  <si>
    <t>00K0JR3R</t>
  </si>
  <si>
    <t>00K0JR62</t>
  </si>
  <si>
    <t>00K0JR13</t>
  </si>
  <si>
    <t>00K0JR47</t>
  </si>
  <si>
    <t>00K2CKNR</t>
  </si>
  <si>
    <t>00K19UOB</t>
  </si>
  <si>
    <t>171-7368712-5629108</t>
  </si>
  <si>
    <t>00K1AS4L</t>
  </si>
  <si>
    <t>408-7401030-4049966</t>
  </si>
  <si>
    <t>ZWLHC14Z</t>
  </si>
  <si>
    <t>402-1997670-8940322</t>
  </si>
  <si>
    <t>00K1BVRF</t>
  </si>
  <si>
    <t>407-3003577-2961945</t>
  </si>
  <si>
    <t>00K1BVTA</t>
  </si>
  <si>
    <t>407-0170169-5217122</t>
  </si>
  <si>
    <t>00K0JR3U</t>
  </si>
  <si>
    <t>00K1EKRI</t>
  </si>
  <si>
    <t>402-4974029-2307500</t>
  </si>
  <si>
    <t>00K0JR2X</t>
  </si>
  <si>
    <t>00K1EM39</t>
  </si>
  <si>
    <t>408-6419510-5217151</t>
  </si>
  <si>
    <t>00K0JR8V</t>
  </si>
  <si>
    <t>00K1E7GB</t>
  </si>
  <si>
    <t>171-1316921-0237957</t>
  </si>
  <si>
    <t>00K0JR5K</t>
  </si>
  <si>
    <t>00K0JRB6</t>
  </si>
  <si>
    <t>00K1EO6K</t>
  </si>
  <si>
    <t>406-1815444-6954760</t>
  </si>
  <si>
    <t>00K1B62C</t>
  </si>
  <si>
    <t>408-5320394-9281119</t>
  </si>
  <si>
    <t>00K0JR7A</t>
  </si>
  <si>
    <t>00K1EJYP</t>
  </si>
  <si>
    <t>405-6869992-8838711</t>
  </si>
  <si>
    <t>00K0JR7V</t>
  </si>
  <si>
    <t>00K1C2NJ</t>
  </si>
  <si>
    <t>402-1025653-7312361</t>
  </si>
  <si>
    <t>00K1EOV6</t>
  </si>
  <si>
    <t>407-8626909-2912366</t>
  </si>
  <si>
    <t>00K17BC2</t>
  </si>
  <si>
    <t>00K17BC3</t>
  </si>
  <si>
    <t>00K1AZYJ</t>
  </si>
  <si>
    <t>2025/GPHAR/3371</t>
  </si>
  <si>
    <t>00K1DVL4</t>
  </si>
  <si>
    <t>CO196079</t>
  </si>
  <si>
    <t>00K1FJBQ</t>
  </si>
  <si>
    <t>2025PA6863</t>
  </si>
  <si>
    <t>00K19V08</t>
  </si>
  <si>
    <t>PH213187</t>
  </si>
  <si>
    <t>00K1DUX9</t>
  </si>
  <si>
    <t>25/PH/25022507</t>
  </si>
  <si>
    <t>00K1C2LL</t>
  </si>
  <si>
    <t>403-9040343-6626736</t>
  </si>
  <si>
    <t>00K1F2EL</t>
  </si>
  <si>
    <t>DI827226</t>
  </si>
  <si>
    <t>00K1AVYL</t>
  </si>
  <si>
    <t>PS 457237</t>
  </si>
  <si>
    <t>00K1DV3S</t>
  </si>
  <si>
    <t>AP327772</t>
  </si>
  <si>
    <t>00K1F4TW</t>
  </si>
  <si>
    <t>00K1BJ3E</t>
  </si>
  <si>
    <t>00K0JR88</t>
  </si>
  <si>
    <t>00K1F4LZ</t>
  </si>
  <si>
    <t>005619</t>
  </si>
  <si>
    <t>00JYEASM</t>
  </si>
  <si>
    <t>ZWLHFSIE</t>
  </si>
  <si>
    <t>406-4702876-1358722</t>
  </si>
  <si>
    <t>00K1BW8I</t>
  </si>
  <si>
    <t>00K1C2WO</t>
  </si>
  <si>
    <t>404-8622282-1253921</t>
  </si>
  <si>
    <t>00K0JR5V</t>
  </si>
  <si>
    <t>00K1BVWS</t>
  </si>
  <si>
    <t>00K0JR9Z</t>
  </si>
  <si>
    <t>00K0JR4L</t>
  </si>
  <si>
    <t>00K0JR4X</t>
  </si>
  <si>
    <t>00JYEATR</t>
  </si>
  <si>
    <t>00K1EG0Y</t>
  </si>
  <si>
    <t>404-1957217-0011539</t>
  </si>
  <si>
    <t>00K19QZP</t>
  </si>
  <si>
    <t>405-0322074-2890742</t>
  </si>
  <si>
    <t>00K0JR4O</t>
  </si>
  <si>
    <t>00K0JR2C</t>
  </si>
  <si>
    <t>00K0JR8T</t>
  </si>
  <si>
    <t>00K2FCRK</t>
  </si>
  <si>
    <t>407-8627917-8208353</t>
  </si>
  <si>
    <t>00K1ENOL</t>
  </si>
  <si>
    <t>404-9545723-9330701</t>
  </si>
  <si>
    <t>00K0JR4P</t>
  </si>
  <si>
    <t>ZWLHCR9G</t>
  </si>
  <si>
    <t>407-8278773-1231506</t>
  </si>
  <si>
    <t>00K0JR5B</t>
  </si>
  <si>
    <t>ZWLHKNG1</t>
  </si>
  <si>
    <t>408-1981126-4948346</t>
  </si>
  <si>
    <t>00K1UE5N</t>
  </si>
  <si>
    <t>405-6494891-5890708</t>
  </si>
  <si>
    <t>00K1BWV3</t>
  </si>
  <si>
    <t>402-2496368-8267554</t>
  </si>
  <si>
    <t>00K0JR7S</t>
  </si>
  <si>
    <t>00K1C2H9</t>
  </si>
  <si>
    <t>405-4779976-9691534</t>
  </si>
  <si>
    <t>00K0JRB3</t>
  </si>
  <si>
    <t>00K1BWV9</t>
  </si>
  <si>
    <t>171-5067388-9688325</t>
  </si>
  <si>
    <t>00K0JR4Q</t>
  </si>
  <si>
    <t>00K1E6M0</t>
  </si>
  <si>
    <t>406-1186167-5017131</t>
  </si>
  <si>
    <t>00K1C2S8</t>
  </si>
  <si>
    <t>402-8519105-8580315</t>
  </si>
  <si>
    <t>00K1BVPM</t>
  </si>
  <si>
    <t>402-5162979-4073907</t>
  </si>
  <si>
    <t>00JYEASY</t>
  </si>
  <si>
    <t>00K0JR5G</t>
  </si>
  <si>
    <t>00K1BWVU</t>
  </si>
  <si>
    <t>407-8432218-2270729</t>
  </si>
  <si>
    <t>00JYEATP</t>
  </si>
  <si>
    <t>00JYEAU8</t>
  </si>
  <si>
    <t>00K0JR1O</t>
  </si>
  <si>
    <t>00K1E6A6</t>
  </si>
  <si>
    <t>402-2459153-6848330</t>
  </si>
  <si>
    <t>00K0JR2I</t>
  </si>
  <si>
    <t>00K1BWUQ</t>
  </si>
  <si>
    <t>408-0562127-1799520</t>
  </si>
  <si>
    <t>00K1CMLJ</t>
  </si>
  <si>
    <t>402-3853299-5704360</t>
  </si>
  <si>
    <t>00K1C2T5</t>
  </si>
  <si>
    <t>402-7797606-4345941</t>
  </si>
  <si>
    <t>00K0JR4W</t>
  </si>
  <si>
    <t>00K0JR52</t>
  </si>
  <si>
    <t>00K0JR4U</t>
  </si>
  <si>
    <t>00K0JR7P</t>
  </si>
  <si>
    <t>00K0JR8B</t>
  </si>
  <si>
    <t>00JYEARO</t>
  </si>
  <si>
    <t>00K0JR2P</t>
  </si>
  <si>
    <t>00K25WLH</t>
  </si>
  <si>
    <t>407-3428111-9777155</t>
  </si>
  <si>
    <t>00K0JR63</t>
  </si>
  <si>
    <t>00K0JR59</t>
  </si>
  <si>
    <t>00K0JR16</t>
  </si>
  <si>
    <t>00JYEATY</t>
  </si>
  <si>
    <t>00K0JR29</t>
  </si>
  <si>
    <t>00JYEAR5</t>
  </si>
  <si>
    <t>00K135KG</t>
  </si>
  <si>
    <t>00K0JR57</t>
  </si>
  <si>
    <t>00K0JR51</t>
  </si>
  <si>
    <t>00K1WY67</t>
  </si>
  <si>
    <t>404-1009237-4530748</t>
  </si>
  <si>
    <t>00K0JR4S</t>
  </si>
  <si>
    <t>00K0JR4V</t>
  </si>
  <si>
    <t>00K0JR5I</t>
  </si>
  <si>
    <t>ZWLHHBY9</t>
  </si>
  <si>
    <t>407-1906073-2741927</t>
  </si>
  <si>
    <t>00K0JR5Z</t>
  </si>
  <si>
    <t>00K0JR5X</t>
  </si>
  <si>
    <t>00K1UHRQ</t>
  </si>
  <si>
    <t>403-2276939-9997128</t>
  </si>
  <si>
    <t>00K1FJRF</t>
  </si>
  <si>
    <t>C2505960</t>
  </si>
  <si>
    <t>00K1FJWH</t>
  </si>
  <si>
    <t>00K1F2YF</t>
  </si>
  <si>
    <t>00K1RF2S</t>
  </si>
  <si>
    <t>00K1REU8</t>
  </si>
  <si>
    <t>25.6.16.c</t>
  </si>
  <si>
    <t>00K1FAC8</t>
  </si>
  <si>
    <t>FI110767</t>
  </si>
  <si>
    <t>00K1UD1J</t>
  </si>
  <si>
    <t>405-5597509-8119530</t>
  </si>
  <si>
    <t>00K12WJR</t>
  </si>
  <si>
    <t>402-0000914-3001952</t>
  </si>
  <si>
    <t>00K1R38N</t>
  </si>
  <si>
    <t>407-9589667-8213155</t>
  </si>
  <si>
    <t>00K0JR69</t>
  </si>
  <si>
    <t>00K1QK3Z</t>
  </si>
  <si>
    <t>403-0653558-5025154</t>
  </si>
  <si>
    <t>00K0JR66</t>
  </si>
  <si>
    <t>00K1RIAQ</t>
  </si>
  <si>
    <t>402-5033475-7880346</t>
  </si>
  <si>
    <t>00K0JR5C</t>
  </si>
  <si>
    <t>00K0JRA4</t>
  </si>
  <si>
    <t>00K1QO4Z</t>
  </si>
  <si>
    <t>408-7240601-9545925</t>
  </si>
  <si>
    <t>00JYEAQG</t>
  </si>
  <si>
    <t>ZWLHF7WA</t>
  </si>
  <si>
    <t>402-1971400-8626745</t>
  </si>
  <si>
    <t>00K1QVQ7</t>
  </si>
  <si>
    <t>408-8772965-4136331</t>
  </si>
  <si>
    <t>00K1QPDG</t>
  </si>
  <si>
    <t>405-4886913-0611567</t>
  </si>
  <si>
    <t>00K0JR4R</t>
  </si>
  <si>
    <t>00K0JR2G</t>
  </si>
  <si>
    <t>00K0JR61</t>
  </si>
  <si>
    <t>00K0JR6M</t>
  </si>
  <si>
    <t>00K12CAW</t>
  </si>
  <si>
    <t>408-6568241-5667520</t>
  </si>
  <si>
    <t>00K1R3F6</t>
  </si>
  <si>
    <t>404-4098804-7001122</t>
  </si>
  <si>
    <t>00K1QVXF</t>
  </si>
  <si>
    <t>408-2095563-5644360</t>
  </si>
  <si>
    <t>00K0JR5D</t>
  </si>
  <si>
    <t>00K0JR5E</t>
  </si>
  <si>
    <t>00K1QJKT</t>
  </si>
  <si>
    <t>406-2860364-0789137</t>
  </si>
  <si>
    <t>00JYEAT4</t>
  </si>
  <si>
    <t>ZWLHCL02</t>
  </si>
  <si>
    <t>404-4867618-1891507</t>
  </si>
  <si>
    <t>00K1R29B</t>
  </si>
  <si>
    <t>406-0535133-9237937</t>
  </si>
  <si>
    <t>00K132XS</t>
  </si>
  <si>
    <t>402-0188127-3389970</t>
  </si>
  <si>
    <t>00K17C6N</t>
  </si>
  <si>
    <t>408-1387985-3016346</t>
  </si>
  <si>
    <t>00K29R7G</t>
  </si>
  <si>
    <t>408-2082130-9182733</t>
  </si>
  <si>
    <t>00K0JR8X</t>
  </si>
  <si>
    <t>ZWLHD5TS</t>
  </si>
  <si>
    <t>403-9281908-5413943</t>
  </si>
  <si>
    <t>ZWLHECW9</t>
  </si>
  <si>
    <t>406-0578847-4892345</t>
  </si>
  <si>
    <t>00K0JR6F</t>
  </si>
  <si>
    <t>00K0JRAC</t>
  </si>
  <si>
    <t>ZWLHED3B</t>
  </si>
  <si>
    <t>402-2955666-2977147</t>
  </si>
  <si>
    <t>00K0JR3D</t>
  </si>
  <si>
    <t>00K20K00</t>
  </si>
  <si>
    <t>402-0859652-6270712</t>
  </si>
  <si>
    <t>00K1RIWG</t>
  </si>
  <si>
    <t>00K1RIWF</t>
  </si>
  <si>
    <t>00K1R37C</t>
  </si>
  <si>
    <t>PD1/1168179</t>
  </si>
  <si>
    <t>00K1F4PH</t>
  </si>
  <si>
    <t>00K177PW</t>
  </si>
  <si>
    <t>00K132HU</t>
  </si>
  <si>
    <t>00K1UFDH</t>
  </si>
  <si>
    <t>404-1347681-1240307</t>
  </si>
  <si>
    <t>00K1U6N5</t>
  </si>
  <si>
    <t>404-1392372-6385146</t>
  </si>
  <si>
    <t>00K1UFR1</t>
  </si>
  <si>
    <t>406-3760464-9033168</t>
  </si>
  <si>
    <t>00K1UQDU</t>
  </si>
  <si>
    <t>406-9452600-0958740</t>
  </si>
  <si>
    <t>00K0JR6Q</t>
  </si>
  <si>
    <t>ZWLHFHV1</t>
  </si>
  <si>
    <t>406-9057175-2281113</t>
  </si>
  <si>
    <t>00K1UENA</t>
  </si>
  <si>
    <t>403-8152492-8370763</t>
  </si>
  <si>
    <t>00K20WKR</t>
  </si>
  <si>
    <t>ADM98420700</t>
  </si>
  <si>
    <t>00K1UCMF</t>
  </si>
  <si>
    <t>403-8530269-0925158</t>
  </si>
  <si>
    <t>00JYEATM</t>
  </si>
  <si>
    <t>00K0JR6J</t>
  </si>
  <si>
    <t>00K0JR94</t>
  </si>
  <si>
    <t>00K1UAGT</t>
  </si>
  <si>
    <t>403-0923629-5333129</t>
  </si>
  <si>
    <t>00K0JR6Y</t>
  </si>
  <si>
    <t>00K1UB6N</t>
  </si>
  <si>
    <t>408-4965006-6529965</t>
  </si>
  <si>
    <t>ZWLHC00O</t>
  </si>
  <si>
    <t>404-5252363-0177945</t>
  </si>
  <si>
    <t>00K0JR6T</t>
  </si>
  <si>
    <t>ZWLHD52L</t>
  </si>
  <si>
    <t>406-9366980-2353941</t>
  </si>
  <si>
    <t>00K0JR6K</t>
  </si>
  <si>
    <t>ZWLHDPJ8</t>
  </si>
  <si>
    <t>404-9975603-5093144</t>
  </si>
  <si>
    <t>00K1UA7S</t>
  </si>
  <si>
    <t>403-3016659-8073965</t>
  </si>
  <si>
    <t>ZWLHB7VV</t>
  </si>
  <si>
    <t>408-3220979-7154720</t>
  </si>
  <si>
    <t>00K1QUYD</t>
  </si>
  <si>
    <t>403-0690414-1218750</t>
  </si>
  <si>
    <t>00K29S92</t>
  </si>
  <si>
    <t>408-7604610-8189910</t>
  </si>
  <si>
    <t>00K1UATU</t>
  </si>
  <si>
    <t>402-8737641-6351565</t>
  </si>
  <si>
    <t>00K1UHKA</t>
  </si>
  <si>
    <t>404-4064900-5313121</t>
  </si>
  <si>
    <t>00K0JR58</t>
  </si>
  <si>
    <t>00K1ROOS</t>
  </si>
  <si>
    <t>403-8447790-2174765</t>
  </si>
  <si>
    <t>00K261GV</t>
  </si>
  <si>
    <t>171-9325527-3029915</t>
  </si>
  <si>
    <t>00K1F2N6</t>
  </si>
  <si>
    <t>25.8.19.a</t>
  </si>
  <si>
    <t>00K1F2QS</t>
  </si>
  <si>
    <t>00K1F2UY</t>
  </si>
  <si>
    <t>00K1R3FS</t>
  </si>
  <si>
    <t>C2503805</t>
  </si>
  <si>
    <t>00K1R40M</t>
  </si>
  <si>
    <t>PHARM112115</t>
  </si>
  <si>
    <t>00K1RC9C</t>
  </si>
  <si>
    <t>00K1U6NH</t>
  </si>
  <si>
    <t>PT580031</t>
  </si>
  <si>
    <t>00K1UA4I</t>
  </si>
  <si>
    <t>00K1UA4J</t>
  </si>
  <si>
    <t>00K1UABK</t>
  </si>
  <si>
    <t>A9/02803272</t>
  </si>
  <si>
    <t>00K1UAOK</t>
  </si>
  <si>
    <t>NEX/190825</t>
  </si>
  <si>
    <t>00K1UAUF</t>
  </si>
  <si>
    <t>00K0JR1N</t>
  </si>
  <si>
    <t>00K18ANI</t>
  </si>
  <si>
    <t>C2505813</t>
  </si>
  <si>
    <t>00K1R4YU</t>
  </si>
  <si>
    <t>00K2FBRG</t>
  </si>
  <si>
    <t>00JYEAPT</t>
  </si>
  <si>
    <t>00K2FOJZ</t>
  </si>
  <si>
    <t>00K0JR8S</t>
  </si>
  <si>
    <t>00K0JR6X</t>
  </si>
  <si>
    <t>00K0JR6B</t>
  </si>
  <si>
    <t>00K1FAUI</t>
  </si>
  <si>
    <t>408-9465368-2710761</t>
  </si>
  <si>
    <t>00K0JR6P</t>
  </si>
  <si>
    <t>00K0JR6L</t>
  </si>
  <si>
    <t>00K0JR8M</t>
  </si>
  <si>
    <t>00JZ5OV0</t>
  </si>
  <si>
    <t>171-8734703-0009940</t>
  </si>
  <si>
    <t>00JYEAOX</t>
  </si>
  <si>
    <t>00K1U7L5</t>
  </si>
  <si>
    <t>405-6243915-3255530</t>
  </si>
  <si>
    <t>00K0JR5F</t>
  </si>
  <si>
    <t>00K1XARX</t>
  </si>
  <si>
    <t>PHARM12658</t>
  </si>
  <si>
    <t>00K1XJL7</t>
  </si>
  <si>
    <t>00K1Y32Z</t>
  </si>
  <si>
    <t>00K1XS1L</t>
  </si>
  <si>
    <t>00K1XS1M</t>
  </si>
  <si>
    <t>00K1XM7P</t>
  </si>
  <si>
    <t>00K0JR70</t>
  </si>
  <si>
    <t>00K1Y36E</t>
  </si>
  <si>
    <t>00K1UC8Z</t>
  </si>
  <si>
    <t>402-7835210-8043522</t>
  </si>
  <si>
    <t>00K0JR6O</t>
  </si>
  <si>
    <t>ZWLHBZXZ</t>
  </si>
  <si>
    <t>404-1779727-6807518</t>
  </si>
  <si>
    <t>00K1DWZB</t>
  </si>
  <si>
    <t>407-4377496-4685139</t>
  </si>
  <si>
    <t>00K1X0XD</t>
  </si>
  <si>
    <t>171-8284225-2782729</t>
  </si>
  <si>
    <t>00K0JR65</t>
  </si>
  <si>
    <t>00K1V96M</t>
  </si>
  <si>
    <t>00K2EK9X</t>
  </si>
  <si>
    <t>404-7309918-0460301</t>
  </si>
  <si>
    <t>00K1WWPB</t>
  </si>
  <si>
    <t>171-9087151-6617117</t>
  </si>
  <si>
    <t>00K0JR0L</t>
  </si>
  <si>
    <t>00K0JR7J</t>
  </si>
  <si>
    <t>00K0JRAR</t>
  </si>
  <si>
    <t>00K0JR6N</t>
  </si>
  <si>
    <t>ZWLHHU1V</t>
  </si>
  <si>
    <t>403-1743343-8540333</t>
  </si>
  <si>
    <t>00K0JR73</t>
  </si>
  <si>
    <t>00K2C1H8</t>
  </si>
  <si>
    <t>408-5907617-8042737</t>
  </si>
  <si>
    <t>00K2FOHN</t>
  </si>
  <si>
    <t>00K1XHNS</t>
  </si>
  <si>
    <t>MA120414</t>
  </si>
  <si>
    <t>00K214AP</t>
  </si>
  <si>
    <t>00K20Z4N</t>
  </si>
  <si>
    <t>00K20Z2L</t>
  </si>
  <si>
    <t>00K1XJGC</t>
  </si>
  <si>
    <t>00K1ROGX</t>
  </si>
  <si>
    <t>00JJC2SX</t>
  </si>
  <si>
    <t>00K20Z5Y</t>
  </si>
  <si>
    <t>00K1RONM</t>
  </si>
  <si>
    <t>403-7754946-4857112</t>
  </si>
  <si>
    <t>00JYEAU5</t>
  </si>
  <si>
    <t>00K0JR4I</t>
  </si>
  <si>
    <t>00K0JR7L</t>
  </si>
  <si>
    <t>00K0JR7Y</t>
  </si>
  <si>
    <t>ZWLHC17M</t>
  </si>
  <si>
    <t>171-1105439-7544344</t>
  </si>
  <si>
    <t>00K0JR7E</t>
  </si>
  <si>
    <t>00JYEAT1</t>
  </si>
  <si>
    <t>00K0JR78</t>
  </si>
  <si>
    <t>ZWLHFO3C</t>
  </si>
  <si>
    <t>171-6108342-1095516</t>
  </si>
  <si>
    <t>00K0JR5N</t>
  </si>
  <si>
    <t>ZWLHHAVU</t>
  </si>
  <si>
    <t>408-5688615-2827566</t>
  </si>
  <si>
    <t>00K0JR7M</t>
  </si>
  <si>
    <t>00K24FC9</t>
  </si>
  <si>
    <t>406-5617323-3016333</t>
  </si>
  <si>
    <t>00K1Y9PJ</t>
  </si>
  <si>
    <t>405-9963911-4560330</t>
  </si>
  <si>
    <t>00K1RN7O</t>
  </si>
  <si>
    <t>00K20U7B</t>
  </si>
  <si>
    <t>JE/1977267</t>
  </si>
  <si>
    <t>00K29UUD</t>
  </si>
  <si>
    <t>405-4663643-7780346</t>
  </si>
  <si>
    <t>00K1Y8R8</t>
  </si>
  <si>
    <t>403-5716214-2438725</t>
  </si>
  <si>
    <t>00JYEAPG</t>
  </si>
  <si>
    <t>00K0JR5M</t>
  </si>
  <si>
    <t>00K20K7O</t>
  </si>
  <si>
    <t>171-8342014-5256329</t>
  </si>
  <si>
    <t>00K0JR82</t>
  </si>
  <si>
    <t>00K2CIT3</t>
  </si>
  <si>
    <t>408-2005828-7304331</t>
  </si>
  <si>
    <t>00K20KJ1</t>
  </si>
  <si>
    <t>403-7017920-6579569</t>
  </si>
  <si>
    <t>00K1V819</t>
  </si>
  <si>
    <t>408-0824440-7963515</t>
  </si>
  <si>
    <t>00K21BV9</t>
  </si>
  <si>
    <t>408-6595926-4668348</t>
  </si>
  <si>
    <t>00K0JR86</t>
  </si>
  <si>
    <t>00K20ODJ</t>
  </si>
  <si>
    <t>403-2131753-8257969</t>
  </si>
  <si>
    <t>00K1ZT2S</t>
  </si>
  <si>
    <t>402-8920895-5112334</t>
  </si>
  <si>
    <t>00K0JR7C</t>
  </si>
  <si>
    <t>00K21EJF</t>
  </si>
  <si>
    <t>C2506262</t>
  </si>
  <si>
    <t>00K260VL</t>
  </si>
  <si>
    <t>PH76350</t>
  </si>
  <si>
    <t>00K20U9L</t>
  </si>
  <si>
    <t>00K20U9M</t>
  </si>
  <si>
    <t>00K1U88S</t>
  </si>
  <si>
    <t>D318567</t>
  </si>
  <si>
    <t>00K20WE4</t>
  </si>
  <si>
    <t>03/777646</t>
  </si>
  <si>
    <t>00K21EMP</t>
  </si>
  <si>
    <t>P162801</t>
  </si>
  <si>
    <t>00K1XHNT</t>
  </si>
  <si>
    <t>00K260P0</t>
  </si>
  <si>
    <t>E0000217</t>
  </si>
  <si>
    <t>00K0JR87</t>
  </si>
  <si>
    <t>00K21CFS</t>
  </si>
  <si>
    <t>405-9399434-6836311</t>
  </si>
  <si>
    <t>00K253KN</t>
  </si>
  <si>
    <t>406-2677601-1504318</t>
  </si>
  <si>
    <t>00K0JR83</t>
  </si>
  <si>
    <t>00K0JR6G</t>
  </si>
  <si>
    <t>00JYEAPL</t>
  </si>
  <si>
    <t>00K0JR7H</t>
  </si>
  <si>
    <t>00K0JR7I</t>
  </si>
  <si>
    <t>00K21BU6</t>
  </si>
  <si>
    <t>405-2371690-8661135</t>
  </si>
  <si>
    <t>00K1Y97V</t>
  </si>
  <si>
    <t>406-8216789-6117148</t>
  </si>
  <si>
    <t>00K25O1G</t>
  </si>
  <si>
    <t>408-8479877-5244352</t>
  </si>
  <si>
    <t>00K256HP</t>
  </si>
  <si>
    <t>404-4873492-2710737</t>
  </si>
  <si>
    <t>ZWLHIOTQ</t>
  </si>
  <si>
    <t>406-4549656-5045935</t>
  </si>
  <si>
    <t>00K2CMED</t>
  </si>
  <si>
    <t>402-2561222-0337945</t>
  </si>
  <si>
    <t>ZWLHJHRC</t>
  </si>
  <si>
    <t>403-2813518-4510716</t>
  </si>
  <si>
    <t>00K0JR7D</t>
  </si>
  <si>
    <t>ZWLHGYAN</t>
  </si>
  <si>
    <t>407-6778566-9127505</t>
  </si>
  <si>
    <t>00K25YWN</t>
  </si>
  <si>
    <t>171-5171620-7821118</t>
  </si>
  <si>
    <t>00K25QPS</t>
  </si>
  <si>
    <t>405-3411692-8348328</t>
  </si>
  <si>
    <t>00K25A7G</t>
  </si>
  <si>
    <t>405-1376332-3385122</t>
  </si>
  <si>
    <t>00JYEAS6</t>
  </si>
  <si>
    <t>00K0JR8P</t>
  </si>
  <si>
    <t>00K0JR8J</t>
  </si>
  <si>
    <t>00K2501N</t>
  </si>
  <si>
    <t>404-1664730-2889150</t>
  </si>
  <si>
    <t>00K0JR9A</t>
  </si>
  <si>
    <t>00K25XWH</t>
  </si>
  <si>
    <t>404-9552865-5054713</t>
  </si>
  <si>
    <t>00K0JR43</t>
  </si>
  <si>
    <t>00K29YGH</t>
  </si>
  <si>
    <t>405-2024684-3025909</t>
  </si>
  <si>
    <t>00K2634S</t>
  </si>
  <si>
    <t>407-1378530-0365951</t>
  </si>
  <si>
    <t>00K0JR64</t>
  </si>
  <si>
    <t>00K25SN9</t>
  </si>
  <si>
    <t>406-8231256-1430714</t>
  </si>
  <si>
    <t>ZWLHHUPU</t>
  </si>
  <si>
    <t>406-7042938-6613115</t>
  </si>
  <si>
    <t>00K260VN</t>
  </si>
  <si>
    <t>404-4445614-8485906</t>
  </si>
  <si>
    <t>00JYEATU</t>
  </si>
  <si>
    <t>00K0JR80</t>
  </si>
  <si>
    <t>00K0JRBD</t>
  </si>
  <si>
    <t>00K0JR4M</t>
  </si>
  <si>
    <t>00K26220</t>
  </si>
  <si>
    <t>406-6878707-4483548</t>
  </si>
  <si>
    <t>00JYEASC</t>
  </si>
  <si>
    <t>00K2AALZ</t>
  </si>
  <si>
    <t>00K25J1I</t>
  </si>
  <si>
    <t>00K1ROKS</t>
  </si>
  <si>
    <t>00K0JR9I</t>
  </si>
  <si>
    <t>00K26IH8</t>
  </si>
  <si>
    <t>EC/383591</t>
  </si>
  <si>
    <t>00K267CD</t>
  </si>
  <si>
    <t>00K267CC</t>
  </si>
  <si>
    <t>00K267CB</t>
  </si>
  <si>
    <t>00K2672R</t>
  </si>
  <si>
    <t>00K21EO2</t>
  </si>
  <si>
    <t>00K1RONO</t>
  </si>
  <si>
    <t>00K26ICL</t>
  </si>
  <si>
    <t>00K26ICK</t>
  </si>
  <si>
    <t>00K2AAM0</t>
  </si>
  <si>
    <t>00K0JR2D</t>
  </si>
  <si>
    <t>00K21EPU</t>
  </si>
  <si>
    <t>00K0JR3M</t>
  </si>
  <si>
    <t>00K1ROOA</t>
  </si>
  <si>
    <t>00K0JRA0</t>
  </si>
  <si>
    <t>00K24DUS</t>
  </si>
  <si>
    <t>407-1463979-1217959</t>
  </si>
  <si>
    <t>00K0JR8Y</t>
  </si>
  <si>
    <t>ZWLHB82X</t>
  </si>
  <si>
    <t>407-7000228-3349912</t>
  </si>
  <si>
    <t>00K2B0E8</t>
  </si>
  <si>
    <t>2025-6694</t>
  </si>
  <si>
    <t>00K2B0FZ</t>
  </si>
  <si>
    <t>03/00127474</t>
  </si>
  <si>
    <t>ZWLHJITC</t>
  </si>
  <si>
    <t>406-9771162-1405953</t>
  </si>
  <si>
    <t>00K2AAM1</t>
  </si>
  <si>
    <t>00K2AAM2</t>
  </si>
  <si>
    <t>00K0JR8H</t>
  </si>
  <si>
    <t>00K0JR8D</t>
  </si>
  <si>
    <t>00K2FOJ2</t>
  </si>
  <si>
    <t>ZWLHJZOA</t>
  </si>
  <si>
    <t>404-9219654-2924348</t>
  </si>
  <si>
    <t>00JYEAS4</t>
  </si>
  <si>
    <t>00K0JRAD</t>
  </si>
  <si>
    <t>00K0JR8K</t>
  </si>
  <si>
    <t>00K2FOJH</t>
  </si>
  <si>
    <t>00K0JR3A</t>
  </si>
  <si>
    <t>00K0JR9P</t>
  </si>
  <si>
    <t>00K0JR8U</t>
  </si>
  <si>
    <t>00K2A01X</t>
  </si>
  <si>
    <t>171-6297281-6242717</t>
  </si>
  <si>
    <t>ZWLHC6WZ</t>
  </si>
  <si>
    <t>405-4588711-9189153</t>
  </si>
  <si>
    <t>00K29WG1</t>
  </si>
  <si>
    <t>404-5554215-7319567</t>
  </si>
  <si>
    <t>00K2AC3Z</t>
  </si>
  <si>
    <t>402-1368713-3902767</t>
  </si>
  <si>
    <t>00K25VLZ</t>
  </si>
  <si>
    <t>402-8196901-0609148</t>
  </si>
  <si>
    <t>00K0JR9R</t>
  </si>
  <si>
    <t>00K21EQ2</t>
  </si>
  <si>
    <t>00K0JRA8</t>
  </si>
  <si>
    <t>00K0JR7Z</t>
  </si>
  <si>
    <t>00K2AZJY</t>
  </si>
  <si>
    <t>406-4124502-3954705</t>
  </si>
  <si>
    <t>00K0JR8O</t>
  </si>
  <si>
    <t>00K2CIKQ</t>
  </si>
  <si>
    <t>403-3870336-2374710</t>
  </si>
  <si>
    <t>00K2C9RB</t>
  </si>
  <si>
    <t>405-1868364-4864320</t>
  </si>
  <si>
    <t>00K0JR4C</t>
  </si>
  <si>
    <t>00K1Y8O8</t>
  </si>
  <si>
    <t>405-1631524-6744308</t>
  </si>
  <si>
    <t>00K0JR9M</t>
  </si>
  <si>
    <t>ZWLHHV39</t>
  </si>
  <si>
    <t>406-1072664-2910740</t>
  </si>
  <si>
    <t>ZWLHE8IX</t>
  </si>
  <si>
    <t>405-9120346-0347528</t>
  </si>
  <si>
    <t>00K2B0QA</t>
  </si>
  <si>
    <t>408-4448318-6286723</t>
  </si>
  <si>
    <t>00K2BYJN</t>
  </si>
  <si>
    <t>406-5130911-6553947</t>
  </si>
  <si>
    <t>00K2D3W5</t>
  </si>
  <si>
    <t>00K2AX8E</t>
  </si>
  <si>
    <t>00K2A010</t>
  </si>
  <si>
    <t>00K2AQJ2</t>
  </si>
  <si>
    <t>00K2CJR4</t>
  </si>
  <si>
    <t>EB485038</t>
  </si>
  <si>
    <t>00K2A03L</t>
  </si>
  <si>
    <t>00K0JR1X</t>
  </si>
  <si>
    <t>00K2CDIB</t>
  </si>
  <si>
    <t>171-3948064-9098747</t>
  </si>
  <si>
    <t>00K0JR7T</t>
  </si>
  <si>
    <t>ZWLHF8H2</t>
  </si>
  <si>
    <t>404-7968465-1411519</t>
  </si>
  <si>
    <t>00K2CV70</t>
  </si>
  <si>
    <t>00K29YVV</t>
  </si>
  <si>
    <t>MC028985</t>
  </si>
  <si>
    <t>00K2CX14</t>
  </si>
  <si>
    <t>PH5990</t>
  </si>
  <si>
    <t>00K0JRAH</t>
  </si>
  <si>
    <t>00K21BI6</t>
  </si>
  <si>
    <t>404-3243670-0523550</t>
  </si>
  <si>
    <t>ZWLHHAWO</t>
  </si>
  <si>
    <t>404-5909038-0157125</t>
  </si>
  <si>
    <t>00K0JR9V</t>
  </si>
  <si>
    <t>00K2B0BK</t>
  </si>
  <si>
    <t>404-3212704-7645923</t>
  </si>
  <si>
    <t>00K0JRAX</t>
  </si>
  <si>
    <t>00K0JRAW</t>
  </si>
  <si>
    <t>00K0JR8F</t>
  </si>
  <si>
    <t>00K0JRAY</t>
  </si>
  <si>
    <t>00K2FOL4</t>
  </si>
  <si>
    <t>00JYEAS7</t>
  </si>
  <si>
    <t>00K0JRAL</t>
  </si>
  <si>
    <t>ZWLHHYVL</t>
  </si>
  <si>
    <t>403-2086242-6849102</t>
  </si>
  <si>
    <t>00K0JR3H</t>
  </si>
  <si>
    <t>ZWLHIUOO</t>
  </si>
  <si>
    <t>403-2928406-9699510</t>
  </si>
  <si>
    <t>ZWLHDBIN</t>
  </si>
  <si>
    <t>402-2920474-9917951</t>
  </si>
  <si>
    <t>00K2B0MP</t>
  </si>
  <si>
    <t>406-6831121-9834767</t>
  </si>
  <si>
    <t>00K0JRAO</t>
  </si>
  <si>
    <t>00K0JRAF</t>
  </si>
  <si>
    <t>00K0JRAQ</t>
  </si>
  <si>
    <t>00K0JRAG</t>
  </si>
  <si>
    <t>00K0JR9T</t>
  </si>
  <si>
    <t>00JYEAR7</t>
  </si>
  <si>
    <t>00K1V7F4</t>
  </si>
  <si>
    <t>171-6145476-8688311</t>
  </si>
  <si>
    <t>ZWLHJXA8</t>
  </si>
  <si>
    <t>407-2864021-1033108</t>
  </si>
  <si>
    <t>00K1V7GH</t>
  </si>
  <si>
    <t>404-6594266-1250721</t>
  </si>
  <si>
    <t>00K2CNRZ</t>
  </si>
  <si>
    <t>171-5884108-7013108</t>
  </si>
  <si>
    <t>00K0JR6I</t>
  </si>
  <si>
    <t>00K0JRC5</t>
  </si>
  <si>
    <t>ZWLHIOZ1</t>
  </si>
  <si>
    <t>403-5595005-2704339</t>
  </si>
  <si>
    <t>00K0JRBG</t>
  </si>
  <si>
    <t>00K2C91U</t>
  </si>
  <si>
    <t>404-0752093-4942741</t>
  </si>
  <si>
    <t>00K2CK76</t>
  </si>
  <si>
    <t>E71039495</t>
  </si>
  <si>
    <t>00K0JR9F</t>
  </si>
  <si>
    <t>00K2FAIN</t>
  </si>
  <si>
    <t>2025/DM/1188</t>
  </si>
  <si>
    <t>00K2F5J9</t>
  </si>
  <si>
    <t>PH114568</t>
  </si>
  <si>
    <t>00K2CKJD</t>
  </si>
  <si>
    <t>00K0JR5O</t>
  </si>
  <si>
    <t>00K0JRB8</t>
  </si>
  <si>
    <t>00JYEARE</t>
  </si>
  <si>
    <t>00K2CDDQ</t>
  </si>
  <si>
    <t>00K2CAUY</t>
  </si>
  <si>
    <t>406-0174537-8612336</t>
  </si>
  <si>
    <t>00K2C5S4</t>
  </si>
  <si>
    <t>404-2479101-9713908</t>
  </si>
  <si>
    <t>00K0JRAA</t>
  </si>
  <si>
    <t>00K2D597</t>
  </si>
  <si>
    <t>402-8491072-3765912</t>
  </si>
  <si>
    <t>00K0JRBO</t>
  </si>
  <si>
    <t>00K0JRBF</t>
  </si>
  <si>
    <t>00JYEAQT</t>
  </si>
  <si>
    <t>00K0JR5R</t>
  </si>
  <si>
    <t>00K0JRBC</t>
  </si>
  <si>
    <t>00K0JR81</t>
  </si>
  <si>
    <t>00K0JRBL</t>
  </si>
  <si>
    <t>ZWLHKDEF</t>
  </si>
  <si>
    <t>171-9302135-6892358</t>
  </si>
  <si>
    <t>ZWLHKDEE</t>
  </si>
  <si>
    <t>ZWLHKN78</t>
  </si>
  <si>
    <t>404-8986873-6849124</t>
  </si>
  <si>
    <t>00K2CBRZ</t>
  </si>
  <si>
    <t>404-6557351-0005923</t>
  </si>
  <si>
    <t>00K2C70N</t>
  </si>
  <si>
    <t>403-4669722-7000312</t>
  </si>
  <si>
    <t>00K0JRC4</t>
  </si>
  <si>
    <t>00K2C1PG</t>
  </si>
  <si>
    <t>404-1485566-3958711</t>
  </si>
  <si>
    <t>00K2CBCB</t>
  </si>
  <si>
    <t>405-9369211-1515544</t>
  </si>
  <si>
    <t>00JYEATA</t>
  </si>
  <si>
    <t>00K21BSK</t>
  </si>
  <si>
    <t>404-8339594-7381128</t>
  </si>
  <si>
    <t>00K0JR4G</t>
  </si>
  <si>
    <t>00K0JR7G</t>
  </si>
  <si>
    <t>00JYEARM</t>
  </si>
  <si>
    <t>00K0JR9K</t>
  </si>
  <si>
    <t>00K2GPC2</t>
  </si>
  <si>
    <t>405-1853896-8373969</t>
  </si>
  <si>
    <t>00K0JRCR</t>
  </si>
  <si>
    <t>00K2HQB7</t>
  </si>
  <si>
    <t>18/1034316</t>
  </si>
  <si>
    <t>00K2HQB8</t>
  </si>
  <si>
    <t>00K2EX2T</t>
  </si>
  <si>
    <t>407-3802801-7925167</t>
  </si>
  <si>
    <t>00K2EOMZ</t>
  </si>
  <si>
    <t>403-6698176-7007511</t>
  </si>
  <si>
    <t>00K2FOFK</t>
  </si>
  <si>
    <t>00K2FBH5</t>
  </si>
  <si>
    <t>FM203699</t>
  </si>
  <si>
    <t>00K21EMW</t>
  </si>
  <si>
    <t>00K2FOGA</t>
  </si>
  <si>
    <t>00K2FOJM</t>
  </si>
  <si>
    <t>00K2FOKW</t>
  </si>
  <si>
    <t>00K2H2JD</t>
  </si>
  <si>
    <t>P3602457</t>
  </si>
  <si>
    <t>ZWLHLW7P</t>
  </si>
  <si>
    <t>405-4059040-4665118</t>
  </si>
  <si>
    <t>00K0JRA2</t>
  </si>
  <si>
    <t>00K0JRA5</t>
  </si>
  <si>
    <t>ZWLHDMPT</t>
  </si>
  <si>
    <t>404-1092262-9817910</t>
  </si>
  <si>
    <t>00K0JRBA</t>
  </si>
  <si>
    <t>ZWLHGPB0</t>
  </si>
  <si>
    <t>405-1641662-9205108</t>
  </si>
  <si>
    <t>00K2ELMK</t>
  </si>
  <si>
    <t>404-0743925-0708333</t>
  </si>
  <si>
    <t>00K0JRBZ</t>
  </si>
  <si>
    <t>00K2EX9J</t>
  </si>
  <si>
    <t>405-9239584-3225147</t>
  </si>
  <si>
    <t>00K0JRA3</t>
  </si>
  <si>
    <t>00JYEAQX</t>
  </si>
  <si>
    <t>00K0JRBW</t>
  </si>
  <si>
    <t>00JVVHSN</t>
  </si>
  <si>
    <t>407-1863648-7949165</t>
  </si>
  <si>
    <t>00JVWHJ0</t>
  </si>
  <si>
    <t>402-4148412-9465946</t>
  </si>
  <si>
    <t>00JVWHDU</t>
  </si>
  <si>
    <t>403-0109009-1788348</t>
  </si>
  <si>
    <t>00JU1C9B</t>
  </si>
  <si>
    <t>00JU1C9N</t>
  </si>
  <si>
    <t>00JU1C87</t>
  </si>
  <si>
    <t>00JVKFII</t>
  </si>
  <si>
    <t>00JU1C9D</t>
  </si>
  <si>
    <t>00JU1C96</t>
  </si>
  <si>
    <t>00JU1C90</t>
  </si>
  <si>
    <t>00JU1C8V</t>
  </si>
  <si>
    <t>00JUKFAB</t>
  </si>
  <si>
    <t>00JU1C97</t>
  </si>
  <si>
    <t>00JU1C9K</t>
  </si>
  <si>
    <t>00JU1C98</t>
  </si>
  <si>
    <t>00JU1C8F</t>
  </si>
  <si>
    <t>00JVHMTB</t>
  </si>
  <si>
    <t>00JU1C9I</t>
  </si>
  <si>
    <t>00JU1C8N</t>
  </si>
  <si>
    <t>00JVQ43R</t>
  </si>
  <si>
    <t>403-2407107-4194737</t>
  </si>
  <si>
    <t>00JVQ43S</t>
  </si>
  <si>
    <t>00JVQ43T</t>
  </si>
  <si>
    <t>00JVOSUN</t>
  </si>
  <si>
    <t>PH882707</t>
  </si>
  <si>
    <t>00JVGD4W</t>
  </si>
  <si>
    <t>00JVGDVS</t>
  </si>
  <si>
    <t>7P390067</t>
  </si>
  <si>
    <t>00JVOT4A</t>
  </si>
  <si>
    <t>00JVHPI2</t>
  </si>
  <si>
    <t>00JVHPGJ</t>
  </si>
  <si>
    <t>00JVOSNV</t>
  </si>
  <si>
    <t>BC2501966</t>
  </si>
  <si>
    <t>00JVOSYW</t>
  </si>
  <si>
    <t>JR/1969990</t>
  </si>
  <si>
    <t>00JVW0WQ</t>
  </si>
  <si>
    <t>DM755693</t>
  </si>
  <si>
    <t>00JVVOBC</t>
  </si>
  <si>
    <t>00JVVOBD</t>
  </si>
  <si>
    <t>00JVVNF0</t>
  </si>
  <si>
    <t>MG3/421723</t>
  </si>
  <si>
    <t>00JVVNF1</t>
  </si>
  <si>
    <t>00JVHPFT</t>
  </si>
  <si>
    <t>00JVPH8X</t>
  </si>
  <si>
    <t>00JV0D2V</t>
  </si>
  <si>
    <t>BL0010827</t>
  </si>
  <si>
    <t>00JVSBT8</t>
  </si>
  <si>
    <t>404-7754594-0870748</t>
  </si>
  <si>
    <t>00JVSBQ7</t>
  </si>
  <si>
    <t>408-9583267-9069101</t>
  </si>
  <si>
    <t>00JVW12M</t>
  </si>
  <si>
    <t>CENTRE HERAURITZ - U</t>
  </si>
  <si>
    <t>00JVVOIF</t>
  </si>
  <si>
    <t>PW/00244746</t>
  </si>
  <si>
    <t>00JVVOIG</t>
  </si>
  <si>
    <t>00JVVN84</t>
  </si>
  <si>
    <t>M2/736984</t>
  </si>
  <si>
    <t>00JVVN85</t>
  </si>
  <si>
    <t>00JVPH19</t>
  </si>
  <si>
    <t>00JVVORT</t>
  </si>
  <si>
    <t>02/126616</t>
  </si>
  <si>
    <t>00JVVORU</t>
  </si>
  <si>
    <t>00JVG4ZW</t>
  </si>
  <si>
    <t>03/775634</t>
  </si>
  <si>
    <t>00JV3Y1I</t>
  </si>
  <si>
    <t>25002418/9991</t>
  </si>
  <si>
    <t>00JVQ3LS</t>
  </si>
  <si>
    <t>PHARM254748</t>
  </si>
  <si>
    <t>00JVVOVZ</t>
  </si>
  <si>
    <t>171-8401731-5482747</t>
  </si>
  <si>
    <t>00JVKW12</t>
  </si>
  <si>
    <t>404-7480394-2428346</t>
  </si>
  <si>
    <t>00JU1C8B</t>
  </si>
  <si>
    <t>00JU1C94</t>
  </si>
  <si>
    <t>00JPJDY1001</t>
  </si>
  <si>
    <t>00JUG5R5001</t>
  </si>
  <si>
    <t>00JU1C81</t>
  </si>
  <si>
    <t>ZWLGWPWC</t>
  </si>
  <si>
    <t>405-4030873-4939562</t>
  </si>
  <si>
    <t>00JU1C9O</t>
  </si>
  <si>
    <t>00JUKFAS</t>
  </si>
  <si>
    <t>00JVHNAF</t>
  </si>
  <si>
    <t>2025/PHARM/2546</t>
  </si>
  <si>
    <t>00JU1C7O</t>
  </si>
  <si>
    <t>00JU1C9E</t>
  </si>
  <si>
    <t>00JUZZG4</t>
  </si>
  <si>
    <t>00JU1C8O</t>
  </si>
  <si>
    <t>00JU1C8T</t>
  </si>
  <si>
    <t>00JU1C8I</t>
  </si>
  <si>
    <t>00JU1C9A</t>
  </si>
  <si>
    <t>00JU1C8H</t>
  </si>
  <si>
    <t>00JU1C83</t>
  </si>
  <si>
    <t>00JU1C82</t>
  </si>
  <si>
    <t>00JU1C95</t>
  </si>
  <si>
    <t>00JU1C9F</t>
  </si>
  <si>
    <t>00JU1C8G</t>
  </si>
  <si>
    <t>00JPIZPE</t>
  </si>
  <si>
    <t>00JU1C8C</t>
  </si>
  <si>
    <t>00JU1C8Z</t>
  </si>
  <si>
    <t>00JW1CGU</t>
  </si>
  <si>
    <t>00JVX1MO</t>
  </si>
  <si>
    <t>00JVFM9O</t>
  </si>
  <si>
    <t>00JVX1KX</t>
  </si>
  <si>
    <t>BC2501962</t>
  </si>
  <si>
    <t>00JVGE0O</t>
  </si>
  <si>
    <t>00JVVOAO</t>
  </si>
  <si>
    <t>403-1689105-9797149</t>
  </si>
  <si>
    <t>00JVVOAN</t>
  </si>
  <si>
    <t>00JW1NST</t>
  </si>
  <si>
    <t>403-5389593-9124333</t>
  </si>
  <si>
    <t>00JW1XFQ</t>
  </si>
  <si>
    <t>00JVDJI4</t>
  </si>
  <si>
    <t>BL0010878</t>
  </si>
  <si>
    <t>AO GHT DM-DMI 2025</t>
  </si>
  <si>
    <t>00JW1E0U</t>
  </si>
  <si>
    <t>00JW1D8K</t>
  </si>
  <si>
    <t>00JW1E5T</t>
  </si>
  <si>
    <t>00JW2573</t>
  </si>
  <si>
    <t>00JW1BZ1</t>
  </si>
  <si>
    <t>PH824783</t>
  </si>
  <si>
    <t>00JVGAMH</t>
  </si>
  <si>
    <t>BL0010917</t>
  </si>
  <si>
    <t>00JW1C1M</t>
  </si>
  <si>
    <t>2025/EKG/639</t>
  </si>
  <si>
    <t>00JW1X8F</t>
  </si>
  <si>
    <t>2025/DM/395</t>
  </si>
  <si>
    <t>00JW1WOC</t>
  </si>
  <si>
    <t>00JW1XMM</t>
  </si>
  <si>
    <t>00JW1WJ6</t>
  </si>
  <si>
    <t>PHARM10019</t>
  </si>
  <si>
    <t>00JU1CA6</t>
  </si>
  <si>
    <t>00JW1FBH</t>
  </si>
  <si>
    <t>402-3627006-4045960</t>
  </si>
  <si>
    <t>ZWLGWYVJ</t>
  </si>
  <si>
    <t>404-3080037-0489942</t>
  </si>
  <si>
    <t>ZWLGW66F</t>
  </si>
  <si>
    <t>403-6312859-5237166</t>
  </si>
  <si>
    <t>ZWLGWYIB</t>
  </si>
  <si>
    <t>408-2674544-0462747</t>
  </si>
  <si>
    <t>00JU1C9S</t>
  </si>
  <si>
    <t>00JU1C9W</t>
  </si>
  <si>
    <t>00JU1C9U</t>
  </si>
  <si>
    <t>00JU1C9X</t>
  </si>
  <si>
    <t>00JU1CA3</t>
  </si>
  <si>
    <t>00JU1C9V</t>
  </si>
  <si>
    <t>00JU1C9J</t>
  </si>
  <si>
    <t>00JU1C9R</t>
  </si>
  <si>
    <t>00JU1C9Z</t>
  </si>
  <si>
    <t>00JU1C9H</t>
  </si>
  <si>
    <t>00JU1CA7</t>
  </si>
  <si>
    <t>00JW1K1S</t>
  </si>
  <si>
    <t>402-5173738-3609121</t>
  </si>
  <si>
    <t>00JVVPMW</t>
  </si>
  <si>
    <t>404-1308764-9339524</t>
  </si>
  <si>
    <t>00JW27EI</t>
  </si>
  <si>
    <t>171-8120226-8331533</t>
  </si>
  <si>
    <t>00JU1CA2</t>
  </si>
  <si>
    <t>00JU1C9T</t>
  </si>
  <si>
    <t>00JW2A5N</t>
  </si>
  <si>
    <t>404-4862120-0939504</t>
  </si>
  <si>
    <t>00JU1C9Y</t>
  </si>
  <si>
    <t>00JW1EIU</t>
  </si>
  <si>
    <t>402-6258414-1934753</t>
  </si>
  <si>
    <t>00JU1C9Q</t>
  </si>
  <si>
    <t>00JW22AP</t>
  </si>
  <si>
    <t>171-3390453-5186710</t>
  </si>
  <si>
    <t>00JU1C9L</t>
  </si>
  <si>
    <t>00JW2TCD</t>
  </si>
  <si>
    <t>171-8289426-2799545</t>
  </si>
  <si>
    <t>00JW29JH</t>
  </si>
  <si>
    <t>406-2632120-6704357</t>
  </si>
  <si>
    <t>00JW3FEB</t>
  </si>
  <si>
    <t>407-9279546-3513148</t>
  </si>
  <si>
    <t>00JU1CA0</t>
  </si>
  <si>
    <t>00JW1PNG</t>
  </si>
  <si>
    <t>402-2706668-4226746</t>
  </si>
  <si>
    <t>00JW1GAV</t>
  </si>
  <si>
    <t>406-0134289-0574758</t>
  </si>
  <si>
    <t>00JW5HM7</t>
  </si>
  <si>
    <t>171-0464105-8329903</t>
  </si>
  <si>
    <t>00JW4T51</t>
  </si>
  <si>
    <t>406-2515074-0439517</t>
  </si>
  <si>
    <t>00JW535F</t>
  </si>
  <si>
    <t>407-8557966-1177965</t>
  </si>
  <si>
    <t>00JW53ZH</t>
  </si>
  <si>
    <t>405-0014218-9604303</t>
  </si>
  <si>
    <t>00JW5MIJ</t>
  </si>
  <si>
    <t>405-8485517-9170768</t>
  </si>
  <si>
    <t>00JW4Q1T</t>
  </si>
  <si>
    <t>405-9521716-0577911</t>
  </si>
  <si>
    <t>00JU1CA9</t>
  </si>
  <si>
    <t>00JU1CAD</t>
  </si>
  <si>
    <t>00JW56XN</t>
  </si>
  <si>
    <t>407-5166823-4196360</t>
  </si>
  <si>
    <t>00JVHMTE</t>
  </si>
  <si>
    <t>00JVHMTF</t>
  </si>
  <si>
    <t>00JW1ZQE</t>
  </si>
  <si>
    <t>BC2501968</t>
  </si>
  <si>
    <t>00JW1ZQF</t>
  </si>
  <si>
    <t>00JW5MEL</t>
  </si>
  <si>
    <t>PH209933</t>
  </si>
  <si>
    <t>00JW2LAN</t>
  </si>
  <si>
    <t>00JW5Q2R</t>
  </si>
  <si>
    <t>171-1961938-8599553</t>
  </si>
  <si>
    <t>00JW4O7I</t>
  </si>
  <si>
    <t>407-7071170-5581116</t>
  </si>
  <si>
    <t>00JU1CAA</t>
  </si>
  <si>
    <t>00JVQ521</t>
  </si>
  <si>
    <t>408-6752228-2421122</t>
  </si>
  <si>
    <t>00JU1CA8</t>
  </si>
  <si>
    <t>00JW5145</t>
  </si>
  <si>
    <t>404-9211103-2256305</t>
  </si>
  <si>
    <t>00JVP7JD</t>
  </si>
  <si>
    <t>402-0111803-4086724</t>
  </si>
  <si>
    <t>00JVL4QU</t>
  </si>
  <si>
    <t>402-9978786-5769951</t>
  </si>
  <si>
    <t>00JW4ZZU</t>
  </si>
  <si>
    <t>403-7459807-1801901</t>
  </si>
  <si>
    <t>ZWLGMNDQ</t>
  </si>
  <si>
    <t>407-8347803-5999514</t>
  </si>
  <si>
    <t>00JPIZOP</t>
  </si>
  <si>
    <t>00JVHMU4</t>
  </si>
  <si>
    <t>00JU1C8E</t>
  </si>
  <si>
    <t>00JU1CAB</t>
  </si>
  <si>
    <t>00JU1CAC</t>
  </si>
  <si>
    <t>00JW27FW</t>
  </si>
  <si>
    <t>00JW241V</t>
  </si>
  <si>
    <t>RETOUR LABO NEXTECH</t>
  </si>
  <si>
    <t>00JW22OP</t>
  </si>
  <si>
    <t>00JV1RW9</t>
  </si>
  <si>
    <t>ZWLGXGWC</t>
  </si>
  <si>
    <t>402-5538679-3344337</t>
  </si>
  <si>
    <t>ZWLGXHH1</t>
  </si>
  <si>
    <t>406-9121950-0795519</t>
  </si>
  <si>
    <t>ZWLGXFAF</t>
  </si>
  <si>
    <t>407-7425677-7381959</t>
  </si>
  <si>
    <t>00JW4XB3</t>
  </si>
  <si>
    <t>407-1255097-5245168</t>
  </si>
  <si>
    <t>00JWAU9F</t>
  </si>
  <si>
    <t>PHARM8038</t>
  </si>
  <si>
    <t>00JW5A3B</t>
  </si>
  <si>
    <t>00JWB6RY</t>
  </si>
  <si>
    <t>50/01640687</t>
  </si>
  <si>
    <t>00JWB6RZ</t>
  </si>
  <si>
    <t>00JWB7ZX</t>
  </si>
  <si>
    <t>00JW5AZV</t>
  </si>
  <si>
    <t>00JW5AZW</t>
  </si>
  <si>
    <t>00JW2VBJ</t>
  </si>
  <si>
    <t>BL0011125</t>
  </si>
  <si>
    <t>00JW59ZF</t>
  </si>
  <si>
    <t>00JW5H13</t>
  </si>
  <si>
    <t>00JWCNNB</t>
  </si>
  <si>
    <t>PJCDE25006687/7085</t>
  </si>
  <si>
    <t>00JW5HZF</t>
  </si>
  <si>
    <t>00JVHMU1</t>
  </si>
  <si>
    <t>00JVHMTR</t>
  </si>
  <si>
    <t>00JVHMTU</t>
  </si>
  <si>
    <t>00JVHMTM</t>
  </si>
  <si>
    <t>00JVHMTS</t>
  </si>
  <si>
    <t>00JVHMU0</t>
  </si>
  <si>
    <t>00JWBFHK</t>
  </si>
  <si>
    <t>402-2898979-7885946</t>
  </si>
  <si>
    <t>00JU1C84</t>
  </si>
  <si>
    <t>00JWAU17</t>
  </si>
  <si>
    <t>00JW5H3V</t>
  </si>
  <si>
    <t>00JVHMTV</t>
  </si>
  <si>
    <t>00JVHMTY</t>
  </si>
  <si>
    <t>00JVHMTZ</t>
  </si>
  <si>
    <t>00JVHMTT</t>
  </si>
  <si>
    <t>00JVHMTH</t>
  </si>
  <si>
    <t>00JVHMU2</t>
  </si>
  <si>
    <t>00JVHMTL</t>
  </si>
  <si>
    <t>00JVHMTQ</t>
  </si>
  <si>
    <t>00JU1CA5</t>
  </si>
  <si>
    <t>00JVHMTO</t>
  </si>
  <si>
    <t>00JV445H</t>
  </si>
  <si>
    <t>00JVQ6B2</t>
  </si>
  <si>
    <t>00JU1C5S</t>
  </si>
  <si>
    <t>00JW247V</t>
  </si>
  <si>
    <t>00JW5IHX</t>
  </si>
  <si>
    <t>00JW5HVE</t>
  </si>
  <si>
    <t>00JWAU70</t>
  </si>
  <si>
    <t>00JWB79X</t>
  </si>
  <si>
    <t>KS25060012</t>
  </si>
  <si>
    <t>00JW5IAW</t>
  </si>
  <si>
    <t>ZWLGY86K</t>
  </si>
  <si>
    <t>406-2828911-7661143</t>
  </si>
  <si>
    <t>ZWLGY046</t>
  </si>
  <si>
    <t>403-8785703-4915513</t>
  </si>
  <si>
    <t>00JW24JU</t>
  </si>
  <si>
    <t>00JVHMTI</t>
  </si>
  <si>
    <t>00JVHMTG</t>
  </si>
  <si>
    <t>00JVHMTK</t>
  </si>
  <si>
    <t>00JVHMTX</t>
  </si>
  <si>
    <t>00JVHMTD</t>
  </si>
  <si>
    <t>00JVHMTJ</t>
  </si>
  <si>
    <t>00JVHMU3</t>
  </si>
  <si>
    <t>00JWAN7S</t>
  </si>
  <si>
    <t>406-9668265-4032351</t>
  </si>
  <si>
    <t>00JWA20W</t>
  </si>
  <si>
    <t>402-1710034-5513927</t>
  </si>
  <si>
    <t>00JU1C8L</t>
  </si>
  <si>
    <t>00JWBVL4</t>
  </si>
  <si>
    <t>405-9254174-6407516</t>
  </si>
  <si>
    <t>00JVHMTP</t>
  </si>
  <si>
    <t>00JWANNZ</t>
  </si>
  <si>
    <t>407-5209207-0122741</t>
  </si>
  <si>
    <t>00JWA6FY</t>
  </si>
  <si>
    <t>404-0580979-6098701</t>
  </si>
  <si>
    <t>00JWABLD</t>
  </si>
  <si>
    <t>408-1182822-9172300</t>
  </si>
  <si>
    <t>00JWACO4</t>
  </si>
  <si>
    <t>406-6989559-7933947</t>
  </si>
  <si>
    <t>00JWAHB0</t>
  </si>
  <si>
    <t>403-8449276-5784331</t>
  </si>
  <si>
    <t>00JVHMU7</t>
  </si>
  <si>
    <t>00JW55S2</t>
  </si>
  <si>
    <t>171-3700900-6967517</t>
  </si>
  <si>
    <t>00JWBL64</t>
  </si>
  <si>
    <t>171-8157740-3309907</t>
  </si>
  <si>
    <t>00JU1C8K</t>
  </si>
  <si>
    <t>00JVHMTW</t>
  </si>
  <si>
    <t>00JXJCR6</t>
  </si>
  <si>
    <t>404-8254879-3782723</t>
  </si>
  <si>
    <t>00JWA458</t>
  </si>
  <si>
    <t>408-8970528-8179552</t>
  </si>
  <si>
    <t>00JXI0W6</t>
  </si>
  <si>
    <t>405-6990004-1421964</t>
  </si>
  <si>
    <t>00JWDJMW</t>
  </si>
  <si>
    <t>404-2742235-6841900</t>
  </si>
  <si>
    <t>00JVHMTC</t>
  </si>
  <si>
    <t>00JVHMU6</t>
  </si>
  <si>
    <t>00JWDJK3</t>
  </si>
  <si>
    <t>404-0570105-3541936</t>
  </si>
  <si>
    <t>00JXI9IR</t>
  </si>
  <si>
    <t>403-7012873-3262723</t>
  </si>
  <si>
    <t>00JWDHHN</t>
  </si>
  <si>
    <t>404-7326539-7361122</t>
  </si>
  <si>
    <t>00JXI8K3</t>
  </si>
  <si>
    <t>PS452816</t>
  </si>
  <si>
    <t>00JXI8K4</t>
  </si>
  <si>
    <t>00JWAT4I</t>
  </si>
  <si>
    <t>D316567</t>
  </si>
  <si>
    <t>ZWLGYD8D</t>
  </si>
  <si>
    <t>408-8651144-7241135</t>
  </si>
  <si>
    <t>ZWLGYQ7N</t>
  </si>
  <si>
    <t>406-6462692-3573103</t>
  </si>
  <si>
    <t>ZWLGYQDL</t>
  </si>
  <si>
    <t>405-2166226-7257146</t>
  </si>
  <si>
    <t>ZWLGZ1L1</t>
  </si>
  <si>
    <t>405-9417288-5082766</t>
  </si>
  <si>
    <t>ZWLGZ257</t>
  </si>
  <si>
    <t>407-0637791-3973915</t>
  </si>
  <si>
    <t>ZWLGZ2MY</t>
  </si>
  <si>
    <t>171-5640865-9789113</t>
  </si>
  <si>
    <t>ZWLGZ57B</t>
  </si>
  <si>
    <t>407-6595165-3969948</t>
  </si>
  <si>
    <t>ZWLGZ66W</t>
  </si>
  <si>
    <t>408-8130936-8937116</t>
  </si>
  <si>
    <t>00JVHMUM</t>
  </si>
  <si>
    <t>00JXGJ71</t>
  </si>
  <si>
    <t>407-5475164-8224345</t>
  </si>
  <si>
    <t>00JWDJLI</t>
  </si>
  <si>
    <t>403-5569419-3008364</t>
  </si>
  <si>
    <t>00JVHMUH</t>
  </si>
  <si>
    <t>00JXGS76</t>
  </si>
  <si>
    <t>407-8161707-4674713</t>
  </si>
  <si>
    <t>00JXHM00</t>
  </si>
  <si>
    <t>406-6427275-5193916</t>
  </si>
  <si>
    <t>00JWDH6A</t>
  </si>
  <si>
    <t>408-5870446-2491547</t>
  </si>
  <si>
    <t>00JWCMSY</t>
  </si>
  <si>
    <t>404-0451403-6425148</t>
  </si>
  <si>
    <t>00JXFYE1</t>
  </si>
  <si>
    <t>171-0498451-6004300</t>
  </si>
  <si>
    <t>00JXI8MW</t>
  </si>
  <si>
    <t>403-8844750-6041103</t>
  </si>
  <si>
    <t>00JXHFFY</t>
  </si>
  <si>
    <t>408-5566707-9488318</t>
  </si>
  <si>
    <t>00JVHMUO</t>
  </si>
  <si>
    <t>00JVHMUS</t>
  </si>
  <si>
    <t>00JVHMUQ</t>
  </si>
  <si>
    <t>00JXJBYU</t>
  </si>
  <si>
    <t>408-1425528-2761105</t>
  </si>
  <si>
    <t>00JXI95O</t>
  </si>
  <si>
    <t>407-5335404-8485907</t>
  </si>
  <si>
    <t>00JXHLJG</t>
  </si>
  <si>
    <t>171-3701818-6105931</t>
  </si>
  <si>
    <t>00JXH02I</t>
  </si>
  <si>
    <t>405-1130289-8385909</t>
  </si>
  <si>
    <t>00JVHMUV</t>
  </si>
  <si>
    <t>00JVHMUU</t>
  </si>
  <si>
    <t>00JXGU6M</t>
  </si>
  <si>
    <t>407-9484563-5204367</t>
  </si>
  <si>
    <t>00JXHD85</t>
  </si>
  <si>
    <t>403-0228138-7255516</t>
  </si>
  <si>
    <t>00JWDGZ7</t>
  </si>
  <si>
    <t>406-9420403-3670741</t>
  </si>
  <si>
    <t>00JWDHEC</t>
  </si>
  <si>
    <t>405-4868000-5162765</t>
  </si>
  <si>
    <t>00JXH8V1</t>
  </si>
  <si>
    <t>406-6494235-6689909</t>
  </si>
  <si>
    <t>00JXGBC8</t>
  </si>
  <si>
    <t>402-8152310-5496360</t>
  </si>
  <si>
    <t>00JXG0ZW</t>
  </si>
  <si>
    <t>407-8814199-8115526</t>
  </si>
  <si>
    <t>00JXGI0I</t>
  </si>
  <si>
    <t>402-7782375-5908348</t>
  </si>
  <si>
    <t>00JXHP9D</t>
  </si>
  <si>
    <t>407-7208131-8424319</t>
  </si>
  <si>
    <t>00JVHMVX</t>
  </si>
  <si>
    <t>00JVHMWK</t>
  </si>
  <si>
    <t>00JVHMUX</t>
  </si>
  <si>
    <t>00JVHMV1</t>
  </si>
  <si>
    <t>00JVHMUE</t>
  </si>
  <si>
    <t>00JVHMWY</t>
  </si>
  <si>
    <t>00JVHMUD</t>
  </si>
  <si>
    <t>00JVHMUW</t>
  </si>
  <si>
    <t>00JVHMVY</t>
  </si>
  <si>
    <t>00JVHMUP</t>
  </si>
  <si>
    <t>00JVHMVO</t>
  </si>
  <si>
    <t>00JXNLTH</t>
  </si>
  <si>
    <t>171-6256465-4312337</t>
  </si>
  <si>
    <t>00JXLW67</t>
  </si>
  <si>
    <t>405-7274108-2797159</t>
  </si>
  <si>
    <t>00JVHMUI</t>
  </si>
  <si>
    <t>00JVHMUJ</t>
  </si>
  <si>
    <t>00JVHMUK</t>
  </si>
  <si>
    <t>00JVHMUG</t>
  </si>
  <si>
    <t>00JXM1KD</t>
  </si>
  <si>
    <t>408-4083111-6802711</t>
  </si>
  <si>
    <t>00JVHMWS</t>
  </si>
  <si>
    <t>00JVHMWT</t>
  </si>
  <si>
    <t>00JWDJHP</t>
  </si>
  <si>
    <t>BC2501969</t>
  </si>
  <si>
    <t>00JXJR1D</t>
  </si>
  <si>
    <t>A1146618</t>
  </si>
  <si>
    <t>00JXLNU4</t>
  </si>
  <si>
    <t>P3598969</t>
  </si>
  <si>
    <t>00JXNZZJ</t>
  </si>
  <si>
    <t>DMS624518</t>
  </si>
  <si>
    <t>ZWLGZKI1</t>
  </si>
  <si>
    <t>403-4832823-3211543</t>
  </si>
  <si>
    <t>ZWLGZKMM</t>
  </si>
  <si>
    <t>406-6774630-5455521</t>
  </si>
  <si>
    <t>ZWLGZLV2</t>
  </si>
  <si>
    <t>407-4478015-5661169</t>
  </si>
  <si>
    <t>ZWLGZMEQ</t>
  </si>
  <si>
    <t>402-2554289-0981968</t>
  </si>
  <si>
    <t>00JVHMUN</t>
  </si>
  <si>
    <t>00JVHMUT</t>
  </si>
  <si>
    <t>00JVHMUY</t>
  </si>
  <si>
    <t>00JXMB9W</t>
  </si>
  <si>
    <t>404-0504735-3480344</t>
  </si>
  <si>
    <t>00JVWTT1</t>
  </si>
  <si>
    <t>BL0011067</t>
  </si>
  <si>
    <t>00JWDIWH</t>
  </si>
  <si>
    <t>PHARM110806</t>
  </si>
  <si>
    <t>00JWDIVW</t>
  </si>
  <si>
    <t>DMS624186</t>
  </si>
  <si>
    <t>00JWDIXW</t>
  </si>
  <si>
    <t>7P392179</t>
  </si>
  <si>
    <t>00JWDI9D</t>
  </si>
  <si>
    <t>2025/EKG/644</t>
  </si>
  <si>
    <t>00JWDJEQ</t>
  </si>
  <si>
    <t>BC2025015723</t>
  </si>
  <si>
    <t>00JXLXE2</t>
  </si>
  <si>
    <t>408-8758305-8301122</t>
  </si>
  <si>
    <t>00JXLWKR</t>
  </si>
  <si>
    <t>402-8273943-7490712</t>
  </si>
  <si>
    <t>00JVHMWI</t>
  </si>
  <si>
    <t>00JXMCST</t>
  </si>
  <si>
    <t>406-3902214-0907505</t>
  </si>
  <si>
    <t>00JVHMVS</t>
  </si>
  <si>
    <t>00JVHMVR</t>
  </si>
  <si>
    <t>00JVHMU9</t>
  </si>
  <si>
    <t>00JVHMUR</t>
  </si>
  <si>
    <t>00JVHMUA</t>
  </si>
  <si>
    <t>00JXGWM0</t>
  </si>
  <si>
    <t>408-9358466-7085159</t>
  </si>
  <si>
    <t>00JVHMVA</t>
  </si>
  <si>
    <t>00JWBXBL</t>
  </si>
  <si>
    <t>404-2731159-2601938</t>
  </si>
  <si>
    <t>00JVHMTN</t>
  </si>
  <si>
    <t>00JVHMUZ</t>
  </si>
  <si>
    <t>00JXI8VS</t>
  </si>
  <si>
    <t>405-2004388-7137920</t>
  </si>
  <si>
    <t>00JVHMUB</t>
  </si>
  <si>
    <t>00JVHMUC</t>
  </si>
  <si>
    <t>00JXNOZ3</t>
  </si>
  <si>
    <t>404-5481083-3208338</t>
  </si>
  <si>
    <t>00JXLYFT</t>
  </si>
  <si>
    <t>403-0147692-2211519</t>
  </si>
  <si>
    <t>00JVHMV0</t>
  </si>
  <si>
    <t>00JXM468</t>
  </si>
  <si>
    <t>405-0312780-6953946</t>
  </si>
  <si>
    <t>00JXM2F1</t>
  </si>
  <si>
    <t>407-6303707-7409102</t>
  </si>
  <si>
    <t>00JVHMUL</t>
  </si>
  <si>
    <t>00JXLU9K</t>
  </si>
  <si>
    <t>404-5766552-0035550</t>
  </si>
  <si>
    <t>00JXM98X</t>
  </si>
  <si>
    <t>407-5211015-5132312</t>
  </si>
  <si>
    <t>00JXNYGS</t>
  </si>
  <si>
    <t>EJ1707.1</t>
  </si>
  <si>
    <t>00JVHMVV</t>
  </si>
  <si>
    <t>00JXLXXS</t>
  </si>
  <si>
    <t>404-4867463-1317145</t>
  </si>
  <si>
    <t>00JVHMWO</t>
  </si>
  <si>
    <t>00JVHMVN</t>
  </si>
  <si>
    <t>00JVHMVM</t>
  </si>
  <si>
    <t>00JVHMW5</t>
  </si>
  <si>
    <t>00JVHMX5</t>
  </si>
  <si>
    <t>00JVHMV4</t>
  </si>
  <si>
    <t>00JVHMXV</t>
  </si>
  <si>
    <t>00JVHMXT</t>
  </si>
  <si>
    <t>00JVHMXU</t>
  </si>
  <si>
    <t>00JVHMXC</t>
  </si>
  <si>
    <t>00JVHMVK</t>
  </si>
  <si>
    <t>00JVHMWE</t>
  </si>
  <si>
    <t>00JVHMWH</t>
  </si>
  <si>
    <t>00JVHMX6</t>
  </si>
  <si>
    <t>00JWA6SS</t>
  </si>
  <si>
    <t>BL0011185</t>
  </si>
  <si>
    <t>00JWDJD2</t>
  </si>
  <si>
    <t>00JWDJBT</t>
  </si>
  <si>
    <t>00JXPBP0</t>
  </si>
  <si>
    <t>CRECHE SERGENT GOUBI</t>
  </si>
  <si>
    <t>00JXPBMX</t>
  </si>
  <si>
    <t>BC2501970</t>
  </si>
  <si>
    <t>00JWDJCA</t>
  </si>
  <si>
    <t>00JWDIAK</t>
  </si>
  <si>
    <t>00JWDJDS</t>
  </si>
  <si>
    <t>00JVHMV9</t>
  </si>
  <si>
    <t>00JXPIVS</t>
  </si>
  <si>
    <t>171-3621825-9880331</t>
  </si>
  <si>
    <t>00JXPGZ1</t>
  </si>
  <si>
    <t>171-6558398-6757125</t>
  </si>
  <si>
    <t>00JXPBIE</t>
  </si>
  <si>
    <t>405-3799476-1874716</t>
  </si>
  <si>
    <t>00JVHMVE</t>
  </si>
  <si>
    <t>00JVHMVQ</t>
  </si>
  <si>
    <t>00JU1C8Y</t>
  </si>
  <si>
    <t>00JVHMWP</t>
  </si>
  <si>
    <t>00JVHMXH</t>
  </si>
  <si>
    <t>00JVHMX0</t>
  </si>
  <si>
    <t>00JVHMXX</t>
  </si>
  <si>
    <t>00JVHMW7</t>
  </si>
  <si>
    <t>00JVHMV3</t>
  </si>
  <si>
    <t>00JVHMVZ</t>
  </si>
  <si>
    <t>ZWLH0EKE</t>
  </si>
  <si>
    <t>ZWLH092E</t>
  </si>
  <si>
    <t>403-9130912-1577953</t>
  </si>
  <si>
    <t>ZWLH09ZX</t>
  </si>
  <si>
    <t>404-3618154-8103541</t>
  </si>
  <si>
    <t>00JVHMVI</t>
  </si>
  <si>
    <t>00JVHMWW</t>
  </si>
  <si>
    <t>00JVHMV7</t>
  </si>
  <si>
    <t>00JVHMW8</t>
  </si>
  <si>
    <t>00JU1C8J</t>
  </si>
  <si>
    <t>00JVHMV6</t>
  </si>
  <si>
    <t>00JVHMW0</t>
  </si>
  <si>
    <t>00JVHMVW</t>
  </si>
  <si>
    <t>00JVHMWB</t>
  </si>
  <si>
    <t>00JVHMWQ</t>
  </si>
  <si>
    <t>00JVHMV2</t>
  </si>
  <si>
    <t>00JVHMV5</t>
  </si>
  <si>
    <t>00JVHMX2</t>
  </si>
  <si>
    <t>00JVHMW2</t>
  </si>
  <si>
    <t>00JVHMWV</t>
  </si>
  <si>
    <t>00JVHMWX</t>
  </si>
  <si>
    <t>00JVHMX4</t>
  </si>
  <si>
    <t>00JVHMWG</t>
  </si>
  <si>
    <t>00JVHMXG</t>
  </si>
  <si>
    <t>00JW6EEM</t>
  </si>
  <si>
    <t>00JVHMU8</t>
  </si>
  <si>
    <t>00JVHMVB</t>
  </si>
  <si>
    <t>00JVHMVL</t>
  </si>
  <si>
    <t>00JVHMVP</t>
  </si>
  <si>
    <t>00JVHMX1</t>
  </si>
  <si>
    <t>00JVHMVJ</t>
  </si>
  <si>
    <t>00JVHMWZ</t>
  </si>
  <si>
    <t>00JVHMW4</t>
  </si>
  <si>
    <t>00JVKG17</t>
  </si>
  <si>
    <t>405-4452335-0773916</t>
  </si>
  <si>
    <t>00JXPZCF</t>
  </si>
  <si>
    <t>407-3644635-3521145</t>
  </si>
  <si>
    <t>00JXR438</t>
  </si>
  <si>
    <t>00JVHMWA</t>
  </si>
  <si>
    <t>00JXPC7Z</t>
  </si>
  <si>
    <t>402-8840843-1830709</t>
  </si>
  <si>
    <t>00JVHMXW</t>
  </si>
  <si>
    <t>00JVHMXF</t>
  </si>
  <si>
    <t>00JVHMWJ</t>
  </si>
  <si>
    <t>00JVHMXQ</t>
  </si>
  <si>
    <t>00JVHMXZ</t>
  </si>
  <si>
    <t>00JVHMYM</t>
  </si>
  <si>
    <t>00JVHMXE</t>
  </si>
  <si>
    <t>00JXWLUU</t>
  </si>
  <si>
    <t>405-4871915-8617135</t>
  </si>
  <si>
    <t>00JXQ44W</t>
  </si>
  <si>
    <t>408-5827284-2000303</t>
  </si>
  <si>
    <t>00JVHMYG</t>
  </si>
  <si>
    <t>00JXQ7HQ</t>
  </si>
  <si>
    <t>403-4977421-5868315</t>
  </si>
  <si>
    <t>00JVHMY8</t>
  </si>
  <si>
    <t>00JVHMYS</t>
  </si>
  <si>
    <t>00JVHMXJ</t>
  </si>
  <si>
    <t>00JXHECT</t>
  </si>
  <si>
    <t>403-9974340-7044361</t>
  </si>
  <si>
    <t>00JVHMY7</t>
  </si>
  <si>
    <t>00JXRTND</t>
  </si>
  <si>
    <t>407-7717162-4877100</t>
  </si>
  <si>
    <t>00JVHMXL</t>
  </si>
  <si>
    <t>00JVHMY5</t>
  </si>
  <si>
    <t>00JVHMXI</t>
  </si>
  <si>
    <t>00JXNPDK</t>
  </si>
  <si>
    <t>404-6559778-2643562</t>
  </si>
  <si>
    <t>00JVHMXN</t>
  </si>
  <si>
    <t>00JXWQAA</t>
  </si>
  <si>
    <t>408-6630360-6634742</t>
  </si>
  <si>
    <t>00JXQ82K</t>
  </si>
  <si>
    <t>407-1873947-3586750</t>
  </si>
  <si>
    <t>00JVHMXY</t>
  </si>
  <si>
    <t>00JVHMY6</t>
  </si>
  <si>
    <t>00JXXCOS</t>
  </si>
  <si>
    <t>E0000201</t>
  </si>
  <si>
    <t>00JXX9BC</t>
  </si>
  <si>
    <t>00JWDJA5</t>
  </si>
  <si>
    <t>JR/1971664</t>
  </si>
  <si>
    <t>00JWDJB6</t>
  </si>
  <si>
    <t>SG/00005443</t>
  </si>
  <si>
    <t>00JWDJDH</t>
  </si>
  <si>
    <t>00JXPACD</t>
  </si>
  <si>
    <t>57-2025-120002</t>
  </si>
  <si>
    <t>00JXPCTP</t>
  </si>
  <si>
    <t>00JXPEQF</t>
  </si>
  <si>
    <t>00JXPL96</t>
  </si>
  <si>
    <t>00JXPLE8</t>
  </si>
  <si>
    <t>CRECHE LES PETITS LO</t>
  </si>
  <si>
    <t>00JXQ409</t>
  </si>
  <si>
    <t>00JXQ4JE</t>
  </si>
  <si>
    <t>00JXQ5X4</t>
  </si>
  <si>
    <t>00JXQ6E4</t>
  </si>
  <si>
    <t>00JXWQBV</t>
  </si>
  <si>
    <t>00JXWQBU</t>
  </si>
  <si>
    <t>00JVHMYL</t>
  </si>
  <si>
    <t>00JXWQRQ</t>
  </si>
  <si>
    <t>00JXWU6C</t>
  </si>
  <si>
    <t>00JVHMXD</t>
  </si>
  <si>
    <t>00JVHMYI</t>
  </si>
  <si>
    <t>00JVHMX8</t>
  </si>
  <si>
    <t>00JVHMYH</t>
  </si>
  <si>
    <t>00JVHMY9</t>
  </si>
  <si>
    <t>00JVHMXM</t>
  </si>
  <si>
    <t>00JVHMX9</t>
  </si>
  <si>
    <t>00JUJ9BG</t>
  </si>
  <si>
    <t>ZWLH10PM</t>
  </si>
  <si>
    <t>402-3769804-1077114</t>
  </si>
  <si>
    <t>ZWLGYVEB</t>
  </si>
  <si>
    <t>403-3286269-7265135</t>
  </si>
  <si>
    <t>00JXYBE3</t>
  </si>
  <si>
    <t>00JXXB0R</t>
  </si>
  <si>
    <t>00JXXAX2</t>
  </si>
  <si>
    <t>00JXX9G6</t>
  </si>
  <si>
    <t>00JXWQVX</t>
  </si>
  <si>
    <t>MEDIM 1387</t>
  </si>
  <si>
    <t>00JXWQEZ</t>
  </si>
  <si>
    <t>PH86906</t>
  </si>
  <si>
    <t>00JVHMY2</t>
  </si>
  <si>
    <t>00JXW2V7</t>
  </si>
  <si>
    <t>PHARM10475</t>
  </si>
  <si>
    <t>00JXWQ6E</t>
  </si>
  <si>
    <t>00JXWQ9Y</t>
  </si>
  <si>
    <t>2025/GPHAR/2878</t>
  </si>
  <si>
    <t>00JPIZO4</t>
  </si>
  <si>
    <t>00JVHMXA</t>
  </si>
  <si>
    <t>00JVHMXP</t>
  </si>
  <si>
    <t>00JVHMXB</t>
  </si>
  <si>
    <t>00JVHMXS</t>
  </si>
  <si>
    <t>00JVHMWL</t>
  </si>
  <si>
    <t>00JVHMWC</t>
  </si>
  <si>
    <t>00JVHMYD</t>
  </si>
  <si>
    <t>00JVHMXO</t>
  </si>
  <si>
    <t>00JVHMWR</t>
  </si>
  <si>
    <t>00JXNQCA</t>
  </si>
  <si>
    <t>402-1871982-3647537</t>
  </si>
  <si>
    <t>00JXWE6O</t>
  </si>
  <si>
    <t>405-2556471-2927554</t>
  </si>
  <si>
    <t>00JXWFQV</t>
  </si>
  <si>
    <t>403-3193150-4501932</t>
  </si>
  <si>
    <t>00JVHMY0</t>
  </si>
  <si>
    <t>00JXRSLB</t>
  </si>
  <si>
    <t>407-5332381-2568366</t>
  </si>
  <si>
    <t>00JVHMYE</t>
  </si>
  <si>
    <t>00JXQ6E3</t>
  </si>
  <si>
    <t>407-3939467-3177926</t>
  </si>
  <si>
    <t>00JVHMYK</t>
  </si>
  <si>
    <t>00JXJSZJ</t>
  </si>
  <si>
    <t>405-6412854-4229141</t>
  </si>
  <si>
    <t>00JVHMY4</t>
  </si>
  <si>
    <t>00JVHMX7</t>
  </si>
  <si>
    <t>00JVHMWM</t>
  </si>
  <si>
    <t>00JVHMYF</t>
  </si>
  <si>
    <t>00JXJSX4</t>
  </si>
  <si>
    <t>408-7146560-7660367</t>
  </si>
  <si>
    <t>00JXNQSX</t>
  </si>
  <si>
    <t>403-9066035-2521111</t>
  </si>
  <si>
    <t>00JXPD66</t>
  </si>
  <si>
    <t>E0000216</t>
  </si>
  <si>
    <t>00JVHMW6</t>
  </si>
  <si>
    <t>00JY2Q33</t>
  </si>
  <si>
    <t>BL0010819</t>
  </si>
  <si>
    <t>00JY3ALJ</t>
  </si>
  <si>
    <t>DI821039</t>
  </si>
  <si>
    <t>00JXY1KN</t>
  </si>
  <si>
    <t>00JXWQ11</t>
  </si>
  <si>
    <t>00JY2IVV</t>
  </si>
  <si>
    <t>PH2/00594800</t>
  </si>
  <si>
    <t>00JW1EF5</t>
  </si>
  <si>
    <t>00JY3AG6</t>
  </si>
  <si>
    <t>00JY3AVT</t>
  </si>
  <si>
    <t>AP323770</t>
  </si>
  <si>
    <t>00JXPBJM</t>
  </si>
  <si>
    <t>EB470164</t>
  </si>
  <si>
    <t>00JU1C79</t>
  </si>
  <si>
    <t>00JVHMZ1</t>
  </si>
  <si>
    <t>00JVHMYY</t>
  </si>
  <si>
    <t>00JVHMYU</t>
  </si>
  <si>
    <t>00JVHMYZ</t>
  </si>
  <si>
    <t>00JVHMYP</t>
  </si>
  <si>
    <t>00JVHMYV</t>
  </si>
  <si>
    <t>00JVHMYT</t>
  </si>
  <si>
    <t>00JVHMZ9</t>
  </si>
  <si>
    <t>00JVHMZ7</t>
  </si>
  <si>
    <t>00JVHMZ5</t>
  </si>
  <si>
    <t>ZWLH1ETY</t>
  </si>
  <si>
    <t>402-4968481-4485118</t>
  </si>
  <si>
    <t>ZWLH1EYW</t>
  </si>
  <si>
    <t>405-8510352-3840348</t>
  </si>
  <si>
    <t>00JY3BRC</t>
  </si>
  <si>
    <t>MEDIM 1391</t>
  </si>
  <si>
    <t>00JY2IY2</t>
  </si>
  <si>
    <t>P835850</t>
  </si>
  <si>
    <t>00JY2IM8</t>
  </si>
  <si>
    <t>A0-NEX10420-0005</t>
  </si>
  <si>
    <t>00JY2G9C</t>
  </si>
  <si>
    <t>MG765795</t>
  </si>
  <si>
    <t>00JY2G9B</t>
  </si>
  <si>
    <t>00JXYB13</t>
  </si>
  <si>
    <t>N1/02129407</t>
  </si>
  <si>
    <t>00JXWR31</t>
  </si>
  <si>
    <t>00JXPEGS</t>
  </si>
  <si>
    <t>EC110255</t>
  </si>
  <si>
    <t>00JXPC8K</t>
  </si>
  <si>
    <t>00JXPC8J</t>
  </si>
  <si>
    <t>00JWBX10</t>
  </si>
  <si>
    <t>25/PH/25018180</t>
  </si>
  <si>
    <t>00JV01ZO</t>
  </si>
  <si>
    <t>BL0010742</t>
  </si>
  <si>
    <t>AO GAR 2025</t>
  </si>
  <si>
    <t>00JVHMYO</t>
  </si>
  <si>
    <t>00JU1C99</t>
  </si>
  <si>
    <t>00JVHMZC</t>
  </si>
  <si>
    <t>00JVHMZ3</t>
  </si>
  <si>
    <t>00JVHMYX</t>
  </si>
  <si>
    <t>00JY29PO</t>
  </si>
  <si>
    <t>402-1876904-8936324</t>
  </si>
  <si>
    <t>00JXG2GX</t>
  </si>
  <si>
    <t>402-1585127-3565120</t>
  </si>
  <si>
    <t>00JVHMZ0</t>
  </si>
  <si>
    <t>00JXYJQC</t>
  </si>
  <si>
    <t>402-3604253-0245165</t>
  </si>
  <si>
    <t>00JU1C9G</t>
  </si>
  <si>
    <t>00JVHMTC001</t>
  </si>
  <si>
    <t>00JY3VNC</t>
  </si>
  <si>
    <t>BC2025016351</t>
  </si>
  <si>
    <t>00JY2AAA</t>
  </si>
  <si>
    <t>407-0905845-1219567</t>
  </si>
  <si>
    <t>00JVHMZ2</t>
  </si>
  <si>
    <t>00JVHMZ6</t>
  </si>
  <si>
    <t>00JVHMYA</t>
  </si>
  <si>
    <t>00JXYAXZ</t>
  </si>
  <si>
    <t>406-6910443-7438732</t>
  </si>
  <si>
    <t>00JVHMYC</t>
  </si>
  <si>
    <t>00JXJSUS</t>
  </si>
  <si>
    <t>171-0830253-3864307</t>
  </si>
  <si>
    <t>00JVHMZ4</t>
  </si>
  <si>
    <t>00JVHMYR</t>
  </si>
  <si>
    <t>00JVHMZI</t>
  </si>
  <si>
    <t>00JVHMZ8</t>
  </si>
  <si>
    <t>00JVHMYJ</t>
  </si>
  <si>
    <t>00JY3UVG</t>
  </si>
  <si>
    <t>00JYHBLQ</t>
  </si>
  <si>
    <t>171-0390791-3009145</t>
  </si>
  <si>
    <t>00JY47IK</t>
  </si>
  <si>
    <t>403-2400157-3876346</t>
  </si>
  <si>
    <t>00JVHMZN</t>
  </si>
  <si>
    <t>00JVHN0C</t>
  </si>
  <si>
    <t>00JVHN0A</t>
  </si>
  <si>
    <t>00JVHMZD</t>
  </si>
  <si>
    <t>00JY4VRZ</t>
  </si>
  <si>
    <t>407-5287556-1329127</t>
  </si>
  <si>
    <t>00JYGGJ2</t>
  </si>
  <si>
    <t>402-3633364-5433163</t>
  </si>
  <si>
    <t>00JYDZQ2</t>
  </si>
  <si>
    <t>404-1063040-3692303</t>
  </si>
  <si>
    <t>00JVHMZK</t>
  </si>
  <si>
    <t>00JYDZ7M</t>
  </si>
  <si>
    <t>402-0870869-3513151</t>
  </si>
  <si>
    <t>00JYGL5K</t>
  </si>
  <si>
    <t>171-3514703-3406759</t>
  </si>
  <si>
    <t>00JYGURF</t>
  </si>
  <si>
    <t>407-6514494-3383508</t>
  </si>
  <si>
    <t>00JYHSKW</t>
  </si>
  <si>
    <t>408-6781009-4874709</t>
  </si>
  <si>
    <t>00JY49TS</t>
  </si>
  <si>
    <t>402-2068439-3758757</t>
  </si>
  <si>
    <t>00JVHMZM</t>
  </si>
  <si>
    <t>00JVHN0H</t>
  </si>
  <si>
    <t>00JYICZM</t>
  </si>
  <si>
    <t>P1393858</t>
  </si>
  <si>
    <t>00JYHSNE</t>
  </si>
  <si>
    <t>BL0011687</t>
  </si>
  <si>
    <t>00JYHQZ6</t>
  </si>
  <si>
    <t>00JYG9Q5</t>
  </si>
  <si>
    <t>00JUVXHP</t>
  </si>
  <si>
    <t>408-8855883-0895547</t>
  </si>
  <si>
    <t>00JYGAYJ</t>
  </si>
  <si>
    <t>00JYGACS</t>
  </si>
  <si>
    <t>00JYIHW5</t>
  </si>
  <si>
    <t>00JY3CLM</t>
  </si>
  <si>
    <t>00JY3DDL</t>
  </si>
  <si>
    <t>00JYGDZR</t>
  </si>
  <si>
    <t>00JY3CNK</t>
  </si>
  <si>
    <t>00JY3CYE</t>
  </si>
  <si>
    <t>00JY35AB</t>
  </si>
  <si>
    <t>E0000205</t>
  </si>
  <si>
    <t>00JYICVO</t>
  </si>
  <si>
    <t>A1146618 =</t>
  </si>
  <si>
    <t>00JY2HDG</t>
  </si>
  <si>
    <t>00JYG9FP</t>
  </si>
  <si>
    <t>00JY3ARZ</t>
  </si>
  <si>
    <t>2025PA5872</t>
  </si>
  <si>
    <t>00JY3AS0</t>
  </si>
  <si>
    <t>00JYICY3</t>
  </si>
  <si>
    <t>00JYGVAR</t>
  </si>
  <si>
    <t>BL0011667</t>
  </si>
  <si>
    <t>00JY3C5N</t>
  </si>
  <si>
    <t>00JY3CTR</t>
  </si>
  <si>
    <t>00JY3CRP</t>
  </si>
  <si>
    <t>00JYHCQU</t>
  </si>
  <si>
    <t>00JVHN0M</t>
  </si>
  <si>
    <t>00JYDW68</t>
  </si>
  <si>
    <t>405-7116402-9186709</t>
  </si>
  <si>
    <t>00JY46WW</t>
  </si>
  <si>
    <t>407-2265963-6693918</t>
  </si>
  <si>
    <t>00JXI6FC</t>
  </si>
  <si>
    <t>171-1316242-6733118</t>
  </si>
  <si>
    <t>00JVHMZS</t>
  </si>
  <si>
    <t>00JYGMJR</t>
  </si>
  <si>
    <t>405-4452675-3368308</t>
  </si>
  <si>
    <t>00JYG70E</t>
  </si>
  <si>
    <t>403-8383823-1065959</t>
  </si>
  <si>
    <t>00JVHN08</t>
  </si>
  <si>
    <t>00JYDV3U</t>
  </si>
  <si>
    <t>402-1148642-9061164</t>
  </si>
  <si>
    <t>00JVHN0Z</t>
  </si>
  <si>
    <t>00JYDY9Z</t>
  </si>
  <si>
    <t>171-6805677-0441968</t>
  </si>
  <si>
    <t>00JXWAUS</t>
  </si>
  <si>
    <t>408-4457039-3528342</t>
  </si>
  <si>
    <t>00JYDXQ0</t>
  </si>
  <si>
    <t>405-3607819-5694740</t>
  </si>
  <si>
    <t>00JYDYC1</t>
  </si>
  <si>
    <t>403-5214835-2346727</t>
  </si>
  <si>
    <t>00JYHKW1</t>
  </si>
  <si>
    <t>406-5209167-1290720</t>
  </si>
  <si>
    <t>00JU1C9M</t>
  </si>
  <si>
    <t>00JVHN0N</t>
  </si>
  <si>
    <t>00JY49VP</t>
  </si>
  <si>
    <t>403-0787057-0594753</t>
  </si>
  <si>
    <t>00JVHMZE</t>
  </si>
  <si>
    <t>00JVHN0O</t>
  </si>
  <si>
    <t>00JY4VC8</t>
  </si>
  <si>
    <t>171-9777328-8973119</t>
  </si>
  <si>
    <t>00JYDVEB</t>
  </si>
  <si>
    <t>406-0803204-1301150</t>
  </si>
  <si>
    <t>00JY4711</t>
  </si>
  <si>
    <t>171-4982537-6193911</t>
  </si>
  <si>
    <t>00JYG58U</t>
  </si>
  <si>
    <t>407-8851866-6984323</t>
  </si>
  <si>
    <t>00JVHN19</t>
  </si>
  <si>
    <t>00JY47GV</t>
  </si>
  <si>
    <t>406-2047435-1785938</t>
  </si>
  <si>
    <t>00JVHMW3</t>
  </si>
  <si>
    <t>00JYEBDW</t>
  </si>
  <si>
    <t>403-0302998-6457158</t>
  </si>
  <si>
    <t>00JYGN3P</t>
  </si>
  <si>
    <t>402-4286003-4880346</t>
  </si>
  <si>
    <t>00JYHXDK</t>
  </si>
  <si>
    <t>403-4832900-0420316</t>
  </si>
  <si>
    <t>00JVHN1E</t>
  </si>
  <si>
    <t>00JVHN0E</t>
  </si>
  <si>
    <t>00JVHN0X</t>
  </si>
  <si>
    <t>00JYDZ2I</t>
  </si>
  <si>
    <t>404-5171120-8365908</t>
  </si>
  <si>
    <t>00JYDVIE</t>
  </si>
  <si>
    <t>403-8875910-2247546</t>
  </si>
  <si>
    <t>00JYGV5J</t>
  </si>
  <si>
    <t>408-0576937-4643539</t>
  </si>
  <si>
    <t>00JVHN00</t>
  </si>
  <si>
    <t>00JVHMYN</t>
  </si>
  <si>
    <t>00JYGF0J</t>
  </si>
  <si>
    <t>403-6378107-2702751</t>
  </si>
  <si>
    <t>00JYHUZ8</t>
  </si>
  <si>
    <t>408-6325879-2125119</t>
  </si>
  <si>
    <t>00JYDVQ4</t>
  </si>
  <si>
    <t>406-6861357-6089952</t>
  </si>
  <si>
    <t>00JVHN0K</t>
  </si>
  <si>
    <t>00JYHMF6</t>
  </si>
  <si>
    <t>407-2766012-5011508</t>
  </si>
  <si>
    <t>00JVHMZH</t>
  </si>
  <si>
    <t>00JVHMZL</t>
  </si>
  <si>
    <t>00JVHMZT</t>
  </si>
  <si>
    <t>00JVHN0T</t>
  </si>
  <si>
    <t>00JYDVWS</t>
  </si>
  <si>
    <t>405-0281603-8432330</t>
  </si>
  <si>
    <t>00JYDX0N</t>
  </si>
  <si>
    <t>171-1424339-7507525</t>
  </si>
  <si>
    <t>00JYDXKL</t>
  </si>
  <si>
    <t>407-5285765-5020321</t>
  </si>
  <si>
    <t>00JY49SN</t>
  </si>
  <si>
    <t>403-3258717-9372318</t>
  </si>
  <si>
    <t>00JYDXU1</t>
  </si>
  <si>
    <t>407-9540738-5049132</t>
  </si>
  <si>
    <t>00JVHN03</t>
  </si>
  <si>
    <t>00JVHN0V</t>
  </si>
  <si>
    <t>00JYGEAN</t>
  </si>
  <si>
    <t>405-6822824-7580363</t>
  </si>
  <si>
    <t>00JVHN12</t>
  </si>
  <si>
    <t>00JYDVCF</t>
  </si>
  <si>
    <t>405-9059865-6517118</t>
  </si>
  <si>
    <t>00JYDYGI</t>
  </si>
  <si>
    <t>408-4482012-3165923</t>
  </si>
  <si>
    <t>00JVHN09</t>
  </si>
  <si>
    <t>00JYHOF9</t>
  </si>
  <si>
    <t>403-4594091-4689912</t>
  </si>
  <si>
    <t>00JYDX5R</t>
  </si>
  <si>
    <t>407-7761647-8256362</t>
  </si>
  <si>
    <t>00JVHN01</t>
  </si>
  <si>
    <t>00JVHN0P</t>
  </si>
  <si>
    <t>00JVHMZJ</t>
  </si>
  <si>
    <t>00JYGJ9N</t>
  </si>
  <si>
    <t>171-6170840-3992300</t>
  </si>
  <si>
    <t>00JVHMYQ</t>
  </si>
  <si>
    <t>00JVHN14</t>
  </si>
  <si>
    <t>00JVHN11</t>
  </si>
  <si>
    <t>00JVHN06</t>
  </si>
  <si>
    <t>00JVHMZZ</t>
  </si>
  <si>
    <t>00JVHMZA</t>
  </si>
  <si>
    <t>00JVHMVD</t>
  </si>
  <si>
    <t>00JVHN0I</t>
  </si>
  <si>
    <t>00JVHN0D</t>
  </si>
  <si>
    <t>00JVHMZW</t>
  </si>
  <si>
    <t>00JYEAHK</t>
  </si>
  <si>
    <t>00JVHN15</t>
  </si>
  <si>
    <t>00JVHN07</t>
  </si>
  <si>
    <t>00JVHMZV</t>
  </si>
  <si>
    <t>00JVHN04</t>
  </si>
  <si>
    <t>ZWLH2AWY</t>
  </si>
  <si>
    <t>402-5650825-8877121</t>
  </si>
  <si>
    <t>ZWLH1Y5K</t>
  </si>
  <si>
    <t>ZWLH2QFA</t>
  </si>
  <si>
    <t>402-6966577-8576305</t>
  </si>
  <si>
    <t>ZWLH23TR</t>
  </si>
  <si>
    <t>404-0294361-2127509</t>
  </si>
  <si>
    <t>ZWLH1X9N</t>
  </si>
  <si>
    <t>171-2529004-0863514</t>
  </si>
  <si>
    <t>ZWLH1XLG</t>
  </si>
  <si>
    <t>406-6990846-5858740</t>
  </si>
  <si>
    <t>ZWLH2Q11</t>
  </si>
  <si>
    <t>407-1503696-2981106</t>
  </si>
  <si>
    <t>ZWLH2B2D</t>
  </si>
  <si>
    <t>00JVHN0W</t>
  </si>
  <si>
    <t>00JVHN05</t>
  </si>
  <si>
    <t>00JVHN0Y</t>
  </si>
  <si>
    <t>00JVHN0L</t>
  </si>
  <si>
    <t>00JVHN0F</t>
  </si>
  <si>
    <t>00JVHN0J</t>
  </si>
  <si>
    <t>00JVHN02</t>
  </si>
  <si>
    <t>00JVHN16</t>
  </si>
  <si>
    <t>00JVHN0B</t>
  </si>
  <si>
    <t>00JVHN0S</t>
  </si>
  <si>
    <t>00JVHN0Q</t>
  </si>
  <si>
    <t>00JVHMZU</t>
  </si>
  <si>
    <t>00JVHMZQ</t>
  </si>
  <si>
    <t>00JVHMZG</t>
  </si>
  <si>
    <t>00JVHN10</t>
  </si>
  <si>
    <t>00JVHMZF</t>
  </si>
  <si>
    <t>00JVHMZX</t>
  </si>
  <si>
    <t>00JVHMYW</t>
  </si>
  <si>
    <t>00JVHMW1</t>
  </si>
  <si>
    <t>00JVHMV8</t>
  </si>
  <si>
    <t>00JVHN18</t>
  </si>
  <si>
    <t>00JVHN17</t>
  </si>
  <si>
    <t>ZWLH2AGY</t>
  </si>
  <si>
    <t>406-5841699-0296365</t>
  </si>
  <si>
    <t>00JVHN1D</t>
  </si>
  <si>
    <t>00JYLL56</t>
  </si>
  <si>
    <t>402-1342725-9019562</t>
  </si>
  <si>
    <t>00JVHN0U</t>
  </si>
  <si>
    <t>00JVHN1N</t>
  </si>
  <si>
    <t>00JYKVC4</t>
  </si>
  <si>
    <t>403-5552780-9231508</t>
  </si>
  <si>
    <t>00JYEBF2</t>
  </si>
  <si>
    <t>404-7846973-6945915</t>
  </si>
  <si>
    <t>00JVHN1H</t>
  </si>
  <si>
    <t>00JYLTKN</t>
  </si>
  <si>
    <t>2503176 et 2503273</t>
  </si>
  <si>
    <t>00JYLKVZ</t>
  </si>
  <si>
    <t>402-2951439-8122718</t>
  </si>
  <si>
    <t>00JYKUH2</t>
  </si>
  <si>
    <t>407-7168747-2766734</t>
  </si>
  <si>
    <t>00JYNPWJ</t>
  </si>
  <si>
    <t>00JYLLVG</t>
  </si>
  <si>
    <t>00JYLO3N</t>
  </si>
  <si>
    <t>00JY2I3V</t>
  </si>
  <si>
    <t>PH5780</t>
  </si>
  <si>
    <t>00JVHN1C</t>
  </si>
  <si>
    <t>00JYDZUD</t>
  </si>
  <si>
    <t>171-9868562-7965116</t>
  </si>
  <si>
    <t>00JYKTWS</t>
  </si>
  <si>
    <t>408-0109036-0917966</t>
  </si>
  <si>
    <t>00JYLO56</t>
  </si>
  <si>
    <t>407-8928326-6484335</t>
  </si>
  <si>
    <t>00JVHN1A</t>
  </si>
  <si>
    <t>00JYL69R</t>
  </si>
  <si>
    <t>407-7052546-8730769</t>
  </si>
  <si>
    <t>00JVHN1L</t>
  </si>
  <si>
    <t>ZWLH2ARU</t>
  </si>
  <si>
    <t>403-7700807-8503567</t>
  </si>
  <si>
    <t>ZWLH3GO5</t>
  </si>
  <si>
    <t>407-3407614-8461921</t>
  </si>
  <si>
    <t>ZWLH3GQW</t>
  </si>
  <si>
    <t>405-6766504-4902755</t>
  </si>
  <si>
    <t>ZWLH3HB2</t>
  </si>
  <si>
    <t>405-3540529-0357104</t>
  </si>
  <si>
    <t>00JVHN1B</t>
  </si>
  <si>
    <t>00JVHN1R</t>
  </si>
  <si>
    <t>00JVHN1M</t>
  </si>
  <si>
    <t>00JVHN1I</t>
  </si>
  <si>
    <t>00JVHN28</t>
  </si>
  <si>
    <t>00JVHN2B</t>
  </si>
  <si>
    <t>00JVHN1O</t>
  </si>
  <si>
    <t>00JVHN20</t>
  </si>
  <si>
    <t>00JYLLMJ</t>
  </si>
  <si>
    <t>402-0520722-5400338</t>
  </si>
  <si>
    <t>00JVHN2A</t>
  </si>
  <si>
    <t>00JVHN2C</t>
  </si>
  <si>
    <t>00JYQAZO</t>
  </si>
  <si>
    <t>406-2416176-8385148</t>
  </si>
  <si>
    <t>00JVHN1Y</t>
  </si>
  <si>
    <t>00JYQ6MF</t>
  </si>
  <si>
    <t>405-0500452-3780322</t>
  </si>
  <si>
    <t>00JVHN0R</t>
  </si>
  <si>
    <t>00JYPHXW</t>
  </si>
  <si>
    <t>404-0327711-3987535</t>
  </si>
  <si>
    <t>00JYQ1ST</t>
  </si>
  <si>
    <t>405-1179554-4197128</t>
  </si>
  <si>
    <t>00JYEBIV</t>
  </si>
  <si>
    <t>404-0442578-2025918</t>
  </si>
  <si>
    <t>00JVHN22</t>
  </si>
  <si>
    <t>00JVHN1T</t>
  </si>
  <si>
    <t>00JVHN27</t>
  </si>
  <si>
    <t>00JVHN24</t>
  </si>
  <si>
    <t>00JVHN2D</t>
  </si>
  <si>
    <t>00JVHN2L</t>
  </si>
  <si>
    <t>00JVHN21</t>
  </si>
  <si>
    <t>00JVHMZR</t>
  </si>
  <si>
    <t>00JVHN1K</t>
  </si>
  <si>
    <t>00JVHN1U</t>
  </si>
  <si>
    <t>00JVHN2H</t>
  </si>
  <si>
    <t>00JVHMZO</t>
  </si>
  <si>
    <t>00JYQE7Q</t>
  </si>
  <si>
    <t>P3/00997462</t>
  </si>
  <si>
    <t>00JYQAWF</t>
  </si>
  <si>
    <t>PHARM10225</t>
  </si>
  <si>
    <t>00JYQ29W</t>
  </si>
  <si>
    <t>PH211625</t>
  </si>
  <si>
    <t>00JYQ119</t>
  </si>
  <si>
    <t>00JYQ0ZS</t>
  </si>
  <si>
    <t>02/193061</t>
  </si>
  <si>
    <t>00JYQ0XZ</t>
  </si>
  <si>
    <t>P1157455</t>
  </si>
  <si>
    <t>00JYQ0VN</t>
  </si>
  <si>
    <t>2025-5787</t>
  </si>
  <si>
    <t>00JYPM1X</t>
  </si>
  <si>
    <t>PT575299</t>
  </si>
  <si>
    <t>00JYPG4V</t>
  </si>
  <si>
    <t>P3/00998120</t>
  </si>
  <si>
    <t>00JYPG0Y</t>
  </si>
  <si>
    <t>00JYO4XN</t>
  </si>
  <si>
    <t>408-3439398-5984330</t>
  </si>
  <si>
    <t>00JYO4XG</t>
  </si>
  <si>
    <t>408-9666616-6095552</t>
  </si>
  <si>
    <t>00JYO4VW</t>
  </si>
  <si>
    <t>407-6905688-3337921</t>
  </si>
  <si>
    <t>00JYO4TQ</t>
  </si>
  <si>
    <t>403-9298668-1013145</t>
  </si>
  <si>
    <t>00JYNWLG</t>
  </si>
  <si>
    <t>BL0011764</t>
  </si>
  <si>
    <t>25S0013</t>
  </si>
  <si>
    <t>00JYNWGL</t>
  </si>
  <si>
    <t>BL0011763</t>
  </si>
  <si>
    <t>00JYNQ3R</t>
  </si>
  <si>
    <t>00JYNQ1I</t>
  </si>
  <si>
    <t>00JYNPVG</t>
  </si>
  <si>
    <t>10 /378106</t>
  </si>
  <si>
    <t>00JYNP4W</t>
  </si>
  <si>
    <t>00JYNP00</t>
  </si>
  <si>
    <t>PH42066</t>
  </si>
  <si>
    <t>00JYNOUQ</t>
  </si>
  <si>
    <t>PJCDE25004075/S.ECO</t>
  </si>
  <si>
    <t>00JYNOT0</t>
  </si>
  <si>
    <t>00JYNO8S</t>
  </si>
  <si>
    <t>00JYNO6L</t>
  </si>
  <si>
    <t>PHARM10813</t>
  </si>
  <si>
    <t>00JYLT8R</t>
  </si>
  <si>
    <t>00JY2KR5</t>
  </si>
  <si>
    <t>A1147224</t>
  </si>
  <si>
    <t>00JY2H85</t>
  </si>
  <si>
    <t>2025-5612</t>
  </si>
  <si>
    <t>00JXPLB1</t>
  </si>
  <si>
    <t>00JPUUFF001</t>
  </si>
  <si>
    <t>00JYPG2X</t>
  </si>
  <si>
    <t>403-1776555-6347501</t>
  </si>
  <si>
    <t>00JYPG2Y</t>
  </si>
  <si>
    <t>00JYKYPA</t>
  </si>
  <si>
    <t>405-2802583-7782765</t>
  </si>
  <si>
    <t>00JYPZXH</t>
  </si>
  <si>
    <t>00JVHN1X</t>
  </si>
  <si>
    <t>00JVHN1W</t>
  </si>
  <si>
    <t>00JVHN1P</t>
  </si>
  <si>
    <t>00JYQPCM</t>
  </si>
  <si>
    <t>408-5727255-3857949</t>
  </si>
  <si>
    <t>00JYQWC9</t>
  </si>
  <si>
    <t>402-6204901-0561948</t>
  </si>
  <si>
    <t>00JYS5Z2</t>
  </si>
  <si>
    <t>403-2882981-9221153</t>
  </si>
  <si>
    <t>00JYQ2DM</t>
  </si>
  <si>
    <t>405-1450366-6065960</t>
  </si>
  <si>
    <t>00JYPGJ5</t>
  </si>
  <si>
    <t>00JYRDQA</t>
  </si>
  <si>
    <t>25.7.22.a</t>
  </si>
  <si>
    <t>00JYSGMY</t>
  </si>
  <si>
    <t>00JYRLV0</t>
  </si>
  <si>
    <t>00JYQDKC</t>
  </si>
  <si>
    <t>403-8452459-1273145</t>
  </si>
  <si>
    <t>00JVHN2F</t>
  </si>
  <si>
    <t>00JYQPFF</t>
  </si>
  <si>
    <t>407-6999280-5283503</t>
  </si>
  <si>
    <t>00JYQCQ0</t>
  </si>
  <si>
    <t>E0000211</t>
  </si>
  <si>
    <t>00JYQCPZ</t>
  </si>
  <si>
    <t>00JYS4TY</t>
  </si>
  <si>
    <t>00JYS4TZ</t>
  </si>
  <si>
    <t>00JYRMJ4</t>
  </si>
  <si>
    <t>00JYS5ZL</t>
  </si>
  <si>
    <t>00JYO4W7</t>
  </si>
  <si>
    <t>407-8155454-7541168</t>
  </si>
  <si>
    <t>00JYO4XK</t>
  </si>
  <si>
    <t>402-6716535-8400345</t>
  </si>
  <si>
    <t>00JYO4UW</t>
  </si>
  <si>
    <t>402-3899181-251871</t>
  </si>
  <si>
    <t>00JYS6H9</t>
  </si>
  <si>
    <t>00JYS7L5</t>
  </si>
  <si>
    <t>00JYS7GI</t>
  </si>
  <si>
    <t>00JYS5IC</t>
  </si>
  <si>
    <t>00JYS3H6</t>
  </si>
  <si>
    <t>BC2501973</t>
  </si>
  <si>
    <t>00JYS6NL</t>
  </si>
  <si>
    <t>00JYS5HQ</t>
  </si>
  <si>
    <t>00JYS7ST</t>
  </si>
  <si>
    <t>00JYS7V3</t>
  </si>
  <si>
    <t>00JYS2GP</t>
  </si>
  <si>
    <t>DI821860</t>
  </si>
  <si>
    <t>00JYSGKE</t>
  </si>
  <si>
    <t>2025/MN/501469</t>
  </si>
  <si>
    <t>00JYQML8</t>
  </si>
  <si>
    <t>OS-83</t>
  </si>
  <si>
    <t>00JYRLT3</t>
  </si>
  <si>
    <t>04/702733</t>
  </si>
  <si>
    <t>00JYSGQY</t>
  </si>
  <si>
    <t>00JYRP1Z</t>
  </si>
  <si>
    <t>171-4538619-9653112</t>
  </si>
  <si>
    <t>00JVHN2P</t>
  </si>
  <si>
    <t>00JYS7L2</t>
  </si>
  <si>
    <t>408-1744684-9608325</t>
  </si>
  <si>
    <t>00JYS0TN</t>
  </si>
  <si>
    <t>403-1206357-4585944</t>
  </si>
  <si>
    <t>00JVHN2W</t>
  </si>
  <si>
    <t>00JVHN35</t>
  </si>
  <si>
    <t>00JYQT6A</t>
  </si>
  <si>
    <t>407-6333716-6278752</t>
  </si>
  <si>
    <t>00JVHN2N</t>
  </si>
  <si>
    <t>00JYS769</t>
  </si>
  <si>
    <t>406-4999108-0342723</t>
  </si>
  <si>
    <t>00JYRYPW</t>
  </si>
  <si>
    <t>405-1102003-1760313</t>
  </si>
  <si>
    <t>00JVHN2R</t>
  </si>
  <si>
    <t>00JYRWYC</t>
  </si>
  <si>
    <t>406-9210923-9563527</t>
  </si>
  <si>
    <t>00JYQ0UN</t>
  </si>
  <si>
    <t>407-9912119-7777142</t>
  </si>
  <si>
    <t>00JYQPJR</t>
  </si>
  <si>
    <t>407-7860595-5504349</t>
  </si>
  <si>
    <t>00JYS5A9</t>
  </si>
  <si>
    <t>00JVHN2X</t>
  </si>
  <si>
    <t>00JYS7E1</t>
  </si>
  <si>
    <t>408-2473011-4297945</t>
  </si>
  <si>
    <t>00JVHN23</t>
  </si>
  <si>
    <t>00JVHN2T</t>
  </si>
  <si>
    <t>00JYP9DF</t>
  </si>
  <si>
    <t>408-0337425-7117948</t>
  </si>
  <si>
    <t>00JVHN2K</t>
  </si>
  <si>
    <t>00JYQT12</t>
  </si>
  <si>
    <t>404-9719168-3973919</t>
  </si>
  <si>
    <t>00JYS6HZ</t>
  </si>
  <si>
    <t>408-3682663-6897143</t>
  </si>
  <si>
    <t>00JVHN2Z</t>
  </si>
  <si>
    <t>00JYQWH6</t>
  </si>
  <si>
    <t>171-4916570-9733136</t>
  </si>
  <si>
    <t>ZWLH44VS</t>
  </si>
  <si>
    <t>404-2740372-1828329</t>
  </si>
  <si>
    <t>ZWLH52GL</t>
  </si>
  <si>
    <t>403-5530422-5623508</t>
  </si>
  <si>
    <t>00JVHMZY</t>
  </si>
  <si>
    <t>00JVHN2G</t>
  </si>
  <si>
    <t>00JVHN2E</t>
  </si>
  <si>
    <t>00JVHN1V</t>
  </si>
  <si>
    <t>00JVHN29</t>
  </si>
  <si>
    <t>00JVHN2Q</t>
  </si>
  <si>
    <t>00JVHN2U</t>
  </si>
  <si>
    <t>00JVHN33</t>
  </si>
  <si>
    <t>00JYWPFY</t>
  </si>
  <si>
    <t>405-9528669-3280356</t>
  </si>
  <si>
    <t>00JYEAIE</t>
  </si>
  <si>
    <t>00JYWNA9</t>
  </si>
  <si>
    <t>406-0887606-6190738</t>
  </si>
  <si>
    <t>00JYP8SN</t>
  </si>
  <si>
    <t>407-3550864-6698717</t>
  </si>
  <si>
    <t>00JYSS0T</t>
  </si>
  <si>
    <t>404-0175412-0000350</t>
  </si>
  <si>
    <t>00JYXBGY</t>
  </si>
  <si>
    <t>406-4322580-1873921</t>
  </si>
  <si>
    <t>00JVHN1G</t>
  </si>
  <si>
    <t>00JYTHGN</t>
  </si>
  <si>
    <t>403-6352939-3430711</t>
  </si>
  <si>
    <t>00JYXHVV</t>
  </si>
  <si>
    <t>405-9516955-3585165</t>
  </si>
  <si>
    <t>00JYTKCY</t>
  </si>
  <si>
    <t>405-3009087-4961117</t>
  </si>
  <si>
    <t>00JYXV56</t>
  </si>
  <si>
    <t>171-6554298-5348328</t>
  </si>
  <si>
    <t>00JYEAHY</t>
  </si>
  <si>
    <t>00JYTM0Z</t>
  </si>
  <si>
    <t>00JYTM2H</t>
  </si>
  <si>
    <t>00JYY1LO</t>
  </si>
  <si>
    <t>00JYRLPQ</t>
  </si>
  <si>
    <t>00JYY3TO</t>
  </si>
  <si>
    <t>00JYS5IQ</t>
  </si>
  <si>
    <t>00JYTLZ3</t>
  </si>
  <si>
    <t>00JYTM09</t>
  </si>
  <si>
    <t>ST191373</t>
  </si>
  <si>
    <t>00JYTM1Q</t>
  </si>
  <si>
    <t>00JYYG25</t>
  </si>
  <si>
    <t>00JYTM4A</t>
  </si>
  <si>
    <t>00JYEAHN</t>
  </si>
  <si>
    <t>00JYTJ5Q</t>
  </si>
  <si>
    <t>171-5826009-2828339</t>
  </si>
  <si>
    <t>00JYWPRR</t>
  </si>
  <si>
    <t>405-6515679-7340324</t>
  </si>
  <si>
    <t>00JYTJDF</t>
  </si>
  <si>
    <t>402-0988078-7274765</t>
  </si>
  <si>
    <t>00JVHN31</t>
  </si>
  <si>
    <t>00JVHN36</t>
  </si>
  <si>
    <t>00JYEAHL</t>
  </si>
  <si>
    <t>00JYEAHP</t>
  </si>
  <si>
    <t>00JYEAHZ</t>
  </si>
  <si>
    <t>00JYRJ6Y</t>
  </si>
  <si>
    <t>408-0795605-0925931</t>
  </si>
  <si>
    <t>00JYTJWT</t>
  </si>
  <si>
    <t>405-5143231-2648369</t>
  </si>
  <si>
    <t>00JYX33M</t>
  </si>
  <si>
    <t>403-7961325-2617901</t>
  </si>
  <si>
    <t>00JYX2ON</t>
  </si>
  <si>
    <t>404-4032883-2859506</t>
  </si>
  <si>
    <t>00JYEAIF</t>
  </si>
  <si>
    <t>00JVHN2J</t>
  </si>
  <si>
    <t>00JVHN2I</t>
  </si>
  <si>
    <t>00JYX6KH</t>
  </si>
  <si>
    <t>407-6042551-5233901</t>
  </si>
  <si>
    <t>00JYTK9Z</t>
  </si>
  <si>
    <t>408-4908383-1451508</t>
  </si>
  <si>
    <t>00JYX0PX</t>
  </si>
  <si>
    <t>171-9561568-9451550</t>
  </si>
  <si>
    <t>00JYWROX</t>
  </si>
  <si>
    <t>404-4174182-7302704</t>
  </si>
  <si>
    <t>00JYTHE3</t>
  </si>
  <si>
    <t>408-8766654-7498715</t>
  </si>
  <si>
    <t>00JYXFZJ</t>
  </si>
  <si>
    <t>406-2305746-6625101</t>
  </si>
  <si>
    <t>00JVHN2S</t>
  </si>
  <si>
    <t>00JYTKEN</t>
  </si>
  <si>
    <t>405-6986601-6803508</t>
  </si>
  <si>
    <t>00JVHN30</t>
  </si>
  <si>
    <t>00JYWO49</t>
  </si>
  <si>
    <t>405-9144344-0537164</t>
  </si>
  <si>
    <t>00JYWM55</t>
  </si>
  <si>
    <t>405-8270349-6270719</t>
  </si>
  <si>
    <t>00JYYKHM</t>
  </si>
  <si>
    <t>ZWLGZLGN</t>
  </si>
  <si>
    <t>406-5757030-5583502</t>
  </si>
  <si>
    <t>ZWLGZLXW</t>
  </si>
  <si>
    <t>408-9701662-5670761</t>
  </si>
  <si>
    <t>ZWLH5IW1</t>
  </si>
  <si>
    <t>171-8998190-2305134</t>
  </si>
  <si>
    <t>ZWLH5J93</t>
  </si>
  <si>
    <t>406-2307399-5665927</t>
  </si>
  <si>
    <t>ZWLH5KM3</t>
  </si>
  <si>
    <t>171-4466343-4478715</t>
  </si>
  <si>
    <t>00JYEAID</t>
  </si>
  <si>
    <t>00JYEAIP</t>
  </si>
  <si>
    <t>00JYEAHW</t>
  </si>
  <si>
    <t>00JVHN34</t>
  </si>
  <si>
    <t>00JYEAIJ</t>
  </si>
  <si>
    <t>00JYEAHM</t>
  </si>
  <si>
    <t>00JYEAHT</t>
  </si>
  <si>
    <t>00JYEAIG</t>
  </si>
  <si>
    <t>00JYEAI4</t>
  </si>
  <si>
    <t>00JYEAI1</t>
  </si>
  <si>
    <t>00JYEAI2</t>
  </si>
  <si>
    <t>00JYY62G</t>
  </si>
  <si>
    <t>00JYSGOE</t>
  </si>
  <si>
    <t>00JYS6HE</t>
  </si>
  <si>
    <t>00JYS1HQ</t>
  </si>
  <si>
    <t>00JYS7CF</t>
  </si>
  <si>
    <t>00JYSPFT</t>
  </si>
  <si>
    <t>00JYTM2T</t>
  </si>
  <si>
    <t>00JYTM39</t>
  </si>
  <si>
    <t>00JYTM3Q</t>
  </si>
  <si>
    <t>00JYEAJH</t>
  </si>
  <si>
    <t>00JYYF7G</t>
  </si>
  <si>
    <t>406-0823669-8598743</t>
  </si>
  <si>
    <t>00JYEAJC</t>
  </si>
  <si>
    <t>00JYWSQK</t>
  </si>
  <si>
    <t>171-6123533-4032316</t>
  </si>
  <si>
    <t>00JZ5V11</t>
  </si>
  <si>
    <t>404-0136931-4397115</t>
  </si>
  <si>
    <t>00JZ5WGG</t>
  </si>
  <si>
    <t>408-3711716-3812353</t>
  </si>
  <si>
    <t>00JYEAHR</t>
  </si>
  <si>
    <t>00JVHN37</t>
  </si>
  <si>
    <t>00JYEAIQ</t>
  </si>
  <si>
    <t>00JZ5QBD</t>
  </si>
  <si>
    <t>403-0441315-5225956</t>
  </si>
  <si>
    <t>00JZ5O5U</t>
  </si>
  <si>
    <t>171-2089716-0351501</t>
  </si>
  <si>
    <t>00JVHMY4001</t>
  </si>
  <si>
    <t>00JZ66HO</t>
  </si>
  <si>
    <t>407-9287475-6550743</t>
  </si>
  <si>
    <t>00JYEAJD</t>
  </si>
  <si>
    <t>00JYEAIL</t>
  </si>
  <si>
    <t>00JYTK1W</t>
  </si>
  <si>
    <t>407-7348062-5556333</t>
  </si>
  <si>
    <t>00JYSRXK</t>
  </si>
  <si>
    <t>406-7115016-8105910</t>
  </si>
  <si>
    <t>00JYEAIH</t>
  </si>
  <si>
    <t>00JYWMP1</t>
  </si>
  <si>
    <t>402-2558806-4881143</t>
  </si>
  <si>
    <t>00JZ5TCB</t>
  </si>
  <si>
    <t>406-5337498-5160347</t>
  </si>
  <si>
    <t>00JYEAJ5</t>
  </si>
  <si>
    <t>00JZ5V7F</t>
  </si>
  <si>
    <t>00JVHN1Z</t>
  </si>
  <si>
    <t>00JYEAIZ</t>
  </si>
  <si>
    <t>00JYEAHS</t>
  </si>
  <si>
    <t>00JYIF1A</t>
  </si>
  <si>
    <t>171-5226513-8567558</t>
  </si>
  <si>
    <t>00JYXF0Y</t>
  </si>
  <si>
    <t>ZWLH5V3Q</t>
  </si>
  <si>
    <t>404-1745476-3513111</t>
  </si>
  <si>
    <t>ZWLH5TXU</t>
  </si>
  <si>
    <t>405-0963127-0941951</t>
  </si>
  <si>
    <t>ZWLH5KPD</t>
  </si>
  <si>
    <t>408-6954738-1693921</t>
  </si>
  <si>
    <t>ZWLGZUTX</t>
  </si>
  <si>
    <t>403-7543978-4124316</t>
  </si>
  <si>
    <t>00JZ6SXL</t>
  </si>
  <si>
    <t>SM/00740162</t>
  </si>
  <si>
    <t>00JZ6SXK</t>
  </si>
  <si>
    <t>00JZ6STJ</t>
  </si>
  <si>
    <t>00JZ6SRR</t>
  </si>
  <si>
    <t>00JZ6O1E</t>
  </si>
  <si>
    <t>BC2501976</t>
  </si>
  <si>
    <t>00JZ6O1D</t>
  </si>
  <si>
    <t>00JZ65TU</t>
  </si>
  <si>
    <t>00JZ60WS</t>
  </si>
  <si>
    <t>2D99983</t>
  </si>
  <si>
    <t>00JZ60O9</t>
  </si>
  <si>
    <t>FM199922</t>
  </si>
  <si>
    <t>00JZ5ZDE</t>
  </si>
  <si>
    <t>PHARM11092</t>
  </si>
  <si>
    <t>00JZ5ZBE</t>
  </si>
  <si>
    <t>PD1/1153396</t>
  </si>
  <si>
    <t>00JYYG3S</t>
  </si>
  <si>
    <t>00JYYG0M</t>
  </si>
  <si>
    <t>PH186379</t>
  </si>
  <si>
    <t>00JYYFXA</t>
  </si>
  <si>
    <t>00JYYFQA</t>
  </si>
  <si>
    <t>2025/PH/1125</t>
  </si>
  <si>
    <t>00JYS5AZ</t>
  </si>
  <si>
    <t>00JWDIX3</t>
  </si>
  <si>
    <t>00JYEAIB</t>
  </si>
  <si>
    <t>00JYEAJN</t>
  </si>
  <si>
    <t>00JVHN38</t>
  </si>
  <si>
    <t>00JYEAIK</t>
  </si>
  <si>
    <t>00JYEAJQ</t>
  </si>
  <si>
    <t>00JYEAJG</t>
  </si>
  <si>
    <t>00JYEAIY</t>
  </si>
  <si>
    <t>00JYEAIA</t>
  </si>
  <si>
    <t>00JYEAJ2</t>
  </si>
  <si>
    <t>00JVHN2Y</t>
  </si>
  <si>
    <t>00JYEAJB</t>
  </si>
  <si>
    <t>00JYEAIX</t>
  </si>
  <si>
    <t>00JYEAIW</t>
  </si>
  <si>
    <t>00JYEAIS</t>
  </si>
  <si>
    <t>00JYEAI8</t>
  </si>
  <si>
    <t>00JYEAJ0</t>
  </si>
  <si>
    <t>00JYEAIM</t>
  </si>
  <si>
    <t>00JYEAI3</t>
  </si>
  <si>
    <t>00JYEAIR</t>
  </si>
  <si>
    <t>00JYEAI9</t>
  </si>
  <si>
    <t>00JYEAI7</t>
  </si>
  <si>
    <t>00JYEAIV</t>
  </si>
  <si>
    <t>00JYEAII</t>
  </si>
  <si>
    <t>00JYWXJB</t>
  </si>
  <si>
    <t>00JYEAJ4</t>
  </si>
  <si>
    <t>00JZ5K4S</t>
  </si>
  <si>
    <t>171-5349546-7711549</t>
  </si>
  <si>
    <t>00JYEAJA</t>
  </si>
  <si>
    <t>00JYEAJL</t>
  </si>
  <si>
    <t>00JYEAIT</t>
  </si>
  <si>
    <t>00JVHN1Q</t>
  </si>
  <si>
    <t>00JYEAJP</t>
  </si>
  <si>
    <t>00JYEAI6</t>
  </si>
  <si>
    <t>00JZ59YR</t>
  </si>
  <si>
    <t>404-7127697-3073120</t>
  </si>
  <si>
    <t>00JYEAJI</t>
  </si>
  <si>
    <t>00JYEAHQ</t>
  </si>
  <si>
    <t>00JYEAJ8</t>
  </si>
  <si>
    <t>00JYEAJW</t>
  </si>
  <si>
    <t>00JYEAJV</t>
  </si>
  <si>
    <t>00JZBJ2P</t>
  </si>
  <si>
    <t>00JZ8W42</t>
  </si>
  <si>
    <t>00JZ8XKW</t>
  </si>
  <si>
    <t>2025/PH/3173</t>
  </si>
  <si>
    <t>00JZ8XIQ</t>
  </si>
  <si>
    <t>00JZ6PJA</t>
  </si>
  <si>
    <t>404-2842880-4525928</t>
  </si>
  <si>
    <t>00JZ5GWD</t>
  </si>
  <si>
    <t>E0000068</t>
  </si>
  <si>
    <t>00JZ6Q1T</t>
  </si>
  <si>
    <t>171-6263715-0236334</t>
  </si>
  <si>
    <t>00JYEAK5</t>
  </si>
  <si>
    <t>00JYEAJK</t>
  </si>
  <si>
    <t>00JYEAK1</t>
  </si>
  <si>
    <t>00JYEAJS</t>
  </si>
  <si>
    <t>00JZ6B79</t>
  </si>
  <si>
    <t>402-1702227-4482740</t>
  </si>
  <si>
    <t>00JYEAI5</t>
  </si>
  <si>
    <t>00JZBJ1A</t>
  </si>
  <si>
    <t>406-6643149-7458735</t>
  </si>
  <si>
    <t>00JYEAJE</t>
  </si>
  <si>
    <t>00JYEAKP</t>
  </si>
  <si>
    <t>00JYEAKI</t>
  </si>
  <si>
    <t>00JXRTX5</t>
  </si>
  <si>
    <t>406-7025515-0193134</t>
  </si>
  <si>
    <t>00JYEAKQ</t>
  </si>
  <si>
    <t>00JYYE4T</t>
  </si>
  <si>
    <t>404-4177668-1057158</t>
  </si>
  <si>
    <t>00JYEAJZ</t>
  </si>
  <si>
    <t>00JZA244</t>
  </si>
  <si>
    <t>171-3174600-8449954</t>
  </si>
  <si>
    <t>00JZ68HC</t>
  </si>
  <si>
    <t>407-5750375-0115529</t>
  </si>
  <si>
    <t>00JYEAIU</t>
  </si>
  <si>
    <t>00JYYBCU</t>
  </si>
  <si>
    <t>407-8696486-7357969</t>
  </si>
  <si>
    <t>00JYRUFS</t>
  </si>
  <si>
    <t>171-1107185-6800334</t>
  </si>
  <si>
    <t>00JYEAJU</t>
  </si>
  <si>
    <t>00JZ57DF</t>
  </si>
  <si>
    <t>ZWLH526D</t>
  </si>
  <si>
    <t>404-9724012-4811536</t>
  </si>
  <si>
    <t>ZWLH5GV5</t>
  </si>
  <si>
    <t>406-3707487-0449136</t>
  </si>
  <si>
    <t>00JYEAIN</t>
  </si>
  <si>
    <t>00JYEAIO</t>
  </si>
  <si>
    <t>00JYEAJX</t>
  </si>
  <si>
    <t>00JYEAK9</t>
  </si>
  <si>
    <t>00JYEAKD</t>
  </si>
  <si>
    <t>00JYEAKG</t>
  </si>
  <si>
    <t>00JYEAJT</t>
  </si>
  <si>
    <t>00JYEAJ7</t>
  </si>
  <si>
    <t>00JYEAL6</t>
  </si>
  <si>
    <t>00JYEALJ</t>
  </si>
  <si>
    <t>00JYEALK</t>
  </si>
  <si>
    <t>00JYEAKJ</t>
  </si>
  <si>
    <t>00JYEAL8</t>
  </si>
  <si>
    <t>00JYEAL1</t>
  </si>
  <si>
    <t>00JZCATB</t>
  </si>
  <si>
    <t>406-6992731-3832351</t>
  </si>
  <si>
    <t>00JYEALH</t>
  </si>
  <si>
    <t>00JZF5K7</t>
  </si>
  <si>
    <t>407-4758132-0913933</t>
  </si>
  <si>
    <t>00JZFAW4</t>
  </si>
  <si>
    <t>404-9274838-3225147</t>
  </si>
  <si>
    <t>00JZBEQI</t>
  </si>
  <si>
    <t>171-8293870-3323558</t>
  </si>
  <si>
    <t>00JYEALO</t>
  </si>
  <si>
    <t>00JYSQUE</t>
  </si>
  <si>
    <t>403-0917131-4901114</t>
  </si>
  <si>
    <t>00JZFIRU</t>
  </si>
  <si>
    <t>406-7351648-7759522</t>
  </si>
  <si>
    <t>00JYEAKO</t>
  </si>
  <si>
    <t>00JYEAL2</t>
  </si>
  <si>
    <t>00JYEAKT</t>
  </si>
  <si>
    <t>00JYEALG</t>
  </si>
  <si>
    <t>00JZA2Z0</t>
  </si>
  <si>
    <t>407-7052327-4252310</t>
  </si>
  <si>
    <t>00JVHN32</t>
  </si>
  <si>
    <t>00JYEAKY</t>
  </si>
  <si>
    <t>00JYEAK0</t>
  </si>
  <si>
    <t>00JYEAL0</t>
  </si>
  <si>
    <t>00JYEALB</t>
  </si>
  <si>
    <t>00JYEAKV</t>
  </si>
  <si>
    <t>00JZFGTG</t>
  </si>
  <si>
    <t>171-8673882-9341951</t>
  </si>
  <si>
    <t>00JZF675</t>
  </si>
  <si>
    <t>00JYRWP7</t>
  </si>
  <si>
    <t>404-3254361-4230716</t>
  </si>
  <si>
    <t>ZWLH6GLY</t>
  </si>
  <si>
    <t>406-2302084-0175566</t>
  </si>
  <si>
    <t>ZWLH6I5W</t>
  </si>
  <si>
    <t>171-3417284-5732332</t>
  </si>
  <si>
    <t>ZWLH6I1N</t>
  </si>
  <si>
    <t>404-6375692-1907542</t>
  </si>
  <si>
    <t>00JYEAKM</t>
  </si>
  <si>
    <t>00JZFJ7U</t>
  </si>
  <si>
    <t>00JZFJ7T</t>
  </si>
  <si>
    <t>00JZC0DH</t>
  </si>
  <si>
    <t>00JZTQ4Q</t>
  </si>
  <si>
    <t>00JZBZYH</t>
  </si>
  <si>
    <t>00JZTDP1</t>
  </si>
  <si>
    <t>00JZTDP2</t>
  </si>
  <si>
    <t>00JZA23D</t>
  </si>
  <si>
    <t>00JZF3A7</t>
  </si>
  <si>
    <t>05/00564164</t>
  </si>
  <si>
    <t>00JZ8WH3</t>
  </si>
  <si>
    <t>D317575</t>
  </si>
  <si>
    <t>00JZ5ZSE</t>
  </si>
  <si>
    <t>PH058573</t>
  </si>
  <si>
    <t>00JZTDLC</t>
  </si>
  <si>
    <t>00JZBNUG</t>
  </si>
  <si>
    <t>DI823124</t>
  </si>
  <si>
    <t>00JZ60YN</t>
  </si>
  <si>
    <t>BC2501975</t>
  </si>
  <si>
    <t>00JZBMZZ</t>
  </si>
  <si>
    <t>00JZA1WA</t>
  </si>
  <si>
    <t>00JZA1WB</t>
  </si>
  <si>
    <t>00JZFN55</t>
  </si>
  <si>
    <t>00JZFL3C</t>
  </si>
  <si>
    <t>408-9038566-7249953</t>
  </si>
  <si>
    <t>00JYEAL3</t>
  </si>
  <si>
    <t>00JYEALD</t>
  </si>
  <si>
    <t>00JZG2FE</t>
  </si>
  <si>
    <t>406-9657923-1651538</t>
  </si>
  <si>
    <t>00JYEAKH</t>
  </si>
  <si>
    <t>00JYEAL9</t>
  </si>
  <si>
    <t>00JZF8IU</t>
  </si>
  <si>
    <t>405-5514835-1465160</t>
  </si>
  <si>
    <t>00JZCFJP</t>
  </si>
  <si>
    <t>00JZBN26</t>
  </si>
  <si>
    <t>404-4059079-1074735</t>
  </si>
  <si>
    <t>00JYEAK2</t>
  </si>
  <si>
    <t>00JYEAK3</t>
  </si>
  <si>
    <t>00JYEAKZ</t>
  </si>
  <si>
    <t>00JVHN1S</t>
  </si>
  <si>
    <t>ZWLH70MK</t>
  </si>
  <si>
    <t>408-7535277-2581956</t>
  </si>
  <si>
    <t>ZWLH72SK</t>
  </si>
  <si>
    <t>407-3500227-7459515</t>
  </si>
  <si>
    <t>00JYEALC</t>
  </si>
  <si>
    <t>00JYEAKX</t>
  </si>
  <si>
    <t>00JYEAKA</t>
  </si>
  <si>
    <t>00JYEAKU</t>
  </si>
  <si>
    <t>00JYEAIC</t>
  </si>
  <si>
    <t>00JYEAKW</t>
  </si>
  <si>
    <t>00JYEAKK</t>
  </si>
  <si>
    <t>00JYEAKE</t>
  </si>
  <si>
    <t>00JYEAL4</t>
  </si>
  <si>
    <t>00JYEAL7</t>
  </si>
  <si>
    <t>00JYEAKF</t>
  </si>
  <si>
    <t>00JYEAK6</t>
  </si>
  <si>
    <t>00JYEAHU</t>
  </si>
  <si>
    <t>00JYEALF</t>
  </si>
  <si>
    <t>00JYEALE</t>
  </si>
  <si>
    <t>00JYEALM</t>
  </si>
  <si>
    <t>00JYEAL5</t>
  </si>
  <si>
    <t>00JZG5HO</t>
  </si>
  <si>
    <t>BL0012142</t>
  </si>
  <si>
    <t>00JZUMME</t>
  </si>
  <si>
    <t>JR/1971664 et JR/197</t>
  </si>
  <si>
    <t>00JZVPEG</t>
  </si>
  <si>
    <t>2025/ADMED/34980</t>
  </si>
  <si>
    <t>00JYEAM7</t>
  </si>
  <si>
    <t>00JYEAMH</t>
  </si>
  <si>
    <t>00JZV7DH</t>
  </si>
  <si>
    <t>402-5197912-6574704</t>
  </si>
  <si>
    <t>00JYQO8F</t>
  </si>
  <si>
    <t>407-9816199-4273910</t>
  </si>
  <si>
    <t>00JZW8AH</t>
  </si>
  <si>
    <t>00JZUMKT</t>
  </si>
  <si>
    <t>PH147718</t>
  </si>
  <si>
    <t>00JYEALQ</t>
  </si>
  <si>
    <t>00JZWC70</t>
  </si>
  <si>
    <t>407-1223805-4951564</t>
  </si>
  <si>
    <t>00JZW7M5</t>
  </si>
  <si>
    <t>405-4294172-6546737</t>
  </si>
  <si>
    <t>00JZTAMH</t>
  </si>
  <si>
    <t>403-8720094-3544337</t>
  </si>
  <si>
    <t>00JYEALL</t>
  </si>
  <si>
    <t>00JZVQGJ</t>
  </si>
  <si>
    <t>403-5768624-1183536</t>
  </si>
  <si>
    <t>00JZUMJ4</t>
  </si>
  <si>
    <t>PH885779</t>
  </si>
  <si>
    <t>00JZVSGC</t>
  </si>
  <si>
    <t>407-3436235-1108340</t>
  </si>
  <si>
    <t>00JYEALP</t>
  </si>
  <si>
    <t>00JYWW21</t>
  </si>
  <si>
    <t>404-8226566-1141162</t>
  </si>
  <si>
    <t>00JYEAM9</t>
  </si>
  <si>
    <t>00JYEAM4</t>
  </si>
  <si>
    <t>00JYEALS</t>
  </si>
  <si>
    <t>00JYEAKR</t>
  </si>
  <si>
    <t>00JZUGAI</t>
  </si>
  <si>
    <t>408-8412664-5637951</t>
  </si>
  <si>
    <t>00JZVN38</t>
  </si>
  <si>
    <t>403-7030638-8184303</t>
  </si>
  <si>
    <t>00JZVNPL</t>
  </si>
  <si>
    <t>406-5388296-1338749</t>
  </si>
  <si>
    <t>00JYEAME</t>
  </si>
  <si>
    <t>00JZVZ2W</t>
  </si>
  <si>
    <t>BL0012227</t>
  </si>
  <si>
    <t>00JZVPNK</t>
  </si>
  <si>
    <t>25/PH/25020668</t>
  </si>
  <si>
    <t>00JZVPM9</t>
  </si>
  <si>
    <t>00JZVQ47</t>
  </si>
  <si>
    <t>00JZUMFN</t>
  </si>
  <si>
    <t>00JZVUGU</t>
  </si>
  <si>
    <t>00JZW8Q8</t>
  </si>
  <si>
    <t>PHAR83568</t>
  </si>
  <si>
    <t>00JZW8Q7</t>
  </si>
  <si>
    <t>00JZW8S8</t>
  </si>
  <si>
    <t>00JZVQ5K</t>
  </si>
  <si>
    <t>00JZVQ5J</t>
  </si>
  <si>
    <t>00JZVQ2E</t>
  </si>
  <si>
    <t>00JZW7D1</t>
  </si>
  <si>
    <t>P1158722</t>
  </si>
  <si>
    <t>00JZWCP2</t>
  </si>
  <si>
    <t>00JZW96W</t>
  </si>
  <si>
    <t>BL0012199</t>
  </si>
  <si>
    <t>00JZUMIF</t>
  </si>
  <si>
    <t>P836413</t>
  </si>
  <si>
    <t>00JZBMDK</t>
  </si>
  <si>
    <t>SE368794</t>
  </si>
  <si>
    <t>00JYEAMF</t>
  </si>
  <si>
    <t>ZWLH7NN7</t>
  </si>
  <si>
    <t>171-4394551-7445912</t>
  </si>
  <si>
    <t>ZWLH7PYL</t>
  </si>
  <si>
    <t>402-0208503-6987513</t>
  </si>
  <si>
    <t>00JZFYLP</t>
  </si>
  <si>
    <t>00JZFAV7</t>
  </si>
  <si>
    <t>00JU1C7Y</t>
  </si>
  <si>
    <t>00JYEALZ</t>
  </si>
  <si>
    <t>00JYEAMC</t>
  </si>
  <si>
    <t>00JYEALW</t>
  </si>
  <si>
    <t>00JZVO1N</t>
  </si>
  <si>
    <t>406-3143127-9344332</t>
  </si>
  <si>
    <t>00JYEAJ6</t>
  </si>
  <si>
    <t>00JYEAHO</t>
  </si>
  <si>
    <t>00JYEAJY</t>
  </si>
  <si>
    <t>00JZVMSM</t>
  </si>
  <si>
    <t>408-1808491-2525152</t>
  </si>
  <si>
    <t>00JYEALV</t>
  </si>
  <si>
    <t>00JYEALY</t>
  </si>
  <si>
    <t>00JZVJW2</t>
  </si>
  <si>
    <t>171-5187731-2871538</t>
  </si>
  <si>
    <t>00JYEAMB</t>
  </si>
  <si>
    <t>00JYEALX</t>
  </si>
  <si>
    <t>00JYEAM0</t>
  </si>
  <si>
    <t>00JYEAMJ</t>
  </si>
  <si>
    <t>00JYEAM1</t>
  </si>
  <si>
    <t>00JYEAMI</t>
  </si>
  <si>
    <t>00JYEAMA</t>
  </si>
  <si>
    <t>00JYEALN</t>
  </si>
  <si>
    <t>00JYEAMG</t>
  </si>
  <si>
    <t>00JYEALR</t>
  </si>
  <si>
    <t>00JYEALU</t>
  </si>
  <si>
    <t>00JYEAM6</t>
  </si>
  <si>
    <t>00JYEAMR</t>
  </si>
  <si>
    <t>00JYEAMM</t>
  </si>
  <si>
    <t>00JZX2YO</t>
  </si>
  <si>
    <t>171-9338489-6588342</t>
  </si>
  <si>
    <t>00JYEAN7</t>
  </si>
  <si>
    <t>00K01ED2</t>
  </si>
  <si>
    <t>BL0012308</t>
  </si>
  <si>
    <t>25.8.4.a</t>
  </si>
  <si>
    <t>00JZXUFV</t>
  </si>
  <si>
    <t>00JZXUIB</t>
  </si>
  <si>
    <t>00JZXUCT</t>
  </si>
  <si>
    <t>00K00YN6</t>
  </si>
  <si>
    <t>17/00354363</t>
  </si>
  <si>
    <t>00JZW82O</t>
  </si>
  <si>
    <t>P2/887292</t>
  </si>
  <si>
    <t>00JZBMN2</t>
  </si>
  <si>
    <t>405-1561324-6469914</t>
  </si>
  <si>
    <t>00JZVD5X</t>
  </si>
  <si>
    <t>408-6628179-5000306</t>
  </si>
  <si>
    <t>00K01C89</t>
  </si>
  <si>
    <t>405-8725026-5645130</t>
  </si>
  <si>
    <t>00K00KLO</t>
  </si>
  <si>
    <t>403-6300886-2806757</t>
  </si>
  <si>
    <t>00JZX3H2</t>
  </si>
  <si>
    <t>405-7461633-1817161</t>
  </si>
  <si>
    <t>00K01HEV</t>
  </si>
  <si>
    <t>403-8141277-3658712</t>
  </si>
  <si>
    <t>00JZWCF3</t>
  </si>
  <si>
    <t>171-4211518-6229959</t>
  </si>
  <si>
    <t>00JZVHTI</t>
  </si>
  <si>
    <t>408-9954130-4542756</t>
  </si>
  <si>
    <t>00K00YW4</t>
  </si>
  <si>
    <t>404-5503315-6805929</t>
  </si>
  <si>
    <t>00JZVQGD</t>
  </si>
  <si>
    <t>00K00TXK</t>
  </si>
  <si>
    <t>00JZXUDZ</t>
  </si>
  <si>
    <t>00JZXUG6</t>
  </si>
  <si>
    <t>00JZXUHO</t>
  </si>
  <si>
    <t>00JZXUFT</t>
  </si>
  <si>
    <t>00JZUMGI</t>
  </si>
  <si>
    <t>PJCDE25007497/7085</t>
  </si>
  <si>
    <t>00K0166M</t>
  </si>
  <si>
    <t>00K01QKE</t>
  </si>
  <si>
    <t>00K01EVY</t>
  </si>
  <si>
    <t>00JZXUHS</t>
  </si>
  <si>
    <t>00JZXUE7</t>
  </si>
  <si>
    <t>00JZXUH5</t>
  </si>
  <si>
    <t>00JZXUHM</t>
  </si>
  <si>
    <t>00JZVQGE</t>
  </si>
  <si>
    <t>00JZXUJ0</t>
  </si>
  <si>
    <t>2025/PHARM/2876</t>
  </si>
  <si>
    <t>00JZBMKB</t>
  </si>
  <si>
    <t>MA065768</t>
  </si>
  <si>
    <t>00JZBMKC</t>
  </si>
  <si>
    <t>00K01RZT</t>
  </si>
  <si>
    <t>BL0012202</t>
  </si>
  <si>
    <t>00K01BAA</t>
  </si>
  <si>
    <t>00K01QDX</t>
  </si>
  <si>
    <t>DI823991</t>
  </si>
  <si>
    <t>00K01WE8</t>
  </si>
  <si>
    <t>BL0012206</t>
  </si>
  <si>
    <t>00K01953</t>
  </si>
  <si>
    <t>BL0012201</t>
  </si>
  <si>
    <t>00JZXUHZ</t>
  </si>
  <si>
    <t>00JZXUGB</t>
  </si>
  <si>
    <t>00JYEAMZ</t>
  </si>
  <si>
    <t>00K01CC7</t>
  </si>
  <si>
    <t>405-3158126-0984344</t>
  </si>
  <si>
    <t>00K01FSX</t>
  </si>
  <si>
    <t>408-7407487-5200360</t>
  </si>
  <si>
    <t>00JZWCQZ</t>
  </si>
  <si>
    <t>402-3648359-7968314</t>
  </si>
  <si>
    <t>00JYEAMK</t>
  </si>
  <si>
    <t>00JYEAN3</t>
  </si>
  <si>
    <t>00JYEAMP</t>
  </si>
  <si>
    <t>00JYEAMV</t>
  </si>
  <si>
    <t>00JYEAMS</t>
  </si>
  <si>
    <t>00JYEAMT</t>
  </si>
  <si>
    <t>00JYEAMN</t>
  </si>
  <si>
    <t>00JYEAN1</t>
  </si>
  <si>
    <t>00JYEAN0</t>
  </si>
  <si>
    <t>ZWLH8HZU</t>
  </si>
  <si>
    <t>408-3124766-2169918</t>
  </si>
  <si>
    <t>ZWLH8FVG</t>
  </si>
  <si>
    <t>171-9024898-3213926</t>
  </si>
  <si>
    <t>ZWLH7Q04</t>
  </si>
  <si>
    <t>407-0946315-8683559</t>
  </si>
  <si>
    <t>ZWLH8I40</t>
  </si>
  <si>
    <t>408-8902705-3181954</t>
  </si>
  <si>
    <t>ZWLH8H9T</t>
  </si>
  <si>
    <t>402-0286673-4398748</t>
  </si>
  <si>
    <t>ZWLH7U6V</t>
  </si>
  <si>
    <t>406-6368320-0683502</t>
  </si>
  <si>
    <t>ZWLH7U5Y</t>
  </si>
  <si>
    <t>407-7127766-8922765</t>
  </si>
  <si>
    <t>ZWLH7U3E</t>
  </si>
  <si>
    <t>408-4002652-0945166</t>
  </si>
  <si>
    <t>00K01AQ6</t>
  </si>
  <si>
    <t>171-3290401-9972353</t>
  </si>
  <si>
    <t>00JZVL2P</t>
  </si>
  <si>
    <t>402-8878331-6681948</t>
  </si>
  <si>
    <t>00JYEAMW</t>
  </si>
  <si>
    <t>00JZX3KO</t>
  </si>
  <si>
    <t>171-6376928-4953926</t>
  </si>
  <si>
    <t>00JZVZ1V</t>
  </si>
  <si>
    <t>405-8290614-4165152</t>
  </si>
  <si>
    <t>00K01V01</t>
  </si>
  <si>
    <t>402-3899181-2518712</t>
  </si>
  <si>
    <t>00JZWCP0</t>
  </si>
  <si>
    <t>404-6984565-8957110</t>
  </si>
  <si>
    <t>00JYEAN4</t>
  </si>
  <si>
    <t>00K01CMU</t>
  </si>
  <si>
    <t>403-8230565-7495549</t>
  </si>
  <si>
    <t>00JZVX0L</t>
  </si>
  <si>
    <t>403-4140434-7836320</t>
  </si>
  <si>
    <t>00K0175Y</t>
  </si>
  <si>
    <t>403-9016302-1701163</t>
  </si>
  <si>
    <t>00JYEAMU</t>
  </si>
  <si>
    <t>00JYEAMQ</t>
  </si>
  <si>
    <t>00JZX39U</t>
  </si>
  <si>
    <t>402-9921037-1182747</t>
  </si>
  <si>
    <t>00K00WX2</t>
  </si>
  <si>
    <t>406-6299853-6558754</t>
  </si>
  <si>
    <t>00JYEAN5</t>
  </si>
  <si>
    <t>00JZVZDV</t>
  </si>
  <si>
    <t>406-7924753-7885159</t>
  </si>
  <si>
    <t>00K00WG4</t>
  </si>
  <si>
    <t>402-9812448-3657955</t>
  </si>
  <si>
    <t>00JZX3JQ</t>
  </si>
  <si>
    <t>403-4158166-5414707</t>
  </si>
  <si>
    <t>00JZX3LC</t>
  </si>
  <si>
    <t>407-7135315-1788305</t>
  </si>
  <si>
    <t>00JYEANG</t>
  </si>
  <si>
    <t>00JZV5JY</t>
  </si>
  <si>
    <t>406-3759496-8885118</t>
  </si>
  <si>
    <t>00JYEANY</t>
  </si>
  <si>
    <t>00K03Z4I</t>
  </si>
  <si>
    <t>405-4183205-7358721</t>
  </si>
  <si>
    <t>00K02SI6</t>
  </si>
  <si>
    <t>403-1570889-6855533</t>
  </si>
  <si>
    <t>00K0368E</t>
  </si>
  <si>
    <t>171-5892845-0844346</t>
  </si>
  <si>
    <t>00JYEAMX</t>
  </si>
  <si>
    <t>00K03IFG</t>
  </si>
  <si>
    <t>MEDIM 1508</t>
  </si>
  <si>
    <t>00JZUMEU</t>
  </si>
  <si>
    <t>00JZXUIY</t>
  </si>
  <si>
    <t>03/00127108</t>
  </si>
  <si>
    <t>00K03YBW</t>
  </si>
  <si>
    <t>25.7.31.a</t>
  </si>
  <si>
    <t>00K0530T</t>
  </si>
  <si>
    <t>A9/02799038</t>
  </si>
  <si>
    <t>00JZXUI6</t>
  </si>
  <si>
    <t>00K03YEO</t>
  </si>
  <si>
    <t>25.8.1.a</t>
  </si>
  <si>
    <t>00JZF5U1</t>
  </si>
  <si>
    <t>406-6780803-3300323</t>
  </si>
  <si>
    <t>00JYEANT</t>
  </si>
  <si>
    <t>00K03VBJ</t>
  </si>
  <si>
    <t>403-8808747-3691530</t>
  </si>
  <si>
    <t>00JZBLHS</t>
  </si>
  <si>
    <t>404-5659247-7631510</t>
  </si>
  <si>
    <t>00K03KF1</t>
  </si>
  <si>
    <t>171-1744809-5413969</t>
  </si>
  <si>
    <t>00K03V25</t>
  </si>
  <si>
    <t>ZWLH5V7O</t>
  </si>
  <si>
    <t>405-1115171-3494714</t>
  </si>
  <si>
    <t>ZWLH8FHS</t>
  </si>
  <si>
    <t>402-0814965-5019509</t>
  </si>
  <si>
    <t>ZWLH8FTF</t>
  </si>
  <si>
    <t>408-8758523-6568326</t>
  </si>
  <si>
    <t>ZWLH8YY0</t>
  </si>
  <si>
    <t>403-3428932-9012346</t>
  </si>
  <si>
    <t>ZWLH93WG</t>
  </si>
  <si>
    <t>407-2259922-5505936</t>
  </si>
  <si>
    <t>00JYEANW</t>
  </si>
  <si>
    <t>00K02US4</t>
  </si>
  <si>
    <t>403-8435270-9709134</t>
  </si>
  <si>
    <t>00JYEAM8</t>
  </si>
  <si>
    <t>00K01BFP</t>
  </si>
  <si>
    <t>406-9457955-1973152</t>
  </si>
  <si>
    <t>00JYEANJ</t>
  </si>
  <si>
    <t>00JYEANE</t>
  </si>
  <si>
    <t>00JYEANB</t>
  </si>
  <si>
    <t>00JYEANS</t>
  </si>
  <si>
    <t>00JYEANU</t>
  </si>
  <si>
    <t>00K03NMA</t>
  </si>
  <si>
    <t>402-2180217-4585944</t>
  </si>
  <si>
    <t>00JYEANQ</t>
  </si>
  <si>
    <t>00JYEAND</t>
  </si>
  <si>
    <t>00JYEAO0</t>
  </si>
  <si>
    <t>00JYEALT</t>
  </si>
  <si>
    <t>00K053O5</t>
  </si>
  <si>
    <t>407-4827827-3563509</t>
  </si>
  <si>
    <t>00K03JL4</t>
  </si>
  <si>
    <t>402-3912658-6463517</t>
  </si>
  <si>
    <t>00JYEAN6</t>
  </si>
  <si>
    <t>00JYEANK</t>
  </si>
  <si>
    <t>00K02VVQ</t>
  </si>
  <si>
    <t>171-6129896-1394710</t>
  </si>
  <si>
    <t>00JYEANF</t>
  </si>
  <si>
    <t>00JYEANL</t>
  </si>
  <si>
    <t>00JYEANP</t>
  </si>
  <si>
    <t>00JYEAO3</t>
  </si>
  <si>
    <t>00JYEAN8</t>
  </si>
  <si>
    <t>00JYEANC</t>
  </si>
  <si>
    <t>00JYEANO</t>
  </si>
  <si>
    <t>00JYEANH</t>
  </si>
  <si>
    <t>00JYEANN</t>
  </si>
  <si>
    <t>00JYEANR</t>
  </si>
  <si>
    <t>00JYEAN9</t>
  </si>
  <si>
    <t>00JYEANZ</t>
  </si>
  <si>
    <t>00JYEAO2</t>
  </si>
  <si>
    <t>00JYEANI</t>
  </si>
  <si>
    <t>00JYEANA</t>
  </si>
  <si>
    <t>00JTWLNS</t>
  </si>
  <si>
    <t>00JZF5KQ</t>
  </si>
  <si>
    <t>00JJC2Q6</t>
  </si>
  <si>
    <t>00K07HWC</t>
  </si>
  <si>
    <t>E1393930</t>
  </si>
  <si>
    <t>00K073BL</t>
  </si>
  <si>
    <t>00JPIZNI</t>
  </si>
  <si>
    <t>00JYEAOB</t>
  </si>
  <si>
    <t>00JYEAOW</t>
  </si>
  <si>
    <t>00JYEAOR</t>
  </si>
  <si>
    <t>00JYEAOQ</t>
  </si>
  <si>
    <t>00JYEAO4</t>
  </si>
  <si>
    <t>00JYEAO7</t>
  </si>
  <si>
    <t>00JYEAO1</t>
  </si>
  <si>
    <t>00JYEAOI</t>
  </si>
  <si>
    <t>00JYEAOS</t>
  </si>
  <si>
    <t>00JYEAOP</t>
  </si>
  <si>
    <t>00JYEAON</t>
  </si>
  <si>
    <t>00JYEAOM</t>
  </si>
  <si>
    <t>00JYEAOK</t>
  </si>
  <si>
    <t>00JYEAOE</t>
  </si>
  <si>
    <t>00K07H24</t>
  </si>
  <si>
    <t>00K07DGS</t>
  </si>
  <si>
    <t>00K07D3S</t>
  </si>
  <si>
    <t>00K07CW6</t>
  </si>
  <si>
    <t>24.11.4.b</t>
  </si>
  <si>
    <t>00K072YP</t>
  </si>
  <si>
    <t>00K06W4J</t>
  </si>
  <si>
    <t>BL0012419</t>
  </si>
  <si>
    <t>00K06W3E</t>
  </si>
  <si>
    <t>DMS627404</t>
  </si>
  <si>
    <t>00K06VXG</t>
  </si>
  <si>
    <t>PH34781</t>
  </si>
  <si>
    <t>00K06NYM</t>
  </si>
  <si>
    <t>FM200831</t>
  </si>
  <si>
    <t>00K06J9D</t>
  </si>
  <si>
    <t>8S839584</t>
  </si>
  <si>
    <t>00K03ZEC</t>
  </si>
  <si>
    <t>00K03V3Q</t>
  </si>
  <si>
    <t>00JZXXC9</t>
  </si>
  <si>
    <t>BL0012284</t>
  </si>
  <si>
    <t>00JYEAOG</t>
  </si>
  <si>
    <t>00K06KDY</t>
  </si>
  <si>
    <t>171-1050027-3238751</t>
  </si>
  <si>
    <t>00JYEAOD</t>
  </si>
  <si>
    <t>00JYEAOU</t>
  </si>
  <si>
    <t>00K06L2S</t>
  </si>
  <si>
    <t>403-4650869-5065944</t>
  </si>
  <si>
    <t>00JYEAOH</t>
  </si>
  <si>
    <t>00JYEAO8</t>
  </si>
  <si>
    <t>00K06K4I</t>
  </si>
  <si>
    <t>403-4390692-7519536</t>
  </si>
  <si>
    <t>00JYEANM</t>
  </si>
  <si>
    <t>00JYEAO9</t>
  </si>
  <si>
    <t>00K01QAH</t>
  </si>
  <si>
    <t>406-1802388-1760321</t>
  </si>
  <si>
    <t>00K06D06</t>
  </si>
  <si>
    <t>402-7932923-9206736</t>
  </si>
  <si>
    <t>00JYEAOF</t>
  </si>
  <si>
    <t>00JZBIAO</t>
  </si>
  <si>
    <t>402-4473811-0047551</t>
  </si>
  <si>
    <t>00JYEAOJ</t>
  </si>
  <si>
    <t>00JYEAKN</t>
  </si>
  <si>
    <t>00JYEAO5</t>
  </si>
  <si>
    <t>00K06EJ1</t>
  </si>
  <si>
    <t>402-1129772-8773936</t>
  </si>
  <si>
    <t>00JZX306</t>
  </si>
  <si>
    <t>404-3761588-1508352</t>
  </si>
  <si>
    <t>00K05C0Z</t>
  </si>
  <si>
    <t>00JYEAOA</t>
  </si>
  <si>
    <t>00K09QYG</t>
  </si>
  <si>
    <t>00K09UDX</t>
  </si>
  <si>
    <t>00JYEAPM</t>
  </si>
  <si>
    <t>00JYEAP6</t>
  </si>
  <si>
    <t>00JYEAOV</t>
  </si>
  <si>
    <t>00JYEAPC</t>
  </si>
  <si>
    <t>00JYEAOZ</t>
  </si>
  <si>
    <t>00JYEAPJ</t>
  </si>
  <si>
    <t>00JYEAOO</t>
  </si>
  <si>
    <t>00JYEAP1</t>
  </si>
  <si>
    <t>ZWLHA3UD</t>
  </si>
  <si>
    <t>402-9494729-3519542</t>
  </si>
  <si>
    <t>00K09VKC</t>
  </si>
  <si>
    <t>00K09U8G</t>
  </si>
  <si>
    <t>00K09QZN</t>
  </si>
  <si>
    <t>2025PA6422</t>
  </si>
  <si>
    <t>00K09QXF</t>
  </si>
  <si>
    <t>PH42703</t>
  </si>
  <si>
    <t>00K099UO</t>
  </si>
  <si>
    <t>00K07EYJ</t>
  </si>
  <si>
    <t>PK 455082</t>
  </si>
  <si>
    <t>00K07C8T</t>
  </si>
  <si>
    <t>00K06WH0</t>
  </si>
  <si>
    <t>BL0012421</t>
  </si>
  <si>
    <t>00K06O05</t>
  </si>
  <si>
    <t>BC2501979</t>
  </si>
  <si>
    <t>00K06IVS</t>
  </si>
  <si>
    <t>ES712789</t>
  </si>
  <si>
    <t>00K01QIW</t>
  </si>
  <si>
    <t>00K08SEO</t>
  </si>
  <si>
    <t>404-4459701-6465935</t>
  </si>
  <si>
    <t>00K097XX</t>
  </si>
  <si>
    <t>404-4078038-2645163</t>
  </si>
  <si>
    <t>00K07L6W</t>
  </si>
  <si>
    <t>403-3746494-0559534</t>
  </si>
  <si>
    <t>00K07L9X</t>
  </si>
  <si>
    <t>407-5337177-7833153</t>
  </si>
  <si>
    <t>00JYEAP4</t>
  </si>
  <si>
    <t>00JYEAPI</t>
  </si>
  <si>
    <t>00JYEAPF</t>
  </si>
  <si>
    <t>00K091KQ</t>
  </si>
  <si>
    <t>403-1256320-3519523</t>
  </si>
  <si>
    <t>00K07L1L</t>
  </si>
  <si>
    <t>403-1460806-1501140</t>
  </si>
  <si>
    <t>00K08XIW</t>
  </si>
  <si>
    <t>405-3250921-0382730</t>
  </si>
  <si>
    <t>00K00U9R</t>
  </si>
  <si>
    <t>402-9681382-4228311</t>
  </si>
  <si>
    <t>00K08Q76</t>
  </si>
  <si>
    <t>403-3609546-3421102</t>
  </si>
  <si>
    <t>00K09205</t>
  </si>
  <si>
    <t>408-0894294-2886706</t>
  </si>
  <si>
    <t>00K08VQG</t>
  </si>
  <si>
    <t>171-1667523-1067533</t>
  </si>
  <si>
    <t>00K08ZAQ</t>
  </si>
  <si>
    <t>403-8184572-2170731</t>
  </si>
  <si>
    <t>00K09990</t>
  </si>
  <si>
    <t>171-8468851-7065919</t>
  </si>
  <si>
    <t>00K09AWD</t>
  </si>
  <si>
    <t>406-9603558-0003505</t>
  </si>
  <si>
    <t>00JYEAPB</t>
  </si>
  <si>
    <t>00JYEAP5</t>
  </si>
  <si>
    <t>00K08TYV</t>
  </si>
  <si>
    <t>406-9564970-3081125</t>
  </si>
  <si>
    <t>00JYEAP3</t>
  </si>
  <si>
    <t>00JYEAOY</t>
  </si>
  <si>
    <t>00K09AAP</t>
  </si>
  <si>
    <t>405-6915671-0425906</t>
  </si>
  <si>
    <t>00JYEAPE</t>
  </si>
  <si>
    <t>00K090IZ</t>
  </si>
  <si>
    <t>406-9844187-6555501</t>
  </si>
  <si>
    <t>00K099IZ</t>
  </si>
  <si>
    <t>402-8772787-4817155</t>
  </si>
  <si>
    <t>00JYEAP2</t>
  </si>
  <si>
    <t>00JYEAPA</t>
  </si>
  <si>
    <t>00K0931D</t>
  </si>
  <si>
    <t>404-0087019-4453953</t>
  </si>
  <si>
    <t>00JJC2QP</t>
  </si>
  <si>
    <t>00JJC2R0</t>
  </si>
  <si>
    <t>00JOXXSU</t>
  </si>
  <si>
    <t>404-2880525-9543526</t>
  </si>
  <si>
    <t>00JOXQZR</t>
  </si>
  <si>
    <t>406-8694266-3037136</t>
  </si>
  <si>
    <t>00JOXILJ</t>
  </si>
  <si>
    <t>402-1055879-7712321</t>
  </si>
  <si>
    <t>00JOXWM2</t>
  </si>
  <si>
    <t>00JJC2QE</t>
  </si>
  <si>
    <t>00JJC2QD</t>
  </si>
  <si>
    <t>00JJC2R4</t>
  </si>
  <si>
    <t>00JJC2R5</t>
  </si>
  <si>
    <t>00JJC2QH</t>
  </si>
  <si>
    <t>00JOXXAG</t>
  </si>
  <si>
    <t>407-6171848-5800300</t>
  </si>
  <si>
    <t>00JOXWZ7</t>
  </si>
  <si>
    <t>406-6071612-33843474</t>
  </si>
  <si>
    <t>00JOXGQV</t>
  </si>
  <si>
    <t>405-9836181-3990727</t>
  </si>
  <si>
    <t>00JOX9C7</t>
  </si>
  <si>
    <t>403-2458083-9313948</t>
  </si>
  <si>
    <t>00JOXWM8</t>
  </si>
  <si>
    <t>171-3580324-7329164</t>
  </si>
  <si>
    <t>00JP016Q</t>
  </si>
  <si>
    <t>Devis 183</t>
  </si>
  <si>
    <t>00JOXXSO</t>
  </si>
  <si>
    <t>00JOXSNQ</t>
  </si>
  <si>
    <t>406-3697495-7161934</t>
  </si>
  <si>
    <t>00JJC2QO</t>
  </si>
  <si>
    <t>00JOVGDI</t>
  </si>
  <si>
    <t>00JJC2QF</t>
  </si>
  <si>
    <t>00JOXCIA</t>
  </si>
  <si>
    <t>406-7579074-6169921</t>
  </si>
  <si>
    <t>00JJC2P6</t>
  </si>
  <si>
    <t>00JOVGHW</t>
  </si>
  <si>
    <t>00JOXDFT</t>
  </si>
  <si>
    <t>405-8072823-6017154</t>
  </si>
  <si>
    <t>00JJC2R1</t>
  </si>
  <si>
    <t>00JOXYAQ</t>
  </si>
  <si>
    <t>404-4625301-9410756</t>
  </si>
  <si>
    <t>00JOXRZW</t>
  </si>
  <si>
    <t>406-5266048-2929125</t>
  </si>
  <si>
    <t>00JOXXF1</t>
  </si>
  <si>
    <t>00JJC2QC</t>
  </si>
  <si>
    <t>00JOXJ3Q</t>
  </si>
  <si>
    <t>171-0960768-6605901</t>
  </si>
  <si>
    <t>00JOXXYD</t>
  </si>
  <si>
    <t>00JP011D</t>
  </si>
  <si>
    <t>00JJC2QS</t>
  </si>
  <si>
    <t>00JJC2QT</t>
  </si>
  <si>
    <t>00JJC2QR</t>
  </si>
  <si>
    <t>00JJC2R3</t>
  </si>
  <si>
    <t>00JOV6SF</t>
  </si>
  <si>
    <t>PH207866</t>
  </si>
  <si>
    <t>00JOV6TH</t>
  </si>
  <si>
    <t>E71024790</t>
  </si>
  <si>
    <t>00JOXFRX</t>
  </si>
  <si>
    <t>402-1029175-5269928</t>
  </si>
  <si>
    <t>00JOUHJE</t>
  </si>
  <si>
    <t>402-4158628-1197910</t>
  </si>
  <si>
    <t>00JJC2P7</t>
  </si>
  <si>
    <t>00JJC2QQ</t>
  </si>
  <si>
    <t>00JOXYXT</t>
  </si>
  <si>
    <t>408-3874194-5270769</t>
  </si>
  <si>
    <t>00JJC2QM</t>
  </si>
  <si>
    <t>00JOXXYC</t>
  </si>
  <si>
    <t>00JOX7PM</t>
  </si>
  <si>
    <t>404-9418654-7893954</t>
  </si>
  <si>
    <t>00JOZXU2</t>
  </si>
  <si>
    <t>408-7015093-9474705</t>
  </si>
  <si>
    <t>00JJC2R6</t>
  </si>
  <si>
    <t>00JOXYSC</t>
  </si>
  <si>
    <t>403-1989265-4055564</t>
  </si>
  <si>
    <t>00JJC2QZ</t>
  </si>
  <si>
    <t>00JOXXX0</t>
  </si>
  <si>
    <t>DPS2025AO004DISPOSIT</t>
  </si>
  <si>
    <t>00JOXXDR</t>
  </si>
  <si>
    <t>L9/02069329</t>
  </si>
  <si>
    <t>00JOXKCJ</t>
  </si>
  <si>
    <t>171-5621205-2355521</t>
  </si>
  <si>
    <t>00JJC2Q2</t>
  </si>
  <si>
    <t>00JJC2Q7</t>
  </si>
  <si>
    <t>00JJC2Q9</t>
  </si>
  <si>
    <t>00JJC2QA</t>
  </si>
  <si>
    <t>00JJC2QK</t>
  </si>
  <si>
    <t>00JJC2QX</t>
  </si>
  <si>
    <t>00JOXKNI</t>
  </si>
  <si>
    <t>00JJC2QU</t>
  </si>
  <si>
    <t>00JJC2Q3</t>
  </si>
  <si>
    <t>00JJC2QV</t>
  </si>
  <si>
    <t>00JJC2QW</t>
  </si>
  <si>
    <t>00JJC2Q4</t>
  </si>
  <si>
    <t>00JJC2QJ</t>
  </si>
  <si>
    <t>00JJC2QY</t>
  </si>
  <si>
    <t>00JJC2Q8</t>
  </si>
  <si>
    <t>00JJC2PB</t>
  </si>
  <si>
    <t>00JJC2PN</t>
  </si>
  <si>
    <t>00JOTXDF</t>
  </si>
  <si>
    <t>405-7043006-0542749</t>
  </si>
  <si>
    <t>00JJC2K3</t>
  </si>
  <si>
    <t>00JO85G9</t>
  </si>
  <si>
    <t>406-4716261-6577128</t>
  </si>
  <si>
    <t>00JOXXJN</t>
  </si>
  <si>
    <t>00JJC2RZ</t>
  </si>
  <si>
    <t>00JP3JIH</t>
  </si>
  <si>
    <t>403-9835553-5854764</t>
  </si>
  <si>
    <t>00JP3M03</t>
  </si>
  <si>
    <t>406-2640264-3040353</t>
  </si>
  <si>
    <t>00JOXXI4</t>
  </si>
  <si>
    <t>BC2501943</t>
  </si>
  <si>
    <t>00JOXXI5</t>
  </si>
  <si>
    <t>00JOXVZA</t>
  </si>
  <si>
    <t>405-1760754-1685952</t>
  </si>
  <si>
    <t>00JP0SS7</t>
  </si>
  <si>
    <t>25/PH/25012722</t>
  </si>
  <si>
    <t>00JJC2S2</t>
  </si>
  <si>
    <t>00JOXVI6</t>
  </si>
  <si>
    <t>405-5819523-5821946</t>
  </si>
  <si>
    <t>00JP35DG</t>
  </si>
  <si>
    <t>406-1473322-0982754</t>
  </si>
  <si>
    <t>00JJC2RX</t>
  </si>
  <si>
    <t>00JP402M</t>
  </si>
  <si>
    <t>404-6314293-3573134</t>
  </si>
  <si>
    <t>00JJC2R9</t>
  </si>
  <si>
    <t>00JJC2S1</t>
  </si>
  <si>
    <t>00JOXV3H</t>
  </si>
  <si>
    <t>402-3010781-1445903</t>
  </si>
  <si>
    <t>00JP45CF</t>
  </si>
  <si>
    <t>00JP50EK</t>
  </si>
  <si>
    <t>00JP0I8A</t>
  </si>
  <si>
    <t>D313046</t>
  </si>
  <si>
    <t>00JJC2RQ</t>
  </si>
  <si>
    <t>00JP0B5G</t>
  </si>
  <si>
    <t>ADM94137100</t>
  </si>
  <si>
    <t>00JOOGKP</t>
  </si>
  <si>
    <t>00JP3BG4</t>
  </si>
  <si>
    <t>407-6598241-3521144</t>
  </si>
  <si>
    <t>00JJC2RT</t>
  </si>
  <si>
    <t>00JP0SPW</t>
  </si>
  <si>
    <t>405-8591274-3385162</t>
  </si>
  <si>
    <t>00JJC2R8</t>
  </si>
  <si>
    <t>00JJC2RY</t>
  </si>
  <si>
    <t>00JOXPYG</t>
  </si>
  <si>
    <t>408-9182469-1510704</t>
  </si>
  <si>
    <t>00JP3DH4</t>
  </si>
  <si>
    <t>404-2661169-6314726</t>
  </si>
  <si>
    <t>00JP3IXD</t>
  </si>
  <si>
    <t>407-3179189-1963521</t>
  </si>
  <si>
    <t>00JP3VRF</t>
  </si>
  <si>
    <t>402-5138796-8739565</t>
  </si>
  <si>
    <t>00JJC2RR</t>
  </si>
  <si>
    <t>00JJC2RD</t>
  </si>
  <si>
    <t>00JOV6RN</t>
  </si>
  <si>
    <t>403-0220505-0384324</t>
  </si>
  <si>
    <t>00JJC2RS</t>
  </si>
  <si>
    <t>00JJC2RV</t>
  </si>
  <si>
    <t>00JP3UDU</t>
  </si>
  <si>
    <t>403-3286544-8471518</t>
  </si>
  <si>
    <t>00JP0SF4</t>
  </si>
  <si>
    <t>171-5925914-7306716</t>
  </si>
  <si>
    <t>00JP0S71</t>
  </si>
  <si>
    <t>408-1834408-5132319</t>
  </si>
  <si>
    <t>00JP3XWW</t>
  </si>
  <si>
    <t>402-6272044-4924350</t>
  </si>
  <si>
    <t>00JJC2RC</t>
  </si>
  <si>
    <t>00JP3Z67</t>
  </si>
  <si>
    <t>405-5758253-2845101</t>
  </si>
  <si>
    <t>00JP4P1X</t>
  </si>
  <si>
    <t>ZWLG93YF</t>
  </si>
  <si>
    <t>404-2604709-8900351</t>
  </si>
  <si>
    <t>00JJC2RF</t>
  </si>
  <si>
    <t>00JJC2RL</t>
  </si>
  <si>
    <t>00JP43FZ</t>
  </si>
  <si>
    <t>00JJC2RN</t>
  </si>
  <si>
    <t>00JJC2SF</t>
  </si>
  <si>
    <t>00JJC2SJ</t>
  </si>
  <si>
    <t>00JJC2SO</t>
  </si>
  <si>
    <t>00JJC2SR</t>
  </si>
  <si>
    <t>00JJC2RG</t>
  </si>
  <si>
    <t>00JJC2SI</t>
  </si>
  <si>
    <t>00JJC2SP</t>
  </si>
  <si>
    <t>00JJC2SM</t>
  </si>
  <si>
    <t>00JJC2SQ</t>
  </si>
  <si>
    <t>00JJC2RH</t>
  </si>
  <si>
    <t>00JJC2SS</t>
  </si>
  <si>
    <t>00JJC2RE</t>
  </si>
  <si>
    <t>00JJC2SK</t>
  </si>
  <si>
    <t>00JJC2SB</t>
  </si>
  <si>
    <t>00JJC2SC</t>
  </si>
  <si>
    <t>00JJC2SH</t>
  </si>
  <si>
    <t>00JOJQMI</t>
  </si>
  <si>
    <t>00JJC2KX</t>
  </si>
  <si>
    <t>00JOF4IA</t>
  </si>
  <si>
    <t>24.12.16</t>
  </si>
  <si>
    <t>00JOKXM3</t>
  </si>
  <si>
    <t>00JOAHX0</t>
  </si>
  <si>
    <t>00JP9R3Z</t>
  </si>
  <si>
    <t>403-0146302-7752344</t>
  </si>
  <si>
    <t>00JPB5PW</t>
  </si>
  <si>
    <t>00JPB5PX</t>
  </si>
  <si>
    <t>00JP4NRC</t>
  </si>
  <si>
    <t>408-3720913-8290700</t>
  </si>
  <si>
    <t>00JP9U6A</t>
  </si>
  <si>
    <t>403-6301415-7463502</t>
  </si>
  <si>
    <t>00JP6BU4</t>
  </si>
  <si>
    <t>403-1142518-5528347</t>
  </si>
  <si>
    <t>00JPA3B1</t>
  </si>
  <si>
    <t>407-0289382-0741144</t>
  </si>
  <si>
    <t>00JJC2TM</t>
  </si>
  <si>
    <t>00JP4NMU</t>
  </si>
  <si>
    <t>171-3797265-0224310</t>
  </si>
  <si>
    <t>00JOVGJE</t>
  </si>
  <si>
    <t>00JJC2RU</t>
  </si>
  <si>
    <t>00JPD11Q</t>
  </si>
  <si>
    <t>404-0852266-9760337</t>
  </si>
  <si>
    <t>00JP9W4E</t>
  </si>
  <si>
    <t>403-0191884-0243579</t>
  </si>
  <si>
    <t>00JJC2S7</t>
  </si>
  <si>
    <t>00JP96DM</t>
  </si>
  <si>
    <t>406-9300092-1213941</t>
  </si>
  <si>
    <t>00JP9FUP</t>
  </si>
  <si>
    <t>PHARM6564</t>
  </si>
  <si>
    <t>00JP8CZM</t>
  </si>
  <si>
    <t>PHARM6317</t>
  </si>
  <si>
    <t>00JP8E6X</t>
  </si>
  <si>
    <t>00JPE245</t>
  </si>
  <si>
    <t>E0000186</t>
  </si>
  <si>
    <t>00JJC2SD</t>
  </si>
  <si>
    <t>00JP3CTC</t>
  </si>
  <si>
    <t>407-0398236-6281921</t>
  </si>
  <si>
    <t>00JPD0QO</t>
  </si>
  <si>
    <t>00JPCZKY</t>
  </si>
  <si>
    <t>00JJC2T8</t>
  </si>
  <si>
    <t>00JPD5KC</t>
  </si>
  <si>
    <t>408-2884729-630196</t>
  </si>
  <si>
    <t>00JP84ON</t>
  </si>
  <si>
    <t>171-4623859-7910708</t>
  </si>
  <si>
    <t>00JP88S6</t>
  </si>
  <si>
    <t>402-9922925-3509925</t>
  </si>
  <si>
    <t>00JPA3CN</t>
  </si>
  <si>
    <t>00JPB8NO</t>
  </si>
  <si>
    <t>AO092 GHT LOIRE</t>
  </si>
  <si>
    <t>00JP8OVI</t>
  </si>
  <si>
    <t>405-4267427-1245167</t>
  </si>
  <si>
    <t>00JP6CDI</t>
  </si>
  <si>
    <t>171-6963640-7330717</t>
  </si>
  <si>
    <t>00JPE4M1</t>
  </si>
  <si>
    <t>403-7762203-3271567</t>
  </si>
  <si>
    <t>00JJC2QI</t>
  </si>
  <si>
    <t>00JP9RMZ</t>
  </si>
  <si>
    <t>407-3960694-5605108</t>
  </si>
  <si>
    <t>00JJC2TD</t>
  </si>
  <si>
    <t>00JJC2TJ</t>
  </si>
  <si>
    <t>00JJC2TR</t>
  </si>
  <si>
    <t>00JJC2TQ</t>
  </si>
  <si>
    <t>00JP4O6L</t>
  </si>
  <si>
    <t>403-4433076-6645914</t>
  </si>
  <si>
    <t>00JOX9MU</t>
  </si>
  <si>
    <t>406-3509511-1647561</t>
  </si>
  <si>
    <t>00JP9RJU</t>
  </si>
  <si>
    <t>408-8082453-8093167</t>
  </si>
  <si>
    <t>00JP972R</t>
  </si>
  <si>
    <t>00JJC2TI</t>
  </si>
  <si>
    <t>00JP9F2G</t>
  </si>
  <si>
    <t>BC2501947</t>
  </si>
  <si>
    <t>00JP8CME</t>
  </si>
  <si>
    <t>2025/PHARM/1659</t>
  </si>
  <si>
    <t>00JP9SQM</t>
  </si>
  <si>
    <t>403-2534542-5337152</t>
  </si>
  <si>
    <t>00JPB8O9</t>
  </si>
  <si>
    <t>AO n : AO092</t>
  </si>
  <si>
    <t>00JPB8MV</t>
  </si>
  <si>
    <t>AO drapage vague 2 -</t>
  </si>
  <si>
    <t>00JP8HRZ</t>
  </si>
  <si>
    <t>2025/DM/251119</t>
  </si>
  <si>
    <t>00JJC2TW</t>
  </si>
  <si>
    <t>00JP0I7V</t>
  </si>
  <si>
    <t>2025/DM/505</t>
  </si>
  <si>
    <t>00JP0IMG</t>
  </si>
  <si>
    <t>D313537</t>
  </si>
  <si>
    <t>00JP8BSX</t>
  </si>
  <si>
    <t>D2/1392976</t>
  </si>
  <si>
    <t>00JP8JX0</t>
  </si>
  <si>
    <t>2D96923</t>
  </si>
  <si>
    <t>00JPB8S2</t>
  </si>
  <si>
    <t>AO 2025.025</t>
  </si>
  <si>
    <t>00JP82NJ</t>
  </si>
  <si>
    <t>2025DM3-1</t>
  </si>
  <si>
    <t>00JPB8SW</t>
  </si>
  <si>
    <t>00JP8JG2</t>
  </si>
  <si>
    <t>C2502137</t>
  </si>
  <si>
    <t>00JPBAIZ</t>
  </si>
  <si>
    <t>25/006 GHT</t>
  </si>
  <si>
    <t>00JPCWW4</t>
  </si>
  <si>
    <t>00JP0SHI</t>
  </si>
  <si>
    <t>404-0408650-8831508</t>
  </si>
  <si>
    <t>00JP6CKC</t>
  </si>
  <si>
    <t>407-2343197-4957924</t>
  </si>
  <si>
    <t>00JJC2TL</t>
  </si>
  <si>
    <t>00JJC2TO</t>
  </si>
  <si>
    <t>00JP3G6Y</t>
  </si>
  <si>
    <t>404-1012057-1176345</t>
  </si>
  <si>
    <t>00JJC2T3</t>
  </si>
  <si>
    <t>00JJC2TE</t>
  </si>
  <si>
    <t>00JP8D9U</t>
  </si>
  <si>
    <t>00JP8J2U</t>
  </si>
  <si>
    <t>00JP9TWH</t>
  </si>
  <si>
    <t>407-0671464-0905121</t>
  </si>
  <si>
    <t>00JP9MHF</t>
  </si>
  <si>
    <t>408-3641635-1707535</t>
  </si>
  <si>
    <t>00JP9T96</t>
  </si>
  <si>
    <t>405-1514603-3010733</t>
  </si>
  <si>
    <t>00JJC2T5</t>
  </si>
  <si>
    <t>00JJC2RB</t>
  </si>
  <si>
    <t>00JP6CGQ</t>
  </si>
  <si>
    <t>405-6483255-4205926</t>
  </si>
  <si>
    <t>00JJC2U9</t>
  </si>
  <si>
    <t>00JP4N7V</t>
  </si>
  <si>
    <t>403-9210978-7697114</t>
  </si>
  <si>
    <t>00JP4LDW</t>
  </si>
  <si>
    <t>408-1837328-9533915</t>
  </si>
  <si>
    <t>00JPE2CB</t>
  </si>
  <si>
    <t>00JP8L4P</t>
  </si>
  <si>
    <t>BC2501944</t>
  </si>
  <si>
    <t>00JJC2SE</t>
  </si>
  <si>
    <t>00JP96BK</t>
  </si>
  <si>
    <t>00JP6BYU</t>
  </si>
  <si>
    <t>405-2495384-1063525</t>
  </si>
  <si>
    <t>00JP9T1S</t>
  </si>
  <si>
    <t>407-0920547-2260365</t>
  </si>
  <si>
    <t>00JP85H1</t>
  </si>
  <si>
    <t>404-6627422-7856314</t>
  </si>
  <si>
    <t>00JP9VFS</t>
  </si>
  <si>
    <t>00JP5OMM</t>
  </si>
  <si>
    <t>00JPD516</t>
  </si>
  <si>
    <t>402-7483503-7999530</t>
  </si>
  <si>
    <t>ZWLGA8IF</t>
  </si>
  <si>
    <t>171-7361196-8406764</t>
  </si>
  <si>
    <t>ZWLG940I</t>
  </si>
  <si>
    <t>405-9251853-4760300</t>
  </si>
  <si>
    <t>00JJC2T7</t>
  </si>
  <si>
    <t>00JJC2SZ</t>
  </si>
  <si>
    <t>00JP5DAV</t>
  </si>
  <si>
    <t>00JJC2M9</t>
  </si>
  <si>
    <t>00JJC2M4</t>
  </si>
  <si>
    <t>00JJC2SV</t>
  </si>
  <si>
    <t>00JJC2SG</t>
  </si>
  <si>
    <t>00JJC2UB</t>
  </si>
  <si>
    <t>00JJC2U6</t>
  </si>
  <si>
    <t>00JJC2U3</t>
  </si>
  <si>
    <t>00JJC2TK</t>
  </si>
  <si>
    <t>00JJC2T1</t>
  </si>
  <si>
    <t>00JJC2RK</t>
  </si>
  <si>
    <t>00JJC2TN</t>
  </si>
  <si>
    <t>00JJC2SU</t>
  </si>
  <si>
    <t>00JJC2TT</t>
  </si>
  <si>
    <t>00JJC2TB</t>
  </si>
  <si>
    <t>00JJC2TA</t>
  </si>
  <si>
    <t>00JJC2SW</t>
  </si>
  <si>
    <t>00JJC2RI</t>
  </si>
  <si>
    <t>00JJC2TZ</t>
  </si>
  <si>
    <t>00JJC2TV</t>
  </si>
  <si>
    <t>00JJC2T6</t>
  </si>
  <si>
    <t>00JJC2TY</t>
  </si>
  <si>
    <t>00JJC2T0</t>
  </si>
  <si>
    <t>00JJC2SY</t>
  </si>
  <si>
    <t>00JJC2RJ</t>
  </si>
  <si>
    <t>00JP9YC3</t>
  </si>
  <si>
    <t>00JP0I8L</t>
  </si>
  <si>
    <t>00JPJOGI</t>
  </si>
  <si>
    <t>00JPCZ1W</t>
  </si>
  <si>
    <t>00JJC2V0</t>
  </si>
  <si>
    <t>00JJC2V1</t>
  </si>
  <si>
    <t>00JJC2V8</t>
  </si>
  <si>
    <t>00JPB6RI</t>
  </si>
  <si>
    <t>407-3378470-1870713</t>
  </si>
  <si>
    <t>00JJC2UH</t>
  </si>
  <si>
    <t>00JPJNZH</t>
  </si>
  <si>
    <t>00JJC2V9</t>
  </si>
  <si>
    <t>00JJC2VA</t>
  </si>
  <si>
    <t>00JJC2VC</t>
  </si>
  <si>
    <t>00JJC2VD</t>
  </si>
  <si>
    <t>00JJC2VE</t>
  </si>
  <si>
    <t>00JJC2VF</t>
  </si>
  <si>
    <t>00JJC2VH</t>
  </si>
  <si>
    <t>00JPB6PB</t>
  </si>
  <si>
    <t>171-2908607-0199537</t>
  </si>
  <si>
    <t>00JPD0UW</t>
  </si>
  <si>
    <t>00JPE1SW</t>
  </si>
  <si>
    <t>P3/00986765</t>
  </si>
  <si>
    <t>00JPE5BR</t>
  </si>
  <si>
    <t>00JPIZYW</t>
  </si>
  <si>
    <t>407-6183086-9802703</t>
  </si>
  <si>
    <t>00JJC2UO</t>
  </si>
  <si>
    <t>00JPJ6T3</t>
  </si>
  <si>
    <t>405-2415532-0621961</t>
  </si>
  <si>
    <t>00JPJ55Z</t>
  </si>
  <si>
    <t>408-1358505-9736362</t>
  </si>
  <si>
    <t>00JJC2U5</t>
  </si>
  <si>
    <t>00JJC2UE</t>
  </si>
  <si>
    <t>00JJC2RW</t>
  </si>
  <si>
    <t>00JPJ7OZ</t>
  </si>
  <si>
    <t>404-9484649-9339548</t>
  </si>
  <si>
    <t>00JJC2UY</t>
  </si>
  <si>
    <t>ZWLGAIQR</t>
  </si>
  <si>
    <t>405-4799778-4641931</t>
  </si>
  <si>
    <t>ZWLGAND9</t>
  </si>
  <si>
    <t>407-6961982-1842769</t>
  </si>
  <si>
    <t>00JJC2TH</t>
  </si>
  <si>
    <t>00JJC2U4</t>
  </si>
  <si>
    <t>00JJC2UQ</t>
  </si>
  <si>
    <t>00JJC2US</t>
  </si>
  <si>
    <t>00JJC2VB</t>
  </si>
  <si>
    <t>00JJC2VG</t>
  </si>
  <si>
    <t>00JJC2V3</t>
  </si>
  <si>
    <t>00JJC2TX</t>
  </si>
  <si>
    <t>00JJC2UI</t>
  </si>
  <si>
    <t>00JJC2V2</t>
  </si>
  <si>
    <t>00JJC2RM</t>
  </si>
  <si>
    <t>00JP9ERA</t>
  </si>
  <si>
    <t>BC2501946</t>
  </si>
  <si>
    <t>00JPJUIW</t>
  </si>
  <si>
    <t>EB415984 / EB424591</t>
  </si>
  <si>
    <t>00JPG7WB</t>
  </si>
  <si>
    <t>2025/GPHAR/1976</t>
  </si>
  <si>
    <t>00JJC2Q5</t>
  </si>
  <si>
    <t>00JJC2U0</t>
  </si>
  <si>
    <t>00JJC2V5</t>
  </si>
  <si>
    <t>00JJC2UJ</t>
  </si>
  <si>
    <t>00JJC2UR</t>
  </si>
  <si>
    <t>00JO9EXX</t>
  </si>
  <si>
    <t>00JPE5VH</t>
  </si>
  <si>
    <t>171-4565834-4502739</t>
  </si>
  <si>
    <t>00JPFUX9</t>
  </si>
  <si>
    <t>407-4499332-9852314</t>
  </si>
  <si>
    <t>00JPG7VG</t>
  </si>
  <si>
    <t>JR/1948005</t>
  </si>
  <si>
    <t>00JPIU9A</t>
  </si>
  <si>
    <t>407-9317420-8031545</t>
  </si>
  <si>
    <t>00JPIUZX</t>
  </si>
  <si>
    <t>403-6660141-7386701</t>
  </si>
  <si>
    <t>00JPIWBV</t>
  </si>
  <si>
    <t>171-0035630-2611567</t>
  </si>
  <si>
    <t>00JPJ1TJ</t>
  </si>
  <si>
    <t>405-5302377-7244337</t>
  </si>
  <si>
    <t>00JPJ3FB</t>
  </si>
  <si>
    <t>406-4259977-3051518</t>
  </si>
  <si>
    <t>00JPJ3N2</t>
  </si>
  <si>
    <t>407-7781778-1129930</t>
  </si>
  <si>
    <t>00JPJ4EV</t>
  </si>
  <si>
    <t>406-3071094-0637146</t>
  </si>
  <si>
    <t>00JPJ6WX</t>
  </si>
  <si>
    <t>00JPJ70P</t>
  </si>
  <si>
    <t>00JPJ8Z3</t>
  </si>
  <si>
    <t>00JPJEGU</t>
  </si>
  <si>
    <t>devis184</t>
  </si>
  <si>
    <t>00JPJO9J</t>
  </si>
  <si>
    <t>408-3334570-9296342</t>
  </si>
  <si>
    <t>00JPJOBS</t>
  </si>
  <si>
    <t>2D97070</t>
  </si>
  <si>
    <t>00JPJUST</t>
  </si>
  <si>
    <t>00JJC2UC</t>
  </si>
  <si>
    <t>00JJC2UA</t>
  </si>
  <si>
    <t>00JJC2UV</t>
  </si>
  <si>
    <t>00JJC2U7</t>
  </si>
  <si>
    <t>00JJC2UP</t>
  </si>
  <si>
    <t>00JJC2U8</t>
  </si>
  <si>
    <t>00JJC2UD</t>
  </si>
  <si>
    <t>00JJC2UL</t>
  </si>
  <si>
    <t>00JJC2UW</t>
  </si>
  <si>
    <t>00JJC2X2</t>
  </si>
  <si>
    <t>00JJC2X9</t>
  </si>
  <si>
    <t>00JJC2S5</t>
  </si>
  <si>
    <t>00JJC2XB</t>
  </si>
  <si>
    <t>00JJC2QB</t>
  </si>
  <si>
    <t>00JJC2WX</t>
  </si>
  <si>
    <t>00JJC2XN</t>
  </si>
  <si>
    <t>00JJC2XD</t>
  </si>
  <si>
    <t>00JJC2XA</t>
  </si>
  <si>
    <t>00JJC2X8</t>
  </si>
  <si>
    <t>00JJC2X1</t>
  </si>
  <si>
    <t>00JJC2WU</t>
  </si>
  <si>
    <t>00JJC2WQ</t>
  </si>
  <si>
    <t>00JJC2WH</t>
  </si>
  <si>
    <t>00JJC2WG</t>
  </si>
  <si>
    <t>00JJC2WE</t>
  </si>
  <si>
    <t>00JJC2WC</t>
  </si>
  <si>
    <t>00JJC2VZ</t>
  </si>
  <si>
    <t>00JJC2VY</t>
  </si>
  <si>
    <t>00JJC2VX</t>
  </si>
  <si>
    <t>00JJC2VS</t>
  </si>
  <si>
    <t>00JJC2V7</t>
  </si>
  <si>
    <t>00JJC2SL</t>
  </si>
  <si>
    <t>00JJC2ML</t>
  </si>
  <si>
    <t>ZWLGAFMK</t>
  </si>
  <si>
    <t>171-0569163-1962741</t>
  </si>
  <si>
    <t>00JPRVC6</t>
  </si>
  <si>
    <t>00JPQUVJ</t>
  </si>
  <si>
    <t>404-5354361-4953135</t>
  </si>
  <si>
    <t>00JPQTEL</t>
  </si>
  <si>
    <t>171-5771539-2970768</t>
  </si>
  <si>
    <t>00JPQMDE</t>
  </si>
  <si>
    <t>171-2340487-2521148</t>
  </si>
  <si>
    <t>00JPQLID</t>
  </si>
  <si>
    <t>407-6098839-8419535</t>
  </si>
  <si>
    <t>00JPQJ4H</t>
  </si>
  <si>
    <t>00JJC2W4</t>
  </si>
  <si>
    <t>00JPE1VI</t>
  </si>
  <si>
    <t>00JJC2VN</t>
  </si>
  <si>
    <t>00JJC2VV</t>
  </si>
  <si>
    <t>00JJC2VW</t>
  </si>
  <si>
    <t>00JJC2XE</t>
  </si>
  <si>
    <t>00JJC2W1</t>
  </si>
  <si>
    <t>00JPMHNL</t>
  </si>
  <si>
    <t>402-4056396-7143525</t>
  </si>
  <si>
    <t>00JJC2X3</t>
  </si>
  <si>
    <t>00JPFKGD</t>
  </si>
  <si>
    <t>404-5099758-7407538</t>
  </si>
  <si>
    <t>00JPJEJD</t>
  </si>
  <si>
    <t>00JPQEUC</t>
  </si>
  <si>
    <t>405-6225224-1125122</t>
  </si>
  <si>
    <t>00JPB6R6</t>
  </si>
  <si>
    <t>405-4931278-1501122</t>
  </si>
  <si>
    <t>00JPK0O3</t>
  </si>
  <si>
    <t>BC2501948</t>
  </si>
  <si>
    <t>00JPD110</t>
  </si>
  <si>
    <t>00JPQI9P</t>
  </si>
  <si>
    <t>00JJC2XC</t>
  </si>
  <si>
    <t>00JJC2X7</t>
  </si>
  <si>
    <t>00JJC2X6</t>
  </si>
  <si>
    <t>00JJC2X4</t>
  </si>
  <si>
    <t>00JJC2X0</t>
  </si>
  <si>
    <t>00JJC2WS</t>
  </si>
  <si>
    <t>00JJC2WR</t>
  </si>
  <si>
    <t>00JJC2WK</t>
  </si>
  <si>
    <t>00JJC2W9</t>
  </si>
  <si>
    <t>00JJC2W7</t>
  </si>
  <si>
    <t>00JJC2W6</t>
  </si>
  <si>
    <t>00JJC2W2</t>
  </si>
  <si>
    <t>00JJC2VU</t>
  </si>
  <si>
    <t>00JJC2VR</t>
  </si>
  <si>
    <t>00JJC2UZ</t>
  </si>
  <si>
    <t>00JJC2U2</t>
  </si>
  <si>
    <t>00JJC2S8</t>
  </si>
  <si>
    <t>00JJC2R7</t>
  </si>
  <si>
    <t>00JPK5EG</t>
  </si>
  <si>
    <t>XS/2781330</t>
  </si>
  <si>
    <t>00JPK5DY</t>
  </si>
  <si>
    <t>00JPJO1W</t>
  </si>
  <si>
    <t>00JPJO1V</t>
  </si>
  <si>
    <t>00JPD2NN</t>
  </si>
  <si>
    <t>ES701216</t>
  </si>
  <si>
    <t>00JPCWRB</t>
  </si>
  <si>
    <t>P2502904</t>
  </si>
  <si>
    <t>00JPCWRA</t>
  </si>
  <si>
    <t>00JPQBOA</t>
  </si>
  <si>
    <t>408-9968185-1915558</t>
  </si>
  <si>
    <t>00JPQ8HP</t>
  </si>
  <si>
    <t>406-9565387-0332349</t>
  </si>
  <si>
    <t>00JPQ4KX</t>
  </si>
  <si>
    <t>DISR4-DM-2025/2029</t>
  </si>
  <si>
    <t>00JPMHH1</t>
  </si>
  <si>
    <t>405-9349899-6727558</t>
  </si>
  <si>
    <t>00JPMHF9</t>
  </si>
  <si>
    <t>402-7644612-3830739</t>
  </si>
  <si>
    <t>00JPMH8O</t>
  </si>
  <si>
    <t>405-7773807-8376317</t>
  </si>
  <si>
    <t>00JPMH6N</t>
  </si>
  <si>
    <t>406-1958886-3188328</t>
  </si>
  <si>
    <t>00JPMH5U</t>
  </si>
  <si>
    <t>404-1476757-0209113</t>
  </si>
  <si>
    <t>00JPK5OD</t>
  </si>
  <si>
    <t>APPEL D'OFFRES OUVER</t>
  </si>
  <si>
    <t>00JPK5HS</t>
  </si>
  <si>
    <t>404-7984285-9414711</t>
  </si>
  <si>
    <t>00JPK5GQ</t>
  </si>
  <si>
    <t>BC2501949</t>
  </si>
  <si>
    <t>00JPK5EU</t>
  </si>
  <si>
    <t>AP315771</t>
  </si>
  <si>
    <t>00JPK5D1</t>
  </si>
  <si>
    <t>00JPJDY1</t>
  </si>
  <si>
    <t>A9/729862</t>
  </si>
  <si>
    <t>00JPJ7L0</t>
  </si>
  <si>
    <t>00JPJ7F5</t>
  </si>
  <si>
    <t>00JPJ3HO</t>
  </si>
  <si>
    <t>00JPE5CX</t>
  </si>
  <si>
    <t>25002125/MAGPH</t>
  </si>
  <si>
    <t>00JPE23Y</t>
  </si>
  <si>
    <t>00JPD28N</t>
  </si>
  <si>
    <t>04/699179</t>
  </si>
  <si>
    <t>00JPD0RY</t>
  </si>
  <si>
    <t>Echantillons AO GAUL</t>
  </si>
  <si>
    <t>00JP98I8</t>
  </si>
  <si>
    <t>AO 25017</t>
  </si>
  <si>
    <t>00JP4NBO</t>
  </si>
  <si>
    <t>402-0010688-9885951</t>
  </si>
  <si>
    <t>00JJC2XM</t>
  </si>
  <si>
    <t>00JJC2XF</t>
  </si>
  <si>
    <t>00JPJO29</t>
  </si>
  <si>
    <t>Echantillons AO 2501</t>
  </si>
  <si>
    <t>00JPS1W4</t>
  </si>
  <si>
    <t>00JPVDPD</t>
  </si>
  <si>
    <t>00JPVEPJ</t>
  </si>
  <si>
    <t>402-7081769-0119520</t>
  </si>
  <si>
    <t>00JPTMU2</t>
  </si>
  <si>
    <t>AO MLPNNTS1 PAN S/PU</t>
  </si>
  <si>
    <t>00JPVAIG</t>
  </si>
  <si>
    <t>D314011</t>
  </si>
  <si>
    <t>00JPZTCY</t>
  </si>
  <si>
    <t>00JQ1NX5</t>
  </si>
  <si>
    <t>00JPTMUE</t>
  </si>
  <si>
    <t>00JPV9VK</t>
  </si>
  <si>
    <t>APHAR1673</t>
  </si>
  <si>
    <t>00JJC2W3</t>
  </si>
  <si>
    <t>00JPV9SC</t>
  </si>
  <si>
    <t>PH117170</t>
  </si>
  <si>
    <t>00JPVB1K</t>
  </si>
  <si>
    <t>00JQ02HT</t>
  </si>
  <si>
    <t>00JPXKI3</t>
  </si>
  <si>
    <t>00JPW8PC</t>
  </si>
  <si>
    <t>00JPW83L</t>
  </si>
  <si>
    <t>00JPWGTZ</t>
  </si>
  <si>
    <t>00JPVAL1</t>
  </si>
  <si>
    <t>MEDIM 993</t>
  </si>
  <si>
    <t>00JPUU08</t>
  </si>
  <si>
    <t>407-7961947-4545147</t>
  </si>
  <si>
    <t>00JPVE5Y</t>
  </si>
  <si>
    <t>406-7688442-9810722</t>
  </si>
  <si>
    <t>00JJC2YF</t>
  </si>
  <si>
    <t>00JPVCCI</t>
  </si>
  <si>
    <t>403-2780671-8961132</t>
  </si>
  <si>
    <t>00JPTA62</t>
  </si>
  <si>
    <t>404-2800581-7573918</t>
  </si>
  <si>
    <t>00JPVDZE</t>
  </si>
  <si>
    <t>00JJC2WO</t>
  </si>
  <si>
    <t>00JQ046O</t>
  </si>
  <si>
    <t>403-5660616-8383538</t>
  </si>
  <si>
    <t>00JPRTFE</t>
  </si>
  <si>
    <t>devis189</t>
  </si>
  <si>
    <t>00JPRTP2</t>
  </si>
  <si>
    <t>171-2649519-4665161</t>
  </si>
  <si>
    <t>00JPRUEG</t>
  </si>
  <si>
    <t>00JPUTJS</t>
  </si>
  <si>
    <t>171-8220553-7484312</t>
  </si>
  <si>
    <t>00JPUTRL</t>
  </si>
  <si>
    <t>171-4255021-5986769</t>
  </si>
  <si>
    <t>00JPUUFF</t>
  </si>
  <si>
    <t>402-8133354-5187559</t>
  </si>
  <si>
    <t>00JPUWLH</t>
  </si>
  <si>
    <t>402-0219869-6795516</t>
  </si>
  <si>
    <t>00JPUWUW</t>
  </si>
  <si>
    <t>407-2333529-2408340</t>
  </si>
  <si>
    <t>00JPV19I</t>
  </si>
  <si>
    <t>00JPV9LH</t>
  </si>
  <si>
    <t>2025/BPHAR/2045</t>
  </si>
  <si>
    <t>00JPV9N7</t>
  </si>
  <si>
    <t>00JPV9PB</t>
  </si>
  <si>
    <t>00JPVC3F</t>
  </si>
  <si>
    <t>403-7943624-4203542</t>
  </si>
  <si>
    <t>00JPVCRY</t>
  </si>
  <si>
    <t>408-0778826-9345947</t>
  </si>
  <si>
    <t>00JPVCZC</t>
  </si>
  <si>
    <t>404-6785313-4573132</t>
  </si>
  <si>
    <t>00JPVDM9</t>
  </si>
  <si>
    <t>00JPVE5O</t>
  </si>
  <si>
    <t>25S0019</t>
  </si>
  <si>
    <t>00JPVEGR</t>
  </si>
  <si>
    <t>00JPVETO</t>
  </si>
  <si>
    <t>406-4548744-0428353</t>
  </si>
  <si>
    <t>00JPVEWH</t>
  </si>
  <si>
    <t>171-2641741-0052316</t>
  </si>
  <si>
    <t>00JPVHBR</t>
  </si>
  <si>
    <t>00JPVHEZ</t>
  </si>
  <si>
    <t>00JPWD5N</t>
  </si>
  <si>
    <t>SS-2025-83416</t>
  </si>
  <si>
    <t>00JPWEEE</t>
  </si>
  <si>
    <t>171-4116045-6942754</t>
  </si>
  <si>
    <t>00JPWFZ1</t>
  </si>
  <si>
    <t>408-6137212-6121921</t>
  </si>
  <si>
    <t>00JPXKEZ</t>
  </si>
  <si>
    <t>00JPXKJM</t>
  </si>
  <si>
    <t>00JPXLCK</t>
  </si>
  <si>
    <t>00JPXLCL</t>
  </si>
  <si>
    <t>00JJC2S4</t>
  </si>
  <si>
    <t>00JJC2UN</t>
  </si>
  <si>
    <t>00JJC2UT</t>
  </si>
  <si>
    <t>00JJC2WL</t>
  </si>
  <si>
    <t>00JJC2WM</t>
  </si>
  <si>
    <t>00JJC2WN</t>
  </si>
  <si>
    <t>00JJC2WV</t>
  </si>
  <si>
    <t>00JJC2WY</t>
  </si>
  <si>
    <t>00JJC2WZ</t>
  </si>
  <si>
    <t>00JJC2XG</t>
  </si>
  <si>
    <t>00JJC2XH</t>
  </si>
  <si>
    <t>00JJC2XJ</t>
  </si>
  <si>
    <t>00JJC2XS</t>
  </si>
  <si>
    <t>00JJC2XT</t>
  </si>
  <si>
    <t>00JJC2XY</t>
  </si>
  <si>
    <t>00JJC2Y3</t>
  </si>
  <si>
    <t>00JJC2Y4</t>
  </si>
  <si>
    <t>00JJC2Y8</t>
  </si>
  <si>
    <t>00JJC2Y9</t>
  </si>
  <si>
    <t>00JJC2YA</t>
  </si>
  <si>
    <t>00JJC2YI</t>
  </si>
  <si>
    <t>00JJC2YK</t>
  </si>
  <si>
    <t>00JJC2YL</t>
  </si>
  <si>
    <t>00JJC2YN</t>
  </si>
  <si>
    <t>00JJC2YO</t>
  </si>
  <si>
    <t>00JJC2YU</t>
  </si>
  <si>
    <t>00JJC2Z1</t>
  </si>
  <si>
    <t>00JPK4ET</t>
  </si>
  <si>
    <t>405-0126413-3287513</t>
  </si>
  <si>
    <t>00JPQGVM</t>
  </si>
  <si>
    <t>408-4537794-8412325</t>
  </si>
  <si>
    <t>00JPQH5T</t>
  </si>
  <si>
    <t>00JPQIDU</t>
  </si>
  <si>
    <t>406-5367456-3421940</t>
  </si>
  <si>
    <t>00JPQY8A</t>
  </si>
  <si>
    <t>171-4880283-1154734</t>
  </si>
  <si>
    <t>00JPQYHB</t>
  </si>
  <si>
    <t>407-6058014-6162704</t>
  </si>
  <si>
    <t>00JPR04D</t>
  </si>
  <si>
    <t>00JPR1B1</t>
  </si>
  <si>
    <t>406-4772707-8281123</t>
  </si>
  <si>
    <t>00JPR1YI</t>
  </si>
  <si>
    <t>408-3423803-7915521</t>
  </si>
  <si>
    <t>00JPRBSM</t>
  </si>
  <si>
    <t>00JPRPL2</t>
  </si>
  <si>
    <t>407-3812675-4280348</t>
  </si>
  <si>
    <t>00JPRRBL</t>
  </si>
  <si>
    <t>171-7361357-8745930</t>
  </si>
  <si>
    <t>00JPZDZA</t>
  </si>
  <si>
    <t>171-2324690-4524307</t>
  </si>
  <si>
    <t>00JJC2YS</t>
  </si>
  <si>
    <t>00JJC2YT</t>
  </si>
  <si>
    <t>00JJC2YZ</t>
  </si>
  <si>
    <t>00JJC2VL</t>
  </si>
  <si>
    <t>00JJC2WD</t>
  </si>
  <si>
    <t>00JJC2XU</t>
  </si>
  <si>
    <t>00JJC2Z3</t>
  </si>
  <si>
    <t>00JJC2XZ</t>
  </si>
  <si>
    <t>00JJC2YD</t>
  </si>
  <si>
    <t>00JJC2YH</t>
  </si>
  <si>
    <t>00JJC2S9</t>
  </si>
  <si>
    <t>00JJC2XR</t>
  </si>
  <si>
    <t>00JJC2Y1</t>
  </si>
  <si>
    <t>00JJC2TC</t>
  </si>
  <si>
    <t>00JJC2VP</t>
  </si>
  <si>
    <t>00JJC2VM</t>
  </si>
  <si>
    <t>00JJC2Y7</t>
  </si>
  <si>
    <t>00JJC2YB</t>
  </si>
  <si>
    <t>00JJC2YX</t>
  </si>
  <si>
    <t>00JJC2YY</t>
  </si>
  <si>
    <t>00JJC2WP</t>
  </si>
  <si>
    <t>00JJC2X5</t>
  </si>
  <si>
    <t>00JJC2Y6</t>
  </si>
  <si>
    <t>00JJC2WW</t>
  </si>
  <si>
    <t>00JJC2T4</t>
  </si>
  <si>
    <t>00JJC2YR</t>
  </si>
  <si>
    <t>00JPRG6P</t>
  </si>
  <si>
    <t>00JJC2P1</t>
  </si>
  <si>
    <t>00JJC2PX</t>
  </si>
  <si>
    <t>00JJC2M6</t>
  </si>
  <si>
    <t>00JQ0DG4</t>
  </si>
  <si>
    <t>00JPZFD8</t>
  </si>
  <si>
    <t>402-8514471-4946709</t>
  </si>
  <si>
    <t>00JPZGQL</t>
  </si>
  <si>
    <t>404-4119495-0997927</t>
  </si>
  <si>
    <t>00JPZWAS</t>
  </si>
  <si>
    <t>00JPZX8J</t>
  </si>
  <si>
    <t>00JQ01P7</t>
  </si>
  <si>
    <t>00JQ02DG</t>
  </si>
  <si>
    <t>00JQ03AK</t>
  </si>
  <si>
    <t>405-4573562-8273955</t>
  </si>
  <si>
    <t>00JQ0B2Q</t>
  </si>
  <si>
    <t>00JQ0CIB</t>
  </si>
  <si>
    <t>00JQ0CQE</t>
  </si>
  <si>
    <t>00JQ0D9E</t>
  </si>
  <si>
    <t>405-6084342-8845160</t>
  </si>
  <si>
    <t>00JQ0UYD</t>
  </si>
  <si>
    <t>00JQ1O6V</t>
  </si>
  <si>
    <t>403-8163212-1909918</t>
  </si>
  <si>
    <t>ZWLGBOG0</t>
  </si>
  <si>
    <t>171-0695784-1101154</t>
  </si>
  <si>
    <t>ZWLGBOUG</t>
  </si>
  <si>
    <t>406-0021209-9356347</t>
  </si>
  <si>
    <t>ZWLGC25X</t>
  </si>
  <si>
    <t>404-4097490-4573913</t>
  </si>
  <si>
    <t>ZWLGC5YP</t>
  </si>
  <si>
    <t>408-8111730-7517162</t>
  </si>
  <si>
    <t>ZWLGC7AT</t>
  </si>
  <si>
    <t>406-7709599-4277135</t>
  </si>
  <si>
    <t>00JPS2GF</t>
  </si>
  <si>
    <t>BK392</t>
  </si>
  <si>
    <t>00JJC2TG</t>
  </si>
  <si>
    <t>00JJC2UF</t>
  </si>
  <si>
    <t>00JJC2WB</t>
  </si>
  <si>
    <t>00JJC2WI</t>
  </si>
  <si>
    <t>00JJC2WJ</t>
  </si>
  <si>
    <t>00JJC2XK</t>
  </si>
  <si>
    <t>00JJC2XX</t>
  </si>
  <si>
    <t>00JJC2Y2</t>
  </si>
  <si>
    <t>00JJC2Y5</t>
  </si>
  <si>
    <t>00JJC2YC</t>
  </si>
  <si>
    <t>00JJC2YG</t>
  </si>
  <si>
    <t>00JJC2YQ</t>
  </si>
  <si>
    <t>00JQ0CI7</t>
  </si>
  <si>
    <t>00JQ0CI8</t>
  </si>
  <si>
    <t>00JQ0B5P</t>
  </si>
  <si>
    <t>00JQ0A9F</t>
  </si>
  <si>
    <t>171-4593064-0888333</t>
  </si>
  <si>
    <t>00JOP5JW</t>
  </si>
  <si>
    <t>00JJC30H</t>
  </si>
  <si>
    <t>00JJC30I</t>
  </si>
  <si>
    <t>00JJC30L</t>
  </si>
  <si>
    <t>00JJC30M</t>
  </si>
  <si>
    <t>00JPT9BW</t>
  </si>
  <si>
    <t>402-6480974-4076336</t>
  </si>
  <si>
    <t>00JPTDHD</t>
  </si>
  <si>
    <t>00JPVZ24</t>
  </si>
  <si>
    <t>25002607/PHMAGC</t>
  </si>
  <si>
    <t>00JPWEOW</t>
  </si>
  <si>
    <t>402-1341540-4923549</t>
  </si>
  <si>
    <t>00JPZJYA</t>
  </si>
  <si>
    <t>408-5193438-1337114</t>
  </si>
  <si>
    <t>00JPZK35</t>
  </si>
  <si>
    <t>403-5444921-6869950</t>
  </si>
  <si>
    <t>00JQ1OB2</t>
  </si>
  <si>
    <t>404-0933795-1890702</t>
  </si>
  <si>
    <t>00JQ2ZLF</t>
  </si>
  <si>
    <t>404-9863100-6593965</t>
  </si>
  <si>
    <t>00JQ303H</t>
  </si>
  <si>
    <t>171-3466880-1236339</t>
  </si>
  <si>
    <t>00JQ36NH</t>
  </si>
  <si>
    <t>402-1204458-4939509</t>
  </si>
  <si>
    <t>00JQ3GZB</t>
  </si>
  <si>
    <t>00JQ3OTT</t>
  </si>
  <si>
    <t>407-5670367-8525108</t>
  </si>
  <si>
    <t>00JQ3PJ2</t>
  </si>
  <si>
    <t>403-9768086-1481158</t>
  </si>
  <si>
    <t>00JQ3Q8Y</t>
  </si>
  <si>
    <t>403-8296769-3266760</t>
  </si>
  <si>
    <t>00JQ3QET</t>
  </si>
  <si>
    <t>402-7569984-3362708</t>
  </si>
  <si>
    <t>00JQ4MAC</t>
  </si>
  <si>
    <t>PHARM714161</t>
  </si>
  <si>
    <t>00JQ4MAD</t>
  </si>
  <si>
    <t>00JQ4MJC</t>
  </si>
  <si>
    <t>JR/1948804</t>
  </si>
  <si>
    <t>00JQ4MMF</t>
  </si>
  <si>
    <t>00JQ41M1</t>
  </si>
  <si>
    <t>2025PA4151</t>
  </si>
  <si>
    <t>00JQ6343</t>
  </si>
  <si>
    <t>00JJC2W0</t>
  </si>
  <si>
    <t>00JJC2XL</t>
  </si>
  <si>
    <t>00JJC2XO</t>
  </si>
  <si>
    <t>00JJC2XW</t>
  </si>
  <si>
    <t>00JJC2Z5</t>
  </si>
  <si>
    <t>00JJC2Z9</t>
  </si>
  <si>
    <t>00JJC2ZA</t>
  </si>
  <si>
    <t>00JJC2ZB</t>
  </si>
  <si>
    <t>00JJC2ZF</t>
  </si>
  <si>
    <t>00JJC2ZH</t>
  </si>
  <si>
    <t>00JJC2ZN</t>
  </si>
  <si>
    <t>00JJC2ZS</t>
  </si>
  <si>
    <t>00JJC2ZU</t>
  </si>
  <si>
    <t>00JJC305</t>
  </si>
  <si>
    <t>00JJC30A</t>
  </si>
  <si>
    <t>00JJC30C</t>
  </si>
  <si>
    <t>00JJC30D</t>
  </si>
  <si>
    <t>00JJC30F</t>
  </si>
  <si>
    <t>00JJC30G</t>
  </si>
  <si>
    <t>00JQ4MO4</t>
  </si>
  <si>
    <t>00JQ6FIN</t>
  </si>
  <si>
    <t>407-7984394-8201154</t>
  </si>
  <si>
    <t>00JQ6S0P</t>
  </si>
  <si>
    <t>00JJC30B</t>
  </si>
  <si>
    <t>00JQ6JGL</t>
  </si>
  <si>
    <t>00JJC2ZO</t>
  </si>
  <si>
    <t>00JJC301</t>
  </si>
  <si>
    <t>00JJC2YJ</t>
  </si>
  <si>
    <t>00JJC2ZC</t>
  </si>
  <si>
    <t>00JJC2ZZ</t>
  </si>
  <si>
    <t>00JJC302</t>
  </si>
  <si>
    <t>00JJC2Z8</t>
  </si>
  <si>
    <t>00JJC2ZY</t>
  </si>
  <si>
    <t>ZWLGD9QD</t>
  </si>
  <si>
    <t>171-0873083-8500326</t>
  </si>
  <si>
    <t>00JQ6AAY</t>
  </si>
  <si>
    <t>404-9409792-5664343</t>
  </si>
  <si>
    <t>00JQ66KR</t>
  </si>
  <si>
    <t>00JQ62Z5</t>
  </si>
  <si>
    <t>00JQ65SP</t>
  </si>
  <si>
    <t>00JQ6INO</t>
  </si>
  <si>
    <t>402-9306272-6865138</t>
  </si>
  <si>
    <t>00JQ6SSB</t>
  </si>
  <si>
    <t>00JQ69KB</t>
  </si>
  <si>
    <t>403-3978110-3101964</t>
  </si>
  <si>
    <t>00JQ4XPH</t>
  </si>
  <si>
    <t>00JQ664V</t>
  </si>
  <si>
    <t>00JQ62QI</t>
  </si>
  <si>
    <t>00JQ6D6U</t>
  </si>
  <si>
    <t>408-9705996-7072332</t>
  </si>
  <si>
    <t>00JJC2ZV</t>
  </si>
  <si>
    <t>ZWLGDCYS</t>
  </si>
  <si>
    <t>404-3040612-4460301</t>
  </si>
  <si>
    <t>00JJC2Z4</t>
  </si>
  <si>
    <t>00JJC2ZI</t>
  </si>
  <si>
    <t>00JJC304</t>
  </si>
  <si>
    <t>00JJC2ZE</t>
  </si>
  <si>
    <t>00JJC2VO</t>
  </si>
  <si>
    <t>00JJC2ZJ</t>
  </si>
  <si>
    <t>00JJC2ZK</t>
  </si>
  <si>
    <t>00JJC2ZW</t>
  </si>
  <si>
    <t>00JJC2ZX</t>
  </si>
  <si>
    <t>00JJC300</t>
  </si>
  <si>
    <t>00JJC306</t>
  </si>
  <si>
    <t>00JJC309</t>
  </si>
  <si>
    <t>00JJC2YW</t>
  </si>
  <si>
    <t>00JQ63UP</t>
  </si>
  <si>
    <t>PH208569</t>
  </si>
  <si>
    <t>00JQ6ISS</t>
  </si>
  <si>
    <t>406-5048519-0683550</t>
  </si>
  <si>
    <t>00JQ6ORB</t>
  </si>
  <si>
    <t>DMS617889</t>
  </si>
  <si>
    <t>00JQ6R1X</t>
  </si>
  <si>
    <t>P2/00408011</t>
  </si>
  <si>
    <t>00JQ6RQW</t>
  </si>
  <si>
    <t>00JQ6RZF</t>
  </si>
  <si>
    <t>00JQ6T03</t>
  </si>
  <si>
    <t>00JQ6T8H</t>
  </si>
  <si>
    <t>00JQ6UF8</t>
  </si>
  <si>
    <t>00JQ80SF</t>
  </si>
  <si>
    <t>00JQ8A0L</t>
  </si>
  <si>
    <t>00JQ8DAA</t>
  </si>
  <si>
    <t>00JJC2ZD</t>
  </si>
  <si>
    <t>00JJC30O</t>
  </si>
  <si>
    <t>00JJC2ZL</t>
  </si>
  <si>
    <t>00JJC2ZM</t>
  </si>
  <si>
    <t>00JJC2ZQ</t>
  </si>
  <si>
    <t>00JJC2ZR</t>
  </si>
  <si>
    <t>00JJC307</t>
  </si>
  <si>
    <t>00JJC308</t>
  </si>
  <si>
    <t>00JJC2ZP</t>
  </si>
  <si>
    <t>00JQEDED</t>
  </si>
  <si>
    <t>00JQEDEC</t>
  </si>
  <si>
    <t>00JQGUH2</t>
  </si>
  <si>
    <t>403-7672994-9523535</t>
  </si>
  <si>
    <t>00JQEERE</t>
  </si>
  <si>
    <t>00JQEESK</t>
  </si>
  <si>
    <t>00JQGXQ9</t>
  </si>
  <si>
    <t>402-6756508-1572301</t>
  </si>
  <si>
    <t>00JJC30Z</t>
  </si>
  <si>
    <t>00JQGO18</t>
  </si>
  <si>
    <t>408-4044232-6244338</t>
  </si>
  <si>
    <t>00JQEERF</t>
  </si>
  <si>
    <t>00JQGYX3</t>
  </si>
  <si>
    <t>402-8886871-4511530</t>
  </si>
  <si>
    <t>00JQGR7T</t>
  </si>
  <si>
    <t>00JQH68V</t>
  </si>
  <si>
    <t>00JQFOYU</t>
  </si>
  <si>
    <t>405-2695400-9738718</t>
  </si>
  <si>
    <t>00JJC2YE</t>
  </si>
  <si>
    <t>00JJC2Z6</t>
  </si>
  <si>
    <t>00JQEF2Z</t>
  </si>
  <si>
    <t>00JQGQG9</t>
  </si>
  <si>
    <t>402-2714925-2865104</t>
  </si>
  <si>
    <t>00JQEEZD</t>
  </si>
  <si>
    <t>00JQEEQV</t>
  </si>
  <si>
    <t>00JQGVWU</t>
  </si>
  <si>
    <t>171-3955937-0881918</t>
  </si>
  <si>
    <t>00JQEEVB</t>
  </si>
  <si>
    <t>00JJC30P</t>
  </si>
  <si>
    <t>00JJC310</t>
  </si>
  <si>
    <t>00JJC311</t>
  </si>
  <si>
    <t>00JJC30S</t>
  </si>
  <si>
    <t>00JQEDFP</t>
  </si>
  <si>
    <t>00JJC30Y</t>
  </si>
  <si>
    <t>00JQEDCO</t>
  </si>
  <si>
    <t>00JQH2S7</t>
  </si>
  <si>
    <t>171-9515980-8924351</t>
  </si>
  <si>
    <t>00JQH20T</t>
  </si>
  <si>
    <t>171-5629317-8499524</t>
  </si>
  <si>
    <t>00JQH6DJ</t>
  </si>
  <si>
    <t>Dequidt charlotte</t>
  </si>
  <si>
    <t>00JQEDC6</t>
  </si>
  <si>
    <t>00JQGX0N</t>
  </si>
  <si>
    <t>171-7461072-8806766</t>
  </si>
  <si>
    <t>00JQEERL</t>
  </si>
  <si>
    <t>00JJC2VQ</t>
  </si>
  <si>
    <t>00JQH6WK</t>
  </si>
  <si>
    <t>171-6145930-0472348</t>
  </si>
  <si>
    <t>00JQ6QEY</t>
  </si>
  <si>
    <t>408-0526746-7636352</t>
  </si>
  <si>
    <t>00JQH4BL</t>
  </si>
  <si>
    <t>405-2243590-2344308</t>
  </si>
  <si>
    <t>00JQFO80</t>
  </si>
  <si>
    <t>00JQH5P3</t>
  </si>
  <si>
    <t>407-9840601-4889119</t>
  </si>
  <si>
    <t>ZWLGDJGA</t>
  </si>
  <si>
    <t>402-3626184-4136313</t>
  </si>
  <si>
    <t>ZWLGEJGS</t>
  </si>
  <si>
    <t>402-2527068-5872358</t>
  </si>
  <si>
    <t>00JPWZNC</t>
  </si>
  <si>
    <t>00JQ43H2</t>
  </si>
  <si>
    <t>00JPWZNB</t>
  </si>
  <si>
    <t>00JQ43H3</t>
  </si>
  <si>
    <t>00JJC2VT</t>
  </si>
  <si>
    <t>00JQEDD7</t>
  </si>
  <si>
    <t>00JJC30W</t>
  </si>
  <si>
    <t>00JQEET0</t>
  </si>
  <si>
    <t>00JQEERM</t>
  </si>
  <si>
    <t>00JJC30R</t>
  </si>
  <si>
    <t>00JQFPXB</t>
  </si>
  <si>
    <t>00JQEDF3</t>
  </si>
  <si>
    <t>00JQEEOA</t>
  </si>
  <si>
    <t>00JQEEQM</t>
  </si>
  <si>
    <t>00JQEF0N</t>
  </si>
  <si>
    <t>00JJC30T</t>
  </si>
  <si>
    <t>00JJC30U</t>
  </si>
  <si>
    <t>00JQEERV</t>
  </si>
  <si>
    <t>00JJC30X</t>
  </si>
  <si>
    <t>00JQEDDM</t>
  </si>
  <si>
    <t>00JJC2Y0</t>
  </si>
  <si>
    <t>00JJC30Q</t>
  </si>
  <si>
    <t>00JJC30J</t>
  </si>
  <si>
    <t>00JJC2W8</t>
  </si>
  <si>
    <t>00JJC2V4</t>
  </si>
  <si>
    <t>00JJC2UX</t>
  </si>
  <si>
    <t>00JJC317</t>
  </si>
  <si>
    <t>00JJC31S</t>
  </si>
  <si>
    <t>00JQLAJK</t>
  </si>
  <si>
    <t>407-0815391-7425119</t>
  </si>
  <si>
    <t>00JQL8U7</t>
  </si>
  <si>
    <t>00JJC30V</t>
  </si>
  <si>
    <t>00JPIZGG</t>
  </si>
  <si>
    <t>00JJC314</t>
  </si>
  <si>
    <t>00JJC2WF</t>
  </si>
  <si>
    <t>00JJC315</t>
  </si>
  <si>
    <t>00JJC2YV</t>
  </si>
  <si>
    <t>00JQIFRA</t>
  </si>
  <si>
    <t>00JJC319</t>
  </si>
  <si>
    <t>00JJC2WT</t>
  </si>
  <si>
    <t>ZWLGEOYQ</t>
  </si>
  <si>
    <t>403-5259424-1943554</t>
  </si>
  <si>
    <t>ZWLGEZQ0</t>
  </si>
  <si>
    <t>405-9749894-3333932</t>
  </si>
  <si>
    <t>00JQLDOK</t>
  </si>
  <si>
    <t>404-1226022-2632330</t>
  </si>
  <si>
    <t>00JQLBIU</t>
  </si>
  <si>
    <t>171-5794584-7313923</t>
  </si>
  <si>
    <t>00JQLB3U</t>
  </si>
  <si>
    <t>403-0016413-4890723</t>
  </si>
  <si>
    <t>00JQLB3R</t>
  </si>
  <si>
    <t>00JQLA8K</t>
  </si>
  <si>
    <t>00JQL40Q</t>
  </si>
  <si>
    <t>402-6029817-8267512</t>
  </si>
  <si>
    <t>00JQEEOI</t>
  </si>
  <si>
    <t>00JQEDEI</t>
  </si>
  <si>
    <t>00JPZXEO</t>
  </si>
  <si>
    <t>00JPMWIG</t>
  </si>
  <si>
    <t>00JJC31Q</t>
  </si>
  <si>
    <t>00JJC31D</t>
  </si>
  <si>
    <t>00JJC316</t>
  </si>
  <si>
    <t>00JJC312</t>
  </si>
  <si>
    <t>00JR86LR</t>
  </si>
  <si>
    <t>00JR8WMQ</t>
  </si>
  <si>
    <t>406-2439048-6735539</t>
  </si>
  <si>
    <t>00JR7U7F</t>
  </si>
  <si>
    <t>00JJC32C</t>
  </si>
  <si>
    <t>00JJC31C</t>
  </si>
  <si>
    <t>00JJC31T</t>
  </si>
  <si>
    <t>00JR7M5F</t>
  </si>
  <si>
    <t>406-7704829-3154750</t>
  </si>
  <si>
    <t>00JJC318</t>
  </si>
  <si>
    <t>00JR7XW2</t>
  </si>
  <si>
    <t>404-0879545-8403548</t>
  </si>
  <si>
    <t>ZWLGFPDU</t>
  </si>
  <si>
    <t>171-8396906-5973160</t>
  </si>
  <si>
    <t>ZWLGFTSV</t>
  </si>
  <si>
    <t>406-6616385-5898729</t>
  </si>
  <si>
    <t>ZWLGF6I6</t>
  </si>
  <si>
    <t>405-9713942-6353124</t>
  </si>
  <si>
    <t>00JJC31J</t>
  </si>
  <si>
    <t>00JR7TDC</t>
  </si>
  <si>
    <t>402-5668669-5285146</t>
  </si>
  <si>
    <t>00JR8CEH</t>
  </si>
  <si>
    <t>00JJC31I</t>
  </si>
  <si>
    <t>00JJC31V</t>
  </si>
  <si>
    <t>00JJC31X</t>
  </si>
  <si>
    <t>00JJC321</t>
  </si>
  <si>
    <t>00JJC31F</t>
  </si>
  <si>
    <t>00JJC31P</t>
  </si>
  <si>
    <t>00JJC324</t>
  </si>
  <si>
    <t>00JJC32E</t>
  </si>
  <si>
    <t>00JR8BMK</t>
  </si>
  <si>
    <t>00JQHN5O</t>
  </si>
  <si>
    <t>00JJC313</t>
  </si>
  <si>
    <t>00JJC322</t>
  </si>
  <si>
    <t>00JJC32A</t>
  </si>
  <si>
    <t>00JJC31N</t>
  </si>
  <si>
    <t>00JJC31B</t>
  </si>
  <si>
    <t>00JJC31G</t>
  </si>
  <si>
    <t>00JJC328</t>
  </si>
  <si>
    <t>00JJC31L</t>
  </si>
  <si>
    <t>00JQO7ZI</t>
  </si>
  <si>
    <t>171-2537023-3228307</t>
  </si>
  <si>
    <t>00JR8QJJ</t>
  </si>
  <si>
    <t>404-7804802-0433909</t>
  </si>
  <si>
    <t>00JJC31U</t>
  </si>
  <si>
    <t>00JQO7PD</t>
  </si>
  <si>
    <t>00JR7QLY</t>
  </si>
  <si>
    <t>403-7767344-7852318</t>
  </si>
  <si>
    <t>00JQO85H</t>
  </si>
  <si>
    <t>00JJC31R</t>
  </si>
  <si>
    <t>00JR80YS</t>
  </si>
  <si>
    <t>00JJC31O</t>
  </si>
  <si>
    <t>00JJC32B</t>
  </si>
  <si>
    <t>00JQ6RQW001</t>
  </si>
  <si>
    <t>00JJC31W</t>
  </si>
  <si>
    <t>00JRBSHW</t>
  </si>
  <si>
    <t>404-2359691-9620329</t>
  </si>
  <si>
    <t>00JRBJ9C</t>
  </si>
  <si>
    <t>00JR8BWN</t>
  </si>
  <si>
    <t>406-4089706-3513901</t>
  </si>
  <si>
    <t>00JQH0QD</t>
  </si>
  <si>
    <t>171-8692871-5906726</t>
  </si>
  <si>
    <t>00JJC338</t>
  </si>
  <si>
    <t>00JJC337</t>
  </si>
  <si>
    <t>00JJC334</t>
  </si>
  <si>
    <t>00JJC331</t>
  </si>
  <si>
    <t>00JJC32Y</t>
  </si>
  <si>
    <t>00JJC32W</t>
  </si>
  <si>
    <t>00JJC32V</t>
  </si>
  <si>
    <t>00JJC32S</t>
  </si>
  <si>
    <t>00JJC32R</t>
  </si>
  <si>
    <t>00JJC32Q</t>
  </si>
  <si>
    <t>00JJC32O</t>
  </si>
  <si>
    <t>00JJC32J</t>
  </si>
  <si>
    <t>00JJC325</t>
  </si>
  <si>
    <t>00JJC31K</t>
  </si>
  <si>
    <t>00JJC2ZT</t>
  </si>
  <si>
    <t>00JRCC70</t>
  </si>
  <si>
    <t>407-8855886-4129961</t>
  </si>
  <si>
    <t>00JRBVTO</t>
  </si>
  <si>
    <t>407-9596646-9602766</t>
  </si>
  <si>
    <t>00JRBVOF</t>
  </si>
  <si>
    <t>404-0423120-5577117</t>
  </si>
  <si>
    <t>00JQO9X6</t>
  </si>
  <si>
    <t>00JJC32X</t>
  </si>
  <si>
    <t>00JJC327</t>
  </si>
  <si>
    <t>00JRCBXQ</t>
  </si>
  <si>
    <t>408-5206252-7628324</t>
  </si>
  <si>
    <t>00JRCBKU</t>
  </si>
  <si>
    <t>408-7723122-0391531</t>
  </si>
  <si>
    <t>00JRBXR1</t>
  </si>
  <si>
    <t>404-7533009-7875512</t>
  </si>
  <si>
    <t>00JRC088</t>
  </si>
  <si>
    <t>406-6615089-7001966</t>
  </si>
  <si>
    <t>00JRBZAE</t>
  </si>
  <si>
    <t>404-0708601-1536334</t>
  </si>
  <si>
    <t>00JRBWDD</t>
  </si>
  <si>
    <t>171-3040041-4941163</t>
  </si>
  <si>
    <t>00JQNQEY</t>
  </si>
  <si>
    <t>2025-DQ-025</t>
  </si>
  <si>
    <t>ZWLGG58L</t>
  </si>
  <si>
    <t>ZWLGFUX8</t>
  </si>
  <si>
    <t>402-4558407-7848361</t>
  </si>
  <si>
    <t>ZWLGEQ4G</t>
  </si>
  <si>
    <t>171-3916746-7319534</t>
  </si>
  <si>
    <t>00JJC32F</t>
  </si>
  <si>
    <t>00JJC32G</t>
  </si>
  <si>
    <t>00JJC32I</t>
  </si>
  <si>
    <t>00JJC32K</t>
  </si>
  <si>
    <t>00JJC32L</t>
  </si>
  <si>
    <t>00JJC32M</t>
  </si>
  <si>
    <t>00JJC32P</t>
  </si>
  <si>
    <t>00JJC32U</t>
  </si>
  <si>
    <t>00JJC32Z</t>
  </si>
  <si>
    <t>00JJC330</t>
  </si>
  <si>
    <t>00JJC333</t>
  </si>
  <si>
    <t>00JJC339</t>
  </si>
  <si>
    <t>00JJC33A</t>
  </si>
  <si>
    <t>00JJC303</t>
  </si>
  <si>
    <t>00JJC31H</t>
  </si>
  <si>
    <t>00JJC31M</t>
  </si>
  <si>
    <t>00JJC32H</t>
  </si>
  <si>
    <t>00JJC336</t>
  </si>
  <si>
    <t>00JREUCQ</t>
  </si>
  <si>
    <t>408-4062850-7863566</t>
  </si>
  <si>
    <t>00JRCYD7</t>
  </si>
  <si>
    <t>404-9841812-4716326</t>
  </si>
  <si>
    <t>00JREG3R</t>
  </si>
  <si>
    <t>402-8315577-4326731</t>
  </si>
  <si>
    <t>00JREJYB</t>
  </si>
  <si>
    <t>402-0659649-3006706</t>
  </si>
  <si>
    <t>00JPIZGQ</t>
  </si>
  <si>
    <t>00JRCYFW</t>
  </si>
  <si>
    <t>405-3126079-9667530</t>
  </si>
  <si>
    <t>00JRETLD</t>
  </si>
  <si>
    <t>404-9610071-8678739</t>
  </si>
  <si>
    <t>00JREZ1I</t>
  </si>
  <si>
    <t>404-4980813-0086767</t>
  </si>
  <si>
    <t>00JRD28Z</t>
  </si>
  <si>
    <t>171-4985562-8173944</t>
  </si>
  <si>
    <t>00JPIZGL</t>
  </si>
  <si>
    <t>00JRCXRL</t>
  </si>
  <si>
    <t>171-8034546-3671543</t>
  </si>
  <si>
    <t>00JJC33E</t>
  </si>
  <si>
    <t>00JJC2QN</t>
  </si>
  <si>
    <t>00JRFQSK</t>
  </si>
  <si>
    <t>00JPIZGM</t>
  </si>
  <si>
    <t>00JPIZGK</t>
  </si>
  <si>
    <t>00JPIZGN</t>
  </si>
  <si>
    <t>00JRE4MS</t>
  </si>
  <si>
    <t>405-5736699-4269152</t>
  </si>
  <si>
    <t>00JPMICP</t>
  </si>
  <si>
    <t>Devis183</t>
  </si>
  <si>
    <t>00JQ6ODI</t>
  </si>
  <si>
    <t>00JPIZGO</t>
  </si>
  <si>
    <t>00JJC33B</t>
  </si>
  <si>
    <t>ZWLGGJYK</t>
  </si>
  <si>
    <t>408-5007015-9879500</t>
  </si>
  <si>
    <t>00JRJNWY</t>
  </si>
  <si>
    <t>00JRHOF6</t>
  </si>
  <si>
    <t>00JRIU6M</t>
  </si>
  <si>
    <t>00JRK2IL</t>
  </si>
  <si>
    <t>171-6507449-7888334</t>
  </si>
  <si>
    <t>00JRHP0A</t>
  </si>
  <si>
    <t>00JRIA9W</t>
  </si>
  <si>
    <t>00JRGKBN</t>
  </si>
  <si>
    <t>406-3476405-3665113</t>
  </si>
  <si>
    <t>00JRFXBX</t>
  </si>
  <si>
    <t>171-0364160-2534725</t>
  </si>
  <si>
    <t>00JJC30K</t>
  </si>
  <si>
    <t>00JRJMPS</t>
  </si>
  <si>
    <t>406-9391267-8493944</t>
  </si>
  <si>
    <t>00JRK1AU</t>
  </si>
  <si>
    <t>171-3850615-0635548</t>
  </si>
  <si>
    <t>00JJC33F</t>
  </si>
  <si>
    <t>00JRGK24</t>
  </si>
  <si>
    <t>405-0743417-8654706</t>
  </si>
  <si>
    <t>00JRIPH6</t>
  </si>
  <si>
    <t>171-0236664-5609949</t>
  </si>
  <si>
    <t>00JRHOKD</t>
  </si>
  <si>
    <t>00JRI4XX</t>
  </si>
  <si>
    <t>00JPIZH9</t>
  </si>
  <si>
    <t>00JRGJCS</t>
  </si>
  <si>
    <t>171-4197681-1408309</t>
  </si>
  <si>
    <t>00JRK6DW</t>
  </si>
  <si>
    <t>402-7596785-9725129</t>
  </si>
  <si>
    <t>00JPIZHA</t>
  </si>
  <si>
    <t>00JRK6CD</t>
  </si>
  <si>
    <t>00JRGVXV</t>
  </si>
  <si>
    <t>407-9804044-6811511</t>
  </si>
  <si>
    <t>00JPIZGR</t>
  </si>
  <si>
    <t>00JPIZGS</t>
  </si>
  <si>
    <t>00JRGK9W</t>
  </si>
  <si>
    <t>403-9450257-0260313</t>
  </si>
  <si>
    <t>00JRK15H</t>
  </si>
  <si>
    <t>404-0515077-5030765</t>
  </si>
  <si>
    <t>00JRGJRV</t>
  </si>
  <si>
    <t>402-3404047-0726717</t>
  </si>
  <si>
    <t>00JRK2BC</t>
  </si>
  <si>
    <t>408-4196334-2785159</t>
  </si>
  <si>
    <t>00JRI1O7</t>
  </si>
  <si>
    <t>00JRHQBY</t>
  </si>
  <si>
    <t>00JRJI07</t>
  </si>
  <si>
    <t>404-9609223-6500313</t>
  </si>
  <si>
    <t>00JPIZGH</t>
  </si>
  <si>
    <t>ZWLGH6JJ</t>
  </si>
  <si>
    <t>407-1936694-2846714</t>
  </si>
  <si>
    <t>ZWLGH6ON</t>
  </si>
  <si>
    <t>405-5196075-8941157</t>
  </si>
  <si>
    <t>ZWLGH712</t>
  </si>
  <si>
    <t>171-6055006-7263560</t>
  </si>
  <si>
    <t>ZWLGH79G</t>
  </si>
  <si>
    <t>402-0138405-9837140</t>
  </si>
  <si>
    <t>ZWLGGNN8</t>
  </si>
  <si>
    <t>403-2400637-5205918</t>
  </si>
  <si>
    <t>00JPIZH2</t>
  </si>
  <si>
    <t>00JJC2QL</t>
  </si>
  <si>
    <t>00JJC32D</t>
  </si>
  <si>
    <t>00JPIZGY</t>
  </si>
  <si>
    <t>00JPIZH1</t>
  </si>
  <si>
    <t>00JPIZHF</t>
  </si>
  <si>
    <t>00JPIZGX</t>
  </si>
  <si>
    <t>00JRHPYS</t>
  </si>
  <si>
    <t>00JRHQ60</t>
  </si>
  <si>
    <t>00JJC33D</t>
  </si>
  <si>
    <t>00JPIZGZ</t>
  </si>
  <si>
    <t>00JPIZHC</t>
  </si>
  <si>
    <t>00JPIZH4</t>
  </si>
  <si>
    <t>00JPIZH0</t>
  </si>
  <si>
    <t>00JPIZH3</t>
  </si>
  <si>
    <t>00JPIZHD</t>
  </si>
  <si>
    <t>00JRHQGS</t>
  </si>
  <si>
    <t>00JRHRG4</t>
  </si>
  <si>
    <t>00JPIZGT</t>
  </si>
  <si>
    <t>00JRHQZS</t>
  </si>
  <si>
    <t>00JR8XUV</t>
  </si>
  <si>
    <t>00JQO85H001</t>
  </si>
  <si>
    <t>00JPIZI5</t>
  </si>
  <si>
    <t>00JJC320</t>
  </si>
  <si>
    <t>00JRLWJZ</t>
  </si>
  <si>
    <t>00JRLZ0Q</t>
  </si>
  <si>
    <t>00JRLXBO</t>
  </si>
  <si>
    <t>404-2323731-1441153</t>
  </si>
  <si>
    <t>00JPIZHU</t>
  </si>
  <si>
    <t>00JPIZI3</t>
  </si>
  <si>
    <t>00JPIZHY</t>
  </si>
  <si>
    <t>00JRM7CT</t>
  </si>
  <si>
    <t>DM754451</t>
  </si>
  <si>
    <t>00JRLZZK</t>
  </si>
  <si>
    <t>404-7866020-4637126</t>
  </si>
  <si>
    <t>00JPIZI8</t>
  </si>
  <si>
    <t>00JRKZWW</t>
  </si>
  <si>
    <t>00JPIZHR</t>
  </si>
  <si>
    <t>00JRKJOS</t>
  </si>
  <si>
    <t>408-2243388-6784328</t>
  </si>
  <si>
    <t>00JRM7FE</t>
  </si>
  <si>
    <t>2025PA4301</t>
  </si>
  <si>
    <t>00JRJYGU</t>
  </si>
  <si>
    <t>408-3772002-2243519</t>
  </si>
  <si>
    <t>00JPIZHX</t>
  </si>
  <si>
    <t>00JRKBAN</t>
  </si>
  <si>
    <t>406-3491131-1994751</t>
  </si>
  <si>
    <t>00JRM2YQ</t>
  </si>
  <si>
    <t>00JRM2YP</t>
  </si>
  <si>
    <t>00JRMNEF</t>
  </si>
  <si>
    <t>00JRMQUK</t>
  </si>
  <si>
    <t>00JPIZI7</t>
  </si>
  <si>
    <t>00JPIZHS</t>
  </si>
  <si>
    <t>00JRM8QS</t>
  </si>
  <si>
    <t>171-8619576-7414722</t>
  </si>
  <si>
    <t>00JPIZHI</t>
  </si>
  <si>
    <t>00JPIZHV</t>
  </si>
  <si>
    <t>00JRKB61</t>
  </si>
  <si>
    <t>408-7000939-9845138</t>
  </si>
  <si>
    <t>00JPIZHT</t>
  </si>
  <si>
    <t>00JPIZHQ</t>
  </si>
  <si>
    <t>00JPIZGW</t>
  </si>
  <si>
    <t>00JPIZHK</t>
  </si>
  <si>
    <t>00JRM38Z</t>
  </si>
  <si>
    <t>402-3761226-4189952</t>
  </si>
  <si>
    <t>00JRLY5J</t>
  </si>
  <si>
    <t>404-3372961-9791559</t>
  </si>
  <si>
    <t>00JPIZI6</t>
  </si>
  <si>
    <t>ZWLGHMCR</t>
  </si>
  <si>
    <t>405-9386077-1762768</t>
  </si>
  <si>
    <t>00JRKFLO</t>
  </si>
  <si>
    <t>00JPIZHP</t>
  </si>
  <si>
    <t>00JPIZI9</t>
  </si>
  <si>
    <t>00JPIZI2</t>
  </si>
  <si>
    <t>00JPIZI4</t>
  </si>
  <si>
    <t>00JPIZIA</t>
  </si>
  <si>
    <t>00JPIZHM</t>
  </si>
  <si>
    <t>00JPIZIC</t>
  </si>
  <si>
    <t>00JPIZHZ</t>
  </si>
  <si>
    <t>00JPIZI1</t>
  </si>
  <si>
    <t>00JPIZIB</t>
  </si>
  <si>
    <t>00JPIZHL</t>
  </si>
  <si>
    <t>00JRPUGQ</t>
  </si>
  <si>
    <t>00JRPGRX</t>
  </si>
  <si>
    <t>00JRQUXS</t>
  </si>
  <si>
    <t>404-0156788-4305913</t>
  </si>
  <si>
    <t>00JPIZGU</t>
  </si>
  <si>
    <t>00JRQHJO</t>
  </si>
  <si>
    <t>00JRQ8UK</t>
  </si>
  <si>
    <t>171-4916231-1593956</t>
  </si>
  <si>
    <t>00JPIZHG</t>
  </si>
  <si>
    <t>00JRQN1Y</t>
  </si>
  <si>
    <t>00JRQKGS</t>
  </si>
  <si>
    <t>00JRQ93N</t>
  </si>
  <si>
    <t>00JRQJN8</t>
  </si>
  <si>
    <t>00JRQOB1</t>
  </si>
  <si>
    <t>404-7091322-1473910</t>
  </si>
  <si>
    <t>00JRQLUQ</t>
  </si>
  <si>
    <t>00JRK9UZ</t>
  </si>
  <si>
    <t>407-9815291-2838735</t>
  </si>
  <si>
    <t>00JRQJF3</t>
  </si>
  <si>
    <t>00JRQDIG</t>
  </si>
  <si>
    <t>00JRQ198</t>
  </si>
  <si>
    <t>402-9882253-9442741</t>
  </si>
  <si>
    <t>00JRQIKW</t>
  </si>
  <si>
    <t>00JRQFZ6</t>
  </si>
  <si>
    <t>PH2505009851</t>
  </si>
  <si>
    <t>00JRQ6LD</t>
  </si>
  <si>
    <t>2025/AECOM/283</t>
  </si>
  <si>
    <t>00JRQDH8</t>
  </si>
  <si>
    <t>00JRQN7T</t>
  </si>
  <si>
    <t>D314679</t>
  </si>
  <si>
    <t>00JRQP7Q</t>
  </si>
  <si>
    <t>2025/PHARM/2083</t>
  </si>
  <si>
    <t>00JRQXGN</t>
  </si>
  <si>
    <t>DI812276</t>
  </si>
  <si>
    <t>00JRQ6OD</t>
  </si>
  <si>
    <t>BC2501956</t>
  </si>
  <si>
    <t>00JPIZH6</t>
  </si>
  <si>
    <t>00JRQ6OU</t>
  </si>
  <si>
    <t>405-1424876-3004310</t>
  </si>
  <si>
    <t>00JRQ6GB</t>
  </si>
  <si>
    <t>M/NEX/LOT 5/2025-05-</t>
  </si>
  <si>
    <t>00JRQHJS</t>
  </si>
  <si>
    <t>404-8172667-5669923</t>
  </si>
  <si>
    <t>00JPIZIG</t>
  </si>
  <si>
    <t>00JRQLBA</t>
  </si>
  <si>
    <t>00JPIZIE</t>
  </si>
  <si>
    <t>00JPIZID</t>
  </si>
  <si>
    <t>00JPIZH5</t>
  </si>
  <si>
    <t>00JPIZIK</t>
  </si>
  <si>
    <t>00JPIZIM</t>
  </si>
  <si>
    <t>00JPIZII</t>
  </si>
  <si>
    <t>00JPIZIN</t>
  </si>
  <si>
    <t>ZWLGH870</t>
  </si>
  <si>
    <t>408-6213536-6970767</t>
  </si>
  <si>
    <t>ZWLGHMMS</t>
  </si>
  <si>
    <t>406-8908855-1206729</t>
  </si>
  <si>
    <t>ZWLGIM4C</t>
  </si>
  <si>
    <t>405-8328416-1057925</t>
  </si>
  <si>
    <t>ZWLGIM2C</t>
  </si>
  <si>
    <t>404-3591341-9780353</t>
  </si>
  <si>
    <t>00JRSPO1</t>
  </si>
  <si>
    <t>00JRSPOD</t>
  </si>
  <si>
    <t>00JRSPOF</t>
  </si>
  <si>
    <t>25/PH/25015318</t>
  </si>
  <si>
    <t>00JRSPP2</t>
  </si>
  <si>
    <t>00JRSO2T</t>
  </si>
  <si>
    <t>00JRSNUA</t>
  </si>
  <si>
    <t>00JRSN87</t>
  </si>
  <si>
    <t>406-6734116-4841149</t>
  </si>
  <si>
    <t>00JRSMTT</t>
  </si>
  <si>
    <t>403-4334035-3693153</t>
  </si>
  <si>
    <t>00JRSMS8</t>
  </si>
  <si>
    <t>402-3998969-9937932</t>
  </si>
  <si>
    <t>00JRSMOI</t>
  </si>
  <si>
    <t>404-4371421-4868328</t>
  </si>
  <si>
    <t>00JRSPP8</t>
  </si>
  <si>
    <t>12/00561121</t>
  </si>
  <si>
    <t>00JRUJK6</t>
  </si>
  <si>
    <t>00JRUK1W</t>
  </si>
  <si>
    <t>00JRUJET</t>
  </si>
  <si>
    <t>00JRUHBP</t>
  </si>
  <si>
    <t>404-9184951-4517913</t>
  </si>
  <si>
    <t>00JRUCVK</t>
  </si>
  <si>
    <t>00JRU80J</t>
  </si>
  <si>
    <t>408-4710045-9454747</t>
  </si>
  <si>
    <t>00JRU46A</t>
  </si>
  <si>
    <t>402-6034490-9572315</t>
  </si>
  <si>
    <t>00JRUK67</t>
  </si>
  <si>
    <t>00JRUK9B</t>
  </si>
  <si>
    <t>00JRSMA7</t>
  </si>
  <si>
    <t>406-5255267-3990724</t>
  </si>
  <si>
    <t>00JRSM49</t>
  </si>
  <si>
    <t>00JRUKSR</t>
  </si>
  <si>
    <t>00JRR1Z5</t>
  </si>
  <si>
    <t>00JRV42T</t>
  </si>
  <si>
    <t>00JRUKVA</t>
  </si>
  <si>
    <t>00JRV8PE</t>
  </si>
  <si>
    <t>00JRV82Q</t>
  </si>
  <si>
    <t>00JRV82P</t>
  </si>
  <si>
    <t>00JRR1FP</t>
  </si>
  <si>
    <t>00JRTSOT</t>
  </si>
  <si>
    <t>00JPIZJ3</t>
  </si>
  <si>
    <t>00JPIZIR</t>
  </si>
  <si>
    <t>00JPIZIV</t>
  </si>
  <si>
    <t>00JPIZIJ</t>
  </si>
  <si>
    <t>00JPIZJ2</t>
  </si>
  <si>
    <t>00JPIZIX</t>
  </si>
  <si>
    <t>00JPIZIQ</t>
  </si>
  <si>
    <t>00JPIZIT</t>
  </si>
  <si>
    <t>00JPIZIS</t>
  </si>
  <si>
    <t>00JPIZJ7</t>
  </si>
  <si>
    <t>00JPIZJ6</t>
  </si>
  <si>
    <t>00JPIZIO</t>
  </si>
  <si>
    <t>00JPIZJ5</t>
  </si>
  <si>
    <t>00JPIZJ0</t>
  </si>
  <si>
    <t>00JPIZIZ</t>
  </si>
  <si>
    <t>00JPIZIY</t>
  </si>
  <si>
    <t>00JPIZIW</t>
  </si>
  <si>
    <t>00JRUK63</t>
  </si>
  <si>
    <t>00JPIZJ1</t>
  </si>
  <si>
    <t>00JPIZIP</t>
  </si>
  <si>
    <t>00JPIZJ4</t>
  </si>
  <si>
    <t>ZWLGIQVE</t>
  </si>
  <si>
    <t>407-9895652-0064318</t>
  </si>
  <si>
    <t>00JRV81O</t>
  </si>
  <si>
    <t>00JRV5KG</t>
  </si>
  <si>
    <t>00JRV04C</t>
  </si>
  <si>
    <t>00JRUTOI</t>
  </si>
  <si>
    <t>00JRUQSG</t>
  </si>
  <si>
    <t>405-5012207-1875537</t>
  </si>
  <si>
    <t>00JRSKUN</t>
  </si>
  <si>
    <t>00JRQVSY</t>
  </si>
  <si>
    <t>00JRNV25</t>
  </si>
  <si>
    <t>Echantillons</t>
  </si>
  <si>
    <t>00JRQ8JF</t>
  </si>
  <si>
    <t>BL0009557</t>
  </si>
  <si>
    <t>00JRQZ3G</t>
  </si>
  <si>
    <t>2025/PH/837</t>
  </si>
  <si>
    <t>00JRQ0O9</t>
  </si>
  <si>
    <t>00JRQ7IC</t>
  </si>
  <si>
    <t>BL0009556</t>
  </si>
  <si>
    <t>00JRQZ5Z</t>
  </si>
  <si>
    <t>JE/1952051</t>
  </si>
  <si>
    <t>00JRQZ89</t>
  </si>
  <si>
    <t>00JRSJAI</t>
  </si>
  <si>
    <t>00JOOBUD</t>
  </si>
  <si>
    <t>00JOOR5K</t>
  </si>
  <si>
    <t>171-3616955-9481148</t>
  </si>
  <si>
    <t>171-6826771-9724308</t>
  </si>
  <si>
    <t>00JOOJT3</t>
  </si>
  <si>
    <t>00JOOG5P</t>
  </si>
  <si>
    <t>MEDIM 895</t>
  </si>
  <si>
    <t>00JOOGFE</t>
  </si>
  <si>
    <t>25/PH/25011380</t>
  </si>
  <si>
    <t>00JJC2MW</t>
  </si>
  <si>
    <t>00JJC2OQ</t>
  </si>
  <si>
    <t>00JJC2OU</t>
  </si>
  <si>
    <t>00JJC2OV</t>
  </si>
  <si>
    <t>00JJC2P2</t>
  </si>
  <si>
    <t>00JJC2P3</t>
  </si>
  <si>
    <t>00JJC2P5</t>
  </si>
  <si>
    <t>00JOLBBT</t>
  </si>
  <si>
    <t>00JOLDZP</t>
  </si>
  <si>
    <t>25AOO04</t>
  </si>
  <si>
    <t>00JONGUA</t>
  </si>
  <si>
    <t>406-5537131-8156340</t>
  </si>
  <si>
    <t>00JONHCS</t>
  </si>
  <si>
    <t>406-5006995-1349125</t>
  </si>
  <si>
    <t>00JONI36</t>
  </si>
  <si>
    <t>407-0719230-8130760</t>
  </si>
  <si>
    <t>00JONIH8</t>
  </si>
  <si>
    <t>402-7603604-4985162</t>
  </si>
  <si>
    <t>00JONJRV</t>
  </si>
  <si>
    <t>171-5134336-4286710</t>
  </si>
  <si>
    <t>00JONJSQ</t>
  </si>
  <si>
    <t>PH/00108553</t>
  </si>
  <si>
    <t>00JONMD0</t>
  </si>
  <si>
    <t>00JONMD1</t>
  </si>
  <si>
    <t>00JOOGC3</t>
  </si>
  <si>
    <t>MT328879</t>
  </si>
  <si>
    <t>00JOOGC2</t>
  </si>
  <si>
    <t>00JOOVMI</t>
  </si>
  <si>
    <t>00JOOJO9</t>
  </si>
  <si>
    <t>00JOOKMB</t>
  </si>
  <si>
    <t>405-7177737-9979533</t>
  </si>
  <si>
    <t>00JONQWQ</t>
  </si>
  <si>
    <t>171-3229863-3173156</t>
  </si>
  <si>
    <t>00JONMJG</t>
  </si>
  <si>
    <t>00JONMJF</t>
  </si>
  <si>
    <t>00JOOFQ7</t>
  </si>
  <si>
    <t>00JOOFXX</t>
  </si>
  <si>
    <t>2025/MAG/200217</t>
  </si>
  <si>
    <t>00JOOFXY</t>
  </si>
  <si>
    <t>00JOOJTG</t>
  </si>
  <si>
    <t>00JOOKFK</t>
  </si>
  <si>
    <t>00JOOKC5</t>
  </si>
  <si>
    <t>00JOOBRM</t>
  </si>
  <si>
    <t>00JOOBRL</t>
  </si>
  <si>
    <t>00JONWBR</t>
  </si>
  <si>
    <t>403-0355893-7815567</t>
  </si>
  <si>
    <t>00JONPJV</t>
  </si>
  <si>
    <t>54/01628820</t>
  </si>
  <si>
    <t>00JOOBUE</t>
  </si>
  <si>
    <t>00JOOB9N</t>
  </si>
  <si>
    <t>P2502504</t>
  </si>
  <si>
    <t>00JJC2PL</t>
  </si>
  <si>
    <t>00JOUQ73</t>
  </si>
  <si>
    <t>00JJC2Q1</t>
  </si>
  <si>
    <t>00JOUCMV</t>
  </si>
  <si>
    <t>00JJC2PO</t>
  </si>
  <si>
    <t>00JOU5WV</t>
  </si>
  <si>
    <t>00JOU669</t>
  </si>
  <si>
    <t>BC2501941</t>
  </si>
  <si>
    <t>00JJC2Q0</t>
  </si>
  <si>
    <t>00JOPGN1</t>
  </si>
  <si>
    <t>AO PharmSERA 25RCP</t>
  </si>
  <si>
    <t>00JOUPF7</t>
  </si>
  <si>
    <t>03/350809</t>
  </si>
  <si>
    <t>00JOTQH6</t>
  </si>
  <si>
    <t>00JOTQH7</t>
  </si>
  <si>
    <t>00JOPGM6</t>
  </si>
  <si>
    <t>00JOUBL1</t>
  </si>
  <si>
    <t>AO GHT Trousses et n</t>
  </si>
  <si>
    <t>00JOU4XB</t>
  </si>
  <si>
    <t>PH1/00057826</t>
  </si>
  <si>
    <t>00JJC2P4</t>
  </si>
  <si>
    <t>00JOUO2C</t>
  </si>
  <si>
    <t>408-1779891-7433966</t>
  </si>
  <si>
    <t>00JOUO7N</t>
  </si>
  <si>
    <t>00JOUQDV</t>
  </si>
  <si>
    <t>403-3032607-3208303</t>
  </si>
  <si>
    <t>ZWLG7L15</t>
  </si>
  <si>
    <t>407-8846934-9977164</t>
  </si>
  <si>
    <t>00JJC2PQ</t>
  </si>
  <si>
    <t>00JJC2PC</t>
  </si>
  <si>
    <t>00JJC2PR</t>
  </si>
  <si>
    <t>00JJC2PS</t>
  </si>
  <si>
    <t>00JJC2PU</t>
  </si>
  <si>
    <t>00JJC2PA</t>
  </si>
  <si>
    <t>00JOUSYH</t>
  </si>
  <si>
    <t>Devis182</t>
  </si>
  <si>
    <t>00JJC2PP</t>
  </si>
  <si>
    <t>00JJC2PD</t>
  </si>
  <si>
    <t>00JJC2P8</t>
  </si>
  <si>
    <t>00JJC2P9</t>
  </si>
  <si>
    <t>00JOUO4J</t>
  </si>
  <si>
    <t>00JJC2PK</t>
  </si>
  <si>
    <t>00JOUBS8</t>
  </si>
  <si>
    <t>AO092</t>
  </si>
  <si>
    <t>00JJC2K4</t>
  </si>
  <si>
    <t>00JOP24E</t>
  </si>
  <si>
    <t>EC/376911</t>
  </si>
  <si>
    <t>00JOP24F</t>
  </si>
  <si>
    <t>00JOTXW4</t>
  </si>
  <si>
    <t>407-0220808-5880317</t>
  </si>
  <si>
    <t>00JOU6MV</t>
  </si>
  <si>
    <t>00JJC2PF</t>
  </si>
  <si>
    <t>00JJC2PG</t>
  </si>
  <si>
    <t>00JOUCR1</t>
  </si>
  <si>
    <t>00JOUMMR</t>
  </si>
  <si>
    <t>403-0824014-4636319</t>
  </si>
  <si>
    <t>00JOUENZ</t>
  </si>
  <si>
    <t>403-4983780-1873115</t>
  </si>
  <si>
    <t>00JOUEEO</t>
  </si>
  <si>
    <t>00JOUEDV</t>
  </si>
  <si>
    <t>00JOUDAF</t>
  </si>
  <si>
    <t>406-3559067-9879527</t>
  </si>
  <si>
    <t>00JOUBO9</t>
  </si>
  <si>
    <t>00JOU7FQ</t>
  </si>
  <si>
    <t>00JOU78V</t>
  </si>
  <si>
    <t>405-1476587-2441120</t>
  </si>
  <si>
    <t>00JOU6CB</t>
  </si>
  <si>
    <t>BC2501942</t>
  </si>
  <si>
    <t>00JOU5TJ</t>
  </si>
  <si>
    <t>FM189345</t>
  </si>
  <si>
    <t>00JOU52M</t>
  </si>
  <si>
    <t>DMS615924</t>
  </si>
  <si>
    <t>00JOU4QE</t>
  </si>
  <si>
    <t>PH207764</t>
  </si>
  <si>
    <t>00JOU4KB</t>
  </si>
  <si>
    <t>407-4536328-9231546</t>
  </si>
  <si>
    <t>00JOTTGK</t>
  </si>
  <si>
    <t>404-0216584-0983516</t>
  </si>
  <si>
    <t>00JOTSFR</t>
  </si>
  <si>
    <t>403-5819670-1910733</t>
  </si>
  <si>
    <t>00JOTRXE</t>
  </si>
  <si>
    <t>404-6197256-0611507</t>
  </si>
  <si>
    <t>00JOTQS7</t>
  </si>
  <si>
    <t>402-8602299-4421917</t>
  </si>
  <si>
    <t>00JJC2PM</t>
  </si>
  <si>
    <t>00JOTPO8</t>
  </si>
  <si>
    <t>171-4765569-3285956</t>
  </si>
  <si>
    <t>00JJC2PY</t>
  </si>
  <si>
    <t>00JJC2PT</t>
  </si>
  <si>
    <t>00JJC2PE</t>
  </si>
  <si>
    <t>00JOP6ZI</t>
  </si>
  <si>
    <t>171-0876513-7724352</t>
  </si>
  <si>
    <t>00JOTQDH</t>
  </si>
  <si>
    <t>404-7019527-4356367</t>
  </si>
  <si>
    <t>00JOTL8K</t>
  </si>
  <si>
    <t>408-2819020-3775540</t>
  </si>
  <si>
    <t>00JJC2PI</t>
  </si>
  <si>
    <t>00JJC2PZ</t>
  </si>
  <si>
    <t>00JJC2PH</t>
  </si>
  <si>
    <t>00JOOVXS</t>
  </si>
  <si>
    <t>405-8048629-5768335</t>
  </si>
  <si>
    <t>00JL5Z0X</t>
  </si>
  <si>
    <t>00JKYZPF</t>
  </si>
  <si>
    <t>JE/1934565</t>
  </si>
  <si>
    <t>00JL5ZE5</t>
  </si>
  <si>
    <t>00JL5ZGG</t>
  </si>
  <si>
    <t>00JL607J</t>
  </si>
  <si>
    <t>NE1-1077852</t>
  </si>
  <si>
    <t>00JL600Z</t>
  </si>
  <si>
    <t>00JL5Z4W</t>
  </si>
  <si>
    <t>00JL5Z5R</t>
  </si>
  <si>
    <t>00JKZ10B</t>
  </si>
  <si>
    <t>00JKSLJS</t>
  </si>
  <si>
    <t>00JJC2F5</t>
  </si>
  <si>
    <t>00JL609Q</t>
  </si>
  <si>
    <t>00JL5ZIY</t>
  </si>
  <si>
    <t>00JL5ZXH</t>
  </si>
  <si>
    <t>PHARM4933</t>
  </si>
  <si>
    <t>00JL5Y1V</t>
  </si>
  <si>
    <t>00JL5ZOC</t>
  </si>
  <si>
    <t>00JL5IRE</t>
  </si>
  <si>
    <t>00JL5Y76</t>
  </si>
  <si>
    <t>FM185083</t>
  </si>
  <si>
    <t>00JL3NRN</t>
  </si>
  <si>
    <t>DMS610422</t>
  </si>
  <si>
    <t>00JL5ZQJ</t>
  </si>
  <si>
    <t>00JL5XQ6</t>
  </si>
  <si>
    <t>EB415984</t>
  </si>
  <si>
    <t>00JL5YAE</t>
  </si>
  <si>
    <t>A9/2770605</t>
  </si>
  <si>
    <t>00JL5Z4P</t>
  </si>
  <si>
    <t>00JJC2EY</t>
  </si>
  <si>
    <t>00JL5XN4</t>
  </si>
  <si>
    <t>BC2501924</t>
  </si>
  <si>
    <t>00JJC2EX</t>
  </si>
  <si>
    <t>00JL5Z0W</t>
  </si>
  <si>
    <t>00JKZ15N</t>
  </si>
  <si>
    <t>00JKZ15O</t>
  </si>
  <si>
    <t>00JL5XDM</t>
  </si>
  <si>
    <t>E0000159</t>
  </si>
  <si>
    <t>00JJC2F0</t>
  </si>
  <si>
    <t>00JJC2EV</t>
  </si>
  <si>
    <t>00JL5YJG</t>
  </si>
  <si>
    <t>00JJC2E4</t>
  </si>
  <si>
    <t>00JL5ZD5</t>
  </si>
  <si>
    <t>00JL604E</t>
  </si>
  <si>
    <t>00JL5LOG</t>
  </si>
  <si>
    <t>00JL5FMN</t>
  </si>
  <si>
    <t>00JL5NHO</t>
  </si>
  <si>
    <t>00JL5ZMT</t>
  </si>
  <si>
    <t>MEDIM 646</t>
  </si>
  <si>
    <t>00JL5XUJ</t>
  </si>
  <si>
    <t>02/135680</t>
  </si>
  <si>
    <t>00JL5ZL2</t>
  </si>
  <si>
    <t>00JL60R7</t>
  </si>
  <si>
    <t>00JJBWGQ001</t>
  </si>
  <si>
    <t>00JJC2DO001</t>
  </si>
  <si>
    <t>00JKZ0VS</t>
  </si>
  <si>
    <t>00JJC2F4</t>
  </si>
  <si>
    <t>00JJC2EU</t>
  </si>
  <si>
    <t>00JL5Y1U</t>
  </si>
  <si>
    <t>00JL5Z7L</t>
  </si>
  <si>
    <t>D 312143</t>
  </si>
  <si>
    <t>00JJC2F6</t>
  </si>
  <si>
    <t>00JL5LDB</t>
  </si>
  <si>
    <t>00JL5O7P</t>
  </si>
  <si>
    <t>00JL5Z9L</t>
  </si>
  <si>
    <t>00JJC2ES</t>
  </si>
  <si>
    <t>00JKYZ2G</t>
  </si>
  <si>
    <t>00JL7X9I</t>
  </si>
  <si>
    <t>00JL5WBS</t>
  </si>
  <si>
    <t>00JL5L2R</t>
  </si>
  <si>
    <t>00JL5IMR</t>
  </si>
  <si>
    <t>00JJC2FE</t>
  </si>
  <si>
    <t>00JJC2FD</t>
  </si>
  <si>
    <t>00JLEUWF</t>
  </si>
  <si>
    <t>PJCDE25001303/AD0031</t>
  </si>
  <si>
    <t>00JLEUQ2</t>
  </si>
  <si>
    <t>00JLEEHF</t>
  </si>
  <si>
    <t>00JLEEHE</t>
  </si>
  <si>
    <t>00JLEEHD</t>
  </si>
  <si>
    <t>00JLEEAU</t>
  </si>
  <si>
    <t>00JLEC3T</t>
  </si>
  <si>
    <t>00JLE8RU</t>
  </si>
  <si>
    <t>00JLE8C6</t>
  </si>
  <si>
    <t>00JLE7VO</t>
  </si>
  <si>
    <t>00JL860W</t>
  </si>
  <si>
    <t>00JL82UZ</t>
  </si>
  <si>
    <t>00JL7XYH</t>
  </si>
  <si>
    <t>00JJC2FC</t>
  </si>
  <si>
    <t>00JJC2FB</t>
  </si>
  <si>
    <t>00JJC2FA</t>
  </si>
  <si>
    <t>00JJC2F9</t>
  </si>
  <si>
    <t>00JJC2F8</t>
  </si>
  <si>
    <t>00JJC2F7</t>
  </si>
  <si>
    <t>00JJC2F1</t>
  </si>
  <si>
    <t>00JLEE2Y</t>
  </si>
  <si>
    <t>00JL5ZRF</t>
  </si>
  <si>
    <t>00JLF4PL</t>
  </si>
  <si>
    <t>00JLF01I</t>
  </si>
  <si>
    <t>00JLEZZX</t>
  </si>
  <si>
    <t>00JLEZQ3</t>
  </si>
  <si>
    <t>00JLEW89</t>
  </si>
  <si>
    <t>00JLEW41</t>
  </si>
  <si>
    <t>25001821/PHMAGC</t>
  </si>
  <si>
    <t>00JLEW2N</t>
  </si>
  <si>
    <t>DMS612290</t>
  </si>
  <si>
    <t>00JLEV8J</t>
  </si>
  <si>
    <t>AP310814</t>
  </si>
  <si>
    <t>00JLEV01</t>
  </si>
  <si>
    <t>P3/00982131</t>
  </si>
  <si>
    <t>00JLIU5C</t>
  </si>
  <si>
    <t>2025/ADMED/17073</t>
  </si>
  <si>
    <t>00JLITAZ</t>
  </si>
  <si>
    <t>00JLITAY</t>
  </si>
  <si>
    <t>00JLJ6C4</t>
  </si>
  <si>
    <t>MA063303</t>
  </si>
  <si>
    <t>00JLJ6C3</t>
  </si>
  <si>
    <t>00JLJ65V</t>
  </si>
  <si>
    <t>P828602</t>
  </si>
  <si>
    <t>00JLJ65U</t>
  </si>
  <si>
    <t>00JLJ65T</t>
  </si>
  <si>
    <t>00JLJ65S</t>
  </si>
  <si>
    <t>00JJC2FM</t>
  </si>
  <si>
    <t>00JJC2FN</t>
  </si>
  <si>
    <t>00JLF6UW</t>
  </si>
  <si>
    <t>00JLIT6P</t>
  </si>
  <si>
    <t>00JLISGS</t>
  </si>
  <si>
    <t>00JLI9CS</t>
  </si>
  <si>
    <t>00JLIB1X</t>
  </si>
  <si>
    <t>00JLHLFG</t>
  </si>
  <si>
    <t>00JLIHVL</t>
  </si>
  <si>
    <t>00JLF58A</t>
  </si>
  <si>
    <t>00JJC2FU</t>
  </si>
  <si>
    <t>00JLITUL</t>
  </si>
  <si>
    <t>00JLITUM</t>
  </si>
  <si>
    <t>00JLITDC</t>
  </si>
  <si>
    <t>00JLIX0H</t>
  </si>
  <si>
    <t>00JJC2FS</t>
  </si>
  <si>
    <t>00JLI9UN</t>
  </si>
  <si>
    <t>00JLIWZM</t>
  </si>
  <si>
    <t>00JLITDE</t>
  </si>
  <si>
    <t>00JJC2FO</t>
  </si>
  <si>
    <t>00JLIU5F</t>
  </si>
  <si>
    <t>00JLIU5E</t>
  </si>
  <si>
    <t>00JLIU5D</t>
  </si>
  <si>
    <t>00JLF5EM</t>
  </si>
  <si>
    <t>00JLF2V4</t>
  </si>
  <si>
    <t>2024-079</t>
  </si>
  <si>
    <t>00JLF2RJ</t>
  </si>
  <si>
    <t>00JJC2FT</t>
  </si>
  <si>
    <t>00JJC2FR</t>
  </si>
  <si>
    <t>00JJC2FQ</t>
  </si>
  <si>
    <t>00JJC2FP</t>
  </si>
  <si>
    <t>00JJC2FK</t>
  </si>
  <si>
    <t>00JJC2FJ</t>
  </si>
  <si>
    <t>00JLIS2J</t>
  </si>
  <si>
    <t>00JLISU0</t>
  </si>
  <si>
    <t>00JLIUDO</t>
  </si>
  <si>
    <t>BC2501925</t>
  </si>
  <si>
    <t>00JLIWZR</t>
  </si>
  <si>
    <t>PH66933</t>
  </si>
  <si>
    <t>00JLIWXV</t>
  </si>
  <si>
    <t>2025/DM/250878</t>
  </si>
  <si>
    <t>00JLIWVI</t>
  </si>
  <si>
    <t>MEDIM 747</t>
  </si>
  <si>
    <t>00JLIUI5</t>
  </si>
  <si>
    <t>2025/DM/448</t>
  </si>
  <si>
    <t>00JLIUAM</t>
  </si>
  <si>
    <t>PH206370</t>
  </si>
  <si>
    <t>00JLISQY</t>
  </si>
  <si>
    <t>00JLF5YP</t>
  </si>
  <si>
    <t>00JLISWT</t>
  </si>
  <si>
    <t>00JLIRYV</t>
  </si>
  <si>
    <t>MEDIM 591</t>
  </si>
  <si>
    <t>00JLJ7E1</t>
  </si>
  <si>
    <t>00JLLCRT</t>
  </si>
  <si>
    <t>54/01625813</t>
  </si>
  <si>
    <t>00JLLCRU</t>
  </si>
  <si>
    <t>00JLL150</t>
  </si>
  <si>
    <t>00JLLBMD</t>
  </si>
  <si>
    <t>00JLLBME</t>
  </si>
  <si>
    <t>00JLLCJD</t>
  </si>
  <si>
    <t>00JLLCJE</t>
  </si>
  <si>
    <t>00JLLCJF</t>
  </si>
  <si>
    <t>00JLLCF5</t>
  </si>
  <si>
    <t>00JLLCF6</t>
  </si>
  <si>
    <t>00JLLC8T</t>
  </si>
  <si>
    <t>00JLLC8U</t>
  </si>
  <si>
    <t>00JLLC8V</t>
  </si>
  <si>
    <t>00JLLBW7</t>
  </si>
  <si>
    <t>00JLLBW8</t>
  </si>
  <si>
    <t>00JLLBW9</t>
  </si>
  <si>
    <t>00JLLBWA</t>
  </si>
  <si>
    <t>00JLLBWB</t>
  </si>
  <si>
    <t>00JLLCHR</t>
  </si>
  <si>
    <t>00JLLCLD</t>
  </si>
  <si>
    <t>BC2025008106</t>
  </si>
  <si>
    <t>00JLL0ZY</t>
  </si>
  <si>
    <t>00JLLCP7</t>
  </si>
  <si>
    <t>00JLLCQF</t>
  </si>
  <si>
    <t>00JLKZ21</t>
  </si>
  <si>
    <t>00JLL1C2</t>
  </si>
  <si>
    <t>00JLL0TL</t>
  </si>
  <si>
    <t>00JLJ5WJ</t>
  </si>
  <si>
    <t>00JJC2FI</t>
  </si>
  <si>
    <t>00JLLCDU</t>
  </si>
  <si>
    <t>PI87729</t>
  </si>
  <si>
    <t>00JLLCRS</t>
  </si>
  <si>
    <t>00JLLD7P</t>
  </si>
  <si>
    <t>00JLLCNZ</t>
  </si>
  <si>
    <t>25/PH/25009971</t>
  </si>
  <si>
    <t>00JLLCC0</t>
  </si>
  <si>
    <t>00JLK0FV</t>
  </si>
  <si>
    <t>00JLLCTJ</t>
  </si>
  <si>
    <t>JR/1935741</t>
  </si>
  <si>
    <t>00JLKVW8</t>
  </si>
  <si>
    <t>00JLKY0S</t>
  </si>
  <si>
    <t>00JLHMSP</t>
  </si>
  <si>
    <t>00JLF6R8</t>
  </si>
  <si>
    <t>00JLF5Z9</t>
  </si>
  <si>
    <t>00JLL1TP</t>
  </si>
  <si>
    <t>00JKR1LO</t>
  </si>
  <si>
    <t>00JM12VE</t>
  </si>
  <si>
    <t>00JM07SP</t>
  </si>
  <si>
    <t>00JM14AD</t>
  </si>
  <si>
    <t>BC2501928</t>
  </si>
  <si>
    <t>00JM13YP</t>
  </si>
  <si>
    <t>BC2501927</t>
  </si>
  <si>
    <t>00JJC2FZ</t>
  </si>
  <si>
    <t>00JLMVK9</t>
  </si>
  <si>
    <t>00JLX4XR</t>
  </si>
  <si>
    <t>25.4.10.a</t>
  </si>
  <si>
    <t>00JLMVG0</t>
  </si>
  <si>
    <t>00JLMVBV</t>
  </si>
  <si>
    <t>00JLMVA4</t>
  </si>
  <si>
    <t>00JLXSUW</t>
  </si>
  <si>
    <t>MG762869</t>
  </si>
  <si>
    <t>00JLXSUX</t>
  </si>
  <si>
    <t>00JJC2G9</t>
  </si>
  <si>
    <t>00JM16GP</t>
  </si>
  <si>
    <t>C2504508</t>
  </si>
  <si>
    <t>00JJC2FY</t>
  </si>
  <si>
    <t>00JLMVGV</t>
  </si>
  <si>
    <t>00JLMVH6</t>
  </si>
  <si>
    <t>00JJC2FH</t>
  </si>
  <si>
    <t>00JLXQN3</t>
  </si>
  <si>
    <t>00JLXYS1</t>
  </si>
  <si>
    <t>00JLVQ1K</t>
  </si>
  <si>
    <t>00JM1BZH</t>
  </si>
  <si>
    <t>00JJC2G5</t>
  </si>
  <si>
    <t>00JJC2G2</t>
  </si>
  <si>
    <t>00JLXYQT</t>
  </si>
  <si>
    <t>00JLXAU5</t>
  </si>
  <si>
    <t>00JJC2G3</t>
  </si>
  <si>
    <t>00JLWSJC</t>
  </si>
  <si>
    <t>00JLXUDJ</t>
  </si>
  <si>
    <t>00JJC2GD</t>
  </si>
  <si>
    <t>00JJC2FF</t>
  </si>
  <si>
    <t>00JJC2G4</t>
  </si>
  <si>
    <t>00JM164H</t>
  </si>
  <si>
    <t>00JLLEDX</t>
  </si>
  <si>
    <t>00JLMVGA</t>
  </si>
  <si>
    <t>00JLXPQB</t>
  </si>
  <si>
    <t>00JLXPQC</t>
  </si>
  <si>
    <t>00JLXPQD</t>
  </si>
  <si>
    <t>00JJC2G1</t>
  </si>
  <si>
    <t>00JJC2FW</t>
  </si>
  <si>
    <t>00JJC2G8</t>
  </si>
  <si>
    <t>00JJC2FX</t>
  </si>
  <si>
    <t>00JJC2G7</t>
  </si>
  <si>
    <t>00JLXRZN</t>
  </si>
  <si>
    <t>00JM1A73</t>
  </si>
  <si>
    <t>00JLWWFM</t>
  </si>
  <si>
    <t>00JLXQN4</t>
  </si>
  <si>
    <t>00JLXVWQ</t>
  </si>
  <si>
    <t>00JM1666</t>
  </si>
  <si>
    <t>PHARM3742</t>
  </si>
  <si>
    <t>00JLMVBD</t>
  </si>
  <si>
    <t>00JLMVCD</t>
  </si>
  <si>
    <t>00JM13AS</t>
  </si>
  <si>
    <t>00JLMVEN</t>
  </si>
  <si>
    <t>00JJC2G6</t>
  </si>
  <si>
    <t>00JLXSKM</t>
  </si>
  <si>
    <t>LV800891</t>
  </si>
  <si>
    <t>00JJC2F9001</t>
  </si>
  <si>
    <t>00JJC2ED</t>
  </si>
  <si>
    <t>00JKYYFJ</t>
  </si>
  <si>
    <t>00JLMOUV</t>
  </si>
  <si>
    <t>00JLX365</t>
  </si>
  <si>
    <t>00JLX3UI</t>
  </si>
  <si>
    <t>00JLZKDH</t>
  </si>
  <si>
    <t>00JJC2FV</t>
  </si>
  <si>
    <t>ZWLFYVFC</t>
  </si>
  <si>
    <t>406-0602042-3532341</t>
  </si>
  <si>
    <t>00JM137T</t>
  </si>
  <si>
    <t>00JLZTKA</t>
  </si>
  <si>
    <t>00JLZOTL</t>
  </si>
  <si>
    <t>00JJC2GC</t>
  </si>
  <si>
    <t>00JLXUGX</t>
  </si>
  <si>
    <t>00JM51UT</t>
  </si>
  <si>
    <t>00JM0N4R</t>
  </si>
  <si>
    <t>00JM61XR</t>
  </si>
  <si>
    <t>00JM61XQ</t>
  </si>
  <si>
    <t>00JJC2GM</t>
  </si>
  <si>
    <t>00JJC2GL</t>
  </si>
  <si>
    <t>00JJC2GK</t>
  </si>
  <si>
    <t>00JJC2GJ</t>
  </si>
  <si>
    <t>00JLKO8B</t>
  </si>
  <si>
    <t>00JM0FGD</t>
  </si>
  <si>
    <t>00JM50VT</t>
  </si>
  <si>
    <t>00JM52Y5</t>
  </si>
  <si>
    <t>00JJC2GU</t>
  </si>
  <si>
    <t>00JJC2H1</t>
  </si>
  <si>
    <t>00JJC2GX</t>
  </si>
  <si>
    <t>00JM3QUD</t>
  </si>
  <si>
    <t>00JM62HE</t>
  </si>
  <si>
    <t>00JM50AV</t>
  </si>
  <si>
    <t>00JM60R7</t>
  </si>
  <si>
    <t>00JM63E2</t>
  </si>
  <si>
    <t>00JLZV82</t>
  </si>
  <si>
    <t>ZWLFZ9C0</t>
  </si>
  <si>
    <t>408-4517027-1456304</t>
  </si>
  <si>
    <t>ZWLFZ9DU</t>
  </si>
  <si>
    <t>00JM614L</t>
  </si>
  <si>
    <t>00JM51TL</t>
  </si>
  <si>
    <t>12/00558622</t>
  </si>
  <si>
    <t>00JM51R3</t>
  </si>
  <si>
    <t>PL/00241577</t>
  </si>
  <si>
    <t>00JM50QH</t>
  </si>
  <si>
    <t>PH823995</t>
  </si>
  <si>
    <t>00JM505S</t>
  </si>
  <si>
    <t>BC2501929</t>
  </si>
  <si>
    <t>00JM1302</t>
  </si>
  <si>
    <t>00JM0PTN</t>
  </si>
  <si>
    <t>00JM0OVE</t>
  </si>
  <si>
    <t>00JJC2H2</t>
  </si>
  <si>
    <t>00JJC2GY</t>
  </si>
  <si>
    <t>00JJC2GS</t>
  </si>
  <si>
    <t>00JJC2GE</t>
  </si>
  <si>
    <t>00JJC2GG</t>
  </si>
  <si>
    <t>00JJC2GW</t>
  </si>
  <si>
    <t>00JJC2H6</t>
  </si>
  <si>
    <t>00JJC2H5</t>
  </si>
  <si>
    <t>00JJC2GR</t>
  </si>
  <si>
    <t>00JJC2GT</t>
  </si>
  <si>
    <t>00JJC2GV</t>
  </si>
  <si>
    <t>00JM081P</t>
  </si>
  <si>
    <t>00JMC5L0</t>
  </si>
  <si>
    <t>PHARM5510</t>
  </si>
  <si>
    <t>00JMC4VN</t>
  </si>
  <si>
    <t>00JMC4VO</t>
  </si>
  <si>
    <t>00JMC4VP</t>
  </si>
  <si>
    <t>00JMC4VQ</t>
  </si>
  <si>
    <t>00JMAZJO</t>
  </si>
  <si>
    <t>00JMC0GF</t>
  </si>
  <si>
    <t>00JM60Z9</t>
  </si>
  <si>
    <t>00JMCALI</t>
  </si>
  <si>
    <t>00JMC5TZ</t>
  </si>
  <si>
    <t>00JMC0R0</t>
  </si>
  <si>
    <t>P3/00983322</t>
  </si>
  <si>
    <t>00JMC0Q4</t>
  </si>
  <si>
    <t>00JMC0IF</t>
  </si>
  <si>
    <t>00JM9R4Z</t>
  </si>
  <si>
    <t>00JM9HRP</t>
  </si>
  <si>
    <t>AO n 2024-079 ? GCS</t>
  </si>
  <si>
    <t>00JM6EDI</t>
  </si>
  <si>
    <t>APPEL D'OFFRES n 25</t>
  </si>
  <si>
    <t>00JM6EBE</t>
  </si>
  <si>
    <t>25-12C</t>
  </si>
  <si>
    <t>00JM6E9P</t>
  </si>
  <si>
    <t>00JM6E8B</t>
  </si>
  <si>
    <t>00JM6DEP</t>
  </si>
  <si>
    <t>AO 25-12C</t>
  </si>
  <si>
    <t>00JM63HX</t>
  </si>
  <si>
    <t>171-4603986-6933160</t>
  </si>
  <si>
    <t>00JM58TP</t>
  </si>
  <si>
    <t>00JM4T04</t>
  </si>
  <si>
    <t>00JJC2GB</t>
  </si>
  <si>
    <t>00JJC2GN</t>
  </si>
  <si>
    <t>00JJC2GO</t>
  </si>
  <si>
    <t>00JJC2GQ</t>
  </si>
  <si>
    <t>00JJC2GF</t>
  </si>
  <si>
    <t>00JJC2H4</t>
  </si>
  <si>
    <t>00JML6I6</t>
  </si>
  <si>
    <t>00JML6I5</t>
  </si>
  <si>
    <t>00JML6I4</t>
  </si>
  <si>
    <t>00JML36X</t>
  </si>
  <si>
    <t>00JML34A</t>
  </si>
  <si>
    <t>00JML349</t>
  </si>
  <si>
    <t>00JML348</t>
  </si>
  <si>
    <t>00JML2S9</t>
  </si>
  <si>
    <t>00JML0EZ</t>
  </si>
  <si>
    <t>APHAR1313</t>
  </si>
  <si>
    <t>00JMB48H</t>
  </si>
  <si>
    <t>AO : AOO-25024</t>
  </si>
  <si>
    <t>00JMB3ZP</t>
  </si>
  <si>
    <t>00JM5995</t>
  </si>
  <si>
    <t>00JJC2H0</t>
  </si>
  <si>
    <t>00JJC2HF</t>
  </si>
  <si>
    <t>00JJC2HH</t>
  </si>
  <si>
    <t>00JJC2HG</t>
  </si>
  <si>
    <t>00JJC2H7</t>
  </si>
  <si>
    <t>00JNLPBO</t>
  </si>
  <si>
    <t>00JNLPE9</t>
  </si>
  <si>
    <t>PR139694</t>
  </si>
  <si>
    <t>00JNLPIO</t>
  </si>
  <si>
    <t>00JNLPMB</t>
  </si>
  <si>
    <t>2025GPDM2837</t>
  </si>
  <si>
    <t>00JNLPMN</t>
  </si>
  <si>
    <t>00JNLPMO</t>
  </si>
  <si>
    <t>00JNLPQ0</t>
  </si>
  <si>
    <t>00JNLPQ1</t>
  </si>
  <si>
    <t>ZWLG04PP</t>
  </si>
  <si>
    <t>171-0120341-2310740</t>
  </si>
  <si>
    <t>00JNL6GN</t>
  </si>
  <si>
    <t>00JNLPBN</t>
  </si>
  <si>
    <t>00JNLP92</t>
  </si>
  <si>
    <t>00JNLP86</t>
  </si>
  <si>
    <t>00JNLP85</t>
  </si>
  <si>
    <t>00JNLOSG</t>
  </si>
  <si>
    <t>E0000162</t>
  </si>
  <si>
    <t>00JNLNLV</t>
  </si>
  <si>
    <t>PH206710</t>
  </si>
  <si>
    <t>00JNL2AW</t>
  </si>
  <si>
    <t>406-1964297-4274762</t>
  </si>
  <si>
    <t>00JMLE7P</t>
  </si>
  <si>
    <t>408-1279689-1775550</t>
  </si>
  <si>
    <t>00JMLE6E</t>
  </si>
  <si>
    <t>404-7419596-5888344</t>
  </si>
  <si>
    <t>00JML76B</t>
  </si>
  <si>
    <t>00JMKPXC</t>
  </si>
  <si>
    <t>00JJC2HW</t>
  </si>
  <si>
    <t>00JJC2HV</t>
  </si>
  <si>
    <t>00JJC2HS</t>
  </si>
  <si>
    <t>00JJC2HL</t>
  </si>
  <si>
    <t>00JJC2HK</t>
  </si>
  <si>
    <t>00JJC2HI</t>
  </si>
  <si>
    <t>00JJC2HD</t>
  </si>
  <si>
    <t>00JJC2HC</t>
  </si>
  <si>
    <t>00JJC2HB</t>
  </si>
  <si>
    <t>00JJC2HA</t>
  </si>
  <si>
    <t>00JJC2H9</t>
  </si>
  <si>
    <t>00JJC2H8</t>
  </si>
  <si>
    <t>00JJC2GP</t>
  </si>
  <si>
    <t>00JML76X</t>
  </si>
  <si>
    <t>00JNLNHP</t>
  </si>
  <si>
    <t>00JNLNHQ</t>
  </si>
  <si>
    <t>00JNLPAX</t>
  </si>
  <si>
    <t>BC2501931</t>
  </si>
  <si>
    <t>00JNLNON</t>
  </si>
  <si>
    <t>00JNLFMF</t>
  </si>
  <si>
    <t>00JNPFFF</t>
  </si>
  <si>
    <t>00JNLF28</t>
  </si>
  <si>
    <t>00JNLJ6J</t>
  </si>
  <si>
    <t>00JNPFK2</t>
  </si>
  <si>
    <t>00JNPENA</t>
  </si>
  <si>
    <t>00JNPFI3</t>
  </si>
  <si>
    <t>00JNPDOJ</t>
  </si>
  <si>
    <t>DM753454</t>
  </si>
  <si>
    <t>00JJC2HN</t>
  </si>
  <si>
    <t>00JJC2I8</t>
  </si>
  <si>
    <t>00JJC2HT</t>
  </si>
  <si>
    <t>00JNPDMQ</t>
  </si>
  <si>
    <t>00JNPEKN</t>
  </si>
  <si>
    <t>00JNPEHF</t>
  </si>
  <si>
    <t>00JNPFJX</t>
  </si>
  <si>
    <t>00JNPEDL</t>
  </si>
  <si>
    <t>00JNPFPP</t>
  </si>
  <si>
    <t>00JNLDWZ</t>
  </si>
  <si>
    <t>00JNOUOP</t>
  </si>
  <si>
    <t>AO GHT Loire AO092</t>
  </si>
  <si>
    <t>00JNPFEM</t>
  </si>
  <si>
    <t>2025PA3308</t>
  </si>
  <si>
    <t>00JNPDJ1</t>
  </si>
  <si>
    <t>P1379114</t>
  </si>
  <si>
    <t>00JNPBS2</t>
  </si>
  <si>
    <t>03/772221</t>
  </si>
  <si>
    <t>00JNORF0</t>
  </si>
  <si>
    <t>00JNPFFV</t>
  </si>
  <si>
    <t>00JNPEVY</t>
  </si>
  <si>
    <t>00JNPFMK</t>
  </si>
  <si>
    <t>E1390815</t>
  </si>
  <si>
    <t>00JNOQNX</t>
  </si>
  <si>
    <t>00JNPFBT</t>
  </si>
  <si>
    <t>24.11.25.b</t>
  </si>
  <si>
    <t>00JNPFKH</t>
  </si>
  <si>
    <t>00JNPEKW</t>
  </si>
  <si>
    <t>2025-3540</t>
  </si>
  <si>
    <t>00JNPFCC</t>
  </si>
  <si>
    <t>00JNPEJ7</t>
  </si>
  <si>
    <t>PH2503009400</t>
  </si>
  <si>
    <t>00JJC2HU</t>
  </si>
  <si>
    <t>00JNOSFQ</t>
  </si>
  <si>
    <t>AO n : 2025-0234</t>
  </si>
  <si>
    <t>00JNPDLX</t>
  </si>
  <si>
    <t>DI802818</t>
  </si>
  <si>
    <t>00JNP4HB</t>
  </si>
  <si>
    <t>00JNL4Z8</t>
  </si>
  <si>
    <t>00JNPEF5</t>
  </si>
  <si>
    <t>JR/1936587</t>
  </si>
  <si>
    <t>00JJC2HO</t>
  </si>
  <si>
    <t>00JNPFKS</t>
  </si>
  <si>
    <t>00JNLJCM</t>
  </si>
  <si>
    <t>00JNPFNV</t>
  </si>
  <si>
    <t>00JJC2HM</t>
  </si>
  <si>
    <t>00JNLISV</t>
  </si>
  <si>
    <t>00JNPEFF</t>
  </si>
  <si>
    <t>BC2501933</t>
  </si>
  <si>
    <t>00JNPCNB</t>
  </si>
  <si>
    <t>BC2501930</t>
  </si>
  <si>
    <t>00JNPCNC</t>
  </si>
  <si>
    <t>00JNPFBS</t>
  </si>
  <si>
    <t>DI803448</t>
  </si>
  <si>
    <t>00JJC2HR</t>
  </si>
  <si>
    <t>00JNLPVB</t>
  </si>
  <si>
    <t>AOO-25024</t>
  </si>
  <si>
    <t>00JNPEHO</t>
  </si>
  <si>
    <t>00JNPFF3</t>
  </si>
  <si>
    <t>00JNL2NE</t>
  </si>
  <si>
    <t>00JNSS27</t>
  </si>
  <si>
    <t>PH2/00580971</t>
  </si>
  <si>
    <t>00JNLT9L</t>
  </si>
  <si>
    <t>00JNLTCT</t>
  </si>
  <si>
    <t>00JNLTEV</t>
  </si>
  <si>
    <t>00JNSRB6</t>
  </si>
  <si>
    <t>BC2025008601</t>
  </si>
  <si>
    <t>00JNTDAE</t>
  </si>
  <si>
    <t>00JNLUIT</t>
  </si>
  <si>
    <t>00JNTDBP</t>
  </si>
  <si>
    <t>00JNTDBO</t>
  </si>
  <si>
    <t>00JNTC5T</t>
  </si>
  <si>
    <t>PH39928</t>
  </si>
  <si>
    <t>00JNSRYM</t>
  </si>
  <si>
    <t>00JNPIAB</t>
  </si>
  <si>
    <t>l'appel d'offre du G</t>
  </si>
  <si>
    <t>00JNSUG5</t>
  </si>
  <si>
    <t>PHARM5858</t>
  </si>
  <si>
    <t>00JJC2I1</t>
  </si>
  <si>
    <t>00JJC2HZ</t>
  </si>
  <si>
    <t>00JJC2IB</t>
  </si>
  <si>
    <t>00JNTC8C</t>
  </si>
  <si>
    <t>00JNT0QQ</t>
  </si>
  <si>
    <t>00JJC2IL</t>
  </si>
  <si>
    <t>00JJC2IM</t>
  </si>
  <si>
    <t>00JJC2II</t>
  </si>
  <si>
    <t>00JNSG31</t>
  </si>
  <si>
    <t>Echantillon-NextechB</t>
  </si>
  <si>
    <t>00JJC2I3</t>
  </si>
  <si>
    <t>00JJC2HP</t>
  </si>
  <si>
    <t>00JNSPCW</t>
  </si>
  <si>
    <t>00JJC2HY</t>
  </si>
  <si>
    <t>00JJC2I9</t>
  </si>
  <si>
    <t>00JJC2HQ</t>
  </si>
  <si>
    <t>00JNSWIZ</t>
  </si>
  <si>
    <t>00JNLUQC</t>
  </si>
  <si>
    <t>Echantillons pour AO</t>
  </si>
  <si>
    <t>00JNT0OW</t>
  </si>
  <si>
    <t>CO193893</t>
  </si>
  <si>
    <t>00JNSRCB</t>
  </si>
  <si>
    <t>PAN S/Pub lot 9</t>
  </si>
  <si>
    <t>00JNSS00</t>
  </si>
  <si>
    <t>00JNOJUZ</t>
  </si>
  <si>
    <t>00JJC2ID</t>
  </si>
  <si>
    <t>00JJC2IN</t>
  </si>
  <si>
    <t>00JJC2I0</t>
  </si>
  <si>
    <t>00JNOII8</t>
  </si>
  <si>
    <t>00JNSRV3</t>
  </si>
  <si>
    <t>00JNSRW6</t>
  </si>
  <si>
    <t>BC2501932</t>
  </si>
  <si>
    <t>00JNSSS3</t>
  </si>
  <si>
    <t>PR138987</t>
  </si>
  <si>
    <t>00JJC2IQ</t>
  </si>
  <si>
    <t>00JJC2IY</t>
  </si>
  <si>
    <t>00JJC2J7</t>
  </si>
  <si>
    <t>00JNT0XU</t>
  </si>
  <si>
    <t>00JJC2IX</t>
  </si>
  <si>
    <t>00JNW9QV</t>
  </si>
  <si>
    <t>405-5804135-0469966</t>
  </si>
  <si>
    <t>00JNWVME</t>
  </si>
  <si>
    <t>406-5480174-9730707</t>
  </si>
  <si>
    <t>00JNWVEL</t>
  </si>
  <si>
    <t>408-3391827-5204329</t>
  </si>
  <si>
    <t>00JNWJ87</t>
  </si>
  <si>
    <t>00JNW9O7</t>
  </si>
  <si>
    <t>407-7556415-5556365</t>
  </si>
  <si>
    <t>00JNWB87</t>
  </si>
  <si>
    <t>403-2801050-3439569</t>
  </si>
  <si>
    <t>00JNX1L1</t>
  </si>
  <si>
    <t>00JJC2HX</t>
  </si>
  <si>
    <t>00JNWADN</t>
  </si>
  <si>
    <t>405-9455818-1181948</t>
  </si>
  <si>
    <t>00JNWGYS</t>
  </si>
  <si>
    <t>00JJC2IF</t>
  </si>
  <si>
    <t>00JNT0VA</t>
  </si>
  <si>
    <t>PJCDE25003951/7085</t>
  </si>
  <si>
    <t>00JJC2IZ</t>
  </si>
  <si>
    <t>00JNW926</t>
  </si>
  <si>
    <t>407-0442208-7909907</t>
  </si>
  <si>
    <t>00JNWA7H</t>
  </si>
  <si>
    <t>408-5076825-1528300</t>
  </si>
  <si>
    <t>00JNZ9RS</t>
  </si>
  <si>
    <t>402-4682890-8575549</t>
  </si>
  <si>
    <t>00JNZ9VN</t>
  </si>
  <si>
    <t>171-3516765-0138726</t>
  </si>
  <si>
    <t>00JNZJCQ</t>
  </si>
  <si>
    <t>00JNZVGL</t>
  </si>
  <si>
    <t>408-6386403-8232368</t>
  </si>
  <si>
    <t>00JO092I</t>
  </si>
  <si>
    <t>PHARM108341</t>
  </si>
  <si>
    <t>00JNWI44</t>
  </si>
  <si>
    <t>00JNX15H</t>
  </si>
  <si>
    <t>00JNX1AD</t>
  </si>
  <si>
    <t>00JNX0OX</t>
  </si>
  <si>
    <t>00JJC2I2</t>
  </si>
  <si>
    <t>00JJC2IJ</t>
  </si>
  <si>
    <t>00JJC2I4</t>
  </si>
  <si>
    <t>00JJC2I5</t>
  </si>
  <si>
    <t>00JJC2IG</t>
  </si>
  <si>
    <t>00JJC2IO</t>
  </si>
  <si>
    <t>00JJC2JA</t>
  </si>
  <si>
    <t>00JJC2JD</t>
  </si>
  <si>
    <t>00JJC2JH</t>
  </si>
  <si>
    <t>00JNPKKD</t>
  </si>
  <si>
    <t>00JNSSU6</t>
  </si>
  <si>
    <t>PH206934</t>
  </si>
  <si>
    <t>00JNSTA3</t>
  </si>
  <si>
    <t>PHARM1119</t>
  </si>
  <si>
    <t>00JNSTA4</t>
  </si>
  <si>
    <t>00JNWPC7</t>
  </si>
  <si>
    <t>2025/DM/516</t>
  </si>
  <si>
    <t>00JNWPC8</t>
  </si>
  <si>
    <t>00JNX0LQ</t>
  </si>
  <si>
    <t>406-6672380-9897127</t>
  </si>
  <si>
    <t>00JNX0NF</t>
  </si>
  <si>
    <t>00JNX1AZ</t>
  </si>
  <si>
    <t>00JNX1CV</t>
  </si>
  <si>
    <t>P3594517</t>
  </si>
  <si>
    <t>00JNX1DD</t>
  </si>
  <si>
    <t>00JNX1FC</t>
  </si>
  <si>
    <t>00JNX1GF</t>
  </si>
  <si>
    <t>00JNXDUV</t>
  </si>
  <si>
    <t>00JJC2JF</t>
  </si>
  <si>
    <t>00JJC2JE</t>
  </si>
  <si>
    <t>00JJC2J8</t>
  </si>
  <si>
    <t>00JJC2J5</t>
  </si>
  <si>
    <t>00JJC2J4</t>
  </si>
  <si>
    <t>00JJC2J2</t>
  </si>
  <si>
    <t>00JJC2J0</t>
  </si>
  <si>
    <t>00JJC2IP</t>
  </si>
  <si>
    <t>00JJC2IC</t>
  </si>
  <si>
    <t>00JJC2IA</t>
  </si>
  <si>
    <t>00JJC2I6</t>
  </si>
  <si>
    <t>00JJC2JW</t>
  </si>
  <si>
    <t>00JJC2KW</t>
  </si>
  <si>
    <t>00JJC2JX</t>
  </si>
  <si>
    <t>00JJC2KU</t>
  </si>
  <si>
    <t>00JO4MUT</t>
  </si>
  <si>
    <t>00JJC2JY</t>
  </si>
  <si>
    <t>00JO4QYL</t>
  </si>
  <si>
    <t>JR/1937263</t>
  </si>
  <si>
    <t>00JO4R4I</t>
  </si>
  <si>
    <t>2025/PHARM/1618</t>
  </si>
  <si>
    <t>00JO4RN8</t>
  </si>
  <si>
    <t>00JO4T2A</t>
  </si>
  <si>
    <t>00JO4WHY</t>
  </si>
  <si>
    <t>00JO4WKV</t>
  </si>
  <si>
    <t>00JO4WZX</t>
  </si>
  <si>
    <t>00JO4YLG</t>
  </si>
  <si>
    <t>00JO53CH</t>
  </si>
  <si>
    <t>00JO53H8</t>
  </si>
  <si>
    <t>00JO53JY</t>
  </si>
  <si>
    <t>00JO53SL</t>
  </si>
  <si>
    <t>00JO546B</t>
  </si>
  <si>
    <t>00JO5XH7</t>
  </si>
  <si>
    <t>00JO622D</t>
  </si>
  <si>
    <t>00JO6PNC</t>
  </si>
  <si>
    <t>00JJC2JR</t>
  </si>
  <si>
    <t>00JJC2JT</t>
  </si>
  <si>
    <t>00JO4S82</t>
  </si>
  <si>
    <t>00JJC2J6</t>
  </si>
  <si>
    <t>00JJC2JS</t>
  </si>
  <si>
    <t>00JJC2IV</t>
  </si>
  <si>
    <t>00JJC2JG</t>
  </si>
  <si>
    <t>00JJC2IW</t>
  </si>
  <si>
    <t>00JJC2JQ</t>
  </si>
  <si>
    <t>00JJC2K2</t>
  </si>
  <si>
    <t>00JJC2JI</t>
  </si>
  <si>
    <t>00JJC2JJ</t>
  </si>
  <si>
    <t>00JJC2JK</t>
  </si>
  <si>
    <t>00JJC2JO</t>
  </si>
  <si>
    <t>00JJC2JP</t>
  </si>
  <si>
    <t>00JJC2JZ</t>
  </si>
  <si>
    <t>00JNPJOS</t>
  </si>
  <si>
    <t>00JNSQBZ</t>
  </si>
  <si>
    <t>00JNXG4H</t>
  </si>
  <si>
    <t>00JNZ9NL</t>
  </si>
  <si>
    <t>404-4472848-7310751</t>
  </si>
  <si>
    <t>00JNZEDI</t>
  </si>
  <si>
    <t>171-1027558-6797924</t>
  </si>
  <si>
    <t>00JNZV8W</t>
  </si>
  <si>
    <t>25.4.22.a</t>
  </si>
  <si>
    <t>00JO094H</t>
  </si>
  <si>
    <t>BC2501935</t>
  </si>
  <si>
    <t>00JO0B4Q</t>
  </si>
  <si>
    <t>405-6004859-4216304</t>
  </si>
  <si>
    <t>00JO20QG</t>
  </si>
  <si>
    <t>404-1108972-5329166</t>
  </si>
  <si>
    <t>00JO21JB</t>
  </si>
  <si>
    <t>405-6030437-7788323</t>
  </si>
  <si>
    <t>00JO21OV</t>
  </si>
  <si>
    <t>171-1658030-0925952</t>
  </si>
  <si>
    <t>00JO22BP</t>
  </si>
  <si>
    <t>402-8600525-3157156</t>
  </si>
  <si>
    <t>00JO22GF</t>
  </si>
  <si>
    <t>406-9672810-1629153</t>
  </si>
  <si>
    <t>00JO22I2</t>
  </si>
  <si>
    <t>405-2443925-8596348</t>
  </si>
  <si>
    <t>00JO22T9</t>
  </si>
  <si>
    <t>407-9119365-1449917</t>
  </si>
  <si>
    <t>00JO4MZ8</t>
  </si>
  <si>
    <t>PJCDE25003988/7085</t>
  </si>
  <si>
    <t>00JO4NFT</t>
  </si>
  <si>
    <t>00JO4PA2</t>
  </si>
  <si>
    <t>D 312847</t>
  </si>
  <si>
    <t>00JO4PE8</t>
  </si>
  <si>
    <t>00JO4PJY</t>
  </si>
  <si>
    <t>PH207112</t>
  </si>
  <si>
    <t>00JO4N3J</t>
  </si>
  <si>
    <t>00JJC2JU</t>
  </si>
  <si>
    <t>00JJC2K6</t>
  </si>
  <si>
    <t>00JJC2K5</t>
  </si>
  <si>
    <t>00JO6VGI</t>
  </si>
  <si>
    <t>406-7196492-9369907</t>
  </si>
  <si>
    <t>00JJC2KF</t>
  </si>
  <si>
    <t>00JO4Y4B</t>
  </si>
  <si>
    <t>00JJC2KG</t>
  </si>
  <si>
    <t>00JO6V6U</t>
  </si>
  <si>
    <t>406-3568278-3762755</t>
  </si>
  <si>
    <t>00JO44EQ</t>
  </si>
  <si>
    <t>402-3931654-0864326</t>
  </si>
  <si>
    <t>00JO8HD0</t>
  </si>
  <si>
    <t>00JO8HCZ</t>
  </si>
  <si>
    <t>00JO91BX</t>
  </si>
  <si>
    <t>PH39851</t>
  </si>
  <si>
    <t>00JO6PXM</t>
  </si>
  <si>
    <t>00JO6TGQ</t>
  </si>
  <si>
    <t>00JO4Y78</t>
  </si>
  <si>
    <t>00JO4QT2</t>
  </si>
  <si>
    <t>00JO8P4F</t>
  </si>
  <si>
    <t>00JO4Q52</t>
  </si>
  <si>
    <t>00JJC2LE</t>
  </si>
  <si>
    <t>00JJC2K1</t>
  </si>
  <si>
    <t>00JJC2LF</t>
  </si>
  <si>
    <t>00JJC2L0</t>
  </si>
  <si>
    <t>00JJC2KQ</t>
  </si>
  <si>
    <t>00JJC2KP</t>
  </si>
  <si>
    <t>00JJC2KO</t>
  </si>
  <si>
    <t>00JJC2KN</t>
  </si>
  <si>
    <t>00JJC2KJ</t>
  </si>
  <si>
    <t>00JJC2KH</t>
  </si>
  <si>
    <t>00JO55BZ</t>
  </si>
  <si>
    <t>P3 594517</t>
  </si>
  <si>
    <t>ZWLG57OS</t>
  </si>
  <si>
    <t>171-4388727-8316314</t>
  </si>
  <si>
    <t>ZWLG4LD4</t>
  </si>
  <si>
    <t>171-5443770-8716313</t>
  </si>
  <si>
    <t>ZWLG4L9M</t>
  </si>
  <si>
    <t>402-7461436-1353932</t>
  </si>
  <si>
    <t>00JO8LJN</t>
  </si>
  <si>
    <t>407-2341924-4429160</t>
  </si>
  <si>
    <t>00JO8HJ9</t>
  </si>
  <si>
    <t>406-9327880-5909959</t>
  </si>
  <si>
    <t>00JO8ENJ</t>
  </si>
  <si>
    <t>402-3535735-1751516</t>
  </si>
  <si>
    <t>00JO8CME</t>
  </si>
  <si>
    <t>406-0889228-7247523</t>
  </si>
  <si>
    <t>00JO87Q3</t>
  </si>
  <si>
    <t>403-4394524-9445938</t>
  </si>
  <si>
    <t>00JO83TT</t>
  </si>
  <si>
    <t>407-7234986-8656334</t>
  </si>
  <si>
    <t>00JO83QG</t>
  </si>
  <si>
    <t>406-7026690-3750713</t>
  </si>
  <si>
    <t>00JO6VEZ</t>
  </si>
  <si>
    <t>406-0786457-1312319</t>
  </si>
  <si>
    <t>00JJC2KZ</t>
  </si>
  <si>
    <t>00JJC2LK</t>
  </si>
  <si>
    <t>00JJC2K7</t>
  </si>
  <si>
    <t>00JJC2K8</t>
  </si>
  <si>
    <t>00JJC2LL</t>
  </si>
  <si>
    <t>00JJC2I7</t>
  </si>
  <si>
    <t>00JJC2LH</t>
  </si>
  <si>
    <t>00JJC2KY</t>
  </si>
  <si>
    <t>00JJC2KR</t>
  </si>
  <si>
    <t>00JJC2KS</t>
  </si>
  <si>
    <t>00JJC2LD</t>
  </si>
  <si>
    <t>00JJC2KM</t>
  </si>
  <si>
    <t>00JJC2JB</t>
  </si>
  <si>
    <t>00JJC2L9</t>
  </si>
  <si>
    <t>00JJC2KK</t>
  </si>
  <si>
    <t>00JJC2LO</t>
  </si>
  <si>
    <t>00JJC2LN</t>
  </si>
  <si>
    <t>00JJC2LM</t>
  </si>
  <si>
    <t>00JJC2LG</t>
  </si>
  <si>
    <t>00JJC2L1</t>
  </si>
  <si>
    <t>00JJC2KE</t>
  </si>
  <si>
    <t>00JJC2KC</t>
  </si>
  <si>
    <t>00JJC2KB</t>
  </si>
  <si>
    <t>00JJC2KA</t>
  </si>
  <si>
    <t>00JJC2K0</t>
  </si>
  <si>
    <t>00JJC2J9</t>
  </si>
  <si>
    <t>00JJC2J3</t>
  </si>
  <si>
    <t>00JJC2J1</t>
  </si>
  <si>
    <t>00JO6VDI</t>
  </si>
  <si>
    <t>171-5796380-3251521</t>
  </si>
  <si>
    <t>00JO6VCJ</t>
  </si>
  <si>
    <t>171-8002204-8716313</t>
  </si>
  <si>
    <t>00JO6VBV</t>
  </si>
  <si>
    <t>405-4948330-5809937</t>
  </si>
  <si>
    <t>00JO6V9V</t>
  </si>
  <si>
    <t>406-0086438-1772334</t>
  </si>
  <si>
    <t>00JO6V8R</t>
  </si>
  <si>
    <t>171-0735579-5745121</t>
  </si>
  <si>
    <t>00JO6V36</t>
  </si>
  <si>
    <t>405-8189861-1383523</t>
  </si>
  <si>
    <t>00JO6UJM</t>
  </si>
  <si>
    <t>00JO6U61</t>
  </si>
  <si>
    <t>402-1057564-1243559</t>
  </si>
  <si>
    <t>00JO5PSU</t>
  </si>
  <si>
    <t>00JO5PCD</t>
  </si>
  <si>
    <t>BC2501936</t>
  </si>
  <si>
    <t>00JO54XW</t>
  </si>
  <si>
    <t>00JO4YFU</t>
  </si>
  <si>
    <t>00JO4LFQ</t>
  </si>
  <si>
    <t>171-0062123-4347515</t>
  </si>
  <si>
    <t>00JO4L3U</t>
  </si>
  <si>
    <t>402-6158655-6625968</t>
  </si>
  <si>
    <t>00JO4KU7</t>
  </si>
  <si>
    <t>403-3001638-9549111</t>
  </si>
  <si>
    <t>00JO4J7M</t>
  </si>
  <si>
    <t>407-7076865-8803502</t>
  </si>
  <si>
    <t>00JO4IP8</t>
  </si>
  <si>
    <t>407-5227338-5897157</t>
  </si>
  <si>
    <t>00JO4FGP</t>
  </si>
  <si>
    <t>171-9422203-5561961</t>
  </si>
  <si>
    <t>00JO445Z</t>
  </si>
  <si>
    <t>406-1273828-4833132</t>
  </si>
  <si>
    <t>00JO0B5J</t>
  </si>
  <si>
    <t>00JOBZL6</t>
  </si>
  <si>
    <t>407-9247027-1658767</t>
  </si>
  <si>
    <t>00JJC2L3</t>
  </si>
  <si>
    <t>00JOBILL</t>
  </si>
  <si>
    <t>405-4346406-3485969</t>
  </si>
  <si>
    <t>00JO8HJA</t>
  </si>
  <si>
    <t>00JJC2LC</t>
  </si>
  <si>
    <t>00JO88TT</t>
  </si>
  <si>
    <t>17/00351605</t>
  </si>
  <si>
    <t>00JOC22M</t>
  </si>
  <si>
    <t>P830361</t>
  </si>
  <si>
    <t>00JOC22N</t>
  </si>
  <si>
    <t>00JOC22O</t>
  </si>
  <si>
    <t>00JOC22P</t>
  </si>
  <si>
    <t>00JO6PVC</t>
  </si>
  <si>
    <t>00JO9B58</t>
  </si>
  <si>
    <t>PH207410</t>
  </si>
  <si>
    <t>00JJC2MD</t>
  </si>
  <si>
    <t>00JO6QBW</t>
  </si>
  <si>
    <t>402-4075835-0199555</t>
  </si>
  <si>
    <t>00JO6VHJ</t>
  </si>
  <si>
    <t>402-7895114-2528313</t>
  </si>
  <si>
    <t>00JOBGI8</t>
  </si>
  <si>
    <t>403-5496336-9889931</t>
  </si>
  <si>
    <t>00JOBZHQ</t>
  </si>
  <si>
    <t>00JOBZHR</t>
  </si>
  <si>
    <t>00JO8HRP</t>
  </si>
  <si>
    <t>BC2501937</t>
  </si>
  <si>
    <t>00JO8I8V</t>
  </si>
  <si>
    <t>BC2501938</t>
  </si>
  <si>
    <t>00JO4YIO</t>
  </si>
  <si>
    <t>00JOBOZ4</t>
  </si>
  <si>
    <t>00JOBOZ5</t>
  </si>
  <si>
    <t>00JOBOZ6</t>
  </si>
  <si>
    <t>00JOBDS2</t>
  </si>
  <si>
    <t>405-9400800-6087528</t>
  </si>
  <si>
    <t>00JO8HSJ</t>
  </si>
  <si>
    <t>171-3937988-4718768</t>
  </si>
  <si>
    <t>00JJC2LW</t>
  </si>
  <si>
    <t>00JJC2MB</t>
  </si>
  <si>
    <t>00JJC2ME</t>
  </si>
  <si>
    <t>00JJC2MA</t>
  </si>
  <si>
    <t>00JJC2LX</t>
  </si>
  <si>
    <t>00JJC2IU</t>
  </si>
  <si>
    <t>00JJC2LJ</t>
  </si>
  <si>
    <t>00JOB8CI</t>
  </si>
  <si>
    <t>408-2119407-3406724</t>
  </si>
  <si>
    <t>00JJC2LQ</t>
  </si>
  <si>
    <t>00JO85BE</t>
  </si>
  <si>
    <t>00JJC2LU</t>
  </si>
  <si>
    <t>00JJC2L8</t>
  </si>
  <si>
    <t>00JOBGB6</t>
  </si>
  <si>
    <t>406-8464806-0613142</t>
  </si>
  <si>
    <t>00JJC2LI</t>
  </si>
  <si>
    <t>00JOBF8U</t>
  </si>
  <si>
    <t>403-2568574-1134769</t>
  </si>
  <si>
    <t>00JO8HGD</t>
  </si>
  <si>
    <t>00JOBG4O</t>
  </si>
  <si>
    <t>408-2080763-6053921</t>
  </si>
  <si>
    <t>00JO9EZ1</t>
  </si>
  <si>
    <t>00JOB8MF</t>
  </si>
  <si>
    <t>403-1824637-4428337</t>
  </si>
  <si>
    <t>00JOB7PO</t>
  </si>
  <si>
    <t>171-2951525-5381133</t>
  </si>
  <si>
    <t>00JOBPMC</t>
  </si>
  <si>
    <t>00JJC2L4</t>
  </si>
  <si>
    <t>00JJC2LY</t>
  </si>
  <si>
    <t>00JJC2LS</t>
  </si>
  <si>
    <t>00JOB8GR</t>
  </si>
  <si>
    <t>171-8478907-4846757</t>
  </si>
  <si>
    <t>00JJC2MC</t>
  </si>
  <si>
    <t>00JOBRG0</t>
  </si>
  <si>
    <t>PHA47755</t>
  </si>
  <si>
    <t>00JJC2KD</t>
  </si>
  <si>
    <t>00JOBP8V</t>
  </si>
  <si>
    <t>00JO6V7Z</t>
  </si>
  <si>
    <t>407-1549936-9997918</t>
  </si>
  <si>
    <t>00JOBGYN</t>
  </si>
  <si>
    <t>404-3961516-3524314</t>
  </si>
  <si>
    <t>00JJC2KL</t>
  </si>
  <si>
    <t>00JOBSKM</t>
  </si>
  <si>
    <t>devis182</t>
  </si>
  <si>
    <t>00JJC2KT</t>
  </si>
  <si>
    <t>00JJC2L7</t>
  </si>
  <si>
    <t>00JJC2KI</t>
  </si>
  <si>
    <t>00JJC2M5</t>
  </si>
  <si>
    <t>00JJC2LV</t>
  </si>
  <si>
    <t>00JJC2LZ</t>
  </si>
  <si>
    <t>00JJC2L6</t>
  </si>
  <si>
    <t>00JJC2L5</t>
  </si>
  <si>
    <t>00JJC2M8</t>
  </si>
  <si>
    <t>00JJC2M7</t>
  </si>
  <si>
    <t>ZWLG5QX2</t>
  </si>
  <si>
    <t>402-4664550-4418707</t>
  </si>
  <si>
    <t>00JO5NKI</t>
  </si>
  <si>
    <t>00JO895T</t>
  </si>
  <si>
    <t>Materiovigilance ser</t>
  </si>
  <si>
    <t>00JJC2M3</t>
  </si>
  <si>
    <t>00JJC2M2</t>
  </si>
  <si>
    <t>00JJC2LT</t>
  </si>
  <si>
    <t>00JJC2LR</t>
  </si>
  <si>
    <t>00JJC2LP</t>
  </si>
  <si>
    <t>00JJC2LB</t>
  </si>
  <si>
    <t>00JJC2N5</t>
  </si>
  <si>
    <t>00JJC2MN</t>
  </si>
  <si>
    <t>00JJC2MQ</t>
  </si>
  <si>
    <t>00JOCEGR</t>
  </si>
  <si>
    <t>404-3392269-0209149</t>
  </si>
  <si>
    <t>00JOETWP</t>
  </si>
  <si>
    <t>00JOCALF</t>
  </si>
  <si>
    <t>00JOEFGR</t>
  </si>
  <si>
    <t>JR/1938040</t>
  </si>
  <si>
    <t>00JOCGFQ</t>
  </si>
  <si>
    <t>406-5858842-3546761</t>
  </si>
  <si>
    <t>00JOE73I</t>
  </si>
  <si>
    <t>408-9453724-9239516</t>
  </si>
  <si>
    <t>00JJC2MY</t>
  </si>
  <si>
    <t>00JOEDMQ</t>
  </si>
  <si>
    <t>171-4783962-5971567</t>
  </si>
  <si>
    <t>00JJC2MZ</t>
  </si>
  <si>
    <t>00JJC2L2</t>
  </si>
  <si>
    <t>00JOE6T4</t>
  </si>
  <si>
    <t>406-6784431-7649169</t>
  </si>
  <si>
    <t>00JJC2MF</t>
  </si>
  <si>
    <t>00JJC2MX</t>
  </si>
  <si>
    <t>00JOCEC7</t>
  </si>
  <si>
    <t>403-5435334-8990749</t>
  </si>
  <si>
    <t>00JJC2MP</t>
  </si>
  <si>
    <t>00JOEU0T</t>
  </si>
  <si>
    <t>00JJC2N4</t>
  </si>
  <si>
    <t>00JOBRQL</t>
  </si>
  <si>
    <t>PH184191</t>
  </si>
  <si>
    <t>00JOEQ4W</t>
  </si>
  <si>
    <t>AP314085</t>
  </si>
  <si>
    <t>00JOEPWX</t>
  </si>
  <si>
    <t>A9/2777797</t>
  </si>
  <si>
    <t>00JJC2MS</t>
  </si>
  <si>
    <t>00JJC2MT</t>
  </si>
  <si>
    <t>00JJC2MU</t>
  </si>
  <si>
    <t>00JOE7G2</t>
  </si>
  <si>
    <t>171-9563462-9499567</t>
  </si>
  <si>
    <t>00JOETXO</t>
  </si>
  <si>
    <t>171-8821940-7763521</t>
  </si>
  <si>
    <t>00JOCGJS</t>
  </si>
  <si>
    <t>171-7432576-6572348</t>
  </si>
  <si>
    <t>00JOF0IA</t>
  </si>
  <si>
    <t>00JOF6WV</t>
  </si>
  <si>
    <t>00JOF6YQ</t>
  </si>
  <si>
    <t>00JOCGI9</t>
  </si>
  <si>
    <t>406-2389216-8910712</t>
  </si>
  <si>
    <t>00JOF8YN</t>
  </si>
  <si>
    <t>AO n GFC-DM_CHUB_CA</t>
  </si>
  <si>
    <t>00JOEKCP</t>
  </si>
  <si>
    <t>00JOEKCQ</t>
  </si>
  <si>
    <t>00JOEKCR</t>
  </si>
  <si>
    <t>ZWLG5R92</t>
  </si>
  <si>
    <t>408-1566713-7049147</t>
  </si>
  <si>
    <t>ZWLG5S49</t>
  </si>
  <si>
    <t>171-8490211-5250702</t>
  </si>
  <si>
    <t>ZWLG68UV</t>
  </si>
  <si>
    <t>407-9473638-8046763</t>
  </si>
  <si>
    <t>00JJC2MH</t>
  </si>
  <si>
    <t>00JJC2MI</t>
  </si>
  <si>
    <t>00JJC2MJ</t>
  </si>
  <si>
    <t>00JJC2MV</t>
  </si>
  <si>
    <t>00JJC2MO</t>
  </si>
  <si>
    <t>00JJC2N0</t>
  </si>
  <si>
    <t>00JJC2N2</t>
  </si>
  <si>
    <t>00JJC2M0</t>
  </si>
  <si>
    <t>00JJC2MR</t>
  </si>
  <si>
    <t>00JJC2N1</t>
  </si>
  <si>
    <t>00JJC2NS</t>
  </si>
  <si>
    <t>00JOJ1FX</t>
  </si>
  <si>
    <t>408-1358953-4297147</t>
  </si>
  <si>
    <t>00JOFSR6</t>
  </si>
  <si>
    <t>00JOJGTQ</t>
  </si>
  <si>
    <t>408-5523887-5856333</t>
  </si>
  <si>
    <t>00JOFMU2</t>
  </si>
  <si>
    <t>171-5192917-0809954</t>
  </si>
  <si>
    <t>00JOJ7PF</t>
  </si>
  <si>
    <t>402-5456087-3317952</t>
  </si>
  <si>
    <t>00JJC2ON</t>
  </si>
  <si>
    <t>00JOIFC2</t>
  </si>
  <si>
    <t>405-0018186-8176368</t>
  </si>
  <si>
    <t>00JOKMBC</t>
  </si>
  <si>
    <t>00JOJPIT</t>
  </si>
  <si>
    <t>00JOFN82</t>
  </si>
  <si>
    <t>403-8525083-9083504</t>
  </si>
  <si>
    <t>00JOKXL5</t>
  </si>
  <si>
    <t>402-0380677-9589945</t>
  </si>
  <si>
    <t>00JOIEYS</t>
  </si>
  <si>
    <t>405-1406253-8287544</t>
  </si>
  <si>
    <t>00JOIJWK</t>
  </si>
  <si>
    <t>00JJC2O1</t>
  </si>
  <si>
    <t>00JJC2NV</t>
  </si>
  <si>
    <t>00JJC2OF</t>
  </si>
  <si>
    <t>00JOIK9V</t>
  </si>
  <si>
    <t>408-6420963-1899524</t>
  </si>
  <si>
    <t>00JOFLHA</t>
  </si>
  <si>
    <t>405-1043414-8941934</t>
  </si>
  <si>
    <t>00JOFR9C</t>
  </si>
  <si>
    <t>403-0480931-0999507</t>
  </si>
  <si>
    <t>00JOJSMG</t>
  </si>
  <si>
    <t>403-2472956-9335559</t>
  </si>
  <si>
    <t>00JOFRE6</t>
  </si>
  <si>
    <t>403-9710070-1403506</t>
  </si>
  <si>
    <t>00JOKKKF</t>
  </si>
  <si>
    <t>00JJC2O4</t>
  </si>
  <si>
    <t>00JOJ0TP</t>
  </si>
  <si>
    <t>171-8915643-1561131</t>
  </si>
  <si>
    <t>00JOKM1X</t>
  </si>
  <si>
    <t>00JOKY2M</t>
  </si>
  <si>
    <t>00JJC2O6</t>
  </si>
  <si>
    <t>00JOIIDU</t>
  </si>
  <si>
    <t>406-5435886-8046706</t>
  </si>
  <si>
    <t>00JOJODW</t>
  </si>
  <si>
    <t>408-2044303-6970713</t>
  </si>
  <si>
    <t>00JOIEM9</t>
  </si>
  <si>
    <t>406-7023502-9341958</t>
  </si>
  <si>
    <t>00JOFSPS</t>
  </si>
  <si>
    <t>00JOKY9T</t>
  </si>
  <si>
    <t>PD1/1097582</t>
  </si>
  <si>
    <t>00JOKY9U</t>
  </si>
  <si>
    <t>00JJC2O2</t>
  </si>
  <si>
    <t>00JJC2OG</t>
  </si>
  <si>
    <t>00JJC2NC</t>
  </si>
  <si>
    <t>00JJC2OE</t>
  </si>
  <si>
    <t>00JOKP8L</t>
  </si>
  <si>
    <t>BC2501939</t>
  </si>
  <si>
    <t>00JOL0KE</t>
  </si>
  <si>
    <t>00JOFMW1</t>
  </si>
  <si>
    <t>407-0321793-7905148</t>
  </si>
  <si>
    <t>00JJC2NN</t>
  </si>
  <si>
    <t>00JJC2NL</t>
  </si>
  <si>
    <t>00JJC2OH</t>
  </si>
  <si>
    <t>00JJC2NR</t>
  </si>
  <si>
    <t>00JJC2NX</t>
  </si>
  <si>
    <t>00JOJ1Y9</t>
  </si>
  <si>
    <t>405-3315868-9733946</t>
  </si>
  <si>
    <t>00JOJG5Z</t>
  </si>
  <si>
    <t>00JJC2NU</t>
  </si>
  <si>
    <t>00JOKKOE</t>
  </si>
  <si>
    <t>00JOFRSO</t>
  </si>
  <si>
    <t>402-6006189-2877144</t>
  </si>
  <si>
    <t>00JOIGFV</t>
  </si>
  <si>
    <t>407-7516768-8914701</t>
  </si>
  <si>
    <t>00JOIZIK</t>
  </si>
  <si>
    <t>403-9165080-2445120</t>
  </si>
  <si>
    <t>00JOJNYL</t>
  </si>
  <si>
    <t>00JOKKGE</t>
  </si>
  <si>
    <t>00JOKLEN</t>
  </si>
  <si>
    <t>00JOKLVR</t>
  </si>
  <si>
    <t>00JJC2O7</t>
  </si>
  <si>
    <t>00JJC2OM</t>
  </si>
  <si>
    <t>00JOFLIR</t>
  </si>
  <si>
    <t>402-1646271-8357151</t>
  </si>
  <si>
    <t>00JOFLS5</t>
  </si>
  <si>
    <t>407-0772951-9694702</t>
  </si>
  <si>
    <t>00JOFR6O</t>
  </si>
  <si>
    <t>406-4273332-8649961</t>
  </si>
  <si>
    <t>00JOFRGG</t>
  </si>
  <si>
    <t>408-0240505-5525945</t>
  </si>
  <si>
    <t>00JOKM61</t>
  </si>
  <si>
    <t>00JJC2NM</t>
  </si>
  <si>
    <t>00JJC2NP</t>
  </si>
  <si>
    <t>00JJC2NT</t>
  </si>
  <si>
    <t>00JJC2O5</t>
  </si>
  <si>
    <t>00JJC2O8</t>
  </si>
  <si>
    <t>00JJC2OK</t>
  </si>
  <si>
    <t>00JJC2NO</t>
  </si>
  <si>
    <t>00JJC2NQ</t>
  </si>
  <si>
    <t>00JJC2NY</t>
  </si>
  <si>
    <t>00JJC2OC</t>
  </si>
  <si>
    <t>00JJC2OI</t>
  </si>
  <si>
    <t>00JJC2N7</t>
  </si>
  <si>
    <t>00JJC2OA</t>
  </si>
  <si>
    <t>00JJC2O9</t>
  </si>
  <si>
    <t>00JO7PWX</t>
  </si>
  <si>
    <t>00JOKY7X</t>
  </si>
  <si>
    <t>EB425698</t>
  </si>
  <si>
    <t>00JOKM8O</t>
  </si>
  <si>
    <t>00JOKPC6</t>
  </si>
  <si>
    <t>BC2501940</t>
  </si>
  <si>
    <t>00JOKWHM</t>
  </si>
  <si>
    <t>405-7394517-1968363</t>
  </si>
  <si>
    <t>00JOKZVW</t>
  </si>
  <si>
    <t>00JJC2NH</t>
  </si>
  <si>
    <t>00JJC2OB</t>
  </si>
  <si>
    <t>00JJC2OD</t>
  </si>
  <si>
    <t>00JJC2OJ</t>
  </si>
  <si>
    <t>00JJC2OL</t>
  </si>
  <si>
    <t>00JJC2N6</t>
  </si>
  <si>
    <t>00JJC2NA</t>
  </si>
  <si>
    <t>00JJC2ND</t>
  </si>
  <si>
    <t>00JJC2MM</t>
  </si>
  <si>
    <t>00JJC2NI</t>
  </si>
  <si>
    <t>00JJC2NZ</t>
  </si>
  <si>
    <t>00JJC2O0</t>
  </si>
  <si>
    <t>00JJC2NJ</t>
  </si>
  <si>
    <t>00JJC2NK</t>
  </si>
  <si>
    <t>00JJC2N9</t>
  </si>
  <si>
    <t>00JJC2NW</t>
  </si>
  <si>
    <t>00JJC2NB</t>
  </si>
  <si>
    <t>00JJC2MK</t>
  </si>
  <si>
    <t>00JJC2OP</t>
  </si>
  <si>
    <t>00JJC2OR</t>
  </si>
  <si>
    <t>00JJC2OS</t>
  </si>
  <si>
    <t>00JJC2OO</t>
  </si>
  <si>
    <t>00JJC2OX</t>
  </si>
  <si>
    <t>00JJC2P0</t>
  </si>
  <si>
    <t>00JJC2OT</t>
  </si>
  <si>
    <t>00JJC2OY</t>
  </si>
  <si>
    <t>00JJC2OW</t>
  </si>
  <si>
    <t>00JJC2OZ</t>
  </si>
  <si>
    <t>00JJ70U9</t>
  </si>
  <si>
    <t>00KQ0JLP</t>
  </si>
  <si>
    <t>00KQ15N8</t>
  </si>
  <si>
    <t>00KQ0P09</t>
  </si>
  <si>
    <t>00KPTF0R</t>
  </si>
  <si>
    <t>BL0025163</t>
  </si>
  <si>
    <t>00KQ1V7Y</t>
  </si>
  <si>
    <t>00KPTDQH</t>
  </si>
  <si>
    <t>BL0025161</t>
  </si>
  <si>
    <t>00KQ0HRA</t>
  </si>
  <si>
    <t>00KPTF1D</t>
  </si>
  <si>
    <t>00KNC3NY</t>
  </si>
  <si>
    <t>00KNC3NC</t>
  </si>
  <si>
    <t>00KNC3N9</t>
  </si>
  <si>
    <t>00KK16NT</t>
  </si>
  <si>
    <t>00KNC3N7</t>
  </si>
  <si>
    <t>ZWLKUJX8</t>
  </si>
  <si>
    <t>402-0399327-1812321</t>
  </si>
  <si>
    <t>ZWLKUU1X</t>
  </si>
  <si>
    <t>402-4515954-0545943</t>
  </si>
  <si>
    <t>ZWLKUQ6U</t>
  </si>
  <si>
    <t>171-7212862-4753948</t>
  </si>
  <si>
    <t>ZWLKUQQK</t>
  </si>
  <si>
    <t>402-9286273-7854741</t>
  </si>
  <si>
    <t>ZWLKTT0R</t>
  </si>
  <si>
    <t>402-0197101-3517129</t>
  </si>
  <si>
    <t>ZWLKUQLK</t>
  </si>
  <si>
    <t>304-5558255-5261953</t>
  </si>
  <si>
    <t>ZWLKTWLW</t>
  </si>
  <si>
    <t>407-0628948-3227545</t>
  </si>
  <si>
    <t>00KPTIXQ</t>
  </si>
  <si>
    <t>00KQ0PZ1</t>
  </si>
  <si>
    <t>00KPTF36</t>
  </si>
  <si>
    <t>PO-069-1915656994111</t>
  </si>
  <si>
    <t>00KQ13FR</t>
  </si>
  <si>
    <t>00KNC3MV</t>
  </si>
  <si>
    <t>00KNC3NN</t>
  </si>
  <si>
    <t>00KPTDGY</t>
  </si>
  <si>
    <t>00KQ1MY6</t>
  </si>
  <si>
    <t>00KQ0LG2</t>
  </si>
  <si>
    <t>00KQ0LPP</t>
  </si>
  <si>
    <t>00KQ15XD</t>
  </si>
  <si>
    <t>PO-069-1411970849855</t>
  </si>
  <si>
    <t>00KQ17QM</t>
  </si>
  <si>
    <t>00KQ1AQN</t>
  </si>
  <si>
    <t>00KQ1CX7</t>
  </si>
  <si>
    <t>00KQ16F9</t>
  </si>
  <si>
    <t>PO-069-1408592217663</t>
  </si>
  <si>
    <t>00KQ0H7V</t>
  </si>
  <si>
    <t>00KPTF22</t>
  </si>
  <si>
    <t>BL0025169</t>
  </si>
  <si>
    <t>00KQ1V08</t>
  </si>
  <si>
    <t>00KPTCR9</t>
  </si>
  <si>
    <t>00KQ1B81</t>
  </si>
  <si>
    <t>406-3111978-0817912</t>
  </si>
  <si>
    <t>00KQ1CRI</t>
  </si>
  <si>
    <t>PH000578</t>
  </si>
  <si>
    <t>00KQ1CRJ</t>
  </si>
  <si>
    <t>00KQ0LNL</t>
  </si>
  <si>
    <t>MT381217</t>
  </si>
  <si>
    <t>00KQ0V6L</t>
  </si>
  <si>
    <t>00KQ0V6M</t>
  </si>
  <si>
    <t>00KQ0LGX</t>
  </si>
  <si>
    <t>DM268434</t>
  </si>
  <si>
    <t>00KQ0L9Y</t>
  </si>
  <si>
    <t>2026/PHA/4078</t>
  </si>
  <si>
    <t>00KQ0UU9</t>
  </si>
  <si>
    <t>PHARM806351</t>
  </si>
  <si>
    <t>00KQ1CSM</t>
  </si>
  <si>
    <t>BC2602158</t>
  </si>
  <si>
    <t>00KQ2CPJ</t>
  </si>
  <si>
    <t>00KQ1CT8</t>
  </si>
  <si>
    <t>00KPTFS8</t>
  </si>
  <si>
    <t>PO-069-0305838086207</t>
  </si>
  <si>
    <t>00KQ1633</t>
  </si>
  <si>
    <t>00KQ11XF</t>
  </si>
  <si>
    <t>00KQ0V7G</t>
  </si>
  <si>
    <t>PO-069-1417185379391</t>
  </si>
  <si>
    <t>00KPTDIX</t>
  </si>
  <si>
    <t>00KQ10CE</t>
  </si>
  <si>
    <t>00KPTDJH</t>
  </si>
  <si>
    <t>00KPTDIJ</t>
  </si>
  <si>
    <t>00KQ1D8N</t>
  </si>
  <si>
    <t>00KQ0L3P</t>
  </si>
  <si>
    <t>00KPTDHB</t>
  </si>
  <si>
    <t>00KQ1CTY</t>
  </si>
  <si>
    <t>00KPTCHA</t>
  </si>
  <si>
    <t>PO-069-1869153724223</t>
  </si>
  <si>
    <t>00KQ11UF</t>
  </si>
  <si>
    <t>PO-069-1389072763455</t>
  </si>
  <si>
    <t>00KPSONT</t>
  </si>
  <si>
    <t>PO-069-1921299565375</t>
  </si>
  <si>
    <t>00KQ0LPO</t>
  </si>
  <si>
    <t>PO-069-0328804335679</t>
  </si>
  <si>
    <t>00KQ0GLV</t>
  </si>
  <si>
    <t>00KPTF1R</t>
  </si>
  <si>
    <t>00KQ0J3U</t>
  </si>
  <si>
    <t>00KQ1637</t>
  </si>
  <si>
    <t>00KPTF1K</t>
  </si>
  <si>
    <t>BL0025166</t>
  </si>
  <si>
    <t>00KNC3NB</t>
  </si>
  <si>
    <t>00KNC3ND</t>
  </si>
  <si>
    <t>00KQ0KJB</t>
  </si>
  <si>
    <t>00KQ0GDS</t>
  </si>
  <si>
    <t>00KQ11U5</t>
  </si>
  <si>
    <t>00KQ16DG</t>
  </si>
  <si>
    <t>00KQ267V</t>
  </si>
  <si>
    <t>00KQ2612</t>
  </si>
  <si>
    <t>00KNC3N5</t>
  </si>
  <si>
    <t>00KQ1AGX</t>
  </si>
  <si>
    <t>00KQ1AAS</t>
  </si>
  <si>
    <t>PO-069-1433666177087</t>
  </si>
  <si>
    <t>00KQ1H9Y</t>
  </si>
  <si>
    <t>00KPTJ2X</t>
  </si>
  <si>
    <t>00KPTDI9</t>
  </si>
  <si>
    <t>00KQ0AU6</t>
  </si>
  <si>
    <t>PO-069-0288578438719</t>
  </si>
  <si>
    <t>00KPTF0Q</t>
  </si>
  <si>
    <t>00KQ0HD7</t>
  </si>
  <si>
    <t>00KPTDGI</t>
  </si>
  <si>
    <t>00KQ15VE</t>
  </si>
  <si>
    <t>00KQ17W7</t>
  </si>
  <si>
    <t>PO-069-1398504007231</t>
  </si>
  <si>
    <t>00KQ052M</t>
  </si>
  <si>
    <t>PO-069-0290969802815</t>
  </si>
  <si>
    <t>00KQ15Y1</t>
  </si>
  <si>
    <t>00KQ16FO</t>
  </si>
  <si>
    <t>00KPTEB6</t>
  </si>
  <si>
    <t>BL0025162</t>
  </si>
  <si>
    <t>00KQ1CJQ</t>
  </si>
  <si>
    <t>00KQ0GA9</t>
  </si>
  <si>
    <t>00KQ1DU2</t>
  </si>
  <si>
    <t>00KQ0HNI</t>
  </si>
  <si>
    <t>00KPP710</t>
  </si>
  <si>
    <t>PO-069-0804674854975</t>
  </si>
  <si>
    <t>00KPTF2Y</t>
  </si>
  <si>
    <t>BL0025172</t>
  </si>
  <si>
    <t>00KPTCQT</t>
  </si>
  <si>
    <t>00KQ1TYS</t>
  </si>
  <si>
    <t>00KQ22G0</t>
  </si>
  <si>
    <t>407-3306893-5760334</t>
  </si>
  <si>
    <t>00KQ17WW</t>
  </si>
  <si>
    <t>00KNC3N8</t>
  </si>
  <si>
    <t>00KNC3NW</t>
  </si>
  <si>
    <t>00KQ1CA0</t>
  </si>
  <si>
    <t>00KQ5AT1</t>
  </si>
  <si>
    <t>00KNC3O5</t>
  </si>
  <si>
    <t>00KQ1QOW</t>
  </si>
  <si>
    <t>BL0025302</t>
  </si>
  <si>
    <t>00KQ2EMS</t>
  </si>
  <si>
    <t>00KNC3OA</t>
  </si>
  <si>
    <t>00KQ5YQL</t>
  </si>
  <si>
    <t>00KNC3O8</t>
  </si>
  <si>
    <t>00KQ55U4</t>
  </si>
  <si>
    <t>00KQ13CV</t>
  </si>
  <si>
    <t>00KQ4YTJ</t>
  </si>
  <si>
    <t>00KNC3NO</t>
  </si>
  <si>
    <t>00KQ4ZAU</t>
  </si>
  <si>
    <t>00KQ1DA2</t>
  </si>
  <si>
    <t>00KQ4UXU</t>
  </si>
  <si>
    <t>PO-069-0836350092863</t>
  </si>
  <si>
    <t>00KNC3M6</t>
  </si>
  <si>
    <t>00KQ5K42</t>
  </si>
  <si>
    <t>00KNC3NG</t>
  </si>
  <si>
    <t>00KQ61J0</t>
  </si>
  <si>
    <t>00KQ15PG</t>
  </si>
  <si>
    <t>00KQ1CJ5</t>
  </si>
  <si>
    <t>00KQ4W1T</t>
  </si>
  <si>
    <t>00KNC3NT</t>
  </si>
  <si>
    <t>00KQ5N05</t>
  </si>
  <si>
    <t>00KQ4X2I</t>
  </si>
  <si>
    <t>00KQ5AY3</t>
  </si>
  <si>
    <t>00KOEP0L</t>
  </si>
  <si>
    <t>00KOEOK5</t>
  </si>
  <si>
    <t>00KQ636R</t>
  </si>
  <si>
    <t>00KQ63MO</t>
  </si>
  <si>
    <t>00KQ1D91</t>
  </si>
  <si>
    <t>BL0025282</t>
  </si>
  <si>
    <t>00KQ1CSB</t>
  </si>
  <si>
    <t>BC2602159</t>
  </si>
  <si>
    <t>00KQ61IS</t>
  </si>
  <si>
    <t>00KQ5NIJ</t>
  </si>
  <si>
    <t>2026-698</t>
  </si>
  <si>
    <t>00KQ5NIK</t>
  </si>
  <si>
    <t>00KQ5AM5</t>
  </si>
  <si>
    <t>2026-10397</t>
  </si>
  <si>
    <t>00KOEOIM</t>
  </si>
  <si>
    <t>00KQ62ER</t>
  </si>
  <si>
    <t>00KPTCQQ</t>
  </si>
  <si>
    <t>00KQ62G7</t>
  </si>
  <si>
    <t>00KQ61JR</t>
  </si>
  <si>
    <t>00KQ634Q</t>
  </si>
  <si>
    <t>00KQ62DE</t>
  </si>
  <si>
    <t>00KQ638I</t>
  </si>
  <si>
    <t>00KQ639R</t>
  </si>
  <si>
    <t>00KQ55C9</t>
  </si>
  <si>
    <t>00KNC3OG</t>
  </si>
  <si>
    <t>00KPOZCX</t>
  </si>
  <si>
    <t>PO-069-1340789738815</t>
  </si>
  <si>
    <t>00KQ5BIM</t>
  </si>
  <si>
    <t>00KQ5JFG</t>
  </si>
  <si>
    <t>407-3488981-6763564</t>
  </si>
  <si>
    <t>00KQ4Z5R</t>
  </si>
  <si>
    <t>00KQ2ADL</t>
  </si>
  <si>
    <t>00KQ1AQE</t>
  </si>
  <si>
    <t>00KQ61UR</t>
  </si>
  <si>
    <t>00KQ61HX</t>
  </si>
  <si>
    <t>1P450333</t>
  </si>
  <si>
    <t>00KQ59XO</t>
  </si>
  <si>
    <t>00KQ59V3</t>
  </si>
  <si>
    <t>00KQ55HE</t>
  </si>
  <si>
    <t>00KQ614C</t>
  </si>
  <si>
    <t>APHAR746</t>
  </si>
  <si>
    <t>00KQ5ANZ</t>
  </si>
  <si>
    <t>BL0025249</t>
  </si>
  <si>
    <t>00KQ59U9</t>
  </si>
  <si>
    <t>2026PA2155</t>
  </si>
  <si>
    <t>00KNC3O1</t>
  </si>
  <si>
    <t>00KNC3NA</t>
  </si>
  <si>
    <t>00KNC3OE</t>
  </si>
  <si>
    <t>00KQ59IQ</t>
  </si>
  <si>
    <t>00KQ5JDX</t>
  </si>
  <si>
    <t>00KQ4XZ6</t>
  </si>
  <si>
    <t>00KNC3N2</t>
  </si>
  <si>
    <t>00KQ1BQZ</t>
  </si>
  <si>
    <t>00KQ2GRF</t>
  </si>
  <si>
    <t>00KNC3NK</t>
  </si>
  <si>
    <t>00KQ4WAI</t>
  </si>
  <si>
    <t>00KQ5VHF</t>
  </si>
  <si>
    <t>403-0334601-2681937</t>
  </si>
  <si>
    <t>00KQ1CNS</t>
  </si>
  <si>
    <t>00KNC3NZ</t>
  </si>
  <si>
    <t>00KNC3NX</t>
  </si>
  <si>
    <t>00KNC3OF</t>
  </si>
  <si>
    <t>00KNC3NI</t>
  </si>
  <si>
    <t>00KNC3NE</t>
  </si>
  <si>
    <t>00KQ5I69</t>
  </si>
  <si>
    <t>00KQ5K1C</t>
  </si>
  <si>
    <t>00KNC3O9</t>
  </si>
  <si>
    <t>00KPRDRZ</t>
  </si>
  <si>
    <t>PO-069-0757026928959</t>
  </si>
  <si>
    <t>00KNC3OS</t>
  </si>
  <si>
    <t>00KNC3OT</t>
  </si>
  <si>
    <t>00KQ12MU</t>
  </si>
  <si>
    <t>00KQ5LNV</t>
  </si>
  <si>
    <t>00KQ5J9M</t>
  </si>
  <si>
    <t>00KQ5AMU</t>
  </si>
  <si>
    <t>00KQ5KLB</t>
  </si>
  <si>
    <t>00KNC3NS</t>
  </si>
  <si>
    <t>00KNC3NQ</t>
  </si>
  <si>
    <t>00KNC3O2</t>
  </si>
  <si>
    <t>00KQ5YJL</t>
  </si>
  <si>
    <t>00KNC3OI</t>
  </si>
  <si>
    <t>00KQ0OTV</t>
  </si>
  <si>
    <t>00KQ5ISD</t>
  </si>
  <si>
    <t>00KQ1OSI</t>
  </si>
  <si>
    <t>00KQ2GTY</t>
  </si>
  <si>
    <t>00KQ5DUC</t>
  </si>
  <si>
    <t>00KQ5INU</t>
  </si>
  <si>
    <t>00KNC3OB</t>
  </si>
  <si>
    <t>00KNC3OQ</t>
  </si>
  <si>
    <t>00KQ5IWV</t>
  </si>
  <si>
    <t>00KQ5BBC</t>
  </si>
  <si>
    <t>00KQ5B5D</t>
  </si>
  <si>
    <t>00KQ5VNX</t>
  </si>
  <si>
    <t>00KQ4YD2</t>
  </si>
  <si>
    <t>00KQ55PY</t>
  </si>
  <si>
    <t>00KQ57P1</t>
  </si>
  <si>
    <t>00KQ0FKT</t>
  </si>
  <si>
    <t>00KQ5CCA</t>
  </si>
  <si>
    <t>ZWLKURG3</t>
  </si>
  <si>
    <t>402-0927116-9401108</t>
  </si>
  <si>
    <t>00KNC3OC</t>
  </si>
  <si>
    <t>00KNC3NU</t>
  </si>
  <si>
    <t>00KNC3NV</t>
  </si>
  <si>
    <t>00KNC3NJ</t>
  </si>
  <si>
    <t>00KNC3OD</t>
  </si>
  <si>
    <t>00KNC3NL</t>
  </si>
  <si>
    <t>00KNC3NH</t>
  </si>
  <si>
    <t>00KNC3O3</t>
  </si>
  <si>
    <t>00KNC3NP</t>
  </si>
  <si>
    <t>00KNC3NF</t>
  </si>
  <si>
    <t>00KNC3O0</t>
  </si>
  <si>
    <t>00KNC3OH</t>
  </si>
  <si>
    <t>00KNC3O7</t>
  </si>
  <si>
    <t>00KNC3O6</t>
  </si>
  <si>
    <t>00KNC3NR</t>
  </si>
  <si>
    <t>00KNC3NM</t>
  </si>
  <si>
    <t>ZWLKUSCW</t>
  </si>
  <si>
    <t>406-8667641-2443559</t>
  </si>
  <si>
    <t>ZWLKVEUZ</t>
  </si>
  <si>
    <t>407-5495015-2550749</t>
  </si>
  <si>
    <t>ZWLKVK4U</t>
  </si>
  <si>
    <t>403-6595831-1499549</t>
  </si>
  <si>
    <t>ZWLKVI09</t>
  </si>
  <si>
    <t>405-5764191-5802734</t>
  </si>
  <si>
    <t>ZWLKVEMF</t>
  </si>
  <si>
    <t>406-5580042-4465110</t>
  </si>
  <si>
    <t>ZWLKVHSK</t>
  </si>
  <si>
    <t>028-1437000-9064340</t>
  </si>
  <si>
    <t>00KQAFXN</t>
  </si>
  <si>
    <t>00KNC3ON</t>
  </si>
  <si>
    <t>00KNC3OR</t>
  </si>
  <si>
    <t>00KNC3PE</t>
  </si>
  <si>
    <t>00KNC3PD</t>
  </si>
  <si>
    <t>00KQ83Y3</t>
  </si>
  <si>
    <t>00KQ8Y12</t>
  </si>
  <si>
    <t>00KQ92FU</t>
  </si>
  <si>
    <t>PO-069-0028519322175</t>
  </si>
  <si>
    <t>00KQ8NM7</t>
  </si>
  <si>
    <t>00KQAFV2</t>
  </si>
  <si>
    <t>00KQA6JL</t>
  </si>
  <si>
    <t>AP352978</t>
  </si>
  <si>
    <t>00KQA6JM</t>
  </si>
  <si>
    <t>00KQA6JN</t>
  </si>
  <si>
    <t>00KQA6L6</t>
  </si>
  <si>
    <t>00KQA6MD</t>
  </si>
  <si>
    <t>JR/2010040 et JR/200</t>
  </si>
  <si>
    <t>00KQAEMR</t>
  </si>
  <si>
    <t>PH074263</t>
  </si>
  <si>
    <t>00KQAFBG</t>
  </si>
  <si>
    <t>00KQAFDD</t>
  </si>
  <si>
    <t>CACI0000008119</t>
  </si>
  <si>
    <t>00KQAFMM</t>
  </si>
  <si>
    <t>M2/772231</t>
  </si>
  <si>
    <t>00KQAFMN</t>
  </si>
  <si>
    <t>00KQAHHE</t>
  </si>
  <si>
    <t>00KQAHIN</t>
  </si>
  <si>
    <t>00KQAHIO</t>
  </si>
  <si>
    <t>ZWLKVLRU</t>
  </si>
  <si>
    <t>407-5693169-0467533</t>
  </si>
  <si>
    <t>ZWLKVTOT</t>
  </si>
  <si>
    <t>403-7665877-3928331</t>
  </si>
  <si>
    <t>ZWLKVX5O</t>
  </si>
  <si>
    <t>408-8290750-2088301</t>
  </si>
  <si>
    <t>00KNC3P0</t>
  </si>
  <si>
    <t>00KNC3P4</t>
  </si>
  <si>
    <t>00KNC3OJ</t>
  </si>
  <si>
    <t>00KNC3P1</t>
  </si>
  <si>
    <t>00KNC3OP</t>
  </si>
  <si>
    <t>00KNC3OM</t>
  </si>
  <si>
    <t>00KQ8MTN</t>
  </si>
  <si>
    <t>00KQ9MQH</t>
  </si>
  <si>
    <t>00KQ98DS</t>
  </si>
  <si>
    <t>00KQ5NT0</t>
  </si>
  <si>
    <t>00KQ7PHJ</t>
  </si>
  <si>
    <t>PO-069-1967716178239</t>
  </si>
  <si>
    <t>00KQ298R</t>
  </si>
  <si>
    <t>00KNC3OK</t>
  </si>
  <si>
    <t>00KQ5VQ5</t>
  </si>
  <si>
    <t>00KQ95U8</t>
  </si>
  <si>
    <t>00KQ8N1S</t>
  </si>
  <si>
    <t>00KQA4XV</t>
  </si>
  <si>
    <t>00KNC3O4</t>
  </si>
  <si>
    <t>00KNC3OX</t>
  </si>
  <si>
    <t>00KNC3OY</t>
  </si>
  <si>
    <t>00KQ8XZH</t>
  </si>
  <si>
    <t>PO-069-1392578640447</t>
  </si>
  <si>
    <t>00KQ67K1</t>
  </si>
  <si>
    <t>00KQ9A9J</t>
  </si>
  <si>
    <t>00KPTIXS</t>
  </si>
  <si>
    <t>00KQAG33</t>
  </si>
  <si>
    <t>00KQ9KDI</t>
  </si>
  <si>
    <t>00KQ5PE0</t>
  </si>
  <si>
    <t>00KQ9KGB</t>
  </si>
  <si>
    <t>00KQ8NIQ</t>
  </si>
  <si>
    <t>00KQ5NF1</t>
  </si>
  <si>
    <t>402-9706201-6214736</t>
  </si>
  <si>
    <t>00KQ9J2X</t>
  </si>
  <si>
    <t>00KQ7U3B</t>
  </si>
  <si>
    <t>00KQ9HYM</t>
  </si>
  <si>
    <t>00KQ1N92</t>
  </si>
  <si>
    <t>00KQ8Y3N</t>
  </si>
  <si>
    <t>00KQ8LP9</t>
  </si>
  <si>
    <t>00KQ97HV</t>
  </si>
  <si>
    <t>00KQ92FP</t>
  </si>
  <si>
    <t>00KQ8MT4</t>
  </si>
  <si>
    <t>03/361275</t>
  </si>
  <si>
    <t>00KQ8MT5</t>
  </si>
  <si>
    <t>00KQ9HQQ</t>
  </si>
  <si>
    <t>00KQ9HT4</t>
  </si>
  <si>
    <t>00KQ9HW1</t>
  </si>
  <si>
    <t>00KQ9I0V</t>
  </si>
  <si>
    <t>00KQA5JW</t>
  </si>
  <si>
    <t>00KQA5N8</t>
  </si>
  <si>
    <t>00KQA5NS</t>
  </si>
  <si>
    <t>00KQ67DY</t>
  </si>
  <si>
    <t>00KQ9LZT</t>
  </si>
  <si>
    <t>00KNC3P9</t>
  </si>
  <si>
    <t>00KQ8XS4</t>
  </si>
  <si>
    <t>00KQ9688</t>
  </si>
  <si>
    <t>00KNC3OU</t>
  </si>
  <si>
    <t>00KQ5Z57</t>
  </si>
  <si>
    <t>00KQA5O7</t>
  </si>
  <si>
    <t>00KQ1U3Z</t>
  </si>
  <si>
    <t>00KQ27WQ</t>
  </si>
  <si>
    <t>00KQ675X</t>
  </si>
  <si>
    <t>00KNC3OL</t>
  </si>
  <si>
    <t>00KQAHGO</t>
  </si>
  <si>
    <t>402-1358739-9498769</t>
  </si>
  <si>
    <t>00KQE7DP</t>
  </si>
  <si>
    <t>00KQEA7M</t>
  </si>
  <si>
    <t>00KQE4D1</t>
  </si>
  <si>
    <t>00KQE3CP</t>
  </si>
  <si>
    <t>00KQAFAJ</t>
  </si>
  <si>
    <t>00KNC3QB</t>
  </si>
  <si>
    <t>00KO043R</t>
  </si>
  <si>
    <t>FM222482</t>
  </si>
  <si>
    <t>00KPTCIW</t>
  </si>
  <si>
    <t>BL0025146</t>
  </si>
  <si>
    <t>00KQ5JDN</t>
  </si>
  <si>
    <t>25.4.11.a</t>
  </si>
  <si>
    <t>00KQ611U</t>
  </si>
  <si>
    <t>00KQ65X2</t>
  </si>
  <si>
    <t>00KQ8MV5</t>
  </si>
  <si>
    <t>PH153134</t>
  </si>
  <si>
    <t>00KQ9L7Q</t>
  </si>
  <si>
    <t>00KQ9T7Z</t>
  </si>
  <si>
    <t>00KQE30Y</t>
  </si>
  <si>
    <t>00KNC3OO</t>
  </si>
  <si>
    <t>00KNC3OV</t>
  </si>
  <si>
    <t>00KNC3OW</t>
  </si>
  <si>
    <t>00KNC3P2</t>
  </si>
  <si>
    <t>00KNC3PI</t>
  </si>
  <si>
    <t>00KQA5OX</t>
  </si>
  <si>
    <t>00KNC3PW</t>
  </si>
  <si>
    <t>00KNC3P6</t>
  </si>
  <si>
    <t>00KNC3OC001</t>
  </si>
  <si>
    <t>00KNC3QJ</t>
  </si>
  <si>
    <t>00KNC3QC</t>
  </si>
  <si>
    <t>00KNC3QT</t>
  </si>
  <si>
    <t>00KNC3PC</t>
  </si>
  <si>
    <t>00KQE2NJ</t>
  </si>
  <si>
    <t>00KNC3PO</t>
  </si>
  <si>
    <t>00KNC3Q6</t>
  </si>
  <si>
    <t>00KQAHLP</t>
  </si>
  <si>
    <t>BC202600448</t>
  </si>
  <si>
    <t>00KQAIZD</t>
  </si>
  <si>
    <t>00KQDH6I</t>
  </si>
  <si>
    <t>26.3.10.a</t>
  </si>
  <si>
    <t>00KQDWNU</t>
  </si>
  <si>
    <t>00KQDXJQ</t>
  </si>
  <si>
    <t>00KQEHJG</t>
  </si>
  <si>
    <t>00KQEHN7</t>
  </si>
  <si>
    <t>2026PA2251</t>
  </si>
  <si>
    <t>00KQEHNP</t>
  </si>
  <si>
    <t>00KQENQX</t>
  </si>
  <si>
    <t>PH224025</t>
  </si>
  <si>
    <t>00KQG3DX</t>
  </si>
  <si>
    <t>BC2026004487</t>
  </si>
  <si>
    <t>00KQG3DY</t>
  </si>
  <si>
    <t>ZWLKVX4J</t>
  </si>
  <si>
    <t>405-9942858-2578762</t>
  </si>
  <si>
    <t>ZWLKVXZ2</t>
  </si>
  <si>
    <t>406-3655227-4984359</t>
  </si>
  <si>
    <t>ZWLKW60P</t>
  </si>
  <si>
    <t>408-4152700-2789963</t>
  </si>
  <si>
    <t>ZWLKWNWC</t>
  </si>
  <si>
    <t>171-4394857-0446720</t>
  </si>
  <si>
    <t>ZWLKWOQ4</t>
  </si>
  <si>
    <t>406-9083060-2504337</t>
  </si>
  <si>
    <t>00KNC3QI</t>
  </si>
  <si>
    <t>00KNC3Q1</t>
  </si>
  <si>
    <t>00KNC3QG</t>
  </si>
  <si>
    <t>00KNC3QF</t>
  </si>
  <si>
    <t>00KNC3QE</t>
  </si>
  <si>
    <t>00KQAHCG</t>
  </si>
  <si>
    <t>00KQE348</t>
  </si>
  <si>
    <t>171-2058713-8459551</t>
  </si>
  <si>
    <t>00KQE6HJ</t>
  </si>
  <si>
    <t>00KQ5SH8</t>
  </si>
  <si>
    <t>00KQECS6</t>
  </si>
  <si>
    <t>405-1552415-2650754</t>
  </si>
  <si>
    <t>00KQDBYL</t>
  </si>
  <si>
    <t>405-7658354-2428322</t>
  </si>
  <si>
    <t>00KQ9RPD</t>
  </si>
  <si>
    <t>403-5913695-2343504/</t>
  </si>
  <si>
    <t>00KQDZZU</t>
  </si>
  <si>
    <t>00KQAH8Y</t>
  </si>
  <si>
    <t>00KQ9K95</t>
  </si>
  <si>
    <t>00KNC3P7</t>
  </si>
  <si>
    <t>00KQDILI</t>
  </si>
  <si>
    <t>405-8024313-3081944</t>
  </si>
  <si>
    <t>00KQADKF</t>
  </si>
  <si>
    <t>408-8232462-6417105</t>
  </si>
  <si>
    <t>00KQDYCN</t>
  </si>
  <si>
    <t>00KQEPBA</t>
  </si>
  <si>
    <t>00KQAHFW</t>
  </si>
  <si>
    <t>171-2949616-6769127</t>
  </si>
  <si>
    <t>00KQE76R</t>
  </si>
  <si>
    <t>407-3091838-5901136</t>
  </si>
  <si>
    <t>00KNC3Q4</t>
  </si>
  <si>
    <t>00KNC3Q3</t>
  </si>
  <si>
    <t>00KNC3Q2</t>
  </si>
  <si>
    <t>00KNC3PN</t>
  </si>
  <si>
    <t>00KQDXIA</t>
  </si>
  <si>
    <t>00KQD9WS</t>
  </si>
  <si>
    <t>00KNC3OZ</t>
  </si>
  <si>
    <t>00KQDENR</t>
  </si>
  <si>
    <t>00KQ9S6I</t>
  </si>
  <si>
    <t>00KQE9QA</t>
  </si>
  <si>
    <t>00KQDH71</t>
  </si>
  <si>
    <t>403-7359065-7682762</t>
  </si>
  <si>
    <t>00KNC3P3</t>
  </si>
  <si>
    <t>00KQECGM</t>
  </si>
  <si>
    <t>00KNC3PS</t>
  </si>
  <si>
    <t>00KNC3PG</t>
  </si>
  <si>
    <t>00KNC3PA</t>
  </si>
  <si>
    <t>00KNC3P5</t>
  </si>
  <si>
    <t>00KNC3Q5</t>
  </si>
  <si>
    <t>00KQE65A</t>
  </si>
  <si>
    <t>Wifak Ben abdeljelil</t>
  </si>
  <si>
    <t>00KQDHJW</t>
  </si>
  <si>
    <t>407-3860441-6933136</t>
  </si>
  <si>
    <t>00KQAEMH</t>
  </si>
  <si>
    <t>00KQEHPD</t>
  </si>
  <si>
    <t>00KQEMU4</t>
  </si>
  <si>
    <t>00KQEB4R</t>
  </si>
  <si>
    <t>407-8851688-0343551</t>
  </si>
  <si>
    <t>00KQD9TD</t>
  </si>
  <si>
    <t>00KQ9RZ7</t>
  </si>
  <si>
    <t>00KQ9MVH</t>
  </si>
  <si>
    <t>24.8.30.a</t>
  </si>
  <si>
    <t>00KNC3PT</t>
  </si>
  <si>
    <t>00KNC3PM</t>
  </si>
  <si>
    <t>00KNC3PF</t>
  </si>
  <si>
    <t>00KNC3PB</t>
  </si>
  <si>
    <t>00KQ9KKW</t>
  </si>
  <si>
    <t>00KNC3QK</t>
  </si>
  <si>
    <t>00KQECDQ</t>
  </si>
  <si>
    <t>00KQ9T5E</t>
  </si>
  <si>
    <t>00KNC3PJ</t>
  </si>
  <si>
    <t>00KQA5KP</t>
  </si>
  <si>
    <t>00KQAEGN</t>
  </si>
  <si>
    <t>00KNC3QW</t>
  </si>
  <si>
    <t>00KQED2K</t>
  </si>
  <si>
    <t>404-7530346-8938736</t>
  </si>
  <si>
    <t>00KQJ8E6</t>
  </si>
  <si>
    <t>404-1044244-9035568</t>
  </si>
  <si>
    <t>00KNC3QX</t>
  </si>
  <si>
    <t>00KQJ313</t>
  </si>
  <si>
    <t>BC2602162</t>
  </si>
  <si>
    <t>00KQJ314</t>
  </si>
  <si>
    <t>00KQJRLG</t>
  </si>
  <si>
    <t>BC2602163</t>
  </si>
  <si>
    <t>00KQJ32O</t>
  </si>
  <si>
    <t>00KQJIDR</t>
  </si>
  <si>
    <t>00KQJRAK</t>
  </si>
  <si>
    <t>PH4/48623</t>
  </si>
  <si>
    <t>00KQIQZ3</t>
  </si>
  <si>
    <t>00KQJBLZ</t>
  </si>
  <si>
    <t>00KQEHMN</t>
  </si>
  <si>
    <t>00KQEHMO</t>
  </si>
  <si>
    <t>00KQJG1A</t>
  </si>
  <si>
    <t>00KQEF9H</t>
  </si>
  <si>
    <t>403-7750126-8758769</t>
  </si>
  <si>
    <t>00KQG4Z5</t>
  </si>
  <si>
    <t>406-9568600-4327554</t>
  </si>
  <si>
    <t>00KQJ7BD</t>
  </si>
  <si>
    <t>407-6827305-3321136</t>
  </si>
  <si>
    <t>00KQJ013</t>
  </si>
  <si>
    <t>404-6569996-5687550</t>
  </si>
  <si>
    <t>00KNC3Q0</t>
  </si>
  <si>
    <t>00KQH8WU</t>
  </si>
  <si>
    <t>PO-069-1108076450879</t>
  </si>
  <si>
    <t>00KNC3QQ</t>
  </si>
  <si>
    <t>00KNC3QR</t>
  </si>
  <si>
    <t>00KNC3RO</t>
  </si>
  <si>
    <t>00KNC3RN</t>
  </si>
  <si>
    <t>00KQJ5E8</t>
  </si>
  <si>
    <t>408-3831331-6445139</t>
  </si>
  <si>
    <t>00KQJ8G1</t>
  </si>
  <si>
    <t>171-2089951-3241145</t>
  </si>
  <si>
    <t>00KQJ779</t>
  </si>
  <si>
    <t>00KNC3RH</t>
  </si>
  <si>
    <t>00KNC3QY</t>
  </si>
  <si>
    <t>00KNC3R8</t>
  </si>
  <si>
    <t>00KQEHD2</t>
  </si>
  <si>
    <t>408-9388373-0629940</t>
  </si>
  <si>
    <t>00KQJ3XG</t>
  </si>
  <si>
    <t>407-2379599-3557158</t>
  </si>
  <si>
    <t>00KQIZDS</t>
  </si>
  <si>
    <t>408-9099869-9027534</t>
  </si>
  <si>
    <t>00KQHIDN</t>
  </si>
  <si>
    <t>407-3641463-8840302</t>
  </si>
  <si>
    <t>00KQEETM</t>
  </si>
  <si>
    <t>PO-069-1115918750783</t>
  </si>
  <si>
    <t>00KQIZUB</t>
  </si>
  <si>
    <t>405-4320577-4467544</t>
  </si>
  <si>
    <t>00KQHG4G</t>
  </si>
  <si>
    <t>PO-069-1100879300927</t>
  </si>
  <si>
    <t>00KPTEBA</t>
  </si>
  <si>
    <t>00KPTEB9</t>
  </si>
  <si>
    <t>00KPTEBB</t>
  </si>
  <si>
    <t>00KQJ8PX</t>
  </si>
  <si>
    <t>404-0776572-3960340</t>
  </si>
  <si>
    <t>00KQHHDX</t>
  </si>
  <si>
    <t>407-1969538-5170714</t>
  </si>
  <si>
    <t>00KQHW4W</t>
  </si>
  <si>
    <t>171-0420189-4265117</t>
  </si>
  <si>
    <t>00KNC3QZ</t>
  </si>
  <si>
    <t>00KNC3Q7</t>
  </si>
  <si>
    <t>00KNC3RF</t>
  </si>
  <si>
    <t>00KQJ5C4</t>
  </si>
  <si>
    <t>403-5902541-9515522</t>
  </si>
  <si>
    <t>00KQECVG</t>
  </si>
  <si>
    <t>405-1466664-9267511</t>
  </si>
  <si>
    <t>00KQEMX5</t>
  </si>
  <si>
    <t>407-9666342-9559564</t>
  </si>
  <si>
    <t>00KQED9K</t>
  </si>
  <si>
    <t>404-8205956-1878739</t>
  </si>
  <si>
    <t>00KQJBLU</t>
  </si>
  <si>
    <t>406-0050878-5240377</t>
  </si>
  <si>
    <t>00KQHFNK</t>
  </si>
  <si>
    <t>404-2714042-0271512</t>
  </si>
  <si>
    <t>00KQIZH6</t>
  </si>
  <si>
    <t>407-2124816-1977967</t>
  </si>
  <si>
    <t>00KQHTLJ</t>
  </si>
  <si>
    <t>404-8548283-6221134</t>
  </si>
  <si>
    <t>00KQJB14</t>
  </si>
  <si>
    <t>171-9405214-4214712</t>
  </si>
  <si>
    <t>00KQIV5Q</t>
  </si>
  <si>
    <t>408-7738954-6282767</t>
  </si>
  <si>
    <t>00KQHCV7</t>
  </si>
  <si>
    <t>405-3072162-8324312</t>
  </si>
  <si>
    <t>00KNC3PP</t>
  </si>
  <si>
    <t>00KNC3PQ</t>
  </si>
  <si>
    <t>00KQIYCJ</t>
  </si>
  <si>
    <t>171-2028993-3129968</t>
  </si>
  <si>
    <t>00KQJ5JK</t>
  </si>
  <si>
    <t>00KNC3RA</t>
  </si>
  <si>
    <t>00KQHFQH</t>
  </si>
  <si>
    <t>408-5146614-6454744</t>
  </si>
  <si>
    <t>00KNC3QA</t>
  </si>
  <si>
    <t>00KQHXYY</t>
  </si>
  <si>
    <t>PO-069-0618047279423</t>
  </si>
  <si>
    <t>00KQECU8</t>
  </si>
  <si>
    <t>405-2866232-3380307</t>
  </si>
  <si>
    <t>00KQJ5BK</t>
  </si>
  <si>
    <t>00KQFZNP</t>
  </si>
  <si>
    <t>407-8052389-4967527</t>
  </si>
  <si>
    <t>00KQJ0QK</t>
  </si>
  <si>
    <t>408-2283728-7477141</t>
  </si>
  <si>
    <t>00KQJ8D4</t>
  </si>
  <si>
    <t>405-9011607-2969960</t>
  </si>
  <si>
    <t>00KQJ7JV</t>
  </si>
  <si>
    <t>407-7075884-7812357</t>
  </si>
  <si>
    <t>00KQG2HX</t>
  </si>
  <si>
    <t>DMS708891</t>
  </si>
  <si>
    <t>00KQJRM0</t>
  </si>
  <si>
    <t>ADM7356100</t>
  </si>
  <si>
    <t>00KQJ5EA</t>
  </si>
  <si>
    <t>00KQJ408</t>
  </si>
  <si>
    <t>PH364333</t>
  </si>
  <si>
    <t>00KQJ40A</t>
  </si>
  <si>
    <t>00KQJ409</t>
  </si>
  <si>
    <t>00KQIR7Z</t>
  </si>
  <si>
    <t>CA333457</t>
  </si>
  <si>
    <t>00KQG2K5</t>
  </si>
  <si>
    <t>00KQJRDB</t>
  </si>
  <si>
    <t>00KQJ3V9</t>
  </si>
  <si>
    <t>00KQIR1O</t>
  </si>
  <si>
    <t>MA070562</t>
  </si>
  <si>
    <t>00KQIR1P</t>
  </si>
  <si>
    <t>00KQIR32</t>
  </si>
  <si>
    <t>2026/DM/401</t>
  </si>
  <si>
    <t>00KQIR31</t>
  </si>
  <si>
    <t>00KQA4QU</t>
  </si>
  <si>
    <t>26.2.16.b</t>
  </si>
  <si>
    <t>00KQJ160</t>
  </si>
  <si>
    <t>BC2602160</t>
  </si>
  <si>
    <t>00KQJ15Y</t>
  </si>
  <si>
    <t>00KQJ15W</t>
  </si>
  <si>
    <t>00KQJ15Z</t>
  </si>
  <si>
    <t>00KQJ15X</t>
  </si>
  <si>
    <t>00KQIR4E</t>
  </si>
  <si>
    <t>00KQJ3WG</t>
  </si>
  <si>
    <t>00KQJ7DI</t>
  </si>
  <si>
    <t>00KQG2J3</t>
  </si>
  <si>
    <t>S 357058</t>
  </si>
  <si>
    <t>00KQG2CM</t>
  </si>
  <si>
    <t>A9/02913365</t>
  </si>
  <si>
    <t>00KQG18B</t>
  </si>
  <si>
    <t>00KQEH6O</t>
  </si>
  <si>
    <t>EB559230</t>
  </si>
  <si>
    <t>00KQJBNY</t>
  </si>
  <si>
    <t>00KQDYCT</t>
  </si>
  <si>
    <t>PS541837</t>
  </si>
  <si>
    <t>00KNC3R4</t>
  </si>
  <si>
    <t>00KNC3QV</t>
  </si>
  <si>
    <t>00KQJMH6</t>
  </si>
  <si>
    <t>403-3764955-0839567</t>
  </si>
  <si>
    <t>00KQJ09U</t>
  </si>
  <si>
    <t>406-9589741-2376310</t>
  </si>
  <si>
    <t>00KNC3R0</t>
  </si>
  <si>
    <t>00KNC3R3</t>
  </si>
  <si>
    <t>00KQIW2X</t>
  </si>
  <si>
    <t>405-4929508-2764332</t>
  </si>
  <si>
    <t>00KQEDBQ</t>
  </si>
  <si>
    <t>405-2264445-4241101</t>
  </si>
  <si>
    <t>00KQJG1G</t>
  </si>
  <si>
    <t>407-0248724-5759515</t>
  </si>
  <si>
    <t>00KQDHQU</t>
  </si>
  <si>
    <t>406-0111686-6970722</t>
  </si>
  <si>
    <t>00KQIYED</t>
  </si>
  <si>
    <t>00KQFZ3H</t>
  </si>
  <si>
    <t>404-4086377-6009932</t>
  </si>
  <si>
    <t>00KNC3PU</t>
  </si>
  <si>
    <t>00KNC3RB</t>
  </si>
  <si>
    <t>00KQJ2VP</t>
  </si>
  <si>
    <t>404-6996900-6589918</t>
  </si>
  <si>
    <t>00KQJ78Y</t>
  </si>
  <si>
    <t>171-4177333-4610702</t>
  </si>
  <si>
    <t>00KQIXOZ</t>
  </si>
  <si>
    <t>403-4049394-4245928</t>
  </si>
  <si>
    <t>00KNC3R2</t>
  </si>
  <si>
    <t>00KQENX3</t>
  </si>
  <si>
    <t>406-0720709-1099524</t>
  </si>
  <si>
    <t>00KNC3QL</t>
  </si>
  <si>
    <t>00KNC3PY</t>
  </si>
  <si>
    <t>00KNC3QN</t>
  </si>
  <si>
    <t>00KNC3PZ</t>
  </si>
  <si>
    <t>00KNC3QU</t>
  </si>
  <si>
    <t>00KNC3RI</t>
  </si>
  <si>
    <t>ZWLKXEUW</t>
  </si>
  <si>
    <t>306-5674401-9589950</t>
  </si>
  <si>
    <t>ZWLKXDVX</t>
  </si>
  <si>
    <t>302-5022807-2553101</t>
  </si>
  <si>
    <t>00KQK71O</t>
  </si>
  <si>
    <t>PO-069-0614334396479</t>
  </si>
  <si>
    <t>00KQKB0E</t>
  </si>
  <si>
    <t>407-3631527-2844306</t>
  </si>
  <si>
    <t>00KQMCKX</t>
  </si>
  <si>
    <t>402-0995296-3804315</t>
  </si>
  <si>
    <t>00KQK9F9</t>
  </si>
  <si>
    <t>403-5067238-9133149</t>
  </si>
  <si>
    <t>00KQKAX8</t>
  </si>
  <si>
    <t>405-4552250-7802733</t>
  </si>
  <si>
    <t>00KQPE2X</t>
  </si>
  <si>
    <t>406-4552071-5128330</t>
  </si>
  <si>
    <t>00KQFZ1O</t>
  </si>
  <si>
    <t>407-7531456-7160330</t>
  </si>
  <si>
    <t>00KQM6A1</t>
  </si>
  <si>
    <t>407-8750326-5597941</t>
  </si>
  <si>
    <t>00KQNRF3</t>
  </si>
  <si>
    <t>PO-069-0461182632255</t>
  </si>
  <si>
    <t>00KQIZ7J</t>
  </si>
  <si>
    <t>00KQK70Z</t>
  </si>
  <si>
    <t>PO-069-0579298037311</t>
  </si>
  <si>
    <t>00KQPGW5</t>
  </si>
  <si>
    <t>405-2665128-9707545</t>
  </si>
  <si>
    <t>ZWLKXG30</t>
  </si>
  <si>
    <t>306-0702554-4425127</t>
  </si>
  <si>
    <t>ZWLKZ4Y1</t>
  </si>
  <si>
    <t>404-8257733-3313155</t>
  </si>
  <si>
    <t>ZWLKXJ9T</t>
  </si>
  <si>
    <t>405-8637933-7689938</t>
  </si>
  <si>
    <t>ZWLKZ39U</t>
  </si>
  <si>
    <t>171-4397180-5504332</t>
  </si>
  <si>
    <t>ZWLKXEW5</t>
  </si>
  <si>
    <t>403-8940178-7497909</t>
  </si>
  <si>
    <t>ZWLKXJ9X</t>
  </si>
  <si>
    <t>406-6779800-8903506</t>
  </si>
  <si>
    <t>00KNC3QM</t>
  </si>
  <si>
    <t>00KNC3RV</t>
  </si>
  <si>
    <t>00KNC3S7</t>
  </si>
  <si>
    <t>00KNC3SA</t>
  </si>
  <si>
    <t>00KNC3QS</t>
  </si>
  <si>
    <t>00KNC3RS</t>
  </si>
  <si>
    <t>00KNC3RE</t>
  </si>
  <si>
    <t>00KNC3SR</t>
  </si>
  <si>
    <t>00KQK6ZA</t>
  </si>
  <si>
    <t>PO-069-0593329493567</t>
  </si>
  <si>
    <t>00KQMEOY</t>
  </si>
  <si>
    <t>PO-069-0415390220351</t>
  </si>
  <si>
    <t>00KQK6ZY</t>
  </si>
  <si>
    <t>171-4004798-0264316</t>
  </si>
  <si>
    <t>00KQN3AI</t>
  </si>
  <si>
    <t>406-6001382-8762736</t>
  </si>
  <si>
    <t>ZWLKYUAZ</t>
  </si>
  <si>
    <t>403-9789084-4891552</t>
  </si>
  <si>
    <t>00KQIZE4</t>
  </si>
  <si>
    <t>00KQJ8FX</t>
  </si>
  <si>
    <t>00KQJRG1</t>
  </si>
  <si>
    <t>28/0003276</t>
  </si>
  <si>
    <t>00KQJRG2</t>
  </si>
  <si>
    <t>00KQJRH3</t>
  </si>
  <si>
    <t>00KQJRH4</t>
  </si>
  <si>
    <t>00KQJRKU</t>
  </si>
  <si>
    <t>00KQK6ZL</t>
  </si>
  <si>
    <t>26.3.13.a</t>
  </si>
  <si>
    <t>00KQK7FF</t>
  </si>
  <si>
    <t>PH223977</t>
  </si>
  <si>
    <t>00KQK7G8</t>
  </si>
  <si>
    <t>00KQK7GF</t>
  </si>
  <si>
    <t>00KQK7H0</t>
  </si>
  <si>
    <t>00KQK7HB</t>
  </si>
  <si>
    <t>FM225735</t>
  </si>
  <si>
    <t>00KQK7IY</t>
  </si>
  <si>
    <t>00KQNKP2</t>
  </si>
  <si>
    <t>ZWLKXEX6</t>
  </si>
  <si>
    <t>171-6638988-8200369</t>
  </si>
  <si>
    <t>00KNC3SN</t>
  </si>
  <si>
    <t>00KQJKPH</t>
  </si>
  <si>
    <t>407-1586393-2865135</t>
  </si>
  <si>
    <t>00KQJID4</t>
  </si>
  <si>
    <t>402-4151329-5735564</t>
  </si>
  <si>
    <t>00KQK70N</t>
  </si>
  <si>
    <t>406-4575430-0710745</t>
  </si>
  <si>
    <t>00KQMBKX</t>
  </si>
  <si>
    <t>408-6816678-8246747</t>
  </si>
  <si>
    <t>00KQMAI6</t>
  </si>
  <si>
    <t>171-6819979-2482749</t>
  </si>
  <si>
    <t>00KNC3S4</t>
  </si>
  <si>
    <t>00KQHX8W</t>
  </si>
  <si>
    <t>406-8938035-3505948</t>
  </si>
  <si>
    <t>00KNC3RQ</t>
  </si>
  <si>
    <t>00KNC3RR</t>
  </si>
  <si>
    <t>00KQK71N</t>
  </si>
  <si>
    <t>407-3546384-7181906</t>
  </si>
  <si>
    <t>00KNC3RD</t>
  </si>
  <si>
    <t>00KNC3SW</t>
  </si>
  <si>
    <t>00KQMX9N</t>
  </si>
  <si>
    <t>408-1585879-8621121</t>
  </si>
  <si>
    <t>00KQM69V</t>
  </si>
  <si>
    <t>PO-069-1650465547839</t>
  </si>
  <si>
    <t>00KQK72N</t>
  </si>
  <si>
    <t>00KQMELZ</t>
  </si>
  <si>
    <t>171-3343575-0579514</t>
  </si>
  <si>
    <t>00KQMIU1</t>
  </si>
  <si>
    <t>PO-069-0469056614463</t>
  </si>
  <si>
    <t>00KQMDGP</t>
  </si>
  <si>
    <t>407-4401740-2738766</t>
  </si>
  <si>
    <t>00KQP2GA</t>
  </si>
  <si>
    <t>406-0997497-5476304</t>
  </si>
  <si>
    <t>00KNC3S5</t>
  </si>
  <si>
    <t>00KNC3S6</t>
  </si>
  <si>
    <t>00KQM8DS</t>
  </si>
  <si>
    <t>402-0497982-2024322</t>
  </si>
  <si>
    <t>00KQIXJE</t>
  </si>
  <si>
    <t>406-5816949-8243549</t>
  </si>
  <si>
    <t>00KQK76D</t>
  </si>
  <si>
    <t>171-0922586-7105131</t>
  </si>
  <si>
    <t>00KQMA4G</t>
  </si>
  <si>
    <t>405-4059609-1329151</t>
  </si>
  <si>
    <t>00KQHG47</t>
  </si>
  <si>
    <t>405-2842548-5206732</t>
  </si>
  <si>
    <t>00KQMITU</t>
  </si>
  <si>
    <t>406-0376092-4197145</t>
  </si>
  <si>
    <t>00KQM7W5</t>
  </si>
  <si>
    <t>408-4393774-8471520</t>
  </si>
  <si>
    <t>00KQK75X</t>
  </si>
  <si>
    <t>402-1304385-3712344</t>
  </si>
  <si>
    <t>00KQK72B</t>
  </si>
  <si>
    <t>405-4880926-4954713</t>
  </si>
  <si>
    <t>00KQNREI</t>
  </si>
  <si>
    <t>402-6202300-0025155</t>
  </si>
  <si>
    <t>00KQJOEG</t>
  </si>
  <si>
    <t>404-4698475-4553162</t>
  </si>
  <si>
    <t>00KQK7F6</t>
  </si>
  <si>
    <t>171-0442101-8203540</t>
  </si>
  <si>
    <t>00KQK6Z2</t>
  </si>
  <si>
    <t>PO-069-0607905947199</t>
  </si>
  <si>
    <t>00KQKAYK</t>
  </si>
  <si>
    <t>407-9739499-6010726</t>
  </si>
  <si>
    <t>00KNC3SZ</t>
  </si>
  <si>
    <t>00KNC3QD</t>
  </si>
  <si>
    <t>00KNC3SQ</t>
  </si>
  <si>
    <t>00KNC3RC</t>
  </si>
  <si>
    <t>00KQK7K1</t>
  </si>
  <si>
    <t>00KQMDG1</t>
  </si>
  <si>
    <t>PO-069-0452074912319</t>
  </si>
  <si>
    <t>00KQFYY2</t>
  </si>
  <si>
    <t>408-3154322-7746751</t>
  </si>
  <si>
    <t>00KQM8CJ</t>
  </si>
  <si>
    <t>PO-069-1678443648575</t>
  </si>
  <si>
    <t>00KQMF43</t>
  </si>
  <si>
    <t>404-8276552-0700351</t>
  </si>
  <si>
    <t>00KQNKP7</t>
  </si>
  <si>
    <t>PO-069-0418611386431</t>
  </si>
  <si>
    <t>00KQK7IV</t>
  </si>
  <si>
    <t>402-5857922-2929945</t>
  </si>
  <si>
    <t>00KNC3SI</t>
  </si>
  <si>
    <t>00KQMW4W</t>
  </si>
  <si>
    <t>402-4892955-7504306</t>
  </si>
  <si>
    <t>00KQK7H5</t>
  </si>
  <si>
    <t>405-1740637-3757101</t>
  </si>
  <si>
    <t>00KQMUHD</t>
  </si>
  <si>
    <t>404-7323689-9620338</t>
  </si>
  <si>
    <t>00KQK70H</t>
  </si>
  <si>
    <t>406-8365049-6840320</t>
  </si>
  <si>
    <t>00KQMX71</t>
  </si>
  <si>
    <t>PO-069-0447082708543</t>
  </si>
  <si>
    <t>00KNC3RL</t>
  </si>
  <si>
    <t>00KQMU57</t>
  </si>
  <si>
    <t>404-6648863-8432324</t>
  </si>
  <si>
    <t>00KQP4ME</t>
  </si>
  <si>
    <t>404-5284589-0261953</t>
  </si>
  <si>
    <t>00KQK9GC</t>
  </si>
  <si>
    <t>402-4200297-4503528</t>
  </si>
  <si>
    <t>00KQJLAY</t>
  </si>
  <si>
    <t>406-2141814-7104304</t>
  </si>
  <si>
    <t>00KQJ3TF</t>
  </si>
  <si>
    <t>404-2617543-9189151</t>
  </si>
  <si>
    <t>00KQK765</t>
  </si>
  <si>
    <t>402-8980160-9321900</t>
  </si>
  <si>
    <t>00KNC3PX</t>
  </si>
  <si>
    <t>00KQK70G</t>
  </si>
  <si>
    <t>PO-069-0563194516031</t>
  </si>
  <si>
    <t>00KQMEV6</t>
  </si>
  <si>
    <t>403-1045821-2846706</t>
  </si>
  <si>
    <t>00KQK70U</t>
  </si>
  <si>
    <t>406-5986197-2877912</t>
  </si>
  <si>
    <t>00KQKAZ0</t>
  </si>
  <si>
    <t>406-4851921-0170735</t>
  </si>
  <si>
    <t>00KQMVMP</t>
  </si>
  <si>
    <t>406-0699127-6221102</t>
  </si>
  <si>
    <t>00KQJLGA</t>
  </si>
  <si>
    <t>407-6269344-7266735</t>
  </si>
  <si>
    <t>00KQJLMY</t>
  </si>
  <si>
    <t>406-7959364-5149922</t>
  </si>
  <si>
    <t>00KQP871</t>
  </si>
  <si>
    <t>402-6234820-0609166</t>
  </si>
  <si>
    <t>00KQK9FD</t>
  </si>
  <si>
    <t>407-0178850-7925926</t>
  </si>
  <si>
    <t>00KQP64C</t>
  </si>
  <si>
    <t>407-8973983-8133166</t>
  </si>
  <si>
    <t>00KQK6ZQ</t>
  </si>
  <si>
    <t>171-7048441-1101929</t>
  </si>
  <si>
    <t>00KQK7FG</t>
  </si>
  <si>
    <t>406-6527834-6286713</t>
  </si>
  <si>
    <t>00KQHRW1</t>
  </si>
  <si>
    <t>171-6907307-0784367</t>
  </si>
  <si>
    <t>00KQM8RI</t>
  </si>
  <si>
    <t>404-4644175-6309145</t>
  </si>
  <si>
    <t>00KQJIK5</t>
  </si>
  <si>
    <t>406-4119570-7478752</t>
  </si>
  <si>
    <t>00KQMAMJ</t>
  </si>
  <si>
    <t>171-2783227-9638708</t>
  </si>
  <si>
    <t>00KQK7FZ</t>
  </si>
  <si>
    <t>402-1013841-4961921</t>
  </si>
  <si>
    <t>00KQKAZY</t>
  </si>
  <si>
    <t>404-0698496-0496345</t>
  </si>
  <si>
    <t>00KQK0PI</t>
  </si>
  <si>
    <t>171-0097178-2975541</t>
  </si>
  <si>
    <t>00KNC3RJ</t>
  </si>
  <si>
    <t>00KQM934</t>
  </si>
  <si>
    <t>402-5466565-6284347</t>
  </si>
  <si>
    <t>00KNC3R7</t>
  </si>
  <si>
    <t>00KQP2CO</t>
  </si>
  <si>
    <t>407-0537954-5429935</t>
  </si>
  <si>
    <t>00KNC3RY</t>
  </si>
  <si>
    <t>00KQK7J5</t>
  </si>
  <si>
    <t>403-3940247-3959525</t>
  </si>
  <si>
    <t>00KQPA72</t>
  </si>
  <si>
    <t>407-4098106-4646701</t>
  </si>
  <si>
    <t>00KQRBDS</t>
  </si>
  <si>
    <t>403-2984138-0243505</t>
  </si>
  <si>
    <t>00KQQM4Z</t>
  </si>
  <si>
    <t>404-0265557-0591532</t>
  </si>
  <si>
    <t>00KQP67P</t>
  </si>
  <si>
    <t>406-6510396-5351545</t>
  </si>
  <si>
    <t>00KQT11N</t>
  </si>
  <si>
    <t>405-2224373-5969908</t>
  </si>
  <si>
    <t>00KNC3ST</t>
  </si>
  <si>
    <t>00KQTF79</t>
  </si>
  <si>
    <t>171-7264824-4976354</t>
  </si>
  <si>
    <t>00KQRQK2</t>
  </si>
  <si>
    <t>171-2691679-4905957</t>
  </si>
  <si>
    <t>00KQNNII</t>
  </si>
  <si>
    <t>404-0233558-8222731</t>
  </si>
  <si>
    <t>00KQPB5X</t>
  </si>
  <si>
    <t>403-1217342-1982762</t>
  </si>
  <si>
    <t>00KNC3SE</t>
  </si>
  <si>
    <t>00KNC3SF</t>
  </si>
  <si>
    <t>00KQRXCV</t>
  </si>
  <si>
    <t>402-7649191-0045126</t>
  </si>
  <si>
    <t>00KNC3S1</t>
  </si>
  <si>
    <t>00KQR7R0</t>
  </si>
  <si>
    <t>00KNC3RW</t>
  </si>
  <si>
    <t>00KQR5CW</t>
  </si>
  <si>
    <t>E0000354</t>
  </si>
  <si>
    <t>00KQR5EA</t>
  </si>
  <si>
    <t>00KQTCLC</t>
  </si>
  <si>
    <t>00KQP6AB</t>
  </si>
  <si>
    <t>402-6466032-2332306</t>
  </si>
  <si>
    <t>00KNC3TO</t>
  </si>
  <si>
    <t>00KQKERS</t>
  </si>
  <si>
    <t>00KQKERT</t>
  </si>
  <si>
    <t>00KQPI5N</t>
  </si>
  <si>
    <t>404-0782643-7058741</t>
  </si>
  <si>
    <t>00KQRY7U</t>
  </si>
  <si>
    <t>404-3916437-9614759</t>
  </si>
  <si>
    <t>00KQK7GJ</t>
  </si>
  <si>
    <t>171-3513742-8681115</t>
  </si>
  <si>
    <t>00KQPPFZ</t>
  </si>
  <si>
    <t>407-6485189-1845130</t>
  </si>
  <si>
    <t>00KQPSJW</t>
  </si>
  <si>
    <t>406-1183248-2418705</t>
  </si>
  <si>
    <t>00KNC3SO</t>
  </si>
  <si>
    <t>00KQNKIT</t>
  </si>
  <si>
    <t>404-9182598-0264369</t>
  </si>
  <si>
    <t>00KNC3T9</t>
  </si>
  <si>
    <t>00KNC3T0</t>
  </si>
  <si>
    <t>00KQTTL4</t>
  </si>
  <si>
    <t>DM371313</t>
  </si>
  <si>
    <t>00KQK7IK</t>
  </si>
  <si>
    <t>A1157051</t>
  </si>
  <si>
    <t>00KQK7G2</t>
  </si>
  <si>
    <t>D330812</t>
  </si>
  <si>
    <t>00KQTUT5</t>
  </si>
  <si>
    <t>00KQK7IW</t>
  </si>
  <si>
    <t>26/PH/26007004</t>
  </si>
  <si>
    <t>00KQK7GT</t>
  </si>
  <si>
    <t>00KQQKRK</t>
  </si>
  <si>
    <t>00KQT3KX</t>
  </si>
  <si>
    <t>405-7648073-4162745</t>
  </si>
  <si>
    <t>00KQQM40</t>
  </si>
  <si>
    <t>403-5118601-8613162</t>
  </si>
  <si>
    <t>00KQT1CL</t>
  </si>
  <si>
    <t>405-1735211-5063510</t>
  </si>
  <si>
    <t>00KQK0NA</t>
  </si>
  <si>
    <t>406-2379346-6370758</t>
  </si>
  <si>
    <t>00KNC3RP</t>
  </si>
  <si>
    <t>00KNC3SU</t>
  </si>
  <si>
    <t>00KQNRBP</t>
  </si>
  <si>
    <t>402-9313416-0132301</t>
  </si>
  <si>
    <t>00KQJQW5</t>
  </si>
  <si>
    <t>404-4832140-1985924</t>
  </si>
  <si>
    <t>00KQS602</t>
  </si>
  <si>
    <t>405-7925807-8145150</t>
  </si>
  <si>
    <t>00KQS3CL</t>
  </si>
  <si>
    <t>408-2437902-9850761</t>
  </si>
  <si>
    <t>00KQNP6F</t>
  </si>
  <si>
    <t>405-3711333-1236323</t>
  </si>
  <si>
    <t>00KQQM3J</t>
  </si>
  <si>
    <t>404-7388687-9769115</t>
  </si>
  <si>
    <t>00KQTCQ1</t>
  </si>
  <si>
    <t>405-0504445-1449918</t>
  </si>
  <si>
    <t>00KQRY75</t>
  </si>
  <si>
    <t>E0000349</t>
  </si>
  <si>
    <t>00KNC3T2</t>
  </si>
  <si>
    <t>00KQT6DF</t>
  </si>
  <si>
    <t>405-2541088-2174730</t>
  </si>
  <si>
    <t>00KQTTFN</t>
  </si>
  <si>
    <t>405-2328312-2424311</t>
  </si>
  <si>
    <t>00KQPI8Y</t>
  </si>
  <si>
    <t>171-1929918-4691503</t>
  </si>
  <si>
    <t>00KNC3R6</t>
  </si>
  <si>
    <t>00KQSLGA</t>
  </si>
  <si>
    <t>402-9306849-7307562</t>
  </si>
  <si>
    <t>00KQTEEE</t>
  </si>
  <si>
    <t>406-6157402-8964349</t>
  </si>
  <si>
    <t>00KQTF0T</t>
  </si>
  <si>
    <t>402-2053996-0073912</t>
  </si>
  <si>
    <t>00KQK9F1</t>
  </si>
  <si>
    <t>171-2078525-0709128</t>
  </si>
  <si>
    <t>00KQJKRF</t>
  </si>
  <si>
    <t>402-5050055-7400364</t>
  </si>
  <si>
    <t>00KQRDNF</t>
  </si>
  <si>
    <t>00KNC3TK</t>
  </si>
  <si>
    <t>00KNC3S3</t>
  </si>
  <si>
    <t>00KNC3S9</t>
  </si>
  <si>
    <t>00KNC3TR</t>
  </si>
  <si>
    <t>00KNC3RX</t>
  </si>
  <si>
    <t>00KQRXK1</t>
  </si>
  <si>
    <t>171-6341643-6221130</t>
  </si>
  <si>
    <t>00KQQM2M</t>
  </si>
  <si>
    <t>406-5057085-4586755</t>
  </si>
  <si>
    <t>00KNC3T6</t>
  </si>
  <si>
    <t>00KQTRL3</t>
  </si>
  <si>
    <t>171-9474594-9272329</t>
  </si>
  <si>
    <t>00KNC3R9</t>
  </si>
  <si>
    <t>00KQRPUB</t>
  </si>
  <si>
    <t>405-7092723-5421929</t>
  </si>
  <si>
    <t>00KQRE69</t>
  </si>
  <si>
    <t>405-7913901-7361169</t>
  </si>
  <si>
    <t>00KQTCI4</t>
  </si>
  <si>
    <t>403-1531743-8484367</t>
  </si>
  <si>
    <t>00KQK7IL</t>
  </si>
  <si>
    <t>407-7431940-8708326</t>
  </si>
  <si>
    <t>00KQNQ93</t>
  </si>
  <si>
    <t>404-5867309-5074749</t>
  </si>
  <si>
    <t>00KQPROV</t>
  </si>
  <si>
    <t>402-8838200-0471554</t>
  </si>
  <si>
    <t>00KQRQAZ</t>
  </si>
  <si>
    <t>406-5508963-0623521</t>
  </si>
  <si>
    <t>00KQR4WX</t>
  </si>
  <si>
    <t>405-9190257-4552316</t>
  </si>
  <si>
    <t>00KNC3T1</t>
  </si>
  <si>
    <t>00KQSL78</t>
  </si>
  <si>
    <t>404-2753962-2581938</t>
  </si>
  <si>
    <t>00KQNP4X</t>
  </si>
  <si>
    <t>PO-069-0465858064447</t>
  </si>
  <si>
    <t>00KQS36R</t>
  </si>
  <si>
    <t>406-5993850-3385104</t>
  </si>
  <si>
    <t>00KQS6GB</t>
  </si>
  <si>
    <t>405-6415561-8224355</t>
  </si>
  <si>
    <t>00KQPG04</t>
  </si>
  <si>
    <t>404-0430675-3753109</t>
  </si>
  <si>
    <t>00KQRIDM</t>
  </si>
  <si>
    <t>406-7045107-1657962</t>
  </si>
  <si>
    <t>00KQPKWT</t>
  </si>
  <si>
    <t>402-7238171-6902751</t>
  </si>
  <si>
    <t>00KQJOQL</t>
  </si>
  <si>
    <t>405-8671157-3197941</t>
  </si>
  <si>
    <t>00KNC3SL</t>
  </si>
  <si>
    <t>00KQS8H6</t>
  </si>
  <si>
    <t>PO-069-1534853563455</t>
  </si>
  <si>
    <t>00KQP8KO</t>
  </si>
  <si>
    <t>408-8956448-1701909</t>
  </si>
  <si>
    <t>00KQS74H</t>
  </si>
  <si>
    <t>406-6196344-2559551</t>
  </si>
  <si>
    <t>00KQNS0J</t>
  </si>
  <si>
    <t>405-8339826-7784313</t>
  </si>
  <si>
    <t>00KQMB6F</t>
  </si>
  <si>
    <t>00KNC3RU</t>
  </si>
  <si>
    <t>00KQREVA</t>
  </si>
  <si>
    <t>404-1540396-3749126</t>
  </si>
  <si>
    <t>00KQQM4N</t>
  </si>
  <si>
    <t>407-3707518-3543532</t>
  </si>
  <si>
    <t>00KQPKGA</t>
  </si>
  <si>
    <t>171-7745434-6917138</t>
  </si>
  <si>
    <t>00KQQ2HT</t>
  </si>
  <si>
    <t>402-9905072-4547512</t>
  </si>
  <si>
    <t>00KNC3T7</t>
  </si>
  <si>
    <t>00KNC3SP</t>
  </si>
  <si>
    <t>00KNC3SJ</t>
  </si>
  <si>
    <t>00KNC3T5</t>
  </si>
  <si>
    <t>00KNC3S2</t>
  </si>
  <si>
    <t>00KNC3R1</t>
  </si>
  <si>
    <t>00KNC3RT</t>
  </si>
  <si>
    <t>00KNC3S8</t>
  </si>
  <si>
    <t>ZWLKZGZL</t>
  </si>
  <si>
    <t>402-0734512-7414723</t>
  </si>
  <si>
    <t>ZWLKZAKG</t>
  </si>
  <si>
    <t>403-3226572-6021911</t>
  </si>
  <si>
    <t>ZWLKZ7QY</t>
  </si>
  <si>
    <t>403-8212866-5355523</t>
  </si>
  <si>
    <t>ZWLL06SX</t>
  </si>
  <si>
    <t>403-1621175-2301148</t>
  </si>
  <si>
    <t>ZWLL06HM</t>
  </si>
  <si>
    <t>406-7970228-3282717</t>
  </si>
  <si>
    <t>ZWLKZ8VT</t>
  </si>
  <si>
    <t>406-6278504-7965117</t>
  </si>
  <si>
    <t>ZWLL04TV</t>
  </si>
  <si>
    <t>305-1361216-5423548</t>
  </si>
  <si>
    <t>ZWLL06XB</t>
  </si>
  <si>
    <t>404-2926186-9145154</t>
  </si>
  <si>
    <t>ZWLL011P</t>
  </si>
  <si>
    <t>405-6157223-7455569</t>
  </si>
  <si>
    <t>00KQJRAK001</t>
  </si>
  <si>
    <t>00KQJ3V7</t>
  </si>
  <si>
    <t>00KNC3SG</t>
  </si>
  <si>
    <t>00KQPG1M</t>
  </si>
  <si>
    <t>00KNC3UC</t>
  </si>
  <si>
    <t>00KNC3TN</t>
  </si>
  <si>
    <t>00KQYMS9</t>
  </si>
  <si>
    <t>00KQZCL1</t>
  </si>
  <si>
    <t>402-9938661-3365938</t>
  </si>
  <si>
    <t>00KQZQTM</t>
  </si>
  <si>
    <t>408-1351959-5863555</t>
  </si>
  <si>
    <t>00KNC3TL</t>
  </si>
  <si>
    <t>00KQZ7H3</t>
  </si>
  <si>
    <t>408-7914525-8112369</t>
  </si>
  <si>
    <t>00KQTUIH</t>
  </si>
  <si>
    <t>O-069-10108995400310</t>
  </si>
  <si>
    <t>00KQZ6HP</t>
  </si>
  <si>
    <t>407-3013095-1496362</t>
  </si>
  <si>
    <t>00KQPYM5</t>
  </si>
  <si>
    <t>403-4202623-7110708</t>
  </si>
  <si>
    <t>00KQYR4D</t>
  </si>
  <si>
    <t>27/00423497</t>
  </si>
  <si>
    <t>00KQT4MH</t>
  </si>
  <si>
    <t>BL0026057</t>
  </si>
  <si>
    <t>00KQZL01</t>
  </si>
  <si>
    <t>00KQYRZI</t>
  </si>
  <si>
    <t>00KQYSTM</t>
  </si>
  <si>
    <t>M4128242</t>
  </si>
  <si>
    <t>00KQYSTN</t>
  </si>
  <si>
    <t>00KQZL1N</t>
  </si>
  <si>
    <t>PH128387</t>
  </si>
  <si>
    <t>00KQZL1O</t>
  </si>
  <si>
    <t>00KQYR9R</t>
  </si>
  <si>
    <t>PHARM118560</t>
  </si>
  <si>
    <t>00KQYR32</t>
  </si>
  <si>
    <t>M87M768821</t>
  </si>
  <si>
    <t>00KQYR62</t>
  </si>
  <si>
    <t>AC563357</t>
  </si>
  <si>
    <t>00KQYRBD</t>
  </si>
  <si>
    <t>00KQYROP</t>
  </si>
  <si>
    <t>00KQYZUZ</t>
  </si>
  <si>
    <t>00KQYQDM</t>
  </si>
  <si>
    <t>00KQQ2FO</t>
  </si>
  <si>
    <t>407-7612605-0517115</t>
  </si>
  <si>
    <t>00KQYOM6</t>
  </si>
  <si>
    <t>405-2194950-8000327</t>
  </si>
  <si>
    <t>00KNC3TF</t>
  </si>
  <si>
    <t>00KNC3UD</t>
  </si>
  <si>
    <t>00KQZ95F</t>
  </si>
  <si>
    <t>406-9185538-6739531</t>
  </si>
  <si>
    <t>00KQK71U</t>
  </si>
  <si>
    <t>171-3830059-3778755</t>
  </si>
  <si>
    <t>00KQZ1BB</t>
  </si>
  <si>
    <t>407-7776029-5931561</t>
  </si>
  <si>
    <t>00KQYROF</t>
  </si>
  <si>
    <t>404-9270672-0285912</t>
  </si>
  <si>
    <t>00KQZ81Y</t>
  </si>
  <si>
    <t>404-8997499-3018739</t>
  </si>
  <si>
    <t>00KQUYZ9</t>
  </si>
  <si>
    <t>408-1026874-3815505</t>
  </si>
  <si>
    <t>00KQQ0R9</t>
  </si>
  <si>
    <t>171-6499197-9567523</t>
  </si>
  <si>
    <t>00KQK7JH</t>
  </si>
  <si>
    <t>171-3038257-5749966</t>
  </si>
  <si>
    <t>00KNC3TP</t>
  </si>
  <si>
    <t>00KQZ7UZ</t>
  </si>
  <si>
    <t>407-0083250-1269162</t>
  </si>
  <si>
    <t>00KQPZGN</t>
  </si>
  <si>
    <t>407-7883843-5807516</t>
  </si>
  <si>
    <t>00KQZGGU</t>
  </si>
  <si>
    <t>171-2700003-1984309</t>
  </si>
  <si>
    <t>00KQJQNO</t>
  </si>
  <si>
    <t>404-7005773-6167550</t>
  </si>
  <si>
    <t>00KQS2JE</t>
  </si>
  <si>
    <t>171-4758091-0099524</t>
  </si>
  <si>
    <t>00KNC3UF</t>
  </si>
  <si>
    <t>00KQZ98W</t>
  </si>
  <si>
    <t>405-1618018-8154721</t>
  </si>
  <si>
    <t>00KQZF5Z</t>
  </si>
  <si>
    <t>PO-069-2091922394687</t>
  </si>
  <si>
    <t>00KQQ2ED</t>
  </si>
  <si>
    <t>408-0001391-1241932</t>
  </si>
  <si>
    <t>00KQJBLP</t>
  </si>
  <si>
    <t>PO-069-0608455730751</t>
  </si>
  <si>
    <t>00KQYMD1</t>
  </si>
  <si>
    <t>407-9100617-1095542</t>
  </si>
  <si>
    <t>00KQZ7MC</t>
  </si>
  <si>
    <t>171-6951555-9321911</t>
  </si>
  <si>
    <t>00KQPXD7</t>
  </si>
  <si>
    <t>404-0666677-8857114</t>
  </si>
  <si>
    <t>00KQYPYQ</t>
  </si>
  <si>
    <t>405-9774327-0090744</t>
  </si>
  <si>
    <t>00KQKAZ8</t>
  </si>
  <si>
    <t>406-8639318-9810749</t>
  </si>
  <si>
    <t>00KNC3TS</t>
  </si>
  <si>
    <t>00KQZ8US</t>
  </si>
  <si>
    <t>402-1969857-6012343</t>
  </si>
  <si>
    <t>00KQZNBX</t>
  </si>
  <si>
    <t>00KQZ8MW</t>
  </si>
  <si>
    <t>407-0624238-3740330</t>
  </si>
  <si>
    <t>00KQYNOY</t>
  </si>
  <si>
    <t>408-5171069-6117920</t>
  </si>
  <si>
    <t>00KQZ5TY</t>
  </si>
  <si>
    <t>403-6659978-9035554</t>
  </si>
  <si>
    <t>00KQPVKL</t>
  </si>
  <si>
    <t>406-6422257-9049123</t>
  </si>
  <si>
    <t>00KQYR4N</t>
  </si>
  <si>
    <t>171-0619709-9504361</t>
  </si>
  <si>
    <t>00KQPNMM</t>
  </si>
  <si>
    <t>171-2315120-3987511</t>
  </si>
  <si>
    <t>ZWLL0N63</t>
  </si>
  <si>
    <t>406-0287178-5613156</t>
  </si>
  <si>
    <t>ZWLL0RCX</t>
  </si>
  <si>
    <t>306-8142068-3357931</t>
  </si>
  <si>
    <t>00KNC3TA</t>
  </si>
  <si>
    <t>00KNC3TM</t>
  </si>
  <si>
    <t>00KNC3U2</t>
  </si>
  <si>
    <t>00KQ2BV4</t>
  </si>
  <si>
    <t>10085 / BL0024711</t>
  </si>
  <si>
    <t>00KQDELA</t>
  </si>
  <si>
    <t>00KNC3U0</t>
  </si>
  <si>
    <t>00KR1WKG</t>
  </si>
  <si>
    <t>PO-069-0452248625727</t>
  </si>
  <si>
    <t>00KR2UD1</t>
  </si>
  <si>
    <t>407-7924116-6957941</t>
  </si>
  <si>
    <t>00KNC3V5</t>
  </si>
  <si>
    <t>00KNC3TY</t>
  </si>
  <si>
    <t>00KR22O7</t>
  </si>
  <si>
    <t>404-6738252-8599511</t>
  </si>
  <si>
    <t>00KR4YYK</t>
  </si>
  <si>
    <t>P495727</t>
  </si>
  <si>
    <t>00KR4YYJ</t>
  </si>
  <si>
    <t>00KR2UE5</t>
  </si>
  <si>
    <t>8S800522</t>
  </si>
  <si>
    <t>00KR3JPK</t>
  </si>
  <si>
    <t>26.3.16.b</t>
  </si>
  <si>
    <t>00KNC3VA</t>
  </si>
  <si>
    <t>00KNC3UH</t>
  </si>
  <si>
    <t>00KR3N4A</t>
  </si>
  <si>
    <t>00KR2WCI</t>
  </si>
  <si>
    <t>403-6455338-3205107</t>
  </si>
  <si>
    <t>00KNC3U1</t>
  </si>
  <si>
    <t>00KR25BW</t>
  </si>
  <si>
    <t>PO-069-2083332542527</t>
  </si>
  <si>
    <t>00KR3L9B</t>
  </si>
  <si>
    <t>407-2662382-6181925</t>
  </si>
  <si>
    <t>00KR1ZZY</t>
  </si>
  <si>
    <t>408-3574518-8245905</t>
  </si>
  <si>
    <t>00KR3N6I</t>
  </si>
  <si>
    <t>402-6117411-1093914</t>
  </si>
  <si>
    <t>00KR027Q</t>
  </si>
  <si>
    <t>BC2602165</t>
  </si>
  <si>
    <t>00KR01Z4</t>
  </si>
  <si>
    <t>BC2602166</t>
  </si>
  <si>
    <t>00KR01Z5</t>
  </si>
  <si>
    <t>00KR2VAA</t>
  </si>
  <si>
    <t>DM2510</t>
  </si>
  <si>
    <t>00KR2TGM</t>
  </si>
  <si>
    <t>00KR2UF6</t>
  </si>
  <si>
    <t>00KR2UBR</t>
  </si>
  <si>
    <t>00KNC3V1</t>
  </si>
  <si>
    <t>00KNC3V2</t>
  </si>
  <si>
    <t>00KR4YX4</t>
  </si>
  <si>
    <t>PH7126</t>
  </si>
  <si>
    <t>00KR4YX5</t>
  </si>
  <si>
    <t>00KR027P</t>
  </si>
  <si>
    <t>00KR3GOR</t>
  </si>
  <si>
    <t>03/792340</t>
  </si>
  <si>
    <t>00KR279V</t>
  </si>
  <si>
    <t>04/716789</t>
  </si>
  <si>
    <t>00KR2UNF</t>
  </si>
  <si>
    <t>PH/00118360</t>
  </si>
  <si>
    <t>00KNC3SE001</t>
  </si>
  <si>
    <t>00KR2UG0</t>
  </si>
  <si>
    <t>00KR2UD2</t>
  </si>
  <si>
    <t>00KR028A</t>
  </si>
  <si>
    <t>BC2602164</t>
  </si>
  <si>
    <t>00KR33PP</t>
  </si>
  <si>
    <t>402-4695840-2511542</t>
  </si>
  <si>
    <t>00KNC3TT</t>
  </si>
  <si>
    <t>00KR3ZTC</t>
  </si>
  <si>
    <t>406-3239220-5153118</t>
  </si>
  <si>
    <t>00KR4KY7</t>
  </si>
  <si>
    <t>00KR3ICY</t>
  </si>
  <si>
    <t>403-0186495-3469148</t>
  </si>
  <si>
    <t>00KQZ84G</t>
  </si>
  <si>
    <t>00KR33UP</t>
  </si>
  <si>
    <t>171-4541674-7309951</t>
  </si>
  <si>
    <t>00KQYK35</t>
  </si>
  <si>
    <t>PO-069-1007273020991</t>
  </si>
  <si>
    <t>00KR3KJL</t>
  </si>
  <si>
    <t>PO-069-0152658374719</t>
  </si>
  <si>
    <t>00KNC3UE</t>
  </si>
  <si>
    <t>00KQZG8E</t>
  </si>
  <si>
    <t>00KQYS27</t>
  </si>
  <si>
    <t>PS540288</t>
  </si>
  <si>
    <t>00KR3LTT</t>
  </si>
  <si>
    <t>408-8065046-8918767</t>
  </si>
  <si>
    <t>00KR451T</t>
  </si>
  <si>
    <t>403-1670217-9299544</t>
  </si>
  <si>
    <t>00KNC3TV</t>
  </si>
  <si>
    <t>00KR2W4D</t>
  </si>
  <si>
    <t>402-2493823-1753905</t>
  </si>
  <si>
    <t>00KR4IHH</t>
  </si>
  <si>
    <t>407-8500901-9396304</t>
  </si>
  <si>
    <t>00KR2SZT</t>
  </si>
  <si>
    <t>402-5400716-5113116</t>
  </si>
  <si>
    <t>00KR036L</t>
  </si>
  <si>
    <t>404-9300234-5794736</t>
  </si>
  <si>
    <t>00KR43V5</t>
  </si>
  <si>
    <t>171-6351271-8050733</t>
  </si>
  <si>
    <t>00KR03PS</t>
  </si>
  <si>
    <t>405-1819324-8069929</t>
  </si>
  <si>
    <t>00KR24ZS</t>
  </si>
  <si>
    <t>403-0333522-6620356</t>
  </si>
  <si>
    <t>00KR2YSL</t>
  </si>
  <si>
    <t>PO-069-2081837203007</t>
  </si>
  <si>
    <t>00KR276G</t>
  </si>
  <si>
    <t>00KR3JAJ</t>
  </si>
  <si>
    <t>PO-069-2110751707455</t>
  </si>
  <si>
    <t>00KR3NT5</t>
  </si>
  <si>
    <t>171-5592626-5734730</t>
  </si>
  <si>
    <t>00KR4JCH</t>
  </si>
  <si>
    <t>405-7585128-3871530</t>
  </si>
  <si>
    <t>00KR2UJW</t>
  </si>
  <si>
    <t>408-6488089-5967502</t>
  </si>
  <si>
    <t>00KR4KQ2</t>
  </si>
  <si>
    <t>171-5192989-7570742</t>
  </si>
  <si>
    <t>ZWLL1ZAI</t>
  </si>
  <si>
    <t>403-5464495-3248322</t>
  </si>
  <si>
    <t>ZWLL1ZRO</t>
  </si>
  <si>
    <t>407-3767936-8413117</t>
  </si>
  <si>
    <t>00KNC3TH</t>
  </si>
  <si>
    <t>00KNC3US</t>
  </si>
  <si>
    <t>00KNC3TW</t>
  </si>
  <si>
    <t>00KNC3U6</t>
  </si>
  <si>
    <t>00KNC3UZ</t>
  </si>
  <si>
    <t>00KNC3UJ</t>
  </si>
  <si>
    <t>00KNC3U8</t>
  </si>
  <si>
    <t>00KNC3UA</t>
  </si>
  <si>
    <t>00KNC3VB</t>
  </si>
  <si>
    <t>ZWLL2QMJ</t>
  </si>
  <si>
    <t>028-2232464-3724365</t>
  </si>
  <si>
    <t>ZWLL2OU7</t>
  </si>
  <si>
    <t>403-3976360-1231565</t>
  </si>
  <si>
    <t>ZWLKXJ9Y</t>
  </si>
  <si>
    <t>306-4449225-3635531</t>
  </si>
  <si>
    <t>ZWLKXJ9W</t>
  </si>
  <si>
    <t>171-6519905-1673140</t>
  </si>
  <si>
    <t>00KR2X7B</t>
  </si>
  <si>
    <t>ZWLL2Q3R</t>
  </si>
  <si>
    <t>405-0483812-2323552</t>
  </si>
  <si>
    <t>ZWLL2Q3M</t>
  </si>
  <si>
    <t>402-0295193-3124332</t>
  </si>
  <si>
    <t>ZWLL2OS0</t>
  </si>
  <si>
    <t>402-7028782-6986724</t>
  </si>
  <si>
    <t>ZWLL2OQ6</t>
  </si>
  <si>
    <t>405-3058468-8211512</t>
  </si>
  <si>
    <t>00KR8LTI</t>
  </si>
  <si>
    <t>PHARM3909</t>
  </si>
  <si>
    <t>00KR8LRS</t>
  </si>
  <si>
    <t>00KR8F1P</t>
  </si>
  <si>
    <t>01/00322773</t>
  </si>
  <si>
    <t>00KR8F1O</t>
  </si>
  <si>
    <t>00KR8F1N</t>
  </si>
  <si>
    <t>00KR8F1M</t>
  </si>
  <si>
    <t>00KR8F0R</t>
  </si>
  <si>
    <t>00KR7MYF</t>
  </si>
  <si>
    <t>PJCDE26000929</t>
  </si>
  <si>
    <t>00KR7MWU</t>
  </si>
  <si>
    <t>00KNC3TG</t>
  </si>
  <si>
    <t>00KNC3QO</t>
  </si>
  <si>
    <t>00KNC3VF</t>
  </si>
  <si>
    <t>00KNC3TB</t>
  </si>
  <si>
    <t>00KNC3U5</t>
  </si>
  <si>
    <t>00KNC3UI</t>
  </si>
  <si>
    <t>00KNC3UT</t>
  </si>
  <si>
    <t>00KNC3UK</t>
  </si>
  <si>
    <t>00KNC3TI</t>
  </si>
  <si>
    <t>00KNC3U4</t>
  </si>
  <si>
    <t>00KNC3UU</t>
  </si>
  <si>
    <t>00KNC3V9</t>
  </si>
  <si>
    <t>00KNC3VI</t>
  </si>
  <si>
    <t>00KR87PM</t>
  </si>
  <si>
    <t>00KNC3V4</t>
  </si>
  <si>
    <t>00KNC3VH</t>
  </si>
  <si>
    <t>00KNC3TX</t>
  </si>
  <si>
    <t>00KR8L7E</t>
  </si>
  <si>
    <t>402-8533912-6555530</t>
  </si>
  <si>
    <t>00KR8G5N</t>
  </si>
  <si>
    <t>00KNC3U7</t>
  </si>
  <si>
    <t>00KR58NQ</t>
  </si>
  <si>
    <t>408-9476106-1231519</t>
  </si>
  <si>
    <t>00KQK76Q</t>
  </si>
  <si>
    <t>404-1040909-7061962</t>
  </si>
  <si>
    <t>00KR8H6K</t>
  </si>
  <si>
    <t>402-4227402-5178718</t>
  </si>
  <si>
    <t>00KNC3SK</t>
  </si>
  <si>
    <t>00KR8DMX</t>
  </si>
  <si>
    <t>406-2714209-1193950</t>
  </si>
  <si>
    <t>00KR7UMF</t>
  </si>
  <si>
    <t>404-7233544-1347528</t>
  </si>
  <si>
    <t>00KNC3VP</t>
  </si>
  <si>
    <t>00KNC3VQ</t>
  </si>
  <si>
    <t>00KR7N30</t>
  </si>
  <si>
    <t>406-2645019-0246766</t>
  </si>
  <si>
    <t>00KR7KPC</t>
  </si>
  <si>
    <t>407-2638435-5899539</t>
  </si>
  <si>
    <t>00KNC3UQ</t>
  </si>
  <si>
    <t>00KNC3VV</t>
  </si>
  <si>
    <t>00KNC3VG</t>
  </si>
  <si>
    <t>00KR5445</t>
  </si>
  <si>
    <t>00KR7YWL</t>
  </si>
  <si>
    <t>405-3510341-1281100</t>
  </si>
  <si>
    <t>00KR7STW</t>
  </si>
  <si>
    <t>402-8664062-4197109</t>
  </si>
  <si>
    <t>00KNC3U9</t>
  </si>
  <si>
    <t>00KR8EJP</t>
  </si>
  <si>
    <t>403-6970248-4552311</t>
  </si>
  <si>
    <t>00KR55MR</t>
  </si>
  <si>
    <t>00KNC3VD</t>
  </si>
  <si>
    <t>00KR43O9</t>
  </si>
  <si>
    <t>A1157282</t>
  </si>
  <si>
    <t>00KR4YU5</t>
  </si>
  <si>
    <t>00KR7JBE</t>
  </si>
  <si>
    <t>00KR7KPA</t>
  </si>
  <si>
    <t>00KR7L0A</t>
  </si>
  <si>
    <t>PR171431</t>
  </si>
  <si>
    <t>00KR7MWT</t>
  </si>
  <si>
    <t>00KNC3TZ</t>
  </si>
  <si>
    <t>00KR7UJP</t>
  </si>
  <si>
    <t>404-0444376-7526750</t>
  </si>
  <si>
    <t>00KR7JN2</t>
  </si>
  <si>
    <t>404-8781211-9035522</t>
  </si>
  <si>
    <t>00KR8FEA</t>
  </si>
  <si>
    <t>171-6520287-5489932</t>
  </si>
  <si>
    <t>00KR8DPP</t>
  </si>
  <si>
    <t>408-0965399-8196303</t>
  </si>
  <si>
    <t>00KNC3TE</t>
  </si>
  <si>
    <t>00KNC3V7</t>
  </si>
  <si>
    <t>00KNC3V0</t>
  </si>
  <si>
    <t>00KR8F8Y</t>
  </si>
  <si>
    <t>404-3608900-4999528</t>
  </si>
  <si>
    <t>00KR8GPN</t>
  </si>
  <si>
    <t>406-7366882-0353962</t>
  </si>
  <si>
    <t>00KR7G77</t>
  </si>
  <si>
    <t>405-9022491-9888355</t>
  </si>
  <si>
    <t>00KNC3UX</t>
  </si>
  <si>
    <t>00KNC3UW</t>
  </si>
  <si>
    <t>00KNC3UV</t>
  </si>
  <si>
    <t>00KR7VRZ</t>
  </si>
  <si>
    <t>171-6223985-9316329</t>
  </si>
  <si>
    <t>00KR58L9</t>
  </si>
  <si>
    <t>403-5343608-8349105</t>
  </si>
  <si>
    <t>00KNC3SS</t>
  </si>
  <si>
    <t>00KR43MT</t>
  </si>
  <si>
    <t>406-7682933-7506732</t>
  </si>
  <si>
    <t>00KR3O1F</t>
  </si>
  <si>
    <t>406-9178333-1869933</t>
  </si>
  <si>
    <t>00KNC3TD</t>
  </si>
  <si>
    <t>00KR8L8M</t>
  </si>
  <si>
    <t>406-7485917-7006765</t>
  </si>
  <si>
    <t>00KR8L8L</t>
  </si>
  <si>
    <t>00KR54O1</t>
  </si>
  <si>
    <t>00KR3JOG</t>
  </si>
  <si>
    <t>405-5473984-2286765</t>
  </si>
  <si>
    <t>00KR8278</t>
  </si>
  <si>
    <t>408-5121232-6377132</t>
  </si>
  <si>
    <t>00KR7X7G</t>
  </si>
  <si>
    <t>405-8111580-7208361</t>
  </si>
  <si>
    <t>00KR7QPS</t>
  </si>
  <si>
    <t>171-1172854-1965114</t>
  </si>
  <si>
    <t>00KR7IG1</t>
  </si>
  <si>
    <t>407-1604939-7581916</t>
  </si>
  <si>
    <t>00KR8HA0</t>
  </si>
  <si>
    <t>404-2543464-9430717</t>
  </si>
  <si>
    <t>00KR9ZU2</t>
  </si>
  <si>
    <t>171-6882067-6566737</t>
  </si>
  <si>
    <t>00KR9VXB</t>
  </si>
  <si>
    <t>403-0302588-2729126</t>
  </si>
  <si>
    <t>00KRA8TF</t>
  </si>
  <si>
    <t>408-4760660-2321943</t>
  </si>
  <si>
    <t>00KR9UYD</t>
  </si>
  <si>
    <t>405-8617754-7998741</t>
  </si>
  <si>
    <t>00KR9V1U</t>
  </si>
  <si>
    <t>408-1011673-6469916</t>
  </si>
  <si>
    <t>00KRBUE2</t>
  </si>
  <si>
    <t>403-5849092-4303508</t>
  </si>
  <si>
    <t>00KRA8TN</t>
  </si>
  <si>
    <t>405-5173019-3816361</t>
  </si>
  <si>
    <t>00KR9VN1</t>
  </si>
  <si>
    <t>402-8382464-8837100</t>
  </si>
  <si>
    <t>00KR7JN5</t>
  </si>
  <si>
    <t>26/PH/26006821</t>
  </si>
  <si>
    <t>00KR7JN6</t>
  </si>
  <si>
    <t>00KR7JN7</t>
  </si>
  <si>
    <t>00KR8LTZ</t>
  </si>
  <si>
    <t>00KR8LU0</t>
  </si>
  <si>
    <t>00KR7JZG</t>
  </si>
  <si>
    <t>BC2602167</t>
  </si>
  <si>
    <t>00KRG6XV</t>
  </si>
  <si>
    <t>BC2602167du</t>
  </si>
  <si>
    <t>00KR8EZ1</t>
  </si>
  <si>
    <t>JR/2013659</t>
  </si>
  <si>
    <t>00KREZUS</t>
  </si>
  <si>
    <t>404-6896777-6925143</t>
  </si>
  <si>
    <t>00KR9ZVC</t>
  </si>
  <si>
    <t>404-8805626-6023513</t>
  </si>
  <si>
    <t>00KRA079</t>
  </si>
  <si>
    <t>00KR9VXM</t>
  </si>
  <si>
    <t>171-2373581-5449938</t>
  </si>
  <si>
    <t>00KR9ZUC</t>
  </si>
  <si>
    <t>171-1929481-8017160</t>
  </si>
  <si>
    <t>00KR6NFX</t>
  </si>
  <si>
    <t>PO-069-0167107346495</t>
  </si>
  <si>
    <t>00KR7X9I</t>
  </si>
  <si>
    <t>171-2965087-9265936</t>
  </si>
  <si>
    <t>00KR9UXT</t>
  </si>
  <si>
    <t>405-9923777-0267533</t>
  </si>
  <si>
    <t>00KR9ZTG</t>
  </si>
  <si>
    <t>407-2097660-0493944</t>
  </si>
  <si>
    <t>00KR9V3T</t>
  </si>
  <si>
    <t>404-6763500-0607514</t>
  </si>
  <si>
    <t>00KR45C7</t>
  </si>
  <si>
    <t>PO-069-0163966644799</t>
  </si>
  <si>
    <t>00KRA8U7</t>
  </si>
  <si>
    <t>408-1361013-5622745</t>
  </si>
  <si>
    <t>00KR9VMA</t>
  </si>
  <si>
    <t>408-7062840-5786703</t>
  </si>
  <si>
    <t>00KR8HBP</t>
  </si>
  <si>
    <t>408-6884909-1555532</t>
  </si>
  <si>
    <t>00KR9VYJ</t>
  </si>
  <si>
    <t>402-3526010-8265139</t>
  </si>
  <si>
    <t>00KR9ZUM</t>
  </si>
  <si>
    <t>00KRBSB8</t>
  </si>
  <si>
    <t>PO-069-0705569656383</t>
  </si>
  <si>
    <t>00KR9ZVP</t>
  </si>
  <si>
    <t>403-6549656-7087556</t>
  </si>
  <si>
    <t>00KR767F</t>
  </si>
  <si>
    <t>PO-069-1286109455423</t>
  </si>
  <si>
    <t>00KR9ZSR</t>
  </si>
  <si>
    <t>407-9345912-9425933</t>
  </si>
  <si>
    <t>00KRB6A1</t>
  </si>
  <si>
    <t>PO-069-1545092008255</t>
  </si>
  <si>
    <t>00KNC3UR</t>
  </si>
  <si>
    <t>00KREU9X</t>
  </si>
  <si>
    <t>171-5504104-8770732</t>
  </si>
  <si>
    <t>00KRBU77</t>
  </si>
  <si>
    <t>PO-069-1835408255807</t>
  </si>
  <si>
    <t>00KRBU5L</t>
  </si>
  <si>
    <t>PO-069-1831585964095</t>
  </si>
  <si>
    <t>00KRE54C</t>
  </si>
  <si>
    <t>404-5050880-8186744</t>
  </si>
  <si>
    <t>00KR8F19</t>
  </si>
  <si>
    <t>PO-069-1243895005375</t>
  </si>
  <si>
    <t>00KR9VZF</t>
  </si>
  <si>
    <t>406-6608730-5869955</t>
  </si>
  <si>
    <t>00KR9V2Q</t>
  </si>
  <si>
    <t>402-2534980-7667522</t>
  </si>
  <si>
    <t>00KR9UYK</t>
  </si>
  <si>
    <t>404-1787898-0251510</t>
  </si>
  <si>
    <t>00KR9VYT</t>
  </si>
  <si>
    <t>407-5886465-1666721</t>
  </si>
  <si>
    <t>00KREB6J</t>
  </si>
  <si>
    <t>171-7079279-5045965</t>
  </si>
  <si>
    <t>00KRA8UE</t>
  </si>
  <si>
    <t>BL0026464</t>
  </si>
  <si>
    <t>00KR9VY4</t>
  </si>
  <si>
    <t>404-0411762-9734714</t>
  </si>
  <si>
    <t>00KR9ZUV</t>
  </si>
  <si>
    <t>404-7287316-3869961</t>
  </si>
  <si>
    <t>00KR3NPX</t>
  </si>
  <si>
    <t>PO-069-0160860638783</t>
  </si>
  <si>
    <t>00KRG8VW</t>
  </si>
  <si>
    <t>00KR9ZT9</t>
  </si>
  <si>
    <t>171-2563945-1160353</t>
  </si>
  <si>
    <t>00KR9V37</t>
  </si>
  <si>
    <t>402-5929201-5482760</t>
  </si>
  <si>
    <t>00KRE32Z</t>
  </si>
  <si>
    <t>406-0157912-7469111</t>
  </si>
  <si>
    <t>00KR8MSI</t>
  </si>
  <si>
    <t>407-9104039-7730724</t>
  </si>
  <si>
    <t>00KR9UXK</t>
  </si>
  <si>
    <t>403-8610816-8023518</t>
  </si>
  <si>
    <t>00KR44M8</t>
  </si>
  <si>
    <t>PO-069-0146535426367</t>
  </si>
  <si>
    <t>ZWLL3DDX</t>
  </si>
  <si>
    <t>408-8603313-0076337</t>
  </si>
  <si>
    <t>ZWLL3C3P</t>
  </si>
  <si>
    <t>402-2696828-1706736</t>
  </si>
  <si>
    <t>00KRF558</t>
  </si>
  <si>
    <t>171-1316662-9200342</t>
  </si>
  <si>
    <t>00KRFKST</t>
  </si>
  <si>
    <t>406-3004659-8108310</t>
  </si>
  <si>
    <t>00KRFUV1</t>
  </si>
  <si>
    <t>407-1758853-9065959</t>
  </si>
  <si>
    <t>00KNC3VT</t>
  </si>
  <si>
    <t>00KNC3WS</t>
  </si>
  <si>
    <t>00KNC3UN</t>
  </si>
  <si>
    <t>00KRFFJO</t>
  </si>
  <si>
    <t>171-9391170-7555528</t>
  </si>
  <si>
    <t>00KRBU41</t>
  </si>
  <si>
    <t>PO-069-0720901500991</t>
  </si>
  <si>
    <t>00KRFF7D</t>
  </si>
  <si>
    <t>171-0981501-3012325</t>
  </si>
  <si>
    <t>00KR1G06</t>
  </si>
  <si>
    <t>PO-069-2128539150399</t>
  </si>
  <si>
    <t>00KRI793</t>
  </si>
  <si>
    <t>404-9987701-0221108</t>
  </si>
  <si>
    <t>00KRF3HD</t>
  </si>
  <si>
    <t>404-1482932-6135521</t>
  </si>
  <si>
    <t>00KNC3W6</t>
  </si>
  <si>
    <t>00KRGDYF</t>
  </si>
  <si>
    <t>405-5666239-5203524</t>
  </si>
  <si>
    <t>00KRGCKT</t>
  </si>
  <si>
    <t>404-1462651-8484360</t>
  </si>
  <si>
    <t>00KRFKP4</t>
  </si>
  <si>
    <t>402-8145241-6015560</t>
  </si>
  <si>
    <t>00KRFDWF</t>
  </si>
  <si>
    <t>407-1557441-1469112</t>
  </si>
  <si>
    <t>00KRFQR5</t>
  </si>
  <si>
    <t>407-5268066-2751509</t>
  </si>
  <si>
    <t>00KRFOS9</t>
  </si>
  <si>
    <t>402-0468940-8093150</t>
  </si>
  <si>
    <t>00KRIHJ4</t>
  </si>
  <si>
    <t>402-1783306-6522760</t>
  </si>
  <si>
    <t>00KRGCKD</t>
  </si>
  <si>
    <t>405-6966984-1929124</t>
  </si>
  <si>
    <t>00KRGCNZ</t>
  </si>
  <si>
    <t>406-1491619-2347541</t>
  </si>
  <si>
    <t>00KRIMLK</t>
  </si>
  <si>
    <t>405-1501206-5940316</t>
  </si>
  <si>
    <t>00KRG6L7</t>
  </si>
  <si>
    <t>407-3872303-1300327</t>
  </si>
  <si>
    <t>00KRIMV2</t>
  </si>
  <si>
    <t>405-9775471-1405148</t>
  </si>
  <si>
    <t>00KR6LFT</t>
  </si>
  <si>
    <t>PO-069-0182761651263</t>
  </si>
  <si>
    <t>00KRF5C1</t>
  </si>
  <si>
    <t>404-8293483-8096318</t>
  </si>
  <si>
    <t>00KRFSAB</t>
  </si>
  <si>
    <t>408-3940332-0122736</t>
  </si>
  <si>
    <t>00KRGCB5</t>
  </si>
  <si>
    <t>404-1547498-2374756</t>
  </si>
  <si>
    <t>00KRGBFI</t>
  </si>
  <si>
    <t>403-3980929-4544369</t>
  </si>
  <si>
    <t>00KRIUKV</t>
  </si>
  <si>
    <t>408-8676754-9314745</t>
  </si>
  <si>
    <t>00KRA0SH</t>
  </si>
  <si>
    <t>171-7881507-6600335</t>
  </si>
  <si>
    <t>00KRGCWB</t>
  </si>
  <si>
    <t>404-0526887-0099555</t>
  </si>
  <si>
    <t>00KRG6KS</t>
  </si>
  <si>
    <t>402-6341111-9665934</t>
  </si>
  <si>
    <t>00KRE1MX</t>
  </si>
  <si>
    <t>404-7598922-3517153</t>
  </si>
  <si>
    <t>00KRIGMC</t>
  </si>
  <si>
    <t>404-1750809-2434704</t>
  </si>
  <si>
    <t>00KRFVAB</t>
  </si>
  <si>
    <t>407-1062269-3672327</t>
  </si>
  <si>
    <t>00KRFL44</t>
  </si>
  <si>
    <t>402-8599056-8412333</t>
  </si>
  <si>
    <t>00KNC3W0</t>
  </si>
  <si>
    <t>00KRJGXN</t>
  </si>
  <si>
    <t>PO-069-1492161053503</t>
  </si>
  <si>
    <t>00KRFI6P</t>
  </si>
  <si>
    <t>406-9384424-8334702</t>
  </si>
  <si>
    <t>00KRGFSE</t>
  </si>
  <si>
    <t>405-6216027-8237118</t>
  </si>
  <si>
    <t>00KRI0PJ</t>
  </si>
  <si>
    <t>406-5270481-1766743</t>
  </si>
  <si>
    <t>00KRIHGJ</t>
  </si>
  <si>
    <t>404-2866847-6414714</t>
  </si>
  <si>
    <t>00KRIRL3</t>
  </si>
  <si>
    <t>407-4851770-0170716</t>
  </si>
  <si>
    <t>00KRFF22</t>
  </si>
  <si>
    <t>171-7085184-8126723</t>
  </si>
  <si>
    <t>00KRG8IG</t>
  </si>
  <si>
    <t>405-8496531-4506728</t>
  </si>
  <si>
    <t>00KRFUYL</t>
  </si>
  <si>
    <t>408-9123660-4419504</t>
  </si>
  <si>
    <t>00KRIOWX</t>
  </si>
  <si>
    <t>PO-069-0391639922751</t>
  </si>
  <si>
    <t>00KRISDE</t>
  </si>
  <si>
    <t>407-5779323-6125921</t>
  </si>
  <si>
    <t>00KRGCBT</t>
  </si>
  <si>
    <t>406-1685749-4460367</t>
  </si>
  <si>
    <t>00KRJMUC</t>
  </si>
  <si>
    <t>405-7281602-9989906</t>
  </si>
  <si>
    <t>00KR8END</t>
  </si>
  <si>
    <t>00KRJ3WN</t>
  </si>
  <si>
    <t>171-7209746-4170716</t>
  </si>
  <si>
    <t>00KRIOWT</t>
  </si>
  <si>
    <t>406-2387762-0444301</t>
  </si>
  <si>
    <t>00KRJ49V</t>
  </si>
  <si>
    <t>00KRFUAI</t>
  </si>
  <si>
    <t>AC714326</t>
  </si>
  <si>
    <t>00KR4YVT</t>
  </si>
  <si>
    <t>2026/PHARM/966</t>
  </si>
  <si>
    <t>00KRJRZX</t>
  </si>
  <si>
    <t>00KRGB74</t>
  </si>
  <si>
    <t>PHARM4213</t>
  </si>
  <si>
    <t>00KRJT2X</t>
  </si>
  <si>
    <t>P855677</t>
  </si>
  <si>
    <t>00KRJSY2</t>
  </si>
  <si>
    <t>P1477</t>
  </si>
  <si>
    <t>00KRFS8Z</t>
  </si>
  <si>
    <t>MT382069</t>
  </si>
  <si>
    <t>00KRJ46L</t>
  </si>
  <si>
    <t>PH139692</t>
  </si>
  <si>
    <t>00KRK3P4</t>
  </si>
  <si>
    <t>00KRJT1V</t>
  </si>
  <si>
    <t>00KRJ48B</t>
  </si>
  <si>
    <t>PH000675</t>
  </si>
  <si>
    <t>00KRJ48A</t>
  </si>
  <si>
    <t>00KRIU05</t>
  </si>
  <si>
    <t>407-7992847-4986762</t>
  </si>
  <si>
    <t>00KRFHRG</t>
  </si>
  <si>
    <t>402-3158486-5853929</t>
  </si>
  <si>
    <t>00KNC3XJ</t>
  </si>
  <si>
    <t>00KNC3W2</t>
  </si>
  <si>
    <t>00KNC3XI</t>
  </si>
  <si>
    <t>00KREB5W</t>
  </si>
  <si>
    <t>PO-069-1831442809023</t>
  </si>
  <si>
    <t>00KRFSI1</t>
  </si>
  <si>
    <t>00KRIMY8</t>
  </si>
  <si>
    <t>BC2602168</t>
  </si>
  <si>
    <t>00KRFTEN</t>
  </si>
  <si>
    <t>00KR8LSE</t>
  </si>
  <si>
    <t>00KRJT8C</t>
  </si>
  <si>
    <t>PHARM14778</t>
  </si>
  <si>
    <t>00KRFTG9</t>
  </si>
  <si>
    <t>00KRGCO4</t>
  </si>
  <si>
    <t>BC2602171</t>
  </si>
  <si>
    <t>00KRGCO5</t>
  </si>
  <si>
    <t>00KRGA9Z</t>
  </si>
  <si>
    <t>BC2602169</t>
  </si>
  <si>
    <t>00KRGB5B</t>
  </si>
  <si>
    <t>BC2602170</t>
  </si>
  <si>
    <t>00KRGB5A</t>
  </si>
  <si>
    <t>00KRGB59</t>
  </si>
  <si>
    <t>00KRGB68</t>
  </si>
  <si>
    <t>00KRJKUB</t>
  </si>
  <si>
    <t>A9/02915572</t>
  </si>
  <si>
    <t>00KRJKV5</t>
  </si>
  <si>
    <t>B4194934</t>
  </si>
  <si>
    <t>00KRJ4AP</t>
  </si>
  <si>
    <t>FM226719</t>
  </si>
  <si>
    <t>00KRE1GS</t>
  </si>
  <si>
    <t>BL0026485</t>
  </si>
  <si>
    <t>00KRFSAD</t>
  </si>
  <si>
    <t>PHARM118680</t>
  </si>
  <si>
    <t>00KRFSC5</t>
  </si>
  <si>
    <t>56/310075</t>
  </si>
  <si>
    <t>00KRJKP6</t>
  </si>
  <si>
    <t>00KRJN2G</t>
  </si>
  <si>
    <t>407-3320442-5657918</t>
  </si>
  <si>
    <t>00KRFSCA</t>
  </si>
  <si>
    <t>PO-069-2087877918271</t>
  </si>
  <si>
    <t>00KRFTAQ</t>
  </si>
  <si>
    <t>406-2251964-9301922</t>
  </si>
  <si>
    <t>00KRJO7R</t>
  </si>
  <si>
    <t>405-3746804-1602739</t>
  </si>
  <si>
    <t>00KRGCMT</t>
  </si>
  <si>
    <t>404-0327709-6786772</t>
  </si>
  <si>
    <t>00KRGB23</t>
  </si>
  <si>
    <t>404-3257182-4067556</t>
  </si>
  <si>
    <t>00KNC3TJ</t>
  </si>
  <si>
    <t>00KRJGR5</t>
  </si>
  <si>
    <t>405-8387653-0873127</t>
  </si>
  <si>
    <t>00KRGB7E</t>
  </si>
  <si>
    <t>402-6198902-1671559</t>
  </si>
  <si>
    <t>00KRFFCP</t>
  </si>
  <si>
    <t>408-2009817-3218701</t>
  </si>
  <si>
    <t>00KRF7LV</t>
  </si>
  <si>
    <t>407-8602976-8681132</t>
  </si>
  <si>
    <t>00KRIQ8H</t>
  </si>
  <si>
    <t>407-6287890-4779561</t>
  </si>
  <si>
    <t>00KRFMF1</t>
  </si>
  <si>
    <t>405-3515275-5037901</t>
  </si>
  <si>
    <t>00KRIR05</t>
  </si>
  <si>
    <t>PO-069-0399875400255</t>
  </si>
  <si>
    <t>00KRG2H1</t>
  </si>
  <si>
    <t>171-4610288-7225904</t>
  </si>
  <si>
    <t>00KRFP42</t>
  </si>
  <si>
    <t>407-8838451-8934738</t>
  </si>
  <si>
    <t>00KRIS67</t>
  </si>
  <si>
    <t>405-4408953-9708365</t>
  </si>
  <si>
    <t>00KRFWGD</t>
  </si>
  <si>
    <t>402-7731183-1570706</t>
  </si>
  <si>
    <t>00KNC3VU</t>
  </si>
  <si>
    <t>00KRE6GE</t>
  </si>
  <si>
    <t>403-7800437-2068319</t>
  </si>
  <si>
    <t>00KRFEX7</t>
  </si>
  <si>
    <t>402-3502434-9141163</t>
  </si>
  <si>
    <t>00KNC3VS</t>
  </si>
  <si>
    <t>00KNC3WT</t>
  </si>
  <si>
    <t>00KNC3XG</t>
  </si>
  <si>
    <t>00KNC3VM</t>
  </si>
  <si>
    <t>00KNC3WB</t>
  </si>
  <si>
    <t>00KRJ44Y</t>
  </si>
  <si>
    <t>405-6179452-4326722</t>
  </si>
  <si>
    <t>00KRIMXS</t>
  </si>
  <si>
    <t>PO-069-0349751974463</t>
  </si>
  <si>
    <t>00KNC3UP</t>
  </si>
  <si>
    <t>00KNC3VK</t>
  </si>
  <si>
    <t>00KNC3TQ</t>
  </si>
  <si>
    <t>00KNC3W9</t>
  </si>
  <si>
    <t>00KNC3V8</t>
  </si>
  <si>
    <t>00KNC3WA</t>
  </si>
  <si>
    <t>00KNC3VR</t>
  </si>
  <si>
    <t>00KNC3UO</t>
  </si>
  <si>
    <t>00KNC3U3</t>
  </si>
  <si>
    <t>ZWLL3MXK</t>
  </si>
  <si>
    <t>407-8753288-2765961</t>
  </si>
  <si>
    <t>ZWLL3QUZ</t>
  </si>
  <si>
    <t>405-6811715-0000348</t>
  </si>
  <si>
    <t>ZWLL3HD8</t>
  </si>
  <si>
    <t>408-3478634-8429941</t>
  </si>
  <si>
    <t>ZWLL3DLN</t>
  </si>
  <si>
    <t>406-3442897-2685153</t>
  </si>
  <si>
    <t>ZWLL3CIS</t>
  </si>
  <si>
    <t>405-3976501-4167528</t>
  </si>
  <si>
    <t>ZWLL451X</t>
  </si>
  <si>
    <t>306-4985356-9253955</t>
  </si>
  <si>
    <t>ZWLL3JJL</t>
  </si>
  <si>
    <t>403-3040528-3535514</t>
  </si>
  <si>
    <t>ZWLL3JJF</t>
  </si>
  <si>
    <t>406-9557185-5994739</t>
  </si>
  <si>
    <t>00KNC3UX001</t>
  </si>
  <si>
    <t>00KNC3UY</t>
  </si>
  <si>
    <t>00KNC3XH</t>
  </si>
  <si>
    <t>00KNC3VN</t>
  </si>
  <si>
    <t>00KNC3WC</t>
  </si>
  <si>
    <t>00KNC3VO</t>
  </si>
  <si>
    <t>00KRJ2TY</t>
  </si>
  <si>
    <t>408-8693181-2183538</t>
  </si>
  <si>
    <t>00KR3ORX</t>
  </si>
  <si>
    <t>PO-069-0616993236543</t>
  </si>
  <si>
    <t>00KRE65F</t>
  </si>
  <si>
    <t>171-5235711-0762745</t>
  </si>
  <si>
    <t>00KR6XGK</t>
  </si>
  <si>
    <t>PO-069-0165514240831</t>
  </si>
  <si>
    <t>00KRFDXH</t>
  </si>
  <si>
    <t>402-4824847-4613150</t>
  </si>
  <si>
    <t>00KRFGRC</t>
  </si>
  <si>
    <t>407-2027440-5192367</t>
  </si>
  <si>
    <t>00KRFFFA</t>
  </si>
  <si>
    <t>PO-069-0374032593471</t>
  </si>
  <si>
    <t>00KRJFX3</t>
  </si>
  <si>
    <t>PO-069-1456811113279</t>
  </si>
  <si>
    <t>00KRGG3D</t>
  </si>
  <si>
    <t>403-5907197-6200335</t>
  </si>
  <si>
    <t>00KNC3VX</t>
  </si>
  <si>
    <t>00KR45GX</t>
  </si>
  <si>
    <t>404-9989093-5565954</t>
  </si>
  <si>
    <t>00KRIGZQ</t>
  </si>
  <si>
    <t>404-3032840-1569165</t>
  </si>
  <si>
    <t>00KREEIY</t>
  </si>
  <si>
    <t>405-8348092-5273959</t>
  </si>
  <si>
    <t>00KRA0RA</t>
  </si>
  <si>
    <t>403-8234657-3327535</t>
  </si>
  <si>
    <t>00KRF3T7</t>
  </si>
  <si>
    <t>406-9410724-1497958</t>
  </si>
  <si>
    <t>00KRG2HA</t>
  </si>
  <si>
    <t>403-2606947-0424337</t>
  </si>
  <si>
    <t>00KNC3VY</t>
  </si>
  <si>
    <t>00KRF1LE</t>
  </si>
  <si>
    <t>171-9430751-3491514</t>
  </si>
  <si>
    <t>00KRFQQI</t>
  </si>
  <si>
    <t>408-9581564-0243514</t>
  </si>
  <si>
    <t>00KRK41H</t>
  </si>
  <si>
    <t>408-5046430-9242723</t>
  </si>
  <si>
    <t>00KRFUA3</t>
  </si>
  <si>
    <t>407-2099665-8531536</t>
  </si>
  <si>
    <t>00KNC3VZ</t>
  </si>
  <si>
    <t>00KRG8NG</t>
  </si>
  <si>
    <t>403-3174425-2307515</t>
  </si>
  <si>
    <t>00KRFKMD</t>
  </si>
  <si>
    <t>403-4011984-5778741</t>
  </si>
  <si>
    <t>00KNC3XF</t>
  </si>
  <si>
    <t>00KRG2OF</t>
  </si>
  <si>
    <t>407-6347350-8678744</t>
  </si>
  <si>
    <t>00KRNQNT</t>
  </si>
  <si>
    <t>406-2391507-3371513</t>
  </si>
  <si>
    <t>00KNC3WY</t>
  </si>
  <si>
    <t>00KRK2GA</t>
  </si>
  <si>
    <t>407-4580644-0319550</t>
  </si>
  <si>
    <t>00KRMYJ0</t>
  </si>
  <si>
    <t>PO-069-1504280678591</t>
  </si>
  <si>
    <t>00KRK4HN</t>
  </si>
  <si>
    <t>407-7700774-7938739</t>
  </si>
  <si>
    <t>00KRK3GA</t>
  </si>
  <si>
    <t>404-7047398-1477137</t>
  </si>
  <si>
    <t>00KRPHNN</t>
  </si>
  <si>
    <t>403-6901665-7694763</t>
  </si>
  <si>
    <t>00KRNPOJ</t>
  </si>
  <si>
    <t>405-1001569-2501930</t>
  </si>
  <si>
    <t>00KRMZXD</t>
  </si>
  <si>
    <t>PO-069-1508503158975</t>
  </si>
  <si>
    <t>00KNC3Y3</t>
  </si>
  <si>
    <t>00KNC3X0</t>
  </si>
  <si>
    <t>00KNC3XY</t>
  </si>
  <si>
    <t>00KNC3WP</t>
  </si>
  <si>
    <t>00KRJRWK</t>
  </si>
  <si>
    <t>406-1359114-6523511</t>
  </si>
  <si>
    <t>00KNC3WI</t>
  </si>
  <si>
    <t>00KRK2EI</t>
  </si>
  <si>
    <t>402-1961582-3789959</t>
  </si>
  <si>
    <t>00KRND45</t>
  </si>
  <si>
    <t>406-0497910-3241937</t>
  </si>
  <si>
    <t>00KRO8VW</t>
  </si>
  <si>
    <t>404-7475126-1010759</t>
  </si>
  <si>
    <t>00KRNPAY</t>
  </si>
  <si>
    <t>403-8579421-1372367</t>
  </si>
  <si>
    <t>00KRN3A7</t>
  </si>
  <si>
    <t>408-3234978-6804314</t>
  </si>
  <si>
    <t>00KRK5BO</t>
  </si>
  <si>
    <t>402-2613310-7305963</t>
  </si>
  <si>
    <t>00KRNOUN</t>
  </si>
  <si>
    <t>171-4697603-1725127</t>
  </si>
  <si>
    <t>00KRJRKD</t>
  </si>
  <si>
    <t>171-0879600-3434744</t>
  </si>
  <si>
    <t>00KRK1L5</t>
  </si>
  <si>
    <t>404-5489515-6488318</t>
  </si>
  <si>
    <t>00KNC3TU</t>
  </si>
  <si>
    <t>00KNC3WU</t>
  </si>
  <si>
    <t>00KNC3XA</t>
  </si>
  <si>
    <t>00KRBU6R</t>
  </si>
  <si>
    <t>PO-069-0692818334783</t>
  </si>
  <si>
    <t>00KRP0XH</t>
  </si>
  <si>
    <t>406-3113814-5934743</t>
  </si>
  <si>
    <t>00KR9V2H</t>
  </si>
  <si>
    <t>408-7499968-9881941</t>
  </si>
  <si>
    <t>00KNC3W5</t>
  </si>
  <si>
    <t>00KQZ84L</t>
  </si>
  <si>
    <t>00KQZ84M</t>
  </si>
  <si>
    <t>00KRO9BT</t>
  </si>
  <si>
    <t>171-5704869-6101959</t>
  </si>
  <si>
    <t>00KRK1NL</t>
  </si>
  <si>
    <t>171-7083580-8756308</t>
  </si>
  <si>
    <t>00KRNTOE</t>
  </si>
  <si>
    <t>405-0816712-1742738</t>
  </si>
  <si>
    <t>00KRNTM4</t>
  </si>
  <si>
    <t>406-9153619-4923510</t>
  </si>
  <si>
    <t>00KRP0ZC</t>
  </si>
  <si>
    <t>407-5278756-6861965</t>
  </si>
  <si>
    <t>00KROM5A</t>
  </si>
  <si>
    <t>404-4765751-2777917</t>
  </si>
  <si>
    <t>00KRJR8P</t>
  </si>
  <si>
    <t>171-7739129-0179557</t>
  </si>
  <si>
    <t>00KRK5AQ</t>
  </si>
  <si>
    <t>404-7024697-9973113</t>
  </si>
  <si>
    <t>00KRN6JR</t>
  </si>
  <si>
    <t>403-4685556-0593151</t>
  </si>
  <si>
    <t>00KROCWB</t>
  </si>
  <si>
    <t>404-1031476-2109919</t>
  </si>
  <si>
    <t>00KQZ84P</t>
  </si>
  <si>
    <t>00KQZ84Q</t>
  </si>
  <si>
    <t>00KRNHPH</t>
  </si>
  <si>
    <t>408-8319800-8760369</t>
  </si>
  <si>
    <t>00KNC3XW</t>
  </si>
  <si>
    <t>00KNC3WW</t>
  </si>
  <si>
    <t>00KNC3XV</t>
  </si>
  <si>
    <t>00KRPHSK</t>
  </si>
  <si>
    <t>EC113153</t>
  </si>
  <si>
    <t>00KRPHXY</t>
  </si>
  <si>
    <t>03/00130911</t>
  </si>
  <si>
    <t>00KRPHXZ</t>
  </si>
  <si>
    <t>00KRPHY0</t>
  </si>
  <si>
    <t>00KRPHY1</t>
  </si>
  <si>
    <t>00KROL68</t>
  </si>
  <si>
    <t>00KRNNXC</t>
  </si>
  <si>
    <t>00KRNNXD</t>
  </si>
  <si>
    <t>00KROL6Y</t>
  </si>
  <si>
    <t>DMS709949</t>
  </si>
  <si>
    <t>00KRNO3L</t>
  </si>
  <si>
    <t>00KROL0G</t>
  </si>
  <si>
    <t>BC2602173</t>
  </si>
  <si>
    <t>00KROKZH</t>
  </si>
  <si>
    <t>00KRJRMI</t>
  </si>
  <si>
    <t>PH2/00617132</t>
  </si>
  <si>
    <t>00KRJU2O</t>
  </si>
  <si>
    <t>00KRNO4V</t>
  </si>
  <si>
    <t>00KRNO22</t>
  </si>
  <si>
    <t>00KRP23B</t>
  </si>
  <si>
    <t>406-6118177-8177969</t>
  </si>
  <si>
    <t>00KRK1ZZ</t>
  </si>
  <si>
    <t>406-0016915-0022704</t>
  </si>
  <si>
    <t>00KRNDS4</t>
  </si>
  <si>
    <t>408-5720205-5453153</t>
  </si>
  <si>
    <t>00KNC3WK</t>
  </si>
  <si>
    <t>00KRNAOP</t>
  </si>
  <si>
    <t>407-2255224-1449154</t>
  </si>
  <si>
    <t>00KRK1PJ</t>
  </si>
  <si>
    <t>405-5274772-5081138</t>
  </si>
  <si>
    <t>00KRNHDU</t>
  </si>
  <si>
    <t>406-2317076-7369932</t>
  </si>
  <si>
    <t>00KNC3WH</t>
  </si>
  <si>
    <t>00KRNNZM</t>
  </si>
  <si>
    <t>405-9192142-5429108</t>
  </si>
  <si>
    <t>00KRNOGN</t>
  </si>
  <si>
    <t>405-2465571-0340365</t>
  </si>
  <si>
    <t>00KNC3UL</t>
  </si>
  <si>
    <t>00KNC3UM</t>
  </si>
  <si>
    <t>00KQZ84H</t>
  </si>
  <si>
    <t>00KRFOER</t>
  </si>
  <si>
    <t>402-7543480-4449150</t>
  </si>
  <si>
    <t>00KNC3W3</t>
  </si>
  <si>
    <t>00KR3JL1</t>
  </si>
  <si>
    <t>00KNC3WJ</t>
  </si>
  <si>
    <t>00KNC3X5</t>
  </si>
  <si>
    <t>00KNC3V3</t>
  </si>
  <si>
    <t>00KNC3WV</t>
  </si>
  <si>
    <t>00KNC3WQ</t>
  </si>
  <si>
    <t>00KNC3WN</t>
  </si>
  <si>
    <t>00KNC3WD</t>
  </si>
  <si>
    <t>00KNC3X1</t>
  </si>
  <si>
    <t>00KNC3WL</t>
  </si>
  <si>
    <t>00KNC3W8</t>
  </si>
  <si>
    <t>00KNC3SM</t>
  </si>
  <si>
    <t>00KNC3WE</t>
  </si>
  <si>
    <t>ZWLL421T</t>
  </si>
  <si>
    <t>171-5719648-0952319</t>
  </si>
  <si>
    <t>ZWLL5GHY</t>
  </si>
  <si>
    <t>408-5166674-3038754</t>
  </si>
  <si>
    <t>00KROCMY</t>
  </si>
  <si>
    <t>406-2419031-5056369</t>
  </si>
  <si>
    <t>00KRN1H4</t>
  </si>
  <si>
    <t>408-6372641-7381166</t>
  </si>
  <si>
    <t>00KRF7QN</t>
  </si>
  <si>
    <t>171-2723015-2430720</t>
  </si>
  <si>
    <t>00KRNO7T</t>
  </si>
  <si>
    <t>407-5806624-4570735</t>
  </si>
  <si>
    <t>00KRONBX</t>
  </si>
  <si>
    <t>406-6061755-6026716</t>
  </si>
  <si>
    <t>00KRONFD</t>
  </si>
  <si>
    <t>403-7313681-8661961</t>
  </si>
  <si>
    <t>00KRJWVH</t>
  </si>
  <si>
    <t>171-7253692-2054734</t>
  </si>
  <si>
    <t>00KRJQ1L</t>
  </si>
  <si>
    <t>404-2314798-6522728</t>
  </si>
  <si>
    <t>00KRNDH4</t>
  </si>
  <si>
    <t>407-9091555-2405146</t>
  </si>
  <si>
    <t>00KR8LRX</t>
  </si>
  <si>
    <t>00KRK463</t>
  </si>
  <si>
    <t>405-7437386-2665119</t>
  </si>
  <si>
    <t>00KRP302</t>
  </si>
  <si>
    <t>405-0004667-1701917</t>
  </si>
  <si>
    <t>00KRNTQJ</t>
  </si>
  <si>
    <t>408-0568838-1468323</t>
  </si>
  <si>
    <t>00KQZ84J</t>
  </si>
  <si>
    <t>00KRNP7B</t>
  </si>
  <si>
    <t>404-6294248-1854750</t>
  </si>
  <si>
    <t>00KRPIUD</t>
  </si>
  <si>
    <t>404-3442445-5053132</t>
  </si>
  <si>
    <t>00KRSBYG</t>
  </si>
  <si>
    <t>171-6050339-8727534</t>
  </si>
  <si>
    <t>00KR8MOT</t>
  </si>
  <si>
    <t>00KRSCUA</t>
  </si>
  <si>
    <t>407-7955651-5064368</t>
  </si>
  <si>
    <t>00KR8MO7</t>
  </si>
  <si>
    <t>00KRSBYH</t>
  </si>
  <si>
    <t>00KNC3X8</t>
  </si>
  <si>
    <t>00KRP50E</t>
  </si>
  <si>
    <t>403-1808931-5075503</t>
  </si>
  <si>
    <t>00KRRDFV</t>
  </si>
  <si>
    <t>PO-069-0914263853887</t>
  </si>
  <si>
    <t>00KRSH4R</t>
  </si>
  <si>
    <t>PO-069-2013782656063</t>
  </si>
  <si>
    <t>00KRS9UE</t>
  </si>
  <si>
    <t>403-6814592-2913116</t>
  </si>
  <si>
    <t>00KNC3WR</t>
  </si>
  <si>
    <t>00KQZ85B</t>
  </si>
  <si>
    <t>00KRSGWN</t>
  </si>
  <si>
    <t>403-7142489-4157942</t>
  </si>
  <si>
    <t>00KRRBOQ</t>
  </si>
  <si>
    <t>408-0103034-7412351</t>
  </si>
  <si>
    <t>00KRSGRG</t>
  </si>
  <si>
    <t>408-7257237-0133946</t>
  </si>
  <si>
    <t>00KRR9K5</t>
  </si>
  <si>
    <t>402-5522323-0750705</t>
  </si>
  <si>
    <t>00KRRK5O</t>
  </si>
  <si>
    <t>PO-069-0902599954239</t>
  </si>
  <si>
    <t>00KRSDTQ</t>
  </si>
  <si>
    <t>405-0228710-7193959</t>
  </si>
  <si>
    <t>00KQZ84X</t>
  </si>
  <si>
    <t>00KQZ84O</t>
  </si>
  <si>
    <t>00KQZ85D</t>
  </si>
  <si>
    <t>00KRS2A3</t>
  </si>
  <si>
    <t>405-6111867-1852321</t>
  </si>
  <si>
    <t>00KRR6DJ</t>
  </si>
  <si>
    <t>408-9029947-4779559</t>
  </si>
  <si>
    <t>00KRRK4K</t>
  </si>
  <si>
    <t>407-2176169-6246741</t>
  </si>
  <si>
    <t>00KRS7BD</t>
  </si>
  <si>
    <t>171-1742522-1896344</t>
  </si>
  <si>
    <t>00KNC3XN</t>
  </si>
  <si>
    <t>00KRPI75</t>
  </si>
  <si>
    <t>407-5040783-4064356</t>
  </si>
  <si>
    <t>00KRRB66</t>
  </si>
  <si>
    <t>407-9770733-4059534</t>
  </si>
  <si>
    <t>00KRNNZO</t>
  </si>
  <si>
    <t>00KRPHOG</t>
  </si>
  <si>
    <t>2026GPDM1993</t>
  </si>
  <si>
    <t>ZWLL6G86</t>
  </si>
  <si>
    <t>404-5016004-9612351</t>
  </si>
  <si>
    <t>ZWLL6CC2</t>
  </si>
  <si>
    <t>404-8504330-6276333</t>
  </si>
  <si>
    <t>00KRTB6P</t>
  </si>
  <si>
    <t>A9/02915573</t>
  </si>
  <si>
    <t>00KRTB4L</t>
  </si>
  <si>
    <t>PH037996</t>
  </si>
  <si>
    <t>00KRSCUT</t>
  </si>
  <si>
    <t>BC2602175</t>
  </si>
  <si>
    <t>00KRSCTM</t>
  </si>
  <si>
    <t>00KRRXPX</t>
  </si>
  <si>
    <t>00KRRWWY</t>
  </si>
  <si>
    <t>NE1-1343605</t>
  </si>
  <si>
    <t>00KRRW26</t>
  </si>
  <si>
    <t>00KRRVXF</t>
  </si>
  <si>
    <t>BL0026767</t>
  </si>
  <si>
    <t>00KRRVVS</t>
  </si>
  <si>
    <t>00KRRNHZ</t>
  </si>
  <si>
    <t>PH1000227</t>
  </si>
  <si>
    <t>00KROKM5</t>
  </si>
  <si>
    <t>BC2602172</t>
  </si>
  <si>
    <t>00KNC3Y1</t>
  </si>
  <si>
    <t>00KQZ853</t>
  </si>
  <si>
    <t>00KQZ854</t>
  </si>
  <si>
    <t>00KRRD0G</t>
  </si>
  <si>
    <t>405-0846386-7856343</t>
  </si>
  <si>
    <t>00KROI81</t>
  </si>
  <si>
    <t>PO-069-0936200916799</t>
  </si>
  <si>
    <t>00KQZ851</t>
  </si>
  <si>
    <t>00KNC3XX</t>
  </si>
  <si>
    <t>00KQZ84U</t>
  </si>
  <si>
    <t>00KNC3X4</t>
  </si>
  <si>
    <t>00KQZ85J</t>
  </si>
  <si>
    <t>00KRPI2L</t>
  </si>
  <si>
    <t>171-1650360-5978712</t>
  </si>
  <si>
    <t>00KRNKN7</t>
  </si>
  <si>
    <t>406-7344134-4795524</t>
  </si>
  <si>
    <t>00KNC3XO</t>
  </si>
  <si>
    <t>00KQZ852</t>
  </si>
  <si>
    <t>00KRPIJM</t>
  </si>
  <si>
    <t>406-5690482-8249110</t>
  </si>
  <si>
    <t>00KRS2HS</t>
  </si>
  <si>
    <t>402-2826021-9954737</t>
  </si>
  <si>
    <t>00KRRVJ2</t>
  </si>
  <si>
    <t>408-9543562-9896362</t>
  </si>
  <si>
    <t>00KNC3W7</t>
  </si>
  <si>
    <t>00KNC3W1</t>
  </si>
  <si>
    <t>00KNC3XM</t>
  </si>
  <si>
    <t>00KQZ85E</t>
  </si>
  <si>
    <t>00KNC3XQ</t>
  </si>
  <si>
    <t>00KQZ85C</t>
  </si>
  <si>
    <t>00KNC3XZ</t>
  </si>
  <si>
    <t>00KNC3XU</t>
  </si>
  <si>
    <t>00KQZ850</t>
  </si>
  <si>
    <t>00KNC3XK</t>
  </si>
  <si>
    <t>00KNC3XL</t>
  </si>
  <si>
    <t>00KNC3XP</t>
  </si>
  <si>
    <t>00KNC3X9</t>
  </si>
  <si>
    <t>00KQZ85N</t>
  </si>
  <si>
    <t>00KQZ85K</t>
  </si>
  <si>
    <t>00KQZ85M</t>
  </si>
  <si>
    <t>00KQZ85L</t>
  </si>
  <si>
    <t>00KNC3Y0</t>
  </si>
  <si>
    <t>00KNC3X3</t>
  </si>
  <si>
    <t>00KQZ84I</t>
  </si>
  <si>
    <t>00KQZ84S</t>
  </si>
  <si>
    <t>00KQZ84N</t>
  </si>
  <si>
    <t>00KNC3Y4</t>
  </si>
  <si>
    <t>00KNC3XR</t>
  </si>
  <si>
    <t>00KNC3WO</t>
  </si>
  <si>
    <t>00KR8MPB</t>
  </si>
  <si>
    <t>403-5556442-9633128</t>
  </si>
  <si>
    <t>00KRRKDI</t>
  </si>
  <si>
    <t>402-1595437-0811504</t>
  </si>
  <si>
    <t>00KRSBWA</t>
  </si>
  <si>
    <t>405-1555125-3210756</t>
  </si>
  <si>
    <t>00KRRBWE</t>
  </si>
  <si>
    <t>404-6876841-8333108</t>
  </si>
  <si>
    <t>00KRRGE2</t>
  </si>
  <si>
    <t>404-3569532-8210725</t>
  </si>
  <si>
    <t>00KRS0NM</t>
  </si>
  <si>
    <t>405-1286950-7249164</t>
  </si>
  <si>
    <t>00KNC3W4</t>
  </si>
  <si>
    <t>00KNC3WX</t>
  </si>
  <si>
    <t>00KROL10</t>
  </si>
  <si>
    <t>PO-069-0899262628671</t>
  </si>
  <si>
    <t>00KRPGH4</t>
  </si>
  <si>
    <t>405-6859933-4505934</t>
  </si>
  <si>
    <t>00KR8MNR</t>
  </si>
  <si>
    <t>404-6261281-3285947</t>
  </si>
  <si>
    <t>00KRR5K6</t>
  </si>
  <si>
    <t>405-6856116-0880347</t>
  </si>
  <si>
    <t>00KNC3WG</t>
  </si>
  <si>
    <t>00KRSDOX</t>
  </si>
  <si>
    <t>404-7929161-5468345</t>
  </si>
  <si>
    <t>00KRRDU0</t>
  </si>
  <si>
    <t>406-5049052-7229948</t>
  </si>
  <si>
    <t>00KRSH4U</t>
  </si>
  <si>
    <t>403-2195112-3767569</t>
  </si>
  <si>
    <t>00KRPINL</t>
  </si>
  <si>
    <t>405-7861928-7915566</t>
  </si>
  <si>
    <t>00KRTLTB</t>
  </si>
  <si>
    <t>406-4938132-3198733</t>
  </si>
  <si>
    <t>00KRWOSX</t>
  </si>
  <si>
    <t>402-0184109-2287514</t>
  </si>
  <si>
    <t>00KRWLQ7</t>
  </si>
  <si>
    <t>406-3206621-3369954</t>
  </si>
  <si>
    <t>00KRWNSG</t>
  </si>
  <si>
    <t>402-9630714-1849100</t>
  </si>
  <si>
    <t>00KQZ85H</t>
  </si>
  <si>
    <t>00KRTM3D</t>
  </si>
  <si>
    <t>171-4690664-1385163</t>
  </si>
  <si>
    <t>00KRVQEO</t>
  </si>
  <si>
    <t>407-2542232-8605954</t>
  </si>
  <si>
    <t>00KRWSD7</t>
  </si>
  <si>
    <t>404-5413943-0419536</t>
  </si>
  <si>
    <t>00KQZ84W</t>
  </si>
  <si>
    <t>00KRTFYQ</t>
  </si>
  <si>
    <t>406-4471247-7868349</t>
  </si>
  <si>
    <t>00KRWS0F</t>
  </si>
  <si>
    <t>408-9365245-8778762</t>
  </si>
  <si>
    <t>00KNC3WM</t>
  </si>
  <si>
    <t>00KQZ860</t>
  </si>
  <si>
    <t>00KRWHM8</t>
  </si>
  <si>
    <t>00KRWROM</t>
  </si>
  <si>
    <t>171-5052836-0198720</t>
  </si>
  <si>
    <t>00KNC3VL</t>
  </si>
  <si>
    <t>00KQZ862</t>
  </si>
  <si>
    <t>00KRWAWZ</t>
  </si>
  <si>
    <t>00KRRVGJ</t>
  </si>
  <si>
    <t>P1271560</t>
  </si>
  <si>
    <t>00KRWC97</t>
  </si>
  <si>
    <t>Q1914958</t>
  </si>
  <si>
    <t>00KRWCWW</t>
  </si>
  <si>
    <t>04/717121</t>
  </si>
  <si>
    <t>00KRW5QK</t>
  </si>
  <si>
    <t>PH224747</t>
  </si>
  <si>
    <t>00KRWCGO</t>
  </si>
  <si>
    <t>P146788</t>
  </si>
  <si>
    <t>00KRWAY9</t>
  </si>
  <si>
    <t>JR/2018838</t>
  </si>
  <si>
    <t>00KRWB9S</t>
  </si>
  <si>
    <t>2026GPDM2169</t>
  </si>
  <si>
    <t>00KRXCRS</t>
  </si>
  <si>
    <t>403-9154184-8629169</t>
  </si>
  <si>
    <t>00KRXDRD</t>
  </si>
  <si>
    <t>171-8685989-7638747</t>
  </si>
  <si>
    <t>00KRW3C4</t>
  </si>
  <si>
    <t>10442'BL0026816</t>
  </si>
  <si>
    <t>00KQZ84R</t>
  </si>
  <si>
    <t>00KRTL2S</t>
  </si>
  <si>
    <t>404-3327736-0121924</t>
  </si>
  <si>
    <t>00KRXCK3</t>
  </si>
  <si>
    <t>403-8493111-5755566</t>
  </si>
  <si>
    <t>00KRXDS8</t>
  </si>
  <si>
    <t>402-0782190-7015531</t>
  </si>
  <si>
    <t>00KRW575</t>
  </si>
  <si>
    <t>00KRWCAB</t>
  </si>
  <si>
    <t>PM105848</t>
  </si>
  <si>
    <t>00KRVPGW</t>
  </si>
  <si>
    <t>404-2436210-5422720</t>
  </si>
  <si>
    <t>00KRWNUB</t>
  </si>
  <si>
    <t>403-6839868-2421149</t>
  </si>
  <si>
    <t>00KRT9HM</t>
  </si>
  <si>
    <t>408-9567825-4269910</t>
  </si>
  <si>
    <t>00KRWI2F</t>
  </si>
  <si>
    <t>PO-069-0115712837695</t>
  </si>
  <si>
    <t>00KQZ858</t>
  </si>
  <si>
    <t>00KRTI95</t>
  </si>
  <si>
    <t>404-5696898-0519552</t>
  </si>
  <si>
    <t>00KRWCWB</t>
  </si>
  <si>
    <t>PO-069-0101438923071</t>
  </si>
  <si>
    <t>00KRVL00</t>
  </si>
  <si>
    <t>405-0907119-5828326</t>
  </si>
  <si>
    <t>00KRTKXW</t>
  </si>
  <si>
    <t>407-2299956-0235547</t>
  </si>
  <si>
    <t>403-7280513-8190712</t>
  </si>
  <si>
    <t>00KNC3WF</t>
  </si>
  <si>
    <t>00KQZ85P</t>
  </si>
  <si>
    <t>00KQZ85T</t>
  </si>
  <si>
    <t>00KQZ85U</t>
  </si>
  <si>
    <t>00KQZ85F</t>
  </si>
  <si>
    <t>00KNC3Y2</t>
  </si>
  <si>
    <t>00KNC3XS</t>
  </si>
  <si>
    <t>00KQZ85G</t>
  </si>
  <si>
    <t>00KQZ85W</t>
  </si>
  <si>
    <t>00KQZ85Y</t>
  </si>
  <si>
    <t>ZWLL6BXM</t>
  </si>
  <si>
    <t>404-5884668-3041901</t>
  </si>
  <si>
    <t>ZWLL61C4</t>
  </si>
  <si>
    <t>403-3515615-5101116</t>
  </si>
  <si>
    <t>ZWLL6IBG</t>
  </si>
  <si>
    <t>402-1953857-0422732</t>
  </si>
  <si>
    <t>ZWLL6NA3</t>
  </si>
  <si>
    <t>404-6731255-3205935</t>
  </si>
  <si>
    <t>ZWLL6NAV</t>
  </si>
  <si>
    <t>402-7522775-2453939</t>
  </si>
  <si>
    <t>ZWLL6K1C</t>
  </si>
  <si>
    <t>404-9075784-7541919</t>
  </si>
  <si>
    <t>00KRWE8K</t>
  </si>
  <si>
    <t>171-3193434-7884315</t>
  </si>
  <si>
    <t>00KQZ84V</t>
  </si>
  <si>
    <t>00KRWQI6</t>
  </si>
  <si>
    <t>405-8010394-6242743</t>
  </si>
  <si>
    <t>00KRXA5W</t>
  </si>
  <si>
    <t>407-0059994-5312343</t>
  </si>
  <si>
    <t>00KRTM72</t>
  </si>
  <si>
    <t>405-7067400-3883520</t>
  </si>
  <si>
    <t>00KNC3XD</t>
  </si>
  <si>
    <t>00KRXDQ2</t>
  </si>
  <si>
    <t>408-0979319-0577966</t>
  </si>
  <si>
    <t>00KRXE1H</t>
  </si>
  <si>
    <t>403-1393681-8049935</t>
  </si>
  <si>
    <t>00KRIR1Y</t>
  </si>
  <si>
    <t>408-1568334-7928334</t>
  </si>
  <si>
    <t>00KQZ85O</t>
  </si>
  <si>
    <t>00KROJDV</t>
  </si>
  <si>
    <t>PO-069-0906805283007</t>
  </si>
  <si>
    <t>00KRXBSW</t>
  </si>
  <si>
    <t>402-4379717-6179507</t>
  </si>
  <si>
    <t>00KRTM31</t>
  </si>
  <si>
    <t>403-5043211-0202718</t>
  </si>
  <si>
    <t>00KQZ859</t>
  </si>
  <si>
    <t>00KRXBVC</t>
  </si>
  <si>
    <t>402-4997684-9108347</t>
  </si>
  <si>
    <t>00KRVN74</t>
  </si>
  <si>
    <t>404-2638232-6485141</t>
  </si>
  <si>
    <t>00KRTM2J</t>
  </si>
  <si>
    <t>405-6485667-9941152</t>
  </si>
  <si>
    <t>00KRXA3F</t>
  </si>
  <si>
    <t>404-2001797-0498763</t>
  </si>
  <si>
    <t>00KRTM27</t>
  </si>
  <si>
    <t>403-8303613-8929944</t>
  </si>
  <si>
    <t>00KRWNIG</t>
  </si>
  <si>
    <t>405-7770293-5485145</t>
  </si>
  <si>
    <t>00KRTLTL</t>
  </si>
  <si>
    <t>402-5066371-6644328</t>
  </si>
  <si>
    <t>00KS1GQU</t>
  </si>
  <si>
    <t>00KS0VZ3</t>
  </si>
  <si>
    <t>00KRJRWC</t>
  </si>
  <si>
    <t>PHARM4647</t>
  </si>
  <si>
    <t>00KS2196</t>
  </si>
  <si>
    <t>P06/441461</t>
  </si>
  <si>
    <t>00KS0T6G</t>
  </si>
  <si>
    <t>05/00577943</t>
  </si>
  <si>
    <t>00KS0M14</t>
  </si>
  <si>
    <t>D331548</t>
  </si>
  <si>
    <t>00KS217P</t>
  </si>
  <si>
    <t>00KS0VX4</t>
  </si>
  <si>
    <t>00KS1GQV</t>
  </si>
  <si>
    <t>00KS1BKL</t>
  </si>
  <si>
    <t>PO-069-1749882135103</t>
  </si>
  <si>
    <t>00KRZICV</t>
  </si>
  <si>
    <t>PO-069-1234342973759</t>
  </si>
  <si>
    <t>00KS0IFX</t>
  </si>
  <si>
    <t>PO-069-0652904062015</t>
  </si>
  <si>
    <t>00KQZ856</t>
  </si>
  <si>
    <t>00KQZ855</t>
  </si>
  <si>
    <t>00KNC3XE</t>
  </si>
  <si>
    <t>00KQZ86J</t>
  </si>
  <si>
    <t>00KQZ86M</t>
  </si>
  <si>
    <t>00KQZ86N</t>
  </si>
  <si>
    <t>00KQZ86O</t>
  </si>
  <si>
    <t>00KS215N</t>
  </si>
  <si>
    <t>BC2026006030</t>
  </si>
  <si>
    <t>00KS1UTU</t>
  </si>
  <si>
    <t>00KS0TFF</t>
  </si>
  <si>
    <t>JR/2018995</t>
  </si>
  <si>
    <t>00KS22WR</t>
  </si>
  <si>
    <t>DMS709949 et DMS7104</t>
  </si>
  <si>
    <t>00KS1DLV</t>
  </si>
  <si>
    <t>26/PH/26004912</t>
  </si>
  <si>
    <t>00KS0T89</t>
  </si>
  <si>
    <t>2026/PHA/5462</t>
  </si>
  <si>
    <t>00KRIMHZ</t>
  </si>
  <si>
    <t>00KS216K</t>
  </si>
  <si>
    <t>00KRZS8I</t>
  </si>
  <si>
    <t>408-4293270-4245155</t>
  </si>
  <si>
    <t>00KRXOU6</t>
  </si>
  <si>
    <t>PO-069-1230126915903</t>
  </si>
  <si>
    <t>00KRZZ71</t>
  </si>
  <si>
    <t>171-0812921-0969964</t>
  </si>
  <si>
    <t>00KQZ86V</t>
  </si>
  <si>
    <t>00KS1D3G</t>
  </si>
  <si>
    <t>BL0027076</t>
  </si>
  <si>
    <t>ZWLL7Q75</t>
  </si>
  <si>
    <t>405-2565554-7696305</t>
  </si>
  <si>
    <t>ZWLL7S4E</t>
  </si>
  <si>
    <t>171-1777655-1921146</t>
  </si>
  <si>
    <t>ZWLL7Q52</t>
  </si>
  <si>
    <t>406-5662909-5193137</t>
  </si>
  <si>
    <t>ZWLL8BBY</t>
  </si>
  <si>
    <t>405-5256951-6159529</t>
  </si>
  <si>
    <t>00KRVROO</t>
  </si>
  <si>
    <t>171-9369097-1965947</t>
  </si>
  <si>
    <t>00KS0DUT</t>
  </si>
  <si>
    <t>404-3262307-4272365</t>
  </si>
  <si>
    <t>00KRZBWK</t>
  </si>
  <si>
    <t>406-5702183-2692360</t>
  </si>
  <si>
    <t>00KS1D20</t>
  </si>
  <si>
    <t>171-8015254-9065907</t>
  </si>
  <si>
    <t>00KRRE4O</t>
  </si>
  <si>
    <t>PO-069-0900551411007</t>
  </si>
  <si>
    <t>00KS0T8L</t>
  </si>
  <si>
    <t>405-4146533-9724324</t>
  </si>
  <si>
    <t>00KS0KPC</t>
  </si>
  <si>
    <t>PO-069-0639527648319</t>
  </si>
  <si>
    <t>00KS0FWM</t>
  </si>
  <si>
    <t>PO-069-0636460667199</t>
  </si>
  <si>
    <t>00KS0494</t>
  </si>
  <si>
    <t>PO-069-0626415064127</t>
  </si>
  <si>
    <t>00KS0M0E</t>
  </si>
  <si>
    <t>407-7924541-7786748</t>
  </si>
  <si>
    <t>00KRZRJR</t>
  </si>
  <si>
    <t>171-4871585-7421953</t>
  </si>
  <si>
    <t>00KRZTSK</t>
  </si>
  <si>
    <t>PO-069-1235073901887</t>
  </si>
  <si>
    <t>00KS0LSB</t>
  </si>
  <si>
    <t>402-2968235-8421133</t>
  </si>
  <si>
    <t>00KRZN4I</t>
  </si>
  <si>
    <t>406-8528275-3141952</t>
  </si>
  <si>
    <t>00KS0YBU</t>
  </si>
  <si>
    <t>402-1036004-0075562</t>
  </si>
  <si>
    <t>00KNC3X2</t>
  </si>
  <si>
    <t>00KQZ863</t>
  </si>
  <si>
    <t>00KRXG6J</t>
  </si>
  <si>
    <t>PO-069-0123532792895</t>
  </si>
  <si>
    <t>00KRZBX9</t>
  </si>
  <si>
    <t>PO-069-1197713296959</t>
  </si>
  <si>
    <t>00KS18P5</t>
  </si>
  <si>
    <t>00KS0FMS</t>
  </si>
  <si>
    <t>PO-069-0646628731967</t>
  </si>
  <si>
    <t>00KRGGWW</t>
  </si>
  <si>
    <t>405-8762576-3065931</t>
  </si>
  <si>
    <t>00KS0DXK</t>
  </si>
  <si>
    <t>407-1327761-7610709</t>
  </si>
  <si>
    <t>00KS2K9L</t>
  </si>
  <si>
    <t>NU26030010</t>
  </si>
  <si>
    <t>00KS7GRN</t>
  </si>
  <si>
    <t>2026/EKG/264</t>
  </si>
  <si>
    <t>00KRSCW5</t>
  </si>
  <si>
    <t>BC2602174</t>
  </si>
  <si>
    <t>00KS7G8N</t>
  </si>
  <si>
    <t>MEDIM 648</t>
  </si>
  <si>
    <t>00KS7G8M</t>
  </si>
  <si>
    <t>00KS74DA</t>
  </si>
  <si>
    <t>00KS73OZ</t>
  </si>
  <si>
    <t>BL0027237</t>
  </si>
  <si>
    <t>00KS1DKT</t>
  </si>
  <si>
    <t>26/PH/26007582</t>
  </si>
  <si>
    <t>00KS1DKS</t>
  </si>
  <si>
    <t>00KRXXK8</t>
  </si>
  <si>
    <t>00KRXOUA</t>
  </si>
  <si>
    <t>00KRXOT0</t>
  </si>
  <si>
    <t>00KRRWVM</t>
  </si>
  <si>
    <t>PH224716</t>
  </si>
  <si>
    <t>00KRJU1T</t>
  </si>
  <si>
    <t>00KS7G8O</t>
  </si>
  <si>
    <t>00KS33JW</t>
  </si>
  <si>
    <t>403-3185931-4303569</t>
  </si>
  <si>
    <t>00KS33JV</t>
  </si>
  <si>
    <t>00KS1DNE</t>
  </si>
  <si>
    <t>BL0027092</t>
  </si>
  <si>
    <t>00KS1DND</t>
  </si>
  <si>
    <t>00KS2JIA</t>
  </si>
  <si>
    <t>408-4107245-9428361</t>
  </si>
  <si>
    <t>00KS2JI9</t>
  </si>
  <si>
    <t>00KS7G8P</t>
  </si>
  <si>
    <t>00KRZBQQ</t>
  </si>
  <si>
    <t>4 sachets de couche</t>
  </si>
  <si>
    <t>ZWLL7SY0</t>
  </si>
  <si>
    <t>406-8966057-8409102</t>
  </si>
  <si>
    <t>ZWLL93YW</t>
  </si>
  <si>
    <t>405-3148793-8984300</t>
  </si>
  <si>
    <t>ZWLL7T87</t>
  </si>
  <si>
    <t>171-4270659-8381919</t>
  </si>
  <si>
    <t>ZWLL8CJ4</t>
  </si>
  <si>
    <t>BL0027143</t>
  </si>
  <si>
    <t>ZWLL909R</t>
  </si>
  <si>
    <t>403-4194576-6316362</t>
  </si>
  <si>
    <t>ZWLL7SI7</t>
  </si>
  <si>
    <t>BL0027097</t>
  </si>
  <si>
    <t>00KS7GP9</t>
  </si>
  <si>
    <t>00KS2E97</t>
  </si>
  <si>
    <t>403-1683404-5973106</t>
  </si>
  <si>
    <t>00KS2JNX</t>
  </si>
  <si>
    <t>402-1724877-0815500</t>
  </si>
  <si>
    <t>00KS1GL4</t>
  </si>
  <si>
    <t>BL0027105</t>
  </si>
  <si>
    <t>00KS1CZQ</t>
  </si>
  <si>
    <t>171-9138320-2463558</t>
  </si>
  <si>
    <t>00KS1GJM</t>
  </si>
  <si>
    <t>171-2898822-9829135</t>
  </si>
  <si>
    <t>00KS6LG6</t>
  </si>
  <si>
    <t>407-7427236-0821944</t>
  </si>
  <si>
    <t>00KS70XG</t>
  </si>
  <si>
    <t>403-9986834-2405951</t>
  </si>
  <si>
    <t>00KS1XDJ</t>
  </si>
  <si>
    <t>405-6027252-1294757</t>
  </si>
  <si>
    <t>00KQZ84K</t>
  </si>
  <si>
    <t>00KS1I2V</t>
  </si>
  <si>
    <t>407-5693841-8210754</t>
  </si>
  <si>
    <t>00KS2JG4</t>
  </si>
  <si>
    <t>408-1031684-5692340</t>
  </si>
  <si>
    <t>00KS1KPE</t>
  </si>
  <si>
    <t>407-7095943-0747569</t>
  </si>
  <si>
    <t>00KS1FEO</t>
  </si>
  <si>
    <t>BL0027099</t>
  </si>
  <si>
    <t>00KS1DB0</t>
  </si>
  <si>
    <t>406-3367821-2410704</t>
  </si>
  <si>
    <t>00KS18DR</t>
  </si>
  <si>
    <t>171-5125760-5139551</t>
  </si>
  <si>
    <t>00KS1I6Q</t>
  </si>
  <si>
    <t>407-2990539-7351557</t>
  </si>
  <si>
    <t>00KNC3Q9</t>
  </si>
  <si>
    <t>00KS2E5V</t>
  </si>
  <si>
    <t>408-3369574-7755506</t>
  </si>
  <si>
    <t>00KS2D92</t>
  </si>
  <si>
    <t>BL0027124</t>
  </si>
  <si>
    <t>00KS2J5B</t>
  </si>
  <si>
    <t>405-1264713-5790731</t>
  </si>
  <si>
    <t>00KS1Z4B</t>
  </si>
  <si>
    <t>171-9269738-2777138</t>
  </si>
  <si>
    <t>00KQZ84Z</t>
  </si>
  <si>
    <t>00KS6OYY</t>
  </si>
  <si>
    <t>PO-069-0528735255103</t>
  </si>
  <si>
    <t>00KS32RQ</t>
  </si>
  <si>
    <t>404-4085509-1375516</t>
  </si>
  <si>
    <t>00KS699H</t>
  </si>
  <si>
    <t>171-0093478-9680353</t>
  </si>
  <si>
    <t>00KQZ85S</t>
  </si>
  <si>
    <t>00KQZ87I</t>
  </si>
  <si>
    <t>00KS2ITT</t>
  </si>
  <si>
    <t>404-0338757-9573110</t>
  </si>
  <si>
    <t>00KS1L6E</t>
  </si>
  <si>
    <t>BL0027114</t>
  </si>
  <si>
    <t>00KQZ874</t>
  </si>
  <si>
    <t>00KQZ873</t>
  </si>
  <si>
    <t>00KQZ871</t>
  </si>
  <si>
    <t>00KQZ872</t>
  </si>
  <si>
    <t>00KQZ876</t>
  </si>
  <si>
    <t>00KQZ87T</t>
  </si>
  <si>
    <t>00KQZ87S</t>
  </si>
  <si>
    <t>00KQZ87R</t>
  </si>
  <si>
    <t>00KQZ877</t>
  </si>
  <si>
    <t>00KQZ87Z</t>
  </si>
  <si>
    <t>00KQZ88E</t>
  </si>
  <si>
    <t>00KS9X70</t>
  </si>
  <si>
    <t>407-2176865-4069922</t>
  </si>
  <si>
    <t>00KSB3J3</t>
  </si>
  <si>
    <t>00KSB3J4</t>
  </si>
  <si>
    <t>00KSB3J5</t>
  </si>
  <si>
    <t>00KSAY10</t>
  </si>
  <si>
    <t>BL0027140</t>
  </si>
  <si>
    <t>00KSAY11</t>
  </si>
  <si>
    <t>00KQZ87Q</t>
  </si>
  <si>
    <t>00KQZ86H</t>
  </si>
  <si>
    <t>00KQZ85I</t>
  </si>
  <si>
    <t>00KQZ881</t>
  </si>
  <si>
    <t>00KQZ86R</t>
  </si>
  <si>
    <t>00KQZ87W</t>
  </si>
  <si>
    <t>00KQZ880</t>
  </si>
  <si>
    <t>00KQZ868</t>
  </si>
  <si>
    <t>00KS6U5H</t>
  </si>
  <si>
    <t>ZWLL9BG4</t>
  </si>
  <si>
    <t>302-5105514-0814717</t>
  </si>
  <si>
    <t>ZWLL9BFA</t>
  </si>
  <si>
    <t>407-2585990-0271511</t>
  </si>
  <si>
    <t>00KSB2IV</t>
  </si>
  <si>
    <t>00KSAY9D</t>
  </si>
  <si>
    <t>BL0027125</t>
  </si>
  <si>
    <t>00KSAY4T</t>
  </si>
  <si>
    <t>00KSAXZ8</t>
  </si>
  <si>
    <t>00KS7UKC</t>
  </si>
  <si>
    <t>00KRIMMH</t>
  </si>
  <si>
    <t>BL0026613</t>
  </si>
  <si>
    <t>00KS6DD8</t>
  </si>
  <si>
    <t>406-2589836-6683514</t>
  </si>
  <si>
    <t>00KS6KZY</t>
  </si>
  <si>
    <t>PO-069-1774262682943</t>
  </si>
  <si>
    <t>00KS88UW</t>
  </si>
  <si>
    <t>PO-069-0521507612863</t>
  </si>
  <si>
    <t>00KRXDQT</t>
  </si>
  <si>
    <t>407-6287993-4891516</t>
  </si>
  <si>
    <t>00KS9YDY</t>
  </si>
  <si>
    <t>171-9080643-3410710</t>
  </si>
  <si>
    <t>00KSAVSU</t>
  </si>
  <si>
    <t>PO-069-0457115755583</t>
  </si>
  <si>
    <t>00KS73XE</t>
  </si>
  <si>
    <t>402-4985301-2812338</t>
  </si>
  <si>
    <t>00KNC3X6</t>
  </si>
  <si>
    <t>00KNC3XC</t>
  </si>
  <si>
    <t>00KSAL5S</t>
  </si>
  <si>
    <t>403-9943714-4654719</t>
  </si>
  <si>
    <t>00KS6MHO</t>
  </si>
  <si>
    <t>PO-069-1770881818687</t>
  </si>
  <si>
    <t>00KSAM6W</t>
  </si>
  <si>
    <t>402-9293558-9817103</t>
  </si>
  <si>
    <t>00KSAK47</t>
  </si>
  <si>
    <t>407-6219688-8757913</t>
  </si>
  <si>
    <t>00KSAK20</t>
  </si>
  <si>
    <t>402-0077389-6652323</t>
  </si>
  <si>
    <t>00KS66CS</t>
  </si>
  <si>
    <t>PO-069-1750922802751</t>
  </si>
  <si>
    <t>00KQZ87O</t>
  </si>
  <si>
    <t>00KQZ85V</t>
  </si>
  <si>
    <t>00KQZ85Q</t>
  </si>
  <si>
    <t>00KSA0IC</t>
  </si>
  <si>
    <t>404-7480912-2271503</t>
  </si>
  <si>
    <t>00KQZ87G</t>
  </si>
  <si>
    <t>00KS87HT</t>
  </si>
  <si>
    <t>404-2901575-8349961</t>
  </si>
  <si>
    <t>00KSALV8</t>
  </si>
  <si>
    <t>402-8709714-8112311</t>
  </si>
  <si>
    <t>00KS78X0</t>
  </si>
  <si>
    <t>402-6228636-6001930</t>
  </si>
  <si>
    <t>00KSAMX4</t>
  </si>
  <si>
    <t>405-7210233-2755533</t>
  </si>
  <si>
    <t>00KS6KYF</t>
  </si>
  <si>
    <t>405-3621823-9853952</t>
  </si>
  <si>
    <t>00KSAK24</t>
  </si>
  <si>
    <t>403-7036157-5827562</t>
  </si>
  <si>
    <t>00KS2JKR</t>
  </si>
  <si>
    <t>404-2598227-4881125</t>
  </si>
  <si>
    <t>00KS8AB4</t>
  </si>
  <si>
    <t>406-4101469-1717164</t>
  </si>
  <si>
    <t>00KSAVLQ</t>
  </si>
  <si>
    <t>PO-069-1707836735807</t>
  </si>
  <si>
    <t>00KS73RU</t>
  </si>
  <si>
    <t>403-5754099-5793110</t>
  </si>
  <si>
    <t>00KS9XE1</t>
  </si>
  <si>
    <t>404-2396529-2461168</t>
  </si>
  <si>
    <t>00KSA0JA</t>
  </si>
  <si>
    <t>404-8648013-8286708</t>
  </si>
  <si>
    <t>00KNC3WZ</t>
  </si>
  <si>
    <t>00KSA4XF</t>
  </si>
  <si>
    <t>403-4542601-0138737</t>
  </si>
  <si>
    <t>00KS87TW</t>
  </si>
  <si>
    <t>405-9219637-1310764</t>
  </si>
  <si>
    <t>00KS88TQ</t>
  </si>
  <si>
    <t>406-7804981-8932333</t>
  </si>
  <si>
    <t>00KS858K</t>
  </si>
  <si>
    <t>408-9716337-3243569</t>
  </si>
  <si>
    <t>00KS2K7C</t>
  </si>
  <si>
    <t>407-9268341-0572322</t>
  </si>
  <si>
    <t>00KQZ857</t>
  </si>
  <si>
    <t>00KQZ892</t>
  </si>
  <si>
    <t>00KQZ891</t>
  </si>
  <si>
    <t>00KSCHSA</t>
  </si>
  <si>
    <t>403-2132042-8033122</t>
  </si>
  <si>
    <t>00KSD25H</t>
  </si>
  <si>
    <t>00KQZ882</t>
  </si>
  <si>
    <t>00KQZ883</t>
  </si>
  <si>
    <t>00KQZ884</t>
  </si>
  <si>
    <t>00KSB5UQ</t>
  </si>
  <si>
    <t>PO-069-1646907388479</t>
  </si>
  <si>
    <t>00KSD263</t>
  </si>
  <si>
    <t>00KSD264</t>
  </si>
  <si>
    <t>00KQZ88X</t>
  </si>
  <si>
    <t>00KQZ88Y</t>
  </si>
  <si>
    <t>00KQZ88Z</t>
  </si>
  <si>
    <t>00KSD18M</t>
  </si>
  <si>
    <t>BC2602179</t>
  </si>
  <si>
    <t>00KSD18N</t>
  </si>
  <si>
    <t>00KSD18O</t>
  </si>
  <si>
    <t>00KSD18P</t>
  </si>
  <si>
    <t>00KSD17Q</t>
  </si>
  <si>
    <t>BC2602178</t>
  </si>
  <si>
    <t>00KSD17R</t>
  </si>
  <si>
    <t>00KSCZWL</t>
  </si>
  <si>
    <t>00KSCXL6</t>
  </si>
  <si>
    <t>00KSCNRL</t>
  </si>
  <si>
    <t>00KSCNM1</t>
  </si>
  <si>
    <t>00KSCNGB</t>
  </si>
  <si>
    <t>PU/00064689</t>
  </si>
  <si>
    <t>00KSCMQF</t>
  </si>
  <si>
    <t>2026-10590</t>
  </si>
  <si>
    <t>00KSCM5M</t>
  </si>
  <si>
    <t>00KSCM0L</t>
  </si>
  <si>
    <t>00KS2K8G</t>
  </si>
  <si>
    <t>P147713</t>
  </si>
  <si>
    <t>00KSD19V</t>
  </si>
  <si>
    <t>BC2602177</t>
  </si>
  <si>
    <t>00KSDBWK</t>
  </si>
  <si>
    <t>DMS710489</t>
  </si>
  <si>
    <t>00KQZ86E</t>
  </si>
  <si>
    <t>00KQZ86L</t>
  </si>
  <si>
    <t>00KQZ87D</t>
  </si>
  <si>
    <t>00KQZ86Q</t>
  </si>
  <si>
    <t>00KQZ86S</t>
  </si>
  <si>
    <t>00KQZ87J</t>
  </si>
  <si>
    <t>00KQZ86I</t>
  </si>
  <si>
    <t>00KQZ88W</t>
  </si>
  <si>
    <t>00KQZ86D</t>
  </si>
  <si>
    <t>00KSAE5U</t>
  </si>
  <si>
    <t>407-2616947-8085138</t>
  </si>
  <si>
    <t>00KQZ86T</t>
  </si>
  <si>
    <t>00KQZ84Y</t>
  </si>
  <si>
    <t>00KSCTVT</t>
  </si>
  <si>
    <t>171-7566967-4572309</t>
  </si>
  <si>
    <t>00KSATBP</t>
  </si>
  <si>
    <t>405-3069882-0084307</t>
  </si>
  <si>
    <t>00KQZ87K</t>
  </si>
  <si>
    <t>00KSB2JH</t>
  </si>
  <si>
    <t>171-2429256-8644362</t>
  </si>
  <si>
    <t>00KSCGML</t>
  </si>
  <si>
    <t>405-5200110-4621157</t>
  </si>
  <si>
    <t>00KSCTPG</t>
  </si>
  <si>
    <t>406-8930717-7807513</t>
  </si>
  <si>
    <t>00KSAABC</t>
  </si>
  <si>
    <t>171-3024548-2588346</t>
  </si>
  <si>
    <t>00KSADYO</t>
  </si>
  <si>
    <t>405-7869604-5976356</t>
  </si>
  <si>
    <t>00KSB6OA</t>
  </si>
  <si>
    <t>PO-069-1618450624063</t>
  </si>
  <si>
    <t>00KSB4VY</t>
  </si>
  <si>
    <t>407-1007694-6461918</t>
  </si>
  <si>
    <t>00KSBH5Y</t>
  </si>
  <si>
    <t>403-4153636-3331535</t>
  </si>
  <si>
    <t>00KS73UD</t>
  </si>
  <si>
    <t>PO-069-0500539730239</t>
  </si>
  <si>
    <t>00KSCLQW</t>
  </si>
  <si>
    <t>405-4497957-9059500</t>
  </si>
  <si>
    <t>00KQZ88T</t>
  </si>
  <si>
    <t>00KQZ86F</t>
  </si>
  <si>
    <t>00KSB6QI</t>
  </si>
  <si>
    <t>404-8837414-4788336</t>
  </si>
  <si>
    <t>00KSBH4D</t>
  </si>
  <si>
    <t>404-8808804-6981112</t>
  </si>
  <si>
    <t>00KQZ87P</t>
  </si>
  <si>
    <t>00KQZ88U</t>
  </si>
  <si>
    <t>00KSA10I</t>
  </si>
  <si>
    <t>405-1537771-4321946</t>
  </si>
  <si>
    <t>00KSAEDN</t>
  </si>
  <si>
    <t>405-2144017-1993953</t>
  </si>
  <si>
    <t>00KRWECC</t>
  </si>
  <si>
    <t>406-6374220-4465145</t>
  </si>
  <si>
    <t>00KQZ87Y</t>
  </si>
  <si>
    <t>00KSAE7J</t>
  </si>
  <si>
    <t>171-9980756-0840345</t>
  </si>
  <si>
    <t>00KSBXW9</t>
  </si>
  <si>
    <t>PO-069-1615189061951</t>
  </si>
  <si>
    <t>00KSA659</t>
  </si>
  <si>
    <t>406-1148687-5643542</t>
  </si>
  <si>
    <t>00KSBJPQ</t>
  </si>
  <si>
    <t>404-8510681-9333961</t>
  </si>
  <si>
    <t>00KS87F4</t>
  </si>
  <si>
    <t>00KSB3FZ</t>
  </si>
  <si>
    <t>26.3.30.a</t>
  </si>
  <si>
    <t>00KSDMVL</t>
  </si>
  <si>
    <t>BL0027234</t>
  </si>
  <si>
    <t>00KSDMWN</t>
  </si>
  <si>
    <t>00KSH329</t>
  </si>
  <si>
    <t>00KQZ88A</t>
  </si>
  <si>
    <t>00KQZ88B</t>
  </si>
  <si>
    <t>00KQZ878</t>
  </si>
  <si>
    <t>00KQZ89C</t>
  </si>
  <si>
    <t>00KQZ861</t>
  </si>
  <si>
    <t>00KQZ893</t>
  </si>
  <si>
    <t>00KQZ89E</t>
  </si>
  <si>
    <t>00KQZ89J</t>
  </si>
  <si>
    <t>00KQZ87B</t>
  </si>
  <si>
    <t>00KQZ87A</t>
  </si>
  <si>
    <t>00KSHCBI</t>
  </si>
  <si>
    <t>406-1655500-9029960</t>
  </si>
  <si>
    <t>00KRWLAX</t>
  </si>
  <si>
    <t>00KQZ86B</t>
  </si>
  <si>
    <t>00KSFNFJ</t>
  </si>
  <si>
    <t>PO-069-2136322956351</t>
  </si>
  <si>
    <t>00KQZ87M</t>
  </si>
  <si>
    <t>00KSDFSI</t>
  </si>
  <si>
    <t>171-6837381-9747531</t>
  </si>
  <si>
    <t>00KQZ88C</t>
  </si>
  <si>
    <t>00KQZ898</t>
  </si>
  <si>
    <t>00KSCNZ0</t>
  </si>
  <si>
    <t>403-3246816-6549935</t>
  </si>
  <si>
    <t>00KQZ86P</t>
  </si>
  <si>
    <t>00KQZ87N</t>
  </si>
  <si>
    <t>00KSD174</t>
  </si>
  <si>
    <t>PO-069-1045544016447</t>
  </si>
  <si>
    <t>00KSFSAZ</t>
  </si>
  <si>
    <t>408-9547257-9977942</t>
  </si>
  <si>
    <t>00KSFBE7</t>
  </si>
  <si>
    <t>402-9889268-8146748</t>
  </si>
  <si>
    <t>00KSCFJ8</t>
  </si>
  <si>
    <t>403-8640401-8723555</t>
  </si>
  <si>
    <t>00KRPIL5</t>
  </si>
  <si>
    <t>408-9973297-0707557</t>
  </si>
  <si>
    <t>00KSFYG7</t>
  </si>
  <si>
    <t>405-3209628-7478764</t>
  </si>
  <si>
    <t>00KRSIB2</t>
  </si>
  <si>
    <t>404-6414175-5514732</t>
  </si>
  <si>
    <t>00KSEY9Q</t>
  </si>
  <si>
    <t>171-8592301-3000335</t>
  </si>
  <si>
    <t>00KQZ86K</t>
  </si>
  <si>
    <t>00KRZIK5</t>
  </si>
  <si>
    <t>408-0962652-6661967</t>
  </si>
  <si>
    <t>00KSCNFP</t>
  </si>
  <si>
    <t>408-2628554-2601147</t>
  </si>
  <si>
    <t>00KQZ87L</t>
  </si>
  <si>
    <t>00KSCTKU</t>
  </si>
  <si>
    <t>402-8788154-9927552</t>
  </si>
  <si>
    <t>00KSD56E</t>
  </si>
  <si>
    <t>PO-069-0350812286527</t>
  </si>
  <si>
    <t>00KQZ86C</t>
  </si>
  <si>
    <t>00KQZ89B</t>
  </si>
  <si>
    <t>00KSCNM8</t>
  </si>
  <si>
    <t>406-1699161-3758765</t>
  </si>
  <si>
    <t>00KQZ899</t>
  </si>
  <si>
    <t>00KSCFMF</t>
  </si>
  <si>
    <t>403-1931702-0313953</t>
  </si>
  <si>
    <t>00KQZ89F</t>
  </si>
  <si>
    <t>00KSFJW8</t>
  </si>
  <si>
    <t>404-0697929-1589907</t>
  </si>
  <si>
    <t>00KNC3XT</t>
  </si>
  <si>
    <t>00KSEYTD</t>
  </si>
  <si>
    <t>404-0072855-4040308</t>
  </si>
  <si>
    <t>00KSFQMH</t>
  </si>
  <si>
    <t>404-3352477-0874716</t>
  </si>
  <si>
    <t>00KRWEF4</t>
  </si>
  <si>
    <t>171-6129738-9825961</t>
  </si>
  <si>
    <t>00KRPJOS</t>
  </si>
  <si>
    <t>407-0231948-6665963</t>
  </si>
  <si>
    <t>00KS9Y3H</t>
  </si>
  <si>
    <t>404-8722023-8880304</t>
  </si>
  <si>
    <t>00KSHUM5</t>
  </si>
  <si>
    <t>M4/00833235</t>
  </si>
  <si>
    <t>00KSHUM1</t>
  </si>
  <si>
    <t>00KSHUM6</t>
  </si>
  <si>
    <t>PJCDE26003286/7085</t>
  </si>
  <si>
    <t>00KSHUMA</t>
  </si>
  <si>
    <t>00KSHUMG</t>
  </si>
  <si>
    <t>00KSHULZ</t>
  </si>
  <si>
    <t>00KSHULX</t>
  </si>
  <si>
    <t>00KSHULT</t>
  </si>
  <si>
    <t>00KSH46B</t>
  </si>
  <si>
    <t>00KSCNX8</t>
  </si>
  <si>
    <t>PHARM5005</t>
  </si>
  <si>
    <t>00KSHUMJ</t>
  </si>
  <si>
    <t>ZWLL9ORP</t>
  </si>
  <si>
    <t>404-1670960-5420321</t>
  </si>
  <si>
    <t>ZWLLB5RQ</t>
  </si>
  <si>
    <t>402-4127674-1913909</t>
  </si>
  <si>
    <t>00KQZ88O</t>
  </si>
  <si>
    <t>00KQZ88S</t>
  </si>
  <si>
    <t>00KQZ888</t>
  </si>
  <si>
    <t>00KQZ89X</t>
  </si>
  <si>
    <t>ZWLLASYW</t>
  </si>
  <si>
    <t>306-4237132-6457102</t>
  </si>
  <si>
    <t>ZWLL7VXW</t>
  </si>
  <si>
    <t>BL0027130</t>
  </si>
  <si>
    <t>00KSLQED</t>
  </si>
  <si>
    <t>BL0027878</t>
  </si>
  <si>
    <t>00KSIF3M</t>
  </si>
  <si>
    <t>S734855</t>
  </si>
  <si>
    <t>00KSIF3K</t>
  </si>
  <si>
    <t>26/PH/26009045</t>
  </si>
  <si>
    <t>00KSIF3F</t>
  </si>
  <si>
    <t>00KSIF3A</t>
  </si>
  <si>
    <t>2025/ADMED/54941</t>
  </si>
  <si>
    <t>00KSIF37</t>
  </si>
  <si>
    <t>PH92139</t>
  </si>
  <si>
    <t>00KSIF34</t>
  </si>
  <si>
    <t>MG000313</t>
  </si>
  <si>
    <t>00KSIF31</t>
  </si>
  <si>
    <t>2026/MN/601131</t>
  </si>
  <si>
    <t>00KSIF2Z</t>
  </si>
  <si>
    <t>BL0027491</t>
  </si>
  <si>
    <t>00KSIF2N</t>
  </si>
  <si>
    <t>A0-NEX10420-0008</t>
  </si>
  <si>
    <t>00KSHUNC</t>
  </si>
  <si>
    <t>00KSHUN1</t>
  </si>
  <si>
    <t>00KSHUMW</t>
  </si>
  <si>
    <t>00KSHUMQ</t>
  </si>
  <si>
    <t>00KSHUMM</t>
  </si>
  <si>
    <t>00KSFK0O</t>
  </si>
  <si>
    <t>PO-069-2182418821695</t>
  </si>
  <si>
    <t>00KS9ZXM</t>
  </si>
  <si>
    <t>407-5315243-5449130</t>
  </si>
  <si>
    <t>00KSFWED</t>
  </si>
  <si>
    <t>171-0443883-9420339</t>
  </si>
  <si>
    <t>00KSAEJP</t>
  </si>
  <si>
    <t>PO-069-1587504462399</t>
  </si>
  <si>
    <t>00KSFJOW</t>
  </si>
  <si>
    <t>PO-069-2183962522687</t>
  </si>
  <si>
    <t>00KSHSYG</t>
  </si>
  <si>
    <t>402-3532007-3855535</t>
  </si>
  <si>
    <t>00KSFJT1</t>
  </si>
  <si>
    <t>406-4904288-8511527</t>
  </si>
  <si>
    <t>00KSDOJU</t>
  </si>
  <si>
    <t>405-1951584-8259504</t>
  </si>
  <si>
    <t>00KSHI5A</t>
  </si>
  <si>
    <t>PO-069-2138369263167</t>
  </si>
  <si>
    <t>00KSHUIH</t>
  </si>
  <si>
    <t>402-7924219-6504307</t>
  </si>
  <si>
    <t>00KSA4WJ</t>
  </si>
  <si>
    <t>PO-069-0534209835327</t>
  </si>
  <si>
    <t>00KSHUKX</t>
  </si>
  <si>
    <t>406-6737546-1667533</t>
  </si>
  <si>
    <t>00KQZ89N</t>
  </si>
  <si>
    <t>00KSA5BB</t>
  </si>
  <si>
    <t>PO-069-0511274614975</t>
  </si>
  <si>
    <t>00KSHUJL</t>
  </si>
  <si>
    <t>404-8644963-699550</t>
  </si>
  <si>
    <t>00KSFIFV</t>
  </si>
  <si>
    <t>PO-069-1064162271423</t>
  </si>
  <si>
    <t>00KSDMZZ</t>
  </si>
  <si>
    <t>402-1318245-5017918</t>
  </si>
  <si>
    <t>00KQZ894</t>
  </si>
  <si>
    <t>00KSFJGF</t>
  </si>
  <si>
    <t>PO-069-1038760529215</t>
  </si>
  <si>
    <t>00KSBYW2</t>
  </si>
  <si>
    <t>PO-069-1616003292223</t>
  </si>
  <si>
    <t>00KQZ89K</t>
  </si>
  <si>
    <t>00KQZ89A</t>
  </si>
  <si>
    <t>00KSH8M5</t>
  </si>
  <si>
    <t>404-3650189-3064320</t>
  </si>
  <si>
    <t>00KSHUFV</t>
  </si>
  <si>
    <t>407-0323867-2929157</t>
  </si>
  <si>
    <t>00KSHUFU</t>
  </si>
  <si>
    <t>171-4725608-0126726</t>
  </si>
  <si>
    <t>00KSHUGA</t>
  </si>
  <si>
    <t>171-8089876-4941951</t>
  </si>
  <si>
    <t>00KSHT8X</t>
  </si>
  <si>
    <t>403-5173325-3157953</t>
  </si>
  <si>
    <t>00KSHUJS</t>
  </si>
  <si>
    <t>407-5572146-3694713</t>
  </si>
  <si>
    <t>00KSHULC</t>
  </si>
  <si>
    <t>BL0027732</t>
  </si>
  <si>
    <t>00KSKGW5</t>
  </si>
  <si>
    <t>PO-069-1346489051711</t>
  </si>
  <si>
    <t>00KQZ88L</t>
  </si>
  <si>
    <t>00KSLYE0</t>
  </si>
  <si>
    <t>PO-069-0776685706047</t>
  </si>
  <si>
    <t>00KSK4D5</t>
  </si>
  <si>
    <t>402-0012846-2550754</t>
  </si>
  <si>
    <t>00KSKN5G</t>
  </si>
  <si>
    <t>404-4205403-0877131</t>
  </si>
  <si>
    <t>00KSKM1W</t>
  </si>
  <si>
    <t>406-8216289-0233908</t>
  </si>
  <si>
    <t>00KSGHVY</t>
  </si>
  <si>
    <t>PO-069-2168223432767</t>
  </si>
  <si>
    <t>00KSKPFP</t>
  </si>
  <si>
    <t>171-7842753-5695508</t>
  </si>
  <si>
    <t>00KSKN3D</t>
  </si>
  <si>
    <t>402-5318808-7681142</t>
  </si>
  <si>
    <t>00KQZ87X</t>
  </si>
  <si>
    <t>00KSDJYX</t>
  </si>
  <si>
    <t>402-5102957-8415554</t>
  </si>
  <si>
    <t>00KSEYBW</t>
  </si>
  <si>
    <t>PO-069-1074028974271</t>
  </si>
  <si>
    <t>00KSBH5F</t>
  </si>
  <si>
    <t>402-0952601-0849954</t>
  </si>
  <si>
    <t>00KQZ885</t>
  </si>
  <si>
    <t>00KQZ886</t>
  </si>
  <si>
    <t>00KQZ887</t>
  </si>
  <si>
    <t>00KSCUQ1</t>
  </si>
  <si>
    <t>404-9657683-5604330</t>
  </si>
  <si>
    <t>00KSHT4L</t>
  </si>
  <si>
    <t>408-9815013-9346740</t>
  </si>
  <si>
    <t>00KSLPAW</t>
  </si>
  <si>
    <t>404-5950941-2985938</t>
  </si>
  <si>
    <t>00KSHT5B</t>
  </si>
  <si>
    <t>PO-069-0242481821759</t>
  </si>
  <si>
    <t>00KQZ890</t>
  </si>
  <si>
    <t>00KSFRQV</t>
  </si>
  <si>
    <t>403-7781422-5779543</t>
  </si>
  <si>
    <t>00KSHUJV</t>
  </si>
  <si>
    <t>403-9503994-8718710</t>
  </si>
  <si>
    <t>00KQZ88H</t>
  </si>
  <si>
    <t>00KSFRX2</t>
  </si>
  <si>
    <t>403-3717295-1577930</t>
  </si>
  <si>
    <t>00KSLVQB</t>
  </si>
  <si>
    <t>405-0660769-2485111</t>
  </si>
  <si>
    <t>00KSK0NR</t>
  </si>
  <si>
    <t>402-5465225-2573961</t>
  </si>
  <si>
    <t>00KSHD5W</t>
  </si>
  <si>
    <t>403-6920748-2697966</t>
  </si>
  <si>
    <t>00KSLVMB</t>
  </si>
  <si>
    <t>M2/780654</t>
  </si>
  <si>
    <t>00KSLVMC</t>
  </si>
  <si>
    <t>00KSKN66</t>
  </si>
  <si>
    <t>BL0027772</t>
  </si>
  <si>
    <t>00KSKN67</t>
  </si>
  <si>
    <t>00KSQCKV</t>
  </si>
  <si>
    <t>00KSQCKW</t>
  </si>
  <si>
    <t>00KSQCKX</t>
  </si>
  <si>
    <t>00KSOI8F</t>
  </si>
  <si>
    <t>PH48297</t>
  </si>
  <si>
    <t>00KSOI8G</t>
  </si>
  <si>
    <t>00KSLY8B</t>
  </si>
  <si>
    <t>AP356161</t>
  </si>
  <si>
    <t>00KSLY8C</t>
  </si>
  <si>
    <t>00KSLY8D</t>
  </si>
  <si>
    <t>00KSLY8E</t>
  </si>
  <si>
    <t>00KSIF3H</t>
  </si>
  <si>
    <t>BC2602182</t>
  </si>
  <si>
    <t>00KSIF3I</t>
  </si>
  <si>
    <t>00KSQ55U</t>
  </si>
  <si>
    <t>00KSIF3N</t>
  </si>
  <si>
    <t>BC2602183</t>
  </si>
  <si>
    <t>00KSQELC</t>
  </si>
  <si>
    <t>00KSHUN7</t>
  </si>
  <si>
    <t>BC2602181</t>
  </si>
  <si>
    <t>00KSLNP5</t>
  </si>
  <si>
    <t>00KSKN7M</t>
  </si>
  <si>
    <t>BL0027770</t>
  </si>
  <si>
    <t>00KSKN7N</t>
  </si>
  <si>
    <t>00KSQEND</t>
  </si>
  <si>
    <t>00KSQENE</t>
  </si>
  <si>
    <t>00KSQENF</t>
  </si>
  <si>
    <t>00KSQCID</t>
  </si>
  <si>
    <t>BL0027515</t>
  </si>
  <si>
    <t>BC2026/BC26/01590</t>
  </si>
  <si>
    <t>00KSQD5X</t>
  </si>
  <si>
    <t>00KQZ8AE</t>
  </si>
  <si>
    <t>00KQZ8AJ</t>
  </si>
  <si>
    <t>00KQZ8A5</t>
  </si>
  <si>
    <t>00KQZ89V</t>
  </si>
  <si>
    <t>00KQZ89Y</t>
  </si>
  <si>
    <t>00KQZ8AF</t>
  </si>
  <si>
    <t>00KQZ89T</t>
  </si>
  <si>
    <t>00KQZ89O</t>
  </si>
  <si>
    <t>00KQZ89G</t>
  </si>
  <si>
    <t>00KQZ89H</t>
  </si>
  <si>
    <t>00KQZ87E</t>
  </si>
  <si>
    <t>00KQZ8A2</t>
  </si>
  <si>
    <t>00KQZ8A3</t>
  </si>
  <si>
    <t>00KSKP19</t>
  </si>
  <si>
    <t>171-4195665-6965128</t>
  </si>
  <si>
    <t>00KSKP1A</t>
  </si>
  <si>
    <t>00KSKP1B</t>
  </si>
  <si>
    <t>00KSHUM9</t>
  </si>
  <si>
    <t>00KSLMVM</t>
  </si>
  <si>
    <t>BC2602180</t>
  </si>
  <si>
    <t>00KSHUM8</t>
  </si>
  <si>
    <t>00KSHUN4</t>
  </si>
  <si>
    <t>00KSHUNF</t>
  </si>
  <si>
    <t>00KSHUMZ</t>
  </si>
  <si>
    <t>00KSIF2E</t>
  </si>
  <si>
    <t>P3227</t>
  </si>
  <si>
    <t>00KSIF1C</t>
  </si>
  <si>
    <t>JR/2019835</t>
  </si>
  <si>
    <t>00KSIF36</t>
  </si>
  <si>
    <t>DM3187</t>
  </si>
  <si>
    <t>00KSIF2Y</t>
  </si>
  <si>
    <t>00KSKQVD</t>
  </si>
  <si>
    <t>405-2963093-6111568</t>
  </si>
  <si>
    <t>00KSKBOE</t>
  </si>
  <si>
    <t>PO-069-0247247767103</t>
  </si>
  <si>
    <t>00KQZ869</t>
  </si>
  <si>
    <t>00KSDEAH</t>
  </si>
  <si>
    <t>402-6250298-5294735</t>
  </si>
  <si>
    <t>00KSIF3Q</t>
  </si>
  <si>
    <t>00KSHUMN</t>
  </si>
  <si>
    <t>00KSIF30</t>
  </si>
  <si>
    <t>00KSIF35</t>
  </si>
  <si>
    <t>00KSIF3R</t>
  </si>
  <si>
    <t>00KSIF3O</t>
  </si>
  <si>
    <t>00KSLNRA</t>
  </si>
  <si>
    <t>00KSKP37</t>
  </si>
  <si>
    <t>405-0753061-9189912</t>
  </si>
  <si>
    <t>00KSCFCQ</t>
  </si>
  <si>
    <t>404-8038830-2779516</t>
  </si>
  <si>
    <t>00KSLTLN</t>
  </si>
  <si>
    <t>407-8728607-3781154</t>
  </si>
  <si>
    <t>00KSL0TH</t>
  </si>
  <si>
    <t>402-5801837-6409159</t>
  </si>
  <si>
    <t>00KSL388</t>
  </si>
  <si>
    <t>405-9151999-4844307</t>
  </si>
  <si>
    <t>00KSDFMW</t>
  </si>
  <si>
    <t>405-4788210-9255501</t>
  </si>
  <si>
    <t>00KSKD4Z</t>
  </si>
  <si>
    <t>PO-069-0214117937727</t>
  </si>
  <si>
    <t>00KSLSDX</t>
  </si>
  <si>
    <t>BL0027881</t>
  </si>
  <si>
    <t>00KSIF2O</t>
  </si>
  <si>
    <t>P 148629</t>
  </si>
  <si>
    <t>00KSIF1I</t>
  </si>
  <si>
    <t>2026/DM/514</t>
  </si>
  <si>
    <t>00KSIF3B</t>
  </si>
  <si>
    <t>00KSO00R</t>
  </si>
  <si>
    <t>BL0027975</t>
  </si>
  <si>
    <t>ZWLLAIR9</t>
  </si>
  <si>
    <t>406-0839240-8412302</t>
  </si>
  <si>
    <t>ZWLLC1T0</t>
  </si>
  <si>
    <t>305-9534101-7778750</t>
  </si>
  <si>
    <t>ZWLLC1X6</t>
  </si>
  <si>
    <t>408-1950966-5813168</t>
  </si>
  <si>
    <t>ZWLLC1YE</t>
  </si>
  <si>
    <t>171-0230417-2589114</t>
  </si>
  <si>
    <t>ZWLLC49A</t>
  </si>
  <si>
    <t>402-1822854-4765944</t>
  </si>
  <si>
    <t>ZWLLCBZ4</t>
  </si>
  <si>
    <t>402-6377037-9759544</t>
  </si>
  <si>
    <t>ZWLLCD37</t>
  </si>
  <si>
    <t>171-7194116-6104312</t>
  </si>
  <si>
    <t>ZWLLCDVD</t>
  </si>
  <si>
    <t>171-7270498-6674748</t>
  </si>
  <si>
    <t>ZWLLCKCO</t>
  </si>
  <si>
    <t>305-9063041-1165104</t>
  </si>
  <si>
    <t>00KQZ889</t>
  </si>
  <si>
    <t>00KSKZKR</t>
  </si>
  <si>
    <t>403-5730718-1831564</t>
  </si>
  <si>
    <t>00KSB6PT</t>
  </si>
  <si>
    <t>PO-069-1587882821951</t>
  </si>
  <si>
    <t>00KQZ88M</t>
  </si>
  <si>
    <t>00KSHSPK</t>
  </si>
  <si>
    <t>PO-069-2157684662591</t>
  </si>
  <si>
    <t>00KSH18X</t>
  </si>
  <si>
    <t>408-3485556-7533900</t>
  </si>
  <si>
    <t>00KQZ896</t>
  </si>
  <si>
    <t>00KSKTKD</t>
  </si>
  <si>
    <t>404-0098831-7973929</t>
  </si>
  <si>
    <t>00KSH6L1</t>
  </si>
  <si>
    <t>406-8906165-6600340</t>
  </si>
  <si>
    <t>00KSHSZQ</t>
  </si>
  <si>
    <t>PO-069-2197851336767</t>
  </si>
  <si>
    <t>00KSKZL5</t>
  </si>
  <si>
    <t>404-3059914-2459525</t>
  </si>
  <si>
    <t>00KSKEYG</t>
  </si>
  <si>
    <t>PO-069-1310723875135</t>
  </si>
  <si>
    <t>00KSDOD6</t>
  </si>
  <si>
    <t>PO-069-1060326369855</t>
  </si>
  <si>
    <t>00KSFI2E</t>
  </si>
  <si>
    <t>PO-069-1096791791807</t>
  </si>
  <si>
    <t>00KSASY2</t>
  </si>
  <si>
    <t>408-3522776-2957937</t>
  </si>
  <si>
    <t>00KQZ89D</t>
  </si>
  <si>
    <t>00KQZ88P</t>
  </si>
  <si>
    <t>00KQZ89Q</t>
  </si>
  <si>
    <t>00KQZ87V</t>
  </si>
  <si>
    <t>00KQZ87H</t>
  </si>
  <si>
    <t>00KQZ88N</t>
  </si>
  <si>
    <t>00KQZ897</t>
  </si>
  <si>
    <t>00KQZ88J</t>
  </si>
  <si>
    <t>00KQZ88R</t>
  </si>
  <si>
    <t>00KQZ8A0</t>
  </si>
  <si>
    <t>00KQZ85X</t>
  </si>
  <si>
    <t>00KQZ88D</t>
  </si>
  <si>
    <t>00KQZ88K</t>
  </si>
  <si>
    <t>00KQZ895</t>
  </si>
  <si>
    <t>00KQZ89Z</t>
  </si>
  <si>
    <t>00KQZ86K001</t>
  </si>
  <si>
    <t>GLS</t>
  </si>
  <si>
    <t>GOFO</t>
  </si>
  <si>
    <t>SCHENKER</t>
  </si>
  <si>
    <t>COGS unitaire, hors transport</t>
  </si>
  <si>
    <t>Chiffre d'affaires</t>
  </si>
  <si>
    <t xml:space="preserve">Coût de transport  unitaire HT </t>
  </si>
  <si>
    <t xml:space="preserve">Coût de transport  par ligne de produit HT </t>
  </si>
  <si>
    <t>Taux de marge, incluant transport (%)</t>
  </si>
  <si>
    <t>CA unitaire, hors transport</t>
  </si>
  <si>
    <t>Marge brute hors transport, hors frais amazon</t>
  </si>
  <si>
    <t>Marge brute incluant transport, hors frais amazon</t>
  </si>
  <si>
    <t>Frais amazon unitaire HT</t>
  </si>
  <si>
    <t>Marge brute incluant transport, incluant frais amazon</t>
  </si>
  <si>
    <t>Marge incluant transport et frais amazon (€ HT)</t>
  </si>
  <si>
    <t>Marge incluant transport et frais amazon (%)</t>
  </si>
  <si>
    <t>CA unitaire, avec transport</t>
  </si>
  <si>
    <t>Marge brute unitaire, hors cout de transport</t>
  </si>
  <si>
    <t>Parametres</t>
  </si>
  <si>
    <t>Mois</t>
  </si>
  <si>
    <t>Année</t>
  </si>
  <si>
    <t>CA ligne produit, avec transport</t>
  </si>
  <si>
    <t>Marge brute ligne produit, hors cout de transport</t>
  </si>
  <si>
    <t>Marge unitaire incluant transport (€ HT)</t>
  </si>
  <si>
    <t>Marge ligne de produit incluant transport, hors amazon, HT</t>
  </si>
  <si>
    <t>Marge ligne produit incluant transport et frais amazon (€ HT)</t>
  </si>
  <si>
    <t>CA ligne de produit, hors transport</t>
  </si>
  <si>
    <t>Classement</t>
  </si>
  <si>
    <t>CA sur la période</t>
  </si>
  <si>
    <t>SKU</t>
  </si>
  <si>
    <t>Date début</t>
  </si>
  <si>
    <t>Date de fin</t>
  </si>
  <si>
    <t>Date en nombre</t>
  </si>
  <si>
    <t>CA, incluant transport</t>
  </si>
  <si>
    <t>Marge brute (€)</t>
  </si>
  <si>
    <t>Marge brute (%)</t>
  </si>
  <si>
    <t xml:space="preserve">CA unitaire transport HT </t>
  </si>
  <si>
    <t>Total transport par commande (€)</t>
  </si>
  <si>
    <t>Frais amazon par ligne de produit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</si>
</sst>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6" formatCode="0.0%"/>
    <numFmt numFmtId="167" formatCode="#,##0.0000"/>
  </numFmts>
  <fonts count="16" x14ac:knownFonts="1">
    <font>
      <sz val="12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9"/>
      <color theme="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sz val="8"/>
      <color rgb="FF000000"/>
      <name val="Arial"/>
      <family val="2"/>
    </font>
    <font>
      <sz val="12"/>
      <color rgb="FF000000"/>
      <name val="Calibri"/>
    </font>
    <font>
      <sz val="10"/>
      <color theme="0"/>
      <name val="Arial"/>
      <family val="2"/>
    </font>
    <font>
      <b/>
      <sz val="10"/>
      <color rgb="FF000000"/>
      <name val="Arial"/>
      <family val="2"/>
    </font>
    <font>
      <b/>
      <sz val="10"/>
      <color theme="0"/>
      <name val="Arial"/>
      <family val="2"/>
    </font>
    <font>
      <sz val="10"/>
      <color rgb="FF0070C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1" fillId="0" borderId="0" applyFont="0" applyFill="0" applyBorder="0" applyAlignment="0" applyProtection="0"/>
  </cellStyleXfs>
  <cellXfs count="71">
    <xf numFmtId="0" fontId="0" fillId="0" borderId="0" xfId="0"/>
    <xf numFmtId="0" fontId="4" fillId="0" borderId="0" xfId="0" applyFont="1" applyAlignment="1">
      <alignment horizontal="center"/>
    </xf>
    <xf numFmtId="1" fontId="4" fillId="0" borderId="0" xfId="0" applyNumberFormat="1" applyFont="1" applyAlignment="1">
      <alignment horizontal="right"/>
    </xf>
    <xf numFmtId="2" fontId="4" fillId="0" borderId="0" xfId="0" applyNumberFormat="1" applyFont="1" applyAlignment="1">
      <alignment horizontal="right"/>
    </xf>
    <xf numFmtId="0" fontId="3" fillId="0" borderId="0" xfId="1"/>
    <xf numFmtId="14" fontId="3" fillId="0" borderId="0" xfId="1" applyNumberFormat="1"/>
    <xf numFmtId="14" fontId="0" fillId="0" borderId="0" xfId="0" applyNumberFormat="1"/>
    <xf numFmtId="0" fontId="1" fillId="0" borderId="0" xfId="5"/>
    <xf numFmtId="0" fontId="1" fillId="0" borderId="0" xfId="7"/>
    <xf numFmtId="0" fontId="1" fillId="0" borderId="0" xfId="7" applyAlignment="1">
      <alignment horizontal="left"/>
    </xf>
    <xf numFmtId="0" fontId="6" fillId="5" borderId="1" xfId="7" applyFont="1" applyFill="1" applyBorder="1" applyAlignment="1">
      <alignment horizontal="right" wrapText="1"/>
    </xf>
    <xf numFmtId="4" fontId="8" fillId="5" borderId="1" xfId="7" applyNumberFormat="1" applyFont="1" applyFill="1" applyBorder="1" applyAlignment="1">
      <alignment horizontal="right"/>
    </xf>
    <xf numFmtId="0" fontId="10" fillId="0" borderId="0" xfId="5" applyFont="1" applyAlignment="1">
      <alignment horizontal="left"/>
    </xf>
    <xf numFmtId="0" fontId="5" fillId="5" borderId="1" xfId="7" applyFont="1" applyFill="1" applyBorder="1" applyAlignment="1">
      <alignment horizontal="right"/>
    </xf>
    <xf numFmtId="0" fontId="1" fillId="0" borderId="0" xfId="8"/>
    <xf numFmtId="0" fontId="1" fillId="0" borderId="0" xfId="8" applyAlignment="1">
      <alignment horizontal="left"/>
    </xf>
    <xf numFmtId="0" fontId="7" fillId="0" borderId="0" xfId="8" applyFont="1" applyAlignment="1">
      <alignment horizontal="left"/>
    </xf>
    <xf numFmtId="0" fontId="7" fillId="2" borderId="0" xfId="8" applyFont="1" applyFill="1" applyAlignment="1">
      <alignment horizontal="left"/>
    </xf>
    <xf numFmtId="0" fontId="9" fillId="0" borderId="0" xfId="8" applyFont="1" applyAlignment="1">
      <alignment horizontal="left"/>
    </xf>
    <xf numFmtId="4" fontId="8" fillId="5" borderId="1" xfId="8" applyNumberFormat="1" applyFont="1" applyFill="1" applyBorder="1" applyAlignment="1">
      <alignment horizontal="right"/>
    </xf>
    <xf numFmtId="0" fontId="7" fillId="0" borderId="0" xfId="7" applyFont="1" applyAlignment="1">
      <alignment horizontal="left"/>
    </xf>
    <xf numFmtId="0" fontId="1" fillId="0" borderId="0" xfId="5" applyAlignment="1">
      <alignment horizontal="left"/>
    </xf>
    <xf numFmtId="0" fontId="9" fillId="3" borderId="0" xfId="7" applyFont="1" applyFill="1" applyAlignment="1">
      <alignment horizontal="left"/>
    </xf>
    <xf numFmtId="4" fontId="4" fillId="0" borderId="0" xfId="0" applyNumberFormat="1" applyFont="1" applyAlignment="1">
      <alignment horizontal="right"/>
    </xf>
    <xf numFmtId="0" fontId="13" fillId="2" borderId="2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right"/>
    </xf>
    <xf numFmtId="0" fontId="4" fillId="0" borderId="0" xfId="0" applyFont="1"/>
    <xf numFmtId="0" fontId="14" fillId="6" borderId="0" xfId="0" applyFont="1" applyFill="1" applyAlignment="1">
      <alignment horizontal="left"/>
    </xf>
    <xf numFmtId="0" fontId="4" fillId="6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0" fontId="12" fillId="7" borderId="0" xfId="0" applyFont="1" applyFill="1" applyAlignment="1">
      <alignment horizontal="center"/>
    </xf>
    <xf numFmtId="0" fontId="14" fillId="7" borderId="0" xfId="0" applyFont="1" applyFill="1" applyAlignment="1">
      <alignment horizontal="left"/>
    </xf>
    <xf numFmtId="0" fontId="13" fillId="8" borderId="0" xfId="0" applyFont="1" applyFill="1" applyAlignment="1">
      <alignment horizontal="left"/>
    </xf>
    <xf numFmtId="0" fontId="4" fillId="9" borderId="0" xfId="0" applyFont="1" applyFill="1" applyAlignment="1">
      <alignment horizontal="center"/>
    </xf>
    <xf numFmtId="0" fontId="14" fillId="6" borderId="2" xfId="0" applyFont="1" applyFill="1" applyBorder="1" applyAlignment="1">
      <alignment horizontal="right" vertical="center" wrapText="1"/>
    </xf>
    <xf numFmtId="0" fontId="14" fillId="7" borderId="2" xfId="0" applyFont="1" applyFill="1" applyBorder="1" applyAlignment="1">
      <alignment horizontal="right" vertical="center" wrapText="1"/>
    </xf>
    <xf numFmtId="0" fontId="13" fillId="4" borderId="2" xfId="0" applyFont="1" applyFill="1" applyBorder="1" applyAlignment="1">
      <alignment horizontal="right" vertical="center" wrapText="1"/>
    </xf>
    <xf numFmtId="0" fontId="13" fillId="9" borderId="2" xfId="0" applyFont="1" applyFill="1" applyBorder="1" applyAlignment="1">
      <alignment horizontal="right" vertical="center" wrapText="1"/>
    </xf>
    <xf numFmtId="0" fontId="13" fillId="9" borderId="0" xfId="0" applyFont="1" applyFill="1" applyAlignment="1">
      <alignment horizontal="left"/>
    </xf>
    <xf numFmtId="4" fontId="4" fillId="0" borderId="0" xfId="0" applyNumberFormat="1" applyFont="1" applyAlignment="1">
      <alignment horizontal="center"/>
    </xf>
    <xf numFmtId="9" fontId="4" fillId="0" borderId="0" xfId="9" applyFont="1" applyAlignment="1">
      <alignment horizontal="center"/>
    </xf>
    <xf numFmtId="9" fontId="4" fillId="10" borderId="0" xfId="9" applyFont="1" applyFill="1" applyAlignment="1">
      <alignment horizontal="center"/>
    </xf>
    <xf numFmtId="0" fontId="14" fillId="11" borderId="0" xfId="0" applyFont="1" applyFill="1" applyAlignment="1">
      <alignment horizontal="left"/>
    </xf>
    <xf numFmtId="0" fontId="4" fillId="11" borderId="0" xfId="0" applyFont="1" applyFill="1" applyAlignment="1">
      <alignment horizontal="center"/>
    </xf>
    <xf numFmtId="0" fontId="14" fillId="11" borderId="2" xfId="0" applyFont="1" applyFill="1" applyBorder="1" applyAlignment="1">
      <alignment horizontal="right" vertical="center" wrapText="1"/>
    </xf>
    <xf numFmtId="167" fontId="4" fillId="0" borderId="0" xfId="0" applyNumberFormat="1" applyFont="1" applyAlignment="1">
      <alignment horizontal="right"/>
    </xf>
    <xf numFmtId="0" fontId="7" fillId="0" borderId="0" xfId="0" applyFont="1"/>
    <xf numFmtId="0" fontId="7" fillId="0" borderId="0" xfId="0" applyFont="1" applyAlignment="1">
      <alignment horizontal="left"/>
    </xf>
    <xf numFmtId="4" fontId="7" fillId="0" borderId="0" xfId="0" applyNumberFormat="1" applyFont="1"/>
    <xf numFmtId="1" fontId="15" fillId="0" borderId="0" xfId="0" applyNumberFormat="1" applyFont="1" applyAlignment="1">
      <alignment horizontal="right"/>
    </xf>
    <xf numFmtId="1" fontId="15" fillId="0" borderId="0" xfId="0" applyNumberFormat="1" applyFont="1" applyAlignment="1">
      <alignment horizontal="right" vertical="center"/>
    </xf>
    <xf numFmtId="164" fontId="15" fillId="0" borderId="0" xfId="0" applyNumberFormat="1" applyFont="1" applyAlignment="1">
      <alignment horizontal="right"/>
    </xf>
    <xf numFmtId="164" fontId="15" fillId="0" borderId="0" xfId="0" applyNumberFormat="1" applyFont="1" applyAlignment="1">
      <alignment horizontal="right" vertical="center"/>
    </xf>
    <xf numFmtId="167" fontId="15" fillId="0" borderId="0" xfId="0" applyNumberFormat="1" applyFont="1" applyAlignment="1">
      <alignment horizontal="right"/>
    </xf>
    <xf numFmtId="164" fontId="15" fillId="0" borderId="0" xfId="0" applyNumberFormat="1" applyFont="1" applyAlignment="1">
      <alignment horizontal="center"/>
    </xf>
    <xf numFmtId="166" fontId="15" fillId="0" borderId="0" xfId="9" applyNumberFormat="1" applyFont="1" applyAlignment="1">
      <alignment horizontal="right"/>
    </xf>
    <xf numFmtId="167" fontId="15" fillId="0" borderId="0" xfId="9" applyNumberFormat="1" applyFont="1" applyAlignment="1">
      <alignment horizontal="right"/>
    </xf>
    <xf numFmtId="0" fontId="4" fillId="0" borderId="0" xfId="0" applyFont="1" applyAlignment="1">
      <alignment horizontal="left"/>
    </xf>
    <xf numFmtId="0" fontId="13" fillId="8" borderId="2" xfId="0" applyFont="1" applyFill="1" applyBorder="1" applyAlignment="1">
      <alignment horizontal="left" vertical="center" wrapText="1"/>
    </xf>
    <xf numFmtId="0" fontId="13" fillId="8" borderId="2" xfId="0" applyFont="1" applyFill="1" applyBorder="1" applyAlignment="1">
      <alignment horizontal="right" wrapText="1"/>
    </xf>
    <xf numFmtId="0" fontId="13" fillId="8" borderId="2" xfId="0" applyFont="1" applyFill="1" applyBorder="1" applyAlignment="1">
      <alignment horizontal="left" wrapText="1"/>
    </xf>
    <xf numFmtId="4" fontId="15" fillId="0" borderId="0" xfId="0" applyNumberFormat="1" applyFont="1" applyAlignment="1">
      <alignment horizontal="right"/>
    </xf>
    <xf numFmtId="0" fontId="15" fillId="0" borderId="0" xfId="0" applyFont="1" applyAlignment="1">
      <alignment horizontal="right"/>
    </xf>
    <xf numFmtId="14" fontId="7" fillId="0" borderId="0" xfId="0" applyNumberFormat="1" applyFont="1"/>
    <xf numFmtId="14" fontId="15" fillId="0" borderId="0" xfId="0" applyNumberFormat="1" applyFont="1" applyAlignment="1">
      <alignment horizontal="right" vertical="center"/>
    </xf>
    <xf numFmtId="0" fontId="6" fillId="8" borderId="0" xfId="0" applyFont="1" applyFill="1" applyAlignment="1">
      <alignment horizontal="left"/>
    </xf>
    <xf numFmtId="0" fontId="6" fillId="8" borderId="0" xfId="0" applyFont="1" applyFill="1"/>
    <xf numFmtId="0" fontId="6" fillId="0" borderId="0" xfId="0" applyFont="1"/>
    <xf numFmtId="0" fontId="6" fillId="8" borderId="0" xfId="0" applyFont="1" applyFill="1" applyAlignment="1">
      <alignment horizontal="right" wrapText="1"/>
    </xf>
    <xf numFmtId="10" fontId="7" fillId="0" borderId="0" xfId="9" applyNumberFormat="1" applyFont="1" applyAlignment="1"/>
  </cellXfs>
  <cellStyles count="10">
    <cellStyle name="Normal" xfId="0" builtinId="0"/>
    <cellStyle name="Normal 2" xfId="3" xr:uid="{00000000-0005-0000-0000-000001000000}"/>
    <cellStyle name="Normal 2 2" xfId="8" xr:uid="{00000000-0005-0000-0000-000002000000}"/>
    <cellStyle name="Normal 3" xfId="5" xr:uid="{00000000-0005-0000-0000-000003000000}"/>
    <cellStyle name="Normal 4" xfId="1" xr:uid="{00000000-0005-0000-0000-000004000000}"/>
    <cellStyle name="Normal 4 2" xfId="7" xr:uid="{00000000-0005-0000-0000-000005000000}"/>
    <cellStyle name="Percent" xfId="9" builtinId="5"/>
    <cellStyle name="Pourcentage 2" xfId="2" xr:uid="{00000000-0005-0000-0000-000006000000}"/>
    <cellStyle name="Pourcentage 3" xfId="4" xr:uid="{00000000-0005-0000-0000-000007000000}"/>
    <cellStyle name="Pourcentage 4" xfId="6" xr:uid="{00000000-0005-0000-0000-000008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963"/>
  <sheetViews>
    <sheetView zoomScale="60" zoomScaleNormal="100" workbookViewId="0">
      <selection activeCell="AL3" sqref="AL1:AN1048576"/>
    </sheetView>
  </sheetViews>
  <sheetFormatPr defaultColWidth="11.1640625" defaultRowHeight="12.5" outlineLevelCol="1" x14ac:dyDescent="0.25"/>
  <cols>
    <col min="1" max="1" width="37.08203125" style="1" customWidth="1"/>
    <col min="2" max="2" width="14.5" style="1" bestFit="1" customWidth="1"/>
    <col min="3" max="4" width="11.83203125" style="1" customWidth="1"/>
    <col min="5" max="5" width="6.9140625" style="26" bestFit="1" customWidth="1"/>
    <col min="6" max="6" width="8.58203125" style="26" bestFit="1" customWidth="1"/>
    <col min="7" max="7" width="11.4140625" style="26" customWidth="1"/>
    <col min="8" max="8" width="7.4140625" style="26" bestFit="1" customWidth="1"/>
    <col min="9" max="9" width="12.58203125" style="26" bestFit="1" customWidth="1"/>
    <col min="10" max="10" width="10.6640625" style="27"/>
    <col min="11" max="11" width="35.83203125" style="1" bestFit="1" customWidth="1"/>
    <col min="12" max="22" width="11.1640625" style="1"/>
    <col min="23" max="25" width="11.1640625" style="1" hidden="1" customWidth="1" outlineLevel="1"/>
    <col min="26" max="26" width="11.1640625" style="1" collapsed="1"/>
    <col min="27" max="31" width="11.1640625" style="1"/>
    <col min="32" max="32" width="20.4140625" style="1" customWidth="1"/>
    <col min="33" max="34" width="11.1640625" style="1"/>
    <col min="35" max="35" width="14" style="1" customWidth="1"/>
    <col min="36" max="16384" width="11.1640625" style="1"/>
  </cols>
  <sheetData>
    <row r="1" spans="1:39" ht="13" x14ac:dyDescent="0.3">
      <c r="D1" s="40"/>
      <c r="L1" s="43" t="s">
        <v>27351</v>
      </c>
      <c r="M1" s="44"/>
      <c r="N1" s="44"/>
      <c r="O1" s="28" t="s">
        <v>27338</v>
      </c>
      <c r="P1" s="28"/>
      <c r="Q1" s="29"/>
      <c r="R1" s="29"/>
      <c r="S1" s="29"/>
      <c r="T1" s="32" t="s">
        <v>27343</v>
      </c>
      <c r="U1" s="31"/>
      <c r="V1" s="31"/>
      <c r="Z1" s="33" t="s">
        <v>27344</v>
      </c>
      <c r="AA1" s="33"/>
      <c r="AB1" s="33"/>
      <c r="AC1" s="33"/>
      <c r="AD1" s="33"/>
      <c r="AE1" s="33"/>
      <c r="AF1" s="39" t="s">
        <v>27346</v>
      </c>
      <c r="AG1" s="34"/>
      <c r="AH1" s="34"/>
      <c r="AI1" s="39"/>
      <c r="AJ1" s="39"/>
      <c r="AK1" s="39"/>
    </row>
    <row r="2" spans="1:39" s="30" customFormat="1" ht="78" x14ac:dyDescent="0.3">
      <c r="A2" s="24" t="s">
        <v>0</v>
      </c>
      <c r="B2" s="25" t="s">
        <v>1</v>
      </c>
      <c r="C2" s="25" t="s">
        <v>2</v>
      </c>
      <c r="D2" s="25" t="s">
        <v>11813</v>
      </c>
      <c r="E2" s="25" t="s">
        <v>3</v>
      </c>
      <c r="F2" s="25" t="s">
        <v>4</v>
      </c>
      <c r="G2" s="25" t="s">
        <v>5</v>
      </c>
      <c r="H2" s="25" t="s">
        <v>6</v>
      </c>
      <c r="I2" s="25" t="s">
        <v>7</v>
      </c>
      <c r="J2" s="25" t="s">
        <v>11817</v>
      </c>
      <c r="K2" s="24" t="s">
        <v>8</v>
      </c>
      <c r="L2" s="45" t="s">
        <v>27352</v>
      </c>
      <c r="M2" s="45" t="s">
        <v>27353</v>
      </c>
      <c r="N2" s="45" t="s">
        <v>27365</v>
      </c>
      <c r="O2" s="35" t="s">
        <v>27342</v>
      </c>
      <c r="P2" s="35" t="s">
        <v>27359</v>
      </c>
      <c r="Q2" s="35" t="s">
        <v>27369</v>
      </c>
      <c r="R2" s="35" t="s">
        <v>27349</v>
      </c>
      <c r="S2" s="35" t="s">
        <v>27354</v>
      </c>
      <c r="T2" s="36" t="s">
        <v>27337</v>
      </c>
      <c r="U2" s="36" t="s">
        <v>27350</v>
      </c>
      <c r="V2" s="36" t="s">
        <v>27355</v>
      </c>
      <c r="W2" s="37" t="s">
        <v>27334</v>
      </c>
      <c r="X2" s="37" t="s">
        <v>27336</v>
      </c>
      <c r="Y2" s="37" t="s">
        <v>27335</v>
      </c>
      <c r="Z2" s="37" t="s">
        <v>27370</v>
      </c>
      <c r="AA2" s="37" t="s">
        <v>27340</v>
      </c>
      <c r="AB2" s="37" t="s">
        <v>27339</v>
      </c>
      <c r="AC2" s="37" t="s">
        <v>27356</v>
      </c>
      <c r="AD2" s="37" t="s">
        <v>27341</v>
      </c>
      <c r="AE2" s="37" t="s">
        <v>27357</v>
      </c>
      <c r="AF2" s="38" t="s">
        <v>4128</v>
      </c>
      <c r="AG2" s="38" t="s">
        <v>27371</v>
      </c>
      <c r="AH2" s="38" t="s">
        <v>27345</v>
      </c>
      <c r="AI2" s="38" t="s">
        <v>27347</v>
      </c>
      <c r="AJ2" s="38" t="s">
        <v>27348</v>
      </c>
      <c r="AK2" s="38" t="s">
        <v>27358</v>
      </c>
    </row>
    <row r="3" spans="1:39" x14ac:dyDescent="0.25">
      <c r="A3" s="1" t="s">
        <v>9</v>
      </c>
      <c r="B3" s="1" t="s">
        <v>10</v>
      </c>
      <c r="C3" s="1" t="s">
        <v>11</v>
      </c>
      <c r="D3" s="27" t="s">
        <v>11812</v>
      </c>
      <c r="E3" s="2">
        <v>30</v>
      </c>
      <c r="F3" s="23">
        <v>14.79</v>
      </c>
      <c r="G3" s="3" t="s">
        <v>12</v>
      </c>
      <c r="H3" s="3">
        <v>10.55</v>
      </c>
      <c r="I3" s="3">
        <v>71.3</v>
      </c>
      <c r="J3" s="27" t="s">
        <v>1671</v>
      </c>
      <c r="K3" s="1" t="s">
        <v>13</v>
      </c>
      <c r="L3" s="50">
        <f>MONTH(D3)</f>
        <v>1</v>
      </c>
      <c r="M3" s="51">
        <f>YEAR(D3)</f>
        <v>2026</v>
      </c>
      <c r="N3" s="65">
        <f>D3*1</f>
        <v>46023</v>
      </c>
      <c r="O3" s="52">
        <f t="shared" ref="O3:O66" si="0">F3/E3</f>
        <v>0.49299999999999999</v>
      </c>
      <c r="P3" s="52">
        <f>O3*E3</f>
        <v>14.79</v>
      </c>
      <c r="Q3" s="53">
        <f>G3/E3</f>
        <v>0</v>
      </c>
      <c r="R3" s="52">
        <f t="shared" ref="R3:R66" si="1">O3+Q3</f>
        <v>0.49299999999999999</v>
      </c>
      <c r="S3" s="54">
        <f>R3*E3</f>
        <v>14.79</v>
      </c>
      <c r="T3" s="52">
        <f t="shared" ref="T3" si="2">-(F3-H3)/E3</f>
        <v>-0.14133333333333328</v>
      </c>
      <c r="U3" s="52">
        <f>R3+T3</f>
        <v>0.35166666666666668</v>
      </c>
      <c r="V3" s="52">
        <f>U3*E3</f>
        <v>10.55</v>
      </c>
      <c r="W3" s="55">
        <f>SUMIF(GLS!B:B,K3,GLS!C:C)</f>
        <v>5.48</v>
      </c>
      <c r="X3" s="55"/>
      <c r="Y3" s="55"/>
      <c r="Z3" s="52">
        <f>-IF(W3+X3+Y3=0,"à vérifier",W3+X3+Y3)</f>
        <v>-5.48</v>
      </c>
      <c r="AA3" s="52">
        <f>IFERROR((SUMIF($K:$K,K3,$Z:$Z)/COUNTIF($K:$K,K3))*E3/SUMIF($K:$K,K3,$E:$E),0)</f>
        <v>-5.48</v>
      </c>
      <c r="AB3" s="52">
        <f t="shared" ref="AB3:AB66" si="3">AA3/E3</f>
        <v>-0.18266666666666667</v>
      </c>
      <c r="AC3" s="52">
        <f t="shared" ref="AC3:AC66" si="4">AB3+U3</f>
        <v>0.16900000000000001</v>
      </c>
      <c r="AD3" s="56">
        <f t="shared" ref="AD3:AD66" si="5">AC3/R3</f>
        <v>0.34279918864097364</v>
      </c>
      <c r="AE3" s="57">
        <f>AC3*E3</f>
        <v>5.07</v>
      </c>
      <c r="AF3" s="53">
        <f>IFERROR(-ABS(INDEX('frais amazon 011225-150326'!H:H,MATCH(Reproting_ERPALIN!K3,'frais amazon 011225-150326'!D:D,0))/1.2),"Commande hors la France")</f>
        <v>-2.75</v>
      </c>
      <c r="AG3" s="53">
        <f>IFERROR(AF3*E3/SUMIF($K:$K,K3,$E:$E),0)</f>
        <v>-2.75</v>
      </c>
      <c r="AH3" s="53">
        <f t="shared" ref="AH3:AH66" si="6">AG3/E3</f>
        <v>-9.166666666666666E-2</v>
      </c>
      <c r="AI3" s="57">
        <f>AH3+AC3</f>
        <v>7.7333333333333351E-2</v>
      </c>
      <c r="AJ3" s="56">
        <f t="shared" ref="AJ3:AJ66" si="7">AI3/R3</f>
        <v>0.15686274509803924</v>
      </c>
      <c r="AK3" s="54">
        <f t="shared" ref="AK3:AK66" si="8">AI3*E3</f>
        <v>2.3200000000000007</v>
      </c>
      <c r="AL3" s="46"/>
      <c r="AM3" s="41"/>
    </row>
    <row r="4" spans="1:39" x14ac:dyDescent="0.25">
      <c r="A4" s="27" t="s">
        <v>14</v>
      </c>
      <c r="B4" s="1" t="s">
        <v>15</v>
      </c>
      <c r="C4" s="27" t="s">
        <v>16</v>
      </c>
      <c r="D4" s="27" t="s">
        <v>11812</v>
      </c>
      <c r="E4" s="2">
        <v>100</v>
      </c>
      <c r="F4" s="23">
        <v>12.98</v>
      </c>
      <c r="G4" s="3">
        <v>4.99</v>
      </c>
      <c r="H4" s="3">
        <v>11.52</v>
      </c>
      <c r="I4" s="3">
        <v>88.75</v>
      </c>
      <c r="J4" s="27" t="s">
        <v>1671</v>
      </c>
      <c r="K4" s="1" t="s">
        <v>17</v>
      </c>
      <c r="L4" s="50">
        <f t="shared" ref="L4:L67" si="9">MONTH(D4)</f>
        <v>1</v>
      </c>
      <c r="M4" s="51">
        <f t="shared" ref="M4:M67" si="10">YEAR(D4)</f>
        <v>2026</v>
      </c>
      <c r="N4" s="65">
        <f t="shared" ref="N4:N67" si="11">D4*1</f>
        <v>46023</v>
      </c>
      <c r="O4" s="52">
        <f t="shared" ref="O4:O67" si="12">F4/E4</f>
        <v>0.1298</v>
      </c>
      <c r="P4" s="52">
        <f t="shared" ref="P4:P67" si="13">O4*E4</f>
        <v>12.98</v>
      </c>
      <c r="Q4" s="53">
        <f t="shared" ref="Q4:Q67" si="14">G4/E4</f>
        <v>4.99E-2</v>
      </c>
      <c r="R4" s="52">
        <f t="shared" ref="R4:R67" si="15">O4+Q4</f>
        <v>0.1797</v>
      </c>
      <c r="S4" s="54">
        <f t="shared" ref="S4:S67" si="16">R4*E4</f>
        <v>17.97</v>
      </c>
      <c r="T4" s="52">
        <f t="shared" ref="T4:T67" si="17">-(F4-H4)/E4</f>
        <v>-1.4600000000000009E-2</v>
      </c>
      <c r="U4" s="52">
        <f t="shared" ref="U4:U67" si="18">R4+T4</f>
        <v>0.1651</v>
      </c>
      <c r="V4" s="52">
        <f t="shared" ref="V4:V67" si="19">U4*E4</f>
        <v>16.509999999999998</v>
      </c>
      <c r="W4" s="55">
        <f>SUMIF(GLS!B:B,K4,GLS!C:C)</f>
        <v>5.25</v>
      </c>
      <c r="X4" s="55"/>
      <c r="Y4" s="55"/>
      <c r="Z4" s="52">
        <f t="shared" ref="Z4:Z67" si="20">-IF(W4+X4+Y4=0,"à vérifier",W4+X4+Y4)</f>
        <v>-5.25</v>
      </c>
      <c r="AA4" s="52">
        <f t="shared" ref="AA4:AA67" si="21">IFERROR((SUMIF($K:$K,K4,$Z:$Z)/COUNTIF($K:$K,K4))*E4/SUMIF($K:$K,K4,$E:$E),0)</f>
        <v>-5.25</v>
      </c>
      <c r="AB4" s="52">
        <f t="shared" ref="AB4:AB67" si="22">AA4/E4</f>
        <v>-5.2499999999999998E-2</v>
      </c>
      <c r="AC4" s="52">
        <f t="shared" ref="AC4:AC67" si="23">AB4+U4</f>
        <v>0.11260000000000001</v>
      </c>
      <c r="AD4" s="56">
        <f t="shared" ref="AD4:AD67" si="24">AC4/R4</f>
        <v>0.62659988870339456</v>
      </c>
      <c r="AE4" s="57">
        <f t="shared" ref="AE4:AE67" si="25">AC4*E4</f>
        <v>11.26</v>
      </c>
      <c r="AF4" s="53">
        <f>IFERROR(-ABS(INDEX('frais amazon 011225-150326'!H:H,MATCH(Reproting_ERPALIN!K4,'frais amazon 011225-150326'!D:D,0))/1.2),"Commande hors la France")</f>
        <v>-3.3416666666666668</v>
      </c>
      <c r="AG4" s="53">
        <f t="shared" ref="AG4:AG67" si="26">IFERROR(AF4*E4/SUMIF($K:$K,K4,$E:$E),0)</f>
        <v>-3.3416666666666668</v>
      </c>
      <c r="AH4" s="53">
        <f t="shared" ref="AH4:AH67" si="27">AG4/E4</f>
        <v>-3.3416666666666671E-2</v>
      </c>
      <c r="AI4" s="57">
        <f t="shared" ref="AI4:AI67" si="28">AH4+AC4</f>
        <v>7.9183333333333328E-2</v>
      </c>
      <c r="AJ4" s="56">
        <f t="shared" ref="AJ4:AJ67" si="29">AI4/R4</f>
        <v>0.44064181042478201</v>
      </c>
      <c r="AK4" s="54">
        <f t="shared" ref="AK4:AK67" si="30">AI4*E4</f>
        <v>7.918333333333333</v>
      </c>
      <c r="AL4" s="46"/>
      <c r="AM4" s="41"/>
    </row>
    <row r="5" spans="1:39" x14ac:dyDescent="0.25">
      <c r="A5" s="27" t="s">
        <v>18</v>
      </c>
      <c r="B5" s="27" t="s">
        <v>19</v>
      </c>
      <c r="C5" s="27" t="s">
        <v>16</v>
      </c>
      <c r="D5" s="27" t="s">
        <v>11814</v>
      </c>
      <c r="E5" s="2">
        <v>200</v>
      </c>
      <c r="F5" s="3">
        <v>21.44</v>
      </c>
      <c r="G5" s="3">
        <v>4.99</v>
      </c>
      <c r="H5" s="3">
        <v>19.7</v>
      </c>
      <c r="I5" s="3">
        <v>91.88</v>
      </c>
      <c r="J5" s="27" t="s">
        <v>1671</v>
      </c>
      <c r="K5" s="1" t="s">
        <v>20</v>
      </c>
      <c r="L5" s="50">
        <f t="shared" si="9"/>
        <v>12</v>
      </c>
      <c r="M5" s="51">
        <f t="shared" si="10"/>
        <v>2025</v>
      </c>
      <c r="N5" s="65">
        <f t="shared" si="11"/>
        <v>45992</v>
      </c>
      <c r="O5" s="52">
        <f t="shared" si="12"/>
        <v>0.1072</v>
      </c>
      <c r="P5" s="52">
        <f t="shared" si="13"/>
        <v>21.44</v>
      </c>
      <c r="Q5" s="53">
        <f t="shared" si="14"/>
        <v>2.495E-2</v>
      </c>
      <c r="R5" s="52">
        <f t="shared" si="15"/>
        <v>0.13214999999999999</v>
      </c>
      <c r="S5" s="54">
        <f t="shared" si="16"/>
        <v>26.43</v>
      </c>
      <c r="T5" s="52">
        <f t="shared" si="17"/>
        <v>-8.7000000000000098E-3</v>
      </c>
      <c r="U5" s="52">
        <f t="shared" si="18"/>
        <v>0.12344999999999998</v>
      </c>
      <c r="V5" s="52">
        <f t="shared" si="19"/>
        <v>24.689999999999994</v>
      </c>
      <c r="W5" s="55">
        <f>SUMIF(GLS!B:B,K5,GLS!C:C)</f>
        <v>5.25</v>
      </c>
      <c r="X5" s="55"/>
      <c r="Y5" s="55"/>
      <c r="Z5" s="52">
        <f t="shared" si="20"/>
        <v>-5.25</v>
      </c>
      <c r="AA5" s="52">
        <f t="shared" si="21"/>
        <v>-5.25</v>
      </c>
      <c r="AB5" s="52">
        <f t="shared" si="22"/>
        <v>-2.6249999999999999E-2</v>
      </c>
      <c r="AC5" s="52">
        <f t="shared" si="23"/>
        <v>9.7199999999999981E-2</v>
      </c>
      <c r="AD5" s="56">
        <f t="shared" si="24"/>
        <v>0.73552780930760486</v>
      </c>
      <c r="AE5" s="57">
        <f t="shared" si="25"/>
        <v>19.439999999999998</v>
      </c>
      <c r="AF5" s="53">
        <f>IFERROR(-ABS(INDEX('frais amazon 011225-150326'!H:H,MATCH(Reproting_ERPALIN!K5,'frais amazon 011225-150326'!D:D,0))/1.2),"Commande hors la France")</f>
        <v>-4.9083333333333332</v>
      </c>
      <c r="AG5" s="53">
        <f t="shared" si="26"/>
        <v>-4.9083333333333332</v>
      </c>
      <c r="AH5" s="53">
        <f t="shared" si="27"/>
        <v>-2.4541666666666666E-2</v>
      </c>
      <c r="AI5" s="57">
        <f t="shared" si="28"/>
        <v>7.2658333333333311E-2</v>
      </c>
      <c r="AJ5" s="56">
        <f t="shared" si="29"/>
        <v>0.54981712700214391</v>
      </c>
      <c r="AK5" s="54">
        <f t="shared" si="30"/>
        <v>14.531666666666663</v>
      </c>
      <c r="AL5" s="46"/>
      <c r="AM5" s="41"/>
    </row>
    <row r="6" spans="1:39" x14ac:dyDescent="0.25">
      <c r="A6" s="27" t="s">
        <v>21</v>
      </c>
      <c r="B6" s="27" t="s">
        <v>22</v>
      </c>
      <c r="C6" s="27" t="s">
        <v>23</v>
      </c>
      <c r="D6" s="27" t="s">
        <v>11812</v>
      </c>
      <c r="E6" s="2">
        <v>1600</v>
      </c>
      <c r="F6" s="23">
        <v>210.72</v>
      </c>
      <c r="G6" s="3" t="s">
        <v>12</v>
      </c>
      <c r="H6" s="3">
        <v>117.92</v>
      </c>
      <c r="I6" s="3">
        <v>55.96</v>
      </c>
      <c r="J6" s="27" t="s">
        <v>1671</v>
      </c>
      <c r="K6" s="1" t="s">
        <v>24</v>
      </c>
      <c r="L6" s="50">
        <f t="shared" si="9"/>
        <v>1</v>
      </c>
      <c r="M6" s="51">
        <f t="shared" si="10"/>
        <v>2026</v>
      </c>
      <c r="N6" s="65">
        <f t="shared" si="11"/>
        <v>46023</v>
      </c>
      <c r="O6" s="52">
        <f t="shared" si="12"/>
        <v>0.13170000000000001</v>
      </c>
      <c r="P6" s="52">
        <f t="shared" si="13"/>
        <v>210.72000000000003</v>
      </c>
      <c r="Q6" s="53">
        <f t="shared" si="14"/>
        <v>0</v>
      </c>
      <c r="R6" s="52">
        <f t="shared" si="15"/>
        <v>0.13170000000000001</v>
      </c>
      <c r="S6" s="54">
        <f t="shared" si="16"/>
        <v>210.72000000000003</v>
      </c>
      <c r="T6" s="52">
        <f t="shared" si="17"/>
        <v>-5.7999999999999996E-2</v>
      </c>
      <c r="U6" s="52">
        <f t="shared" si="18"/>
        <v>7.3700000000000015E-2</v>
      </c>
      <c r="V6" s="52">
        <f t="shared" si="19"/>
        <v>117.92000000000003</v>
      </c>
      <c r="W6" s="55">
        <f>SUMIF(GLS!B:B,K6,GLS!C:C)</f>
        <v>9.7200000000000006</v>
      </c>
      <c r="X6" s="55"/>
      <c r="Y6" s="55"/>
      <c r="Z6" s="52">
        <f t="shared" si="20"/>
        <v>-9.7200000000000006</v>
      </c>
      <c r="AA6" s="52">
        <f t="shared" si="21"/>
        <v>-9.7200000000000006</v>
      </c>
      <c r="AB6" s="52">
        <f t="shared" si="22"/>
        <v>-6.0750000000000005E-3</v>
      </c>
      <c r="AC6" s="52">
        <f t="shared" si="23"/>
        <v>6.7625000000000018E-2</v>
      </c>
      <c r="AD6" s="56">
        <f t="shared" si="24"/>
        <v>0.5134776006074413</v>
      </c>
      <c r="AE6" s="57">
        <f t="shared" si="25"/>
        <v>108.20000000000003</v>
      </c>
      <c r="AF6" s="53">
        <f>IFERROR(-ABS(INDEX('frais amazon 011225-150326'!H:H,MATCH(Reproting_ERPALIN!K6,'frais amazon 011225-150326'!D:D,0))/1.2),"Commande hors la France")</f>
        <v>-39.050000000000004</v>
      </c>
      <c r="AG6" s="53">
        <f t="shared" si="26"/>
        <v>-39.050000000000004</v>
      </c>
      <c r="AH6" s="53">
        <f t="shared" si="27"/>
        <v>-2.4406250000000004E-2</v>
      </c>
      <c r="AI6" s="57">
        <f t="shared" si="28"/>
        <v>4.3218750000000014E-2</v>
      </c>
      <c r="AJ6" s="56">
        <f t="shared" si="29"/>
        <v>0.32816059225512534</v>
      </c>
      <c r="AK6" s="54">
        <f t="shared" si="30"/>
        <v>69.15000000000002</v>
      </c>
      <c r="AL6" s="46"/>
      <c r="AM6" s="41"/>
    </row>
    <row r="7" spans="1:39" x14ac:dyDescent="0.25">
      <c r="A7" s="27" t="s">
        <v>25</v>
      </c>
      <c r="B7" s="27" t="s">
        <v>26</v>
      </c>
      <c r="C7" s="27" t="s">
        <v>23</v>
      </c>
      <c r="D7" s="27" t="s">
        <v>11812</v>
      </c>
      <c r="E7" s="2">
        <v>100</v>
      </c>
      <c r="F7" s="23">
        <v>10.93</v>
      </c>
      <c r="G7" s="3">
        <v>4.99</v>
      </c>
      <c r="H7" s="3">
        <v>9.07</v>
      </c>
      <c r="I7" s="3">
        <v>82.98</v>
      </c>
      <c r="J7" s="27" t="s">
        <v>1671</v>
      </c>
      <c r="K7" s="1" t="s">
        <v>27</v>
      </c>
      <c r="L7" s="50">
        <f t="shared" si="9"/>
        <v>1</v>
      </c>
      <c r="M7" s="51">
        <f t="shared" si="10"/>
        <v>2026</v>
      </c>
      <c r="N7" s="65">
        <f t="shared" si="11"/>
        <v>46023</v>
      </c>
      <c r="O7" s="52">
        <f t="shared" si="12"/>
        <v>0.10929999999999999</v>
      </c>
      <c r="P7" s="52">
        <f t="shared" si="13"/>
        <v>10.93</v>
      </c>
      <c r="Q7" s="53">
        <f t="shared" si="14"/>
        <v>4.99E-2</v>
      </c>
      <c r="R7" s="52">
        <f t="shared" si="15"/>
        <v>0.15920000000000001</v>
      </c>
      <c r="S7" s="54">
        <f t="shared" si="16"/>
        <v>15.920000000000002</v>
      </c>
      <c r="T7" s="52">
        <f t="shared" si="17"/>
        <v>-1.8599999999999995E-2</v>
      </c>
      <c r="U7" s="52">
        <f t="shared" si="18"/>
        <v>0.1406</v>
      </c>
      <c r="V7" s="52">
        <f t="shared" si="19"/>
        <v>14.06</v>
      </c>
      <c r="W7" s="55">
        <f>SUMIF(GLS!B:B,K7,GLS!C:C)</f>
        <v>5.25</v>
      </c>
      <c r="X7" s="55"/>
      <c r="Y7" s="55"/>
      <c r="Z7" s="52">
        <f t="shared" si="20"/>
        <v>-5.25</v>
      </c>
      <c r="AA7" s="52">
        <f t="shared" si="21"/>
        <v>-5.25</v>
      </c>
      <c r="AB7" s="52">
        <f t="shared" si="22"/>
        <v>-5.2499999999999998E-2</v>
      </c>
      <c r="AC7" s="52">
        <f t="shared" si="23"/>
        <v>8.8100000000000012E-2</v>
      </c>
      <c r="AD7" s="56">
        <f t="shared" si="24"/>
        <v>0.55339195979899503</v>
      </c>
      <c r="AE7" s="57">
        <f t="shared" si="25"/>
        <v>8.81</v>
      </c>
      <c r="AF7" s="53">
        <f>IFERROR(-ABS(INDEX('frais amazon 011225-150326'!H:H,MATCH(Reproting_ERPALIN!K7,'frais amazon 011225-150326'!D:D,0))/1.2),"Commande hors la France")</f>
        <v>-2.9666666666666668</v>
      </c>
      <c r="AG7" s="53">
        <f t="shared" si="26"/>
        <v>-2.9666666666666668</v>
      </c>
      <c r="AH7" s="53">
        <f t="shared" si="27"/>
        <v>-2.9666666666666668E-2</v>
      </c>
      <c r="AI7" s="57">
        <f t="shared" si="28"/>
        <v>5.8433333333333344E-2</v>
      </c>
      <c r="AJ7" s="56">
        <f t="shared" si="29"/>
        <v>0.36704355108877729</v>
      </c>
      <c r="AK7" s="54">
        <f t="shared" si="30"/>
        <v>5.8433333333333346</v>
      </c>
      <c r="AL7" s="46"/>
      <c r="AM7" s="41"/>
    </row>
    <row r="8" spans="1:39" x14ac:dyDescent="0.25">
      <c r="A8" s="27" t="s">
        <v>9</v>
      </c>
      <c r="B8" s="27" t="s">
        <v>10</v>
      </c>
      <c r="C8" s="27" t="s">
        <v>11</v>
      </c>
      <c r="D8" s="27" t="s">
        <v>11815</v>
      </c>
      <c r="E8" s="2">
        <v>30</v>
      </c>
      <c r="F8" s="3">
        <v>14.35</v>
      </c>
      <c r="G8" s="3" t="s">
        <v>12</v>
      </c>
      <c r="H8" s="3">
        <v>10.08</v>
      </c>
      <c r="I8" s="3">
        <v>70.209999999999994</v>
      </c>
      <c r="J8" s="27" t="s">
        <v>1671</v>
      </c>
      <c r="K8" s="1" t="s">
        <v>28</v>
      </c>
      <c r="L8" s="50">
        <f t="shared" si="9"/>
        <v>2</v>
      </c>
      <c r="M8" s="51">
        <f t="shared" si="10"/>
        <v>2026</v>
      </c>
      <c r="N8" s="65">
        <f t="shared" si="11"/>
        <v>46054</v>
      </c>
      <c r="O8" s="52">
        <f t="shared" si="12"/>
        <v>0.47833333333333333</v>
      </c>
      <c r="P8" s="52">
        <f t="shared" si="13"/>
        <v>14.35</v>
      </c>
      <c r="Q8" s="53">
        <f t="shared" si="14"/>
        <v>0</v>
      </c>
      <c r="R8" s="52">
        <f t="shared" si="15"/>
        <v>0.47833333333333333</v>
      </c>
      <c r="S8" s="54">
        <f t="shared" si="16"/>
        <v>14.35</v>
      </c>
      <c r="T8" s="52">
        <f t="shared" si="17"/>
        <v>-0.14233333333333331</v>
      </c>
      <c r="U8" s="52">
        <f t="shared" si="18"/>
        <v>0.33600000000000002</v>
      </c>
      <c r="V8" s="52">
        <f t="shared" si="19"/>
        <v>10.08</v>
      </c>
      <c r="W8" s="55">
        <f>SUMIF(GLS!B:B,K8,GLS!C:C)</f>
        <v>5.25</v>
      </c>
      <c r="X8" s="55"/>
      <c r="Y8" s="55"/>
      <c r="Z8" s="52">
        <f t="shared" si="20"/>
        <v>-5.25</v>
      </c>
      <c r="AA8" s="52">
        <f t="shared" si="21"/>
        <v>-5.25</v>
      </c>
      <c r="AB8" s="52">
        <f t="shared" si="22"/>
        <v>-0.17499999999999999</v>
      </c>
      <c r="AC8" s="52">
        <f t="shared" si="23"/>
        <v>0.16100000000000003</v>
      </c>
      <c r="AD8" s="56">
        <f t="shared" si="24"/>
        <v>0.33658536585365861</v>
      </c>
      <c r="AE8" s="57">
        <f t="shared" si="25"/>
        <v>4.830000000000001</v>
      </c>
      <c r="AF8" s="53">
        <f>IFERROR(-ABS(INDEX('frais amazon 011225-150326'!H:H,MATCH(Reproting_ERPALIN!K8,'frais amazon 011225-150326'!D:D,0))/1.2),"Commande hors la France")</f>
        <v>-2.666666666666667</v>
      </c>
      <c r="AG8" s="53">
        <f t="shared" si="26"/>
        <v>-2.666666666666667</v>
      </c>
      <c r="AH8" s="53">
        <f t="shared" si="27"/>
        <v>-8.8888888888888892E-2</v>
      </c>
      <c r="AI8" s="57">
        <f t="shared" si="28"/>
        <v>7.211111111111114E-2</v>
      </c>
      <c r="AJ8" s="56">
        <f t="shared" si="29"/>
        <v>0.15075493612078983</v>
      </c>
      <c r="AK8" s="54">
        <f t="shared" si="30"/>
        <v>2.163333333333334</v>
      </c>
      <c r="AL8" s="46"/>
      <c r="AM8" s="41"/>
    </row>
    <row r="9" spans="1:39" x14ac:dyDescent="0.25">
      <c r="A9" s="27" t="s">
        <v>31</v>
      </c>
      <c r="B9" s="27" t="s">
        <v>32</v>
      </c>
      <c r="C9" s="27" t="s">
        <v>33</v>
      </c>
      <c r="D9" s="27" t="s">
        <v>11815</v>
      </c>
      <c r="E9" s="2">
        <v>25</v>
      </c>
      <c r="F9" s="3">
        <v>9.17</v>
      </c>
      <c r="G9" s="3">
        <v>8.73</v>
      </c>
      <c r="H9" s="3">
        <v>3.9</v>
      </c>
      <c r="I9" s="3">
        <v>42.5</v>
      </c>
      <c r="J9" s="27" t="s">
        <v>1916</v>
      </c>
      <c r="K9" s="1" t="s">
        <v>34</v>
      </c>
      <c r="L9" s="50">
        <f t="shared" si="9"/>
        <v>2</v>
      </c>
      <c r="M9" s="51">
        <f t="shared" si="10"/>
        <v>2026</v>
      </c>
      <c r="N9" s="65">
        <f t="shared" si="11"/>
        <v>46054</v>
      </c>
      <c r="O9" s="52">
        <f t="shared" si="12"/>
        <v>0.36680000000000001</v>
      </c>
      <c r="P9" s="52">
        <f t="shared" si="13"/>
        <v>9.17</v>
      </c>
      <c r="Q9" s="53">
        <f t="shared" si="14"/>
        <v>0.34920000000000001</v>
      </c>
      <c r="R9" s="52">
        <f t="shared" si="15"/>
        <v>0.71599999999999997</v>
      </c>
      <c r="S9" s="54">
        <f t="shared" si="16"/>
        <v>17.899999999999999</v>
      </c>
      <c r="T9" s="52">
        <f t="shared" si="17"/>
        <v>-0.21079999999999999</v>
      </c>
      <c r="U9" s="52">
        <f t="shared" si="18"/>
        <v>0.50519999999999998</v>
      </c>
      <c r="V9" s="52">
        <f t="shared" si="19"/>
        <v>12.629999999999999</v>
      </c>
      <c r="W9" s="55">
        <f>SUMIF(GLS!B:B,K9,GLS!C:C)</f>
        <v>10.719999999999999</v>
      </c>
      <c r="X9" s="55"/>
      <c r="Y9" s="55"/>
      <c r="Z9" s="52">
        <f t="shared" si="20"/>
        <v>-10.719999999999999</v>
      </c>
      <c r="AA9" s="52">
        <f t="shared" si="21"/>
        <v>-10.72</v>
      </c>
      <c r="AB9" s="52">
        <f t="shared" si="22"/>
        <v>-0.42880000000000001</v>
      </c>
      <c r="AC9" s="52">
        <f t="shared" si="23"/>
        <v>7.6399999999999968E-2</v>
      </c>
      <c r="AD9" s="56">
        <f t="shared" si="24"/>
        <v>0.1067039106145251</v>
      </c>
      <c r="AE9" s="57">
        <f t="shared" si="25"/>
        <v>1.9099999999999993</v>
      </c>
      <c r="AF9" s="53" t="str">
        <f>IFERROR(-ABS(INDEX('frais amazon 011225-150326'!H:H,MATCH(Reproting_ERPALIN!K9,'frais amazon 011225-150326'!D:D,0))/1.2),"Commande hors la France")</f>
        <v>Commande hors la France</v>
      </c>
      <c r="AG9" s="53">
        <f t="shared" si="26"/>
        <v>0</v>
      </c>
      <c r="AH9" s="53">
        <f t="shared" si="27"/>
        <v>0</v>
      </c>
      <c r="AI9" s="57">
        <f t="shared" si="28"/>
        <v>7.6399999999999968E-2</v>
      </c>
      <c r="AJ9" s="56">
        <f t="shared" si="29"/>
        <v>0.1067039106145251</v>
      </c>
      <c r="AK9" s="54">
        <f t="shared" si="30"/>
        <v>1.9099999999999993</v>
      </c>
      <c r="AL9" s="46"/>
      <c r="AM9" s="41"/>
    </row>
    <row r="10" spans="1:39" x14ac:dyDescent="0.25">
      <c r="A10" s="27" t="s">
        <v>37</v>
      </c>
      <c r="B10" s="27" t="s">
        <v>38</v>
      </c>
      <c r="C10" s="27" t="s">
        <v>16</v>
      </c>
      <c r="D10" s="27" t="s">
        <v>11815</v>
      </c>
      <c r="E10" s="2">
        <v>200</v>
      </c>
      <c r="F10" s="3">
        <v>24.4</v>
      </c>
      <c r="G10" s="3">
        <v>10.64</v>
      </c>
      <c r="H10" s="3">
        <v>22.04</v>
      </c>
      <c r="I10" s="3">
        <v>90.33</v>
      </c>
      <c r="J10" s="27" t="s">
        <v>1918</v>
      </c>
      <c r="K10" s="1" t="s">
        <v>39</v>
      </c>
      <c r="L10" s="50">
        <f t="shared" si="9"/>
        <v>2</v>
      </c>
      <c r="M10" s="51">
        <f t="shared" si="10"/>
        <v>2026</v>
      </c>
      <c r="N10" s="65">
        <f t="shared" si="11"/>
        <v>46054</v>
      </c>
      <c r="O10" s="52">
        <f t="shared" si="12"/>
        <v>0.122</v>
      </c>
      <c r="P10" s="52">
        <f t="shared" si="13"/>
        <v>24.4</v>
      </c>
      <c r="Q10" s="53">
        <f t="shared" si="14"/>
        <v>5.3200000000000004E-2</v>
      </c>
      <c r="R10" s="52">
        <f t="shared" si="15"/>
        <v>0.17519999999999999</v>
      </c>
      <c r="S10" s="54">
        <f t="shared" si="16"/>
        <v>35.04</v>
      </c>
      <c r="T10" s="52">
        <f t="shared" si="17"/>
        <v>-1.1799999999999998E-2</v>
      </c>
      <c r="U10" s="52">
        <f t="shared" si="18"/>
        <v>0.16339999999999999</v>
      </c>
      <c r="V10" s="52">
        <f t="shared" si="19"/>
        <v>32.68</v>
      </c>
      <c r="W10" s="55">
        <f>SUMIF(GLS!B:B,K10,GLS!C:C)</f>
        <v>10.719999999999999</v>
      </c>
      <c r="X10" s="55"/>
      <c r="Y10" s="55"/>
      <c r="Z10" s="52">
        <f t="shared" si="20"/>
        <v>-10.719999999999999</v>
      </c>
      <c r="AA10" s="52">
        <f t="shared" si="21"/>
        <v>-10.72</v>
      </c>
      <c r="AB10" s="52">
        <f t="shared" si="22"/>
        <v>-5.3600000000000002E-2</v>
      </c>
      <c r="AC10" s="52">
        <f t="shared" si="23"/>
        <v>0.10979999999999998</v>
      </c>
      <c r="AD10" s="56">
        <f t="shared" si="24"/>
        <v>0.62671232876712324</v>
      </c>
      <c r="AE10" s="57">
        <f t="shared" si="25"/>
        <v>21.959999999999997</v>
      </c>
      <c r="AF10" s="53" t="str">
        <f>IFERROR(-ABS(INDEX('frais amazon 011225-150326'!H:H,MATCH(Reproting_ERPALIN!K10,'frais amazon 011225-150326'!D:D,0))/1.2),"Commande hors la France")</f>
        <v>Commande hors la France</v>
      </c>
      <c r="AG10" s="53">
        <f t="shared" si="26"/>
        <v>0</v>
      </c>
      <c r="AH10" s="53">
        <f t="shared" si="27"/>
        <v>0</v>
      </c>
      <c r="AI10" s="57">
        <f t="shared" si="28"/>
        <v>0.10979999999999998</v>
      </c>
      <c r="AJ10" s="56">
        <f t="shared" si="29"/>
        <v>0.62671232876712324</v>
      </c>
      <c r="AK10" s="54">
        <f t="shared" si="30"/>
        <v>21.959999999999997</v>
      </c>
      <c r="AL10" s="46"/>
      <c r="AM10" s="41"/>
    </row>
    <row r="11" spans="1:39" x14ac:dyDescent="0.25">
      <c r="A11" s="27" t="s">
        <v>18</v>
      </c>
      <c r="B11" s="27" t="s">
        <v>19</v>
      </c>
      <c r="C11" s="27" t="s">
        <v>16</v>
      </c>
      <c r="D11" s="27" t="s">
        <v>11812</v>
      </c>
      <c r="E11" s="2">
        <v>100</v>
      </c>
      <c r="F11" s="23">
        <v>10.72</v>
      </c>
      <c r="G11" s="3">
        <v>4.99</v>
      </c>
      <c r="H11" s="3">
        <v>9.85</v>
      </c>
      <c r="I11" s="3">
        <v>91.88</v>
      </c>
      <c r="J11" s="27" t="s">
        <v>1671</v>
      </c>
      <c r="K11" s="1" t="s">
        <v>44</v>
      </c>
      <c r="L11" s="50">
        <f t="shared" si="9"/>
        <v>1</v>
      </c>
      <c r="M11" s="51">
        <f t="shared" si="10"/>
        <v>2026</v>
      </c>
      <c r="N11" s="65">
        <f t="shared" si="11"/>
        <v>46023</v>
      </c>
      <c r="O11" s="52">
        <f t="shared" si="12"/>
        <v>0.1072</v>
      </c>
      <c r="P11" s="52">
        <f t="shared" si="13"/>
        <v>10.72</v>
      </c>
      <c r="Q11" s="53">
        <f t="shared" si="14"/>
        <v>4.99E-2</v>
      </c>
      <c r="R11" s="52">
        <f t="shared" si="15"/>
        <v>0.15710000000000002</v>
      </c>
      <c r="S11" s="54">
        <f t="shared" si="16"/>
        <v>15.71</v>
      </c>
      <c r="T11" s="52">
        <f t="shared" si="17"/>
        <v>-8.7000000000000098E-3</v>
      </c>
      <c r="U11" s="52">
        <f t="shared" si="18"/>
        <v>0.1484</v>
      </c>
      <c r="V11" s="52">
        <f t="shared" si="19"/>
        <v>14.84</v>
      </c>
      <c r="W11" s="55">
        <f>SUMIF(GLS!B:B,K11,GLS!C:C)</f>
        <v>9.59</v>
      </c>
      <c r="X11" s="55"/>
      <c r="Y11" s="55"/>
      <c r="Z11" s="52">
        <f t="shared" si="20"/>
        <v>-9.59</v>
      </c>
      <c r="AA11" s="52">
        <f t="shared" si="21"/>
        <v>-9.59</v>
      </c>
      <c r="AB11" s="52">
        <f t="shared" si="22"/>
        <v>-9.5899999999999999E-2</v>
      </c>
      <c r="AC11" s="52">
        <f t="shared" si="23"/>
        <v>5.2500000000000005E-2</v>
      </c>
      <c r="AD11" s="56">
        <f t="shared" si="24"/>
        <v>0.3341820496499045</v>
      </c>
      <c r="AE11" s="57">
        <f t="shared" si="25"/>
        <v>5.2500000000000009</v>
      </c>
      <c r="AF11" s="53">
        <f>IFERROR(-ABS(INDEX('frais amazon 011225-150326'!H:H,MATCH(Reproting_ERPALIN!K11,'frais amazon 011225-150326'!D:D,0))/1.2),"Commande hors la France")</f>
        <v>-2.9</v>
      </c>
      <c r="AG11" s="53">
        <f t="shared" si="26"/>
        <v>-2.9</v>
      </c>
      <c r="AH11" s="53">
        <f t="shared" si="27"/>
        <v>-2.8999999999999998E-2</v>
      </c>
      <c r="AI11" s="57">
        <f t="shared" si="28"/>
        <v>2.3500000000000007E-2</v>
      </c>
      <c r="AJ11" s="56">
        <f t="shared" si="29"/>
        <v>0.14958625079567159</v>
      </c>
      <c r="AK11" s="54">
        <f t="shared" si="30"/>
        <v>2.3500000000000005</v>
      </c>
      <c r="AL11" s="46"/>
      <c r="AM11" s="41"/>
    </row>
    <row r="12" spans="1:39" x14ac:dyDescent="0.25">
      <c r="A12" s="27" t="s">
        <v>45</v>
      </c>
      <c r="B12" s="27" t="s">
        <v>46</v>
      </c>
      <c r="C12" s="27" t="s">
        <v>33</v>
      </c>
      <c r="D12" s="27" t="s">
        <v>11812</v>
      </c>
      <c r="E12" s="2">
        <v>2</v>
      </c>
      <c r="F12" s="23">
        <v>13.72</v>
      </c>
      <c r="G12" s="3">
        <v>4.99</v>
      </c>
      <c r="H12" s="3">
        <v>-0.46</v>
      </c>
      <c r="I12" s="3">
        <v>-3.37</v>
      </c>
      <c r="J12" s="27" t="s">
        <v>1671</v>
      </c>
      <c r="K12" s="1" t="s">
        <v>47</v>
      </c>
      <c r="L12" s="50">
        <f t="shared" si="9"/>
        <v>1</v>
      </c>
      <c r="M12" s="51">
        <f t="shared" si="10"/>
        <v>2026</v>
      </c>
      <c r="N12" s="65">
        <f t="shared" si="11"/>
        <v>46023</v>
      </c>
      <c r="O12" s="52">
        <f t="shared" si="12"/>
        <v>6.86</v>
      </c>
      <c r="P12" s="52">
        <f t="shared" si="13"/>
        <v>13.72</v>
      </c>
      <c r="Q12" s="53">
        <f t="shared" si="14"/>
        <v>2.4950000000000001</v>
      </c>
      <c r="R12" s="52">
        <f t="shared" si="15"/>
        <v>9.3550000000000004</v>
      </c>
      <c r="S12" s="54">
        <f t="shared" si="16"/>
        <v>18.71</v>
      </c>
      <c r="T12" s="52">
        <f t="shared" si="17"/>
        <v>-7.0900000000000007</v>
      </c>
      <c r="U12" s="52">
        <f t="shared" si="18"/>
        <v>2.2649999999999997</v>
      </c>
      <c r="V12" s="52">
        <f t="shared" si="19"/>
        <v>4.5299999999999994</v>
      </c>
      <c r="W12" s="55">
        <f>SUMIF(GLS!B:B,K12,GLS!C:C)</f>
        <v>5.25</v>
      </c>
      <c r="X12" s="55"/>
      <c r="Y12" s="55"/>
      <c r="Z12" s="52">
        <f t="shared" si="20"/>
        <v>-5.25</v>
      </c>
      <c r="AA12" s="52">
        <f t="shared" si="21"/>
        <v>-5.25</v>
      </c>
      <c r="AB12" s="52">
        <f t="shared" si="22"/>
        <v>-2.625</v>
      </c>
      <c r="AC12" s="52">
        <f t="shared" si="23"/>
        <v>-0.36000000000000032</v>
      </c>
      <c r="AD12" s="56">
        <f t="shared" si="24"/>
        <v>-3.8482095136290785E-2</v>
      </c>
      <c r="AE12" s="57">
        <f t="shared" si="25"/>
        <v>-0.72000000000000064</v>
      </c>
      <c r="AF12" s="53">
        <f>IFERROR(-ABS(INDEX('frais amazon 011225-150326'!H:H,MATCH(Reproting_ERPALIN!K12,'frais amazon 011225-150326'!D:D,0))/1.2),"Commande hors la France")</f>
        <v>-3.4666666666666668</v>
      </c>
      <c r="AG12" s="53">
        <f t="shared" si="26"/>
        <v>-3.4666666666666668</v>
      </c>
      <c r="AH12" s="53">
        <f t="shared" si="27"/>
        <v>-1.7333333333333334</v>
      </c>
      <c r="AI12" s="57">
        <f t="shared" si="28"/>
        <v>-2.0933333333333337</v>
      </c>
      <c r="AJ12" s="56">
        <f t="shared" si="29"/>
        <v>-0.22376625690361662</v>
      </c>
      <c r="AK12" s="54">
        <f t="shared" si="30"/>
        <v>-4.1866666666666674</v>
      </c>
      <c r="AL12" s="46"/>
      <c r="AM12" s="41"/>
    </row>
    <row r="13" spans="1:39" x14ac:dyDescent="0.25">
      <c r="A13" s="27" t="s">
        <v>48</v>
      </c>
      <c r="B13" s="27" t="s">
        <v>49</v>
      </c>
      <c r="C13" s="27" t="s">
        <v>33</v>
      </c>
      <c r="D13" s="27" t="s">
        <v>11812</v>
      </c>
      <c r="E13" s="2">
        <v>50</v>
      </c>
      <c r="F13" s="23">
        <v>6.09</v>
      </c>
      <c r="G13" s="3">
        <v>2.4950000000000001</v>
      </c>
      <c r="H13" s="3">
        <v>4.51</v>
      </c>
      <c r="I13" s="3">
        <v>74.06</v>
      </c>
      <c r="J13" s="27" t="s">
        <v>1671</v>
      </c>
      <c r="K13" s="1" t="s">
        <v>50</v>
      </c>
      <c r="L13" s="50">
        <f t="shared" si="9"/>
        <v>1</v>
      </c>
      <c r="M13" s="51">
        <f t="shared" si="10"/>
        <v>2026</v>
      </c>
      <c r="N13" s="65">
        <f t="shared" si="11"/>
        <v>46023</v>
      </c>
      <c r="O13" s="52">
        <f t="shared" si="12"/>
        <v>0.12179999999999999</v>
      </c>
      <c r="P13" s="52">
        <f t="shared" si="13"/>
        <v>6.09</v>
      </c>
      <c r="Q13" s="53">
        <f t="shared" si="14"/>
        <v>4.99E-2</v>
      </c>
      <c r="R13" s="52">
        <f t="shared" si="15"/>
        <v>0.17169999999999999</v>
      </c>
      <c r="S13" s="54">
        <f t="shared" si="16"/>
        <v>8.5849999999999991</v>
      </c>
      <c r="T13" s="52">
        <f t="shared" si="17"/>
        <v>-3.1600000000000003E-2</v>
      </c>
      <c r="U13" s="52">
        <f t="shared" si="18"/>
        <v>0.1401</v>
      </c>
      <c r="V13" s="52">
        <f t="shared" si="19"/>
        <v>7.0049999999999999</v>
      </c>
      <c r="W13" s="55">
        <f>SUMIF(GLS!B:B,K13,GLS!C:C)</f>
        <v>5.25</v>
      </c>
      <c r="X13" s="55"/>
      <c r="Y13" s="55"/>
      <c r="Z13" s="52">
        <f t="shared" si="20"/>
        <v>-5.25</v>
      </c>
      <c r="AA13" s="52">
        <f t="shared" si="21"/>
        <v>-2.625</v>
      </c>
      <c r="AB13" s="52">
        <f t="shared" si="22"/>
        <v>-5.2499999999999998E-2</v>
      </c>
      <c r="AC13" s="52">
        <f t="shared" si="23"/>
        <v>8.7600000000000011E-2</v>
      </c>
      <c r="AD13" s="56">
        <f t="shared" si="24"/>
        <v>0.51019219569015739</v>
      </c>
      <c r="AE13" s="57">
        <f t="shared" si="25"/>
        <v>4.3800000000000008</v>
      </c>
      <c r="AF13" s="53">
        <f>IFERROR(-ABS(INDEX('frais amazon 011225-150326'!H:H,MATCH(Reproting_ERPALIN!K13,'frais amazon 011225-150326'!D:D,0))/1.2),"Commande hors la France")</f>
        <v>-2.2083333333333335</v>
      </c>
      <c r="AG13" s="53">
        <f t="shared" si="26"/>
        <v>-1.1041666666666667</v>
      </c>
      <c r="AH13" s="53">
        <f t="shared" si="27"/>
        <v>-2.2083333333333333E-2</v>
      </c>
      <c r="AI13" s="57">
        <f t="shared" si="28"/>
        <v>6.5516666666666681E-2</v>
      </c>
      <c r="AJ13" s="56">
        <f t="shared" si="29"/>
        <v>0.38157639293341111</v>
      </c>
      <c r="AK13" s="54">
        <f t="shared" si="30"/>
        <v>3.2758333333333343</v>
      </c>
      <c r="AL13" s="46"/>
      <c r="AM13" s="41"/>
    </row>
    <row r="14" spans="1:39" x14ac:dyDescent="0.25">
      <c r="A14" s="27" t="s">
        <v>51</v>
      </c>
      <c r="B14" s="27" t="s">
        <v>52</v>
      </c>
      <c r="C14" s="27" t="s">
        <v>33</v>
      </c>
      <c r="D14" s="27" t="s">
        <v>11812</v>
      </c>
      <c r="E14" s="2">
        <v>50</v>
      </c>
      <c r="F14" s="23">
        <v>5.87</v>
      </c>
      <c r="G14" s="3">
        <v>2.4950000000000001</v>
      </c>
      <c r="H14" s="3">
        <v>4.5199999999999996</v>
      </c>
      <c r="I14" s="3">
        <v>77</v>
      </c>
      <c r="J14" s="27" t="s">
        <v>1671</v>
      </c>
      <c r="K14" s="1" t="s">
        <v>50</v>
      </c>
      <c r="L14" s="50">
        <f t="shared" si="9"/>
        <v>1</v>
      </c>
      <c r="M14" s="51">
        <f t="shared" si="10"/>
        <v>2026</v>
      </c>
      <c r="N14" s="65">
        <f t="shared" si="11"/>
        <v>46023</v>
      </c>
      <c r="O14" s="52">
        <f t="shared" si="12"/>
        <v>0.1174</v>
      </c>
      <c r="P14" s="52">
        <f t="shared" si="13"/>
        <v>5.87</v>
      </c>
      <c r="Q14" s="53">
        <f t="shared" si="14"/>
        <v>4.99E-2</v>
      </c>
      <c r="R14" s="52">
        <f t="shared" si="15"/>
        <v>0.1673</v>
      </c>
      <c r="S14" s="54">
        <f t="shared" si="16"/>
        <v>8.3650000000000002</v>
      </c>
      <c r="T14" s="52">
        <f t="shared" si="17"/>
        <v>-2.700000000000001E-2</v>
      </c>
      <c r="U14" s="52">
        <f t="shared" si="18"/>
        <v>0.14029999999999998</v>
      </c>
      <c r="V14" s="52">
        <f t="shared" si="19"/>
        <v>7.0149999999999988</v>
      </c>
      <c r="W14" s="55">
        <f>SUMIF(GLS!B:B,K14,GLS!C:C)</f>
        <v>5.25</v>
      </c>
      <c r="X14" s="55"/>
      <c r="Y14" s="55"/>
      <c r="Z14" s="52">
        <f t="shared" si="20"/>
        <v>-5.25</v>
      </c>
      <c r="AA14" s="52">
        <f t="shared" si="21"/>
        <v>-2.625</v>
      </c>
      <c r="AB14" s="52">
        <f t="shared" si="22"/>
        <v>-5.2499999999999998E-2</v>
      </c>
      <c r="AC14" s="52">
        <f t="shared" si="23"/>
        <v>8.7799999999999989E-2</v>
      </c>
      <c r="AD14" s="56">
        <f t="shared" si="24"/>
        <v>0.52480573819485943</v>
      </c>
      <c r="AE14" s="57">
        <f t="shared" si="25"/>
        <v>4.3899999999999997</v>
      </c>
      <c r="AF14" s="53">
        <f>IFERROR(-ABS(INDEX('frais amazon 011225-150326'!H:H,MATCH(Reproting_ERPALIN!K14,'frais amazon 011225-150326'!D:D,0))/1.2),"Commande hors la France")</f>
        <v>-2.2083333333333335</v>
      </c>
      <c r="AG14" s="53">
        <f t="shared" si="26"/>
        <v>-1.1041666666666667</v>
      </c>
      <c r="AH14" s="53">
        <f t="shared" si="27"/>
        <v>-2.2083333333333333E-2</v>
      </c>
      <c r="AI14" s="57">
        <f t="shared" si="28"/>
        <v>6.5716666666666659E-2</v>
      </c>
      <c r="AJ14" s="56">
        <f t="shared" si="29"/>
        <v>0.392807332137876</v>
      </c>
      <c r="AK14" s="54">
        <f t="shared" si="30"/>
        <v>3.2858333333333332</v>
      </c>
      <c r="AL14" s="46"/>
      <c r="AM14" s="41"/>
    </row>
    <row r="15" spans="1:39" x14ac:dyDescent="0.25">
      <c r="A15" s="27" t="s">
        <v>53</v>
      </c>
      <c r="B15" s="27" t="s">
        <v>54</v>
      </c>
      <c r="C15" s="27" t="s">
        <v>16</v>
      </c>
      <c r="D15" s="27" t="s">
        <v>11815</v>
      </c>
      <c r="E15" s="2">
        <v>100</v>
      </c>
      <c r="F15" s="3">
        <v>10.32</v>
      </c>
      <c r="G15" s="3">
        <v>4.99</v>
      </c>
      <c r="H15" s="3">
        <v>9.56</v>
      </c>
      <c r="I15" s="3">
        <v>92.64</v>
      </c>
      <c r="J15" s="27" t="s">
        <v>1671</v>
      </c>
      <c r="K15" s="1" t="s">
        <v>55</v>
      </c>
      <c r="L15" s="50">
        <f t="shared" si="9"/>
        <v>2</v>
      </c>
      <c r="M15" s="51">
        <f t="shared" si="10"/>
        <v>2026</v>
      </c>
      <c r="N15" s="65">
        <f t="shared" si="11"/>
        <v>46054</v>
      </c>
      <c r="O15" s="52">
        <f t="shared" si="12"/>
        <v>0.1032</v>
      </c>
      <c r="P15" s="52">
        <f t="shared" si="13"/>
        <v>10.32</v>
      </c>
      <c r="Q15" s="53">
        <f t="shared" si="14"/>
        <v>4.99E-2</v>
      </c>
      <c r="R15" s="52">
        <f t="shared" si="15"/>
        <v>0.15310000000000001</v>
      </c>
      <c r="S15" s="54">
        <f t="shared" si="16"/>
        <v>15.310000000000002</v>
      </c>
      <c r="T15" s="52">
        <f t="shared" si="17"/>
        <v>-7.5999999999999983E-3</v>
      </c>
      <c r="U15" s="52">
        <f t="shared" si="18"/>
        <v>0.14550000000000002</v>
      </c>
      <c r="V15" s="52">
        <f t="shared" si="19"/>
        <v>14.550000000000002</v>
      </c>
      <c r="W15" s="55">
        <f>SUMIF(GLS!B:B,K15,GLS!C:C)</f>
        <v>5.25</v>
      </c>
      <c r="X15" s="55"/>
      <c r="Y15" s="55"/>
      <c r="Z15" s="52">
        <f t="shared" si="20"/>
        <v>-5.25</v>
      </c>
      <c r="AA15" s="52">
        <f t="shared" si="21"/>
        <v>-5.25</v>
      </c>
      <c r="AB15" s="52">
        <f t="shared" si="22"/>
        <v>-5.2499999999999998E-2</v>
      </c>
      <c r="AC15" s="52">
        <f t="shared" si="23"/>
        <v>9.3000000000000027E-2</v>
      </c>
      <c r="AD15" s="56">
        <f t="shared" si="24"/>
        <v>0.60744611365120849</v>
      </c>
      <c r="AE15" s="57">
        <f t="shared" si="25"/>
        <v>9.3000000000000025</v>
      </c>
      <c r="AF15" s="53">
        <f>IFERROR(-ABS(INDEX('frais amazon 011225-150326'!H:H,MATCH(Reproting_ERPALIN!K15,'frais amazon 011225-150326'!D:D,0))/1.2),"Commande hors la France")</f>
        <v>-2.8333333333333335</v>
      </c>
      <c r="AG15" s="53">
        <f t="shared" si="26"/>
        <v>-2.8333333333333339</v>
      </c>
      <c r="AH15" s="53">
        <f t="shared" si="27"/>
        <v>-2.8333333333333339E-2</v>
      </c>
      <c r="AI15" s="57">
        <f t="shared" si="28"/>
        <v>6.4666666666666692E-2</v>
      </c>
      <c r="AJ15" s="56">
        <f t="shared" si="29"/>
        <v>0.42238188547790129</v>
      </c>
      <c r="AK15" s="54">
        <f t="shared" si="30"/>
        <v>6.4666666666666694</v>
      </c>
      <c r="AL15" s="46"/>
      <c r="AM15" s="41"/>
    </row>
    <row r="16" spans="1:39" x14ac:dyDescent="0.25">
      <c r="A16" s="27" t="s">
        <v>9</v>
      </c>
      <c r="B16" s="27" t="s">
        <v>10</v>
      </c>
      <c r="C16" s="27" t="s">
        <v>11</v>
      </c>
      <c r="D16" s="27" t="s">
        <v>11812</v>
      </c>
      <c r="E16" s="2">
        <v>30</v>
      </c>
      <c r="F16" s="23">
        <v>14.35</v>
      </c>
      <c r="G16" s="3" t="s">
        <v>12</v>
      </c>
      <c r="H16" s="3">
        <v>10.08</v>
      </c>
      <c r="I16" s="3">
        <v>70.209999999999994</v>
      </c>
      <c r="J16" s="27" t="s">
        <v>1671</v>
      </c>
      <c r="K16" s="1" t="s">
        <v>56</v>
      </c>
      <c r="L16" s="50">
        <f t="shared" si="9"/>
        <v>1</v>
      </c>
      <c r="M16" s="51">
        <f t="shared" si="10"/>
        <v>2026</v>
      </c>
      <c r="N16" s="65">
        <f t="shared" si="11"/>
        <v>46023</v>
      </c>
      <c r="O16" s="52">
        <f t="shared" si="12"/>
        <v>0.47833333333333333</v>
      </c>
      <c r="P16" s="52">
        <f t="shared" si="13"/>
        <v>14.35</v>
      </c>
      <c r="Q16" s="53">
        <f t="shared" si="14"/>
        <v>0</v>
      </c>
      <c r="R16" s="52">
        <f t="shared" si="15"/>
        <v>0.47833333333333333</v>
      </c>
      <c r="S16" s="54">
        <f t="shared" si="16"/>
        <v>14.35</v>
      </c>
      <c r="T16" s="52">
        <f t="shared" si="17"/>
        <v>-0.14233333333333331</v>
      </c>
      <c r="U16" s="52">
        <f t="shared" si="18"/>
        <v>0.33600000000000002</v>
      </c>
      <c r="V16" s="52">
        <f t="shared" si="19"/>
        <v>10.08</v>
      </c>
      <c r="W16" s="55">
        <f>SUMIF(GLS!B:B,K16,GLS!C:C)</f>
        <v>5.48</v>
      </c>
      <c r="X16" s="55"/>
      <c r="Y16" s="55"/>
      <c r="Z16" s="52">
        <f t="shared" si="20"/>
        <v>-5.48</v>
      </c>
      <c r="AA16" s="52">
        <f t="shared" si="21"/>
        <v>-5.48</v>
      </c>
      <c r="AB16" s="52">
        <f t="shared" si="22"/>
        <v>-0.18266666666666667</v>
      </c>
      <c r="AC16" s="52">
        <f t="shared" si="23"/>
        <v>0.15333333333333335</v>
      </c>
      <c r="AD16" s="56">
        <f t="shared" si="24"/>
        <v>0.32055749128919864</v>
      </c>
      <c r="AE16" s="57">
        <f t="shared" si="25"/>
        <v>4.6000000000000005</v>
      </c>
      <c r="AF16" s="53">
        <f>IFERROR(-ABS(INDEX('frais amazon 011225-150326'!H:H,MATCH(Reproting_ERPALIN!K16,'frais amazon 011225-150326'!D:D,0))/1.2),"Commande hors la France")</f>
        <v>-2.666666666666667</v>
      </c>
      <c r="AG16" s="53">
        <f t="shared" si="26"/>
        <v>-2.666666666666667</v>
      </c>
      <c r="AH16" s="53">
        <f t="shared" si="27"/>
        <v>-8.8888888888888892E-2</v>
      </c>
      <c r="AI16" s="57">
        <f t="shared" si="28"/>
        <v>6.4444444444444457E-2</v>
      </c>
      <c r="AJ16" s="56">
        <f t="shared" si="29"/>
        <v>0.13472706155632988</v>
      </c>
      <c r="AK16" s="54">
        <f t="shared" si="30"/>
        <v>1.9333333333333338</v>
      </c>
      <c r="AL16" s="46"/>
      <c r="AM16" s="41"/>
    </row>
    <row r="17" spans="1:39" x14ac:dyDescent="0.25">
      <c r="A17" s="27" t="s">
        <v>18</v>
      </c>
      <c r="B17" s="27" t="s">
        <v>19</v>
      </c>
      <c r="C17" s="27" t="s">
        <v>16</v>
      </c>
      <c r="D17" s="27" t="s">
        <v>11812</v>
      </c>
      <c r="E17" s="2">
        <v>100</v>
      </c>
      <c r="F17" s="23">
        <v>10.039999999999999</v>
      </c>
      <c r="G17" s="3">
        <v>4.99</v>
      </c>
      <c r="H17" s="3">
        <v>9.17</v>
      </c>
      <c r="I17" s="3">
        <v>91.33</v>
      </c>
      <c r="J17" s="27" t="s">
        <v>1671</v>
      </c>
      <c r="K17" s="1" t="s">
        <v>57</v>
      </c>
      <c r="L17" s="50">
        <f t="shared" si="9"/>
        <v>1</v>
      </c>
      <c r="M17" s="51">
        <f t="shared" si="10"/>
        <v>2026</v>
      </c>
      <c r="N17" s="65">
        <f t="shared" si="11"/>
        <v>46023</v>
      </c>
      <c r="O17" s="52">
        <f t="shared" si="12"/>
        <v>0.10039999999999999</v>
      </c>
      <c r="P17" s="52">
        <f t="shared" si="13"/>
        <v>10.039999999999999</v>
      </c>
      <c r="Q17" s="53">
        <f t="shared" si="14"/>
        <v>4.99E-2</v>
      </c>
      <c r="R17" s="52">
        <f t="shared" si="15"/>
        <v>0.15029999999999999</v>
      </c>
      <c r="S17" s="54">
        <f t="shared" si="16"/>
        <v>15.03</v>
      </c>
      <c r="T17" s="52">
        <f t="shared" si="17"/>
        <v>-8.6999999999999925E-3</v>
      </c>
      <c r="U17" s="52">
        <f t="shared" si="18"/>
        <v>0.1416</v>
      </c>
      <c r="V17" s="52">
        <f t="shared" si="19"/>
        <v>14.16</v>
      </c>
      <c r="W17" s="55">
        <f>SUMIF(GLS!B:B,K17,GLS!C:C)</f>
        <v>5.25</v>
      </c>
      <c r="X17" s="55"/>
      <c r="Y17" s="55"/>
      <c r="Z17" s="52">
        <f t="shared" si="20"/>
        <v>-5.25</v>
      </c>
      <c r="AA17" s="52">
        <f t="shared" si="21"/>
        <v>-5.25</v>
      </c>
      <c r="AB17" s="52">
        <f t="shared" si="22"/>
        <v>-5.2499999999999998E-2</v>
      </c>
      <c r="AC17" s="52">
        <f t="shared" si="23"/>
        <v>8.9100000000000013E-2</v>
      </c>
      <c r="AD17" s="56">
        <f t="shared" si="24"/>
        <v>0.59281437125748515</v>
      </c>
      <c r="AE17" s="57">
        <f t="shared" si="25"/>
        <v>8.9100000000000019</v>
      </c>
      <c r="AF17" s="53">
        <f>IFERROR(-ABS(INDEX('frais amazon 011225-150326'!H:H,MATCH(Reproting_ERPALIN!K17,'frais amazon 011225-150326'!D:D,0))/1.2),"Commande hors la France")</f>
        <v>-2.7833333333333332</v>
      </c>
      <c r="AG17" s="53">
        <f t="shared" si="26"/>
        <v>-2.7833333333333332</v>
      </c>
      <c r="AH17" s="53">
        <f t="shared" si="27"/>
        <v>-2.7833333333333331E-2</v>
      </c>
      <c r="AI17" s="57">
        <f t="shared" si="28"/>
        <v>6.1266666666666678E-2</v>
      </c>
      <c r="AJ17" s="56">
        <f t="shared" si="29"/>
        <v>0.40762918607229992</v>
      </c>
      <c r="AK17" s="54">
        <f t="shared" si="30"/>
        <v>6.1266666666666678</v>
      </c>
      <c r="AL17" s="46"/>
      <c r="AM17" s="41"/>
    </row>
    <row r="18" spans="1:39" x14ac:dyDescent="0.25">
      <c r="A18" s="27" t="s">
        <v>31</v>
      </c>
      <c r="B18" s="27" t="s">
        <v>32</v>
      </c>
      <c r="C18" s="27" t="s">
        <v>33</v>
      </c>
      <c r="D18" s="27" t="s">
        <v>11812</v>
      </c>
      <c r="E18" s="2">
        <v>100</v>
      </c>
      <c r="F18" s="23">
        <v>36.97</v>
      </c>
      <c r="G18" s="3">
        <v>11.45</v>
      </c>
      <c r="H18" s="3">
        <v>15.88</v>
      </c>
      <c r="I18" s="3">
        <v>42.95</v>
      </c>
      <c r="J18" s="27" t="s">
        <v>1918</v>
      </c>
      <c r="K18" s="1" t="s">
        <v>58</v>
      </c>
      <c r="L18" s="50">
        <f t="shared" si="9"/>
        <v>1</v>
      </c>
      <c r="M18" s="51">
        <f t="shared" si="10"/>
        <v>2026</v>
      </c>
      <c r="N18" s="65">
        <f t="shared" si="11"/>
        <v>46023</v>
      </c>
      <c r="O18" s="52">
        <f t="shared" si="12"/>
        <v>0.36969999999999997</v>
      </c>
      <c r="P18" s="52">
        <f t="shared" si="13"/>
        <v>36.97</v>
      </c>
      <c r="Q18" s="53">
        <f t="shared" si="14"/>
        <v>0.11449999999999999</v>
      </c>
      <c r="R18" s="52">
        <f t="shared" si="15"/>
        <v>0.48419999999999996</v>
      </c>
      <c r="S18" s="54">
        <f t="shared" si="16"/>
        <v>48.419999999999995</v>
      </c>
      <c r="T18" s="52">
        <f t="shared" si="17"/>
        <v>-0.21089999999999998</v>
      </c>
      <c r="U18" s="52">
        <f t="shared" si="18"/>
        <v>0.27329999999999999</v>
      </c>
      <c r="V18" s="52">
        <f t="shared" si="19"/>
        <v>27.33</v>
      </c>
      <c r="W18" s="55">
        <f>SUMIF(GLS!B:B,K18,GLS!C:C)</f>
        <v>10.719999999999999</v>
      </c>
      <c r="X18" s="55"/>
      <c r="Y18" s="55"/>
      <c r="Z18" s="52">
        <f t="shared" si="20"/>
        <v>-10.719999999999999</v>
      </c>
      <c r="AA18" s="52">
        <f t="shared" si="21"/>
        <v>-10.72</v>
      </c>
      <c r="AB18" s="52">
        <f t="shared" si="22"/>
        <v>-0.1072</v>
      </c>
      <c r="AC18" s="52">
        <f t="shared" si="23"/>
        <v>0.16609999999999997</v>
      </c>
      <c r="AD18" s="56">
        <f t="shared" si="24"/>
        <v>0.34304006608839321</v>
      </c>
      <c r="AE18" s="57">
        <f t="shared" si="25"/>
        <v>16.609999999999996</v>
      </c>
      <c r="AF18" s="53" t="str">
        <f>IFERROR(-ABS(INDEX('frais amazon 011225-150326'!H:H,MATCH(Reproting_ERPALIN!K18,'frais amazon 011225-150326'!D:D,0))/1.2),"Commande hors la France")</f>
        <v>Commande hors la France</v>
      </c>
      <c r="AG18" s="53">
        <f t="shared" si="26"/>
        <v>0</v>
      </c>
      <c r="AH18" s="53">
        <f t="shared" si="27"/>
        <v>0</v>
      </c>
      <c r="AI18" s="57">
        <f t="shared" si="28"/>
        <v>0.16609999999999997</v>
      </c>
      <c r="AJ18" s="56">
        <f t="shared" si="29"/>
        <v>0.34304006608839321</v>
      </c>
      <c r="AK18" s="54">
        <f t="shared" si="30"/>
        <v>16.609999999999996</v>
      </c>
      <c r="AL18" s="46"/>
      <c r="AM18" s="41"/>
    </row>
    <row r="19" spans="1:39" x14ac:dyDescent="0.25">
      <c r="A19" s="27" t="s">
        <v>59</v>
      </c>
      <c r="B19" s="27" t="s">
        <v>60</v>
      </c>
      <c r="C19" s="27" t="s">
        <v>16</v>
      </c>
      <c r="D19" s="27" t="s">
        <v>11812</v>
      </c>
      <c r="E19" s="2">
        <v>200</v>
      </c>
      <c r="F19" s="23">
        <v>19.12</v>
      </c>
      <c r="G19" s="3">
        <v>4.99</v>
      </c>
      <c r="H19" s="3">
        <v>17.7</v>
      </c>
      <c r="I19" s="3">
        <v>92.57</v>
      </c>
      <c r="J19" s="27" t="s">
        <v>1671</v>
      </c>
      <c r="K19" s="1" t="s">
        <v>61</v>
      </c>
      <c r="L19" s="50">
        <f t="shared" si="9"/>
        <v>1</v>
      </c>
      <c r="M19" s="51">
        <f t="shared" si="10"/>
        <v>2026</v>
      </c>
      <c r="N19" s="65">
        <f t="shared" si="11"/>
        <v>46023</v>
      </c>
      <c r="O19" s="52">
        <f t="shared" si="12"/>
        <v>9.5600000000000004E-2</v>
      </c>
      <c r="P19" s="52">
        <f t="shared" si="13"/>
        <v>19.12</v>
      </c>
      <c r="Q19" s="53">
        <f t="shared" si="14"/>
        <v>2.495E-2</v>
      </c>
      <c r="R19" s="52">
        <f t="shared" si="15"/>
        <v>0.12055</v>
      </c>
      <c r="S19" s="54">
        <f t="shared" si="16"/>
        <v>24.11</v>
      </c>
      <c r="T19" s="52">
        <f t="shared" si="17"/>
        <v>-7.1000000000000082E-3</v>
      </c>
      <c r="U19" s="52">
        <f t="shared" si="18"/>
        <v>0.11345</v>
      </c>
      <c r="V19" s="52">
        <f t="shared" si="19"/>
        <v>22.689999999999998</v>
      </c>
      <c r="W19" s="55">
        <f>SUMIF(GLS!B:B,K19,GLS!C:C)</f>
        <v>5.25</v>
      </c>
      <c r="X19" s="55"/>
      <c r="Y19" s="55"/>
      <c r="Z19" s="52">
        <f t="shared" si="20"/>
        <v>-5.25</v>
      </c>
      <c r="AA19" s="52">
        <f t="shared" si="21"/>
        <v>-5.25</v>
      </c>
      <c r="AB19" s="52">
        <f t="shared" si="22"/>
        <v>-2.6249999999999999E-2</v>
      </c>
      <c r="AC19" s="52">
        <f t="shared" si="23"/>
        <v>8.72E-2</v>
      </c>
      <c r="AD19" s="56">
        <f t="shared" si="24"/>
        <v>0.72335130651182078</v>
      </c>
      <c r="AE19" s="57">
        <f t="shared" si="25"/>
        <v>17.440000000000001</v>
      </c>
      <c r="AF19" s="53">
        <f>IFERROR(-ABS(INDEX('frais amazon 011225-150326'!H:H,MATCH(Reproting_ERPALIN!K19,'frais amazon 011225-150326'!D:D,0))/1.2),"Commande hors la France")</f>
        <v>-4.458333333333333</v>
      </c>
      <c r="AG19" s="53">
        <f t="shared" si="26"/>
        <v>-4.458333333333333</v>
      </c>
      <c r="AH19" s="53">
        <f t="shared" si="27"/>
        <v>-2.2291666666666664E-2</v>
      </c>
      <c r="AI19" s="57">
        <f t="shared" si="28"/>
        <v>6.4908333333333332E-2</v>
      </c>
      <c r="AJ19" s="56">
        <f t="shared" si="29"/>
        <v>0.53843495091939719</v>
      </c>
      <c r="AK19" s="54">
        <f t="shared" si="30"/>
        <v>12.981666666666666</v>
      </c>
      <c r="AL19" s="46"/>
      <c r="AM19" s="41"/>
    </row>
    <row r="20" spans="1:39" x14ac:dyDescent="0.25">
      <c r="A20" s="27" t="s">
        <v>14</v>
      </c>
      <c r="B20" s="27" t="s">
        <v>15</v>
      </c>
      <c r="C20" s="27" t="s">
        <v>16</v>
      </c>
      <c r="D20" s="27" t="s">
        <v>11812</v>
      </c>
      <c r="E20" s="2">
        <v>100</v>
      </c>
      <c r="F20" s="23">
        <v>12.98</v>
      </c>
      <c r="G20" s="3">
        <v>4.99</v>
      </c>
      <c r="H20" s="3">
        <v>11.52</v>
      </c>
      <c r="I20" s="3">
        <v>88.75</v>
      </c>
      <c r="J20" s="27" t="s">
        <v>1671</v>
      </c>
      <c r="K20" s="1" t="s">
        <v>62</v>
      </c>
      <c r="L20" s="50">
        <f t="shared" si="9"/>
        <v>1</v>
      </c>
      <c r="M20" s="51">
        <f t="shared" si="10"/>
        <v>2026</v>
      </c>
      <c r="N20" s="65">
        <f t="shared" si="11"/>
        <v>46023</v>
      </c>
      <c r="O20" s="52">
        <f t="shared" si="12"/>
        <v>0.1298</v>
      </c>
      <c r="P20" s="52">
        <f t="shared" si="13"/>
        <v>12.98</v>
      </c>
      <c r="Q20" s="53">
        <f t="shared" si="14"/>
        <v>4.99E-2</v>
      </c>
      <c r="R20" s="52">
        <f t="shared" si="15"/>
        <v>0.1797</v>
      </c>
      <c r="S20" s="54">
        <f t="shared" si="16"/>
        <v>17.97</v>
      </c>
      <c r="T20" s="52">
        <f t="shared" si="17"/>
        <v>-1.4600000000000009E-2</v>
      </c>
      <c r="U20" s="52">
        <f t="shared" si="18"/>
        <v>0.1651</v>
      </c>
      <c r="V20" s="52">
        <f t="shared" si="19"/>
        <v>16.509999999999998</v>
      </c>
      <c r="W20" s="55">
        <f>SUMIF(GLS!B:B,K20,GLS!C:C)</f>
        <v>5.25</v>
      </c>
      <c r="X20" s="55"/>
      <c r="Y20" s="55"/>
      <c r="Z20" s="52">
        <f t="shared" si="20"/>
        <v>-5.25</v>
      </c>
      <c r="AA20" s="52">
        <f t="shared" si="21"/>
        <v>-5.25</v>
      </c>
      <c r="AB20" s="52">
        <f t="shared" si="22"/>
        <v>-5.2499999999999998E-2</v>
      </c>
      <c r="AC20" s="52">
        <f t="shared" si="23"/>
        <v>0.11260000000000001</v>
      </c>
      <c r="AD20" s="56">
        <f t="shared" si="24"/>
        <v>0.62659988870339456</v>
      </c>
      <c r="AE20" s="57">
        <f t="shared" si="25"/>
        <v>11.26</v>
      </c>
      <c r="AF20" s="53">
        <f>IFERROR(-ABS(INDEX('frais amazon 011225-150326'!H:H,MATCH(Reproting_ERPALIN!K20,'frais amazon 011225-150326'!D:D,0))/1.2),"Commande hors la France")</f>
        <v>-3.3333333333333335</v>
      </c>
      <c r="AG20" s="53">
        <f t="shared" si="26"/>
        <v>-3.3333333333333339</v>
      </c>
      <c r="AH20" s="53">
        <f t="shared" si="27"/>
        <v>-3.333333333333334E-2</v>
      </c>
      <c r="AI20" s="57">
        <f t="shared" si="28"/>
        <v>7.9266666666666666E-2</v>
      </c>
      <c r="AJ20" s="56">
        <f t="shared" si="29"/>
        <v>0.44110554628083842</v>
      </c>
      <c r="AK20" s="54">
        <f t="shared" si="30"/>
        <v>7.9266666666666667</v>
      </c>
      <c r="AL20" s="46"/>
      <c r="AM20" s="41"/>
    </row>
    <row r="21" spans="1:39" x14ac:dyDescent="0.25">
      <c r="A21" s="27" t="s">
        <v>9</v>
      </c>
      <c r="B21" s="27" t="s">
        <v>10</v>
      </c>
      <c r="C21" s="27" t="s">
        <v>11</v>
      </c>
      <c r="D21" s="27" t="s">
        <v>11815</v>
      </c>
      <c r="E21" s="2">
        <v>30</v>
      </c>
      <c r="F21" s="3">
        <v>13.49</v>
      </c>
      <c r="G21" s="3" t="s">
        <v>12</v>
      </c>
      <c r="H21" s="3">
        <v>9.2200000000000006</v>
      </c>
      <c r="I21" s="3">
        <v>68.31</v>
      </c>
      <c r="J21" s="27" t="s">
        <v>1671</v>
      </c>
      <c r="K21" s="1" t="s">
        <v>63</v>
      </c>
      <c r="L21" s="50">
        <f t="shared" si="9"/>
        <v>2</v>
      </c>
      <c r="M21" s="51">
        <f t="shared" si="10"/>
        <v>2026</v>
      </c>
      <c r="N21" s="65">
        <f t="shared" si="11"/>
        <v>46054</v>
      </c>
      <c r="O21" s="52">
        <f t="shared" si="12"/>
        <v>0.44966666666666666</v>
      </c>
      <c r="P21" s="52">
        <f t="shared" si="13"/>
        <v>13.49</v>
      </c>
      <c r="Q21" s="53">
        <f t="shared" si="14"/>
        <v>0</v>
      </c>
      <c r="R21" s="52">
        <f t="shared" si="15"/>
        <v>0.44966666666666666</v>
      </c>
      <c r="S21" s="54">
        <f t="shared" si="16"/>
        <v>13.49</v>
      </c>
      <c r="T21" s="52">
        <f t="shared" si="17"/>
        <v>-0.14233333333333331</v>
      </c>
      <c r="U21" s="52">
        <f t="shared" si="18"/>
        <v>0.30733333333333335</v>
      </c>
      <c r="V21" s="52">
        <f t="shared" si="19"/>
        <v>9.2200000000000006</v>
      </c>
      <c r="W21" s="55">
        <f>SUMIF(GLS!B:B,K21,GLS!C:C)</f>
        <v>5.25</v>
      </c>
      <c r="X21" s="55"/>
      <c r="Y21" s="55"/>
      <c r="Z21" s="52">
        <f t="shared" si="20"/>
        <v>-5.25</v>
      </c>
      <c r="AA21" s="52">
        <f t="shared" si="21"/>
        <v>-5.25</v>
      </c>
      <c r="AB21" s="52">
        <f t="shared" si="22"/>
        <v>-0.17499999999999999</v>
      </c>
      <c r="AC21" s="52">
        <f t="shared" si="23"/>
        <v>0.13233333333333336</v>
      </c>
      <c r="AD21" s="56">
        <f t="shared" si="24"/>
        <v>0.29429206819866571</v>
      </c>
      <c r="AE21" s="57">
        <f t="shared" si="25"/>
        <v>3.9700000000000006</v>
      </c>
      <c r="AF21" s="53">
        <f>IFERROR(-ABS(INDEX('frais amazon 011225-150326'!H:H,MATCH(Reproting_ERPALIN!K21,'frais amazon 011225-150326'!D:D,0))/1.2),"Commande hors la France")</f>
        <v>-2.5083333333333333</v>
      </c>
      <c r="AG21" s="53">
        <f t="shared" si="26"/>
        <v>-2.5083333333333333</v>
      </c>
      <c r="AH21" s="53">
        <f t="shared" si="27"/>
        <v>-8.3611111111111108E-2</v>
      </c>
      <c r="AI21" s="57">
        <f t="shared" si="28"/>
        <v>4.872222222222225E-2</v>
      </c>
      <c r="AJ21" s="56">
        <f t="shared" si="29"/>
        <v>0.10835186557944163</v>
      </c>
      <c r="AK21" s="54">
        <f t="shared" si="30"/>
        <v>1.4616666666666676</v>
      </c>
      <c r="AL21" s="46"/>
      <c r="AM21" s="41"/>
    </row>
    <row r="22" spans="1:39" x14ac:dyDescent="0.25">
      <c r="A22" s="27" t="s">
        <v>48</v>
      </c>
      <c r="B22" s="27" t="s">
        <v>49</v>
      </c>
      <c r="C22" s="27" t="s">
        <v>33</v>
      </c>
      <c r="D22" s="27" t="s">
        <v>11812</v>
      </c>
      <c r="E22" s="2">
        <v>50</v>
      </c>
      <c r="F22" s="23">
        <v>5.77</v>
      </c>
      <c r="G22" s="3">
        <v>0.71285714285713997</v>
      </c>
      <c r="H22" s="3">
        <v>4.1900000000000004</v>
      </c>
      <c r="I22" s="3">
        <v>72.62</v>
      </c>
      <c r="J22" s="27" t="s">
        <v>1671</v>
      </c>
      <c r="K22" s="1" t="s">
        <v>64</v>
      </c>
      <c r="L22" s="50">
        <f t="shared" si="9"/>
        <v>1</v>
      </c>
      <c r="M22" s="51">
        <f t="shared" si="10"/>
        <v>2026</v>
      </c>
      <c r="N22" s="65">
        <f t="shared" si="11"/>
        <v>46023</v>
      </c>
      <c r="O22" s="52">
        <f t="shared" si="12"/>
        <v>0.11539999999999999</v>
      </c>
      <c r="P22" s="52">
        <f t="shared" si="13"/>
        <v>5.77</v>
      </c>
      <c r="Q22" s="53">
        <f t="shared" si="14"/>
        <v>1.42571428571428E-2</v>
      </c>
      <c r="R22" s="52">
        <f t="shared" si="15"/>
        <v>0.12965714285714278</v>
      </c>
      <c r="S22" s="54">
        <f t="shared" si="16"/>
        <v>6.4828571428571387</v>
      </c>
      <c r="T22" s="52">
        <f t="shared" si="17"/>
        <v>-3.1599999999999982E-2</v>
      </c>
      <c r="U22" s="52">
        <f t="shared" si="18"/>
        <v>9.8057142857142787E-2</v>
      </c>
      <c r="V22" s="52">
        <f t="shared" si="19"/>
        <v>4.9028571428571395</v>
      </c>
      <c r="W22" s="55">
        <f>SUMIF(GLS!B:B,K22,GLS!C:C)</f>
        <v>5.49</v>
      </c>
      <c r="X22" s="55"/>
      <c r="Y22" s="55"/>
      <c r="Z22" s="52">
        <f t="shared" si="20"/>
        <v>-5.49</v>
      </c>
      <c r="AA22" s="52">
        <f t="shared" si="21"/>
        <v>-0.78428571428571425</v>
      </c>
      <c r="AB22" s="52">
        <f t="shared" si="22"/>
        <v>-1.5685714285714285E-2</v>
      </c>
      <c r="AC22" s="52">
        <f t="shared" si="23"/>
        <v>8.2371428571428498E-2</v>
      </c>
      <c r="AD22" s="56">
        <f t="shared" si="24"/>
        <v>0.63530189510797697</v>
      </c>
      <c r="AE22" s="57">
        <f t="shared" si="25"/>
        <v>4.1185714285714248</v>
      </c>
      <c r="AF22" s="53">
        <f>IFERROR(-ABS(INDEX('frais amazon 011225-150326'!H:H,MATCH(Reproting_ERPALIN!K22,'frais amazon 011225-150326'!D:D,0))/1.2),"Commande hors la France")</f>
        <v>-6.791666666666667</v>
      </c>
      <c r="AG22" s="53">
        <f t="shared" si="26"/>
        <v>-0.97023809523809534</v>
      </c>
      <c r="AH22" s="53">
        <f t="shared" si="27"/>
        <v>-1.9404761904761907E-2</v>
      </c>
      <c r="AI22" s="57">
        <f t="shared" si="28"/>
        <v>6.2966666666666588E-2</v>
      </c>
      <c r="AJ22" s="56">
        <f t="shared" si="29"/>
        <v>0.48563978257675888</v>
      </c>
      <c r="AK22" s="54">
        <f t="shared" si="30"/>
        <v>3.1483333333333294</v>
      </c>
      <c r="AL22" s="46"/>
      <c r="AM22" s="41"/>
    </row>
    <row r="23" spans="1:39" x14ac:dyDescent="0.25">
      <c r="A23" s="27" t="s">
        <v>51</v>
      </c>
      <c r="B23" s="27" t="s">
        <v>52</v>
      </c>
      <c r="C23" s="27" t="s">
        <v>33</v>
      </c>
      <c r="D23" s="27" t="s">
        <v>11812</v>
      </c>
      <c r="E23" s="2">
        <v>300</v>
      </c>
      <c r="F23" s="23">
        <v>35.19</v>
      </c>
      <c r="G23" s="3">
        <v>4.2771428571429002</v>
      </c>
      <c r="H23" s="3">
        <v>27.09</v>
      </c>
      <c r="I23" s="3">
        <v>76.98</v>
      </c>
      <c r="J23" s="27" t="s">
        <v>1671</v>
      </c>
      <c r="K23" s="1" t="s">
        <v>64</v>
      </c>
      <c r="L23" s="50">
        <f t="shared" si="9"/>
        <v>1</v>
      </c>
      <c r="M23" s="51">
        <f t="shared" si="10"/>
        <v>2026</v>
      </c>
      <c r="N23" s="65">
        <f t="shared" si="11"/>
        <v>46023</v>
      </c>
      <c r="O23" s="52">
        <f t="shared" si="12"/>
        <v>0.11729999999999999</v>
      </c>
      <c r="P23" s="52">
        <f t="shared" si="13"/>
        <v>35.19</v>
      </c>
      <c r="Q23" s="53">
        <f t="shared" si="14"/>
        <v>1.4257142857143001E-2</v>
      </c>
      <c r="R23" s="52">
        <f t="shared" si="15"/>
        <v>0.13155714285714298</v>
      </c>
      <c r="S23" s="54">
        <f t="shared" si="16"/>
        <v>39.467142857142896</v>
      </c>
      <c r="T23" s="52">
        <f t="shared" si="17"/>
        <v>-2.6999999999999993E-2</v>
      </c>
      <c r="U23" s="52">
        <f t="shared" si="18"/>
        <v>0.10455714285714299</v>
      </c>
      <c r="V23" s="52">
        <f t="shared" si="19"/>
        <v>31.367142857142895</v>
      </c>
      <c r="W23" s="55">
        <f>SUMIF(GLS!B:B,K23,GLS!C:C)</f>
        <v>5.49</v>
      </c>
      <c r="X23" s="55"/>
      <c r="Y23" s="55"/>
      <c r="Z23" s="52">
        <f t="shared" si="20"/>
        <v>-5.49</v>
      </c>
      <c r="AA23" s="52">
        <f t="shared" si="21"/>
        <v>-4.7057142857142855</v>
      </c>
      <c r="AB23" s="52">
        <f t="shared" si="22"/>
        <v>-1.5685714285714285E-2</v>
      </c>
      <c r="AC23" s="52">
        <f t="shared" si="23"/>
        <v>8.8871428571428698E-2</v>
      </c>
      <c r="AD23" s="56">
        <f t="shared" si="24"/>
        <v>0.67553480291019685</v>
      </c>
      <c r="AE23" s="57">
        <f t="shared" si="25"/>
        <v>26.661428571428608</v>
      </c>
      <c r="AF23" s="53">
        <f>IFERROR(-ABS(INDEX('frais amazon 011225-150326'!H:H,MATCH(Reproting_ERPALIN!K23,'frais amazon 011225-150326'!D:D,0))/1.2),"Commande hors la France")</f>
        <v>-6.791666666666667</v>
      </c>
      <c r="AG23" s="53">
        <f t="shared" si="26"/>
        <v>-5.8214285714285712</v>
      </c>
      <c r="AH23" s="53">
        <f t="shared" si="27"/>
        <v>-1.9404761904761904E-2</v>
      </c>
      <c r="AI23" s="57">
        <f t="shared" si="28"/>
        <v>6.9466666666666788E-2</v>
      </c>
      <c r="AJ23" s="56">
        <f t="shared" si="29"/>
        <v>0.52803416947189385</v>
      </c>
      <c r="AK23" s="54">
        <f t="shared" si="30"/>
        <v>20.840000000000035</v>
      </c>
      <c r="AL23" s="46"/>
      <c r="AM23" s="41"/>
    </row>
    <row r="24" spans="1:39" x14ac:dyDescent="0.25">
      <c r="A24" s="27" t="s">
        <v>65</v>
      </c>
      <c r="B24" s="27" t="s">
        <v>66</v>
      </c>
      <c r="C24" s="27" t="s">
        <v>11</v>
      </c>
      <c r="D24" s="27" t="s">
        <v>11812</v>
      </c>
      <c r="E24" s="2">
        <v>10</v>
      </c>
      <c r="F24" s="23">
        <v>6.64</v>
      </c>
      <c r="G24" s="3">
        <v>10.83</v>
      </c>
      <c r="H24" s="3">
        <v>3.16</v>
      </c>
      <c r="I24" s="3">
        <v>47.64</v>
      </c>
      <c r="J24" s="27" t="s">
        <v>1918</v>
      </c>
      <c r="K24" s="1" t="s">
        <v>67</v>
      </c>
      <c r="L24" s="50">
        <f t="shared" si="9"/>
        <v>1</v>
      </c>
      <c r="M24" s="51">
        <f t="shared" si="10"/>
        <v>2026</v>
      </c>
      <c r="N24" s="65">
        <f t="shared" si="11"/>
        <v>46023</v>
      </c>
      <c r="O24" s="52">
        <f t="shared" si="12"/>
        <v>0.66399999999999992</v>
      </c>
      <c r="P24" s="52">
        <f t="shared" si="13"/>
        <v>6.6399999999999988</v>
      </c>
      <c r="Q24" s="53">
        <f t="shared" si="14"/>
        <v>1.083</v>
      </c>
      <c r="R24" s="52">
        <f t="shared" si="15"/>
        <v>1.7469999999999999</v>
      </c>
      <c r="S24" s="54">
        <f t="shared" si="16"/>
        <v>17.47</v>
      </c>
      <c r="T24" s="52">
        <f t="shared" si="17"/>
        <v>-0.34799999999999998</v>
      </c>
      <c r="U24" s="52">
        <f t="shared" si="18"/>
        <v>1.399</v>
      </c>
      <c r="V24" s="52">
        <f t="shared" si="19"/>
        <v>13.99</v>
      </c>
      <c r="W24" s="55">
        <f>SUMIF(GLS!B:B,K24,GLS!C:C)</f>
        <v>11.049999999999997</v>
      </c>
      <c r="X24" s="55"/>
      <c r="Y24" s="55"/>
      <c r="Z24" s="52">
        <f t="shared" si="20"/>
        <v>-11.049999999999997</v>
      </c>
      <c r="AA24" s="52">
        <f t="shared" si="21"/>
        <v>-11.049999999999997</v>
      </c>
      <c r="AB24" s="52">
        <f t="shared" si="22"/>
        <v>-1.1049999999999998</v>
      </c>
      <c r="AC24" s="52">
        <f t="shared" si="23"/>
        <v>0.29400000000000026</v>
      </c>
      <c r="AD24" s="56">
        <f t="shared" si="24"/>
        <v>0.16828849456210662</v>
      </c>
      <c r="AE24" s="57">
        <f t="shared" si="25"/>
        <v>2.9400000000000026</v>
      </c>
      <c r="AF24" s="53" t="str">
        <f>IFERROR(-ABS(INDEX('frais amazon 011225-150326'!H:H,MATCH(Reproting_ERPALIN!K24,'frais amazon 011225-150326'!D:D,0))/1.2),"Commande hors la France")</f>
        <v>Commande hors la France</v>
      </c>
      <c r="AG24" s="53">
        <f t="shared" si="26"/>
        <v>0</v>
      </c>
      <c r="AH24" s="53">
        <f t="shared" si="27"/>
        <v>0</v>
      </c>
      <c r="AI24" s="57">
        <f t="shared" si="28"/>
        <v>0.29400000000000026</v>
      </c>
      <c r="AJ24" s="56">
        <f t="shared" si="29"/>
        <v>0.16828849456210662</v>
      </c>
      <c r="AK24" s="54">
        <f t="shared" si="30"/>
        <v>2.9400000000000026</v>
      </c>
      <c r="AL24" s="46"/>
      <c r="AM24" s="41"/>
    </row>
    <row r="25" spans="1:39" x14ac:dyDescent="0.25">
      <c r="A25" s="27" t="s">
        <v>68</v>
      </c>
      <c r="B25" s="27" t="s">
        <v>69</v>
      </c>
      <c r="C25" s="27" t="s">
        <v>16</v>
      </c>
      <c r="D25" s="27" t="s">
        <v>11812</v>
      </c>
      <c r="E25" s="2">
        <v>100</v>
      </c>
      <c r="F25" s="23">
        <v>16.87</v>
      </c>
      <c r="G25" s="3">
        <v>16.309999999999999</v>
      </c>
      <c r="H25" s="3">
        <v>14.76</v>
      </c>
      <c r="I25" s="3">
        <v>87.49</v>
      </c>
      <c r="J25" s="27" t="s">
        <v>1918</v>
      </c>
      <c r="K25" s="1" t="s">
        <v>70</v>
      </c>
      <c r="L25" s="50">
        <f t="shared" si="9"/>
        <v>1</v>
      </c>
      <c r="M25" s="51">
        <f t="shared" si="10"/>
        <v>2026</v>
      </c>
      <c r="N25" s="65">
        <f t="shared" si="11"/>
        <v>46023</v>
      </c>
      <c r="O25" s="52">
        <f t="shared" si="12"/>
        <v>0.16870000000000002</v>
      </c>
      <c r="P25" s="52">
        <f t="shared" si="13"/>
        <v>16.87</v>
      </c>
      <c r="Q25" s="53">
        <f t="shared" si="14"/>
        <v>0.16309999999999999</v>
      </c>
      <c r="R25" s="52">
        <f t="shared" si="15"/>
        <v>0.33179999999999998</v>
      </c>
      <c r="S25" s="54">
        <f t="shared" si="16"/>
        <v>33.18</v>
      </c>
      <c r="T25" s="52">
        <f t="shared" si="17"/>
        <v>-2.1100000000000011E-2</v>
      </c>
      <c r="U25" s="52">
        <f t="shared" si="18"/>
        <v>0.31069999999999998</v>
      </c>
      <c r="V25" s="52">
        <f t="shared" si="19"/>
        <v>31.069999999999997</v>
      </c>
      <c r="W25" s="55">
        <f>SUMIF(GLS!B:B,K25,GLS!C:C)</f>
        <v>10.719999999999999</v>
      </c>
      <c r="X25" s="55"/>
      <c r="Y25" s="55"/>
      <c r="Z25" s="52">
        <f t="shared" si="20"/>
        <v>-10.719999999999999</v>
      </c>
      <c r="AA25" s="52">
        <f t="shared" si="21"/>
        <v>-10.72</v>
      </c>
      <c r="AB25" s="52">
        <f t="shared" si="22"/>
        <v>-0.1072</v>
      </c>
      <c r="AC25" s="52">
        <f t="shared" si="23"/>
        <v>0.20349999999999996</v>
      </c>
      <c r="AD25" s="56">
        <f t="shared" si="24"/>
        <v>0.61332127787823976</v>
      </c>
      <c r="AE25" s="57">
        <f t="shared" si="25"/>
        <v>20.349999999999994</v>
      </c>
      <c r="AF25" s="53" t="str">
        <f>IFERROR(-ABS(INDEX('frais amazon 011225-150326'!H:H,MATCH(Reproting_ERPALIN!K25,'frais amazon 011225-150326'!D:D,0))/1.2),"Commande hors la France")</f>
        <v>Commande hors la France</v>
      </c>
      <c r="AG25" s="53">
        <f t="shared" si="26"/>
        <v>0</v>
      </c>
      <c r="AH25" s="53">
        <f t="shared" si="27"/>
        <v>0</v>
      </c>
      <c r="AI25" s="57">
        <f t="shared" si="28"/>
        <v>0.20349999999999996</v>
      </c>
      <c r="AJ25" s="56">
        <f t="shared" si="29"/>
        <v>0.61332127787823976</v>
      </c>
      <c r="AK25" s="54">
        <f t="shared" si="30"/>
        <v>20.349999999999994</v>
      </c>
      <c r="AL25" s="46"/>
      <c r="AM25" s="41"/>
    </row>
    <row r="26" spans="1:39" x14ac:dyDescent="0.25">
      <c r="A26" s="27" t="s">
        <v>71</v>
      </c>
      <c r="B26" s="27" t="s">
        <v>72</v>
      </c>
      <c r="C26" s="27" t="s">
        <v>73</v>
      </c>
      <c r="D26" s="27" t="s">
        <v>11812</v>
      </c>
      <c r="E26" s="2">
        <v>300</v>
      </c>
      <c r="F26" s="23">
        <v>32.520000000000003</v>
      </c>
      <c r="G26" s="3">
        <v>12.26</v>
      </c>
      <c r="H26" s="3">
        <v>16.170000000000002</v>
      </c>
      <c r="I26" s="3">
        <v>49.72</v>
      </c>
      <c r="J26" s="27" t="s">
        <v>1918</v>
      </c>
      <c r="K26" s="1" t="s">
        <v>74</v>
      </c>
      <c r="L26" s="50">
        <f t="shared" si="9"/>
        <v>1</v>
      </c>
      <c r="M26" s="51">
        <f t="shared" si="10"/>
        <v>2026</v>
      </c>
      <c r="N26" s="65">
        <f t="shared" si="11"/>
        <v>46023</v>
      </c>
      <c r="O26" s="52">
        <f t="shared" si="12"/>
        <v>0.10840000000000001</v>
      </c>
      <c r="P26" s="52">
        <f t="shared" si="13"/>
        <v>32.520000000000003</v>
      </c>
      <c r="Q26" s="53">
        <f t="shared" si="14"/>
        <v>4.0866666666666669E-2</v>
      </c>
      <c r="R26" s="52">
        <f t="shared" si="15"/>
        <v>0.14926666666666669</v>
      </c>
      <c r="S26" s="54">
        <f t="shared" si="16"/>
        <v>44.780000000000008</v>
      </c>
      <c r="T26" s="52">
        <f t="shared" si="17"/>
        <v>-5.4500000000000007E-2</v>
      </c>
      <c r="U26" s="52">
        <f t="shared" si="18"/>
        <v>9.476666666666668E-2</v>
      </c>
      <c r="V26" s="52">
        <f t="shared" si="19"/>
        <v>28.430000000000003</v>
      </c>
      <c r="W26" s="55">
        <f>SUMIF(GLS!B:B,K26,GLS!C:C)</f>
        <v>66.84</v>
      </c>
      <c r="X26" s="55"/>
      <c r="Y26" s="55"/>
      <c r="Z26" s="52">
        <f t="shared" si="20"/>
        <v>-66.84</v>
      </c>
      <c r="AA26" s="52">
        <f t="shared" si="21"/>
        <v>-66.84</v>
      </c>
      <c r="AB26" s="52">
        <f t="shared" si="22"/>
        <v>-0.2228</v>
      </c>
      <c r="AC26" s="52">
        <f t="shared" si="23"/>
        <v>-0.12803333333333333</v>
      </c>
      <c r="AD26" s="56">
        <f t="shared" si="24"/>
        <v>-0.85774899508709235</v>
      </c>
      <c r="AE26" s="57">
        <f t="shared" si="25"/>
        <v>-38.409999999999997</v>
      </c>
      <c r="AF26" s="53" t="str">
        <f>IFERROR(-ABS(INDEX('frais amazon 011225-150326'!H:H,MATCH(Reproting_ERPALIN!K26,'frais amazon 011225-150326'!D:D,0))/1.2),"Commande hors la France")</f>
        <v>Commande hors la France</v>
      </c>
      <c r="AG26" s="53">
        <f t="shared" si="26"/>
        <v>0</v>
      </c>
      <c r="AH26" s="53">
        <f t="shared" si="27"/>
        <v>0</v>
      </c>
      <c r="AI26" s="57">
        <f t="shared" si="28"/>
        <v>-0.12803333333333333</v>
      </c>
      <c r="AJ26" s="56">
        <f t="shared" si="29"/>
        <v>-0.85774899508709235</v>
      </c>
      <c r="AK26" s="54">
        <f t="shared" si="30"/>
        <v>-38.409999999999997</v>
      </c>
      <c r="AL26" s="46"/>
      <c r="AM26" s="41"/>
    </row>
    <row r="27" spans="1:39" x14ac:dyDescent="0.25">
      <c r="A27" s="27" t="s">
        <v>76</v>
      </c>
      <c r="B27" s="27" t="s">
        <v>77</v>
      </c>
      <c r="C27" s="27" t="s">
        <v>16</v>
      </c>
      <c r="D27" s="27" t="s">
        <v>11812</v>
      </c>
      <c r="E27" s="2">
        <v>100</v>
      </c>
      <c r="F27" s="23">
        <v>12.05</v>
      </c>
      <c r="G27" s="3">
        <v>4.99</v>
      </c>
      <c r="H27" s="3">
        <v>11.35</v>
      </c>
      <c r="I27" s="3">
        <v>94.19</v>
      </c>
      <c r="J27" s="27" t="s">
        <v>1671</v>
      </c>
      <c r="K27" s="1" t="s">
        <v>78</v>
      </c>
      <c r="L27" s="50">
        <f t="shared" si="9"/>
        <v>1</v>
      </c>
      <c r="M27" s="51">
        <f t="shared" si="10"/>
        <v>2026</v>
      </c>
      <c r="N27" s="65">
        <f t="shared" si="11"/>
        <v>46023</v>
      </c>
      <c r="O27" s="52">
        <f t="shared" si="12"/>
        <v>0.12050000000000001</v>
      </c>
      <c r="P27" s="52">
        <f t="shared" si="13"/>
        <v>12.05</v>
      </c>
      <c r="Q27" s="53">
        <f t="shared" si="14"/>
        <v>4.99E-2</v>
      </c>
      <c r="R27" s="52">
        <f t="shared" si="15"/>
        <v>0.1704</v>
      </c>
      <c r="S27" s="54">
        <f t="shared" si="16"/>
        <v>17.04</v>
      </c>
      <c r="T27" s="52">
        <f t="shared" si="17"/>
        <v>-7.0000000000000106E-3</v>
      </c>
      <c r="U27" s="52">
        <f t="shared" si="18"/>
        <v>0.16339999999999999</v>
      </c>
      <c r="V27" s="52">
        <f t="shared" si="19"/>
        <v>16.34</v>
      </c>
      <c r="W27" s="55">
        <f>SUMIF(GLS!B:B,K27,GLS!C:C)</f>
        <v>5.25</v>
      </c>
      <c r="X27" s="55"/>
      <c r="Y27" s="55"/>
      <c r="Z27" s="52">
        <f t="shared" si="20"/>
        <v>-5.25</v>
      </c>
      <c r="AA27" s="52">
        <f t="shared" si="21"/>
        <v>-5.25</v>
      </c>
      <c r="AB27" s="52">
        <f t="shared" si="22"/>
        <v>-5.2499999999999998E-2</v>
      </c>
      <c r="AC27" s="52">
        <f t="shared" si="23"/>
        <v>0.1109</v>
      </c>
      <c r="AD27" s="56">
        <f t="shared" si="24"/>
        <v>0.6508215962441315</v>
      </c>
      <c r="AE27" s="57">
        <f t="shared" si="25"/>
        <v>11.09</v>
      </c>
      <c r="AF27" s="53">
        <f>IFERROR(-ABS(INDEX('frais amazon 011225-150326'!H:H,MATCH(Reproting_ERPALIN!K27,'frais amazon 011225-150326'!D:D,0))/1.2),"Commande hors la France")</f>
        <v>-3.15</v>
      </c>
      <c r="AG27" s="53">
        <f t="shared" si="26"/>
        <v>-3.15</v>
      </c>
      <c r="AH27" s="53">
        <f t="shared" si="27"/>
        <v>-3.15E-2</v>
      </c>
      <c r="AI27" s="57">
        <f t="shared" si="28"/>
        <v>7.9399999999999998E-2</v>
      </c>
      <c r="AJ27" s="56">
        <f t="shared" si="29"/>
        <v>0.465962441314554</v>
      </c>
      <c r="AK27" s="54">
        <f t="shared" si="30"/>
        <v>7.9399999999999995</v>
      </c>
      <c r="AL27" s="46"/>
      <c r="AM27" s="41"/>
    </row>
    <row r="28" spans="1:39" x14ac:dyDescent="0.25">
      <c r="A28" s="27" t="s">
        <v>79</v>
      </c>
      <c r="B28" s="27" t="s">
        <v>80</v>
      </c>
      <c r="C28" s="27" t="s">
        <v>81</v>
      </c>
      <c r="D28" s="27" t="s">
        <v>11812</v>
      </c>
      <c r="E28" s="2">
        <v>100</v>
      </c>
      <c r="F28" s="23">
        <v>6.23</v>
      </c>
      <c r="G28" s="3" t="s">
        <v>12</v>
      </c>
      <c r="H28" s="3">
        <v>4.62</v>
      </c>
      <c r="I28" s="3">
        <v>74.16</v>
      </c>
      <c r="J28" s="27" t="s">
        <v>1671</v>
      </c>
      <c r="K28" s="1" t="s">
        <v>82</v>
      </c>
      <c r="L28" s="50">
        <f t="shared" si="9"/>
        <v>1</v>
      </c>
      <c r="M28" s="51">
        <f t="shared" si="10"/>
        <v>2026</v>
      </c>
      <c r="N28" s="65">
        <f t="shared" si="11"/>
        <v>46023</v>
      </c>
      <c r="O28" s="52">
        <f t="shared" si="12"/>
        <v>6.2300000000000001E-2</v>
      </c>
      <c r="P28" s="52">
        <f t="shared" si="13"/>
        <v>6.23</v>
      </c>
      <c r="Q28" s="53">
        <f t="shared" si="14"/>
        <v>0</v>
      </c>
      <c r="R28" s="52">
        <f t="shared" si="15"/>
        <v>6.2300000000000001E-2</v>
      </c>
      <c r="S28" s="54">
        <f t="shared" si="16"/>
        <v>6.23</v>
      </c>
      <c r="T28" s="52">
        <f t="shared" si="17"/>
        <v>-1.6100000000000003E-2</v>
      </c>
      <c r="U28" s="52">
        <f t="shared" si="18"/>
        <v>4.6199999999999998E-2</v>
      </c>
      <c r="V28" s="52">
        <f t="shared" si="19"/>
        <v>4.62</v>
      </c>
      <c r="W28" s="55">
        <f>SUMIF(GLS!B:B,K28,GLS!C:C)</f>
        <v>5.25</v>
      </c>
      <c r="X28" s="55"/>
      <c r="Y28" s="55"/>
      <c r="Z28" s="52">
        <f t="shared" si="20"/>
        <v>-5.25</v>
      </c>
      <c r="AA28" s="52">
        <f t="shared" si="21"/>
        <v>-5.25</v>
      </c>
      <c r="AB28" s="52">
        <f t="shared" si="22"/>
        <v>-5.2499999999999998E-2</v>
      </c>
      <c r="AC28" s="52">
        <f t="shared" si="23"/>
        <v>-6.3E-3</v>
      </c>
      <c r="AD28" s="56">
        <f t="shared" si="24"/>
        <v>-0.10112359550561797</v>
      </c>
      <c r="AE28" s="57">
        <f t="shared" si="25"/>
        <v>-0.63</v>
      </c>
      <c r="AF28" s="53">
        <f>IFERROR(-ABS(INDEX('frais amazon 011225-150326'!H:H,MATCH(Reproting_ERPALIN!K28,'frais amazon 011225-150326'!D:D,0))/1.2),"Commande hors la France")</f>
        <v>-0.6166666666666667</v>
      </c>
      <c r="AG28" s="53">
        <f t="shared" si="26"/>
        <v>-0.6166666666666667</v>
      </c>
      <c r="AH28" s="53">
        <f t="shared" si="27"/>
        <v>-6.1666666666666667E-3</v>
      </c>
      <c r="AI28" s="57">
        <f t="shared" si="28"/>
        <v>-1.2466666666666668E-2</v>
      </c>
      <c r="AJ28" s="56">
        <f t="shared" si="29"/>
        <v>-0.20010700909577314</v>
      </c>
      <c r="AK28" s="54">
        <f t="shared" si="30"/>
        <v>-1.2466666666666668</v>
      </c>
      <c r="AL28" s="46"/>
      <c r="AM28" s="41"/>
    </row>
    <row r="29" spans="1:39" x14ac:dyDescent="0.25">
      <c r="A29" s="27" t="s">
        <v>85</v>
      </c>
      <c r="B29" s="27" t="s">
        <v>86</v>
      </c>
      <c r="C29" s="27" t="s">
        <v>33</v>
      </c>
      <c r="D29" s="27" t="s">
        <v>11812</v>
      </c>
      <c r="E29" s="2">
        <v>2</v>
      </c>
      <c r="F29" s="23">
        <v>143.47999999999999</v>
      </c>
      <c r="G29" s="3">
        <v>4.99</v>
      </c>
      <c r="H29" s="3">
        <v>49.48</v>
      </c>
      <c r="I29" s="3">
        <v>34.49</v>
      </c>
      <c r="J29" s="27" t="s">
        <v>1671</v>
      </c>
      <c r="K29" s="1" t="s">
        <v>87</v>
      </c>
      <c r="L29" s="50">
        <f t="shared" si="9"/>
        <v>1</v>
      </c>
      <c r="M29" s="51">
        <f t="shared" si="10"/>
        <v>2026</v>
      </c>
      <c r="N29" s="65">
        <f t="shared" si="11"/>
        <v>46023</v>
      </c>
      <c r="O29" s="52">
        <f t="shared" si="12"/>
        <v>71.739999999999995</v>
      </c>
      <c r="P29" s="52">
        <f t="shared" si="13"/>
        <v>143.47999999999999</v>
      </c>
      <c r="Q29" s="53">
        <f t="shared" si="14"/>
        <v>2.4950000000000001</v>
      </c>
      <c r="R29" s="52">
        <f t="shared" si="15"/>
        <v>74.234999999999999</v>
      </c>
      <c r="S29" s="54">
        <f t="shared" si="16"/>
        <v>148.47</v>
      </c>
      <c r="T29" s="52">
        <f t="shared" si="17"/>
        <v>-47</v>
      </c>
      <c r="U29" s="52">
        <f t="shared" si="18"/>
        <v>27.234999999999999</v>
      </c>
      <c r="V29" s="52">
        <f t="shared" si="19"/>
        <v>54.47</v>
      </c>
      <c r="W29" s="55">
        <f>SUMIF(GLS!B:B,K29,GLS!C:C)</f>
        <v>0</v>
      </c>
      <c r="X29" s="55"/>
      <c r="Y29" s="55"/>
      <c r="Z29" s="52" t="e">
        <f t="shared" si="20"/>
        <v>#VALUE!</v>
      </c>
      <c r="AA29" s="52">
        <f t="shared" si="21"/>
        <v>0</v>
      </c>
      <c r="AB29" s="52">
        <f t="shared" si="22"/>
        <v>0</v>
      </c>
      <c r="AC29" s="52">
        <f t="shared" si="23"/>
        <v>27.234999999999999</v>
      </c>
      <c r="AD29" s="56">
        <f t="shared" si="24"/>
        <v>0.36687546305650975</v>
      </c>
      <c r="AE29" s="57">
        <f t="shared" si="25"/>
        <v>54.47</v>
      </c>
      <c r="AF29" s="53">
        <f>IFERROR(-ABS(INDEX('frais amazon 011225-150326'!H:H,MATCH(Reproting_ERPALIN!K29,'frais amazon 011225-150326'!D:D,0))/1.2),"Commande hors la France")</f>
        <v>-27.516666666666669</v>
      </c>
      <c r="AG29" s="53">
        <f t="shared" si="26"/>
        <v>-27.516666666666669</v>
      </c>
      <c r="AH29" s="53">
        <f t="shared" si="27"/>
        <v>-13.758333333333335</v>
      </c>
      <c r="AI29" s="57">
        <f t="shared" si="28"/>
        <v>13.476666666666665</v>
      </c>
      <c r="AJ29" s="56">
        <f t="shared" si="29"/>
        <v>0.1815406030398958</v>
      </c>
      <c r="AK29" s="54">
        <f t="shared" si="30"/>
        <v>26.95333333333333</v>
      </c>
      <c r="AL29" s="46"/>
      <c r="AM29" s="41"/>
    </row>
    <row r="30" spans="1:39" x14ac:dyDescent="0.25">
      <c r="A30" s="27" t="s">
        <v>9</v>
      </c>
      <c r="B30" s="27" t="s">
        <v>10</v>
      </c>
      <c r="C30" s="27" t="s">
        <v>11</v>
      </c>
      <c r="D30" s="27" t="s">
        <v>11812</v>
      </c>
      <c r="E30" s="2">
        <v>30</v>
      </c>
      <c r="F30" s="23">
        <v>14.35</v>
      </c>
      <c r="G30" s="3" t="s">
        <v>12</v>
      </c>
      <c r="H30" s="3">
        <v>10.08</v>
      </c>
      <c r="I30" s="3">
        <v>70.209999999999994</v>
      </c>
      <c r="J30" s="27" t="s">
        <v>1671</v>
      </c>
      <c r="K30" s="1" t="s">
        <v>88</v>
      </c>
      <c r="L30" s="50">
        <f t="shared" si="9"/>
        <v>1</v>
      </c>
      <c r="M30" s="51">
        <f t="shared" si="10"/>
        <v>2026</v>
      </c>
      <c r="N30" s="65">
        <f t="shared" si="11"/>
        <v>46023</v>
      </c>
      <c r="O30" s="52">
        <f t="shared" si="12"/>
        <v>0.47833333333333333</v>
      </c>
      <c r="P30" s="52">
        <f t="shared" si="13"/>
        <v>14.35</v>
      </c>
      <c r="Q30" s="53">
        <f t="shared" si="14"/>
        <v>0</v>
      </c>
      <c r="R30" s="52">
        <f t="shared" si="15"/>
        <v>0.47833333333333333</v>
      </c>
      <c r="S30" s="54">
        <f t="shared" si="16"/>
        <v>14.35</v>
      </c>
      <c r="T30" s="52">
        <f t="shared" si="17"/>
        <v>-0.14233333333333331</v>
      </c>
      <c r="U30" s="52">
        <f t="shared" si="18"/>
        <v>0.33600000000000002</v>
      </c>
      <c r="V30" s="52">
        <f t="shared" si="19"/>
        <v>10.08</v>
      </c>
      <c r="W30" s="55">
        <f>SUMIF(GLS!B:B,K30,GLS!C:C)</f>
        <v>5.48</v>
      </c>
      <c r="X30" s="55"/>
      <c r="Y30" s="55"/>
      <c r="Z30" s="52">
        <f t="shared" si="20"/>
        <v>-5.48</v>
      </c>
      <c r="AA30" s="52">
        <f t="shared" si="21"/>
        <v>-5.48</v>
      </c>
      <c r="AB30" s="52">
        <f t="shared" si="22"/>
        <v>-0.18266666666666667</v>
      </c>
      <c r="AC30" s="52">
        <f t="shared" si="23"/>
        <v>0.15333333333333335</v>
      </c>
      <c r="AD30" s="56">
        <f t="shared" si="24"/>
        <v>0.32055749128919864</v>
      </c>
      <c r="AE30" s="57">
        <f t="shared" si="25"/>
        <v>4.6000000000000005</v>
      </c>
      <c r="AF30" s="53">
        <f>IFERROR(-ABS(INDEX('frais amazon 011225-150326'!H:H,MATCH(Reproting_ERPALIN!K30,'frais amazon 011225-150326'!D:D,0))/1.2),"Commande hors la France")</f>
        <v>-2.6500000000000004</v>
      </c>
      <c r="AG30" s="53">
        <f t="shared" si="26"/>
        <v>-2.6500000000000004</v>
      </c>
      <c r="AH30" s="53">
        <f t="shared" si="27"/>
        <v>-8.8333333333333347E-2</v>
      </c>
      <c r="AI30" s="57">
        <f t="shared" si="28"/>
        <v>6.5000000000000002E-2</v>
      </c>
      <c r="AJ30" s="56">
        <f t="shared" si="29"/>
        <v>0.13588850174216027</v>
      </c>
      <c r="AK30" s="54">
        <f t="shared" si="30"/>
        <v>1.9500000000000002</v>
      </c>
      <c r="AL30" s="46"/>
      <c r="AM30" s="41"/>
    </row>
    <row r="31" spans="1:39" x14ac:dyDescent="0.25">
      <c r="A31" s="27" t="s">
        <v>93</v>
      </c>
      <c r="B31" s="27" t="s">
        <v>94</v>
      </c>
      <c r="C31" s="27" t="s">
        <v>16</v>
      </c>
      <c r="D31" s="27" t="s">
        <v>11812</v>
      </c>
      <c r="E31" s="2">
        <v>50</v>
      </c>
      <c r="F31" s="23">
        <v>25.14</v>
      </c>
      <c r="G31" s="3">
        <v>4.99</v>
      </c>
      <c r="H31" s="3">
        <v>18.850000000000001</v>
      </c>
      <c r="I31" s="3">
        <v>74.98</v>
      </c>
      <c r="J31" s="27" t="s">
        <v>1671</v>
      </c>
      <c r="K31" s="1" t="s">
        <v>95</v>
      </c>
      <c r="L31" s="50">
        <f t="shared" si="9"/>
        <v>1</v>
      </c>
      <c r="M31" s="51">
        <f t="shared" si="10"/>
        <v>2026</v>
      </c>
      <c r="N31" s="65">
        <f t="shared" si="11"/>
        <v>46023</v>
      </c>
      <c r="O31" s="52">
        <f t="shared" si="12"/>
        <v>0.50280000000000002</v>
      </c>
      <c r="P31" s="52">
        <f t="shared" si="13"/>
        <v>25.14</v>
      </c>
      <c r="Q31" s="53">
        <f t="shared" si="14"/>
        <v>9.98E-2</v>
      </c>
      <c r="R31" s="52">
        <f t="shared" si="15"/>
        <v>0.60260000000000002</v>
      </c>
      <c r="S31" s="54">
        <f t="shared" si="16"/>
        <v>30.130000000000003</v>
      </c>
      <c r="T31" s="52">
        <f t="shared" si="17"/>
        <v>-0.1258</v>
      </c>
      <c r="U31" s="52">
        <f t="shared" si="18"/>
        <v>0.4768</v>
      </c>
      <c r="V31" s="52">
        <f t="shared" si="19"/>
        <v>23.84</v>
      </c>
      <c r="W31" s="55">
        <f>SUMIF(GLS!B:B,K31,GLS!C:C)</f>
        <v>5.25</v>
      </c>
      <c r="X31" s="55"/>
      <c r="Y31" s="55"/>
      <c r="Z31" s="52">
        <f t="shared" si="20"/>
        <v>-5.25</v>
      </c>
      <c r="AA31" s="52">
        <f t="shared" si="21"/>
        <v>-5.25</v>
      </c>
      <c r="AB31" s="52">
        <f t="shared" si="22"/>
        <v>-0.105</v>
      </c>
      <c r="AC31" s="52">
        <f t="shared" si="23"/>
        <v>0.37180000000000002</v>
      </c>
      <c r="AD31" s="56">
        <f t="shared" si="24"/>
        <v>0.61699303020245599</v>
      </c>
      <c r="AE31" s="57">
        <f t="shared" si="25"/>
        <v>18.59</v>
      </c>
      <c r="AF31" s="53">
        <f>IFERROR(-ABS(INDEX('frais amazon 011225-150326'!H:H,MATCH(Reproting_ERPALIN!K31,'frais amazon 011225-150326'!D:D,0))/1.2),"Commande hors la France")</f>
        <v>-5.5750000000000002</v>
      </c>
      <c r="AG31" s="53">
        <f t="shared" si="26"/>
        <v>-5.5750000000000002</v>
      </c>
      <c r="AH31" s="53">
        <f t="shared" si="27"/>
        <v>-0.1115</v>
      </c>
      <c r="AI31" s="57">
        <f t="shared" si="28"/>
        <v>0.26030000000000003</v>
      </c>
      <c r="AJ31" s="56">
        <f t="shared" si="29"/>
        <v>0.43196150016594759</v>
      </c>
      <c r="AK31" s="54">
        <f t="shared" si="30"/>
        <v>13.015000000000002</v>
      </c>
      <c r="AL31" s="46"/>
      <c r="AM31" s="41"/>
    </row>
    <row r="32" spans="1:39" x14ac:dyDescent="0.25">
      <c r="A32" s="27" t="s">
        <v>96</v>
      </c>
      <c r="B32" s="27" t="s">
        <v>97</v>
      </c>
      <c r="C32" s="27" t="s">
        <v>16</v>
      </c>
      <c r="D32" s="27" t="s">
        <v>11812</v>
      </c>
      <c r="E32" s="2">
        <v>25</v>
      </c>
      <c r="F32" s="23">
        <v>17.940000000000001</v>
      </c>
      <c r="G32" s="3">
        <v>4.99</v>
      </c>
      <c r="H32" s="3">
        <v>14.65</v>
      </c>
      <c r="I32" s="3">
        <v>81.66</v>
      </c>
      <c r="J32" s="27" t="s">
        <v>1671</v>
      </c>
      <c r="K32" s="1" t="s">
        <v>98</v>
      </c>
      <c r="L32" s="50">
        <f t="shared" si="9"/>
        <v>1</v>
      </c>
      <c r="M32" s="51">
        <f t="shared" si="10"/>
        <v>2026</v>
      </c>
      <c r="N32" s="65">
        <f t="shared" si="11"/>
        <v>46023</v>
      </c>
      <c r="O32" s="52">
        <f t="shared" si="12"/>
        <v>0.71760000000000002</v>
      </c>
      <c r="P32" s="52">
        <f t="shared" si="13"/>
        <v>17.940000000000001</v>
      </c>
      <c r="Q32" s="53">
        <f t="shared" si="14"/>
        <v>0.1996</v>
      </c>
      <c r="R32" s="52">
        <f t="shared" si="15"/>
        <v>0.91720000000000002</v>
      </c>
      <c r="S32" s="54">
        <f t="shared" si="16"/>
        <v>22.93</v>
      </c>
      <c r="T32" s="52">
        <f t="shared" si="17"/>
        <v>-0.13160000000000005</v>
      </c>
      <c r="U32" s="52">
        <f t="shared" si="18"/>
        <v>0.78559999999999997</v>
      </c>
      <c r="V32" s="52">
        <f t="shared" si="19"/>
        <v>19.64</v>
      </c>
      <c r="W32" s="55">
        <f>SUMIF(GLS!B:B,K32,GLS!C:C)</f>
        <v>5.48</v>
      </c>
      <c r="X32" s="55"/>
      <c r="Y32" s="55"/>
      <c r="Z32" s="52">
        <f t="shared" si="20"/>
        <v>-5.48</v>
      </c>
      <c r="AA32" s="52">
        <f t="shared" si="21"/>
        <v>-5.48</v>
      </c>
      <c r="AB32" s="52">
        <f t="shared" si="22"/>
        <v>-0.21920000000000001</v>
      </c>
      <c r="AC32" s="52">
        <f t="shared" si="23"/>
        <v>0.56640000000000001</v>
      </c>
      <c r="AD32" s="56">
        <f t="shared" si="24"/>
        <v>0.61753161796772782</v>
      </c>
      <c r="AE32" s="57">
        <f t="shared" si="25"/>
        <v>14.16</v>
      </c>
      <c r="AF32" s="53">
        <f>IFERROR(-ABS(INDEX('frais amazon 011225-150326'!H:H,MATCH(Reproting_ERPALIN!K32,'frais amazon 011225-150326'!D:D,0))/1.2),"Commande hors la France")</f>
        <v>-4.25</v>
      </c>
      <c r="AG32" s="53">
        <f t="shared" si="26"/>
        <v>-4.25</v>
      </c>
      <c r="AH32" s="53">
        <f t="shared" si="27"/>
        <v>-0.17</v>
      </c>
      <c r="AI32" s="57">
        <f t="shared" si="28"/>
        <v>0.39639999999999997</v>
      </c>
      <c r="AJ32" s="56">
        <f t="shared" si="29"/>
        <v>0.43218491059747055</v>
      </c>
      <c r="AK32" s="54">
        <f t="shared" si="30"/>
        <v>9.91</v>
      </c>
      <c r="AL32" s="46"/>
      <c r="AM32" s="41"/>
    </row>
    <row r="33" spans="1:39" x14ac:dyDescent="0.25">
      <c r="A33" s="27" t="s">
        <v>18</v>
      </c>
      <c r="B33" s="27" t="s">
        <v>19</v>
      </c>
      <c r="C33" s="27" t="s">
        <v>16</v>
      </c>
      <c r="D33" s="27" t="s">
        <v>11812</v>
      </c>
      <c r="E33" s="2">
        <v>100</v>
      </c>
      <c r="F33" s="23">
        <v>10.72</v>
      </c>
      <c r="G33" s="3">
        <v>4.99</v>
      </c>
      <c r="H33" s="3">
        <v>9.85</v>
      </c>
      <c r="I33" s="3">
        <v>91.88</v>
      </c>
      <c r="J33" s="27" t="s">
        <v>1671</v>
      </c>
      <c r="K33" s="1" t="s">
        <v>99</v>
      </c>
      <c r="L33" s="50">
        <f t="shared" si="9"/>
        <v>1</v>
      </c>
      <c r="M33" s="51">
        <f t="shared" si="10"/>
        <v>2026</v>
      </c>
      <c r="N33" s="65">
        <f t="shared" si="11"/>
        <v>46023</v>
      </c>
      <c r="O33" s="52">
        <f t="shared" si="12"/>
        <v>0.1072</v>
      </c>
      <c r="P33" s="52">
        <f t="shared" si="13"/>
        <v>10.72</v>
      </c>
      <c r="Q33" s="53">
        <f t="shared" si="14"/>
        <v>4.99E-2</v>
      </c>
      <c r="R33" s="52">
        <f t="shared" si="15"/>
        <v>0.15710000000000002</v>
      </c>
      <c r="S33" s="54">
        <f t="shared" si="16"/>
        <v>15.71</v>
      </c>
      <c r="T33" s="52">
        <f t="shared" si="17"/>
        <v>-8.7000000000000098E-3</v>
      </c>
      <c r="U33" s="52">
        <f t="shared" si="18"/>
        <v>0.1484</v>
      </c>
      <c r="V33" s="52">
        <f t="shared" si="19"/>
        <v>14.84</v>
      </c>
      <c r="W33" s="55">
        <f>SUMIF(GLS!B:B,K33,GLS!C:C)</f>
        <v>5.25</v>
      </c>
      <c r="X33" s="55"/>
      <c r="Y33" s="55"/>
      <c r="Z33" s="52">
        <f t="shared" si="20"/>
        <v>-5.25</v>
      </c>
      <c r="AA33" s="52">
        <f t="shared" si="21"/>
        <v>-5.25</v>
      </c>
      <c r="AB33" s="52">
        <f t="shared" si="22"/>
        <v>-5.2499999999999998E-2</v>
      </c>
      <c r="AC33" s="52">
        <f t="shared" si="23"/>
        <v>9.5900000000000013E-2</v>
      </c>
      <c r="AD33" s="56">
        <f t="shared" si="24"/>
        <v>0.61043921069382556</v>
      </c>
      <c r="AE33" s="57">
        <f t="shared" si="25"/>
        <v>9.5900000000000016</v>
      </c>
      <c r="AF33" s="53">
        <f>IFERROR(-ABS(INDEX('frais amazon 011225-150326'!H:H,MATCH(Reproting_ERPALIN!K33,'frais amazon 011225-150326'!D:D,0))/1.2),"Commande hors la France")</f>
        <v>-2.916666666666667</v>
      </c>
      <c r="AG33" s="53">
        <f t="shared" si="26"/>
        <v>-2.916666666666667</v>
      </c>
      <c r="AH33" s="53">
        <f t="shared" si="27"/>
        <v>-2.9166666666666671E-2</v>
      </c>
      <c r="AI33" s="57">
        <f t="shared" si="28"/>
        <v>6.6733333333333339E-2</v>
      </c>
      <c r="AJ33" s="56">
        <f t="shared" si="29"/>
        <v>0.4247825164438786</v>
      </c>
      <c r="AK33" s="54">
        <f t="shared" si="30"/>
        <v>6.6733333333333338</v>
      </c>
      <c r="AL33" s="46"/>
      <c r="AM33" s="41"/>
    </row>
    <row r="34" spans="1:39" x14ac:dyDescent="0.25">
      <c r="A34" s="27" t="s">
        <v>100</v>
      </c>
      <c r="B34" s="27" t="s">
        <v>101</v>
      </c>
      <c r="C34" s="27" t="s">
        <v>16</v>
      </c>
      <c r="D34" s="27" t="s">
        <v>11812</v>
      </c>
      <c r="E34" s="2">
        <v>100</v>
      </c>
      <c r="F34" s="23">
        <v>9.48</v>
      </c>
      <c r="G34" s="3">
        <v>4.99</v>
      </c>
      <c r="H34" s="3">
        <v>7.34</v>
      </c>
      <c r="I34" s="3">
        <v>77.430000000000007</v>
      </c>
      <c r="J34" s="27" t="s">
        <v>1671</v>
      </c>
      <c r="K34" s="1" t="s">
        <v>102</v>
      </c>
      <c r="L34" s="50">
        <f t="shared" si="9"/>
        <v>1</v>
      </c>
      <c r="M34" s="51">
        <f t="shared" si="10"/>
        <v>2026</v>
      </c>
      <c r="N34" s="65">
        <f t="shared" si="11"/>
        <v>46023</v>
      </c>
      <c r="O34" s="52">
        <f t="shared" si="12"/>
        <v>9.4800000000000009E-2</v>
      </c>
      <c r="P34" s="52">
        <f t="shared" si="13"/>
        <v>9.48</v>
      </c>
      <c r="Q34" s="53">
        <f t="shared" si="14"/>
        <v>4.99E-2</v>
      </c>
      <c r="R34" s="52">
        <f t="shared" si="15"/>
        <v>0.1447</v>
      </c>
      <c r="S34" s="54">
        <f t="shared" si="16"/>
        <v>14.469999999999999</v>
      </c>
      <c r="T34" s="52">
        <f t="shared" si="17"/>
        <v>-2.1400000000000006E-2</v>
      </c>
      <c r="U34" s="52">
        <f t="shared" si="18"/>
        <v>0.12329999999999999</v>
      </c>
      <c r="V34" s="52">
        <f t="shared" si="19"/>
        <v>12.33</v>
      </c>
      <c r="W34" s="55">
        <f>SUMIF(GLS!B:B,K34,GLS!C:C)</f>
        <v>5.25</v>
      </c>
      <c r="X34" s="55"/>
      <c r="Y34" s="55"/>
      <c r="Z34" s="52">
        <f t="shared" si="20"/>
        <v>-5.25</v>
      </c>
      <c r="AA34" s="52">
        <f t="shared" si="21"/>
        <v>-5.25</v>
      </c>
      <c r="AB34" s="52">
        <f t="shared" si="22"/>
        <v>-5.2499999999999998E-2</v>
      </c>
      <c r="AC34" s="52">
        <f t="shared" si="23"/>
        <v>7.0800000000000002E-2</v>
      </c>
      <c r="AD34" s="56">
        <f t="shared" si="24"/>
        <v>0.48928818244644096</v>
      </c>
      <c r="AE34" s="57">
        <f t="shared" si="25"/>
        <v>7.08</v>
      </c>
      <c r="AF34" s="53">
        <f>IFERROR(-ABS(INDEX('frais amazon 011225-150326'!H:H,MATCH(Reproting_ERPALIN!K34,'frais amazon 011225-150326'!D:D,0))/1.2),"Commande hors la France")</f>
        <v>-2.6750000000000003</v>
      </c>
      <c r="AG34" s="53">
        <f t="shared" si="26"/>
        <v>-2.6749999999999998</v>
      </c>
      <c r="AH34" s="53">
        <f t="shared" si="27"/>
        <v>-2.6749999999999999E-2</v>
      </c>
      <c r="AI34" s="57">
        <f t="shared" si="28"/>
        <v>4.4050000000000006E-2</v>
      </c>
      <c r="AJ34" s="56">
        <f t="shared" si="29"/>
        <v>0.30442294402211478</v>
      </c>
      <c r="AK34" s="54">
        <f t="shared" si="30"/>
        <v>4.4050000000000002</v>
      </c>
      <c r="AL34" s="46"/>
      <c r="AM34" s="41"/>
    </row>
    <row r="35" spans="1:39" x14ac:dyDescent="0.25">
      <c r="A35" s="27" t="s">
        <v>103</v>
      </c>
      <c r="B35" s="27" t="s">
        <v>104</v>
      </c>
      <c r="C35" s="27" t="s">
        <v>16</v>
      </c>
      <c r="D35" s="27" t="s">
        <v>11812</v>
      </c>
      <c r="E35" s="2">
        <v>100</v>
      </c>
      <c r="F35" s="23">
        <v>10.050000000000001</v>
      </c>
      <c r="G35" s="3">
        <v>11.38</v>
      </c>
      <c r="H35" s="3">
        <v>9.27</v>
      </c>
      <c r="I35" s="3">
        <v>92.24</v>
      </c>
      <c r="J35" s="27" t="s">
        <v>3139</v>
      </c>
      <c r="K35" s="1" t="s">
        <v>105</v>
      </c>
      <c r="L35" s="50">
        <f t="shared" si="9"/>
        <v>1</v>
      </c>
      <c r="M35" s="51">
        <f t="shared" si="10"/>
        <v>2026</v>
      </c>
      <c r="N35" s="65">
        <f t="shared" si="11"/>
        <v>46023</v>
      </c>
      <c r="O35" s="52">
        <f t="shared" si="12"/>
        <v>0.10050000000000001</v>
      </c>
      <c r="P35" s="52">
        <f t="shared" si="13"/>
        <v>10.050000000000001</v>
      </c>
      <c r="Q35" s="53">
        <f t="shared" si="14"/>
        <v>0.11380000000000001</v>
      </c>
      <c r="R35" s="52">
        <f t="shared" si="15"/>
        <v>0.21430000000000002</v>
      </c>
      <c r="S35" s="54">
        <f t="shared" si="16"/>
        <v>21.430000000000003</v>
      </c>
      <c r="T35" s="52">
        <f t="shared" si="17"/>
        <v>-7.8000000000000118E-3</v>
      </c>
      <c r="U35" s="52">
        <f t="shared" si="18"/>
        <v>0.20650000000000002</v>
      </c>
      <c r="V35" s="52">
        <f t="shared" si="19"/>
        <v>20.650000000000002</v>
      </c>
      <c r="W35" s="55">
        <f>SUMIF(GLS!B:B,K35,GLS!C:C)</f>
        <v>11.720000000000002</v>
      </c>
      <c r="X35" s="55"/>
      <c r="Y35" s="55"/>
      <c r="Z35" s="52">
        <f t="shared" si="20"/>
        <v>-11.720000000000002</v>
      </c>
      <c r="AA35" s="52">
        <f t="shared" si="21"/>
        <v>-11.720000000000002</v>
      </c>
      <c r="AB35" s="52">
        <f t="shared" si="22"/>
        <v>-0.11720000000000003</v>
      </c>
      <c r="AC35" s="52">
        <f t="shared" si="23"/>
        <v>8.929999999999999E-2</v>
      </c>
      <c r="AD35" s="56">
        <f t="shared" si="24"/>
        <v>0.41670555296313572</v>
      </c>
      <c r="AE35" s="57">
        <f t="shared" si="25"/>
        <v>8.93</v>
      </c>
      <c r="AF35" s="53" t="str">
        <f>IFERROR(-ABS(INDEX('frais amazon 011225-150326'!H:H,MATCH(Reproting_ERPALIN!K35,'frais amazon 011225-150326'!D:D,0))/1.2),"Commande hors la France")</f>
        <v>Commande hors la France</v>
      </c>
      <c r="AG35" s="53">
        <f t="shared" si="26"/>
        <v>0</v>
      </c>
      <c r="AH35" s="53">
        <f t="shared" si="27"/>
        <v>0</v>
      </c>
      <c r="AI35" s="57">
        <f t="shared" si="28"/>
        <v>8.929999999999999E-2</v>
      </c>
      <c r="AJ35" s="56">
        <f t="shared" si="29"/>
        <v>0.41670555296313572</v>
      </c>
      <c r="AK35" s="54">
        <f t="shared" si="30"/>
        <v>8.93</v>
      </c>
      <c r="AL35" s="46"/>
      <c r="AM35" s="41"/>
    </row>
    <row r="36" spans="1:39" x14ac:dyDescent="0.25">
      <c r="A36" s="27" t="s">
        <v>106</v>
      </c>
      <c r="B36" s="27" t="s">
        <v>107</v>
      </c>
      <c r="C36" s="27" t="s">
        <v>16</v>
      </c>
      <c r="D36" s="27" t="s">
        <v>11812</v>
      </c>
      <c r="E36" s="2">
        <v>100</v>
      </c>
      <c r="F36" s="23">
        <v>10.47</v>
      </c>
      <c r="G36" s="3">
        <v>8.75</v>
      </c>
      <c r="H36" s="3">
        <v>9.6999999999999993</v>
      </c>
      <c r="I36" s="3">
        <v>92.65</v>
      </c>
      <c r="J36" s="27" t="s">
        <v>1916</v>
      </c>
      <c r="K36" s="1" t="s">
        <v>108</v>
      </c>
      <c r="L36" s="50">
        <f t="shared" si="9"/>
        <v>1</v>
      </c>
      <c r="M36" s="51">
        <f t="shared" si="10"/>
        <v>2026</v>
      </c>
      <c r="N36" s="65">
        <f t="shared" si="11"/>
        <v>46023</v>
      </c>
      <c r="O36" s="52">
        <f t="shared" si="12"/>
        <v>0.1047</v>
      </c>
      <c r="P36" s="52">
        <f t="shared" si="13"/>
        <v>10.47</v>
      </c>
      <c r="Q36" s="53">
        <f t="shared" si="14"/>
        <v>8.7499999999999994E-2</v>
      </c>
      <c r="R36" s="52">
        <f t="shared" si="15"/>
        <v>0.19219999999999998</v>
      </c>
      <c r="S36" s="54">
        <f t="shared" si="16"/>
        <v>19.22</v>
      </c>
      <c r="T36" s="52">
        <f t="shared" si="17"/>
        <v>-7.7000000000000133E-3</v>
      </c>
      <c r="U36" s="52">
        <f t="shared" si="18"/>
        <v>0.18449999999999997</v>
      </c>
      <c r="V36" s="52">
        <f t="shared" si="19"/>
        <v>18.449999999999996</v>
      </c>
      <c r="W36" s="55">
        <f>SUMIF(GLS!B:B,K36,GLS!C:C)</f>
        <v>10.719999999999999</v>
      </c>
      <c r="X36" s="55"/>
      <c r="Y36" s="55"/>
      <c r="Z36" s="52">
        <f t="shared" si="20"/>
        <v>-10.719999999999999</v>
      </c>
      <c r="AA36" s="52">
        <f t="shared" si="21"/>
        <v>-10.72</v>
      </c>
      <c r="AB36" s="52">
        <f t="shared" si="22"/>
        <v>-0.1072</v>
      </c>
      <c r="AC36" s="52">
        <f t="shared" si="23"/>
        <v>7.7299999999999966E-2</v>
      </c>
      <c r="AD36" s="56">
        <f t="shared" si="24"/>
        <v>0.40218522372528603</v>
      </c>
      <c r="AE36" s="57">
        <f t="shared" si="25"/>
        <v>7.7299999999999969</v>
      </c>
      <c r="AF36" s="53" t="str">
        <f>IFERROR(-ABS(INDEX('frais amazon 011225-150326'!H:H,MATCH(Reproting_ERPALIN!K36,'frais amazon 011225-150326'!D:D,0))/1.2),"Commande hors la France")</f>
        <v>Commande hors la France</v>
      </c>
      <c r="AG36" s="53">
        <f t="shared" si="26"/>
        <v>0</v>
      </c>
      <c r="AH36" s="53">
        <f t="shared" si="27"/>
        <v>0</v>
      </c>
      <c r="AI36" s="57">
        <f t="shared" si="28"/>
        <v>7.7299999999999966E-2</v>
      </c>
      <c r="AJ36" s="56">
        <f t="shared" si="29"/>
        <v>0.40218522372528603</v>
      </c>
      <c r="AK36" s="54">
        <f t="shared" si="30"/>
        <v>7.7299999999999969</v>
      </c>
      <c r="AL36" s="46"/>
      <c r="AM36" s="41"/>
    </row>
    <row r="37" spans="1:39" x14ac:dyDescent="0.25">
      <c r="A37" s="27" t="s">
        <v>109</v>
      </c>
      <c r="B37" s="27" t="s">
        <v>110</v>
      </c>
      <c r="C37" s="27" t="s">
        <v>11</v>
      </c>
      <c r="D37" s="27" t="s">
        <v>11814</v>
      </c>
      <c r="E37" s="2">
        <v>1000</v>
      </c>
      <c r="F37" s="3">
        <v>30.7</v>
      </c>
      <c r="G37" s="3">
        <v>4.99</v>
      </c>
      <c r="H37" s="3">
        <v>13.5</v>
      </c>
      <c r="I37" s="3">
        <v>43.97</v>
      </c>
      <c r="J37" s="27" t="s">
        <v>1671</v>
      </c>
      <c r="K37" s="1" t="s">
        <v>111</v>
      </c>
      <c r="L37" s="50">
        <f t="shared" si="9"/>
        <v>12</v>
      </c>
      <c r="M37" s="51">
        <f t="shared" si="10"/>
        <v>2025</v>
      </c>
      <c r="N37" s="65">
        <f t="shared" si="11"/>
        <v>45992</v>
      </c>
      <c r="O37" s="52">
        <f t="shared" si="12"/>
        <v>3.0699999999999998E-2</v>
      </c>
      <c r="P37" s="52">
        <f t="shared" si="13"/>
        <v>30.7</v>
      </c>
      <c r="Q37" s="53">
        <f t="shared" si="14"/>
        <v>4.9900000000000005E-3</v>
      </c>
      <c r="R37" s="52">
        <f t="shared" si="15"/>
        <v>3.569E-2</v>
      </c>
      <c r="S37" s="54">
        <f t="shared" si="16"/>
        <v>35.69</v>
      </c>
      <c r="T37" s="52">
        <f t="shared" si="17"/>
        <v>-1.72E-2</v>
      </c>
      <c r="U37" s="52">
        <f t="shared" si="18"/>
        <v>1.8489999999999999E-2</v>
      </c>
      <c r="V37" s="52">
        <f t="shared" si="19"/>
        <v>18.489999999999998</v>
      </c>
      <c r="W37" s="55">
        <f>SUMIF(GLS!B:B,K37,GLS!C:C)</f>
        <v>6.13</v>
      </c>
      <c r="X37" s="55"/>
      <c r="Y37" s="55"/>
      <c r="Z37" s="52">
        <f t="shared" si="20"/>
        <v>-6.13</v>
      </c>
      <c r="AA37" s="52">
        <f t="shared" si="21"/>
        <v>-6.13</v>
      </c>
      <c r="AB37" s="52">
        <f t="shared" si="22"/>
        <v>-6.13E-3</v>
      </c>
      <c r="AC37" s="52">
        <f t="shared" si="23"/>
        <v>1.2359999999999999E-2</v>
      </c>
      <c r="AD37" s="56">
        <f t="shared" si="24"/>
        <v>0.34631549453628468</v>
      </c>
      <c r="AE37" s="57">
        <f t="shared" si="25"/>
        <v>12.36</v>
      </c>
      <c r="AF37" s="53">
        <f>IFERROR(-ABS(INDEX('frais amazon 011225-150326'!H:H,MATCH(Reproting_ERPALIN!K37,'frais amazon 011225-150326'!D:D,0))/1.2),"Commande hors la France")</f>
        <v>-6.4249999999999998</v>
      </c>
      <c r="AG37" s="53">
        <f t="shared" si="26"/>
        <v>-6.4249999999999998</v>
      </c>
      <c r="AH37" s="53">
        <f t="shared" si="27"/>
        <v>-6.4250000000000002E-3</v>
      </c>
      <c r="AI37" s="57">
        <f t="shared" si="28"/>
        <v>5.9349999999999993E-3</v>
      </c>
      <c r="AJ37" s="56">
        <f t="shared" si="29"/>
        <v>0.16629307929391984</v>
      </c>
      <c r="AK37" s="54">
        <f t="shared" si="30"/>
        <v>5.9349999999999996</v>
      </c>
      <c r="AL37" s="46"/>
      <c r="AM37" s="41"/>
    </row>
    <row r="38" spans="1:39" x14ac:dyDescent="0.25">
      <c r="A38" s="27" t="s">
        <v>76</v>
      </c>
      <c r="B38" s="27" t="s">
        <v>77</v>
      </c>
      <c r="C38" s="27" t="s">
        <v>16</v>
      </c>
      <c r="D38" s="27" t="s">
        <v>11812</v>
      </c>
      <c r="E38" s="2">
        <v>100</v>
      </c>
      <c r="F38" s="23">
        <v>12.05</v>
      </c>
      <c r="G38" s="3">
        <v>4.99</v>
      </c>
      <c r="H38" s="3">
        <v>11.35</v>
      </c>
      <c r="I38" s="3">
        <v>94.19</v>
      </c>
      <c r="J38" s="27" t="s">
        <v>1671</v>
      </c>
      <c r="K38" s="1" t="s">
        <v>112</v>
      </c>
      <c r="L38" s="50">
        <f t="shared" si="9"/>
        <v>1</v>
      </c>
      <c r="M38" s="51">
        <f t="shared" si="10"/>
        <v>2026</v>
      </c>
      <c r="N38" s="65">
        <f t="shared" si="11"/>
        <v>46023</v>
      </c>
      <c r="O38" s="52">
        <f t="shared" si="12"/>
        <v>0.12050000000000001</v>
      </c>
      <c r="P38" s="52">
        <f t="shared" si="13"/>
        <v>12.05</v>
      </c>
      <c r="Q38" s="53">
        <f t="shared" si="14"/>
        <v>4.99E-2</v>
      </c>
      <c r="R38" s="52">
        <f t="shared" si="15"/>
        <v>0.1704</v>
      </c>
      <c r="S38" s="54">
        <f t="shared" si="16"/>
        <v>17.04</v>
      </c>
      <c r="T38" s="52">
        <f t="shared" si="17"/>
        <v>-7.0000000000000106E-3</v>
      </c>
      <c r="U38" s="52">
        <f t="shared" si="18"/>
        <v>0.16339999999999999</v>
      </c>
      <c r="V38" s="52">
        <f t="shared" si="19"/>
        <v>16.34</v>
      </c>
      <c r="W38" s="55">
        <f>SUMIF(GLS!B:B,K38,GLS!C:C)</f>
        <v>5.49</v>
      </c>
      <c r="X38" s="55"/>
      <c r="Y38" s="55"/>
      <c r="Z38" s="52">
        <f t="shared" si="20"/>
        <v>-5.49</v>
      </c>
      <c r="AA38" s="52">
        <f t="shared" si="21"/>
        <v>-5.49</v>
      </c>
      <c r="AB38" s="52">
        <f t="shared" si="22"/>
        <v>-5.4900000000000004E-2</v>
      </c>
      <c r="AC38" s="52">
        <f t="shared" si="23"/>
        <v>0.10849999999999999</v>
      </c>
      <c r="AD38" s="56">
        <f t="shared" si="24"/>
        <v>0.63673708920187788</v>
      </c>
      <c r="AE38" s="57">
        <f t="shared" si="25"/>
        <v>10.849999999999998</v>
      </c>
      <c r="AF38" s="53">
        <f>IFERROR(-ABS(INDEX('frais amazon 011225-150326'!H:H,MATCH(Reproting_ERPALIN!K38,'frais amazon 011225-150326'!D:D,0))/1.2),"Commande hors la France")</f>
        <v>-3.1666666666666665</v>
      </c>
      <c r="AG38" s="53">
        <f t="shared" si="26"/>
        <v>-3.1666666666666661</v>
      </c>
      <c r="AH38" s="53">
        <f t="shared" si="27"/>
        <v>-3.1666666666666662E-2</v>
      </c>
      <c r="AI38" s="57">
        <f t="shared" si="28"/>
        <v>7.6833333333333323E-2</v>
      </c>
      <c r="AJ38" s="56">
        <f t="shared" si="29"/>
        <v>0.45089984350547724</v>
      </c>
      <c r="AK38" s="54">
        <f t="shared" si="30"/>
        <v>7.6833333333333327</v>
      </c>
      <c r="AL38" s="46"/>
      <c r="AM38" s="41"/>
    </row>
    <row r="39" spans="1:39" x14ac:dyDescent="0.25">
      <c r="A39" s="27" t="s">
        <v>18</v>
      </c>
      <c r="B39" s="27" t="s">
        <v>19</v>
      </c>
      <c r="C39" s="27" t="s">
        <v>16</v>
      </c>
      <c r="D39" s="27" t="s">
        <v>11812</v>
      </c>
      <c r="E39" s="2">
        <v>100</v>
      </c>
      <c r="F39" s="23">
        <v>10.72</v>
      </c>
      <c r="G39" s="3">
        <v>4.99</v>
      </c>
      <c r="H39" s="3">
        <v>9.85</v>
      </c>
      <c r="I39" s="3">
        <v>91.88</v>
      </c>
      <c r="J39" s="27" t="s">
        <v>1671</v>
      </c>
      <c r="K39" s="1" t="s">
        <v>113</v>
      </c>
      <c r="L39" s="50">
        <f t="shared" si="9"/>
        <v>1</v>
      </c>
      <c r="M39" s="51">
        <f t="shared" si="10"/>
        <v>2026</v>
      </c>
      <c r="N39" s="65">
        <f t="shared" si="11"/>
        <v>46023</v>
      </c>
      <c r="O39" s="52">
        <f t="shared" si="12"/>
        <v>0.1072</v>
      </c>
      <c r="P39" s="52">
        <f t="shared" si="13"/>
        <v>10.72</v>
      </c>
      <c r="Q39" s="53">
        <f t="shared" si="14"/>
        <v>4.99E-2</v>
      </c>
      <c r="R39" s="52">
        <f t="shared" si="15"/>
        <v>0.15710000000000002</v>
      </c>
      <c r="S39" s="54">
        <f t="shared" si="16"/>
        <v>15.71</v>
      </c>
      <c r="T39" s="52">
        <f t="shared" si="17"/>
        <v>-8.7000000000000098E-3</v>
      </c>
      <c r="U39" s="52">
        <f t="shared" si="18"/>
        <v>0.1484</v>
      </c>
      <c r="V39" s="52">
        <f t="shared" si="19"/>
        <v>14.84</v>
      </c>
      <c r="W39" s="55">
        <f>SUMIF(GLS!B:B,K39,GLS!C:C)</f>
        <v>5.25</v>
      </c>
      <c r="X39" s="55"/>
      <c r="Y39" s="55"/>
      <c r="Z39" s="52">
        <f t="shared" si="20"/>
        <v>-5.25</v>
      </c>
      <c r="AA39" s="52">
        <f t="shared" si="21"/>
        <v>-5.25</v>
      </c>
      <c r="AB39" s="52">
        <f t="shared" si="22"/>
        <v>-5.2499999999999998E-2</v>
      </c>
      <c r="AC39" s="52">
        <f t="shared" si="23"/>
        <v>9.5900000000000013E-2</v>
      </c>
      <c r="AD39" s="56">
        <f t="shared" si="24"/>
        <v>0.61043921069382556</v>
      </c>
      <c r="AE39" s="57">
        <f t="shared" si="25"/>
        <v>9.5900000000000016</v>
      </c>
      <c r="AF39" s="53">
        <f>IFERROR(-ABS(INDEX('frais amazon 011225-150326'!H:H,MATCH(Reproting_ERPALIN!K39,'frais amazon 011225-150326'!D:D,0))/1.2),"Commande hors la France")</f>
        <v>-2.916666666666667</v>
      </c>
      <c r="AG39" s="53">
        <f t="shared" si="26"/>
        <v>-2.916666666666667</v>
      </c>
      <c r="AH39" s="53">
        <f t="shared" si="27"/>
        <v>-2.9166666666666671E-2</v>
      </c>
      <c r="AI39" s="57">
        <f t="shared" si="28"/>
        <v>6.6733333333333339E-2</v>
      </c>
      <c r="AJ39" s="56">
        <f t="shared" si="29"/>
        <v>0.4247825164438786</v>
      </c>
      <c r="AK39" s="54">
        <f t="shared" si="30"/>
        <v>6.6733333333333338</v>
      </c>
      <c r="AL39" s="46"/>
      <c r="AM39" s="41"/>
    </row>
    <row r="40" spans="1:39" x14ac:dyDescent="0.25">
      <c r="A40" s="27" t="s">
        <v>9</v>
      </c>
      <c r="B40" s="27" t="s">
        <v>10</v>
      </c>
      <c r="C40" s="27" t="s">
        <v>11</v>
      </c>
      <c r="D40" s="27" t="s">
        <v>11812</v>
      </c>
      <c r="E40" s="2">
        <v>15</v>
      </c>
      <c r="F40" s="23">
        <v>6.93</v>
      </c>
      <c r="G40" s="3">
        <v>4.99</v>
      </c>
      <c r="H40" s="3">
        <v>4.79</v>
      </c>
      <c r="I40" s="3">
        <v>69.16</v>
      </c>
      <c r="J40" s="27" t="s">
        <v>1671</v>
      </c>
      <c r="K40" s="1" t="s">
        <v>117</v>
      </c>
      <c r="L40" s="50">
        <f t="shared" si="9"/>
        <v>1</v>
      </c>
      <c r="M40" s="51">
        <f t="shared" si="10"/>
        <v>2026</v>
      </c>
      <c r="N40" s="65">
        <f t="shared" si="11"/>
        <v>46023</v>
      </c>
      <c r="O40" s="52">
        <f t="shared" si="12"/>
        <v>0.46199999999999997</v>
      </c>
      <c r="P40" s="52">
        <f t="shared" si="13"/>
        <v>6.93</v>
      </c>
      <c r="Q40" s="53">
        <f t="shared" si="14"/>
        <v>0.33266666666666667</v>
      </c>
      <c r="R40" s="52">
        <f t="shared" si="15"/>
        <v>0.79466666666666663</v>
      </c>
      <c r="S40" s="54">
        <f t="shared" si="16"/>
        <v>11.92</v>
      </c>
      <c r="T40" s="52">
        <f t="shared" si="17"/>
        <v>-0.14266666666666664</v>
      </c>
      <c r="U40" s="52">
        <f t="shared" si="18"/>
        <v>0.65200000000000002</v>
      </c>
      <c r="V40" s="52">
        <f t="shared" si="19"/>
        <v>9.7800000000000011</v>
      </c>
      <c r="W40" s="55">
        <f>SUMIF(GLS!B:B,K40,GLS!C:C)</f>
        <v>5.25</v>
      </c>
      <c r="X40" s="55"/>
      <c r="Y40" s="55"/>
      <c r="Z40" s="52">
        <f t="shared" si="20"/>
        <v>-5.25</v>
      </c>
      <c r="AA40" s="52">
        <f t="shared" si="21"/>
        <v>-5.25</v>
      </c>
      <c r="AB40" s="52">
        <f t="shared" si="22"/>
        <v>-0.35</v>
      </c>
      <c r="AC40" s="52">
        <f t="shared" si="23"/>
        <v>0.30200000000000005</v>
      </c>
      <c r="AD40" s="56">
        <f t="shared" si="24"/>
        <v>0.38003355704697994</v>
      </c>
      <c r="AE40" s="57">
        <f t="shared" si="25"/>
        <v>4.5300000000000011</v>
      </c>
      <c r="AF40" s="53">
        <f>IFERROR(-ABS(INDEX('frais amazon 011225-150326'!H:H,MATCH(Reproting_ERPALIN!K40,'frais amazon 011225-150326'!D:D,0))/1.2),"Commande hors la France")</f>
        <v>-2.2083333333333335</v>
      </c>
      <c r="AG40" s="53">
        <f t="shared" si="26"/>
        <v>-2.2083333333333335</v>
      </c>
      <c r="AH40" s="53">
        <f t="shared" si="27"/>
        <v>-0.14722222222222223</v>
      </c>
      <c r="AI40" s="57">
        <f t="shared" si="28"/>
        <v>0.15477777777777782</v>
      </c>
      <c r="AJ40" s="56">
        <f t="shared" si="29"/>
        <v>0.1947706935123043</v>
      </c>
      <c r="AK40" s="54">
        <f t="shared" si="30"/>
        <v>2.3216666666666672</v>
      </c>
      <c r="AL40" s="46"/>
      <c r="AM40" s="41"/>
    </row>
    <row r="41" spans="1:39" x14ac:dyDescent="0.25">
      <c r="A41" s="27" t="s">
        <v>9</v>
      </c>
      <c r="B41" s="27" t="s">
        <v>10</v>
      </c>
      <c r="C41" s="27" t="s">
        <v>11</v>
      </c>
      <c r="D41" s="27" t="s">
        <v>11812</v>
      </c>
      <c r="E41" s="2">
        <v>30</v>
      </c>
      <c r="F41" s="23">
        <v>13.63</v>
      </c>
      <c r="G41" s="3">
        <v>4.99</v>
      </c>
      <c r="H41" s="3">
        <v>9.36</v>
      </c>
      <c r="I41" s="3">
        <v>68.64</v>
      </c>
      <c r="J41" s="27" t="s">
        <v>1671</v>
      </c>
      <c r="K41" s="1" t="s">
        <v>118</v>
      </c>
      <c r="L41" s="50">
        <f t="shared" si="9"/>
        <v>1</v>
      </c>
      <c r="M41" s="51">
        <f t="shared" si="10"/>
        <v>2026</v>
      </c>
      <c r="N41" s="65">
        <f t="shared" si="11"/>
        <v>46023</v>
      </c>
      <c r="O41" s="52">
        <f t="shared" si="12"/>
        <v>0.45433333333333337</v>
      </c>
      <c r="P41" s="52">
        <f t="shared" si="13"/>
        <v>13.63</v>
      </c>
      <c r="Q41" s="53">
        <f t="shared" si="14"/>
        <v>0.16633333333333333</v>
      </c>
      <c r="R41" s="52">
        <f t="shared" si="15"/>
        <v>0.6206666666666667</v>
      </c>
      <c r="S41" s="54">
        <f t="shared" si="16"/>
        <v>18.62</v>
      </c>
      <c r="T41" s="52">
        <f t="shared" si="17"/>
        <v>-0.14233333333333337</v>
      </c>
      <c r="U41" s="52">
        <f t="shared" si="18"/>
        <v>0.47833333333333333</v>
      </c>
      <c r="V41" s="52">
        <f t="shared" si="19"/>
        <v>14.35</v>
      </c>
      <c r="W41" s="55">
        <f>SUMIF(GLS!B:B,K41,GLS!C:C)</f>
        <v>5.48</v>
      </c>
      <c r="X41" s="55"/>
      <c r="Y41" s="55"/>
      <c r="Z41" s="52">
        <f t="shared" si="20"/>
        <v>-5.48</v>
      </c>
      <c r="AA41" s="52">
        <f t="shared" si="21"/>
        <v>-5.48</v>
      </c>
      <c r="AB41" s="52">
        <f t="shared" si="22"/>
        <v>-0.18266666666666667</v>
      </c>
      <c r="AC41" s="52">
        <f t="shared" si="23"/>
        <v>0.29566666666666663</v>
      </c>
      <c r="AD41" s="56">
        <f t="shared" si="24"/>
        <v>0.47636949516648758</v>
      </c>
      <c r="AE41" s="57">
        <f t="shared" si="25"/>
        <v>8.8699999999999992</v>
      </c>
      <c r="AF41" s="53">
        <f>IFERROR(-ABS(INDEX('frais amazon 011225-150326'!H:H,MATCH(Reproting_ERPALIN!K41,'frais amazon 011225-150326'!D:D,0))/1.2),"Commande hors la France")</f>
        <v>-3.4583333333333339</v>
      </c>
      <c r="AG41" s="53">
        <f t="shared" si="26"/>
        <v>-3.4583333333333339</v>
      </c>
      <c r="AH41" s="53">
        <f t="shared" si="27"/>
        <v>-0.1152777777777778</v>
      </c>
      <c r="AI41" s="57">
        <f t="shared" si="28"/>
        <v>0.18038888888888882</v>
      </c>
      <c r="AJ41" s="56">
        <f t="shared" si="29"/>
        <v>0.29063730755460065</v>
      </c>
      <c r="AK41" s="54">
        <f t="shared" si="30"/>
        <v>5.4116666666666644</v>
      </c>
      <c r="AL41" s="46"/>
      <c r="AM41" s="41"/>
    </row>
    <row r="42" spans="1:39" x14ac:dyDescent="0.25">
      <c r="A42" s="27" t="s">
        <v>9</v>
      </c>
      <c r="B42" s="27" t="s">
        <v>10</v>
      </c>
      <c r="C42" s="27" t="s">
        <v>11</v>
      </c>
      <c r="D42" s="27" t="s">
        <v>11815</v>
      </c>
      <c r="E42" s="2">
        <v>30</v>
      </c>
      <c r="F42" s="3">
        <v>13.49</v>
      </c>
      <c r="G42" s="3" t="s">
        <v>12</v>
      </c>
      <c r="H42" s="3">
        <v>9.2200000000000006</v>
      </c>
      <c r="I42" s="3">
        <v>68.31</v>
      </c>
      <c r="J42" s="27" t="s">
        <v>1671</v>
      </c>
      <c r="K42" s="1" t="s">
        <v>126</v>
      </c>
      <c r="L42" s="50">
        <f t="shared" si="9"/>
        <v>2</v>
      </c>
      <c r="M42" s="51">
        <f t="shared" si="10"/>
        <v>2026</v>
      </c>
      <c r="N42" s="65">
        <f t="shared" si="11"/>
        <v>46054</v>
      </c>
      <c r="O42" s="52">
        <f t="shared" si="12"/>
        <v>0.44966666666666666</v>
      </c>
      <c r="P42" s="52">
        <f t="shared" si="13"/>
        <v>13.49</v>
      </c>
      <c r="Q42" s="53">
        <f t="shared" si="14"/>
        <v>0</v>
      </c>
      <c r="R42" s="52">
        <f t="shared" si="15"/>
        <v>0.44966666666666666</v>
      </c>
      <c r="S42" s="54">
        <f t="shared" si="16"/>
        <v>13.49</v>
      </c>
      <c r="T42" s="52">
        <f t="shared" si="17"/>
        <v>-0.14233333333333331</v>
      </c>
      <c r="U42" s="52">
        <f t="shared" si="18"/>
        <v>0.30733333333333335</v>
      </c>
      <c r="V42" s="52">
        <f t="shared" si="19"/>
        <v>9.2200000000000006</v>
      </c>
      <c r="W42" s="55">
        <f>SUMIF(GLS!B:B,K42,GLS!C:C)</f>
        <v>5.25</v>
      </c>
      <c r="X42" s="55"/>
      <c r="Y42" s="55"/>
      <c r="Z42" s="52">
        <f t="shared" si="20"/>
        <v>-5.25</v>
      </c>
      <c r="AA42" s="52">
        <f t="shared" si="21"/>
        <v>-5.25</v>
      </c>
      <c r="AB42" s="52">
        <f t="shared" si="22"/>
        <v>-0.17499999999999999</v>
      </c>
      <c r="AC42" s="52">
        <f t="shared" si="23"/>
        <v>0.13233333333333336</v>
      </c>
      <c r="AD42" s="56">
        <f t="shared" si="24"/>
        <v>0.29429206819866571</v>
      </c>
      <c r="AE42" s="57">
        <f t="shared" si="25"/>
        <v>3.9700000000000006</v>
      </c>
      <c r="AF42" s="53">
        <f>IFERROR(-ABS(INDEX('frais amazon 011225-150326'!H:H,MATCH(Reproting_ERPALIN!K42,'frais amazon 011225-150326'!D:D,0))/1.2),"Commande hors la France")</f>
        <v>-2.4916666666666671</v>
      </c>
      <c r="AG42" s="53">
        <f t="shared" si="26"/>
        <v>-2.4916666666666671</v>
      </c>
      <c r="AH42" s="53">
        <f t="shared" si="27"/>
        <v>-8.3055555555555577E-2</v>
      </c>
      <c r="AI42" s="57">
        <f t="shared" si="28"/>
        <v>4.9277777777777781E-2</v>
      </c>
      <c r="AJ42" s="56">
        <f t="shared" si="29"/>
        <v>0.10958734865332347</v>
      </c>
      <c r="AK42" s="54">
        <f t="shared" si="30"/>
        <v>1.4783333333333335</v>
      </c>
      <c r="AL42" s="46"/>
      <c r="AM42" s="41"/>
    </row>
    <row r="43" spans="1:39" x14ac:dyDescent="0.25">
      <c r="A43" s="27" t="s">
        <v>68</v>
      </c>
      <c r="B43" s="27" t="s">
        <v>69</v>
      </c>
      <c r="C43" s="27" t="s">
        <v>16</v>
      </c>
      <c r="D43" s="27" t="s">
        <v>11812</v>
      </c>
      <c r="E43" s="2">
        <v>100</v>
      </c>
      <c r="F43" s="23">
        <v>19.510000000000002</v>
      </c>
      <c r="G43" s="3">
        <v>16.579999999999998</v>
      </c>
      <c r="H43" s="3">
        <v>17.399999999999999</v>
      </c>
      <c r="I43" s="3">
        <v>89.19</v>
      </c>
      <c r="J43" s="27" t="s">
        <v>1918</v>
      </c>
      <c r="K43" s="1" t="s">
        <v>127</v>
      </c>
      <c r="L43" s="50">
        <f t="shared" si="9"/>
        <v>1</v>
      </c>
      <c r="M43" s="51">
        <f t="shared" si="10"/>
        <v>2026</v>
      </c>
      <c r="N43" s="65">
        <f t="shared" si="11"/>
        <v>46023</v>
      </c>
      <c r="O43" s="52">
        <f t="shared" si="12"/>
        <v>0.19510000000000002</v>
      </c>
      <c r="P43" s="52">
        <f t="shared" si="13"/>
        <v>19.510000000000002</v>
      </c>
      <c r="Q43" s="53">
        <f t="shared" si="14"/>
        <v>0.16579999999999998</v>
      </c>
      <c r="R43" s="52">
        <f t="shared" si="15"/>
        <v>0.3609</v>
      </c>
      <c r="S43" s="54">
        <f t="shared" si="16"/>
        <v>36.090000000000003</v>
      </c>
      <c r="T43" s="52">
        <f t="shared" si="17"/>
        <v>-2.1100000000000028E-2</v>
      </c>
      <c r="U43" s="52">
        <f t="shared" si="18"/>
        <v>0.33979999999999999</v>
      </c>
      <c r="V43" s="52">
        <f t="shared" si="19"/>
        <v>33.979999999999997</v>
      </c>
      <c r="W43" s="55">
        <f>SUMIF(GLS!B:B,K43,GLS!C:C)</f>
        <v>10.719999999999999</v>
      </c>
      <c r="X43" s="55"/>
      <c r="Y43" s="55"/>
      <c r="Z43" s="52">
        <f t="shared" si="20"/>
        <v>-10.719999999999999</v>
      </c>
      <c r="AA43" s="52">
        <f t="shared" si="21"/>
        <v>-10.72</v>
      </c>
      <c r="AB43" s="52">
        <f t="shared" si="22"/>
        <v>-0.1072</v>
      </c>
      <c r="AC43" s="52">
        <f t="shared" si="23"/>
        <v>0.23259999999999997</v>
      </c>
      <c r="AD43" s="56">
        <f t="shared" si="24"/>
        <v>0.6444998614574674</v>
      </c>
      <c r="AE43" s="57">
        <f t="shared" si="25"/>
        <v>23.259999999999998</v>
      </c>
      <c r="AF43" s="53" t="str">
        <f>IFERROR(-ABS(INDEX('frais amazon 011225-150326'!H:H,MATCH(Reproting_ERPALIN!K43,'frais amazon 011225-150326'!D:D,0))/1.2),"Commande hors la France")</f>
        <v>Commande hors la France</v>
      </c>
      <c r="AG43" s="53">
        <f t="shared" si="26"/>
        <v>0</v>
      </c>
      <c r="AH43" s="53">
        <f t="shared" si="27"/>
        <v>0</v>
      </c>
      <c r="AI43" s="57">
        <f t="shared" si="28"/>
        <v>0.23259999999999997</v>
      </c>
      <c r="AJ43" s="56">
        <f t="shared" si="29"/>
        <v>0.6444998614574674</v>
      </c>
      <c r="AK43" s="54">
        <f t="shared" si="30"/>
        <v>23.259999999999998</v>
      </c>
      <c r="AL43" s="46"/>
      <c r="AM43" s="41"/>
    </row>
    <row r="44" spans="1:39" x14ac:dyDescent="0.25">
      <c r="A44" s="27" t="s">
        <v>128</v>
      </c>
      <c r="B44" s="27" t="s">
        <v>129</v>
      </c>
      <c r="C44" s="27" t="s">
        <v>16</v>
      </c>
      <c r="D44" s="27" t="s">
        <v>11815</v>
      </c>
      <c r="E44" s="2">
        <v>100</v>
      </c>
      <c r="F44" s="3">
        <v>21.53</v>
      </c>
      <c r="G44" s="3">
        <v>4.99</v>
      </c>
      <c r="H44" s="3">
        <v>19.37</v>
      </c>
      <c r="I44" s="3">
        <v>89.97</v>
      </c>
      <c r="J44" s="27" t="s">
        <v>1671</v>
      </c>
      <c r="K44" s="1" t="s">
        <v>130</v>
      </c>
      <c r="L44" s="50">
        <f t="shared" si="9"/>
        <v>2</v>
      </c>
      <c r="M44" s="51">
        <f t="shared" si="10"/>
        <v>2026</v>
      </c>
      <c r="N44" s="65">
        <f t="shared" si="11"/>
        <v>46054</v>
      </c>
      <c r="O44" s="52">
        <f t="shared" si="12"/>
        <v>0.21530000000000002</v>
      </c>
      <c r="P44" s="52">
        <f t="shared" si="13"/>
        <v>21.53</v>
      </c>
      <c r="Q44" s="53">
        <f t="shared" si="14"/>
        <v>4.99E-2</v>
      </c>
      <c r="R44" s="52">
        <f t="shared" si="15"/>
        <v>0.26519999999999999</v>
      </c>
      <c r="S44" s="54">
        <f t="shared" si="16"/>
        <v>26.52</v>
      </c>
      <c r="T44" s="52">
        <f t="shared" si="17"/>
        <v>-2.1600000000000001E-2</v>
      </c>
      <c r="U44" s="52">
        <f t="shared" si="18"/>
        <v>0.24359999999999998</v>
      </c>
      <c r="V44" s="52">
        <f t="shared" si="19"/>
        <v>24.36</v>
      </c>
      <c r="W44" s="55">
        <f>SUMIF(GLS!B:B,K44,GLS!C:C)</f>
        <v>5.25</v>
      </c>
      <c r="X44" s="55"/>
      <c r="Y44" s="55"/>
      <c r="Z44" s="52">
        <f t="shared" si="20"/>
        <v>-5.25</v>
      </c>
      <c r="AA44" s="52">
        <f t="shared" si="21"/>
        <v>-5.25</v>
      </c>
      <c r="AB44" s="52">
        <f t="shared" si="22"/>
        <v>-5.2499999999999998E-2</v>
      </c>
      <c r="AC44" s="52">
        <f t="shared" si="23"/>
        <v>0.19109999999999999</v>
      </c>
      <c r="AD44" s="56">
        <f t="shared" si="24"/>
        <v>0.72058823529411764</v>
      </c>
      <c r="AE44" s="57">
        <f t="shared" si="25"/>
        <v>19.11</v>
      </c>
      <c r="AF44" s="53">
        <f>IFERROR(-ABS(INDEX('frais amazon 011225-150326'!H:H,MATCH(Reproting_ERPALIN!K44,'frais amazon 011225-150326'!D:D,0))/1.2),"Commande hors la France")</f>
        <v>-4.45</v>
      </c>
      <c r="AG44" s="53">
        <f t="shared" si="26"/>
        <v>-4.45</v>
      </c>
      <c r="AH44" s="53">
        <f t="shared" si="27"/>
        <v>-4.4500000000000005E-2</v>
      </c>
      <c r="AI44" s="57">
        <f t="shared" si="28"/>
        <v>0.14659999999999998</v>
      </c>
      <c r="AJ44" s="56">
        <f t="shared" si="29"/>
        <v>0.55279034690799389</v>
      </c>
      <c r="AK44" s="54">
        <f t="shared" si="30"/>
        <v>14.659999999999998</v>
      </c>
      <c r="AL44" s="46"/>
      <c r="AM44" s="41"/>
    </row>
    <row r="45" spans="1:39" x14ac:dyDescent="0.25">
      <c r="A45" s="27" t="s">
        <v>132</v>
      </c>
      <c r="B45" s="27" t="s">
        <v>133</v>
      </c>
      <c r="C45" s="27" t="s">
        <v>29</v>
      </c>
      <c r="D45" s="27" t="s">
        <v>11812</v>
      </c>
      <c r="E45" s="2">
        <v>14</v>
      </c>
      <c r="F45" s="23">
        <v>20.61</v>
      </c>
      <c r="G45" s="3">
        <v>4.99</v>
      </c>
      <c r="H45" s="3">
        <v>9.27</v>
      </c>
      <c r="I45" s="3">
        <v>44.97</v>
      </c>
      <c r="J45" s="27" t="s">
        <v>1671</v>
      </c>
      <c r="K45" s="1" t="s">
        <v>134</v>
      </c>
      <c r="L45" s="50">
        <f t="shared" si="9"/>
        <v>1</v>
      </c>
      <c r="M45" s="51">
        <f t="shared" si="10"/>
        <v>2026</v>
      </c>
      <c r="N45" s="65">
        <f t="shared" si="11"/>
        <v>46023</v>
      </c>
      <c r="O45" s="52">
        <f t="shared" si="12"/>
        <v>1.4721428571428572</v>
      </c>
      <c r="P45" s="52">
        <f t="shared" si="13"/>
        <v>20.61</v>
      </c>
      <c r="Q45" s="53">
        <f t="shared" si="14"/>
        <v>0.35642857142857143</v>
      </c>
      <c r="R45" s="52">
        <f t="shared" si="15"/>
        <v>1.8285714285714287</v>
      </c>
      <c r="S45" s="54">
        <f t="shared" si="16"/>
        <v>25.6</v>
      </c>
      <c r="T45" s="52">
        <f t="shared" si="17"/>
        <v>-0.80999999999999994</v>
      </c>
      <c r="U45" s="52">
        <f t="shared" si="18"/>
        <v>1.0185714285714287</v>
      </c>
      <c r="V45" s="52">
        <f t="shared" si="19"/>
        <v>14.260000000000002</v>
      </c>
      <c r="W45" s="55">
        <f>SUMIF(GLS!B:B,K45,GLS!C:C)</f>
        <v>5.48</v>
      </c>
      <c r="X45" s="55"/>
      <c r="Y45" s="55"/>
      <c r="Z45" s="52">
        <f t="shared" si="20"/>
        <v>-5.48</v>
      </c>
      <c r="AA45" s="52">
        <f t="shared" si="21"/>
        <v>-5.4799999999999995</v>
      </c>
      <c r="AB45" s="52">
        <f t="shared" si="22"/>
        <v>-0.3914285714285714</v>
      </c>
      <c r="AC45" s="52">
        <f t="shared" si="23"/>
        <v>0.62714285714285722</v>
      </c>
      <c r="AD45" s="56">
        <f t="shared" si="24"/>
        <v>0.34296874999999999</v>
      </c>
      <c r="AE45" s="57">
        <f t="shared" si="25"/>
        <v>8.7800000000000011</v>
      </c>
      <c r="AF45" s="53">
        <f>IFERROR(-ABS(INDEX('frais amazon 011225-150326'!H:H,MATCH(Reproting_ERPALIN!K45,'frais amazon 011225-150326'!D:D,0))/1.2),"Commande hors la France")</f>
        <v>-4.7583333333333337</v>
      </c>
      <c r="AG45" s="53">
        <f t="shared" si="26"/>
        <v>-4.7583333333333337</v>
      </c>
      <c r="AH45" s="53">
        <f t="shared" si="27"/>
        <v>-0.33988095238095239</v>
      </c>
      <c r="AI45" s="57">
        <f t="shared" si="28"/>
        <v>0.28726190476190483</v>
      </c>
      <c r="AJ45" s="56">
        <f t="shared" si="29"/>
        <v>0.1570963541666667</v>
      </c>
      <c r="AK45" s="54">
        <f t="shared" si="30"/>
        <v>4.0216666666666674</v>
      </c>
      <c r="AL45" s="46"/>
      <c r="AM45" s="41"/>
    </row>
    <row r="46" spans="1:39" x14ac:dyDescent="0.25">
      <c r="A46" s="27" t="s">
        <v>9</v>
      </c>
      <c r="B46" s="27" t="s">
        <v>10</v>
      </c>
      <c r="C46" s="27" t="s">
        <v>11</v>
      </c>
      <c r="D46" s="27" t="s">
        <v>11815</v>
      </c>
      <c r="E46" s="2">
        <v>30</v>
      </c>
      <c r="F46" s="3">
        <v>13.49</v>
      </c>
      <c r="G46" s="3" t="s">
        <v>12</v>
      </c>
      <c r="H46" s="3">
        <v>9.2200000000000006</v>
      </c>
      <c r="I46" s="3">
        <v>68.31</v>
      </c>
      <c r="J46" s="27" t="s">
        <v>1671</v>
      </c>
      <c r="K46" s="1" t="s">
        <v>135</v>
      </c>
      <c r="L46" s="50">
        <f t="shared" si="9"/>
        <v>2</v>
      </c>
      <c r="M46" s="51">
        <f t="shared" si="10"/>
        <v>2026</v>
      </c>
      <c r="N46" s="65">
        <f t="shared" si="11"/>
        <v>46054</v>
      </c>
      <c r="O46" s="52">
        <f t="shared" si="12"/>
        <v>0.44966666666666666</v>
      </c>
      <c r="P46" s="52">
        <f t="shared" si="13"/>
        <v>13.49</v>
      </c>
      <c r="Q46" s="53">
        <f t="shared" si="14"/>
        <v>0</v>
      </c>
      <c r="R46" s="52">
        <f t="shared" si="15"/>
        <v>0.44966666666666666</v>
      </c>
      <c r="S46" s="54">
        <f t="shared" si="16"/>
        <v>13.49</v>
      </c>
      <c r="T46" s="52">
        <f t="shared" si="17"/>
        <v>-0.14233333333333331</v>
      </c>
      <c r="U46" s="52">
        <f t="shared" si="18"/>
        <v>0.30733333333333335</v>
      </c>
      <c r="V46" s="52">
        <f t="shared" si="19"/>
        <v>9.2200000000000006</v>
      </c>
      <c r="W46" s="55">
        <f>SUMIF(GLS!B:B,K46,GLS!C:C)</f>
        <v>5.48</v>
      </c>
      <c r="X46" s="55"/>
      <c r="Y46" s="55"/>
      <c r="Z46" s="52">
        <f t="shared" si="20"/>
        <v>-5.48</v>
      </c>
      <c r="AA46" s="52">
        <f t="shared" si="21"/>
        <v>-5.48</v>
      </c>
      <c r="AB46" s="52">
        <f t="shared" si="22"/>
        <v>-0.18266666666666667</v>
      </c>
      <c r="AC46" s="52">
        <f t="shared" si="23"/>
        <v>0.12466666666666668</v>
      </c>
      <c r="AD46" s="56">
        <f t="shared" si="24"/>
        <v>0.27724240177909565</v>
      </c>
      <c r="AE46" s="57">
        <f t="shared" si="25"/>
        <v>3.74</v>
      </c>
      <c r="AF46" s="53">
        <f>IFERROR(-ABS(INDEX('frais amazon 011225-150326'!H:H,MATCH(Reproting_ERPALIN!K46,'frais amazon 011225-150326'!D:D,0))/1.2),"Commande hors la France")</f>
        <v>-2.4916666666666671</v>
      </c>
      <c r="AG46" s="53">
        <f t="shared" si="26"/>
        <v>-2.4916666666666671</v>
      </c>
      <c r="AH46" s="53">
        <f t="shared" si="27"/>
        <v>-8.3055555555555577E-2</v>
      </c>
      <c r="AI46" s="57">
        <f t="shared" si="28"/>
        <v>4.1611111111111099E-2</v>
      </c>
      <c r="AJ46" s="56">
        <f t="shared" si="29"/>
        <v>9.2537682233753374E-2</v>
      </c>
      <c r="AK46" s="54">
        <f t="shared" si="30"/>
        <v>1.2483333333333331</v>
      </c>
      <c r="AL46" s="46"/>
      <c r="AM46" s="41"/>
    </row>
    <row r="47" spans="1:39" x14ac:dyDescent="0.25">
      <c r="A47" s="27" t="s">
        <v>136</v>
      </c>
      <c r="B47" s="27" t="s">
        <v>137</v>
      </c>
      <c r="C47" s="27" t="s">
        <v>16</v>
      </c>
      <c r="D47" s="27" t="s">
        <v>11814</v>
      </c>
      <c r="E47" s="2">
        <v>100</v>
      </c>
      <c r="F47" s="3">
        <v>12.47</v>
      </c>
      <c r="G47" s="3">
        <v>4.99</v>
      </c>
      <c r="H47" s="3">
        <v>9.7899999999999991</v>
      </c>
      <c r="I47" s="3">
        <v>78.510000000000005</v>
      </c>
      <c r="J47" s="27" t="s">
        <v>1671</v>
      </c>
      <c r="K47" s="1" t="s">
        <v>138</v>
      </c>
      <c r="L47" s="50">
        <f t="shared" si="9"/>
        <v>12</v>
      </c>
      <c r="M47" s="51">
        <f t="shared" si="10"/>
        <v>2025</v>
      </c>
      <c r="N47" s="65">
        <f t="shared" si="11"/>
        <v>45992</v>
      </c>
      <c r="O47" s="52">
        <f t="shared" si="12"/>
        <v>0.12470000000000001</v>
      </c>
      <c r="P47" s="52">
        <f t="shared" si="13"/>
        <v>12.47</v>
      </c>
      <c r="Q47" s="53">
        <f t="shared" si="14"/>
        <v>4.99E-2</v>
      </c>
      <c r="R47" s="52">
        <f t="shared" si="15"/>
        <v>0.17460000000000001</v>
      </c>
      <c r="S47" s="54">
        <f t="shared" si="16"/>
        <v>17.46</v>
      </c>
      <c r="T47" s="52">
        <f t="shared" si="17"/>
        <v>-2.6800000000000015E-2</v>
      </c>
      <c r="U47" s="52">
        <f t="shared" si="18"/>
        <v>0.14779999999999999</v>
      </c>
      <c r="V47" s="52">
        <f t="shared" si="19"/>
        <v>14.78</v>
      </c>
      <c r="W47" s="55">
        <f>SUMIF(GLS!B:B,K47,GLS!C:C)</f>
        <v>5.25</v>
      </c>
      <c r="X47" s="55"/>
      <c r="Y47" s="55"/>
      <c r="Z47" s="52">
        <f t="shared" si="20"/>
        <v>-5.25</v>
      </c>
      <c r="AA47" s="52">
        <f t="shared" si="21"/>
        <v>-5.25</v>
      </c>
      <c r="AB47" s="52">
        <f t="shared" si="22"/>
        <v>-5.2499999999999998E-2</v>
      </c>
      <c r="AC47" s="52">
        <f t="shared" si="23"/>
        <v>9.5299999999999996E-2</v>
      </c>
      <c r="AD47" s="56">
        <f t="shared" si="24"/>
        <v>0.54581901489117979</v>
      </c>
      <c r="AE47" s="57">
        <f t="shared" si="25"/>
        <v>9.5299999999999994</v>
      </c>
      <c r="AF47" s="53">
        <f>IFERROR(-ABS(INDEX('frais amazon 011225-150326'!H:H,MATCH(Reproting_ERPALIN!K47,'frais amazon 011225-150326'!D:D,0))/1.2),"Commande hors la France")</f>
        <v>-3.2333333333333334</v>
      </c>
      <c r="AG47" s="53">
        <f t="shared" si="26"/>
        <v>-3.2333333333333329</v>
      </c>
      <c r="AH47" s="53">
        <f t="shared" si="27"/>
        <v>-3.2333333333333332E-2</v>
      </c>
      <c r="AI47" s="57">
        <f t="shared" si="28"/>
        <v>6.2966666666666671E-2</v>
      </c>
      <c r="AJ47" s="56">
        <f t="shared" si="29"/>
        <v>0.36063382970599467</v>
      </c>
      <c r="AK47" s="54">
        <f t="shared" si="30"/>
        <v>6.2966666666666669</v>
      </c>
      <c r="AL47" s="46"/>
      <c r="AM47" s="41"/>
    </row>
    <row r="48" spans="1:39" x14ac:dyDescent="0.25">
      <c r="A48" s="27" t="s">
        <v>123</v>
      </c>
      <c r="B48" s="27" t="s">
        <v>124</v>
      </c>
      <c r="C48" s="27" t="s">
        <v>33</v>
      </c>
      <c r="D48" s="27" t="s">
        <v>11815</v>
      </c>
      <c r="E48" s="2">
        <v>56</v>
      </c>
      <c r="F48" s="3">
        <v>12.09</v>
      </c>
      <c r="G48" s="3">
        <v>4.99</v>
      </c>
      <c r="H48" s="3">
        <v>5.67</v>
      </c>
      <c r="I48" s="3">
        <v>46.92</v>
      </c>
      <c r="J48" s="27" t="s">
        <v>1671</v>
      </c>
      <c r="K48" s="1" t="s">
        <v>140</v>
      </c>
      <c r="L48" s="50">
        <f t="shared" si="9"/>
        <v>2</v>
      </c>
      <c r="M48" s="51">
        <f t="shared" si="10"/>
        <v>2026</v>
      </c>
      <c r="N48" s="65">
        <f t="shared" si="11"/>
        <v>46054</v>
      </c>
      <c r="O48" s="52">
        <f t="shared" si="12"/>
        <v>0.21589285714285714</v>
      </c>
      <c r="P48" s="52">
        <f t="shared" si="13"/>
        <v>12.09</v>
      </c>
      <c r="Q48" s="53">
        <f t="shared" si="14"/>
        <v>8.9107142857142857E-2</v>
      </c>
      <c r="R48" s="52">
        <f t="shared" si="15"/>
        <v>0.30499999999999999</v>
      </c>
      <c r="S48" s="54">
        <f t="shared" si="16"/>
        <v>17.079999999999998</v>
      </c>
      <c r="T48" s="52">
        <f t="shared" si="17"/>
        <v>-0.11464285714285714</v>
      </c>
      <c r="U48" s="52">
        <f t="shared" si="18"/>
        <v>0.19035714285714284</v>
      </c>
      <c r="V48" s="52">
        <f t="shared" si="19"/>
        <v>10.659999999999998</v>
      </c>
      <c r="W48" s="55">
        <f>SUMIF(GLS!B:B,K48,GLS!C:C)</f>
        <v>5.48</v>
      </c>
      <c r="X48" s="55"/>
      <c r="Y48" s="55"/>
      <c r="Z48" s="52">
        <f t="shared" si="20"/>
        <v>-5.48</v>
      </c>
      <c r="AA48" s="52">
        <f t="shared" si="21"/>
        <v>-5.4799999999999995</v>
      </c>
      <c r="AB48" s="52">
        <f t="shared" si="22"/>
        <v>-9.7857142857142851E-2</v>
      </c>
      <c r="AC48" s="52">
        <f t="shared" si="23"/>
        <v>9.2499999999999985E-2</v>
      </c>
      <c r="AD48" s="56">
        <f t="shared" si="24"/>
        <v>0.30327868852459011</v>
      </c>
      <c r="AE48" s="57">
        <f t="shared" si="25"/>
        <v>5.1799999999999988</v>
      </c>
      <c r="AF48" s="53">
        <f>IFERROR(-ABS(INDEX('frais amazon 011225-150326'!H:H,MATCH(Reproting_ERPALIN!K48,'frais amazon 011225-150326'!D:D,0))/1.2),"Commande hors la France")</f>
        <v>-3.1583333333333337</v>
      </c>
      <c r="AG48" s="53">
        <f t="shared" si="26"/>
        <v>-3.1583333333333337</v>
      </c>
      <c r="AH48" s="53">
        <f t="shared" si="27"/>
        <v>-5.6398809523809532E-2</v>
      </c>
      <c r="AI48" s="57">
        <f t="shared" si="28"/>
        <v>3.6101190476190453E-2</v>
      </c>
      <c r="AJ48" s="56">
        <f t="shared" si="29"/>
        <v>0.11836455893832935</v>
      </c>
      <c r="AK48" s="54">
        <f t="shared" si="30"/>
        <v>2.0216666666666656</v>
      </c>
      <c r="AL48" s="46"/>
      <c r="AM48" s="41"/>
    </row>
    <row r="49" spans="1:39" x14ac:dyDescent="0.25">
      <c r="A49" s="27" t="s">
        <v>141</v>
      </c>
      <c r="B49" s="27" t="s">
        <v>142</v>
      </c>
      <c r="C49" s="27" t="s">
        <v>91</v>
      </c>
      <c r="D49" s="27" t="s">
        <v>11812</v>
      </c>
      <c r="E49" s="2">
        <v>30</v>
      </c>
      <c r="F49" s="23">
        <v>16.04</v>
      </c>
      <c r="G49" s="3">
        <v>4.99</v>
      </c>
      <c r="H49" s="3">
        <v>3.59</v>
      </c>
      <c r="I49" s="3">
        <v>22.4</v>
      </c>
      <c r="J49" s="27" t="s">
        <v>1671</v>
      </c>
      <c r="K49" s="1" t="s">
        <v>143</v>
      </c>
      <c r="L49" s="50">
        <f t="shared" si="9"/>
        <v>1</v>
      </c>
      <c r="M49" s="51">
        <f t="shared" si="10"/>
        <v>2026</v>
      </c>
      <c r="N49" s="65">
        <f t="shared" si="11"/>
        <v>46023</v>
      </c>
      <c r="O49" s="52">
        <f t="shared" si="12"/>
        <v>0.53466666666666662</v>
      </c>
      <c r="P49" s="52">
        <f t="shared" si="13"/>
        <v>16.04</v>
      </c>
      <c r="Q49" s="53">
        <f t="shared" si="14"/>
        <v>0.16633333333333333</v>
      </c>
      <c r="R49" s="52">
        <f t="shared" si="15"/>
        <v>0.70099999999999996</v>
      </c>
      <c r="S49" s="54">
        <f t="shared" si="16"/>
        <v>21.029999999999998</v>
      </c>
      <c r="T49" s="52">
        <f t="shared" si="17"/>
        <v>-0.41499999999999998</v>
      </c>
      <c r="U49" s="52">
        <f t="shared" si="18"/>
        <v>0.28599999999999998</v>
      </c>
      <c r="V49" s="52">
        <f t="shared" si="19"/>
        <v>8.58</v>
      </c>
      <c r="W49" s="55">
        <f>SUMIF(GLS!B:B,K49,GLS!C:C)</f>
        <v>5.49</v>
      </c>
      <c r="X49" s="55"/>
      <c r="Y49" s="55"/>
      <c r="Z49" s="52">
        <f t="shared" si="20"/>
        <v>-5.49</v>
      </c>
      <c r="AA49" s="52">
        <f t="shared" si="21"/>
        <v>-5.49</v>
      </c>
      <c r="AB49" s="52">
        <f t="shared" si="22"/>
        <v>-0.183</v>
      </c>
      <c r="AC49" s="52">
        <f t="shared" si="23"/>
        <v>0.10299999999999998</v>
      </c>
      <c r="AD49" s="56">
        <f t="shared" si="24"/>
        <v>0.14693295292439371</v>
      </c>
      <c r="AE49" s="57">
        <f t="shared" si="25"/>
        <v>3.0899999999999994</v>
      </c>
      <c r="AF49" s="53">
        <f>IFERROR(-ABS(INDEX('frais amazon 011225-150326'!H:H,MATCH(Reproting_ERPALIN!K49,'frais amazon 011225-150326'!D:D,0))/1.2),"Commande hors la France")</f>
        <v>-3.8916666666666666</v>
      </c>
      <c r="AG49" s="53">
        <f t="shared" si="26"/>
        <v>-3.8916666666666666</v>
      </c>
      <c r="AH49" s="53">
        <f t="shared" si="27"/>
        <v>-0.12972222222222221</v>
      </c>
      <c r="AI49" s="57">
        <f t="shared" si="28"/>
        <v>-2.6722222222222231E-2</v>
      </c>
      <c r="AJ49" s="56">
        <f t="shared" si="29"/>
        <v>-3.8120145823426863E-2</v>
      </c>
      <c r="AK49" s="54">
        <f t="shared" si="30"/>
        <v>-0.80166666666666697</v>
      </c>
      <c r="AL49" s="46"/>
      <c r="AM49" s="41"/>
    </row>
    <row r="50" spans="1:39" x14ac:dyDescent="0.25">
      <c r="A50" s="27" t="s">
        <v>144</v>
      </c>
      <c r="B50" s="27" t="s">
        <v>145</v>
      </c>
      <c r="C50" s="27" t="s">
        <v>16</v>
      </c>
      <c r="D50" s="27" t="s">
        <v>11815</v>
      </c>
      <c r="E50" s="2">
        <v>100</v>
      </c>
      <c r="F50" s="3">
        <v>10.19</v>
      </c>
      <c r="G50" s="3">
        <v>8.68</v>
      </c>
      <c r="H50" s="3">
        <v>9.18</v>
      </c>
      <c r="I50" s="3">
        <v>90.09</v>
      </c>
      <c r="J50" s="27" t="s">
        <v>1916</v>
      </c>
      <c r="K50" s="1" t="s">
        <v>146</v>
      </c>
      <c r="L50" s="50">
        <f t="shared" si="9"/>
        <v>2</v>
      </c>
      <c r="M50" s="51">
        <f t="shared" si="10"/>
        <v>2026</v>
      </c>
      <c r="N50" s="65">
        <f t="shared" si="11"/>
        <v>46054</v>
      </c>
      <c r="O50" s="52">
        <f t="shared" si="12"/>
        <v>0.10189999999999999</v>
      </c>
      <c r="P50" s="52">
        <f t="shared" si="13"/>
        <v>10.19</v>
      </c>
      <c r="Q50" s="53">
        <f t="shared" si="14"/>
        <v>8.6800000000000002E-2</v>
      </c>
      <c r="R50" s="52">
        <f t="shared" si="15"/>
        <v>0.18869999999999998</v>
      </c>
      <c r="S50" s="54">
        <f t="shared" si="16"/>
        <v>18.869999999999997</v>
      </c>
      <c r="T50" s="52">
        <f t="shared" si="17"/>
        <v>-1.0099999999999998E-2</v>
      </c>
      <c r="U50" s="52">
        <f t="shared" si="18"/>
        <v>0.17859999999999998</v>
      </c>
      <c r="V50" s="52">
        <f t="shared" si="19"/>
        <v>17.86</v>
      </c>
      <c r="W50" s="55">
        <f>SUMIF(GLS!B:B,K50,GLS!C:C)</f>
        <v>10.719999999999999</v>
      </c>
      <c r="X50" s="55"/>
      <c r="Y50" s="55"/>
      <c r="Z50" s="52">
        <f t="shared" si="20"/>
        <v>-10.719999999999999</v>
      </c>
      <c r="AA50" s="52">
        <f t="shared" si="21"/>
        <v>-10.72</v>
      </c>
      <c r="AB50" s="52">
        <f t="shared" si="22"/>
        <v>-0.1072</v>
      </c>
      <c r="AC50" s="52">
        <f t="shared" si="23"/>
        <v>7.1399999999999977E-2</v>
      </c>
      <c r="AD50" s="56">
        <f t="shared" si="24"/>
        <v>0.37837837837837829</v>
      </c>
      <c r="AE50" s="57">
        <f t="shared" si="25"/>
        <v>7.1399999999999979</v>
      </c>
      <c r="AF50" s="53" t="str">
        <f>IFERROR(-ABS(INDEX('frais amazon 011225-150326'!H:H,MATCH(Reproting_ERPALIN!K50,'frais amazon 011225-150326'!D:D,0))/1.2),"Commande hors la France")</f>
        <v>Commande hors la France</v>
      </c>
      <c r="AG50" s="53">
        <f t="shared" si="26"/>
        <v>0</v>
      </c>
      <c r="AH50" s="53">
        <f t="shared" si="27"/>
        <v>0</v>
      </c>
      <c r="AI50" s="57">
        <f t="shared" si="28"/>
        <v>7.1399999999999977E-2</v>
      </c>
      <c r="AJ50" s="56">
        <f t="shared" si="29"/>
        <v>0.37837837837837829</v>
      </c>
      <c r="AK50" s="54">
        <f t="shared" si="30"/>
        <v>7.1399999999999979</v>
      </c>
      <c r="AL50" s="46"/>
      <c r="AM50" s="41"/>
    </row>
    <row r="51" spans="1:39" x14ac:dyDescent="0.25">
      <c r="A51" s="27" t="s">
        <v>147</v>
      </c>
      <c r="B51" s="27" t="s">
        <v>148</v>
      </c>
      <c r="C51" s="27" t="s">
        <v>33</v>
      </c>
      <c r="D51" s="27" t="s">
        <v>11812</v>
      </c>
      <c r="E51" s="2">
        <v>120</v>
      </c>
      <c r="F51" s="23">
        <v>110.23</v>
      </c>
      <c r="G51" s="3" t="s">
        <v>12</v>
      </c>
      <c r="H51" s="3">
        <v>49.27</v>
      </c>
      <c r="I51" s="3">
        <v>44.7</v>
      </c>
      <c r="J51" s="27" t="s">
        <v>1671</v>
      </c>
      <c r="K51" s="1" t="s">
        <v>149</v>
      </c>
      <c r="L51" s="50">
        <f t="shared" si="9"/>
        <v>1</v>
      </c>
      <c r="M51" s="51">
        <f t="shared" si="10"/>
        <v>2026</v>
      </c>
      <c r="N51" s="65">
        <f t="shared" si="11"/>
        <v>46023</v>
      </c>
      <c r="O51" s="52">
        <f t="shared" si="12"/>
        <v>0.91858333333333342</v>
      </c>
      <c r="P51" s="52">
        <f t="shared" si="13"/>
        <v>110.23</v>
      </c>
      <c r="Q51" s="53">
        <f t="shared" si="14"/>
        <v>0</v>
      </c>
      <c r="R51" s="52">
        <f t="shared" si="15"/>
        <v>0.91858333333333342</v>
      </c>
      <c r="S51" s="54">
        <f t="shared" si="16"/>
        <v>110.23</v>
      </c>
      <c r="T51" s="52">
        <f t="shared" si="17"/>
        <v>-0.50800000000000001</v>
      </c>
      <c r="U51" s="52">
        <f t="shared" si="18"/>
        <v>0.41058333333333341</v>
      </c>
      <c r="V51" s="52">
        <f t="shared" si="19"/>
        <v>49.27000000000001</v>
      </c>
      <c r="W51" s="55">
        <f>SUMIF(GLS!B:B,K51,GLS!C:C)</f>
        <v>16.32</v>
      </c>
      <c r="X51" s="55"/>
      <c r="Y51" s="55"/>
      <c r="Z51" s="52">
        <f t="shared" si="20"/>
        <v>-16.32</v>
      </c>
      <c r="AA51" s="52">
        <f t="shared" si="21"/>
        <v>-16.32</v>
      </c>
      <c r="AB51" s="52">
        <f t="shared" si="22"/>
        <v>-0.13600000000000001</v>
      </c>
      <c r="AC51" s="52">
        <f t="shared" si="23"/>
        <v>0.2745833333333334</v>
      </c>
      <c r="AD51" s="56">
        <f t="shared" si="24"/>
        <v>0.29892043908191968</v>
      </c>
      <c r="AE51" s="57">
        <f t="shared" si="25"/>
        <v>32.95000000000001</v>
      </c>
      <c r="AF51" s="53">
        <f>IFERROR(-ABS(INDEX('frais amazon 011225-150326'!H:H,MATCH(Reproting_ERPALIN!K51,'frais amazon 011225-150326'!D:D,0))/1.2),"Commande hors la France")</f>
        <v>-20.433333333333334</v>
      </c>
      <c r="AG51" s="53">
        <f t="shared" si="26"/>
        <v>-20.433333333333334</v>
      </c>
      <c r="AH51" s="53">
        <f t="shared" si="27"/>
        <v>-0.17027777777777778</v>
      </c>
      <c r="AI51" s="57">
        <f t="shared" si="28"/>
        <v>0.10430555555555562</v>
      </c>
      <c r="AJ51" s="56">
        <f t="shared" si="29"/>
        <v>0.11355045510901454</v>
      </c>
      <c r="AK51" s="54">
        <f t="shared" si="30"/>
        <v>12.516666666666675</v>
      </c>
      <c r="AL51" s="46"/>
      <c r="AM51" s="41"/>
    </row>
    <row r="52" spans="1:39" x14ac:dyDescent="0.25">
      <c r="A52" s="27" t="s">
        <v>100</v>
      </c>
      <c r="B52" s="27" t="s">
        <v>101</v>
      </c>
      <c r="C52" s="27" t="s">
        <v>16</v>
      </c>
      <c r="D52" s="27" t="s">
        <v>11815</v>
      </c>
      <c r="E52" s="2">
        <v>100</v>
      </c>
      <c r="F52" s="3">
        <v>9.18</v>
      </c>
      <c r="G52" s="3">
        <v>4.99</v>
      </c>
      <c r="H52" s="3">
        <v>7.04</v>
      </c>
      <c r="I52" s="3">
        <v>76.69</v>
      </c>
      <c r="J52" s="27" t="s">
        <v>1671</v>
      </c>
      <c r="K52" s="1" t="s">
        <v>150</v>
      </c>
      <c r="L52" s="50">
        <f t="shared" si="9"/>
        <v>2</v>
      </c>
      <c r="M52" s="51">
        <f t="shared" si="10"/>
        <v>2026</v>
      </c>
      <c r="N52" s="65">
        <f t="shared" si="11"/>
        <v>46054</v>
      </c>
      <c r="O52" s="52">
        <f t="shared" si="12"/>
        <v>9.1799999999999993E-2</v>
      </c>
      <c r="P52" s="52">
        <f t="shared" si="13"/>
        <v>9.18</v>
      </c>
      <c r="Q52" s="53">
        <f t="shared" si="14"/>
        <v>4.99E-2</v>
      </c>
      <c r="R52" s="52">
        <f t="shared" si="15"/>
        <v>0.14169999999999999</v>
      </c>
      <c r="S52" s="54">
        <f t="shared" si="16"/>
        <v>14.17</v>
      </c>
      <c r="T52" s="52">
        <f t="shared" si="17"/>
        <v>-2.1399999999999995E-2</v>
      </c>
      <c r="U52" s="52">
        <f t="shared" si="18"/>
        <v>0.12029999999999999</v>
      </c>
      <c r="V52" s="52">
        <f t="shared" si="19"/>
        <v>12.03</v>
      </c>
      <c r="W52" s="55">
        <f>SUMIF(GLS!B:B,K52,GLS!C:C)</f>
        <v>5.25</v>
      </c>
      <c r="X52" s="55"/>
      <c r="Y52" s="55"/>
      <c r="Z52" s="52">
        <f t="shared" si="20"/>
        <v>-5.25</v>
      </c>
      <c r="AA52" s="52">
        <f t="shared" si="21"/>
        <v>-5.25</v>
      </c>
      <c r="AB52" s="52">
        <f t="shared" si="22"/>
        <v>-5.2499999999999998E-2</v>
      </c>
      <c r="AC52" s="52">
        <f t="shared" si="23"/>
        <v>6.7799999999999999E-2</v>
      </c>
      <c r="AD52" s="56">
        <f t="shared" si="24"/>
        <v>0.47847565278757942</v>
      </c>
      <c r="AE52" s="57">
        <f t="shared" si="25"/>
        <v>6.78</v>
      </c>
      <c r="AF52" s="53">
        <f>IFERROR(-ABS(INDEX('frais amazon 011225-150326'!H:H,MATCH(Reproting_ERPALIN!K52,'frais amazon 011225-150326'!D:D,0))/1.2),"Commande hors la France")</f>
        <v>-2.6333333333333337</v>
      </c>
      <c r="AG52" s="53">
        <f t="shared" si="26"/>
        <v>-2.6333333333333337</v>
      </c>
      <c r="AH52" s="53">
        <f t="shared" si="27"/>
        <v>-2.6333333333333337E-2</v>
      </c>
      <c r="AI52" s="57">
        <f t="shared" si="28"/>
        <v>4.1466666666666666E-2</v>
      </c>
      <c r="AJ52" s="56">
        <f t="shared" si="29"/>
        <v>0.29263702658198071</v>
      </c>
      <c r="AK52" s="54">
        <f t="shared" si="30"/>
        <v>4.1466666666666665</v>
      </c>
      <c r="AL52" s="46"/>
      <c r="AM52" s="41"/>
    </row>
    <row r="53" spans="1:39" x14ac:dyDescent="0.25">
      <c r="A53" s="27" t="s">
        <v>14</v>
      </c>
      <c r="B53" s="27" t="s">
        <v>15</v>
      </c>
      <c r="C53" s="27" t="s">
        <v>16</v>
      </c>
      <c r="D53" s="27" t="s">
        <v>11812</v>
      </c>
      <c r="E53" s="2">
        <v>100</v>
      </c>
      <c r="F53" s="23">
        <v>12.98</v>
      </c>
      <c r="G53" s="3">
        <v>4.99</v>
      </c>
      <c r="H53" s="3">
        <v>11.52</v>
      </c>
      <c r="I53" s="3">
        <v>88.75</v>
      </c>
      <c r="J53" s="27" t="s">
        <v>1671</v>
      </c>
      <c r="K53" s="1" t="s">
        <v>154</v>
      </c>
      <c r="L53" s="50">
        <f t="shared" si="9"/>
        <v>1</v>
      </c>
      <c r="M53" s="51">
        <f t="shared" si="10"/>
        <v>2026</v>
      </c>
      <c r="N53" s="65">
        <f t="shared" si="11"/>
        <v>46023</v>
      </c>
      <c r="O53" s="52">
        <f t="shared" si="12"/>
        <v>0.1298</v>
      </c>
      <c r="P53" s="52">
        <f t="shared" si="13"/>
        <v>12.98</v>
      </c>
      <c r="Q53" s="53">
        <f t="shared" si="14"/>
        <v>4.99E-2</v>
      </c>
      <c r="R53" s="52">
        <f t="shared" si="15"/>
        <v>0.1797</v>
      </c>
      <c r="S53" s="54">
        <f t="shared" si="16"/>
        <v>17.97</v>
      </c>
      <c r="T53" s="52">
        <f t="shared" si="17"/>
        <v>-1.4600000000000009E-2</v>
      </c>
      <c r="U53" s="52">
        <f t="shared" si="18"/>
        <v>0.1651</v>
      </c>
      <c r="V53" s="52">
        <f t="shared" si="19"/>
        <v>16.509999999999998</v>
      </c>
      <c r="W53" s="55">
        <f>SUMIF(GLS!B:B,K53,GLS!C:C)</f>
        <v>5.25</v>
      </c>
      <c r="X53" s="55"/>
      <c r="Y53" s="55"/>
      <c r="Z53" s="52">
        <f t="shared" si="20"/>
        <v>-5.25</v>
      </c>
      <c r="AA53" s="52">
        <f t="shared" si="21"/>
        <v>-5.25</v>
      </c>
      <c r="AB53" s="52">
        <f t="shared" si="22"/>
        <v>-5.2499999999999998E-2</v>
      </c>
      <c r="AC53" s="52">
        <f t="shared" si="23"/>
        <v>0.11260000000000001</v>
      </c>
      <c r="AD53" s="56">
        <f t="shared" si="24"/>
        <v>0.62659988870339456</v>
      </c>
      <c r="AE53" s="57">
        <f t="shared" si="25"/>
        <v>11.26</v>
      </c>
      <c r="AF53" s="53">
        <f>IFERROR(-ABS(INDEX('frais amazon 011225-150326'!H:H,MATCH(Reproting_ERPALIN!K53,'frais amazon 011225-150326'!D:D,0))/1.2),"Commande hors la France")</f>
        <v>-3.3333333333333335</v>
      </c>
      <c r="AG53" s="53">
        <f t="shared" si="26"/>
        <v>-3.3333333333333339</v>
      </c>
      <c r="AH53" s="53">
        <f t="shared" si="27"/>
        <v>-3.333333333333334E-2</v>
      </c>
      <c r="AI53" s="57">
        <f t="shared" si="28"/>
        <v>7.9266666666666666E-2</v>
      </c>
      <c r="AJ53" s="56">
        <f t="shared" si="29"/>
        <v>0.44110554628083842</v>
      </c>
      <c r="AK53" s="54">
        <f t="shared" si="30"/>
        <v>7.9266666666666667</v>
      </c>
      <c r="AL53" s="46"/>
      <c r="AM53" s="41"/>
    </row>
    <row r="54" spans="1:39" x14ac:dyDescent="0.25">
      <c r="A54" s="27" t="s">
        <v>59</v>
      </c>
      <c r="B54" s="27" t="s">
        <v>60</v>
      </c>
      <c r="C54" s="27" t="s">
        <v>16</v>
      </c>
      <c r="D54" s="27" t="s">
        <v>11812</v>
      </c>
      <c r="E54" s="2">
        <v>100</v>
      </c>
      <c r="F54" s="23">
        <v>10.32</v>
      </c>
      <c r="G54" s="3">
        <v>4.99</v>
      </c>
      <c r="H54" s="3">
        <v>9.61</v>
      </c>
      <c r="I54" s="3">
        <v>93.12</v>
      </c>
      <c r="J54" s="27" t="s">
        <v>1671</v>
      </c>
      <c r="K54" s="1" t="s">
        <v>155</v>
      </c>
      <c r="L54" s="50">
        <f t="shared" si="9"/>
        <v>1</v>
      </c>
      <c r="M54" s="51">
        <f t="shared" si="10"/>
        <v>2026</v>
      </c>
      <c r="N54" s="65">
        <f t="shared" si="11"/>
        <v>46023</v>
      </c>
      <c r="O54" s="52">
        <f t="shared" si="12"/>
        <v>0.1032</v>
      </c>
      <c r="P54" s="52">
        <f t="shared" si="13"/>
        <v>10.32</v>
      </c>
      <c r="Q54" s="53">
        <f t="shared" si="14"/>
        <v>4.99E-2</v>
      </c>
      <c r="R54" s="52">
        <f t="shared" si="15"/>
        <v>0.15310000000000001</v>
      </c>
      <c r="S54" s="54">
        <f t="shared" si="16"/>
        <v>15.310000000000002</v>
      </c>
      <c r="T54" s="52">
        <f t="shared" si="17"/>
        <v>-7.1000000000000082E-3</v>
      </c>
      <c r="U54" s="52">
        <f t="shared" si="18"/>
        <v>0.14600000000000002</v>
      </c>
      <c r="V54" s="52">
        <f t="shared" si="19"/>
        <v>14.600000000000001</v>
      </c>
      <c r="W54" s="55">
        <f>SUMIF(GLS!B:B,K54,GLS!C:C)</f>
        <v>5.25</v>
      </c>
      <c r="X54" s="55"/>
      <c r="Y54" s="55"/>
      <c r="Z54" s="52">
        <f t="shared" si="20"/>
        <v>-5.25</v>
      </c>
      <c r="AA54" s="52">
        <f t="shared" si="21"/>
        <v>-5.25</v>
      </c>
      <c r="AB54" s="52">
        <f t="shared" si="22"/>
        <v>-5.2499999999999998E-2</v>
      </c>
      <c r="AC54" s="52">
        <f t="shared" si="23"/>
        <v>9.3500000000000028E-2</v>
      </c>
      <c r="AD54" s="56">
        <f t="shared" si="24"/>
        <v>0.61071195297191394</v>
      </c>
      <c r="AE54" s="57">
        <f t="shared" si="25"/>
        <v>9.3500000000000032</v>
      </c>
      <c r="AF54" s="53">
        <f>IFERROR(-ABS(INDEX('frais amazon 011225-150326'!H:H,MATCH(Reproting_ERPALIN!K54,'frais amazon 011225-150326'!D:D,0))/1.2),"Commande hors la France")</f>
        <v>-2.85</v>
      </c>
      <c r="AG54" s="53">
        <f t="shared" si="26"/>
        <v>-2.85</v>
      </c>
      <c r="AH54" s="53">
        <f t="shared" si="27"/>
        <v>-2.8500000000000001E-2</v>
      </c>
      <c r="AI54" s="57">
        <f t="shared" si="28"/>
        <v>6.500000000000003E-2</v>
      </c>
      <c r="AJ54" s="56">
        <f t="shared" si="29"/>
        <v>0.4245591116917049</v>
      </c>
      <c r="AK54" s="54">
        <f t="shared" si="30"/>
        <v>6.5000000000000027</v>
      </c>
      <c r="AL54" s="46"/>
      <c r="AM54" s="41"/>
    </row>
    <row r="55" spans="1:39" x14ac:dyDescent="0.25">
      <c r="A55" s="27" t="s">
        <v>156</v>
      </c>
      <c r="B55" s="27" t="s">
        <v>157</v>
      </c>
      <c r="C55" s="27" t="s">
        <v>33</v>
      </c>
      <c r="D55" s="27" t="s">
        <v>11814</v>
      </c>
      <c r="E55" s="2">
        <v>56</v>
      </c>
      <c r="F55" s="3">
        <v>18.32</v>
      </c>
      <c r="G55" s="3">
        <v>4.99</v>
      </c>
      <c r="H55" s="3">
        <v>7.88</v>
      </c>
      <c r="I55" s="3">
        <v>43.02</v>
      </c>
      <c r="J55" s="27" t="s">
        <v>1671</v>
      </c>
      <c r="K55" s="1" t="s">
        <v>158</v>
      </c>
      <c r="L55" s="50">
        <f t="shared" si="9"/>
        <v>12</v>
      </c>
      <c r="M55" s="51">
        <f t="shared" si="10"/>
        <v>2025</v>
      </c>
      <c r="N55" s="65">
        <f t="shared" si="11"/>
        <v>45992</v>
      </c>
      <c r="O55" s="52">
        <f t="shared" si="12"/>
        <v>0.32714285714285712</v>
      </c>
      <c r="P55" s="52">
        <f t="shared" si="13"/>
        <v>18.32</v>
      </c>
      <c r="Q55" s="53">
        <f t="shared" si="14"/>
        <v>8.9107142857142857E-2</v>
      </c>
      <c r="R55" s="52">
        <f t="shared" si="15"/>
        <v>0.41625000000000001</v>
      </c>
      <c r="S55" s="54">
        <f t="shared" si="16"/>
        <v>23.310000000000002</v>
      </c>
      <c r="T55" s="52">
        <f t="shared" si="17"/>
        <v>-0.18642857142857144</v>
      </c>
      <c r="U55" s="52">
        <f t="shared" si="18"/>
        <v>0.22982142857142857</v>
      </c>
      <c r="V55" s="52">
        <f t="shared" si="19"/>
        <v>12.87</v>
      </c>
      <c r="W55" s="55">
        <f>SUMIF(GLS!B:B,K55,GLS!C:C)</f>
        <v>5.5</v>
      </c>
      <c r="X55" s="55"/>
      <c r="Y55" s="55"/>
      <c r="Z55" s="52">
        <f t="shared" si="20"/>
        <v>-5.5</v>
      </c>
      <c r="AA55" s="52">
        <f t="shared" si="21"/>
        <v>-5.5</v>
      </c>
      <c r="AB55" s="52">
        <f t="shared" si="22"/>
        <v>-9.8214285714285712E-2</v>
      </c>
      <c r="AC55" s="52">
        <f t="shared" si="23"/>
        <v>0.13160714285714287</v>
      </c>
      <c r="AD55" s="56">
        <f t="shared" si="24"/>
        <v>0.31617331617331618</v>
      </c>
      <c r="AE55" s="57">
        <f t="shared" si="25"/>
        <v>7.370000000000001</v>
      </c>
      <c r="AF55" s="53">
        <f>IFERROR(-ABS(INDEX('frais amazon 011225-150326'!H:H,MATCH(Reproting_ERPALIN!K55,'frais amazon 011225-150326'!D:D,0))/1.2),"Commande hors la France")</f>
        <v>-4.3333333333333339</v>
      </c>
      <c r="AG55" s="53">
        <f t="shared" si="26"/>
        <v>-4.3333333333333339</v>
      </c>
      <c r="AH55" s="53">
        <f t="shared" si="27"/>
        <v>-7.7380952380952397E-2</v>
      </c>
      <c r="AI55" s="57">
        <f t="shared" si="28"/>
        <v>5.422619047619047E-2</v>
      </c>
      <c r="AJ55" s="56">
        <f t="shared" si="29"/>
        <v>0.13027313027313026</v>
      </c>
      <c r="AK55" s="54">
        <f t="shared" si="30"/>
        <v>3.0366666666666662</v>
      </c>
      <c r="AL55" s="46"/>
      <c r="AM55" s="41"/>
    </row>
    <row r="56" spans="1:39" x14ac:dyDescent="0.25">
      <c r="A56" s="27" t="s">
        <v>9</v>
      </c>
      <c r="B56" s="27" t="s">
        <v>10</v>
      </c>
      <c r="C56" s="27" t="s">
        <v>11</v>
      </c>
      <c r="D56" s="27" t="s">
        <v>11812</v>
      </c>
      <c r="E56" s="2">
        <v>60</v>
      </c>
      <c r="F56" s="23">
        <v>29.59</v>
      </c>
      <c r="G56" s="3" t="s">
        <v>12</v>
      </c>
      <c r="H56" s="3">
        <v>21.04</v>
      </c>
      <c r="I56" s="3">
        <v>71.11</v>
      </c>
      <c r="J56" s="27" t="s">
        <v>1671</v>
      </c>
      <c r="K56" s="1" t="s">
        <v>159</v>
      </c>
      <c r="L56" s="50">
        <f t="shared" si="9"/>
        <v>1</v>
      </c>
      <c r="M56" s="51">
        <f t="shared" si="10"/>
        <v>2026</v>
      </c>
      <c r="N56" s="65">
        <f t="shared" si="11"/>
        <v>46023</v>
      </c>
      <c r="O56" s="52">
        <f t="shared" si="12"/>
        <v>0.49316666666666664</v>
      </c>
      <c r="P56" s="52">
        <f t="shared" si="13"/>
        <v>29.59</v>
      </c>
      <c r="Q56" s="53">
        <f t="shared" si="14"/>
        <v>0</v>
      </c>
      <c r="R56" s="52">
        <f t="shared" si="15"/>
        <v>0.49316666666666664</v>
      </c>
      <c r="S56" s="54">
        <f t="shared" si="16"/>
        <v>29.59</v>
      </c>
      <c r="T56" s="52">
        <f t="shared" si="17"/>
        <v>-0.14250000000000002</v>
      </c>
      <c r="U56" s="52">
        <f t="shared" si="18"/>
        <v>0.35066666666666663</v>
      </c>
      <c r="V56" s="52">
        <f t="shared" si="19"/>
        <v>21.04</v>
      </c>
      <c r="W56" s="55">
        <f>SUMIF(GLS!B:B,K56,GLS!C:C)</f>
        <v>5.49</v>
      </c>
      <c r="X56" s="55"/>
      <c r="Y56" s="55"/>
      <c r="Z56" s="52">
        <f t="shared" si="20"/>
        <v>-5.49</v>
      </c>
      <c r="AA56" s="52">
        <f t="shared" si="21"/>
        <v>-5.49</v>
      </c>
      <c r="AB56" s="52">
        <f t="shared" si="22"/>
        <v>-9.1499999999999998E-2</v>
      </c>
      <c r="AC56" s="52">
        <f t="shared" si="23"/>
        <v>0.25916666666666666</v>
      </c>
      <c r="AD56" s="56">
        <f t="shared" si="24"/>
        <v>0.52551537681649207</v>
      </c>
      <c r="AE56" s="57">
        <f t="shared" si="25"/>
        <v>15.549999999999999</v>
      </c>
      <c r="AF56" s="53">
        <f>IFERROR(-ABS(INDEX('frais amazon 011225-150326'!H:H,MATCH(Reproting_ERPALIN!K56,'frais amazon 011225-150326'!D:D,0))/1.2),"Commande hors la France")</f>
        <v>-5.4750000000000005</v>
      </c>
      <c r="AG56" s="53">
        <f t="shared" si="26"/>
        <v>-5.4750000000000005</v>
      </c>
      <c r="AH56" s="53">
        <f t="shared" si="27"/>
        <v>-9.1250000000000012E-2</v>
      </c>
      <c r="AI56" s="57">
        <f t="shared" si="28"/>
        <v>0.16791666666666666</v>
      </c>
      <c r="AJ56" s="56">
        <f t="shared" si="29"/>
        <v>0.34048665089557284</v>
      </c>
      <c r="AK56" s="54">
        <f t="shared" si="30"/>
        <v>10.074999999999999</v>
      </c>
      <c r="AL56" s="46"/>
      <c r="AM56" s="41"/>
    </row>
    <row r="57" spans="1:39" x14ac:dyDescent="0.25">
      <c r="A57" s="27" t="s">
        <v>9</v>
      </c>
      <c r="B57" s="27" t="s">
        <v>10</v>
      </c>
      <c r="C57" s="27" t="s">
        <v>11</v>
      </c>
      <c r="D57" s="27" t="s">
        <v>11815</v>
      </c>
      <c r="E57" s="2">
        <v>30</v>
      </c>
      <c r="F57" s="3">
        <v>13.49</v>
      </c>
      <c r="G57" s="3" t="s">
        <v>12</v>
      </c>
      <c r="H57" s="3">
        <v>9.2200000000000006</v>
      </c>
      <c r="I57" s="3">
        <v>68.31</v>
      </c>
      <c r="J57" s="27" t="s">
        <v>1671</v>
      </c>
      <c r="K57" s="1" t="s">
        <v>163</v>
      </c>
      <c r="L57" s="50">
        <f t="shared" si="9"/>
        <v>2</v>
      </c>
      <c r="M57" s="51">
        <f t="shared" si="10"/>
        <v>2026</v>
      </c>
      <c r="N57" s="65">
        <f t="shared" si="11"/>
        <v>46054</v>
      </c>
      <c r="O57" s="52">
        <f t="shared" si="12"/>
        <v>0.44966666666666666</v>
      </c>
      <c r="P57" s="52">
        <f t="shared" si="13"/>
        <v>13.49</v>
      </c>
      <c r="Q57" s="53">
        <f t="shared" si="14"/>
        <v>0</v>
      </c>
      <c r="R57" s="52">
        <f t="shared" si="15"/>
        <v>0.44966666666666666</v>
      </c>
      <c r="S57" s="54">
        <f t="shared" si="16"/>
        <v>13.49</v>
      </c>
      <c r="T57" s="52">
        <f t="shared" si="17"/>
        <v>-0.14233333333333331</v>
      </c>
      <c r="U57" s="52">
        <f t="shared" si="18"/>
        <v>0.30733333333333335</v>
      </c>
      <c r="V57" s="52">
        <f t="shared" si="19"/>
        <v>9.2200000000000006</v>
      </c>
      <c r="W57" s="55">
        <f>SUMIF(GLS!B:B,K57,GLS!C:C)</f>
        <v>5.48</v>
      </c>
      <c r="X57" s="55"/>
      <c r="Y57" s="55"/>
      <c r="Z57" s="52">
        <f t="shared" si="20"/>
        <v>-5.48</v>
      </c>
      <c r="AA57" s="52">
        <f t="shared" si="21"/>
        <v>-5.48</v>
      </c>
      <c r="AB57" s="52">
        <f t="shared" si="22"/>
        <v>-0.18266666666666667</v>
      </c>
      <c r="AC57" s="52">
        <f t="shared" si="23"/>
        <v>0.12466666666666668</v>
      </c>
      <c r="AD57" s="56">
        <f t="shared" si="24"/>
        <v>0.27724240177909565</v>
      </c>
      <c r="AE57" s="57">
        <f t="shared" si="25"/>
        <v>3.74</v>
      </c>
      <c r="AF57" s="53">
        <f>IFERROR(-ABS(INDEX('frais amazon 011225-150326'!H:H,MATCH(Reproting_ERPALIN!K57,'frais amazon 011225-150326'!D:D,0))/1.2),"Commande hors la France")</f>
        <v>-2.4916666666666671</v>
      </c>
      <c r="AG57" s="53">
        <f t="shared" si="26"/>
        <v>-2.4916666666666671</v>
      </c>
      <c r="AH57" s="53">
        <f t="shared" si="27"/>
        <v>-8.3055555555555577E-2</v>
      </c>
      <c r="AI57" s="57">
        <f t="shared" si="28"/>
        <v>4.1611111111111099E-2</v>
      </c>
      <c r="AJ57" s="56">
        <f t="shared" si="29"/>
        <v>9.2537682233753374E-2</v>
      </c>
      <c r="AK57" s="54">
        <f t="shared" si="30"/>
        <v>1.2483333333333331</v>
      </c>
      <c r="AL57" s="46"/>
      <c r="AM57" s="41"/>
    </row>
    <row r="58" spans="1:39" x14ac:dyDescent="0.25">
      <c r="A58" s="27" t="s">
        <v>151</v>
      </c>
      <c r="B58" s="27" t="s">
        <v>152</v>
      </c>
      <c r="C58" s="27" t="s">
        <v>16</v>
      </c>
      <c r="D58" s="27" t="s">
        <v>11812</v>
      </c>
      <c r="E58" s="2">
        <v>100</v>
      </c>
      <c r="F58" s="23">
        <v>10.37</v>
      </c>
      <c r="G58" s="3">
        <v>8.75</v>
      </c>
      <c r="H58" s="3">
        <v>9.5500000000000007</v>
      </c>
      <c r="I58" s="3">
        <v>92.09</v>
      </c>
      <c r="J58" s="27" t="s">
        <v>1942</v>
      </c>
      <c r="K58" s="1" t="s">
        <v>164</v>
      </c>
      <c r="L58" s="50">
        <f t="shared" si="9"/>
        <v>1</v>
      </c>
      <c r="M58" s="51">
        <f t="shared" si="10"/>
        <v>2026</v>
      </c>
      <c r="N58" s="65">
        <f t="shared" si="11"/>
        <v>46023</v>
      </c>
      <c r="O58" s="52">
        <f t="shared" si="12"/>
        <v>0.10369999999999999</v>
      </c>
      <c r="P58" s="52">
        <f t="shared" si="13"/>
        <v>10.37</v>
      </c>
      <c r="Q58" s="53">
        <f t="shared" si="14"/>
        <v>8.7499999999999994E-2</v>
      </c>
      <c r="R58" s="52">
        <f t="shared" si="15"/>
        <v>0.19119999999999998</v>
      </c>
      <c r="S58" s="54">
        <f t="shared" si="16"/>
        <v>19.119999999999997</v>
      </c>
      <c r="T58" s="52">
        <f t="shared" si="17"/>
        <v>-8.1999999999999851E-3</v>
      </c>
      <c r="U58" s="52">
        <f t="shared" si="18"/>
        <v>0.183</v>
      </c>
      <c r="V58" s="52">
        <f t="shared" si="19"/>
        <v>18.3</v>
      </c>
      <c r="W58" s="55">
        <f>SUMIF(GLS!B:B,K58,GLS!C:C)</f>
        <v>9.39</v>
      </c>
      <c r="X58" s="55"/>
      <c r="Y58" s="55"/>
      <c r="Z58" s="52">
        <f t="shared" si="20"/>
        <v>-9.39</v>
      </c>
      <c r="AA58" s="52">
        <f t="shared" si="21"/>
        <v>-9.39</v>
      </c>
      <c r="AB58" s="52">
        <f t="shared" si="22"/>
        <v>-9.3900000000000011E-2</v>
      </c>
      <c r="AC58" s="52">
        <f t="shared" si="23"/>
        <v>8.9099999999999985E-2</v>
      </c>
      <c r="AD58" s="56">
        <f t="shared" si="24"/>
        <v>0.46600418410041838</v>
      </c>
      <c r="AE58" s="57">
        <f t="shared" si="25"/>
        <v>8.9099999999999984</v>
      </c>
      <c r="AF58" s="53" t="str">
        <f>IFERROR(-ABS(INDEX('frais amazon 011225-150326'!H:H,MATCH(Reproting_ERPALIN!K58,'frais amazon 011225-150326'!D:D,0))/1.2),"Commande hors la France")</f>
        <v>Commande hors la France</v>
      </c>
      <c r="AG58" s="53">
        <f t="shared" si="26"/>
        <v>0</v>
      </c>
      <c r="AH58" s="53">
        <f t="shared" si="27"/>
        <v>0</v>
      </c>
      <c r="AI58" s="57">
        <f t="shared" si="28"/>
        <v>8.9099999999999985E-2</v>
      </c>
      <c r="AJ58" s="56">
        <f t="shared" si="29"/>
        <v>0.46600418410041838</v>
      </c>
      <c r="AK58" s="54">
        <f t="shared" si="30"/>
        <v>8.9099999999999984</v>
      </c>
      <c r="AL58" s="46"/>
      <c r="AM58" s="41"/>
    </row>
    <row r="59" spans="1:39" x14ac:dyDescent="0.25">
      <c r="A59" s="27" t="s">
        <v>9</v>
      </c>
      <c r="B59" s="27" t="s">
        <v>10</v>
      </c>
      <c r="C59" s="27" t="s">
        <v>11</v>
      </c>
      <c r="D59" s="27" t="s">
        <v>11815</v>
      </c>
      <c r="E59" s="2">
        <v>30</v>
      </c>
      <c r="F59" s="3">
        <v>13.49</v>
      </c>
      <c r="G59" s="3" t="s">
        <v>12</v>
      </c>
      <c r="H59" s="3">
        <v>9.2200000000000006</v>
      </c>
      <c r="I59" s="3">
        <v>68.31</v>
      </c>
      <c r="J59" s="27" t="s">
        <v>1671</v>
      </c>
      <c r="K59" s="1" t="s">
        <v>168</v>
      </c>
      <c r="L59" s="50">
        <f t="shared" si="9"/>
        <v>2</v>
      </c>
      <c r="M59" s="51">
        <f t="shared" si="10"/>
        <v>2026</v>
      </c>
      <c r="N59" s="65">
        <f t="shared" si="11"/>
        <v>46054</v>
      </c>
      <c r="O59" s="52">
        <f t="shared" si="12"/>
        <v>0.44966666666666666</v>
      </c>
      <c r="P59" s="52">
        <f t="shared" si="13"/>
        <v>13.49</v>
      </c>
      <c r="Q59" s="53">
        <f t="shared" si="14"/>
        <v>0</v>
      </c>
      <c r="R59" s="52">
        <f t="shared" si="15"/>
        <v>0.44966666666666666</v>
      </c>
      <c r="S59" s="54">
        <f t="shared" si="16"/>
        <v>13.49</v>
      </c>
      <c r="T59" s="52">
        <f t="shared" si="17"/>
        <v>-0.14233333333333331</v>
      </c>
      <c r="U59" s="52">
        <f t="shared" si="18"/>
        <v>0.30733333333333335</v>
      </c>
      <c r="V59" s="52">
        <f t="shared" si="19"/>
        <v>9.2200000000000006</v>
      </c>
      <c r="W59" s="55">
        <f>SUMIF(GLS!B:B,K59,GLS!C:C)</f>
        <v>5.48</v>
      </c>
      <c r="X59" s="55"/>
      <c r="Y59" s="55"/>
      <c r="Z59" s="52">
        <f t="shared" si="20"/>
        <v>-5.48</v>
      </c>
      <c r="AA59" s="52">
        <f t="shared" si="21"/>
        <v>-5.48</v>
      </c>
      <c r="AB59" s="52">
        <f t="shared" si="22"/>
        <v>-0.18266666666666667</v>
      </c>
      <c r="AC59" s="52">
        <f t="shared" si="23"/>
        <v>0.12466666666666668</v>
      </c>
      <c r="AD59" s="56">
        <f t="shared" si="24"/>
        <v>0.27724240177909565</v>
      </c>
      <c r="AE59" s="57">
        <f t="shared" si="25"/>
        <v>3.74</v>
      </c>
      <c r="AF59" s="53">
        <f>IFERROR(-ABS(INDEX('frais amazon 011225-150326'!H:H,MATCH(Reproting_ERPALIN!K59,'frais amazon 011225-150326'!D:D,0))/1.2),"Commande hors la France")</f>
        <v>-2.5083333333333333</v>
      </c>
      <c r="AG59" s="53">
        <f t="shared" si="26"/>
        <v>-2.5083333333333333</v>
      </c>
      <c r="AH59" s="53">
        <f t="shared" si="27"/>
        <v>-8.3611111111111108E-2</v>
      </c>
      <c r="AI59" s="57">
        <f t="shared" si="28"/>
        <v>4.1055555555555567E-2</v>
      </c>
      <c r="AJ59" s="56">
        <f t="shared" si="29"/>
        <v>9.1302199159871533E-2</v>
      </c>
      <c r="AK59" s="54">
        <f t="shared" si="30"/>
        <v>1.2316666666666669</v>
      </c>
      <c r="AL59" s="46"/>
      <c r="AM59" s="41"/>
    </row>
    <row r="60" spans="1:39" x14ac:dyDescent="0.25">
      <c r="A60" s="27" t="s">
        <v>68</v>
      </c>
      <c r="B60" s="27" t="s">
        <v>69</v>
      </c>
      <c r="C60" s="27" t="s">
        <v>16</v>
      </c>
      <c r="D60" s="27" t="s">
        <v>11814</v>
      </c>
      <c r="E60" s="2">
        <v>100</v>
      </c>
      <c r="F60" s="3">
        <v>19.510000000000002</v>
      </c>
      <c r="G60" s="3">
        <v>9.98</v>
      </c>
      <c r="H60" s="3">
        <v>17.399999999999999</v>
      </c>
      <c r="I60" s="3">
        <v>89.19</v>
      </c>
      <c r="J60" s="27" t="s">
        <v>1916</v>
      </c>
      <c r="K60" s="1" t="s">
        <v>169</v>
      </c>
      <c r="L60" s="50">
        <f t="shared" si="9"/>
        <v>12</v>
      </c>
      <c r="M60" s="51">
        <f t="shared" si="10"/>
        <v>2025</v>
      </c>
      <c r="N60" s="65">
        <f t="shared" si="11"/>
        <v>45992</v>
      </c>
      <c r="O60" s="52">
        <f t="shared" si="12"/>
        <v>0.19510000000000002</v>
      </c>
      <c r="P60" s="52">
        <f t="shared" si="13"/>
        <v>19.510000000000002</v>
      </c>
      <c r="Q60" s="53">
        <f t="shared" si="14"/>
        <v>9.98E-2</v>
      </c>
      <c r="R60" s="52">
        <f t="shared" si="15"/>
        <v>0.29490000000000005</v>
      </c>
      <c r="S60" s="54">
        <f t="shared" si="16"/>
        <v>29.490000000000006</v>
      </c>
      <c r="T60" s="52">
        <f t="shared" si="17"/>
        <v>-2.1100000000000028E-2</v>
      </c>
      <c r="U60" s="52">
        <f t="shared" si="18"/>
        <v>0.27380000000000004</v>
      </c>
      <c r="V60" s="52">
        <f t="shared" si="19"/>
        <v>27.380000000000003</v>
      </c>
      <c r="W60" s="55">
        <f>SUMIF(GLS!B:B,K60,GLS!C:C)</f>
        <v>10.719999999999999</v>
      </c>
      <c r="X60" s="55"/>
      <c r="Y60" s="55"/>
      <c r="Z60" s="52">
        <f t="shared" si="20"/>
        <v>-10.719999999999999</v>
      </c>
      <c r="AA60" s="52">
        <f t="shared" si="21"/>
        <v>-10.72</v>
      </c>
      <c r="AB60" s="52">
        <f t="shared" si="22"/>
        <v>-0.1072</v>
      </c>
      <c r="AC60" s="52">
        <f t="shared" si="23"/>
        <v>0.16660000000000003</v>
      </c>
      <c r="AD60" s="56">
        <f t="shared" si="24"/>
        <v>0.56493726687012547</v>
      </c>
      <c r="AE60" s="57">
        <f t="shared" si="25"/>
        <v>16.660000000000004</v>
      </c>
      <c r="AF60" s="53" t="str">
        <f>IFERROR(-ABS(INDEX('frais amazon 011225-150326'!H:H,MATCH(Reproting_ERPALIN!K60,'frais amazon 011225-150326'!D:D,0))/1.2),"Commande hors la France")</f>
        <v>Commande hors la France</v>
      </c>
      <c r="AG60" s="53">
        <f t="shared" si="26"/>
        <v>0</v>
      </c>
      <c r="AH60" s="53">
        <f t="shared" si="27"/>
        <v>0</v>
      </c>
      <c r="AI60" s="57">
        <f t="shared" si="28"/>
        <v>0.16660000000000003</v>
      </c>
      <c r="AJ60" s="56">
        <f t="shared" si="29"/>
        <v>0.56493726687012547</v>
      </c>
      <c r="AK60" s="54">
        <f t="shared" si="30"/>
        <v>16.660000000000004</v>
      </c>
      <c r="AL60" s="46"/>
      <c r="AM60" s="41"/>
    </row>
    <row r="61" spans="1:39" x14ac:dyDescent="0.25">
      <c r="A61" s="27" t="s">
        <v>170</v>
      </c>
      <c r="B61" s="27" t="s">
        <v>171</v>
      </c>
      <c r="C61" s="27" t="s">
        <v>81</v>
      </c>
      <c r="D61" s="27" t="s">
        <v>11812</v>
      </c>
      <c r="E61" s="2">
        <v>1</v>
      </c>
      <c r="F61" s="23">
        <v>39.57</v>
      </c>
      <c r="G61" s="3">
        <v>4.99</v>
      </c>
      <c r="H61" s="3">
        <v>19.57</v>
      </c>
      <c r="I61" s="3">
        <v>49.46</v>
      </c>
      <c r="J61" s="27" t="s">
        <v>1671</v>
      </c>
      <c r="K61" s="1" t="s">
        <v>172</v>
      </c>
      <c r="L61" s="50">
        <f t="shared" si="9"/>
        <v>1</v>
      </c>
      <c r="M61" s="51">
        <f t="shared" si="10"/>
        <v>2026</v>
      </c>
      <c r="N61" s="65">
        <f t="shared" si="11"/>
        <v>46023</v>
      </c>
      <c r="O61" s="52">
        <f t="shared" si="12"/>
        <v>39.57</v>
      </c>
      <c r="P61" s="52">
        <f t="shared" si="13"/>
        <v>39.57</v>
      </c>
      <c r="Q61" s="53">
        <f t="shared" si="14"/>
        <v>4.99</v>
      </c>
      <c r="R61" s="52">
        <f t="shared" si="15"/>
        <v>44.56</v>
      </c>
      <c r="S61" s="54">
        <f t="shared" si="16"/>
        <v>44.56</v>
      </c>
      <c r="T61" s="52">
        <f t="shared" si="17"/>
        <v>-20</v>
      </c>
      <c r="U61" s="52">
        <f t="shared" si="18"/>
        <v>24.560000000000002</v>
      </c>
      <c r="V61" s="52">
        <f t="shared" si="19"/>
        <v>24.560000000000002</v>
      </c>
      <c r="W61" s="55">
        <f>SUMIF(GLS!B:B,K61,GLS!C:C)</f>
        <v>5.25</v>
      </c>
      <c r="X61" s="55"/>
      <c r="Y61" s="55"/>
      <c r="Z61" s="52">
        <f t="shared" si="20"/>
        <v>-5.25</v>
      </c>
      <c r="AA61" s="52">
        <f t="shared" si="21"/>
        <v>-5.25</v>
      </c>
      <c r="AB61" s="52">
        <f t="shared" si="22"/>
        <v>-5.25</v>
      </c>
      <c r="AC61" s="52">
        <f t="shared" si="23"/>
        <v>19.310000000000002</v>
      </c>
      <c r="AD61" s="56">
        <f t="shared" si="24"/>
        <v>0.43334829443447043</v>
      </c>
      <c r="AE61" s="57">
        <f t="shared" si="25"/>
        <v>19.310000000000002</v>
      </c>
      <c r="AF61" s="53">
        <f>IFERROR(-ABS(INDEX('frais amazon 011225-150326'!H:H,MATCH(Reproting_ERPALIN!K61,'frais amazon 011225-150326'!D:D,0))/1.2),"Commande hors la France")</f>
        <v>-8.0166666666666657</v>
      </c>
      <c r="AG61" s="53">
        <f t="shared" si="26"/>
        <v>-8.0166666666666657</v>
      </c>
      <c r="AH61" s="53">
        <f t="shared" si="27"/>
        <v>-8.0166666666666657</v>
      </c>
      <c r="AI61" s="57">
        <f t="shared" si="28"/>
        <v>11.293333333333337</v>
      </c>
      <c r="AJ61" s="56">
        <f t="shared" si="29"/>
        <v>0.25344105326152011</v>
      </c>
      <c r="AK61" s="54">
        <f t="shared" si="30"/>
        <v>11.293333333333337</v>
      </c>
      <c r="AL61" s="46"/>
      <c r="AM61" s="41"/>
    </row>
    <row r="62" spans="1:39" x14ac:dyDescent="0.25">
      <c r="A62" s="27" t="s">
        <v>173</v>
      </c>
      <c r="B62" s="27" t="s">
        <v>174</v>
      </c>
      <c r="C62" s="27" t="s">
        <v>29</v>
      </c>
      <c r="D62" s="27" t="s">
        <v>11812</v>
      </c>
      <c r="E62" s="2">
        <v>14</v>
      </c>
      <c r="F62" s="23">
        <v>8.93</v>
      </c>
      <c r="G62" s="3">
        <v>4.99</v>
      </c>
      <c r="H62" s="3">
        <v>2.98</v>
      </c>
      <c r="I62" s="3">
        <v>33.32</v>
      </c>
      <c r="J62" s="27" t="s">
        <v>1671</v>
      </c>
      <c r="K62" s="1" t="s">
        <v>175</v>
      </c>
      <c r="L62" s="50">
        <f t="shared" si="9"/>
        <v>1</v>
      </c>
      <c r="M62" s="51">
        <f t="shared" si="10"/>
        <v>2026</v>
      </c>
      <c r="N62" s="65">
        <f t="shared" si="11"/>
        <v>46023</v>
      </c>
      <c r="O62" s="52">
        <f t="shared" si="12"/>
        <v>0.63785714285714279</v>
      </c>
      <c r="P62" s="52">
        <f t="shared" si="13"/>
        <v>8.93</v>
      </c>
      <c r="Q62" s="53">
        <f t="shared" si="14"/>
        <v>0.35642857142857143</v>
      </c>
      <c r="R62" s="52">
        <f t="shared" si="15"/>
        <v>0.99428571428571422</v>
      </c>
      <c r="S62" s="54">
        <f t="shared" si="16"/>
        <v>13.919999999999998</v>
      </c>
      <c r="T62" s="52">
        <f t="shared" si="17"/>
        <v>-0.42499999999999993</v>
      </c>
      <c r="U62" s="52">
        <f t="shared" si="18"/>
        <v>0.56928571428571428</v>
      </c>
      <c r="V62" s="52">
        <f t="shared" si="19"/>
        <v>7.97</v>
      </c>
      <c r="W62" s="55">
        <f>SUMIF(GLS!B:B,K62,GLS!C:C)</f>
        <v>5.25</v>
      </c>
      <c r="X62" s="55"/>
      <c r="Y62" s="55"/>
      <c r="Z62" s="52">
        <f t="shared" si="20"/>
        <v>-5.25</v>
      </c>
      <c r="AA62" s="52">
        <f t="shared" si="21"/>
        <v>-5.25</v>
      </c>
      <c r="AB62" s="52">
        <f t="shared" si="22"/>
        <v>-0.375</v>
      </c>
      <c r="AC62" s="52">
        <f t="shared" si="23"/>
        <v>0.19428571428571428</v>
      </c>
      <c r="AD62" s="56">
        <f t="shared" si="24"/>
        <v>0.19540229885057472</v>
      </c>
      <c r="AE62" s="57">
        <f t="shared" si="25"/>
        <v>2.7199999999999998</v>
      </c>
      <c r="AF62" s="53">
        <f>IFERROR(-ABS(INDEX('frais amazon 011225-150326'!H:H,MATCH(Reproting_ERPALIN!K62,'frais amazon 011225-150326'!D:D,0))/1.2),"Commande hors la France")</f>
        <v>-2.5916666666666668</v>
      </c>
      <c r="AG62" s="53">
        <f t="shared" si="26"/>
        <v>-2.5916666666666663</v>
      </c>
      <c r="AH62" s="53">
        <f t="shared" si="27"/>
        <v>-0.1851190476190476</v>
      </c>
      <c r="AI62" s="57">
        <f t="shared" si="28"/>
        <v>9.1666666666666841E-3</v>
      </c>
      <c r="AJ62" s="56">
        <f t="shared" si="29"/>
        <v>9.2193486590038502E-3</v>
      </c>
      <c r="AK62" s="54">
        <f t="shared" si="30"/>
        <v>0.12833333333333358</v>
      </c>
      <c r="AL62" s="46"/>
      <c r="AM62" s="42"/>
    </row>
    <row r="63" spans="1:39" x14ac:dyDescent="0.25">
      <c r="A63" s="27" t="s">
        <v>177</v>
      </c>
      <c r="B63" s="27" t="s">
        <v>178</v>
      </c>
      <c r="C63" s="27" t="s">
        <v>11</v>
      </c>
      <c r="D63" s="27" t="s">
        <v>11814</v>
      </c>
      <c r="E63" s="2">
        <v>36</v>
      </c>
      <c r="F63" s="3">
        <v>33.6</v>
      </c>
      <c r="G63" s="3">
        <v>4.99</v>
      </c>
      <c r="H63" s="3">
        <v>17.18</v>
      </c>
      <c r="I63" s="3">
        <v>51.12</v>
      </c>
      <c r="J63" s="27" t="s">
        <v>1671</v>
      </c>
      <c r="K63" s="1" t="s">
        <v>179</v>
      </c>
      <c r="L63" s="50">
        <f t="shared" si="9"/>
        <v>12</v>
      </c>
      <c r="M63" s="51">
        <f t="shared" si="10"/>
        <v>2025</v>
      </c>
      <c r="N63" s="65">
        <f t="shared" si="11"/>
        <v>45992</v>
      </c>
      <c r="O63" s="52">
        <f t="shared" si="12"/>
        <v>0.93333333333333335</v>
      </c>
      <c r="P63" s="52">
        <f t="shared" si="13"/>
        <v>33.6</v>
      </c>
      <c r="Q63" s="53">
        <f t="shared" si="14"/>
        <v>0.13861111111111113</v>
      </c>
      <c r="R63" s="52">
        <f t="shared" si="15"/>
        <v>1.0719444444444446</v>
      </c>
      <c r="S63" s="54">
        <f t="shared" si="16"/>
        <v>38.590000000000003</v>
      </c>
      <c r="T63" s="52">
        <f t="shared" si="17"/>
        <v>-0.45611111111111113</v>
      </c>
      <c r="U63" s="52">
        <f t="shared" si="18"/>
        <v>0.61583333333333345</v>
      </c>
      <c r="V63" s="52">
        <f t="shared" si="19"/>
        <v>22.170000000000005</v>
      </c>
      <c r="W63" s="55">
        <f>SUMIF(GLS!B:B,K63,GLS!C:C)</f>
        <v>5.5</v>
      </c>
      <c r="X63" s="55"/>
      <c r="Y63" s="55"/>
      <c r="Z63" s="52">
        <f t="shared" si="20"/>
        <v>-5.5</v>
      </c>
      <c r="AA63" s="52">
        <f t="shared" si="21"/>
        <v>-5.5</v>
      </c>
      <c r="AB63" s="52">
        <f t="shared" si="22"/>
        <v>-0.15277777777777779</v>
      </c>
      <c r="AC63" s="52">
        <f t="shared" si="23"/>
        <v>0.46305555555555566</v>
      </c>
      <c r="AD63" s="56">
        <f t="shared" si="24"/>
        <v>0.43197719616480956</v>
      </c>
      <c r="AE63" s="57">
        <f t="shared" si="25"/>
        <v>16.670000000000005</v>
      </c>
      <c r="AF63" s="53">
        <f>IFERROR(-ABS(INDEX('frais amazon 011225-150326'!H:H,MATCH(Reproting_ERPALIN!K63,'frais amazon 011225-150326'!D:D,0))/1.2),"Commande hors la France")</f>
        <v>-7.15</v>
      </c>
      <c r="AG63" s="53">
        <f t="shared" si="26"/>
        <v>-7.1500000000000012</v>
      </c>
      <c r="AH63" s="53">
        <f t="shared" si="27"/>
        <v>-0.19861111111111115</v>
      </c>
      <c r="AI63" s="57">
        <f t="shared" si="28"/>
        <v>0.26444444444444448</v>
      </c>
      <c r="AJ63" s="56">
        <f t="shared" si="29"/>
        <v>0.24669603524229075</v>
      </c>
      <c r="AK63" s="54">
        <f t="shared" si="30"/>
        <v>9.5200000000000014</v>
      </c>
      <c r="AL63" s="46"/>
      <c r="AM63" s="41"/>
    </row>
    <row r="64" spans="1:39" x14ac:dyDescent="0.25">
      <c r="A64" s="27" t="s">
        <v>180</v>
      </c>
      <c r="B64" s="27" t="s">
        <v>181</v>
      </c>
      <c r="C64" s="27" t="s">
        <v>33</v>
      </c>
      <c r="D64" s="27" t="s">
        <v>11815</v>
      </c>
      <c r="E64" s="2">
        <v>3</v>
      </c>
      <c r="F64" s="3">
        <v>8.4700000000000006</v>
      </c>
      <c r="G64" s="3">
        <v>4.99</v>
      </c>
      <c r="H64" s="3">
        <v>5.28</v>
      </c>
      <c r="I64" s="3">
        <v>62.34</v>
      </c>
      <c r="J64" s="27" t="s">
        <v>1671</v>
      </c>
      <c r="K64" s="1" t="s">
        <v>182</v>
      </c>
      <c r="L64" s="50">
        <f t="shared" si="9"/>
        <v>2</v>
      </c>
      <c r="M64" s="51">
        <f t="shared" si="10"/>
        <v>2026</v>
      </c>
      <c r="N64" s="65">
        <f t="shared" si="11"/>
        <v>46054</v>
      </c>
      <c r="O64" s="52">
        <f t="shared" si="12"/>
        <v>2.8233333333333337</v>
      </c>
      <c r="P64" s="52">
        <f t="shared" si="13"/>
        <v>8.4700000000000006</v>
      </c>
      <c r="Q64" s="53">
        <f t="shared" si="14"/>
        <v>1.6633333333333333</v>
      </c>
      <c r="R64" s="52">
        <f t="shared" si="15"/>
        <v>4.4866666666666672</v>
      </c>
      <c r="S64" s="54">
        <f t="shared" si="16"/>
        <v>13.46</v>
      </c>
      <c r="T64" s="52">
        <f t="shared" si="17"/>
        <v>-1.0633333333333335</v>
      </c>
      <c r="U64" s="52">
        <f t="shared" si="18"/>
        <v>3.4233333333333338</v>
      </c>
      <c r="V64" s="52">
        <f t="shared" si="19"/>
        <v>10.270000000000001</v>
      </c>
      <c r="W64" s="55">
        <f>SUMIF(GLS!B:B,K64,GLS!C:C)</f>
        <v>5.25</v>
      </c>
      <c r="X64" s="55"/>
      <c r="Y64" s="55"/>
      <c r="Z64" s="52">
        <f t="shared" si="20"/>
        <v>-5.25</v>
      </c>
      <c r="AA64" s="52">
        <f t="shared" si="21"/>
        <v>-5.25</v>
      </c>
      <c r="AB64" s="52">
        <f t="shared" si="22"/>
        <v>-1.75</v>
      </c>
      <c r="AC64" s="52">
        <f t="shared" si="23"/>
        <v>1.6733333333333338</v>
      </c>
      <c r="AD64" s="56">
        <f t="shared" si="24"/>
        <v>0.3729569093610699</v>
      </c>
      <c r="AE64" s="57">
        <f t="shared" si="25"/>
        <v>5.0200000000000014</v>
      </c>
      <c r="AF64" s="53">
        <f>IFERROR(-ABS(INDEX('frais amazon 011225-150326'!H:H,MATCH(Reproting_ERPALIN!K64,'frais amazon 011225-150326'!D:D,0))/1.2),"Commande hors la France")</f>
        <v>-2.5</v>
      </c>
      <c r="AG64" s="53">
        <f t="shared" si="26"/>
        <v>-2.5</v>
      </c>
      <c r="AH64" s="53">
        <f t="shared" si="27"/>
        <v>-0.83333333333333337</v>
      </c>
      <c r="AI64" s="57">
        <f t="shared" si="28"/>
        <v>0.84000000000000041</v>
      </c>
      <c r="AJ64" s="56">
        <f t="shared" si="29"/>
        <v>0.18722139673105503</v>
      </c>
      <c r="AK64" s="54">
        <f t="shared" si="30"/>
        <v>2.5200000000000014</v>
      </c>
      <c r="AL64" s="46"/>
      <c r="AM64" s="41"/>
    </row>
    <row r="65" spans="1:39" x14ac:dyDescent="0.25">
      <c r="A65" s="27" t="s">
        <v>183</v>
      </c>
      <c r="B65" s="27" t="s">
        <v>184</v>
      </c>
      <c r="C65" s="27" t="s">
        <v>16</v>
      </c>
      <c r="D65" s="27" t="s">
        <v>11815</v>
      </c>
      <c r="E65" s="2">
        <v>20</v>
      </c>
      <c r="F65" s="3">
        <v>38.229999999999997</v>
      </c>
      <c r="G65" s="3">
        <v>4.99</v>
      </c>
      <c r="H65" s="3">
        <v>30.47</v>
      </c>
      <c r="I65" s="3">
        <v>79.7</v>
      </c>
      <c r="J65" s="27" t="s">
        <v>1671</v>
      </c>
      <c r="K65" s="1" t="s">
        <v>185</v>
      </c>
      <c r="L65" s="50">
        <f t="shared" si="9"/>
        <v>2</v>
      </c>
      <c r="M65" s="51">
        <f t="shared" si="10"/>
        <v>2026</v>
      </c>
      <c r="N65" s="65">
        <f t="shared" si="11"/>
        <v>46054</v>
      </c>
      <c r="O65" s="52">
        <f t="shared" si="12"/>
        <v>1.9114999999999998</v>
      </c>
      <c r="P65" s="52">
        <f t="shared" si="13"/>
        <v>38.229999999999997</v>
      </c>
      <c r="Q65" s="53">
        <f t="shared" si="14"/>
        <v>0.2495</v>
      </c>
      <c r="R65" s="52">
        <f t="shared" si="15"/>
        <v>2.1609999999999996</v>
      </c>
      <c r="S65" s="54">
        <f t="shared" si="16"/>
        <v>43.219999999999992</v>
      </c>
      <c r="T65" s="52">
        <f t="shared" si="17"/>
        <v>-0.3879999999999999</v>
      </c>
      <c r="U65" s="52">
        <f t="shared" si="18"/>
        <v>1.7729999999999997</v>
      </c>
      <c r="V65" s="52">
        <f t="shared" si="19"/>
        <v>35.459999999999994</v>
      </c>
      <c r="W65" s="55">
        <f>SUMIF(GLS!B:B,K65,GLS!C:C)</f>
        <v>5.48</v>
      </c>
      <c r="X65" s="55"/>
      <c r="Y65" s="55"/>
      <c r="Z65" s="52">
        <f t="shared" si="20"/>
        <v>-5.48</v>
      </c>
      <c r="AA65" s="52">
        <f t="shared" si="21"/>
        <v>-5.48</v>
      </c>
      <c r="AB65" s="52">
        <f t="shared" si="22"/>
        <v>-0.27400000000000002</v>
      </c>
      <c r="AC65" s="52">
        <f t="shared" si="23"/>
        <v>1.4989999999999997</v>
      </c>
      <c r="AD65" s="56">
        <f t="shared" si="24"/>
        <v>0.69366034243405827</v>
      </c>
      <c r="AE65" s="57">
        <f t="shared" si="25"/>
        <v>29.979999999999993</v>
      </c>
      <c r="AF65" s="53">
        <f>IFERROR(-ABS(INDEX('frais amazon 011225-150326'!H:H,MATCH(Reproting_ERPALIN!K65,'frais amazon 011225-150326'!D:D,0))/1.2),"Commande hors la France")</f>
        <v>-8.0166666666666657</v>
      </c>
      <c r="AG65" s="53">
        <f t="shared" si="26"/>
        <v>-8.0166666666666657</v>
      </c>
      <c r="AH65" s="53">
        <f t="shared" si="27"/>
        <v>-0.40083333333333326</v>
      </c>
      <c r="AI65" s="57">
        <f t="shared" si="28"/>
        <v>1.0981666666666663</v>
      </c>
      <c r="AJ65" s="56">
        <f t="shared" si="29"/>
        <v>0.50817522751812427</v>
      </c>
      <c r="AK65" s="54">
        <f t="shared" si="30"/>
        <v>21.963333333333324</v>
      </c>
      <c r="AL65" s="46"/>
      <c r="AM65" s="41"/>
    </row>
    <row r="66" spans="1:39" x14ac:dyDescent="0.25">
      <c r="A66" s="27" t="s">
        <v>151</v>
      </c>
      <c r="B66" s="27" t="s">
        <v>152</v>
      </c>
      <c r="C66" s="27" t="s">
        <v>16</v>
      </c>
      <c r="D66" s="27" t="s">
        <v>11812</v>
      </c>
      <c r="E66" s="2">
        <v>100</v>
      </c>
      <c r="F66" s="23">
        <v>10.29</v>
      </c>
      <c r="G66" s="3">
        <v>8.67</v>
      </c>
      <c r="H66" s="3">
        <v>9.4700000000000006</v>
      </c>
      <c r="I66" s="3">
        <v>92.03</v>
      </c>
      <c r="J66" s="27" t="s">
        <v>1942</v>
      </c>
      <c r="K66" s="1" t="s">
        <v>187</v>
      </c>
      <c r="L66" s="50">
        <f t="shared" si="9"/>
        <v>1</v>
      </c>
      <c r="M66" s="51">
        <f t="shared" si="10"/>
        <v>2026</v>
      </c>
      <c r="N66" s="65">
        <f t="shared" si="11"/>
        <v>46023</v>
      </c>
      <c r="O66" s="52">
        <f t="shared" si="12"/>
        <v>0.10289999999999999</v>
      </c>
      <c r="P66" s="52">
        <f t="shared" si="13"/>
        <v>10.29</v>
      </c>
      <c r="Q66" s="53">
        <f t="shared" si="14"/>
        <v>8.6699999999999999E-2</v>
      </c>
      <c r="R66" s="52">
        <f t="shared" si="15"/>
        <v>0.18959999999999999</v>
      </c>
      <c r="S66" s="54">
        <f t="shared" si="16"/>
        <v>18.96</v>
      </c>
      <c r="T66" s="52">
        <f t="shared" si="17"/>
        <v>-8.1999999999999851E-3</v>
      </c>
      <c r="U66" s="52">
        <f t="shared" si="18"/>
        <v>0.18140000000000001</v>
      </c>
      <c r="V66" s="52">
        <f t="shared" si="19"/>
        <v>18.14</v>
      </c>
      <c r="W66" s="55">
        <f>SUMIF(GLS!B:B,K66,GLS!C:C)</f>
        <v>9.39</v>
      </c>
      <c r="X66" s="55"/>
      <c r="Y66" s="55"/>
      <c r="Z66" s="52">
        <f t="shared" si="20"/>
        <v>-9.39</v>
      </c>
      <c r="AA66" s="52">
        <f t="shared" si="21"/>
        <v>-9.39</v>
      </c>
      <c r="AB66" s="52">
        <f t="shared" si="22"/>
        <v>-9.3900000000000011E-2</v>
      </c>
      <c r="AC66" s="52">
        <f t="shared" si="23"/>
        <v>8.7499999999999994E-2</v>
      </c>
      <c r="AD66" s="56">
        <f t="shared" si="24"/>
        <v>0.46149789029535865</v>
      </c>
      <c r="AE66" s="57">
        <f t="shared" si="25"/>
        <v>8.75</v>
      </c>
      <c r="AF66" s="53" t="str">
        <f>IFERROR(-ABS(INDEX('frais amazon 011225-150326'!H:H,MATCH(Reproting_ERPALIN!K66,'frais amazon 011225-150326'!D:D,0))/1.2),"Commande hors la France")</f>
        <v>Commande hors la France</v>
      </c>
      <c r="AG66" s="53">
        <f t="shared" si="26"/>
        <v>0</v>
      </c>
      <c r="AH66" s="53">
        <f t="shared" si="27"/>
        <v>0</v>
      </c>
      <c r="AI66" s="57">
        <f t="shared" si="28"/>
        <v>8.7499999999999994E-2</v>
      </c>
      <c r="AJ66" s="56">
        <f t="shared" si="29"/>
        <v>0.46149789029535865</v>
      </c>
      <c r="AK66" s="54">
        <f t="shared" si="30"/>
        <v>8.75</v>
      </c>
      <c r="AL66" s="46"/>
      <c r="AM66" s="41"/>
    </row>
    <row r="67" spans="1:39" x14ac:dyDescent="0.25">
      <c r="A67" s="27" t="s">
        <v>188</v>
      </c>
      <c r="B67" s="27" t="s">
        <v>189</v>
      </c>
      <c r="C67" s="27" t="s">
        <v>16</v>
      </c>
      <c r="D67" s="27" t="s">
        <v>11812</v>
      </c>
      <c r="E67" s="2">
        <v>10</v>
      </c>
      <c r="F67" s="23">
        <v>18.29</v>
      </c>
      <c r="G67" s="3">
        <v>4.99</v>
      </c>
      <c r="H67" s="3">
        <v>15.06</v>
      </c>
      <c r="I67" s="3">
        <v>82.33</v>
      </c>
      <c r="J67" s="27" t="s">
        <v>1671</v>
      </c>
      <c r="K67" s="1" t="s">
        <v>190</v>
      </c>
      <c r="L67" s="50">
        <f t="shared" si="9"/>
        <v>1</v>
      </c>
      <c r="M67" s="51">
        <f t="shared" si="10"/>
        <v>2026</v>
      </c>
      <c r="N67" s="65">
        <f t="shared" si="11"/>
        <v>46023</v>
      </c>
      <c r="O67" s="52">
        <f t="shared" si="12"/>
        <v>1.829</v>
      </c>
      <c r="P67" s="52">
        <f t="shared" si="13"/>
        <v>18.29</v>
      </c>
      <c r="Q67" s="53">
        <f t="shared" si="14"/>
        <v>0.499</v>
      </c>
      <c r="R67" s="52">
        <f t="shared" si="15"/>
        <v>2.3279999999999998</v>
      </c>
      <c r="S67" s="54">
        <f t="shared" si="16"/>
        <v>23.279999999999998</v>
      </c>
      <c r="T67" s="52">
        <f t="shared" si="17"/>
        <v>-0.32299999999999984</v>
      </c>
      <c r="U67" s="52">
        <f t="shared" si="18"/>
        <v>2.0049999999999999</v>
      </c>
      <c r="V67" s="52">
        <f t="shared" si="19"/>
        <v>20.049999999999997</v>
      </c>
      <c r="W67" s="55">
        <f>SUMIF(GLS!B:B,K67,GLS!C:C)</f>
        <v>5.25</v>
      </c>
      <c r="X67" s="55"/>
      <c r="Y67" s="55"/>
      <c r="Z67" s="52">
        <f t="shared" si="20"/>
        <v>-5.25</v>
      </c>
      <c r="AA67" s="52">
        <f t="shared" si="21"/>
        <v>-5.25</v>
      </c>
      <c r="AB67" s="52">
        <f t="shared" si="22"/>
        <v>-0.52500000000000002</v>
      </c>
      <c r="AC67" s="52">
        <f t="shared" si="23"/>
        <v>1.48</v>
      </c>
      <c r="AD67" s="56">
        <f t="shared" si="24"/>
        <v>0.63573883161512035</v>
      </c>
      <c r="AE67" s="57">
        <f t="shared" si="25"/>
        <v>14.8</v>
      </c>
      <c r="AF67" s="53">
        <f>IFERROR(-ABS(INDEX('frais amazon 011225-150326'!H:H,MATCH(Reproting_ERPALIN!K67,'frais amazon 011225-150326'!D:D,0))/1.2),"Commande hors la France")</f>
        <v>-3.9083333333333337</v>
      </c>
      <c r="AG67" s="53">
        <f t="shared" si="26"/>
        <v>-3.9083333333333337</v>
      </c>
      <c r="AH67" s="53">
        <f t="shared" si="27"/>
        <v>-0.39083333333333337</v>
      </c>
      <c r="AI67" s="57">
        <f t="shared" si="28"/>
        <v>1.0891666666666666</v>
      </c>
      <c r="AJ67" s="56">
        <f t="shared" si="29"/>
        <v>0.46785509736540665</v>
      </c>
      <c r="AK67" s="54">
        <f t="shared" si="30"/>
        <v>10.891666666666666</v>
      </c>
      <c r="AL67" s="46"/>
      <c r="AM67" s="41"/>
    </row>
    <row r="68" spans="1:39" x14ac:dyDescent="0.25">
      <c r="A68" s="27" t="s">
        <v>100</v>
      </c>
      <c r="B68" s="27" t="s">
        <v>101</v>
      </c>
      <c r="C68" s="27" t="s">
        <v>16</v>
      </c>
      <c r="D68" s="27" t="s">
        <v>11812</v>
      </c>
      <c r="E68" s="2">
        <v>100</v>
      </c>
      <c r="F68" s="23">
        <v>9.48</v>
      </c>
      <c r="G68" s="3">
        <v>4.99</v>
      </c>
      <c r="H68" s="3">
        <v>7.34</v>
      </c>
      <c r="I68" s="3">
        <v>77.430000000000007</v>
      </c>
      <c r="J68" s="27" t="s">
        <v>1671</v>
      </c>
      <c r="K68" s="1" t="s">
        <v>191</v>
      </c>
      <c r="L68" s="50">
        <f t="shared" ref="L68:L131" si="31">MONTH(D68)</f>
        <v>1</v>
      </c>
      <c r="M68" s="51">
        <f t="shared" ref="M68:M131" si="32">YEAR(D68)</f>
        <v>2026</v>
      </c>
      <c r="N68" s="65">
        <f t="shared" ref="N68:N131" si="33">D68*1</f>
        <v>46023</v>
      </c>
      <c r="O68" s="52">
        <f t="shared" ref="O68:O131" si="34">F68/E68</f>
        <v>9.4800000000000009E-2</v>
      </c>
      <c r="P68" s="52">
        <f t="shared" ref="P68:P131" si="35">O68*E68</f>
        <v>9.48</v>
      </c>
      <c r="Q68" s="53">
        <f t="shared" ref="Q68:Q131" si="36">G68/E68</f>
        <v>4.99E-2</v>
      </c>
      <c r="R68" s="52">
        <f t="shared" ref="R68:R131" si="37">O68+Q68</f>
        <v>0.1447</v>
      </c>
      <c r="S68" s="54">
        <f t="shared" ref="S68:S131" si="38">R68*E68</f>
        <v>14.469999999999999</v>
      </c>
      <c r="T68" s="52">
        <f t="shared" ref="T68:T131" si="39">-(F68-H68)/E68</f>
        <v>-2.1400000000000006E-2</v>
      </c>
      <c r="U68" s="52">
        <f t="shared" ref="U68:U131" si="40">R68+T68</f>
        <v>0.12329999999999999</v>
      </c>
      <c r="V68" s="52">
        <f t="shared" ref="V68:V131" si="41">U68*E68</f>
        <v>12.33</v>
      </c>
      <c r="W68" s="55">
        <f>SUMIF(GLS!B:B,K68,GLS!C:C)</f>
        <v>5.25</v>
      </c>
      <c r="X68" s="55"/>
      <c r="Y68" s="55"/>
      <c r="Z68" s="52">
        <f t="shared" ref="Z68:Z131" si="42">-IF(W68+X68+Y68=0,"à vérifier",W68+X68+Y68)</f>
        <v>-5.25</v>
      </c>
      <c r="AA68" s="52">
        <f t="shared" ref="AA68:AA131" si="43">IFERROR((SUMIF($K:$K,K68,$Z:$Z)/COUNTIF($K:$K,K68))*E68/SUMIF($K:$K,K68,$E:$E),0)</f>
        <v>-5.25</v>
      </c>
      <c r="AB68" s="52">
        <f t="shared" ref="AB68:AB131" si="44">AA68/E68</f>
        <v>-5.2499999999999998E-2</v>
      </c>
      <c r="AC68" s="52">
        <f t="shared" ref="AC68:AC131" si="45">AB68+U68</f>
        <v>7.0800000000000002E-2</v>
      </c>
      <c r="AD68" s="56">
        <f t="shared" ref="AD68:AD131" si="46">AC68/R68</f>
        <v>0.48928818244644096</v>
      </c>
      <c r="AE68" s="57">
        <f t="shared" ref="AE68:AE131" si="47">AC68*E68</f>
        <v>7.08</v>
      </c>
      <c r="AF68" s="53">
        <f>IFERROR(-ABS(INDEX('frais amazon 011225-150326'!H:H,MATCH(Reproting_ERPALIN!K68,'frais amazon 011225-150326'!D:D,0))/1.2),"Commande hors la France")</f>
        <v>-2.6750000000000003</v>
      </c>
      <c r="AG68" s="53">
        <f t="shared" ref="AG68:AG131" si="48">IFERROR(AF68*E68/SUMIF($K:$K,K68,$E:$E),0)</f>
        <v>-2.6749999999999998</v>
      </c>
      <c r="AH68" s="53">
        <f t="shared" ref="AH68:AH131" si="49">AG68/E68</f>
        <v>-2.6749999999999999E-2</v>
      </c>
      <c r="AI68" s="57">
        <f t="shared" ref="AI68:AI131" si="50">AH68+AC68</f>
        <v>4.4050000000000006E-2</v>
      </c>
      <c r="AJ68" s="56">
        <f t="shared" ref="AJ68:AJ131" si="51">AI68/R68</f>
        <v>0.30442294402211478</v>
      </c>
      <c r="AK68" s="54">
        <f t="shared" ref="AK68:AK131" si="52">AI68*E68</f>
        <v>4.4050000000000002</v>
      </c>
      <c r="AL68" s="46"/>
      <c r="AM68" s="41"/>
    </row>
    <row r="69" spans="1:39" x14ac:dyDescent="0.25">
      <c r="A69" s="27" t="s">
        <v>193</v>
      </c>
      <c r="B69" s="27" t="s">
        <v>194</v>
      </c>
      <c r="C69" s="27" t="s">
        <v>16</v>
      </c>
      <c r="D69" s="27" t="s">
        <v>11812</v>
      </c>
      <c r="E69" s="2">
        <v>100</v>
      </c>
      <c r="F69" s="23">
        <v>16.25</v>
      </c>
      <c r="G69" s="3">
        <v>16.579999999999998</v>
      </c>
      <c r="H69" s="3">
        <v>13.96</v>
      </c>
      <c r="I69" s="3">
        <v>85.91</v>
      </c>
      <c r="J69" s="27" t="s">
        <v>1918</v>
      </c>
      <c r="K69" s="1" t="s">
        <v>195</v>
      </c>
      <c r="L69" s="50">
        <f t="shared" si="31"/>
        <v>1</v>
      </c>
      <c r="M69" s="51">
        <f t="shared" si="32"/>
        <v>2026</v>
      </c>
      <c r="N69" s="65">
        <f t="shared" si="33"/>
        <v>46023</v>
      </c>
      <c r="O69" s="52">
        <f t="shared" si="34"/>
        <v>0.16250000000000001</v>
      </c>
      <c r="P69" s="52">
        <f t="shared" si="35"/>
        <v>16.25</v>
      </c>
      <c r="Q69" s="53">
        <f t="shared" si="36"/>
        <v>0.16579999999999998</v>
      </c>
      <c r="R69" s="52">
        <f t="shared" si="37"/>
        <v>0.32829999999999998</v>
      </c>
      <c r="S69" s="54">
        <f t="shared" si="38"/>
        <v>32.83</v>
      </c>
      <c r="T69" s="52">
        <f t="shared" si="39"/>
        <v>-2.289999999999999E-2</v>
      </c>
      <c r="U69" s="52">
        <f t="shared" si="40"/>
        <v>0.3054</v>
      </c>
      <c r="V69" s="52">
        <f t="shared" si="41"/>
        <v>30.54</v>
      </c>
      <c r="W69" s="55">
        <f>SUMIF(GLS!B:B,K69,GLS!C:C)</f>
        <v>65.5</v>
      </c>
      <c r="X69" s="55"/>
      <c r="Y69" s="55"/>
      <c r="Z69" s="52">
        <f t="shared" si="42"/>
        <v>-65.5</v>
      </c>
      <c r="AA69" s="52">
        <f t="shared" si="43"/>
        <v>-65.5</v>
      </c>
      <c r="AB69" s="52">
        <f t="shared" si="44"/>
        <v>-0.65500000000000003</v>
      </c>
      <c r="AC69" s="52">
        <f t="shared" si="45"/>
        <v>-0.34960000000000002</v>
      </c>
      <c r="AD69" s="56">
        <f t="shared" si="46"/>
        <v>-1.0648796832165703</v>
      </c>
      <c r="AE69" s="57">
        <f t="shared" si="47"/>
        <v>-34.96</v>
      </c>
      <c r="AF69" s="53" t="str">
        <f>IFERROR(-ABS(INDEX('frais amazon 011225-150326'!H:H,MATCH(Reproting_ERPALIN!K69,'frais amazon 011225-150326'!D:D,0))/1.2),"Commande hors la France")</f>
        <v>Commande hors la France</v>
      </c>
      <c r="AG69" s="53">
        <f t="shared" si="48"/>
        <v>0</v>
      </c>
      <c r="AH69" s="53">
        <f t="shared" si="49"/>
        <v>0</v>
      </c>
      <c r="AI69" s="57">
        <f t="shared" si="50"/>
        <v>-0.34960000000000002</v>
      </c>
      <c r="AJ69" s="56">
        <f t="shared" si="51"/>
        <v>-1.0648796832165703</v>
      </c>
      <c r="AK69" s="54">
        <f t="shared" si="52"/>
        <v>-34.96</v>
      </c>
      <c r="AL69" s="46"/>
      <c r="AM69" s="41"/>
    </row>
    <row r="70" spans="1:39" x14ac:dyDescent="0.25">
      <c r="A70" s="27" t="s">
        <v>196</v>
      </c>
      <c r="B70" s="27" t="s">
        <v>197</v>
      </c>
      <c r="C70" s="27" t="s">
        <v>11</v>
      </c>
      <c r="D70" s="27" t="s">
        <v>11815</v>
      </c>
      <c r="E70" s="2">
        <v>15</v>
      </c>
      <c r="F70" s="3">
        <v>16.649999999999999</v>
      </c>
      <c r="G70" s="3" t="s">
        <v>12</v>
      </c>
      <c r="H70" s="3">
        <v>6.93</v>
      </c>
      <c r="I70" s="3">
        <v>41.64</v>
      </c>
      <c r="J70" s="27" t="s">
        <v>1671</v>
      </c>
      <c r="K70" s="1" t="s">
        <v>198</v>
      </c>
      <c r="L70" s="50">
        <f t="shared" si="31"/>
        <v>2</v>
      </c>
      <c r="M70" s="51">
        <f t="shared" si="32"/>
        <v>2026</v>
      </c>
      <c r="N70" s="65">
        <f t="shared" si="33"/>
        <v>46054</v>
      </c>
      <c r="O70" s="52">
        <f t="shared" si="34"/>
        <v>1.1099999999999999</v>
      </c>
      <c r="P70" s="52">
        <f t="shared" si="35"/>
        <v>16.649999999999999</v>
      </c>
      <c r="Q70" s="53">
        <f t="shared" si="36"/>
        <v>0</v>
      </c>
      <c r="R70" s="52">
        <f t="shared" si="37"/>
        <v>1.1099999999999999</v>
      </c>
      <c r="S70" s="54">
        <f t="shared" si="38"/>
        <v>16.649999999999999</v>
      </c>
      <c r="T70" s="52">
        <f t="shared" si="39"/>
        <v>-0.64799999999999991</v>
      </c>
      <c r="U70" s="52">
        <f t="shared" si="40"/>
        <v>0.46199999999999997</v>
      </c>
      <c r="V70" s="52">
        <f t="shared" si="41"/>
        <v>6.93</v>
      </c>
      <c r="W70" s="55">
        <f>SUMIF(GLS!B:B,K70,GLS!C:C)</f>
        <v>5.49</v>
      </c>
      <c r="X70" s="55"/>
      <c r="Y70" s="55"/>
      <c r="Z70" s="52">
        <f t="shared" si="42"/>
        <v>-5.49</v>
      </c>
      <c r="AA70" s="52">
        <f t="shared" si="43"/>
        <v>-5.49</v>
      </c>
      <c r="AB70" s="52">
        <f t="shared" si="44"/>
        <v>-0.36599999999999999</v>
      </c>
      <c r="AC70" s="52">
        <f t="shared" si="45"/>
        <v>9.5999999999999974E-2</v>
      </c>
      <c r="AD70" s="56">
        <f t="shared" si="46"/>
        <v>8.6486486486486477E-2</v>
      </c>
      <c r="AE70" s="57">
        <f t="shared" si="47"/>
        <v>1.4399999999999995</v>
      </c>
      <c r="AF70" s="53">
        <f>IFERROR(-ABS(INDEX('frais amazon 011225-150326'!H:H,MATCH(Reproting_ERPALIN!K70,'frais amazon 011225-150326'!D:D,0))/1.2),"Commande hors la France")</f>
        <v>-3.0916666666666668</v>
      </c>
      <c r="AG70" s="53">
        <f t="shared" si="48"/>
        <v>-3.0916666666666668</v>
      </c>
      <c r="AH70" s="53">
        <f t="shared" si="49"/>
        <v>-0.20611111111111111</v>
      </c>
      <c r="AI70" s="57">
        <f t="shared" si="50"/>
        <v>-0.11011111111111113</v>
      </c>
      <c r="AJ70" s="56">
        <f t="shared" si="51"/>
        <v>-9.9199199199199228E-2</v>
      </c>
      <c r="AK70" s="54">
        <f t="shared" si="52"/>
        <v>-1.6516666666666671</v>
      </c>
      <c r="AL70" s="46"/>
      <c r="AM70" s="41"/>
    </row>
    <row r="71" spans="1:39" x14ac:dyDescent="0.25">
      <c r="A71" s="27" t="s">
        <v>199</v>
      </c>
      <c r="B71" s="27" t="s">
        <v>200</v>
      </c>
      <c r="C71" s="27" t="s">
        <v>16</v>
      </c>
      <c r="D71" s="27" t="s">
        <v>11812</v>
      </c>
      <c r="E71" s="2">
        <v>1500</v>
      </c>
      <c r="F71" s="23">
        <v>43.8</v>
      </c>
      <c r="G71" s="3">
        <v>13.16</v>
      </c>
      <c r="H71" s="3">
        <v>18.899999999999999</v>
      </c>
      <c r="I71" s="3">
        <v>43.15</v>
      </c>
      <c r="J71" s="27" t="s">
        <v>1918</v>
      </c>
      <c r="K71" s="1" t="s">
        <v>201</v>
      </c>
      <c r="L71" s="50">
        <f t="shared" si="31"/>
        <v>1</v>
      </c>
      <c r="M71" s="51">
        <f t="shared" si="32"/>
        <v>2026</v>
      </c>
      <c r="N71" s="65">
        <f t="shared" si="33"/>
        <v>46023</v>
      </c>
      <c r="O71" s="52">
        <f t="shared" si="34"/>
        <v>2.9199999999999997E-2</v>
      </c>
      <c r="P71" s="52">
        <f t="shared" si="35"/>
        <v>43.8</v>
      </c>
      <c r="Q71" s="53">
        <f t="shared" si="36"/>
        <v>8.7733333333333326E-3</v>
      </c>
      <c r="R71" s="52">
        <f t="shared" si="37"/>
        <v>3.7973333333333331E-2</v>
      </c>
      <c r="S71" s="54">
        <f t="shared" si="38"/>
        <v>56.959999999999994</v>
      </c>
      <c r="T71" s="52">
        <f t="shared" si="39"/>
        <v>-1.66E-2</v>
      </c>
      <c r="U71" s="52">
        <f t="shared" si="40"/>
        <v>2.1373333333333331E-2</v>
      </c>
      <c r="V71" s="52">
        <f t="shared" si="41"/>
        <v>32.059999999999995</v>
      </c>
      <c r="W71" s="55">
        <f>SUMIF(GLS!B:B,K71,GLS!C:C)</f>
        <v>12.73</v>
      </c>
      <c r="X71" s="55"/>
      <c r="Y71" s="55"/>
      <c r="Z71" s="52">
        <f t="shared" si="42"/>
        <v>-12.73</v>
      </c>
      <c r="AA71" s="52">
        <f t="shared" si="43"/>
        <v>-12.73</v>
      </c>
      <c r="AB71" s="52">
        <f t="shared" si="44"/>
        <v>-8.4866666666666667E-3</v>
      </c>
      <c r="AC71" s="52">
        <f t="shared" si="45"/>
        <v>1.2886666666666664E-2</v>
      </c>
      <c r="AD71" s="56">
        <f t="shared" si="46"/>
        <v>0.33936095505617975</v>
      </c>
      <c r="AE71" s="57">
        <f t="shared" si="47"/>
        <v>19.329999999999995</v>
      </c>
      <c r="AF71" s="53" t="str">
        <f>IFERROR(-ABS(INDEX('frais amazon 011225-150326'!H:H,MATCH(Reproting_ERPALIN!K71,'frais amazon 011225-150326'!D:D,0))/1.2),"Commande hors la France")</f>
        <v>Commande hors la France</v>
      </c>
      <c r="AG71" s="53">
        <f t="shared" si="48"/>
        <v>0</v>
      </c>
      <c r="AH71" s="53">
        <f t="shared" si="49"/>
        <v>0</v>
      </c>
      <c r="AI71" s="57">
        <f t="shared" si="50"/>
        <v>1.2886666666666664E-2</v>
      </c>
      <c r="AJ71" s="56">
        <f t="shared" si="51"/>
        <v>0.33936095505617975</v>
      </c>
      <c r="AK71" s="54">
        <f t="shared" si="52"/>
        <v>19.329999999999995</v>
      </c>
      <c r="AL71" s="46"/>
      <c r="AM71" s="41"/>
    </row>
    <row r="72" spans="1:39" x14ac:dyDescent="0.25">
      <c r="A72" s="27" t="s">
        <v>31</v>
      </c>
      <c r="B72" s="27" t="s">
        <v>32</v>
      </c>
      <c r="C72" s="27" t="s">
        <v>33</v>
      </c>
      <c r="D72" s="27" t="s">
        <v>11812</v>
      </c>
      <c r="E72" s="2">
        <v>100</v>
      </c>
      <c r="F72" s="23">
        <v>36.36</v>
      </c>
      <c r="G72" s="3">
        <v>11.26</v>
      </c>
      <c r="H72" s="3">
        <v>15.27</v>
      </c>
      <c r="I72" s="3">
        <v>42</v>
      </c>
      <c r="J72" s="27" t="s">
        <v>1918</v>
      </c>
      <c r="K72" s="1" t="s">
        <v>202</v>
      </c>
      <c r="L72" s="50">
        <f t="shared" si="31"/>
        <v>1</v>
      </c>
      <c r="M72" s="51">
        <f t="shared" si="32"/>
        <v>2026</v>
      </c>
      <c r="N72" s="65">
        <f t="shared" si="33"/>
        <v>46023</v>
      </c>
      <c r="O72" s="52">
        <f t="shared" si="34"/>
        <v>0.36359999999999998</v>
      </c>
      <c r="P72" s="52">
        <f t="shared" si="35"/>
        <v>36.36</v>
      </c>
      <c r="Q72" s="53">
        <f t="shared" si="36"/>
        <v>0.11259999999999999</v>
      </c>
      <c r="R72" s="52">
        <f t="shared" si="37"/>
        <v>0.47619999999999996</v>
      </c>
      <c r="S72" s="54">
        <f t="shared" si="38"/>
        <v>47.62</v>
      </c>
      <c r="T72" s="52">
        <f t="shared" si="39"/>
        <v>-0.2109</v>
      </c>
      <c r="U72" s="52">
        <f t="shared" si="40"/>
        <v>0.26529999999999998</v>
      </c>
      <c r="V72" s="52">
        <f t="shared" si="41"/>
        <v>26.529999999999998</v>
      </c>
      <c r="W72" s="55">
        <f>SUMIF(GLS!B:B,K72,GLS!C:C)</f>
        <v>11.760000000000002</v>
      </c>
      <c r="X72" s="55"/>
      <c r="Y72" s="55"/>
      <c r="Z72" s="52">
        <f t="shared" si="42"/>
        <v>-11.760000000000002</v>
      </c>
      <c r="AA72" s="52">
        <f t="shared" si="43"/>
        <v>-11.760000000000002</v>
      </c>
      <c r="AB72" s="52">
        <f t="shared" si="44"/>
        <v>-0.11760000000000001</v>
      </c>
      <c r="AC72" s="52">
        <f t="shared" si="45"/>
        <v>0.14769999999999997</v>
      </c>
      <c r="AD72" s="56">
        <f t="shared" si="46"/>
        <v>0.31016379672406547</v>
      </c>
      <c r="AE72" s="57">
        <f t="shared" si="47"/>
        <v>14.769999999999998</v>
      </c>
      <c r="AF72" s="53" t="str">
        <f>IFERROR(-ABS(INDEX('frais amazon 011225-150326'!H:H,MATCH(Reproting_ERPALIN!K72,'frais amazon 011225-150326'!D:D,0))/1.2),"Commande hors la France")</f>
        <v>Commande hors la France</v>
      </c>
      <c r="AG72" s="53">
        <f t="shared" si="48"/>
        <v>0</v>
      </c>
      <c r="AH72" s="53">
        <f t="shared" si="49"/>
        <v>0</v>
      </c>
      <c r="AI72" s="57">
        <f t="shared" si="50"/>
        <v>0.14769999999999997</v>
      </c>
      <c r="AJ72" s="56">
        <f t="shared" si="51"/>
        <v>0.31016379672406547</v>
      </c>
      <c r="AK72" s="54">
        <f t="shared" si="52"/>
        <v>14.769999999999998</v>
      </c>
      <c r="AL72" s="46"/>
      <c r="AM72" s="41"/>
    </row>
    <row r="73" spans="1:39" x14ac:dyDescent="0.25">
      <c r="A73" s="27" t="s">
        <v>203</v>
      </c>
      <c r="B73" s="27" t="s">
        <v>204</v>
      </c>
      <c r="C73" s="27" t="s">
        <v>16</v>
      </c>
      <c r="D73" s="27" t="s">
        <v>11812</v>
      </c>
      <c r="E73" s="2">
        <v>100</v>
      </c>
      <c r="F73" s="23">
        <v>10.47</v>
      </c>
      <c r="G73" s="3">
        <v>8.75</v>
      </c>
      <c r="H73" s="3">
        <v>9.44</v>
      </c>
      <c r="I73" s="3">
        <v>90.16</v>
      </c>
      <c r="J73" s="27" t="s">
        <v>1916</v>
      </c>
      <c r="K73" s="1" t="s">
        <v>205</v>
      </c>
      <c r="L73" s="50">
        <f t="shared" si="31"/>
        <v>1</v>
      </c>
      <c r="M73" s="51">
        <f t="shared" si="32"/>
        <v>2026</v>
      </c>
      <c r="N73" s="65">
        <f t="shared" si="33"/>
        <v>46023</v>
      </c>
      <c r="O73" s="52">
        <f t="shared" si="34"/>
        <v>0.1047</v>
      </c>
      <c r="P73" s="52">
        <f t="shared" si="35"/>
        <v>10.47</v>
      </c>
      <c r="Q73" s="53">
        <f t="shared" si="36"/>
        <v>8.7499999999999994E-2</v>
      </c>
      <c r="R73" s="52">
        <f t="shared" si="37"/>
        <v>0.19219999999999998</v>
      </c>
      <c r="S73" s="54">
        <f t="shared" si="38"/>
        <v>19.22</v>
      </c>
      <c r="T73" s="52">
        <f t="shared" si="39"/>
        <v>-1.0300000000000011E-2</v>
      </c>
      <c r="U73" s="52">
        <f t="shared" si="40"/>
        <v>0.18189999999999998</v>
      </c>
      <c r="V73" s="52">
        <f t="shared" si="41"/>
        <v>18.189999999999998</v>
      </c>
      <c r="W73" s="55">
        <f>SUMIF(GLS!B:B,K73,GLS!C:C)</f>
        <v>10.719999999999999</v>
      </c>
      <c r="X73" s="55"/>
      <c r="Y73" s="55"/>
      <c r="Z73" s="52">
        <f t="shared" si="42"/>
        <v>-10.719999999999999</v>
      </c>
      <c r="AA73" s="52">
        <f t="shared" si="43"/>
        <v>-10.72</v>
      </c>
      <c r="AB73" s="52">
        <f t="shared" si="44"/>
        <v>-0.1072</v>
      </c>
      <c r="AC73" s="52">
        <f t="shared" si="45"/>
        <v>7.4699999999999975E-2</v>
      </c>
      <c r="AD73" s="56">
        <f t="shared" si="46"/>
        <v>0.38865764828303839</v>
      </c>
      <c r="AE73" s="57">
        <f t="shared" si="47"/>
        <v>7.4699999999999971</v>
      </c>
      <c r="AF73" s="53" t="str">
        <f>IFERROR(-ABS(INDEX('frais amazon 011225-150326'!H:H,MATCH(Reproting_ERPALIN!K73,'frais amazon 011225-150326'!D:D,0))/1.2),"Commande hors la France")</f>
        <v>Commande hors la France</v>
      </c>
      <c r="AG73" s="53">
        <f t="shared" si="48"/>
        <v>0</v>
      </c>
      <c r="AH73" s="53">
        <f t="shared" si="49"/>
        <v>0</v>
      </c>
      <c r="AI73" s="57">
        <f t="shared" si="50"/>
        <v>7.4699999999999975E-2</v>
      </c>
      <c r="AJ73" s="56">
        <f t="shared" si="51"/>
        <v>0.38865764828303839</v>
      </c>
      <c r="AK73" s="54">
        <f t="shared" si="52"/>
        <v>7.4699999999999971</v>
      </c>
      <c r="AL73" s="46"/>
      <c r="AM73" s="41"/>
    </row>
    <row r="74" spans="1:39" x14ac:dyDescent="0.25">
      <c r="A74" s="27" t="s">
        <v>9</v>
      </c>
      <c r="B74" s="27" t="s">
        <v>10</v>
      </c>
      <c r="C74" s="27" t="s">
        <v>11</v>
      </c>
      <c r="D74" s="27" t="s">
        <v>11812</v>
      </c>
      <c r="E74" s="2">
        <v>15</v>
      </c>
      <c r="F74" s="23">
        <v>6.93</v>
      </c>
      <c r="G74" s="3">
        <v>4.99</v>
      </c>
      <c r="H74" s="3">
        <v>4.79</v>
      </c>
      <c r="I74" s="3">
        <v>69.16</v>
      </c>
      <c r="J74" s="27" t="s">
        <v>1671</v>
      </c>
      <c r="K74" s="1" t="s">
        <v>206</v>
      </c>
      <c r="L74" s="50">
        <f t="shared" si="31"/>
        <v>1</v>
      </c>
      <c r="M74" s="51">
        <f t="shared" si="32"/>
        <v>2026</v>
      </c>
      <c r="N74" s="65">
        <f t="shared" si="33"/>
        <v>46023</v>
      </c>
      <c r="O74" s="52">
        <f t="shared" si="34"/>
        <v>0.46199999999999997</v>
      </c>
      <c r="P74" s="52">
        <f t="shared" si="35"/>
        <v>6.93</v>
      </c>
      <c r="Q74" s="53">
        <f t="shared" si="36"/>
        <v>0.33266666666666667</v>
      </c>
      <c r="R74" s="52">
        <f t="shared" si="37"/>
        <v>0.79466666666666663</v>
      </c>
      <c r="S74" s="54">
        <f t="shared" si="38"/>
        <v>11.92</v>
      </c>
      <c r="T74" s="52">
        <f t="shared" si="39"/>
        <v>-0.14266666666666664</v>
      </c>
      <c r="U74" s="52">
        <f t="shared" si="40"/>
        <v>0.65200000000000002</v>
      </c>
      <c r="V74" s="52">
        <f t="shared" si="41"/>
        <v>9.7800000000000011</v>
      </c>
      <c r="W74" s="55">
        <f>SUMIF(GLS!B:B,K74,GLS!C:C)</f>
        <v>5.25</v>
      </c>
      <c r="X74" s="55"/>
      <c r="Y74" s="55"/>
      <c r="Z74" s="52">
        <f t="shared" si="42"/>
        <v>-5.25</v>
      </c>
      <c r="AA74" s="52">
        <f t="shared" si="43"/>
        <v>-5.25</v>
      </c>
      <c r="AB74" s="52">
        <f t="shared" si="44"/>
        <v>-0.35</v>
      </c>
      <c r="AC74" s="52">
        <f t="shared" si="45"/>
        <v>0.30200000000000005</v>
      </c>
      <c r="AD74" s="56">
        <f t="shared" si="46"/>
        <v>0.38003355704697994</v>
      </c>
      <c r="AE74" s="57">
        <f t="shared" si="47"/>
        <v>4.5300000000000011</v>
      </c>
      <c r="AF74" s="53">
        <f>IFERROR(-ABS(INDEX('frais amazon 011225-150326'!H:H,MATCH(Reproting_ERPALIN!K74,'frais amazon 011225-150326'!D:D,0))/1.2),"Commande hors la France")</f>
        <v>-2.2083333333333335</v>
      </c>
      <c r="AG74" s="53">
        <f t="shared" si="48"/>
        <v>-2.2083333333333335</v>
      </c>
      <c r="AH74" s="53">
        <f t="shared" si="49"/>
        <v>-0.14722222222222223</v>
      </c>
      <c r="AI74" s="57">
        <f t="shared" si="50"/>
        <v>0.15477777777777782</v>
      </c>
      <c r="AJ74" s="56">
        <f t="shared" si="51"/>
        <v>0.1947706935123043</v>
      </c>
      <c r="AK74" s="54">
        <f t="shared" si="52"/>
        <v>2.3216666666666672</v>
      </c>
      <c r="AL74" s="46"/>
      <c r="AM74" s="41"/>
    </row>
    <row r="75" spans="1:39" x14ac:dyDescent="0.25">
      <c r="A75" s="27" t="s">
        <v>207</v>
      </c>
      <c r="B75" s="27" t="s">
        <v>208</v>
      </c>
      <c r="C75" s="27" t="s">
        <v>16</v>
      </c>
      <c r="D75" s="27" t="s">
        <v>11812</v>
      </c>
      <c r="E75" s="2">
        <v>1</v>
      </c>
      <c r="F75" s="23">
        <v>6.43</v>
      </c>
      <c r="G75" s="3">
        <v>8.67</v>
      </c>
      <c r="H75" s="3">
        <v>5.9</v>
      </c>
      <c r="I75" s="3">
        <v>91.7</v>
      </c>
      <c r="J75" s="27" t="s">
        <v>1916</v>
      </c>
      <c r="K75" s="1" t="s">
        <v>209</v>
      </c>
      <c r="L75" s="50">
        <f t="shared" si="31"/>
        <v>1</v>
      </c>
      <c r="M75" s="51">
        <f t="shared" si="32"/>
        <v>2026</v>
      </c>
      <c r="N75" s="65">
        <f t="shared" si="33"/>
        <v>46023</v>
      </c>
      <c r="O75" s="52">
        <f t="shared" si="34"/>
        <v>6.43</v>
      </c>
      <c r="P75" s="52">
        <f t="shared" si="35"/>
        <v>6.43</v>
      </c>
      <c r="Q75" s="53">
        <f t="shared" si="36"/>
        <v>8.67</v>
      </c>
      <c r="R75" s="52">
        <f t="shared" si="37"/>
        <v>15.1</v>
      </c>
      <c r="S75" s="54">
        <f t="shared" si="38"/>
        <v>15.1</v>
      </c>
      <c r="T75" s="52">
        <f t="shared" si="39"/>
        <v>-0.52999999999999936</v>
      </c>
      <c r="U75" s="52">
        <f t="shared" si="40"/>
        <v>14.57</v>
      </c>
      <c r="V75" s="52">
        <f t="shared" si="41"/>
        <v>14.57</v>
      </c>
      <c r="W75" s="55">
        <f>SUMIF(GLS!B:B,K75,GLS!C:C)</f>
        <v>10.719999999999999</v>
      </c>
      <c r="X75" s="55"/>
      <c r="Y75" s="55"/>
      <c r="Z75" s="52">
        <f t="shared" si="42"/>
        <v>-10.719999999999999</v>
      </c>
      <c r="AA75" s="52">
        <f t="shared" si="43"/>
        <v>-10.719999999999999</v>
      </c>
      <c r="AB75" s="52">
        <f t="shared" si="44"/>
        <v>-10.719999999999999</v>
      </c>
      <c r="AC75" s="52">
        <f t="shared" si="45"/>
        <v>3.8500000000000014</v>
      </c>
      <c r="AD75" s="56">
        <f t="shared" si="46"/>
        <v>0.25496688741721862</v>
      </c>
      <c r="AE75" s="57">
        <f t="shared" si="47"/>
        <v>3.8500000000000014</v>
      </c>
      <c r="AF75" s="53" t="str">
        <f>IFERROR(-ABS(INDEX('frais amazon 011225-150326'!H:H,MATCH(Reproting_ERPALIN!K75,'frais amazon 011225-150326'!D:D,0))/1.2),"Commande hors la France")</f>
        <v>Commande hors la France</v>
      </c>
      <c r="AG75" s="53">
        <f t="shared" si="48"/>
        <v>0</v>
      </c>
      <c r="AH75" s="53">
        <f t="shared" si="49"/>
        <v>0</v>
      </c>
      <c r="AI75" s="57">
        <f t="shared" si="50"/>
        <v>3.8500000000000014</v>
      </c>
      <c r="AJ75" s="56">
        <f t="shared" si="51"/>
        <v>0.25496688741721862</v>
      </c>
      <c r="AK75" s="54">
        <f t="shared" si="52"/>
        <v>3.8500000000000014</v>
      </c>
      <c r="AL75" s="46"/>
      <c r="AM75" s="41"/>
    </row>
    <row r="76" spans="1:39" x14ac:dyDescent="0.25">
      <c r="A76" s="27" t="s">
        <v>210</v>
      </c>
      <c r="B76" s="27" t="s">
        <v>211</v>
      </c>
      <c r="C76" s="27" t="s">
        <v>33</v>
      </c>
      <c r="D76" s="27" t="s">
        <v>11812</v>
      </c>
      <c r="E76" s="2">
        <v>4</v>
      </c>
      <c r="F76" s="23">
        <v>18.5</v>
      </c>
      <c r="G76" s="3">
        <v>8.33</v>
      </c>
      <c r="H76" s="3">
        <v>4.41</v>
      </c>
      <c r="I76" s="3">
        <v>23.85</v>
      </c>
      <c r="J76" s="27" t="s">
        <v>1916</v>
      </c>
      <c r="K76" s="1" t="s">
        <v>212</v>
      </c>
      <c r="L76" s="50">
        <f t="shared" si="31"/>
        <v>1</v>
      </c>
      <c r="M76" s="51">
        <f t="shared" si="32"/>
        <v>2026</v>
      </c>
      <c r="N76" s="65">
        <f t="shared" si="33"/>
        <v>46023</v>
      </c>
      <c r="O76" s="52">
        <f t="shared" si="34"/>
        <v>4.625</v>
      </c>
      <c r="P76" s="52">
        <f t="shared" si="35"/>
        <v>18.5</v>
      </c>
      <c r="Q76" s="53">
        <f t="shared" si="36"/>
        <v>2.0825</v>
      </c>
      <c r="R76" s="52">
        <f t="shared" si="37"/>
        <v>6.7074999999999996</v>
      </c>
      <c r="S76" s="54">
        <f t="shared" si="38"/>
        <v>26.83</v>
      </c>
      <c r="T76" s="52">
        <f t="shared" si="39"/>
        <v>-3.5225</v>
      </c>
      <c r="U76" s="52">
        <f t="shared" si="40"/>
        <v>3.1849999999999996</v>
      </c>
      <c r="V76" s="52">
        <f t="shared" si="41"/>
        <v>12.739999999999998</v>
      </c>
      <c r="W76" s="55">
        <f>SUMIF(GLS!B:B,K76,GLS!C:C)</f>
        <v>11.049999999999997</v>
      </c>
      <c r="X76" s="55"/>
      <c r="Y76" s="55"/>
      <c r="Z76" s="52">
        <f t="shared" si="42"/>
        <v>-11.049999999999997</v>
      </c>
      <c r="AA76" s="52">
        <f t="shared" si="43"/>
        <v>-11.049999999999997</v>
      </c>
      <c r="AB76" s="52">
        <f t="shared" si="44"/>
        <v>-2.7624999999999993</v>
      </c>
      <c r="AC76" s="52">
        <f t="shared" si="45"/>
        <v>0.42250000000000032</v>
      </c>
      <c r="AD76" s="56">
        <f t="shared" si="46"/>
        <v>6.2989191203876305E-2</v>
      </c>
      <c r="AE76" s="57">
        <f t="shared" si="47"/>
        <v>1.6900000000000013</v>
      </c>
      <c r="AF76" s="53" t="str">
        <f>IFERROR(-ABS(INDEX('frais amazon 011225-150326'!H:H,MATCH(Reproting_ERPALIN!K76,'frais amazon 011225-150326'!D:D,0))/1.2),"Commande hors la France")</f>
        <v>Commande hors la France</v>
      </c>
      <c r="AG76" s="53">
        <f t="shared" si="48"/>
        <v>0</v>
      </c>
      <c r="AH76" s="53">
        <f t="shared" si="49"/>
        <v>0</v>
      </c>
      <c r="AI76" s="57">
        <f t="shared" si="50"/>
        <v>0.42250000000000032</v>
      </c>
      <c r="AJ76" s="56">
        <f t="shared" si="51"/>
        <v>6.2989191203876305E-2</v>
      </c>
      <c r="AK76" s="54">
        <f t="shared" si="52"/>
        <v>1.6900000000000013</v>
      </c>
      <c r="AL76" s="46"/>
      <c r="AM76" s="41"/>
    </row>
    <row r="77" spans="1:39" x14ac:dyDescent="0.25">
      <c r="A77" s="27" t="s">
        <v>21</v>
      </c>
      <c r="B77" s="27" t="s">
        <v>22</v>
      </c>
      <c r="C77" s="27" t="s">
        <v>23</v>
      </c>
      <c r="D77" s="27" t="s">
        <v>11812</v>
      </c>
      <c r="E77" s="2">
        <v>100</v>
      </c>
      <c r="F77" s="23">
        <v>14.78</v>
      </c>
      <c r="G77" s="3" t="s">
        <v>12</v>
      </c>
      <c r="H77" s="3">
        <v>8.98</v>
      </c>
      <c r="I77" s="3">
        <v>60.76</v>
      </c>
      <c r="J77" s="27" t="s">
        <v>1671</v>
      </c>
      <c r="K77" s="1" t="s">
        <v>213</v>
      </c>
      <c r="L77" s="50">
        <f t="shared" si="31"/>
        <v>1</v>
      </c>
      <c r="M77" s="51">
        <f t="shared" si="32"/>
        <v>2026</v>
      </c>
      <c r="N77" s="65">
        <f t="shared" si="33"/>
        <v>46023</v>
      </c>
      <c r="O77" s="52">
        <f t="shared" si="34"/>
        <v>0.14779999999999999</v>
      </c>
      <c r="P77" s="52">
        <f t="shared" si="35"/>
        <v>14.78</v>
      </c>
      <c r="Q77" s="53">
        <f t="shared" si="36"/>
        <v>0</v>
      </c>
      <c r="R77" s="52">
        <f t="shared" si="37"/>
        <v>0.14779999999999999</v>
      </c>
      <c r="S77" s="54">
        <f t="shared" si="38"/>
        <v>14.78</v>
      </c>
      <c r="T77" s="52">
        <f t="shared" si="39"/>
        <v>-5.7999999999999989E-2</v>
      </c>
      <c r="U77" s="52">
        <f t="shared" si="40"/>
        <v>8.9799999999999991E-2</v>
      </c>
      <c r="V77" s="52">
        <f t="shared" si="41"/>
        <v>8.9799999999999986</v>
      </c>
      <c r="W77" s="55">
        <f>SUMIF(GLS!B:B,K77,GLS!C:C)</f>
        <v>5.48</v>
      </c>
      <c r="X77" s="55"/>
      <c r="Y77" s="55"/>
      <c r="Z77" s="52">
        <f t="shared" si="42"/>
        <v>-5.48</v>
      </c>
      <c r="AA77" s="52">
        <f t="shared" si="43"/>
        <v>-5.48</v>
      </c>
      <c r="AB77" s="52">
        <f t="shared" si="44"/>
        <v>-5.4800000000000001E-2</v>
      </c>
      <c r="AC77" s="52">
        <f t="shared" si="45"/>
        <v>3.4999999999999989E-2</v>
      </c>
      <c r="AD77" s="56">
        <f t="shared" si="46"/>
        <v>0.23680649526387004</v>
      </c>
      <c r="AE77" s="57">
        <f t="shared" si="47"/>
        <v>3.4999999999999991</v>
      </c>
      <c r="AF77" s="53">
        <f>IFERROR(-ABS(INDEX('frais amazon 011225-150326'!H:H,MATCH(Reproting_ERPALIN!K77,'frais amazon 011225-150326'!D:D,0))/1.2),"Commande hors la France")</f>
        <v>-2.7333333333333334</v>
      </c>
      <c r="AG77" s="53">
        <f t="shared" si="48"/>
        <v>-2.7333333333333329</v>
      </c>
      <c r="AH77" s="53">
        <f t="shared" si="49"/>
        <v>-2.7333333333333331E-2</v>
      </c>
      <c r="AI77" s="57">
        <f t="shared" si="50"/>
        <v>7.6666666666666584E-3</v>
      </c>
      <c r="AJ77" s="56">
        <f t="shared" si="51"/>
        <v>5.1871898962561967E-2</v>
      </c>
      <c r="AK77" s="54">
        <f t="shared" si="52"/>
        <v>0.76666666666666583</v>
      </c>
      <c r="AL77" s="46"/>
      <c r="AM77" s="41"/>
    </row>
    <row r="78" spans="1:39" x14ac:dyDescent="0.25">
      <c r="A78" s="27" t="s">
        <v>76</v>
      </c>
      <c r="B78" s="27" t="s">
        <v>77</v>
      </c>
      <c r="C78" s="27" t="s">
        <v>16</v>
      </c>
      <c r="D78" s="27" t="s">
        <v>11812</v>
      </c>
      <c r="E78" s="2">
        <v>100</v>
      </c>
      <c r="F78" s="23">
        <v>10.47</v>
      </c>
      <c r="G78" s="3">
        <v>8.75</v>
      </c>
      <c r="H78" s="3">
        <v>9.77</v>
      </c>
      <c r="I78" s="3">
        <v>93.31</v>
      </c>
      <c r="J78" s="27" t="s">
        <v>1916</v>
      </c>
      <c r="K78" s="1" t="s">
        <v>214</v>
      </c>
      <c r="L78" s="50">
        <f t="shared" si="31"/>
        <v>1</v>
      </c>
      <c r="M78" s="51">
        <f t="shared" si="32"/>
        <v>2026</v>
      </c>
      <c r="N78" s="65">
        <f t="shared" si="33"/>
        <v>46023</v>
      </c>
      <c r="O78" s="52">
        <f t="shared" si="34"/>
        <v>0.1047</v>
      </c>
      <c r="P78" s="52">
        <f t="shared" si="35"/>
        <v>10.47</v>
      </c>
      <c r="Q78" s="53">
        <f t="shared" si="36"/>
        <v>8.7499999999999994E-2</v>
      </c>
      <c r="R78" s="52">
        <f t="shared" si="37"/>
        <v>0.19219999999999998</v>
      </c>
      <c r="S78" s="54">
        <f t="shared" si="38"/>
        <v>19.22</v>
      </c>
      <c r="T78" s="52">
        <f t="shared" si="39"/>
        <v>-7.0000000000000106E-3</v>
      </c>
      <c r="U78" s="52">
        <f t="shared" si="40"/>
        <v>0.18519999999999998</v>
      </c>
      <c r="V78" s="52">
        <f t="shared" si="41"/>
        <v>18.519999999999996</v>
      </c>
      <c r="W78" s="55">
        <f>SUMIF(GLS!B:B,K78,GLS!C:C)</f>
        <v>10.719999999999999</v>
      </c>
      <c r="X78" s="55"/>
      <c r="Y78" s="55"/>
      <c r="Z78" s="52">
        <f t="shared" si="42"/>
        <v>-10.719999999999999</v>
      </c>
      <c r="AA78" s="52">
        <f t="shared" si="43"/>
        <v>-10.72</v>
      </c>
      <c r="AB78" s="52">
        <f t="shared" si="44"/>
        <v>-0.1072</v>
      </c>
      <c r="AC78" s="52">
        <f t="shared" si="45"/>
        <v>7.7999999999999972E-2</v>
      </c>
      <c r="AD78" s="56">
        <f t="shared" si="46"/>
        <v>0.40582726326742963</v>
      </c>
      <c r="AE78" s="57">
        <f t="shared" si="47"/>
        <v>7.7999999999999972</v>
      </c>
      <c r="AF78" s="53" t="str">
        <f>IFERROR(-ABS(INDEX('frais amazon 011225-150326'!H:H,MATCH(Reproting_ERPALIN!K78,'frais amazon 011225-150326'!D:D,0))/1.2),"Commande hors la France")</f>
        <v>Commande hors la France</v>
      </c>
      <c r="AG78" s="53">
        <f t="shared" si="48"/>
        <v>0</v>
      </c>
      <c r="AH78" s="53">
        <f t="shared" si="49"/>
        <v>0</v>
      </c>
      <c r="AI78" s="57">
        <f t="shared" si="50"/>
        <v>7.7999999999999972E-2</v>
      </c>
      <c r="AJ78" s="56">
        <f t="shared" si="51"/>
        <v>0.40582726326742963</v>
      </c>
      <c r="AK78" s="54">
        <f t="shared" si="52"/>
        <v>7.7999999999999972</v>
      </c>
      <c r="AL78" s="46"/>
      <c r="AM78" s="41"/>
    </row>
    <row r="79" spans="1:39" x14ac:dyDescent="0.25">
      <c r="A79" s="27" t="s">
        <v>76</v>
      </c>
      <c r="B79" s="27" t="s">
        <v>77</v>
      </c>
      <c r="C79" s="27" t="s">
        <v>16</v>
      </c>
      <c r="D79" s="27" t="s">
        <v>11812</v>
      </c>
      <c r="E79" s="2">
        <v>100</v>
      </c>
      <c r="F79" s="23">
        <v>12.05</v>
      </c>
      <c r="G79" s="3">
        <v>4.99</v>
      </c>
      <c r="H79" s="3">
        <v>11.35</v>
      </c>
      <c r="I79" s="3">
        <v>94.19</v>
      </c>
      <c r="J79" s="27" t="s">
        <v>1671</v>
      </c>
      <c r="K79" s="1" t="s">
        <v>215</v>
      </c>
      <c r="L79" s="50">
        <f t="shared" si="31"/>
        <v>1</v>
      </c>
      <c r="M79" s="51">
        <f t="shared" si="32"/>
        <v>2026</v>
      </c>
      <c r="N79" s="65">
        <f t="shared" si="33"/>
        <v>46023</v>
      </c>
      <c r="O79" s="52">
        <f t="shared" si="34"/>
        <v>0.12050000000000001</v>
      </c>
      <c r="P79" s="52">
        <f t="shared" si="35"/>
        <v>12.05</v>
      </c>
      <c r="Q79" s="53">
        <f t="shared" si="36"/>
        <v>4.99E-2</v>
      </c>
      <c r="R79" s="52">
        <f t="shared" si="37"/>
        <v>0.1704</v>
      </c>
      <c r="S79" s="54">
        <f t="shared" si="38"/>
        <v>17.04</v>
      </c>
      <c r="T79" s="52">
        <f t="shared" si="39"/>
        <v>-7.0000000000000106E-3</v>
      </c>
      <c r="U79" s="52">
        <f t="shared" si="40"/>
        <v>0.16339999999999999</v>
      </c>
      <c r="V79" s="52">
        <f t="shared" si="41"/>
        <v>16.34</v>
      </c>
      <c r="W79" s="55">
        <f>SUMIF(GLS!B:B,K79,GLS!C:C)</f>
        <v>5.25</v>
      </c>
      <c r="X79" s="55"/>
      <c r="Y79" s="55"/>
      <c r="Z79" s="52">
        <f t="shared" si="42"/>
        <v>-5.25</v>
      </c>
      <c r="AA79" s="52">
        <f t="shared" si="43"/>
        <v>-5.25</v>
      </c>
      <c r="AB79" s="52">
        <f t="shared" si="44"/>
        <v>-5.2499999999999998E-2</v>
      </c>
      <c r="AC79" s="52">
        <f t="shared" si="45"/>
        <v>0.1109</v>
      </c>
      <c r="AD79" s="56">
        <f t="shared" si="46"/>
        <v>0.6508215962441315</v>
      </c>
      <c r="AE79" s="57">
        <f t="shared" si="47"/>
        <v>11.09</v>
      </c>
      <c r="AF79" s="53">
        <f>IFERROR(-ABS(INDEX('frais amazon 011225-150326'!H:H,MATCH(Reproting_ERPALIN!K79,'frais amazon 011225-150326'!D:D,0))/1.2),"Commande hors la France")</f>
        <v>-3.1666666666666665</v>
      </c>
      <c r="AG79" s="53">
        <f t="shared" si="48"/>
        <v>-3.1666666666666661</v>
      </c>
      <c r="AH79" s="53">
        <f t="shared" si="49"/>
        <v>-3.1666666666666662E-2</v>
      </c>
      <c r="AI79" s="57">
        <f t="shared" si="50"/>
        <v>7.9233333333333336E-2</v>
      </c>
      <c r="AJ79" s="56">
        <f t="shared" si="51"/>
        <v>0.46498435054773085</v>
      </c>
      <c r="AK79" s="54">
        <f t="shared" si="52"/>
        <v>7.9233333333333338</v>
      </c>
      <c r="AL79" s="46"/>
      <c r="AM79" s="41"/>
    </row>
    <row r="80" spans="1:39" x14ac:dyDescent="0.25">
      <c r="A80" s="27" t="s">
        <v>216</v>
      </c>
      <c r="B80" s="27" t="s">
        <v>217</v>
      </c>
      <c r="C80" s="27" t="s">
        <v>33</v>
      </c>
      <c r="D80" s="27" t="s">
        <v>11815</v>
      </c>
      <c r="E80" s="2">
        <v>100</v>
      </c>
      <c r="F80" s="3">
        <v>8</v>
      </c>
      <c r="G80" s="3">
        <v>4.99</v>
      </c>
      <c r="H80" s="3">
        <v>4.32</v>
      </c>
      <c r="I80" s="3">
        <v>54</v>
      </c>
      <c r="J80" s="27" t="s">
        <v>1671</v>
      </c>
      <c r="K80" s="1" t="s">
        <v>218</v>
      </c>
      <c r="L80" s="50">
        <f t="shared" si="31"/>
        <v>2</v>
      </c>
      <c r="M80" s="51">
        <f t="shared" si="32"/>
        <v>2026</v>
      </c>
      <c r="N80" s="65">
        <f t="shared" si="33"/>
        <v>46054</v>
      </c>
      <c r="O80" s="52">
        <f t="shared" si="34"/>
        <v>0.08</v>
      </c>
      <c r="P80" s="52">
        <f t="shared" si="35"/>
        <v>8</v>
      </c>
      <c r="Q80" s="53">
        <f t="shared" si="36"/>
        <v>4.99E-2</v>
      </c>
      <c r="R80" s="52">
        <f t="shared" si="37"/>
        <v>0.12990000000000002</v>
      </c>
      <c r="S80" s="54">
        <f t="shared" si="38"/>
        <v>12.990000000000002</v>
      </c>
      <c r="T80" s="52">
        <f t="shared" si="39"/>
        <v>-3.6799999999999999E-2</v>
      </c>
      <c r="U80" s="52">
        <f t="shared" si="40"/>
        <v>9.3100000000000016E-2</v>
      </c>
      <c r="V80" s="52">
        <f t="shared" si="41"/>
        <v>9.3100000000000023</v>
      </c>
      <c r="W80" s="55">
        <f>SUMIF(GLS!B:B,K80,GLS!C:C)</f>
        <v>5.25</v>
      </c>
      <c r="X80" s="55"/>
      <c r="Y80" s="55"/>
      <c r="Z80" s="52">
        <f t="shared" si="42"/>
        <v>-5.25</v>
      </c>
      <c r="AA80" s="52">
        <f t="shared" si="43"/>
        <v>-5.25</v>
      </c>
      <c r="AB80" s="52">
        <f t="shared" si="44"/>
        <v>-5.2499999999999998E-2</v>
      </c>
      <c r="AC80" s="52">
        <f t="shared" si="45"/>
        <v>4.0600000000000018E-2</v>
      </c>
      <c r="AD80" s="56">
        <f t="shared" si="46"/>
        <v>0.31254811393379534</v>
      </c>
      <c r="AE80" s="57">
        <f t="shared" si="47"/>
        <v>4.0600000000000014</v>
      </c>
      <c r="AF80" s="53">
        <f>IFERROR(-ABS(INDEX('frais amazon 011225-150326'!H:H,MATCH(Reproting_ERPALIN!K80,'frais amazon 011225-150326'!D:D,0))/1.2),"Commande hors la France")</f>
        <v>-1.2666666666666668</v>
      </c>
      <c r="AG80" s="53">
        <f t="shared" si="48"/>
        <v>-1.2666666666666668</v>
      </c>
      <c r="AH80" s="53">
        <f t="shared" si="49"/>
        <v>-1.2666666666666668E-2</v>
      </c>
      <c r="AI80" s="57">
        <f t="shared" si="50"/>
        <v>2.7933333333333352E-2</v>
      </c>
      <c r="AJ80" s="56">
        <f t="shared" si="51"/>
        <v>0.21503720810880175</v>
      </c>
      <c r="AK80" s="54">
        <f t="shared" si="52"/>
        <v>2.7933333333333352</v>
      </c>
      <c r="AL80" s="46"/>
      <c r="AM80" s="41"/>
    </row>
    <row r="81" spans="1:39" x14ac:dyDescent="0.25">
      <c r="A81" s="27" t="s">
        <v>79</v>
      </c>
      <c r="B81" s="27" t="s">
        <v>80</v>
      </c>
      <c r="C81" s="27" t="s">
        <v>81</v>
      </c>
      <c r="D81" s="27" t="s">
        <v>11814</v>
      </c>
      <c r="E81" s="2">
        <v>100</v>
      </c>
      <c r="F81" s="3">
        <v>6.23</v>
      </c>
      <c r="G81" s="3" t="s">
        <v>12</v>
      </c>
      <c r="H81" s="3">
        <v>4.62</v>
      </c>
      <c r="I81" s="3">
        <v>74.16</v>
      </c>
      <c r="J81" s="27" t="s">
        <v>1671</v>
      </c>
      <c r="K81" s="1" t="s">
        <v>219</v>
      </c>
      <c r="L81" s="50">
        <f t="shared" si="31"/>
        <v>12</v>
      </c>
      <c r="M81" s="51">
        <f t="shared" si="32"/>
        <v>2025</v>
      </c>
      <c r="N81" s="65">
        <f t="shared" si="33"/>
        <v>45992</v>
      </c>
      <c r="O81" s="52">
        <f t="shared" si="34"/>
        <v>6.2300000000000001E-2</v>
      </c>
      <c r="P81" s="52">
        <f t="shared" si="35"/>
        <v>6.23</v>
      </c>
      <c r="Q81" s="53">
        <f t="shared" si="36"/>
        <v>0</v>
      </c>
      <c r="R81" s="52">
        <f t="shared" si="37"/>
        <v>6.2300000000000001E-2</v>
      </c>
      <c r="S81" s="54">
        <f t="shared" si="38"/>
        <v>6.23</v>
      </c>
      <c r="T81" s="52">
        <f t="shared" si="39"/>
        <v>-1.6100000000000003E-2</v>
      </c>
      <c r="U81" s="52">
        <f t="shared" si="40"/>
        <v>4.6199999999999998E-2</v>
      </c>
      <c r="V81" s="52">
        <f t="shared" si="41"/>
        <v>4.62</v>
      </c>
      <c r="W81" s="55">
        <f>SUMIF(GLS!B:B,K81,GLS!C:C)</f>
        <v>5.25</v>
      </c>
      <c r="X81" s="55"/>
      <c r="Y81" s="55"/>
      <c r="Z81" s="52">
        <f t="shared" si="42"/>
        <v>-5.25</v>
      </c>
      <c r="AA81" s="52">
        <f t="shared" si="43"/>
        <v>-5.25</v>
      </c>
      <c r="AB81" s="52">
        <f t="shared" si="44"/>
        <v>-5.2499999999999998E-2</v>
      </c>
      <c r="AC81" s="52">
        <f t="shared" si="45"/>
        <v>-6.3E-3</v>
      </c>
      <c r="AD81" s="56">
        <f t="shared" si="46"/>
        <v>-0.10112359550561797</v>
      </c>
      <c r="AE81" s="57">
        <f t="shared" si="47"/>
        <v>-0.63</v>
      </c>
      <c r="AF81" s="53">
        <f>IFERROR(-ABS(INDEX('frais amazon 011225-150326'!H:H,MATCH(Reproting_ERPALIN!K81,'frais amazon 011225-150326'!D:D,0))/1.2),"Commande hors la France")</f>
        <v>-0.6166666666666667</v>
      </c>
      <c r="AG81" s="53">
        <f t="shared" si="48"/>
        <v>-0.6166666666666667</v>
      </c>
      <c r="AH81" s="53">
        <f t="shared" si="49"/>
        <v>-6.1666666666666667E-3</v>
      </c>
      <c r="AI81" s="57">
        <f t="shared" si="50"/>
        <v>-1.2466666666666668E-2</v>
      </c>
      <c r="AJ81" s="56">
        <f t="shared" si="51"/>
        <v>-0.20010700909577314</v>
      </c>
      <c r="AK81" s="54">
        <f t="shared" si="52"/>
        <v>-1.2466666666666668</v>
      </c>
      <c r="AL81" s="46"/>
      <c r="AM81" s="41"/>
    </row>
    <row r="82" spans="1:39" x14ac:dyDescent="0.25">
      <c r="A82" s="27" t="s">
        <v>89</v>
      </c>
      <c r="B82" s="27" t="s">
        <v>90</v>
      </c>
      <c r="C82" s="27" t="s">
        <v>91</v>
      </c>
      <c r="D82" s="27" t="s">
        <v>11815</v>
      </c>
      <c r="E82" s="2">
        <v>175</v>
      </c>
      <c r="F82" s="3">
        <v>12.51</v>
      </c>
      <c r="G82" s="3">
        <v>8.7899999999999991</v>
      </c>
      <c r="H82" s="3">
        <v>1.99</v>
      </c>
      <c r="I82" s="3">
        <v>15.93</v>
      </c>
      <c r="J82" s="27" t="s">
        <v>1916</v>
      </c>
      <c r="K82" s="1" t="s">
        <v>220</v>
      </c>
      <c r="L82" s="50">
        <f t="shared" si="31"/>
        <v>2</v>
      </c>
      <c r="M82" s="51">
        <f t="shared" si="32"/>
        <v>2026</v>
      </c>
      <c r="N82" s="65">
        <f t="shared" si="33"/>
        <v>46054</v>
      </c>
      <c r="O82" s="52">
        <f t="shared" si="34"/>
        <v>7.1485714285714291E-2</v>
      </c>
      <c r="P82" s="52">
        <f t="shared" si="35"/>
        <v>12.510000000000002</v>
      </c>
      <c r="Q82" s="53">
        <f t="shared" si="36"/>
        <v>5.0228571428571421E-2</v>
      </c>
      <c r="R82" s="52">
        <f t="shared" si="37"/>
        <v>0.12171428571428572</v>
      </c>
      <c r="S82" s="54">
        <f t="shared" si="38"/>
        <v>21.3</v>
      </c>
      <c r="T82" s="52">
        <f t="shared" si="39"/>
        <v>-6.011428571428571E-2</v>
      </c>
      <c r="U82" s="52">
        <f t="shared" si="40"/>
        <v>6.1600000000000009E-2</v>
      </c>
      <c r="V82" s="52">
        <f t="shared" si="41"/>
        <v>10.780000000000001</v>
      </c>
      <c r="W82" s="55">
        <f>SUMIF(GLS!B:B,K82,GLS!C:C)</f>
        <v>11.420000000000002</v>
      </c>
      <c r="X82" s="55"/>
      <c r="Y82" s="55"/>
      <c r="Z82" s="52">
        <f t="shared" si="42"/>
        <v>-11.420000000000002</v>
      </c>
      <c r="AA82" s="52">
        <f t="shared" si="43"/>
        <v>-11.420000000000002</v>
      </c>
      <c r="AB82" s="52">
        <f t="shared" si="44"/>
        <v>-6.5257142857142861E-2</v>
      </c>
      <c r="AC82" s="52">
        <f t="shared" si="45"/>
        <v>-3.6571428571428519E-3</v>
      </c>
      <c r="AD82" s="56">
        <f t="shared" si="46"/>
        <v>-3.0046948356807466E-2</v>
      </c>
      <c r="AE82" s="57">
        <f t="shared" si="47"/>
        <v>-0.63999999999999913</v>
      </c>
      <c r="AF82" s="53" t="str">
        <f>IFERROR(-ABS(INDEX('frais amazon 011225-150326'!H:H,MATCH(Reproting_ERPALIN!K82,'frais amazon 011225-150326'!D:D,0))/1.2),"Commande hors la France")</f>
        <v>Commande hors la France</v>
      </c>
      <c r="AG82" s="53">
        <f t="shared" si="48"/>
        <v>0</v>
      </c>
      <c r="AH82" s="53">
        <f t="shared" si="49"/>
        <v>0</v>
      </c>
      <c r="AI82" s="57">
        <f t="shared" si="50"/>
        <v>-3.6571428571428519E-3</v>
      </c>
      <c r="AJ82" s="56">
        <f t="shared" si="51"/>
        <v>-3.0046948356807466E-2</v>
      </c>
      <c r="AK82" s="54">
        <f t="shared" si="52"/>
        <v>-0.63999999999999913</v>
      </c>
      <c r="AL82" s="46"/>
      <c r="AM82" s="42"/>
    </row>
    <row r="83" spans="1:39" x14ac:dyDescent="0.25">
      <c r="A83" s="27" t="s">
        <v>9</v>
      </c>
      <c r="B83" s="27" t="s">
        <v>10</v>
      </c>
      <c r="C83" s="27" t="s">
        <v>11</v>
      </c>
      <c r="D83" s="27" t="s">
        <v>11812</v>
      </c>
      <c r="E83" s="2">
        <v>15</v>
      </c>
      <c r="F83" s="23">
        <v>6.82</v>
      </c>
      <c r="G83" s="3">
        <v>4.99</v>
      </c>
      <c r="H83" s="3">
        <v>4.68</v>
      </c>
      <c r="I83" s="3">
        <v>68.66</v>
      </c>
      <c r="J83" s="27" t="s">
        <v>1671</v>
      </c>
      <c r="K83" s="1" t="s">
        <v>221</v>
      </c>
      <c r="L83" s="50">
        <f t="shared" si="31"/>
        <v>1</v>
      </c>
      <c r="M83" s="51">
        <f t="shared" si="32"/>
        <v>2026</v>
      </c>
      <c r="N83" s="65">
        <f t="shared" si="33"/>
        <v>46023</v>
      </c>
      <c r="O83" s="52">
        <f t="shared" si="34"/>
        <v>0.45466666666666666</v>
      </c>
      <c r="P83" s="52">
        <f t="shared" si="35"/>
        <v>6.82</v>
      </c>
      <c r="Q83" s="53">
        <f t="shared" si="36"/>
        <v>0.33266666666666667</v>
      </c>
      <c r="R83" s="52">
        <f t="shared" si="37"/>
        <v>0.78733333333333333</v>
      </c>
      <c r="S83" s="54">
        <f t="shared" si="38"/>
        <v>11.81</v>
      </c>
      <c r="T83" s="52">
        <f t="shared" si="39"/>
        <v>-0.14266666666666669</v>
      </c>
      <c r="U83" s="52">
        <f t="shared" si="40"/>
        <v>0.64466666666666661</v>
      </c>
      <c r="V83" s="52">
        <f t="shared" si="41"/>
        <v>9.67</v>
      </c>
      <c r="W83" s="55">
        <f>SUMIF(GLS!B:B,K83,GLS!C:C)</f>
        <v>5.48</v>
      </c>
      <c r="X83" s="55"/>
      <c r="Y83" s="55"/>
      <c r="Z83" s="52">
        <f t="shared" si="42"/>
        <v>-5.48</v>
      </c>
      <c r="AA83" s="52">
        <f t="shared" si="43"/>
        <v>-5.48</v>
      </c>
      <c r="AB83" s="52">
        <f t="shared" si="44"/>
        <v>-0.36533333333333334</v>
      </c>
      <c r="AC83" s="52">
        <f t="shared" si="45"/>
        <v>0.27933333333333327</v>
      </c>
      <c r="AD83" s="56">
        <f t="shared" si="46"/>
        <v>0.35478408128704481</v>
      </c>
      <c r="AE83" s="57">
        <f t="shared" si="47"/>
        <v>4.1899999999999986</v>
      </c>
      <c r="AF83" s="53">
        <f>IFERROR(-ABS(INDEX('frais amazon 011225-150326'!H:H,MATCH(Reproting_ERPALIN!K83,'frais amazon 011225-150326'!D:D,0))/1.2),"Commande hors la France")</f>
        <v>-2.1833333333333336</v>
      </c>
      <c r="AG83" s="53">
        <f t="shared" si="48"/>
        <v>-2.1833333333333331</v>
      </c>
      <c r="AH83" s="53">
        <f t="shared" si="49"/>
        <v>-0.14555555555555555</v>
      </c>
      <c r="AI83" s="57">
        <f t="shared" si="50"/>
        <v>0.13377777777777772</v>
      </c>
      <c r="AJ83" s="56">
        <f t="shared" si="51"/>
        <v>0.16991250352808346</v>
      </c>
      <c r="AK83" s="54">
        <f t="shared" si="52"/>
        <v>2.0066666666666659</v>
      </c>
      <c r="AL83" s="46"/>
      <c r="AM83" s="41"/>
    </row>
    <row r="84" spans="1:39" x14ac:dyDescent="0.25">
      <c r="A84" s="27" t="s">
        <v>18</v>
      </c>
      <c r="B84" s="27" t="s">
        <v>19</v>
      </c>
      <c r="C84" s="27" t="s">
        <v>16</v>
      </c>
      <c r="D84" s="27" t="s">
        <v>11812</v>
      </c>
      <c r="E84" s="2">
        <v>100</v>
      </c>
      <c r="F84" s="23">
        <v>10.039999999999999</v>
      </c>
      <c r="G84" s="3">
        <v>2.4950000000000001</v>
      </c>
      <c r="H84" s="3">
        <v>9.17</v>
      </c>
      <c r="I84" s="3">
        <v>91.33</v>
      </c>
      <c r="J84" s="27" t="s">
        <v>1671</v>
      </c>
      <c r="K84" s="1" t="s">
        <v>222</v>
      </c>
      <c r="L84" s="50">
        <f t="shared" si="31"/>
        <v>1</v>
      </c>
      <c r="M84" s="51">
        <f t="shared" si="32"/>
        <v>2026</v>
      </c>
      <c r="N84" s="65">
        <f t="shared" si="33"/>
        <v>46023</v>
      </c>
      <c r="O84" s="52">
        <f t="shared" si="34"/>
        <v>0.10039999999999999</v>
      </c>
      <c r="P84" s="52">
        <f t="shared" si="35"/>
        <v>10.039999999999999</v>
      </c>
      <c r="Q84" s="53">
        <f t="shared" si="36"/>
        <v>2.495E-2</v>
      </c>
      <c r="R84" s="52">
        <f t="shared" si="37"/>
        <v>0.12534999999999999</v>
      </c>
      <c r="S84" s="54">
        <f t="shared" si="38"/>
        <v>12.534999999999998</v>
      </c>
      <c r="T84" s="52">
        <f t="shared" si="39"/>
        <v>-8.6999999999999925E-3</v>
      </c>
      <c r="U84" s="52">
        <f t="shared" si="40"/>
        <v>0.11665</v>
      </c>
      <c r="V84" s="52">
        <f t="shared" si="41"/>
        <v>11.665000000000001</v>
      </c>
      <c r="W84" s="55">
        <f>SUMIF(GLS!B:B,K84,GLS!C:C)</f>
        <v>5.25</v>
      </c>
      <c r="X84" s="55"/>
      <c r="Y84" s="55"/>
      <c r="Z84" s="52">
        <f t="shared" si="42"/>
        <v>-5.25</v>
      </c>
      <c r="AA84" s="52">
        <f t="shared" si="43"/>
        <v>-2.625</v>
      </c>
      <c r="AB84" s="52">
        <f t="shared" si="44"/>
        <v>-2.6249999999999999E-2</v>
      </c>
      <c r="AC84" s="52">
        <f t="shared" si="45"/>
        <v>9.0400000000000008E-2</v>
      </c>
      <c r="AD84" s="56">
        <f t="shared" si="46"/>
        <v>0.72118069405664154</v>
      </c>
      <c r="AE84" s="57">
        <f t="shared" si="47"/>
        <v>9.0400000000000009</v>
      </c>
      <c r="AF84" s="53">
        <f>IFERROR(-ABS(INDEX('frais amazon 011225-150326'!H:H,MATCH(Reproting_ERPALIN!K84,'frais amazon 011225-150326'!D:D,0))/1.2),"Commande hors la France")</f>
        <v>-4.8916666666666666</v>
      </c>
      <c r="AG84" s="53">
        <f t="shared" si="48"/>
        <v>-2.4458333333333333</v>
      </c>
      <c r="AH84" s="53">
        <f t="shared" si="49"/>
        <v>-2.4458333333333332E-2</v>
      </c>
      <c r="AI84" s="57">
        <f t="shared" si="50"/>
        <v>6.5941666666666676E-2</v>
      </c>
      <c r="AJ84" s="56">
        <f t="shared" si="51"/>
        <v>0.52606036431325631</v>
      </c>
      <c r="AK84" s="54">
        <f t="shared" si="52"/>
        <v>6.5941666666666681</v>
      </c>
      <c r="AL84" s="46"/>
      <c r="AM84" s="41"/>
    </row>
    <row r="85" spans="1:39" x14ac:dyDescent="0.25">
      <c r="A85" s="27" t="s">
        <v>223</v>
      </c>
      <c r="B85" s="27" t="s">
        <v>224</v>
      </c>
      <c r="C85" s="27" t="s">
        <v>16</v>
      </c>
      <c r="D85" s="27" t="s">
        <v>11812</v>
      </c>
      <c r="E85" s="2">
        <v>100</v>
      </c>
      <c r="F85" s="23">
        <v>11.41</v>
      </c>
      <c r="G85" s="3">
        <v>2.4950000000000001</v>
      </c>
      <c r="H85" s="3">
        <v>10.199999999999999</v>
      </c>
      <c r="I85" s="3">
        <v>89.4</v>
      </c>
      <c r="J85" s="27" t="s">
        <v>1671</v>
      </c>
      <c r="K85" s="1" t="s">
        <v>222</v>
      </c>
      <c r="L85" s="50">
        <f t="shared" si="31"/>
        <v>1</v>
      </c>
      <c r="M85" s="51">
        <f t="shared" si="32"/>
        <v>2026</v>
      </c>
      <c r="N85" s="65">
        <f t="shared" si="33"/>
        <v>46023</v>
      </c>
      <c r="O85" s="52">
        <f t="shared" si="34"/>
        <v>0.11410000000000001</v>
      </c>
      <c r="P85" s="52">
        <f t="shared" si="35"/>
        <v>11.41</v>
      </c>
      <c r="Q85" s="53">
        <f t="shared" si="36"/>
        <v>2.495E-2</v>
      </c>
      <c r="R85" s="52">
        <f t="shared" si="37"/>
        <v>0.13905000000000001</v>
      </c>
      <c r="S85" s="54">
        <f t="shared" si="38"/>
        <v>13.905000000000001</v>
      </c>
      <c r="T85" s="52">
        <f t="shared" si="39"/>
        <v>-1.2100000000000008E-2</v>
      </c>
      <c r="U85" s="52">
        <f t="shared" si="40"/>
        <v>0.12695000000000001</v>
      </c>
      <c r="V85" s="52">
        <f t="shared" si="41"/>
        <v>12.695</v>
      </c>
      <c r="W85" s="55">
        <f>SUMIF(GLS!B:B,K85,GLS!C:C)</f>
        <v>5.25</v>
      </c>
      <c r="X85" s="55"/>
      <c r="Y85" s="55"/>
      <c r="Z85" s="52">
        <f t="shared" si="42"/>
        <v>-5.25</v>
      </c>
      <c r="AA85" s="52">
        <f t="shared" si="43"/>
        <v>-2.625</v>
      </c>
      <c r="AB85" s="52">
        <f t="shared" si="44"/>
        <v>-2.6249999999999999E-2</v>
      </c>
      <c r="AC85" s="52">
        <f t="shared" si="45"/>
        <v>0.10070000000000001</v>
      </c>
      <c r="AD85" s="56">
        <f t="shared" si="46"/>
        <v>0.72419992808342326</v>
      </c>
      <c r="AE85" s="57">
        <f t="shared" si="47"/>
        <v>10.07</v>
      </c>
      <c r="AF85" s="53">
        <f>IFERROR(-ABS(INDEX('frais amazon 011225-150326'!H:H,MATCH(Reproting_ERPALIN!K85,'frais amazon 011225-150326'!D:D,0))/1.2),"Commande hors la France")</f>
        <v>-4.8916666666666666</v>
      </c>
      <c r="AG85" s="53">
        <f t="shared" si="48"/>
        <v>-2.4458333333333333</v>
      </c>
      <c r="AH85" s="53">
        <f t="shared" si="49"/>
        <v>-2.4458333333333332E-2</v>
      </c>
      <c r="AI85" s="57">
        <f t="shared" si="50"/>
        <v>7.624166666666668E-2</v>
      </c>
      <c r="AJ85" s="56">
        <f t="shared" si="51"/>
        <v>0.54830396739781861</v>
      </c>
      <c r="AK85" s="54">
        <f t="shared" si="52"/>
        <v>7.6241666666666683</v>
      </c>
      <c r="AL85" s="46"/>
      <c r="AM85" s="41"/>
    </row>
    <row r="86" spans="1:39" x14ac:dyDescent="0.25">
      <c r="A86" s="27" t="s">
        <v>225</v>
      </c>
      <c r="B86" s="27" t="s">
        <v>226</v>
      </c>
      <c r="C86" s="27" t="s">
        <v>81</v>
      </c>
      <c r="D86" s="27" t="s">
        <v>11812</v>
      </c>
      <c r="E86" s="2">
        <v>250</v>
      </c>
      <c r="F86" s="23">
        <v>7.68</v>
      </c>
      <c r="G86" s="3">
        <v>10.5</v>
      </c>
      <c r="H86" s="3">
        <v>3.93</v>
      </c>
      <c r="I86" s="3">
        <v>51.17</v>
      </c>
      <c r="J86" s="27" t="s">
        <v>1918</v>
      </c>
      <c r="K86" s="1" t="s">
        <v>227</v>
      </c>
      <c r="L86" s="50">
        <f t="shared" si="31"/>
        <v>1</v>
      </c>
      <c r="M86" s="51">
        <f t="shared" si="32"/>
        <v>2026</v>
      </c>
      <c r="N86" s="65">
        <f t="shared" si="33"/>
        <v>46023</v>
      </c>
      <c r="O86" s="52">
        <f t="shared" si="34"/>
        <v>3.0719999999999997E-2</v>
      </c>
      <c r="P86" s="52">
        <f t="shared" si="35"/>
        <v>7.68</v>
      </c>
      <c r="Q86" s="53">
        <f t="shared" si="36"/>
        <v>4.2000000000000003E-2</v>
      </c>
      <c r="R86" s="52">
        <f t="shared" si="37"/>
        <v>7.2720000000000007E-2</v>
      </c>
      <c r="S86" s="54">
        <f t="shared" si="38"/>
        <v>18.180000000000003</v>
      </c>
      <c r="T86" s="52">
        <f t="shared" si="39"/>
        <v>-1.4999999999999998E-2</v>
      </c>
      <c r="U86" s="52">
        <f t="shared" si="40"/>
        <v>5.7720000000000007E-2</v>
      </c>
      <c r="V86" s="52">
        <f t="shared" si="41"/>
        <v>14.430000000000001</v>
      </c>
      <c r="W86" s="55">
        <f>SUMIF(GLS!B:B,K86,GLS!C:C)</f>
        <v>10.719999999999999</v>
      </c>
      <c r="X86" s="55"/>
      <c r="Y86" s="55"/>
      <c r="Z86" s="52">
        <f t="shared" si="42"/>
        <v>-10.719999999999999</v>
      </c>
      <c r="AA86" s="52">
        <f t="shared" si="43"/>
        <v>-10.719999999999999</v>
      </c>
      <c r="AB86" s="52">
        <f t="shared" si="44"/>
        <v>-4.2879999999999995E-2</v>
      </c>
      <c r="AC86" s="52">
        <f t="shared" si="45"/>
        <v>1.4840000000000013E-2</v>
      </c>
      <c r="AD86" s="56">
        <f t="shared" si="46"/>
        <v>0.20407040704070423</v>
      </c>
      <c r="AE86" s="57">
        <f t="shared" si="47"/>
        <v>3.7100000000000031</v>
      </c>
      <c r="AF86" s="53" t="str">
        <f>IFERROR(-ABS(INDEX('frais amazon 011225-150326'!H:H,MATCH(Reproting_ERPALIN!K86,'frais amazon 011225-150326'!D:D,0))/1.2),"Commande hors la France")</f>
        <v>Commande hors la France</v>
      </c>
      <c r="AG86" s="53">
        <f t="shared" si="48"/>
        <v>0</v>
      </c>
      <c r="AH86" s="53">
        <f t="shared" si="49"/>
        <v>0</v>
      </c>
      <c r="AI86" s="57">
        <f t="shared" si="50"/>
        <v>1.4840000000000013E-2</v>
      </c>
      <c r="AJ86" s="56">
        <f t="shared" si="51"/>
        <v>0.20407040704070423</v>
      </c>
      <c r="AK86" s="54">
        <f t="shared" si="52"/>
        <v>3.7100000000000031</v>
      </c>
      <c r="AL86" s="46"/>
      <c r="AM86" s="41"/>
    </row>
    <row r="87" spans="1:39" x14ac:dyDescent="0.25">
      <c r="A87" s="27" t="s">
        <v>228</v>
      </c>
      <c r="B87" s="27" t="s">
        <v>229</v>
      </c>
      <c r="C87" s="27" t="s">
        <v>16</v>
      </c>
      <c r="D87" s="27" t="s">
        <v>11812</v>
      </c>
      <c r="E87" s="2">
        <v>50</v>
      </c>
      <c r="F87" s="23">
        <v>6.7</v>
      </c>
      <c r="G87" s="3">
        <v>4.99</v>
      </c>
      <c r="H87" s="3">
        <v>4.71</v>
      </c>
      <c r="I87" s="3">
        <v>70.3</v>
      </c>
      <c r="J87" s="27" t="s">
        <v>1671</v>
      </c>
      <c r="K87" s="1" t="s">
        <v>230</v>
      </c>
      <c r="L87" s="50">
        <f t="shared" si="31"/>
        <v>1</v>
      </c>
      <c r="M87" s="51">
        <f t="shared" si="32"/>
        <v>2026</v>
      </c>
      <c r="N87" s="65">
        <f t="shared" si="33"/>
        <v>46023</v>
      </c>
      <c r="O87" s="52">
        <f t="shared" si="34"/>
        <v>0.13400000000000001</v>
      </c>
      <c r="P87" s="52">
        <f t="shared" si="35"/>
        <v>6.7</v>
      </c>
      <c r="Q87" s="53">
        <f t="shared" si="36"/>
        <v>9.98E-2</v>
      </c>
      <c r="R87" s="52">
        <f t="shared" si="37"/>
        <v>0.23380000000000001</v>
      </c>
      <c r="S87" s="54">
        <f t="shared" si="38"/>
        <v>11.690000000000001</v>
      </c>
      <c r="T87" s="52">
        <f t="shared" si="39"/>
        <v>-3.9800000000000002E-2</v>
      </c>
      <c r="U87" s="52">
        <f t="shared" si="40"/>
        <v>0.19400000000000001</v>
      </c>
      <c r="V87" s="52">
        <f t="shared" si="41"/>
        <v>9.7000000000000011</v>
      </c>
      <c r="W87" s="55">
        <f>SUMIF(GLS!B:B,K87,GLS!C:C)</f>
        <v>6.4</v>
      </c>
      <c r="X87" s="55"/>
      <c r="Y87" s="55"/>
      <c r="Z87" s="52">
        <f t="shared" si="42"/>
        <v>-6.4</v>
      </c>
      <c r="AA87" s="52">
        <f t="shared" si="43"/>
        <v>-6.4</v>
      </c>
      <c r="AB87" s="52">
        <f t="shared" si="44"/>
        <v>-0.128</v>
      </c>
      <c r="AC87" s="52">
        <f t="shared" si="45"/>
        <v>6.6000000000000003E-2</v>
      </c>
      <c r="AD87" s="56">
        <f t="shared" si="46"/>
        <v>0.28229255774165957</v>
      </c>
      <c r="AE87" s="57">
        <f t="shared" si="47"/>
        <v>3.3000000000000003</v>
      </c>
      <c r="AF87" s="53">
        <f>IFERROR(-ABS(INDEX('frais amazon 011225-150326'!H:H,MATCH(Reproting_ERPALIN!K87,'frais amazon 011225-150326'!D:D,0))/1.2),"Commande hors la France")</f>
        <v>-2.1583333333333332</v>
      </c>
      <c r="AG87" s="53">
        <f t="shared" si="48"/>
        <v>-2.1583333333333332</v>
      </c>
      <c r="AH87" s="53">
        <f t="shared" si="49"/>
        <v>-4.3166666666666666E-2</v>
      </c>
      <c r="AI87" s="57">
        <f t="shared" si="50"/>
        <v>2.2833333333333337E-2</v>
      </c>
      <c r="AJ87" s="56">
        <f t="shared" si="51"/>
        <v>9.7661819218705467E-2</v>
      </c>
      <c r="AK87" s="54">
        <f t="shared" si="52"/>
        <v>1.1416666666666668</v>
      </c>
      <c r="AL87" s="46"/>
      <c r="AM87" s="41"/>
    </row>
    <row r="88" spans="1:39" x14ac:dyDescent="0.25">
      <c r="A88" s="27" t="s">
        <v>14</v>
      </c>
      <c r="B88" s="27" t="s">
        <v>15</v>
      </c>
      <c r="C88" s="27" t="s">
        <v>16</v>
      </c>
      <c r="D88" s="27" t="s">
        <v>11814</v>
      </c>
      <c r="E88" s="2">
        <v>100</v>
      </c>
      <c r="F88" s="3">
        <v>16.059999999999999</v>
      </c>
      <c r="G88" s="3">
        <v>8.75</v>
      </c>
      <c r="H88" s="3">
        <v>14.6</v>
      </c>
      <c r="I88" s="3">
        <v>90.91</v>
      </c>
      <c r="J88" s="27" t="s">
        <v>1916</v>
      </c>
      <c r="K88" s="1" t="s">
        <v>231</v>
      </c>
      <c r="L88" s="50">
        <f t="shared" si="31"/>
        <v>12</v>
      </c>
      <c r="M88" s="51">
        <f t="shared" si="32"/>
        <v>2025</v>
      </c>
      <c r="N88" s="65">
        <f t="shared" si="33"/>
        <v>45992</v>
      </c>
      <c r="O88" s="52">
        <f t="shared" si="34"/>
        <v>0.16059999999999999</v>
      </c>
      <c r="P88" s="52">
        <f t="shared" si="35"/>
        <v>16.059999999999999</v>
      </c>
      <c r="Q88" s="53">
        <f t="shared" si="36"/>
        <v>8.7499999999999994E-2</v>
      </c>
      <c r="R88" s="52">
        <f t="shared" si="37"/>
        <v>0.24809999999999999</v>
      </c>
      <c r="S88" s="54">
        <f t="shared" si="38"/>
        <v>24.81</v>
      </c>
      <c r="T88" s="52">
        <f t="shared" si="39"/>
        <v>-1.4599999999999991E-2</v>
      </c>
      <c r="U88" s="52">
        <f t="shared" si="40"/>
        <v>0.23349999999999999</v>
      </c>
      <c r="V88" s="52">
        <f t="shared" si="41"/>
        <v>23.349999999999998</v>
      </c>
      <c r="W88" s="55">
        <f>SUMIF(GLS!B:B,K88,GLS!C:C)</f>
        <v>10.719999999999999</v>
      </c>
      <c r="X88" s="55"/>
      <c r="Y88" s="55"/>
      <c r="Z88" s="52">
        <f t="shared" si="42"/>
        <v>-10.719999999999999</v>
      </c>
      <c r="AA88" s="52">
        <f t="shared" si="43"/>
        <v>-10.72</v>
      </c>
      <c r="AB88" s="52">
        <f t="shared" si="44"/>
        <v>-0.1072</v>
      </c>
      <c r="AC88" s="52">
        <f t="shared" si="45"/>
        <v>0.12629999999999997</v>
      </c>
      <c r="AD88" s="56">
        <f t="shared" si="46"/>
        <v>0.50906892382103985</v>
      </c>
      <c r="AE88" s="57">
        <f t="shared" si="47"/>
        <v>12.629999999999997</v>
      </c>
      <c r="AF88" s="53" t="str">
        <f>IFERROR(-ABS(INDEX('frais amazon 011225-150326'!H:H,MATCH(Reproting_ERPALIN!K88,'frais amazon 011225-150326'!D:D,0))/1.2),"Commande hors la France")</f>
        <v>Commande hors la France</v>
      </c>
      <c r="AG88" s="53">
        <f t="shared" si="48"/>
        <v>0</v>
      </c>
      <c r="AH88" s="53">
        <f t="shared" si="49"/>
        <v>0</v>
      </c>
      <c r="AI88" s="57">
        <f t="shared" si="50"/>
        <v>0.12629999999999997</v>
      </c>
      <c r="AJ88" s="56">
        <f t="shared" si="51"/>
        <v>0.50906892382103985</v>
      </c>
      <c r="AK88" s="54">
        <f t="shared" si="52"/>
        <v>12.629999999999997</v>
      </c>
      <c r="AL88" s="46"/>
      <c r="AM88" s="41"/>
    </row>
    <row r="89" spans="1:39" x14ac:dyDescent="0.25">
      <c r="A89" s="27" t="s">
        <v>89</v>
      </c>
      <c r="B89" s="27" t="s">
        <v>90</v>
      </c>
      <c r="C89" s="27" t="s">
        <v>91</v>
      </c>
      <c r="D89" s="27" t="s">
        <v>11814</v>
      </c>
      <c r="E89" s="2">
        <v>175</v>
      </c>
      <c r="F89" s="3">
        <v>11.66</v>
      </c>
      <c r="G89" s="3" t="s">
        <v>12</v>
      </c>
      <c r="H89" s="3">
        <v>1.1399999999999999</v>
      </c>
      <c r="I89" s="3">
        <v>9.8000000000000007</v>
      </c>
      <c r="J89" s="27" t="s">
        <v>1671</v>
      </c>
      <c r="K89" s="1" t="s">
        <v>232</v>
      </c>
      <c r="L89" s="50">
        <f t="shared" si="31"/>
        <v>12</v>
      </c>
      <c r="M89" s="51">
        <f t="shared" si="32"/>
        <v>2025</v>
      </c>
      <c r="N89" s="65">
        <f t="shared" si="33"/>
        <v>45992</v>
      </c>
      <c r="O89" s="52">
        <f t="shared" si="34"/>
        <v>6.6628571428571426E-2</v>
      </c>
      <c r="P89" s="52">
        <f t="shared" si="35"/>
        <v>11.66</v>
      </c>
      <c r="Q89" s="53">
        <f t="shared" si="36"/>
        <v>0</v>
      </c>
      <c r="R89" s="52">
        <f t="shared" si="37"/>
        <v>6.6628571428571426E-2</v>
      </c>
      <c r="S89" s="54">
        <f t="shared" si="38"/>
        <v>11.66</v>
      </c>
      <c r="T89" s="52">
        <f t="shared" si="39"/>
        <v>-6.011428571428571E-2</v>
      </c>
      <c r="U89" s="52">
        <f t="shared" si="40"/>
        <v>6.5142857142857155E-3</v>
      </c>
      <c r="V89" s="52">
        <f t="shared" si="41"/>
        <v>1.1400000000000001</v>
      </c>
      <c r="W89" s="55">
        <f>SUMIF(GLS!B:B,K89,GLS!C:C)</f>
        <v>5.48</v>
      </c>
      <c r="X89" s="55"/>
      <c r="Y89" s="55"/>
      <c r="Z89" s="52">
        <f t="shared" si="42"/>
        <v>-5.48</v>
      </c>
      <c r="AA89" s="52">
        <f t="shared" si="43"/>
        <v>-5.48</v>
      </c>
      <c r="AB89" s="52">
        <f t="shared" si="44"/>
        <v>-3.1314285714285718E-2</v>
      </c>
      <c r="AC89" s="52">
        <f t="shared" si="45"/>
        <v>-2.4800000000000003E-2</v>
      </c>
      <c r="AD89" s="56">
        <f t="shared" si="46"/>
        <v>-0.37221269296741</v>
      </c>
      <c r="AE89" s="57">
        <f t="shared" si="47"/>
        <v>-4.3400000000000007</v>
      </c>
      <c r="AF89" s="53">
        <f>IFERROR(-ABS(INDEX('frais amazon 011225-150326'!H:H,MATCH(Reproting_ERPALIN!K89,'frais amazon 011225-150326'!D:D,0))/1.2),"Commande hors la France")</f>
        <v>-2.1583333333333332</v>
      </c>
      <c r="AG89" s="53">
        <f t="shared" si="48"/>
        <v>-2.1583333333333332</v>
      </c>
      <c r="AH89" s="53">
        <f t="shared" si="49"/>
        <v>-1.2333333333333333E-2</v>
      </c>
      <c r="AI89" s="57">
        <f t="shared" si="50"/>
        <v>-3.7133333333333338E-2</v>
      </c>
      <c r="AJ89" s="56">
        <f t="shared" si="51"/>
        <v>-0.55731846769582627</v>
      </c>
      <c r="AK89" s="54">
        <f t="shared" si="52"/>
        <v>-6.498333333333334</v>
      </c>
      <c r="AL89" s="46"/>
      <c r="AM89" s="41"/>
    </row>
    <row r="90" spans="1:39" x14ac:dyDescent="0.25">
      <c r="A90" s="27" t="s">
        <v>9</v>
      </c>
      <c r="B90" s="27" t="s">
        <v>10</v>
      </c>
      <c r="C90" s="27" t="s">
        <v>11</v>
      </c>
      <c r="D90" s="27" t="s">
        <v>11812</v>
      </c>
      <c r="E90" s="2">
        <v>30</v>
      </c>
      <c r="F90" s="23">
        <v>14.79</v>
      </c>
      <c r="G90" s="3" t="s">
        <v>12</v>
      </c>
      <c r="H90" s="3">
        <v>10.52</v>
      </c>
      <c r="I90" s="3">
        <v>71.099999999999994</v>
      </c>
      <c r="J90" s="27" t="s">
        <v>1671</v>
      </c>
      <c r="K90" s="1" t="s">
        <v>233</v>
      </c>
      <c r="L90" s="50">
        <f t="shared" si="31"/>
        <v>1</v>
      </c>
      <c r="M90" s="51">
        <f t="shared" si="32"/>
        <v>2026</v>
      </c>
      <c r="N90" s="65">
        <f t="shared" si="33"/>
        <v>46023</v>
      </c>
      <c r="O90" s="52">
        <f t="shared" si="34"/>
        <v>0.49299999999999999</v>
      </c>
      <c r="P90" s="52">
        <f t="shared" si="35"/>
        <v>14.79</v>
      </c>
      <c r="Q90" s="53">
        <f t="shared" si="36"/>
        <v>0</v>
      </c>
      <c r="R90" s="52">
        <f t="shared" si="37"/>
        <v>0.49299999999999999</v>
      </c>
      <c r="S90" s="54">
        <f t="shared" si="38"/>
        <v>14.79</v>
      </c>
      <c r="T90" s="52">
        <f t="shared" si="39"/>
        <v>-0.14233333333333331</v>
      </c>
      <c r="U90" s="52">
        <f t="shared" si="40"/>
        <v>0.35066666666666668</v>
      </c>
      <c r="V90" s="52">
        <f t="shared" si="41"/>
        <v>10.52</v>
      </c>
      <c r="W90" s="55">
        <f>SUMIF(GLS!B:B,K90,GLS!C:C)</f>
        <v>5.48</v>
      </c>
      <c r="X90" s="55"/>
      <c r="Y90" s="55"/>
      <c r="Z90" s="52">
        <f t="shared" si="42"/>
        <v>-5.48</v>
      </c>
      <c r="AA90" s="52">
        <f t="shared" si="43"/>
        <v>-5.48</v>
      </c>
      <c r="AB90" s="52">
        <f t="shared" si="44"/>
        <v>-0.18266666666666667</v>
      </c>
      <c r="AC90" s="52">
        <f t="shared" si="45"/>
        <v>0.16800000000000001</v>
      </c>
      <c r="AD90" s="56">
        <f t="shared" si="46"/>
        <v>0.34077079107505076</v>
      </c>
      <c r="AE90" s="57">
        <f t="shared" si="47"/>
        <v>5.04</v>
      </c>
      <c r="AF90" s="53">
        <f>IFERROR(-ABS(INDEX('frais amazon 011225-150326'!H:H,MATCH(Reproting_ERPALIN!K90,'frais amazon 011225-150326'!D:D,0))/1.2),"Commande hors la France")</f>
        <v>-2.75</v>
      </c>
      <c r="AG90" s="53">
        <f t="shared" si="48"/>
        <v>-2.75</v>
      </c>
      <c r="AH90" s="53">
        <f t="shared" si="49"/>
        <v>-9.166666666666666E-2</v>
      </c>
      <c r="AI90" s="57">
        <f t="shared" si="50"/>
        <v>7.633333333333335E-2</v>
      </c>
      <c r="AJ90" s="56">
        <f t="shared" si="51"/>
        <v>0.15483434753211633</v>
      </c>
      <c r="AK90" s="54">
        <f t="shared" si="52"/>
        <v>2.2900000000000005</v>
      </c>
      <c r="AL90" s="46"/>
      <c r="AM90" s="41"/>
    </row>
    <row r="91" spans="1:39" x14ac:dyDescent="0.25">
      <c r="A91" s="27" t="s">
        <v>9</v>
      </c>
      <c r="B91" s="27" t="s">
        <v>10</v>
      </c>
      <c r="C91" s="27" t="s">
        <v>11</v>
      </c>
      <c r="D91" s="27" t="s">
        <v>11812</v>
      </c>
      <c r="E91" s="2">
        <v>15</v>
      </c>
      <c r="F91" s="23">
        <v>6.93</v>
      </c>
      <c r="G91" s="3">
        <v>4.99</v>
      </c>
      <c r="H91" s="3">
        <v>4.79</v>
      </c>
      <c r="I91" s="3">
        <v>69.16</v>
      </c>
      <c r="J91" s="27" t="s">
        <v>1671</v>
      </c>
      <c r="K91" s="1" t="s">
        <v>234</v>
      </c>
      <c r="L91" s="50">
        <f t="shared" si="31"/>
        <v>1</v>
      </c>
      <c r="M91" s="51">
        <f t="shared" si="32"/>
        <v>2026</v>
      </c>
      <c r="N91" s="65">
        <f t="shared" si="33"/>
        <v>46023</v>
      </c>
      <c r="O91" s="52">
        <f t="shared" si="34"/>
        <v>0.46199999999999997</v>
      </c>
      <c r="P91" s="52">
        <f t="shared" si="35"/>
        <v>6.93</v>
      </c>
      <c r="Q91" s="53">
        <f t="shared" si="36"/>
        <v>0.33266666666666667</v>
      </c>
      <c r="R91" s="52">
        <f t="shared" si="37"/>
        <v>0.79466666666666663</v>
      </c>
      <c r="S91" s="54">
        <f t="shared" si="38"/>
        <v>11.92</v>
      </c>
      <c r="T91" s="52">
        <f t="shared" si="39"/>
        <v>-0.14266666666666664</v>
      </c>
      <c r="U91" s="52">
        <f t="shared" si="40"/>
        <v>0.65200000000000002</v>
      </c>
      <c r="V91" s="52">
        <f t="shared" si="41"/>
        <v>9.7800000000000011</v>
      </c>
      <c r="W91" s="55">
        <f>SUMIF(GLS!B:B,K91,GLS!C:C)</f>
        <v>5.25</v>
      </c>
      <c r="X91" s="55"/>
      <c r="Y91" s="55"/>
      <c r="Z91" s="52">
        <f t="shared" si="42"/>
        <v>-5.25</v>
      </c>
      <c r="AA91" s="52">
        <f t="shared" si="43"/>
        <v>-5.25</v>
      </c>
      <c r="AB91" s="52">
        <f t="shared" si="44"/>
        <v>-0.35</v>
      </c>
      <c r="AC91" s="52">
        <f t="shared" si="45"/>
        <v>0.30200000000000005</v>
      </c>
      <c r="AD91" s="56">
        <f t="shared" si="46"/>
        <v>0.38003355704697994</v>
      </c>
      <c r="AE91" s="57">
        <f t="shared" si="47"/>
        <v>4.5300000000000011</v>
      </c>
      <c r="AF91" s="53">
        <f>IFERROR(-ABS(INDEX('frais amazon 011225-150326'!H:H,MATCH(Reproting_ERPALIN!K91,'frais amazon 011225-150326'!D:D,0))/1.2),"Commande hors la France")</f>
        <v>-2.2083333333333335</v>
      </c>
      <c r="AG91" s="53">
        <f t="shared" si="48"/>
        <v>-2.2083333333333335</v>
      </c>
      <c r="AH91" s="53">
        <f t="shared" si="49"/>
        <v>-0.14722222222222223</v>
      </c>
      <c r="AI91" s="57">
        <f t="shared" si="50"/>
        <v>0.15477777777777782</v>
      </c>
      <c r="AJ91" s="56">
        <f t="shared" si="51"/>
        <v>0.1947706935123043</v>
      </c>
      <c r="AK91" s="54">
        <f t="shared" si="52"/>
        <v>2.3216666666666672</v>
      </c>
      <c r="AL91" s="46"/>
      <c r="AM91" s="41"/>
    </row>
    <row r="92" spans="1:39" x14ac:dyDescent="0.25">
      <c r="A92" s="27" t="s">
        <v>235</v>
      </c>
      <c r="B92" s="27" t="s">
        <v>236</v>
      </c>
      <c r="C92" s="27" t="s">
        <v>33</v>
      </c>
      <c r="D92" s="27" t="s">
        <v>11812</v>
      </c>
      <c r="E92" s="2">
        <v>3</v>
      </c>
      <c r="F92" s="23">
        <v>19.21</v>
      </c>
      <c r="G92" s="3">
        <v>10.36</v>
      </c>
      <c r="H92" s="3">
        <v>9.31</v>
      </c>
      <c r="I92" s="3">
        <v>48.46</v>
      </c>
      <c r="J92" s="27" t="s">
        <v>1912</v>
      </c>
      <c r="K92" s="1" t="s">
        <v>237</v>
      </c>
      <c r="L92" s="50">
        <f t="shared" si="31"/>
        <v>1</v>
      </c>
      <c r="M92" s="51">
        <f t="shared" si="32"/>
        <v>2026</v>
      </c>
      <c r="N92" s="65">
        <f t="shared" si="33"/>
        <v>46023</v>
      </c>
      <c r="O92" s="52">
        <f t="shared" si="34"/>
        <v>6.4033333333333333</v>
      </c>
      <c r="P92" s="52">
        <f t="shared" si="35"/>
        <v>19.21</v>
      </c>
      <c r="Q92" s="53">
        <f t="shared" si="36"/>
        <v>3.4533333333333331</v>
      </c>
      <c r="R92" s="52">
        <f t="shared" si="37"/>
        <v>9.8566666666666656</v>
      </c>
      <c r="S92" s="54">
        <f t="shared" si="38"/>
        <v>29.569999999999997</v>
      </c>
      <c r="T92" s="52">
        <f t="shared" si="39"/>
        <v>-3.3000000000000003</v>
      </c>
      <c r="U92" s="52">
        <f t="shared" si="40"/>
        <v>6.5566666666666649</v>
      </c>
      <c r="V92" s="52">
        <f t="shared" si="41"/>
        <v>19.669999999999995</v>
      </c>
      <c r="W92" s="55">
        <f>SUMIF(GLS!B:B,K92,GLS!C:C)</f>
        <v>9.39</v>
      </c>
      <c r="X92" s="55"/>
      <c r="Y92" s="55"/>
      <c r="Z92" s="52">
        <f t="shared" si="42"/>
        <v>-9.39</v>
      </c>
      <c r="AA92" s="52">
        <f t="shared" si="43"/>
        <v>-9.39</v>
      </c>
      <c r="AB92" s="52">
        <f t="shared" si="44"/>
        <v>-3.1300000000000003</v>
      </c>
      <c r="AC92" s="52">
        <f t="shared" si="45"/>
        <v>3.4266666666666645</v>
      </c>
      <c r="AD92" s="56">
        <f t="shared" si="46"/>
        <v>0.34764964491038197</v>
      </c>
      <c r="AE92" s="57">
        <f t="shared" si="47"/>
        <v>10.279999999999994</v>
      </c>
      <c r="AF92" s="53" t="str">
        <f>IFERROR(-ABS(INDEX('frais amazon 011225-150326'!H:H,MATCH(Reproting_ERPALIN!K92,'frais amazon 011225-150326'!D:D,0))/1.2),"Commande hors la France")</f>
        <v>Commande hors la France</v>
      </c>
      <c r="AG92" s="53">
        <f t="shared" si="48"/>
        <v>0</v>
      </c>
      <c r="AH92" s="53">
        <f t="shared" si="49"/>
        <v>0</v>
      </c>
      <c r="AI92" s="57">
        <f t="shared" si="50"/>
        <v>3.4266666666666645</v>
      </c>
      <c r="AJ92" s="56">
        <f t="shared" si="51"/>
        <v>0.34764964491038197</v>
      </c>
      <c r="AK92" s="54">
        <f t="shared" si="52"/>
        <v>10.279999999999994</v>
      </c>
      <c r="AL92" s="46"/>
      <c r="AM92" s="41"/>
    </row>
    <row r="93" spans="1:39" x14ac:dyDescent="0.25">
      <c r="A93" s="27" t="s">
        <v>9</v>
      </c>
      <c r="B93" s="27" t="s">
        <v>10</v>
      </c>
      <c r="C93" s="27" t="s">
        <v>11</v>
      </c>
      <c r="D93" s="27" t="s">
        <v>11812</v>
      </c>
      <c r="E93" s="2">
        <v>15</v>
      </c>
      <c r="F93" s="23">
        <v>16.05</v>
      </c>
      <c r="G93" s="3" t="s">
        <v>12</v>
      </c>
      <c r="H93" s="3">
        <v>13.91</v>
      </c>
      <c r="I93" s="3">
        <v>86.68</v>
      </c>
      <c r="J93" s="27" t="s">
        <v>1671</v>
      </c>
      <c r="K93" s="1" t="s">
        <v>239</v>
      </c>
      <c r="L93" s="50">
        <f t="shared" si="31"/>
        <v>1</v>
      </c>
      <c r="M93" s="51">
        <f t="shared" si="32"/>
        <v>2026</v>
      </c>
      <c r="N93" s="65">
        <f t="shared" si="33"/>
        <v>46023</v>
      </c>
      <c r="O93" s="52">
        <f t="shared" si="34"/>
        <v>1.07</v>
      </c>
      <c r="P93" s="52">
        <f t="shared" si="35"/>
        <v>16.05</v>
      </c>
      <c r="Q93" s="53">
        <f t="shared" si="36"/>
        <v>0</v>
      </c>
      <c r="R93" s="52">
        <f t="shared" si="37"/>
        <v>1.07</v>
      </c>
      <c r="S93" s="54">
        <f t="shared" si="38"/>
        <v>16.05</v>
      </c>
      <c r="T93" s="52">
        <f t="shared" si="39"/>
        <v>-0.14266666666666669</v>
      </c>
      <c r="U93" s="52">
        <f t="shared" si="40"/>
        <v>0.92733333333333334</v>
      </c>
      <c r="V93" s="52">
        <f t="shared" si="41"/>
        <v>13.91</v>
      </c>
      <c r="W93" s="55">
        <f>SUMIF(GLS!B:B,K93,GLS!C:C)</f>
        <v>5.25</v>
      </c>
      <c r="X93" s="55"/>
      <c r="Y93" s="55"/>
      <c r="Z93" s="52">
        <f t="shared" si="42"/>
        <v>-5.25</v>
      </c>
      <c r="AA93" s="52">
        <f t="shared" si="43"/>
        <v>-5.25</v>
      </c>
      <c r="AB93" s="52">
        <f t="shared" si="44"/>
        <v>-0.35</v>
      </c>
      <c r="AC93" s="52">
        <f t="shared" si="45"/>
        <v>0.57733333333333337</v>
      </c>
      <c r="AD93" s="56">
        <f t="shared" si="46"/>
        <v>0.5395638629283489</v>
      </c>
      <c r="AE93" s="57">
        <f t="shared" si="47"/>
        <v>8.66</v>
      </c>
      <c r="AF93" s="53">
        <f>IFERROR(-ABS(INDEX('frais amazon 011225-150326'!H:H,MATCH(Reproting_ERPALIN!K93,'frais amazon 011225-150326'!D:D,0))/1.2),"Commande hors la France")</f>
        <v>-2.9833333333333334</v>
      </c>
      <c r="AG93" s="53">
        <f t="shared" si="48"/>
        <v>-2.9833333333333334</v>
      </c>
      <c r="AH93" s="53">
        <f t="shared" si="49"/>
        <v>-0.19888888888888889</v>
      </c>
      <c r="AI93" s="57">
        <f t="shared" si="50"/>
        <v>0.37844444444444447</v>
      </c>
      <c r="AJ93" s="56">
        <f t="shared" si="51"/>
        <v>0.35368639667705087</v>
      </c>
      <c r="AK93" s="54">
        <f t="shared" si="52"/>
        <v>5.6766666666666667</v>
      </c>
      <c r="AL93" s="46"/>
      <c r="AM93" s="41"/>
    </row>
    <row r="94" spans="1:39" x14ac:dyDescent="0.25">
      <c r="A94" s="27" t="s">
        <v>240</v>
      </c>
      <c r="B94" s="27" t="s">
        <v>241</v>
      </c>
      <c r="C94" s="27" t="s">
        <v>11</v>
      </c>
      <c r="D94" s="27" t="s">
        <v>11812</v>
      </c>
      <c r="E94" s="2">
        <v>45</v>
      </c>
      <c r="F94" s="23">
        <v>54.95</v>
      </c>
      <c r="G94" s="3" t="s">
        <v>12</v>
      </c>
      <c r="H94" s="3">
        <v>24.29</v>
      </c>
      <c r="I94" s="3">
        <v>44.21</v>
      </c>
      <c r="J94" s="27" t="s">
        <v>1671</v>
      </c>
      <c r="K94" s="1" t="s">
        <v>242</v>
      </c>
      <c r="L94" s="50">
        <f t="shared" si="31"/>
        <v>1</v>
      </c>
      <c r="M94" s="51">
        <f t="shared" si="32"/>
        <v>2026</v>
      </c>
      <c r="N94" s="65">
        <f t="shared" si="33"/>
        <v>46023</v>
      </c>
      <c r="O94" s="52">
        <f t="shared" si="34"/>
        <v>1.2211111111111113</v>
      </c>
      <c r="P94" s="52">
        <f t="shared" si="35"/>
        <v>54.95000000000001</v>
      </c>
      <c r="Q94" s="53">
        <f t="shared" si="36"/>
        <v>0</v>
      </c>
      <c r="R94" s="52">
        <f t="shared" si="37"/>
        <v>1.2211111111111113</v>
      </c>
      <c r="S94" s="54">
        <f t="shared" si="38"/>
        <v>54.95000000000001</v>
      </c>
      <c r="T94" s="52">
        <f t="shared" si="39"/>
        <v>-0.68133333333333346</v>
      </c>
      <c r="U94" s="52">
        <f t="shared" si="40"/>
        <v>0.5397777777777778</v>
      </c>
      <c r="V94" s="52">
        <f t="shared" si="41"/>
        <v>24.290000000000003</v>
      </c>
      <c r="W94" s="55">
        <f>SUMIF(GLS!B:B,K94,GLS!C:C)</f>
        <v>6.13</v>
      </c>
      <c r="X94" s="55"/>
      <c r="Y94" s="55"/>
      <c r="Z94" s="52">
        <f t="shared" si="42"/>
        <v>-6.13</v>
      </c>
      <c r="AA94" s="52">
        <f t="shared" si="43"/>
        <v>-6.1300000000000008</v>
      </c>
      <c r="AB94" s="52">
        <f t="shared" si="44"/>
        <v>-0.13622222222222224</v>
      </c>
      <c r="AC94" s="52">
        <f t="shared" si="45"/>
        <v>0.40355555555555556</v>
      </c>
      <c r="AD94" s="56">
        <f t="shared" si="46"/>
        <v>0.33048225659690622</v>
      </c>
      <c r="AE94" s="57">
        <f t="shared" si="47"/>
        <v>18.16</v>
      </c>
      <c r="AF94" s="53">
        <f>IFERROR(-ABS(INDEX('frais amazon 011225-150326'!H:H,MATCH(Reproting_ERPALIN!K94,'frais amazon 011225-150326'!D:D,0))/1.2),"Commande hors la France")</f>
        <v>-10.200000000000001</v>
      </c>
      <c r="AG94" s="53">
        <f t="shared" si="48"/>
        <v>-10.200000000000001</v>
      </c>
      <c r="AH94" s="53">
        <f t="shared" si="49"/>
        <v>-0.22666666666666668</v>
      </c>
      <c r="AI94" s="57">
        <f t="shared" si="50"/>
        <v>0.17688888888888887</v>
      </c>
      <c r="AJ94" s="56">
        <f t="shared" si="51"/>
        <v>0.14485896269335757</v>
      </c>
      <c r="AK94" s="54">
        <f t="shared" si="52"/>
        <v>7.9599999999999991</v>
      </c>
      <c r="AL94" s="46"/>
      <c r="AM94" s="41"/>
    </row>
    <row r="95" spans="1:39" x14ac:dyDescent="0.25">
      <c r="A95" s="27" t="s">
        <v>21</v>
      </c>
      <c r="B95" s="27" t="s">
        <v>22</v>
      </c>
      <c r="C95" s="27" t="s">
        <v>23</v>
      </c>
      <c r="D95" s="27" t="s">
        <v>11812</v>
      </c>
      <c r="E95" s="2">
        <v>100</v>
      </c>
      <c r="F95" s="23">
        <v>14.78</v>
      </c>
      <c r="G95" s="3" t="s">
        <v>12</v>
      </c>
      <c r="H95" s="3">
        <v>8.98</v>
      </c>
      <c r="I95" s="3">
        <v>60.76</v>
      </c>
      <c r="J95" s="27" t="s">
        <v>1671</v>
      </c>
      <c r="K95" s="1" t="s">
        <v>243</v>
      </c>
      <c r="L95" s="50">
        <f t="shared" si="31"/>
        <v>1</v>
      </c>
      <c r="M95" s="51">
        <f t="shared" si="32"/>
        <v>2026</v>
      </c>
      <c r="N95" s="65">
        <f t="shared" si="33"/>
        <v>46023</v>
      </c>
      <c r="O95" s="52">
        <f t="shared" si="34"/>
        <v>0.14779999999999999</v>
      </c>
      <c r="P95" s="52">
        <f t="shared" si="35"/>
        <v>14.78</v>
      </c>
      <c r="Q95" s="53">
        <f t="shared" si="36"/>
        <v>0</v>
      </c>
      <c r="R95" s="52">
        <f t="shared" si="37"/>
        <v>0.14779999999999999</v>
      </c>
      <c r="S95" s="54">
        <f t="shared" si="38"/>
        <v>14.78</v>
      </c>
      <c r="T95" s="52">
        <f t="shared" si="39"/>
        <v>-5.7999999999999989E-2</v>
      </c>
      <c r="U95" s="52">
        <f t="shared" si="40"/>
        <v>8.9799999999999991E-2</v>
      </c>
      <c r="V95" s="52">
        <f t="shared" si="41"/>
        <v>8.9799999999999986</v>
      </c>
      <c r="W95" s="55">
        <f>SUMIF(GLS!B:B,K95,GLS!C:C)</f>
        <v>5.48</v>
      </c>
      <c r="X95" s="55"/>
      <c r="Y95" s="55"/>
      <c r="Z95" s="52">
        <f t="shared" si="42"/>
        <v>-5.48</v>
      </c>
      <c r="AA95" s="52">
        <f t="shared" si="43"/>
        <v>-5.48</v>
      </c>
      <c r="AB95" s="52">
        <f t="shared" si="44"/>
        <v>-5.4800000000000001E-2</v>
      </c>
      <c r="AC95" s="52">
        <f t="shared" si="45"/>
        <v>3.4999999999999989E-2</v>
      </c>
      <c r="AD95" s="56">
        <f t="shared" si="46"/>
        <v>0.23680649526387004</v>
      </c>
      <c r="AE95" s="57">
        <f t="shared" si="47"/>
        <v>3.4999999999999991</v>
      </c>
      <c r="AF95" s="53">
        <f>IFERROR(-ABS(INDEX('frais amazon 011225-150326'!H:H,MATCH(Reproting_ERPALIN!K95,'frais amazon 011225-150326'!D:D,0))/1.2),"Commande hors la France")</f>
        <v>-2.7416666666666667</v>
      </c>
      <c r="AG95" s="53">
        <f t="shared" si="48"/>
        <v>-2.7416666666666667</v>
      </c>
      <c r="AH95" s="53">
        <f t="shared" si="49"/>
        <v>-2.7416666666666666E-2</v>
      </c>
      <c r="AI95" s="57">
        <f t="shared" si="50"/>
        <v>7.5833333333333239E-3</v>
      </c>
      <c r="AJ95" s="56">
        <f t="shared" si="51"/>
        <v>5.1308073973838464E-2</v>
      </c>
      <c r="AK95" s="54">
        <f t="shared" si="52"/>
        <v>0.75833333333333242</v>
      </c>
      <c r="AL95" s="46"/>
      <c r="AM95" s="41"/>
    </row>
    <row r="96" spans="1:39" x14ac:dyDescent="0.25">
      <c r="A96" s="27" t="s">
        <v>71</v>
      </c>
      <c r="B96" s="27" t="s">
        <v>72</v>
      </c>
      <c r="C96" s="27" t="s">
        <v>73</v>
      </c>
      <c r="D96" s="27" t="s">
        <v>11815</v>
      </c>
      <c r="E96" s="2">
        <v>300</v>
      </c>
      <c r="F96" s="3">
        <v>32.520000000000003</v>
      </c>
      <c r="G96" s="3">
        <v>14.96</v>
      </c>
      <c r="H96" s="3">
        <v>16.170000000000002</v>
      </c>
      <c r="I96" s="3">
        <v>49.72</v>
      </c>
      <c r="J96" s="27" t="s">
        <v>1918</v>
      </c>
      <c r="K96" s="1" t="s">
        <v>244</v>
      </c>
      <c r="L96" s="50">
        <f t="shared" si="31"/>
        <v>2</v>
      </c>
      <c r="M96" s="51">
        <f t="shared" si="32"/>
        <v>2026</v>
      </c>
      <c r="N96" s="65">
        <f t="shared" si="33"/>
        <v>46054</v>
      </c>
      <c r="O96" s="52">
        <f t="shared" si="34"/>
        <v>0.10840000000000001</v>
      </c>
      <c r="P96" s="52">
        <f t="shared" si="35"/>
        <v>32.520000000000003</v>
      </c>
      <c r="Q96" s="53">
        <f t="shared" si="36"/>
        <v>4.986666666666667E-2</v>
      </c>
      <c r="R96" s="52">
        <f t="shared" si="37"/>
        <v>0.15826666666666667</v>
      </c>
      <c r="S96" s="54">
        <f t="shared" si="38"/>
        <v>47.48</v>
      </c>
      <c r="T96" s="52">
        <f t="shared" si="39"/>
        <v>-5.4500000000000007E-2</v>
      </c>
      <c r="U96" s="52">
        <f t="shared" si="40"/>
        <v>0.10376666666666666</v>
      </c>
      <c r="V96" s="52">
        <f t="shared" si="41"/>
        <v>31.13</v>
      </c>
      <c r="W96" s="55">
        <f>SUMIF(GLS!B:B,K96,GLS!C:C)</f>
        <v>12.060000000000002</v>
      </c>
      <c r="X96" s="55"/>
      <c r="Y96" s="55"/>
      <c r="Z96" s="52">
        <f t="shared" si="42"/>
        <v>-12.060000000000002</v>
      </c>
      <c r="AA96" s="52">
        <f t="shared" si="43"/>
        <v>-12.060000000000002</v>
      </c>
      <c r="AB96" s="52">
        <f t="shared" si="44"/>
        <v>-4.0200000000000007E-2</v>
      </c>
      <c r="AC96" s="52">
        <f t="shared" si="45"/>
        <v>6.356666666666666E-2</v>
      </c>
      <c r="AD96" s="56">
        <f t="shared" si="46"/>
        <v>0.401642796967144</v>
      </c>
      <c r="AE96" s="57">
        <f t="shared" si="47"/>
        <v>19.069999999999997</v>
      </c>
      <c r="AF96" s="53" t="str">
        <f>IFERROR(-ABS(INDEX('frais amazon 011225-150326'!H:H,MATCH(Reproting_ERPALIN!K96,'frais amazon 011225-150326'!D:D,0))/1.2),"Commande hors la France")</f>
        <v>Commande hors la France</v>
      </c>
      <c r="AG96" s="53">
        <f t="shared" si="48"/>
        <v>0</v>
      </c>
      <c r="AH96" s="53">
        <f t="shared" si="49"/>
        <v>0</v>
      </c>
      <c r="AI96" s="57">
        <f t="shared" si="50"/>
        <v>6.356666666666666E-2</v>
      </c>
      <c r="AJ96" s="56">
        <f t="shared" si="51"/>
        <v>0.401642796967144</v>
      </c>
      <c r="AK96" s="54">
        <f t="shared" si="52"/>
        <v>19.069999999999997</v>
      </c>
      <c r="AL96" s="46"/>
      <c r="AM96" s="41"/>
    </row>
    <row r="97" spans="1:39" x14ac:dyDescent="0.25">
      <c r="A97" s="27" t="s">
        <v>9</v>
      </c>
      <c r="B97" s="27" t="s">
        <v>10</v>
      </c>
      <c r="C97" s="27" t="s">
        <v>11</v>
      </c>
      <c r="D97" s="27" t="s">
        <v>11812</v>
      </c>
      <c r="E97" s="2">
        <v>30</v>
      </c>
      <c r="F97" s="23">
        <v>13.49</v>
      </c>
      <c r="G97" s="3" t="s">
        <v>12</v>
      </c>
      <c r="H97" s="3">
        <v>9.2200000000000006</v>
      </c>
      <c r="I97" s="3">
        <v>68.31</v>
      </c>
      <c r="J97" s="27" t="s">
        <v>1671</v>
      </c>
      <c r="K97" s="1" t="s">
        <v>245</v>
      </c>
      <c r="L97" s="50">
        <f t="shared" si="31"/>
        <v>1</v>
      </c>
      <c r="M97" s="51">
        <f t="shared" si="32"/>
        <v>2026</v>
      </c>
      <c r="N97" s="65">
        <f t="shared" si="33"/>
        <v>46023</v>
      </c>
      <c r="O97" s="52">
        <f t="shared" si="34"/>
        <v>0.44966666666666666</v>
      </c>
      <c r="P97" s="52">
        <f t="shared" si="35"/>
        <v>13.49</v>
      </c>
      <c r="Q97" s="53">
        <f t="shared" si="36"/>
        <v>0</v>
      </c>
      <c r="R97" s="52">
        <f t="shared" si="37"/>
        <v>0.44966666666666666</v>
      </c>
      <c r="S97" s="54">
        <f t="shared" si="38"/>
        <v>13.49</v>
      </c>
      <c r="T97" s="52">
        <f t="shared" si="39"/>
        <v>-0.14233333333333331</v>
      </c>
      <c r="U97" s="52">
        <f t="shared" si="40"/>
        <v>0.30733333333333335</v>
      </c>
      <c r="V97" s="52">
        <f t="shared" si="41"/>
        <v>9.2200000000000006</v>
      </c>
      <c r="W97" s="55">
        <f>SUMIF(GLS!B:B,K97,GLS!C:C)</f>
        <v>5.48</v>
      </c>
      <c r="X97" s="55"/>
      <c r="Y97" s="55"/>
      <c r="Z97" s="52">
        <f t="shared" si="42"/>
        <v>-5.48</v>
      </c>
      <c r="AA97" s="52">
        <f t="shared" si="43"/>
        <v>-5.48</v>
      </c>
      <c r="AB97" s="52">
        <f t="shared" si="44"/>
        <v>-0.18266666666666667</v>
      </c>
      <c r="AC97" s="52">
        <f t="shared" si="45"/>
        <v>0.12466666666666668</v>
      </c>
      <c r="AD97" s="56">
        <f t="shared" si="46"/>
        <v>0.27724240177909565</v>
      </c>
      <c r="AE97" s="57">
        <f t="shared" si="47"/>
        <v>3.74</v>
      </c>
      <c r="AF97" s="53">
        <f>IFERROR(-ABS(INDEX('frais amazon 011225-150326'!H:H,MATCH(Reproting_ERPALIN!K97,'frais amazon 011225-150326'!D:D,0))/1.2),"Commande hors la France")</f>
        <v>-2.5083333333333333</v>
      </c>
      <c r="AG97" s="53">
        <f t="shared" si="48"/>
        <v>-2.5083333333333333</v>
      </c>
      <c r="AH97" s="53">
        <f t="shared" si="49"/>
        <v>-8.3611111111111108E-2</v>
      </c>
      <c r="AI97" s="57">
        <f t="shared" si="50"/>
        <v>4.1055555555555567E-2</v>
      </c>
      <c r="AJ97" s="56">
        <f t="shared" si="51"/>
        <v>9.1302199159871533E-2</v>
      </c>
      <c r="AK97" s="54">
        <f t="shared" si="52"/>
        <v>1.2316666666666669</v>
      </c>
      <c r="AL97" s="46"/>
      <c r="AM97" s="41"/>
    </row>
    <row r="98" spans="1:39" x14ac:dyDescent="0.25">
      <c r="A98" s="27" t="s">
        <v>9</v>
      </c>
      <c r="B98" s="27" t="s">
        <v>10</v>
      </c>
      <c r="C98" s="27" t="s">
        <v>11</v>
      </c>
      <c r="D98" s="27" t="s">
        <v>11815</v>
      </c>
      <c r="E98" s="2">
        <v>15</v>
      </c>
      <c r="F98" s="3">
        <v>6.82</v>
      </c>
      <c r="G98" s="3">
        <v>4.99</v>
      </c>
      <c r="H98" s="3">
        <v>4.68</v>
      </c>
      <c r="I98" s="3">
        <v>68.66</v>
      </c>
      <c r="J98" s="27" t="s">
        <v>1671</v>
      </c>
      <c r="K98" s="1" t="s">
        <v>246</v>
      </c>
      <c r="L98" s="50">
        <f t="shared" si="31"/>
        <v>2</v>
      </c>
      <c r="M98" s="51">
        <f t="shared" si="32"/>
        <v>2026</v>
      </c>
      <c r="N98" s="65">
        <f t="shared" si="33"/>
        <v>46054</v>
      </c>
      <c r="O98" s="52">
        <f t="shared" si="34"/>
        <v>0.45466666666666666</v>
      </c>
      <c r="P98" s="52">
        <f t="shared" si="35"/>
        <v>6.82</v>
      </c>
      <c r="Q98" s="53">
        <f t="shared" si="36"/>
        <v>0.33266666666666667</v>
      </c>
      <c r="R98" s="52">
        <f t="shared" si="37"/>
        <v>0.78733333333333333</v>
      </c>
      <c r="S98" s="54">
        <f t="shared" si="38"/>
        <v>11.81</v>
      </c>
      <c r="T98" s="52">
        <f t="shared" si="39"/>
        <v>-0.14266666666666669</v>
      </c>
      <c r="U98" s="52">
        <f t="shared" si="40"/>
        <v>0.64466666666666661</v>
      </c>
      <c r="V98" s="52">
        <f t="shared" si="41"/>
        <v>9.67</v>
      </c>
      <c r="W98" s="55">
        <f>SUMIF(GLS!B:B,K98,GLS!C:C)</f>
        <v>5.25</v>
      </c>
      <c r="X98" s="55"/>
      <c r="Y98" s="55"/>
      <c r="Z98" s="52">
        <f t="shared" si="42"/>
        <v>-5.25</v>
      </c>
      <c r="AA98" s="52">
        <f t="shared" si="43"/>
        <v>-5.25</v>
      </c>
      <c r="AB98" s="52">
        <f t="shared" si="44"/>
        <v>-0.35</v>
      </c>
      <c r="AC98" s="52">
        <f t="shared" si="45"/>
        <v>0.29466666666666663</v>
      </c>
      <c r="AD98" s="56">
        <f t="shared" si="46"/>
        <v>0.37425910245554611</v>
      </c>
      <c r="AE98" s="57">
        <f t="shared" si="47"/>
        <v>4.42</v>
      </c>
      <c r="AF98" s="53">
        <f>IFERROR(-ABS(INDEX('frais amazon 011225-150326'!H:H,MATCH(Reproting_ERPALIN!K98,'frais amazon 011225-150326'!D:D,0))/1.2),"Commande hors la France")</f>
        <v>-2.2000000000000002</v>
      </c>
      <c r="AG98" s="53">
        <f t="shared" si="48"/>
        <v>-2.2000000000000002</v>
      </c>
      <c r="AH98" s="53">
        <f t="shared" si="49"/>
        <v>-0.14666666666666667</v>
      </c>
      <c r="AI98" s="57">
        <f t="shared" si="50"/>
        <v>0.14799999999999996</v>
      </c>
      <c r="AJ98" s="56">
        <f t="shared" si="51"/>
        <v>0.18797629127857743</v>
      </c>
      <c r="AK98" s="54">
        <f t="shared" si="52"/>
        <v>2.2199999999999993</v>
      </c>
      <c r="AL98" s="46"/>
      <c r="AM98" s="41"/>
    </row>
    <row r="99" spans="1:39" x14ac:dyDescent="0.25">
      <c r="A99" s="27" t="s">
        <v>247</v>
      </c>
      <c r="B99" s="27" t="s">
        <v>248</v>
      </c>
      <c r="C99" s="27" t="s">
        <v>33</v>
      </c>
      <c r="D99" s="27" t="s">
        <v>11812</v>
      </c>
      <c r="E99" s="2">
        <v>1</v>
      </c>
      <c r="F99" s="23">
        <v>11.4</v>
      </c>
      <c r="G99" s="3" t="s">
        <v>12</v>
      </c>
      <c r="H99" s="3">
        <v>6.41</v>
      </c>
      <c r="I99" s="3">
        <v>56.23</v>
      </c>
      <c r="J99" s="27" t="s">
        <v>1671</v>
      </c>
      <c r="K99" s="1" t="s">
        <v>249</v>
      </c>
      <c r="L99" s="50">
        <f t="shared" si="31"/>
        <v>1</v>
      </c>
      <c r="M99" s="51">
        <f t="shared" si="32"/>
        <v>2026</v>
      </c>
      <c r="N99" s="65">
        <f t="shared" si="33"/>
        <v>46023</v>
      </c>
      <c r="O99" s="52">
        <f t="shared" si="34"/>
        <v>11.4</v>
      </c>
      <c r="P99" s="52">
        <f t="shared" si="35"/>
        <v>11.4</v>
      </c>
      <c r="Q99" s="53">
        <f t="shared" si="36"/>
        <v>0</v>
      </c>
      <c r="R99" s="52">
        <f t="shared" si="37"/>
        <v>11.4</v>
      </c>
      <c r="S99" s="54">
        <f t="shared" si="38"/>
        <v>11.4</v>
      </c>
      <c r="T99" s="52">
        <f t="shared" si="39"/>
        <v>-4.99</v>
      </c>
      <c r="U99" s="52">
        <f t="shared" si="40"/>
        <v>6.41</v>
      </c>
      <c r="V99" s="52">
        <f t="shared" si="41"/>
        <v>6.41</v>
      </c>
      <c r="W99" s="55">
        <f>SUMIF(GLS!B:B,K99,GLS!C:C)</f>
        <v>5.25</v>
      </c>
      <c r="X99" s="55"/>
      <c r="Y99" s="55"/>
      <c r="Z99" s="52">
        <f t="shared" si="42"/>
        <v>-5.25</v>
      </c>
      <c r="AA99" s="52">
        <f t="shared" si="43"/>
        <v>-5.25</v>
      </c>
      <c r="AB99" s="52">
        <f t="shared" si="44"/>
        <v>-5.25</v>
      </c>
      <c r="AC99" s="52">
        <f t="shared" si="45"/>
        <v>1.1600000000000001</v>
      </c>
      <c r="AD99" s="56">
        <f t="shared" si="46"/>
        <v>0.10175438596491229</v>
      </c>
      <c r="AE99" s="57">
        <f t="shared" si="47"/>
        <v>1.1600000000000001</v>
      </c>
      <c r="AF99" s="53">
        <f>IFERROR(-ABS(INDEX('frais amazon 011225-150326'!H:H,MATCH(Reproting_ERPALIN!K99,'frais amazon 011225-150326'!D:D,0))/1.2),"Commande hors la France")</f>
        <v>-2.1083333333333334</v>
      </c>
      <c r="AG99" s="53">
        <f t="shared" si="48"/>
        <v>-2.1083333333333334</v>
      </c>
      <c r="AH99" s="53">
        <f t="shared" si="49"/>
        <v>-2.1083333333333334</v>
      </c>
      <c r="AI99" s="57">
        <f t="shared" si="50"/>
        <v>-0.94833333333333325</v>
      </c>
      <c r="AJ99" s="56">
        <f t="shared" si="51"/>
        <v>-8.3187134502923962E-2</v>
      </c>
      <c r="AK99" s="54">
        <f t="shared" si="52"/>
        <v>-0.94833333333333325</v>
      </c>
      <c r="AL99" s="46"/>
      <c r="AM99" s="41"/>
    </row>
    <row r="100" spans="1:39" x14ac:dyDescent="0.25">
      <c r="A100" s="27" t="s">
        <v>250</v>
      </c>
      <c r="B100" s="27" t="s">
        <v>251</v>
      </c>
      <c r="C100" s="27" t="s">
        <v>91</v>
      </c>
      <c r="D100" s="27" t="s">
        <v>11812</v>
      </c>
      <c r="E100" s="2">
        <v>80</v>
      </c>
      <c r="F100" s="23">
        <v>32.840000000000003</v>
      </c>
      <c r="G100" s="3">
        <v>9.19</v>
      </c>
      <c r="H100" s="3">
        <v>6.46</v>
      </c>
      <c r="I100" s="3">
        <v>19.66</v>
      </c>
      <c r="J100" s="27" t="s">
        <v>1916</v>
      </c>
      <c r="K100" s="1" t="s">
        <v>252</v>
      </c>
      <c r="L100" s="50">
        <f t="shared" si="31"/>
        <v>1</v>
      </c>
      <c r="M100" s="51">
        <f t="shared" si="32"/>
        <v>2026</v>
      </c>
      <c r="N100" s="65">
        <f t="shared" si="33"/>
        <v>46023</v>
      </c>
      <c r="O100" s="52">
        <f t="shared" si="34"/>
        <v>0.41050000000000003</v>
      </c>
      <c r="P100" s="52">
        <f t="shared" si="35"/>
        <v>32.840000000000003</v>
      </c>
      <c r="Q100" s="53">
        <f t="shared" si="36"/>
        <v>0.11487499999999999</v>
      </c>
      <c r="R100" s="52">
        <f t="shared" si="37"/>
        <v>0.52537500000000004</v>
      </c>
      <c r="S100" s="54">
        <f t="shared" si="38"/>
        <v>42.03</v>
      </c>
      <c r="T100" s="52">
        <f t="shared" si="39"/>
        <v>-0.32975000000000004</v>
      </c>
      <c r="U100" s="52">
        <f t="shared" si="40"/>
        <v>0.19562499999999999</v>
      </c>
      <c r="V100" s="52">
        <f t="shared" si="41"/>
        <v>15.649999999999999</v>
      </c>
      <c r="W100" s="55">
        <f>SUMIF(GLS!B:B,K100,GLS!C:C)</f>
        <v>12.73</v>
      </c>
      <c r="X100" s="55"/>
      <c r="Y100" s="55"/>
      <c r="Z100" s="52">
        <f t="shared" si="42"/>
        <v>-12.73</v>
      </c>
      <c r="AA100" s="52">
        <f t="shared" si="43"/>
        <v>-12.73</v>
      </c>
      <c r="AB100" s="52">
        <f t="shared" si="44"/>
        <v>-0.15912500000000002</v>
      </c>
      <c r="AC100" s="52">
        <f t="shared" si="45"/>
        <v>3.6499999999999977E-2</v>
      </c>
      <c r="AD100" s="56">
        <f t="shared" si="46"/>
        <v>6.9474185105876704E-2</v>
      </c>
      <c r="AE100" s="57">
        <f t="shared" si="47"/>
        <v>2.9199999999999982</v>
      </c>
      <c r="AF100" s="53" t="str">
        <f>IFERROR(-ABS(INDEX('frais amazon 011225-150326'!H:H,MATCH(Reproting_ERPALIN!K100,'frais amazon 011225-150326'!D:D,0))/1.2),"Commande hors la France")</f>
        <v>Commande hors la France</v>
      </c>
      <c r="AG100" s="53">
        <f t="shared" si="48"/>
        <v>0</v>
      </c>
      <c r="AH100" s="53">
        <f t="shared" si="49"/>
        <v>0</v>
      </c>
      <c r="AI100" s="57">
        <f t="shared" si="50"/>
        <v>3.6499999999999977E-2</v>
      </c>
      <c r="AJ100" s="56">
        <f t="shared" si="51"/>
        <v>6.9474185105876704E-2</v>
      </c>
      <c r="AK100" s="54">
        <f t="shared" si="52"/>
        <v>2.9199999999999982</v>
      </c>
      <c r="AL100" s="46"/>
      <c r="AM100" s="41"/>
    </row>
    <row r="101" spans="1:39" x14ac:dyDescent="0.25">
      <c r="A101" s="27" t="s">
        <v>247</v>
      </c>
      <c r="B101" s="27" t="s">
        <v>248</v>
      </c>
      <c r="C101" s="27" t="s">
        <v>33</v>
      </c>
      <c r="D101" s="27" t="s">
        <v>11815</v>
      </c>
      <c r="E101" s="2">
        <v>2</v>
      </c>
      <c r="F101" s="3">
        <v>22.8</v>
      </c>
      <c r="G101" s="3" t="s">
        <v>12</v>
      </c>
      <c r="H101" s="3">
        <v>12.82</v>
      </c>
      <c r="I101" s="3">
        <v>56.23</v>
      </c>
      <c r="J101" s="27" t="s">
        <v>1671</v>
      </c>
      <c r="K101" s="1" t="s">
        <v>253</v>
      </c>
      <c r="L101" s="50">
        <f t="shared" si="31"/>
        <v>2</v>
      </c>
      <c r="M101" s="51">
        <f t="shared" si="32"/>
        <v>2026</v>
      </c>
      <c r="N101" s="65">
        <f t="shared" si="33"/>
        <v>46054</v>
      </c>
      <c r="O101" s="52">
        <f t="shared" si="34"/>
        <v>11.4</v>
      </c>
      <c r="P101" s="52">
        <f t="shared" si="35"/>
        <v>22.8</v>
      </c>
      <c r="Q101" s="53">
        <f t="shared" si="36"/>
        <v>0</v>
      </c>
      <c r="R101" s="52">
        <f t="shared" si="37"/>
        <v>11.4</v>
      </c>
      <c r="S101" s="54">
        <f t="shared" si="38"/>
        <v>22.8</v>
      </c>
      <c r="T101" s="52">
        <f t="shared" si="39"/>
        <v>-4.99</v>
      </c>
      <c r="U101" s="52">
        <f t="shared" si="40"/>
        <v>6.41</v>
      </c>
      <c r="V101" s="52">
        <f t="shared" si="41"/>
        <v>12.82</v>
      </c>
      <c r="W101" s="55">
        <f>SUMIF(GLS!B:B,K101,GLS!C:C)</f>
        <v>9.59</v>
      </c>
      <c r="X101" s="55"/>
      <c r="Y101" s="55"/>
      <c r="Z101" s="52">
        <f t="shared" si="42"/>
        <v>-9.59</v>
      </c>
      <c r="AA101" s="52">
        <f t="shared" si="43"/>
        <v>-9.59</v>
      </c>
      <c r="AB101" s="52">
        <f t="shared" si="44"/>
        <v>-4.7949999999999999</v>
      </c>
      <c r="AC101" s="52">
        <f t="shared" si="45"/>
        <v>1.6150000000000002</v>
      </c>
      <c r="AD101" s="56">
        <f t="shared" si="46"/>
        <v>0.14166666666666669</v>
      </c>
      <c r="AE101" s="57">
        <f t="shared" si="47"/>
        <v>3.2300000000000004</v>
      </c>
      <c r="AF101" s="53">
        <f>IFERROR(-ABS(INDEX('frais amazon 011225-150326'!H:H,MATCH(Reproting_ERPALIN!K101,'frais amazon 011225-150326'!D:D,0))/1.2),"Commande hors la France")</f>
        <v>-4.2250000000000005</v>
      </c>
      <c r="AG101" s="53">
        <f t="shared" si="48"/>
        <v>-4.2250000000000005</v>
      </c>
      <c r="AH101" s="53">
        <f t="shared" si="49"/>
        <v>-2.1125000000000003</v>
      </c>
      <c r="AI101" s="57">
        <f t="shared" si="50"/>
        <v>-0.49750000000000005</v>
      </c>
      <c r="AJ101" s="56">
        <f t="shared" si="51"/>
        <v>-4.3640350877192986E-2</v>
      </c>
      <c r="AK101" s="54">
        <f t="shared" si="52"/>
        <v>-0.99500000000000011</v>
      </c>
      <c r="AL101" s="46"/>
      <c r="AM101" s="41"/>
    </row>
    <row r="102" spans="1:39" x14ac:dyDescent="0.25">
      <c r="A102" s="27" t="s">
        <v>255</v>
      </c>
      <c r="B102" s="27" t="s">
        <v>256</v>
      </c>
      <c r="C102" s="27" t="s">
        <v>23</v>
      </c>
      <c r="D102" s="27" t="s">
        <v>11812</v>
      </c>
      <c r="E102" s="2">
        <v>100</v>
      </c>
      <c r="F102" s="23">
        <v>10.37</v>
      </c>
      <c r="G102" s="3">
        <v>2.4950000000000001</v>
      </c>
      <c r="H102" s="3">
        <v>6.5</v>
      </c>
      <c r="I102" s="3">
        <v>62.68</v>
      </c>
      <c r="J102" s="27" t="s">
        <v>1671</v>
      </c>
      <c r="K102" s="1" t="s">
        <v>257</v>
      </c>
      <c r="L102" s="50">
        <f t="shared" si="31"/>
        <v>1</v>
      </c>
      <c r="M102" s="51">
        <f t="shared" si="32"/>
        <v>2026</v>
      </c>
      <c r="N102" s="65">
        <f t="shared" si="33"/>
        <v>46023</v>
      </c>
      <c r="O102" s="52">
        <f t="shared" si="34"/>
        <v>0.10369999999999999</v>
      </c>
      <c r="P102" s="52">
        <f t="shared" si="35"/>
        <v>10.37</v>
      </c>
      <c r="Q102" s="53">
        <f t="shared" si="36"/>
        <v>2.495E-2</v>
      </c>
      <c r="R102" s="52">
        <f t="shared" si="37"/>
        <v>0.12864999999999999</v>
      </c>
      <c r="S102" s="54">
        <f t="shared" si="38"/>
        <v>12.864999999999998</v>
      </c>
      <c r="T102" s="52">
        <f t="shared" si="39"/>
        <v>-3.8699999999999991E-2</v>
      </c>
      <c r="U102" s="52">
        <f t="shared" si="40"/>
        <v>8.9950000000000002E-2</v>
      </c>
      <c r="V102" s="52">
        <f t="shared" si="41"/>
        <v>8.995000000000001</v>
      </c>
      <c r="W102" s="55">
        <f>SUMIF(GLS!B:B,K102,GLS!C:C)</f>
        <v>5.25</v>
      </c>
      <c r="X102" s="55"/>
      <c r="Y102" s="55"/>
      <c r="Z102" s="52">
        <f t="shared" si="42"/>
        <v>-5.25</v>
      </c>
      <c r="AA102" s="52">
        <f t="shared" si="43"/>
        <v>-2.625</v>
      </c>
      <c r="AB102" s="52">
        <f t="shared" si="44"/>
        <v>-2.6249999999999999E-2</v>
      </c>
      <c r="AC102" s="52">
        <f t="shared" si="45"/>
        <v>6.3700000000000007E-2</v>
      </c>
      <c r="AD102" s="56">
        <f t="shared" si="46"/>
        <v>0.49514185775359515</v>
      </c>
      <c r="AE102" s="57">
        <f t="shared" si="47"/>
        <v>6.370000000000001</v>
      </c>
      <c r="AF102" s="53">
        <f>IFERROR(-ABS(INDEX('frais amazon 011225-150326'!H:H,MATCH(Reproting_ERPALIN!K102,'frais amazon 011225-150326'!D:D,0))/1.2),"Commande hors la France")</f>
        <v>-5.0666666666666673</v>
      </c>
      <c r="AG102" s="53">
        <f t="shared" si="48"/>
        <v>-2.5333333333333337</v>
      </c>
      <c r="AH102" s="53">
        <f t="shared" si="49"/>
        <v>-2.5333333333333336E-2</v>
      </c>
      <c r="AI102" s="57">
        <f t="shared" si="50"/>
        <v>3.8366666666666674E-2</v>
      </c>
      <c r="AJ102" s="56">
        <f t="shared" si="51"/>
        <v>0.29822515869931349</v>
      </c>
      <c r="AK102" s="54">
        <f t="shared" si="52"/>
        <v>3.8366666666666673</v>
      </c>
      <c r="AL102" s="46"/>
      <c r="AM102" s="41"/>
    </row>
    <row r="103" spans="1:39" x14ac:dyDescent="0.25">
      <c r="A103" s="27" t="s">
        <v>76</v>
      </c>
      <c r="B103" s="27" t="s">
        <v>77</v>
      </c>
      <c r="C103" s="27" t="s">
        <v>16</v>
      </c>
      <c r="D103" s="27" t="s">
        <v>11812</v>
      </c>
      <c r="E103" s="2">
        <v>100</v>
      </c>
      <c r="F103" s="23">
        <v>12.05</v>
      </c>
      <c r="G103" s="3">
        <v>2.4950000000000001</v>
      </c>
      <c r="H103" s="3">
        <v>11.35</v>
      </c>
      <c r="I103" s="3">
        <v>94.19</v>
      </c>
      <c r="J103" s="27" t="s">
        <v>1671</v>
      </c>
      <c r="K103" s="1" t="s">
        <v>257</v>
      </c>
      <c r="L103" s="50">
        <f t="shared" si="31"/>
        <v>1</v>
      </c>
      <c r="M103" s="51">
        <f t="shared" si="32"/>
        <v>2026</v>
      </c>
      <c r="N103" s="65">
        <f t="shared" si="33"/>
        <v>46023</v>
      </c>
      <c r="O103" s="52">
        <f t="shared" si="34"/>
        <v>0.12050000000000001</v>
      </c>
      <c r="P103" s="52">
        <f t="shared" si="35"/>
        <v>12.05</v>
      </c>
      <c r="Q103" s="53">
        <f t="shared" si="36"/>
        <v>2.495E-2</v>
      </c>
      <c r="R103" s="52">
        <f t="shared" si="37"/>
        <v>0.14545000000000002</v>
      </c>
      <c r="S103" s="54">
        <f t="shared" si="38"/>
        <v>14.545000000000002</v>
      </c>
      <c r="T103" s="52">
        <f t="shared" si="39"/>
        <v>-7.0000000000000106E-3</v>
      </c>
      <c r="U103" s="52">
        <f t="shared" si="40"/>
        <v>0.13845000000000002</v>
      </c>
      <c r="V103" s="52">
        <f t="shared" si="41"/>
        <v>13.845000000000002</v>
      </c>
      <c r="W103" s="55">
        <f>SUMIF(GLS!B:B,K103,GLS!C:C)</f>
        <v>5.25</v>
      </c>
      <c r="X103" s="55"/>
      <c r="Y103" s="55"/>
      <c r="Z103" s="52">
        <f t="shared" si="42"/>
        <v>-5.25</v>
      </c>
      <c r="AA103" s="52">
        <f t="shared" si="43"/>
        <v>-2.625</v>
      </c>
      <c r="AB103" s="52">
        <f t="shared" si="44"/>
        <v>-2.6249999999999999E-2</v>
      </c>
      <c r="AC103" s="52">
        <f t="shared" si="45"/>
        <v>0.11220000000000002</v>
      </c>
      <c r="AD103" s="56">
        <f t="shared" si="46"/>
        <v>0.77139910622206942</v>
      </c>
      <c r="AE103" s="57">
        <f t="shared" si="47"/>
        <v>11.220000000000002</v>
      </c>
      <c r="AF103" s="53">
        <f>IFERROR(-ABS(INDEX('frais amazon 011225-150326'!H:H,MATCH(Reproting_ERPALIN!K103,'frais amazon 011225-150326'!D:D,0))/1.2),"Commande hors la France")</f>
        <v>-5.0666666666666673</v>
      </c>
      <c r="AG103" s="53">
        <f t="shared" si="48"/>
        <v>-2.5333333333333337</v>
      </c>
      <c r="AH103" s="53">
        <f t="shared" si="49"/>
        <v>-2.5333333333333336E-2</v>
      </c>
      <c r="AI103" s="57">
        <f t="shared" si="50"/>
        <v>8.6866666666666689E-2</v>
      </c>
      <c r="AJ103" s="56">
        <f t="shared" si="51"/>
        <v>0.59722699667697954</v>
      </c>
      <c r="AK103" s="54">
        <f t="shared" si="52"/>
        <v>8.6866666666666692</v>
      </c>
      <c r="AL103" s="46"/>
      <c r="AM103" s="41"/>
    </row>
    <row r="104" spans="1:39" x14ac:dyDescent="0.25">
      <c r="A104" s="27" t="s">
        <v>59</v>
      </c>
      <c r="B104" s="27" t="s">
        <v>60</v>
      </c>
      <c r="C104" s="27" t="s">
        <v>16</v>
      </c>
      <c r="D104" s="27" t="s">
        <v>11812</v>
      </c>
      <c r="E104" s="2">
        <v>100</v>
      </c>
      <c r="F104" s="23">
        <v>10.32</v>
      </c>
      <c r="G104" s="3">
        <v>4.99</v>
      </c>
      <c r="H104" s="3">
        <v>9.61</v>
      </c>
      <c r="I104" s="3">
        <v>93.12</v>
      </c>
      <c r="J104" s="27" t="s">
        <v>1671</v>
      </c>
      <c r="K104" s="1" t="s">
        <v>258</v>
      </c>
      <c r="L104" s="50">
        <f t="shared" si="31"/>
        <v>1</v>
      </c>
      <c r="M104" s="51">
        <f t="shared" si="32"/>
        <v>2026</v>
      </c>
      <c r="N104" s="65">
        <f t="shared" si="33"/>
        <v>46023</v>
      </c>
      <c r="O104" s="52">
        <f t="shared" si="34"/>
        <v>0.1032</v>
      </c>
      <c r="P104" s="52">
        <f t="shared" si="35"/>
        <v>10.32</v>
      </c>
      <c r="Q104" s="53">
        <f t="shared" si="36"/>
        <v>4.99E-2</v>
      </c>
      <c r="R104" s="52">
        <f t="shared" si="37"/>
        <v>0.15310000000000001</v>
      </c>
      <c r="S104" s="54">
        <f t="shared" si="38"/>
        <v>15.310000000000002</v>
      </c>
      <c r="T104" s="52">
        <f t="shared" si="39"/>
        <v>-7.1000000000000082E-3</v>
      </c>
      <c r="U104" s="52">
        <f t="shared" si="40"/>
        <v>0.14600000000000002</v>
      </c>
      <c r="V104" s="52">
        <f t="shared" si="41"/>
        <v>14.600000000000001</v>
      </c>
      <c r="W104" s="55">
        <f>SUMIF(GLS!B:B,K104,GLS!C:C)</f>
        <v>5.25</v>
      </c>
      <c r="X104" s="55"/>
      <c r="Y104" s="55"/>
      <c r="Z104" s="52">
        <f t="shared" si="42"/>
        <v>-5.25</v>
      </c>
      <c r="AA104" s="52">
        <f t="shared" si="43"/>
        <v>-5.25</v>
      </c>
      <c r="AB104" s="52">
        <f t="shared" si="44"/>
        <v>-5.2499999999999998E-2</v>
      </c>
      <c r="AC104" s="52">
        <f t="shared" si="45"/>
        <v>9.3500000000000028E-2</v>
      </c>
      <c r="AD104" s="56">
        <f t="shared" si="46"/>
        <v>0.61071195297191394</v>
      </c>
      <c r="AE104" s="57">
        <f t="shared" si="47"/>
        <v>9.3500000000000032</v>
      </c>
      <c r="AF104" s="53">
        <f>IFERROR(-ABS(INDEX('frais amazon 011225-150326'!H:H,MATCH(Reproting_ERPALIN!K104,'frais amazon 011225-150326'!D:D,0))/1.2),"Commande hors la France")</f>
        <v>-2.8333333333333335</v>
      </c>
      <c r="AG104" s="53">
        <f t="shared" si="48"/>
        <v>-2.8333333333333339</v>
      </c>
      <c r="AH104" s="53">
        <f t="shared" si="49"/>
        <v>-2.8333333333333339E-2</v>
      </c>
      <c r="AI104" s="57">
        <f t="shared" si="50"/>
        <v>6.5166666666666692E-2</v>
      </c>
      <c r="AJ104" s="56">
        <f t="shared" si="51"/>
        <v>0.42564772479860669</v>
      </c>
      <c r="AK104" s="54">
        <f t="shared" si="52"/>
        <v>6.5166666666666693</v>
      </c>
      <c r="AL104" s="46"/>
      <c r="AM104" s="41"/>
    </row>
    <row r="105" spans="1:39" x14ac:dyDescent="0.25">
      <c r="A105" s="27" t="s">
        <v>259</v>
      </c>
      <c r="B105" s="27" t="s">
        <v>260</v>
      </c>
      <c r="C105" s="27" t="s">
        <v>33</v>
      </c>
      <c r="D105" s="27" t="s">
        <v>11814</v>
      </c>
      <c r="E105" s="2">
        <v>50</v>
      </c>
      <c r="F105" s="3">
        <v>13.23</v>
      </c>
      <c r="G105" s="3">
        <v>10.45</v>
      </c>
      <c r="H105" s="3">
        <v>7.88</v>
      </c>
      <c r="I105" s="3">
        <v>59.52</v>
      </c>
      <c r="J105" s="27" t="s">
        <v>1912</v>
      </c>
      <c r="K105" s="1" t="s">
        <v>261</v>
      </c>
      <c r="L105" s="50">
        <f t="shared" si="31"/>
        <v>12</v>
      </c>
      <c r="M105" s="51">
        <f t="shared" si="32"/>
        <v>2025</v>
      </c>
      <c r="N105" s="65">
        <f t="shared" si="33"/>
        <v>45992</v>
      </c>
      <c r="O105" s="52">
        <f t="shared" si="34"/>
        <v>0.2646</v>
      </c>
      <c r="P105" s="52">
        <f t="shared" si="35"/>
        <v>13.23</v>
      </c>
      <c r="Q105" s="53">
        <f t="shared" si="36"/>
        <v>0.20899999999999999</v>
      </c>
      <c r="R105" s="52">
        <f t="shared" si="37"/>
        <v>0.47360000000000002</v>
      </c>
      <c r="S105" s="54">
        <f t="shared" si="38"/>
        <v>23.68</v>
      </c>
      <c r="T105" s="52">
        <f t="shared" si="39"/>
        <v>-0.10700000000000001</v>
      </c>
      <c r="U105" s="52">
        <f t="shared" si="40"/>
        <v>0.36660000000000004</v>
      </c>
      <c r="V105" s="52">
        <f t="shared" si="41"/>
        <v>18.330000000000002</v>
      </c>
      <c r="W105" s="55">
        <f>SUMIF(GLS!B:B,K105,GLS!C:C)</f>
        <v>9.39</v>
      </c>
      <c r="X105" s="55"/>
      <c r="Y105" s="55"/>
      <c r="Z105" s="52">
        <f t="shared" si="42"/>
        <v>-9.39</v>
      </c>
      <c r="AA105" s="52">
        <f t="shared" si="43"/>
        <v>-9.39</v>
      </c>
      <c r="AB105" s="52">
        <f t="shared" si="44"/>
        <v>-0.18780000000000002</v>
      </c>
      <c r="AC105" s="52">
        <f t="shared" si="45"/>
        <v>0.17880000000000001</v>
      </c>
      <c r="AD105" s="56">
        <f t="shared" si="46"/>
        <v>0.37753378378378377</v>
      </c>
      <c r="AE105" s="57">
        <f t="shared" si="47"/>
        <v>8.9400000000000013</v>
      </c>
      <c r="AF105" s="53" t="str">
        <f>IFERROR(-ABS(INDEX('frais amazon 011225-150326'!H:H,MATCH(Reproting_ERPALIN!K105,'frais amazon 011225-150326'!D:D,0))/1.2),"Commande hors la France")</f>
        <v>Commande hors la France</v>
      </c>
      <c r="AG105" s="53">
        <f t="shared" si="48"/>
        <v>0</v>
      </c>
      <c r="AH105" s="53">
        <f t="shared" si="49"/>
        <v>0</v>
      </c>
      <c r="AI105" s="57">
        <f t="shared" si="50"/>
        <v>0.17880000000000001</v>
      </c>
      <c r="AJ105" s="56">
        <f t="shared" si="51"/>
        <v>0.37753378378378377</v>
      </c>
      <c r="AK105" s="54">
        <f t="shared" si="52"/>
        <v>8.9400000000000013</v>
      </c>
      <c r="AL105" s="46"/>
      <c r="AM105" s="41"/>
    </row>
    <row r="106" spans="1:39" x14ac:dyDescent="0.25">
      <c r="A106" s="27" t="s">
        <v>68</v>
      </c>
      <c r="B106" s="27" t="s">
        <v>69</v>
      </c>
      <c r="C106" s="27" t="s">
        <v>16</v>
      </c>
      <c r="D106" s="27" t="s">
        <v>11812</v>
      </c>
      <c r="E106" s="2">
        <v>100</v>
      </c>
      <c r="F106" s="23">
        <v>19.82</v>
      </c>
      <c r="G106" s="3">
        <v>4.99</v>
      </c>
      <c r="H106" s="3">
        <v>17.71</v>
      </c>
      <c r="I106" s="3">
        <v>89.35</v>
      </c>
      <c r="J106" s="27" t="s">
        <v>1671</v>
      </c>
      <c r="K106" s="1" t="s">
        <v>262</v>
      </c>
      <c r="L106" s="50">
        <f t="shared" si="31"/>
        <v>1</v>
      </c>
      <c r="M106" s="51">
        <f t="shared" si="32"/>
        <v>2026</v>
      </c>
      <c r="N106" s="65">
        <f t="shared" si="33"/>
        <v>46023</v>
      </c>
      <c r="O106" s="52">
        <f t="shared" si="34"/>
        <v>0.19820000000000002</v>
      </c>
      <c r="P106" s="52">
        <f t="shared" si="35"/>
        <v>19.82</v>
      </c>
      <c r="Q106" s="53">
        <f t="shared" si="36"/>
        <v>4.99E-2</v>
      </c>
      <c r="R106" s="52">
        <f t="shared" si="37"/>
        <v>0.24810000000000001</v>
      </c>
      <c r="S106" s="54">
        <f t="shared" si="38"/>
        <v>24.810000000000002</v>
      </c>
      <c r="T106" s="52">
        <f t="shared" si="39"/>
        <v>-2.1099999999999994E-2</v>
      </c>
      <c r="U106" s="52">
        <f t="shared" si="40"/>
        <v>0.22700000000000004</v>
      </c>
      <c r="V106" s="52">
        <f t="shared" si="41"/>
        <v>22.700000000000003</v>
      </c>
      <c r="W106" s="55">
        <f>SUMIF(GLS!B:B,K106,GLS!C:C)</f>
        <v>5.25</v>
      </c>
      <c r="X106" s="55"/>
      <c r="Y106" s="55"/>
      <c r="Z106" s="52">
        <f t="shared" si="42"/>
        <v>-5.25</v>
      </c>
      <c r="AA106" s="52">
        <f t="shared" si="43"/>
        <v>-5.25</v>
      </c>
      <c r="AB106" s="52">
        <f t="shared" si="44"/>
        <v>-5.2499999999999998E-2</v>
      </c>
      <c r="AC106" s="52">
        <f t="shared" si="45"/>
        <v>0.17450000000000004</v>
      </c>
      <c r="AD106" s="56">
        <f t="shared" si="46"/>
        <v>0.70334542523176147</v>
      </c>
      <c r="AE106" s="57">
        <f t="shared" si="47"/>
        <v>17.450000000000003</v>
      </c>
      <c r="AF106" s="53">
        <f>IFERROR(-ABS(INDEX('frais amazon 011225-150326'!H:H,MATCH(Reproting_ERPALIN!K106,'frais amazon 011225-150326'!D:D,0))/1.2),"Commande hors la France")</f>
        <v>-4.1583333333333341</v>
      </c>
      <c r="AG106" s="53">
        <f t="shared" si="48"/>
        <v>-4.1583333333333341</v>
      </c>
      <c r="AH106" s="53">
        <f t="shared" si="49"/>
        <v>-4.158333333333334E-2</v>
      </c>
      <c r="AI106" s="57">
        <f t="shared" si="50"/>
        <v>0.13291666666666671</v>
      </c>
      <c r="AJ106" s="56">
        <f t="shared" si="51"/>
        <v>0.53573827757624626</v>
      </c>
      <c r="AK106" s="54">
        <f t="shared" si="52"/>
        <v>13.291666666666671</v>
      </c>
      <c r="AL106" s="46"/>
      <c r="AM106" s="41"/>
    </row>
    <row r="107" spans="1:39" x14ac:dyDescent="0.25">
      <c r="A107" s="27" t="s">
        <v>263</v>
      </c>
      <c r="B107" s="27" t="s">
        <v>264</v>
      </c>
      <c r="C107" s="27" t="s">
        <v>16</v>
      </c>
      <c r="D107" s="27" t="s">
        <v>11812</v>
      </c>
      <c r="E107" s="2">
        <v>100</v>
      </c>
      <c r="F107" s="23">
        <v>5.34</v>
      </c>
      <c r="G107" s="3">
        <v>2.4950000000000001</v>
      </c>
      <c r="H107" s="3">
        <v>4.62</v>
      </c>
      <c r="I107" s="3">
        <v>86.52</v>
      </c>
      <c r="J107" s="27" t="s">
        <v>1671</v>
      </c>
      <c r="K107" s="1" t="s">
        <v>265</v>
      </c>
      <c r="L107" s="50">
        <f t="shared" si="31"/>
        <v>1</v>
      </c>
      <c r="M107" s="51">
        <f t="shared" si="32"/>
        <v>2026</v>
      </c>
      <c r="N107" s="65">
        <f t="shared" si="33"/>
        <v>46023</v>
      </c>
      <c r="O107" s="52">
        <f t="shared" si="34"/>
        <v>5.3399999999999996E-2</v>
      </c>
      <c r="P107" s="52">
        <f t="shared" si="35"/>
        <v>5.34</v>
      </c>
      <c r="Q107" s="53">
        <f t="shared" si="36"/>
        <v>2.495E-2</v>
      </c>
      <c r="R107" s="52">
        <f t="shared" si="37"/>
        <v>7.8350000000000003E-2</v>
      </c>
      <c r="S107" s="54">
        <f t="shared" si="38"/>
        <v>7.835</v>
      </c>
      <c r="T107" s="52">
        <f t="shared" si="39"/>
        <v>-7.1999999999999972E-3</v>
      </c>
      <c r="U107" s="52">
        <f t="shared" si="40"/>
        <v>7.1150000000000005E-2</v>
      </c>
      <c r="V107" s="52">
        <f t="shared" si="41"/>
        <v>7.1150000000000002</v>
      </c>
      <c r="W107" s="55">
        <f>SUMIF(GLS!B:B,K107,GLS!C:C)</f>
        <v>5.25</v>
      </c>
      <c r="X107" s="55"/>
      <c r="Y107" s="55"/>
      <c r="Z107" s="52">
        <f t="shared" si="42"/>
        <v>-5.25</v>
      </c>
      <c r="AA107" s="52">
        <f t="shared" si="43"/>
        <v>-2.625</v>
      </c>
      <c r="AB107" s="52">
        <f t="shared" si="44"/>
        <v>-2.6249999999999999E-2</v>
      </c>
      <c r="AC107" s="52">
        <f t="shared" si="45"/>
        <v>4.4900000000000009E-2</v>
      </c>
      <c r="AD107" s="56">
        <f t="shared" si="46"/>
        <v>0.57306955966815576</v>
      </c>
      <c r="AE107" s="57">
        <f t="shared" si="47"/>
        <v>4.4900000000000011</v>
      </c>
      <c r="AF107" s="53">
        <f>IFERROR(-ABS(INDEX('frais amazon 011225-150326'!H:H,MATCH(Reproting_ERPALIN!K107,'frais amazon 011225-150326'!D:D,0))/1.2),"Commande hors la France")</f>
        <v>-3.7000000000000006</v>
      </c>
      <c r="AG107" s="53">
        <f t="shared" si="48"/>
        <v>-1.8500000000000003</v>
      </c>
      <c r="AH107" s="53">
        <f t="shared" si="49"/>
        <v>-1.8500000000000003E-2</v>
      </c>
      <c r="AI107" s="57">
        <f t="shared" si="50"/>
        <v>2.6400000000000007E-2</v>
      </c>
      <c r="AJ107" s="56">
        <f t="shared" si="51"/>
        <v>0.33694958519463952</v>
      </c>
      <c r="AK107" s="54">
        <f t="shared" si="52"/>
        <v>2.6400000000000006</v>
      </c>
      <c r="AL107" s="46"/>
      <c r="AM107" s="42"/>
    </row>
    <row r="108" spans="1:39" x14ac:dyDescent="0.25">
      <c r="A108" s="27" t="s">
        <v>14</v>
      </c>
      <c r="B108" s="27" t="s">
        <v>15</v>
      </c>
      <c r="C108" s="27" t="s">
        <v>16</v>
      </c>
      <c r="D108" s="27" t="s">
        <v>11812</v>
      </c>
      <c r="E108" s="2">
        <v>100</v>
      </c>
      <c r="F108" s="23">
        <v>12.68</v>
      </c>
      <c r="G108" s="3">
        <v>2.4950000000000001</v>
      </c>
      <c r="H108" s="3">
        <v>11.22</v>
      </c>
      <c r="I108" s="3">
        <v>88.49</v>
      </c>
      <c r="J108" s="27" t="s">
        <v>1671</v>
      </c>
      <c r="K108" s="1" t="s">
        <v>265</v>
      </c>
      <c r="L108" s="50">
        <f t="shared" si="31"/>
        <v>1</v>
      </c>
      <c r="M108" s="51">
        <f t="shared" si="32"/>
        <v>2026</v>
      </c>
      <c r="N108" s="65">
        <f t="shared" si="33"/>
        <v>46023</v>
      </c>
      <c r="O108" s="52">
        <f t="shared" si="34"/>
        <v>0.1268</v>
      </c>
      <c r="P108" s="52">
        <f t="shared" si="35"/>
        <v>12.68</v>
      </c>
      <c r="Q108" s="53">
        <f t="shared" si="36"/>
        <v>2.495E-2</v>
      </c>
      <c r="R108" s="52">
        <f t="shared" si="37"/>
        <v>0.15175</v>
      </c>
      <c r="S108" s="54">
        <f t="shared" si="38"/>
        <v>15.174999999999999</v>
      </c>
      <c r="T108" s="52">
        <f t="shared" si="39"/>
        <v>-1.4599999999999991E-2</v>
      </c>
      <c r="U108" s="52">
        <f t="shared" si="40"/>
        <v>0.13714999999999999</v>
      </c>
      <c r="V108" s="52">
        <f t="shared" si="41"/>
        <v>13.715</v>
      </c>
      <c r="W108" s="55">
        <f>SUMIF(GLS!B:B,K108,GLS!C:C)</f>
        <v>5.25</v>
      </c>
      <c r="X108" s="55"/>
      <c r="Y108" s="55"/>
      <c r="Z108" s="52">
        <f t="shared" si="42"/>
        <v>-5.25</v>
      </c>
      <c r="AA108" s="52">
        <f t="shared" si="43"/>
        <v>-2.625</v>
      </c>
      <c r="AB108" s="52">
        <f t="shared" si="44"/>
        <v>-2.6249999999999999E-2</v>
      </c>
      <c r="AC108" s="52">
        <f t="shared" si="45"/>
        <v>0.1109</v>
      </c>
      <c r="AD108" s="56">
        <f t="shared" si="46"/>
        <v>0.73080724876441516</v>
      </c>
      <c r="AE108" s="57">
        <f t="shared" si="47"/>
        <v>11.09</v>
      </c>
      <c r="AF108" s="53">
        <f>IFERROR(-ABS(INDEX('frais amazon 011225-150326'!H:H,MATCH(Reproting_ERPALIN!K108,'frais amazon 011225-150326'!D:D,0))/1.2),"Commande hors la France")</f>
        <v>-3.7000000000000006</v>
      </c>
      <c r="AG108" s="53">
        <f t="shared" si="48"/>
        <v>-1.8500000000000003</v>
      </c>
      <c r="AH108" s="53">
        <f t="shared" si="49"/>
        <v>-1.8500000000000003E-2</v>
      </c>
      <c r="AI108" s="57">
        <f t="shared" si="50"/>
        <v>9.2399999999999996E-2</v>
      </c>
      <c r="AJ108" s="56">
        <f t="shared" si="51"/>
        <v>0.6088962108731466</v>
      </c>
      <c r="AK108" s="54">
        <f t="shared" si="52"/>
        <v>9.24</v>
      </c>
      <c r="AL108" s="46"/>
      <c r="AM108" s="41"/>
    </row>
    <row r="109" spans="1:39" x14ac:dyDescent="0.25">
      <c r="A109" s="27" t="s">
        <v>267</v>
      </c>
      <c r="B109" s="27" t="s">
        <v>268</v>
      </c>
      <c r="C109" s="27" t="s">
        <v>16</v>
      </c>
      <c r="D109" s="27" t="s">
        <v>11814</v>
      </c>
      <c r="E109" s="2">
        <v>50</v>
      </c>
      <c r="F109" s="3">
        <v>11.34</v>
      </c>
      <c r="G109" s="3">
        <v>13.33</v>
      </c>
      <c r="H109" s="3">
        <v>7.02</v>
      </c>
      <c r="I109" s="3">
        <v>61.86</v>
      </c>
      <c r="J109" s="27" t="s">
        <v>1671</v>
      </c>
      <c r="K109" s="1" t="s">
        <v>269</v>
      </c>
      <c r="L109" s="50">
        <f t="shared" si="31"/>
        <v>12</v>
      </c>
      <c r="M109" s="51">
        <f t="shared" si="32"/>
        <v>2025</v>
      </c>
      <c r="N109" s="65">
        <f t="shared" si="33"/>
        <v>45992</v>
      </c>
      <c r="O109" s="52">
        <f t="shared" si="34"/>
        <v>0.2268</v>
      </c>
      <c r="P109" s="52">
        <f t="shared" si="35"/>
        <v>11.34</v>
      </c>
      <c r="Q109" s="53">
        <f t="shared" si="36"/>
        <v>0.2666</v>
      </c>
      <c r="R109" s="52">
        <f t="shared" si="37"/>
        <v>0.49340000000000001</v>
      </c>
      <c r="S109" s="54">
        <f t="shared" si="38"/>
        <v>24.67</v>
      </c>
      <c r="T109" s="52">
        <f t="shared" si="39"/>
        <v>-8.6400000000000005E-2</v>
      </c>
      <c r="U109" s="52">
        <f t="shared" si="40"/>
        <v>0.40700000000000003</v>
      </c>
      <c r="V109" s="52">
        <f t="shared" si="41"/>
        <v>20.350000000000001</v>
      </c>
      <c r="W109" s="55">
        <f>SUMIF(GLS!B:B,K109,GLS!C:C)</f>
        <v>5.25</v>
      </c>
      <c r="X109" s="55"/>
      <c r="Y109" s="55"/>
      <c r="Z109" s="52">
        <f t="shared" si="42"/>
        <v>-5.25</v>
      </c>
      <c r="AA109" s="52">
        <f t="shared" si="43"/>
        <v>-5.25</v>
      </c>
      <c r="AB109" s="52">
        <f t="shared" si="44"/>
        <v>-0.105</v>
      </c>
      <c r="AC109" s="52">
        <f t="shared" si="45"/>
        <v>0.30200000000000005</v>
      </c>
      <c r="AD109" s="56">
        <f t="shared" si="46"/>
        <v>0.61207944872314557</v>
      </c>
      <c r="AE109" s="57">
        <f t="shared" si="47"/>
        <v>15.100000000000001</v>
      </c>
      <c r="AF109" s="53">
        <f>IFERROR(-ABS(INDEX('frais amazon 011225-150326'!H:H,MATCH(Reproting_ERPALIN!K109,'frais amazon 011225-150326'!D:D,0))/1.2),"Commande hors la France")</f>
        <v>-4.5750000000000002</v>
      </c>
      <c r="AG109" s="53">
        <f t="shared" si="48"/>
        <v>-4.5750000000000002</v>
      </c>
      <c r="AH109" s="53">
        <f t="shared" si="49"/>
        <v>-9.1499999999999998E-2</v>
      </c>
      <c r="AI109" s="57">
        <f t="shared" si="50"/>
        <v>0.21050000000000005</v>
      </c>
      <c r="AJ109" s="56">
        <f t="shared" si="51"/>
        <v>0.42663153627888134</v>
      </c>
      <c r="AK109" s="54">
        <f t="shared" si="52"/>
        <v>10.525000000000002</v>
      </c>
      <c r="AL109" s="46"/>
      <c r="AM109" s="41"/>
    </row>
    <row r="110" spans="1:39" x14ac:dyDescent="0.25">
      <c r="A110" s="27" t="s">
        <v>76</v>
      </c>
      <c r="B110" s="27" t="s">
        <v>77</v>
      </c>
      <c r="C110" s="27" t="s">
        <v>16</v>
      </c>
      <c r="D110" s="27" t="s">
        <v>11812</v>
      </c>
      <c r="E110" s="2">
        <v>200</v>
      </c>
      <c r="F110" s="23">
        <v>24.1</v>
      </c>
      <c r="G110" s="3">
        <v>9.98</v>
      </c>
      <c r="H110" s="3">
        <v>22.7</v>
      </c>
      <c r="I110" s="3">
        <v>94.19</v>
      </c>
      <c r="J110" s="27" t="s">
        <v>1671</v>
      </c>
      <c r="K110" s="1" t="s">
        <v>270</v>
      </c>
      <c r="L110" s="50">
        <f t="shared" si="31"/>
        <v>1</v>
      </c>
      <c r="M110" s="51">
        <f t="shared" si="32"/>
        <v>2026</v>
      </c>
      <c r="N110" s="65">
        <f t="shared" si="33"/>
        <v>46023</v>
      </c>
      <c r="O110" s="52">
        <f t="shared" si="34"/>
        <v>0.12050000000000001</v>
      </c>
      <c r="P110" s="52">
        <f t="shared" si="35"/>
        <v>24.1</v>
      </c>
      <c r="Q110" s="53">
        <f t="shared" si="36"/>
        <v>4.99E-2</v>
      </c>
      <c r="R110" s="52">
        <f t="shared" si="37"/>
        <v>0.1704</v>
      </c>
      <c r="S110" s="54">
        <f t="shared" si="38"/>
        <v>34.08</v>
      </c>
      <c r="T110" s="52">
        <f t="shared" si="39"/>
        <v>-7.0000000000000106E-3</v>
      </c>
      <c r="U110" s="52">
        <f t="shared" si="40"/>
        <v>0.16339999999999999</v>
      </c>
      <c r="V110" s="52">
        <f t="shared" si="41"/>
        <v>32.68</v>
      </c>
      <c r="W110" s="55">
        <f>SUMIF(GLS!B:B,K110,GLS!C:C)</f>
        <v>5.25</v>
      </c>
      <c r="X110" s="55"/>
      <c r="Y110" s="55"/>
      <c r="Z110" s="52">
        <f t="shared" si="42"/>
        <v>-5.25</v>
      </c>
      <c r="AA110" s="52">
        <f t="shared" si="43"/>
        <v>-5.25</v>
      </c>
      <c r="AB110" s="52">
        <f t="shared" si="44"/>
        <v>-2.6249999999999999E-2</v>
      </c>
      <c r="AC110" s="52">
        <f t="shared" si="45"/>
        <v>0.13714999999999999</v>
      </c>
      <c r="AD110" s="56">
        <f t="shared" si="46"/>
        <v>0.80487089201877937</v>
      </c>
      <c r="AE110" s="57">
        <f t="shared" si="47"/>
        <v>27.43</v>
      </c>
      <c r="AF110" s="53" t="str">
        <f>IFERROR(-ABS(INDEX('frais amazon 011225-150326'!H:H,MATCH(Reproting_ERPALIN!K110,'frais amazon 011225-150326'!D:D,0))/1.2),"Commande hors la France")</f>
        <v>Commande hors la France</v>
      </c>
      <c r="AG110" s="53">
        <f t="shared" si="48"/>
        <v>0</v>
      </c>
      <c r="AH110" s="53">
        <f t="shared" si="49"/>
        <v>0</v>
      </c>
      <c r="AI110" s="57">
        <f t="shared" si="50"/>
        <v>0.13714999999999999</v>
      </c>
      <c r="AJ110" s="56">
        <f t="shared" si="51"/>
        <v>0.80487089201877937</v>
      </c>
      <c r="AK110" s="54">
        <f t="shared" si="52"/>
        <v>27.43</v>
      </c>
      <c r="AL110" s="46"/>
      <c r="AM110" s="41"/>
    </row>
    <row r="111" spans="1:39" x14ac:dyDescent="0.25">
      <c r="A111" s="27" t="s">
        <v>271</v>
      </c>
      <c r="B111" s="27" t="s">
        <v>272</v>
      </c>
      <c r="C111" s="27" t="s">
        <v>29</v>
      </c>
      <c r="D111" s="27" t="s">
        <v>11814</v>
      </c>
      <c r="E111" s="2">
        <v>28</v>
      </c>
      <c r="F111" s="3">
        <v>24.65</v>
      </c>
      <c r="G111" s="3">
        <v>4.99</v>
      </c>
      <c r="H111" s="3">
        <v>10.73</v>
      </c>
      <c r="I111" s="3">
        <v>43.55</v>
      </c>
      <c r="J111" s="27" t="s">
        <v>1671</v>
      </c>
      <c r="K111" s="1" t="s">
        <v>273</v>
      </c>
      <c r="L111" s="50">
        <f t="shared" si="31"/>
        <v>12</v>
      </c>
      <c r="M111" s="51">
        <f t="shared" si="32"/>
        <v>2025</v>
      </c>
      <c r="N111" s="65">
        <f t="shared" si="33"/>
        <v>45992</v>
      </c>
      <c r="O111" s="52">
        <f t="shared" si="34"/>
        <v>0.88035714285714284</v>
      </c>
      <c r="P111" s="52">
        <f t="shared" si="35"/>
        <v>24.65</v>
      </c>
      <c r="Q111" s="53">
        <f t="shared" si="36"/>
        <v>0.17821428571428571</v>
      </c>
      <c r="R111" s="52">
        <f t="shared" si="37"/>
        <v>1.0585714285714285</v>
      </c>
      <c r="S111" s="54">
        <f t="shared" si="38"/>
        <v>29.639999999999997</v>
      </c>
      <c r="T111" s="52">
        <f t="shared" si="39"/>
        <v>-0.49714285714285705</v>
      </c>
      <c r="U111" s="52">
        <f t="shared" si="40"/>
        <v>0.56142857142857139</v>
      </c>
      <c r="V111" s="52">
        <f t="shared" si="41"/>
        <v>15.719999999999999</v>
      </c>
      <c r="W111" s="55">
        <f>SUMIF(GLS!B:B,K111,GLS!C:C)</f>
        <v>5.48</v>
      </c>
      <c r="X111" s="55"/>
      <c r="Y111" s="55"/>
      <c r="Z111" s="52">
        <f t="shared" si="42"/>
        <v>-5.48</v>
      </c>
      <c r="AA111" s="52">
        <f t="shared" si="43"/>
        <v>-5.4799999999999995</v>
      </c>
      <c r="AB111" s="52">
        <f t="shared" si="44"/>
        <v>-0.1957142857142857</v>
      </c>
      <c r="AC111" s="52">
        <f t="shared" si="45"/>
        <v>0.36571428571428566</v>
      </c>
      <c r="AD111" s="56">
        <f t="shared" si="46"/>
        <v>0.34547908232118757</v>
      </c>
      <c r="AE111" s="57">
        <f t="shared" si="47"/>
        <v>10.239999999999998</v>
      </c>
      <c r="AF111" s="53">
        <f>IFERROR(-ABS(INDEX('frais amazon 011225-150326'!H:H,MATCH(Reproting_ERPALIN!K111,'frais amazon 011225-150326'!D:D,0))/1.2),"Commande hors la France")</f>
        <v>-5.4916666666666671</v>
      </c>
      <c r="AG111" s="53">
        <f t="shared" si="48"/>
        <v>-5.4916666666666671</v>
      </c>
      <c r="AH111" s="53">
        <f t="shared" si="49"/>
        <v>-0.19613095238095241</v>
      </c>
      <c r="AI111" s="57">
        <f t="shared" si="50"/>
        <v>0.16958333333333325</v>
      </c>
      <c r="AJ111" s="56">
        <f t="shared" si="51"/>
        <v>0.16020017993702199</v>
      </c>
      <c r="AK111" s="54">
        <f t="shared" si="52"/>
        <v>4.7483333333333313</v>
      </c>
      <c r="AL111" s="46"/>
      <c r="AM111" s="41"/>
    </row>
    <row r="112" spans="1:39" x14ac:dyDescent="0.25">
      <c r="A112" s="27" t="s">
        <v>51</v>
      </c>
      <c r="B112" s="27" t="s">
        <v>52</v>
      </c>
      <c r="C112" s="27" t="s">
        <v>33</v>
      </c>
      <c r="D112" s="27" t="s">
        <v>11812</v>
      </c>
      <c r="E112" s="2">
        <v>50</v>
      </c>
      <c r="F112" s="23">
        <v>5.87</v>
      </c>
      <c r="G112" s="3">
        <v>4.99</v>
      </c>
      <c r="H112" s="3">
        <v>4.5199999999999996</v>
      </c>
      <c r="I112" s="3">
        <v>77</v>
      </c>
      <c r="J112" s="27" t="s">
        <v>1671</v>
      </c>
      <c r="K112" s="1" t="s">
        <v>274</v>
      </c>
      <c r="L112" s="50">
        <f t="shared" si="31"/>
        <v>1</v>
      </c>
      <c r="M112" s="51">
        <f t="shared" si="32"/>
        <v>2026</v>
      </c>
      <c r="N112" s="65">
        <f t="shared" si="33"/>
        <v>46023</v>
      </c>
      <c r="O112" s="52">
        <f t="shared" si="34"/>
        <v>0.1174</v>
      </c>
      <c r="P112" s="52">
        <f t="shared" si="35"/>
        <v>5.87</v>
      </c>
      <c r="Q112" s="53">
        <f t="shared" si="36"/>
        <v>9.98E-2</v>
      </c>
      <c r="R112" s="52">
        <f t="shared" si="37"/>
        <v>0.2172</v>
      </c>
      <c r="S112" s="54">
        <f t="shared" si="38"/>
        <v>10.86</v>
      </c>
      <c r="T112" s="52">
        <f t="shared" si="39"/>
        <v>-2.700000000000001E-2</v>
      </c>
      <c r="U112" s="52">
        <f t="shared" si="40"/>
        <v>0.19019999999999998</v>
      </c>
      <c r="V112" s="52">
        <f t="shared" si="41"/>
        <v>9.51</v>
      </c>
      <c r="W112" s="55">
        <f>SUMIF(GLS!B:B,K112,GLS!C:C)</f>
        <v>5.25</v>
      </c>
      <c r="X112" s="55"/>
      <c r="Y112" s="55"/>
      <c r="Z112" s="52">
        <f t="shared" si="42"/>
        <v>-5.25</v>
      </c>
      <c r="AA112" s="52">
        <f t="shared" si="43"/>
        <v>-5.25</v>
      </c>
      <c r="AB112" s="52">
        <f t="shared" si="44"/>
        <v>-0.105</v>
      </c>
      <c r="AC112" s="52">
        <f t="shared" si="45"/>
        <v>8.5199999999999984E-2</v>
      </c>
      <c r="AD112" s="56">
        <f t="shared" si="46"/>
        <v>0.39226519337016569</v>
      </c>
      <c r="AE112" s="57">
        <f t="shared" si="47"/>
        <v>4.2599999999999989</v>
      </c>
      <c r="AF112" s="53">
        <f>IFERROR(-ABS(INDEX('frais amazon 011225-150326'!H:H,MATCH(Reproting_ERPALIN!K112,'frais amazon 011225-150326'!D:D,0))/1.2),"Commande hors la France")</f>
        <v>-1.7416666666666667</v>
      </c>
      <c r="AG112" s="53">
        <f t="shared" si="48"/>
        <v>-1.7416666666666665</v>
      </c>
      <c r="AH112" s="53">
        <f t="shared" si="49"/>
        <v>-3.4833333333333327E-2</v>
      </c>
      <c r="AI112" s="57">
        <f t="shared" si="50"/>
        <v>5.0366666666666657E-2</v>
      </c>
      <c r="AJ112" s="56">
        <f t="shared" si="51"/>
        <v>0.231890730509515</v>
      </c>
      <c r="AK112" s="54">
        <f t="shared" si="52"/>
        <v>2.5183333333333326</v>
      </c>
      <c r="AL112" s="46"/>
      <c r="AM112" s="41"/>
    </row>
    <row r="113" spans="1:39" x14ac:dyDescent="0.25">
      <c r="A113" s="27" t="s">
        <v>76</v>
      </c>
      <c r="B113" s="27" t="s">
        <v>77</v>
      </c>
      <c r="C113" s="27" t="s">
        <v>16</v>
      </c>
      <c r="D113" s="27" t="s">
        <v>11814</v>
      </c>
      <c r="E113" s="2">
        <v>100</v>
      </c>
      <c r="F113" s="3">
        <v>12.05</v>
      </c>
      <c r="G113" s="3">
        <v>4.99</v>
      </c>
      <c r="H113" s="3">
        <v>11.35</v>
      </c>
      <c r="I113" s="3">
        <v>94.19</v>
      </c>
      <c r="J113" s="27" t="s">
        <v>1671</v>
      </c>
      <c r="K113" s="1" t="s">
        <v>275</v>
      </c>
      <c r="L113" s="50">
        <f t="shared" si="31"/>
        <v>12</v>
      </c>
      <c r="M113" s="51">
        <f t="shared" si="32"/>
        <v>2025</v>
      </c>
      <c r="N113" s="65">
        <f t="shared" si="33"/>
        <v>45992</v>
      </c>
      <c r="O113" s="52">
        <f t="shared" si="34"/>
        <v>0.12050000000000001</v>
      </c>
      <c r="P113" s="52">
        <f t="shared" si="35"/>
        <v>12.05</v>
      </c>
      <c r="Q113" s="53">
        <f t="shared" si="36"/>
        <v>4.99E-2</v>
      </c>
      <c r="R113" s="52">
        <f t="shared" si="37"/>
        <v>0.1704</v>
      </c>
      <c r="S113" s="54">
        <f t="shared" si="38"/>
        <v>17.04</v>
      </c>
      <c r="T113" s="52">
        <f t="shared" si="39"/>
        <v>-7.0000000000000106E-3</v>
      </c>
      <c r="U113" s="52">
        <f t="shared" si="40"/>
        <v>0.16339999999999999</v>
      </c>
      <c r="V113" s="52">
        <f t="shared" si="41"/>
        <v>16.34</v>
      </c>
      <c r="W113" s="55">
        <f>SUMIF(GLS!B:B,K113,GLS!C:C)</f>
        <v>5.25</v>
      </c>
      <c r="X113" s="55"/>
      <c r="Y113" s="55"/>
      <c r="Z113" s="52">
        <f t="shared" si="42"/>
        <v>-5.25</v>
      </c>
      <c r="AA113" s="52">
        <f t="shared" si="43"/>
        <v>-5.25</v>
      </c>
      <c r="AB113" s="52">
        <f t="shared" si="44"/>
        <v>-5.2499999999999998E-2</v>
      </c>
      <c r="AC113" s="52">
        <f t="shared" si="45"/>
        <v>0.1109</v>
      </c>
      <c r="AD113" s="56">
        <f t="shared" si="46"/>
        <v>0.6508215962441315</v>
      </c>
      <c r="AE113" s="57">
        <f t="shared" si="47"/>
        <v>11.09</v>
      </c>
      <c r="AF113" s="53">
        <f>IFERROR(-ABS(INDEX('frais amazon 011225-150326'!H:H,MATCH(Reproting_ERPALIN!K113,'frais amazon 011225-150326'!D:D,0))/1.2),"Commande hors la France")</f>
        <v>-3.1666666666666665</v>
      </c>
      <c r="AG113" s="53">
        <f t="shared" si="48"/>
        <v>-3.1666666666666661</v>
      </c>
      <c r="AH113" s="53">
        <f t="shared" si="49"/>
        <v>-3.1666666666666662E-2</v>
      </c>
      <c r="AI113" s="57">
        <f t="shared" si="50"/>
        <v>7.9233333333333336E-2</v>
      </c>
      <c r="AJ113" s="56">
        <f t="shared" si="51"/>
        <v>0.46498435054773085</v>
      </c>
      <c r="AK113" s="54">
        <f t="shared" si="52"/>
        <v>7.9233333333333338</v>
      </c>
      <c r="AL113" s="46"/>
      <c r="AM113" s="41"/>
    </row>
    <row r="114" spans="1:39" x14ac:dyDescent="0.25">
      <c r="A114" s="27" t="s">
        <v>144</v>
      </c>
      <c r="B114" s="27" t="s">
        <v>145</v>
      </c>
      <c r="C114" s="27" t="s">
        <v>16</v>
      </c>
      <c r="D114" s="27" t="s">
        <v>11815</v>
      </c>
      <c r="E114" s="2">
        <v>100</v>
      </c>
      <c r="F114" s="3">
        <v>10.19</v>
      </c>
      <c r="G114" s="3">
        <v>5.165</v>
      </c>
      <c r="H114" s="3">
        <v>9.18</v>
      </c>
      <c r="I114" s="3">
        <v>90.09</v>
      </c>
      <c r="J114" s="27" t="s">
        <v>1912</v>
      </c>
      <c r="K114" s="1" t="s">
        <v>276</v>
      </c>
      <c r="L114" s="50">
        <f t="shared" si="31"/>
        <v>2</v>
      </c>
      <c r="M114" s="51">
        <f t="shared" si="32"/>
        <v>2026</v>
      </c>
      <c r="N114" s="65">
        <f t="shared" si="33"/>
        <v>46054</v>
      </c>
      <c r="O114" s="52">
        <f t="shared" si="34"/>
        <v>0.10189999999999999</v>
      </c>
      <c r="P114" s="52">
        <f t="shared" si="35"/>
        <v>10.19</v>
      </c>
      <c r="Q114" s="53">
        <f t="shared" si="36"/>
        <v>5.1650000000000001E-2</v>
      </c>
      <c r="R114" s="52">
        <f t="shared" si="37"/>
        <v>0.15354999999999999</v>
      </c>
      <c r="S114" s="54">
        <f t="shared" si="38"/>
        <v>15.354999999999999</v>
      </c>
      <c r="T114" s="52">
        <f t="shared" si="39"/>
        <v>-1.0099999999999998E-2</v>
      </c>
      <c r="U114" s="52">
        <f t="shared" si="40"/>
        <v>0.14344999999999999</v>
      </c>
      <c r="V114" s="52">
        <f t="shared" si="41"/>
        <v>14.344999999999999</v>
      </c>
      <c r="W114" s="55">
        <f>SUMIF(GLS!B:B,K114,GLS!C:C)</f>
        <v>9.39</v>
      </c>
      <c r="X114" s="55"/>
      <c r="Y114" s="55"/>
      <c r="Z114" s="52">
        <f t="shared" si="42"/>
        <v>-9.39</v>
      </c>
      <c r="AA114" s="52">
        <f t="shared" si="43"/>
        <v>-4.6950000000000003</v>
      </c>
      <c r="AB114" s="52">
        <f t="shared" si="44"/>
        <v>-4.6950000000000006E-2</v>
      </c>
      <c r="AC114" s="52">
        <f t="shared" si="45"/>
        <v>9.6499999999999989E-2</v>
      </c>
      <c r="AD114" s="56">
        <f t="shared" si="46"/>
        <v>0.62845978508629108</v>
      </c>
      <c r="AE114" s="57">
        <f t="shared" si="47"/>
        <v>9.6499999999999986</v>
      </c>
      <c r="AF114" s="53" t="str">
        <f>IFERROR(-ABS(INDEX('frais amazon 011225-150326'!H:H,MATCH(Reproting_ERPALIN!K114,'frais amazon 011225-150326'!D:D,0))/1.2),"Commande hors la France")</f>
        <v>Commande hors la France</v>
      </c>
      <c r="AG114" s="53">
        <f t="shared" si="48"/>
        <v>0</v>
      </c>
      <c r="AH114" s="53">
        <f t="shared" si="49"/>
        <v>0</v>
      </c>
      <c r="AI114" s="57">
        <f t="shared" si="50"/>
        <v>9.6499999999999989E-2</v>
      </c>
      <c r="AJ114" s="56">
        <f t="shared" si="51"/>
        <v>0.62845978508629108</v>
      </c>
      <c r="AK114" s="54">
        <f t="shared" si="52"/>
        <v>9.6499999999999986</v>
      </c>
      <c r="AL114" s="46"/>
      <c r="AM114" s="41"/>
    </row>
    <row r="115" spans="1:39" x14ac:dyDescent="0.25">
      <c r="A115" s="27" t="s">
        <v>277</v>
      </c>
      <c r="B115" s="27" t="s">
        <v>278</v>
      </c>
      <c r="C115" s="27" t="s">
        <v>16</v>
      </c>
      <c r="D115" s="27" t="s">
        <v>11815</v>
      </c>
      <c r="E115" s="2">
        <v>100</v>
      </c>
      <c r="F115" s="3">
        <v>10.29</v>
      </c>
      <c r="G115" s="3">
        <v>5.165</v>
      </c>
      <c r="H115" s="3">
        <v>9.5299999999999994</v>
      </c>
      <c r="I115" s="3">
        <v>92.61</v>
      </c>
      <c r="J115" s="27" t="s">
        <v>1912</v>
      </c>
      <c r="K115" s="1" t="s">
        <v>276</v>
      </c>
      <c r="L115" s="50">
        <f t="shared" si="31"/>
        <v>2</v>
      </c>
      <c r="M115" s="51">
        <f t="shared" si="32"/>
        <v>2026</v>
      </c>
      <c r="N115" s="65">
        <f t="shared" si="33"/>
        <v>46054</v>
      </c>
      <c r="O115" s="52">
        <f t="shared" si="34"/>
        <v>0.10289999999999999</v>
      </c>
      <c r="P115" s="52">
        <f t="shared" si="35"/>
        <v>10.29</v>
      </c>
      <c r="Q115" s="53">
        <f t="shared" si="36"/>
        <v>5.1650000000000001E-2</v>
      </c>
      <c r="R115" s="52">
        <f t="shared" si="37"/>
        <v>0.15454999999999999</v>
      </c>
      <c r="S115" s="54">
        <f t="shared" si="38"/>
        <v>15.455</v>
      </c>
      <c r="T115" s="52">
        <f t="shared" si="39"/>
        <v>-7.5999999999999983E-3</v>
      </c>
      <c r="U115" s="52">
        <f t="shared" si="40"/>
        <v>0.14695</v>
      </c>
      <c r="V115" s="52">
        <f t="shared" si="41"/>
        <v>14.695</v>
      </c>
      <c r="W115" s="55">
        <f>SUMIF(GLS!B:B,K115,GLS!C:C)</f>
        <v>9.39</v>
      </c>
      <c r="X115" s="55"/>
      <c r="Y115" s="55"/>
      <c r="Z115" s="52">
        <f t="shared" si="42"/>
        <v>-9.39</v>
      </c>
      <c r="AA115" s="52">
        <f t="shared" si="43"/>
        <v>-4.6950000000000003</v>
      </c>
      <c r="AB115" s="52">
        <f t="shared" si="44"/>
        <v>-4.6950000000000006E-2</v>
      </c>
      <c r="AC115" s="52">
        <f t="shared" si="45"/>
        <v>9.9999999999999992E-2</v>
      </c>
      <c r="AD115" s="56">
        <f t="shared" si="46"/>
        <v>0.64703979294726621</v>
      </c>
      <c r="AE115" s="57">
        <f t="shared" si="47"/>
        <v>10</v>
      </c>
      <c r="AF115" s="53" t="str">
        <f>IFERROR(-ABS(INDEX('frais amazon 011225-150326'!H:H,MATCH(Reproting_ERPALIN!K115,'frais amazon 011225-150326'!D:D,0))/1.2),"Commande hors la France")</f>
        <v>Commande hors la France</v>
      </c>
      <c r="AG115" s="53">
        <f t="shared" si="48"/>
        <v>0</v>
      </c>
      <c r="AH115" s="53">
        <f t="shared" si="49"/>
        <v>0</v>
      </c>
      <c r="AI115" s="57">
        <f t="shared" si="50"/>
        <v>9.9999999999999992E-2</v>
      </c>
      <c r="AJ115" s="56">
        <f t="shared" si="51"/>
        <v>0.64703979294726621</v>
      </c>
      <c r="AK115" s="54">
        <f t="shared" si="52"/>
        <v>10</v>
      </c>
      <c r="AL115" s="46"/>
      <c r="AM115" s="41"/>
    </row>
    <row r="116" spans="1:39" x14ac:dyDescent="0.25">
      <c r="A116" s="27" t="s">
        <v>177</v>
      </c>
      <c r="B116" s="27" t="s">
        <v>178</v>
      </c>
      <c r="C116" s="27" t="s">
        <v>11</v>
      </c>
      <c r="D116" s="27" t="s">
        <v>11815</v>
      </c>
      <c r="E116" s="2">
        <v>36</v>
      </c>
      <c r="F116" s="3">
        <v>33.32</v>
      </c>
      <c r="G116" s="3">
        <v>8.85</v>
      </c>
      <c r="H116" s="3">
        <v>16.899999999999999</v>
      </c>
      <c r="I116" s="3">
        <v>50.71</v>
      </c>
      <c r="J116" s="27" t="s">
        <v>1916</v>
      </c>
      <c r="K116" s="1" t="s">
        <v>279</v>
      </c>
      <c r="L116" s="50">
        <f t="shared" si="31"/>
        <v>2</v>
      </c>
      <c r="M116" s="51">
        <f t="shared" si="32"/>
        <v>2026</v>
      </c>
      <c r="N116" s="65">
        <f t="shared" si="33"/>
        <v>46054</v>
      </c>
      <c r="O116" s="52">
        <f t="shared" si="34"/>
        <v>0.92555555555555558</v>
      </c>
      <c r="P116" s="52">
        <f t="shared" si="35"/>
        <v>33.32</v>
      </c>
      <c r="Q116" s="53">
        <f t="shared" si="36"/>
        <v>0.24583333333333332</v>
      </c>
      <c r="R116" s="52">
        <f t="shared" si="37"/>
        <v>1.1713888888888888</v>
      </c>
      <c r="S116" s="54">
        <f t="shared" si="38"/>
        <v>42.169999999999995</v>
      </c>
      <c r="T116" s="52">
        <f t="shared" si="39"/>
        <v>-0.45611111111111113</v>
      </c>
      <c r="U116" s="52">
        <f t="shared" si="40"/>
        <v>0.71527777777777768</v>
      </c>
      <c r="V116" s="52">
        <f t="shared" si="41"/>
        <v>25.749999999999996</v>
      </c>
      <c r="W116" s="55">
        <f>SUMIF(GLS!B:B,K116,GLS!C:C)</f>
        <v>11.420000000000002</v>
      </c>
      <c r="X116" s="55"/>
      <c r="Y116" s="55"/>
      <c r="Z116" s="52">
        <f t="shared" si="42"/>
        <v>-11.420000000000002</v>
      </c>
      <c r="AA116" s="52">
        <f t="shared" si="43"/>
        <v>-11.420000000000002</v>
      </c>
      <c r="AB116" s="52">
        <f t="shared" si="44"/>
        <v>-0.31722222222222229</v>
      </c>
      <c r="AC116" s="52">
        <f t="shared" si="45"/>
        <v>0.39805555555555538</v>
      </c>
      <c r="AD116" s="56">
        <f t="shared" si="46"/>
        <v>0.33981503438463351</v>
      </c>
      <c r="AE116" s="57">
        <f t="shared" si="47"/>
        <v>14.329999999999995</v>
      </c>
      <c r="AF116" s="53" t="str">
        <f>IFERROR(-ABS(INDEX('frais amazon 011225-150326'!H:H,MATCH(Reproting_ERPALIN!K116,'frais amazon 011225-150326'!D:D,0))/1.2),"Commande hors la France")</f>
        <v>Commande hors la France</v>
      </c>
      <c r="AG116" s="53">
        <f t="shared" si="48"/>
        <v>0</v>
      </c>
      <c r="AH116" s="53">
        <f t="shared" si="49"/>
        <v>0</v>
      </c>
      <c r="AI116" s="57">
        <f t="shared" si="50"/>
        <v>0.39805555555555538</v>
      </c>
      <c r="AJ116" s="56">
        <f t="shared" si="51"/>
        <v>0.33981503438463351</v>
      </c>
      <c r="AK116" s="54">
        <f t="shared" si="52"/>
        <v>14.329999999999995</v>
      </c>
      <c r="AL116" s="46"/>
      <c r="AM116" s="41"/>
    </row>
    <row r="117" spans="1:39" x14ac:dyDescent="0.25">
      <c r="A117" s="27" t="s">
        <v>18</v>
      </c>
      <c r="B117" s="27" t="s">
        <v>19</v>
      </c>
      <c r="C117" s="27" t="s">
        <v>16</v>
      </c>
      <c r="D117" s="27" t="s">
        <v>11812</v>
      </c>
      <c r="E117" s="2">
        <v>100</v>
      </c>
      <c r="F117" s="23">
        <v>10.72</v>
      </c>
      <c r="G117" s="3">
        <v>4.99</v>
      </c>
      <c r="H117" s="3">
        <v>9.85</v>
      </c>
      <c r="I117" s="3">
        <v>91.88</v>
      </c>
      <c r="J117" s="27" t="s">
        <v>1671</v>
      </c>
      <c r="K117" s="1" t="s">
        <v>280</v>
      </c>
      <c r="L117" s="50">
        <f t="shared" si="31"/>
        <v>1</v>
      </c>
      <c r="M117" s="51">
        <f t="shared" si="32"/>
        <v>2026</v>
      </c>
      <c r="N117" s="65">
        <f t="shared" si="33"/>
        <v>46023</v>
      </c>
      <c r="O117" s="52">
        <f t="shared" si="34"/>
        <v>0.1072</v>
      </c>
      <c r="P117" s="52">
        <f t="shared" si="35"/>
        <v>10.72</v>
      </c>
      <c r="Q117" s="53">
        <f t="shared" si="36"/>
        <v>4.99E-2</v>
      </c>
      <c r="R117" s="52">
        <f t="shared" si="37"/>
        <v>0.15710000000000002</v>
      </c>
      <c r="S117" s="54">
        <f t="shared" si="38"/>
        <v>15.71</v>
      </c>
      <c r="T117" s="52">
        <f t="shared" si="39"/>
        <v>-8.7000000000000098E-3</v>
      </c>
      <c r="U117" s="52">
        <f t="shared" si="40"/>
        <v>0.1484</v>
      </c>
      <c r="V117" s="52">
        <f t="shared" si="41"/>
        <v>14.84</v>
      </c>
      <c r="W117" s="55">
        <f>SUMIF(GLS!B:B,K117,GLS!C:C)</f>
        <v>5.25</v>
      </c>
      <c r="X117" s="55"/>
      <c r="Y117" s="55"/>
      <c r="Z117" s="52">
        <f t="shared" si="42"/>
        <v>-5.25</v>
      </c>
      <c r="AA117" s="52">
        <f t="shared" si="43"/>
        <v>-5.25</v>
      </c>
      <c r="AB117" s="52">
        <f t="shared" si="44"/>
        <v>-5.2499999999999998E-2</v>
      </c>
      <c r="AC117" s="52">
        <f t="shared" si="45"/>
        <v>9.5900000000000013E-2</v>
      </c>
      <c r="AD117" s="56">
        <f t="shared" si="46"/>
        <v>0.61043921069382556</v>
      </c>
      <c r="AE117" s="57">
        <f t="shared" si="47"/>
        <v>9.5900000000000016</v>
      </c>
      <c r="AF117" s="53">
        <f>IFERROR(-ABS(INDEX('frais amazon 011225-150326'!H:H,MATCH(Reproting_ERPALIN!K117,'frais amazon 011225-150326'!D:D,0))/1.2),"Commande hors la France")</f>
        <v>-2.916666666666667</v>
      </c>
      <c r="AG117" s="53">
        <f t="shared" si="48"/>
        <v>-2.916666666666667</v>
      </c>
      <c r="AH117" s="53">
        <f t="shared" si="49"/>
        <v>-2.9166666666666671E-2</v>
      </c>
      <c r="AI117" s="57">
        <f t="shared" si="50"/>
        <v>6.6733333333333339E-2</v>
      </c>
      <c r="AJ117" s="56">
        <f t="shared" si="51"/>
        <v>0.4247825164438786</v>
      </c>
      <c r="AK117" s="54">
        <f t="shared" si="52"/>
        <v>6.6733333333333338</v>
      </c>
      <c r="AL117" s="46"/>
      <c r="AM117" s="41"/>
    </row>
    <row r="118" spans="1:39" x14ac:dyDescent="0.25">
      <c r="A118" s="27" t="s">
        <v>263</v>
      </c>
      <c r="B118" s="27" t="s">
        <v>264</v>
      </c>
      <c r="C118" s="27" t="s">
        <v>16</v>
      </c>
      <c r="D118" s="27" t="s">
        <v>11814</v>
      </c>
      <c r="E118" s="2">
        <v>100</v>
      </c>
      <c r="F118" s="3">
        <v>5.73</v>
      </c>
      <c r="G118" s="3">
        <v>4.99</v>
      </c>
      <c r="H118" s="3">
        <v>5.01</v>
      </c>
      <c r="I118" s="3">
        <v>87.43</v>
      </c>
      <c r="J118" s="27" t="s">
        <v>1671</v>
      </c>
      <c r="K118" s="1" t="s">
        <v>281</v>
      </c>
      <c r="L118" s="50">
        <f t="shared" si="31"/>
        <v>12</v>
      </c>
      <c r="M118" s="51">
        <f t="shared" si="32"/>
        <v>2025</v>
      </c>
      <c r="N118" s="65">
        <f t="shared" si="33"/>
        <v>45992</v>
      </c>
      <c r="O118" s="52">
        <f t="shared" si="34"/>
        <v>5.7300000000000004E-2</v>
      </c>
      <c r="P118" s="52">
        <f t="shared" si="35"/>
        <v>5.73</v>
      </c>
      <c r="Q118" s="53">
        <f t="shared" si="36"/>
        <v>4.99E-2</v>
      </c>
      <c r="R118" s="52">
        <f t="shared" si="37"/>
        <v>0.1072</v>
      </c>
      <c r="S118" s="54">
        <f t="shared" si="38"/>
        <v>10.72</v>
      </c>
      <c r="T118" s="52">
        <f t="shared" si="39"/>
        <v>-7.2000000000000067E-3</v>
      </c>
      <c r="U118" s="52">
        <f t="shared" si="40"/>
        <v>9.9999999999999992E-2</v>
      </c>
      <c r="V118" s="52">
        <f t="shared" si="41"/>
        <v>10</v>
      </c>
      <c r="W118" s="55">
        <f>SUMIF(GLS!B:B,K118,GLS!C:C)</f>
        <v>5.25</v>
      </c>
      <c r="X118" s="55"/>
      <c r="Y118" s="55"/>
      <c r="Z118" s="52">
        <f t="shared" si="42"/>
        <v>-5.25</v>
      </c>
      <c r="AA118" s="52">
        <f t="shared" si="43"/>
        <v>-5.25</v>
      </c>
      <c r="AB118" s="52">
        <f t="shared" si="44"/>
        <v>-5.2499999999999998E-2</v>
      </c>
      <c r="AC118" s="52">
        <f t="shared" si="45"/>
        <v>4.7499999999999994E-2</v>
      </c>
      <c r="AD118" s="56">
        <f t="shared" si="46"/>
        <v>0.44309701492537307</v>
      </c>
      <c r="AE118" s="57">
        <f t="shared" si="47"/>
        <v>4.7499999999999991</v>
      </c>
      <c r="AF118" s="53">
        <f>IFERROR(-ABS(INDEX('frais amazon 011225-150326'!H:H,MATCH(Reproting_ERPALIN!K118,'frais amazon 011225-150326'!D:D,0))/1.2),"Commande hors la France")</f>
        <v>-1.9833333333333334</v>
      </c>
      <c r="AG118" s="53">
        <f t="shared" si="48"/>
        <v>-1.9833333333333334</v>
      </c>
      <c r="AH118" s="53">
        <f t="shared" si="49"/>
        <v>-1.9833333333333335E-2</v>
      </c>
      <c r="AI118" s="57">
        <f t="shared" si="50"/>
        <v>2.7666666666666659E-2</v>
      </c>
      <c r="AJ118" s="56">
        <f t="shared" si="51"/>
        <v>0.25808457711442778</v>
      </c>
      <c r="AK118" s="54">
        <f t="shared" si="52"/>
        <v>2.7666666666666657</v>
      </c>
      <c r="AL118" s="46"/>
      <c r="AM118" s="41"/>
    </row>
    <row r="119" spans="1:39" x14ac:dyDescent="0.25">
      <c r="A119" s="27" t="s">
        <v>196</v>
      </c>
      <c r="B119" s="27" t="s">
        <v>197</v>
      </c>
      <c r="C119" s="27" t="s">
        <v>11</v>
      </c>
      <c r="D119" s="27" t="s">
        <v>11812</v>
      </c>
      <c r="E119" s="2">
        <v>15</v>
      </c>
      <c r="F119" s="23">
        <v>16.649999999999999</v>
      </c>
      <c r="G119" s="3" t="s">
        <v>12</v>
      </c>
      <c r="H119" s="3">
        <v>6.93</v>
      </c>
      <c r="I119" s="3">
        <v>41.64</v>
      </c>
      <c r="J119" s="27" t="s">
        <v>1671</v>
      </c>
      <c r="K119" s="1" t="s">
        <v>282</v>
      </c>
      <c r="L119" s="50">
        <f t="shared" si="31"/>
        <v>1</v>
      </c>
      <c r="M119" s="51">
        <f t="shared" si="32"/>
        <v>2026</v>
      </c>
      <c r="N119" s="65">
        <f t="shared" si="33"/>
        <v>46023</v>
      </c>
      <c r="O119" s="52">
        <f t="shared" si="34"/>
        <v>1.1099999999999999</v>
      </c>
      <c r="P119" s="52">
        <f t="shared" si="35"/>
        <v>16.649999999999999</v>
      </c>
      <c r="Q119" s="53">
        <f t="shared" si="36"/>
        <v>0</v>
      </c>
      <c r="R119" s="52">
        <f t="shared" si="37"/>
        <v>1.1099999999999999</v>
      </c>
      <c r="S119" s="54">
        <f t="shared" si="38"/>
        <v>16.649999999999999</v>
      </c>
      <c r="T119" s="52">
        <f t="shared" si="39"/>
        <v>-0.64799999999999991</v>
      </c>
      <c r="U119" s="52">
        <f t="shared" si="40"/>
        <v>0.46199999999999997</v>
      </c>
      <c r="V119" s="52">
        <f t="shared" si="41"/>
        <v>6.93</v>
      </c>
      <c r="W119" s="55">
        <f>SUMIF(GLS!B:B,K119,GLS!C:C)</f>
        <v>5.48</v>
      </c>
      <c r="X119" s="55"/>
      <c r="Y119" s="55"/>
      <c r="Z119" s="52">
        <f t="shared" si="42"/>
        <v>-5.48</v>
      </c>
      <c r="AA119" s="52">
        <f t="shared" si="43"/>
        <v>-5.48</v>
      </c>
      <c r="AB119" s="52">
        <f t="shared" si="44"/>
        <v>-0.36533333333333334</v>
      </c>
      <c r="AC119" s="52">
        <f t="shared" si="45"/>
        <v>9.6666666666666623E-2</v>
      </c>
      <c r="AD119" s="56">
        <f t="shared" si="46"/>
        <v>8.7087087087087053E-2</v>
      </c>
      <c r="AE119" s="57">
        <f t="shared" si="47"/>
        <v>1.4499999999999993</v>
      </c>
      <c r="AF119" s="53">
        <f>IFERROR(-ABS(INDEX('frais amazon 011225-150326'!H:H,MATCH(Reproting_ERPALIN!K119,'frais amazon 011225-150326'!D:D,0))/1.2),"Commande hors la France")</f>
        <v>-3.0916666666666668</v>
      </c>
      <c r="AG119" s="53">
        <f t="shared" si="48"/>
        <v>-3.0916666666666668</v>
      </c>
      <c r="AH119" s="53">
        <f t="shared" si="49"/>
        <v>-0.20611111111111111</v>
      </c>
      <c r="AI119" s="57">
        <f t="shared" si="50"/>
        <v>-0.10944444444444448</v>
      </c>
      <c r="AJ119" s="56">
        <f t="shared" si="51"/>
        <v>-9.8598598598598639E-2</v>
      </c>
      <c r="AK119" s="54">
        <f t="shared" si="52"/>
        <v>-1.6416666666666673</v>
      </c>
      <c r="AL119" s="46"/>
      <c r="AM119" s="41"/>
    </row>
    <row r="120" spans="1:39" x14ac:dyDescent="0.25">
      <c r="A120" s="27" t="s">
        <v>68</v>
      </c>
      <c r="B120" s="27" t="s">
        <v>69</v>
      </c>
      <c r="C120" s="27" t="s">
        <v>16</v>
      </c>
      <c r="D120" s="27" t="s">
        <v>11812</v>
      </c>
      <c r="E120" s="2">
        <v>100</v>
      </c>
      <c r="F120" s="23">
        <v>19.82</v>
      </c>
      <c r="G120" s="3">
        <v>4.99</v>
      </c>
      <c r="H120" s="3">
        <v>17.71</v>
      </c>
      <c r="I120" s="3">
        <v>89.35</v>
      </c>
      <c r="J120" s="27" t="s">
        <v>1671</v>
      </c>
      <c r="K120" s="1" t="s">
        <v>283</v>
      </c>
      <c r="L120" s="50">
        <f t="shared" si="31"/>
        <v>1</v>
      </c>
      <c r="M120" s="51">
        <f t="shared" si="32"/>
        <v>2026</v>
      </c>
      <c r="N120" s="65">
        <f t="shared" si="33"/>
        <v>46023</v>
      </c>
      <c r="O120" s="52">
        <f t="shared" si="34"/>
        <v>0.19820000000000002</v>
      </c>
      <c r="P120" s="52">
        <f t="shared" si="35"/>
        <v>19.82</v>
      </c>
      <c r="Q120" s="53">
        <f t="shared" si="36"/>
        <v>4.99E-2</v>
      </c>
      <c r="R120" s="52">
        <f t="shared" si="37"/>
        <v>0.24810000000000001</v>
      </c>
      <c r="S120" s="54">
        <f t="shared" si="38"/>
        <v>24.810000000000002</v>
      </c>
      <c r="T120" s="52">
        <f t="shared" si="39"/>
        <v>-2.1099999999999994E-2</v>
      </c>
      <c r="U120" s="52">
        <f t="shared" si="40"/>
        <v>0.22700000000000004</v>
      </c>
      <c r="V120" s="52">
        <f t="shared" si="41"/>
        <v>22.700000000000003</v>
      </c>
      <c r="W120" s="55">
        <f>SUMIF(GLS!B:B,K120,GLS!C:C)</f>
        <v>5.25</v>
      </c>
      <c r="X120" s="55"/>
      <c r="Y120" s="55"/>
      <c r="Z120" s="52">
        <f t="shared" si="42"/>
        <v>-5.25</v>
      </c>
      <c r="AA120" s="52">
        <f t="shared" si="43"/>
        <v>-5.25</v>
      </c>
      <c r="AB120" s="52">
        <f t="shared" si="44"/>
        <v>-5.2499999999999998E-2</v>
      </c>
      <c r="AC120" s="52">
        <f t="shared" si="45"/>
        <v>0.17450000000000004</v>
      </c>
      <c r="AD120" s="56">
        <f t="shared" si="46"/>
        <v>0.70334542523176147</v>
      </c>
      <c r="AE120" s="57">
        <f t="shared" si="47"/>
        <v>17.450000000000003</v>
      </c>
      <c r="AF120" s="53">
        <f>IFERROR(-ABS(INDEX('frais amazon 011225-150326'!H:H,MATCH(Reproting_ERPALIN!K120,'frais amazon 011225-150326'!D:D,0))/1.2),"Commande hors la France")</f>
        <v>-4.1583333333333341</v>
      </c>
      <c r="AG120" s="53">
        <f t="shared" si="48"/>
        <v>-4.1583333333333341</v>
      </c>
      <c r="AH120" s="53">
        <f t="shared" si="49"/>
        <v>-4.158333333333334E-2</v>
      </c>
      <c r="AI120" s="57">
        <f t="shared" si="50"/>
        <v>0.13291666666666671</v>
      </c>
      <c r="AJ120" s="56">
        <f t="shared" si="51"/>
        <v>0.53573827757624626</v>
      </c>
      <c r="AK120" s="54">
        <f t="shared" si="52"/>
        <v>13.291666666666671</v>
      </c>
      <c r="AL120" s="46"/>
      <c r="AM120" s="41"/>
    </row>
    <row r="121" spans="1:39" x14ac:dyDescent="0.25">
      <c r="A121" s="27" t="s">
        <v>9</v>
      </c>
      <c r="B121" s="27" t="s">
        <v>10</v>
      </c>
      <c r="C121" s="27" t="s">
        <v>11</v>
      </c>
      <c r="D121" s="27" t="s">
        <v>11812</v>
      </c>
      <c r="E121" s="2">
        <v>30</v>
      </c>
      <c r="F121" s="23">
        <v>13.49</v>
      </c>
      <c r="G121" s="3" t="s">
        <v>12</v>
      </c>
      <c r="H121" s="3">
        <v>9.2200000000000006</v>
      </c>
      <c r="I121" s="3">
        <v>68.31</v>
      </c>
      <c r="J121" s="27" t="s">
        <v>1671</v>
      </c>
      <c r="K121" s="1" t="s">
        <v>284</v>
      </c>
      <c r="L121" s="50">
        <f t="shared" si="31"/>
        <v>1</v>
      </c>
      <c r="M121" s="51">
        <f t="shared" si="32"/>
        <v>2026</v>
      </c>
      <c r="N121" s="65">
        <f t="shared" si="33"/>
        <v>46023</v>
      </c>
      <c r="O121" s="52">
        <f t="shared" si="34"/>
        <v>0.44966666666666666</v>
      </c>
      <c r="P121" s="52">
        <f t="shared" si="35"/>
        <v>13.49</v>
      </c>
      <c r="Q121" s="53">
        <f t="shared" si="36"/>
        <v>0</v>
      </c>
      <c r="R121" s="52">
        <f t="shared" si="37"/>
        <v>0.44966666666666666</v>
      </c>
      <c r="S121" s="54">
        <f t="shared" si="38"/>
        <v>13.49</v>
      </c>
      <c r="T121" s="52">
        <f t="shared" si="39"/>
        <v>-0.14233333333333331</v>
      </c>
      <c r="U121" s="52">
        <f t="shared" si="40"/>
        <v>0.30733333333333335</v>
      </c>
      <c r="V121" s="52">
        <f t="shared" si="41"/>
        <v>9.2200000000000006</v>
      </c>
      <c r="W121" s="55">
        <f>SUMIF(GLS!B:B,K121,GLS!C:C)</f>
        <v>5.48</v>
      </c>
      <c r="X121" s="55"/>
      <c r="Y121" s="55"/>
      <c r="Z121" s="52">
        <f t="shared" si="42"/>
        <v>-5.48</v>
      </c>
      <c r="AA121" s="52">
        <f t="shared" si="43"/>
        <v>-5.48</v>
      </c>
      <c r="AB121" s="52">
        <f t="shared" si="44"/>
        <v>-0.18266666666666667</v>
      </c>
      <c r="AC121" s="52">
        <f t="shared" si="45"/>
        <v>0.12466666666666668</v>
      </c>
      <c r="AD121" s="56">
        <f t="shared" si="46"/>
        <v>0.27724240177909565</v>
      </c>
      <c r="AE121" s="57">
        <f t="shared" si="47"/>
        <v>3.74</v>
      </c>
      <c r="AF121" s="53">
        <f>IFERROR(-ABS(INDEX('frais amazon 011225-150326'!H:H,MATCH(Reproting_ERPALIN!K121,'frais amazon 011225-150326'!D:D,0))/1.2),"Commande hors la France")</f>
        <v>-2.4916666666666671</v>
      </c>
      <c r="AG121" s="53">
        <f t="shared" si="48"/>
        <v>-2.4916666666666671</v>
      </c>
      <c r="AH121" s="53">
        <f t="shared" si="49"/>
        <v>-8.3055555555555577E-2</v>
      </c>
      <c r="AI121" s="57">
        <f t="shared" si="50"/>
        <v>4.1611111111111099E-2</v>
      </c>
      <c r="AJ121" s="56">
        <f t="shared" si="51"/>
        <v>9.2537682233753374E-2</v>
      </c>
      <c r="AK121" s="54">
        <f t="shared" si="52"/>
        <v>1.2483333333333331</v>
      </c>
      <c r="AL121" s="46"/>
      <c r="AM121" s="41"/>
    </row>
    <row r="122" spans="1:39" x14ac:dyDescent="0.25">
      <c r="A122" s="27" t="s">
        <v>68</v>
      </c>
      <c r="B122" s="27" t="s">
        <v>69</v>
      </c>
      <c r="C122" s="27" t="s">
        <v>16</v>
      </c>
      <c r="D122" s="27" t="s">
        <v>11812</v>
      </c>
      <c r="E122" s="2">
        <v>100</v>
      </c>
      <c r="F122" s="23">
        <v>19.82</v>
      </c>
      <c r="G122" s="3">
        <v>4.99</v>
      </c>
      <c r="H122" s="3">
        <v>17.71</v>
      </c>
      <c r="I122" s="3">
        <v>89.35</v>
      </c>
      <c r="J122" s="27" t="s">
        <v>1671</v>
      </c>
      <c r="K122" s="1" t="s">
        <v>285</v>
      </c>
      <c r="L122" s="50">
        <f t="shared" si="31"/>
        <v>1</v>
      </c>
      <c r="M122" s="51">
        <f t="shared" si="32"/>
        <v>2026</v>
      </c>
      <c r="N122" s="65">
        <f t="shared" si="33"/>
        <v>46023</v>
      </c>
      <c r="O122" s="52">
        <f t="shared" si="34"/>
        <v>0.19820000000000002</v>
      </c>
      <c r="P122" s="52">
        <f t="shared" si="35"/>
        <v>19.82</v>
      </c>
      <c r="Q122" s="53">
        <f t="shared" si="36"/>
        <v>4.99E-2</v>
      </c>
      <c r="R122" s="52">
        <f t="shared" si="37"/>
        <v>0.24810000000000001</v>
      </c>
      <c r="S122" s="54">
        <f t="shared" si="38"/>
        <v>24.810000000000002</v>
      </c>
      <c r="T122" s="52">
        <f t="shared" si="39"/>
        <v>-2.1099999999999994E-2</v>
      </c>
      <c r="U122" s="52">
        <f t="shared" si="40"/>
        <v>0.22700000000000004</v>
      </c>
      <c r="V122" s="52">
        <f t="shared" si="41"/>
        <v>22.700000000000003</v>
      </c>
      <c r="W122" s="55">
        <f>SUMIF(GLS!B:B,K122,GLS!C:C)</f>
        <v>5.25</v>
      </c>
      <c r="X122" s="55"/>
      <c r="Y122" s="55"/>
      <c r="Z122" s="52">
        <f t="shared" si="42"/>
        <v>-5.25</v>
      </c>
      <c r="AA122" s="52">
        <f t="shared" si="43"/>
        <v>-5.25</v>
      </c>
      <c r="AB122" s="52">
        <f t="shared" si="44"/>
        <v>-5.2499999999999998E-2</v>
      </c>
      <c r="AC122" s="52">
        <f t="shared" si="45"/>
        <v>0.17450000000000004</v>
      </c>
      <c r="AD122" s="56">
        <f t="shared" si="46"/>
        <v>0.70334542523176147</v>
      </c>
      <c r="AE122" s="57">
        <f t="shared" si="47"/>
        <v>17.450000000000003</v>
      </c>
      <c r="AF122" s="53">
        <f>IFERROR(-ABS(INDEX('frais amazon 011225-150326'!H:H,MATCH(Reproting_ERPALIN!K122,'frais amazon 011225-150326'!D:D,0))/1.2),"Commande hors la France")</f>
        <v>-4.166666666666667</v>
      </c>
      <c r="AG122" s="53">
        <f t="shared" si="48"/>
        <v>-4.166666666666667</v>
      </c>
      <c r="AH122" s="53">
        <f t="shared" si="49"/>
        <v>-4.1666666666666671E-2</v>
      </c>
      <c r="AI122" s="57">
        <f t="shared" si="50"/>
        <v>0.13283333333333336</v>
      </c>
      <c r="AJ122" s="56">
        <f t="shared" si="51"/>
        <v>0.53540239150880031</v>
      </c>
      <c r="AK122" s="54">
        <f t="shared" si="52"/>
        <v>13.283333333333335</v>
      </c>
      <c r="AL122" s="46"/>
      <c r="AM122" s="41"/>
    </row>
    <row r="123" spans="1:39" x14ac:dyDescent="0.25">
      <c r="A123" s="27" t="s">
        <v>286</v>
      </c>
      <c r="B123" s="27" t="s">
        <v>287</v>
      </c>
      <c r="C123" s="27" t="s">
        <v>16</v>
      </c>
      <c r="D123" s="27" t="s">
        <v>11812</v>
      </c>
      <c r="E123" s="2">
        <v>30</v>
      </c>
      <c r="F123" s="23">
        <v>56.98</v>
      </c>
      <c r="G123" s="3">
        <v>8.68</v>
      </c>
      <c r="H123" s="3">
        <v>45.33</v>
      </c>
      <c r="I123" s="3">
        <v>79.56</v>
      </c>
      <c r="J123" s="27" t="s">
        <v>1916</v>
      </c>
      <c r="K123" s="1" t="s">
        <v>288</v>
      </c>
      <c r="L123" s="50">
        <f t="shared" si="31"/>
        <v>1</v>
      </c>
      <c r="M123" s="51">
        <f t="shared" si="32"/>
        <v>2026</v>
      </c>
      <c r="N123" s="65">
        <f t="shared" si="33"/>
        <v>46023</v>
      </c>
      <c r="O123" s="52">
        <f t="shared" si="34"/>
        <v>1.8993333333333333</v>
      </c>
      <c r="P123" s="52">
        <f t="shared" si="35"/>
        <v>56.98</v>
      </c>
      <c r="Q123" s="53">
        <f t="shared" si="36"/>
        <v>0.28933333333333333</v>
      </c>
      <c r="R123" s="52">
        <f t="shared" si="37"/>
        <v>2.1886666666666668</v>
      </c>
      <c r="S123" s="54">
        <f t="shared" si="38"/>
        <v>65.66</v>
      </c>
      <c r="T123" s="52">
        <f t="shared" si="39"/>
        <v>-0.38833333333333331</v>
      </c>
      <c r="U123" s="52">
        <f t="shared" si="40"/>
        <v>1.8003333333333336</v>
      </c>
      <c r="V123" s="52">
        <f t="shared" si="41"/>
        <v>54.010000000000005</v>
      </c>
      <c r="W123" s="55">
        <f>SUMIF(GLS!B:B,K123,GLS!C:C)</f>
        <v>11.049999999999997</v>
      </c>
      <c r="X123" s="55"/>
      <c r="Y123" s="55"/>
      <c r="Z123" s="52">
        <f t="shared" si="42"/>
        <v>-11.049999999999997</v>
      </c>
      <c r="AA123" s="52">
        <f t="shared" si="43"/>
        <v>-11.049999999999995</v>
      </c>
      <c r="AB123" s="52">
        <f t="shared" si="44"/>
        <v>-0.36833333333333318</v>
      </c>
      <c r="AC123" s="52">
        <f t="shared" si="45"/>
        <v>1.4320000000000004</v>
      </c>
      <c r="AD123" s="56">
        <f t="shared" si="46"/>
        <v>0.65427962229668002</v>
      </c>
      <c r="AE123" s="57">
        <f t="shared" si="47"/>
        <v>42.960000000000008</v>
      </c>
      <c r="AF123" s="53" t="str">
        <f>IFERROR(-ABS(INDEX('frais amazon 011225-150326'!H:H,MATCH(Reproting_ERPALIN!K123,'frais amazon 011225-150326'!D:D,0))/1.2),"Commande hors la France")</f>
        <v>Commande hors la France</v>
      </c>
      <c r="AG123" s="53">
        <f t="shared" si="48"/>
        <v>0</v>
      </c>
      <c r="AH123" s="53">
        <f t="shared" si="49"/>
        <v>0</v>
      </c>
      <c r="AI123" s="57">
        <f t="shared" si="50"/>
        <v>1.4320000000000004</v>
      </c>
      <c r="AJ123" s="56">
        <f t="shared" si="51"/>
        <v>0.65427962229668002</v>
      </c>
      <c r="AK123" s="54">
        <f t="shared" si="52"/>
        <v>42.960000000000008</v>
      </c>
      <c r="AL123" s="46"/>
      <c r="AM123" s="41"/>
    </row>
    <row r="124" spans="1:39" x14ac:dyDescent="0.25">
      <c r="A124" s="27" t="s">
        <v>9</v>
      </c>
      <c r="B124" s="27" t="s">
        <v>10</v>
      </c>
      <c r="C124" s="27" t="s">
        <v>11</v>
      </c>
      <c r="D124" s="27" t="s">
        <v>11812</v>
      </c>
      <c r="E124" s="2">
        <v>30</v>
      </c>
      <c r="F124" s="23">
        <v>14.35</v>
      </c>
      <c r="G124" s="3" t="s">
        <v>12</v>
      </c>
      <c r="H124" s="3">
        <v>10.08</v>
      </c>
      <c r="I124" s="3">
        <v>70.209999999999994</v>
      </c>
      <c r="J124" s="27" t="s">
        <v>1671</v>
      </c>
      <c r="K124" s="1" t="s">
        <v>289</v>
      </c>
      <c r="L124" s="50">
        <f t="shared" si="31"/>
        <v>1</v>
      </c>
      <c r="M124" s="51">
        <f t="shared" si="32"/>
        <v>2026</v>
      </c>
      <c r="N124" s="65">
        <f t="shared" si="33"/>
        <v>46023</v>
      </c>
      <c r="O124" s="52">
        <f t="shared" si="34"/>
        <v>0.47833333333333333</v>
      </c>
      <c r="P124" s="52">
        <f t="shared" si="35"/>
        <v>14.35</v>
      </c>
      <c r="Q124" s="53">
        <f t="shared" si="36"/>
        <v>0</v>
      </c>
      <c r="R124" s="52">
        <f t="shared" si="37"/>
        <v>0.47833333333333333</v>
      </c>
      <c r="S124" s="54">
        <f t="shared" si="38"/>
        <v>14.35</v>
      </c>
      <c r="T124" s="52">
        <f t="shared" si="39"/>
        <v>-0.14233333333333331</v>
      </c>
      <c r="U124" s="52">
        <f t="shared" si="40"/>
        <v>0.33600000000000002</v>
      </c>
      <c r="V124" s="52">
        <f t="shared" si="41"/>
        <v>10.08</v>
      </c>
      <c r="W124" s="55">
        <f>SUMIF(GLS!B:B,K124,GLS!C:C)</f>
        <v>5.48</v>
      </c>
      <c r="X124" s="55"/>
      <c r="Y124" s="55"/>
      <c r="Z124" s="52">
        <f t="shared" si="42"/>
        <v>-5.48</v>
      </c>
      <c r="AA124" s="52">
        <f t="shared" si="43"/>
        <v>-5.48</v>
      </c>
      <c r="AB124" s="52">
        <f t="shared" si="44"/>
        <v>-0.18266666666666667</v>
      </c>
      <c r="AC124" s="52">
        <f t="shared" si="45"/>
        <v>0.15333333333333335</v>
      </c>
      <c r="AD124" s="56">
        <f t="shared" si="46"/>
        <v>0.32055749128919864</v>
      </c>
      <c r="AE124" s="57">
        <f t="shared" si="47"/>
        <v>4.6000000000000005</v>
      </c>
      <c r="AF124" s="53">
        <f>IFERROR(-ABS(INDEX('frais amazon 011225-150326'!H:H,MATCH(Reproting_ERPALIN!K124,'frais amazon 011225-150326'!D:D,0))/1.2),"Commande hors la France")</f>
        <v>-2.666666666666667</v>
      </c>
      <c r="AG124" s="53">
        <f t="shared" si="48"/>
        <v>-2.666666666666667</v>
      </c>
      <c r="AH124" s="53">
        <f t="shared" si="49"/>
        <v>-8.8888888888888892E-2</v>
      </c>
      <c r="AI124" s="57">
        <f t="shared" si="50"/>
        <v>6.4444444444444457E-2</v>
      </c>
      <c r="AJ124" s="56">
        <f t="shared" si="51"/>
        <v>0.13472706155632988</v>
      </c>
      <c r="AK124" s="54">
        <f t="shared" si="52"/>
        <v>1.9333333333333338</v>
      </c>
      <c r="AL124" s="46"/>
      <c r="AM124" s="41"/>
    </row>
    <row r="125" spans="1:39" x14ac:dyDescent="0.25">
      <c r="A125" s="27" t="s">
        <v>21</v>
      </c>
      <c r="B125" s="27" t="s">
        <v>22</v>
      </c>
      <c r="C125" s="27" t="s">
        <v>23</v>
      </c>
      <c r="D125" s="27" t="s">
        <v>11812</v>
      </c>
      <c r="E125" s="2">
        <v>100</v>
      </c>
      <c r="F125" s="23">
        <v>14.78</v>
      </c>
      <c r="G125" s="3" t="s">
        <v>12</v>
      </c>
      <c r="H125" s="3">
        <v>8.98</v>
      </c>
      <c r="I125" s="3">
        <v>60.76</v>
      </c>
      <c r="J125" s="27" t="s">
        <v>1671</v>
      </c>
      <c r="K125" s="1" t="s">
        <v>290</v>
      </c>
      <c r="L125" s="50">
        <f t="shared" si="31"/>
        <v>1</v>
      </c>
      <c r="M125" s="51">
        <f t="shared" si="32"/>
        <v>2026</v>
      </c>
      <c r="N125" s="65">
        <f t="shared" si="33"/>
        <v>46023</v>
      </c>
      <c r="O125" s="52">
        <f t="shared" si="34"/>
        <v>0.14779999999999999</v>
      </c>
      <c r="P125" s="52">
        <f t="shared" si="35"/>
        <v>14.78</v>
      </c>
      <c r="Q125" s="53">
        <f t="shared" si="36"/>
        <v>0</v>
      </c>
      <c r="R125" s="52">
        <f t="shared" si="37"/>
        <v>0.14779999999999999</v>
      </c>
      <c r="S125" s="54">
        <f t="shared" si="38"/>
        <v>14.78</v>
      </c>
      <c r="T125" s="52">
        <f t="shared" si="39"/>
        <v>-5.7999999999999989E-2</v>
      </c>
      <c r="U125" s="52">
        <f t="shared" si="40"/>
        <v>8.9799999999999991E-2</v>
      </c>
      <c r="V125" s="52">
        <f t="shared" si="41"/>
        <v>8.9799999999999986</v>
      </c>
      <c r="W125" s="55">
        <f>SUMIF(GLS!B:B,K125,GLS!C:C)</f>
        <v>5.48</v>
      </c>
      <c r="X125" s="55"/>
      <c r="Y125" s="55"/>
      <c r="Z125" s="52">
        <f t="shared" si="42"/>
        <v>-5.48</v>
      </c>
      <c r="AA125" s="52">
        <f t="shared" si="43"/>
        <v>-5.48</v>
      </c>
      <c r="AB125" s="52">
        <f t="shared" si="44"/>
        <v>-5.4800000000000001E-2</v>
      </c>
      <c r="AC125" s="52">
        <f t="shared" si="45"/>
        <v>3.4999999999999989E-2</v>
      </c>
      <c r="AD125" s="56">
        <f t="shared" si="46"/>
        <v>0.23680649526387004</v>
      </c>
      <c r="AE125" s="57">
        <f t="shared" si="47"/>
        <v>3.4999999999999991</v>
      </c>
      <c r="AF125" s="53">
        <f>IFERROR(-ABS(INDEX('frais amazon 011225-150326'!H:H,MATCH(Reproting_ERPALIN!K125,'frais amazon 011225-150326'!D:D,0))/1.2),"Commande hors la France")</f>
        <v>-2.75</v>
      </c>
      <c r="AG125" s="53">
        <f t="shared" si="48"/>
        <v>-2.75</v>
      </c>
      <c r="AH125" s="53">
        <f t="shared" si="49"/>
        <v>-2.75E-2</v>
      </c>
      <c r="AI125" s="57">
        <f t="shared" si="50"/>
        <v>7.4999999999999893E-3</v>
      </c>
      <c r="AJ125" s="56">
        <f t="shared" si="51"/>
        <v>5.0744248985114954E-2</v>
      </c>
      <c r="AK125" s="54">
        <f t="shared" si="52"/>
        <v>0.74999999999999889</v>
      </c>
      <c r="AL125" s="46"/>
      <c r="AM125" s="41"/>
    </row>
    <row r="126" spans="1:39" x14ac:dyDescent="0.25">
      <c r="A126" s="27" t="s">
        <v>156</v>
      </c>
      <c r="B126" s="27" t="s">
        <v>157</v>
      </c>
      <c r="C126" s="27" t="s">
        <v>33</v>
      </c>
      <c r="D126" s="27" t="s">
        <v>11815</v>
      </c>
      <c r="E126" s="2">
        <v>56</v>
      </c>
      <c r="F126" s="3">
        <v>18.5</v>
      </c>
      <c r="G126" s="3">
        <v>4.99</v>
      </c>
      <c r="H126" s="3">
        <v>8.06</v>
      </c>
      <c r="I126" s="3">
        <v>43.58</v>
      </c>
      <c r="J126" s="27" t="s">
        <v>1671</v>
      </c>
      <c r="K126" s="1" t="s">
        <v>291</v>
      </c>
      <c r="L126" s="50">
        <f t="shared" si="31"/>
        <v>2</v>
      </c>
      <c r="M126" s="51">
        <f t="shared" si="32"/>
        <v>2026</v>
      </c>
      <c r="N126" s="65">
        <f t="shared" si="33"/>
        <v>46054</v>
      </c>
      <c r="O126" s="52">
        <f t="shared" si="34"/>
        <v>0.33035714285714285</v>
      </c>
      <c r="P126" s="52">
        <f t="shared" si="35"/>
        <v>18.5</v>
      </c>
      <c r="Q126" s="53">
        <f t="shared" si="36"/>
        <v>8.9107142857142857E-2</v>
      </c>
      <c r="R126" s="52">
        <f t="shared" si="37"/>
        <v>0.41946428571428573</v>
      </c>
      <c r="S126" s="54">
        <f t="shared" si="38"/>
        <v>23.490000000000002</v>
      </c>
      <c r="T126" s="52">
        <f t="shared" si="39"/>
        <v>-0.18642857142857142</v>
      </c>
      <c r="U126" s="52">
        <f t="shared" si="40"/>
        <v>0.23303571428571432</v>
      </c>
      <c r="V126" s="52">
        <f t="shared" si="41"/>
        <v>13.050000000000002</v>
      </c>
      <c r="W126" s="55">
        <f>SUMIF(GLS!B:B,K126,GLS!C:C)</f>
        <v>5.5</v>
      </c>
      <c r="X126" s="55"/>
      <c r="Y126" s="55"/>
      <c r="Z126" s="52">
        <f t="shared" si="42"/>
        <v>-5.5</v>
      </c>
      <c r="AA126" s="52">
        <f t="shared" si="43"/>
        <v>-5.5</v>
      </c>
      <c r="AB126" s="52">
        <f t="shared" si="44"/>
        <v>-9.8214285714285712E-2</v>
      </c>
      <c r="AC126" s="52">
        <f t="shared" si="45"/>
        <v>0.13482142857142859</v>
      </c>
      <c r="AD126" s="56">
        <f t="shared" si="46"/>
        <v>0.3214133673903789</v>
      </c>
      <c r="AE126" s="57">
        <f t="shared" si="47"/>
        <v>7.5500000000000007</v>
      </c>
      <c r="AF126" s="53">
        <f>IFERROR(-ABS(INDEX('frais amazon 011225-150326'!H:H,MATCH(Reproting_ERPALIN!K126,'frais amazon 011225-150326'!D:D,0))/1.2),"Commande hors la France")</f>
        <v>-4.375</v>
      </c>
      <c r="AG126" s="53">
        <f t="shared" si="48"/>
        <v>-4.375</v>
      </c>
      <c r="AH126" s="53">
        <f t="shared" si="49"/>
        <v>-7.8125E-2</v>
      </c>
      <c r="AI126" s="57">
        <f t="shared" si="50"/>
        <v>5.6696428571428592E-2</v>
      </c>
      <c r="AJ126" s="56">
        <f t="shared" si="51"/>
        <v>0.13516389953171568</v>
      </c>
      <c r="AK126" s="54">
        <f t="shared" si="52"/>
        <v>3.1750000000000012</v>
      </c>
      <c r="AL126" s="46"/>
      <c r="AM126" s="41"/>
    </row>
    <row r="127" spans="1:39" x14ac:dyDescent="0.25">
      <c r="A127" s="27" t="s">
        <v>292</v>
      </c>
      <c r="B127" s="27" t="s">
        <v>293</v>
      </c>
      <c r="C127" s="27" t="s">
        <v>16</v>
      </c>
      <c r="D127" s="27" t="s">
        <v>11812</v>
      </c>
      <c r="E127" s="2">
        <v>12</v>
      </c>
      <c r="F127" s="23">
        <v>6.7</v>
      </c>
      <c r="G127" s="3">
        <v>8.74</v>
      </c>
      <c r="H127" s="3">
        <v>2.46</v>
      </c>
      <c r="I127" s="3">
        <v>36.65</v>
      </c>
      <c r="J127" s="27" t="s">
        <v>1916</v>
      </c>
      <c r="K127" s="1" t="s">
        <v>294</v>
      </c>
      <c r="L127" s="50">
        <f t="shared" si="31"/>
        <v>1</v>
      </c>
      <c r="M127" s="51">
        <f t="shared" si="32"/>
        <v>2026</v>
      </c>
      <c r="N127" s="65">
        <f t="shared" si="33"/>
        <v>46023</v>
      </c>
      <c r="O127" s="52">
        <f t="shared" si="34"/>
        <v>0.55833333333333335</v>
      </c>
      <c r="P127" s="52">
        <f t="shared" si="35"/>
        <v>6.7</v>
      </c>
      <c r="Q127" s="53">
        <f t="shared" si="36"/>
        <v>0.72833333333333339</v>
      </c>
      <c r="R127" s="52">
        <f t="shared" si="37"/>
        <v>1.2866666666666666</v>
      </c>
      <c r="S127" s="54">
        <f t="shared" si="38"/>
        <v>15.44</v>
      </c>
      <c r="T127" s="52">
        <f t="shared" si="39"/>
        <v>-0.35333333333333333</v>
      </c>
      <c r="U127" s="52">
        <f t="shared" si="40"/>
        <v>0.93333333333333335</v>
      </c>
      <c r="V127" s="52">
        <f t="shared" si="41"/>
        <v>11.2</v>
      </c>
      <c r="W127" s="55">
        <f>SUMIF(GLS!B:B,K127,GLS!C:C)</f>
        <v>11.049999999999997</v>
      </c>
      <c r="X127" s="55"/>
      <c r="Y127" s="55"/>
      <c r="Z127" s="52">
        <f t="shared" si="42"/>
        <v>-11.049999999999997</v>
      </c>
      <c r="AA127" s="52">
        <f t="shared" si="43"/>
        <v>-11.049999999999997</v>
      </c>
      <c r="AB127" s="52">
        <f t="shared" si="44"/>
        <v>-0.92083333333333306</v>
      </c>
      <c r="AC127" s="52">
        <f t="shared" si="45"/>
        <v>1.2500000000000289E-2</v>
      </c>
      <c r="AD127" s="56">
        <f t="shared" si="46"/>
        <v>9.7150259067359766E-3</v>
      </c>
      <c r="AE127" s="57">
        <f t="shared" si="47"/>
        <v>0.15000000000000346</v>
      </c>
      <c r="AF127" s="53" t="str">
        <f>IFERROR(-ABS(INDEX('frais amazon 011225-150326'!H:H,MATCH(Reproting_ERPALIN!K127,'frais amazon 011225-150326'!D:D,0))/1.2),"Commande hors la France")</f>
        <v>Commande hors la France</v>
      </c>
      <c r="AG127" s="53">
        <f t="shared" si="48"/>
        <v>0</v>
      </c>
      <c r="AH127" s="53">
        <f t="shared" si="49"/>
        <v>0</v>
      </c>
      <c r="AI127" s="57">
        <f t="shared" si="50"/>
        <v>1.2500000000000289E-2</v>
      </c>
      <c r="AJ127" s="56">
        <f t="shared" si="51"/>
        <v>9.7150259067359766E-3</v>
      </c>
      <c r="AK127" s="54">
        <f t="shared" si="52"/>
        <v>0.15000000000000346</v>
      </c>
      <c r="AL127" s="46"/>
      <c r="AM127" s="41"/>
    </row>
    <row r="128" spans="1:39" x14ac:dyDescent="0.25">
      <c r="A128" s="27" t="s">
        <v>9</v>
      </c>
      <c r="B128" s="27" t="s">
        <v>10</v>
      </c>
      <c r="C128" s="27" t="s">
        <v>11</v>
      </c>
      <c r="D128" s="27" t="s">
        <v>11812</v>
      </c>
      <c r="E128" s="2">
        <v>15</v>
      </c>
      <c r="F128" s="23">
        <v>6.82</v>
      </c>
      <c r="G128" s="3">
        <v>4.99</v>
      </c>
      <c r="H128" s="3">
        <v>4.68</v>
      </c>
      <c r="I128" s="3">
        <v>68.66</v>
      </c>
      <c r="J128" s="27" t="s">
        <v>1671</v>
      </c>
      <c r="K128" s="1" t="s">
        <v>295</v>
      </c>
      <c r="L128" s="50">
        <f t="shared" si="31"/>
        <v>1</v>
      </c>
      <c r="M128" s="51">
        <f t="shared" si="32"/>
        <v>2026</v>
      </c>
      <c r="N128" s="65">
        <f t="shared" si="33"/>
        <v>46023</v>
      </c>
      <c r="O128" s="52">
        <f t="shared" si="34"/>
        <v>0.45466666666666666</v>
      </c>
      <c r="P128" s="52">
        <f t="shared" si="35"/>
        <v>6.82</v>
      </c>
      <c r="Q128" s="53">
        <f t="shared" si="36"/>
        <v>0.33266666666666667</v>
      </c>
      <c r="R128" s="52">
        <f t="shared" si="37"/>
        <v>0.78733333333333333</v>
      </c>
      <c r="S128" s="54">
        <f t="shared" si="38"/>
        <v>11.81</v>
      </c>
      <c r="T128" s="52">
        <f t="shared" si="39"/>
        <v>-0.14266666666666669</v>
      </c>
      <c r="U128" s="52">
        <f t="shared" si="40"/>
        <v>0.64466666666666661</v>
      </c>
      <c r="V128" s="52">
        <f t="shared" si="41"/>
        <v>9.67</v>
      </c>
      <c r="W128" s="55">
        <f>SUMIF(GLS!B:B,K128,GLS!C:C)</f>
        <v>5.25</v>
      </c>
      <c r="X128" s="55"/>
      <c r="Y128" s="55"/>
      <c r="Z128" s="52">
        <f t="shared" si="42"/>
        <v>-5.25</v>
      </c>
      <c r="AA128" s="52">
        <f t="shared" si="43"/>
        <v>-5.25</v>
      </c>
      <c r="AB128" s="52">
        <f t="shared" si="44"/>
        <v>-0.35</v>
      </c>
      <c r="AC128" s="52">
        <f t="shared" si="45"/>
        <v>0.29466666666666663</v>
      </c>
      <c r="AD128" s="56">
        <f t="shared" si="46"/>
        <v>0.37425910245554611</v>
      </c>
      <c r="AE128" s="57">
        <f t="shared" si="47"/>
        <v>4.42</v>
      </c>
      <c r="AF128" s="53">
        <f>IFERROR(-ABS(INDEX('frais amazon 011225-150326'!H:H,MATCH(Reproting_ERPALIN!K128,'frais amazon 011225-150326'!D:D,0))/1.2),"Commande hors la France")</f>
        <v>-2.2000000000000002</v>
      </c>
      <c r="AG128" s="53">
        <f t="shared" si="48"/>
        <v>-2.2000000000000002</v>
      </c>
      <c r="AH128" s="53">
        <f t="shared" si="49"/>
        <v>-0.14666666666666667</v>
      </c>
      <c r="AI128" s="57">
        <f t="shared" si="50"/>
        <v>0.14799999999999996</v>
      </c>
      <c r="AJ128" s="56">
        <f t="shared" si="51"/>
        <v>0.18797629127857743</v>
      </c>
      <c r="AK128" s="54">
        <f t="shared" si="52"/>
        <v>2.2199999999999993</v>
      </c>
      <c r="AL128" s="46"/>
      <c r="AM128" s="41"/>
    </row>
    <row r="129" spans="1:39" x14ac:dyDescent="0.25">
      <c r="A129" s="27" t="s">
        <v>76</v>
      </c>
      <c r="B129" s="27" t="s">
        <v>77</v>
      </c>
      <c r="C129" s="27" t="s">
        <v>16</v>
      </c>
      <c r="D129" s="27" t="s">
        <v>11815</v>
      </c>
      <c r="E129" s="2">
        <v>100</v>
      </c>
      <c r="F129" s="3">
        <v>10.39</v>
      </c>
      <c r="G129" s="3">
        <v>8.68</v>
      </c>
      <c r="H129" s="3">
        <v>9.69</v>
      </c>
      <c r="I129" s="3">
        <v>93.26</v>
      </c>
      <c r="J129" s="27" t="s">
        <v>1916</v>
      </c>
      <c r="K129" s="1" t="s">
        <v>296</v>
      </c>
      <c r="L129" s="50">
        <f t="shared" si="31"/>
        <v>2</v>
      </c>
      <c r="M129" s="51">
        <f t="shared" si="32"/>
        <v>2026</v>
      </c>
      <c r="N129" s="65">
        <f t="shared" si="33"/>
        <v>46054</v>
      </c>
      <c r="O129" s="52">
        <f t="shared" si="34"/>
        <v>0.10390000000000001</v>
      </c>
      <c r="P129" s="52">
        <f t="shared" si="35"/>
        <v>10.39</v>
      </c>
      <c r="Q129" s="53">
        <f t="shared" si="36"/>
        <v>8.6800000000000002E-2</v>
      </c>
      <c r="R129" s="52">
        <f t="shared" si="37"/>
        <v>0.19070000000000001</v>
      </c>
      <c r="S129" s="54">
        <f t="shared" si="38"/>
        <v>19.07</v>
      </c>
      <c r="T129" s="52">
        <f t="shared" si="39"/>
        <v>-7.0000000000000106E-3</v>
      </c>
      <c r="U129" s="52">
        <f t="shared" si="40"/>
        <v>0.1837</v>
      </c>
      <c r="V129" s="52">
        <f t="shared" si="41"/>
        <v>18.37</v>
      </c>
      <c r="W129" s="55">
        <f>SUMIF(GLS!B:B,K129,GLS!C:C)</f>
        <v>10.719999999999999</v>
      </c>
      <c r="X129" s="55"/>
      <c r="Y129" s="55"/>
      <c r="Z129" s="52">
        <f t="shared" si="42"/>
        <v>-10.719999999999999</v>
      </c>
      <c r="AA129" s="52">
        <f t="shared" si="43"/>
        <v>-10.72</v>
      </c>
      <c r="AB129" s="52">
        <f t="shared" si="44"/>
        <v>-0.1072</v>
      </c>
      <c r="AC129" s="52">
        <f t="shared" si="45"/>
        <v>7.6499999999999999E-2</v>
      </c>
      <c r="AD129" s="56">
        <f t="shared" si="46"/>
        <v>0.40115364446775037</v>
      </c>
      <c r="AE129" s="57">
        <f t="shared" si="47"/>
        <v>7.6499999999999995</v>
      </c>
      <c r="AF129" s="53" t="str">
        <f>IFERROR(-ABS(INDEX('frais amazon 011225-150326'!H:H,MATCH(Reproting_ERPALIN!K129,'frais amazon 011225-150326'!D:D,0))/1.2),"Commande hors la France")</f>
        <v>Commande hors la France</v>
      </c>
      <c r="AG129" s="53">
        <f t="shared" si="48"/>
        <v>0</v>
      </c>
      <c r="AH129" s="53">
        <f t="shared" si="49"/>
        <v>0</v>
      </c>
      <c r="AI129" s="57">
        <f t="shared" si="50"/>
        <v>7.6499999999999999E-2</v>
      </c>
      <c r="AJ129" s="56">
        <f t="shared" si="51"/>
        <v>0.40115364446775037</v>
      </c>
      <c r="AK129" s="54">
        <f t="shared" si="52"/>
        <v>7.6499999999999995</v>
      </c>
      <c r="AL129" s="46"/>
      <c r="AM129" s="41"/>
    </row>
    <row r="130" spans="1:39" x14ac:dyDescent="0.25">
      <c r="A130" s="27" t="s">
        <v>18</v>
      </c>
      <c r="B130" s="27" t="s">
        <v>19</v>
      </c>
      <c r="C130" s="27" t="s">
        <v>16</v>
      </c>
      <c r="D130" s="27" t="s">
        <v>11812</v>
      </c>
      <c r="E130" s="2">
        <v>100</v>
      </c>
      <c r="F130" s="23">
        <v>10.72</v>
      </c>
      <c r="G130" s="3">
        <v>4.99</v>
      </c>
      <c r="H130" s="3">
        <v>9.85</v>
      </c>
      <c r="I130" s="3">
        <v>91.88</v>
      </c>
      <c r="J130" s="27" t="s">
        <v>1671</v>
      </c>
      <c r="K130" s="1" t="s">
        <v>297</v>
      </c>
      <c r="L130" s="50">
        <f t="shared" si="31"/>
        <v>1</v>
      </c>
      <c r="M130" s="51">
        <f t="shared" si="32"/>
        <v>2026</v>
      </c>
      <c r="N130" s="65">
        <f t="shared" si="33"/>
        <v>46023</v>
      </c>
      <c r="O130" s="52">
        <f t="shared" si="34"/>
        <v>0.1072</v>
      </c>
      <c r="P130" s="52">
        <f t="shared" si="35"/>
        <v>10.72</v>
      </c>
      <c r="Q130" s="53">
        <f t="shared" si="36"/>
        <v>4.99E-2</v>
      </c>
      <c r="R130" s="52">
        <f t="shared" si="37"/>
        <v>0.15710000000000002</v>
      </c>
      <c r="S130" s="54">
        <f t="shared" si="38"/>
        <v>15.71</v>
      </c>
      <c r="T130" s="52">
        <f t="shared" si="39"/>
        <v>-8.7000000000000098E-3</v>
      </c>
      <c r="U130" s="52">
        <f t="shared" si="40"/>
        <v>0.1484</v>
      </c>
      <c r="V130" s="52">
        <f t="shared" si="41"/>
        <v>14.84</v>
      </c>
      <c r="W130" s="55">
        <f>SUMIF(GLS!B:B,K130,GLS!C:C)</f>
        <v>5.25</v>
      </c>
      <c r="X130" s="55"/>
      <c r="Y130" s="55"/>
      <c r="Z130" s="52">
        <f t="shared" si="42"/>
        <v>-5.25</v>
      </c>
      <c r="AA130" s="52">
        <f t="shared" si="43"/>
        <v>-5.25</v>
      </c>
      <c r="AB130" s="52">
        <f t="shared" si="44"/>
        <v>-5.2499999999999998E-2</v>
      </c>
      <c r="AC130" s="52">
        <f t="shared" si="45"/>
        <v>9.5900000000000013E-2</v>
      </c>
      <c r="AD130" s="56">
        <f t="shared" si="46"/>
        <v>0.61043921069382556</v>
      </c>
      <c r="AE130" s="57">
        <f t="shared" si="47"/>
        <v>9.5900000000000016</v>
      </c>
      <c r="AF130" s="53">
        <f>IFERROR(-ABS(INDEX('frais amazon 011225-150326'!H:H,MATCH(Reproting_ERPALIN!K130,'frais amazon 011225-150326'!D:D,0))/1.2),"Commande hors la France")</f>
        <v>-2.916666666666667</v>
      </c>
      <c r="AG130" s="53">
        <f t="shared" si="48"/>
        <v>-2.916666666666667</v>
      </c>
      <c r="AH130" s="53">
        <f t="shared" si="49"/>
        <v>-2.9166666666666671E-2</v>
      </c>
      <c r="AI130" s="57">
        <f t="shared" si="50"/>
        <v>6.6733333333333339E-2</v>
      </c>
      <c r="AJ130" s="56">
        <f t="shared" si="51"/>
        <v>0.4247825164438786</v>
      </c>
      <c r="AK130" s="54">
        <f t="shared" si="52"/>
        <v>6.6733333333333338</v>
      </c>
      <c r="AL130" s="46"/>
      <c r="AM130" s="41"/>
    </row>
    <row r="131" spans="1:39" x14ac:dyDescent="0.25">
      <c r="A131" s="27" t="s">
        <v>298</v>
      </c>
      <c r="B131" s="27" t="s">
        <v>299</v>
      </c>
      <c r="C131" s="27" t="s">
        <v>16</v>
      </c>
      <c r="D131" s="27" t="s">
        <v>11812</v>
      </c>
      <c r="E131" s="2">
        <v>50</v>
      </c>
      <c r="F131" s="23">
        <v>22.81</v>
      </c>
      <c r="G131" s="3">
        <v>4.99</v>
      </c>
      <c r="H131" s="3">
        <v>18.940000000000001</v>
      </c>
      <c r="I131" s="3">
        <v>83.03</v>
      </c>
      <c r="J131" s="27" t="s">
        <v>1671</v>
      </c>
      <c r="K131" s="1" t="s">
        <v>300</v>
      </c>
      <c r="L131" s="50">
        <f t="shared" si="31"/>
        <v>1</v>
      </c>
      <c r="M131" s="51">
        <f t="shared" si="32"/>
        <v>2026</v>
      </c>
      <c r="N131" s="65">
        <f t="shared" si="33"/>
        <v>46023</v>
      </c>
      <c r="O131" s="52">
        <f t="shared" si="34"/>
        <v>0.45619999999999999</v>
      </c>
      <c r="P131" s="52">
        <f t="shared" si="35"/>
        <v>22.81</v>
      </c>
      <c r="Q131" s="53">
        <f t="shared" si="36"/>
        <v>9.98E-2</v>
      </c>
      <c r="R131" s="52">
        <f t="shared" si="37"/>
        <v>0.55600000000000005</v>
      </c>
      <c r="S131" s="54">
        <f t="shared" si="38"/>
        <v>27.800000000000004</v>
      </c>
      <c r="T131" s="52">
        <f t="shared" si="39"/>
        <v>-7.7399999999999955E-2</v>
      </c>
      <c r="U131" s="52">
        <f t="shared" si="40"/>
        <v>0.47860000000000008</v>
      </c>
      <c r="V131" s="52">
        <f t="shared" si="41"/>
        <v>23.930000000000003</v>
      </c>
      <c r="W131" s="55">
        <f>SUMIF(GLS!B:B,K131,GLS!C:C)</f>
        <v>5.25</v>
      </c>
      <c r="X131" s="55"/>
      <c r="Y131" s="55"/>
      <c r="Z131" s="52">
        <f t="shared" si="42"/>
        <v>-5.25</v>
      </c>
      <c r="AA131" s="52">
        <f t="shared" si="43"/>
        <v>-5.25</v>
      </c>
      <c r="AB131" s="52">
        <f t="shared" si="44"/>
        <v>-0.105</v>
      </c>
      <c r="AC131" s="52">
        <f t="shared" si="45"/>
        <v>0.3736000000000001</v>
      </c>
      <c r="AD131" s="56">
        <f t="shared" si="46"/>
        <v>0.67194244604316555</v>
      </c>
      <c r="AE131" s="57">
        <f t="shared" si="47"/>
        <v>18.680000000000003</v>
      </c>
      <c r="AF131" s="53">
        <f>IFERROR(-ABS(INDEX('frais amazon 011225-150326'!H:H,MATCH(Reproting_ERPALIN!K131,'frais amazon 011225-150326'!D:D,0))/1.2),"Commande hors la France")</f>
        <v>-4.6416666666666675</v>
      </c>
      <c r="AG131" s="53">
        <f t="shared" si="48"/>
        <v>-4.6416666666666675</v>
      </c>
      <c r="AH131" s="53">
        <f t="shared" si="49"/>
        <v>-9.2833333333333351E-2</v>
      </c>
      <c r="AI131" s="57">
        <f t="shared" si="50"/>
        <v>0.28076666666666672</v>
      </c>
      <c r="AJ131" s="56">
        <f t="shared" si="51"/>
        <v>0.50497601918465229</v>
      </c>
      <c r="AK131" s="54">
        <f t="shared" si="52"/>
        <v>14.038333333333336</v>
      </c>
      <c r="AL131" s="46"/>
      <c r="AM131" s="41"/>
    </row>
    <row r="132" spans="1:39" x14ac:dyDescent="0.25">
      <c r="A132" s="27" t="s">
        <v>68</v>
      </c>
      <c r="B132" s="27" t="s">
        <v>69</v>
      </c>
      <c r="C132" s="27" t="s">
        <v>16</v>
      </c>
      <c r="D132" s="27" t="s">
        <v>11812</v>
      </c>
      <c r="E132" s="2">
        <v>100</v>
      </c>
      <c r="F132" s="23">
        <v>19.82</v>
      </c>
      <c r="G132" s="3">
        <v>4.99</v>
      </c>
      <c r="H132" s="3">
        <v>17.71</v>
      </c>
      <c r="I132" s="3">
        <v>89.35</v>
      </c>
      <c r="J132" s="27" t="s">
        <v>1671</v>
      </c>
      <c r="K132" s="1" t="s">
        <v>302</v>
      </c>
      <c r="L132" s="50">
        <f t="shared" ref="L132:L195" si="53">MONTH(D132)</f>
        <v>1</v>
      </c>
      <c r="M132" s="51">
        <f t="shared" ref="M132:M195" si="54">YEAR(D132)</f>
        <v>2026</v>
      </c>
      <c r="N132" s="65">
        <f t="shared" ref="N132:N195" si="55">D132*1</f>
        <v>46023</v>
      </c>
      <c r="O132" s="52">
        <f t="shared" ref="O132:O195" si="56">F132/E132</f>
        <v>0.19820000000000002</v>
      </c>
      <c r="P132" s="52">
        <f t="shared" ref="P132:P195" si="57">O132*E132</f>
        <v>19.82</v>
      </c>
      <c r="Q132" s="53">
        <f t="shared" ref="Q132:Q195" si="58">G132/E132</f>
        <v>4.99E-2</v>
      </c>
      <c r="R132" s="52">
        <f t="shared" ref="R132:R195" si="59">O132+Q132</f>
        <v>0.24810000000000001</v>
      </c>
      <c r="S132" s="54">
        <f t="shared" ref="S132:S195" si="60">R132*E132</f>
        <v>24.810000000000002</v>
      </c>
      <c r="T132" s="52">
        <f t="shared" ref="T132:T195" si="61">-(F132-H132)/E132</f>
        <v>-2.1099999999999994E-2</v>
      </c>
      <c r="U132" s="52">
        <f t="shared" ref="U132:U195" si="62">R132+T132</f>
        <v>0.22700000000000004</v>
      </c>
      <c r="V132" s="52">
        <f t="shared" ref="V132:V195" si="63">U132*E132</f>
        <v>22.700000000000003</v>
      </c>
      <c r="W132" s="55">
        <f>SUMIF(GLS!B:B,K132,GLS!C:C)</f>
        <v>5.25</v>
      </c>
      <c r="X132" s="55"/>
      <c r="Y132" s="55"/>
      <c r="Z132" s="52">
        <f t="shared" ref="Z132:Z195" si="64">-IF(W132+X132+Y132=0,"à vérifier",W132+X132+Y132)</f>
        <v>-5.25</v>
      </c>
      <c r="AA132" s="52">
        <f t="shared" ref="AA132:AA195" si="65">IFERROR((SUMIF($K:$K,K132,$Z:$Z)/COUNTIF($K:$K,K132))*E132/SUMIF($K:$K,K132,$E:$E),0)</f>
        <v>-5.25</v>
      </c>
      <c r="AB132" s="52">
        <f t="shared" ref="AB132:AB195" si="66">AA132/E132</f>
        <v>-5.2499999999999998E-2</v>
      </c>
      <c r="AC132" s="52">
        <f t="shared" ref="AC132:AC195" si="67">AB132+U132</f>
        <v>0.17450000000000004</v>
      </c>
      <c r="AD132" s="56">
        <f t="shared" ref="AD132:AD195" si="68">AC132/R132</f>
        <v>0.70334542523176147</v>
      </c>
      <c r="AE132" s="57">
        <f t="shared" ref="AE132:AE195" si="69">AC132*E132</f>
        <v>17.450000000000003</v>
      </c>
      <c r="AF132" s="53">
        <f>IFERROR(-ABS(INDEX('frais amazon 011225-150326'!H:H,MATCH(Reproting_ERPALIN!K132,'frais amazon 011225-150326'!D:D,0))/1.2),"Commande hors la France")</f>
        <v>-4.166666666666667</v>
      </c>
      <c r="AG132" s="53">
        <f t="shared" ref="AG132:AG195" si="70">IFERROR(AF132*E132/SUMIF($K:$K,K132,$E:$E),0)</f>
        <v>-4.166666666666667</v>
      </c>
      <c r="AH132" s="53">
        <f t="shared" ref="AH132:AH195" si="71">AG132/E132</f>
        <v>-4.1666666666666671E-2</v>
      </c>
      <c r="AI132" s="57">
        <f t="shared" ref="AI132:AI195" si="72">AH132+AC132</f>
        <v>0.13283333333333336</v>
      </c>
      <c r="AJ132" s="56">
        <f t="shared" ref="AJ132:AJ195" si="73">AI132/R132</f>
        <v>0.53540239150880031</v>
      </c>
      <c r="AK132" s="54">
        <f t="shared" ref="AK132:AK195" si="74">AI132*E132</f>
        <v>13.283333333333335</v>
      </c>
      <c r="AL132" s="46"/>
      <c r="AM132" s="41"/>
    </row>
    <row r="133" spans="1:39" x14ac:dyDescent="0.25">
      <c r="A133" s="27" t="s">
        <v>151</v>
      </c>
      <c r="B133" s="27" t="s">
        <v>152</v>
      </c>
      <c r="C133" s="27" t="s">
        <v>16</v>
      </c>
      <c r="D133" s="27" t="s">
        <v>11812</v>
      </c>
      <c r="E133" s="2">
        <v>100</v>
      </c>
      <c r="F133" s="23">
        <v>10.29</v>
      </c>
      <c r="G133" s="3">
        <v>8.67</v>
      </c>
      <c r="H133" s="3">
        <v>9.4700000000000006</v>
      </c>
      <c r="I133" s="3">
        <v>92.03</v>
      </c>
      <c r="J133" s="27" t="s">
        <v>1916</v>
      </c>
      <c r="K133" s="1" t="s">
        <v>303</v>
      </c>
      <c r="L133" s="50">
        <f t="shared" si="53"/>
        <v>1</v>
      </c>
      <c r="M133" s="51">
        <f t="shared" si="54"/>
        <v>2026</v>
      </c>
      <c r="N133" s="65">
        <f t="shared" si="55"/>
        <v>46023</v>
      </c>
      <c r="O133" s="52">
        <f t="shared" si="56"/>
        <v>0.10289999999999999</v>
      </c>
      <c r="P133" s="52">
        <f t="shared" si="57"/>
        <v>10.29</v>
      </c>
      <c r="Q133" s="53">
        <f t="shared" si="58"/>
        <v>8.6699999999999999E-2</v>
      </c>
      <c r="R133" s="52">
        <f t="shared" si="59"/>
        <v>0.18959999999999999</v>
      </c>
      <c r="S133" s="54">
        <f t="shared" si="60"/>
        <v>18.96</v>
      </c>
      <c r="T133" s="52">
        <f t="shared" si="61"/>
        <v>-8.1999999999999851E-3</v>
      </c>
      <c r="U133" s="52">
        <f t="shared" si="62"/>
        <v>0.18140000000000001</v>
      </c>
      <c r="V133" s="52">
        <f t="shared" si="63"/>
        <v>18.14</v>
      </c>
      <c r="W133" s="55">
        <f>SUMIF(GLS!B:B,K133,GLS!C:C)</f>
        <v>10.719999999999999</v>
      </c>
      <c r="X133" s="55"/>
      <c r="Y133" s="55"/>
      <c r="Z133" s="52">
        <f t="shared" si="64"/>
        <v>-10.719999999999999</v>
      </c>
      <c r="AA133" s="52">
        <f t="shared" si="65"/>
        <v>-10.72</v>
      </c>
      <c r="AB133" s="52">
        <f t="shared" si="66"/>
        <v>-0.1072</v>
      </c>
      <c r="AC133" s="52">
        <f t="shared" si="67"/>
        <v>7.4200000000000002E-2</v>
      </c>
      <c r="AD133" s="56">
        <f t="shared" si="68"/>
        <v>0.39135021097046419</v>
      </c>
      <c r="AE133" s="57">
        <f t="shared" si="69"/>
        <v>7.42</v>
      </c>
      <c r="AF133" s="53" t="str">
        <f>IFERROR(-ABS(INDEX('frais amazon 011225-150326'!H:H,MATCH(Reproting_ERPALIN!K133,'frais amazon 011225-150326'!D:D,0))/1.2),"Commande hors la France")</f>
        <v>Commande hors la France</v>
      </c>
      <c r="AG133" s="53">
        <f t="shared" si="70"/>
        <v>0</v>
      </c>
      <c r="AH133" s="53">
        <f t="shared" si="71"/>
        <v>0</v>
      </c>
      <c r="AI133" s="57">
        <f t="shared" si="72"/>
        <v>7.4200000000000002E-2</v>
      </c>
      <c r="AJ133" s="56">
        <f t="shared" si="73"/>
        <v>0.39135021097046419</v>
      </c>
      <c r="AK133" s="54">
        <f t="shared" si="74"/>
        <v>7.42</v>
      </c>
      <c r="AL133" s="46"/>
      <c r="AM133" s="41"/>
    </row>
    <row r="134" spans="1:39" x14ac:dyDescent="0.25">
      <c r="A134" s="27" t="s">
        <v>263</v>
      </c>
      <c r="B134" s="27" t="s">
        <v>264</v>
      </c>
      <c r="C134" s="27" t="s">
        <v>16</v>
      </c>
      <c r="D134" s="27" t="s">
        <v>11812</v>
      </c>
      <c r="E134" s="2">
        <v>100</v>
      </c>
      <c r="F134" s="23">
        <v>5.73</v>
      </c>
      <c r="G134" s="3">
        <v>4.99</v>
      </c>
      <c r="H134" s="3">
        <v>5.01</v>
      </c>
      <c r="I134" s="3">
        <v>87.43</v>
      </c>
      <c r="J134" s="27" t="s">
        <v>1671</v>
      </c>
      <c r="K134" s="1" t="s">
        <v>304</v>
      </c>
      <c r="L134" s="50">
        <f t="shared" si="53"/>
        <v>1</v>
      </c>
      <c r="M134" s="51">
        <f t="shared" si="54"/>
        <v>2026</v>
      </c>
      <c r="N134" s="65">
        <f t="shared" si="55"/>
        <v>46023</v>
      </c>
      <c r="O134" s="52">
        <f t="shared" si="56"/>
        <v>5.7300000000000004E-2</v>
      </c>
      <c r="P134" s="52">
        <f t="shared" si="57"/>
        <v>5.73</v>
      </c>
      <c r="Q134" s="53">
        <f t="shared" si="58"/>
        <v>4.99E-2</v>
      </c>
      <c r="R134" s="52">
        <f t="shared" si="59"/>
        <v>0.1072</v>
      </c>
      <c r="S134" s="54">
        <f t="shared" si="60"/>
        <v>10.72</v>
      </c>
      <c r="T134" s="52">
        <f t="shared" si="61"/>
        <v>-7.2000000000000067E-3</v>
      </c>
      <c r="U134" s="52">
        <f t="shared" si="62"/>
        <v>9.9999999999999992E-2</v>
      </c>
      <c r="V134" s="52">
        <f t="shared" si="63"/>
        <v>10</v>
      </c>
      <c r="W134" s="55">
        <f>SUMIF(GLS!B:B,K134,GLS!C:C)</f>
        <v>5.25</v>
      </c>
      <c r="X134" s="55"/>
      <c r="Y134" s="55"/>
      <c r="Z134" s="52">
        <f t="shared" si="64"/>
        <v>-5.25</v>
      </c>
      <c r="AA134" s="52">
        <f t="shared" si="65"/>
        <v>-5.25</v>
      </c>
      <c r="AB134" s="52">
        <f t="shared" si="66"/>
        <v>-5.2499999999999998E-2</v>
      </c>
      <c r="AC134" s="52">
        <f t="shared" si="67"/>
        <v>4.7499999999999994E-2</v>
      </c>
      <c r="AD134" s="56">
        <f t="shared" si="68"/>
        <v>0.44309701492537307</v>
      </c>
      <c r="AE134" s="57">
        <f t="shared" si="69"/>
        <v>4.7499999999999991</v>
      </c>
      <c r="AF134" s="53">
        <f>IFERROR(-ABS(INDEX('frais amazon 011225-150326'!H:H,MATCH(Reproting_ERPALIN!K134,'frais amazon 011225-150326'!D:D,0))/1.2),"Commande hors la France")</f>
        <v>-1.9916666666666669</v>
      </c>
      <c r="AG134" s="53">
        <f t="shared" si="70"/>
        <v>-1.9916666666666669</v>
      </c>
      <c r="AH134" s="53">
        <f t="shared" si="71"/>
        <v>-1.9916666666666669E-2</v>
      </c>
      <c r="AI134" s="57">
        <f t="shared" si="72"/>
        <v>2.7583333333333324E-2</v>
      </c>
      <c r="AJ134" s="56">
        <f t="shared" si="73"/>
        <v>0.25730721393034817</v>
      </c>
      <c r="AK134" s="54">
        <f t="shared" si="74"/>
        <v>2.7583333333333324</v>
      </c>
      <c r="AL134" s="46"/>
      <c r="AM134" s="41"/>
    </row>
    <row r="135" spans="1:39" x14ac:dyDescent="0.25">
      <c r="A135" s="27" t="s">
        <v>305</v>
      </c>
      <c r="B135" s="27" t="s">
        <v>306</v>
      </c>
      <c r="C135" s="27" t="s">
        <v>16</v>
      </c>
      <c r="D135" s="27" t="s">
        <v>11812</v>
      </c>
      <c r="E135" s="2">
        <v>10</v>
      </c>
      <c r="F135" s="23">
        <v>18.22</v>
      </c>
      <c r="G135" s="3" t="s">
        <v>307</v>
      </c>
      <c r="H135" s="3">
        <v>10.57</v>
      </c>
      <c r="I135" s="3">
        <v>57.99</v>
      </c>
      <c r="J135" s="27" t="s">
        <v>1916</v>
      </c>
      <c r="K135" s="1" t="s">
        <v>308</v>
      </c>
      <c r="L135" s="50">
        <f t="shared" si="53"/>
        <v>1</v>
      </c>
      <c r="M135" s="51">
        <f t="shared" si="54"/>
        <v>2026</v>
      </c>
      <c r="N135" s="65">
        <f t="shared" si="55"/>
        <v>46023</v>
      </c>
      <c r="O135" s="52">
        <f t="shared" si="56"/>
        <v>1.8219999999999998</v>
      </c>
      <c r="P135" s="52">
        <f t="shared" si="57"/>
        <v>18.22</v>
      </c>
      <c r="Q135" s="53">
        <f t="shared" si="58"/>
        <v>1</v>
      </c>
      <c r="R135" s="52">
        <f t="shared" si="59"/>
        <v>2.8220000000000001</v>
      </c>
      <c r="S135" s="54">
        <f t="shared" si="60"/>
        <v>28.22</v>
      </c>
      <c r="T135" s="52">
        <f t="shared" si="61"/>
        <v>-0.7649999999999999</v>
      </c>
      <c r="U135" s="52">
        <f t="shared" si="62"/>
        <v>2.0570000000000004</v>
      </c>
      <c r="V135" s="52">
        <f t="shared" si="63"/>
        <v>20.570000000000004</v>
      </c>
      <c r="W135" s="55">
        <f>SUMIF(GLS!B:B,K135,GLS!C:C)</f>
        <v>10.719999999999999</v>
      </c>
      <c r="X135" s="55"/>
      <c r="Y135" s="55"/>
      <c r="Z135" s="52">
        <f t="shared" si="64"/>
        <v>-10.719999999999999</v>
      </c>
      <c r="AA135" s="52">
        <f t="shared" si="65"/>
        <v>-10.719999999999999</v>
      </c>
      <c r="AB135" s="52">
        <f t="shared" si="66"/>
        <v>-1.0719999999999998</v>
      </c>
      <c r="AC135" s="52">
        <f t="shared" si="67"/>
        <v>0.98500000000000054</v>
      </c>
      <c r="AD135" s="56">
        <f t="shared" si="68"/>
        <v>0.3490432317505317</v>
      </c>
      <c r="AE135" s="57">
        <f t="shared" si="69"/>
        <v>9.850000000000005</v>
      </c>
      <c r="AF135" s="53" t="str">
        <f>IFERROR(-ABS(INDEX('frais amazon 011225-150326'!H:H,MATCH(Reproting_ERPALIN!K135,'frais amazon 011225-150326'!D:D,0))/1.2),"Commande hors la France")</f>
        <v>Commande hors la France</v>
      </c>
      <c r="AG135" s="53">
        <f t="shared" si="70"/>
        <v>0</v>
      </c>
      <c r="AH135" s="53">
        <f t="shared" si="71"/>
        <v>0</v>
      </c>
      <c r="AI135" s="57">
        <f t="shared" si="72"/>
        <v>0.98500000000000054</v>
      </c>
      <c r="AJ135" s="56">
        <f t="shared" si="73"/>
        <v>0.3490432317505317</v>
      </c>
      <c r="AK135" s="54">
        <f t="shared" si="74"/>
        <v>9.850000000000005</v>
      </c>
      <c r="AL135" s="46"/>
      <c r="AM135" s="42"/>
    </row>
    <row r="136" spans="1:39" x14ac:dyDescent="0.25">
      <c r="A136" s="27" t="s">
        <v>196</v>
      </c>
      <c r="B136" s="27" t="s">
        <v>197</v>
      </c>
      <c r="C136" s="27" t="s">
        <v>11</v>
      </c>
      <c r="D136" s="27" t="s">
        <v>11812</v>
      </c>
      <c r="E136" s="2">
        <v>15</v>
      </c>
      <c r="F136" s="23">
        <v>16.649999999999999</v>
      </c>
      <c r="G136" s="3" t="s">
        <v>12</v>
      </c>
      <c r="H136" s="3">
        <v>6.93</v>
      </c>
      <c r="I136" s="3">
        <v>41.64</v>
      </c>
      <c r="J136" s="27" t="s">
        <v>1671</v>
      </c>
      <c r="K136" s="1" t="s">
        <v>309</v>
      </c>
      <c r="L136" s="50">
        <f t="shared" si="53"/>
        <v>1</v>
      </c>
      <c r="M136" s="51">
        <f t="shared" si="54"/>
        <v>2026</v>
      </c>
      <c r="N136" s="65">
        <f t="shared" si="55"/>
        <v>46023</v>
      </c>
      <c r="O136" s="52">
        <f t="shared" si="56"/>
        <v>1.1099999999999999</v>
      </c>
      <c r="P136" s="52">
        <f t="shared" si="57"/>
        <v>16.649999999999999</v>
      </c>
      <c r="Q136" s="53">
        <f t="shared" si="58"/>
        <v>0</v>
      </c>
      <c r="R136" s="52">
        <f t="shared" si="59"/>
        <v>1.1099999999999999</v>
      </c>
      <c r="S136" s="54">
        <f t="shared" si="60"/>
        <v>16.649999999999999</v>
      </c>
      <c r="T136" s="52">
        <f t="shared" si="61"/>
        <v>-0.64799999999999991</v>
      </c>
      <c r="U136" s="52">
        <f t="shared" si="62"/>
        <v>0.46199999999999997</v>
      </c>
      <c r="V136" s="52">
        <f t="shared" si="63"/>
        <v>6.93</v>
      </c>
      <c r="W136" s="55">
        <f>SUMIF(GLS!B:B,K136,GLS!C:C)</f>
        <v>5.48</v>
      </c>
      <c r="X136" s="55"/>
      <c r="Y136" s="55"/>
      <c r="Z136" s="52">
        <f t="shared" si="64"/>
        <v>-5.48</v>
      </c>
      <c r="AA136" s="52">
        <f t="shared" si="65"/>
        <v>-5.48</v>
      </c>
      <c r="AB136" s="52">
        <f t="shared" si="66"/>
        <v>-0.36533333333333334</v>
      </c>
      <c r="AC136" s="52">
        <f t="shared" si="67"/>
        <v>9.6666666666666623E-2</v>
      </c>
      <c r="AD136" s="56">
        <f t="shared" si="68"/>
        <v>8.7087087087087053E-2</v>
      </c>
      <c r="AE136" s="57">
        <f t="shared" si="69"/>
        <v>1.4499999999999993</v>
      </c>
      <c r="AF136" s="53">
        <f>IFERROR(-ABS(INDEX('frais amazon 011225-150326'!H:H,MATCH(Reproting_ERPALIN!K136,'frais amazon 011225-150326'!D:D,0))/1.2),"Commande hors la France")</f>
        <v>-3.0916666666666668</v>
      </c>
      <c r="AG136" s="53">
        <f t="shared" si="70"/>
        <v>-3.0916666666666668</v>
      </c>
      <c r="AH136" s="53">
        <f t="shared" si="71"/>
        <v>-0.20611111111111111</v>
      </c>
      <c r="AI136" s="57">
        <f t="shared" si="72"/>
        <v>-0.10944444444444448</v>
      </c>
      <c r="AJ136" s="56">
        <f t="shared" si="73"/>
        <v>-9.8598598598598639E-2</v>
      </c>
      <c r="AK136" s="54">
        <f t="shared" si="74"/>
        <v>-1.6416666666666673</v>
      </c>
      <c r="AL136" s="46"/>
      <c r="AM136" s="41"/>
    </row>
    <row r="137" spans="1:39" x14ac:dyDescent="0.25">
      <c r="A137" s="27" t="s">
        <v>141</v>
      </c>
      <c r="B137" s="27" t="s">
        <v>142</v>
      </c>
      <c r="C137" s="27" t="s">
        <v>91</v>
      </c>
      <c r="D137" s="27" t="s">
        <v>11812</v>
      </c>
      <c r="E137" s="2">
        <v>60</v>
      </c>
      <c r="F137" s="23">
        <v>32.08</v>
      </c>
      <c r="G137" s="3">
        <v>4.99</v>
      </c>
      <c r="H137" s="3">
        <v>7.19</v>
      </c>
      <c r="I137" s="3">
        <v>22.4</v>
      </c>
      <c r="J137" s="27" t="s">
        <v>1671</v>
      </c>
      <c r="K137" s="1" t="s">
        <v>310</v>
      </c>
      <c r="L137" s="50">
        <f t="shared" si="53"/>
        <v>1</v>
      </c>
      <c r="M137" s="51">
        <f t="shared" si="54"/>
        <v>2026</v>
      </c>
      <c r="N137" s="65">
        <f t="shared" si="55"/>
        <v>46023</v>
      </c>
      <c r="O137" s="52">
        <f t="shared" si="56"/>
        <v>0.53466666666666662</v>
      </c>
      <c r="P137" s="52">
        <f t="shared" si="57"/>
        <v>32.08</v>
      </c>
      <c r="Q137" s="53">
        <f t="shared" si="58"/>
        <v>8.3166666666666667E-2</v>
      </c>
      <c r="R137" s="52">
        <f t="shared" si="59"/>
        <v>0.61783333333333323</v>
      </c>
      <c r="S137" s="54">
        <f t="shared" si="60"/>
        <v>37.069999999999993</v>
      </c>
      <c r="T137" s="52">
        <f t="shared" si="61"/>
        <v>-0.41483333333333328</v>
      </c>
      <c r="U137" s="52">
        <f t="shared" si="62"/>
        <v>0.20299999999999996</v>
      </c>
      <c r="V137" s="52">
        <f t="shared" si="63"/>
        <v>12.179999999999998</v>
      </c>
      <c r="W137" s="55">
        <f>SUMIF(GLS!B:B,K137,GLS!C:C)</f>
        <v>6.13</v>
      </c>
      <c r="X137" s="55"/>
      <c r="Y137" s="55"/>
      <c r="Z137" s="52">
        <f t="shared" si="64"/>
        <v>-6.13</v>
      </c>
      <c r="AA137" s="52">
        <f t="shared" si="65"/>
        <v>-6.13</v>
      </c>
      <c r="AB137" s="52">
        <f t="shared" si="66"/>
        <v>-0.10216666666666667</v>
      </c>
      <c r="AC137" s="52">
        <f t="shared" si="67"/>
        <v>0.10083333333333329</v>
      </c>
      <c r="AD137" s="56">
        <f t="shared" si="68"/>
        <v>0.16320474777448066</v>
      </c>
      <c r="AE137" s="57">
        <f t="shared" si="69"/>
        <v>6.0499999999999972</v>
      </c>
      <c r="AF137" s="53">
        <f>IFERROR(-ABS(INDEX('frais amazon 011225-150326'!H:H,MATCH(Reproting_ERPALIN!K137,'frais amazon 011225-150326'!D:D,0))/1.2),"Commande hors la France")</f>
        <v>-6.8833333333333337</v>
      </c>
      <c r="AG137" s="53">
        <f t="shared" si="70"/>
        <v>-6.8833333333333337</v>
      </c>
      <c r="AH137" s="53">
        <f t="shared" si="71"/>
        <v>-0.11472222222222223</v>
      </c>
      <c r="AI137" s="57">
        <f t="shared" si="72"/>
        <v>-1.3888888888888937E-2</v>
      </c>
      <c r="AJ137" s="56">
        <f t="shared" si="73"/>
        <v>-2.2479992806402383E-2</v>
      </c>
      <c r="AK137" s="54">
        <f t="shared" si="74"/>
        <v>-0.83333333333333615</v>
      </c>
      <c r="AL137" s="46"/>
      <c r="AM137" s="41"/>
    </row>
    <row r="138" spans="1:39" x14ac:dyDescent="0.25">
      <c r="A138" s="27" t="s">
        <v>123</v>
      </c>
      <c r="B138" s="27" t="s">
        <v>124</v>
      </c>
      <c r="C138" s="27" t="s">
        <v>33</v>
      </c>
      <c r="D138" s="27" t="s">
        <v>11814</v>
      </c>
      <c r="E138" s="2">
        <v>56</v>
      </c>
      <c r="F138" s="3">
        <v>12.89</v>
      </c>
      <c r="G138" s="3">
        <v>4.99</v>
      </c>
      <c r="H138" s="3">
        <v>6.47</v>
      </c>
      <c r="I138" s="3">
        <v>50.21</v>
      </c>
      <c r="J138" s="27" t="s">
        <v>1671</v>
      </c>
      <c r="K138" s="1" t="s">
        <v>311</v>
      </c>
      <c r="L138" s="50">
        <f t="shared" si="53"/>
        <v>12</v>
      </c>
      <c r="M138" s="51">
        <f t="shared" si="54"/>
        <v>2025</v>
      </c>
      <c r="N138" s="65">
        <f t="shared" si="55"/>
        <v>45992</v>
      </c>
      <c r="O138" s="52">
        <f t="shared" si="56"/>
        <v>0.23017857142857143</v>
      </c>
      <c r="P138" s="52">
        <f t="shared" si="57"/>
        <v>12.89</v>
      </c>
      <c r="Q138" s="53">
        <f t="shared" si="58"/>
        <v>8.9107142857142857E-2</v>
      </c>
      <c r="R138" s="52">
        <f t="shared" si="59"/>
        <v>0.31928571428571428</v>
      </c>
      <c r="S138" s="54">
        <f t="shared" si="60"/>
        <v>17.88</v>
      </c>
      <c r="T138" s="52">
        <f t="shared" si="61"/>
        <v>-0.11464285714285716</v>
      </c>
      <c r="U138" s="52">
        <f t="shared" si="62"/>
        <v>0.20464285714285713</v>
      </c>
      <c r="V138" s="52">
        <f t="shared" si="63"/>
        <v>11.459999999999999</v>
      </c>
      <c r="W138" s="55">
        <f>SUMIF(GLS!B:B,K138,GLS!C:C)</f>
        <v>5.48</v>
      </c>
      <c r="X138" s="55"/>
      <c r="Y138" s="55"/>
      <c r="Z138" s="52">
        <f t="shared" si="64"/>
        <v>-5.48</v>
      </c>
      <c r="AA138" s="52">
        <f t="shared" si="65"/>
        <v>-5.4799999999999995</v>
      </c>
      <c r="AB138" s="52">
        <f t="shared" si="66"/>
        <v>-9.7857142857142851E-2</v>
      </c>
      <c r="AC138" s="52">
        <f t="shared" si="67"/>
        <v>0.10678571428571428</v>
      </c>
      <c r="AD138" s="56">
        <f t="shared" si="68"/>
        <v>0.33445190156599547</v>
      </c>
      <c r="AE138" s="57">
        <f t="shared" si="69"/>
        <v>5.9799999999999995</v>
      </c>
      <c r="AF138" s="53">
        <f>IFERROR(-ABS(INDEX('frais amazon 011225-150326'!H:H,MATCH(Reproting_ERPALIN!K138,'frais amazon 011225-150326'!D:D,0))/1.2),"Commande hors la France")</f>
        <v>-3.3166666666666669</v>
      </c>
      <c r="AG138" s="53">
        <f t="shared" si="70"/>
        <v>-3.3166666666666669</v>
      </c>
      <c r="AH138" s="53">
        <f t="shared" si="71"/>
        <v>-5.9226190476190481E-2</v>
      </c>
      <c r="AI138" s="57">
        <f t="shared" si="72"/>
        <v>4.7559523809523795E-2</v>
      </c>
      <c r="AJ138" s="56">
        <f t="shared" si="73"/>
        <v>0.14895600298284858</v>
      </c>
      <c r="AK138" s="54">
        <f t="shared" si="74"/>
        <v>2.6633333333333327</v>
      </c>
      <c r="AL138" s="46"/>
      <c r="AM138" s="41"/>
    </row>
    <row r="139" spans="1:39" x14ac:dyDescent="0.25">
      <c r="A139" s="27" t="s">
        <v>93</v>
      </c>
      <c r="B139" s="27" t="s">
        <v>94</v>
      </c>
      <c r="C139" s="27" t="s">
        <v>16</v>
      </c>
      <c r="D139" s="27" t="s">
        <v>11812</v>
      </c>
      <c r="E139" s="2">
        <v>50</v>
      </c>
      <c r="F139" s="23">
        <v>28.59</v>
      </c>
      <c r="G139" s="3">
        <v>4.99</v>
      </c>
      <c r="H139" s="3">
        <v>22.3</v>
      </c>
      <c r="I139" s="3">
        <v>78</v>
      </c>
      <c r="J139" s="27" t="s">
        <v>1671</v>
      </c>
      <c r="K139" s="1" t="s">
        <v>312</v>
      </c>
      <c r="L139" s="50">
        <f t="shared" si="53"/>
        <v>1</v>
      </c>
      <c r="M139" s="51">
        <f t="shared" si="54"/>
        <v>2026</v>
      </c>
      <c r="N139" s="65">
        <f t="shared" si="55"/>
        <v>46023</v>
      </c>
      <c r="O139" s="52">
        <f t="shared" si="56"/>
        <v>0.57179999999999997</v>
      </c>
      <c r="P139" s="52">
        <f t="shared" si="57"/>
        <v>28.59</v>
      </c>
      <c r="Q139" s="53">
        <f t="shared" si="58"/>
        <v>9.98E-2</v>
      </c>
      <c r="R139" s="52">
        <f t="shared" si="59"/>
        <v>0.67159999999999997</v>
      </c>
      <c r="S139" s="54">
        <f t="shared" si="60"/>
        <v>33.58</v>
      </c>
      <c r="T139" s="52">
        <f t="shared" si="61"/>
        <v>-0.1258</v>
      </c>
      <c r="U139" s="52">
        <f t="shared" si="62"/>
        <v>0.54579999999999995</v>
      </c>
      <c r="V139" s="52">
        <f t="shared" si="63"/>
        <v>27.29</v>
      </c>
      <c r="W139" s="55">
        <f>SUMIF(GLS!B:B,K139,GLS!C:C)</f>
        <v>0</v>
      </c>
      <c r="X139" s="55"/>
      <c r="Y139" s="55"/>
      <c r="Z139" s="52" t="e">
        <f t="shared" si="64"/>
        <v>#VALUE!</v>
      </c>
      <c r="AA139" s="52">
        <f t="shared" si="65"/>
        <v>0</v>
      </c>
      <c r="AB139" s="52">
        <f t="shared" si="66"/>
        <v>0</v>
      </c>
      <c r="AC139" s="52">
        <f t="shared" si="67"/>
        <v>0.54579999999999995</v>
      </c>
      <c r="AD139" s="56">
        <f t="shared" si="68"/>
        <v>0.81268612269207863</v>
      </c>
      <c r="AE139" s="57">
        <f t="shared" si="69"/>
        <v>27.29</v>
      </c>
      <c r="AF139" s="53">
        <f>IFERROR(-ABS(INDEX('frais amazon 011225-150326'!H:H,MATCH(Reproting_ERPALIN!K139,'frais amazon 011225-150326'!D:D,0))/1.2),"Commande hors la France")</f>
        <v>-4.4916666666666663</v>
      </c>
      <c r="AG139" s="53">
        <f t="shared" si="70"/>
        <v>-4.4916666666666663</v>
      </c>
      <c r="AH139" s="53">
        <f t="shared" si="71"/>
        <v>-8.9833333333333321E-2</v>
      </c>
      <c r="AI139" s="57">
        <f t="shared" si="72"/>
        <v>0.45596666666666663</v>
      </c>
      <c r="AJ139" s="56">
        <f t="shared" si="73"/>
        <v>0.67892594798491168</v>
      </c>
      <c r="AK139" s="54">
        <f t="shared" si="74"/>
        <v>22.798333333333332</v>
      </c>
      <c r="AL139" s="46"/>
      <c r="AM139" s="41"/>
    </row>
    <row r="140" spans="1:39" x14ac:dyDescent="0.25">
      <c r="A140" s="27" t="s">
        <v>313</v>
      </c>
      <c r="B140" s="27" t="s">
        <v>314</v>
      </c>
      <c r="C140" s="27" t="s">
        <v>16</v>
      </c>
      <c r="D140" s="27" t="s">
        <v>11812</v>
      </c>
      <c r="E140" s="2">
        <v>50</v>
      </c>
      <c r="F140" s="23">
        <v>7.17</v>
      </c>
      <c r="G140" s="3">
        <v>4.99</v>
      </c>
      <c r="H140" s="3">
        <v>5.0199999999999996</v>
      </c>
      <c r="I140" s="3">
        <v>70.010000000000005</v>
      </c>
      <c r="J140" s="27" t="s">
        <v>1671</v>
      </c>
      <c r="K140" s="1" t="s">
        <v>315</v>
      </c>
      <c r="L140" s="50">
        <f t="shared" si="53"/>
        <v>1</v>
      </c>
      <c r="M140" s="51">
        <f t="shared" si="54"/>
        <v>2026</v>
      </c>
      <c r="N140" s="65">
        <f t="shared" si="55"/>
        <v>46023</v>
      </c>
      <c r="O140" s="52">
        <f t="shared" si="56"/>
        <v>0.1434</v>
      </c>
      <c r="P140" s="52">
        <f t="shared" si="57"/>
        <v>7.17</v>
      </c>
      <c r="Q140" s="53">
        <f t="shared" si="58"/>
        <v>9.98E-2</v>
      </c>
      <c r="R140" s="52">
        <f t="shared" si="59"/>
        <v>0.2432</v>
      </c>
      <c r="S140" s="54">
        <f t="shared" si="60"/>
        <v>12.16</v>
      </c>
      <c r="T140" s="52">
        <f t="shared" si="61"/>
        <v>-4.300000000000001E-2</v>
      </c>
      <c r="U140" s="52">
        <f t="shared" si="62"/>
        <v>0.20019999999999999</v>
      </c>
      <c r="V140" s="52">
        <f t="shared" si="63"/>
        <v>10.01</v>
      </c>
      <c r="W140" s="55">
        <f>SUMIF(GLS!B:B,K140,GLS!C:C)</f>
        <v>5.48</v>
      </c>
      <c r="X140" s="55"/>
      <c r="Y140" s="55"/>
      <c r="Z140" s="52">
        <f t="shared" si="64"/>
        <v>-5.48</v>
      </c>
      <c r="AA140" s="52">
        <f t="shared" si="65"/>
        <v>-5.48</v>
      </c>
      <c r="AB140" s="52">
        <f t="shared" si="66"/>
        <v>-0.1096</v>
      </c>
      <c r="AC140" s="52">
        <f t="shared" si="67"/>
        <v>9.0599999999999986E-2</v>
      </c>
      <c r="AD140" s="56">
        <f t="shared" si="68"/>
        <v>0.37253289473684204</v>
      </c>
      <c r="AE140" s="57">
        <f t="shared" si="69"/>
        <v>4.5299999999999994</v>
      </c>
      <c r="AF140" s="53">
        <f>IFERROR(-ABS(INDEX('frais amazon 011225-150326'!H:H,MATCH(Reproting_ERPALIN!K140,'frais amazon 011225-150326'!D:D,0))/1.2),"Commande hors la France")</f>
        <v>-2.2500000000000004</v>
      </c>
      <c r="AG140" s="53">
        <f t="shared" si="70"/>
        <v>-2.2500000000000004</v>
      </c>
      <c r="AH140" s="53">
        <f t="shared" si="71"/>
        <v>-4.5000000000000012E-2</v>
      </c>
      <c r="AI140" s="57">
        <f t="shared" si="72"/>
        <v>4.5599999999999974E-2</v>
      </c>
      <c r="AJ140" s="56">
        <f t="shared" si="73"/>
        <v>0.18749999999999989</v>
      </c>
      <c r="AK140" s="54">
        <f t="shared" si="74"/>
        <v>2.2799999999999985</v>
      </c>
      <c r="AL140" s="46"/>
      <c r="AM140" s="41"/>
    </row>
    <row r="141" spans="1:39" x14ac:dyDescent="0.25">
      <c r="A141" s="27" t="s">
        <v>9</v>
      </c>
      <c r="B141" s="27" t="s">
        <v>10</v>
      </c>
      <c r="C141" s="27" t="s">
        <v>11</v>
      </c>
      <c r="D141" s="27" t="s">
        <v>11812</v>
      </c>
      <c r="E141" s="2">
        <v>60</v>
      </c>
      <c r="F141" s="23">
        <v>27.73</v>
      </c>
      <c r="G141" s="3">
        <v>4.99</v>
      </c>
      <c r="H141" s="3">
        <v>19.18</v>
      </c>
      <c r="I141" s="3">
        <v>69.17</v>
      </c>
      <c r="J141" s="27" t="s">
        <v>1671</v>
      </c>
      <c r="K141" s="1" t="s">
        <v>316</v>
      </c>
      <c r="L141" s="50">
        <f t="shared" si="53"/>
        <v>1</v>
      </c>
      <c r="M141" s="51">
        <f t="shared" si="54"/>
        <v>2026</v>
      </c>
      <c r="N141" s="65">
        <f t="shared" si="55"/>
        <v>46023</v>
      </c>
      <c r="O141" s="52">
        <f t="shared" si="56"/>
        <v>0.46216666666666667</v>
      </c>
      <c r="P141" s="52">
        <f t="shared" si="57"/>
        <v>27.73</v>
      </c>
      <c r="Q141" s="53">
        <f t="shared" si="58"/>
        <v>8.3166666666666667E-2</v>
      </c>
      <c r="R141" s="52">
        <f t="shared" si="59"/>
        <v>0.54533333333333334</v>
      </c>
      <c r="S141" s="54">
        <f t="shared" si="60"/>
        <v>32.72</v>
      </c>
      <c r="T141" s="52">
        <f t="shared" si="61"/>
        <v>-0.14250000000000002</v>
      </c>
      <c r="U141" s="52">
        <f t="shared" si="62"/>
        <v>0.40283333333333332</v>
      </c>
      <c r="V141" s="52">
        <f t="shared" si="63"/>
        <v>24.169999999999998</v>
      </c>
      <c r="W141" s="55">
        <f>SUMIF(GLS!B:B,K141,GLS!C:C)</f>
        <v>5.49</v>
      </c>
      <c r="X141" s="55"/>
      <c r="Y141" s="55"/>
      <c r="Z141" s="52">
        <f t="shared" si="64"/>
        <v>-5.49</v>
      </c>
      <c r="AA141" s="52">
        <f t="shared" si="65"/>
        <v>-5.49</v>
      </c>
      <c r="AB141" s="52">
        <f t="shared" si="66"/>
        <v>-9.1499999999999998E-2</v>
      </c>
      <c r="AC141" s="52">
        <f t="shared" si="67"/>
        <v>0.31133333333333335</v>
      </c>
      <c r="AD141" s="56">
        <f t="shared" si="68"/>
        <v>0.57090464547677267</v>
      </c>
      <c r="AE141" s="57">
        <f t="shared" si="69"/>
        <v>18.68</v>
      </c>
      <c r="AF141" s="53">
        <f>IFERROR(-ABS(INDEX('frais amazon 011225-150326'!H:H,MATCH(Reproting_ERPALIN!K141,'frais amazon 011225-150326'!D:D,0))/1.2),"Commande hors la France")</f>
        <v>-3.2583333333333337</v>
      </c>
      <c r="AG141" s="53">
        <f t="shared" si="70"/>
        <v>-3.2583333333333337</v>
      </c>
      <c r="AH141" s="53">
        <f t="shared" si="71"/>
        <v>-5.4305555555555565E-2</v>
      </c>
      <c r="AI141" s="57">
        <f t="shared" si="72"/>
        <v>0.2570277777777778</v>
      </c>
      <c r="AJ141" s="56">
        <f t="shared" si="73"/>
        <v>0.47132233088834558</v>
      </c>
      <c r="AK141" s="54">
        <f t="shared" si="74"/>
        <v>15.421666666666669</v>
      </c>
      <c r="AL141" s="46"/>
      <c r="AM141" s="41"/>
    </row>
    <row r="142" spans="1:39" x14ac:dyDescent="0.25">
      <c r="A142" s="27" t="s">
        <v>9</v>
      </c>
      <c r="B142" s="27" t="s">
        <v>10</v>
      </c>
      <c r="C142" s="27" t="s">
        <v>11</v>
      </c>
      <c r="D142" s="27" t="s">
        <v>11812</v>
      </c>
      <c r="E142" s="2">
        <v>30</v>
      </c>
      <c r="F142" s="23">
        <v>13.49</v>
      </c>
      <c r="G142" s="3" t="s">
        <v>12</v>
      </c>
      <c r="H142" s="3">
        <v>9.2200000000000006</v>
      </c>
      <c r="I142" s="3">
        <v>68.31</v>
      </c>
      <c r="J142" s="27" t="s">
        <v>1671</v>
      </c>
      <c r="K142" s="1" t="s">
        <v>317</v>
      </c>
      <c r="L142" s="50">
        <f t="shared" si="53"/>
        <v>1</v>
      </c>
      <c r="M142" s="51">
        <f t="shared" si="54"/>
        <v>2026</v>
      </c>
      <c r="N142" s="65">
        <f t="shared" si="55"/>
        <v>46023</v>
      </c>
      <c r="O142" s="52">
        <f t="shared" si="56"/>
        <v>0.44966666666666666</v>
      </c>
      <c r="P142" s="52">
        <f t="shared" si="57"/>
        <v>13.49</v>
      </c>
      <c r="Q142" s="53">
        <f t="shared" si="58"/>
        <v>0</v>
      </c>
      <c r="R142" s="52">
        <f t="shared" si="59"/>
        <v>0.44966666666666666</v>
      </c>
      <c r="S142" s="54">
        <f t="shared" si="60"/>
        <v>13.49</v>
      </c>
      <c r="T142" s="52">
        <f t="shared" si="61"/>
        <v>-0.14233333333333331</v>
      </c>
      <c r="U142" s="52">
        <f t="shared" si="62"/>
        <v>0.30733333333333335</v>
      </c>
      <c r="V142" s="52">
        <f t="shared" si="63"/>
        <v>9.2200000000000006</v>
      </c>
      <c r="W142" s="55">
        <f>SUMIF(GLS!B:B,K142,GLS!C:C)</f>
        <v>5.48</v>
      </c>
      <c r="X142" s="55"/>
      <c r="Y142" s="55"/>
      <c r="Z142" s="52">
        <f t="shared" si="64"/>
        <v>-5.48</v>
      </c>
      <c r="AA142" s="52">
        <f t="shared" si="65"/>
        <v>-5.48</v>
      </c>
      <c r="AB142" s="52">
        <f t="shared" si="66"/>
        <v>-0.18266666666666667</v>
      </c>
      <c r="AC142" s="52">
        <f t="shared" si="67"/>
        <v>0.12466666666666668</v>
      </c>
      <c r="AD142" s="56">
        <f t="shared" si="68"/>
        <v>0.27724240177909565</v>
      </c>
      <c r="AE142" s="57">
        <f t="shared" si="69"/>
        <v>3.74</v>
      </c>
      <c r="AF142" s="53">
        <f>IFERROR(-ABS(INDEX('frais amazon 011225-150326'!H:H,MATCH(Reproting_ERPALIN!K142,'frais amazon 011225-150326'!D:D,0))/1.2),"Commande hors la France")</f>
        <v>-2.4916666666666671</v>
      </c>
      <c r="AG142" s="53">
        <f t="shared" si="70"/>
        <v>-2.4916666666666671</v>
      </c>
      <c r="AH142" s="53">
        <f t="shared" si="71"/>
        <v>-8.3055555555555577E-2</v>
      </c>
      <c r="AI142" s="57">
        <f t="shared" si="72"/>
        <v>4.1611111111111099E-2</v>
      </c>
      <c r="AJ142" s="56">
        <f t="shared" si="73"/>
        <v>9.2537682233753374E-2</v>
      </c>
      <c r="AK142" s="54">
        <f t="shared" si="74"/>
        <v>1.2483333333333331</v>
      </c>
      <c r="AL142" s="46"/>
      <c r="AM142" s="41"/>
    </row>
    <row r="143" spans="1:39" x14ac:dyDescent="0.25">
      <c r="A143" s="27" t="s">
        <v>59</v>
      </c>
      <c r="B143" s="27" t="s">
        <v>60</v>
      </c>
      <c r="C143" s="27" t="s">
        <v>16</v>
      </c>
      <c r="D143" s="27" t="s">
        <v>11812</v>
      </c>
      <c r="E143" s="2">
        <v>100</v>
      </c>
      <c r="F143" s="23">
        <v>10.32</v>
      </c>
      <c r="G143" s="3" t="s">
        <v>318</v>
      </c>
      <c r="H143" s="3">
        <v>9.61</v>
      </c>
      <c r="I143" s="3">
        <v>93.12</v>
      </c>
      <c r="J143" s="27" t="s">
        <v>1671</v>
      </c>
      <c r="K143" s="1" t="s">
        <v>319</v>
      </c>
      <c r="L143" s="50">
        <f t="shared" si="53"/>
        <v>1</v>
      </c>
      <c r="M143" s="51">
        <f t="shared" si="54"/>
        <v>2026</v>
      </c>
      <c r="N143" s="65">
        <f t="shared" si="55"/>
        <v>46023</v>
      </c>
      <c r="O143" s="52">
        <f t="shared" si="56"/>
        <v>0.1032</v>
      </c>
      <c r="P143" s="52">
        <f t="shared" si="57"/>
        <v>10.32</v>
      </c>
      <c r="Q143" s="53">
        <f t="shared" si="58"/>
        <v>0.25</v>
      </c>
      <c r="R143" s="52">
        <f t="shared" si="59"/>
        <v>0.35320000000000001</v>
      </c>
      <c r="S143" s="54">
        <f t="shared" si="60"/>
        <v>35.32</v>
      </c>
      <c r="T143" s="52">
        <f t="shared" si="61"/>
        <v>-7.1000000000000082E-3</v>
      </c>
      <c r="U143" s="52">
        <f t="shared" si="62"/>
        <v>0.34610000000000002</v>
      </c>
      <c r="V143" s="52">
        <f t="shared" si="63"/>
        <v>34.61</v>
      </c>
      <c r="W143" s="55">
        <f>SUMIF(GLS!B:B,K143,GLS!C:C)</f>
        <v>24.2</v>
      </c>
      <c r="X143" s="55"/>
      <c r="Y143" s="55"/>
      <c r="Z143" s="52">
        <f t="shared" si="64"/>
        <v>-24.2</v>
      </c>
      <c r="AA143" s="52">
        <f t="shared" si="65"/>
        <v>-24.2</v>
      </c>
      <c r="AB143" s="52">
        <f t="shared" si="66"/>
        <v>-0.24199999999999999</v>
      </c>
      <c r="AC143" s="52">
        <f t="shared" si="67"/>
        <v>0.10410000000000003</v>
      </c>
      <c r="AD143" s="56">
        <f t="shared" si="68"/>
        <v>0.29473386183465466</v>
      </c>
      <c r="AE143" s="57">
        <f t="shared" si="69"/>
        <v>10.410000000000002</v>
      </c>
      <c r="AF143" s="53">
        <f>IFERROR(-ABS(INDEX('frais amazon 011225-150326'!H:H,MATCH(Reproting_ERPALIN!K143,'frais amazon 011225-150326'!D:D,0))/1.2),"Commande hors la France")</f>
        <v>-6.5583333333333336</v>
      </c>
      <c r="AG143" s="53">
        <f t="shared" si="70"/>
        <v>-6.5583333333333336</v>
      </c>
      <c r="AH143" s="53">
        <f t="shared" si="71"/>
        <v>-6.5583333333333341E-2</v>
      </c>
      <c r="AI143" s="57">
        <f t="shared" si="72"/>
        <v>3.8516666666666685E-2</v>
      </c>
      <c r="AJ143" s="56">
        <f t="shared" si="73"/>
        <v>0.10905058512646286</v>
      </c>
      <c r="AK143" s="54">
        <f t="shared" si="74"/>
        <v>3.8516666666666683</v>
      </c>
      <c r="AL143" s="46"/>
      <c r="AM143" s="41"/>
    </row>
    <row r="144" spans="1:39" x14ac:dyDescent="0.25">
      <c r="A144" s="27" t="s">
        <v>240</v>
      </c>
      <c r="B144" s="27" t="s">
        <v>241</v>
      </c>
      <c r="C144" s="27" t="s">
        <v>11</v>
      </c>
      <c r="D144" s="27" t="s">
        <v>11815</v>
      </c>
      <c r="E144" s="2">
        <v>15</v>
      </c>
      <c r="F144" s="3">
        <v>18.32</v>
      </c>
      <c r="G144" s="3" t="s">
        <v>12</v>
      </c>
      <c r="H144" s="3">
        <v>8.1</v>
      </c>
      <c r="I144" s="3">
        <v>44.22</v>
      </c>
      <c r="J144" s="27" t="s">
        <v>1671</v>
      </c>
      <c r="K144" s="1" t="s">
        <v>320</v>
      </c>
      <c r="L144" s="50">
        <f t="shared" si="53"/>
        <v>2</v>
      </c>
      <c r="M144" s="51">
        <f t="shared" si="54"/>
        <v>2026</v>
      </c>
      <c r="N144" s="65">
        <f t="shared" si="55"/>
        <v>46054</v>
      </c>
      <c r="O144" s="52">
        <f t="shared" si="56"/>
        <v>1.2213333333333334</v>
      </c>
      <c r="P144" s="52">
        <f t="shared" si="57"/>
        <v>18.32</v>
      </c>
      <c r="Q144" s="53">
        <f t="shared" si="58"/>
        <v>0</v>
      </c>
      <c r="R144" s="52">
        <f t="shared" si="59"/>
        <v>1.2213333333333334</v>
      </c>
      <c r="S144" s="54">
        <f t="shared" si="60"/>
        <v>18.32</v>
      </c>
      <c r="T144" s="52">
        <f t="shared" si="61"/>
        <v>-0.68133333333333335</v>
      </c>
      <c r="U144" s="52">
        <f t="shared" si="62"/>
        <v>0.54</v>
      </c>
      <c r="V144" s="52">
        <f t="shared" si="63"/>
        <v>8.1000000000000014</v>
      </c>
      <c r="W144" s="55">
        <f>SUMIF(GLS!B:B,K144,GLS!C:C)</f>
        <v>5.48</v>
      </c>
      <c r="X144" s="55"/>
      <c r="Y144" s="55"/>
      <c r="Z144" s="52">
        <f t="shared" si="64"/>
        <v>-5.48</v>
      </c>
      <c r="AA144" s="52">
        <f t="shared" si="65"/>
        <v>-5.48</v>
      </c>
      <c r="AB144" s="52">
        <f t="shared" si="66"/>
        <v>-0.36533333333333334</v>
      </c>
      <c r="AC144" s="52">
        <f t="shared" si="67"/>
        <v>0.17466666666666669</v>
      </c>
      <c r="AD144" s="56">
        <f t="shared" si="68"/>
        <v>0.14301310043668125</v>
      </c>
      <c r="AE144" s="57">
        <f t="shared" si="69"/>
        <v>2.6200000000000006</v>
      </c>
      <c r="AF144" s="53">
        <f>IFERROR(-ABS(INDEX('frais amazon 011225-150326'!H:H,MATCH(Reproting_ERPALIN!K144,'frais amazon 011225-150326'!D:D,0))/1.2),"Commande hors la France")</f>
        <v>-3.4000000000000004</v>
      </c>
      <c r="AG144" s="53">
        <f t="shared" si="70"/>
        <v>-3.4000000000000004</v>
      </c>
      <c r="AH144" s="53">
        <f t="shared" si="71"/>
        <v>-0.22666666666666668</v>
      </c>
      <c r="AI144" s="57">
        <f t="shared" si="72"/>
        <v>-5.1999999999999991E-2</v>
      </c>
      <c r="AJ144" s="56">
        <f t="shared" si="73"/>
        <v>-4.2576419213973787E-2</v>
      </c>
      <c r="AK144" s="54">
        <f t="shared" si="74"/>
        <v>-0.7799999999999998</v>
      </c>
      <c r="AL144" s="46"/>
      <c r="AM144" s="41"/>
    </row>
    <row r="145" spans="1:39" x14ac:dyDescent="0.25">
      <c r="A145" s="27" t="s">
        <v>68</v>
      </c>
      <c r="B145" s="27" t="s">
        <v>69</v>
      </c>
      <c r="C145" s="27" t="s">
        <v>16</v>
      </c>
      <c r="D145" s="27" t="s">
        <v>11815</v>
      </c>
      <c r="E145" s="2">
        <v>100</v>
      </c>
      <c r="F145" s="3">
        <v>19.82</v>
      </c>
      <c r="G145" s="3">
        <v>4.99</v>
      </c>
      <c r="H145" s="3">
        <v>17.71</v>
      </c>
      <c r="I145" s="3">
        <v>89.35</v>
      </c>
      <c r="J145" s="27" t="s">
        <v>1671</v>
      </c>
      <c r="K145" s="1" t="s">
        <v>322</v>
      </c>
      <c r="L145" s="50">
        <f t="shared" si="53"/>
        <v>2</v>
      </c>
      <c r="M145" s="51">
        <f t="shared" si="54"/>
        <v>2026</v>
      </c>
      <c r="N145" s="65">
        <f t="shared" si="55"/>
        <v>46054</v>
      </c>
      <c r="O145" s="52">
        <f t="shared" si="56"/>
        <v>0.19820000000000002</v>
      </c>
      <c r="P145" s="52">
        <f t="shared" si="57"/>
        <v>19.82</v>
      </c>
      <c r="Q145" s="53">
        <f t="shared" si="58"/>
        <v>4.99E-2</v>
      </c>
      <c r="R145" s="52">
        <f t="shared" si="59"/>
        <v>0.24810000000000001</v>
      </c>
      <c r="S145" s="54">
        <f t="shared" si="60"/>
        <v>24.810000000000002</v>
      </c>
      <c r="T145" s="52">
        <f t="shared" si="61"/>
        <v>-2.1099999999999994E-2</v>
      </c>
      <c r="U145" s="52">
        <f t="shared" si="62"/>
        <v>0.22700000000000004</v>
      </c>
      <c r="V145" s="52">
        <f t="shared" si="63"/>
        <v>22.700000000000003</v>
      </c>
      <c r="W145" s="55">
        <f>SUMIF(GLS!B:B,K145,GLS!C:C)</f>
        <v>5.25</v>
      </c>
      <c r="X145" s="55"/>
      <c r="Y145" s="55"/>
      <c r="Z145" s="52">
        <f t="shared" si="64"/>
        <v>-5.25</v>
      </c>
      <c r="AA145" s="52">
        <f t="shared" si="65"/>
        <v>-5.25</v>
      </c>
      <c r="AB145" s="52">
        <f t="shared" si="66"/>
        <v>-5.2499999999999998E-2</v>
      </c>
      <c r="AC145" s="52">
        <f t="shared" si="67"/>
        <v>0.17450000000000004</v>
      </c>
      <c r="AD145" s="56">
        <f t="shared" si="68"/>
        <v>0.70334542523176147</v>
      </c>
      <c r="AE145" s="57">
        <f t="shared" si="69"/>
        <v>17.450000000000003</v>
      </c>
      <c r="AF145" s="53">
        <f>IFERROR(-ABS(INDEX('frais amazon 011225-150326'!H:H,MATCH(Reproting_ERPALIN!K145,'frais amazon 011225-150326'!D:D,0))/1.2),"Commande hors la France")</f>
        <v>-4.1500000000000004</v>
      </c>
      <c r="AG145" s="53">
        <f t="shared" si="70"/>
        <v>-4.1500000000000004</v>
      </c>
      <c r="AH145" s="53">
        <f t="shared" si="71"/>
        <v>-4.1500000000000002E-2</v>
      </c>
      <c r="AI145" s="57">
        <f t="shared" si="72"/>
        <v>0.13300000000000003</v>
      </c>
      <c r="AJ145" s="56">
        <f t="shared" si="73"/>
        <v>0.5360741636436922</v>
      </c>
      <c r="AK145" s="54">
        <f t="shared" si="74"/>
        <v>13.300000000000004</v>
      </c>
      <c r="AL145" s="46"/>
      <c r="AM145" s="41"/>
    </row>
    <row r="146" spans="1:39" x14ac:dyDescent="0.25">
      <c r="A146" s="27" t="s">
        <v>323</v>
      </c>
      <c r="B146" s="27" t="s">
        <v>324</v>
      </c>
      <c r="C146" s="27" t="s">
        <v>33</v>
      </c>
      <c r="D146" s="27" t="s">
        <v>11812</v>
      </c>
      <c r="E146" s="2">
        <v>20</v>
      </c>
      <c r="F146" s="23">
        <v>7.68</v>
      </c>
      <c r="G146" s="3" t="s">
        <v>12</v>
      </c>
      <c r="H146" s="3">
        <v>5.51</v>
      </c>
      <c r="I146" s="3">
        <v>71.739999999999995</v>
      </c>
      <c r="J146" s="27" t="s">
        <v>1671</v>
      </c>
      <c r="K146" s="1" t="s">
        <v>325</v>
      </c>
      <c r="L146" s="50">
        <f t="shared" si="53"/>
        <v>1</v>
      </c>
      <c r="M146" s="51">
        <f t="shared" si="54"/>
        <v>2026</v>
      </c>
      <c r="N146" s="65">
        <f t="shared" si="55"/>
        <v>46023</v>
      </c>
      <c r="O146" s="52">
        <f t="shared" si="56"/>
        <v>0.38400000000000001</v>
      </c>
      <c r="P146" s="52">
        <f t="shared" si="57"/>
        <v>7.68</v>
      </c>
      <c r="Q146" s="53">
        <f t="shared" si="58"/>
        <v>0</v>
      </c>
      <c r="R146" s="52">
        <f t="shared" si="59"/>
        <v>0.38400000000000001</v>
      </c>
      <c r="S146" s="54">
        <f t="shared" si="60"/>
        <v>7.68</v>
      </c>
      <c r="T146" s="52">
        <f t="shared" si="61"/>
        <v>-0.1085</v>
      </c>
      <c r="U146" s="52">
        <f t="shared" si="62"/>
        <v>0.27550000000000002</v>
      </c>
      <c r="V146" s="52">
        <f t="shared" si="63"/>
        <v>5.5100000000000007</v>
      </c>
      <c r="W146" s="55">
        <f>SUMIF(GLS!B:B,K146,GLS!C:C)</f>
        <v>5.25</v>
      </c>
      <c r="X146" s="55"/>
      <c r="Y146" s="55"/>
      <c r="Z146" s="52">
        <f t="shared" si="64"/>
        <v>-5.25</v>
      </c>
      <c r="AA146" s="52">
        <f t="shared" si="65"/>
        <v>-5.25</v>
      </c>
      <c r="AB146" s="52">
        <f t="shared" si="66"/>
        <v>-0.26250000000000001</v>
      </c>
      <c r="AC146" s="52">
        <f t="shared" si="67"/>
        <v>1.3000000000000012E-2</v>
      </c>
      <c r="AD146" s="56">
        <f t="shared" si="68"/>
        <v>3.3854166666666699E-2</v>
      </c>
      <c r="AE146" s="57">
        <f t="shared" si="69"/>
        <v>0.26000000000000023</v>
      </c>
      <c r="AF146" s="53">
        <f>IFERROR(-ABS(INDEX('frais amazon 011225-150326'!H:H,MATCH(Reproting_ERPALIN!K146,'frais amazon 011225-150326'!D:D,0))/1.2),"Commande hors la France")</f>
        <v>-0.75833333333333341</v>
      </c>
      <c r="AG146" s="53">
        <f t="shared" si="70"/>
        <v>-0.75833333333333341</v>
      </c>
      <c r="AH146" s="53">
        <f t="shared" si="71"/>
        <v>-3.7916666666666668E-2</v>
      </c>
      <c r="AI146" s="57">
        <f t="shared" si="72"/>
        <v>-2.4916666666666656E-2</v>
      </c>
      <c r="AJ146" s="56">
        <f t="shared" si="73"/>
        <v>-6.4887152777777748E-2</v>
      </c>
      <c r="AK146" s="54">
        <f t="shared" si="74"/>
        <v>-0.49833333333333313</v>
      </c>
      <c r="AL146" s="46"/>
      <c r="AM146" s="41"/>
    </row>
    <row r="147" spans="1:39" x14ac:dyDescent="0.25">
      <c r="A147" s="27" t="s">
        <v>100</v>
      </c>
      <c r="B147" s="27" t="s">
        <v>101</v>
      </c>
      <c r="C147" s="27" t="s">
        <v>16</v>
      </c>
      <c r="D147" s="27" t="s">
        <v>11812</v>
      </c>
      <c r="E147" s="2">
        <v>200</v>
      </c>
      <c r="F147" s="23">
        <v>9.18</v>
      </c>
      <c r="G147" s="3">
        <v>4.99</v>
      </c>
      <c r="H147" s="3">
        <v>4.9000000000000004</v>
      </c>
      <c r="I147" s="3">
        <v>53.38</v>
      </c>
      <c r="J147" s="27" t="s">
        <v>1671</v>
      </c>
      <c r="K147" s="1" t="s">
        <v>327</v>
      </c>
      <c r="L147" s="50">
        <f t="shared" si="53"/>
        <v>1</v>
      </c>
      <c r="M147" s="51">
        <f t="shared" si="54"/>
        <v>2026</v>
      </c>
      <c r="N147" s="65">
        <f t="shared" si="55"/>
        <v>46023</v>
      </c>
      <c r="O147" s="52">
        <f t="shared" si="56"/>
        <v>4.5899999999999996E-2</v>
      </c>
      <c r="P147" s="52">
        <f t="shared" si="57"/>
        <v>9.18</v>
      </c>
      <c r="Q147" s="53">
        <f t="shared" si="58"/>
        <v>2.495E-2</v>
      </c>
      <c r="R147" s="52">
        <f t="shared" si="59"/>
        <v>7.0849999999999996E-2</v>
      </c>
      <c r="S147" s="54">
        <f t="shared" si="60"/>
        <v>14.17</v>
      </c>
      <c r="T147" s="52">
        <f t="shared" si="61"/>
        <v>-2.1399999999999995E-2</v>
      </c>
      <c r="U147" s="52">
        <f t="shared" si="62"/>
        <v>4.9450000000000001E-2</v>
      </c>
      <c r="V147" s="52">
        <f t="shared" si="63"/>
        <v>9.89</v>
      </c>
      <c r="W147" s="55">
        <f>SUMIF(GLS!B:B,K147,GLS!C:C)</f>
        <v>5.25</v>
      </c>
      <c r="X147" s="55"/>
      <c r="Y147" s="55"/>
      <c r="Z147" s="52">
        <f t="shared" si="64"/>
        <v>-5.25</v>
      </c>
      <c r="AA147" s="52">
        <f t="shared" si="65"/>
        <v>-5.25</v>
      </c>
      <c r="AB147" s="52">
        <f t="shared" si="66"/>
        <v>-2.6249999999999999E-2</v>
      </c>
      <c r="AC147" s="52">
        <f t="shared" si="67"/>
        <v>2.3200000000000002E-2</v>
      </c>
      <c r="AD147" s="56">
        <f t="shared" si="68"/>
        <v>0.32745236414961187</v>
      </c>
      <c r="AE147" s="57">
        <f t="shared" si="69"/>
        <v>4.6400000000000006</v>
      </c>
      <c r="AF147" s="53">
        <f>IFERROR(-ABS(INDEX('frais amazon 011225-150326'!H:H,MATCH(Reproting_ERPALIN!K147,'frais amazon 011225-150326'!D:D,0))/1.2),"Commande hors la France")</f>
        <v>-2.6333333333333337</v>
      </c>
      <c r="AG147" s="53">
        <f t="shared" si="70"/>
        <v>-2.6333333333333337</v>
      </c>
      <c r="AH147" s="53">
        <f t="shared" si="71"/>
        <v>-1.3166666666666669E-2</v>
      </c>
      <c r="AI147" s="57">
        <f t="shared" si="72"/>
        <v>1.0033333333333333E-2</v>
      </c>
      <c r="AJ147" s="56">
        <f t="shared" si="73"/>
        <v>0.14161373794401319</v>
      </c>
      <c r="AK147" s="54">
        <f t="shared" si="74"/>
        <v>2.0066666666666668</v>
      </c>
      <c r="AL147" s="46"/>
      <c r="AM147" s="41"/>
    </row>
    <row r="148" spans="1:39" x14ac:dyDescent="0.25">
      <c r="A148" s="27" t="s">
        <v>240</v>
      </c>
      <c r="B148" s="27" t="s">
        <v>241</v>
      </c>
      <c r="C148" s="27" t="s">
        <v>11</v>
      </c>
      <c r="D148" s="27" t="s">
        <v>11812</v>
      </c>
      <c r="E148" s="2">
        <v>45</v>
      </c>
      <c r="F148" s="23">
        <v>54.95</v>
      </c>
      <c r="G148" s="3" t="s">
        <v>12</v>
      </c>
      <c r="H148" s="3">
        <v>24.29</v>
      </c>
      <c r="I148" s="3">
        <v>44.21</v>
      </c>
      <c r="J148" s="27" t="s">
        <v>1671</v>
      </c>
      <c r="K148" s="1" t="s">
        <v>328</v>
      </c>
      <c r="L148" s="50">
        <f t="shared" si="53"/>
        <v>1</v>
      </c>
      <c r="M148" s="51">
        <f t="shared" si="54"/>
        <v>2026</v>
      </c>
      <c r="N148" s="65">
        <f t="shared" si="55"/>
        <v>46023</v>
      </c>
      <c r="O148" s="52">
        <f t="shared" si="56"/>
        <v>1.2211111111111113</v>
      </c>
      <c r="P148" s="52">
        <f t="shared" si="57"/>
        <v>54.95000000000001</v>
      </c>
      <c r="Q148" s="53">
        <f t="shared" si="58"/>
        <v>0</v>
      </c>
      <c r="R148" s="52">
        <f t="shared" si="59"/>
        <v>1.2211111111111113</v>
      </c>
      <c r="S148" s="54">
        <f t="shared" si="60"/>
        <v>54.95000000000001</v>
      </c>
      <c r="T148" s="52">
        <f t="shared" si="61"/>
        <v>-0.68133333333333346</v>
      </c>
      <c r="U148" s="52">
        <f t="shared" si="62"/>
        <v>0.5397777777777778</v>
      </c>
      <c r="V148" s="52">
        <f t="shared" si="63"/>
        <v>24.290000000000003</v>
      </c>
      <c r="W148" s="55">
        <f>SUMIF(GLS!B:B,K148,GLS!C:C)</f>
        <v>6.57</v>
      </c>
      <c r="X148" s="55"/>
      <c r="Y148" s="55"/>
      <c r="Z148" s="52">
        <f t="shared" si="64"/>
        <v>-6.57</v>
      </c>
      <c r="AA148" s="52">
        <f t="shared" si="65"/>
        <v>-6.5700000000000012</v>
      </c>
      <c r="AB148" s="52">
        <f t="shared" si="66"/>
        <v>-0.14600000000000002</v>
      </c>
      <c r="AC148" s="52">
        <f t="shared" si="67"/>
        <v>0.39377777777777778</v>
      </c>
      <c r="AD148" s="56">
        <f t="shared" si="68"/>
        <v>0.32247497725204727</v>
      </c>
      <c r="AE148" s="57">
        <f t="shared" si="69"/>
        <v>17.72</v>
      </c>
      <c r="AF148" s="53">
        <f>IFERROR(-ABS(INDEX('frais amazon 011225-150326'!H:H,MATCH(Reproting_ERPALIN!K148,'frais amazon 011225-150326'!D:D,0))/1.2),"Commande hors la France")</f>
        <v>-10.200000000000001</v>
      </c>
      <c r="AG148" s="53">
        <f t="shared" si="70"/>
        <v>-10.200000000000001</v>
      </c>
      <c r="AH148" s="53">
        <f t="shared" si="71"/>
        <v>-0.22666666666666668</v>
      </c>
      <c r="AI148" s="57">
        <f t="shared" si="72"/>
        <v>0.1671111111111111</v>
      </c>
      <c r="AJ148" s="56">
        <f t="shared" si="73"/>
        <v>0.13685168334849862</v>
      </c>
      <c r="AK148" s="54">
        <f t="shared" si="74"/>
        <v>7.52</v>
      </c>
      <c r="AL148" s="46"/>
      <c r="AM148" s="41"/>
    </row>
    <row r="149" spans="1:39" x14ac:dyDescent="0.25">
      <c r="A149" s="27" t="s">
        <v>330</v>
      </c>
      <c r="B149" s="27" t="s">
        <v>331</v>
      </c>
      <c r="C149" s="27" t="s">
        <v>16</v>
      </c>
      <c r="D149" s="27" t="s">
        <v>11812</v>
      </c>
      <c r="E149" s="2">
        <v>100</v>
      </c>
      <c r="F149" s="23">
        <v>10.32</v>
      </c>
      <c r="G149" s="3">
        <v>2.4950000000000001</v>
      </c>
      <c r="H149" s="3">
        <v>9.57</v>
      </c>
      <c r="I149" s="3">
        <v>92.73</v>
      </c>
      <c r="J149" s="27" t="s">
        <v>1671</v>
      </c>
      <c r="K149" s="1" t="s">
        <v>332</v>
      </c>
      <c r="L149" s="50">
        <f t="shared" si="53"/>
        <v>1</v>
      </c>
      <c r="M149" s="51">
        <f t="shared" si="54"/>
        <v>2026</v>
      </c>
      <c r="N149" s="65">
        <f t="shared" si="55"/>
        <v>46023</v>
      </c>
      <c r="O149" s="52">
        <f t="shared" si="56"/>
        <v>0.1032</v>
      </c>
      <c r="P149" s="52">
        <f t="shared" si="57"/>
        <v>10.32</v>
      </c>
      <c r="Q149" s="53">
        <f t="shared" si="58"/>
        <v>2.495E-2</v>
      </c>
      <c r="R149" s="52">
        <f t="shared" si="59"/>
        <v>0.12814999999999999</v>
      </c>
      <c r="S149" s="54">
        <f t="shared" si="60"/>
        <v>12.814999999999998</v>
      </c>
      <c r="T149" s="52">
        <f t="shared" si="61"/>
        <v>-7.4999999999999997E-3</v>
      </c>
      <c r="U149" s="52">
        <f t="shared" si="62"/>
        <v>0.12064999999999998</v>
      </c>
      <c r="V149" s="52">
        <f t="shared" si="63"/>
        <v>12.064999999999998</v>
      </c>
      <c r="W149" s="55">
        <f>SUMIF(GLS!B:B,K149,GLS!C:C)</f>
        <v>5.25</v>
      </c>
      <c r="X149" s="55"/>
      <c r="Y149" s="55"/>
      <c r="Z149" s="52">
        <f t="shared" si="64"/>
        <v>-5.25</v>
      </c>
      <c r="AA149" s="52">
        <f t="shared" si="65"/>
        <v>-2.625</v>
      </c>
      <c r="AB149" s="52">
        <f t="shared" si="66"/>
        <v>-2.6249999999999999E-2</v>
      </c>
      <c r="AC149" s="52">
        <f t="shared" si="67"/>
        <v>9.4399999999999984E-2</v>
      </c>
      <c r="AD149" s="56">
        <f t="shared" si="68"/>
        <v>0.73663675380413574</v>
      </c>
      <c r="AE149" s="57">
        <f t="shared" si="69"/>
        <v>9.4399999999999977</v>
      </c>
      <c r="AF149" s="53">
        <f>IFERROR(-ABS(INDEX('frais amazon 011225-150326'!H:H,MATCH(Reproting_ERPALIN!K149,'frais amazon 011225-150326'!D:D,0))/1.2),"Commande hors la France")</f>
        <v>-3.2666666666666666</v>
      </c>
      <c r="AG149" s="53">
        <f t="shared" si="70"/>
        <v>-1.6333333333333335</v>
      </c>
      <c r="AH149" s="53">
        <f t="shared" si="71"/>
        <v>-1.6333333333333335E-2</v>
      </c>
      <c r="AI149" s="57">
        <f t="shared" si="72"/>
        <v>7.8066666666666645E-2</v>
      </c>
      <c r="AJ149" s="56">
        <f t="shared" si="73"/>
        <v>0.60918194823774208</v>
      </c>
      <c r="AK149" s="54">
        <f t="shared" si="74"/>
        <v>7.8066666666666649</v>
      </c>
      <c r="AL149" s="46"/>
      <c r="AM149" s="41"/>
    </row>
    <row r="150" spans="1:39" x14ac:dyDescent="0.25">
      <c r="A150" s="27" t="s">
        <v>263</v>
      </c>
      <c r="B150" s="27" t="s">
        <v>264</v>
      </c>
      <c r="C150" s="27" t="s">
        <v>16</v>
      </c>
      <c r="D150" s="27" t="s">
        <v>11812</v>
      </c>
      <c r="E150" s="2">
        <v>100</v>
      </c>
      <c r="F150" s="23">
        <v>5.73</v>
      </c>
      <c r="G150" s="3">
        <v>2.4950000000000001</v>
      </c>
      <c r="H150" s="3">
        <v>5.01</v>
      </c>
      <c r="I150" s="3">
        <v>87.43</v>
      </c>
      <c r="J150" s="27" t="s">
        <v>1671</v>
      </c>
      <c r="K150" s="1" t="s">
        <v>332</v>
      </c>
      <c r="L150" s="50">
        <f t="shared" si="53"/>
        <v>1</v>
      </c>
      <c r="M150" s="51">
        <f t="shared" si="54"/>
        <v>2026</v>
      </c>
      <c r="N150" s="65">
        <f t="shared" si="55"/>
        <v>46023</v>
      </c>
      <c r="O150" s="52">
        <f t="shared" si="56"/>
        <v>5.7300000000000004E-2</v>
      </c>
      <c r="P150" s="52">
        <f t="shared" si="57"/>
        <v>5.73</v>
      </c>
      <c r="Q150" s="53">
        <f t="shared" si="58"/>
        <v>2.495E-2</v>
      </c>
      <c r="R150" s="52">
        <f t="shared" si="59"/>
        <v>8.2250000000000004E-2</v>
      </c>
      <c r="S150" s="54">
        <f t="shared" si="60"/>
        <v>8.2249999999999996</v>
      </c>
      <c r="T150" s="52">
        <f t="shared" si="61"/>
        <v>-7.2000000000000067E-3</v>
      </c>
      <c r="U150" s="52">
        <f t="shared" si="62"/>
        <v>7.5049999999999992E-2</v>
      </c>
      <c r="V150" s="52">
        <f t="shared" si="63"/>
        <v>7.504999999999999</v>
      </c>
      <c r="W150" s="55">
        <f>SUMIF(GLS!B:B,K150,GLS!C:C)</f>
        <v>5.25</v>
      </c>
      <c r="X150" s="55"/>
      <c r="Y150" s="55"/>
      <c r="Z150" s="52">
        <f t="shared" si="64"/>
        <v>-5.25</v>
      </c>
      <c r="AA150" s="52">
        <f t="shared" si="65"/>
        <v>-2.625</v>
      </c>
      <c r="AB150" s="52">
        <f t="shared" si="66"/>
        <v>-2.6249999999999999E-2</v>
      </c>
      <c r="AC150" s="52">
        <f t="shared" si="67"/>
        <v>4.8799999999999996E-2</v>
      </c>
      <c r="AD150" s="56">
        <f t="shared" si="68"/>
        <v>0.59331306990881449</v>
      </c>
      <c r="AE150" s="57">
        <f t="shared" si="69"/>
        <v>4.88</v>
      </c>
      <c r="AF150" s="53">
        <f>IFERROR(-ABS(INDEX('frais amazon 011225-150326'!H:H,MATCH(Reproting_ERPALIN!K150,'frais amazon 011225-150326'!D:D,0))/1.2),"Commande hors la France")</f>
        <v>-3.2666666666666666</v>
      </c>
      <c r="AG150" s="53">
        <f t="shared" si="70"/>
        <v>-1.6333333333333335</v>
      </c>
      <c r="AH150" s="53">
        <f t="shared" si="71"/>
        <v>-1.6333333333333335E-2</v>
      </c>
      <c r="AI150" s="57">
        <f t="shared" si="72"/>
        <v>3.2466666666666658E-2</v>
      </c>
      <c r="AJ150" s="56">
        <f t="shared" si="73"/>
        <v>0.39473150962512654</v>
      </c>
      <c r="AK150" s="54">
        <f t="shared" si="74"/>
        <v>3.2466666666666657</v>
      </c>
      <c r="AL150" s="46"/>
      <c r="AM150" s="41"/>
    </row>
    <row r="151" spans="1:39" x14ac:dyDescent="0.25">
      <c r="A151" s="27" t="s">
        <v>9</v>
      </c>
      <c r="B151" s="27" t="s">
        <v>10</v>
      </c>
      <c r="C151" s="27" t="s">
        <v>11</v>
      </c>
      <c r="D151" s="27" t="s">
        <v>11812</v>
      </c>
      <c r="E151" s="2">
        <v>30</v>
      </c>
      <c r="F151" s="23">
        <v>13.87</v>
      </c>
      <c r="G151" s="3">
        <v>4.99</v>
      </c>
      <c r="H151" s="3">
        <v>9.6</v>
      </c>
      <c r="I151" s="3">
        <v>69.180000000000007</v>
      </c>
      <c r="J151" s="27" t="s">
        <v>1671</v>
      </c>
      <c r="K151" s="1" t="s">
        <v>334</v>
      </c>
      <c r="L151" s="50">
        <f t="shared" si="53"/>
        <v>1</v>
      </c>
      <c r="M151" s="51">
        <f t="shared" si="54"/>
        <v>2026</v>
      </c>
      <c r="N151" s="65">
        <f t="shared" si="55"/>
        <v>46023</v>
      </c>
      <c r="O151" s="52">
        <f t="shared" si="56"/>
        <v>0.46233333333333332</v>
      </c>
      <c r="P151" s="52">
        <f t="shared" si="57"/>
        <v>13.87</v>
      </c>
      <c r="Q151" s="53">
        <f t="shared" si="58"/>
        <v>0.16633333333333333</v>
      </c>
      <c r="R151" s="52">
        <f t="shared" si="59"/>
        <v>0.62866666666666671</v>
      </c>
      <c r="S151" s="54">
        <f t="shared" si="60"/>
        <v>18.86</v>
      </c>
      <c r="T151" s="52">
        <f t="shared" si="61"/>
        <v>-0.14233333333333331</v>
      </c>
      <c r="U151" s="52">
        <f t="shared" si="62"/>
        <v>0.4863333333333334</v>
      </c>
      <c r="V151" s="52">
        <f t="shared" si="63"/>
        <v>14.590000000000002</v>
      </c>
      <c r="W151" s="55">
        <f>SUMIF(GLS!B:B,K151,GLS!C:C)</f>
        <v>5.48</v>
      </c>
      <c r="X151" s="55"/>
      <c r="Y151" s="55"/>
      <c r="Z151" s="52">
        <f t="shared" si="64"/>
        <v>-5.48</v>
      </c>
      <c r="AA151" s="52">
        <f t="shared" si="65"/>
        <v>-5.48</v>
      </c>
      <c r="AB151" s="52">
        <f t="shared" si="66"/>
        <v>-0.18266666666666667</v>
      </c>
      <c r="AC151" s="52">
        <f t="shared" si="67"/>
        <v>0.30366666666666675</v>
      </c>
      <c r="AD151" s="56">
        <f t="shared" si="68"/>
        <v>0.48303287380699905</v>
      </c>
      <c r="AE151" s="57">
        <f t="shared" si="69"/>
        <v>9.110000000000003</v>
      </c>
      <c r="AF151" s="53">
        <f>IFERROR(-ABS(INDEX('frais amazon 011225-150326'!H:H,MATCH(Reproting_ERPALIN!K151,'frais amazon 011225-150326'!D:D,0))/1.2),"Commande hors la France")</f>
        <v>-3.5000000000000004</v>
      </c>
      <c r="AG151" s="53">
        <f t="shared" si="70"/>
        <v>-3.5000000000000004</v>
      </c>
      <c r="AH151" s="53">
        <f t="shared" si="71"/>
        <v>-0.11666666666666668</v>
      </c>
      <c r="AI151" s="57">
        <f t="shared" si="72"/>
        <v>0.18700000000000006</v>
      </c>
      <c r="AJ151" s="56">
        <f t="shared" si="73"/>
        <v>0.29745493107104992</v>
      </c>
      <c r="AK151" s="54">
        <f t="shared" si="74"/>
        <v>5.6100000000000012</v>
      </c>
      <c r="AL151" s="46"/>
      <c r="AM151" s="41"/>
    </row>
    <row r="152" spans="1:39" x14ac:dyDescent="0.25">
      <c r="A152" s="27" t="s">
        <v>335</v>
      </c>
      <c r="B152" s="27" t="s">
        <v>336</v>
      </c>
      <c r="C152" s="27" t="s">
        <v>33</v>
      </c>
      <c r="D152" s="27" t="s">
        <v>11814</v>
      </c>
      <c r="E152" s="2">
        <v>1</v>
      </c>
      <c r="F152" s="3">
        <v>5</v>
      </c>
      <c r="G152" s="3">
        <v>10.41</v>
      </c>
      <c r="H152" s="3">
        <v>1.23</v>
      </c>
      <c r="I152" s="3">
        <v>24.6</v>
      </c>
      <c r="J152" s="27" t="s">
        <v>1912</v>
      </c>
      <c r="K152" s="1" t="s">
        <v>337</v>
      </c>
      <c r="L152" s="50">
        <f t="shared" si="53"/>
        <v>12</v>
      </c>
      <c r="M152" s="51">
        <f t="shared" si="54"/>
        <v>2025</v>
      </c>
      <c r="N152" s="65">
        <f t="shared" si="55"/>
        <v>45992</v>
      </c>
      <c r="O152" s="52">
        <f t="shared" si="56"/>
        <v>5</v>
      </c>
      <c r="P152" s="52">
        <f t="shared" si="57"/>
        <v>5</v>
      </c>
      <c r="Q152" s="53">
        <f t="shared" si="58"/>
        <v>10.41</v>
      </c>
      <c r="R152" s="52">
        <f t="shared" si="59"/>
        <v>15.41</v>
      </c>
      <c r="S152" s="54">
        <f t="shared" si="60"/>
        <v>15.41</v>
      </c>
      <c r="T152" s="52">
        <f t="shared" si="61"/>
        <v>-3.77</v>
      </c>
      <c r="U152" s="52">
        <f t="shared" si="62"/>
        <v>11.64</v>
      </c>
      <c r="V152" s="52">
        <f t="shared" si="63"/>
        <v>11.64</v>
      </c>
      <c r="W152" s="55">
        <f>SUMIF(GLS!B:B,K152,GLS!C:C)</f>
        <v>9.39</v>
      </c>
      <c r="X152" s="55"/>
      <c r="Y152" s="55"/>
      <c r="Z152" s="52">
        <f t="shared" si="64"/>
        <v>-9.39</v>
      </c>
      <c r="AA152" s="52">
        <f t="shared" si="65"/>
        <v>-9.39</v>
      </c>
      <c r="AB152" s="52">
        <f t="shared" si="66"/>
        <v>-9.39</v>
      </c>
      <c r="AC152" s="52">
        <f t="shared" si="67"/>
        <v>2.25</v>
      </c>
      <c r="AD152" s="56">
        <f t="shared" si="68"/>
        <v>0.14600908500973395</v>
      </c>
      <c r="AE152" s="57">
        <f t="shared" si="69"/>
        <v>2.25</v>
      </c>
      <c r="AF152" s="53" t="str">
        <f>IFERROR(-ABS(INDEX('frais amazon 011225-150326'!H:H,MATCH(Reproting_ERPALIN!K152,'frais amazon 011225-150326'!D:D,0))/1.2),"Commande hors la France")</f>
        <v>Commande hors la France</v>
      </c>
      <c r="AG152" s="53">
        <f t="shared" si="70"/>
        <v>0</v>
      </c>
      <c r="AH152" s="53">
        <f t="shared" si="71"/>
        <v>0</v>
      </c>
      <c r="AI152" s="57">
        <f t="shared" si="72"/>
        <v>2.25</v>
      </c>
      <c r="AJ152" s="56">
        <f t="shared" si="73"/>
        <v>0.14600908500973395</v>
      </c>
      <c r="AK152" s="54">
        <f t="shared" si="74"/>
        <v>2.25</v>
      </c>
      <c r="AL152" s="46"/>
      <c r="AM152" s="41"/>
    </row>
    <row r="153" spans="1:39" x14ac:dyDescent="0.25">
      <c r="A153" s="27" t="s">
        <v>68</v>
      </c>
      <c r="B153" s="27" t="s">
        <v>69</v>
      </c>
      <c r="C153" s="27" t="s">
        <v>16</v>
      </c>
      <c r="D153" s="27" t="s">
        <v>11812</v>
      </c>
      <c r="E153" s="2">
        <v>100</v>
      </c>
      <c r="F153" s="23">
        <v>19.82</v>
      </c>
      <c r="G153" s="3">
        <v>4.99</v>
      </c>
      <c r="H153" s="3">
        <v>17.71</v>
      </c>
      <c r="I153" s="3">
        <v>89.35</v>
      </c>
      <c r="J153" s="27" t="s">
        <v>1671</v>
      </c>
      <c r="K153" s="1" t="s">
        <v>338</v>
      </c>
      <c r="L153" s="50">
        <f t="shared" si="53"/>
        <v>1</v>
      </c>
      <c r="M153" s="51">
        <f t="shared" si="54"/>
        <v>2026</v>
      </c>
      <c r="N153" s="65">
        <f t="shared" si="55"/>
        <v>46023</v>
      </c>
      <c r="O153" s="52">
        <f t="shared" si="56"/>
        <v>0.19820000000000002</v>
      </c>
      <c r="P153" s="52">
        <f t="shared" si="57"/>
        <v>19.82</v>
      </c>
      <c r="Q153" s="53">
        <f t="shared" si="58"/>
        <v>4.99E-2</v>
      </c>
      <c r="R153" s="52">
        <f t="shared" si="59"/>
        <v>0.24810000000000001</v>
      </c>
      <c r="S153" s="54">
        <f t="shared" si="60"/>
        <v>24.810000000000002</v>
      </c>
      <c r="T153" s="52">
        <f t="shared" si="61"/>
        <v>-2.1099999999999994E-2</v>
      </c>
      <c r="U153" s="52">
        <f t="shared" si="62"/>
        <v>0.22700000000000004</v>
      </c>
      <c r="V153" s="52">
        <f t="shared" si="63"/>
        <v>22.700000000000003</v>
      </c>
      <c r="W153" s="55">
        <f>SUMIF(GLS!B:B,K153,GLS!C:C)</f>
        <v>9.59</v>
      </c>
      <c r="X153" s="55"/>
      <c r="Y153" s="55"/>
      <c r="Z153" s="52">
        <f t="shared" si="64"/>
        <v>-9.59</v>
      </c>
      <c r="AA153" s="52">
        <f t="shared" si="65"/>
        <v>-9.59</v>
      </c>
      <c r="AB153" s="52">
        <f t="shared" si="66"/>
        <v>-9.5899999999999999E-2</v>
      </c>
      <c r="AC153" s="52">
        <f t="shared" si="67"/>
        <v>0.13110000000000005</v>
      </c>
      <c r="AD153" s="56">
        <f t="shared" si="68"/>
        <v>0.52841596130592516</v>
      </c>
      <c r="AE153" s="57">
        <f t="shared" si="69"/>
        <v>13.110000000000005</v>
      </c>
      <c r="AF153" s="53">
        <f>IFERROR(-ABS(INDEX('frais amazon 011225-150326'!H:H,MATCH(Reproting_ERPALIN!K153,'frais amazon 011225-150326'!D:D,0))/1.2),"Commande hors la France")</f>
        <v>-3.3416666666666668</v>
      </c>
      <c r="AG153" s="53">
        <f t="shared" si="70"/>
        <v>-3.3416666666666668</v>
      </c>
      <c r="AH153" s="53">
        <f t="shared" si="71"/>
        <v>-3.3416666666666671E-2</v>
      </c>
      <c r="AI153" s="57">
        <f t="shared" si="72"/>
        <v>9.7683333333333372E-2</v>
      </c>
      <c r="AJ153" s="56">
        <f t="shared" si="73"/>
        <v>0.39372564826011031</v>
      </c>
      <c r="AK153" s="54">
        <f t="shared" si="74"/>
        <v>9.768333333333338</v>
      </c>
      <c r="AL153" s="46"/>
      <c r="AM153" s="41"/>
    </row>
    <row r="154" spans="1:39" x14ac:dyDescent="0.25">
      <c r="A154" s="27" t="s">
        <v>263</v>
      </c>
      <c r="B154" s="27" t="s">
        <v>264</v>
      </c>
      <c r="C154" s="27" t="s">
        <v>16</v>
      </c>
      <c r="D154" s="27" t="s">
        <v>11812</v>
      </c>
      <c r="E154" s="2">
        <v>100</v>
      </c>
      <c r="F154" s="23">
        <v>5.73</v>
      </c>
      <c r="G154" s="3">
        <v>4.99</v>
      </c>
      <c r="H154" s="3">
        <v>5.01</v>
      </c>
      <c r="I154" s="3">
        <v>87.43</v>
      </c>
      <c r="J154" s="27" t="s">
        <v>1671</v>
      </c>
      <c r="K154" s="1" t="s">
        <v>340</v>
      </c>
      <c r="L154" s="50">
        <f t="shared" si="53"/>
        <v>1</v>
      </c>
      <c r="M154" s="51">
        <f t="shared" si="54"/>
        <v>2026</v>
      </c>
      <c r="N154" s="65">
        <f t="shared" si="55"/>
        <v>46023</v>
      </c>
      <c r="O154" s="52">
        <f t="shared" si="56"/>
        <v>5.7300000000000004E-2</v>
      </c>
      <c r="P154" s="52">
        <f t="shared" si="57"/>
        <v>5.73</v>
      </c>
      <c r="Q154" s="53">
        <f t="shared" si="58"/>
        <v>4.99E-2</v>
      </c>
      <c r="R154" s="52">
        <f t="shared" si="59"/>
        <v>0.1072</v>
      </c>
      <c r="S154" s="54">
        <f t="shared" si="60"/>
        <v>10.72</v>
      </c>
      <c r="T154" s="52">
        <f t="shared" si="61"/>
        <v>-7.2000000000000067E-3</v>
      </c>
      <c r="U154" s="52">
        <f t="shared" si="62"/>
        <v>9.9999999999999992E-2</v>
      </c>
      <c r="V154" s="52">
        <f t="shared" si="63"/>
        <v>10</v>
      </c>
      <c r="W154" s="55">
        <f>SUMIF(GLS!B:B,K154,GLS!C:C)</f>
        <v>5.25</v>
      </c>
      <c r="X154" s="55"/>
      <c r="Y154" s="55"/>
      <c r="Z154" s="52">
        <f t="shared" si="64"/>
        <v>-5.25</v>
      </c>
      <c r="AA154" s="52">
        <f t="shared" si="65"/>
        <v>-5.25</v>
      </c>
      <c r="AB154" s="52">
        <f t="shared" si="66"/>
        <v>-5.2499999999999998E-2</v>
      </c>
      <c r="AC154" s="52">
        <f t="shared" si="67"/>
        <v>4.7499999999999994E-2</v>
      </c>
      <c r="AD154" s="56">
        <f t="shared" si="68"/>
        <v>0.44309701492537307</v>
      </c>
      <c r="AE154" s="57">
        <f t="shared" si="69"/>
        <v>4.7499999999999991</v>
      </c>
      <c r="AF154" s="53">
        <f>IFERROR(-ABS(INDEX('frais amazon 011225-150326'!H:H,MATCH(Reproting_ERPALIN!K154,'frais amazon 011225-150326'!D:D,0))/1.2),"Commande hors la France")</f>
        <v>-2</v>
      </c>
      <c r="AG154" s="53">
        <f t="shared" si="70"/>
        <v>-2</v>
      </c>
      <c r="AH154" s="53">
        <f t="shared" si="71"/>
        <v>-0.02</v>
      </c>
      <c r="AI154" s="57">
        <f t="shared" si="72"/>
        <v>2.7499999999999993E-2</v>
      </c>
      <c r="AJ154" s="56">
        <f t="shared" si="73"/>
        <v>0.25652985074626861</v>
      </c>
      <c r="AK154" s="54">
        <f t="shared" si="74"/>
        <v>2.7499999999999991</v>
      </c>
      <c r="AL154" s="46"/>
      <c r="AM154" s="41"/>
    </row>
    <row r="155" spans="1:39" x14ac:dyDescent="0.25">
      <c r="A155" s="27" t="s">
        <v>344</v>
      </c>
      <c r="B155" s="27" t="s">
        <v>345</v>
      </c>
      <c r="C155" s="27" t="s">
        <v>16</v>
      </c>
      <c r="D155" s="27" t="s">
        <v>11812</v>
      </c>
      <c r="E155" s="2">
        <v>100</v>
      </c>
      <c r="F155" s="23">
        <v>7.17</v>
      </c>
      <c r="G155" s="3">
        <v>4.99</v>
      </c>
      <c r="H155" s="3">
        <v>3.13</v>
      </c>
      <c r="I155" s="3">
        <v>43.65</v>
      </c>
      <c r="J155" s="27" t="s">
        <v>1671</v>
      </c>
      <c r="K155" s="1" t="s">
        <v>346</v>
      </c>
      <c r="L155" s="50">
        <f t="shared" si="53"/>
        <v>1</v>
      </c>
      <c r="M155" s="51">
        <f t="shared" si="54"/>
        <v>2026</v>
      </c>
      <c r="N155" s="65">
        <f t="shared" si="55"/>
        <v>46023</v>
      </c>
      <c r="O155" s="52">
        <f t="shared" si="56"/>
        <v>7.17E-2</v>
      </c>
      <c r="P155" s="52">
        <f t="shared" si="57"/>
        <v>7.17</v>
      </c>
      <c r="Q155" s="53">
        <f t="shared" si="58"/>
        <v>4.99E-2</v>
      </c>
      <c r="R155" s="52">
        <f t="shared" si="59"/>
        <v>0.1216</v>
      </c>
      <c r="S155" s="54">
        <f t="shared" si="60"/>
        <v>12.16</v>
      </c>
      <c r="T155" s="52">
        <f t="shared" si="61"/>
        <v>-4.0399999999999998E-2</v>
      </c>
      <c r="U155" s="52">
        <f t="shared" si="62"/>
        <v>8.1199999999999994E-2</v>
      </c>
      <c r="V155" s="52">
        <f t="shared" si="63"/>
        <v>8.1199999999999992</v>
      </c>
      <c r="W155" s="55">
        <f>SUMIF(GLS!B:B,K155,GLS!C:C)</f>
        <v>5.49</v>
      </c>
      <c r="X155" s="55"/>
      <c r="Y155" s="55"/>
      <c r="Z155" s="52">
        <f t="shared" si="64"/>
        <v>-5.49</v>
      </c>
      <c r="AA155" s="52">
        <f t="shared" si="65"/>
        <v>-5.49</v>
      </c>
      <c r="AB155" s="52">
        <f t="shared" si="66"/>
        <v>-5.4900000000000004E-2</v>
      </c>
      <c r="AC155" s="52">
        <f t="shared" si="67"/>
        <v>2.629999999999999E-2</v>
      </c>
      <c r="AD155" s="56">
        <f t="shared" si="68"/>
        <v>0.21628289473684204</v>
      </c>
      <c r="AE155" s="57">
        <f t="shared" si="69"/>
        <v>2.629999999999999</v>
      </c>
      <c r="AF155" s="53">
        <f>IFERROR(-ABS(INDEX('frais amazon 011225-150326'!H:H,MATCH(Reproting_ERPALIN!K155,'frais amazon 011225-150326'!D:D,0))/1.2),"Commande hors la France")</f>
        <v>-2.2666666666666671</v>
      </c>
      <c r="AG155" s="53">
        <f t="shared" si="70"/>
        <v>-2.2666666666666671</v>
      </c>
      <c r="AH155" s="53">
        <f t="shared" si="71"/>
        <v>-2.2666666666666672E-2</v>
      </c>
      <c r="AI155" s="57">
        <f t="shared" si="72"/>
        <v>3.6333333333333183E-3</v>
      </c>
      <c r="AJ155" s="56">
        <f t="shared" si="73"/>
        <v>2.9879385964912158E-2</v>
      </c>
      <c r="AK155" s="54">
        <f t="shared" si="74"/>
        <v>0.36333333333333184</v>
      </c>
      <c r="AL155" s="46"/>
      <c r="AM155" s="41"/>
    </row>
    <row r="156" spans="1:39" x14ac:dyDescent="0.25">
      <c r="A156" s="27" t="s">
        <v>196</v>
      </c>
      <c r="B156" s="27" t="s">
        <v>197</v>
      </c>
      <c r="C156" s="27" t="s">
        <v>11</v>
      </c>
      <c r="D156" s="27" t="s">
        <v>11812</v>
      </c>
      <c r="E156" s="2">
        <v>60</v>
      </c>
      <c r="F156" s="23">
        <v>66.599999999999994</v>
      </c>
      <c r="G156" s="3" t="s">
        <v>12</v>
      </c>
      <c r="H156" s="3">
        <v>27.73</v>
      </c>
      <c r="I156" s="3">
        <v>41.64</v>
      </c>
      <c r="J156" s="27" t="s">
        <v>1671</v>
      </c>
      <c r="K156" s="1" t="s">
        <v>347</v>
      </c>
      <c r="L156" s="50">
        <f t="shared" si="53"/>
        <v>1</v>
      </c>
      <c r="M156" s="51">
        <f t="shared" si="54"/>
        <v>2026</v>
      </c>
      <c r="N156" s="65">
        <f t="shared" si="55"/>
        <v>46023</v>
      </c>
      <c r="O156" s="52">
        <f t="shared" si="56"/>
        <v>1.1099999999999999</v>
      </c>
      <c r="P156" s="52">
        <f t="shared" si="57"/>
        <v>66.599999999999994</v>
      </c>
      <c r="Q156" s="53">
        <f t="shared" si="58"/>
        <v>0</v>
      </c>
      <c r="R156" s="52">
        <f t="shared" si="59"/>
        <v>1.1099999999999999</v>
      </c>
      <c r="S156" s="54">
        <f t="shared" si="60"/>
        <v>66.599999999999994</v>
      </c>
      <c r="T156" s="52">
        <f t="shared" si="61"/>
        <v>-0.64783333333333315</v>
      </c>
      <c r="U156" s="52">
        <f t="shared" si="62"/>
        <v>0.46216666666666673</v>
      </c>
      <c r="V156" s="52">
        <f t="shared" si="63"/>
        <v>27.730000000000004</v>
      </c>
      <c r="W156" s="55">
        <f>SUMIF(GLS!B:B,K156,GLS!C:C)</f>
        <v>6.8400000000000007</v>
      </c>
      <c r="X156" s="55"/>
      <c r="Y156" s="55"/>
      <c r="Z156" s="52">
        <f t="shared" si="64"/>
        <v>-6.8400000000000007</v>
      </c>
      <c r="AA156" s="52">
        <f t="shared" si="65"/>
        <v>-6.8400000000000007</v>
      </c>
      <c r="AB156" s="52">
        <f t="shared" si="66"/>
        <v>-0.11400000000000002</v>
      </c>
      <c r="AC156" s="52">
        <f t="shared" si="67"/>
        <v>0.34816666666666674</v>
      </c>
      <c r="AD156" s="56">
        <f t="shared" si="68"/>
        <v>0.31366366366366377</v>
      </c>
      <c r="AE156" s="57">
        <f t="shared" si="69"/>
        <v>20.890000000000004</v>
      </c>
      <c r="AF156" s="53">
        <f>IFERROR(-ABS(INDEX('frais amazon 011225-150326'!H:H,MATCH(Reproting_ERPALIN!K156,'frais amazon 011225-150326'!D:D,0))/1.2),"Commande hors la France")</f>
        <v>-12.366666666666667</v>
      </c>
      <c r="AG156" s="53">
        <f t="shared" si="70"/>
        <v>-12.366666666666667</v>
      </c>
      <c r="AH156" s="53">
        <f t="shared" si="71"/>
        <v>-0.20611111111111111</v>
      </c>
      <c r="AI156" s="57">
        <f t="shared" si="72"/>
        <v>0.14205555555555563</v>
      </c>
      <c r="AJ156" s="56">
        <f t="shared" si="73"/>
        <v>0.12797797797797805</v>
      </c>
      <c r="AK156" s="54">
        <f t="shared" si="74"/>
        <v>8.523333333333337</v>
      </c>
      <c r="AL156" s="46"/>
      <c r="AM156" s="41"/>
    </row>
    <row r="157" spans="1:39" x14ac:dyDescent="0.25">
      <c r="A157" s="27" t="s">
        <v>9</v>
      </c>
      <c r="B157" s="27" t="s">
        <v>10</v>
      </c>
      <c r="C157" s="27" t="s">
        <v>11</v>
      </c>
      <c r="D157" s="27" t="s">
        <v>11814</v>
      </c>
      <c r="E157" s="2">
        <v>30</v>
      </c>
      <c r="F157" s="3">
        <v>13.87</v>
      </c>
      <c r="G157" s="3">
        <v>4.99</v>
      </c>
      <c r="H157" s="3">
        <v>9.6</v>
      </c>
      <c r="I157" s="3">
        <v>69.180000000000007</v>
      </c>
      <c r="J157" s="27" t="s">
        <v>1671</v>
      </c>
      <c r="K157" s="1" t="s">
        <v>349</v>
      </c>
      <c r="L157" s="50">
        <f t="shared" si="53"/>
        <v>12</v>
      </c>
      <c r="M157" s="51">
        <f t="shared" si="54"/>
        <v>2025</v>
      </c>
      <c r="N157" s="65">
        <f t="shared" si="55"/>
        <v>45992</v>
      </c>
      <c r="O157" s="52">
        <f t="shared" si="56"/>
        <v>0.46233333333333332</v>
      </c>
      <c r="P157" s="52">
        <f t="shared" si="57"/>
        <v>13.87</v>
      </c>
      <c r="Q157" s="53">
        <f t="shared" si="58"/>
        <v>0.16633333333333333</v>
      </c>
      <c r="R157" s="52">
        <f t="shared" si="59"/>
        <v>0.62866666666666671</v>
      </c>
      <c r="S157" s="54">
        <f t="shared" si="60"/>
        <v>18.86</v>
      </c>
      <c r="T157" s="52">
        <f t="shared" si="61"/>
        <v>-0.14233333333333331</v>
      </c>
      <c r="U157" s="52">
        <f t="shared" si="62"/>
        <v>0.4863333333333334</v>
      </c>
      <c r="V157" s="52">
        <f t="shared" si="63"/>
        <v>14.590000000000002</v>
      </c>
      <c r="W157" s="55">
        <f>SUMIF(GLS!B:B,K157,GLS!C:C)</f>
        <v>5.48</v>
      </c>
      <c r="X157" s="55"/>
      <c r="Y157" s="55"/>
      <c r="Z157" s="52">
        <f t="shared" si="64"/>
        <v>-5.48</v>
      </c>
      <c r="AA157" s="52">
        <f t="shared" si="65"/>
        <v>-5.48</v>
      </c>
      <c r="AB157" s="52">
        <f t="shared" si="66"/>
        <v>-0.18266666666666667</v>
      </c>
      <c r="AC157" s="52">
        <f t="shared" si="67"/>
        <v>0.30366666666666675</v>
      </c>
      <c r="AD157" s="56">
        <f t="shared" si="68"/>
        <v>0.48303287380699905</v>
      </c>
      <c r="AE157" s="57">
        <f t="shared" si="69"/>
        <v>9.110000000000003</v>
      </c>
      <c r="AF157" s="53">
        <f>IFERROR(-ABS(INDEX('frais amazon 011225-150326'!H:H,MATCH(Reproting_ERPALIN!K157,'frais amazon 011225-150326'!D:D,0))/1.2),"Commande hors la France")</f>
        <v>-3.5000000000000004</v>
      </c>
      <c r="AG157" s="53">
        <f t="shared" si="70"/>
        <v>-3.5000000000000004</v>
      </c>
      <c r="AH157" s="53">
        <f t="shared" si="71"/>
        <v>-0.11666666666666668</v>
      </c>
      <c r="AI157" s="57">
        <f t="shared" si="72"/>
        <v>0.18700000000000006</v>
      </c>
      <c r="AJ157" s="56">
        <f t="shared" si="73"/>
        <v>0.29745493107104992</v>
      </c>
      <c r="AK157" s="54">
        <f t="shared" si="74"/>
        <v>5.6100000000000012</v>
      </c>
      <c r="AL157" s="46"/>
      <c r="AM157" s="41"/>
    </row>
    <row r="158" spans="1:39" x14ac:dyDescent="0.25">
      <c r="A158" s="27" t="s">
        <v>350</v>
      </c>
      <c r="B158" s="27" t="s">
        <v>351</v>
      </c>
      <c r="C158" s="27" t="s">
        <v>29</v>
      </c>
      <c r="D158" s="27" t="s">
        <v>11814</v>
      </c>
      <c r="E158" s="2">
        <v>56</v>
      </c>
      <c r="F158" s="3">
        <v>71.97</v>
      </c>
      <c r="G158" s="3">
        <v>4.99</v>
      </c>
      <c r="H158" s="3">
        <v>31.2</v>
      </c>
      <c r="I158" s="3">
        <v>43.35</v>
      </c>
      <c r="J158" s="27" t="s">
        <v>1671</v>
      </c>
      <c r="K158" s="1" t="s">
        <v>352</v>
      </c>
      <c r="L158" s="50">
        <f t="shared" si="53"/>
        <v>12</v>
      </c>
      <c r="M158" s="51">
        <f t="shared" si="54"/>
        <v>2025</v>
      </c>
      <c r="N158" s="65">
        <f t="shared" si="55"/>
        <v>45992</v>
      </c>
      <c r="O158" s="52">
        <f t="shared" si="56"/>
        <v>1.2851785714285715</v>
      </c>
      <c r="P158" s="52">
        <f t="shared" si="57"/>
        <v>71.97</v>
      </c>
      <c r="Q158" s="53">
        <f t="shared" si="58"/>
        <v>8.9107142857142857E-2</v>
      </c>
      <c r="R158" s="52">
        <f t="shared" si="59"/>
        <v>1.3742857142857143</v>
      </c>
      <c r="S158" s="54">
        <f t="shared" si="60"/>
        <v>76.960000000000008</v>
      </c>
      <c r="T158" s="52">
        <f t="shared" si="61"/>
        <v>-0.72803571428571423</v>
      </c>
      <c r="U158" s="52">
        <f t="shared" si="62"/>
        <v>0.6462500000000001</v>
      </c>
      <c r="V158" s="52">
        <f t="shared" si="63"/>
        <v>36.190000000000005</v>
      </c>
      <c r="W158" s="55">
        <f>SUMIF(GLS!B:B,K158,GLS!C:C)</f>
        <v>6.13</v>
      </c>
      <c r="X158" s="55"/>
      <c r="Y158" s="55"/>
      <c r="Z158" s="52">
        <f t="shared" si="64"/>
        <v>-6.13</v>
      </c>
      <c r="AA158" s="52">
        <f t="shared" si="65"/>
        <v>-6.13</v>
      </c>
      <c r="AB158" s="52">
        <f t="shared" si="66"/>
        <v>-0.10946428571428571</v>
      </c>
      <c r="AC158" s="52">
        <f t="shared" si="67"/>
        <v>0.53678571428571442</v>
      </c>
      <c r="AD158" s="56">
        <f t="shared" si="68"/>
        <v>0.39059251559251568</v>
      </c>
      <c r="AE158" s="57">
        <f t="shared" si="69"/>
        <v>30.060000000000009</v>
      </c>
      <c r="AF158" s="53">
        <f>IFERROR(-ABS(INDEX('frais amazon 011225-150326'!H:H,MATCH(Reproting_ERPALIN!K158,'frais amazon 011225-150326'!D:D,0))/1.2),"Commande hors la France")</f>
        <v>-14.250000000000002</v>
      </c>
      <c r="AG158" s="53">
        <f t="shared" si="70"/>
        <v>-14.250000000000002</v>
      </c>
      <c r="AH158" s="53">
        <f t="shared" si="71"/>
        <v>-0.25446428571428575</v>
      </c>
      <c r="AI158" s="57">
        <f t="shared" si="72"/>
        <v>0.28232142857142867</v>
      </c>
      <c r="AJ158" s="56">
        <f t="shared" si="73"/>
        <v>0.20543139293139298</v>
      </c>
      <c r="AK158" s="54">
        <f t="shared" si="74"/>
        <v>15.810000000000006</v>
      </c>
      <c r="AL158" s="46"/>
      <c r="AM158" s="41"/>
    </row>
    <row r="159" spans="1:39" x14ac:dyDescent="0.25">
      <c r="A159" s="27" t="s">
        <v>263</v>
      </c>
      <c r="B159" s="27" t="s">
        <v>264</v>
      </c>
      <c r="C159" s="27" t="s">
        <v>16</v>
      </c>
      <c r="D159" s="27" t="s">
        <v>11812</v>
      </c>
      <c r="E159" s="2">
        <v>100</v>
      </c>
      <c r="F159" s="23">
        <v>5.73</v>
      </c>
      <c r="G159" s="3">
        <v>4.99</v>
      </c>
      <c r="H159" s="3">
        <v>5.01</v>
      </c>
      <c r="I159" s="3">
        <v>87.43</v>
      </c>
      <c r="J159" s="27" t="s">
        <v>1671</v>
      </c>
      <c r="K159" s="1" t="s">
        <v>353</v>
      </c>
      <c r="L159" s="50">
        <f t="shared" si="53"/>
        <v>1</v>
      </c>
      <c r="M159" s="51">
        <f t="shared" si="54"/>
        <v>2026</v>
      </c>
      <c r="N159" s="65">
        <f t="shared" si="55"/>
        <v>46023</v>
      </c>
      <c r="O159" s="52">
        <f t="shared" si="56"/>
        <v>5.7300000000000004E-2</v>
      </c>
      <c r="P159" s="52">
        <f t="shared" si="57"/>
        <v>5.73</v>
      </c>
      <c r="Q159" s="53">
        <f t="shared" si="58"/>
        <v>4.99E-2</v>
      </c>
      <c r="R159" s="52">
        <f t="shared" si="59"/>
        <v>0.1072</v>
      </c>
      <c r="S159" s="54">
        <f t="shared" si="60"/>
        <v>10.72</v>
      </c>
      <c r="T159" s="52">
        <f t="shared" si="61"/>
        <v>-7.2000000000000067E-3</v>
      </c>
      <c r="U159" s="52">
        <f t="shared" si="62"/>
        <v>9.9999999999999992E-2</v>
      </c>
      <c r="V159" s="52">
        <f t="shared" si="63"/>
        <v>10</v>
      </c>
      <c r="W159" s="55">
        <f>SUMIF(GLS!B:B,K159,GLS!C:C)</f>
        <v>5.25</v>
      </c>
      <c r="X159" s="55"/>
      <c r="Y159" s="55"/>
      <c r="Z159" s="52">
        <f t="shared" si="64"/>
        <v>-5.25</v>
      </c>
      <c r="AA159" s="52">
        <f t="shared" si="65"/>
        <v>-5.25</v>
      </c>
      <c r="AB159" s="52">
        <f t="shared" si="66"/>
        <v>-5.2499999999999998E-2</v>
      </c>
      <c r="AC159" s="52">
        <f t="shared" si="67"/>
        <v>4.7499999999999994E-2</v>
      </c>
      <c r="AD159" s="56">
        <f t="shared" si="68"/>
        <v>0.44309701492537307</v>
      </c>
      <c r="AE159" s="57">
        <f t="shared" si="69"/>
        <v>4.7499999999999991</v>
      </c>
      <c r="AF159" s="53">
        <f>IFERROR(-ABS(INDEX('frais amazon 011225-150326'!H:H,MATCH(Reproting_ERPALIN!K159,'frais amazon 011225-150326'!D:D,0))/1.2),"Commande hors la France")</f>
        <v>-1.9833333333333334</v>
      </c>
      <c r="AG159" s="53">
        <f t="shared" si="70"/>
        <v>-1.9833333333333334</v>
      </c>
      <c r="AH159" s="53">
        <f t="shared" si="71"/>
        <v>-1.9833333333333335E-2</v>
      </c>
      <c r="AI159" s="57">
        <f t="shared" si="72"/>
        <v>2.7666666666666659E-2</v>
      </c>
      <c r="AJ159" s="56">
        <f t="shared" si="73"/>
        <v>0.25808457711442778</v>
      </c>
      <c r="AK159" s="54">
        <f t="shared" si="74"/>
        <v>2.7666666666666657</v>
      </c>
      <c r="AL159" s="46"/>
      <c r="AM159" s="41"/>
    </row>
    <row r="160" spans="1:39" x14ac:dyDescent="0.25">
      <c r="A160" s="27" t="s">
        <v>354</v>
      </c>
      <c r="B160" s="27" t="s">
        <v>355</v>
      </c>
      <c r="C160" s="27" t="s">
        <v>33</v>
      </c>
      <c r="D160" s="27" t="s">
        <v>11812</v>
      </c>
      <c r="E160" s="2">
        <v>14</v>
      </c>
      <c r="F160" s="23">
        <v>18.89</v>
      </c>
      <c r="G160" s="3" t="s">
        <v>12</v>
      </c>
      <c r="H160" s="3">
        <v>-2.52</v>
      </c>
      <c r="I160" s="3">
        <v>-13.36</v>
      </c>
      <c r="J160" s="27" t="s">
        <v>1671</v>
      </c>
      <c r="K160" s="1" t="s">
        <v>356</v>
      </c>
      <c r="L160" s="50">
        <f t="shared" si="53"/>
        <v>1</v>
      </c>
      <c r="M160" s="51">
        <f t="shared" si="54"/>
        <v>2026</v>
      </c>
      <c r="N160" s="65">
        <f t="shared" si="55"/>
        <v>46023</v>
      </c>
      <c r="O160" s="52">
        <f t="shared" si="56"/>
        <v>1.3492857142857144</v>
      </c>
      <c r="P160" s="52">
        <f t="shared" si="57"/>
        <v>18.89</v>
      </c>
      <c r="Q160" s="53">
        <f t="shared" si="58"/>
        <v>0</v>
      </c>
      <c r="R160" s="52">
        <f t="shared" si="59"/>
        <v>1.3492857142857144</v>
      </c>
      <c r="S160" s="54">
        <f t="shared" si="60"/>
        <v>18.89</v>
      </c>
      <c r="T160" s="52">
        <f t="shared" si="61"/>
        <v>-1.5292857142857144</v>
      </c>
      <c r="U160" s="52">
        <f t="shared" si="62"/>
        <v>-0.17999999999999994</v>
      </c>
      <c r="V160" s="52">
        <f t="shared" si="63"/>
        <v>-2.5199999999999991</v>
      </c>
      <c r="W160" s="55">
        <f>SUMIF(GLS!B:B,K160,GLS!C:C)</f>
        <v>0</v>
      </c>
      <c r="X160" s="55"/>
      <c r="Y160" s="55"/>
      <c r="Z160" s="52" t="e">
        <f t="shared" si="64"/>
        <v>#VALUE!</v>
      </c>
      <c r="AA160" s="52">
        <f t="shared" si="65"/>
        <v>0</v>
      </c>
      <c r="AB160" s="52">
        <f t="shared" si="66"/>
        <v>0</v>
      </c>
      <c r="AC160" s="52">
        <f t="shared" si="67"/>
        <v>-0.17999999999999994</v>
      </c>
      <c r="AD160" s="56">
        <f t="shared" si="68"/>
        <v>-0.1334039174166225</v>
      </c>
      <c r="AE160" s="57">
        <f t="shared" si="69"/>
        <v>-2.5199999999999991</v>
      </c>
      <c r="AF160" s="53">
        <f>IFERROR(-ABS(INDEX('frais amazon 011225-150326'!H:H,MATCH(Reproting_ERPALIN!K160,'frais amazon 011225-150326'!D:D,0))/1.2),"Commande hors la France")</f>
        <v>-3.5000000000000004</v>
      </c>
      <c r="AG160" s="53">
        <f t="shared" si="70"/>
        <v>-3.5000000000000004</v>
      </c>
      <c r="AH160" s="53">
        <f t="shared" si="71"/>
        <v>-0.25000000000000006</v>
      </c>
      <c r="AI160" s="57">
        <f t="shared" si="72"/>
        <v>-0.43</v>
      </c>
      <c r="AJ160" s="56">
        <f t="shared" si="73"/>
        <v>-0.3186871360508205</v>
      </c>
      <c r="AK160" s="54">
        <f t="shared" si="74"/>
        <v>-6.02</v>
      </c>
      <c r="AL160" s="46"/>
      <c r="AM160" s="41"/>
    </row>
    <row r="161" spans="1:39" x14ac:dyDescent="0.25">
      <c r="A161" s="27" t="s">
        <v>223</v>
      </c>
      <c r="B161" s="27" t="s">
        <v>224</v>
      </c>
      <c r="C161" s="27" t="s">
        <v>16</v>
      </c>
      <c r="D161" s="27" t="s">
        <v>11812</v>
      </c>
      <c r="E161" s="2">
        <v>200</v>
      </c>
      <c r="F161" s="23">
        <v>22.82</v>
      </c>
      <c r="G161" s="3">
        <v>4.99</v>
      </c>
      <c r="H161" s="3">
        <v>20.399999999999999</v>
      </c>
      <c r="I161" s="3">
        <v>89.4</v>
      </c>
      <c r="J161" s="27" t="s">
        <v>1671</v>
      </c>
      <c r="K161" s="1" t="s">
        <v>362</v>
      </c>
      <c r="L161" s="50">
        <f t="shared" si="53"/>
        <v>1</v>
      </c>
      <c r="M161" s="51">
        <f t="shared" si="54"/>
        <v>2026</v>
      </c>
      <c r="N161" s="65">
        <f t="shared" si="55"/>
        <v>46023</v>
      </c>
      <c r="O161" s="52">
        <f t="shared" si="56"/>
        <v>0.11410000000000001</v>
      </c>
      <c r="P161" s="52">
        <f t="shared" si="57"/>
        <v>22.82</v>
      </c>
      <c r="Q161" s="53">
        <f t="shared" si="58"/>
        <v>2.495E-2</v>
      </c>
      <c r="R161" s="52">
        <f t="shared" si="59"/>
        <v>0.13905000000000001</v>
      </c>
      <c r="S161" s="54">
        <f t="shared" si="60"/>
        <v>27.810000000000002</v>
      </c>
      <c r="T161" s="52">
        <f t="shared" si="61"/>
        <v>-1.2100000000000008E-2</v>
      </c>
      <c r="U161" s="52">
        <f t="shared" si="62"/>
        <v>0.12695000000000001</v>
      </c>
      <c r="V161" s="52">
        <f t="shared" si="63"/>
        <v>25.39</v>
      </c>
      <c r="W161" s="55">
        <f>SUMIF(GLS!B:B,K161,GLS!C:C)</f>
        <v>5.25</v>
      </c>
      <c r="X161" s="55"/>
      <c r="Y161" s="55"/>
      <c r="Z161" s="52">
        <f t="shared" si="64"/>
        <v>-5.25</v>
      </c>
      <c r="AA161" s="52">
        <f t="shared" si="65"/>
        <v>-5.25</v>
      </c>
      <c r="AB161" s="52">
        <f t="shared" si="66"/>
        <v>-2.6249999999999999E-2</v>
      </c>
      <c r="AC161" s="52">
        <f t="shared" si="67"/>
        <v>0.10070000000000001</v>
      </c>
      <c r="AD161" s="56">
        <f t="shared" si="68"/>
        <v>0.72419992808342326</v>
      </c>
      <c r="AE161" s="57">
        <f t="shared" si="69"/>
        <v>20.14</v>
      </c>
      <c r="AF161" s="53">
        <f>IFERROR(-ABS(INDEX('frais amazon 011225-150326'!H:H,MATCH(Reproting_ERPALIN!K161,'frais amazon 011225-150326'!D:D,0))/1.2),"Commande hors la France")</f>
        <v>-5.15</v>
      </c>
      <c r="AG161" s="53">
        <f t="shared" si="70"/>
        <v>-5.15</v>
      </c>
      <c r="AH161" s="53">
        <f t="shared" si="71"/>
        <v>-2.5750000000000002E-2</v>
      </c>
      <c r="AI161" s="57">
        <f t="shared" si="72"/>
        <v>7.4950000000000017E-2</v>
      </c>
      <c r="AJ161" s="56">
        <f t="shared" si="73"/>
        <v>0.53901474289823814</v>
      </c>
      <c r="AK161" s="54">
        <f t="shared" si="74"/>
        <v>14.990000000000004</v>
      </c>
      <c r="AL161" s="46"/>
      <c r="AM161" s="41"/>
    </row>
    <row r="162" spans="1:39" x14ac:dyDescent="0.25">
      <c r="A162" s="27" t="s">
        <v>173</v>
      </c>
      <c r="B162" s="27" t="s">
        <v>174</v>
      </c>
      <c r="C162" s="27" t="s">
        <v>29</v>
      </c>
      <c r="D162" s="27" t="s">
        <v>11815</v>
      </c>
      <c r="E162" s="2">
        <v>14</v>
      </c>
      <c r="F162" s="3">
        <v>14.27</v>
      </c>
      <c r="G162" s="3" t="s">
        <v>12</v>
      </c>
      <c r="H162" s="3">
        <v>8.32</v>
      </c>
      <c r="I162" s="3">
        <v>58.27</v>
      </c>
      <c r="J162" s="27" t="s">
        <v>1671</v>
      </c>
      <c r="K162" s="1" t="s">
        <v>363</v>
      </c>
      <c r="L162" s="50">
        <f t="shared" si="53"/>
        <v>2</v>
      </c>
      <c r="M162" s="51">
        <f t="shared" si="54"/>
        <v>2026</v>
      </c>
      <c r="N162" s="65">
        <f t="shared" si="55"/>
        <v>46054</v>
      </c>
      <c r="O162" s="52">
        <f t="shared" si="56"/>
        <v>1.0192857142857144</v>
      </c>
      <c r="P162" s="52">
        <f t="shared" si="57"/>
        <v>14.270000000000001</v>
      </c>
      <c r="Q162" s="53">
        <f t="shared" si="58"/>
        <v>0</v>
      </c>
      <c r="R162" s="52">
        <f t="shared" si="59"/>
        <v>1.0192857142857144</v>
      </c>
      <c r="S162" s="54">
        <f t="shared" si="60"/>
        <v>14.270000000000001</v>
      </c>
      <c r="T162" s="52">
        <f t="shared" si="61"/>
        <v>-0.42499999999999993</v>
      </c>
      <c r="U162" s="52">
        <f t="shared" si="62"/>
        <v>0.59428571428571442</v>
      </c>
      <c r="V162" s="52">
        <f t="shared" si="63"/>
        <v>8.3200000000000021</v>
      </c>
      <c r="W162" s="55">
        <f>SUMIF(GLS!B:B,K162,GLS!C:C)</f>
        <v>5.25</v>
      </c>
      <c r="X162" s="55"/>
      <c r="Y162" s="55"/>
      <c r="Z162" s="52">
        <f t="shared" si="64"/>
        <v>-5.25</v>
      </c>
      <c r="AA162" s="52">
        <f t="shared" si="65"/>
        <v>-5.25</v>
      </c>
      <c r="AB162" s="52">
        <f t="shared" si="66"/>
        <v>-0.375</v>
      </c>
      <c r="AC162" s="52">
        <f t="shared" si="67"/>
        <v>0.21928571428571442</v>
      </c>
      <c r="AD162" s="56">
        <f t="shared" si="68"/>
        <v>0.21513665031534698</v>
      </c>
      <c r="AE162" s="57">
        <f t="shared" si="69"/>
        <v>3.0700000000000021</v>
      </c>
      <c r="AF162" s="53">
        <f>IFERROR(-ABS(INDEX('frais amazon 011225-150326'!H:H,MATCH(Reproting_ERPALIN!K162,'frais amazon 011225-150326'!D:D,0))/1.2),"Commande hors la France")</f>
        <v>-2.6583333333333332</v>
      </c>
      <c r="AG162" s="53">
        <f t="shared" si="70"/>
        <v>-2.6583333333333337</v>
      </c>
      <c r="AH162" s="53">
        <f t="shared" si="71"/>
        <v>-0.1898809523809524</v>
      </c>
      <c r="AI162" s="57">
        <f t="shared" si="72"/>
        <v>2.9404761904762017E-2</v>
      </c>
      <c r="AJ162" s="56">
        <f t="shared" si="73"/>
        <v>2.8848399906563994E-2</v>
      </c>
      <c r="AK162" s="54">
        <f t="shared" si="74"/>
        <v>0.41166666666666824</v>
      </c>
      <c r="AL162" s="46"/>
      <c r="AM162" s="41"/>
    </row>
    <row r="163" spans="1:39" x14ac:dyDescent="0.25">
      <c r="A163" s="27" t="s">
        <v>365</v>
      </c>
      <c r="B163" s="27" t="s">
        <v>366</v>
      </c>
      <c r="C163" s="27" t="s">
        <v>16</v>
      </c>
      <c r="D163" s="27" t="s">
        <v>11812</v>
      </c>
      <c r="E163" s="2">
        <v>100</v>
      </c>
      <c r="F163" s="23">
        <v>13.78</v>
      </c>
      <c r="G163" s="3">
        <v>4.99</v>
      </c>
      <c r="H163" s="3">
        <v>10</v>
      </c>
      <c r="I163" s="3">
        <v>72.569999999999993</v>
      </c>
      <c r="J163" s="27" t="s">
        <v>1671</v>
      </c>
      <c r="K163" s="1" t="s">
        <v>367</v>
      </c>
      <c r="L163" s="50">
        <f t="shared" si="53"/>
        <v>1</v>
      </c>
      <c r="M163" s="51">
        <f t="shared" si="54"/>
        <v>2026</v>
      </c>
      <c r="N163" s="65">
        <f t="shared" si="55"/>
        <v>46023</v>
      </c>
      <c r="O163" s="52">
        <f t="shared" si="56"/>
        <v>0.13780000000000001</v>
      </c>
      <c r="P163" s="52">
        <f t="shared" si="57"/>
        <v>13.780000000000001</v>
      </c>
      <c r="Q163" s="53">
        <f t="shared" si="58"/>
        <v>4.99E-2</v>
      </c>
      <c r="R163" s="52">
        <f t="shared" si="59"/>
        <v>0.18770000000000001</v>
      </c>
      <c r="S163" s="54">
        <f t="shared" si="60"/>
        <v>18.77</v>
      </c>
      <c r="T163" s="52">
        <f t="shared" si="61"/>
        <v>-3.7799999999999993E-2</v>
      </c>
      <c r="U163" s="52">
        <f t="shared" si="62"/>
        <v>0.14990000000000001</v>
      </c>
      <c r="V163" s="52">
        <f t="shared" si="63"/>
        <v>14.99</v>
      </c>
      <c r="W163" s="55">
        <f>SUMIF(GLS!B:B,K163,GLS!C:C)</f>
        <v>5.25</v>
      </c>
      <c r="X163" s="55"/>
      <c r="Y163" s="55"/>
      <c r="Z163" s="52">
        <f t="shared" si="64"/>
        <v>-5.25</v>
      </c>
      <c r="AA163" s="52">
        <f t="shared" si="65"/>
        <v>-5.25</v>
      </c>
      <c r="AB163" s="52">
        <f t="shared" si="66"/>
        <v>-5.2499999999999998E-2</v>
      </c>
      <c r="AC163" s="52">
        <f t="shared" si="67"/>
        <v>9.7400000000000014E-2</v>
      </c>
      <c r="AD163" s="56">
        <f t="shared" si="68"/>
        <v>0.51891315929675019</v>
      </c>
      <c r="AE163" s="57">
        <f t="shared" si="69"/>
        <v>9.740000000000002</v>
      </c>
      <c r="AF163" s="53">
        <f>IFERROR(-ABS(INDEX('frais amazon 011225-150326'!H:H,MATCH(Reproting_ERPALIN!K163,'frais amazon 011225-150326'!D:D,0))/1.2),"Commande hors la France")</f>
        <v>-3.4750000000000001</v>
      </c>
      <c r="AG163" s="53">
        <f t="shared" si="70"/>
        <v>-3.4750000000000001</v>
      </c>
      <c r="AH163" s="53">
        <f t="shared" si="71"/>
        <v>-3.4750000000000003E-2</v>
      </c>
      <c r="AI163" s="57">
        <f t="shared" si="72"/>
        <v>6.2650000000000011E-2</v>
      </c>
      <c r="AJ163" s="56">
        <f t="shared" si="73"/>
        <v>0.33377730420884394</v>
      </c>
      <c r="AK163" s="54">
        <f t="shared" si="74"/>
        <v>6.2650000000000015</v>
      </c>
      <c r="AL163" s="46"/>
      <c r="AM163" s="41"/>
    </row>
    <row r="164" spans="1:39" x14ac:dyDescent="0.25">
      <c r="A164" s="27" t="s">
        <v>76</v>
      </c>
      <c r="B164" s="27" t="s">
        <v>77</v>
      </c>
      <c r="C164" s="27" t="s">
        <v>16</v>
      </c>
      <c r="D164" s="27" t="s">
        <v>11812</v>
      </c>
      <c r="E164" s="2">
        <v>100</v>
      </c>
      <c r="F164" s="23">
        <v>12.05</v>
      </c>
      <c r="G164" s="3">
        <v>4.99</v>
      </c>
      <c r="H164" s="3">
        <v>11.35</v>
      </c>
      <c r="I164" s="3">
        <v>94.19</v>
      </c>
      <c r="J164" s="27" t="s">
        <v>1671</v>
      </c>
      <c r="K164" s="1" t="s">
        <v>368</v>
      </c>
      <c r="L164" s="50">
        <f t="shared" si="53"/>
        <v>1</v>
      </c>
      <c r="M164" s="51">
        <f t="shared" si="54"/>
        <v>2026</v>
      </c>
      <c r="N164" s="65">
        <f t="shared" si="55"/>
        <v>46023</v>
      </c>
      <c r="O164" s="52">
        <f t="shared" si="56"/>
        <v>0.12050000000000001</v>
      </c>
      <c r="P164" s="52">
        <f t="shared" si="57"/>
        <v>12.05</v>
      </c>
      <c r="Q164" s="53">
        <f t="shared" si="58"/>
        <v>4.99E-2</v>
      </c>
      <c r="R164" s="52">
        <f t="shared" si="59"/>
        <v>0.1704</v>
      </c>
      <c r="S164" s="54">
        <f t="shared" si="60"/>
        <v>17.04</v>
      </c>
      <c r="T164" s="52">
        <f t="shared" si="61"/>
        <v>-7.0000000000000106E-3</v>
      </c>
      <c r="U164" s="52">
        <f t="shared" si="62"/>
        <v>0.16339999999999999</v>
      </c>
      <c r="V164" s="52">
        <f t="shared" si="63"/>
        <v>16.34</v>
      </c>
      <c r="W164" s="55">
        <f>SUMIF(GLS!B:B,K164,GLS!C:C)</f>
        <v>5.25</v>
      </c>
      <c r="X164" s="55"/>
      <c r="Y164" s="55"/>
      <c r="Z164" s="52">
        <f t="shared" si="64"/>
        <v>-5.25</v>
      </c>
      <c r="AA164" s="52">
        <f t="shared" si="65"/>
        <v>-5.25</v>
      </c>
      <c r="AB164" s="52">
        <f t="shared" si="66"/>
        <v>-5.2499999999999998E-2</v>
      </c>
      <c r="AC164" s="52">
        <f t="shared" si="67"/>
        <v>0.1109</v>
      </c>
      <c r="AD164" s="56">
        <f t="shared" si="68"/>
        <v>0.6508215962441315</v>
      </c>
      <c r="AE164" s="57">
        <f t="shared" si="69"/>
        <v>11.09</v>
      </c>
      <c r="AF164" s="53">
        <f>IFERROR(-ABS(INDEX('frais amazon 011225-150326'!H:H,MATCH(Reproting_ERPALIN!K164,'frais amazon 011225-150326'!D:D,0))/1.2),"Commande hors la France")</f>
        <v>-3.1666666666666665</v>
      </c>
      <c r="AG164" s="53">
        <f t="shared" si="70"/>
        <v>-3.1666666666666661</v>
      </c>
      <c r="AH164" s="53">
        <f t="shared" si="71"/>
        <v>-3.1666666666666662E-2</v>
      </c>
      <c r="AI164" s="57">
        <f t="shared" si="72"/>
        <v>7.9233333333333336E-2</v>
      </c>
      <c r="AJ164" s="56">
        <f t="shared" si="73"/>
        <v>0.46498435054773085</v>
      </c>
      <c r="AK164" s="54">
        <f t="shared" si="74"/>
        <v>7.9233333333333338</v>
      </c>
      <c r="AL164" s="46"/>
      <c r="AM164" s="41"/>
    </row>
    <row r="165" spans="1:39" x14ac:dyDescent="0.25">
      <c r="A165" s="27" t="s">
        <v>377</v>
      </c>
      <c r="B165" s="27" t="s">
        <v>378</v>
      </c>
      <c r="C165" s="27" t="s">
        <v>16</v>
      </c>
      <c r="D165" s="27" t="s">
        <v>11812</v>
      </c>
      <c r="E165" s="2">
        <v>100</v>
      </c>
      <c r="F165" s="23">
        <v>11.85</v>
      </c>
      <c r="G165" s="3">
        <v>1.6633333333333</v>
      </c>
      <c r="H165" s="3">
        <v>10.23</v>
      </c>
      <c r="I165" s="3">
        <v>86.33</v>
      </c>
      <c r="J165" s="27" t="s">
        <v>1671</v>
      </c>
      <c r="K165" s="1" t="s">
        <v>379</v>
      </c>
      <c r="L165" s="50">
        <f t="shared" si="53"/>
        <v>1</v>
      </c>
      <c r="M165" s="51">
        <f t="shared" si="54"/>
        <v>2026</v>
      </c>
      <c r="N165" s="65">
        <f t="shared" si="55"/>
        <v>46023</v>
      </c>
      <c r="O165" s="52">
        <f t="shared" si="56"/>
        <v>0.11849999999999999</v>
      </c>
      <c r="P165" s="52">
        <f t="shared" si="57"/>
        <v>11.85</v>
      </c>
      <c r="Q165" s="53">
        <f t="shared" si="58"/>
        <v>1.6633333333333E-2</v>
      </c>
      <c r="R165" s="52">
        <f t="shared" si="59"/>
        <v>0.13513333333333299</v>
      </c>
      <c r="S165" s="54">
        <f t="shared" si="60"/>
        <v>13.5133333333333</v>
      </c>
      <c r="T165" s="52">
        <f t="shared" si="61"/>
        <v>-1.6199999999999992E-2</v>
      </c>
      <c r="U165" s="52">
        <f t="shared" si="62"/>
        <v>0.118933333333333</v>
      </c>
      <c r="V165" s="52">
        <f t="shared" si="63"/>
        <v>11.893333333333301</v>
      </c>
      <c r="W165" s="55">
        <f>SUMIF(GLS!B:B,K165,GLS!C:C)</f>
        <v>5.48</v>
      </c>
      <c r="X165" s="55"/>
      <c r="Y165" s="55"/>
      <c r="Z165" s="52">
        <f t="shared" si="64"/>
        <v>-5.48</v>
      </c>
      <c r="AA165" s="52">
        <f t="shared" si="65"/>
        <v>-1.8266666666666667</v>
      </c>
      <c r="AB165" s="52">
        <f t="shared" si="66"/>
        <v>-1.8266666666666667E-2</v>
      </c>
      <c r="AC165" s="52">
        <f t="shared" si="67"/>
        <v>0.10066666666666634</v>
      </c>
      <c r="AD165" s="56">
        <f t="shared" si="68"/>
        <v>0.74494326591021154</v>
      </c>
      <c r="AE165" s="57">
        <f t="shared" si="69"/>
        <v>10.066666666666633</v>
      </c>
      <c r="AF165" s="53">
        <f>IFERROR(-ABS(INDEX('frais amazon 011225-150326'!H:H,MATCH(Reproting_ERPALIN!K165,'frais amazon 011225-150326'!D:D,0))/1.2),"Commande hors la France")</f>
        <v>-7.8250000000000011</v>
      </c>
      <c r="AG165" s="53">
        <f t="shared" si="70"/>
        <v>-2.6083333333333338</v>
      </c>
      <c r="AH165" s="53">
        <f t="shared" si="71"/>
        <v>-2.6083333333333337E-2</v>
      </c>
      <c r="AI165" s="57">
        <f t="shared" si="72"/>
        <v>7.4583333333333002E-2</v>
      </c>
      <c r="AJ165" s="56">
        <f t="shared" si="73"/>
        <v>0.55192402565367427</v>
      </c>
      <c r="AK165" s="54">
        <f t="shared" si="74"/>
        <v>7.4583333333333002</v>
      </c>
      <c r="AL165" s="46"/>
      <c r="AM165" s="41"/>
    </row>
    <row r="166" spans="1:39" x14ac:dyDescent="0.25">
      <c r="A166" s="27" t="s">
        <v>21</v>
      </c>
      <c r="B166" s="27" t="s">
        <v>22</v>
      </c>
      <c r="C166" s="27" t="s">
        <v>23</v>
      </c>
      <c r="D166" s="27" t="s">
        <v>11812</v>
      </c>
      <c r="E166" s="2">
        <v>100</v>
      </c>
      <c r="F166" s="23">
        <v>14.78</v>
      </c>
      <c r="G166" s="3">
        <v>1.6633333333333</v>
      </c>
      <c r="H166" s="3">
        <v>8.98</v>
      </c>
      <c r="I166" s="3">
        <v>60.76</v>
      </c>
      <c r="J166" s="27" t="s">
        <v>1671</v>
      </c>
      <c r="K166" s="1" t="s">
        <v>379</v>
      </c>
      <c r="L166" s="50">
        <f t="shared" si="53"/>
        <v>1</v>
      </c>
      <c r="M166" s="51">
        <f t="shared" si="54"/>
        <v>2026</v>
      </c>
      <c r="N166" s="65">
        <f t="shared" si="55"/>
        <v>46023</v>
      </c>
      <c r="O166" s="52">
        <f t="shared" si="56"/>
        <v>0.14779999999999999</v>
      </c>
      <c r="P166" s="52">
        <f t="shared" si="57"/>
        <v>14.78</v>
      </c>
      <c r="Q166" s="53">
        <f t="shared" si="58"/>
        <v>1.6633333333333E-2</v>
      </c>
      <c r="R166" s="52">
        <f t="shared" si="59"/>
        <v>0.16443333333333299</v>
      </c>
      <c r="S166" s="54">
        <f t="shared" si="60"/>
        <v>16.4433333333333</v>
      </c>
      <c r="T166" s="52">
        <f t="shared" si="61"/>
        <v>-5.7999999999999989E-2</v>
      </c>
      <c r="U166" s="52">
        <f t="shared" si="62"/>
        <v>0.10643333333333299</v>
      </c>
      <c r="V166" s="52">
        <f t="shared" si="63"/>
        <v>10.643333333333299</v>
      </c>
      <c r="W166" s="55">
        <f>SUMIF(GLS!B:B,K166,GLS!C:C)</f>
        <v>5.48</v>
      </c>
      <c r="X166" s="55"/>
      <c r="Y166" s="55"/>
      <c r="Z166" s="52">
        <f t="shared" si="64"/>
        <v>-5.48</v>
      </c>
      <c r="AA166" s="52">
        <f t="shared" si="65"/>
        <v>-1.8266666666666667</v>
      </c>
      <c r="AB166" s="52">
        <f t="shared" si="66"/>
        <v>-1.8266666666666667E-2</v>
      </c>
      <c r="AC166" s="52">
        <f t="shared" si="67"/>
        <v>8.8166666666666324E-2</v>
      </c>
      <c r="AD166" s="56">
        <f t="shared" si="68"/>
        <v>0.53618487735657716</v>
      </c>
      <c r="AE166" s="57">
        <f t="shared" si="69"/>
        <v>8.8166666666666327</v>
      </c>
      <c r="AF166" s="53">
        <f>IFERROR(-ABS(INDEX('frais amazon 011225-150326'!H:H,MATCH(Reproting_ERPALIN!K166,'frais amazon 011225-150326'!D:D,0))/1.2),"Commande hors la France")</f>
        <v>-7.8250000000000011</v>
      </c>
      <c r="AG166" s="53">
        <f t="shared" si="70"/>
        <v>-2.6083333333333338</v>
      </c>
      <c r="AH166" s="53">
        <f t="shared" si="71"/>
        <v>-2.6083333333333337E-2</v>
      </c>
      <c r="AI166" s="57">
        <f t="shared" si="72"/>
        <v>6.2083333333332991E-2</v>
      </c>
      <c r="AJ166" s="56">
        <f t="shared" si="73"/>
        <v>0.37755929454692755</v>
      </c>
      <c r="AK166" s="54">
        <f t="shared" si="74"/>
        <v>6.2083333333332993</v>
      </c>
      <c r="AL166" s="46"/>
      <c r="AM166" s="41"/>
    </row>
    <row r="167" spans="1:39" x14ac:dyDescent="0.25">
      <c r="A167" s="27" t="s">
        <v>380</v>
      </c>
      <c r="B167" s="27" t="s">
        <v>381</v>
      </c>
      <c r="C167" s="27" t="s">
        <v>23</v>
      </c>
      <c r="D167" s="27" t="s">
        <v>11812</v>
      </c>
      <c r="E167" s="2">
        <v>100</v>
      </c>
      <c r="F167" s="23">
        <v>10.42</v>
      </c>
      <c r="G167" s="3">
        <v>1.6633333333333</v>
      </c>
      <c r="H167" s="3">
        <v>6.17</v>
      </c>
      <c r="I167" s="3">
        <v>59.21</v>
      </c>
      <c r="J167" s="27" t="s">
        <v>1671</v>
      </c>
      <c r="K167" s="1" t="s">
        <v>379</v>
      </c>
      <c r="L167" s="50">
        <f t="shared" si="53"/>
        <v>1</v>
      </c>
      <c r="M167" s="51">
        <f t="shared" si="54"/>
        <v>2026</v>
      </c>
      <c r="N167" s="65">
        <f t="shared" si="55"/>
        <v>46023</v>
      </c>
      <c r="O167" s="52">
        <f t="shared" si="56"/>
        <v>0.1042</v>
      </c>
      <c r="P167" s="52">
        <f t="shared" si="57"/>
        <v>10.42</v>
      </c>
      <c r="Q167" s="53">
        <f t="shared" si="58"/>
        <v>1.6633333333333E-2</v>
      </c>
      <c r="R167" s="52">
        <f t="shared" si="59"/>
        <v>0.120833333333333</v>
      </c>
      <c r="S167" s="54">
        <f t="shared" si="60"/>
        <v>12.0833333333333</v>
      </c>
      <c r="T167" s="52">
        <f t="shared" si="61"/>
        <v>-4.2500000000000003E-2</v>
      </c>
      <c r="U167" s="52">
        <f t="shared" si="62"/>
        <v>7.8333333333333005E-2</v>
      </c>
      <c r="V167" s="52">
        <f t="shared" si="63"/>
        <v>7.8333333333333002</v>
      </c>
      <c r="W167" s="55">
        <f>SUMIF(GLS!B:B,K167,GLS!C:C)</f>
        <v>5.48</v>
      </c>
      <c r="X167" s="55"/>
      <c r="Y167" s="55"/>
      <c r="Z167" s="52">
        <f t="shared" si="64"/>
        <v>-5.48</v>
      </c>
      <c r="AA167" s="52">
        <f t="shared" si="65"/>
        <v>-1.8266666666666667</v>
      </c>
      <c r="AB167" s="52">
        <f t="shared" si="66"/>
        <v>-1.8266666666666667E-2</v>
      </c>
      <c r="AC167" s="52">
        <f t="shared" si="67"/>
        <v>6.0066666666666338E-2</v>
      </c>
      <c r="AD167" s="56">
        <f t="shared" si="68"/>
        <v>0.49710344827586073</v>
      </c>
      <c r="AE167" s="57">
        <f t="shared" si="69"/>
        <v>6.006666666666634</v>
      </c>
      <c r="AF167" s="53">
        <f>IFERROR(-ABS(INDEX('frais amazon 011225-150326'!H:H,MATCH(Reproting_ERPALIN!K167,'frais amazon 011225-150326'!D:D,0))/1.2),"Commande hors la France")</f>
        <v>-7.8250000000000011</v>
      </c>
      <c r="AG167" s="53">
        <f t="shared" si="70"/>
        <v>-2.6083333333333338</v>
      </c>
      <c r="AH167" s="53">
        <f t="shared" si="71"/>
        <v>-2.6083333333333337E-2</v>
      </c>
      <c r="AI167" s="57">
        <f t="shared" si="72"/>
        <v>3.3983333333333005E-2</v>
      </c>
      <c r="AJ167" s="56">
        <f t="shared" si="73"/>
        <v>0.28124137931034288</v>
      </c>
      <c r="AK167" s="54">
        <f t="shared" si="74"/>
        <v>3.3983333333333006</v>
      </c>
      <c r="AL167" s="46"/>
      <c r="AM167" s="41"/>
    </row>
    <row r="168" spans="1:39" x14ac:dyDescent="0.25">
      <c r="A168" s="27" t="s">
        <v>203</v>
      </c>
      <c r="B168" s="27" t="s">
        <v>204</v>
      </c>
      <c r="C168" s="27" t="s">
        <v>16</v>
      </c>
      <c r="D168" s="27" t="s">
        <v>11814</v>
      </c>
      <c r="E168" s="2">
        <v>100</v>
      </c>
      <c r="F168" s="3">
        <v>10.47</v>
      </c>
      <c r="G168" s="3">
        <v>8.75</v>
      </c>
      <c r="H168" s="3">
        <v>9.44</v>
      </c>
      <c r="I168" s="3">
        <v>90.16</v>
      </c>
      <c r="J168" s="27" t="s">
        <v>1916</v>
      </c>
      <c r="K168" s="1" t="s">
        <v>382</v>
      </c>
      <c r="L168" s="50">
        <f t="shared" si="53"/>
        <v>12</v>
      </c>
      <c r="M168" s="51">
        <f t="shared" si="54"/>
        <v>2025</v>
      </c>
      <c r="N168" s="65">
        <f t="shared" si="55"/>
        <v>45992</v>
      </c>
      <c r="O168" s="52">
        <f t="shared" si="56"/>
        <v>0.1047</v>
      </c>
      <c r="P168" s="52">
        <f t="shared" si="57"/>
        <v>10.47</v>
      </c>
      <c r="Q168" s="53">
        <f t="shared" si="58"/>
        <v>8.7499999999999994E-2</v>
      </c>
      <c r="R168" s="52">
        <f t="shared" si="59"/>
        <v>0.19219999999999998</v>
      </c>
      <c r="S168" s="54">
        <f t="shared" si="60"/>
        <v>19.22</v>
      </c>
      <c r="T168" s="52">
        <f t="shared" si="61"/>
        <v>-1.0300000000000011E-2</v>
      </c>
      <c r="U168" s="52">
        <f t="shared" si="62"/>
        <v>0.18189999999999998</v>
      </c>
      <c r="V168" s="52">
        <f t="shared" si="63"/>
        <v>18.189999999999998</v>
      </c>
      <c r="W168" s="55">
        <f>SUMIF(GLS!B:B,K168,GLS!C:C)</f>
        <v>10.719999999999999</v>
      </c>
      <c r="X168" s="55"/>
      <c r="Y168" s="55"/>
      <c r="Z168" s="52">
        <f t="shared" si="64"/>
        <v>-10.719999999999999</v>
      </c>
      <c r="AA168" s="52">
        <f t="shared" si="65"/>
        <v>-10.72</v>
      </c>
      <c r="AB168" s="52">
        <f t="shared" si="66"/>
        <v>-0.1072</v>
      </c>
      <c r="AC168" s="52">
        <f t="shared" si="67"/>
        <v>7.4699999999999975E-2</v>
      </c>
      <c r="AD168" s="56">
        <f t="shared" si="68"/>
        <v>0.38865764828303839</v>
      </c>
      <c r="AE168" s="57">
        <f t="shared" si="69"/>
        <v>7.4699999999999971</v>
      </c>
      <c r="AF168" s="53" t="str">
        <f>IFERROR(-ABS(INDEX('frais amazon 011225-150326'!H:H,MATCH(Reproting_ERPALIN!K168,'frais amazon 011225-150326'!D:D,0))/1.2),"Commande hors la France")</f>
        <v>Commande hors la France</v>
      </c>
      <c r="AG168" s="53">
        <f t="shared" si="70"/>
        <v>0</v>
      </c>
      <c r="AH168" s="53">
        <f t="shared" si="71"/>
        <v>0</v>
      </c>
      <c r="AI168" s="57">
        <f t="shared" si="72"/>
        <v>7.4699999999999975E-2</v>
      </c>
      <c r="AJ168" s="56">
        <f t="shared" si="73"/>
        <v>0.38865764828303839</v>
      </c>
      <c r="AK168" s="54">
        <f t="shared" si="74"/>
        <v>7.4699999999999971</v>
      </c>
      <c r="AL168" s="46"/>
      <c r="AM168" s="41"/>
    </row>
    <row r="169" spans="1:39" x14ac:dyDescent="0.25">
      <c r="A169" s="27" t="s">
        <v>151</v>
      </c>
      <c r="B169" s="27" t="s">
        <v>152</v>
      </c>
      <c r="C169" s="27" t="s">
        <v>16</v>
      </c>
      <c r="D169" s="27" t="s">
        <v>11812</v>
      </c>
      <c r="E169" s="2">
        <v>100</v>
      </c>
      <c r="F169" s="23">
        <v>10.37</v>
      </c>
      <c r="G169" s="3">
        <v>8.75</v>
      </c>
      <c r="H169" s="3">
        <v>9.5500000000000007</v>
      </c>
      <c r="I169" s="3">
        <v>92.09</v>
      </c>
      <c r="J169" s="27" t="s">
        <v>1916</v>
      </c>
      <c r="K169" s="1" t="s">
        <v>383</v>
      </c>
      <c r="L169" s="50">
        <f t="shared" si="53"/>
        <v>1</v>
      </c>
      <c r="M169" s="51">
        <f t="shared" si="54"/>
        <v>2026</v>
      </c>
      <c r="N169" s="65">
        <f t="shared" si="55"/>
        <v>46023</v>
      </c>
      <c r="O169" s="52">
        <f t="shared" si="56"/>
        <v>0.10369999999999999</v>
      </c>
      <c r="P169" s="52">
        <f t="shared" si="57"/>
        <v>10.37</v>
      </c>
      <c r="Q169" s="53">
        <f t="shared" si="58"/>
        <v>8.7499999999999994E-2</v>
      </c>
      <c r="R169" s="52">
        <f t="shared" si="59"/>
        <v>0.19119999999999998</v>
      </c>
      <c r="S169" s="54">
        <f t="shared" si="60"/>
        <v>19.119999999999997</v>
      </c>
      <c r="T169" s="52">
        <f t="shared" si="61"/>
        <v>-8.1999999999999851E-3</v>
      </c>
      <c r="U169" s="52">
        <f t="shared" si="62"/>
        <v>0.183</v>
      </c>
      <c r="V169" s="52">
        <f t="shared" si="63"/>
        <v>18.3</v>
      </c>
      <c r="W169" s="55">
        <f>SUMIF(GLS!B:B,K169,GLS!C:C)</f>
        <v>10.719999999999999</v>
      </c>
      <c r="X169" s="55"/>
      <c r="Y169" s="55"/>
      <c r="Z169" s="52">
        <f t="shared" si="64"/>
        <v>-10.719999999999999</v>
      </c>
      <c r="AA169" s="52">
        <f t="shared" si="65"/>
        <v>-10.72</v>
      </c>
      <c r="AB169" s="52">
        <f t="shared" si="66"/>
        <v>-0.1072</v>
      </c>
      <c r="AC169" s="52">
        <f t="shared" si="67"/>
        <v>7.5799999999999992E-2</v>
      </c>
      <c r="AD169" s="56">
        <f t="shared" si="68"/>
        <v>0.39644351464435146</v>
      </c>
      <c r="AE169" s="57">
        <f t="shared" si="69"/>
        <v>7.5799999999999992</v>
      </c>
      <c r="AF169" s="53" t="str">
        <f>IFERROR(-ABS(INDEX('frais amazon 011225-150326'!H:H,MATCH(Reproting_ERPALIN!K169,'frais amazon 011225-150326'!D:D,0))/1.2),"Commande hors la France")</f>
        <v>Commande hors la France</v>
      </c>
      <c r="AG169" s="53">
        <f t="shared" si="70"/>
        <v>0</v>
      </c>
      <c r="AH169" s="53">
        <f t="shared" si="71"/>
        <v>0</v>
      </c>
      <c r="AI169" s="57">
        <f t="shared" si="72"/>
        <v>7.5799999999999992E-2</v>
      </c>
      <c r="AJ169" s="56">
        <f t="shared" si="73"/>
        <v>0.39644351464435146</v>
      </c>
      <c r="AK169" s="54">
        <f t="shared" si="74"/>
        <v>7.5799999999999992</v>
      </c>
      <c r="AL169" s="46"/>
      <c r="AM169" s="41"/>
    </row>
    <row r="170" spans="1:39" x14ac:dyDescent="0.25">
      <c r="A170" s="27" t="s">
        <v>358</v>
      </c>
      <c r="B170" s="27" t="s">
        <v>359</v>
      </c>
      <c r="C170" s="27" t="s">
        <v>81</v>
      </c>
      <c r="D170" s="27" t="s">
        <v>11814</v>
      </c>
      <c r="E170" s="2">
        <v>1</v>
      </c>
      <c r="F170" s="3">
        <v>19.43</v>
      </c>
      <c r="G170" s="3" t="s">
        <v>12</v>
      </c>
      <c r="H170" s="3">
        <v>8.3699999999999992</v>
      </c>
      <c r="I170" s="3">
        <v>43.1</v>
      </c>
      <c r="J170" s="27" t="s">
        <v>1671</v>
      </c>
      <c r="K170" s="1" t="s">
        <v>384</v>
      </c>
      <c r="L170" s="50">
        <f t="shared" si="53"/>
        <v>12</v>
      </c>
      <c r="M170" s="51">
        <f t="shared" si="54"/>
        <v>2025</v>
      </c>
      <c r="N170" s="65">
        <f t="shared" si="55"/>
        <v>45992</v>
      </c>
      <c r="O170" s="52">
        <f t="shared" si="56"/>
        <v>19.43</v>
      </c>
      <c r="P170" s="52">
        <f t="shared" si="57"/>
        <v>19.43</v>
      </c>
      <c r="Q170" s="53">
        <f t="shared" si="58"/>
        <v>0</v>
      </c>
      <c r="R170" s="52">
        <f t="shared" si="59"/>
        <v>19.43</v>
      </c>
      <c r="S170" s="54">
        <f t="shared" si="60"/>
        <v>19.43</v>
      </c>
      <c r="T170" s="52">
        <f t="shared" si="61"/>
        <v>-11.06</v>
      </c>
      <c r="U170" s="52">
        <f t="shared" si="62"/>
        <v>8.3699999999999992</v>
      </c>
      <c r="V170" s="52">
        <f t="shared" si="63"/>
        <v>8.3699999999999992</v>
      </c>
      <c r="W170" s="55">
        <f>SUMIF(GLS!B:B,K170,GLS!C:C)</f>
        <v>5.25</v>
      </c>
      <c r="X170" s="55"/>
      <c r="Y170" s="55"/>
      <c r="Z170" s="52">
        <f t="shared" si="64"/>
        <v>-5.25</v>
      </c>
      <c r="AA170" s="52">
        <f t="shared" si="65"/>
        <v>-5.25</v>
      </c>
      <c r="AB170" s="52">
        <f t="shared" si="66"/>
        <v>-5.25</v>
      </c>
      <c r="AC170" s="52">
        <f t="shared" si="67"/>
        <v>3.1199999999999992</v>
      </c>
      <c r="AD170" s="56">
        <f t="shared" si="68"/>
        <v>0.16057642820380852</v>
      </c>
      <c r="AE170" s="57">
        <f t="shared" si="69"/>
        <v>3.1199999999999992</v>
      </c>
      <c r="AF170" s="53">
        <f>IFERROR(-ABS(INDEX('frais amazon 011225-150326'!H:H,MATCH(Reproting_ERPALIN!K170,'frais amazon 011225-150326'!D:D,0))/1.2),"Commande hors la France")</f>
        <v>-3.6083333333333334</v>
      </c>
      <c r="AG170" s="53">
        <f t="shared" si="70"/>
        <v>-3.6083333333333334</v>
      </c>
      <c r="AH170" s="53">
        <f t="shared" si="71"/>
        <v>-3.6083333333333334</v>
      </c>
      <c r="AI170" s="57">
        <f t="shared" si="72"/>
        <v>-0.48833333333333417</v>
      </c>
      <c r="AJ170" s="56">
        <f t="shared" si="73"/>
        <v>-2.5132955910104691E-2</v>
      </c>
      <c r="AK170" s="54">
        <f t="shared" si="74"/>
        <v>-0.48833333333333417</v>
      </c>
      <c r="AL170" s="46"/>
      <c r="AM170" s="41"/>
    </row>
    <row r="171" spans="1:39" x14ac:dyDescent="0.25">
      <c r="A171" s="27" t="s">
        <v>385</v>
      </c>
      <c r="B171" s="27" t="s">
        <v>386</v>
      </c>
      <c r="C171" s="27" t="s">
        <v>11</v>
      </c>
      <c r="D171" s="27" t="s">
        <v>11812</v>
      </c>
      <c r="E171" s="2">
        <v>180</v>
      </c>
      <c r="F171" s="23">
        <v>52.79</v>
      </c>
      <c r="G171" s="3">
        <v>4.99</v>
      </c>
      <c r="H171" s="3">
        <v>19.45</v>
      </c>
      <c r="I171" s="3">
        <v>36.85</v>
      </c>
      <c r="J171" s="27" t="s">
        <v>1671</v>
      </c>
      <c r="K171" s="1" t="s">
        <v>387</v>
      </c>
      <c r="L171" s="50">
        <f t="shared" si="53"/>
        <v>1</v>
      </c>
      <c r="M171" s="51">
        <f t="shared" si="54"/>
        <v>2026</v>
      </c>
      <c r="N171" s="65">
        <f t="shared" si="55"/>
        <v>46023</v>
      </c>
      <c r="O171" s="52">
        <f t="shared" si="56"/>
        <v>0.29327777777777775</v>
      </c>
      <c r="P171" s="52">
        <f t="shared" si="57"/>
        <v>52.789999999999992</v>
      </c>
      <c r="Q171" s="53">
        <f t="shared" si="58"/>
        <v>2.7722222222222224E-2</v>
      </c>
      <c r="R171" s="52">
        <f t="shared" si="59"/>
        <v>0.32099999999999995</v>
      </c>
      <c r="S171" s="54">
        <f t="shared" si="60"/>
        <v>57.779999999999994</v>
      </c>
      <c r="T171" s="52">
        <f t="shared" si="61"/>
        <v>-0.18522222222222223</v>
      </c>
      <c r="U171" s="52">
        <f t="shared" si="62"/>
        <v>0.13577777777777772</v>
      </c>
      <c r="V171" s="52">
        <f t="shared" si="63"/>
        <v>24.439999999999991</v>
      </c>
      <c r="W171" s="55">
        <f>SUMIF(GLS!B:B,K171,GLS!C:C)</f>
        <v>6.13</v>
      </c>
      <c r="X171" s="55"/>
      <c r="Y171" s="55"/>
      <c r="Z171" s="52">
        <f t="shared" si="64"/>
        <v>-6.13</v>
      </c>
      <c r="AA171" s="52">
        <f t="shared" si="65"/>
        <v>-6.1300000000000008</v>
      </c>
      <c r="AB171" s="52">
        <f t="shared" si="66"/>
        <v>-3.4055555555555561E-2</v>
      </c>
      <c r="AC171" s="52">
        <f t="shared" si="67"/>
        <v>0.10172222222222216</v>
      </c>
      <c r="AD171" s="56">
        <f t="shared" si="68"/>
        <v>0.31689165801315317</v>
      </c>
      <c r="AE171" s="57">
        <f t="shared" si="69"/>
        <v>18.309999999999988</v>
      </c>
      <c r="AF171" s="53">
        <f>IFERROR(-ABS(INDEX('frais amazon 011225-150326'!H:H,MATCH(Reproting_ERPALIN!K171,'frais amazon 011225-150326'!D:D,0))/1.2),"Commande hors la France")</f>
        <v>-10.708333333333334</v>
      </c>
      <c r="AG171" s="53">
        <f t="shared" si="70"/>
        <v>-10.708333333333334</v>
      </c>
      <c r="AH171" s="53">
        <f t="shared" si="71"/>
        <v>-5.9490740740740747E-2</v>
      </c>
      <c r="AI171" s="57">
        <f t="shared" si="72"/>
        <v>4.2231481481481412E-2</v>
      </c>
      <c r="AJ171" s="56">
        <f t="shared" si="73"/>
        <v>0.1315622476058611</v>
      </c>
      <c r="AK171" s="54">
        <f t="shared" si="74"/>
        <v>7.6016666666666541</v>
      </c>
      <c r="AL171" s="46"/>
      <c r="AM171" s="41"/>
    </row>
    <row r="172" spans="1:39" x14ac:dyDescent="0.25">
      <c r="A172" s="27" t="s">
        <v>9</v>
      </c>
      <c r="B172" s="27" t="s">
        <v>10</v>
      </c>
      <c r="C172" s="27" t="s">
        <v>11</v>
      </c>
      <c r="D172" s="27" t="s">
        <v>11812</v>
      </c>
      <c r="E172" s="2">
        <v>30</v>
      </c>
      <c r="F172" s="23">
        <v>14.79</v>
      </c>
      <c r="G172" s="3" t="s">
        <v>12</v>
      </c>
      <c r="H172" s="3">
        <v>10.52</v>
      </c>
      <c r="I172" s="3">
        <v>71.099999999999994</v>
      </c>
      <c r="J172" s="27" t="s">
        <v>1671</v>
      </c>
      <c r="K172" s="1" t="s">
        <v>389</v>
      </c>
      <c r="L172" s="50">
        <f t="shared" si="53"/>
        <v>1</v>
      </c>
      <c r="M172" s="51">
        <f t="shared" si="54"/>
        <v>2026</v>
      </c>
      <c r="N172" s="65">
        <f t="shared" si="55"/>
        <v>46023</v>
      </c>
      <c r="O172" s="52">
        <f t="shared" si="56"/>
        <v>0.49299999999999999</v>
      </c>
      <c r="P172" s="52">
        <f t="shared" si="57"/>
        <v>14.79</v>
      </c>
      <c r="Q172" s="53">
        <f t="shared" si="58"/>
        <v>0</v>
      </c>
      <c r="R172" s="52">
        <f t="shared" si="59"/>
        <v>0.49299999999999999</v>
      </c>
      <c r="S172" s="54">
        <f t="shared" si="60"/>
        <v>14.79</v>
      </c>
      <c r="T172" s="52">
        <f t="shared" si="61"/>
        <v>-0.14233333333333331</v>
      </c>
      <c r="U172" s="52">
        <f t="shared" si="62"/>
        <v>0.35066666666666668</v>
      </c>
      <c r="V172" s="52">
        <f t="shared" si="63"/>
        <v>10.52</v>
      </c>
      <c r="W172" s="55">
        <f>SUMIF(GLS!B:B,K172,GLS!C:C)</f>
        <v>5.48</v>
      </c>
      <c r="X172" s="55"/>
      <c r="Y172" s="55"/>
      <c r="Z172" s="52">
        <f t="shared" si="64"/>
        <v>-5.48</v>
      </c>
      <c r="AA172" s="52">
        <f t="shared" si="65"/>
        <v>-5.48</v>
      </c>
      <c r="AB172" s="52">
        <f t="shared" si="66"/>
        <v>-0.18266666666666667</v>
      </c>
      <c r="AC172" s="52">
        <f t="shared" si="67"/>
        <v>0.16800000000000001</v>
      </c>
      <c r="AD172" s="56">
        <f t="shared" si="68"/>
        <v>0.34077079107505076</v>
      </c>
      <c r="AE172" s="57">
        <f t="shared" si="69"/>
        <v>5.04</v>
      </c>
      <c r="AF172" s="53">
        <f>IFERROR(-ABS(INDEX('frais amazon 011225-150326'!H:H,MATCH(Reproting_ERPALIN!K172,'frais amazon 011225-150326'!D:D,0))/1.2),"Commande hors la France")</f>
        <v>-2.7333333333333334</v>
      </c>
      <c r="AG172" s="53">
        <f t="shared" si="70"/>
        <v>-2.7333333333333334</v>
      </c>
      <c r="AH172" s="53">
        <f t="shared" si="71"/>
        <v>-9.1111111111111115E-2</v>
      </c>
      <c r="AI172" s="57">
        <f t="shared" si="72"/>
        <v>7.6888888888888896E-2</v>
      </c>
      <c r="AJ172" s="56">
        <f t="shared" si="73"/>
        <v>0.15596123506874016</v>
      </c>
      <c r="AK172" s="54">
        <f t="shared" si="74"/>
        <v>2.3066666666666666</v>
      </c>
      <c r="AL172" s="46"/>
      <c r="AM172" s="41"/>
    </row>
    <row r="173" spans="1:39" x14ac:dyDescent="0.25">
      <c r="A173" s="27" t="s">
        <v>390</v>
      </c>
      <c r="B173" s="27" t="s">
        <v>391</v>
      </c>
      <c r="C173" s="27" t="s">
        <v>29</v>
      </c>
      <c r="D173" s="27" t="s">
        <v>11812</v>
      </c>
      <c r="E173" s="2">
        <v>14</v>
      </c>
      <c r="F173" s="23">
        <v>15.52</v>
      </c>
      <c r="G173" s="3">
        <v>4.99</v>
      </c>
      <c r="H173" s="3">
        <v>7.04</v>
      </c>
      <c r="I173" s="3">
        <v>45.35</v>
      </c>
      <c r="J173" s="27" t="s">
        <v>1671</v>
      </c>
      <c r="K173" s="1" t="s">
        <v>392</v>
      </c>
      <c r="L173" s="50">
        <f t="shared" si="53"/>
        <v>1</v>
      </c>
      <c r="M173" s="51">
        <f t="shared" si="54"/>
        <v>2026</v>
      </c>
      <c r="N173" s="65">
        <f t="shared" si="55"/>
        <v>46023</v>
      </c>
      <c r="O173" s="52">
        <f t="shared" si="56"/>
        <v>1.1085714285714285</v>
      </c>
      <c r="P173" s="52">
        <f t="shared" si="57"/>
        <v>15.52</v>
      </c>
      <c r="Q173" s="53">
        <f t="shared" si="58"/>
        <v>0.35642857142857143</v>
      </c>
      <c r="R173" s="52">
        <f t="shared" si="59"/>
        <v>1.4649999999999999</v>
      </c>
      <c r="S173" s="54">
        <f t="shared" si="60"/>
        <v>20.509999999999998</v>
      </c>
      <c r="T173" s="52">
        <f t="shared" si="61"/>
        <v>-0.60571428571428576</v>
      </c>
      <c r="U173" s="52">
        <f t="shared" si="62"/>
        <v>0.8592857142857141</v>
      </c>
      <c r="V173" s="52">
        <f t="shared" si="63"/>
        <v>12.029999999999998</v>
      </c>
      <c r="W173" s="55">
        <f>SUMIF(GLS!B:B,K173,GLS!C:C)</f>
        <v>5.48</v>
      </c>
      <c r="X173" s="55"/>
      <c r="Y173" s="55"/>
      <c r="Z173" s="52">
        <f t="shared" si="64"/>
        <v>-5.48</v>
      </c>
      <c r="AA173" s="52">
        <f t="shared" si="65"/>
        <v>-5.4799999999999995</v>
      </c>
      <c r="AB173" s="52">
        <f t="shared" si="66"/>
        <v>-0.3914285714285714</v>
      </c>
      <c r="AC173" s="52">
        <f t="shared" si="67"/>
        <v>0.46785714285714269</v>
      </c>
      <c r="AD173" s="56">
        <f t="shared" si="68"/>
        <v>0.31935641150658206</v>
      </c>
      <c r="AE173" s="57">
        <f t="shared" si="69"/>
        <v>6.549999999999998</v>
      </c>
      <c r="AF173" s="53">
        <f>IFERROR(-ABS(INDEX('frais amazon 011225-150326'!H:H,MATCH(Reproting_ERPALIN!K173,'frais amazon 011225-150326'!D:D,0))/1.2),"Commande hors la France")</f>
        <v>-3.8083333333333336</v>
      </c>
      <c r="AG173" s="53">
        <f t="shared" si="70"/>
        <v>-3.8083333333333336</v>
      </c>
      <c r="AH173" s="53">
        <f t="shared" si="71"/>
        <v>-0.27202380952380956</v>
      </c>
      <c r="AI173" s="57">
        <f t="shared" si="72"/>
        <v>0.19583333333333314</v>
      </c>
      <c r="AJ173" s="56">
        <f t="shared" si="73"/>
        <v>0.13367463026166085</v>
      </c>
      <c r="AK173" s="54">
        <f t="shared" si="74"/>
        <v>2.741666666666664</v>
      </c>
      <c r="AL173" s="46"/>
      <c r="AM173" s="41"/>
    </row>
    <row r="174" spans="1:39" x14ac:dyDescent="0.25">
      <c r="A174" s="27" t="s">
        <v>393</v>
      </c>
      <c r="B174" s="27" t="s">
        <v>394</v>
      </c>
      <c r="C174" s="27" t="s">
        <v>29</v>
      </c>
      <c r="D174" s="27" t="s">
        <v>11812</v>
      </c>
      <c r="E174" s="2">
        <v>28</v>
      </c>
      <c r="F174" s="23">
        <v>10.97</v>
      </c>
      <c r="G174" s="3">
        <v>4.99</v>
      </c>
      <c r="H174" s="3">
        <v>4.78</v>
      </c>
      <c r="I174" s="3">
        <v>43.59</v>
      </c>
      <c r="J174" s="27" t="s">
        <v>1671</v>
      </c>
      <c r="K174" s="1" t="s">
        <v>395</v>
      </c>
      <c r="L174" s="50">
        <f t="shared" si="53"/>
        <v>1</v>
      </c>
      <c r="M174" s="51">
        <f t="shared" si="54"/>
        <v>2026</v>
      </c>
      <c r="N174" s="65">
        <f t="shared" si="55"/>
        <v>46023</v>
      </c>
      <c r="O174" s="52">
        <f t="shared" si="56"/>
        <v>0.39178571428571429</v>
      </c>
      <c r="P174" s="52">
        <f t="shared" si="57"/>
        <v>10.97</v>
      </c>
      <c r="Q174" s="53">
        <f t="shared" si="58"/>
        <v>0.17821428571428571</v>
      </c>
      <c r="R174" s="52">
        <f t="shared" si="59"/>
        <v>0.57000000000000006</v>
      </c>
      <c r="S174" s="54">
        <f t="shared" si="60"/>
        <v>15.96</v>
      </c>
      <c r="T174" s="52">
        <f t="shared" si="61"/>
        <v>-0.22107142857142859</v>
      </c>
      <c r="U174" s="52">
        <f t="shared" si="62"/>
        <v>0.34892857142857148</v>
      </c>
      <c r="V174" s="52">
        <f t="shared" si="63"/>
        <v>9.7700000000000014</v>
      </c>
      <c r="W174" s="55">
        <f>SUMIF(GLS!B:B,K174,GLS!C:C)</f>
        <v>5.48</v>
      </c>
      <c r="X174" s="55"/>
      <c r="Y174" s="55"/>
      <c r="Z174" s="52">
        <f t="shared" si="64"/>
        <v>-5.48</v>
      </c>
      <c r="AA174" s="52">
        <f t="shared" si="65"/>
        <v>-5.4799999999999995</v>
      </c>
      <c r="AB174" s="52">
        <f t="shared" si="66"/>
        <v>-0.1957142857142857</v>
      </c>
      <c r="AC174" s="52">
        <f t="shared" si="67"/>
        <v>0.15321428571428578</v>
      </c>
      <c r="AD174" s="56">
        <f t="shared" si="68"/>
        <v>0.26879699248120309</v>
      </c>
      <c r="AE174" s="57">
        <f t="shared" si="69"/>
        <v>4.2900000000000018</v>
      </c>
      <c r="AF174" s="53">
        <f>IFERROR(-ABS(INDEX('frais amazon 011225-150326'!H:H,MATCH(Reproting_ERPALIN!K174,'frais amazon 011225-150326'!D:D,0))/1.2),"Commande hors la France")</f>
        <v>-1.5916666666666666</v>
      </c>
      <c r="AG174" s="53">
        <f t="shared" si="70"/>
        <v>-1.5916666666666666</v>
      </c>
      <c r="AH174" s="53">
        <f t="shared" si="71"/>
        <v>-5.6845238095238095E-2</v>
      </c>
      <c r="AI174" s="57">
        <f t="shared" si="72"/>
        <v>9.6369047619047687E-2</v>
      </c>
      <c r="AJ174" s="56">
        <f t="shared" si="73"/>
        <v>0.16906850459482048</v>
      </c>
      <c r="AK174" s="54">
        <f t="shared" si="74"/>
        <v>2.698333333333335</v>
      </c>
      <c r="AL174" s="46"/>
      <c r="AM174" s="41"/>
    </row>
    <row r="175" spans="1:39" x14ac:dyDescent="0.25">
      <c r="A175" s="27" t="s">
        <v>263</v>
      </c>
      <c r="B175" s="27" t="s">
        <v>264</v>
      </c>
      <c r="C175" s="27" t="s">
        <v>16</v>
      </c>
      <c r="D175" s="27" t="s">
        <v>11815</v>
      </c>
      <c r="E175" s="2">
        <v>100</v>
      </c>
      <c r="F175" s="3">
        <v>9.93</v>
      </c>
      <c r="G175" s="3">
        <v>4.99</v>
      </c>
      <c r="H175" s="3">
        <v>9.2100000000000009</v>
      </c>
      <c r="I175" s="3">
        <v>92.75</v>
      </c>
      <c r="J175" s="27" t="s">
        <v>1671</v>
      </c>
      <c r="K175" s="1" t="s">
        <v>396</v>
      </c>
      <c r="L175" s="50">
        <f t="shared" si="53"/>
        <v>2</v>
      </c>
      <c r="M175" s="51">
        <f t="shared" si="54"/>
        <v>2026</v>
      </c>
      <c r="N175" s="65">
        <f t="shared" si="55"/>
        <v>46054</v>
      </c>
      <c r="O175" s="52">
        <f t="shared" si="56"/>
        <v>9.9299999999999999E-2</v>
      </c>
      <c r="P175" s="52">
        <f t="shared" si="57"/>
        <v>9.93</v>
      </c>
      <c r="Q175" s="53">
        <f t="shared" si="58"/>
        <v>4.99E-2</v>
      </c>
      <c r="R175" s="52">
        <f t="shared" si="59"/>
        <v>0.1492</v>
      </c>
      <c r="S175" s="54">
        <f t="shared" si="60"/>
        <v>14.92</v>
      </c>
      <c r="T175" s="52">
        <f t="shared" si="61"/>
        <v>-7.1999999999999885E-3</v>
      </c>
      <c r="U175" s="52">
        <f t="shared" si="62"/>
        <v>0.14200000000000002</v>
      </c>
      <c r="V175" s="52">
        <f t="shared" si="63"/>
        <v>14.200000000000001</v>
      </c>
      <c r="W175" s="55">
        <f>SUMIF(GLS!B:B,K175,GLS!C:C)</f>
        <v>5.48</v>
      </c>
      <c r="X175" s="55"/>
      <c r="Y175" s="55"/>
      <c r="Z175" s="52">
        <f t="shared" si="64"/>
        <v>-5.48</v>
      </c>
      <c r="AA175" s="52">
        <f t="shared" si="65"/>
        <v>-5.48</v>
      </c>
      <c r="AB175" s="52">
        <f t="shared" si="66"/>
        <v>-5.4800000000000001E-2</v>
      </c>
      <c r="AC175" s="52">
        <f t="shared" si="67"/>
        <v>8.7200000000000014E-2</v>
      </c>
      <c r="AD175" s="56">
        <f t="shared" si="68"/>
        <v>0.58445040214477217</v>
      </c>
      <c r="AE175" s="57">
        <f t="shared" si="69"/>
        <v>8.7200000000000006</v>
      </c>
      <c r="AF175" s="53">
        <f>IFERROR(-ABS(INDEX('frais amazon 011225-150326'!H:H,MATCH(Reproting_ERPALIN!K175,'frais amazon 011225-150326'!D:D,0))/1.2),"Commande hors la France")</f>
        <v>-2.7583333333333333</v>
      </c>
      <c r="AG175" s="53">
        <f t="shared" si="70"/>
        <v>-2.7583333333333333</v>
      </c>
      <c r="AH175" s="53">
        <f t="shared" si="71"/>
        <v>-2.7583333333333335E-2</v>
      </c>
      <c r="AI175" s="57">
        <f t="shared" si="72"/>
        <v>5.9616666666666679E-2</v>
      </c>
      <c r="AJ175" s="56">
        <f t="shared" si="73"/>
        <v>0.39957551385165335</v>
      </c>
      <c r="AK175" s="54">
        <f t="shared" si="74"/>
        <v>5.9616666666666678</v>
      </c>
      <c r="AL175" s="46"/>
      <c r="AM175" s="41"/>
    </row>
    <row r="176" spans="1:39" x14ac:dyDescent="0.25">
      <c r="A176" s="27" t="s">
        <v>398</v>
      </c>
      <c r="B176" s="27" t="s">
        <v>399</v>
      </c>
      <c r="C176" s="27" t="s">
        <v>29</v>
      </c>
      <c r="D176" s="27" t="s">
        <v>11815</v>
      </c>
      <c r="E176" s="2">
        <v>132</v>
      </c>
      <c r="F176" s="3">
        <v>158.94999999999999</v>
      </c>
      <c r="G176" s="3">
        <v>4.99</v>
      </c>
      <c r="H176" s="3">
        <v>69.849999999999994</v>
      </c>
      <c r="I176" s="3">
        <v>43.94</v>
      </c>
      <c r="J176" s="27" t="s">
        <v>1671</v>
      </c>
      <c r="K176" s="1" t="s">
        <v>400</v>
      </c>
      <c r="L176" s="50">
        <f t="shared" si="53"/>
        <v>2</v>
      </c>
      <c r="M176" s="51">
        <f t="shared" si="54"/>
        <v>2026</v>
      </c>
      <c r="N176" s="65">
        <f t="shared" si="55"/>
        <v>46054</v>
      </c>
      <c r="O176" s="52">
        <f t="shared" si="56"/>
        <v>1.2041666666666666</v>
      </c>
      <c r="P176" s="52">
        <f t="shared" si="57"/>
        <v>158.94999999999999</v>
      </c>
      <c r="Q176" s="53">
        <f t="shared" si="58"/>
        <v>3.7803030303030304E-2</v>
      </c>
      <c r="R176" s="52">
        <f t="shared" si="59"/>
        <v>1.2419696969696969</v>
      </c>
      <c r="S176" s="54">
        <f t="shared" si="60"/>
        <v>163.94</v>
      </c>
      <c r="T176" s="52">
        <f t="shared" si="61"/>
        <v>-0.67499999999999993</v>
      </c>
      <c r="U176" s="52">
        <f t="shared" si="62"/>
        <v>0.56696969696969701</v>
      </c>
      <c r="V176" s="52">
        <f t="shared" si="63"/>
        <v>74.84</v>
      </c>
      <c r="W176" s="55">
        <f>SUMIF(GLS!B:B,K176,GLS!C:C)</f>
        <v>8.379999999999999</v>
      </c>
      <c r="X176" s="55"/>
      <c r="Y176" s="55"/>
      <c r="Z176" s="52">
        <f t="shared" si="64"/>
        <v>-8.379999999999999</v>
      </c>
      <c r="AA176" s="52">
        <f t="shared" si="65"/>
        <v>-8.379999999999999</v>
      </c>
      <c r="AB176" s="52">
        <f t="shared" si="66"/>
        <v>-6.3484848484848477E-2</v>
      </c>
      <c r="AC176" s="52">
        <f t="shared" si="67"/>
        <v>0.50348484848484854</v>
      </c>
      <c r="AD176" s="56">
        <f t="shared" si="68"/>
        <v>0.40539221666463343</v>
      </c>
      <c r="AE176" s="57">
        <f t="shared" si="69"/>
        <v>66.460000000000008</v>
      </c>
      <c r="AF176" s="53">
        <f>IFERROR(-ABS(INDEX('frais amazon 011225-150326'!H:H,MATCH(Reproting_ERPALIN!K176,'frais amazon 011225-150326'!D:D,0))/1.2),"Commande hors la France")</f>
        <v>-30.341666666666665</v>
      </c>
      <c r="AG176" s="53">
        <f t="shared" si="70"/>
        <v>-30.341666666666665</v>
      </c>
      <c r="AH176" s="53">
        <f t="shared" si="71"/>
        <v>-0.2298611111111111</v>
      </c>
      <c r="AI176" s="57">
        <f t="shared" si="72"/>
        <v>0.27362373737373746</v>
      </c>
      <c r="AJ176" s="56">
        <f t="shared" si="73"/>
        <v>0.22031434264568345</v>
      </c>
      <c r="AK176" s="54">
        <f t="shared" si="74"/>
        <v>36.118333333333347</v>
      </c>
      <c r="AL176" s="46"/>
      <c r="AM176" s="41"/>
    </row>
    <row r="177" spans="1:39" x14ac:dyDescent="0.25">
      <c r="A177" s="27" t="s">
        <v>9</v>
      </c>
      <c r="B177" s="27" t="s">
        <v>10</v>
      </c>
      <c r="C177" s="27" t="s">
        <v>11</v>
      </c>
      <c r="D177" s="27" t="s">
        <v>11812</v>
      </c>
      <c r="E177" s="2">
        <v>30</v>
      </c>
      <c r="F177" s="23">
        <v>16.05</v>
      </c>
      <c r="G177" s="3" t="s">
        <v>12</v>
      </c>
      <c r="H177" s="3">
        <v>11.78</v>
      </c>
      <c r="I177" s="3">
        <v>73.36</v>
      </c>
      <c r="J177" s="27" t="s">
        <v>1671</v>
      </c>
      <c r="K177" s="1" t="s">
        <v>401</v>
      </c>
      <c r="L177" s="50">
        <f t="shared" si="53"/>
        <v>1</v>
      </c>
      <c r="M177" s="51">
        <f t="shared" si="54"/>
        <v>2026</v>
      </c>
      <c r="N177" s="65">
        <f t="shared" si="55"/>
        <v>46023</v>
      </c>
      <c r="O177" s="52">
        <f t="shared" si="56"/>
        <v>0.53500000000000003</v>
      </c>
      <c r="P177" s="52">
        <f t="shared" si="57"/>
        <v>16.05</v>
      </c>
      <c r="Q177" s="53">
        <f t="shared" si="58"/>
        <v>0</v>
      </c>
      <c r="R177" s="52">
        <f t="shared" si="59"/>
        <v>0.53500000000000003</v>
      </c>
      <c r="S177" s="54">
        <f t="shared" si="60"/>
        <v>16.05</v>
      </c>
      <c r="T177" s="52">
        <f t="shared" si="61"/>
        <v>-0.14233333333333337</v>
      </c>
      <c r="U177" s="52">
        <f t="shared" si="62"/>
        <v>0.39266666666666666</v>
      </c>
      <c r="V177" s="52">
        <f t="shared" si="63"/>
        <v>11.78</v>
      </c>
      <c r="W177" s="55">
        <f>SUMIF(GLS!B:B,K177,GLS!C:C)</f>
        <v>5.48</v>
      </c>
      <c r="X177" s="55"/>
      <c r="Y177" s="55"/>
      <c r="Z177" s="52">
        <f t="shared" si="64"/>
        <v>-5.48</v>
      </c>
      <c r="AA177" s="52">
        <f t="shared" si="65"/>
        <v>-5.48</v>
      </c>
      <c r="AB177" s="52">
        <f t="shared" si="66"/>
        <v>-0.18266666666666667</v>
      </c>
      <c r="AC177" s="52">
        <f t="shared" si="67"/>
        <v>0.21</v>
      </c>
      <c r="AD177" s="56">
        <f t="shared" si="68"/>
        <v>0.3925233644859813</v>
      </c>
      <c r="AE177" s="57">
        <f t="shared" si="69"/>
        <v>6.3</v>
      </c>
      <c r="AF177" s="53">
        <f>IFERROR(-ABS(INDEX('frais amazon 011225-150326'!H:H,MATCH(Reproting_ERPALIN!K177,'frais amazon 011225-150326'!D:D,0))/1.2),"Commande hors la France")</f>
        <v>-2.9666666666666668</v>
      </c>
      <c r="AG177" s="53">
        <f t="shared" si="70"/>
        <v>-2.9666666666666668</v>
      </c>
      <c r="AH177" s="53">
        <f t="shared" si="71"/>
        <v>-9.8888888888888887E-2</v>
      </c>
      <c r="AI177" s="57">
        <f t="shared" si="72"/>
        <v>0.1111111111111111</v>
      </c>
      <c r="AJ177" s="56">
        <f t="shared" si="73"/>
        <v>0.20768431983385252</v>
      </c>
      <c r="AK177" s="54">
        <f t="shared" si="74"/>
        <v>3.333333333333333</v>
      </c>
      <c r="AL177" s="46"/>
      <c r="AM177" s="41"/>
    </row>
    <row r="178" spans="1:39" x14ac:dyDescent="0.25">
      <c r="A178" s="27" t="s">
        <v>106</v>
      </c>
      <c r="B178" s="27" t="s">
        <v>107</v>
      </c>
      <c r="C178" s="27" t="s">
        <v>16</v>
      </c>
      <c r="D178" s="27" t="s">
        <v>11812</v>
      </c>
      <c r="E178" s="2">
        <v>100</v>
      </c>
      <c r="F178" s="23">
        <v>10.39</v>
      </c>
      <c r="G178" s="3">
        <v>8.67</v>
      </c>
      <c r="H178" s="3">
        <v>9.6199999999999992</v>
      </c>
      <c r="I178" s="3">
        <v>92.59</v>
      </c>
      <c r="J178" s="27" t="s">
        <v>1916</v>
      </c>
      <c r="K178" s="1" t="s">
        <v>402</v>
      </c>
      <c r="L178" s="50">
        <f t="shared" si="53"/>
        <v>1</v>
      </c>
      <c r="M178" s="51">
        <f t="shared" si="54"/>
        <v>2026</v>
      </c>
      <c r="N178" s="65">
        <f t="shared" si="55"/>
        <v>46023</v>
      </c>
      <c r="O178" s="52">
        <f t="shared" si="56"/>
        <v>0.10390000000000001</v>
      </c>
      <c r="P178" s="52">
        <f t="shared" si="57"/>
        <v>10.39</v>
      </c>
      <c r="Q178" s="53">
        <f t="shared" si="58"/>
        <v>8.6699999999999999E-2</v>
      </c>
      <c r="R178" s="52">
        <f t="shared" si="59"/>
        <v>0.19059999999999999</v>
      </c>
      <c r="S178" s="54">
        <f t="shared" si="60"/>
        <v>19.059999999999999</v>
      </c>
      <c r="T178" s="52">
        <f t="shared" si="61"/>
        <v>-7.7000000000000133E-3</v>
      </c>
      <c r="U178" s="52">
        <f t="shared" si="62"/>
        <v>0.18289999999999998</v>
      </c>
      <c r="V178" s="52">
        <f t="shared" si="63"/>
        <v>18.29</v>
      </c>
      <c r="W178" s="55">
        <f>SUMIF(GLS!B:B,K178,GLS!C:C)</f>
        <v>10.719999999999999</v>
      </c>
      <c r="X178" s="55"/>
      <c r="Y178" s="55"/>
      <c r="Z178" s="52">
        <f t="shared" si="64"/>
        <v>-10.719999999999999</v>
      </c>
      <c r="AA178" s="52">
        <f t="shared" si="65"/>
        <v>-10.72</v>
      </c>
      <c r="AB178" s="52">
        <f t="shared" si="66"/>
        <v>-0.1072</v>
      </c>
      <c r="AC178" s="52">
        <f t="shared" si="67"/>
        <v>7.5699999999999976E-2</v>
      </c>
      <c r="AD178" s="56">
        <f t="shared" si="68"/>
        <v>0.39716684155299042</v>
      </c>
      <c r="AE178" s="57">
        <f t="shared" si="69"/>
        <v>7.5699999999999976</v>
      </c>
      <c r="AF178" s="53" t="str">
        <f>IFERROR(-ABS(INDEX('frais amazon 011225-150326'!H:H,MATCH(Reproting_ERPALIN!K178,'frais amazon 011225-150326'!D:D,0))/1.2),"Commande hors la France")</f>
        <v>Commande hors la France</v>
      </c>
      <c r="AG178" s="53">
        <f t="shared" si="70"/>
        <v>0</v>
      </c>
      <c r="AH178" s="53">
        <f t="shared" si="71"/>
        <v>0</v>
      </c>
      <c r="AI178" s="57">
        <f t="shared" si="72"/>
        <v>7.5699999999999976E-2</v>
      </c>
      <c r="AJ178" s="56">
        <f t="shared" si="73"/>
        <v>0.39716684155299042</v>
      </c>
      <c r="AK178" s="54">
        <f t="shared" si="74"/>
        <v>7.5699999999999976</v>
      </c>
      <c r="AL178" s="46"/>
      <c r="AM178" s="41"/>
    </row>
    <row r="179" spans="1:39" x14ac:dyDescent="0.25">
      <c r="A179" s="27" t="s">
        <v>9</v>
      </c>
      <c r="B179" s="27" t="s">
        <v>10</v>
      </c>
      <c r="C179" s="27" t="s">
        <v>11</v>
      </c>
      <c r="D179" s="27" t="s">
        <v>11812</v>
      </c>
      <c r="E179" s="2">
        <v>30</v>
      </c>
      <c r="F179" s="23">
        <v>14.35</v>
      </c>
      <c r="G179" s="3" t="s">
        <v>12</v>
      </c>
      <c r="H179" s="3">
        <v>10.08</v>
      </c>
      <c r="I179" s="3">
        <v>70.209999999999994</v>
      </c>
      <c r="J179" s="27" t="s">
        <v>1671</v>
      </c>
      <c r="K179" s="1" t="s">
        <v>403</v>
      </c>
      <c r="L179" s="50">
        <f t="shared" si="53"/>
        <v>1</v>
      </c>
      <c r="M179" s="51">
        <f t="shared" si="54"/>
        <v>2026</v>
      </c>
      <c r="N179" s="65">
        <f t="shared" si="55"/>
        <v>46023</v>
      </c>
      <c r="O179" s="52">
        <f t="shared" si="56"/>
        <v>0.47833333333333333</v>
      </c>
      <c r="P179" s="52">
        <f t="shared" si="57"/>
        <v>14.35</v>
      </c>
      <c r="Q179" s="53">
        <f t="shared" si="58"/>
        <v>0</v>
      </c>
      <c r="R179" s="52">
        <f t="shared" si="59"/>
        <v>0.47833333333333333</v>
      </c>
      <c r="S179" s="54">
        <f t="shared" si="60"/>
        <v>14.35</v>
      </c>
      <c r="T179" s="52">
        <f t="shared" si="61"/>
        <v>-0.14233333333333331</v>
      </c>
      <c r="U179" s="52">
        <f t="shared" si="62"/>
        <v>0.33600000000000002</v>
      </c>
      <c r="V179" s="52">
        <f t="shared" si="63"/>
        <v>10.08</v>
      </c>
      <c r="W179" s="55">
        <f>SUMIF(GLS!B:B,K179,GLS!C:C)</f>
        <v>5.48</v>
      </c>
      <c r="X179" s="55"/>
      <c r="Y179" s="55"/>
      <c r="Z179" s="52">
        <f t="shared" si="64"/>
        <v>-5.48</v>
      </c>
      <c r="AA179" s="52">
        <f t="shared" si="65"/>
        <v>-5.48</v>
      </c>
      <c r="AB179" s="52">
        <f t="shared" si="66"/>
        <v>-0.18266666666666667</v>
      </c>
      <c r="AC179" s="52">
        <f t="shared" si="67"/>
        <v>0.15333333333333335</v>
      </c>
      <c r="AD179" s="56">
        <f t="shared" si="68"/>
        <v>0.32055749128919864</v>
      </c>
      <c r="AE179" s="57">
        <f t="shared" si="69"/>
        <v>4.6000000000000005</v>
      </c>
      <c r="AF179" s="53">
        <f>IFERROR(-ABS(INDEX('frais amazon 011225-150326'!H:H,MATCH(Reproting_ERPALIN!K179,'frais amazon 011225-150326'!D:D,0))/1.2),"Commande hors la France")</f>
        <v>-2.666666666666667</v>
      </c>
      <c r="AG179" s="53">
        <f t="shared" si="70"/>
        <v>-2.666666666666667</v>
      </c>
      <c r="AH179" s="53">
        <f t="shared" si="71"/>
        <v>-8.8888888888888892E-2</v>
      </c>
      <c r="AI179" s="57">
        <f t="shared" si="72"/>
        <v>6.4444444444444457E-2</v>
      </c>
      <c r="AJ179" s="56">
        <f t="shared" si="73"/>
        <v>0.13472706155632988</v>
      </c>
      <c r="AK179" s="54">
        <f t="shared" si="74"/>
        <v>1.9333333333333338</v>
      </c>
      <c r="AL179" s="46"/>
      <c r="AM179" s="41"/>
    </row>
    <row r="180" spans="1:39" x14ac:dyDescent="0.25">
      <c r="A180" s="27" t="s">
        <v>9</v>
      </c>
      <c r="B180" s="27" t="s">
        <v>10</v>
      </c>
      <c r="C180" s="27" t="s">
        <v>11</v>
      </c>
      <c r="D180" s="27" t="s">
        <v>11815</v>
      </c>
      <c r="E180" s="2">
        <v>30</v>
      </c>
      <c r="F180" s="3">
        <v>13.49</v>
      </c>
      <c r="G180" s="3" t="s">
        <v>12</v>
      </c>
      <c r="H180" s="3">
        <v>9.2200000000000006</v>
      </c>
      <c r="I180" s="3">
        <v>68.31</v>
      </c>
      <c r="J180" s="27" t="s">
        <v>1671</v>
      </c>
      <c r="K180" s="1" t="s">
        <v>404</v>
      </c>
      <c r="L180" s="50">
        <f t="shared" si="53"/>
        <v>2</v>
      </c>
      <c r="M180" s="51">
        <f t="shared" si="54"/>
        <v>2026</v>
      </c>
      <c r="N180" s="65">
        <f t="shared" si="55"/>
        <v>46054</v>
      </c>
      <c r="O180" s="52">
        <f t="shared" si="56"/>
        <v>0.44966666666666666</v>
      </c>
      <c r="P180" s="52">
        <f t="shared" si="57"/>
        <v>13.49</v>
      </c>
      <c r="Q180" s="53">
        <f t="shared" si="58"/>
        <v>0</v>
      </c>
      <c r="R180" s="52">
        <f t="shared" si="59"/>
        <v>0.44966666666666666</v>
      </c>
      <c r="S180" s="54">
        <f t="shared" si="60"/>
        <v>13.49</v>
      </c>
      <c r="T180" s="52">
        <f t="shared" si="61"/>
        <v>-0.14233333333333331</v>
      </c>
      <c r="U180" s="52">
        <f t="shared" si="62"/>
        <v>0.30733333333333335</v>
      </c>
      <c r="V180" s="52">
        <f t="shared" si="63"/>
        <v>9.2200000000000006</v>
      </c>
      <c r="W180" s="55">
        <f>SUMIF(GLS!B:B,K180,GLS!C:C)</f>
        <v>5.48</v>
      </c>
      <c r="X180" s="55"/>
      <c r="Y180" s="55"/>
      <c r="Z180" s="52">
        <f t="shared" si="64"/>
        <v>-5.48</v>
      </c>
      <c r="AA180" s="52">
        <f t="shared" si="65"/>
        <v>-5.48</v>
      </c>
      <c r="AB180" s="52">
        <f t="shared" si="66"/>
        <v>-0.18266666666666667</v>
      </c>
      <c r="AC180" s="52">
        <f t="shared" si="67"/>
        <v>0.12466666666666668</v>
      </c>
      <c r="AD180" s="56">
        <f t="shared" si="68"/>
        <v>0.27724240177909565</v>
      </c>
      <c r="AE180" s="57">
        <f t="shared" si="69"/>
        <v>3.74</v>
      </c>
      <c r="AF180" s="53">
        <f>IFERROR(-ABS(INDEX('frais amazon 011225-150326'!H:H,MATCH(Reproting_ERPALIN!K180,'frais amazon 011225-150326'!D:D,0))/1.2),"Commande hors la France")</f>
        <v>-2.4916666666666671</v>
      </c>
      <c r="AG180" s="53">
        <f t="shared" si="70"/>
        <v>-2.4916666666666671</v>
      </c>
      <c r="AH180" s="53">
        <f t="shared" si="71"/>
        <v>-8.3055555555555577E-2</v>
      </c>
      <c r="AI180" s="57">
        <f t="shared" si="72"/>
        <v>4.1611111111111099E-2</v>
      </c>
      <c r="AJ180" s="56">
        <f t="shared" si="73"/>
        <v>9.2537682233753374E-2</v>
      </c>
      <c r="AK180" s="54">
        <f t="shared" si="74"/>
        <v>1.2483333333333331</v>
      </c>
      <c r="AL180" s="46"/>
      <c r="AM180" s="41"/>
    </row>
    <row r="181" spans="1:39" x14ac:dyDescent="0.25">
      <c r="A181" s="27" t="s">
        <v>100</v>
      </c>
      <c r="B181" s="27" t="s">
        <v>101</v>
      </c>
      <c r="C181" s="27" t="s">
        <v>16</v>
      </c>
      <c r="D181" s="27" t="s">
        <v>11812</v>
      </c>
      <c r="E181" s="2">
        <v>100</v>
      </c>
      <c r="F181" s="23">
        <v>9.48</v>
      </c>
      <c r="G181" s="3">
        <v>4.99</v>
      </c>
      <c r="H181" s="3">
        <v>7.34</v>
      </c>
      <c r="I181" s="3">
        <v>77.430000000000007</v>
      </c>
      <c r="J181" s="27" t="s">
        <v>1671</v>
      </c>
      <c r="K181" s="1" t="s">
        <v>407</v>
      </c>
      <c r="L181" s="50">
        <f t="shared" si="53"/>
        <v>1</v>
      </c>
      <c r="M181" s="51">
        <f t="shared" si="54"/>
        <v>2026</v>
      </c>
      <c r="N181" s="65">
        <f t="shared" si="55"/>
        <v>46023</v>
      </c>
      <c r="O181" s="52">
        <f t="shared" si="56"/>
        <v>9.4800000000000009E-2</v>
      </c>
      <c r="P181" s="52">
        <f t="shared" si="57"/>
        <v>9.48</v>
      </c>
      <c r="Q181" s="53">
        <f t="shared" si="58"/>
        <v>4.99E-2</v>
      </c>
      <c r="R181" s="52">
        <f t="shared" si="59"/>
        <v>0.1447</v>
      </c>
      <c r="S181" s="54">
        <f t="shared" si="60"/>
        <v>14.469999999999999</v>
      </c>
      <c r="T181" s="52">
        <f t="shared" si="61"/>
        <v>-2.1400000000000006E-2</v>
      </c>
      <c r="U181" s="52">
        <f t="shared" si="62"/>
        <v>0.12329999999999999</v>
      </c>
      <c r="V181" s="52">
        <f t="shared" si="63"/>
        <v>12.33</v>
      </c>
      <c r="W181" s="55">
        <f>SUMIF(GLS!B:B,K181,GLS!C:C)</f>
        <v>5.25</v>
      </c>
      <c r="X181" s="55"/>
      <c r="Y181" s="55"/>
      <c r="Z181" s="52">
        <f t="shared" si="64"/>
        <v>-5.25</v>
      </c>
      <c r="AA181" s="52">
        <f t="shared" si="65"/>
        <v>-5.25</v>
      </c>
      <c r="AB181" s="52">
        <f t="shared" si="66"/>
        <v>-5.2499999999999998E-2</v>
      </c>
      <c r="AC181" s="52">
        <f t="shared" si="67"/>
        <v>7.0800000000000002E-2</v>
      </c>
      <c r="AD181" s="56">
        <f t="shared" si="68"/>
        <v>0.48928818244644096</v>
      </c>
      <c r="AE181" s="57">
        <f t="shared" si="69"/>
        <v>7.08</v>
      </c>
      <c r="AF181" s="53">
        <f>IFERROR(-ABS(INDEX('frais amazon 011225-150326'!H:H,MATCH(Reproting_ERPALIN!K181,'frais amazon 011225-150326'!D:D,0))/1.2),"Commande hors la France")</f>
        <v>-2.6833333333333336</v>
      </c>
      <c r="AG181" s="53">
        <f t="shared" si="70"/>
        <v>-2.6833333333333336</v>
      </c>
      <c r="AH181" s="53">
        <f t="shared" si="71"/>
        <v>-2.6833333333333334E-2</v>
      </c>
      <c r="AI181" s="57">
        <f t="shared" si="72"/>
        <v>4.3966666666666668E-2</v>
      </c>
      <c r="AJ181" s="56">
        <f t="shared" si="73"/>
        <v>0.30384703985256856</v>
      </c>
      <c r="AK181" s="54">
        <f t="shared" si="74"/>
        <v>4.3966666666666665</v>
      </c>
      <c r="AL181" s="46"/>
      <c r="AM181" s="41"/>
    </row>
    <row r="182" spans="1:39" x14ac:dyDescent="0.25">
      <c r="A182" s="27" t="s">
        <v>9</v>
      </c>
      <c r="B182" s="27" t="s">
        <v>10</v>
      </c>
      <c r="C182" s="27" t="s">
        <v>11</v>
      </c>
      <c r="D182" s="27" t="s">
        <v>11812</v>
      </c>
      <c r="E182" s="2">
        <v>60</v>
      </c>
      <c r="F182" s="23">
        <v>24.07</v>
      </c>
      <c r="G182" s="3">
        <v>9.59</v>
      </c>
      <c r="H182" s="3">
        <v>15.52</v>
      </c>
      <c r="I182" s="3">
        <v>64.48</v>
      </c>
      <c r="J182" s="27" t="s">
        <v>1942</v>
      </c>
      <c r="K182" s="1" t="s">
        <v>408</v>
      </c>
      <c r="L182" s="50">
        <f t="shared" si="53"/>
        <v>1</v>
      </c>
      <c r="M182" s="51">
        <f t="shared" si="54"/>
        <v>2026</v>
      </c>
      <c r="N182" s="65">
        <f t="shared" si="55"/>
        <v>46023</v>
      </c>
      <c r="O182" s="52">
        <f t="shared" si="56"/>
        <v>0.40116666666666667</v>
      </c>
      <c r="P182" s="52">
        <f t="shared" si="57"/>
        <v>24.07</v>
      </c>
      <c r="Q182" s="53">
        <f t="shared" si="58"/>
        <v>0.15983333333333333</v>
      </c>
      <c r="R182" s="52">
        <f t="shared" si="59"/>
        <v>0.56099999999999994</v>
      </c>
      <c r="S182" s="54">
        <f t="shared" si="60"/>
        <v>33.659999999999997</v>
      </c>
      <c r="T182" s="52">
        <f t="shared" si="61"/>
        <v>-0.14250000000000002</v>
      </c>
      <c r="U182" s="52">
        <f t="shared" si="62"/>
        <v>0.41849999999999993</v>
      </c>
      <c r="V182" s="52">
        <f t="shared" si="63"/>
        <v>25.109999999999996</v>
      </c>
      <c r="W182" s="55">
        <f>SUMIF(GLS!B:B,K182,GLS!C:C)</f>
        <v>9.8500000000000014</v>
      </c>
      <c r="X182" s="55"/>
      <c r="Y182" s="55"/>
      <c r="Z182" s="52">
        <f t="shared" si="64"/>
        <v>-9.8500000000000014</v>
      </c>
      <c r="AA182" s="52">
        <f t="shared" si="65"/>
        <v>-9.8500000000000014</v>
      </c>
      <c r="AB182" s="52">
        <f t="shared" si="66"/>
        <v>-0.16416666666666668</v>
      </c>
      <c r="AC182" s="52">
        <f t="shared" si="67"/>
        <v>0.25433333333333324</v>
      </c>
      <c r="AD182" s="56">
        <f t="shared" si="68"/>
        <v>0.45335710041592381</v>
      </c>
      <c r="AE182" s="57">
        <f t="shared" si="69"/>
        <v>15.259999999999994</v>
      </c>
      <c r="AF182" s="53" t="str">
        <f>IFERROR(-ABS(INDEX('frais amazon 011225-150326'!H:H,MATCH(Reproting_ERPALIN!K182,'frais amazon 011225-150326'!D:D,0))/1.2),"Commande hors la France")</f>
        <v>Commande hors la France</v>
      </c>
      <c r="AG182" s="53">
        <f t="shared" si="70"/>
        <v>0</v>
      </c>
      <c r="AH182" s="53">
        <f t="shared" si="71"/>
        <v>0</v>
      </c>
      <c r="AI182" s="57">
        <f t="shared" si="72"/>
        <v>0.25433333333333324</v>
      </c>
      <c r="AJ182" s="56">
        <f t="shared" si="73"/>
        <v>0.45335710041592381</v>
      </c>
      <c r="AK182" s="54">
        <f t="shared" si="74"/>
        <v>15.259999999999994</v>
      </c>
      <c r="AL182" s="46"/>
      <c r="AM182" s="41"/>
    </row>
    <row r="183" spans="1:39" x14ac:dyDescent="0.25">
      <c r="A183" s="27" t="s">
        <v>223</v>
      </c>
      <c r="B183" s="27" t="s">
        <v>224</v>
      </c>
      <c r="C183" s="27" t="s">
        <v>16</v>
      </c>
      <c r="D183" s="27" t="s">
        <v>11812</v>
      </c>
      <c r="E183" s="2">
        <v>100</v>
      </c>
      <c r="F183" s="23">
        <v>11.41</v>
      </c>
      <c r="G183" s="3">
        <v>4.99</v>
      </c>
      <c r="H183" s="3">
        <v>10.199999999999999</v>
      </c>
      <c r="I183" s="3">
        <v>89.4</v>
      </c>
      <c r="J183" s="27" t="s">
        <v>1671</v>
      </c>
      <c r="K183" s="1" t="s">
        <v>410</v>
      </c>
      <c r="L183" s="50">
        <f t="shared" si="53"/>
        <v>1</v>
      </c>
      <c r="M183" s="51">
        <f t="shared" si="54"/>
        <v>2026</v>
      </c>
      <c r="N183" s="65">
        <f t="shared" si="55"/>
        <v>46023</v>
      </c>
      <c r="O183" s="52">
        <f t="shared" si="56"/>
        <v>0.11410000000000001</v>
      </c>
      <c r="P183" s="52">
        <f t="shared" si="57"/>
        <v>11.41</v>
      </c>
      <c r="Q183" s="53">
        <f t="shared" si="58"/>
        <v>4.99E-2</v>
      </c>
      <c r="R183" s="52">
        <f t="shared" si="59"/>
        <v>0.16400000000000001</v>
      </c>
      <c r="S183" s="54">
        <f t="shared" si="60"/>
        <v>16.400000000000002</v>
      </c>
      <c r="T183" s="52">
        <f t="shared" si="61"/>
        <v>-1.2100000000000008E-2</v>
      </c>
      <c r="U183" s="52">
        <f t="shared" si="62"/>
        <v>0.15190000000000001</v>
      </c>
      <c r="V183" s="52">
        <f t="shared" si="63"/>
        <v>15.190000000000001</v>
      </c>
      <c r="W183" s="55">
        <f>SUMIF(GLS!B:B,K183,GLS!C:C)</f>
        <v>5.25</v>
      </c>
      <c r="X183" s="55"/>
      <c r="Y183" s="55"/>
      <c r="Z183" s="52">
        <f t="shared" si="64"/>
        <v>-5.25</v>
      </c>
      <c r="AA183" s="52">
        <f t="shared" si="65"/>
        <v>-5.25</v>
      </c>
      <c r="AB183" s="52">
        <f t="shared" si="66"/>
        <v>-5.2499999999999998E-2</v>
      </c>
      <c r="AC183" s="52">
        <f t="shared" si="67"/>
        <v>9.9400000000000016E-2</v>
      </c>
      <c r="AD183" s="56">
        <f t="shared" si="68"/>
        <v>0.60609756097560985</v>
      </c>
      <c r="AE183" s="57">
        <f t="shared" si="69"/>
        <v>9.9400000000000013</v>
      </c>
      <c r="AF183" s="53">
        <f>IFERROR(-ABS(INDEX('frais amazon 011225-150326'!H:H,MATCH(Reproting_ERPALIN!K183,'frais amazon 011225-150326'!D:D,0))/1.2),"Commande hors la France")</f>
        <v>-3.0416666666666665</v>
      </c>
      <c r="AG183" s="53">
        <f t="shared" si="70"/>
        <v>-3.0416666666666661</v>
      </c>
      <c r="AH183" s="53">
        <f t="shared" si="71"/>
        <v>-3.0416666666666661E-2</v>
      </c>
      <c r="AI183" s="57">
        <f t="shared" si="72"/>
        <v>6.8983333333333355E-2</v>
      </c>
      <c r="AJ183" s="56">
        <f t="shared" si="73"/>
        <v>0.42063008130081314</v>
      </c>
      <c r="AK183" s="54">
        <f t="shared" si="74"/>
        <v>6.8983333333333352</v>
      </c>
      <c r="AL183" s="46"/>
      <c r="AM183" s="41"/>
    </row>
    <row r="184" spans="1:39" x14ac:dyDescent="0.25">
      <c r="A184" s="27" t="s">
        <v>103</v>
      </c>
      <c r="B184" s="27" t="s">
        <v>104</v>
      </c>
      <c r="C184" s="27" t="s">
        <v>16</v>
      </c>
      <c r="D184" s="27" t="s">
        <v>11815</v>
      </c>
      <c r="E184" s="2">
        <v>100</v>
      </c>
      <c r="F184" s="3">
        <v>10.050000000000001</v>
      </c>
      <c r="G184" s="3">
        <v>11.38</v>
      </c>
      <c r="H184" s="3">
        <v>9.27</v>
      </c>
      <c r="I184" s="3">
        <v>92.24</v>
      </c>
      <c r="J184" s="27" t="s">
        <v>3139</v>
      </c>
      <c r="K184" s="1" t="s">
        <v>411</v>
      </c>
      <c r="L184" s="50">
        <f t="shared" si="53"/>
        <v>2</v>
      </c>
      <c r="M184" s="51">
        <f t="shared" si="54"/>
        <v>2026</v>
      </c>
      <c r="N184" s="65">
        <f t="shared" si="55"/>
        <v>46054</v>
      </c>
      <c r="O184" s="52">
        <f t="shared" si="56"/>
        <v>0.10050000000000001</v>
      </c>
      <c r="P184" s="52">
        <f t="shared" si="57"/>
        <v>10.050000000000001</v>
      </c>
      <c r="Q184" s="53">
        <f t="shared" si="58"/>
        <v>0.11380000000000001</v>
      </c>
      <c r="R184" s="52">
        <f t="shared" si="59"/>
        <v>0.21430000000000002</v>
      </c>
      <c r="S184" s="54">
        <f t="shared" si="60"/>
        <v>21.430000000000003</v>
      </c>
      <c r="T184" s="52">
        <f t="shared" si="61"/>
        <v>-7.8000000000000118E-3</v>
      </c>
      <c r="U184" s="52">
        <f t="shared" si="62"/>
        <v>0.20650000000000002</v>
      </c>
      <c r="V184" s="52">
        <f t="shared" si="63"/>
        <v>20.650000000000002</v>
      </c>
      <c r="W184" s="55">
        <f>SUMIF(GLS!B:B,K184,GLS!C:C)</f>
        <v>11.720000000000002</v>
      </c>
      <c r="X184" s="55"/>
      <c r="Y184" s="55"/>
      <c r="Z184" s="52">
        <f t="shared" si="64"/>
        <v>-11.720000000000002</v>
      </c>
      <c r="AA184" s="52">
        <f t="shared" si="65"/>
        <v>-11.720000000000002</v>
      </c>
      <c r="AB184" s="52">
        <f t="shared" si="66"/>
        <v>-0.11720000000000003</v>
      </c>
      <c r="AC184" s="52">
        <f t="shared" si="67"/>
        <v>8.929999999999999E-2</v>
      </c>
      <c r="AD184" s="56">
        <f t="shared" si="68"/>
        <v>0.41670555296313572</v>
      </c>
      <c r="AE184" s="57">
        <f t="shared" si="69"/>
        <v>8.93</v>
      </c>
      <c r="AF184" s="53" t="str">
        <f>IFERROR(-ABS(INDEX('frais amazon 011225-150326'!H:H,MATCH(Reproting_ERPALIN!K184,'frais amazon 011225-150326'!D:D,0))/1.2),"Commande hors la France")</f>
        <v>Commande hors la France</v>
      </c>
      <c r="AG184" s="53">
        <f t="shared" si="70"/>
        <v>0</v>
      </c>
      <c r="AH184" s="53">
        <f t="shared" si="71"/>
        <v>0</v>
      </c>
      <c r="AI184" s="57">
        <f t="shared" si="72"/>
        <v>8.929999999999999E-2</v>
      </c>
      <c r="AJ184" s="56">
        <f t="shared" si="73"/>
        <v>0.41670555296313572</v>
      </c>
      <c r="AK184" s="54">
        <f t="shared" si="74"/>
        <v>8.93</v>
      </c>
      <c r="AL184" s="46"/>
      <c r="AM184" s="41"/>
    </row>
    <row r="185" spans="1:39" x14ac:dyDescent="0.25">
      <c r="A185" s="27" t="s">
        <v>9</v>
      </c>
      <c r="B185" s="27" t="s">
        <v>10</v>
      </c>
      <c r="C185" s="27" t="s">
        <v>11</v>
      </c>
      <c r="D185" s="27" t="s">
        <v>11814</v>
      </c>
      <c r="E185" s="2">
        <v>15</v>
      </c>
      <c r="F185" s="3">
        <v>6.93</v>
      </c>
      <c r="G185" s="3">
        <v>4.99</v>
      </c>
      <c r="H185" s="3">
        <v>4.79</v>
      </c>
      <c r="I185" s="3">
        <v>69.16</v>
      </c>
      <c r="J185" s="27" t="s">
        <v>1671</v>
      </c>
      <c r="K185" s="1" t="s">
        <v>412</v>
      </c>
      <c r="L185" s="50">
        <f t="shared" si="53"/>
        <v>12</v>
      </c>
      <c r="M185" s="51">
        <f t="shared" si="54"/>
        <v>2025</v>
      </c>
      <c r="N185" s="65">
        <f t="shared" si="55"/>
        <v>45992</v>
      </c>
      <c r="O185" s="52">
        <f t="shared" si="56"/>
        <v>0.46199999999999997</v>
      </c>
      <c r="P185" s="52">
        <f t="shared" si="57"/>
        <v>6.93</v>
      </c>
      <c r="Q185" s="53">
        <f t="shared" si="58"/>
        <v>0.33266666666666667</v>
      </c>
      <c r="R185" s="52">
        <f t="shared" si="59"/>
        <v>0.79466666666666663</v>
      </c>
      <c r="S185" s="54">
        <f t="shared" si="60"/>
        <v>11.92</v>
      </c>
      <c r="T185" s="52">
        <f t="shared" si="61"/>
        <v>-0.14266666666666664</v>
      </c>
      <c r="U185" s="52">
        <f t="shared" si="62"/>
        <v>0.65200000000000002</v>
      </c>
      <c r="V185" s="52">
        <f t="shared" si="63"/>
        <v>9.7800000000000011</v>
      </c>
      <c r="W185" s="55">
        <f>SUMIF(GLS!B:B,K185,GLS!C:C)</f>
        <v>5.25</v>
      </c>
      <c r="X185" s="55"/>
      <c r="Y185" s="55"/>
      <c r="Z185" s="52">
        <f t="shared" si="64"/>
        <v>-5.25</v>
      </c>
      <c r="AA185" s="52">
        <f t="shared" si="65"/>
        <v>-5.25</v>
      </c>
      <c r="AB185" s="52">
        <f t="shared" si="66"/>
        <v>-0.35</v>
      </c>
      <c r="AC185" s="52">
        <f t="shared" si="67"/>
        <v>0.30200000000000005</v>
      </c>
      <c r="AD185" s="56">
        <f t="shared" si="68"/>
        <v>0.38003355704697994</v>
      </c>
      <c r="AE185" s="57">
        <f t="shared" si="69"/>
        <v>4.5300000000000011</v>
      </c>
      <c r="AF185" s="53">
        <f>IFERROR(-ABS(INDEX('frais amazon 011225-150326'!H:H,MATCH(Reproting_ERPALIN!K185,'frais amazon 011225-150326'!D:D,0))/1.2),"Commande hors la France")</f>
        <v>-2.2166666666666668</v>
      </c>
      <c r="AG185" s="53">
        <f t="shared" si="70"/>
        <v>-2.2166666666666668</v>
      </c>
      <c r="AH185" s="53">
        <f t="shared" si="71"/>
        <v>-0.14777777777777779</v>
      </c>
      <c r="AI185" s="57">
        <f t="shared" si="72"/>
        <v>0.15422222222222226</v>
      </c>
      <c r="AJ185" s="56">
        <f t="shared" si="73"/>
        <v>0.19407158836689042</v>
      </c>
      <c r="AK185" s="54">
        <f t="shared" si="74"/>
        <v>2.3133333333333339</v>
      </c>
      <c r="AL185" s="46"/>
      <c r="AM185" s="41"/>
    </row>
    <row r="186" spans="1:39" x14ac:dyDescent="0.25">
      <c r="A186" s="27" t="s">
        <v>414</v>
      </c>
      <c r="B186" s="27" t="s">
        <v>415</v>
      </c>
      <c r="C186" s="27" t="s">
        <v>29</v>
      </c>
      <c r="D186" s="27" t="s">
        <v>11812</v>
      </c>
      <c r="E186" s="2">
        <v>84</v>
      </c>
      <c r="F186" s="23">
        <v>70.59</v>
      </c>
      <c r="G186" s="3">
        <v>4.99</v>
      </c>
      <c r="H186" s="3">
        <v>26.37</v>
      </c>
      <c r="I186" s="3">
        <v>37.36</v>
      </c>
      <c r="J186" s="27" t="s">
        <v>1671</v>
      </c>
      <c r="K186" s="1" t="s">
        <v>416</v>
      </c>
      <c r="L186" s="50">
        <f t="shared" si="53"/>
        <v>1</v>
      </c>
      <c r="M186" s="51">
        <f t="shared" si="54"/>
        <v>2026</v>
      </c>
      <c r="N186" s="65">
        <f t="shared" si="55"/>
        <v>46023</v>
      </c>
      <c r="O186" s="52">
        <f t="shared" si="56"/>
        <v>0.84035714285714291</v>
      </c>
      <c r="P186" s="52">
        <f t="shared" si="57"/>
        <v>70.59</v>
      </c>
      <c r="Q186" s="53">
        <f t="shared" si="58"/>
        <v>5.9404761904761905E-2</v>
      </c>
      <c r="R186" s="52">
        <f t="shared" si="59"/>
        <v>0.89976190476190476</v>
      </c>
      <c r="S186" s="54">
        <f t="shared" si="60"/>
        <v>75.58</v>
      </c>
      <c r="T186" s="52">
        <f t="shared" si="61"/>
        <v>-0.52642857142857147</v>
      </c>
      <c r="U186" s="52">
        <f t="shared" si="62"/>
        <v>0.37333333333333329</v>
      </c>
      <c r="V186" s="52">
        <f t="shared" si="63"/>
        <v>31.359999999999996</v>
      </c>
      <c r="W186" s="55">
        <f>SUMIF(GLS!B:B,K186,GLS!C:C)</f>
        <v>6.13</v>
      </c>
      <c r="X186" s="55"/>
      <c r="Y186" s="55"/>
      <c r="Z186" s="52">
        <f t="shared" si="64"/>
        <v>-6.13</v>
      </c>
      <c r="AA186" s="52">
        <f t="shared" si="65"/>
        <v>-6.13</v>
      </c>
      <c r="AB186" s="52">
        <f t="shared" si="66"/>
        <v>-7.2976190476190472E-2</v>
      </c>
      <c r="AC186" s="52">
        <f t="shared" si="67"/>
        <v>0.30035714285714282</v>
      </c>
      <c r="AD186" s="56">
        <f t="shared" si="68"/>
        <v>0.33381847049483987</v>
      </c>
      <c r="AE186" s="57">
        <f t="shared" si="69"/>
        <v>25.229999999999997</v>
      </c>
      <c r="AF186" s="53">
        <f>IFERROR(-ABS(INDEX('frais amazon 011225-150326'!H:H,MATCH(Reproting_ERPALIN!K186,'frais amazon 011225-150326'!D:D,0))/1.2),"Commande hors la France")</f>
        <v>-14.000000000000002</v>
      </c>
      <c r="AG186" s="53">
        <f t="shared" si="70"/>
        <v>-14.000000000000004</v>
      </c>
      <c r="AH186" s="53">
        <f t="shared" si="71"/>
        <v>-0.16666666666666671</v>
      </c>
      <c r="AI186" s="57">
        <f t="shared" si="72"/>
        <v>0.13369047619047611</v>
      </c>
      <c r="AJ186" s="56">
        <f t="shared" si="73"/>
        <v>0.14858428155596709</v>
      </c>
      <c r="AK186" s="54">
        <f t="shared" si="74"/>
        <v>11.229999999999993</v>
      </c>
      <c r="AL186" s="46"/>
      <c r="AM186" s="41"/>
    </row>
    <row r="187" spans="1:39" x14ac:dyDescent="0.25">
      <c r="A187" s="27" t="s">
        <v>9</v>
      </c>
      <c r="B187" s="27" t="s">
        <v>10</v>
      </c>
      <c r="C187" s="27" t="s">
        <v>11</v>
      </c>
      <c r="D187" s="27" t="s">
        <v>11812</v>
      </c>
      <c r="E187" s="2">
        <v>30</v>
      </c>
      <c r="F187" s="23">
        <v>14.35</v>
      </c>
      <c r="G187" s="3" t="s">
        <v>12</v>
      </c>
      <c r="H187" s="3">
        <v>10.08</v>
      </c>
      <c r="I187" s="3">
        <v>70.209999999999994</v>
      </c>
      <c r="J187" s="27" t="s">
        <v>1671</v>
      </c>
      <c r="K187" s="1" t="s">
        <v>417</v>
      </c>
      <c r="L187" s="50">
        <f t="shared" si="53"/>
        <v>1</v>
      </c>
      <c r="M187" s="51">
        <f t="shared" si="54"/>
        <v>2026</v>
      </c>
      <c r="N187" s="65">
        <f t="shared" si="55"/>
        <v>46023</v>
      </c>
      <c r="O187" s="52">
        <f t="shared" si="56"/>
        <v>0.47833333333333333</v>
      </c>
      <c r="P187" s="52">
        <f t="shared" si="57"/>
        <v>14.35</v>
      </c>
      <c r="Q187" s="53">
        <f t="shared" si="58"/>
        <v>0</v>
      </c>
      <c r="R187" s="52">
        <f t="shared" si="59"/>
        <v>0.47833333333333333</v>
      </c>
      <c r="S187" s="54">
        <f t="shared" si="60"/>
        <v>14.35</v>
      </c>
      <c r="T187" s="52">
        <f t="shared" si="61"/>
        <v>-0.14233333333333331</v>
      </c>
      <c r="U187" s="52">
        <f t="shared" si="62"/>
        <v>0.33600000000000002</v>
      </c>
      <c r="V187" s="52">
        <f t="shared" si="63"/>
        <v>10.08</v>
      </c>
      <c r="W187" s="55">
        <f>SUMIF(GLS!B:B,K187,GLS!C:C)</f>
        <v>5.48</v>
      </c>
      <c r="X187" s="55"/>
      <c r="Y187" s="55"/>
      <c r="Z187" s="52">
        <f t="shared" si="64"/>
        <v>-5.48</v>
      </c>
      <c r="AA187" s="52">
        <f t="shared" si="65"/>
        <v>-5.48</v>
      </c>
      <c r="AB187" s="52">
        <f t="shared" si="66"/>
        <v>-0.18266666666666667</v>
      </c>
      <c r="AC187" s="52">
        <f t="shared" si="67"/>
        <v>0.15333333333333335</v>
      </c>
      <c r="AD187" s="56">
        <f t="shared" si="68"/>
        <v>0.32055749128919864</v>
      </c>
      <c r="AE187" s="57">
        <f t="shared" si="69"/>
        <v>4.6000000000000005</v>
      </c>
      <c r="AF187" s="53">
        <f>IFERROR(-ABS(INDEX('frais amazon 011225-150326'!H:H,MATCH(Reproting_ERPALIN!K187,'frais amazon 011225-150326'!D:D,0))/1.2),"Commande hors la France")</f>
        <v>-2.6500000000000004</v>
      </c>
      <c r="AG187" s="53">
        <f t="shared" si="70"/>
        <v>-2.6500000000000004</v>
      </c>
      <c r="AH187" s="53">
        <f t="shared" si="71"/>
        <v>-8.8333333333333347E-2</v>
      </c>
      <c r="AI187" s="57">
        <f t="shared" si="72"/>
        <v>6.5000000000000002E-2</v>
      </c>
      <c r="AJ187" s="56">
        <f t="shared" si="73"/>
        <v>0.13588850174216027</v>
      </c>
      <c r="AK187" s="54">
        <f t="shared" si="74"/>
        <v>1.9500000000000002</v>
      </c>
      <c r="AL187" s="46"/>
      <c r="AM187" s="41"/>
    </row>
    <row r="188" spans="1:39" x14ac:dyDescent="0.25">
      <c r="A188" s="27" t="s">
        <v>418</v>
      </c>
      <c r="B188" s="27" t="s">
        <v>419</v>
      </c>
      <c r="C188" s="27" t="s">
        <v>29</v>
      </c>
      <c r="D188" s="27" t="s">
        <v>11814</v>
      </c>
      <c r="E188" s="2">
        <v>56</v>
      </c>
      <c r="F188" s="3">
        <v>73.569999999999993</v>
      </c>
      <c r="G188" s="3">
        <v>13.33</v>
      </c>
      <c r="H188" s="3">
        <v>23.97</v>
      </c>
      <c r="I188" s="3">
        <v>32.58</v>
      </c>
      <c r="J188" s="27" t="s">
        <v>1671</v>
      </c>
      <c r="K188" s="1" t="s">
        <v>420</v>
      </c>
      <c r="L188" s="50">
        <f t="shared" si="53"/>
        <v>12</v>
      </c>
      <c r="M188" s="51">
        <f t="shared" si="54"/>
        <v>2025</v>
      </c>
      <c r="N188" s="65">
        <f t="shared" si="55"/>
        <v>45992</v>
      </c>
      <c r="O188" s="52">
        <f t="shared" si="56"/>
        <v>1.31375</v>
      </c>
      <c r="P188" s="52">
        <f t="shared" si="57"/>
        <v>73.569999999999993</v>
      </c>
      <c r="Q188" s="53">
        <f t="shared" si="58"/>
        <v>0.23803571428571429</v>
      </c>
      <c r="R188" s="52">
        <f t="shared" si="59"/>
        <v>1.5517857142857143</v>
      </c>
      <c r="S188" s="54">
        <f t="shared" si="60"/>
        <v>86.9</v>
      </c>
      <c r="T188" s="52">
        <f t="shared" si="61"/>
        <v>-0.88571428571428557</v>
      </c>
      <c r="U188" s="52">
        <f t="shared" si="62"/>
        <v>0.66607142857142876</v>
      </c>
      <c r="V188" s="52">
        <f t="shared" si="63"/>
        <v>37.300000000000011</v>
      </c>
      <c r="W188" s="55">
        <f>SUMIF(GLS!B:B,K188,GLS!C:C)</f>
        <v>5.25</v>
      </c>
      <c r="X188" s="55"/>
      <c r="Y188" s="55"/>
      <c r="Z188" s="52">
        <f t="shared" si="64"/>
        <v>-5.25</v>
      </c>
      <c r="AA188" s="52">
        <f t="shared" si="65"/>
        <v>-5.25</v>
      </c>
      <c r="AB188" s="52">
        <f t="shared" si="66"/>
        <v>-9.375E-2</v>
      </c>
      <c r="AC188" s="52">
        <f t="shared" si="67"/>
        <v>0.57232142857142876</v>
      </c>
      <c r="AD188" s="56">
        <f t="shared" si="68"/>
        <v>0.36881472957422334</v>
      </c>
      <c r="AE188" s="57">
        <f t="shared" si="69"/>
        <v>32.050000000000011</v>
      </c>
      <c r="AF188" s="53">
        <f>IFERROR(-ABS(INDEX('frais amazon 011225-150326'!H:H,MATCH(Reproting_ERPALIN!K188,'frais amazon 011225-150326'!D:D,0))/1.2),"Commande hors la France")</f>
        <v>-16.100000000000001</v>
      </c>
      <c r="AG188" s="53">
        <f t="shared" si="70"/>
        <v>-16.100000000000001</v>
      </c>
      <c r="AH188" s="53">
        <f t="shared" si="71"/>
        <v>-0.28750000000000003</v>
      </c>
      <c r="AI188" s="57">
        <f t="shared" si="72"/>
        <v>0.28482142857142873</v>
      </c>
      <c r="AJ188" s="56">
        <f t="shared" si="73"/>
        <v>0.18354430379746844</v>
      </c>
      <c r="AK188" s="54">
        <f t="shared" si="74"/>
        <v>15.950000000000008</v>
      </c>
      <c r="AL188" s="46"/>
      <c r="AM188" s="41"/>
    </row>
    <row r="189" spans="1:39" x14ac:dyDescent="0.25">
      <c r="A189" s="27" t="s">
        <v>76</v>
      </c>
      <c r="B189" s="27" t="s">
        <v>77</v>
      </c>
      <c r="C189" s="27" t="s">
        <v>16</v>
      </c>
      <c r="D189" s="27" t="s">
        <v>11812</v>
      </c>
      <c r="E189" s="2">
        <v>100</v>
      </c>
      <c r="F189" s="23">
        <v>11.63</v>
      </c>
      <c r="G189" s="3">
        <v>4.99</v>
      </c>
      <c r="H189" s="3">
        <v>10.93</v>
      </c>
      <c r="I189" s="3">
        <v>93.98</v>
      </c>
      <c r="J189" s="27" t="s">
        <v>1671</v>
      </c>
      <c r="K189" s="1" t="s">
        <v>421</v>
      </c>
      <c r="L189" s="50">
        <f t="shared" si="53"/>
        <v>1</v>
      </c>
      <c r="M189" s="51">
        <f t="shared" si="54"/>
        <v>2026</v>
      </c>
      <c r="N189" s="65">
        <f t="shared" si="55"/>
        <v>46023</v>
      </c>
      <c r="O189" s="52">
        <f t="shared" si="56"/>
        <v>0.11630000000000001</v>
      </c>
      <c r="P189" s="52">
        <f t="shared" si="57"/>
        <v>11.63</v>
      </c>
      <c r="Q189" s="53">
        <f t="shared" si="58"/>
        <v>4.99E-2</v>
      </c>
      <c r="R189" s="52">
        <f t="shared" si="59"/>
        <v>0.16620000000000001</v>
      </c>
      <c r="S189" s="54">
        <f t="shared" si="60"/>
        <v>16.62</v>
      </c>
      <c r="T189" s="52">
        <f t="shared" si="61"/>
        <v>-7.0000000000000106E-3</v>
      </c>
      <c r="U189" s="52">
        <f t="shared" si="62"/>
        <v>0.15920000000000001</v>
      </c>
      <c r="V189" s="52">
        <f t="shared" si="63"/>
        <v>15.920000000000002</v>
      </c>
      <c r="W189" s="55">
        <f>SUMIF(GLS!B:B,K189,GLS!C:C)</f>
        <v>5.25</v>
      </c>
      <c r="X189" s="55"/>
      <c r="Y189" s="55"/>
      <c r="Z189" s="52">
        <f t="shared" si="64"/>
        <v>-5.25</v>
      </c>
      <c r="AA189" s="52">
        <f t="shared" si="65"/>
        <v>-5.25</v>
      </c>
      <c r="AB189" s="52">
        <f t="shared" si="66"/>
        <v>-5.2499999999999998E-2</v>
      </c>
      <c r="AC189" s="52">
        <f t="shared" si="67"/>
        <v>0.10670000000000002</v>
      </c>
      <c r="AD189" s="56">
        <f t="shared" si="68"/>
        <v>0.64199759326113126</v>
      </c>
      <c r="AE189" s="57">
        <f t="shared" si="69"/>
        <v>10.670000000000002</v>
      </c>
      <c r="AF189" s="53">
        <f>IFERROR(-ABS(INDEX('frais amazon 011225-150326'!H:H,MATCH(Reproting_ERPALIN!K189,'frais amazon 011225-150326'!D:D,0))/1.2),"Commande hors la France")</f>
        <v>-3.0666666666666669</v>
      </c>
      <c r="AG189" s="53">
        <f t="shared" si="70"/>
        <v>-3.0666666666666669</v>
      </c>
      <c r="AH189" s="53">
        <f t="shared" si="71"/>
        <v>-3.0666666666666668E-2</v>
      </c>
      <c r="AI189" s="57">
        <f t="shared" si="72"/>
        <v>7.6033333333333342E-2</v>
      </c>
      <c r="AJ189" s="56">
        <f t="shared" si="73"/>
        <v>0.45748094665062178</v>
      </c>
      <c r="AK189" s="54">
        <f t="shared" si="74"/>
        <v>7.6033333333333344</v>
      </c>
      <c r="AL189" s="46"/>
      <c r="AM189" s="41"/>
    </row>
    <row r="190" spans="1:39" x14ac:dyDescent="0.25">
      <c r="A190" s="27" t="s">
        <v>423</v>
      </c>
      <c r="B190" s="27" t="s">
        <v>424</v>
      </c>
      <c r="C190" s="27" t="s">
        <v>33</v>
      </c>
      <c r="D190" s="27" t="s">
        <v>11812</v>
      </c>
      <c r="E190" s="2">
        <v>1</v>
      </c>
      <c r="F190" s="23">
        <v>29.68</v>
      </c>
      <c r="G190" s="3" t="s">
        <v>12</v>
      </c>
      <c r="H190" s="3">
        <v>-0.3</v>
      </c>
      <c r="I190" s="3">
        <v>-1.02</v>
      </c>
      <c r="J190" s="27" t="s">
        <v>1671</v>
      </c>
      <c r="K190" s="1" t="s">
        <v>425</v>
      </c>
      <c r="L190" s="50">
        <f t="shared" si="53"/>
        <v>1</v>
      </c>
      <c r="M190" s="51">
        <f t="shared" si="54"/>
        <v>2026</v>
      </c>
      <c r="N190" s="65">
        <f t="shared" si="55"/>
        <v>46023</v>
      </c>
      <c r="O190" s="52">
        <f t="shared" si="56"/>
        <v>29.68</v>
      </c>
      <c r="P190" s="52">
        <f t="shared" si="57"/>
        <v>29.68</v>
      </c>
      <c r="Q190" s="53">
        <f t="shared" si="58"/>
        <v>0</v>
      </c>
      <c r="R190" s="52">
        <f t="shared" si="59"/>
        <v>29.68</v>
      </c>
      <c r="S190" s="54">
        <f t="shared" si="60"/>
        <v>29.68</v>
      </c>
      <c r="T190" s="52">
        <f t="shared" si="61"/>
        <v>-29.98</v>
      </c>
      <c r="U190" s="52">
        <f t="shared" si="62"/>
        <v>-0.30000000000000071</v>
      </c>
      <c r="V190" s="52">
        <f t="shared" si="63"/>
        <v>-0.30000000000000071</v>
      </c>
      <c r="W190" s="55">
        <f>SUMIF(GLS!B:B,K190,GLS!C:C)</f>
        <v>5.25</v>
      </c>
      <c r="X190" s="55"/>
      <c r="Y190" s="55"/>
      <c r="Z190" s="52">
        <f t="shared" si="64"/>
        <v>-5.25</v>
      </c>
      <c r="AA190" s="52">
        <f t="shared" si="65"/>
        <v>-5.25</v>
      </c>
      <c r="AB190" s="52">
        <f t="shared" si="66"/>
        <v>-5.25</v>
      </c>
      <c r="AC190" s="52">
        <f t="shared" si="67"/>
        <v>-5.5500000000000007</v>
      </c>
      <c r="AD190" s="56">
        <f t="shared" si="68"/>
        <v>-0.18699460916442051</v>
      </c>
      <c r="AE190" s="57">
        <f t="shared" si="69"/>
        <v>-5.5500000000000007</v>
      </c>
      <c r="AF190" s="53">
        <f>IFERROR(-ABS(INDEX('frais amazon 011225-150326'!H:H,MATCH(Reproting_ERPALIN!K190,'frais amazon 011225-150326'!D:D,0))/1.2),"Commande hors la France")</f>
        <v>-5.5083333333333337</v>
      </c>
      <c r="AG190" s="53">
        <f t="shared" si="70"/>
        <v>-5.5083333333333337</v>
      </c>
      <c r="AH190" s="53">
        <f t="shared" si="71"/>
        <v>-5.5083333333333337</v>
      </c>
      <c r="AI190" s="57">
        <f t="shared" si="72"/>
        <v>-11.058333333333334</v>
      </c>
      <c r="AJ190" s="56">
        <f t="shared" si="73"/>
        <v>-0.37258535489667566</v>
      </c>
      <c r="AK190" s="54">
        <f t="shared" si="74"/>
        <v>-11.058333333333334</v>
      </c>
      <c r="AL190" s="46"/>
      <c r="AM190" s="41"/>
    </row>
    <row r="191" spans="1:39" x14ac:dyDescent="0.25">
      <c r="A191" s="27" t="s">
        <v>426</v>
      </c>
      <c r="B191" s="27" t="s">
        <v>427</v>
      </c>
      <c r="C191" s="27" t="s">
        <v>16</v>
      </c>
      <c r="D191" s="27" t="s">
        <v>11812</v>
      </c>
      <c r="E191" s="2">
        <v>40</v>
      </c>
      <c r="F191" s="23">
        <v>25.48</v>
      </c>
      <c r="G191" s="3">
        <v>4.99</v>
      </c>
      <c r="H191" s="3">
        <v>20.37</v>
      </c>
      <c r="I191" s="3">
        <v>79.95</v>
      </c>
      <c r="J191" s="27" t="s">
        <v>1671</v>
      </c>
      <c r="K191" s="1" t="s">
        <v>428</v>
      </c>
      <c r="L191" s="50">
        <f t="shared" si="53"/>
        <v>1</v>
      </c>
      <c r="M191" s="51">
        <f t="shared" si="54"/>
        <v>2026</v>
      </c>
      <c r="N191" s="65">
        <f t="shared" si="55"/>
        <v>46023</v>
      </c>
      <c r="O191" s="52">
        <f t="shared" si="56"/>
        <v>0.63700000000000001</v>
      </c>
      <c r="P191" s="52">
        <f t="shared" si="57"/>
        <v>25.48</v>
      </c>
      <c r="Q191" s="53">
        <f t="shared" si="58"/>
        <v>0.12475</v>
      </c>
      <c r="R191" s="52">
        <f t="shared" si="59"/>
        <v>0.76175000000000004</v>
      </c>
      <c r="S191" s="54">
        <f t="shared" si="60"/>
        <v>30.470000000000002</v>
      </c>
      <c r="T191" s="52">
        <f t="shared" si="61"/>
        <v>-0.12774999999999997</v>
      </c>
      <c r="U191" s="52">
        <f t="shared" si="62"/>
        <v>0.63400000000000012</v>
      </c>
      <c r="V191" s="52">
        <f t="shared" si="63"/>
        <v>25.360000000000007</v>
      </c>
      <c r="W191" s="55">
        <f>SUMIF(GLS!B:B,K191,GLS!C:C)</f>
        <v>5.48</v>
      </c>
      <c r="X191" s="55"/>
      <c r="Y191" s="55"/>
      <c r="Z191" s="52">
        <f t="shared" si="64"/>
        <v>-5.48</v>
      </c>
      <c r="AA191" s="52">
        <f t="shared" si="65"/>
        <v>-5.48</v>
      </c>
      <c r="AB191" s="52">
        <f t="shared" si="66"/>
        <v>-0.13700000000000001</v>
      </c>
      <c r="AC191" s="52">
        <f t="shared" si="67"/>
        <v>0.49700000000000011</v>
      </c>
      <c r="AD191" s="56">
        <f t="shared" si="68"/>
        <v>0.65244502789629155</v>
      </c>
      <c r="AE191" s="57">
        <f t="shared" si="69"/>
        <v>19.880000000000003</v>
      </c>
      <c r="AF191" s="53">
        <f>IFERROR(-ABS(INDEX('frais amazon 011225-150326'!H:H,MATCH(Reproting_ERPALIN!K191,'frais amazon 011225-150326'!D:D,0))/1.2),"Commande hors la France")</f>
        <v>-5.083333333333333</v>
      </c>
      <c r="AG191" s="53">
        <f t="shared" si="70"/>
        <v>-5.083333333333333</v>
      </c>
      <c r="AH191" s="53">
        <f t="shared" si="71"/>
        <v>-0.12708333333333333</v>
      </c>
      <c r="AI191" s="57">
        <f t="shared" si="72"/>
        <v>0.36991666666666678</v>
      </c>
      <c r="AJ191" s="56">
        <f t="shared" si="73"/>
        <v>0.48561426539765901</v>
      </c>
      <c r="AK191" s="54">
        <f t="shared" si="74"/>
        <v>14.79666666666667</v>
      </c>
      <c r="AL191" s="46"/>
      <c r="AM191" s="41"/>
    </row>
    <row r="192" spans="1:39" x14ac:dyDescent="0.25">
      <c r="A192" s="27" t="s">
        <v>380</v>
      </c>
      <c r="B192" s="27" t="s">
        <v>381</v>
      </c>
      <c r="C192" s="27" t="s">
        <v>23</v>
      </c>
      <c r="D192" s="27" t="s">
        <v>11814</v>
      </c>
      <c r="E192" s="2">
        <v>100</v>
      </c>
      <c r="F192" s="3">
        <v>10.42</v>
      </c>
      <c r="G192" s="3" t="s">
        <v>12</v>
      </c>
      <c r="H192" s="3">
        <v>6.17</v>
      </c>
      <c r="I192" s="3">
        <v>59.21</v>
      </c>
      <c r="J192" s="27" t="s">
        <v>1671</v>
      </c>
      <c r="K192" s="1" t="s">
        <v>429</v>
      </c>
      <c r="L192" s="50">
        <f t="shared" si="53"/>
        <v>12</v>
      </c>
      <c r="M192" s="51">
        <f t="shared" si="54"/>
        <v>2025</v>
      </c>
      <c r="N192" s="65">
        <f t="shared" si="55"/>
        <v>45992</v>
      </c>
      <c r="O192" s="52">
        <f t="shared" si="56"/>
        <v>0.1042</v>
      </c>
      <c r="P192" s="52">
        <f t="shared" si="57"/>
        <v>10.42</v>
      </c>
      <c r="Q192" s="53">
        <f t="shared" si="58"/>
        <v>0</v>
      </c>
      <c r="R192" s="52">
        <f t="shared" si="59"/>
        <v>0.1042</v>
      </c>
      <c r="S192" s="54">
        <f t="shared" si="60"/>
        <v>10.42</v>
      </c>
      <c r="T192" s="52">
        <f t="shared" si="61"/>
        <v>-4.2500000000000003E-2</v>
      </c>
      <c r="U192" s="52">
        <f t="shared" si="62"/>
        <v>6.1699999999999998E-2</v>
      </c>
      <c r="V192" s="52">
        <f t="shared" si="63"/>
        <v>6.17</v>
      </c>
      <c r="W192" s="55">
        <f>SUMIF(GLS!B:B,K192,GLS!C:C)</f>
        <v>5.25</v>
      </c>
      <c r="X192" s="55"/>
      <c r="Y192" s="55"/>
      <c r="Z192" s="52">
        <f t="shared" si="64"/>
        <v>-5.25</v>
      </c>
      <c r="AA192" s="52">
        <f t="shared" si="65"/>
        <v>-5.25</v>
      </c>
      <c r="AB192" s="52">
        <f t="shared" si="66"/>
        <v>-5.2499999999999998E-2</v>
      </c>
      <c r="AC192" s="52">
        <f t="shared" si="67"/>
        <v>9.1999999999999998E-3</v>
      </c>
      <c r="AD192" s="56">
        <f t="shared" si="68"/>
        <v>8.829174664107485E-2</v>
      </c>
      <c r="AE192" s="57">
        <f t="shared" si="69"/>
        <v>0.91999999999999993</v>
      </c>
      <c r="AF192" s="53">
        <f>IFERROR(-ABS(INDEX('frais amazon 011225-150326'!H:H,MATCH(Reproting_ERPALIN!K192,'frais amazon 011225-150326'!D:D,0))/1.2),"Commande hors la France")</f>
        <v>-1.95</v>
      </c>
      <c r="AG192" s="53">
        <f t="shared" si="70"/>
        <v>-1.95</v>
      </c>
      <c r="AH192" s="53">
        <f t="shared" si="71"/>
        <v>-1.95E-2</v>
      </c>
      <c r="AI192" s="57">
        <f t="shared" si="72"/>
        <v>-1.03E-2</v>
      </c>
      <c r="AJ192" s="56">
        <f t="shared" si="73"/>
        <v>-9.8848368522072932E-2</v>
      </c>
      <c r="AK192" s="54">
        <f t="shared" si="74"/>
        <v>-1.03</v>
      </c>
      <c r="AL192" s="46"/>
      <c r="AM192" s="41"/>
    </row>
    <row r="193" spans="1:39" x14ac:dyDescent="0.25">
      <c r="A193" s="27" t="s">
        <v>430</v>
      </c>
      <c r="B193" s="27" t="s">
        <v>431</v>
      </c>
      <c r="C193" s="27" t="s">
        <v>81</v>
      </c>
      <c r="D193" s="27" t="s">
        <v>11812</v>
      </c>
      <c r="E193" s="2">
        <v>1</v>
      </c>
      <c r="F193" s="23">
        <v>15.33</v>
      </c>
      <c r="G193" s="3">
        <v>4.99</v>
      </c>
      <c r="H193" s="3">
        <v>5.33</v>
      </c>
      <c r="I193" s="3">
        <v>34.75</v>
      </c>
      <c r="J193" s="27" t="s">
        <v>1671</v>
      </c>
      <c r="K193" s="1" t="s">
        <v>432</v>
      </c>
      <c r="L193" s="50">
        <f t="shared" si="53"/>
        <v>1</v>
      </c>
      <c r="M193" s="51">
        <f t="shared" si="54"/>
        <v>2026</v>
      </c>
      <c r="N193" s="65">
        <f t="shared" si="55"/>
        <v>46023</v>
      </c>
      <c r="O193" s="52">
        <f t="shared" si="56"/>
        <v>15.33</v>
      </c>
      <c r="P193" s="52">
        <f t="shared" si="57"/>
        <v>15.33</v>
      </c>
      <c r="Q193" s="53">
        <f t="shared" si="58"/>
        <v>4.99</v>
      </c>
      <c r="R193" s="52">
        <f t="shared" si="59"/>
        <v>20.32</v>
      </c>
      <c r="S193" s="54">
        <f t="shared" si="60"/>
        <v>20.32</v>
      </c>
      <c r="T193" s="52">
        <f t="shared" si="61"/>
        <v>-10</v>
      </c>
      <c r="U193" s="52">
        <f t="shared" si="62"/>
        <v>10.32</v>
      </c>
      <c r="V193" s="52">
        <f t="shared" si="63"/>
        <v>10.32</v>
      </c>
      <c r="W193" s="55">
        <f>SUMIF(GLS!B:B,K193,GLS!C:C)</f>
        <v>5.25</v>
      </c>
      <c r="X193" s="55"/>
      <c r="Y193" s="55"/>
      <c r="Z193" s="52">
        <f t="shared" si="64"/>
        <v>-5.25</v>
      </c>
      <c r="AA193" s="52">
        <f t="shared" si="65"/>
        <v>-5.25</v>
      </c>
      <c r="AB193" s="52">
        <f t="shared" si="66"/>
        <v>-5.25</v>
      </c>
      <c r="AC193" s="52">
        <f t="shared" si="67"/>
        <v>5.07</v>
      </c>
      <c r="AD193" s="56">
        <f t="shared" si="68"/>
        <v>0.24950787401574803</v>
      </c>
      <c r="AE193" s="57">
        <f t="shared" si="69"/>
        <v>5.07</v>
      </c>
      <c r="AF193" s="53">
        <f>IFERROR(-ABS(INDEX('frais amazon 011225-150326'!H:H,MATCH(Reproting_ERPALIN!K193,'frais amazon 011225-150326'!D:D,0))/1.2),"Commande hors la France")</f>
        <v>-3.6583333333333332</v>
      </c>
      <c r="AG193" s="53">
        <f t="shared" si="70"/>
        <v>-3.6583333333333332</v>
      </c>
      <c r="AH193" s="53">
        <f t="shared" si="71"/>
        <v>-3.6583333333333332</v>
      </c>
      <c r="AI193" s="57">
        <f t="shared" si="72"/>
        <v>1.4116666666666671</v>
      </c>
      <c r="AJ193" s="56">
        <f t="shared" si="73"/>
        <v>6.9471784776902912E-2</v>
      </c>
      <c r="AK193" s="54">
        <f t="shared" si="74"/>
        <v>1.4116666666666671</v>
      </c>
      <c r="AL193" s="46"/>
      <c r="AM193" s="41"/>
    </row>
    <row r="194" spans="1:39" x14ac:dyDescent="0.25">
      <c r="A194" s="27" t="s">
        <v>380</v>
      </c>
      <c r="B194" s="27" t="s">
        <v>381</v>
      </c>
      <c r="C194" s="27" t="s">
        <v>23</v>
      </c>
      <c r="D194" s="27" t="s">
        <v>11812</v>
      </c>
      <c r="E194" s="2">
        <v>100</v>
      </c>
      <c r="F194" s="23">
        <v>11.98</v>
      </c>
      <c r="G194" s="3" t="s">
        <v>12</v>
      </c>
      <c r="H194" s="3">
        <v>7.73</v>
      </c>
      <c r="I194" s="3">
        <v>64.52</v>
      </c>
      <c r="J194" s="27" t="s">
        <v>1671</v>
      </c>
      <c r="K194" s="1" t="s">
        <v>433</v>
      </c>
      <c r="L194" s="50">
        <f t="shared" si="53"/>
        <v>1</v>
      </c>
      <c r="M194" s="51">
        <f t="shared" si="54"/>
        <v>2026</v>
      </c>
      <c r="N194" s="65">
        <f t="shared" si="55"/>
        <v>46023</v>
      </c>
      <c r="O194" s="52">
        <f t="shared" si="56"/>
        <v>0.1198</v>
      </c>
      <c r="P194" s="52">
        <f t="shared" si="57"/>
        <v>11.98</v>
      </c>
      <c r="Q194" s="53">
        <f t="shared" si="58"/>
        <v>0</v>
      </c>
      <c r="R194" s="52">
        <f t="shared" si="59"/>
        <v>0.1198</v>
      </c>
      <c r="S194" s="54">
        <f t="shared" si="60"/>
        <v>11.98</v>
      </c>
      <c r="T194" s="52">
        <f t="shared" si="61"/>
        <v>-4.2500000000000003E-2</v>
      </c>
      <c r="U194" s="52">
        <f t="shared" si="62"/>
        <v>7.7300000000000008E-2</v>
      </c>
      <c r="V194" s="52">
        <f t="shared" si="63"/>
        <v>7.73</v>
      </c>
      <c r="W194" s="55">
        <f>SUMIF(GLS!B:B,K194,GLS!C:C)</f>
        <v>5.25</v>
      </c>
      <c r="X194" s="55"/>
      <c r="Y194" s="55"/>
      <c r="Z194" s="52">
        <f t="shared" si="64"/>
        <v>-5.25</v>
      </c>
      <c r="AA194" s="52">
        <f t="shared" si="65"/>
        <v>-5.25</v>
      </c>
      <c r="AB194" s="52">
        <f t="shared" si="66"/>
        <v>-5.2499999999999998E-2</v>
      </c>
      <c r="AC194" s="52">
        <f t="shared" si="67"/>
        <v>2.480000000000001E-2</v>
      </c>
      <c r="AD194" s="56">
        <f t="shared" si="68"/>
        <v>0.20701168614357268</v>
      </c>
      <c r="AE194" s="57">
        <f t="shared" si="69"/>
        <v>2.4800000000000009</v>
      </c>
      <c r="AF194" s="53">
        <f>IFERROR(-ABS(INDEX('frais amazon 011225-150326'!H:H,MATCH(Reproting_ERPALIN!K194,'frais amazon 011225-150326'!D:D,0))/1.2),"Commande hors la France")</f>
        <v>-2.2333333333333334</v>
      </c>
      <c r="AG194" s="53">
        <f t="shared" si="70"/>
        <v>-2.2333333333333334</v>
      </c>
      <c r="AH194" s="53">
        <f t="shared" si="71"/>
        <v>-2.2333333333333334E-2</v>
      </c>
      <c r="AI194" s="57">
        <f t="shared" si="72"/>
        <v>2.466666666666676E-3</v>
      </c>
      <c r="AJ194" s="56">
        <f t="shared" si="73"/>
        <v>2.0589872008903807E-2</v>
      </c>
      <c r="AK194" s="54">
        <f t="shared" si="74"/>
        <v>0.24666666666666759</v>
      </c>
      <c r="AL194" s="46"/>
      <c r="AM194" s="41"/>
    </row>
    <row r="195" spans="1:39" x14ac:dyDescent="0.25">
      <c r="A195" s="27" t="s">
        <v>434</v>
      </c>
      <c r="B195" s="27" t="s">
        <v>435</v>
      </c>
      <c r="C195" s="27" t="s">
        <v>16</v>
      </c>
      <c r="D195" s="27" t="s">
        <v>11812</v>
      </c>
      <c r="E195" s="2">
        <v>1</v>
      </c>
      <c r="F195" s="23">
        <v>2.38</v>
      </c>
      <c r="G195" s="3">
        <v>4.99</v>
      </c>
      <c r="H195" s="3">
        <v>2.15</v>
      </c>
      <c r="I195" s="3">
        <v>90.18</v>
      </c>
      <c r="J195" s="27" t="s">
        <v>1671</v>
      </c>
      <c r="K195" s="1" t="s">
        <v>436</v>
      </c>
      <c r="L195" s="50">
        <f t="shared" si="53"/>
        <v>1</v>
      </c>
      <c r="M195" s="51">
        <f t="shared" si="54"/>
        <v>2026</v>
      </c>
      <c r="N195" s="65">
        <f t="shared" si="55"/>
        <v>46023</v>
      </c>
      <c r="O195" s="52">
        <f t="shared" si="56"/>
        <v>2.38</v>
      </c>
      <c r="P195" s="52">
        <f t="shared" si="57"/>
        <v>2.38</v>
      </c>
      <c r="Q195" s="53">
        <f t="shared" si="58"/>
        <v>4.99</v>
      </c>
      <c r="R195" s="52">
        <f t="shared" si="59"/>
        <v>7.37</v>
      </c>
      <c r="S195" s="54">
        <f t="shared" si="60"/>
        <v>7.37</v>
      </c>
      <c r="T195" s="52">
        <f t="shared" si="61"/>
        <v>-0.22999999999999998</v>
      </c>
      <c r="U195" s="52">
        <f t="shared" si="62"/>
        <v>7.1400000000000006</v>
      </c>
      <c r="V195" s="52">
        <f t="shared" si="63"/>
        <v>7.1400000000000006</v>
      </c>
      <c r="W195" s="55">
        <f>SUMIF(GLS!B:B,K195,GLS!C:C)</f>
        <v>5.25</v>
      </c>
      <c r="X195" s="55"/>
      <c r="Y195" s="55"/>
      <c r="Z195" s="52">
        <f t="shared" si="64"/>
        <v>-5.25</v>
      </c>
      <c r="AA195" s="52">
        <f t="shared" si="65"/>
        <v>-5.25</v>
      </c>
      <c r="AB195" s="52">
        <f t="shared" si="66"/>
        <v>-5.25</v>
      </c>
      <c r="AC195" s="52">
        <f t="shared" si="67"/>
        <v>1.8900000000000006</v>
      </c>
      <c r="AD195" s="56">
        <f t="shared" si="68"/>
        <v>0.25644504748982366</v>
      </c>
      <c r="AE195" s="57">
        <f t="shared" si="69"/>
        <v>1.8900000000000006</v>
      </c>
      <c r="AF195" s="53">
        <f>IFERROR(-ABS(INDEX('frais amazon 011225-150326'!H:H,MATCH(Reproting_ERPALIN!K195,'frais amazon 011225-150326'!D:D,0))/1.2),"Commande hors la France")</f>
        <v>-0.7416666666666667</v>
      </c>
      <c r="AG195" s="53">
        <f t="shared" si="70"/>
        <v>-0.7416666666666667</v>
      </c>
      <c r="AH195" s="53">
        <f t="shared" si="71"/>
        <v>-0.7416666666666667</v>
      </c>
      <c r="AI195" s="57">
        <f t="shared" si="72"/>
        <v>1.1483333333333339</v>
      </c>
      <c r="AJ195" s="56">
        <f t="shared" si="73"/>
        <v>0.15581184984170066</v>
      </c>
      <c r="AK195" s="54">
        <f t="shared" si="74"/>
        <v>1.1483333333333339</v>
      </c>
      <c r="AL195" s="46"/>
      <c r="AM195" s="41"/>
    </row>
    <row r="196" spans="1:39" x14ac:dyDescent="0.25">
      <c r="A196" s="27" t="s">
        <v>240</v>
      </c>
      <c r="B196" s="27" t="s">
        <v>241</v>
      </c>
      <c r="C196" s="27" t="s">
        <v>11</v>
      </c>
      <c r="D196" s="27" t="s">
        <v>11812</v>
      </c>
      <c r="E196" s="2">
        <v>15</v>
      </c>
      <c r="F196" s="23">
        <v>18.32</v>
      </c>
      <c r="G196" s="3" t="s">
        <v>12</v>
      </c>
      <c r="H196" s="3">
        <v>8.1</v>
      </c>
      <c r="I196" s="3">
        <v>44.22</v>
      </c>
      <c r="J196" s="27" t="s">
        <v>1671</v>
      </c>
      <c r="K196" s="1" t="s">
        <v>437</v>
      </c>
      <c r="L196" s="50">
        <f t="shared" ref="L196:L259" si="75">MONTH(D196)</f>
        <v>1</v>
      </c>
      <c r="M196" s="51">
        <f t="shared" ref="M196:M259" si="76">YEAR(D196)</f>
        <v>2026</v>
      </c>
      <c r="N196" s="65">
        <f t="shared" ref="N196:N259" si="77">D196*1</f>
        <v>46023</v>
      </c>
      <c r="O196" s="52">
        <f t="shared" ref="O196:O259" si="78">F196/E196</f>
        <v>1.2213333333333334</v>
      </c>
      <c r="P196" s="52">
        <f t="shared" ref="P196:P259" si="79">O196*E196</f>
        <v>18.32</v>
      </c>
      <c r="Q196" s="53">
        <f t="shared" ref="Q196:Q259" si="80">G196/E196</f>
        <v>0</v>
      </c>
      <c r="R196" s="52">
        <f t="shared" ref="R196:R259" si="81">O196+Q196</f>
        <v>1.2213333333333334</v>
      </c>
      <c r="S196" s="54">
        <f t="shared" ref="S196:S259" si="82">R196*E196</f>
        <v>18.32</v>
      </c>
      <c r="T196" s="52">
        <f t="shared" ref="T196:T259" si="83">-(F196-H196)/E196</f>
        <v>-0.68133333333333335</v>
      </c>
      <c r="U196" s="52">
        <f t="shared" ref="U196:U259" si="84">R196+T196</f>
        <v>0.54</v>
      </c>
      <c r="V196" s="52">
        <f t="shared" ref="V196:V259" si="85">U196*E196</f>
        <v>8.1000000000000014</v>
      </c>
      <c r="W196" s="55">
        <f>SUMIF(GLS!B:B,K196,GLS!C:C)</f>
        <v>0</v>
      </c>
      <c r="X196" s="55"/>
      <c r="Y196" s="55"/>
      <c r="Z196" s="52" t="e">
        <f t="shared" ref="Z196:Z259" si="86">-IF(W196+X196+Y196=0,"à vérifier",W196+X196+Y196)</f>
        <v>#VALUE!</v>
      </c>
      <c r="AA196" s="52">
        <f t="shared" ref="AA196:AA259" si="87">IFERROR((SUMIF($K:$K,K196,$Z:$Z)/COUNTIF($K:$K,K196))*E196/SUMIF($K:$K,K196,$E:$E),0)</f>
        <v>0</v>
      </c>
      <c r="AB196" s="52">
        <f t="shared" ref="AB196:AB259" si="88">AA196/E196</f>
        <v>0</v>
      </c>
      <c r="AC196" s="52">
        <f t="shared" ref="AC196:AC259" si="89">AB196+U196</f>
        <v>0.54</v>
      </c>
      <c r="AD196" s="56">
        <f t="shared" ref="AD196:AD259" si="90">AC196/R196</f>
        <v>0.44213973799126638</v>
      </c>
      <c r="AE196" s="57">
        <f t="shared" ref="AE196:AE259" si="91">AC196*E196</f>
        <v>8.1000000000000014</v>
      </c>
      <c r="AF196" s="53">
        <f>IFERROR(-ABS(INDEX('frais amazon 011225-150326'!H:H,MATCH(Reproting_ERPALIN!K196,'frais amazon 011225-150326'!D:D,0))/1.2),"Commande hors la France")</f>
        <v>-3.4000000000000004</v>
      </c>
      <c r="AG196" s="53">
        <f t="shared" ref="AG196:AG259" si="92">IFERROR(AF196*E196/SUMIF($K:$K,K196,$E:$E),0)</f>
        <v>-3.4000000000000004</v>
      </c>
      <c r="AH196" s="53">
        <f t="shared" ref="AH196:AH259" si="93">AG196/E196</f>
        <v>-0.22666666666666668</v>
      </c>
      <c r="AI196" s="57">
        <f t="shared" ref="AI196:AI259" si="94">AH196+AC196</f>
        <v>0.31333333333333335</v>
      </c>
      <c r="AJ196" s="56">
        <f t="shared" ref="AJ196:AJ259" si="95">AI196/R196</f>
        <v>0.25655021834061137</v>
      </c>
      <c r="AK196" s="54">
        <f t="shared" ref="AK196:AK259" si="96">AI196*E196</f>
        <v>4.7</v>
      </c>
      <c r="AL196" s="46"/>
      <c r="AM196" s="41"/>
    </row>
    <row r="197" spans="1:39" x14ac:dyDescent="0.25">
      <c r="A197" s="27" t="s">
        <v>9</v>
      </c>
      <c r="B197" s="27" t="s">
        <v>10</v>
      </c>
      <c r="C197" s="27" t="s">
        <v>11</v>
      </c>
      <c r="D197" s="27" t="s">
        <v>11812</v>
      </c>
      <c r="E197" s="2">
        <v>30</v>
      </c>
      <c r="F197" s="23">
        <v>32.1</v>
      </c>
      <c r="G197" s="3" t="s">
        <v>12</v>
      </c>
      <c r="H197" s="3">
        <v>27.83</v>
      </c>
      <c r="I197" s="3">
        <v>86.68</v>
      </c>
      <c r="J197" s="27" t="s">
        <v>1671</v>
      </c>
      <c r="K197" s="1" t="s">
        <v>438</v>
      </c>
      <c r="L197" s="50">
        <f t="shared" si="75"/>
        <v>1</v>
      </c>
      <c r="M197" s="51">
        <f t="shared" si="76"/>
        <v>2026</v>
      </c>
      <c r="N197" s="65">
        <f t="shared" si="77"/>
        <v>46023</v>
      </c>
      <c r="O197" s="52">
        <f t="shared" si="78"/>
        <v>1.07</v>
      </c>
      <c r="P197" s="52">
        <f t="shared" si="79"/>
        <v>32.1</v>
      </c>
      <c r="Q197" s="53">
        <f t="shared" si="80"/>
        <v>0</v>
      </c>
      <c r="R197" s="52">
        <f t="shared" si="81"/>
        <v>1.07</v>
      </c>
      <c r="S197" s="54">
        <f t="shared" si="82"/>
        <v>32.1</v>
      </c>
      <c r="T197" s="52">
        <f t="shared" si="83"/>
        <v>-0.14233333333333345</v>
      </c>
      <c r="U197" s="52">
        <f t="shared" si="84"/>
        <v>0.92766666666666664</v>
      </c>
      <c r="V197" s="52">
        <f t="shared" si="85"/>
        <v>27.83</v>
      </c>
      <c r="W197" s="55">
        <f>SUMIF(GLS!B:B,K197,GLS!C:C)</f>
        <v>5.48</v>
      </c>
      <c r="X197" s="55"/>
      <c r="Y197" s="55"/>
      <c r="Z197" s="52">
        <f t="shared" si="86"/>
        <v>-5.48</v>
      </c>
      <c r="AA197" s="52">
        <f t="shared" si="87"/>
        <v>-5.48</v>
      </c>
      <c r="AB197" s="52">
        <f t="shared" si="88"/>
        <v>-0.18266666666666667</v>
      </c>
      <c r="AC197" s="52">
        <f t="shared" si="89"/>
        <v>0.745</v>
      </c>
      <c r="AD197" s="56">
        <f t="shared" si="90"/>
        <v>0.69626168224299056</v>
      </c>
      <c r="AE197" s="57">
        <f t="shared" si="91"/>
        <v>22.35</v>
      </c>
      <c r="AF197" s="53">
        <f>IFERROR(-ABS(INDEX('frais amazon 011225-150326'!H:H,MATCH(Reproting_ERPALIN!K197,'frais amazon 011225-150326'!D:D,0))/1.2),"Commande hors la France")</f>
        <v>-5.9583333333333339</v>
      </c>
      <c r="AG197" s="53">
        <f t="shared" si="92"/>
        <v>-5.9583333333333339</v>
      </c>
      <c r="AH197" s="53">
        <f t="shared" si="93"/>
        <v>-0.19861111111111113</v>
      </c>
      <c r="AI197" s="57">
        <f t="shared" si="94"/>
        <v>0.54638888888888881</v>
      </c>
      <c r="AJ197" s="56">
        <f t="shared" si="95"/>
        <v>0.51064382139148479</v>
      </c>
      <c r="AK197" s="54">
        <f t="shared" si="96"/>
        <v>16.391666666666666</v>
      </c>
      <c r="AL197" s="46"/>
      <c r="AM197" s="41"/>
    </row>
    <row r="198" spans="1:39" x14ac:dyDescent="0.25">
      <c r="A198" s="27" t="s">
        <v>14</v>
      </c>
      <c r="B198" s="27" t="s">
        <v>15</v>
      </c>
      <c r="C198" s="27" t="s">
        <v>16</v>
      </c>
      <c r="D198" s="27" t="s">
        <v>11812</v>
      </c>
      <c r="E198" s="2">
        <v>100</v>
      </c>
      <c r="F198" s="23">
        <v>12.98</v>
      </c>
      <c r="G198" s="3">
        <v>4.99</v>
      </c>
      <c r="H198" s="3">
        <v>11.52</v>
      </c>
      <c r="I198" s="3">
        <v>88.75</v>
      </c>
      <c r="J198" s="27" t="s">
        <v>1671</v>
      </c>
      <c r="K198" s="1" t="s">
        <v>440</v>
      </c>
      <c r="L198" s="50">
        <f t="shared" si="75"/>
        <v>1</v>
      </c>
      <c r="M198" s="51">
        <f t="shared" si="76"/>
        <v>2026</v>
      </c>
      <c r="N198" s="65">
        <f t="shared" si="77"/>
        <v>46023</v>
      </c>
      <c r="O198" s="52">
        <f t="shared" si="78"/>
        <v>0.1298</v>
      </c>
      <c r="P198" s="52">
        <f t="shared" si="79"/>
        <v>12.98</v>
      </c>
      <c r="Q198" s="53">
        <f t="shared" si="80"/>
        <v>4.99E-2</v>
      </c>
      <c r="R198" s="52">
        <f t="shared" si="81"/>
        <v>0.1797</v>
      </c>
      <c r="S198" s="54">
        <f t="shared" si="82"/>
        <v>17.97</v>
      </c>
      <c r="T198" s="52">
        <f t="shared" si="83"/>
        <v>-1.4600000000000009E-2</v>
      </c>
      <c r="U198" s="52">
        <f t="shared" si="84"/>
        <v>0.1651</v>
      </c>
      <c r="V198" s="52">
        <f t="shared" si="85"/>
        <v>16.509999999999998</v>
      </c>
      <c r="W198" s="55">
        <f>SUMIF(GLS!B:B,K198,GLS!C:C)</f>
        <v>5.25</v>
      </c>
      <c r="X198" s="55"/>
      <c r="Y198" s="55"/>
      <c r="Z198" s="52">
        <f t="shared" si="86"/>
        <v>-5.25</v>
      </c>
      <c r="AA198" s="52">
        <f t="shared" si="87"/>
        <v>-5.25</v>
      </c>
      <c r="AB198" s="52">
        <f t="shared" si="88"/>
        <v>-5.2499999999999998E-2</v>
      </c>
      <c r="AC198" s="52">
        <f t="shared" si="89"/>
        <v>0.11260000000000001</v>
      </c>
      <c r="AD198" s="56">
        <f t="shared" si="90"/>
        <v>0.62659988870339456</v>
      </c>
      <c r="AE198" s="57">
        <f t="shared" si="91"/>
        <v>11.26</v>
      </c>
      <c r="AF198" s="53">
        <f>IFERROR(-ABS(INDEX('frais amazon 011225-150326'!H:H,MATCH(Reproting_ERPALIN!K198,'frais amazon 011225-150326'!D:D,0))/1.2),"Commande hors la France")</f>
        <v>-3.3416666666666668</v>
      </c>
      <c r="AG198" s="53">
        <f t="shared" si="92"/>
        <v>-3.3416666666666668</v>
      </c>
      <c r="AH198" s="53">
        <f t="shared" si="93"/>
        <v>-3.3416666666666671E-2</v>
      </c>
      <c r="AI198" s="57">
        <f t="shared" si="94"/>
        <v>7.9183333333333328E-2</v>
      </c>
      <c r="AJ198" s="56">
        <f t="shared" si="95"/>
        <v>0.44064181042478201</v>
      </c>
      <c r="AK198" s="54">
        <f t="shared" si="96"/>
        <v>7.918333333333333</v>
      </c>
      <c r="AL198" s="46"/>
      <c r="AM198" s="41"/>
    </row>
    <row r="199" spans="1:39" x14ac:dyDescent="0.25">
      <c r="A199" s="27" t="s">
        <v>9</v>
      </c>
      <c r="B199" s="27" t="s">
        <v>10</v>
      </c>
      <c r="C199" s="27" t="s">
        <v>11</v>
      </c>
      <c r="D199" s="27" t="s">
        <v>11815</v>
      </c>
      <c r="E199" s="2">
        <v>30</v>
      </c>
      <c r="F199" s="3">
        <v>13.49</v>
      </c>
      <c r="G199" s="3" t="s">
        <v>12</v>
      </c>
      <c r="H199" s="3">
        <v>9.2200000000000006</v>
      </c>
      <c r="I199" s="3">
        <v>68.31</v>
      </c>
      <c r="J199" s="27" t="s">
        <v>1671</v>
      </c>
      <c r="K199" s="1" t="s">
        <v>441</v>
      </c>
      <c r="L199" s="50">
        <f t="shared" si="75"/>
        <v>2</v>
      </c>
      <c r="M199" s="51">
        <f t="shared" si="76"/>
        <v>2026</v>
      </c>
      <c r="N199" s="65">
        <f t="shared" si="77"/>
        <v>46054</v>
      </c>
      <c r="O199" s="52">
        <f t="shared" si="78"/>
        <v>0.44966666666666666</v>
      </c>
      <c r="P199" s="52">
        <f t="shared" si="79"/>
        <v>13.49</v>
      </c>
      <c r="Q199" s="53">
        <f t="shared" si="80"/>
        <v>0</v>
      </c>
      <c r="R199" s="52">
        <f t="shared" si="81"/>
        <v>0.44966666666666666</v>
      </c>
      <c r="S199" s="54">
        <f t="shared" si="82"/>
        <v>13.49</v>
      </c>
      <c r="T199" s="52">
        <f t="shared" si="83"/>
        <v>-0.14233333333333331</v>
      </c>
      <c r="U199" s="52">
        <f t="shared" si="84"/>
        <v>0.30733333333333335</v>
      </c>
      <c r="V199" s="52">
        <f t="shared" si="85"/>
        <v>9.2200000000000006</v>
      </c>
      <c r="W199" s="55">
        <f>SUMIF(GLS!B:B,K199,GLS!C:C)</f>
        <v>5.48</v>
      </c>
      <c r="X199" s="55"/>
      <c r="Y199" s="55"/>
      <c r="Z199" s="52">
        <f t="shared" si="86"/>
        <v>-5.48</v>
      </c>
      <c r="AA199" s="52">
        <f t="shared" si="87"/>
        <v>-5.48</v>
      </c>
      <c r="AB199" s="52">
        <f t="shared" si="88"/>
        <v>-0.18266666666666667</v>
      </c>
      <c r="AC199" s="52">
        <f t="shared" si="89"/>
        <v>0.12466666666666668</v>
      </c>
      <c r="AD199" s="56">
        <f t="shared" si="90"/>
        <v>0.27724240177909565</v>
      </c>
      <c r="AE199" s="57">
        <f t="shared" si="91"/>
        <v>3.74</v>
      </c>
      <c r="AF199" s="53">
        <f>IFERROR(-ABS(INDEX('frais amazon 011225-150326'!H:H,MATCH(Reproting_ERPALIN!K199,'frais amazon 011225-150326'!D:D,0))/1.2),"Commande hors la France")</f>
        <v>-2.4916666666666671</v>
      </c>
      <c r="AG199" s="53">
        <f t="shared" si="92"/>
        <v>-2.4916666666666671</v>
      </c>
      <c r="AH199" s="53">
        <f t="shared" si="93"/>
        <v>-8.3055555555555577E-2</v>
      </c>
      <c r="AI199" s="57">
        <f t="shared" si="94"/>
        <v>4.1611111111111099E-2</v>
      </c>
      <c r="AJ199" s="56">
        <f t="shared" si="95"/>
        <v>9.2537682233753374E-2</v>
      </c>
      <c r="AK199" s="54">
        <f t="shared" si="96"/>
        <v>1.2483333333333331</v>
      </c>
      <c r="AL199" s="46"/>
      <c r="AM199" s="41"/>
    </row>
    <row r="200" spans="1:39" x14ac:dyDescent="0.25">
      <c r="A200" s="27" t="s">
        <v>9</v>
      </c>
      <c r="B200" s="27" t="s">
        <v>10</v>
      </c>
      <c r="C200" s="27" t="s">
        <v>11</v>
      </c>
      <c r="D200" s="27" t="s">
        <v>11815</v>
      </c>
      <c r="E200" s="2">
        <v>30</v>
      </c>
      <c r="F200" s="3">
        <v>13.49</v>
      </c>
      <c r="G200" s="3" t="s">
        <v>12</v>
      </c>
      <c r="H200" s="3">
        <v>9.2200000000000006</v>
      </c>
      <c r="I200" s="3">
        <v>68.31</v>
      </c>
      <c r="J200" s="27" t="s">
        <v>1671</v>
      </c>
      <c r="K200" s="1" t="s">
        <v>443</v>
      </c>
      <c r="L200" s="50">
        <f t="shared" si="75"/>
        <v>2</v>
      </c>
      <c r="M200" s="51">
        <f t="shared" si="76"/>
        <v>2026</v>
      </c>
      <c r="N200" s="65">
        <f t="shared" si="77"/>
        <v>46054</v>
      </c>
      <c r="O200" s="52">
        <f t="shared" si="78"/>
        <v>0.44966666666666666</v>
      </c>
      <c r="P200" s="52">
        <f t="shared" si="79"/>
        <v>13.49</v>
      </c>
      <c r="Q200" s="53">
        <f t="shared" si="80"/>
        <v>0</v>
      </c>
      <c r="R200" s="52">
        <f t="shared" si="81"/>
        <v>0.44966666666666666</v>
      </c>
      <c r="S200" s="54">
        <f t="shared" si="82"/>
        <v>13.49</v>
      </c>
      <c r="T200" s="52">
        <f t="shared" si="83"/>
        <v>-0.14233333333333331</v>
      </c>
      <c r="U200" s="52">
        <f t="shared" si="84"/>
        <v>0.30733333333333335</v>
      </c>
      <c r="V200" s="52">
        <f t="shared" si="85"/>
        <v>9.2200000000000006</v>
      </c>
      <c r="W200" s="55">
        <f>SUMIF(GLS!B:B,K200,GLS!C:C)</f>
        <v>5.48</v>
      </c>
      <c r="X200" s="55"/>
      <c r="Y200" s="55"/>
      <c r="Z200" s="52">
        <f t="shared" si="86"/>
        <v>-5.48</v>
      </c>
      <c r="AA200" s="52">
        <f t="shared" si="87"/>
        <v>-5.48</v>
      </c>
      <c r="AB200" s="52">
        <f t="shared" si="88"/>
        <v>-0.18266666666666667</v>
      </c>
      <c r="AC200" s="52">
        <f t="shared" si="89"/>
        <v>0.12466666666666668</v>
      </c>
      <c r="AD200" s="56">
        <f t="shared" si="90"/>
        <v>0.27724240177909565</v>
      </c>
      <c r="AE200" s="57">
        <f t="shared" si="91"/>
        <v>3.74</v>
      </c>
      <c r="AF200" s="53">
        <f>IFERROR(-ABS(INDEX('frais amazon 011225-150326'!H:H,MATCH(Reproting_ERPALIN!K200,'frais amazon 011225-150326'!D:D,0))/1.2),"Commande hors la France")</f>
        <v>-2.4916666666666671</v>
      </c>
      <c r="AG200" s="53">
        <f t="shared" si="92"/>
        <v>-2.4916666666666671</v>
      </c>
      <c r="AH200" s="53">
        <f t="shared" si="93"/>
        <v>-8.3055555555555577E-2</v>
      </c>
      <c r="AI200" s="57">
        <f t="shared" si="94"/>
        <v>4.1611111111111099E-2</v>
      </c>
      <c r="AJ200" s="56">
        <f t="shared" si="95"/>
        <v>9.2537682233753374E-2</v>
      </c>
      <c r="AK200" s="54">
        <f t="shared" si="96"/>
        <v>1.2483333333333331</v>
      </c>
      <c r="AL200" s="46"/>
      <c r="AM200" s="41"/>
    </row>
    <row r="201" spans="1:39" x14ac:dyDescent="0.25">
      <c r="A201" s="27" t="s">
        <v>9</v>
      </c>
      <c r="B201" s="27" t="s">
        <v>10</v>
      </c>
      <c r="C201" s="27" t="s">
        <v>11</v>
      </c>
      <c r="D201" s="27" t="s">
        <v>11812</v>
      </c>
      <c r="E201" s="2">
        <v>15</v>
      </c>
      <c r="F201" s="23">
        <v>6.93</v>
      </c>
      <c r="G201" s="3">
        <v>4.99</v>
      </c>
      <c r="H201" s="3">
        <v>4.79</v>
      </c>
      <c r="I201" s="3">
        <v>69.16</v>
      </c>
      <c r="J201" s="27" t="s">
        <v>1671</v>
      </c>
      <c r="K201" s="1" t="s">
        <v>444</v>
      </c>
      <c r="L201" s="50">
        <f t="shared" si="75"/>
        <v>1</v>
      </c>
      <c r="M201" s="51">
        <f t="shared" si="76"/>
        <v>2026</v>
      </c>
      <c r="N201" s="65">
        <f t="shared" si="77"/>
        <v>46023</v>
      </c>
      <c r="O201" s="52">
        <f t="shared" si="78"/>
        <v>0.46199999999999997</v>
      </c>
      <c r="P201" s="52">
        <f t="shared" si="79"/>
        <v>6.93</v>
      </c>
      <c r="Q201" s="53">
        <f t="shared" si="80"/>
        <v>0.33266666666666667</v>
      </c>
      <c r="R201" s="52">
        <f t="shared" si="81"/>
        <v>0.79466666666666663</v>
      </c>
      <c r="S201" s="54">
        <f t="shared" si="82"/>
        <v>11.92</v>
      </c>
      <c r="T201" s="52">
        <f t="shared" si="83"/>
        <v>-0.14266666666666664</v>
      </c>
      <c r="U201" s="52">
        <f t="shared" si="84"/>
        <v>0.65200000000000002</v>
      </c>
      <c r="V201" s="52">
        <f t="shared" si="85"/>
        <v>9.7800000000000011</v>
      </c>
      <c r="W201" s="55">
        <f>SUMIF(GLS!B:B,K201,GLS!C:C)</f>
        <v>5.25</v>
      </c>
      <c r="X201" s="55"/>
      <c r="Y201" s="55"/>
      <c r="Z201" s="52">
        <f t="shared" si="86"/>
        <v>-5.25</v>
      </c>
      <c r="AA201" s="52">
        <f t="shared" si="87"/>
        <v>-5.25</v>
      </c>
      <c r="AB201" s="52">
        <f t="shared" si="88"/>
        <v>-0.35</v>
      </c>
      <c r="AC201" s="52">
        <f t="shared" si="89"/>
        <v>0.30200000000000005</v>
      </c>
      <c r="AD201" s="56">
        <f t="shared" si="90"/>
        <v>0.38003355704697994</v>
      </c>
      <c r="AE201" s="57">
        <f t="shared" si="91"/>
        <v>4.5300000000000011</v>
      </c>
      <c r="AF201" s="53">
        <f>IFERROR(-ABS(INDEX('frais amazon 011225-150326'!H:H,MATCH(Reproting_ERPALIN!K201,'frais amazon 011225-150326'!D:D,0))/1.2),"Commande hors la France")</f>
        <v>-2.2083333333333335</v>
      </c>
      <c r="AG201" s="53">
        <f t="shared" si="92"/>
        <v>-2.2083333333333335</v>
      </c>
      <c r="AH201" s="53">
        <f t="shared" si="93"/>
        <v>-0.14722222222222223</v>
      </c>
      <c r="AI201" s="57">
        <f t="shared" si="94"/>
        <v>0.15477777777777782</v>
      </c>
      <c r="AJ201" s="56">
        <f t="shared" si="95"/>
        <v>0.1947706935123043</v>
      </c>
      <c r="AK201" s="54">
        <f t="shared" si="96"/>
        <v>2.3216666666666672</v>
      </c>
      <c r="AL201" s="46"/>
      <c r="AM201" s="41"/>
    </row>
    <row r="202" spans="1:39" x14ac:dyDescent="0.25">
      <c r="A202" s="27" t="s">
        <v>445</v>
      </c>
      <c r="B202" s="27" t="s">
        <v>446</v>
      </c>
      <c r="C202" s="27" t="s">
        <v>16</v>
      </c>
      <c r="D202" s="27" t="s">
        <v>11812</v>
      </c>
      <c r="E202" s="2">
        <v>50</v>
      </c>
      <c r="F202" s="23">
        <v>29.32</v>
      </c>
      <c r="G202" s="3">
        <v>2.4950000000000001</v>
      </c>
      <c r="H202" s="3">
        <v>25.08</v>
      </c>
      <c r="I202" s="3">
        <v>85.52</v>
      </c>
      <c r="J202" s="27" t="s">
        <v>1671</v>
      </c>
      <c r="K202" s="1" t="s">
        <v>447</v>
      </c>
      <c r="L202" s="50">
        <f t="shared" si="75"/>
        <v>1</v>
      </c>
      <c r="M202" s="51">
        <f t="shared" si="76"/>
        <v>2026</v>
      </c>
      <c r="N202" s="65">
        <f t="shared" si="77"/>
        <v>46023</v>
      </c>
      <c r="O202" s="52">
        <f t="shared" si="78"/>
        <v>0.58640000000000003</v>
      </c>
      <c r="P202" s="52">
        <f t="shared" si="79"/>
        <v>29.32</v>
      </c>
      <c r="Q202" s="53">
        <f t="shared" si="80"/>
        <v>4.99E-2</v>
      </c>
      <c r="R202" s="52">
        <f t="shared" si="81"/>
        <v>0.63630000000000009</v>
      </c>
      <c r="S202" s="54">
        <f t="shared" si="82"/>
        <v>31.815000000000005</v>
      </c>
      <c r="T202" s="52">
        <f t="shared" si="83"/>
        <v>-8.4800000000000042E-2</v>
      </c>
      <c r="U202" s="52">
        <f t="shared" si="84"/>
        <v>0.5515000000000001</v>
      </c>
      <c r="V202" s="52">
        <f t="shared" si="85"/>
        <v>27.575000000000006</v>
      </c>
      <c r="W202" s="55">
        <f>SUMIF(GLS!B:B,K202,GLS!C:C)</f>
        <v>5.48</v>
      </c>
      <c r="X202" s="55"/>
      <c r="Y202" s="55"/>
      <c r="Z202" s="52">
        <f t="shared" si="86"/>
        <v>-5.48</v>
      </c>
      <c r="AA202" s="52">
        <f t="shared" si="87"/>
        <v>-2.74</v>
      </c>
      <c r="AB202" s="52">
        <f t="shared" si="88"/>
        <v>-5.4800000000000001E-2</v>
      </c>
      <c r="AC202" s="52">
        <f t="shared" si="89"/>
        <v>0.49670000000000009</v>
      </c>
      <c r="AD202" s="56">
        <f t="shared" si="90"/>
        <v>0.78060663209178061</v>
      </c>
      <c r="AE202" s="57">
        <f t="shared" si="91"/>
        <v>24.835000000000004</v>
      </c>
      <c r="AF202" s="53">
        <f>IFERROR(-ABS(INDEX('frais amazon 011225-150326'!H:H,MATCH(Reproting_ERPALIN!K202,'frais amazon 011225-150326'!D:D,0))/1.2),"Commande hors la France")</f>
        <v>-11.533333333333333</v>
      </c>
      <c r="AG202" s="53">
        <f t="shared" si="92"/>
        <v>-5.7666666666666666</v>
      </c>
      <c r="AH202" s="53">
        <f t="shared" si="93"/>
        <v>-0.11533333333333333</v>
      </c>
      <c r="AI202" s="57">
        <f t="shared" si="94"/>
        <v>0.38136666666666674</v>
      </c>
      <c r="AJ202" s="56">
        <f t="shared" si="95"/>
        <v>0.59935041123159938</v>
      </c>
      <c r="AK202" s="54">
        <f t="shared" si="96"/>
        <v>19.068333333333339</v>
      </c>
      <c r="AL202" s="46"/>
      <c r="AM202" s="41"/>
    </row>
    <row r="203" spans="1:39" x14ac:dyDescent="0.25">
      <c r="A203" s="27" t="s">
        <v>448</v>
      </c>
      <c r="B203" s="27" t="s">
        <v>449</v>
      </c>
      <c r="C203" s="27" t="s">
        <v>16</v>
      </c>
      <c r="D203" s="27" t="s">
        <v>11812</v>
      </c>
      <c r="E203" s="2">
        <v>50</v>
      </c>
      <c r="F203" s="23">
        <v>29.82</v>
      </c>
      <c r="G203" s="3">
        <v>2.4950000000000001</v>
      </c>
      <c r="H203" s="3">
        <v>25.74</v>
      </c>
      <c r="I203" s="3">
        <v>86.32</v>
      </c>
      <c r="J203" s="27" t="s">
        <v>1671</v>
      </c>
      <c r="K203" s="1" t="s">
        <v>447</v>
      </c>
      <c r="L203" s="50">
        <f t="shared" si="75"/>
        <v>1</v>
      </c>
      <c r="M203" s="51">
        <f t="shared" si="76"/>
        <v>2026</v>
      </c>
      <c r="N203" s="65">
        <f t="shared" si="77"/>
        <v>46023</v>
      </c>
      <c r="O203" s="52">
        <f t="shared" si="78"/>
        <v>0.59640000000000004</v>
      </c>
      <c r="P203" s="52">
        <f t="shared" si="79"/>
        <v>29.82</v>
      </c>
      <c r="Q203" s="53">
        <f t="shared" si="80"/>
        <v>4.99E-2</v>
      </c>
      <c r="R203" s="52">
        <f t="shared" si="81"/>
        <v>0.6463000000000001</v>
      </c>
      <c r="S203" s="54">
        <f t="shared" si="82"/>
        <v>32.315000000000005</v>
      </c>
      <c r="T203" s="52">
        <f t="shared" si="83"/>
        <v>-8.1600000000000034E-2</v>
      </c>
      <c r="U203" s="52">
        <f t="shared" si="84"/>
        <v>0.56470000000000009</v>
      </c>
      <c r="V203" s="52">
        <f t="shared" si="85"/>
        <v>28.235000000000003</v>
      </c>
      <c r="W203" s="55">
        <f>SUMIF(GLS!B:B,K203,GLS!C:C)</f>
        <v>5.48</v>
      </c>
      <c r="X203" s="55"/>
      <c r="Y203" s="55"/>
      <c r="Z203" s="52">
        <f t="shared" si="86"/>
        <v>-5.48</v>
      </c>
      <c r="AA203" s="52">
        <f t="shared" si="87"/>
        <v>-2.74</v>
      </c>
      <c r="AB203" s="52">
        <f t="shared" si="88"/>
        <v>-5.4800000000000001E-2</v>
      </c>
      <c r="AC203" s="52">
        <f t="shared" si="89"/>
        <v>0.50990000000000013</v>
      </c>
      <c r="AD203" s="56">
        <f t="shared" si="90"/>
        <v>0.78895249883954832</v>
      </c>
      <c r="AE203" s="57">
        <f t="shared" si="91"/>
        <v>25.495000000000008</v>
      </c>
      <c r="AF203" s="53">
        <f>IFERROR(-ABS(INDEX('frais amazon 011225-150326'!H:H,MATCH(Reproting_ERPALIN!K203,'frais amazon 011225-150326'!D:D,0))/1.2),"Commande hors la France")</f>
        <v>-11.533333333333333</v>
      </c>
      <c r="AG203" s="53">
        <f t="shared" si="92"/>
        <v>-5.7666666666666666</v>
      </c>
      <c r="AH203" s="53">
        <f t="shared" si="93"/>
        <v>-0.11533333333333333</v>
      </c>
      <c r="AI203" s="57">
        <f t="shared" si="94"/>
        <v>0.39456666666666679</v>
      </c>
      <c r="AJ203" s="56">
        <f t="shared" si="95"/>
        <v>0.61050079942235302</v>
      </c>
      <c r="AK203" s="54">
        <f t="shared" si="96"/>
        <v>19.728333333333339</v>
      </c>
      <c r="AL203" s="46"/>
      <c r="AM203" s="41"/>
    </row>
    <row r="204" spans="1:39" x14ac:dyDescent="0.25">
      <c r="A204" s="27" t="s">
        <v>59</v>
      </c>
      <c r="B204" s="27" t="s">
        <v>60</v>
      </c>
      <c r="C204" s="27" t="s">
        <v>16</v>
      </c>
      <c r="D204" s="27" t="s">
        <v>11814</v>
      </c>
      <c r="E204" s="2">
        <v>200</v>
      </c>
      <c r="F204" s="3">
        <v>20.64</v>
      </c>
      <c r="G204" s="3">
        <v>4.99</v>
      </c>
      <c r="H204" s="3">
        <v>19.22</v>
      </c>
      <c r="I204" s="3">
        <v>93.12</v>
      </c>
      <c r="J204" s="27" t="s">
        <v>1671</v>
      </c>
      <c r="K204" s="1" t="s">
        <v>450</v>
      </c>
      <c r="L204" s="50">
        <f t="shared" si="75"/>
        <v>12</v>
      </c>
      <c r="M204" s="51">
        <f t="shared" si="76"/>
        <v>2025</v>
      </c>
      <c r="N204" s="65">
        <f t="shared" si="77"/>
        <v>45992</v>
      </c>
      <c r="O204" s="52">
        <f t="shared" si="78"/>
        <v>0.1032</v>
      </c>
      <c r="P204" s="52">
        <f t="shared" si="79"/>
        <v>20.64</v>
      </c>
      <c r="Q204" s="53">
        <f t="shared" si="80"/>
        <v>2.495E-2</v>
      </c>
      <c r="R204" s="52">
        <f t="shared" si="81"/>
        <v>0.12814999999999999</v>
      </c>
      <c r="S204" s="54">
        <f t="shared" si="82"/>
        <v>25.629999999999995</v>
      </c>
      <c r="T204" s="52">
        <f t="shared" si="83"/>
        <v>-7.1000000000000082E-3</v>
      </c>
      <c r="U204" s="52">
        <f t="shared" si="84"/>
        <v>0.12104999999999998</v>
      </c>
      <c r="V204" s="52">
        <f t="shared" si="85"/>
        <v>24.209999999999994</v>
      </c>
      <c r="W204" s="55">
        <f>SUMIF(GLS!B:B,K204,GLS!C:C)</f>
        <v>0</v>
      </c>
      <c r="X204" s="55"/>
      <c r="Y204" s="55"/>
      <c r="Z204" s="52" t="e">
        <f t="shared" si="86"/>
        <v>#VALUE!</v>
      </c>
      <c r="AA204" s="52">
        <f t="shared" si="87"/>
        <v>0</v>
      </c>
      <c r="AB204" s="52">
        <f t="shared" si="88"/>
        <v>0</v>
      </c>
      <c r="AC204" s="52">
        <f t="shared" si="89"/>
        <v>0.12104999999999998</v>
      </c>
      <c r="AD204" s="56">
        <f t="shared" si="90"/>
        <v>0.94459617635583293</v>
      </c>
      <c r="AE204" s="57">
        <f t="shared" si="91"/>
        <v>24.209999999999994</v>
      </c>
      <c r="AF204" s="53">
        <f>IFERROR(-ABS(INDEX('frais amazon 011225-150326'!H:H,MATCH(Reproting_ERPALIN!K204,'frais amazon 011225-150326'!D:D,0))/1.2),"Commande hors la France")</f>
        <v>-4.7666666666666666</v>
      </c>
      <c r="AG204" s="53">
        <f t="shared" si="92"/>
        <v>-4.7666666666666666</v>
      </c>
      <c r="AH204" s="53">
        <f t="shared" si="93"/>
        <v>-2.3833333333333331E-2</v>
      </c>
      <c r="AI204" s="57">
        <f t="shared" si="94"/>
        <v>9.7216666666666646E-2</v>
      </c>
      <c r="AJ204" s="56">
        <f t="shared" si="95"/>
        <v>0.7586162049681362</v>
      </c>
      <c r="AK204" s="54">
        <f t="shared" si="96"/>
        <v>19.443333333333328</v>
      </c>
      <c r="AL204" s="46"/>
      <c r="AM204" s="41"/>
    </row>
    <row r="205" spans="1:39" x14ac:dyDescent="0.25">
      <c r="A205" s="27" t="s">
        <v>9</v>
      </c>
      <c r="B205" s="27" t="s">
        <v>10</v>
      </c>
      <c r="C205" s="27" t="s">
        <v>11</v>
      </c>
      <c r="D205" s="27" t="s">
        <v>11812</v>
      </c>
      <c r="E205" s="2">
        <v>30</v>
      </c>
      <c r="F205" s="23">
        <v>14.79</v>
      </c>
      <c r="G205" s="3" t="s">
        <v>12</v>
      </c>
      <c r="H205" s="3">
        <v>10.52</v>
      </c>
      <c r="I205" s="3">
        <v>71.099999999999994</v>
      </c>
      <c r="J205" s="27" t="s">
        <v>1671</v>
      </c>
      <c r="K205" s="1" t="s">
        <v>451</v>
      </c>
      <c r="L205" s="50">
        <f t="shared" si="75"/>
        <v>1</v>
      </c>
      <c r="M205" s="51">
        <f t="shared" si="76"/>
        <v>2026</v>
      </c>
      <c r="N205" s="65">
        <f t="shared" si="77"/>
        <v>46023</v>
      </c>
      <c r="O205" s="52">
        <f t="shared" si="78"/>
        <v>0.49299999999999999</v>
      </c>
      <c r="P205" s="52">
        <f t="shared" si="79"/>
        <v>14.79</v>
      </c>
      <c r="Q205" s="53">
        <f t="shared" si="80"/>
        <v>0</v>
      </c>
      <c r="R205" s="52">
        <f t="shared" si="81"/>
        <v>0.49299999999999999</v>
      </c>
      <c r="S205" s="54">
        <f t="shared" si="82"/>
        <v>14.79</v>
      </c>
      <c r="T205" s="52">
        <f t="shared" si="83"/>
        <v>-0.14233333333333331</v>
      </c>
      <c r="U205" s="52">
        <f t="shared" si="84"/>
        <v>0.35066666666666668</v>
      </c>
      <c r="V205" s="52">
        <f t="shared" si="85"/>
        <v>10.52</v>
      </c>
      <c r="W205" s="55">
        <f>SUMIF(GLS!B:B,K205,GLS!C:C)</f>
        <v>5.48</v>
      </c>
      <c r="X205" s="55"/>
      <c r="Y205" s="55"/>
      <c r="Z205" s="52">
        <f t="shared" si="86"/>
        <v>-5.48</v>
      </c>
      <c r="AA205" s="52">
        <f t="shared" si="87"/>
        <v>-5.48</v>
      </c>
      <c r="AB205" s="52">
        <f t="shared" si="88"/>
        <v>-0.18266666666666667</v>
      </c>
      <c r="AC205" s="52">
        <f t="shared" si="89"/>
        <v>0.16800000000000001</v>
      </c>
      <c r="AD205" s="56">
        <f t="shared" si="90"/>
        <v>0.34077079107505076</v>
      </c>
      <c r="AE205" s="57">
        <f t="shared" si="91"/>
        <v>5.04</v>
      </c>
      <c r="AF205" s="53">
        <f>IFERROR(-ABS(INDEX('frais amazon 011225-150326'!H:H,MATCH(Reproting_ERPALIN!K205,'frais amazon 011225-150326'!D:D,0))/1.2),"Commande hors la France")</f>
        <v>-2.75</v>
      </c>
      <c r="AG205" s="53">
        <f t="shared" si="92"/>
        <v>-2.75</v>
      </c>
      <c r="AH205" s="53">
        <f t="shared" si="93"/>
        <v>-9.166666666666666E-2</v>
      </c>
      <c r="AI205" s="57">
        <f t="shared" si="94"/>
        <v>7.633333333333335E-2</v>
      </c>
      <c r="AJ205" s="56">
        <f t="shared" si="95"/>
        <v>0.15483434753211633</v>
      </c>
      <c r="AK205" s="54">
        <f t="shared" si="96"/>
        <v>2.2900000000000005</v>
      </c>
      <c r="AL205" s="46"/>
      <c r="AM205" s="41"/>
    </row>
    <row r="206" spans="1:39" x14ac:dyDescent="0.25">
      <c r="A206" s="27" t="s">
        <v>452</v>
      </c>
      <c r="B206" s="27" t="s">
        <v>453</v>
      </c>
      <c r="C206" s="27" t="s">
        <v>16</v>
      </c>
      <c r="D206" s="27" t="s">
        <v>11814</v>
      </c>
      <c r="E206" s="2">
        <v>1</v>
      </c>
      <c r="F206" s="3">
        <v>6.46</v>
      </c>
      <c r="G206" s="3">
        <v>9.11</v>
      </c>
      <c r="H206" s="3">
        <v>5.99</v>
      </c>
      <c r="I206" s="3">
        <v>92.65</v>
      </c>
      <c r="J206" s="27" t="s">
        <v>1916</v>
      </c>
      <c r="K206" s="1" t="s">
        <v>454</v>
      </c>
      <c r="L206" s="50">
        <f t="shared" si="75"/>
        <v>12</v>
      </c>
      <c r="M206" s="51">
        <f t="shared" si="76"/>
        <v>2025</v>
      </c>
      <c r="N206" s="65">
        <f t="shared" si="77"/>
        <v>45992</v>
      </c>
      <c r="O206" s="52">
        <f t="shared" si="78"/>
        <v>6.46</v>
      </c>
      <c r="P206" s="52">
        <f t="shared" si="79"/>
        <v>6.46</v>
      </c>
      <c r="Q206" s="53">
        <f t="shared" si="80"/>
        <v>9.11</v>
      </c>
      <c r="R206" s="52">
        <f t="shared" si="81"/>
        <v>15.57</v>
      </c>
      <c r="S206" s="54">
        <f t="shared" si="82"/>
        <v>15.57</v>
      </c>
      <c r="T206" s="52">
        <f t="shared" si="83"/>
        <v>-0.46999999999999975</v>
      </c>
      <c r="U206" s="52">
        <f t="shared" si="84"/>
        <v>15.100000000000001</v>
      </c>
      <c r="V206" s="52">
        <f t="shared" si="85"/>
        <v>15.100000000000001</v>
      </c>
      <c r="W206" s="55">
        <f>SUMIF(GLS!B:B,K206,GLS!C:C)</f>
        <v>10.719999999999999</v>
      </c>
      <c r="X206" s="55"/>
      <c r="Y206" s="55"/>
      <c r="Z206" s="52">
        <f t="shared" si="86"/>
        <v>-10.719999999999999</v>
      </c>
      <c r="AA206" s="52">
        <f t="shared" si="87"/>
        <v>-10.719999999999999</v>
      </c>
      <c r="AB206" s="52">
        <f t="shared" si="88"/>
        <v>-10.719999999999999</v>
      </c>
      <c r="AC206" s="52">
        <f t="shared" si="89"/>
        <v>4.3800000000000026</v>
      </c>
      <c r="AD206" s="56">
        <f t="shared" si="90"/>
        <v>0.28131021194605027</v>
      </c>
      <c r="AE206" s="57">
        <f t="shared" si="91"/>
        <v>4.3800000000000026</v>
      </c>
      <c r="AF206" s="53" t="str">
        <f>IFERROR(-ABS(INDEX('frais amazon 011225-150326'!H:H,MATCH(Reproting_ERPALIN!K206,'frais amazon 011225-150326'!D:D,0))/1.2),"Commande hors la France")</f>
        <v>Commande hors la France</v>
      </c>
      <c r="AG206" s="53">
        <f t="shared" si="92"/>
        <v>0</v>
      </c>
      <c r="AH206" s="53">
        <f t="shared" si="93"/>
        <v>0</v>
      </c>
      <c r="AI206" s="57">
        <f t="shared" si="94"/>
        <v>4.3800000000000026</v>
      </c>
      <c r="AJ206" s="56">
        <f t="shared" si="95"/>
        <v>0.28131021194605027</v>
      </c>
      <c r="AK206" s="54">
        <f t="shared" si="96"/>
        <v>4.3800000000000026</v>
      </c>
      <c r="AL206" s="46"/>
      <c r="AM206" s="41"/>
    </row>
    <row r="207" spans="1:39" x14ac:dyDescent="0.25">
      <c r="A207" s="27" t="s">
        <v>240</v>
      </c>
      <c r="B207" s="27" t="s">
        <v>241</v>
      </c>
      <c r="C207" s="27" t="s">
        <v>11</v>
      </c>
      <c r="D207" s="27" t="s">
        <v>11812</v>
      </c>
      <c r="E207" s="2">
        <v>15</v>
      </c>
      <c r="F207" s="23">
        <v>18.32</v>
      </c>
      <c r="G207" s="3" t="s">
        <v>12</v>
      </c>
      <c r="H207" s="3">
        <v>8.1</v>
      </c>
      <c r="I207" s="3">
        <v>44.22</v>
      </c>
      <c r="J207" s="27" t="s">
        <v>1671</v>
      </c>
      <c r="K207" s="1" t="s">
        <v>455</v>
      </c>
      <c r="L207" s="50">
        <f t="shared" si="75"/>
        <v>1</v>
      </c>
      <c r="M207" s="51">
        <f t="shared" si="76"/>
        <v>2026</v>
      </c>
      <c r="N207" s="65">
        <f t="shared" si="77"/>
        <v>46023</v>
      </c>
      <c r="O207" s="52">
        <f t="shared" si="78"/>
        <v>1.2213333333333334</v>
      </c>
      <c r="P207" s="52">
        <f t="shared" si="79"/>
        <v>18.32</v>
      </c>
      <c r="Q207" s="53">
        <f t="shared" si="80"/>
        <v>0</v>
      </c>
      <c r="R207" s="52">
        <f t="shared" si="81"/>
        <v>1.2213333333333334</v>
      </c>
      <c r="S207" s="54">
        <f t="shared" si="82"/>
        <v>18.32</v>
      </c>
      <c r="T207" s="52">
        <f t="shared" si="83"/>
        <v>-0.68133333333333335</v>
      </c>
      <c r="U207" s="52">
        <f t="shared" si="84"/>
        <v>0.54</v>
      </c>
      <c r="V207" s="52">
        <f t="shared" si="85"/>
        <v>8.1000000000000014</v>
      </c>
      <c r="W207" s="55">
        <f>SUMIF(GLS!B:B,K207,GLS!C:C)</f>
        <v>5.25</v>
      </c>
      <c r="X207" s="55"/>
      <c r="Y207" s="55"/>
      <c r="Z207" s="52">
        <f t="shared" si="86"/>
        <v>-5.25</v>
      </c>
      <c r="AA207" s="52">
        <f t="shared" si="87"/>
        <v>-5.25</v>
      </c>
      <c r="AB207" s="52">
        <f t="shared" si="88"/>
        <v>-0.35</v>
      </c>
      <c r="AC207" s="52">
        <f t="shared" si="89"/>
        <v>0.19000000000000006</v>
      </c>
      <c r="AD207" s="56">
        <f t="shared" si="90"/>
        <v>0.15556768558951969</v>
      </c>
      <c r="AE207" s="57">
        <f t="shared" si="91"/>
        <v>2.850000000000001</v>
      </c>
      <c r="AF207" s="53">
        <f>IFERROR(-ABS(INDEX('frais amazon 011225-150326'!H:H,MATCH(Reproting_ERPALIN!K207,'frais amazon 011225-150326'!D:D,0))/1.2),"Commande hors la France")</f>
        <v>-3.4000000000000004</v>
      </c>
      <c r="AG207" s="53">
        <f t="shared" si="92"/>
        <v>-3.4000000000000004</v>
      </c>
      <c r="AH207" s="53">
        <f t="shared" si="93"/>
        <v>-0.22666666666666668</v>
      </c>
      <c r="AI207" s="57">
        <f t="shared" si="94"/>
        <v>-3.6666666666666625E-2</v>
      </c>
      <c r="AJ207" s="56">
        <f t="shared" si="95"/>
        <v>-3.0021834061135337E-2</v>
      </c>
      <c r="AK207" s="54">
        <f t="shared" si="96"/>
        <v>-0.54999999999999938</v>
      </c>
      <c r="AL207" s="46"/>
      <c r="AM207" s="41"/>
    </row>
    <row r="208" spans="1:39" x14ac:dyDescent="0.25">
      <c r="A208" s="27" t="s">
        <v>14</v>
      </c>
      <c r="B208" s="27" t="s">
        <v>15</v>
      </c>
      <c r="C208" s="27" t="s">
        <v>16</v>
      </c>
      <c r="D208" s="27" t="s">
        <v>11814</v>
      </c>
      <c r="E208" s="2">
        <v>100</v>
      </c>
      <c r="F208" s="3">
        <v>12.98</v>
      </c>
      <c r="G208" s="3">
        <v>4.99</v>
      </c>
      <c r="H208" s="3">
        <v>11.52</v>
      </c>
      <c r="I208" s="3">
        <v>88.75</v>
      </c>
      <c r="J208" s="27" t="s">
        <v>1671</v>
      </c>
      <c r="K208" s="1" t="s">
        <v>456</v>
      </c>
      <c r="L208" s="50">
        <f t="shared" si="75"/>
        <v>12</v>
      </c>
      <c r="M208" s="51">
        <f t="shared" si="76"/>
        <v>2025</v>
      </c>
      <c r="N208" s="65">
        <f t="shared" si="77"/>
        <v>45992</v>
      </c>
      <c r="O208" s="52">
        <f t="shared" si="78"/>
        <v>0.1298</v>
      </c>
      <c r="P208" s="52">
        <f t="shared" si="79"/>
        <v>12.98</v>
      </c>
      <c r="Q208" s="53">
        <f t="shared" si="80"/>
        <v>4.99E-2</v>
      </c>
      <c r="R208" s="52">
        <f t="shared" si="81"/>
        <v>0.1797</v>
      </c>
      <c r="S208" s="54">
        <f t="shared" si="82"/>
        <v>17.97</v>
      </c>
      <c r="T208" s="52">
        <f t="shared" si="83"/>
        <v>-1.4600000000000009E-2</v>
      </c>
      <c r="U208" s="52">
        <f t="shared" si="84"/>
        <v>0.1651</v>
      </c>
      <c r="V208" s="52">
        <f t="shared" si="85"/>
        <v>16.509999999999998</v>
      </c>
      <c r="W208" s="55">
        <f>SUMIF(GLS!B:B,K208,GLS!C:C)</f>
        <v>5.25</v>
      </c>
      <c r="X208" s="55"/>
      <c r="Y208" s="55"/>
      <c r="Z208" s="52">
        <f t="shared" si="86"/>
        <v>-5.25</v>
      </c>
      <c r="AA208" s="52">
        <f t="shared" si="87"/>
        <v>-5.25</v>
      </c>
      <c r="AB208" s="52">
        <f t="shared" si="88"/>
        <v>-5.2499999999999998E-2</v>
      </c>
      <c r="AC208" s="52">
        <f t="shared" si="89"/>
        <v>0.11260000000000001</v>
      </c>
      <c r="AD208" s="56">
        <f t="shared" si="90"/>
        <v>0.62659988870339456</v>
      </c>
      <c r="AE208" s="57">
        <f t="shared" si="91"/>
        <v>11.26</v>
      </c>
      <c r="AF208" s="53">
        <f>IFERROR(-ABS(INDEX('frais amazon 011225-150326'!H:H,MATCH(Reproting_ERPALIN!K208,'frais amazon 011225-150326'!D:D,0))/1.2),"Commande hors la France")</f>
        <v>-3.3333333333333335</v>
      </c>
      <c r="AG208" s="53">
        <f t="shared" si="92"/>
        <v>-3.3333333333333339</v>
      </c>
      <c r="AH208" s="53">
        <f t="shared" si="93"/>
        <v>-3.333333333333334E-2</v>
      </c>
      <c r="AI208" s="57">
        <f t="shared" si="94"/>
        <v>7.9266666666666666E-2</v>
      </c>
      <c r="AJ208" s="56">
        <f t="shared" si="95"/>
        <v>0.44110554628083842</v>
      </c>
      <c r="AK208" s="54">
        <f t="shared" si="96"/>
        <v>7.9266666666666667</v>
      </c>
      <c r="AL208" s="46"/>
      <c r="AM208" s="41"/>
    </row>
    <row r="209" spans="1:39" x14ac:dyDescent="0.25">
      <c r="A209" s="27" t="s">
        <v>457</v>
      </c>
      <c r="B209" s="27" t="s">
        <v>458</v>
      </c>
      <c r="C209" s="27" t="s">
        <v>16</v>
      </c>
      <c r="D209" s="27" t="s">
        <v>11812</v>
      </c>
      <c r="E209" s="2">
        <v>50</v>
      </c>
      <c r="F209" s="23">
        <v>15.62</v>
      </c>
      <c r="G209" s="3">
        <v>4.99</v>
      </c>
      <c r="H209" s="3">
        <v>9.9600000000000009</v>
      </c>
      <c r="I209" s="3">
        <v>63.76</v>
      </c>
      <c r="J209" s="27" t="s">
        <v>1671</v>
      </c>
      <c r="K209" s="1" t="s">
        <v>459</v>
      </c>
      <c r="L209" s="50">
        <f t="shared" si="75"/>
        <v>1</v>
      </c>
      <c r="M209" s="51">
        <f t="shared" si="76"/>
        <v>2026</v>
      </c>
      <c r="N209" s="65">
        <f t="shared" si="77"/>
        <v>46023</v>
      </c>
      <c r="O209" s="52">
        <f t="shared" si="78"/>
        <v>0.31240000000000001</v>
      </c>
      <c r="P209" s="52">
        <f t="shared" si="79"/>
        <v>15.620000000000001</v>
      </c>
      <c r="Q209" s="53">
        <f t="shared" si="80"/>
        <v>9.98E-2</v>
      </c>
      <c r="R209" s="52">
        <f t="shared" si="81"/>
        <v>0.41220000000000001</v>
      </c>
      <c r="S209" s="54">
        <f t="shared" si="82"/>
        <v>20.61</v>
      </c>
      <c r="T209" s="52">
        <f t="shared" si="83"/>
        <v>-0.11319999999999997</v>
      </c>
      <c r="U209" s="52">
        <f t="shared" si="84"/>
        <v>0.29900000000000004</v>
      </c>
      <c r="V209" s="52">
        <f t="shared" si="85"/>
        <v>14.950000000000003</v>
      </c>
      <c r="W209" s="55">
        <f>SUMIF(GLS!B:B,K209,GLS!C:C)</f>
        <v>5.25</v>
      </c>
      <c r="X209" s="55"/>
      <c r="Y209" s="55"/>
      <c r="Z209" s="52">
        <f t="shared" si="86"/>
        <v>-5.25</v>
      </c>
      <c r="AA209" s="52">
        <f t="shared" si="87"/>
        <v>-5.25</v>
      </c>
      <c r="AB209" s="52">
        <f t="shared" si="88"/>
        <v>-0.105</v>
      </c>
      <c r="AC209" s="52">
        <f t="shared" si="89"/>
        <v>0.19400000000000006</v>
      </c>
      <c r="AD209" s="56">
        <f t="shared" si="90"/>
        <v>0.47064531780689001</v>
      </c>
      <c r="AE209" s="57">
        <f t="shared" si="91"/>
        <v>9.7000000000000028</v>
      </c>
      <c r="AF209" s="53">
        <f>IFERROR(-ABS(INDEX('frais amazon 011225-150326'!H:H,MATCH(Reproting_ERPALIN!K209,'frais amazon 011225-150326'!D:D,0))/1.2),"Commande hors la France")</f>
        <v>-3.7166666666666668</v>
      </c>
      <c r="AG209" s="53">
        <f t="shared" si="92"/>
        <v>-3.7166666666666668</v>
      </c>
      <c r="AH209" s="53">
        <f t="shared" si="93"/>
        <v>-7.4333333333333335E-2</v>
      </c>
      <c r="AI209" s="57">
        <f t="shared" si="94"/>
        <v>0.11966666666666673</v>
      </c>
      <c r="AJ209" s="56">
        <f t="shared" si="95"/>
        <v>0.29031214620734286</v>
      </c>
      <c r="AK209" s="54">
        <f t="shared" si="96"/>
        <v>5.9833333333333361</v>
      </c>
      <c r="AL209" s="46"/>
      <c r="AM209" s="41"/>
    </row>
    <row r="210" spans="1:39" x14ac:dyDescent="0.25">
      <c r="A210" s="27" t="s">
        <v>460</v>
      </c>
      <c r="B210" s="27" t="s">
        <v>461</v>
      </c>
      <c r="C210" s="27" t="s">
        <v>29</v>
      </c>
      <c r="D210" s="27" t="s">
        <v>11812</v>
      </c>
      <c r="E210" s="2">
        <v>3</v>
      </c>
      <c r="F210" s="23">
        <v>5.83</v>
      </c>
      <c r="G210" s="3">
        <v>10.41</v>
      </c>
      <c r="H210" s="3">
        <v>3.58</v>
      </c>
      <c r="I210" s="3">
        <v>61.48</v>
      </c>
      <c r="J210" s="27" t="s">
        <v>1912</v>
      </c>
      <c r="K210" s="1" t="s">
        <v>462</v>
      </c>
      <c r="L210" s="50">
        <f t="shared" si="75"/>
        <v>1</v>
      </c>
      <c r="M210" s="51">
        <f t="shared" si="76"/>
        <v>2026</v>
      </c>
      <c r="N210" s="65">
        <f t="shared" si="77"/>
        <v>46023</v>
      </c>
      <c r="O210" s="52">
        <f t="shared" si="78"/>
        <v>1.9433333333333334</v>
      </c>
      <c r="P210" s="52">
        <f t="shared" si="79"/>
        <v>5.83</v>
      </c>
      <c r="Q210" s="53">
        <f t="shared" si="80"/>
        <v>3.47</v>
      </c>
      <c r="R210" s="52">
        <f t="shared" si="81"/>
        <v>5.413333333333334</v>
      </c>
      <c r="S210" s="54">
        <f t="shared" si="82"/>
        <v>16.240000000000002</v>
      </c>
      <c r="T210" s="52">
        <f t="shared" si="83"/>
        <v>-0.75</v>
      </c>
      <c r="U210" s="52">
        <f t="shared" si="84"/>
        <v>4.663333333333334</v>
      </c>
      <c r="V210" s="52">
        <f t="shared" si="85"/>
        <v>13.990000000000002</v>
      </c>
      <c r="W210" s="55">
        <f>SUMIF(GLS!B:B,K210,GLS!C:C)</f>
        <v>9.39</v>
      </c>
      <c r="X210" s="55"/>
      <c r="Y210" s="55"/>
      <c r="Z210" s="52">
        <f t="shared" si="86"/>
        <v>-9.39</v>
      </c>
      <c r="AA210" s="52">
        <f t="shared" si="87"/>
        <v>-9.39</v>
      </c>
      <c r="AB210" s="52">
        <f t="shared" si="88"/>
        <v>-3.1300000000000003</v>
      </c>
      <c r="AC210" s="52">
        <f t="shared" si="89"/>
        <v>1.5333333333333337</v>
      </c>
      <c r="AD210" s="56">
        <f t="shared" si="90"/>
        <v>0.28325123152709364</v>
      </c>
      <c r="AE210" s="57">
        <f t="shared" si="91"/>
        <v>4.6000000000000014</v>
      </c>
      <c r="AF210" s="53" t="str">
        <f>IFERROR(-ABS(INDEX('frais amazon 011225-150326'!H:H,MATCH(Reproting_ERPALIN!K210,'frais amazon 011225-150326'!D:D,0))/1.2),"Commande hors la France")</f>
        <v>Commande hors la France</v>
      </c>
      <c r="AG210" s="53">
        <f t="shared" si="92"/>
        <v>0</v>
      </c>
      <c r="AH210" s="53">
        <f t="shared" si="93"/>
        <v>0</v>
      </c>
      <c r="AI210" s="57">
        <f t="shared" si="94"/>
        <v>1.5333333333333337</v>
      </c>
      <c r="AJ210" s="56">
        <f t="shared" si="95"/>
        <v>0.28325123152709364</v>
      </c>
      <c r="AK210" s="54">
        <f t="shared" si="96"/>
        <v>4.6000000000000014</v>
      </c>
      <c r="AL210" s="46"/>
      <c r="AM210" s="41"/>
    </row>
    <row r="211" spans="1:39" x14ac:dyDescent="0.25">
      <c r="A211" s="27" t="s">
        <v>136</v>
      </c>
      <c r="B211" s="27" t="s">
        <v>137</v>
      </c>
      <c r="C211" s="27" t="s">
        <v>16</v>
      </c>
      <c r="D211" s="27" t="s">
        <v>11815</v>
      </c>
      <c r="E211" s="2">
        <v>100</v>
      </c>
      <c r="F211" s="3">
        <v>12.47</v>
      </c>
      <c r="G211" s="3">
        <v>4.99</v>
      </c>
      <c r="H211" s="3">
        <v>9.7899999999999991</v>
      </c>
      <c r="I211" s="3">
        <v>78.510000000000005</v>
      </c>
      <c r="J211" s="27" t="s">
        <v>1671</v>
      </c>
      <c r="K211" s="1" t="s">
        <v>463</v>
      </c>
      <c r="L211" s="50">
        <f t="shared" si="75"/>
        <v>2</v>
      </c>
      <c r="M211" s="51">
        <f t="shared" si="76"/>
        <v>2026</v>
      </c>
      <c r="N211" s="65">
        <f t="shared" si="77"/>
        <v>46054</v>
      </c>
      <c r="O211" s="52">
        <f t="shared" si="78"/>
        <v>0.12470000000000001</v>
      </c>
      <c r="P211" s="52">
        <f t="shared" si="79"/>
        <v>12.47</v>
      </c>
      <c r="Q211" s="53">
        <f t="shared" si="80"/>
        <v>4.99E-2</v>
      </c>
      <c r="R211" s="52">
        <f t="shared" si="81"/>
        <v>0.17460000000000001</v>
      </c>
      <c r="S211" s="54">
        <f t="shared" si="82"/>
        <v>17.46</v>
      </c>
      <c r="T211" s="52">
        <f t="shared" si="83"/>
        <v>-2.6800000000000015E-2</v>
      </c>
      <c r="U211" s="52">
        <f t="shared" si="84"/>
        <v>0.14779999999999999</v>
      </c>
      <c r="V211" s="52">
        <f t="shared" si="85"/>
        <v>14.78</v>
      </c>
      <c r="W211" s="55">
        <f>SUMIF(GLS!B:B,K211,GLS!C:C)</f>
        <v>5.25</v>
      </c>
      <c r="X211" s="55"/>
      <c r="Y211" s="55"/>
      <c r="Z211" s="52">
        <f t="shared" si="86"/>
        <v>-5.25</v>
      </c>
      <c r="AA211" s="52">
        <f t="shared" si="87"/>
        <v>-5.25</v>
      </c>
      <c r="AB211" s="52">
        <f t="shared" si="88"/>
        <v>-5.2499999999999998E-2</v>
      </c>
      <c r="AC211" s="52">
        <f t="shared" si="89"/>
        <v>9.5299999999999996E-2</v>
      </c>
      <c r="AD211" s="56">
        <f t="shared" si="90"/>
        <v>0.54581901489117979</v>
      </c>
      <c r="AE211" s="57">
        <f t="shared" si="91"/>
        <v>9.5299999999999994</v>
      </c>
      <c r="AF211" s="53">
        <f>IFERROR(-ABS(INDEX('frais amazon 011225-150326'!H:H,MATCH(Reproting_ERPALIN!K211,'frais amazon 011225-150326'!D:D,0))/1.2),"Commande hors la France")</f>
        <v>-3.2166666666666668</v>
      </c>
      <c r="AG211" s="53">
        <f t="shared" si="92"/>
        <v>-3.2166666666666668</v>
      </c>
      <c r="AH211" s="53">
        <f t="shared" si="93"/>
        <v>-3.216666666666667E-2</v>
      </c>
      <c r="AI211" s="57">
        <f t="shared" si="94"/>
        <v>6.3133333333333319E-2</v>
      </c>
      <c r="AJ211" s="56">
        <f t="shared" si="95"/>
        <v>0.36158839251622749</v>
      </c>
      <c r="AK211" s="54">
        <f t="shared" si="96"/>
        <v>6.3133333333333317</v>
      </c>
      <c r="AL211" s="46"/>
      <c r="AM211" s="41"/>
    </row>
    <row r="212" spans="1:39" x14ac:dyDescent="0.25">
      <c r="A212" s="27" t="s">
        <v>207</v>
      </c>
      <c r="B212" s="27" t="s">
        <v>208</v>
      </c>
      <c r="C212" s="27" t="s">
        <v>16</v>
      </c>
      <c r="D212" s="27" t="s">
        <v>11812</v>
      </c>
      <c r="E212" s="2">
        <v>10</v>
      </c>
      <c r="F212" s="23">
        <v>64.83</v>
      </c>
      <c r="G212" s="3">
        <v>8.75</v>
      </c>
      <c r="H212" s="3">
        <v>59.49</v>
      </c>
      <c r="I212" s="3">
        <v>91.77</v>
      </c>
      <c r="J212" s="27" t="s">
        <v>1916</v>
      </c>
      <c r="K212" s="1" t="s">
        <v>465</v>
      </c>
      <c r="L212" s="50">
        <f t="shared" si="75"/>
        <v>1</v>
      </c>
      <c r="M212" s="51">
        <f t="shared" si="76"/>
        <v>2026</v>
      </c>
      <c r="N212" s="65">
        <f t="shared" si="77"/>
        <v>46023</v>
      </c>
      <c r="O212" s="52">
        <f t="shared" si="78"/>
        <v>6.4829999999999997</v>
      </c>
      <c r="P212" s="52">
        <f t="shared" si="79"/>
        <v>64.83</v>
      </c>
      <c r="Q212" s="53">
        <f t="shared" si="80"/>
        <v>0.875</v>
      </c>
      <c r="R212" s="52">
        <f t="shared" si="81"/>
        <v>7.3579999999999997</v>
      </c>
      <c r="S212" s="54">
        <f t="shared" si="82"/>
        <v>73.58</v>
      </c>
      <c r="T212" s="52">
        <f t="shared" si="83"/>
        <v>-0.53399999999999959</v>
      </c>
      <c r="U212" s="52">
        <f t="shared" si="84"/>
        <v>6.8239999999999998</v>
      </c>
      <c r="V212" s="52">
        <f t="shared" si="85"/>
        <v>68.239999999999995</v>
      </c>
      <c r="W212" s="55">
        <f>SUMIF(GLS!B:B,K212,GLS!C:C)</f>
        <v>10.719999999999999</v>
      </c>
      <c r="X212" s="55"/>
      <c r="Y212" s="55"/>
      <c r="Z212" s="52">
        <f t="shared" si="86"/>
        <v>-10.719999999999999</v>
      </c>
      <c r="AA212" s="52">
        <f t="shared" si="87"/>
        <v>-10.719999999999999</v>
      </c>
      <c r="AB212" s="52">
        <f t="shared" si="88"/>
        <v>-1.0719999999999998</v>
      </c>
      <c r="AC212" s="52">
        <f t="shared" si="89"/>
        <v>5.7519999999999998</v>
      </c>
      <c r="AD212" s="56">
        <f t="shared" si="90"/>
        <v>0.78173416689317754</v>
      </c>
      <c r="AE212" s="57">
        <f t="shared" si="91"/>
        <v>57.519999999999996</v>
      </c>
      <c r="AF212" s="53" t="str">
        <f>IFERROR(-ABS(INDEX('frais amazon 011225-150326'!H:H,MATCH(Reproting_ERPALIN!K212,'frais amazon 011225-150326'!D:D,0))/1.2),"Commande hors la France")</f>
        <v>Commande hors la France</v>
      </c>
      <c r="AG212" s="53">
        <f t="shared" si="92"/>
        <v>0</v>
      </c>
      <c r="AH212" s="53">
        <f t="shared" si="93"/>
        <v>0</v>
      </c>
      <c r="AI212" s="57">
        <f t="shared" si="94"/>
        <v>5.7519999999999998</v>
      </c>
      <c r="AJ212" s="56">
        <f t="shared" si="95"/>
        <v>0.78173416689317754</v>
      </c>
      <c r="AK212" s="54">
        <f t="shared" si="96"/>
        <v>57.519999999999996</v>
      </c>
      <c r="AL212" s="46"/>
      <c r="AM212" s="41"/>
    </row>
    <row r="213" spans="1:39" x14ac:dyDescent="0.25">
      <c r="A213" s="27" t="s">
        <v>414</v>
      </c>
      <c r="B213" s="27" t="s">
        <v>415</v>
      </c>
      <c r="C213" s="27" t="s">
        <v>29</v>
      </c>
      <c r="D213" s="27" t="s">
        <v>11812</v>
      </c>
      <c r="E213" s="2">
        <v>60</v>
      </c>
      <c r="F213" s="23">
        <v>50.42</v>
      </c>
      <c r="G213" s="3">
        <v>4.99</v>
      </c>
      <c r="H213" s="3">
        <v>18.84</v>
      </c>
      <c r="I213" s="3">
        <v>37.36</v>
      </c>
      <c r="J213" s="27" t="s">
        <v>1671</v>
      </c>
      <c r="K213" s="1" t="s">
        <v>466</v>
      </c>
      <c r="L213" s="50">
        <f t="shared" si="75"/>
        <v>1</v>
      </c>
      <c r="M213" s="51">
        <f t="shared" si="76"/>
        <v>2026</v>
      </c>
      <c r="N213" s="65">
        <f t="shared" si="77"/>
        <v>46023</v>
      </c>
      <c r="O213" s="52">
        <f t="shared" si="78"/>
        <v>0.84033333333333338</v>
      </c>
      <c r="P213" s="52">
        <f t="shared" si="79"/>
        <v>50.42</v>
      </c>
      <c r="Q213" s="53">
        <f t="shared" si="80"/>
        <v>8.3166666666666667E-2</v>
      </c>
      <c r="R213" s="52">
        <f t="shared" si="81"/>
        <v>0.92349999999999999</v>
      </c>
      <c r="S213" s="54">
        <f t="shared" si="82"/>
        <v>55.41</v>
      </c>
      <c r="T213" s="52">
        <f t="shared" si="83"/>
        <v>-0.52633333333333332</v>
      </c>
      <c r="U213" s="52">
        <f t="shared" si="84"/>
        <v>0.39716666666666667</v>
      </c>
      <c r="V213" s="52">
        <f t="shared" si="85"/>
        <v>23.83</v>
      </c>
      <c r="W213" s="55">
        <f>SUMIF(GLS!B:B,K213,GLS!C:C)</f>
        <v>0</v>
      </c>
      <c r="X213" s="55"/>
      <c r="Y213" s="55"/>
      <c r="Z213" s="52" t="e">
        <f t="shared" si="86"/>
        <v>#VALUE!</v>
      </c>
      <c r="AA213" s="52">
        <f t="shared" si="87"/>
        <v>0</v>
      </c>
      <c r="AB213" s="52">
        <f t="shared" si="88"/>
        <v>0</v>
      </c>
      <c r="AC213" s="52">
        <f t="shared" si="89"/>
        <v>0.39716666666666667</v>
      </c>
      <c r="AD213" s="56">
        <f t="shared" si="90"/>
        <v>0.43006677495036999</v>
      </c>
      <c r="AE213" s="57">
        <f t="shared" si="91"/>
        <v>23.83</v>
      </c>
      <c r="AF213" s="53" t="str">
        <f>IFERROR(-ABS(INDEX('frais amazon 011225-150326'!H:H,MATCH(Reproting_ERPALIN!K213,'frais amazon 011225-150326'!D:D,0))/1.2),"Commande hors la France")</f>
        <v>Commande hors la France</v>
      </c>
      <c r="AG213" s="53">
        <f t="shared" si="92"/>
        <v>0</v>
      </c>
      <c r="AH213" s="53">
        <f t="shared" si="93"/>
        <v>0</v>
      </c>
      <c r="AI213" s="57">
        <f t="shared" si="94"/>
        <v>0.39716666666666667</v>
      </c>
      <c r="AJ213" s="56">
        <f t="shared" si="95"/>
        <v>0.43006677495036999</v>
      </c>
      <c r="AK213" s="54">
        <f t="shared" si="96"/>
        <v>23.83</v>
      </c>
      <c r="AL213" s="46"/>
      <c r="AM213" s="41"/>
    </row>
    <row r="214" spans="1:39" x14ac:dyDescent="0.25">
      <c r="A214" s="27" t="s">
        <v>21</v>
      </c>
      <c r="B214" s="27" t="s">
        <v>22</v>
      </c>
      <c r="C214" s="27" t="s">
        <v>23</v>
      </c>
      <c r="D214" s="27" t="s">
        <v>11814</v>
      </c>
      <c r="E214" s="2">
        <v>100</v>
      </c>
      <c r="F214" s="3">
        <v>14.78</v>
      </c>
      <c r="G214" s="3" t="s">
        <v>12</v>
      </c>
      <c r="H214" s="3">
        <v>8.98</v>
      </c>
      <c r="I214" s="3">
        <v>60.76</v>
      </c>
      <c r="J214" s="27" t="s">
        <v>1671</v>
      </c>
      <c r="K214" s="1" t="s">
        <v>467</v>
      </c>
      <c r="L214" s="50">
        <f t="shared" si="75"/>
        <v>12</v>
      </c>
      <c r="M214" s="51">
        <f t="shared" si="76"/>
        <v>2025</v>
      </c>
      <c r="N214" s="65">
        <f t="shared" si="77"/>
        <v>45992</v>
      </c>
      <c r="O214" s="52">
        <f t="shared" si="78"/>
        <v>0.14779999999999999</v>
      </c>
      <c r="P214" s="52">
        <f t="shared" si="79"/>
        <v>14.78</v>
      </c>
      <c r="Q214" s="53">
        <f t="shared" si="80"/>
        <v>0</v>
      </c>
      <c r="R214" s="52">
        <f t="shared" si="81"/>
        <v>0.14779999999999999</v>
      </c>
      <c r="S214" s="54">
        <f t="shared" si="82"/>
        <v>14.78</v>
      </c>
      <c r="T214" s="52">
        <f t="shared" si="83"/>
        <v>-5.7999999999999989E-2</v>
      </c>
      <c r="U214" s="52">
        <f t="shared" si="84"/>
        <v>8.9799999999999991E-2</v>
      </c>
      <c r="V214" s="52">
        <f t="shared" si="85"/>
        <v>8.9799999999999986</v>
      </c>
      <c r="W214" s="55">
        <f>SUMIF(GLS!B:B,K214,GLS!C:C)</f>
        <v>5.48</v>
      </c>
      <c r="X214" s="55"/>
      <c r="Y214" s="55"/>
      <c r="Z214" s="52">
        <f t="shared" si="86"/>
        <v>-5.48</v>
      </c>
      <c r="AA214" s="52">
        <f t="shared" si="87"/>
        <v>-5.48</v>
      </c>
      <c r="AB214" s="52">
        <f t="shared" si="88"/>
        <v>-5.4800000000000001E-2</v>
      </c>
      <c r="AC214" s="52">
        <f t="shared" si="89"/>
        <v>3.4999999999999989E-2</v>
      </c>
      <c r="AD214" s="56">
        <f t="shared" si="90"/>
        <v>0.23680649526387004</v>
      </c>
      <c r="AE214" s="57">
        <f t="shared" si="91"/>
        <v>3.4999999999999991</v>
      </c>
      <c r="AF214" s="53">
        <f>IFERROR(-ABS(INDEX('frais amazon 011225-150326'!H:H,MATCH(Reproting_ERPALIN!K214,'frais amazon 011225-150326'!D:D,0))/1.2),"Commande hors la France")</f>
        <v>-2.75</v>
      </c>
      <c r="AG214" s="53">
        <f t="shared" si="92"/>
        <v>-2.75</v>
      </c>
      <c r="AH214" s="53">
        <f t="shared" si="93"/>
        <v>-2.75E-2</v>
      </c>
      <c r="AI214" s="57">
        <f t="shared" si="94"/>
        <v>7.4999999999999893E-3</v>
      </c>
      <c r="AJ214" s="56">
        <f t="shared" si="95"/>
        <v>5.0744248985114954E-2</v>
      </c>
      <c r="AK214" s="54">
        <f t="shared" si="96"/>
        <v>0.74999999999999889</v>
      </c>
      <c r="AL214" s="46"/>
      <c r="AM214" s="41"/>
    </row>
    <row r="215" spans="1:39" x14ac:dyDescent="0.25">
      <c r="A215" s="27" t="s">
        <v>468</v>
      </c>
      <c r="B215" s="27" t="s">
        <v>469</v>
      </c>
      <c r="C215" s="27" t="s">
        <v>81</v>
      </c>
      <c r="D215" s="27" t="s">
        <v>11814</v>
      </c>
      <c r="E215" s="2">
        <v>1</v>
      </c>
      <c r="F215" s="3">
        <v>7.28</v>
      </c>
      <c r="G215" s="3" t="s">
        <v>12</v>
      </c>
      <c r="H215" s="3">
        <v>6.03</v>
      </c>
      <c r="I215" s="3">
        <v>82.83</v>
      </c>
      <c r="J215" s="27" t="s">
        <v>1671</v>
      </c>
      <c r="K215" s="1" t="s">
        <v>470</v>
      </c>
      <c r="L215" s="50">
        <f t="shared" si="75"/>
        <v>12</v>
      </c>
      <c r="M215" s="51">
        <f t="shared" si="76"/>
        <v>2025</v>
      </c>
      <c r="N215" s="65">
        <f t="shared" si="77"/>
        <v>45992</v>
      </c>
      <c r="O215" s="52">
        <f t="shared" si="78"/>
        <v>7.28</v>
      </c>
      <c r="P215" s="52">
        <f t="shared" si="79"/>
        <v>7.28</v>
      </c>
      <c r="Q215" s="53">
        <f t="shared" si="80"/>
        <v>0</v>
      </c>
      <c r="R215" s="52">
        <f t="shared" si="81"/>
        <v>7.28</v>
      </c>
      <c r="S215" s="54">
        <f t="shared" si="82"/>
        <v>7.28</v>
      </c>
      <c r="T215" s="52">
        <f t="shared" si="83"/>
        <v>-1.25</v>
      </c>
      <c r="U215" s="52">
        <f t="shared" si="84"/>
        <v>6.03</v>
      </c>
      <c r="V215" s="52">
        <f t="shared" si="85"/>
        <v>6.03</v>
      </c>
      <c r="W215" s="55">
        <f>SUMIF(GLS!B:B,K215,GLS!C:C)</f>
        <v>5.25</v>
      </c>
      <c r="X215" s="55"/>
      <c r="Y215" s="55"/>
      <c r="Z215" s="52">
        <f t="shared" si="86"/>
        <v>-5.25</v>
      </c>
      <c r="AA215" s="52">
        <f t="shared" si="87"/>
        <v>-5.25</v>
      </c>
      <c r="AB215" s="52">
        <f t="shared" si="88"/>
        <v>-5.25</v>
      </c>
      <c r="AC215" s="52">
        <f t="shared" si="89"/>
        <v>0.78000000000000025</v>
      </c>
      <c r="AD215" s="56">
        <f t="shared" si="90"/>
        <v>0.10714285714285718</v>
      </c>
      <c r="AE215" s="57">
        <f t="shared" si="91"/>
        <v>0.78000000000000025</v>
      </c>
      <c r="AF215" s="53">
        <f>IFERROR(-ABS(INDEX('frais amazon 011225-150326'!H:H,MATCH(Reproting_ERPALIN!K215,'frais amazon 011225-150326'!D:D,0))/1.2),"Commande hors la France")</f>
        <v>-1.3583333333333334</v>
      </c>
      <c r="AG215" s="53">
        <f t="shared" si="92"/>
        <v>-1.3583333333333334</v>
      </c>
      <c r="AH215" s="53">
        <f t="shared" si="93"/>
        <v>-1.3583333333333334</v>
      </c>
      <c r="AI215" s="57">
        <f t="shared" si="94"/>
        <v>-0.57833333333333314</v>
      </c>
      <c r="AJ215" s="56">
        <f t="shared" si="95"/>
        <v>-7.9441391941391909E-2</v>
      </c>
      <c r="AK215" s="54">
        <f t="shared" si="96"/>
        <v>-0.57833333333333314</v>
      </c>
      <c r="AL215" s="46"/>
      <c r="AM215" s="41"/>
    </row>
    <row r="216" spans="1:39" x14ac:dyDescent="0.25">
      <c r="A216" s="27" t="s">
        <v>9</v>
      </c>
      <c r="B216" s="27" t="s">
        <v>10</v>
      </c>
      <c r="C216" s="27" t="s">
        <v>11</v>
      </c>
      <c r="D216" s="27" t="s">
        <v>11815</v>
      </c>
      <c r="E216" s="2">
        <v>30</v>
      </c>
      <c r="F216" s="3">
        <v>13.49</v>
      </c>
      <c r="G216" s="3" t="s">
        <v>12</v>
      </c>
      <c r="H216" s="3">
        <v>9.2200000000000006</v>
      </c>
      <c r="I216" s="3">
        <v>68.31</v>
      </c>
      <c r="J216" s="27" t="s">
        <v>1671</v>
      </c>
      <c r="K216" s="1" t="s">
        <v>471</v>
      </c>
      <c r="L216" s="50">
        <f t="shared" si="75"/>
        <v>2</v>
      </c>
      <c r="M216" s="51">
        <f t="shared" si="76"/>
        <v>2026</v>
      </c>
      <c r="N216" s="65">
        <f t="shared" si="77"/>
        <v>46054</v>
      </c>
      <c r="O216" s="52">
        <f t="shared" si="78"/>
        <v>0.44966666666666666</v>
      </c>
      <c r="P216" s="52">
        <f t="shared" si="79"/>
        <v>13.49</v>
      </c>
      <c r="Q216" s="53">
        <f t="shared" si="80"/>
        <v>0</v>
      </c>
      <c r="R216" s="52">
        <f t="shared" si="81"/>
        <v>0.44966666666666666</v>
      </c>
      <c r="S216" s="54">
        <f t="shared" si="82"/>
        <v>13.49</v>
      </c>
      <c r="T216" s="52">
        <f t="shared" si="83"/>
        <v>-0.14233333333333331</v>
      </c>
      <c r="U216" s="52">
        <f t="shared" si="84"/>
        <v>0.30733333333333335</v>
      </c>
      <c r="V216" s="52">
        <f t="shared" si="85"/>
        <v>9.2200000000000006</v>
      </c>
      <c r="W216" s="55">
        <f>SUMIF(GLS!B:B,K216,GLS!C:C)</f>
        <v>5.48</v>
      </c>
      <c r="X216" s="55"/>
      <c r="Y216" s="55"/>
      <c r="Z216" s="52">
        <f t="shared" si="86"/>
        <v>-5.48</v>
      </c>
      <c r="AA216" s="52">
        <f t="shared" si="87"/>
        <v>-5.48</v>
      </c>
      <c r="AB216" s="52">
        <f t="shared" si="88"/>
        <v>-0.18266666666666667</v>
      </c>
      <c r="AC216" s="52">
        <f t="shared" si="89"/>
        <v>0.12466666666666668</v>
      </c>
      <c r="AD216" s="56">
        <f t="shared" si="90"/>
        <v>0.27724240177909565</v>
      </c>
      <c r="AE216" s="57">
        <f t="shared" si="91"/>
        <v>3.74</v>
      </c>
      <c r="AF216" s="53">
        <f>IFERROR(-ABS(INDEX('frais amazon 011225-150326'!H:H,MATCH(Reproting_ERPALIN!K216,'frais amazon 011225-150326'!D:D,0))/1.2),"Commande hors la France")</f>
        <v>-2.4916666666666671</v>
      </c>
      <c r="AG216" s="53">
        <f t="shared" si="92"/>
        <v>-2.4916666666666671</v>
      </c>
      <c r="AH216" s="53">
        <f t="shared" si="93"/>
        <v>-8.3055555555555577E-2</v>
      </c>
      <c r="AI216" s="57">
        <f t="shared" si="94"/>
        <v>4.1611111111111099E-2</v>
      </c>
      <c r="AJ216" s="56">
        <f t="shared" si="95"/>
        <v>9.2537682233753374E-2</v>
      </c>
      <c r="AK216" s="54">
        <f t="shared" si="96"/>
        <v>1.2483333333333331</v>
      </c>
      <c r="AL216" s="46"/>
      <c r="AM216" s="41"/>
    </row>
    <row r="217" spans="1:39" x14ac:dyDescent="0.25">
      <c r="A217" s="27" t="s">
        <v>472</v>
      </c>
      <c r="B217" s="27" t="s">
        <v>473</v>
      </c>
      <c r="C217" s="27" t="s">
        <v>16</v>
      </c>
      <c r="D217" s="27" t="s">
        <v>11812</v>
      </c>
      <c r="E217" s="2">
        <v>50</v>
      </c>
      <c r="F217" s="23">
        <v>11.34</v>
      </c>
      <c r="G217" s="3">
        <v>2.4950000000000001</v>
      </c>
      <c r="H217" s="3">
        <v>7.98</v>
      </c>
      <c r="I217" s="3">
        <v>70.33</v>
      </c>
      <c r="J217" s="27" t="s">
        <v>1671</v>
      </c>
      <c r="K217" s="1" t="s">
        <v>474</v>
      </c>
      <c r="L217" s="50">
        <f t="shared" si="75"/>
        <v>1</v>
      </c>
      <c r="M217" s="51">
        <f t="shared" si="76"/>
        <v>2026</v>
      </c>
      <c r="N217" s="65">
        <f t="shared" si="77"/>
        <v>46023</v>
      </c>
      <c r="O217" s="52">
        <f t="shared" si="78"/>
        <v>0.2268</v>
      </c>
      <c r="P217" s="52">
        <f t="shared" si="79"/>
        <v>11.34</v>
      </c>
      <c r="Q217" s="53">
        <f t="shared" si="80"/>
        <v>4.99E-2</v>
      </c>
      <c r="R217" s="52">
        <f t="shared" si="81"/>
        <v>0.2767</v>
      </c>
      <c r="S217" s="54">
        <f t="shared" si="82"/>
        <v>13.835000000000001</v>
      </c>
      <c r="T217" s="52">
        <f t="shared" si="83"/>
        <v>-6.7199999999999982E-2</v>
      </c>
      <c r="U217" s="52">
        <f t="shared" si="84"/>
        <v>0.20950000000000002</v>
      </c>
      <c r="V217" s="52">
        <f t="shared" si="85"/>
        <v>10.475000000000001</v>
      </c>
      <c r="W217" s="55">
        <f>SUMIF(GLS!B:B,K217,GLS!C:C)</f>
        <v>5.48</v>
      </c>
      <c r="X217" s="55"/>
      <c r="Y217" s="55"/>
      <c r="Z217" s="52">
        <f t="shared" si="86"/>
        <v>-5.48</v>
      </c>
      <c r="AA217" s="52">
        <f t="shared" si="87"/>
        <v>-2.74</v>
      </c>
      <c r="AB217" s="52">
        <f t="shared" si="88"/>
        <v>-5.4800000000000001E-2</v>
      </c>
      <c r="AC217" s="52">
        <f t="shared" si="89"/>
        <v>0.1547</v>
      </c>
      <c r="AD217" s="56">
        <f t="shared" si="90"/>
        <v>0.55908926635345135</v>
      </c>
      <c r="AE217" s="57">
        <f t="shared" si="91"/>
        <v>7.7350000000000003</v>
      </c>
      <c r="AF217" s="53">
        <f>IFERROR(-ABS(INDEX('frais amazon 011225-150326'!H:H,MATCH(Reproting_ERPALIN!K217,'frais amazon 011225-150326'!D:D,0))/1.2),"Commande hors la France")</f>
        <v>-2.0750000000000002</v>
      </c>
      <c r="AG217" s="53">
        <f t="shared" si="92"/>
        <v>-1.0375000000000001</v>
      </c>
      <c r="AH217" s="53">
        <f t="shared" si="93"/>
        <v>-2.0750000000000001E-2</v>
      </c>
      <c r="AI217" s="57">
        <f t="shared" si="94"/>
        <v>0.13395000000000001</v>
      </c>
      <c r="AJ217" s="56">
        <f t="shared" si="95"/>
        <v>0.4840983014094688</v>
      </c>
      <c r="AK217" s="54">
        <f t="shared" si="96"/>
        <v>6.6975000000000007</v>
      </c>
      <c r="AL217" s="46"/>
      <c r="AM217" s="41"/>
    </row>
    <row r="218" spans="1:39" x14ac:dyDescent="0.25">
      <c r="A218" s="27" t="s">
        <v>267</v>
      </c>
      <c r="B218" s="27" t="s">
        <v>268</v>
      </c>
      <c r="C218" s="27" t="s">
        <v>16</v>
      </c>
      <c r="D218" s="27" t="s">
        <v>11812</v>
      </c>
      <c r="E218" s="2">
        <v>50</v>
      </c>
      <c r="F218" s="23">
        <v>11.34</v>
      </c>
      <c r="G218" s="3">
        <v>2.4950000000000001</v>
      </c>
      <c r="H218" s="3">
        <v>7.02</v>
      </c>
      <c r="I218" s="3">
        <v>61.86</v>
      </c>
      <c r="J218" s="27" t="s">
        <v>1671</v>
      </c>
      <c r="K218" s="1" t="s">
        <v>474</v>
      </c>
      <c r="L218" s="50">
        <f t="shared" si="75"/>
        <v>1</v>
      </c>
      <c r="M218" s="51">
        <f t="shared" si="76"/>
        <v>2026</v>
      </c>
      <c r="N218" s="65">
        <f t="shared" si="77"/>
        <v>46023</v>
      </c>
      <c r="O218" s="52">
        <f t="shared" si="78"/>
        <v>0.2268</v>
      </c>
      <c r="P218" s="52">
        <f t="shared" si="79"/>
        <v>11.34</v>
      </c>
      <c r="Q218" s="53">
        <f t="shared" si="80"/>
        <v>4.99E-2</v>
      </c>
      <c r="R218" s="52">
        <f t="shared" si="81"/>
        <v>0.2767</v>
      </c>
      <c r="S218" s="54">
        <f t="shared" si="82"/>
        <v>13.835000000000001</v>
      </c>
      <c r="T218" s="52">
        <f t="shared" si="83"/>
        <v>-8.6400000000000005E-2</v>
      </c>
      <c r="U218" s="52">
        <f t="shared" si="84"/>
        <v>0.1903</v>
      </c>
      <c r="V218" s="52">
        <f t="shared" si="85"/>
        <v>9.5150000000000006</v>
      </c>
      <c r="W218" s="55">
        <f>SUMIF(GLS!B:B,K218,GLS!C:C)</f>
        <v>5.48</v>
      </c>
      <c r="X218" s="55"/>
      <c r="Y218" s="55"/>
      <c r="Z218" s="52">
        <f t="shared" si="86"/>
        <v>-5.48</v>
      </c>
      <c r="AA218" s="52">
        <f t="shared" si="87"/>
        <v>-2.74</v>
      </c>
      <c r="AB218" s="52">
        <f t="shared" si="88"/>
        <v>-5.4800000000000001E-2</v>
      </c>
      <c r="AC218" s="52">
        <f t="shared" si="89"/>
        <v>0.13550000000000001</v>
      </c>
      <c r="AD218" s="56">
        <f t="shared" si="90"/>
        <v>0.48970003614022412</v>
      </c>
      <c r="AE218" s="57">
        <f t="shared" si="91"/>
        <v>6.7750000000000004</v>
      </c>
      <c r="AF218" s="53">
        <f>IFERROR(-ABS(INDEX('frais amazon 011225-150326'!H:H,MATCH(Reproting_ERPALIN!K218,'frais amazon 011225-150326'!D:D,0))/1.2),"Commande hors la France")</f>
        <v>-2.0750000000000002</v>
      </c>
      <c r="AG218" s="53">
        <f t="shared" si="92"/>
        <v>-1.0375000000000001</v>
      </c>
      <c r="AH218" s="53">
        <f t="shared" si="93"/>
        <v>-2.0750000000000001E-2</v>
      </c>
      <c r="AI218" s="57">
        <f t="shared" si="94"/>
        <v>0.11475</v>
      </c>
      <c r="AJ218" s="56">
        <f t="shared" si="95"/>
        <v>0.41470907119624145</v>
      </c>
      <c r="AK218" s="54">
        <f t="shared" si="96"/>
        <v>5.7374999999999998</v>
      </c>
      <c r="AL218" s="46"/>
      <c r="AM218" s="41"/>
    </row>
    <row r="219" spans="1:39" x14ac:dyDescent="0.25">
      <c r="A219" s="27" t="s">
        <v>393</v>
      </c>
      <c r="B219" s="27" t="s">
        <v>394</v>
      </c>
      <c r="C219" s="27" t="s">
        <v>29</v>
      </c>
      <c r="D219" s="27" t="s">
        <v>11812</v>
      </c>
      <c r="E219" s="2">
        <v>140</v>
      </c>
      <c r="F219" s="23">
        <v>54.84</v>
      </c>
      <c r="G219" s="3">
        <v>4.99</v>
      </c>
      <c r="H219" s="3">
        <v>23.9</v>
      </c>
      <c r="I219" s="3">
        <v>43.58</v>
      </c>
      <c r="J219" s="27" t="s">
        <v>1671</v>
      </c>
      <c r="K219" s="1" t="s">
        <v>475</v>
      </c>
      <c r="L219" s="50">
        <f t="shared" si="75"/>
        <v>1</v>
      </c>
      <c r="M219" s="51">
        <f t="shared" si="76"/>
        <v>2026</v>
      </c>
      <c r="N219" s="65">
        <f t="shared" si="77"/>
        <v>46023</v>
      </c>
      <c r="O219" s="52">
        <f t="shared" si="78"/>
        <v>0.39171428571428574</v>
      </c>
      <c r="P219" s="52">
        <f t="shared" si="79"/>
        <v>54.84</v>
      </c>
      <c r="Q219" s="53">
        <f t="shared" si="80"/>
        <v>3.5642857142857143E-2</v>
      </c>
      <c r="R219" s="52">
        <f t="shared" si="81"/>
        <v>0.42735714285714288</v>
      </c>
      <c r="S219" s="54">
        <f t="shared" si="82"/>
        <v>59.830000000000005</v>
      </c>
      <c r="T219" s="52">
        <f t="shared" si="83"/>
        <v>-0.22100000000000003</v>
      </c>
      <c r="U219" s="52">
        <f t="shared" si="84"/>
        <v>0.20635714285714285</v>
      </c>
      <c r="V219" s="52">
        <f t="shared" si="85"/>
        <v>28.89</v>
      </c>
      <c r="W219" s="55">
        <f>SUMIF(GLS!B:B,K219,GLS!C:C)</f>
        <v>5.5</v>
      </c>
      <c r="X219" s="55"/>
      <c r="Y219" s="55"/>
      <c r="Z219" s="52">
        <f t="shared" si="86"/>
        <v>-5.5</v>
      </c>
      <c r="AA219" s="52">
        <f t="shared" si="87"/>
        <v>-5.5</v>
      </c>
      <c r="AB219" s="52">
        <f t="shared" si="88"/>
        <v>-3.9285714285714285E-2</v>
      </c>
      <c r="AC219" s="52">
        <f t="shared" si="89"/>
        <v>0.16707142857142857</v>
      </c>
      <c r="AD219" s="56">
        <f t="shared" si="90"/>
        <v>0.3909409994985793</v>
      </c>
      <c r="AE219" s="57">
        <f t="shared" si="91"/>
        <v>23.39</v>
      </c>
      <c r="AF219" s="53">
        <f>IFERROR(-ABS(INDEX('frais amazon 011225-150326'!H:H,MATCH(Reproting_ERPALIN!K219,'frais amazon 011225-150326'!D:D,0))/1.2),"Commande hors la France")</f>
        <v>-5.8833333333333329</v>
      </c>
      <c r="AG219" s="53">
        <f t="shared" si="92"/>
        <v>-5.8833333333333329</v>
      </c>
      <c r="AH219" s="53">
        <f t="shared" si="93"/>
        <v>-4.2023809523809519E-2</v>
      </c>
      <c r="AI219" s="57">
        <f t="shared" si="94"/>
        <v>0.12504761904761905</v>
      </c>
      <c r="AJ219" s="56">
        <f t="shared" si="95"/>
        <v>0.29260683046409269</v>
      </c>
      <c r="AK219" s="54">
        <f t="shared" si="96"/>
        <v>17.506666666666668</v>
      </c>
      <c r="AL219" s="46"/>
      <c r="AM219" s="41"/>
    </row>
    <row r="220" spans="1:39" x14ac:dyDescent="0.25">
      <c r="A220" s="27" t="s">
        <v>263</v>
      </c>
      <c r="B220" s="27" t="s">
        <v>264</v>
      </c>
      <c r="C220" s="27" t="s">
        <v>16</v>
      </c>
      <c r="D220" s="27" t="s">
        <v>11812</v>
      </c>
      <c r="E220" s="2">
        <v>100</v>
      </c>
      <c r="F220" s="23">
        <v>5.73</v>
      </c>
      <c r="G220" s="3">
        <v>4.99</v>
      </c>
      <c r="H220" s="3">
        <v>5.01</v>
      </c>
      <c r="I220" s="3">
        <v>87.43</v>
      </c>
      <c r="J220" s="27" t="s">
        <v>1671</v>
      </c>
      <c r="K220" s="1" t="s">
        <v>476</v>
      </c>
      <c r="L220" s="50">
        <f t="shared" si="75"/>
        <v>1</v>
      </c>
      <c r="M220" s="51">
        <f t="shared" si="76"/>
        <v>2026</v>
      </c>
      <c r="N220" s="65">
        <f t="shared" si="77"/>
        <v>46023</v>
      </c>
      <c r="O220" s="52">
        <f t="shared" si="78"/>
        <v>5.7300000000000004E-2</v>
      </c>
      <c r="P220" s="52">
        <f t="shared" si="79"/>
        <v>5.73</v>
      </c>
      <c r="Q220" s="53">
        <f t="shared" si="80"/>
        <v>4.99E-2</v>
      </c>
      <c r="R220" s="52">
        <f t="shared" si="81"/>
        <v>0.1072</v>
      </c>
      <c r="S220" s="54">
        <f t="shared" si="82"/>
        <v>10.72</v>
      </c>
      <c r="T220" s="52">
        <f t="shared" si="83"/>
        <v>-7.2000000000000067E-3</v>
      </c>
      <c r="U220" s="52">
        <f t="shared" si="84"/>
        <v>9.9999999999999992E-2</v>
      </c>
      <c r="V220" s="52">
        <f t="shared" si="85"/>
        <v>10</v>
      </c>
      <c r="W220" s="55">
        <f>SUMIF(GLS!B:B,K220,GLS!C:C)</f>
        <v>5.25</v>
      </c>
      <c r="X220" s="55"/>
      <c r="Y220" s="55"/>
      <c r="Z220" s="52">
        <f t="shared" si="86"/>
        <v>-5.25</v>
      </c>
      <c r="AA220" s="52">
        <f t="shared" si="87"/>
        <v>-5.25</v>
      </c>
      <c r="AB220" s="52">
        <f t="shared" si="88"/>
        <v>-5.2499999999999998E-2</v>
      </c>
      <c r="AC220" s="52">
        <f t="shared" si="89"/>
        <v>4.7499999999999994E-2</v>
      </c>
      <c r="AD220" s="56">
        <f t="shared" si="90"/>
        <v>0.44309701492537307</v>
      </c>
      <c r="AE220" s="57">
        <f t="shared" si="91"/>
        <v>4.7499999999999991</v>
      </c>
      <c r="AF220" s="53">
        <f>IFERROR(-ABS(INDEX('frais amazon 011225-150326'!H:H,MATCH(Reproting_ERPALIN!K220,'frais amazon 011225-150326'!D:D,0))/1.2),"Commande hors la France")</f>
        <v>-1.9833333333333334</v>
      </c>
      <c r="AG220" s="53">
        <f t="shared" si="92"/>
        <v>-1.9833333333333334</v>
      </c>
      <c r="AH220" s="53">
        <f t="shared" si="93"/>
        <v>-1.9833333333333335E-2</v>
      </c>
      <c r="AI220" s="57">
        <f t="shared" si="94"/>
        <v>2.7666666666666659E-2</v>
      </c>
      <c r="AJ220" s="56">
        <f t="shared" si="95"/>
        <v>0.25808457711442778</v>
      </c>
      <c r="AK220" s="54">
        <f t="shared" si="96"/>
        <v>2.7666666666666657</v>
      </c>
      <c r="AL220" s="46"/>
      <c r="AM220" s="41"/>
    </row>
    <row r="221" spans="1:39" x14ac:dyDescent="0.25">
      <c r="A221" s="27" t="s">
        <v>18</v>
      </c>
      <c r="B221" s="27" t="s">
        <v>19</v>
      </c>
      <c r="C221" s="27" t="s">
        <v>16</v>
      </c>
      <c r="D221" s="27" t="s">
        <v>11812</v>
      </c>
      <c r="E221" s="2">
        <v>100</v>
      </c>
      <c r="F221" s="23">
        <v>10.72</v>
      </c>
      <c r="G221" s="3">
        <v>4.99</v>
      </c>
      <c r="H221" s="3">
        <v>9.85</v>
      </c>
      <c r="I221" s="3">
        <v>91.88</v>
      </c>
      <c r="J221" s="27" t="s">
        <v>1671</v>
      </c>
      <c r="K221" s="1" t="s">
        <v>477</v>
      </c>
      <c r="L221" s="50">
        <f t="shared" si="75"/>
        <v>1</v>
      </c>
      <c r="M221" s="51">
        <f t="shared" si="76"/>
        <v>2026</v>
      </c>
      <c r="N221" s="65">
        <f t="shared" si="77"/>
        <v>46023</v>
      </c>
      <c r="O221" s="52">
        <f t="shared" si="78"/>
        <v>0.1072</v>
      </c>
      <c r="P221" s="52">
        <f t="shared" si="79"/>
        <v>10.72</v>
      </c>
      <c r="Q221" s="53">
        <f t="shared" si="80"/>
        <v>4.99E-2</v>
      </c>
      <c r="R221" s="52">
        <f t="shared" si="81"/>
        <v>0.15710000000000002</v>
      </c>
      <c r="S221" s="54">
        <f t="shared" si="82"/>
        <v>15.71</v>
      </c>
      <c r="T221" s="52">
        <f t="shared" si="83"/>
        <v>-8.7000000000000098E-3</v>
      </c>
      <c r="U221" s="52">
        <f t="shared" si="84"/>
        <v>0.1484</v>
      </c>
      <c r="V221" s="52">
        <f t="shared" si="85"/>
        <v>14.84</v>
      </c>
      <c r="W221" s="55">
        <f>SUMIF(GLS!B:B,K221,GLS!C:C)</f>
        <v>5.25</v>
      </c>
      <c r="X221" s="55"/>
      <c r="Y221" s="55"/>
      <c r="Z221" s="52">
        <f t="shared" si="86"/>
        <v>-5.25</v>
      </c>
      <c r="AA221" s="52">
        <f t="shared" si="87"/>
        <v>-5.25</v>
      </c>
      <c r="AB221" s="52">
        <f t="shared" si="88"/>
        <v>-5.2499999999999998E-2</v>
      </c>
      <c r="AC221" s="52">
        <f t="shared" si="89"/>
        <v>9.5900000000000013E-2</v>
      </c>
      <c r="AD221" s="56">
        <f t="shared" si="90"/>
        <v>0.61043921069382556</v>
      </c>
      <c r="AE221" s="57">
        <f t="shared" si="91"/>
        <v>9.5900000000000016</v>
      </c>
      <c r="AF221" s="53">
        <f>IFERROR(-ABS(INDEX('frais amazon 011225-150326'!H:H,MATCH(Reproting_ERPALIN!K221,'frais amazon 011225-150326'!D:D,0))/1.2),"Commande hors la France")</f>
        <v>-2.916666666666667</v>
      </c>
      <c r="AG221" s="53">
        <f t="shared" si="92"/>
        <v>-2.916666666666667</v>
      </c>
      <c r="AH221" s="53">
        <f t="shared" si="93"/>
        <v>-2.9166666666666671E-2</v>
      </c>
      <c r="AI221" s="57">
        <f t="shared" si="94"/>
        <v>6.6733333333333339E-2</v>
      </c>
      <c r="AJ221" s="56">
        <f t="shared" si="95"/>
        <v>0.4247825164438786</v>
      </c>
      <c r="AK221" s="54">
        <f t="shared" si="96"/>
        <v>6.6733333333333338</v>
      </c>
      <c r="AL221" s="46"/>
      <c r="AM221" s="41"/>
    </row>
    <row r="222" spans="1:39" x14ac:dyDescent="0.25">
      <c r="A222" s="27" t="s">
        <v>53</v>
      </c>
      <c r="B222" s="27" t="s">
        <v>54</v>
      </c>
      <c r="C222" s="27" t="s">
        <v>16</v>
      </c>
      <c r="D222" s="27" t="s">
        <v>11815</v>
      </c>
      <c r="E222" s="2">
        <v>100</v>
      </c>
      <c r="F222" s="3">
        <v>10.32</v>
      </c>
      <c r="G222" s="3">
        <v>4.99</v>
      </c>
      <c r="H222" s="3">
        <v>9.56</v>
      </c>
      <c r="I222" s="3">
        <v>92.64</v>
      </c>
      <c r="J222" s="27" t="s">
        <v>1671</v>
      </c>
      <c r="K222" s="1" t="s">
        <v>481</v>
      </c>
      <c r="L222" s="50">
        <f t="shared" si="75"/>
        <v>2</v>
      </c>
      <c r="M222" s="51">
        <f t="shared" si="76"/>
        <v>2026</v>
      </c>
      <c r="N222" s="65">
        <f t="shared" si="77"/>
        <v>46054</v>
      </c>
      <c r="O222" s="52">
        <f t="shared" si="78"/>
        <v>0.1032</v>
      </c>
      <c r="P222" s="52">
        <f t="shared" si="79"/>
        <v>10.32</v>
      </c>
      <c r="Q222" s="53">
        <f t="shared" si="80"/>
        <v>4.99E-2</v>
      </c>
      <c r="R222" s="52">
        <f t="shared" si="81"/>
        <v>0.15310000000000001</v>
      </c>
      <c r="S222" s="54">
        <f t="shared" si="82"/>
        <v>15.310000000000002</v>
      </c>
      <c r="T222" s="52">
        <f t="shared" si="83"/>
        <v>-7.5999999999999983E-3</v>
      </c>
      <c r="U222" s="52">
        <f t="shared" si="84"/>
        <v>0.14550000000000002</v>
      </c>
      <c r="V222" s="52">
        <f t="shared" si="85"/>
        <v>14.550000000000002</v>
      </c>
      <c r="W222" s="55">
        <f>SUMIF(GLS!B:B,K222,GLS!C:C)</f>
        <v>5.25</v>
      </c>
      <c r="X222" s="55"/>
      <c r="Y222" s="55"/>
      <c r="Z222" s="52">
        <f t="shared" si="86"/>
        <v>-5.25</v>
      </c>
      <c r="AA222" s="52">
        <f t="shared" si="87"/>
        <v>-5.25</v>
      </c>
      <c r="AB222" s="52">
        <f t="shared" si="88"/>
        <v>-5.2499999999999998E-2</v>
      </c>
      <c r="AC222" s="52">
        <f t="shared" si="89"/>
        <v>9.3000000000000027E-2</v>
      </c>
      <c r="AD222" s="56">
        <f t="shared" si="90"/>
        <v>0.60744611365120849</v>
      </c>
      <c r="AE222" s="57">
        <f t="shared" si="91"/>
        <v>9.3000000000000025</v>
      </c>
      <c r="AF222" s="53">
        <f>IFERROR(-ABS(INDEX('frais amazon 011225-150326'!H:H,MATCH(Reproting_ERPALIN!K222,'frais amazon 011225-150326'!D:D,0))/1.2),"Commande hors la France")</f>
        <v>-2.8333333333333335</v>
      </c>
      <c r="AG222" s="53">
        <f t="shared" si="92"/>
        <v>-2.8333333333333339</v>
      </c>
      <c r="AH222" s="53">
        <f t="shared" si="93"/>
        <v>-2.8333333333333339E-2</v>
      </c>
      <c r="AI222" s="57">
        <f t="shared" si="94"/>
        <v>6.4666666666666692E-2</v>
      </c>
      <c r="AJ222" s="56">
        <f t="shared" si="95"/>
        <v>0.42238188547790129</v>
      </c>
      <c r="AK222" s="54">
        <f t="shared" si="96"/>
        <v>6.4666666666666694</v>
      </c>
      <c r="AL222" s="46"/>
      <c r="AM222" s="41"/>
    </row>
    <row r="223" spans="1:39" x14ac:dyDescent="0.25">
      <c r="A223" s="27" t="s">
        <v>483</v>
      </c>
      <c r="B223" s="27" t="s">
        <v>484</v>
      </c>
      <c r="C223" s="27" t="s">
        <v>29</v>
      </c>
      <c r="D223" s="27" t="s">
        <v>11812</v>
      </c>
      <c r="E223" s="2">
        <v>63</v>
      </c>
      <c r="F223" s="23">
        <v>45.85</v>
      </c>
      <c r="G223" s="3" t="s">
        <v>12</v>
      </c>
      <c r="H223" s="3">
        <v>27.3</v>
      </c>
      <c r="I223" s="3">
        <v>59.55</v>
      </c>
      <c r="J223" s="27" t="s">
        <v>1671</v>
      </c>
      <c r="K223" s="1" t="s">
        <v>485</v>
      </c>
      <c r="L223" s="50">
        <f t="shared" si="75"/>
        <v>1</v>
      </c>
      <c r="M223" s="51">
        <f t="shared" si="76"/>
        <v>2026</v>
      </c>
      <c r="N223" s="65">
        <f t="shared" si="77"/>
        <v>46023</v>
      </c>
      <c r="O223" s="52">
        <f t="shared" si="78"/>
        <v>0.72777777777777775</v>
      </c>
      <c r="P223" s="52">
        <f t="shared" si="79"/>
        <v>45.85</v>
      </c>
      <c r="Q223" s="53">
        <f t="shared" si="80"/>
        <v>0</v>
      </c>
      <c r="R223" s="52">
        <f t="shared" si="81"/>
        <v>0.72777777777777775</v>
      </c>
      <c r="S223" s="54">
        <f t="shared" si="82"/>
        <v>45.85</v>
      </c>
      <c r="T223" s="52">
        <f t="shared" si="83"/>
        <v>-0.29444444444444445</v>
      </c>
      <c r="U223" s="52">
        <f t="shared" si="84"/>
        <v>0.43333333333333329</v>
      </c>
      <c r="V223" s="52">
        <f t="shared" si="85"/>
        <v>27.299999999999997</v>
      </c>
      <c r="W223" s="55">
        <f>SUMIF(GLS!B:B,K223,GLS!C:C)</f>
        <v>6.57</v>
      </c>
      <c r="X223" s="55"/>
      <c r="Y223" s="55"/>
      <c r="Z223" s="52">
        <f t="shared" si="86"/>
        <v>-6.57</v>
      </c>
      <c r="AA223" s="52">
        <f t="shared" si="87"/>
        <v>-6.57</v>
      </c>
      <c r="AB223" s="52">
        <f t="shared" si="88"/>
        <v>-0.10428571428571429</v>
      </c>
      <c r="AC223" s="52">
        <f t="shared" si="89"/>
        <v>0.32904761904761903</v>
      </c>
      <c r="AD223" s="56">
        <f t="shared" si="90"/>
        <v>0.4521264994547437</v>
      </c>
      <c r="AE223" s="57">
        <f t="shared" si="91"/>
        <v>20.73</v>
      </c>
      <c r="AF223" s="53">
        <f>IFERROR(-ABS(INDEX('frais amazon 011225-150326'!H:H,MATCH(Reproting_ERPALIN!K223,'frais amazon 011225-150326'!D:D,0))/1.2),"Commande hors la France")</f>
        <v>-8.5</v>
      </c>
      <c r="AG223" s="53">
        <f t="shared" si="92"/>
        <v>-8.5</v>
      </c>
      <c r="AH223" s="53">
        <f t="shared" si="93"/>
        <v>-0.13492063492063491</v>
      </c>
      <c r="AI223" s="57">
        <f t="shared" si="94"/>
        <v>0.19412698412698412</v>
      </c>
      <c r="AJ223" s="56">
        <f t="shared" si="95"/>
        <v>0.26673936750272631</v>
      </c>
      <c r="AK223" s="54">
        <f t="shared" si="96"/>
        <v>12.23</v>
      </c>
      <c r="AL223" s="46"/>
      <c r="AM223" s="41"/>
    </row>
    <row r="224" spans="1:39" x14ac:dyDescent="0.25">
      <c r="A224" s="27" t="s">
        <v>486</v>
      </c>
      <c r="B224" s="27" t="s">
        <v>487</v>
      </c>
      <c r="C224" s="27" t="s">
        <v>16</v>
      </c>
      <c r="D224" s="27" t="s">
        <v>11812</v>
      </c>
      <c r="E224" s="2">
        <v>50</v>
      </c>
      <c r="F224" s="23">
        <v>9.98</v>
      </c>
      <c r="G224" s="3">
        <v>4.99</v>
      </c>
      <c r="H224" s="3">
        <v>7.71</v>
      </c>
      <c r="I224" s="3">
        <v>77.2</v>
      </c>
      <c r="J224" s="27" t="s">
        <v>1671</v>
      </c>
      <c r="K224" s="1" t="s">
        <v>488</v>
      </c>
      <c r="L224" s="50">
        <f t="shared" si="75"/>
        <v>1</v>
      </c>
      <c r="M224" s="51">
        <f t="shared" si="76"/>
        <v>2026</v>
      </c>
      <c r="N224" s="65">
        <f t="shared" si="77"/>
        <v>46023</v>
      </c>
      <c r="O224" s="52">
        <f t="shared" si="78"/>
        <v>0.1996</v>
      </c>
      <c r="P224" s="52">
        <f t="shared" si="79"/>
        <v>9.98</v>
      </c>
      <c r="Q224" s="53">
        <f t="shared" si="80"/>
        <v>9.98E-2</v>
      </c>
      <c r="R224" s="52">
        <f t="shared" si="81"/>
        <v>0.2994</v>
      </c>
      <c r="S224" s="54">
        <f t="shared" si="82"/>
        <v>14.97</v>
      </c>
      <c r="T224" s="52">
        <f t="shared" si="83"/>
        <v>-4.540000000000001E-2</v>
      </c>
      <c r="U224" s="52">
        <f t="shared" si="84"/>
        <v>0.254</v>
      </c>
      <c r="V224" s="52">
        <f t="shared" si="85"/>
        <v>12.7</v>
      </c>
      <c r="W224" s="55">
        <f>SUMIF(GLS!B:B,K224,GLS!C:C)</f>
        <v>5.48</v>
      </c>
      <c r="X224" s="55"/>
      <c r="Y224" s="55"/>
      <c r="Z224" s="52">
        <f t="shared" si="86"/>
        <v>-5.48</v>
      </c>
      <c r="AA224" s="52">
        <f t="shared" si="87"/>
        <v>-5.48</v>
      </c>
      <c r="AB224" s="52">
        <f t="shared" si="88"/>
        <v>-0.1096</v>
      </c>
      <c r="AC224" s="52">
        <f t="shared" si="89"/>
        <v>0.1444</v>
      </c>
      <c r="AD224" s="56">
        <f t="shared" si="90"/>
        <v>0.48229792919171677</v>
      </c>
      <c r="AE224" s="57">
        <f t="shared" si="91"/>
        <v>7.22</v>
      </c>
      <c r="AF224" s="53">
        <f>IFERROR(-ABS(INDEX('frais amazon 011225-150326'!H:H,MATCH(Reproting_ERPALIN!K224,'frais amazon 011225-150326'!D:D,0))/1.2),"Commande hors la France")</f>
        <v>-2.7750000000000004</v>
      </c>
      <c r="AG224" s="53">
        <f t="shared" si="92"/>
        <v>-2.7750000000000004</v>
      </c>
      <c r="AH224" s="53">
        <f t="shared" si="93"/>
        <v>-5.5500000000000008E-2</v>
      </c>
      <c r="AI224" s="57">
        <f t="shared" si="94"/>
        <v>8.8899999999999993E-2</v>
      </c>
      <c r="AJ224" s="56">
        <f t="shared" si="95"/>
        <v>0.29692718770875082</v>
      </c>
      <c r="AK224" s="54">
        <f t="shared" si="96"/>
        <v>4.4449999999999994</v>
      </c>
      <c r="AL224" s="46"/>
      <c r="AM224" s="41"/>
    </row>
    <row r="225" spans="1:39" x14ac:dyDescent="0.25">
      <c r="A225" s="27" t="s">
        <v>489</v>
      </c>
      <c r="B225" s="27" t="s">
        <v>490</v>
      </c>
      <c r="C225" s="27" t="s">
        <v>16</v>
      </c>
      <c r="D225" s="27" t="s">
        <v>11814</v>
      </c>
      <c r="E225" s="2">
        <v>25</v>
      </c>
      <c r="F225" s="3">
        <v>9.93</v>
      </c>
      <c r="G225" s="3">
        <v>4.99</v>
      </c>
      <c r="H225" s="3">
        <v>5.97</v>
      </c>
      <c r="I225" s="3">
        <v>60.12</v>
      </c>
      <c r="J225" s="27" t="s">
        <v>1671</v>
      </c>
      <c r="K225" s="1" t="s">
        <v>491</v>
      </c>
      <c r="L225" s="50">
        <f t="shared" si="75"/>
        <v>12</v>
      </c>
      <c r="M225" s="51">
        <f t="shared" si="76"/>
        <v>2025</v>
      </c>
      <c r="N225" s="65">
        <f t="shared" si="77"/>
        <v>45992</v>
      </c>
      <c r="O225" s="52">
        <f t="shared" si="78"/>
        <v>0.3972</v>
      </c>
      <c r="P225" s="52">
        <f t="shared" si="79"/>
        <v>9.93</v>
      </c>
      <c r="Q225" s="53">
        <f t="shared" si="80"/>
        <v>0.1996</v>
      </c>
      <c r="R225" s="52">
        <f t="shared" si="81"/>
        <v>0.5968</v>
      </c>
      <c r="S225" s="54">
        <f t="shared" si="82"/>
        <v>14.92</v>
      </c>
      <c r="T225" s="52">
        <f t="shared" si="83"/>
        <v>-0.15839999999999999</v>
      </c>
      <c r="U225" s="52">
        <f t="shared" si="84"/>
        <v>0.43840000000000001</v>
      </c>
      <c r="V225" s="52">
        <f t="shared" si="85"/>
        <v>10.96</v>
      </c>
      <c r="W225" s="55">
        <f>SUMIF(GLS!B:B,K225,GLS!C:C)</f>
        <v>5.25</v>
      </c>
      <c r="X225" s="55"/>
      <c r="Y225" s="55"/>
      <c r="Z225" s="52">
        <f t="shared" si="86"/>
        <v>-5.25</v>
      </c>
      <c r="AA225" s="52">
        <f t="shared" si="87"/>
        <v>-5.25</v>
      </c>
      <c r="AB225" s="52">
        <f t="shared" si="88"/>
        <v>-0.21</v>
      </c>
      <c r="AC225" s="52">
        <f t="shared" si="89"/>
        <v>0.22840000000000002</v>
      </c>
      <c r="AD225" s="56">
        <f t="shared" si="90"/>
        <v>0.38270777479892765</v>
      </c>
      <c r="AE225" s="57">
        <f t="shared" si="91"/>
        <v>5.7100000000000009</v>
      </c>
      <c r="AF225" s="53">
        <f>IFERROR(-ABS(INDEX('frais amazon 011225-150326'!H:H,MATCH(Reproting_ERPALIN!K225,'frais amazon 011225-150326'!D:D,0))/1.2),"Commande hors la France")</f>
        <v>-2.7750000000000004</v>
      </c>
      <c r="AG225" s="53">
        <f t="shared" si="92"/>
        <v>-2.7750000000000004</v>
      </c>
      <c r="AH225" s="53">
        <f t="shared" si="93"/>
        <v>-0.11100000000000002</v>
      </c>
      <c r="AI225" s="57">
        <f t="shared" si="94"/>
        <v>0.1174</v>
      </c>
      <c r="AJ225" s="56">
        <f t="shared" si="95"/>
        <v>0.19671581769436999</v>
      </c>
      <c r="AK225" s="54">
        <f t="shared" si="96"/>
        <v>2.9350000000000001</v>
      </c>
      <c r="AL225" s="46"/>
      <c r="AM225" s="41"/>
    </row>
    <row r="226" spans="1:39" x14ac:dyDescent="0.25">
      <c r="A226" s="27" t="s">
        <v>369</v>
      </c>
      <c r="B226" s="27" t="s">
        <v>370</v>
      </c>
      <c r="C226" s="27" t="s">
        <v>81</v>
      </c>
      <c r="D226" s="27" t="s">
        <v>11815</v>
      </c>
      <c r="E226" s="2">
        <v>200</v>
      </c>
      <c r="F226" s="3">
        <v>5.0599999999999996</v>
      </c>
      <c r="G226" s="3">
        <v>4.99</v>
      </c>
      <c r="H226" s="3">
        <v>2.9</v>
      </c>
      <c r="I226" s="3">
        <v>57.31</v>
      </c>
      <c r="J226" s="27" t="s">
        <v>1671</v>
      </c>
      <c r="K226" s="1" t="s">
        <v>492</v>
      </c>
      <c r="L226" s="50">
        <f t="shared" si="75"/>
        <v>2</v>
      </c>
      <c r="M226" s="51">
        <f t="shared" si="76"/>
        <v>2026</v>
      </c>
      <c r="N226" s="65">
        <f t="shared" si="77"/>
        <v>46054</v>
      </c>
      <c r="O226" s="52">
        <f t="shared" si="78"/>
        <v>2.53E-2</v>
      </c>
      <c r="P226" s="52">
        <f t="shared" si="79"/>
        <v>5.0599999999999996</v>
      </c>
      <c r="Q226" s="53">
        <f t="shared" si="80"/>
        <v>2.495E-2</v>
      </c>
      <c r="R226" s="52">
        <f t="shared" si="81"/>
        <v>5.0250000000000003E-2</v>
      </c>
      <c r="S226" s="54">
        <f t="shared" si="82"/>
        <v>10.050000000000001</v>
      </c>
      <c r="T226" s="52">
        <f t="shared" si="83"/>
        <v>-1.0799999999999999E-2</v>
      </c>
      <c r="U226" s="52">
        <f t="shared" si="84"/>
        <v>3.9450000000000006E-2</v>
      </c>
      <c r="V226" s="52">
        <f t="shared" si="85"/>
        <v>7.8900000000000015</v>
      </c>
      <c r="W226" s="55">
        <f>SUMIF(GLS!B:B,K226,GLS!C:C)</f>
        <v>5.25</v>
      </c>
      <c r="X226" s="55"/>
      <c r="Y226" s="55"/>
      <c r="Z226" s="52">
        <f t="shared" si="86"/>
        <v>-5.25</v>
      </c>
      <c r="AA226" s="52">
        <f t="shared" si="87"/>
        <v>-5.25</v>
      </c>
      <c r="AB226" s="52">
        <f t="shared" si="88"/>
        <v>-2.6249999999999999E-2</v>
      </c>
      <c r="AC226" s="52">
        <f t="shared" si="89"/>
        <v>1.3200000000000007E-2</v>
      </c>
      <c r="AD226" s="56">
        <f t="shared" si="90"/>
        <v>0.26268656716417921</v>
      </c>
      <c r="AE226" s="57">
        <f t="shared" si="91"/>
        <v>2.6400000000000015</v>
      </c>
      <c r="AF226" s="53">
        <f>IFERROR(-ABS(INDEX('frais amazon 011225-150326'!H:H,MATCH(Reproting_ERPALIN!K226,'frais amazon 011225-150326'!D:D,0))/1.2),"Commande hors la France")</f>
        <v>-1.8666666666666669</v>
      </c>
      <c r="AG226" s="53">
        <f t="shared" si="92"/>
        <v>-1.8666666666666669</v>
      </c>
      <c r="AH226" s="53">
        <f t="shared" si="93"/>
        <v>-9.3333333333333341E-3</v>
      </c>
      <c r="AI226" s="57">
        <f t="shared" si="94"/>
        <v>3.8666666666666728E-3</v>
      </c>
      <c r="AJ226" s="56">
        <f t="shared" si="95"/>
        <v>7.6948590381426318E-2</v>
      </c>
      <c r="AK226" s="54">
        <f t="shared" si="96"/>
        <v>0.77333333333333454</v>
      </c>
      <c r="AL226" s="46"/>
      <c r="AM226" s="41"/>
    </row>
    <row r="227" spans="1:39" x14ac:dyDescent="0.25">
      <c r="A227" s="27" t="s">
        <v>183</v>
      </c>
      <c r="B227" s="27" t="s">
        <v>184</v>
      </c>
      <c r="C227" s="27" t="s">
        <v>16</v>
      </c>
      <c r="D227" s="27" t="s">
        <v>11812</v>
      </c>
      <c r="E227" s="2">
        <v>10</v>
      </c>
      <c r="F227" s="23">
        <v>19.12</v>
      </c>
      <c r="G227" s="3">
        <v>4.99</v>
      </c>
      <c r="H227" s="3">
        <v>15.24</v>
      </c>
      <c r="I227" s="3">
        <v>79.709999999999994</v>
      </c>
      <c r="J227" s="27" t="s">
        <v>1671</v>
      </c>
      <c r="K227" s="1" t="s">
        <v>493</v>
      </c>
      <c r="L227" s="50">
        <f t="shared" si="75"/>
        <v>1</v>
      </c>
      <c r="M227" s="51">
        <f t="shared" si="76"/>
        <v>2026</v>
      </c>
      <c r="N227" s="65">
        <f t="shared" si="77"/>
        <v>46023</v>
      </c>
      <c r="O227" s="52">
        <f t="shared" si="78"/>
        <v>1.9120000000000001</v>
      </c>
      <c r="P227" s="52">
        <f t="shared" si="79"/>
        <v>19.12</v>
      </c>
      <c r="Q227" s="53">
        <f t="shared" si="80"/>
        <v>0.499</v>
      </c>
      <c r="R227" s="52">
        <f t="shared" si="81"/>
        <v>2.411</v>
      </c>
      <c r="S227" s="54">
        <f t="shared" si="82"/>
        <v>24.11</v>
      </c>
      <c r="T227" s="52">
        <f t="shared" si="83"/>
        <v>-0.38800000000000007</v>
      </c>
      <c r="U227" s="52">
        <f t="shared" si="84"/>
        <v>2.0230000000000001</v>
      </c>
      <c r="V227" s="52">
        <f t="shared" si="85"/>
        <v>20.23</v>
      </c>
      <c r="W227" s="55">
        <f>SUMIF(GLS!B:B,K227,GLS!C:C)</f>
        <v>5.48</v>
      </c>
      <c r="X227" s="55"/>
      <c r="Y227" s="55"/>
      <c r="Z227" s="52">
        <f t="shared" si="86"/>
        <v>-5.48</v>
      </c>
      <c r="AA227" s="52">
        <f t="shared" si="87"/>
        <v>-5.48</v>
      </c>
      <c r="AB227" s="52">
        <f t="shared" si="88"/>
        <v>-0.54800000000000004</v>
      </c>
      <c r="AC227" s="52">
        <f t="shared" si="89"/>
        <v>1.4750000000000001</v>
      </c>
      <c r="AD227" s="56">
        <f t="shared" si="90"/>
        <v>0.61177934467026129</v>
      </c>
      <c r="AE227" s="57">
        <f t="shared" si="91"/>
        <v>14.75</v>
      </c>
      <c r="AF227" s="53">
        <f>IFERROR(-ABS(INDEX('frais amazon 011225-150326'!H:H,MATCH(Reproting_ERPALIN!K227,'frais amazon 011225-150326'!D:D,0))/1.2),"Commande hors la France")</f>
        <v>-4.458333333333333</v>
      </c>
      <c r="AG227" s="53">
        <f t="shared" si="92"/>
        <v>-4.458333333333333</v>
      </c>
      <c r="AH227" s="53">
        <f t="shared" si="93"/>
        <v>-0.4458333333333333</v>
      </c>
      <c r="AI227" s="57">
        <f t="shared" si="94"/>
        <v>1.0291666666666668</v>
      </c>
      <c r="AJ227" s="56">
        <f t="shared" si="95"/>
        <v>0.42686298907783771</v>
      </c>
      <c r="AK227" s="54">
        <f t="shared" si="96"/>
        <v>10.291666666666668</v>
      </c>
      <c r="AL227" s="46"/>
      <c r="AM227" s="41"/>
    </row>
    <row r="228" spans="1:39" x14ac:dyDescent="0.25">
      <c r="A228" s="27" t="s">
        <v>193</v>
      </c>
      <c r="B228" s="27" t="s">
        <v>194</v>
      </c>
      <c r="C228" s="27" t="s">
        <v>16</v>
      </c>
      <c r="D228" s="27" t="s">
        <v>11814</v>
      </c>
      <c r="E228" s="2">
        <v>100</v>
      </c>
      <c r="F228" s="3">
        <v>12.57</v>
      </c>
      <c r="G228" s="3">
        <v>4.99</v>
      </c>
      <c r="H228" s="3">
        <v>10.28</v>
      </c>
      <c r="I228" s="3">
        <v>81.78</v>
      </c>
      <c r="J228" s="27" t="s">
        <v>1671</v>
      </c>
      <c r="K228" s="1" t="s">
        <v>494</v>
      </c>
      <c r="L228" s="50">
        <f t="shared" si="75"/>
        <v>12</v>
      </c>
      <c r="M228" s="51">
        <f t="shared" si="76"/>
        <v>2025</v>
      </c>
      <c r="N228" s="65">
        <f t="shared" si="77"/>
        <v>45992</v>
      </c>
      <c r="O228" s="52">
        <f t="shared" si="78"/>
        <v>0.12570000000000001</v>
      </c>
      <c r="P228" s="52">
        <f t="shared" si="79"/>
        <v>12.57</v>
      </c>
      <c r="Q228" s="53">
        <f t="shared" si="80"/>
        <v>4.99E-2</v>
      </c>
      <c r="R228" s="52">
        <f t="shared" si="81"/>
        <v>0.17560000000000001</v>
      </c>
      <c r="S228" s="54">
        <f t="shared" si="82"/>
        <v>17.560000000000002</v>
      </c>
      <c r="T228" s="52">
        <f t="shared" si="83"/>
        <v>-2.2900000000000011E-2</v>
      </c>
      <c r="U228" s="52">
        <f t="shared" si="84"/>
        <v>0.1527</v>
      </c>
      <c r="V228" s="52">
        <f t="shared" si="85"/>
        <v>15.27</v>
      </c>
      <c r="W228" s="55">
        <f>SUMIF(GLS!B:B,K228,GLS!C:C)</f>
        <v>5.25</v>
      </c>
      <c r="X228" s="55"/>
      <c r="Y228" s="55"/>
      <c r="Z228" s="52">
        <f t="shared" si="86"/>
        <v>-5.25</v>
      </c>
      <c r="AA228" s="52">
        <f t="shared" si="87"/>
        <v>-5.25</v>
      </c>
      <c r="AB228" s="52">
        <f t="shared" si="88"/>
        <v>-5.2499999999999998E-2</v>
      </c>
      <c r="AC228" s="52">
        <f t="shared" si="89"/>
        <v>0.10020000000000001</v>
      </c>
      <c r="AD228" s="56">
        <f t="shared" si="90"/>
        <v>0.57061503416856496</v>
      </c>
      <c r="AE228" s="57">
        <f t="shared" si="91"/>
        <v>10.020000000000001</v>
      </c>
      <c r="AF228" s="53">
        <f>IFERROR(-ABS(INDEX('frais amazon 011225-150326'!H:H,MATCH(Reproting_ERPALIN!K228,'frais amazon 011225-150326'!D:D,0))/1.2),"Commande hors la France")</f>
        <v>-2.9833333333333334</v>
      </c>
      <c r="AG228" s="53">
        <f t="shared" si="92"/>
        <v>-2.9833333333333329</v>
      </c>
      <c r="AH228" s="53">
        <f t="shared" si="93"/>
        <v>-2.983333333333333E-2</v>
      </c>
      <c r="AI228" s="57">
        <f t="shared" si="94"/>
        <v>7.0366666666666688E-2</v>
      </c>
      <c r="AJ228" s="56">
        <f t="shared" si="95"/>
        <v>0.40072133637053919</v>
      </c>
      <c r="AK228" s="54">
        <f t="shared" si="96"/>
        <v>7.0366666666666688</v>
      </c>
      <c r="AL228" s="46"/>
      <c r="AM228" s="41"/>
    </row>
    <row r="229" spans="1:39" x14ac:dyDescent="0.25">
      <c r="A229" s="27" t="s">
        <v>9</v>
      </c>
      <c r="B229" s="27" t="s">
        <v>10</v>
      </c>
      <c r="C229" s="27" t="s">
        <v>11</v>
      </c>
      <c r="D229" s="27" t="s">
        <v>11812</v>
      </c>
      <c r="E229" s="2">
        <v>30</v>
      </c>
      <c r="F229" s="23">
        <v>13.49</v>
      </c>
      <c r="G229" s="3" t="s">
        <v>12</v>
      </c>
      <c r="H229" s="3">
        <v>9.2200000000000006</v>
      </c>
      <c r="I229" s="3">
        <v>68.31</v>
      </c>
      <c r="J229" s="27" t="s">
        <v>1671</v>
      </c>
      <c r="K229" s="1" t="s">
        <v>495</v>
      </c>
      <c r="L229" s="50">
        <f t="shared" si="75"/>
        <v>1</v>
      </c>
      <c r="M229" s="51">
        <f t="shared" si="76"/>
        <v>2026</v>
      </c>
      <c r="N229" s="65">
        <f t="shared" si="77"/>
        <v>46023</v>
      </c>
      <c r="O229" s="52">
        <f t="shared" si="78"/>
        <v>0.44966666666666666</v>
      </c>
      <c r="P229" s="52">
        <f t="shared" si="79"/>
        <v>13.49</v>
      </c>
      <c r="Q229" s="53">
        <f t="shared" si="80"/>
        <v>0</v>
      </c>
      <c r="R229" s="52">
        <f t="shared" si="81"/>
        <v>0.44966666666666666</v>
      </c>
      <c r="S229" s="54">
        <f t="shared" si="82"/>
        <v>13.49</v>
      </c>
      <c r="T229" s="52">
        <f t="shared" si="83"/>
        <v>-0.14233333333333331</v>
      </c>
      <c r="U229" s="52">
        <f t="shared" si="84"/>
        <v>0.30733333333333335</v>
      </c>
      <c r="V229" s="52">
        <f t="shared" si="85"/>
        <v>9.2200000000000006</v>
      </c>
      <c r="W229" s="55">
        <f>SUMIF(GLS!B:B,K229,GLS!C:C)</f>
        <v>5.48</v>
      </c>
      <c r="X229" s="55"/>
      <c r="Y229" s="55"/>
      <c r="Z229" s="52">
        <f t="shared" si="86"/>
        <v>-5.48</v>
      </c>
      <c r="AA229" s="52">
        <f t="shared" si="87"/>
        <v>-5.48</v>
      </c>
      <c r="AB229" s="52">
        <f t="shared" si="88"/>
        <v>-0.18266666666666667</v>
      </c>
      <c r="AC229" s="52">
        <f t="shared" si="89"/>
        <v>0.12466666666666668</v>
      </c>
      <c r="AD229" s="56">
        <f t="shared" si="90"/>
        <v>0.27724240177909565</v>
      </c>
      <c r="AE229" s="57">
        <f t="shared" si="91"/>
        <v>3.74</v>
      </c>
      <c r="AF229" s="53">
        <f>IFERROR(-ABS(INDEX('frais amazon 011225-150326'!H:H,MATCH(Reproting_ERPALIN!K229,'frais amazon 011225-150326'!D:D,0))/1.2),"Commande hors la France")</f>
        <v>-2.5083333333333333</v>
      </c>
      <c r="AG229" s="53">
        <f t="shared" si="92"/>
        <v>-2.5083333333333333</v>
      </c>
      <c r="AH229" s="53">
        <f t="shared" si="93"/>
        <v>-8.3611111111111108E-2</v>
      </c>
      <c r="AI229" s="57">
        <f t="shared" si="94"/>
        <v>4.1055555555555567E-2</v>
      </c>
      <c r="AJ229" s="56">
        <f t="shared" si="95"/>
        <v>9.1302199159871533E-2</v>
      </c>
      <c r="AK229" s="54">
        <f t="shared" si="96"/>
        <v>1.2316666666666669</v>
      </c>
      <c r="AL229" s="46"/>
      <c r="AM229" s="41"/>
    </row>
    <row r="230" spans="1:39" x14ac:dyDescent="0.25">
      <c r="A230" s="27" t="s">
        <v>496</v>
      </c>
      <c r="B230" s="27" t="s">
        <v>497</v>
      </c>
      <c r="C230" s="27" t="s">
        <v>16</v>
      </c>
      <c r="D230" s="27" t="s">
        <v>11812</v>
      </c>
      <c r="E230" s="2">
        <v>100</v>
      </c>
      <c r="F230" s="23">
        <v>38.67</v>
      </c>
      <c r="G230" s="3">
        <v>4.99</v>
      </c>
      <c r="H230" s="3">
        <v>27.29</v>
      </c>
      <c r="I230" s="3">
        <v>70.569999999999993</v>
      </c>
      <c r="J230" s="27" t="s">
        <v>1671</v>
      </c>
      <c r="K230" s="1" t="s">
        <v>498</v>
      </c>
      <c r="L230" s="50">
        <f t="shared" si="75"/>
        <v>1</v>
      </c>
      <c r="M230" s="51">
        <f t="shared" si="76"/>
        <v>2026</v>
      </c>
      <c r="N230" s="65">
        <f t="shared" si="77"/>
        <v>46023</v>
      </c>
      <c r="O230" s="52">
        <f t="shared" si="78"/>
        <v>0.38670000000000004</v>
      </c>
      <c r="P230" s="52">
        <f t="shared" si="79"/>
        <v>38.67</v>
      </c>
      <c r="Q230" s="53">
        <f t="shared" si="80"/>
        <v>4.99E-2</v>
      </c>
      <c r="R230" s="52">
        <f t="shared" si="81"/>
        <v>0.43660000000000004</v>
      </c>
      <c r="S230" s="54">
        <f t="shared" si="82"/>
        <v>43.660000000000004</v>
      </c>
      <c r="T230" s="52">
        <f t="shared" si="83"/>
        <v>-0.11380000000000003</v>
      </c>
      <c r="U230" s="52">
        <f t="shared" si="84"/>
        <v>0.32280000000000003</v>
      </c>
      <c r="V230" s="52">
        <f t="shared" si="85"/>
        <v>32.28</v>
      </c>
      <c r="W230" s="55">
        <f>SUMIF(GLS!B:B,K230,GLS!C:C)</f>
        <v>5.25</v>
      </c>
      <c r="X230" s="55"/>
      <c r="Y230" s="55"/>
      <c r="Z230" s="52">
        <f t="shared" si="86"/>
        <v>-5.25</v>
      </c>
      <c r="AA230" s="52">
        <f t="shared" si="87"/>
        <v>-5.25</v>
      </c>
      <c r="AB230" s="52">
        <f t="shared" si="88"/>
        <v>-5.2499999999999998E-2</v>
      </c>
      <c r="AC230" s="52">
        <f t="shared" si="89"/>
        <v>0.27030000000000004</v>
      </c>
      <c r="AD230" s="56">
        <f t="shared" si="90"/>
        <v>0.61910215300045812</v>
      </c>
      <c r="AE230" s="57">
        <f t="shared" si="91"/>
        <v>27.030000000000005</v>
      </c>
      <c r="AF230" s="53">
        <f>IFERROR(-ABS(INDEX('frais amazon 011225-150326'!H:H,MATCH(Reproting_ERPALIN!K230,'frais amazon 011225-150326'!D:D,0))/1.2),"Commande hors la France")</f>
        <v>-8.1083333333333343</v>
      </c>
      <c r="AG230" s="53">
        <f t="shared" si="92"/>
        <v>-8.1083333333333343</v>
      </c>
      <c r="AH230" s="53">
        <f t="shared" si="93"/>
        <v>-8.1083333333333341E-2</v>
      </c>
      <c r="AI230" s="57">
        <f t="shared" si="94"/>
        <v>0.1892166666666667</v>
      </c>
      <c r="AJ230" s="56">
        <f t="shared" si="95"/>
        <v>0.43338677660711561</v>
      </c>
      <c r="AK230" s="54">
        <f t="shared" si="96"/>
        <v>18.92166666666667</v>
      </c>
      <c r="AL230" s="46"/>
      <c r="AM230" s="41"/>
    </row>
    <row r="231" spans="1:39" x14ac:dyDescent="0.25">
      <c r="A231" s="27" t="s">
        <v>216</v>
      </c>
      <c r="B231" s="27" t="s">
        <v>217</v>
      </c>
      <c r="C231" s="27" t="s">
        <v>33</v>
      </c>
      <c r="D231" s="27" t="s">
        <v>11815</v>
      </c>
      <c r="E231" s="2">
        <v>50</v>
      </c>
      <c r="F231" s="3">
        <v>4</v>
      </c>
      <c r="G231" s="3">
        <v>4.99</v>
      </c>
      <c r="H231" s="3">
        <v>2.16</v>
      </c>
      <c r="I231" s="3">
        <v>54</v>
      </c>
      <c r="J231" s="27" t="s">
        <v>1671</v>
      </c>
      <c r="K231" s="1" t="s">
        <v>499</v>
      </c>
      <c r="L231" s="50">
        <f t="shared" si="75"/>
        <v>2</v>
      </c>
      <c r="M231" s="51">
        <f t="shared" si="76"/>
        <v>2026</v>
      </c>
      <c r="N231" s="65">
        <f t="shared" si="77"/>
        <v>46054</v>
      </c>
      <c r="O231" s="52">
        <f t="shared" si="78"/>
        <v>0.08</v>
      </c>
      <c r="P231" s="52">
        <f t="shared" si="79"/>
        <v>4</v>
      </c>
      <c r="Q231" s="53">
        <f t="shared" si="80"/>
        <v>9.98E-2</v>
      </c>
      <c r="R231" s="52">
        <f t="shared" si="81"/>
        <v>0.17980000000000002</v>
      </c>
      <c r="S231" s="54">
        <f t="shared" si="82"/>
        <v>8.99</v>
      </c>
      <c r="T231" s="52">
        <f t="shared" si="83"/>
        <v>-3.6799999999999999E-2</v>
      </c>
      <c r="U231" s="52">
        <f t="shared" si="84"/>
        <v>0.14300000000000002</v>
      </c>
      <c r="V231" s="52">
        <f t="shared" si="85"/>
        <v>7.15</v>
      </c>
      <c r="W231" s="55">
        <f>SUMIF(GLS!B:B,K231,GLS!C:C)</f>
        <v>5.25</v>
      </c>
      <c r="X231" s="55"/>
      <c r="Y231" s="55"/>
      <c r="Z231" s="52">
        <f t="shared" si="86"/>
        <v>-5.25</v>
      </c>
      <c r="AA231" s="52">
        <f t="shared" si="87"/>
        <v>-5.25</v>
      </c>
      <c r="AB231" s="52">
        <f t="shared" si="88"/>
        <v>-0.105</v>
      </c>
      <c r="AC231" s="52">
        <f t="shared" si="89"/>
        <v>3.800000000000002E-2</v>
      </c>
      <c r="AD231" s="56">
        <f t="shared" si="90"/>
        <v>0.21134593993325926</v>
      </c>
      <c r="AE231" s="57">
        <f t="shared" si="91"/>
        <v>1.900000000000001</v>
      </c>
      <c r="AF231" s="53">
        <f>IFERROR(-ABS(INDEX('frais amazon 011225-150326'!H:H,MATCH(Reproting_ERPALIN!K231,'frais amazon 011225-150326'!D:D,0))/1.2),"Commande hors la France")</f>
        <v>-1.6749999999999998</v>
      </c>
      <c r="AG231" s="53">
        <f t="shared" si="92"/>
        <v>-1.6749999999999998</v>
      </c>
      <c r="AH231" s="53">
        <f t="shared" si="93"/>
        <v>-3.3499999999999995E-2</v>
      </c>
      <c r="AI231" s="57">
        <f t="shared" si="94"/>
        <v>4.5000000000000248E-3</v>
      </c>
      <c r="AJ231" s="56">
        <f t="shared" si="95"/>
        <v>2.5027808676307144E-2</v>
      </c>
      <c r="AK231" s="54">
        <f t="shared" si="96"/>
        <v>0.22500000000000125</v>
      </c>
      <c r="AL231" s="46"/>
      <c r="AM231" s="41"/>
    </row>
    <row r="232" spans="1:39" x14ac:dyDescent="0.25">
      <c r="A232" s="27" t="s">
        <v>500</v>
      </c>
      <c r="B232" s="27" t="s">
        <v>501</v>
      </c>
      <c r="C232" s="27" t="s">
        <v>16</v>
      </c>
      <c r="D232" s="27" t="s">
        <v>11812</v>
      </c>
      <c r="E232" s="2">
        <v>10</v>
      </c>
      <c r="F232" s="23">
        <v>18.690000000000001</v>
      </c>
      <c r="G232" s="3">
        <v>4.99</v>
      </c>
      <c r="H232" s="3">
        <v>15.8</v>
      </c>
      <c r="I232" s="3">
        <v>84.54</v>
      </c>
      <c r="J232" s="27" t="s">
        <v>1671</v>
      </c>
      <c r="K232" s="1" t="s">
        <v>502</v>
      </c>
      <c r="L232" s="50">
        <f t="shared" si="75"/>
        <v>1</v>
      </c>
      <c r="M232" s="51">
        <f t="shared" si="76"/>
        <v>2026</v>
      </c>
      <c r="N232" s="65">
        <f t="shared" si="77"/>
        <v>46023</v>
      </c>
      <c r="O232" s="52">
        <f t="shared" si="78"/>
        <v>1.8690000000000002</v>
      </c>
      <c r="P232" s="52">
        <f t="shared" si="79"/>
        <v>18.690000000000001</v>
      </c>
      <c r="Q232" s="53">
        <f t="shared" si="80"/>
        <v>0.499</v>
      </c>
      <c r="R232" s="52">
        <f t="shared" si="81"/>
        <v>2.3680000000000003</v>
      </c>
      <c r="S232" s="54">
        <f t="shared" si="82"/>
        <v>23.680000000000003</v>
      </c>
      <c r="T232" s="52">
        <f t="shared" si="83"/>
        <v>-0.28900000000000003</v>
      </c>
      <c r="U232" s="52">
        <f t="shared" si="84"/>
        <v>2.0790000000000002</v>
      </c>
      <c r="V232" s="52">
        <f t="shared" si="85"/>
        <v>20.790000000000003</v>
      </c>
      <c r="W232" s="55">
        <f>SUMIF(GLS!B:B,K232,GLS!C:C)</f>
        <v>5.25</v>
      </c>
      <c r="X232" s="55"/>
      <c r="Y232" s="55"/>
      <c r="Z232" s="52">
        <f t="shared" si="86"/>
        <v>-5.25</v>
      </c>
      <c r="AA232" s="52">
        <f t="shared" si="87"/>
        <v>-5.25</v>
      </c>
      <c r="AB232" s="52">
        <f t="shared" si="88"/>
        <v>-0.52500000000000002</v>
      </c>
      <c r="AC232" s="52">
        <f t="shared" si="89"/>
        <v>1.5540000000000003</v>
      </c>
      <c r="AD232" s="56">
        <f t="shared" si="90"/>
        <v>0.65625</v>
      </c>
      <c r="AE232" s="57">
        <f t="shared" si="91"/>
        <v>15.540000000000003</v>
      </c>
      <c r="AF232" s="53">
        <f>IFERROR(-ABS(INDEX('frais amazon 011225-150326'!H:H,MATCH(Reproting_ERPALIN!K232,'frais amazon 011225-150326'!D:D,0))/1.2),"Commande hors la France")</f>
        <v>-3.9916666666666667</v>
      </c>
      <c r="AG232" s="53">
        <f t="shared" si="92"/>
        <v>-3.9916666666666663</v>
      </c>
      <c r="AH232" s="53">
        <f t="shared" si="93"/>
        <v>-0.39916666666666661</v>
      </c>
      <c r="AI232" s="57">
        <f t="shared" si="94"/>
        <v>1.1548333333333336</v>
      </c>
      <c r="AJ232" s="56">
        <f t="shared" si="95"/>
        <v>0.48768299549549554</v>
      </c>
      <c r="AK232" s="54">
        <f t="shared" si="96"/>
        <v>11.548333333333336</v>
      </c>
      <c r="AL232" s="46"/>
      <c r="AM232" s="41"/>
    </row>
    <row r="233" spans="1:39" x14ac:dyDescent="0.25">
      <c r="A233" s="27" t="s">
        <v>9</v>
      </c>
      <c r="B233" s="27" t="s">
        <v>10</v>
      </c>
      <c r="C233" s="27" t="s">
        <v>11</v>
      </c>
      <c r="D233" s="27" t="s">
        <v>11812</v>
      </c>
      <c r="E233" s="2">
        <v>15</v>
      </c>
      <c r="F233" s="23">
        <v>6.93</v>
      </c>
      <c r="G233" s="3">
        <v>4.99</v>
      </c>
      <c r="H233" s="3">
        <v>4.79</v>
      </c>
      <c r="I233" s="3">
        <v>69.16</v>
      </c>
      <c r="J233" s="27" t="s">
        <v>1671</v>
      </c>
      <c r="K233" s="1" t="s">
        <v>504</v>
      </c>
      <c r="L233" s="50">
        <f t="shared" si="75"/>
        <v>1</v>
      </c>
      <c r="M233" s="51">
        <f t="shared" si="76"/>
        <v>2026</v>
      </c>
      <c r="N233" s="65">
        <f t="shared" si="77"/>
        <v>46023</v>
      </c>
      <c r="O233" s="52">
        <f t="shared" si="78"/>
        <v>0.46199999999999997</v>
      </c>
      <c r="P233" s="52">
        <f t="shared" si="79"/>
        <v>6.93</v>
      </c>
      <c r="Q233" s="53">
        <f t="shared" si="80"/>
        <v>0.33266666666666667</v>
      </c>
      <c r="R233" s="52">
        <f t="shared" si="81"/>
        <v>0.79466666666666663</v>
      </c>
      <c r="S233" s="54">
        <f t="shared" si="82"/>
        <v>11.92</v>
      </c>
      <c r="T233" s="52">
        <f t="shared" si="83"/>
        <v>-0.14266666666666664</v>
      </c>
      <c r="U233" s="52">
        <f t="shared" si="84"/>
        <v>0.65200000000000002</v>
      </c>
      <c r="V233" s="52">
        <f t="shared" si="85"/>
        <v>9.7800000000000011</v>
      </c>
      <c r="W233" s="55">
        <f>SUMIF(GLS!B:B,K233,GLS!C:C)</f>
        <v>5.25</v>
      </c>
      <c r="X233" s="55"/>
      <c r="Y233" s="55"/>
      <c r="Z233" s="52">
        <f t="shared" si="86"/>
        <v>-5.25</v>
      </c>
      <c r="AA233" s="52">
        <f t="shared" si="87"/>
        <v>-5.25</v>
      </c>
      <c r="AB233" s="52">
        <f t="shared" si="88"/>
        <v>-0.35</v>
      </c>
      <c r="AC233" s="52">
        <f t="shared" si="89"/>
        <v>0.30200000000000005</v>
      </c>
      <c r="AD233" s="56">
        <f t="shared" si="90"/>
        <v>0.38003355704697994</v>
      </c>
      <c r="AE233" s="57">
        <f t="shared" si="91"/>
        <v>4.5300000000000011</v>
      </c>
      <c r="AF233" s="53">
        <f>IFERROR(-ABS(INDEX('frais amazon 011225-150326'!H:H,MATCH(Reproting_ERPALIN!K233,'frais amazon 011225-150326'!D:D,0))/1.2),"Commande hors la France")</f>
        <v>-2.2083333333333335</v>
      </c>
      <c r="AG233" s="53">
        <f t="shared" si="92"/>
        <v>-2.2083333333333335</v>
      </c>
      <c r="AH233" s="53">
        <f t="shared" si="93"/>
        <v>-0.14722222222222223</v>
      </c>
      <c r="AI233" s="57">
        <f t="shared" si="94"/>
        <v>0.15477777777777782</v>
      </c>
      <c r="AJ233" s="56">
        <f t="shared" si="95"/>
        <v>0.1947706935123043</v>
      </c>
      <c r="AK233" s="54">
        <f t="shared" si="96"/>
        <v>2.3216666666666672</v>
      </c>
      <c r="AL233" s="46"/>
      <c r="AM233" s="41"/>
    </row>
    <row r="234" spans="1:39" x14ac:dyDescent="0.25">
      <c r="A234" s="27" t="s">
        <v>9</v>
      </c>
      <c r="B234" s="27" t="s">
        <v>10</v>
      </c>
      <c r="C234" s="27" t="s">
        <v>11</v>
      </c>
      <c r="D234" s="27" t="s">
        <v>11815</v>
      </c>
      <c r="E234" s="2">
        <v>30</v>
      </c>
      <c r="F234" s="3">
        <v>13.49</v>
      </c>
      <c r="G234" s="3" t="s">
        <v>12</v>
      </c>
      <c r="H234" s="3">
        <v>9.2200000000000006</v>
      </c>
      <c r="I234" s="3">
        <v>68.31</v>
      </c>
      <c r="J234" s="27" t="s">
        <v>1671</v>
      </c>
      <c r="K234" s="1" t="s">
        <v>505</v>
      </c>
      <c r="L234" s="50">
        <f t="shared" si="75"/>
        <v>2</v>
      </c>
      <c r="M234" s="51">
        <f t="shared" si="76"/>
        <v>2026</v>
      </c>
      <c r="N234" s="65">
        <f t="shared" si="77"/>
        <v>46054</v>
      </c>
      <c r="O234" s="52">
        <f t="shared" si="78"/>
        <v>0.44966666666666666</v>
      </c>
      <c r="P234" s="52">
        <f t="shared" si="79"/>
        <v>13.49</v>
      </c>
      <c r="Q234" s="53">
        <f t="shared" si="80"/>
        <v>0</v>
      </c>
      <c r="R234" s="52">
        <f t="shared" si="81"/>
        <v>0.44966666666666666</v>
      </c>
      <c r="S234" s="54">
        <f t="shared" si="82"/>
        <v>13.49</v>
      </c>
      <c r="T234" s="52">
        <f t="shared" si="83"/>
        <v>-0.14233333333333331</v>
      </c>
      <c r="U234" s="52">
        <f t="shared" si="84"/>
        <v>0.30733333333333335</v>
      </c>
      <c r="V234" s="52">
        <f t="shared" si="85"/>
        <v>9.2200000000000006</v>
      </c>
      <c r="W234" s="55">
        <f>SUMIF(GLS!B:B,K234,GLS!C:C)</f>
        <v>5.48</v>
      </c>
      <c r="X234" s="55"/>
      <c r="Y234" s="55"/>
      <c r="Z234" s="52">
        <f t="shared" si="86"/>
        <v>-5.48</v>
      </c>
      <c r="AA234" s="52">
        <f t="shared" si="87"/>
        <v>-5.48</v>
      </c>
      <c r="AB234" s="52">
        <f t="shared" si="88"/>
        <v>-0.18266666666666667</v>
      </c>
      <c r="AC234" s="52">
        <f t="shared" si="89"/>
        <v>0.12466666666666668</v>
      </c>
      <c r="AD234" s="56">
        <f t="shared" si="90"/>
        <v>0.27724240177909565</v>
      </c>
      <c r="AE234" s="57">
        <f t="shared" si="91"/>
        <v>3.74</v>
      </c>
      <c r="AF234" s="53">
        <f>IFERROR(-ABS(INDEX('frais amazon 011225-150326'!H:H,MATCH(Reproting_ERPALIN!K234,'frais amazon 011225-150326'!D:D,0))/1.2),"Commande hors la France")</f>
        <v>-2.5</v>
      </c>
      <c r="AG234" s="53">
        <f t="shared" si="92"/>
        <v>-2.5</v>
      </c>
      <c r="AH234" s="53">
        <f t="shared" si="93"/>
        <v>-8.3333333333333329E-2</v>
      </c>
      <c r="AI234" s="57">
        <f t="shared" si="94"/>
        <v>4.1333333333333347E-2</v>
      </c>
      <c r="AJ234" s="56">
        <f t="shared" si="95"/>
        <v>9.1919940696812488E-2</v>
      </c>
      <c r="AK234" s="54">
        <f t="shared" si="96"/>
        <v>1.2400000000000004</v>
      </c>
      <c r="AL234" s="46"/>
      <c r="AM234" s="41"/>
    </row>
    <row r="235" spans="1:39" x14ac:dyDescent="0.25">
      <c r="A235" s="27" t="s">
        <v>9</v>
      </c>
      <c r="B235" s="27" t="s">
        <v>10</v>
      </c>
      <c r="C235" s="27" t="s">
        <v>11</v>
      </c>
      <c r="D235" s="27" t="s">
        <v>11815</v>
      </c>
      <c r="E235" s="2">
        <v>30</v>
      </c>
      <c r="F235" s="3">
        <v>13.49</v>
      </c>
      <c r="G235" s="3" t="s">
        <v>12</v>
      </c>
      <c r="H235" s="3">
        <v>9.2200000000000006</v>
      </c>
      <c r="I235" s="3">
        <v>68.31</v>
      </c>
      <c r="J235" s="27" t="s">
        <v>1671</v>
      </c>
      <c r="K235" s="1" t="s">
        <v>506</v>
      </c>
      <c r="L235" s="50">
        <f t="shared" si="75"/>
        <v>2</v>
      </c>
      <c r="M235" s="51">
        <f t="shared" si="76"/>
        <v>2026</v>
      </c>
      <c r="N235" s="65">
        <f t="shared" si="77"/>
        <v>46054</v>
      </c>
      <c r="O235" s="52">
        <f t="shared" si="78"/>
        <v>0.44966666666666666</v>
      </c>
      <c r="P235" s="52">
        <f t="shared" si="79"/>
        <v>13.49</v>
      </c>
      <c r="Q235" s="53">
        <f t="shared" si="80"/>
        <v>0</v>
      </c>
      <c r="R235" s="52">
        <f t="shared" si="81"/>
        <v>0.44966666666666666</v>
      </c>
      <c r="S235" s="54">
        <f t="shared" si="82"/>
        <v>13.49</v>
      </c>
      <c r="T235" s="52">
        <f t="shared" si="83"/>
        <v>-0.14233333333333331</v>
      </c>
      <c r="U235" s="52">
        <f t="shared" si="84"/>
        <v>0.30733333333333335</v>
      </c>
      <c r="V235" s="52">
        <f t="shared" si="85"/>
        <v>9.2200000000000006</v>
      </c>
      <c r="W235" s="55">
        <f>SUMIF(GLS!B:B,K235,GLS!C:C)</f>
        <v>5.48</v>
      </c>
      <c r="X235" s="55"/>
      <c r="Y235" s="55"/>
      <c r="Z235" s="52">
        <f t="shared" si="86"/>
        <v>-5.48</v>
      </c>
      <c r="AA235" s="52">
        <f t="shared" si="87"/>
        <v>-5.48</v>
      </c>
      <c r="AB235" s="52">
        <f t="shared" si="88"/>
        <v>-0.18266666666666667</v>
      </c>
      <c r="AC235" s="52">
        <f t="shared" si="89"/>
        <v>0.12466666666666668</v>
      </c>
      <c r="AD235" s="56">
        <f t="shared" si="90"/>
        <v>0.27724240177909565</v>
      </c>
      <c r="AE235" s="57">
        <f t="shared" si="91"/>
        <v>3.74</v>
      </c>
      <c r="AF235" s="53">
        <f>IFERROR(-ABS(INDEX('frais amazon 011225-150326'!H:H,MATCH(Reproting_ERPALIN!K235,'frais amazon 011225-150326'!D:D,0))/1.2),"Commande hors la France")</f>
        <v>-2.5083333333333333</v>
      </c>
      <c r="AG235" s="53">
        <f t="shared" si="92"/>
        <v>-2.5083333333333333</v>
      </c>
      <c r="AH235" s="53">
        <f t="shared" si="93"/>
        <v>-8.3611111111111108E-2</v>
      </c>
      <c r="AI235" s="57">
        <f t="shared" si="94"/>
        <v>4.1055555555555567E-2</v>
      </c>
      <c r="AJ235" s="56">
        <f t="shared" si="95"/>
        <v>9.1302199159871533E-2</v>
      </c>
      <c r="AK235" s="54">
        <f t="shared" si="96"/>
        <v>1.2316666666666669</v>
      </c>
      <c r="AL235" s="46"/>
      <c r="AM235" s="41"/>
    </row>
    <row r="236" spans="1:39" x14ac:dyDescent="0.25">
      <c r="A236" s="27" t="s">
        <v>59</v>
      </c>
      <c r="B236" s="27" t="s">
        <v>60</v>
      </c>
      <c r="C236" s="27" t="s">
        <v>16</v>
      </c>
      <c r="D236" s="27" t="s">
        <v>11814</v>
      </c>
      <c r="E236" s="2">
        <v>100</v>
      </c>
      <c r="F236" s="3">
        <v>10.32</v>
      </c>
      <c r="G236" s="3">
        <v>4.99</v>
      </c>
      <c r="H236" s="3">
        <v>9.61</v>
      </c>
      <c r="I236" s="3">
        <v>93.12</v>
      </c>
      <c r="J236" s="27" t="s">
        <v>1671</v>
      </c>
      <c r="K236" s="1" t="s">
        <v>507</v>
      </c>
      <c r="L236" s="50">
        <f t="shared" si="75"/>
        <v>12</v>
      </c>
      <c r="M236" s="51">
        <f t="shared" si="76"/>
        <v>2025</v>
      </c>
      <c r="N236" s="65">
        <f t="shared" si="77"/>
        <v>45992</v>
      </c>
      <c r="O236" s="52">
        <f t="shared" si="78"/>
        <v>0.1032</v>
      </c>
      <c r="P236" s="52">
        <f t="shared" si="79"/>
        <v>10.32</v>
      </c>
      <c r="Q236" s="53">
        <f t="shared" si="80"/>
        <v>4.99E-2</v>
      </c>
      <c r="R236" s="52">
        <f t="shared" si="81"/>
        <v>0.15310000000000001</v>
      </c>
      <c r="S236" s="54">
        <f t="shared" si="82"/>
        <v>15.310000000000002</v>
      </c>
      <c r="T236" s="52">
        <f t="shared" si="83"/>
        <v>-7.1000000000000082E-3</v>
      </c>
      <c r="U236" s="52">
        <f t="shared" si="84"/>
        <v>0.14600000000000002</v>
      </c>
      <c r="V236" s="52">
        <f t="shared" si="85"/>
        <v>14.600000000000001</v>
      </c>
      <c r="W236" s="55">
        <f>SUMIF(GLS!B:B,K236,GLS!C:C)</f>
        <v>6.4</v>
      </c>
      <c r="X236" s="55"/>
      <c r="Y236" s="55"/>
      <c r="Z236" s="52">
        <f t="shared" si="86"/>
        <v>-6.4</v>
      </c>
      <c r="AA236" s="52">
        <f t="shared" si="87"/>
        <v>-6.4</v>
      </c>
      <c r="AB236" s="52">
        <f t="shared" si="88"/>
        <v>-6.4000000000000001E-2</v>
      </c>
      <c r="AC236" s="52">
        <f t="shared" si="89"/>
        <v>8.2000000000000017E-2</v>
      </c>
      <c r="AD236" s="56">
        <f t="shared" si="90"/>
        <v>0.53559764859568915</v>
      </c>
      <c r="AE236" s="57">
        <f t="shared" si="91"/>
        <v>8.2000000000000011</v>
      </c>
      <c r="AF236" s="53">
        <f>IFERROR(-ABS(INDEX('frais amazon 011225-150326'!H:H,MATCH(Reproting_ERPALIN!K236,'frais amazon 011225-150326'!D:D,0))/1.2),"Commande hors la France")</f>
        <v>-2.8333333333333335</v>
      </c>
      <c r="AG236" s="53">
        <f t="shared" si="92"/>
        <v>-2.8333333333333339</v>
      </c>
      <c r="AH236" s="53">
        <f t="shared" si="93"/>
        <v>-2.8333333333333339E-2</v>
      </c>
      <c r="AI236" s="57">
        <f t="shared" si="94"/>
        <v>5.3666666666666682E-2</v>
      </c>
      <c r="AJ236" s="56">
        <f t="shared" si="95"/>
        <v>0.35053342042238195</v>
      </c>
      <c r="AK236" s="54">
        <f t="shared" si="96"/>
        <v>5.366666666666668</v>
      </c>
      <c r="AL236" s="46"/>
      <c r="AM236" s="41"/>
    </row>
    <row r="237" spans="1:39" x14ac:dyDescent="0.25">
      <c r="A237" s="27" t="s">
        <v>508</v>
      </c>
      <c r="B237" s="27" t="s">
        <v>509</v>
      </c>
      <c r="C237" s="27" t="s">
        <v>16</v>
      </c>
      <c r="D237" s="27" t="s">
        <v>11812</v>
      </c>
      <c r="E237" s="2">
        <v>100</v>
      </c>
      <c r="F237" s="23">
        <v>10.11</v>
      </c>
      <c r="G237" s="3">
        <v>10.25</v>
      </c>
      <c r="H237" s="3">
        <v>9.31</v>
      </c>
      <c r="I237" s="3">
        <v>92.09</v>
      </c>
      <c r="J237" s="27" t="s">
        <v>1918</v>
      </c>
      <c r="K237" s="1" t="s">
        <v>510</v>
      </c>
      <c r="L237" s="50">
        <f t="shared" si="75"/>
        <v>1</v>
      </c>
      <c r="M237" s="51">
        <f t="shared" si="76"/>
        <v>2026</v>
      </c>
      <c r="N237" s="65">
        <f t="shared" si="77"/>
        <v>46023</v>
      </c>
      <c r="O237" s="52">
        <f t="shared" si="78"/>
        <v>0.1011</v>
      </c>
      <c r="P237" s="52">
        <f t="shared" si="79"/>
        <v>10.11</v>
      </c>
      <c r="Q237" s="53">
        <f t="shared" si="80"/>
        <v>0.10249999999999999</v>
      </c>
      <c r="R237" s="52">
        <f t="shared" si="81"/>
        <v>0.2036</v>
      </c>
      <c r="S237" s="54">
        <f t="shared" si="82"/>
        <v>20.36</v>
      </c>
      <c r="T237" s="52">
        <f t="shared" si="83"/>
        <v>-7.9999999999999898E-3</v>
      </c>
      <c r="U237" s="52">
        <f t="shared" si="84"/>
        <v>0.19560000000000002</v>
      </c>
      <c r="V237" s="52">
        <f t="shared" si="85"/>
        <v>19.560000000000002</v>
      </c>
      <c r="W237" s="55">
        <f>SUMIF(GLS!B:B,K237,GLS!C:C)</f>
        <v>10.719999999999999</v>
      </c>
      <c r="X237" s="55"/>
      <c r="Y237" s="55"/>
      <c r="Z237" s="52">
        <f t="shared" si="86"/>
        <v>-10.719999999999999</v>
      </c>
      <c r="AA237" s="52">
        <f t="shared" si="87"/>
        <v>-10.72</v>
      </c>
      <c r="AB237" s="52">
        <f t="shared" si="88"/>
        <v>-0.1072</v>
      </c>
      <c r="AC237" s="52">
        <f t="shared" si="89"/>
        <v>8.840000000000002E-2</v>
      </c>
      <c r="AD237" s="56">
        <f t="shared" si="90"/>
        <v>0.43418467583497061</v>
      </c>
      <c r="AE237" s="57">
        <f t="shared" si="91"/>
        <v>8.8400000000000016</v>
      </c>
      <c r="AF237" s="53" t="str">
        <f>IFERROR(-ABS(INDEX('frais amazon 011225-150326'!H:H,MATCH(Reproting_ERPALIN!K237,'frais amazon 011225-150326'!D:D,0))/1.2),"Commande hors la France")</f>
        <v>Commande hors la France</v>
      </c>
      <c r="AG237" s="53">
        <f t="shared" si="92"/>
        <v>0</v>
      </c>
      <c r="AH237" s="53">
        <f t="shared" si="93"/>
        <v>0</v>
      </c>
      <c r="AI237" s="57">
        <f t="shared" si="94"/>
        <v>8.840000000000002E-2</v>
      </c>
      <c r="AJ237" s="56">
        <f t="shared" si="95"/>
        <v>0.43418467583497061</v>
      </c>
      <c r="AK237" s="54">
        <f t="shared" si="96"/>
        <v>8.8400000000000016</v>
      </c>
      <c r="AL237" s="46"/>
      <c r="AM237" s="41"/>
    </row>
    <row r="238" spans="1:39" x14ac:dyDescent="0.25">
      <c r="A238" s="27" t="s">
        <v>180</v>
      </c>
      <c r="B238" s="27" t="s">
        <v>181</v>
      </c>
      <c r="C238" s="27" t="s">
        <v>33</v>
      </c>
      <c r="D238" s="27" t="s">
        <v>11812</v>
      </c>
      <c r="E238" s="2">
        <v>3</v>
      </c>
      <c r="F238" s="23">
        <v>8.4700000000000006</v>
      </c>
      <c r="G238" s="3">
        <v>4.99</v>
      </c>
      <c r="H238" s="3">
        <v>5.28</v>
      </c>
      <c r="I238" s="3">
        <v>62.34</v>
      </c>
      <c r="J238" s="27" t="s">
        <v>1671</v>
      </c>
      <c r="K238" s="1" t="s">
        <v>511</v>
      </c>
      <c r="L238" s="50">
        <f t="shared" si="75"/>
        <v>1</v>
      </c>
      <c r="M238" s="51">
        <f t="shared" si="76"/>
        <v>2026</v>
      </c>
      <c r="N238" s="65">
        <f t="shared" si="77"/>
        <v>46023</v>
      </c>
      <c r="O238" s="52">
        <f t="shared" si="78"/>
        <v>2.8233333333333337</v>
      </c>
      <c r="P238" s="52">
        <f t="shared" si="79"/>
        <v>8.4700000000000006</v>
      </c>
      <c r="Q238" s="53">
        <f t="shared" si="80"/>
        <v>1.6633333333333333</v>
      </c>
      <c r="R238" s="52">
        <f t="shared" si="81"/>
        <v>4.4866666666666672</v>
      </c>
      <c r="S238" s="54">
        <f t="shared" si="82"/>
        <v>13.46</v>
      </c>
      <c r="T238" s="52">
        <f t="shared" si="83"/>
        <v>-1.0633333333333335</v>
      </c>
      <c r="U238" s="52">
        <f t="shared" si="84"/>
        <v>3.4233333333333338</v>
      </c>
      <c r="V238" s="52">
        <f t="shared" si="85"/>
        <v>10.270000000000001</v>
      </c>
      <c r="W238" s="55">
        <f>SUMIF(GLS!B:B,K238,GLS!C:C)</f>
        <v>5.25</v>
      </c>
      <c r="X238" s="55"/>
      <c r="Y238" s="55"/>
      <c r="Z238" s="52">
        <f t="shared" si="86"/>
        <v>-5.25</v>
      </c>
      <c r="AA238" s="52">
        <f t="shared" si="87"/>
        <v>-5.25</v>
      </c>
      <c r="AB238" s="52">
        <f t="shared" si="88"/>
        <v>-1.75</v>
      </c>
      <c r="AC238" s="52">
        <f t="shared" si="89"/>
        <v>1.6733333333333338</v>
      </c>
      <c r="AD238" s="56">
        <f t="shared" si="90"/>
        <v>0.3729569093610699</v>
      </c>
      <c r="AE238" s="57">
        <f t="shared" si="91"/>
        <v>5.0200000000000014</v>
      </c>
      <c r="AF238" s="53">
        <f>IFERROR(-ABS(INDEX('frais amazon 011225-150326'!H:H,MATCH(Reproting_ERPALIN!K238,'frais amazon 011225-150326'!D:D,0))/1.2),"Commande hors la France")</f>
        <v>-2.4833333333333334</v>
      </c>
      <c r="AG238" s="53">
        <f t="shared" si="92"/>
        <v>-2.4833333333333334</v>
      </c>
      <c r="AH238" s="53">
        <f t="shared" si="93"/>
        <v>-0.82777777777777783</v>
      </c>
      <c r="AI238" s="57">
        <f t="shared" si="94"/>
        <v>0.84555555555555595</v>
      </c>
      <c r="AJ238" s="56">
        <f t="shared" si="95"/>
        <v>0.1884596334819218</v>
      </c>
      <c r="AK238" s="54">
        <f t="shared" si="96"/>
        <v>2.536666666666668</v>
      </c>
      <c r="AL238" s="46"/>
      <c r="AM238" s="41"/>
    </row>
    <row r="239" spans="1:39" x14ac:dyDescent="0.25">
      <c r="A239" s="27" t="s">
        <v>18</v>
      </c>
      <c r="B239" s="27" t="s">
        <v>19</v>
      </c>
      <c r="C239" s="27" t="s">
        <v>16</v>
      </c>
      <c r="D239" s="27" t="s">
        <v>11812</v>
      </c>
      <c r="E239" s="2">
        <v>200</v>
      </c>
      <c r="F239" s="23">
        <v>21.44</v>
      </c>
      <c r="G239" s="3">
        <v>4.99</v>
      </c>
      <c r="H239" s="3">
        <v>19.7</v>
      </c>
      <c r="I239" s="3">
        <v>91.88</v>
      </c>
      <c r="J239" s="27" t="s">
        <v>1671</v>
      </c>
      <c r="K239" s="1" t="s">
        <v>513</v>
      </c>
      <c r="L239" s="50">
        <f t="shared" si="75"/>
        <v>1</v>
      </c>
      <c r="M239" s="51">
        <f t="shared" si="76"/>
        <v>2026</v>
      </c>
      <c r="N239" s="65">
        <f t="shared" si="77"/>
        <v>46023</v>
      </c>
      <c r="O239" s="52">
        <f t="shared" si="78"/>
        <v>0.1072</v>
      </c>
      <c r="P239" s="52">
        <f t="shared" si="79"/>
        <v>21.44</v>
      </c>
      <c r="Q239" s="53">
        <f t="shared" si="80"/>
        <v>2.495E-2</v>
      </c>
      <c r="R239" s="52">
        <f t="shared" si="81"/>
        <v>0.13214999999999999</v>
      </c>
      <c r="S239" s="54">
        <f t="shared" si="82"/>
        <v>26.43</v>
      </c>
      <c r="T239" s="52">
        <f t="shared" si="83"/>
        <v>-8.7000000000000098E-3</v>
      </c>
      <c r="U239" s="52">
        <f t="shared" si="84"/>
        <v>0.12344999999999998</v>
      </c>
      <c r="V239" s="52">
        <f t="shared" si="85"/>
        <v>24.689999999999994</v>
      </c>
      <c r="W239" s="55">
        <f>SUMIF(GLS!B:B,K239,GLS!C:C)</f>
        <v>5.25</v>
      </c>
      <c r="X239" s="55"/>
      <c r="Y239" s="55"/>
      <c r="Z239" s="52">
        <f t="shared" si="86"/>
        <v>-5.25</v>
      </c>
      <c r="AA239" s="52">
        <f t="shared" si="87"/>
        <v>-5.25</v>
      </c>
      <c r="AB239" s="52">
        <f t="shared" si="88"/>
        <v>-2.6249999999999999E-2</v>
      </c>
      <c r="AC239" s="52">
        <f t="shared" si="89"/>
        <v>9.7199999999999981E-2</v>
      </c>
      <c r="AD239" s="56">
        <f t="shared" si="90"/>
        <v>0.73552780930760486</v>
      </c>
      <c r="AE239" s="57">
        <f t="shared" si="91"/>
        <v>19.439999999999998</v>
      </c>
      <c r="AF239" s="53">
        <f>IFERROR(-ABS(INDEX('frais amazon 011225-150326'!H:H,MATCH(Reproting_ERPALIN!K239,'frais amazon 011225-150326'!D:D,0))/1.2),"Commande hors la France")</f>
        <v>-4.8916666666666666</v>
      </c>
      <c r="AG239" s="53">
        <f t="shared" si="92"/>
        <v>-4.8916666666666666</v>
      </c>
      <c r="AH239" s="53">
        <f t="shared" si="93"/>
        <v>-2.4458333333333332E-2</v>
      </c>
      <c r="AI239" s="57">
        <f t="shared" si="94"/>
        <v>7.2741666666666649E-2</v>
      </c>
      <c r="AJ239" s="56">
        <f t="shared" si="95"/>
        <v>0.55044772354647487</v>
      </c>
      <c r="AK239" s="54">
        <f t="shared" si="96"/>
        <v>14.54833333333333</v>
      </c>
      <c r="AL239" s="46"/>
      <c r="AM239" s="41"/>
    </row>
    <row r="240" spans="1:39" x14ac:dyDescent="0.25">
      <c r="A240" s="27" t="s">
        <v>128</v>
      </c>
      <c r="B240" s="27" t="s">
        <v>129</v>
      </c>
      <c r="C240" s="27" t="s">
        <v>16</v>
      </c>
      <c r="D240" s="27" t="s">
        <v>11812</v>
      </c>
      <c r="E240" s="2">
        <v>100</v>
      </c>
      <c r="F240" s="23">
        <v>18.96</v>
      </c>
      <c r="G240" s="3">
        <v>14.79</v>
      </c>
      <c r="H240" s="3">
        <v>16.8</v>
      </c>
      <c r="I240" s="3">
        <v>88.61</v>
      </c>
      <c r="J240" s="27" t="s">
        <v>1942</v>
      </c>
      <c r="K240" s="1" t="s">
        <v>514</v>
      </c>
      <c r="L240" s="50">
        <f t="shared" si="75"/>
        <v>1</v>
      </c>
      <c r="M240" s="51">
        <f t="shared" si="76"/>
        <v>2026</v>
      </c>
      <c r="N240" s="65">
        <f t="shared" si="77"/>
        <v>46023</v>
      </c>
      <c r="O240" s="52">
        <f t="shared" si="78"/>
        <v>0.18960000000000002</v>
      </c>
      <c r="P240" s="52">
        <f t="shared" si="79"/>
        <v>18.96</v>
      </c>
      <c r="Q240" s="53">
        <f t="shared" si="80"/>
        <v>0.1479</v>
      </c>
      <c r="R240" s="52">
        <f t="shared" si="81"/>
        <v>0.33750000000000002</v>
      </c>
      <c r="S240" s="54">
        <f t="shared" si="82"/>
        <v>33.75</v>
      </c>
      <c r="T240" s="52">
        <f t="shared" si="83"/>
        <v>-2.1600000000000001E-2</v>
      </c>
      <c r="U240" s="52">
        <f t="shared" si="84"/>
        <v>0.31590000000000001</v>
      </c>
      <c r="V240" s="52">
        <f t="shared" si="85"/>
        <v>31.59</v>
      </c>
      <c r="W240" s="55">
        <f>SUMIF(GLS!B:B,K240,GLS!C:C)</f>
        <v>9.39</v>
      </c>
      <c r="X240" s="55"/>
      <c r="Y240" s="55"/>
      <c r="Z240" s="52">
        <f t="shared" si="86"/>
        <v>-9.39</v>
      </c>
      <c r="AA240" s="52">
        <f t="shared" si="87"/>
        <v>-9.39</v>
      </c>
      <c r="AB240" s="52">
        <f t="shared" si="88"/>
        <v>-9.3900000000000011E-2</v>
      </c>
      <c r="AC240" s="52">
        <f t="shared" si="89"/>
        <v>0.222</v>
      </c>
      <c r="AD240" s="56">
        <f t="shared" si="90"/>
        <v>0.65777777777777779</v>
      </c>
      <c r="AE240" s="57">
        <f t="shared" si="91"/>
        <v>22.2</v>
      </c>
      <c r="AF240" s="53" t="str">
        <f>IFERROR(-ABS(INDEX('frais amazon 011225-150326'!H:H,MATCH(Reproting_ERPALIN!K240,'frais amazon 011225-150326'!D:D,0))/1.2),"Commande hors la France")</f>
        <v>Commande hors la France</v>
      </c>
      <c r="AG240" s="53">
        <f t="shared" si="92"/>
        <v>0</v>
      </c>
      <c r="AH240" s="53">
        <f t="shared" si="93"/>
        <v>0</v>
      </c>
      <c r="AI240" s="57">
        <f t="shared" si="94"/>
        <v>0.222</v>
      </c>
      <c r="AJ240" s="56">
        <f t="shared" si="95"/>
        <v>0.65777777777777779</v>
      </c>
      <c r="AK240" s="54">
        <f t="shared" si="96"/>
        <v>22.2</v>
      </c>
      <c r="AL240" s="46"/>
      <c r="AM240" s="41"/>
    </row>
    <row r="241" spans="1:39" x14ac:dyDescent="0.25">
      <c r="A241" s="27" t="s">
        <v>515</v>
      </c>
      <c r="B241" s="27" t="s">
        <v>516</v>
      </c>
      <c r="C241" s="27" t="s">
        <v>16</v>
      </c>
      <c r="D241" s="27" t="s">
        <v>11812</v>
      </c>
      <c r="E241" s="2">
        <v>100</v>
      </c>
      <c r="F241" s="23">
        <v>9.48</v>
      </c>
      <c r="G241" s="3">
        <v>8.98</v>
      </c>
      <c r="H241" s="3">
        <v>4.78</v>
      </c>
      <c r="I241" s="3">
        <v>50.42</v>
      </c>
      <c r="J241" s="27" t="s">
        <v>1942</v>
      </c>
      <c r="K241" s="1" t="s">
        <v>517</v>
      </c>
      <c r="L241" s="50">
        <f t="shared" si="75"/>
        <v>1</v>
      </c>
      <c r="M241" s="51">
        <f t="shared" si="76"/>
        <v>2026</v>
      </c>
      <c r="N241" s="65">
        <f t="shared" si="77"/>
        <v>46023</v>
      </c>
      <c r="O241" s="52">
        <f t="shared" si="78"/>
        <v>9.4800000000000009E-2</v>
      </c>
      <c r="P241" s="52">
        <f t="shared" si="79"/>
        <v>9.48</v>
      </c>
      <c r="Q241" s="53">
        <f t="shared" si="80"/>
        <v>8.9800000000000005E-2</v>
      </c>
      <c r="R241" s="52">
        <f t="shared" si="81"/>
        <v>0.18460000000000001</v>
      </c>
      <c r="S241" s="54">
        <f t="shared" si="82"/>
        <v>18.46</v>
      </c>
      <c r="T241" s="52">
        <f t="shared" si="83"/>
        <v>-4.7E-2</v>
      </c>
      <c r="U241" s="52">
        <f t="shared" si="84"/>
        <v>0.1376</v>
      </c>
      <c r="V241" s="52">
        <f t="shared" si="85"/>
        <v>13.76</v>
      </c>
      <c r="W241" s="55">
        <f>SUMIF(GLS!B:B,K241,GLS!C:C)</f>
        <v>9.39</v>
      </c>
      <c r="X241" s="55"/>
      <c r="Y241" s="55"/>
      <c r="Z241" s="52">
        <f t="shared" si="86"/>
        <v>-9.39</v>
      </c>
      <c r="AA241" s="52">
        <f t="shared" si="87"/>
        <v>-9.39</v>
      </c>
      <c r="AB241" s="52">
        <f t="shared" si="88"/>
        <v>-9.3900000000000011E-2</v>
      </c>
      <c r="AC241" s="52">
        <f t="shared" si="89"/>
        <v>4.3699999999999989E-2</v>
      </c>
      <c r="AD241" s="56">
        <f t="shared" si="90"/>
        <v>0.23672806067172256</v>
      </c>
      <c r="AE241" s="57">
        <f t="shared" si="91"/>
        <v>4.3699999999999992</v>
      </c>
      <c r="AF241" s="53" t="str">
        <f>IFERROR(-ABS(INDEX('frais amazon 011225-150326'!H:H,MATCH(Reproting_ERPALIN!K241,'frais amazon 011225-150326'!D:D,0))/1.2),"Commande hors la France")</f>
        <v>Commande hors la France</v>
      </c>
      <c r="AG241" s="53">
        <f t="shared" si="92"/>
        <v>0</v>
      </c>
      <c r="AH241" s="53">
        <f t="shared" si="93"/>
        <v>0</v>
      </c>
      <c r="AI241" s="57">
        <f t="shared" si="94"/>
        <v>4.3699999999999989E-2</v>
      </c>
      <c r="AJ241" s="56">
        <f t="shared" si="95"/>
        <v>0.23672806067172256</v>
      </c>
      <c r="AK241" s="54">
        <f t="shared" si="96"/>
        <v>4.3699999999999992</v>
      </c>
      <c r="AL241" s="46"/>
      <c r="AM241" s="41"/>
    </row>
    <row r="242" spans="1:39" x14ac:dyDescent="0.25">
      <c r="A242" s="27" t="s">
        <v>522</v>
      </c>
      <c r="B242" s="27" t="s">
        <v>523</v>
      </c>
      <c r="C242" s="27" t="s">
        <v>91</v>
      </c>
      <c r="D242" s="27" t="s">
        <v>11815</v>
      </c>
      <c r="E242" s="2">
        <v>20</v>
      </c>
      <c r="F242" s="3">
        <v>30.72</v>
      </c>
      <c r="G242" s="3">
        <v>8.94</v>
      </c>
      <c r="H242" s="3">
        <v>7.16</v>
      </c>
      <c r="I242" s="3">
        <v>23.29</v>
      </c>
      <c r="J242" s="27" t="s">
        <v>1916</v>
      </c>
      <c r="K242" s="1" t="s">
        <v>524</v>
      </c>
      <c r="L242" s="50">
        <f t="shared" si="75"/>
        <v>2</v>
      </c>
      <c r="M242" s="51">
        <f t="shared" si="76"/>
        <v>2026</v>
      </c>
      <c r="N242" s="65">
        <f t="shared" si="77"/>
        <v>46054</v>
      </c>
      <c r="O242" s="52">
        <f t="shared" si="78"/>
        <v>1.536</v>
      </c>
      <c r="P242" s="52">
        <f t="shared" si="79"/>
        <v>30.72</v>
      </c>
      <c r="Q242" s="53">
        <f t="shared" si="80"/>
        <v>0.44699999999999995</v>
      </c>
      <c r="R242" s="52">
        <f t="shared" si="81"/>
        <v>1.9830000000000001</v>
      </c>
      <c r="S242" s="54">
        <f t="shared" si="82"/>
        <v>39.660000000000004</v>
      </c>
      <c r="T242" s="52">
        <f t="shared" si="83"/>
        <v>-1.1779999999999999</v>
      </c>
      <c r="U242" s="52">
        <f t="shared" si="84"/>
        <v>0.80500000000000016</v>
      </c>
      <c r="V242" s="52">
        <f t="shared" si="85"/>
        <v>16.100000000000001</v>
      </c>
      <c r="W242" s="55">
        <f>SUMIF(GLS!B:B,K242,GLS!C:C)</f>
        <v>10.719999999999999</v>
      </c>
      <c r="X242" s="55"/>
      <c r="Y242" s="55"/>
      <c r="Z242" s="52">
        <f t="shared" si="86"/>
        <v>-10.719999999999999</v>
      </c>
      <c r="AA242" s="52">
        <f t="shared" si="87"/>
        <v>-10.719999999999999</v>
      </c>
      <c r="AB242" s="52">
        <f t="shared" si="88"/>
        <v>-0.53599999999999992</v>
      </c>
      <c r="AC242" s="52">
        <f t="shared" si="89"/>
        <v>0.26900000000000024</v>
      </c>
      <c r="AD242" s="56">
        <f t="shared" si="90"/>
        <v>0.13565305093293001</v>
      </c>
      <c r="AE242" s="57">
        <f t="shared" si="91"/>
        <v>5.3800000000000043</v>
      </c>
      <c r="AF242" s="53" t="str">
        <f>IFERROR(-ABS(INDEX('frais amazon 011225-150326'!H:H,MATCH(Reproting_ERPALIN!K242,'frais amazon 011225-150326'!D:D,0))/1.2),"Commande hors la France")</f>
        <v>Commande hors la France</v>
      </c>
      <c r="AG242" s="53">
        <f t="shared" si="92"/>
        <v>0</v>
      </c>
      <c r="AH242" s="53">
        <f t="shared" si="93"/>
        <v>0</v>
      </c>
      <c r="AI242" s="57">
        <f t="shared" si="94"/>
        <v>0.26900000000000024</v>
      </c>
      <c r="AJ242" s="56">
        <f t="shared" si="95"/>
        <v>0.13565305093293001</v>
      </c>
      <c r="AK242" s="54">
        <f t="shared" si="96"/>
        <v>5.3800000000000043</v>
      </c>
      <c r="AL242" s="46"/>
      <c r="AM242" s="41"/>
    </row>
    <row r="243" spans="1:39" x14ac:dyDescent="0.25">
      <c r="A243" s="27" t="s">
        <v>525</v>
      </c>
      <c r="B243" s="27" t="s">
        <v>526</v>
      </c>
      <c r="C243" s="27" t="s">
        <v>33</v>
      </c>
      <c r="D243" s="27" t="s">
        <v>11814</v>
      </c>
      <c r="E243" s="2">
        <v>1200</v>
      </c>
      <c r="F243" s="3">
        <v>14.04</v>
      </c>
      <c r="G243" s="3">
        <v>10.48</v>
      </c>
      <c r="H243" s="3">
        <v>6.12</v>
      </c>
      <c r="I243" s="3">
        <v>43.59</v>
      </c>
      <c r="J243" s="27" t="s">
        <v>1912</v>
      </c>
      <c r="K243" s="1" t="s">
        <v>527</v>
      </c>
      <c r="L243" s="50">
        <f t="shared" si="75"/>
        <v>12</v>
      </c>
      <c r="M243" s="51">
        <f t="shared" si="76"/>
        <v>2025</v>
      </c>
      <c r="N243" s="65">
        <f t="shared" si="77"/>
        <v>45992</v>
      </c>
      <c r="O243" s="52">
        <f t="shared" si="78"/>
        <v>1.1699999999999999E-2</v>
      </c>
      <c r="P243" s="52">
        <f t="shared" si="79"/>
        <v>14.04</v>
      </c>
      <c r="Q243" s="53">
        <f t="shared" si="80"/>
        <v>8.7333333333333343E-3</v>
      </c>
      <c r="R243" s="52">
        <f t="shared" si="81"/>
        <v>2.0433333333333331E-2</v>
      </c>
      <c r="S243" s="54">
        <f t="shared" si="82"/>
        <v>24.519999999999996</v>
      </c>
      <c r="T243" s="52">
        <f t="shared" si="83"/>
        <v>-6.5999999999999991E-3</v>
      </c>
      <c r="U243" s="52">
        <f t="shared" si="84"/>
        <v>1.3833333333333333E-2</v>
      </c>
      <c r="V243" s="52">
        <f t="shared" si="85"/>
        <v>16.599999999999998</v>
      </c>
      <c r="W243" s="55">
        <f>SUMIF(GLS!B:B,K243,GLS!C:C)</f>
        <v>9.620000000000001</v>
      </c>
      <c r="X243" s="55"/>
      <c r="Y243" s="55"/>
      <c r="Z243" s="52">
        <f t="shared" si="86"/>
        <v>-9.620000000000001</v>
      </c>
      <c r="AA243" s="52">
        <f t="shared" si="87"/>
        <v>-9.620000000000001</v>
      </c>
      <c r="AB243" s="52">
        <f t="shared" si="88"/>
        <v>-8.0166666666666667E-3</v>
      </c>
      <c r="AC243" s="52">
        <f t="shared" si="89"/>
        <v>5.8166666666666662E-3</v>
      </c>
      <c r="AD243" s="56">
        <f t="shared" si="90"/>
        <v>0.28466557911908646</v>
      </c>
      <c r="AE243" s="57">
        <f t="shared" si="91"/>
        <v>6.9799999999999995</v>
      </c>
      <c r="AF243" s="53" t="str">
        <f>IFERROR(-ABS(INDEX('frais amazon 011225-150326'!H:H,MATCH(Reproting_ERPALIN!K243,'frais amazon 011225-150326'!D:D,0))/1.2),"Commande hors la France")</f>
        <v>Commande hors la France</v>
      </c>
      <c r="AG243" s="53">
        <f t="shared" si="92"/>
        <v>0</v>
      </c>
      <c r="AH243" s="53">
        <f t="shared" si="93"/>
        <v>0</v>
      </c>
      <c r="AI243" s="57">
        <f t="shared" si="94"/>
        <v>5.8166666666666662E-3</v>
      </c>
      <c r="AJ243" s="56">
        <f t="shared" si="95"/>
        <v>0.28466557911908646</v>
      </c>
      <c r="AK243" s="54">
        <f t="shared" si="96"/>
        <v>6.9799999999999995</v>
      </c>
      <c r="AL243" s="46"/>
      <c r="AM243" s="41"/>
    </row>
    <row r="244" spans="1:39" x14ac:dyDescent="0.25">
      <c r="A244" s="27" t="s">
        <v>528</v>
      </c>
      <c r="B244" s="27" t="s">
        <v>529</v>
      </c>
      <c r="C244" s="27" t="s">
        <v>11</v>
      </c>
      <c r="D244" s="27" t="s">
        <v>11812</v>
      </c>
      <c r="E244" s="2">
        <v>50</v>
      </c>
      <c r="F244" s="23">
        <v>6.75</v>
      </c>
      <c r="G244" s="3">
        <v>4.99</v>
      </c>
      <c r="H244" s="3">
        <v>5.39</v>
      </c>
      <c r="I244" s="3">
        <v>79.78</v>
      </c>
      <c r="J244" s="27" t="s">
        <v>1671</v>
      </c>
      <c r="K244" s="1" t="s">
        <v>530</v>
      </c>
      <c r="L244" s="50">
        <f t="shared" si="75"/>
        <v>1</v>
      </c>
      <c r="M244" s="51">
        <f t="shared" si="76"/>
        <v>2026</v>
      </c>
      <c r="N244" s="65">
        <f t="shared" si="77"/>
        <v>46023</v>
      </c>
      <c r="O244" s="52">
        <f t="shared" si="78"/>
        <v>0.13500000000000001</v>
      </c>
      <c r="P244" s="52">
        <f t="shared" si="79"/>
        <v>6.75</v>
      </c>
      <c r="Q244" s="53">
        <f t="shared" si="80"/>
        <v>9.98E-2</v>
      </c>
      <c r="R244" s="52">
        <f t="shared" si="81"/>
        <v>0.23480000000000001</v>
      </c>
      <c r="S244" s="54">
        <f t="shared" si="82"/>
        <v>11.74</v>
      </c>
      <c r="T244" s="52">
        <f t="shared" si="83"/>
        <v>-2.7200000000000005E-2</v>
      </c>
      <c r="U244" s="52">
        <f t="shared" si="84"/>
        <v>0.20760000000000001</v>
      </c>
      <c r="V244" s="52">
        <f t="shared" si="85"/>
        <v>10.38</v>
      </c>
      <c r="W244" s="55">
        <f>SUMIF(GLS!B:B,K244,GLS!C:C)</f>
        <v>9.59</v>
      </c>
      <c r="X244" s="55"/>
      <c r="Y244" s="55"/>
      <c r="Z244" s="52">
        <f t="shared" si="86"/>
        <v>-9.59</v>
      </c>
      <c r="AA244" s="52">
        <f t="shared" si="87"/>
        <v>-9.59</v>
      </c>
      <c r="AB244" s="52">
        <f t="shared" si="88"/>
        <v>-0.1918</v>
      </c>
      <c r="AC244" s="52">
        <f t="shared" si="89"/>
        <v>1.5800000000000008E-2</v>
      </c>
      <c r="AD244" s="56">
        <f t="shared" si="90"/>
        <v>6.7291311754684877E-2</v>
      </c>
      <c r="AE244" s="57">
        <f t="shared" si="91"/>
        <v>0.79000000000000048</v>
      </c>
      <c r="AF244" s="53">
        <f>IFERROR(-ABS(INDEX('frais amazon 011225-150326'!H:H,MATCH(Reproting_ERPALIN!K244,'frais amazon 011225-150326'!D:D,0))/1.2),"Commande hors la France")</f>
        <v>-2.166666666666667</v>
      </c>
      <c r="AG244" s="53">
        <f t="shared" si="92"/>
        <v>-2.166666666666667</v>
      </c>
      <c r="AH244" s="53">
        <f t="shared" si="93"/>
        <v>-4.3333333333333342E-2</v>
      </c>
      <c r="AI244" s="57">
        <f t="shared" si="94"/>
        <v>-2.7533333333333333E-2</v>
      </c>
      <c r="AJ244" s="56">
        <f t="shared" si="95"/>
        <v>-0.11726291879613855</v>
      </c>
      <c r="AK244" s="54">
        <f t="shared" si="96"/>
        <v>-1.3766666666666667</v>
      </c>
      <c r="AL244" s="46"/>
      <c r="AM244" s="41"/>
    </row>
    <row r="245" spans="1:39" x14ac:dyDescent="0.25">
      <c r="A245" s="27" t="s">
        <v>531</v>
      </c>
      <c r="B245" s="27" t="s">
        <v>532</v>
      </c>
      <c r="C245" s="27" t="s">
        <v>16</v>
      </c>
      <c r="D245" s="27" t="s">
        <v>11812</v>
      </c>
      <c r="E245" s="2">
        <v>10</v>
      </c>
      <c r="F245" s="23">
        <v>54.08</v>
      </c>
      <c r="G245" s="3">
        <v>4.99</v>
      </c>
      <c r="H245" s="3">
        <v>41.72</v>
      </c>
      <c r="I245" s="3">
        <v>77.14</v>
      </c>
      <c r="J245" s="27" t="s">
        <v>1671</v>
      </c>
      <c r="K245" s="1" t="s">
        <v>533</v>
      </c>
      <c r="L245" s="50">
        <f t="shared" si="75"/>
        <v>1</v>
      </c>
      <c r="M245" s="51">
        <f t="shared" si="76"/>
        <v>2026</v>
      </c>
      <c r="N245" s="65">
        <f t="shared" si="77"/>
        <v>46023</v>
      </c>
      <c r="O245" s="52">
        <f t="shared" si="78"/>
        <v>5.4079999999999995</v>
      </c>
      <c r="P245" s="52">
        <f t="shared" si="79"/>
        <v>54.08</v>
      </c>
      <c r="Q245" s="53">
        <f t="shared" si="80"/>
        <v>0.499</v>
      </c>
      <c r="R245" s="52">
        <f t="shared" si="81"/>
        <v>5.9069999999999991</v>
      </c>
      <c r="S245" s="54">
        <f t="shared" si="82"/>
        <v>59.069999999999993</v>
      </c>
      <c r="T245" s="52">
        <f t="shared" si="83"/>
        <v>-1.236</v>
      </c>
      <c r="U245" s="52">
        <f t="shared" si="84"/>
        <v>4.6709999999999994</v>
      </c>
      <c r="V245" s="52">
        <f t="shared" si="85"/>
        <v>46.709999999999994</v>
      </c>
      <c r="W245" s="55">
        <f>SUMIF(GLS!B:B,K245,GLS!C:C)</f>
        <v>5.25</v>
      </c>
      <c r="X245" s="55"/>
      <c r="Y245" s="55"/>
      <c r="Z245" s="52">
        <f t="shared" si="86"/>
        <v>-5.25</v>
      </c>
      <c r="AA245" s="52">
        <f t="shared" si="87"/>
        <v>-5.25</v>
      </c>
      <c r="AB245" s="52">
        <f t="shared" si="88"/>
        <v>-0.52500000000000002</v>
      </c>
      <c r="AC245" s="52">
        <f t="shared" si="89"/>
        <v>4.145999999999999</v>
      </c>
      <c r="AD245" s="56">
        <f t="shared" si="90"/>
        <v>0.70187912646013195</v>
      </c>
      <c r="AE245" s="57">
        <f t="shared" si="91"/>
        <v>41.459999999999994</v>
      </c>
      <c r="AF245" s="53">
        <f>IFERROR(-ABS(INDEX('frais amazon 011225-150326'!H:H,MATCH(Reproting_ERPALIN!K245,'frais amazon 011225-150326'!D:D,0))/1.2),"Commande hors la France")</f>
        <v>-9.75</v>
      </c>
      <c r="AG245" s="53">
        <f t="shared" si="92"/>
        <v>-9.75</v>
      </c>
      <c r="AH245" s="53">
        <f t="shared" si="93"/>
        <v>-0.97499999999999998</v>
      </c>
      <c r="AI245" s="57">
        <f t="shared" si="94"/>
        <v>3.1709999999999989</v>
      </c>
      <c r="AJ245" s="56">
        <f t="shared" si="95"/>
        <v>0.53682072117826296</v>
      </c>
      <c r="AK245" s="54">
        <f t="shared" si="96"/>
        <v>31.70999999999999</v>
      </c>
      <c r="AL245" s="46"/>
      <c r="AM245" s="41"/>
    </row>
    <row r="246" spans="1:39" x14ac:dyDescent="0.25">
      <c r="A246" s="27" t="s">
        <v>144</v>
      </c>
      <c r="B246" s="27" t="s">
        <v>145</v>
      </c>
      <c r="C246" s="27" t="s">
        <v>16</v>
      </c>
      <c r="D246" s="27" t="s">
        <v>11812</v>
      </c>
      <c r="E246" s="2">
        <v>100</v>
      </c>
      <c r="F246" s="23">
        <v>10.19</v>
      </c>
      <c r="G246" s="3">
        <v>8.67</v>
      </c>
      <c r="H246" s="3">
        <v>9.18</v>
      </c>
      <c r="I246" s="3">
        <v>90.09</v>
      </c>
      <c r="J246" s="27" t="s">
        <v>1916</v>
      </c>
      <c r="K246" s="1" t="s">
        <v>534</v>
      </c>
      <c r="L246" s="50">
        <f t="shared" si="75"/>
        <v>1</v>
      </c>
      <c r="M246" s="51">
        <f t="shared" si="76"/>
        <v>2026</v>
      </c>
      <c r="N246" s="65">
        <f t="shared" si="77"/>
        <v>46023</v>
      </c>
      <c r="O246" s="52">
        <f t="shared" si="78"/>
        <v>0.10189999999999999</v>
      </c>
      <c r="P246" s="52">
        <f t="shared" si="79"/>
        <v>10.19</v>
      </c>
      <c r="Q246" s="53">
        <f t="shared" si="80"/>
        <v>8.6699999999999999E-2</v>
      </c>
      <c r="R246" s="52">
        <f t="shared" si="81"/>
        <v>0.18859999999999999</v>
      </c>
      <c r="S246" s="54">
        <f t="shared" si="82"/>
        <v>18.86</v>
      </c>
      <c r="T246" s="52">
        <f t="shared" si="83"/>
        <v>-1.0099999999999998E-2</v>
      </c>
      <c r="U246" s="52">
        <f t="shared" si="84"/>
        <v>0.17849999999999999</v>
      </c>
      <c r="V246" s="52">
        <f t="shared" si="85"/>
        <v>17.849999999999998</v>
      </c>
      <c r="W246" s="55">
        <f>SUMIF(GLS!B:B,K246,GLS!C:C)</f>
        <v>11.760000000000002</v>
      </c>
      <c r="X246" s="55"/>
      <c r="Y246" s="55"/>
      <c r="Z246" s="52">
        <f t="shared" si="86"/>
        <v>-11.760000000000002</v>
      </c>
      <c r="AA246" s="52">
        <f t="shared" si="87"/>
        <v>-11.760000000000002</v>
      </c>
      <c r="AB246" s="52">
        <f t="shared" si="88"/>
        <v>-0.11760000000000001</v>
      </c>
      <c r="AC246" s="52">
        <f t="shared" si="89"/>
        <v>6.0899999999999982E-2</v>
      </c>
      <c r="AD246" s="56">
        <f t="shared" si="90"/>
        <v>0.32290562036055137</v>
      </c>
      <c r="AE246" s="57">
        <f t="shared" si="91"/>
        <v>6.0899999999999981</v>
      </c>
      <c r="AF246" s="53" t="str">
        <f>IFERROR(-ABS(INDEX('frais amazon 011225-150326'!H:H,MATCH(Reproting_ERPALIN!K246,'frais amazon 011225-150326'!D:D,0))/1.2),"Commande hors la France")</f>
        <v>Commande hors la France</v>
      </c>
      <c r="AG246" s="53">
        <f t="shared" si="92"/>
        <v>0</v>
      </c>
      <c r="AH246" s="53">
        <f t="shared" si="93"/>
        <v>0</v>
      </c>
      <c r="AI246" s="57">
        <f t="shared" si="94"/>
        <v>6.0899999999999982E-2</v>
      </c>
      <c r="AJ246" s="56">
        <f t="shared" si="95"/>
        <v>0.32290562036055137</v>
      </c>
      <c r="AK246" s="54">
        <f t="shared" si="96"/>
        <v>6.0899999999999981</v>
      </c>
      <c r="AL246" s="46"/>
      <c r="AM246" s="41"/>
    </row>
    <row r="247" spans="1:39" x14ac:dyDescent="0.25">
      <c r="A247" s="27" t="s">
        <v>68</v>
      </c>
      <c r="B247" s="27" t="s">
        <v>69</v>
      </c>
      <c r="C247" s="27" t="s">
        <v>16</v>
      </c>
      <c r="D247" s="27" t="s">
        <v>11812</v>
      </c>
      <c r="E247" s="2">
        <v>100</v>
      </c>
      <c r="F247" s="23">
        <v>19.82</v>
      </c>
      <c r="G247" s="3">
        <v>4.99</v>
      </c>
      <c r="H247" s="3">
        <v>17.71</v>
      </c>
      <c r="I247" s="3">
        <v>89.35</v>
      </c>
      <c r="J247" s="27" t="s">
        <v>1671</v>
      </c>
      <c r="K247" s="1" t="s">
        <v>535</v>
      </c>
      <c r="L247" s="50">
        <f t="shared" si="75"/>
        <v>1</v>
      </c>
      <c r="M247" s="51">
        <f t="shared" si="76"/>
        <v>2026</v>
      </c>
      <c r="N247" s="65">
        <f t="shared" si="77"/>
        <v>46023</v>
      </c>
      <c r="O247" s="52">
        <f t="shared" si="78"/>
        <v>0.19820000000000002</v>
      </c>
      <c r="P247" s="52">
        <f t="shared" si="79"/>
        <v>19.82</v>
      </c>
      <c r="Q247" s="53">
        <f t="shared" si="80"/>
        <v>4.99E-2</v>
      </c>
      <c r="R247" s="52">
        <f t="shared" si="81"/>
        <v>0.24810000000000001</v>
      </c>
      <c r="S247" s="54">
        <f t="shared" si="82"/>
        <v>24.810000000000002</v>
      </c>
      <c r="T247" s="52">
        <f t="shared" si="83"/>
        <v>-2.1099999999999994E-2</v>
      </c>
      <c r="U247" s="52">
        <f t="shared" si="84"/>
        <v>0.22700000000000004</v>
      </c>
      <c r="V247" s="52">
        <f t="shared" si="85"/>
        <v>22.700000000000003</v>
      </c>
      <c r="W247" s="55">
        <f>SUMIF(GLS!B:B,K247,GLS!C:C)</f>
        <v>5.25</v>
      </c>
      <c r="X247" s="55"/>
      <c r="Y247" s="55"/>
      <c r="Z247" s="52">
        <f t="shared" si="86"/>
        <v>-5.25</v>
      </c>
      <c r="AA247" s="52">
        <f t="shared" si="87"/>
        <v>-5.25</v>
      </c>
      <c r="AB247" s="52">
        <f t="shared" si="88"/>
        <v>-5.2499999999999998E-2</v>
      </c>
      <c r="AC247" s="52">
        <f t="shared" si="89"/>
        <v>0.17450000000000004</v>
      </c>
      <c r="AD247" s="56">
        <f t="shared" si="90"/>
        <v>0.70334542523176147</v>
      </c>
      <c r="AE247" s="57">
        <f t="shared" si="91"/>
        <v>17.450000000000003</v>
      </c>
      <c r="AF247" s="53">
        <f>IFERROR(-ABS(INDEX('frais amazon 011225-150326'!H:H,MATCH(Reproting_ERPALIN!K247,'frais amazon 011225-150326'!D:D,0))/1.2),"Commande hors la France")</f>
        <v>-4.166666666666667</v>
      </c>
      <c r="AG247" s="53">
        <f t="shared" si="92"/>
        <v>-4.166666666666667</v>
      </c>
      <c r="AH247" s="53">
        <f t="shared" si="93"/>
        <v>-4.1666666666666671E-2</v>
      </c>
      <c r="AI247" s="57">
        <f t="shared" si="94"/>
        <v>0.13283333333333336</v>
      </c>
      <c r="AJ247" s="56">
        <f t="shared" si="95"/>
        <v>0.53540239150880031</v>
      </c>
      <c r="AK247" s="54">
        <f t="shared" si="96"/>
        <v>13.283333333333335</v>
      </c>
      <c r="AL247" s="46"/>
      <c r="AM247" s="41"/>
    </row>
    <row r="248" spans="1:39" x14ac:dyDescent="0.25">
      <c r="A248" s="27" t="s">
        <v>76</v>
      </c>
      <c r="B248" s="27" t="s">
        <v>77</v>
      </c>
      <c r="C248" s="27" t="s">
        <v>16</v>
      </c>
      <c r="D248" s="27" t="s">
        <v>11812</v>
      </c>
      <c r="E248" s="2">
        <v>100</v>
      </c>
      <c r="F248" s="23">
        <v>12.05</v>
      </c>
      <c r="G248" s="3">
        <v>4.99</v>
      </c>
      <c r="H248" s="3">
        <v>11.35</v>
      </c>
      <c r="I248" s="3">
        <v>94.19</v>
      </c>
      <c r="J248" s="27" t="s">
        <v>1671</v>
      </c>
      <c r="K248" s="1" t="s">
        <v>537</v>
      </c>
      <c r="L248" s="50">
        <f t="shared" si="75"/>
        <v>1</v>
      </c>
      <c r="M248" s="51">
        <f t="shared" si="76"/>
        <v>2026</v>
      </c>
      <c r="N248" s="65">
        <f t="shared" si="77"/>
        <v>46023</v>
      </c>
      <c r="O248" s="52">
        <f t="shared" si="78"/>
        <v>0.12050000000000001</v>
      </c>
      <c r="P248" s="52">
        <f t="shared" si="79"/>
        <v>12.05</v>
      </c>
      <c r="Q248" s="53">
        <f t="shared" si="80"/>
        <v>4.99E-2</v>
      </c>
      <c r="R248" s="52">
        <f t="shared" si="81"/>
        <v>0.1704</v>
      </c>
      <c r="S248" s="54">
        <f t="shared" si="82"/>
        <v>17.04</v>
      </c>
      <c r="T248" s="52">
        <f t="shared" si="83"/>
        <v>-7.0000000000000106E-3</v>
      </c>
      <c r="U248" s="52">
        <f t="shared" si="84"/>
        <v>0.16339999999999999</v>
      </c>
      <c r="V248" s="52">
        <f t="shared" si="85"/>
        <v>16.34</v>
      </c>
      <c r="W248" s="55">
        <f>SUMIF(GLS!B:B,K248,GLS!C:C)</f>
        <v>5.25</v>
      </c>
      <c r="X248" s="55"/>
      <c r="Y248" s="55"/>
      <c r="Z248" s="52">
        <f t="shared" si="86"/>
        <v>-5.25</v>
      </c>
      <c r="AA248" s="52">
        <f t="shared" si="87"/>
        <v>-5.25</v>
      </c>
      <c r="AB248" s="52">
        <f t="shared" si="88"/>
        <v>-5.2499999999999998E-2</v>
      </c>
      <c r="AC248" s="52">
        <f t="shared" si="89"/>
        <v>0.1109</v>
      </c>
      <c r="AD248" s="56">
        <f t="shared" si="90"/>
        <v>0.6508215962441315</v>
      </c>
      <c r="AE248" s="57">
        <f t="shared" si="91"/>
        <v>11.09</v>
      </c>
      <c r="AF248" s="53">
        <f>IFERROR(-ABS(INDEX('frais amazon 011225-150326'!H:H,MATCH(Reproting_ERPALIN!K248,'frais amazon 011225-150326'!D:D,0))/1.2),"Commande hors la France")</f>
        <v>-3.1666666666666665</v>
      </c>
      <c r="AG248" s="53">
        <f t="shared" si="92"/>
        <v>-3.1666666666666661</v>
      </c>
      <c r="AH248" s="53">
        <f t="shared" si="93"/>
        <v>-3.1666666666666662E-2</v>
      </c>
      <c r="AI248" s="57">
        <f t="shared" si="94"/>
        <v>7.9233333333333336E-2</v>
      </c>
      <c r="AJ248" s="56">
        <f t="shared" si="95"/>
        <v>0.46498435054773085</v>
      </c>
      <c r="AK248" s="54">
        <f t="shared" si="96"/>
        <v>7.9233333333333338</v>
      </c>
      <c r="AL248" s="46"/>
      <c r="AM248" s="41"/>
    </row>
    <row r="249" spans="1:39" x14ac:dyDescent="0.25">
      <c r="A249" s="27" t="s">
        <v>9</v>
      </c>
      <c r="B249" s="27" t="s">
        <v>10</v>
      </c>
      <c r="C249" s="27" t="s">
        <v>11</v>
      </c>
      <c r="D249" s="27" t="s">
        <v>11815</v>
      </c>
      <c r="E249" s="2">
        <v>30</v>
      </c>
      <c r="F249" s="3">
        <v>13.49</v>
      </c>
      <c r="G249" s="3" t="s">
        <v>12</v>
      </c>
      <c r="H249" s="3">
        <v>9.2200000000000006</v>
      </c>
      <c r="I249" s="3">
        <v>68.31</v>
      </c>
      <c r="J249" s="27" t="s">
        <v>1671</v>
      </c>
      <c r="K249" s="1" t="s">
        <v>538</v>
      </c>
      <c r="L249" s="50">
        <f t="shared" si="75"/>
        <v>2</v>
      </c>
      <c r="M249" s="51">
        <f t="shared" si="76"/>
        <v>2026</v>
      </c>
      <c r="N249" s="65">
        <f t="shared" si="77"/>
        <v>46054</v>
      </c>
      <c r="O249" s="52">
        <f t="shared" si="78"/>
        <v>0.44966666666666666</v>
      </c>
      <c r="P249" s="52">
        <f t="shared" si="79"/>
        <v>13.49</v>
      </c>
      <c r="Q249" s="53">
        <f t="shared" si="80"/>
        <v>0</v>
      </c>
      <c r="R249" s="52">
        <f t="shared" si="81"/>
        <v>0.44966666666666666</v>
      </c>
      <c r="S249" s="54">
        <f t="shared" si="82"/>
        <v>13.49</v>
      </c>
      <c r="T249" s="52">
        <f t="shared" si="83"/>
        <v>-0.14233333333333331</v>
      </c>
      <c r="U249" s="52">
        <f t="shared" si="84"/>
        <v>0.30733333333333335</v>
      </c>
      <c r="V249" s="52">
        <f t="shared" si="85"/>
        <v>9.2200000000000006</v>
      </c>
      <c r="W249" s="55">
        <f>SUMIF(GLS!B:B,K249,GLS!C:C)</f>
        <v>5.48</v>
      </c>
      <c r="X249" s="55"/>
      <c r="Y249" s="55"/>
      <c r="Z249" s="52">
        <f t="shared" si="86"/>
        <v>-5.48</v>
      </c>
      <c r="AA249" s="52">
        <f t="shared" si="87"/>
        <v>-5.48</v>
      </c>
      <c r="AB249" s="52">
        <f t="shared" si="88"/>
        <v>-0.18266666666666667</v>
      </c>
      <c r="AC249" s="52">
        <f t="shared" si="89"/>
        <v>0.12466666666666668</v>
      </c>
      <c r="AD249" s="56">
        <f t="shared" si="90"/>
        <v>0.27724240177909565</v>
      </c>
      <c r="AE249" s="57">
        <f t="shared" si="91"/>
        <v>3.74</v>
      </c>
      <c r="AF249" s="53">
        <f>IFERROR(-ABS(INDEX('frais amazon 011225-150326'!H:H,MATCH(Reproting_ERPALIN!K249,'frais amazon 011225-150326'!D:D,0))/1.2),"Commande hors la France")</f>
        <v>-2.4916666666666671</v>
      </c>
      <c r="AG249" s="53">
        <f t="shared" si="92"/>
        <v>-2.4916666666666671</v>
      </c>
      <c r="AH249" s="53">
        <f t="shared" si="93"/>
        <v>-8.3055555555555577E-2</v>
      </c>
      <c r="AI249" s="57">
        <f t="shared" si="94"/>
        <v>4.1611111111111099E-2</v>
      </c>
      <c r="AJ249" s="56">
        <f t="shared" si="95"/>
        <v>9.2537682233753374E-2</v>
      </c>
      <c r="AK249" s="54">
        <f t="shared" si="96"/>
        <v>1.2483333333333331</v>
      </c>
      <c r="AL249" s="46"/>
      <c r="AM249" s="41"/>
    </row>
    <row r="250" spans="1:39" x14ac:dyDescent="0.25">
      <c r="A250" s="27" t="s">
        <v>539</v>
      </c>
      <c r="B250" s="27" t="s">
        <v>540</v>
      </c>
      <c r="C250" s="27" t="s">
        <v>33</v>
      </c>
      <c r="D250" s="27" t="s">
        <v>11812</v>
      </c>
      <c r="E250" s="2">
        <v>25</v>
      </c>
      <c r="F250" s="23">
        <v>21.27</v>
      </c>
      <c r="G250" s="3">
        <v>4.99</v>
      </c>
      <c r="H250" s="3">
        <v>9.9499999999999993</v>
      </c>
      <c r="I250" s="3">
        <v>46.79</v>
      </c>
      <c r="J250" s="27" t="s">
        <v>1671</v>
      </c>
      <c r="K250" s="1" t="s">
        <v>541</v>
      </c>
      <c r="L250" s="50">
        <f t="shared" si="75"/>
        <v>1</v>
      </c>
      <c r="M250" s="51">
        <f t="shared" si="76"/>
        <v>2026</v>
      </c>
      <c r="N250" s="65">
        <f t="shared" si="77"/>
        <v>46023</v>
      </c>
      <c r="O250" s="52">
        <f t="shared" si="78"/>
        <v>0.8508</v>
      </c>
      <c r="P250" s="52">
        <f t="shared" si="79"/>
        <v>21.27</v>
      </c>
      <c r="Q250" s="53">
        <f t="shared" si="80"/>
        <v>0.1996</v>
      </c>
      <c r="R250" s="52">
        <f t="shared" si="81"/>
        <v>1.0504</v>
      </c>
      <c r="S250" s="54">
        <f t="shared" si="82"/>
        <v>26.26</v>
      </c>
      <c r="T250" s="52">
        <f t="shared" si="83"/>
        <v>-0.45280000000000004</v>
      </c>
      <c r="U250" s="52">
        <f t="shared" si="84"/>
        <v>0.59759999999999991</v>
      </c>
      <c r="V250" s="52">
        <f t="shared" si="85"/>
        <v>14.939999999999998</v>
      </c>
      <c r="W250" s="55">
        <f>SUMIF(GLS!B:B,K250,GLS!C:C)</f>
        <v>5.25</v>
      </c>
      <c r="X250" s="55"/>
      <c r="Y250" s="55"/>
      <c r="Z250" s="52">
        <f t="shared" si="86"/>
        <v>-5.25</v>
      </c>
      <c r="AA250" s="52">
        <f t="shared" si="87"/>
        <v>-5.25</v>
      </c>
      <c r="AB250" s="52">
        <f t="shared" si="88"/>
        <v>-0.21</v>
      </c>
      <c r="AC250" s="52">
        <f t="shared" si="89"/>
        <v>0.38759999999999994</v>
      </c>
      <c r="AD250" s="56">
        <f t="shared" si="90"/>
        <v>0.36900228484386893</v>
      </c>
      <c r="AE250" s="57">
        <f t="shared" si="91"/>
        <v>9.6899999999999977</v>
      </c>
      <c r="AF250" s="53">
        <f>IFERROR(-ABS(INDEX('frais amazon 011225-150326'!H:H,MATCH(Reproting_ERPALIN!K250,'frais amazon 011225-150326'!D:D,0))/1.2),"Commande hors la France")</f>
        <v>-4.875</v>
      </c>
      <c r="AG250" s="53">
        <f t="shared" si="92"/>
        <v>-4.875</v>
      </c>
      <c r="AH250" s="53">
        <f t="shared" si="93"/>
        <v>-0.19500000000000001</v>
      </c>
      <c r="AI250" s="57">
        <f t="shared" si="94"/>
        <v>0.19259999999999994</v>
      </c>
      <c r="AJ250" s="56">
        <f t="shared" si="95"/>
        <v>0.18335872048743329</v>
      </c>
      <c r="AK250" s="54">
        <f t="shared" si="96"/>
        <v>4.8149999999999986</v>
      </c>
      <c r="AL250" s="46"/>
      <c r="AM250" s="41"/>
    </row>
    <row r="251" spans="1:39" x14ac:dyDescent="0.25">
      <c r="A251" s="27" t="s">
        <v>542</v>
      </c>
      <c r="B251" s="27" t="s">
        <v>543</v>
      </c>
      <c r="C251" s="27" t="s">
        <v>16</v>
      </c>
      <c r="D251" s="27" t="s">
        <v>11812</v>
      </c>
      <c r="E251" s="2">
        <v>50</v>
      </c>
      <c r="F251" s="23">
        <v>20.11</v>
      </c>
      <c r="G251" s="3">
        <v>8.75</v>
      </c>
      <c r="H251" s="3">
        <v>15.81</v>
      </c>
      <c r="I251" s="3">
        <v>78.62</v>
      </c>
      <c r="J251" s="27" t="s">
        <v>1916</v>
      </c>
      <c r="K251" s="1" t="s">
        <v>544</v>
      </c>
      <c r="L251" s="50">
        <f t="shared" si="75"/>
        <v>1</v>
      </c>
      <c r="M251" s="51">
        <f t="shared" si="76"/>
        <v>2026</v>
      </c>
      <c r="N251" s="65">
        <f t="shared" si="77"/>
        <v>46023</v>
      </c>
      <c r="O251" s="52">
        <f t="shared" si="78"/>
        <v>0.4022</v>
      </c>
      <c r="P251" s="52">
        <f t="shared" si="79"/>
        <v>20.11</v>
      </c>
      <c r="Q251" s="53">
        <f t="shared" si="80"/>
        <v>0.17499999999999999</v>
      </c>
      <c r="R251" s="52">
        <f t="shared" si="81"/>
        <v>0.57719999999999994</v>
      </c>
      <c r="S251" s="54">
        <f t="shared" si="82"/>
        <v>28.859999999999996</v>
      </c>
      <c r="T251" s="52">
        <f t="shared" si="83"/>
        <v>-8.5999999999999979E-2</v>
      </c>
      <c r="U251" s="52">
        <f t="shared" si="84"/>
        <v>0.49119999999999997</v>
      </c>
      <c r="V251" s="52">
        <f t="shared" si="85"/>
        <v>24.56</v>
      </c>
      <c r="W251" s="55">
        <f>SUMIF(GLS!B:B,K251,GLS!C:C)</f>
        <v>10.719999999999999</v>
      </c>
      <c r="X251" s="55"/>
      <c r="Y251" s="55"/>
      <c r="Z251" s="52">
        <f t="shared" si="86"/>
        <v>-10.719999999999999</v>
      </c>
      <c r="AA251" s="52">
        <f t="shared" si="87"/>
        <v>-10.72</v>
      </c>
      <c r="AB251" s="52">
        <f t="shared" si="88"/>
        <v>-0.21440000000000001</v>
      </c>
      <c r="AC251" s="52">
        <f t="shared" si="89"/>
        <v>0.27679999999999993</v>
      </c>
      <c r="AD251" s="56">
        <f t="shared" si="90"/>
        <v>0.47955647955647951</v>
      </c>
      <c r="AE251" s="57">
        <f t="shared" si="91"/>
        <v>13.839999999999996</v>
      </c>
      <c r="AF251" s="53" t="str">
        <f>IFERROR(-ABS(INDEX('frais amazon 011225-150326'!H:H,MATCH(Reproting_ERPALIN!K251,'frais amazon 011225-150326'!D:D,0))/1.2),"Commande hors la France")</f>
        <v>Commande hors la France</v>
      </c>
      <c r="AG251" s="53">
        <f t="shared" si="92"/>
        <v>0</v>
      </c>
      <c r="AH251" s="53">
        <f t="shared" si="93"/>
        <v>0</v>
      </c>
      <c r="AI251" s="57">
        <f t="shared" si="94"/>
        <v>0.27679999999999993</v>
      </c>
      <c r="AJ251" s="56">
        <f t="shared" si="95"/>
        <v>0.47955647955647951</v>
      </c>
      <c r="AK251" s="54">
        <f t="shared" si="96"/>
        <v>13.839999999999996</v>
      </c>
      <c r="AL251" s="46"/>
      <c r="AM251" s="41"/>
    </row>
    <row r="252" spans="1:39" x14ac:dyDescent="0.25">
      <c r="A252" s="27" t="s">
        <v>9</v>
      </c>
      <c r="B252" s="27" t="s">
        <v>10</v>
      </c>
      <c r="C252" s="27" t="s">
        <v>11</v>
      </c>
      <c r="D252" s="27" t="s">
        <v>11815</v>
      </c>
      <c r="E252" s="2">
        <v>15</v>
      </c>
      <c r="F252" s="3">
        <v>6.82</v>
      </c>
      <c r="G252" s="3">
        <v>4.99</v>
      </c>
      <c r="H252" s="3">
        <v>4.68</v>
      </c>
      <c r="I252" s="3">
        <v>68.66</v>
      </c>
      <c r="J252" s="27" t="s">
        <v>1671</v>
      </c>
      <c r="K252" s="1" t="s">
        <v>545</v>
      </c>
      <c r="L252" s="50">
        <f t="shared" si="75"/>
        <v>2</v>
      </c>
      <c r="M252" s="51">
        <f t="shared" si="76"/>
        <v>2026</v>
      </c>
      <c r="N252" s="65">
        <f t="shared" si="77"/>
        <v>46054</v>
      </c>
      <c r="O252" s="52">
        <f t="shared" si="78"/>
        <v>0.45466666666666666</v>
      </c>
      <c r="P252" s="52">
        <f t="shared" si="79"/>
        <v>6.82</v>
      </c>
      <c r="Q252" s="53">
        <f t="shared" si="80"/>
        <v>0.33266666666666667</v>
      </c>
      <c r="R252" s="52">
        <f t="shared" si="81"/>
        <v>0.78733333333333333</v>
      </c>
      <c r="S252" s="54">
        <f t="shared" si="82"/>
        <v>11.81</v>
      </c>
      <c r="T252" s="52">
        <f t="shared" si="83"/>
        <v>-0.14266666666666669</v>
      </c>
      <c r="U252" s="52">
        <f t="shared" si="84"/>
        <v>0.64466666666666661</v>
      </c>
      <c r="V252" s="52">
        <f t="shared" si="85"/>
        <v>9.67</v>
      </c>
      <c r="W252" s="55">
        <f>SUMIF(GLS!B:B,K252,GLS!C:C)</f>
        <v>5.25</v>
      </c>
      <c r="X252" s="55"/>
      <c r="Y252" s="55"/>
      <c r="Z252" s="52">
        <f t="shared" si="86"/>
        <v>-5.25</v>
      </c>
      <c r="AA252" s="52">
        <f t="shared" si="87"/>
        <v>-5.25</v>
      </c>
      <c r="AB252" s="52">
        <f t="shared" si="88"/>
        <v>-0.35</v>
      </c>
      <c r="AC252" s="52">
        <f t="shared" si="89"/>
        <v>0.29466666666666663</v>
      </c>
      <c r="AD252" s="56">
        <f t="shared" si="90"/>
        <v>0.37425910245554611</v>
      </c>
      <c r="AE252" s="57">
        <f t="shared" si="91"/>
        <v>4.42</v>
      </c>
      <c r="AF252" s="53">
        <f>IFERROR(-ABS(INDEX('frais amazon 011225-150326'!H:H,MATCH(Reproting_ERPALIN!K252,'frais amazon 011225-150326'!D:D,0))/1.2),"Commande hors la France")</f>
        <v>-2.1833333333333336</v>
      </c>
      <c r="AG252" s="53">
        <f t="shared" si="92"/>
        <v>-2.1833333333333331</v>
      </c>
      <c r="AH252" s="53">
        <f t="shared" si="93"/>
        <v>-0.14555555555555555</v>
      </c>
      <c r="AI252" s="57">
        <f t="shared" si="94"/>
        <v>0.14911111111111108</v>
      </c>
      <c r="AJ252" s="56">
        <f t="shared" si="95"/>
        <v>0.18938752469658479</v>
      </c>
      <c r="AK252" s="54">
        <f t="shared" si="96"/>
        <v>2.2366666666666664</v>
      </c>
      <c r="AL252" s="46"/>
      <c r="AM252" s="41"/>
    </row>
    <row r="253" spans="1:39" x14ac:dyDescent="0.25">
      <c r="A253" s="27" t="s">
        <v>546</v>
      </c>
      <c r="B253" s="27" t="s">
        <v>547</v>
      </c>
      <c r="C253" s="27" t="s">
        <v>33</v>
      </c>
      <c r="D253" s="27" t="s">
        <v>11814</v>
      </c>
      <c r="E253" s="2">
        <v>10</v>
      </c>
      <c r="F253" s="3">
        <v>23.17</v>
      </c>
      <c r="G253" s="3">
        <v>4.99</v>
      </c>
      <c r="H253" s="3">
        <v>11.97</v>
      </c>
      <c r="I253" s="3">
        <v>51.66</v>
      </c>
      <c r="J253" s="27" t="s">
        <v>1671</v>
      </c>
      <c r="K253" s="1" t="s">
        <v>548</v>
      </c>
      <c r="L253" s="50">
        <f t="shared" si="75"/>
        <v>12</v>
      </c>
      <c r="M253" s="51">
        <f t="shared" si="76"/>
        <v>2025</v>
      </c>
      <c r="N253" s="65">
        <f t="shared" si="77"/>
        <v>45992</v>
      </c>
      <c r="O253" s="52">
        <f t="shared" si="78"/>
        <v>2.3170000000000002</v>
      </c>
      <c r="P253" s="52">
        <f t="shared" si="79"/>
        <v>23.17</v>
      </c>
      <c r="Q253" s="53">
        <f t="shared" si="80"/>
        <v>0.499</v>
      </c>
      <c r="R253" s="52">
        <f t="shared" si="81"/>
        <v>2.8160000000000003</v>
      </c>
      <c r="S253" s="54">
        <f t="shared" si="82"/>
        <v>28.160000000000004</v>
      </c>
      <c r="T253" s="52">
        <f t="shared" si="83"/>
        <v>-1.1200000000000001</v>
      </c>
      <c r="U253" s="52">
        <f t="shared" si="84"/>
        <v>1.6960000000000002</v>
      </c>
      <c r="V253" s="52">
        <f t="shared" si="85"/>
        <v>16.96</v>
      </c>
      <c r="W253" s="55">
        <f>SUMIF(GLS!B:B,K253,GLS!C:C)</f>
        <v>5.48</v>
      </c>
      <c r="X253" s="55"/>
      <c r="Y253" s="55"/>
      <c r="Z253" s="52">
        <f t="shared" si="86"/>
        <v>-5.48</v>
      </c>
      <c r="AA253" s="52">
        <f t="shared" si="87"/>
        <v>-5.48</v>
      </c>
      <c r="AB253" s="52">
        <f t="shared" si="88"/>
        <v>-0.54800000000000004</v>
      </c>
      <c r="AC253" s="52">
        <f t="shared" si="89"/>
        <v>1.1480000000000001</v>
      </c>
      <c r="AD253" s="56">
        <f t="shared" si="90"/>
        <v>0.40767045454545453</v>
      </c>
      <c r="AE253" s="57">
        <f t="shared" si="91"/>
        <v>11.48</v>
      </c>
      <c r="AF253" s="53">
        <f>IFERROR(-ABS(INDEX('frais amazon 011225-150326'!H:H,MATCH(Reproting_ERPALIN!K253,'frais amazon 011225-150326'!D:D,0))/1.2),"Commande hors la France")</f>
        <v>-3.0750000000000002</v>
      </c>
      <c r="AG253" s="53">
        <f t="shared" si="92"/>
        <v>-3.0750000000000002</v>
      </c>
      <c r="AH253" s="53">
        <f t="shared" si="93"/>
        <v>-0.3075</v>
      </c>
      <c r="AI253" s="57">
        <f t="shared" si="94"/>
        <v>0.84050000000000014</v>
      </c>
      <c r="AJ253" s="56">
        <f t="shared" si="95"/>
        <v>0.29847301136363641</v>
      </c>
      <c r="AK253" s="54">
        <f t="shared" si="96"/>
        <v>8.4050000000000011</v>
      </c>
      <c r="AL253" s="46"/>
      <c r="AM253" s="41"/>
    </row>
    <row r="254" spans="1:39" x14ac:dyDescent="0.25">
      <c r="A254" s="27" t="s">
        <v>552</v>
      </c>
      <c r="B254" s="27" t="s">
        <v>553</v>
      </c>
      <c r="C254" s="27" t="s">
        <v>11</v>
      </c>
      <c r="D254" s="27" t="s">
        <v>11812</v>
      </c>
      <c r="E254" s="2">
        <v>30</v>
      </c>
      <c r="F254" s="23">
        <v>15.43</v>
      </c>
      <c r="G254" s="3">
        <v>4.99</v>
      </c>
      <c r="H254" s="3">
        <v>7.81</v>
      </c>
      <c r="I254" s="3">
        <v>50.64</v>
      </c>
      <c r="J254" s="27" t="s">
        <v>1671</v>
      </c>
      <c r="K254" s="1" t="s">
        <v>554</v>
      </c>
      <c r="L254" s="50">
        <f t="shared" si="75"/>
        <v>1</v>
      </c>
      <c r="M254" s="51">
        <f t="shared" si="76"/>
        <v>2026</v>
      </c>
      <c r="N254" s="65">
        <f t="shared" si="77"/>
        <v>46023</v>
      </c>
      <c r="O254" s="52">
        <f t="shared" si="78"/>
        <v>0.51433333333333331</v>
      </c>
      <c r="P254" s="52">
        <f t="shared" si="79"/>
        <v>15.43</v>
      </c>
      <c r="Q254" s="53">
        <f t="shared" si="80"/>
        <v>0.16633333333333333</v>
      </c>
      <c r="R254" s="52">
        <f t="shared" si="81"/>
        <v>0.68066666666666664</v>
      </c>
      <c r="S254" s="54">
        <f t="shared" si="82"/>
        <v>20.419999999999998</v>
      </c>
      <c r="T254" s="52">
        <f t="shared" si="83"/>
        <v>-0.254</v>
      </c>
      <c r="U254" s="52">
        <f t="shared" si="84"/>
        <v>0.42666666666666664</v>
      </c>
      <c r="V254" s="52">
        <f t="shared" si="85"/>
        <v>12.799999999999999</v>
      </c>
      <c r="W254" s="55">
        <f>SUMIF(GLS!B:B,K254,GLS!C:C)</f>
        <v>5.49</v>
      </c>
      <c r="X254" s="55"/>
      <c r="Y254" s="55"/>
      <c r="Z254" s="52">
        <f t="shared" si="86"/>
        <v>-5.49</v>
      </c>
      <c r="AA254" s="52">
        <f t="shared" si="87"/>
        <v>-5.49</v>
      </c>
      <c r="AB254" s="52">
        <f t="shared" si="88"/>
        <v>-0.183</v>
      </c>
      <c r="AC254" s="52">
        <f t="shared" si="89"/>
        <v>0.24366666666666664</v>
      </c>
      <c r="AD254" s="56">
        <f t="shared" si="90"/>
        <v>0.3579823702252693</v>
      </c>
      <c r="AE254" s="57">
        <f t="shared" si="91"/>
        <v>7.31</v>
      </c>
      <c r="AF254" s="53">
        <f>IFERROR(-ABS(INDEX('frais amazon 011225-150326'!H:H,MATCH(Reproting_ERPALIN!K254,'frais amazon 011225-150326'!D:D,0))/1.2),"Commande hors la France")</f>
        <v>-3.8</v>
      </c>
      <c r="AG254" s="53">
        <f t="shared" si="92"/>
        <v>-3.8</v>
      </c>
      <c r="AH254" s="53">
        <f t="shared" si="93"/>
        <v>-0.12666666666666665</v>
      </c>
      <c r="AI254" s="57">
        <f t="shared" si="94"/>
        <v>0.11699999999999999</v>
      </c>
      <c r="AJ254" s="56">
        <f t="shared" si="95"/>
        <v>0.17189030362389812</v>
      </c>
      <c r="AK254" s="54">
        <f t="shared" si="96"/>
        <v>3.51</v>
      </c>
      <c r="AL254" s="46"/>
      <c r="AM254" s="41"/>
    </row>
    <row r="255" spans="1:39" x14ac:dyDescent="0.25">
      <c r="A255" s="27" t="s">
        <v>132</v>
      </c>
      <c r="B255" s="27" t="s">
        <v>133</v>
      </c>
      <c r="C255" s="27" t="s">
        <v>29</v>
      </c>
      <c r="D255" s="27" t="s">
        <v>11812</v>
      </c>
      <c r="E255" s="2">
        <v>14</v>
      </c>
      <c r="F255" s="23">
        <v>20.38</v>
      </c>
      <c r="G255" s="3">
        <v>4.99</v>
      </c>
      <c r="H255" s="3">
        <v>9.0399999999999991</v>
      </c>
      <c r="I255" s="3">
        <v>44.35</v>
      </c>
      <c r="J255" s="27" t="s">
        <v>1671</v>
      </c>
      <c r="K255" s="1" t="s">
        <v>555</v>
      </c>
      <c r="L255" s="50">
        <f t="shared" si="75"/>
        <v>1</v>
      </c>
      <c r="M255" s="51">
        <f t="shared" si="76"/>
        <v>2026</v>
      </c>
      <c r="N255" s="65">
        <f t="shared" si="77"/>
        <v>46023</v>
      </c>
      <c r="O255" s="52">
        <f t="shared" si="78"/>
        <v>1.4557142857142857</v>
      </c>
      <c r="P255" s="52">
        <f t="shared" si="79"/>
        <v>20.38</v>
      </c>
      <c r="Q255" s="53">
        <f t="shared" si="80"/>
        <v>0.35642857142857143</v>
      </c>
      <c r="R255" s="52">
        <f t="shared" si="81"/>
        <v>1.8121428571428573</v>
      </c>
      <c r="S255" s="54">
        <f t="shared" si="82"/>
        <v>25.37</v>
      </c>
      <c r="T255" s="52">
        <f t="shared" si="83"/>
        <v>-0.80999999999999994</v>
      </c>
      <c r="U255" s="52">
        <f t="shared" si="84"/>
        <v>1.0021428571428572</v>
      </c>
      <c r="V255" s="52">
        <f t="shared" si="85"/>
        <v>14.030000000000001</v>
      </c>
      <c r="W255" s="55">
        <f>SUMIF(GLS!B:B,K255,GLS!C:C)</f>
        <v>5.48</v>
      </c>
      <c r="X255" s="55"/>
      <c r="Y255" s="55"/>
      <c r="Z255" s="52">
        <f t="shared" si="86"/>
        <v>-5.48</v>
      </c>
      <c r="AA255" s="52">
        <f t="shared" si="87"/>
        <v>-5.4799999999999995</v>
      </c>
      <c r="AB255" s="52">
        <f t="shared" si="88"/>
        <v>-0.3914285714285714</v>
      </c>
      <c r="AC255" s="52">
        <f t="shared" si="89"/>
        <v>0.61071428571428577</v>
      </c>
      <c r="AD255" s="56">
        <f t="shared" si="90"/>
        <v>0.33701221915648405</v>
      </c>
      <c r="AE255" s="57">
        <f t="shared" si="91"/>
        <v>8.5500000000000007</v>
      </c>
      <c r="AF255" s="53">
        <f>IFERROR(-ABS(INDEX('frais amazon 011225-150326'!H:H,MATCH(Reproting_ERPALIN!K255,'frais amazon 011225-150326'!D:D,0))/1.2),"Commande hors la France")</f>
        <v>-4.7166666666666668</v>
      </c>
      <c r="AG255" s="53">
        <f t="shared" si="92"/>
        <v>-4.7166666666666668</v>
      </c>
      <c r="AH255" s="53">
        <f t="shared" si="93"/>
        <v>-0.33690476190476193</v>
      </c>
      <c r="AI255" s="57">
        <f t="shared" si="94"/>
        <v>0.27380952380952384</v>
      </c>
      <c r="AJ255" s="56">
        <f t="shared" si="95"/>
        <v>0.1510970963079753</v>
      </c>
      <c r="AK255" s="54">
        <f t="shared" si="96"/>
        <v>3.8333333333333339</v>
      </c>
      <c r="AL255" s="46"/>
      <c r="AM255" s="41"/>
    </row>
    <row r="256" spans="1:39" x14ac:dyDescent="0.25">
      <c r="A256" s="27" t="s">
        <v>114</v>
      </c>
      <c r="B256" s="27" t="s">
        <v>115</v>
      </c>
      <c r="C256" s="27" t="s">
        <v>29</v>
      </c>
      <c r="D256" s="27" t="s">
        <v>11812</v>
      </c>
      <c r="E256" s="2">
        <v>224</v>
      </c>
      <c r="F256" s="23">
        <v>81.72</v>
      </c>
      <c r="G256" s="3" t="s">
        <v>12</v>
      </c>
      <c r="H256" s="3">
        <v>40.840000000000003</v>
      </c>
      <c r="I256" s="3">
        <v>49.98</v>
      </c>
      <c r="J256" s="27" t="s">
        <v>1671</v>
      </c>
      <c r="K256" s="1" t="s">
        <v>556</v>
      </c>
      <c r="L256" s="50">
        <f t="shared" si="75"/>
        <v>1</v>
      </c>
      <c r="M256" s="51">
        <f t="shared" si="76"/>
        <v>2026</v>
      </c>
      <c r="N256" s="65">
        <f t="shared" si="77"/>
        <v>46023</v>
      </c>
      <c r="O256" s="52">
        <f t="shared" si="78"/>
        <v>0.36482142857142857</v>
      </c>
      <c r="P256" s="52">
        <f t="shared" si="79"/>
        <v>81.72</v>
      </c>
      <c r="Q256" s="53">
        <f t="shared" si="80"/>
        <v>0</v>
      </c>
      <c r="R256" s="52">
        <f t="shared" si="81"/>
        <v>0.36482142857142857</v>
      </c>
      <c r="S256" s="54">
        <f t="shared" si="82"/>
        <v>81.72</v>
      </c>
      <c r="T256" s="52">
        <f t="shared" si="83"/>
        <v>-0.18249999999999997</v>
      </c>
      <c r="U256" s="52">
        <f t="shared" si="84"/>
        <v>0.18232142857142861</v>
      </c>
      <c r="V256" s="52">
        <f t="shared" si="85"/>
        <v>40.840000000000011</v>
      </c>
      <c r="W256" s="55">
        <f>SUMIF(GLS!B:B,K256,GLS!C:C)</f>
        <v>15.219999999999999</v>
      </c>
      <c r="X256" s="55"/>
      <c r="Y256" s="55"/>
      <c r="Z256" s="52">
        <f t="shared" si="86"/>
        <v>-15.219999999999999</v>
      </c>
      <c r="AA256" s="52">
        <f t="shared" si="87"/>
        <v>-15.219999999999999</v>
      </c>
      <c r="AB256" s="52">
        <f t="shared" si="88"/>
        <v>-6.794642857142856E-2</v>
      </c>
      <c r="AC256" s="52">
        <f t="shared" si="89"/>
        <v>0.11437500000000005</v>
      </c>
      <c r="AD256" s="56">
        <f t="shared" si="90"/>
        <v>0.31350954478707793</v>
      </c>
      <c r="AE256" s="57">
        <f t="shared" si="91"/>
        <v>25.620000000000012</v>
      </c>
      <c r="AF256" s="53">
        <f>IFERROR(-ABS(INDEX('frais amazon 011225-150326'!H:H,MATCH(Reproting_ERPALIN!K256,'frais amazon 011225-150326'!D:D,0))/1.2),"Commande hors la France")</f>
        <v>-15.158333333333335</v>
      </c>
      <c r="AG256" s="53">
        <f t="shared" si="92"/>
        <v>-15.158333333333335</v>
      </c>
      <c r="AH256" s="53">
        <f t="shared" si="93"/>
        <v>-6.7671130952380962E-2</v>
      </c>
      <c r="AI256" s="57">
        <f t="shared" si="94"/>
        <v>4.6703869047619084E-2</v>
      </c>
      <c r="AJ256" s="56">
        <f t="shared" si="95"/>
        <v>0.12801843693914189</v>
      </c>
      <c r="AK256" s="54">
        <f t="shared" si="96"/>
        <v>10.461666666666675</v>
      </c>
      <c r="AL256" s="46"/>
      <c r="AM256" s="41"/>
    </row>
    <row r="257" spans="1:39" x14ac:dyDescent="0.25">
      <c r="A257" s="27" t="s">
        <v>9</v>
      </c>
      <c r="B257" s="27" t="s">
        <v>10</v>
      </c>
      <c r="C257" s="27" t="s">
        <v>11</v>
      </c>
      <c r="D257" s="27" t="s">
        <v>11815</v>
      </c>
      <c r="E257" s="2">
        <v>30</v>
      </c>
      <c r="F257" s="3">
        <v>13.49</v>
      </c>
      <c r="G257" s="3" t="s">
        <v>12</v>
      </c>
      <c r="H257" s="3">
        <v>9.2200000000000006</v>
      </c>
      <c r="I257" s="3">
        <v>68.31</v>
      </c>
      <c r="J257" s="27" t="s">
        <v>1671</v>
      </c>
      <c r="K257" s="1" t="s">
        <v>557</v>
      </c>
      <c r="L257" s="50">
        <f t="shared" si="75"/>
        <v>2</v>
      </c>
      <c r="M257" s="51">
        <f t="shared" si="76"/>
        <v>2026</v>
      </c>
      <c r="N257" s="65">
        <f t="shared" si="77"/>
        <v>46054</v>
      </c>
      <c r="O257" s="52">
        <f t="shared" si="78"/>
        <v>0.44966666666666666</v>
      </c>
      <c r="P257" s="52">
        <f t="shared" si="79"/>
        <v>13.49</v>
      </c>
      <c r="Q257" s="53">
        <f t="shared" si="80"/>
        <v>0</v>
      </c>
      <c r="R257" s="52">
        <f t="shared" si="81"/>
        <v>0.44966666666666666</v>
      </c>
      <c r="S257" s="54">
        <f t="shared" si="82"/>
        <v>13.49</v>
      </c>
      <c r="T257" s="52">
        <f t="shared" si="83"/>
        <v>-0.14233333333333331</v>
      </c>
      <c r="U257" s="52">
        <f t="shared" si="84"/>
        <v>0.30733333333333335</v>
      </c>
      <c r="V257" s="52">
        <f t="shared" si="85"/>
        <v>9.2200000000000006</v>
      </c>
      <c r="W257" s="55">
        <f>SUMIF(GLS!B:B,K257,GLS!C:C)</f>
        <v>5.48</v>
      </c>
      <c r="X257" s="55"/>
      <c r="Y257" s="55"/>
      <c r="Z257" s="52">
        <f t="shared" si="86"/>
        <v>-5.48</v>
      </c>
      <c r="AA257" s="52">
        <f t="shared" si="87"/>
        <v>-5.48</v>
      </c>
      <c r="AB257" s="52">
        <f t="shared" si="88"/>
        <v>-0.18266666666666667</v>
      </c>
      <c r="AC257" s="52">
        <f t="shared" si="89"/>
        <v>0.12466666666666668</v>
      </c>
      <c r="AD257" s="56">
        <f t="shared" si="90"/>
        <v>0.27724240177909565</v>
      </c>
      <c r="AE257" s="57">
        <f t="shared" si="91"/>
        <v>3.74</v>
      </c>
      <c r="AF257" s="53">
        <f>IFERROR(-ABS(INDEX('frais amazon 011225-150326'!H:H,MATCH(Reproting_ERPALIN!K257,'frais amazon 011225-150326'!D:D,0))/1.2),"Commande hors la France")</f>
        <v>-2.4916666666666671</v>
      </c>
      <c r="AG257" s="53">
        <f t="shared" si="92"/>
        <v>-2.4916666666666671</v>
      </c>
      <c r="AH257" s="53">
        <f t="shared" si="93"/>
        <v>-8.3055555555555577E-2</v>
      </c>
      <c r="AI257" s="57">
        <f t="shared" si="94"/>
        <v>4.1611111111111099E-2</v>
      </c>
      <c r="AJ257" s="56">
        <f t="shared" si="95"/>
        <v>9.2537682233753374E-2</v>
      </c>
      <c r="AK257" s="54">
        <f t="shared" si="96"/>
        <v>1.2483333333333331</v>
      </c>
      <c r="AL257" s="46"/>
      <c r="AM257" s="41"/>
    </row>
    <row r="258" spans="1:39" x14ac:dyDescent="0.25">
      <c r="A258" s="27" t="s">
        <v>68</v>
      </c>
      <c r="B258" s="27" t="s">
        <v>69</v>
      </c>
      <c r="C258" s="27" t="s">
        <v>16</v>
      </c>
      <c r="D258" s="27" t="s">
        <v>11812</v>
      </c>
      <c r="E258" s="2">
        <v>100</v>
      </c>
      <c r="F258" s="23">
        <v>19.82</v>
      </c>
      <c r="G258" s="3">
        <v>4.99</v>
      </c>
      <c r="H258" s="3">
        <v>17.71</v>
      </c>
      <c r="I258" s="3">
        <v>89.35</v>
      </c>
      <c r="J258" s="27" t="s">
        <v>1671</v>
      </c>
      <c r="K258" s="1" t="s">
        <v>558</v>
      </c>
      <c r="L258" s="50">
        <f t="shared" si="75"/>
        <v>1</v>
      </c>
      <c r="M258" s="51">
        <f t="shared" si="76"/>
        <v>2026</v>
      </c>
      <c r="N258" s="65">
        <f t="shared" si="77"/>
        <v>46023</v>
      </c>
      <c r="O258" s="52">
        <f t="shared" si="78"/>
        <v>0.19820000000000002</v>
      </c>
      <c r="P258" s="52">
        <f t="shared" si="79"/>
        <v>19.82</v>
      </c>
      <c r="Q258" s="53">
        <f t="shared" si="80"/>
        <v>4.99E-2</v>
      </c>
      <c r="R258" s="52">
        <f t="shared" si="81"/>
        <v>0.24810000000000001</v>
      </c>
      <c r="S258" s="54">
        <f t="shared" si="82"/>
        <v>24.810000000000002</v>
      </c>
      <c r="T258" s="52">
        <f t="shared" si="83"/>
        <v>-2.1099999999999994E-2</v>
      </c>
      <c r="U258" s="52">
        <f t="shared" si="84"/>
        <v>0.22700000000000004</v>
      </c>
      <c r="V258" s="52">
        <f t="shared" si="85"/>
        <v>22.700000000000003</v>
      </c>
      <c r="W258" s="55">
        <f>SUMIF(GLS!B:B,K258,GLS!C:C)</f>
        <v>5.25</v>
      </c>
      <c r="X258" s="55"/>
      <c r="Y258" s="55"/>
      <c r="Z258" s="52">
        <f t="shared" si="86"/>
        <v>-5.25</v>
      </c>
      <c r="AA258" s="52">
        <f t="shared" si="87"/>
        <v>-5.25</v>
      </c>
      <c r="AB258" s="52">
        <f t="shared" si="88"/>
        <v>-5.2499999999999998E-2</v>
      </c>
      <c r="AC258" s="52">
        <f t="shared" si="89"/>
        <v>0.17450000000000004</v>
      </c>
      <c r="AD258" s="56">
        <f t="shared" si="90"/>
        <v>0.70334542523176147</v>
      </c>
      <c r="AE258" s="57">
        <f t="shared" si="91"/>
        <v>17.450000000000003</v>
      </c>
      <c r="AF258" s="53">
        <f>IFERROR(-ABS(INDEX('frais amazon 011225-150326'!H:H,MATCH(Reproting_ERPALIN!K258,'frais amazon 011225-150326'!D:D,0))/1.2),"Commande hors la France")</f>
        <v>-4.1500000000000004</v>
      </c>
      <c r="AG258" s="53">
        <f t="shared" si="92"/>
        <v>-4.1500000000000004</v>
      </c>
      <c r="AH258" s="53">
        <f t="shared" si="93"/>
        <v>-4.1500000000000002E-2</v>
      </c>
      <c r="AI258" s="57">
        <f t="shared" si="94"/>
        <v>0.13300000000000003</v>
      </c>
      <c r="AJ258" s="56">
        <f t="shared" si="95"/>
        <v>0.5360741636436922</v>
      </c>
      <c r="AK258" s="54">
        <f t="shared" si="96"/>
        <v>13.300000000000004</v>
      </c>
      <c r="AL258" s="46"/>
      <c r="AM258" s="41"/>
    </row>
    <row r="259" spans="1:39" x14ac:dyDescent="0.25">
      <c r="A259" s="27" t="s">
        <v>560</v>
      </c>
      <c r="B259" s="27" t="s">
        <v>561</v>
      </c>
      <c r="C259" s="27" t="s">
        <v>33</v>
      </c>
      <c r="D259" s="27" t="s">
        <v>11814</v>
      </c>
      <c r="E259" s="2">
        <v>300</v>
      </c>
      <c r="F259" s="3">
        <v>10.23</v>
      </c>
      <c r="G259" s="3">
        <v>4.99</v>
      </c>
      <c r="H259" s="3">
        <v>8.0399999999999991</v>
      </c>
      <c r="I259" s="3">
        <v>78.59</v>
      </c>
      <c r="J259" s="27" t="s">
        <v>1671</v>
      </c>
      <c r="K259" s="1" t="s">
        <v>562</v>
      </c>
      <c r="L259" s="50">
        <f t="shared" si="75"/>
        <v>12</v>
      </c>
      <c r="M259" s="51">
        <f t="shared" si="76"/>
        <v>2025</v>
      </c>
      <c r="N259" s="65">
        <f t="shared" si="77"/>
        <v>45992</v>
      </c>
      <c r="O259" s="52">
        <f t="shared" si="78"/>
        <v>3.4099999999999998E-2</v>
      </c>
      <c r="P259" s="52">
        <f t="shared" si="79"/>
        <v>10.229999999999999</v>
      </c>
      <c r="Q259" s="53">
        <f t="shared" si="80"/>
        <v>1.6633333333333333E-2</v>
      </c>
      <c r="R259" s="52">
        <f t="shared" si="81"/>
        <v>5.0733333333333332E-2</v>
      </c>
      <c r="S259" s="54">
        <f t="shared" si="82"/>
        <v>15.219999999999999</v>
      </c>
      <c r="T259" s="52">
        <f t="shared" si="83"/>
        <v>-7.3000000000000044E-3</v>
      </c>
      <c r="U259" s="52">
        <f t="shared" si="84"/>
        <v>4.3433333333333324E-2</v>
      </c>
      <c r="V259" s="52">
        <f t="shared" si="85"/>
        <v>13.029999999999998</v>
      </c>
      <c r="W259" s="55">
        <f>SUMIF(GLS!B:B,K259,GLS!C:C)</f>
        <v>5.25</v>
      </c>
      <c r="X259" s="55"/>
      <c r="Y259" s="55"/>
      <c r="Z259" s="52">
        <f t="shared" si="86"/>
        <v>-5.25</v>
      </c>
      <c r="AA259" s="52">
        <f t="shared" si="87"/>
        <v>-5.25</v>
      </c>
      <c r="AB259" s="52">
        <f t="shared" si="88"/>
        <v>-1.7500000000000002E-2</v>
      </c>
      <c r="AC259" s="52">
        <f t="shared" si="89"/>
        <v>2.5933333333333322E-2</v>
      </c>
      <c r="AD259" s="56">
        <f t="shared" si="90"/>
        <v>0.51116951379763453</v>
      </c>
      <c r="AE259" s="57">
        <f t="shared" si="91"/>
        <v>7.7799999999999967</v>
      </c>
      <c r="AF259" s="53">
        <f>IFERROR(-ABS(INDEX('frais amazon 011225-150326'!H:H,MATCH(Reproting_ERPALIN!K259,'frais amazon 011225-150326'!D:D,0))/1.2),"Commande hors la France")</f>
        <v>-1.4833333333333334</v>
      </c>
      <c r="AG259" s="53">
        <f t="shared" si="92"/>
        <v>-1.4833333333333334</v>
      </c>
      <c r="AH259" s="53">
        <f t="shared" si="93"/>
        <v>-4.9444444444444449E-3</v>
      </c>
      <c r="AI259" s="57">
        <f t="shared" si="94"/>
        <v>2.0988888888888876E-2</v>
      </c>
      <c r="AJ259" s="56">
        <f t="shared" si="95"/>
        <v>0.41371003066141021</v>
      </c>
      <c r="AK259" s="54">
        <f t="shared" si="96"/>
        <v>6.2966666666666633</v>
      </c>
      <c r="AL259" s="46"/>
      <c r="AM259" s="41"/>
    </row>
    <row r="260" spans="1:39" x14ac:dyDescent="0.25">
      <c r="A260" s="27" t="s">
        <v>14</v>
      </c>
      <c r="B260" s="27" t="s">
        <v>15</v>
      </c>
      <c r="C260" s="27" t="s">
        <v>16</v>
      </c>
      <c r="D260" s="27" t="s">
        <v>11812</v>
      </c>
      <c r="E260" s="2">
        <v>100</v>
      </c>
      <c r="F260" s="23">
        <v>15.93</v>
      </c>
      <c r="G260" s="3">
        <v>8.67</v>
      </c>
      <c r="H260" s="3">
        <v>14.47</v>
      </c>
      <c r="I260" s="3">
        <v>90.83</v>
      </c>
      <c r="J260" s="27" t="s">
        <v>1916</v>
      </c>
      <c r="K260" s="1" t="s">
        <v>563</v>
      </c>
      <c r="L260" s="50">
        <f t="shared" ref="L260:L323" si="97">MONTH(D260)</f>
        <v>1</v>
      </c>
      <c r="M260" s="51">
        <f t="shared" ref="M260:M323" si="98">YEAR(D260)</f>
        <v>2026</v>
      </c>
      <c r="N260" s="65">
        <f t="shared" ref="N260:N323" si="99">D260*1</f>
        <v>46023</v>
      </c>
      <c r="O260" s="52">
        <f t="shared" ref="O260:O323" si="100">F260/E260</f>
        <v>0.1593</v>
      </c>
      <c r="P260" s="52">
        <f t="shared" ref="P260:P323" si="101">O260*E260</f>
        <v>15.93</v>
      </c>
      <c r="Q260" s="53">
        <f t="shared" ref="Q260:Q323" si="102">G260/E260</f>
        <v>8.6699999999999999E-2</v>
      </c>
      <c r="R260" s="52">
        <f t="shared" ref="R260:R323" si="103">O260+Q260</f>
        <v>0.246</v>
      </c>
      <c r="S260" s="54">
        <f t="shared" ref="S260:S323" si="104">R260*E260</f>
        <v>24.6</v>
      </c>
      <c r="T260" s="52">
        <f t="shared" ref="T260:T323" si="105">-(F260-H260)/E260</f>
        <v>-1.4599999999999991E-2</v>
      </c>
      <c r="U260" s="52">
        <f t="shared" ref="U260:U323" si="106">R260+T260</f>
        <v>0.23139999999999999</v>
      </c>
      <c r="V260" s="52">
        <f t="shared" ref="V260:V323" si="107">U260*E260</f>
        <v>23.14</v>
      </c>
      <c r="W260" s="55">
        <f>SUMIF(GLS!B:B,K260,GLS!C:C)</f>
        <v>10.719999999999999</v>
      </c>
      <c r="X260" s="55"/>
      <c r="Y260" s="55"/>
      <c r="Z260" s="52">
        <f t="shared" ref="Z260:Z323" si="108">-IF(W260+X260+Y260=0,"à vérifier",W260+X260+Y260)</f>
        <v>-10.719999999999999</v>
      </c>
      <c r="AA260" s="52">
        <f t="shared" ref="AA260:AA323" si="109">IFERROR((SUMIF($K:$K,K260,$Z:$Z)/COUNTIF($K:$K,K260))*E260/SUMIF($K:$K,K260,$E:$E),0)</f>
        <v>-10.72</v>
      </c>
      <c r="AB260" s="52">
        <f t="shared" ref="AB260:AB323" si="110">AA260/E260</f>
        <v>-0.1072</v>
      </c>
      <c r="AC260" s="52">
        <f t="shared" ref="AC260:AC323" si="111">AB260+U260</f>
        <v>0.12419999999999999</v>
      </c>
      <c r="AD260" s="56">
        <f t="shared" ref="AD260:AD323" si="112">AC260/R260</f>
        <v>0.50487804878048781</v>
      </c>
      <c r="AE260" s="57">
        <f t="shared" ref="AE260:AE323" si="113">AC260*E260</f>
        <v>12.42</v>
      </c>
      <c r="AF260" s="53" t="str">
        <f>IFERROR(-ABS(INDEX('frais amazon 011225-150326'!H:H,MATCH(Reproting_ERPALIN!K260,'frais amazon 011225-150326'!D:D,0))/1.2),"Commande hors la France")</f>
        <v>Commande hors la France</v>
      </c>
      <c r="AG260" s="53">
        <f t="shared" ref="AG260:AG323" si="114">IFERROR(AF260*E260/SUMIF($K:$K,K260,$E:$E),0)</f>
        <v>0</v>
      </c>
      <c r="AH260" s="53">
        <f t="shared" ref="AH260:AH323" si="115">AG260/E260</f>
        <v>0</v>
      </c>
      <c r="AI260" s="57">
        <f t="shared" ref="AI260:AI323" si="116">AH260+AC260</f>
        <v>0.12419999999999999</v>
      </c>
      <c r="AJ260" s="56">
        <f t="shared" ref="AJ260:AJ323" si="117">AI260/R260</f>
        <v>0.50487804878048781</v>
      </c>
      <c r="AK260" s="54">
        <f t="shared" ref="AK260:AK323" si="118">AI260*E260</f>
        <v>12.42</v>
      </c>
      <c r="AL260" s="46"/>
      <c r="AM260" s="41"/>
    </row>
    <row r="261" spans="1:39" x14ac:dyDescent="0.25">
      <c r="A261" s="27" t="s">
        <v>9</v>
      </c>
      <c r="B261" s="27" t="s">
        <v>10</v>
      </c>
      <c r="C261" s="27" t="s">
        <v>11</v>
      </c>
      <c r="D261" s="27" t="s">
        <v>11812</v>
      </c>
      <c r="E261" s="2">
        <v>30</v>
      </c>
      <c r="F261" s="23">
        <v>14.79</v>
      </c>
      <c r="G261" s="3" t="s">
        <v>12</v>
      </c>
      <c r="H261" s="3">
        <v>10.52</v>
      </c>
      <c r="I261" s="3">
        <v>71.099999999999994</v>
      </c>
      <c r="J261" s="27" t="s">
        <v>1671</v>
      </c>
      <c r="K261" s="1" t="s">
        <v>565</v>
      </c>
      <c r="L261" s="50">
        <f t="shared" si="97"/>
        <v>1</v>
      </c>
      <c r="M261" s="51">
        <f t="shared" si="98"/>
        <v>2026</v>
      </c>
      <c r="N261" s="65">
        <f t="shared" si="99"/>
        <v>46023</v>
      </c>
      <c r="O261" s="52">
        <f t="shared" si="100"/>
        <v>0.49299999999999999</v>
      </c>
      <c r="P261" s="52">
        <f t="shared" si="101"/>
        <v>14.79</v>
      </c>
      <c r="Q261" s="53">
        <f t="shared" si="102"/>
        <v>0</v>
      </c>
      <c r="R261" s="52">
        <f t="shared" si="103"/>
        <v>0.49299999999999999</v>
      </c>
      <c r="S261" s="54">
        <f t="shared" si="104"/>
        <v>14.79</v>
      </c>
      <c r="T261" s="52">
        <f t="shared" si="105"/>
        <v>-0.14233333333333331</v>
      </c>
      <c r="U261" s="52">
        <f t="shared" si="106"/>
        <v>0.35066666666666668</v>
      </c>
      <c r="V261" s="52">
        <f t="shared" si="107"/>
        <v>10.52</v>
      </c>
      <c r="W261" s="55">
        <f>SUMIF(GLS!B:B,K261,GLS!C:C)</f>
        <v>5.48</v>
      </c>
      <c r="X261" s="55"/>
      <c r="Y261" s="55"/>
      <c r="Z261" s="52">
        <f t="shared" si="108"/>
        <v>-5.48</v>
      </c>
      <c r="AA261" s="52">
        <f t="shared" si="109"/>
        <v>-5.48</v>
      </c>
      <c r="AB261" s="52">
        <f t="shared" si="110"/>
        <v>-0.18266666666666667</v>
      </c>
      <c r="AC261" s="52">
        <f t="shared" si="111"/>
        <v>0.16800000000000001</v>
      </c>
      <c r="AD261" s="56">
        <f t="shared" si="112"/>
        <v>0.34077079107505076</v>
      </c>
      <c r="AE261" s="57">
        <f t="shared" si="113"/>
        <v>5.04</v>
      </c>
      <c r="AF261" s="53">
        <f>IFERROR(-ABS(INDEX('frais amazon 011225-150326'!H:H,MATCH(Reproting_ERPALIN!K261,'frais amazon 011225-150326'!D:D,0))/1.2),"Commande hors la France")</f>
        <v>-2.7333333333333334</v>
      </c>
      <c r="AG261" s="53">
        <f t="shared" si="114"/>
        <v>-2.7333333333333334</v>
      </c>
      <c r="AH261" s="53">
        <f t="shared" si="115"/>
        <v>-9.1111111111111115E-2</v>
      </c>
      <c r="AI261" s="57">
        <f t="shared" si="116"/>
        <v>7.6888888888888896E-2</v>
      </c>
      <c r="AJ261" s="56">
        <f t="shared" si="117"/>
        <v>0.15596123506874016</v>
      </c>
      <c r="AK261" s="54">
        <f t="shared" si="118"/>
        <v>2.3066666666666666</v>
      </c>
      <c r="AL261" s="46"/>
      <c r="AM261" s="41"/>
    </row>
    <row r="262" spans="1:39" x14ac:dyDescent="0.25">
      <c r="A262" s="27" t="s">
        <v>59</v>
      </c>
      <c r="B262" s="27" t="s">
        <v>60</v>
      </c>
      <c r="C262" s="27" t="s">
        <v>16</v>
      </c>
      <c r="D262" s="27" t="s">
        <v>11815</v>
      </c>
      <c r="E262" s="2">
        <v>100</v>
      </c>
      <c r="F262" s="3">
        <v>10.32</v>
      </c>
      <c r="G262" s="3">
        <v>4.99</v>
      </c>
      <c r="H262" s="3">
        <v>9.61</v>
      </c>
      <c r="I262" s="3">
        <v>93.12</v>
      </c>
      <c r="J262" s="27" t="s">
        <v>1671</v>
      </c>
      <c r="K262" s="1" t="s">
        <v>566</v>
      </c>
      <c r="L262" s="50">
        <f t="shared" si="97"/>
        <v>2</v>
      </c>
      <c r="M262" s="51">
        <f t="shared" si="98"/>
        <v>2026</v>
      </c>
      <c r="N262" s="65">
        <f t="shared" si="99"/>
        <v>46054</v>
      </c>
      <c r="O262" s="52">
        <f t="shared" si="100"/>
        <v>0.1032</v>
      </c>
      <c r="P262" s="52">
        <f t="shared" si="101"/>
        <v>10.32</v>
      </c>
      <c r="Q262" s="53">
        <f t="shared" si="102"/>
        <v>4.99E-2</v>
      </c>
      <c r="R262" s="52">
        <f t="shared" si="103"/>
        <v>0.15310000000000001</v>
      </c>
      <c r="S262" s="54">
        <f t="shared" si="104"/>
        <v>15.310000000000002</v>
      </c>
      <c r="T262" s="52">
        <f t="shared" si="105"/>
        <v>-7.1000000000000082E-3</v>
      </c>
      <c r="U262" s="52">
        <f t="shared" si="106"/>
        <v>0.14600000000000002</v>
      </c>
      <c r="V262" s="52">
        <f t="shared" si="107"/>
        <v>14.600000000000001</v>
      </c>
      <c r="W262" s="55">
        <f>SUMIF(GLS!B:B,K262,GLS!C:C)</f>
        <v>5.25</v>
      </c>
      <c r="X262" s="55"/>
      <c r="Y262" s="55"/>
      <c r="Z262" s="52">
        <f t="shared" si="108"/>
        <v>-5.25</v>
      </c>
      <c r="AA262" s="52">
        <f t="shared" si="109"/>
        <v>-5.25</v>
      </c>
      <c r="AB262" s="52">
        <f t="shared" si="110"/>
        <v>-5.2499999999999998E-2</v>
      </c>
      <c r="AC262" s="52">
        <f t="shared" si="111"/>
        <v>9.3500000000000028E-2</v>
      </c>
      <c r="AD262" s="56">
        <f t="shared" si="112"/>
        <v>0.61071195297191394</v>
      </c>
      <c r="AE262" s="57">
        <f t="shared" si="113"/>
        <v>9.3500000000000032</v>
      </c>
      <c r="AF262" s="53">
        <f>IFERROR(-ABS(INDEX('frais amazon 011225-150326'!H:H,MATCH(Reproting_ERPALIN!K262,'frais amazon 011225-150326'!D:D,0))/1.2),"Commande hors la France")</f>
        <v>-2.85</v>
      </c>
      <c r="AG262" s="53">
        <f t="shared" si="114"/>
        <v>-2.85</v>
      </c>
      <c r="AH262" s="53">
        <f t="shared" si="115"/>
        <v>-2.8500000000000001E-2</v>
      </c>
      <c r="AI262" s="57">
        <f t="shared" si="116"/>
        <v>6.500000000000003E-2</v>
      </c>
      <c r="AJ262" s="56">
        <f t="shared" si="117"/>
        <v>0.4245591116917049</v>
      </c>
      <c r="AK262" s="54">
        <f t="shared" si="118"/>
        <v>6.5000000000000027</v>
      </c>
      <c r="AL262" s="46"/>
      <c r="AM262" s="41"/>
    </row>
    <row r="263" spans="1:39" x14ac:dyDescent="0.25">
      <c r="A263" s="27" t="s">
        <v>570</v>
      </c>
      <c r="B263" s="27" t="s">
        <v>571</v>
      </c>
      <c r="C263" s="27" t="s">
        <v>29</v>
      </c>
      <c r="D263" s="27" t="s">
        <v>11814</v>
      </c>
      <c r="E263" s="2">
        <v>28</v>
      </c>
      <c r="F263" s="3">
        <v>23.06</v>
      </c>
      <c r="G263" s="3">
        <v>4.99</v>
      </c>
      <c r="H263" s="3">
        <v>7.16</v>
      </c>
      <c r="I263" s="3">
        <v>31.07</v>
      </c>
      <c r="J263" s="27" t="s">
        <v>1671</v>
      </c>
      <c r="K263" s="1" t="s">
        <v>572</v>
      </c>
      <c r="L263" s="50">
        <f t="shared" si="97"/>
        <v>12</v>
      </c>
      <c r="M263" s="51">
        <f t="shared" si="98"/>
        <v>2025</v>
      </c>
      <c r="N263" s="65">
        <f t="shared" si="99"/>
        <v>45992</v>
      </c>
      <c r="O263" s="52">
        <f t="shared" si="100"/>
        <v>0.82357142857142851</v>
      </c>
      <c r="P263" s="52">
        <f t="shared" si="101"/>
        <v>23.06</v>
      </c>
      <c r="Q263" s="53">
        <f t="shared" si="102"/>
        <v>0.17821428571428571</v>
      </c>
      <c r="R263" s="52">
        <f t="shared" si="103"/>
        <v>1.0017857142857143</v>
      </c>
      <c r="S263" s="54">
        <f t="shared" si="104"/>
        <v>28.05</v>
      </c>
      <c r="T263" s="52">
        <f t="shared" si="105"/>
        <v>-0.56785714285714284</v>
      </c>
      <c r="U263" s="52">
        <f t="shared" si="106"/>
        <v>0.43392857142857144</v>
      </c>
      <c r="V263" s="52">
        <f t="shared" si="107"/>
        <v>12.15</v>
      </c>
      <c r="W263" s="55">
        <f>SUMIF(GLS!B:B,K263,GLS!C:C)</f>
        <v>6.13</v>
      </c>
      <c r="X263" s="55"/>
      <c r="Y263" s="55"/>
      <c r="Z263" s="52">
        <f t="shared" si="108"/>
        <v>-6.13</v>
      </c>
      <c r="AA263" s="52">
        <f t="shared" si="109"/>
        <v>-6.13</v>
      </c>
      <c r="AB263" s="52">
        <f t="shared" si="110"/>
        <v>-0.21892857142857142</v>
      </c>
      <c r="AC263" s="52">
        <f t="shared" si="111"/>
        <v>0.21500000000000002</v>
      </c>
      <c r="AD263" s="56">
        <f t="shared" si="112"/>
        <v>0.21461675579322639</v>
      </c>
      <c r="AE263" s="57">
        <f t="shared" si="113"/>
        <v>6.0200000000000005</v>
      </c>
      <c r="AF263" s="53">
        <f>IFERROR(-ABS(INDEX('frais amazon 011225-150326'!H:H,MATCH(Reproting_ERPALIN!K263,'frais amazon 011225-150326'!D:D,0))/1.2),"Commande hors la France")</f>
        <v>-5.2</v>
      </c>
      <c r="AG263" s="53">
        <f t="shared" si="114"/>
        <v>-5.2</v>
      </c>
      <c r="AH263" s="53">
        <f t="shared" si="115"/>
        <v>-0.18571428571428572</v>
      </c>
      <c r="AI263" s="57">
        <f t="shared" si="116"/>
        <v>2.9285714285714304E-2</v>
      </c>
      <c r="AJ263" s="56">
        <f t="shared" si="117"/>
        <v>2.9233511586452782E-2</v>
      </c>
      <c r="AK263" s="54">
        <f t="shared" si="118"/>
        <v>0.82000000000000051</v>
      </c>
      <c r="AL263" s="46"/>
      <c r="AM263" s="41"/>
    </row>
    <row r="264" spans="1:39" x14ac:dyDescent="0.25">
      <c r="A264" s="27" t="s">
        <v>68</v>
      </c>
      <c r="B264" s="27" t="s">
        <v>69</v>
      </c>
      <c r="C264" s="27" t="s">
        <v>16</v>
      </c>
      <c r="D264" s="27" t="s">
        <v>11812</v>
      </c>
      <c r="E264" s="2">
        <v>100</v>
      </c>
      <c r="F264" s="23">
        <v>19.82</v>
      </c>
      <c r="G264" s="3">
        <v>4.99</v>
      </c>
      <c r="H264" s="3">
        <v>17.71</v>
      </c>
      <c r="I264" s="3">
        <v>89.35</v>
      </c>
      <c r="J264" s="27" t="s">
        <v>1671</v>
      </c>
      <c r="K264" s="1" t="s">
        <v>573</v>
      </c>
      <c r="L264" s="50">
        <f t="shared" si="97"/>
        <v>1</v>
      </c>
      <c r="M264" s="51">
        <f t="shared" si="98"/>
        <v>2026</v>
      </c>
      <c r="N264" s="65">
        <f t="shared" si="99"/>
        <v>46023</v>
      </c>
      <c r="O264" s="52">
        <f t="shared" si="100"/>
        <v>0.19820000000000002</v>
      </c>
      <c r="P264" s="52">
        <f t="shared" si="101"/>
        <v>19.82</v>
      </c>
      <c r="Q264" s="53">
        <f t="shared" si="102"/>
        <v>4.99E-2</v>
      </c>
      <c r="R264" s="52">
        <f t="shared" si="103"/>
        <v>0.24810000000000001</v>
      </c>
      <c r="S264" s="54">
        <f t="shared" si="104"/>
        <v>24.810000000000002</v>
      </c>
      <c r="T264" s="52">
        <f t="shared" si="105"/>
        <v>-2.1099999999999994E-2</v>
      </c>
      <c r="U264" s="52">
        <f t="shared" si="106"/>
        <v>0.22700000000000004</v>
      </c>
      <c r="V264" s="52">
        <f t="shared" si="107"/>
        <v>22.700000000000003</v>
      </c>
      <c r="W264" s="55">
        <f>SUMIF(GLS!B:B,K264,GLS!C:C)</f>
        <v>6.4</v>
      </c>
      <c r="X264" s="55"/>
      <c r="Y264" s="55"/>
      <c r="Z264" s="52">
        <f t="shared" si="108"/>
        <v>-6.4</v>
      </c>
      <c r="AA264" s="52">
        <f t="shared" si="109"/>
        <v>-6.4</v>
      </c>
      <c r="AB264" s="52">
        <f t="shared" si="110"/>
        <v>-6.4000000000000001E-2</v>
      </c>
      <c r="AC264" s="52">
        <f t="shared" si="111"/>
        <v>0.16300000000000003</v>
      </c>
      <c r="AD264" s="56">
        <f t="shared" si="112"/>
        <v>0.65699314792422425</v>
      </c>
      <c r="AE264" s="57">
        <f t="shared" si="113"/>
        <v>16.300000000000004</v>
      </c>
      <c r="AF264" s="53">
        <f>IFERROR(-ABS(INDEX('frais amazon 011225-150326'!H:H,MATCH(Reproting_ERPALIN!K264,'frais amazon 011225-150326'!D:D,0))/1.2),"Commande hors la France")</f>
        <v>-4.1500000000000004</v>
      </c>
      <c r="AG264" s="53">
        <f t="shared" si="114"/>
        <v>-4.1500000000000004</v>
      </c>
      <c r="AH264" s="53">
        <f t="shared" si="115"/>
        <v>-4.1500000000000002E-2</v>
      </c>
      <c r="AI264" s="57">
        <f t="shared" si="116"/>
        <v>0.12150000000000002</v>
      </c>
      <c r="AJ264" s="56">
        <f t="shared" si="117"/>
        <v>0.48972188633615482</v>
      </c>
      <c r="AK264" s="54">
        <f t="shared" si="118"/>
        <v>12.150000000000002</v>
      </c>
      <c r="AL264" s="46"/>
      <c r="AM264" s="41"/>
    </row>
    <row r="265" spans="1:39" x14ac:dyDescent="0.25">
      <c r="A265" s="27" t="s">
        <v>151</v>
      </c>
      <c r="B265" s="27" t="s">
        <v>152</v>
      </c>
      <c r="C265" s="27" t="s">
        <v>16</v>
      </c>
      <c r="D265" s="27" t="s">
        <v>11814</v>
      </c>
      <c r="E265" s="2">
        <v>100</v>
      </c>
      <c r="F265" s="3">
        <v>10.37</v>
      </c>
      <c r="G265" s="3">
        <v>8.75</v>
      </c>
      <c r="H265" s="3">
        <v>9.5500000000000007</v>
      </c>
      <c r="I265" s="3">
        <v>92.09</v>
      </c>
      <c r="J265" s="27" t="s">
        <v>1942</v>
      </c>
      <c r="K265" s="1" t="s">
        <v>575</v>
      </c>
      <c r="L265" s="50">
        <f t="shared" si="97"/>
        <v>12</v>
      </c>
      <c r="M265" s="51">
        <f t="shared" si="98"/>
        <v>2025</v>
      </c>
      <c r="N265" s="65">
        <f t="shared" si="99"/>
        <v>45992</v>
      </c>
      <c r="O265" s="52">
        <f t="shared" si="100"/>
        <v>0.10369999999999999</v>
      </c>
      <c r="P265" s="52">
        <f t="shared" si="101"/>
        <v>10.37</v>
      </c>
      <c r="Q265" s="53">
        <f t="shared" si="102"/>
        <v>8.7499999999999994E-2</v>
      </c>
      <c r="R265" s="52">
        <f t="shared" si="103"/>
        <v>0.19119999999999998</v>
      </c>
      <c r="S265" s="54">
        <f t="shared" si="104"/>
        <v>19.119999999999997</v>
      </c>
      <c r="T265" s="52">
        <f t="shared" si="105"/>
        <v>-8.1999999999999851E-3</v>
      </c>
      <c r="U265" s="52">
        <f t="shared" si="106"/>
        <v>0.183</v>
      </c>
      <c r="V265" s="52">
        <f t="shared" si="107"/>
        <v>18.3</v>
      </c>
      <c r="W265" s="55">
        <f>SUMIF(GLS!B:B,K265,GLS!C:C)</f>
        <v>9.39</v>
      </c>
      <c r="X265" s="55"/>
      <c r="Y265" s="55"/>
      <c r="Z265" s="52">
        <f t="shared" si="108"/>
        <v>-9.39</v>
      </c>
      <c r="AA265" s="52">
        <f t="shared" si="109"/>
        <v>-9.39</v>
      </c>
      <c r="AB265" s="52">
        <f t="shared" si="110"/>
        <v>-9.3900000000000011E-2</v>
      </c>
      <c r="AC265" s="52">
        <f t="shared" si="111"/>
        <v>8.9099999999999985E-2</v>
      </c>
      <c r="AD265" s="56">
        <f t="shared" si="112"/>
        <v>0.46600418410041838</v>
      </c>
      <c r="AE265" s="57">
        <f t="shared" si="113"/>
        <v>8.9099999999999984</v>
      </c>
      <c r="AF265" s="53" t="str">
        <f>IFERROR(-ABS(INDEX('frais amazon 011225-150326'!H:H,MATCH(Reproting_ERPALIN!K265,'frais amazon 011225-150326'!D:D,0))/1.2),"Commande hors la France")</f>
        <v>Commande hors la France</v>
      </c>
      <c r="AG265" s="53">
        <f t="shared" si="114"/>
        <v>0</v>
      </c>
      <c r="AH265" s="53">
        <f t="shared" si="115"/>
        <v>0</v>
      </c>
      <c r="AI265" s="57">
        <f t="shared" si="116"/>
        <v>8.9099999999999985E-2</v>
      </c>
      <c r="AJ265" s="56">
        <f t="shared" si="117"/>
        <v>0.46600418410041838</v>
      </c>
      <c r="AK265" s="54">
        <f t="shared" si="118"/>
        <v>8.9099999999999984</v>
      </c>
      <c r="AL265" s="46"/>
      <c r="AM265" s="41"/>
    </row>
    <row r="266" spans="1:39" x14ac:dyDescent="0.25">
      <c r="A266" s="27" t="s">
        <v>240</v>
      </c>
      <c r="B266" s="27" t="s">
        <v>241</v>
      </c>
      <c r="C266" s="27" t="s">
        <v>11</v>
      </c>
      <c r="D266" s="27" t="s">
        <v>11814</v>
      </c>
      <c r="E266" s="2">
        <v>15</v>
      </c>
      <c r="F266" s="3">
        <v>18.32</v>
      </c>
      <c r="G266" s="3" t="s">
        <v>12</v>
      </c>
      <c r="H266" s="3">
        <v>8.1</v>
      </c>
      <c r="I266" s="3">
        <v>44.22</v>
      </c>
      <c r="J266" s="27" t="s">
        <v>1671</v>
      </c>
      <c r="K266" s="1" t="s">
        <v>576</v>
      </c>
      <c r="L266" s="50">
        <f t="shared" si="97"/>
        <v>12</v>
      </c>
      <c r="M266" s="51">
        <f t="shared" si="98"/>
        <v>2025</v>
      </c>
      <c r="N266" s="65">
        <f t="shared" si="99"/>
        <v>45992</v>
      </c>
      <c r="O266" s="52">
        <f t="shared" si="100"/>
        <v>1.2213333333333334</v>
      </c>
      <c r="P266" s="52">
        <f t="shared" si="101"/>
        <v>18.32</v>
      </c>
      <c r="Q266" s="53">
        <f t="shared" si="102"/>
        <v>0</v>
      </c>
      <c r="R266" s="52">
        <f t="shared" si="103"/>
        <v>1.2213333333333334</v>
      </c>
      <c r="S266" s="54">
        <f t="shared" si="104"/>
        <v>18.32</v>
      </c>
      <c r="T266" s="52">
        <f t="shared" si="105"/>
        <v>-0.68133333333333335</v>
      </c>
      <c r="U266" s="52">
        <f t="shared" si="106"/>
        <v>0.54</v>
      </c>
      <c r="V266" s="52">
        <f t="shared" si="107"/>
        <v>8.1000000000000014</v>
      </c>
      <c r="W266" s="55">
        <f>SUMIF(GLS!B:B,K266,GLS!C:C)</f>
        <v>5.48</v>
      </c>
      <c r="X266" s="55"/>
      <c r="Y266" s="55"/>
      <c r="Z266" s="52">
        <f t="shared" si="108"/>
        <v>-5.48</v>
      </c>
      <c r="AA266" s="52">
        <f t="shared" si="109"/>
        <v>-5.48</v>
      </c>
      <c r="AB266" s="52">
        <f t="shared" si="110"/>
        <v>-0.36533333333333334</v>
      </c>
      <c r="AC266" s="52">
        <f t="shared" si="111"/>
        <v>0.17466666666666669</v>
      </c>
      <c r="AD266" s="56">
        <f t="shared" si="112"/>
        <v>0.14301310043668125</v>
      </c>
      <c r="AE266" s="57">
        <f t="shared" si="113"/>
        <v>2.6200000000000006</v>
      </c>
      <c r="AF266" s="53">
        <f>IFERROR(-ABS(INDEX('frais amazon 011225-150326'!H:H,MATCH(Reproting_ERPALIN!K266,'frais amazon 011225-150326'!D:D,0))/1.2),"Commande hors la France")</f>
        <v>-3.4000000000000004</v>
      </c>
      <c r="AG266" s="53">
        <f t="shared" si="114"/>
        <v>-3.4000000000000004</v>
      </c>
      <c r="AH266" s="53">
        <f t="shared" si="115"/>
        <v>-0.22666666666666668</v>
      </c>
      <c r="AI266" s="57">
        <f t="shared" si="116"/>
        <v>-5.1999999999999991E-2</v>
      </c>
      <c r="AJ266" s="56">
        <f t="shared" si="117"/>
        <v>-4.2576419213973787E-2</v>
      </c>
      <c r="AK266" s="54">
        <f t="shared" si="118"/>
        <v>-0.7799999999999998</v>
      </c>
      <c r="AL266" s="46"/>
      <c r="AM266" s="41"/>
    </row>
    <row r="267" spans="1:39" x14ac:dyDescent="0.25">
      <c r="A267" s="27" t="s">
        <v>106</v>
      </c>
      <c r="B267" s="27" t="s">
        <v>107</v>
      </c>
      <c r="C267" s="27" t="s">
        <v>16</v>
      </c>
      <c r="D267" s="27" t="s">
        <v>11812</v>
      </c>
      <c r="E267" s="2">
        <v>100</v>
      </c>
      <c r="F267" s="23">
        <v>10.47</v>
      </c>
      <c r="G267" s="3">
        <v>8.75</v>
      </c>
      <c r="H267" s="3">
        <v>9.6999999999999993</v>
      </c>
      <c r="I267" s="3">
        <v>92.65</v>
      </c>
      <c r="J267" s="27" t="s">
        <v>1942</v>
      </c>
      <c r="K267" s="1" t="s">
        <v>578</v>
      </c>
      <c r="L267" s="50">
        <f t="shared" si="97"/>
        <v>1</v>
      </c>
      <c r="M267" s="51">
        <f t="shared" si="98"/>
        <v>2026</v>
      </c>
      <c r="N267" s="65">
        <f t="shared" si="99"/>
        <v>46023</v>
      </c>
      <c r="O267" s="52">
        <f t="shared" si="100"/>
        <v>0.1047</v>
      </c>
      <c r="P267" s="52">
        <f t="shared" si="101"/>
        <v>10.47</v>
      </c>
      <c r="Q267" s="53">
        <f t="shared" si="102"/>
        <v>8.7499999999999994E-2</v>
      </c>
      <c r="R267" s="52">
        <f t="shared" si="103"/>
        <v>0.19219999999999998</v>
      </c>
      <c r="S267" s="54">
        <f t="shared" si="104"/>
        <v>19.22</v>
      </c>
      <c r="T267" s="52">
        <f t="shared" si="105"/>
        <v>-7.7000000000000133E-3</v>
      </c>
      <c r="U267" s="52">
        <f t="shared" si="106"/>
        <v>0.18449999999999997</v>
      </c>
      <c r="V267" s="52">
        <f t="shared" si="107"/>
        <v>18.449999999999996</v>
      </c>
      <c r="W267" s="55">
        <f>SUMIF(GLS!B:B,K267,GLS!C:C)</f>
        <v>9.39</v>
      </c>
      <c r="X267" s="55"/>
      <c r="Y267" s="55"/>
      <c r="Z267" s="52">
        <f t="shared" si="108"/>
        <v>-9.39</v>
      </c>
      <c r="AA267" s="52">
        <f t="shared" si="109"/>
        <v>-9.39</v>
      </c>
      <c r="AB267" s="52">
        <f t="shared" si="110"/>
        <v>-9.3900000000000011E-2</v>
      </c>
      <c r="AC267" s="52">
        <f t="shared" si="111"/>
        <v>9.0599999999999958E-2</v>
      </c>
      <c r="AD267" s="56">
        <f t="shared" si="112"/>
        <v>0.47138397502601437</v>
      </c>
      <c r="AE267" s="57">
        <f t="shared" si="113"/>
        <v>9.0599999999999952</v>
      </c>
      <c r="AF267" s="53" t="str">
        <f>IFERROR(-ABS(INDEX('frais amazon 011225-150326'!H:H,MATCH(Reproting_ERPALIN!K267,'frais amazon 011225-150326'!D:D,0))/1.2),"Commande hors la France")</f>
        <v>Commande hors la France</v>
      </c>
      <c r="AG267" s="53">
        <f t="shared" si="114"/>
        <v>0</v>
      </c>
      <c r="AH267" s="53">
        <f t="shared" si="115"/>
        <v>0</v>
      </c>
      <c r="AI267" s="57">
        <f t="shared" si="116"/>
        <v>9.0599999999999958E-2</v>
      </c>
      <c r="AJ267" s="56">
        <f t="shared" si="117"/>
        <v>0.47138397502601437</v>
      </c>
      <c r="AK267" s="54">
        <f t="shared" si="118"/>
        <v>9.0599999999999952</v>
      </c>
      <c r="AL267" s="46"/>
      <c r="AM267" s="41"/>
    </row>
    <row r="268" spans="1:39" x14ac:dyDescent="0.25">
      <c r="A268" s="27" t="s">
        <v>9</v>
      </c>
      <c r="B268" s="27" t="s">
        <v>10</v>
      </c>
      <c r="C268" s="27" t="s">
        <v>11</v>
      </c>
      <c r="D268" s="27" t="s">
        <v>11814</v>
      </c>
      <c r="E268" s="2">
        <v>30</v>
      </c>
      <c r="F268" s="3">
        <v>11.38</v>
      </c>
      <c r="G268" s="3">
        <v>10.5</v>
      </c>
      <c r="H268" s="3">
        <v>7.11</v>
      </c>
      <c r="I268" s="3">
        <v>62.43</v>
      </c>
      <c r="J268" s="27" t="s">
        <v>1912</v>
      </c>
      <c r="K268" s="1" t="s">
        <v>579</v>
      </c>
      <c r="L268" s="50">
        <f t="shared" si="97"/>
        <v>12</v>
      </c>
      <c r="M268" s="51">
        <f t="shared" si="98"/>
        <v>2025</v>
      </c>
      <c r="N268" s="65">
        <f t="shared" si="99"/>
        <v>45992</v>
      </c>
      <c r="O268" s="52">
        <f t="shared" si="100"/>
        <v>0.37933333333333336</v>
      </c>
      <c r="P268" s="52">
        <f t="shared" si="101"/>
        <v>11.38</v>
      </c>
      <c r="Q268" s="53">
        <f t="shared" si="102"/>
        <v>0.35</v>
      </c>
      <c r="R268" s="52">
        <f t="shared" si="103"/>
        <v>0.72933333333333339</v>
      </c>
      <c r="S268" s="54">
        <f t="shared" si="104"/>
        <v>21.880000000000003</v>
      </c>
      <c r="T268" s="52">
        <f t="shared" si="105"/>
        <v>-0.14233333333333334</v>
      </c>
      <c r="U268" s="52">
        <f t="shared" si="106"/>
        <v>0.58700000000000008</v>
      </c>
      <c r="V268" s="52">
        <f t="shared" si="107"/>
        <v>17.610000000000003</v>
      </c>
      <c r="W268" s="55">
        <f>SUMIF(GLS!B:B,K268,GLS!C:C)</f>
        <v>9.39</v>
      </c>
      <c r="X268" s="55"/>
      <c r="Y268" s="55"/>
      <c r="Z268" s="52">
        <f t="shared" si="108"/>
        <v>-9.39</v>
      </c>
      <c r="AA268" s="52">
        <f t="shared" si="109"/>
        <v>-9.3900000000000023</v>
      </c>
      <c r="AB268" s="52">
        <f t="shared" si="110"/>
        <v>-0.31300000000000006</v>
      </c>
      <c r="AC268" s="52">
        <f t="shared" si="111"/>
        <v>0.27400000000000002</v>
      </c>
      <c r="AD268" s="56">
        <f t="shared" si="112"/>
        <v>0.3756855575868373</v>
      </c>
      <c r="AE268" s="57">
        <f t="shared" si="113"/>
        <v>8.2200000000000006</v>
      </c>
      <c r="AF268" s="53" t="str">
        <f>IFERROR(-ABS(INDEX('frais amazon 011225-150326'!H:H,MATCH(Reproting_ERPALIN!K268,'frais amazon 011225-150326'!D:D,0))/1.2),"Commande hors la France")</f>
        <v>Commande hors la France</v>
      </c>
      <c r="AG268" s="53">
        <f t="shared" si="114"/>
        <v>0</v>
      </c>
      <c r="AH268" s="53">
        <f t="shared" si="115"/>
        <v>0</v>
      </c>
      <c r="AI268" s="57">
        <f t="shared" si="116"/>
        <v>0.27400000000000002</v>
      </c>
      <c r="AJ268" s="56">
        <f t="shared" si="117"/>
        <v>0.3756855575868373</v>
      </c>
      <c r="AK268" s="54">
        <f t="shared" si="118"/>
        <v>8.2200000000000006</v>
      </c>
      <c r="AL268" s="46"/>
      <c r="AM268" s="41"/>
    </row>
    <row r="269" spans="1:39" x14ac:dyDescent="0.25">
      <c r="A269" s="27" t="s">
        <v>9</v>
      </c>
      <c r="B269" s="27" t="s">
        <v>10</v>
      </c>
      <c r="C269" s="27" t="s">
        <v>11</v>
      </c>
      <c r="D269" s="27" t="s">
        <v>11812</v>
      </c>
      <c r="E269" s="2">
        <v>30</v>
      </c>
      <c r="F269" s="23">
        <v>13.87</v>
      </c>
      <c r="G269" s="3">
        <v>9.98</v>
      </c>
      <c r="H269" s="3">
        <v>9.6</v>
      </c>
      <c r="I269" s="3">
        <v>69.180000000000007</v>
      </c>
      <c r="J269" s="27" t="s">
        <v>1671</v>
      </c>
      <c r="K269" s="1" t="s">
        <v>580</v>
      </c>
      <c r="L269" s="50">
        <f t="shared" si="97"/>
        <v>1</v>
      </c>
      <c r="M269" s="51">
        <f t="shared" si="98"/>
        <v>2026</v>
      </c>
      <c r="N269" s="65">
        <f t="shared" si="99"/>
        <v>46023</v>
      </c>
      <c r="O269" s="52">
        <f t="shared" si="100"/>
        <v>0.46233333333333332</v>
      </c>
      <c r="P269" s="52">
        <f t="shared" si="101"/>
        <v>13.87</v>
      </c>
      <c r="Q269" s="53">
        <f t="shared" si="102"/>
        <v>0.33266666666666667</v>
      </c>
      <c r="R269" s="52">
        <f t="shared" si="103"/>
        <v>0.79499999999999993</v>
      </c>
      <c r="S269" s="54">
        <f t="shared" si="104"/>
        <v>23.849999999999998</v>
      </c>
      <c r="T269" s="52">
        <f t="shared" si="105"/>
        <v>-0.14233333333333331</v>
      </c>
      <c r="U269" s="52">
        <f t="shared" si="106"/>
        <v>0.65266666666666662</v>
      </c>
      <c r="V269" s="52">
        <f t="shared" si="107"/>
        <v>19.579999999999998</v>
      </c>
      <c r="W269" s="55">
        <f>SUMIF(GLS!B:B,K269,GLS!C:C)</f>
        <v>5.48</v>
      </c>
      <c r="X269" s="55"/>
      <c r="Y269" s="55"/>
      <c r="Z269" s="52">
        <f t="shared" si="108"/>
        <v>-5.48</v>
      </c>
      <c r="AA269" s="52">
        <f t="shared" si="109"/>
        <v>-5.48</v>
      </c>
      <c r="AB269" s="52">
        <f t="shared" si="110"/>
        <v>-0.18266666666666667</v>
      </c>
      <c r="AC269" s="52">
        <f t="shared" si="111"/>
        <v>0.47</v>
      </c>
      <c r="AD269" s="56">
        <f t="shared" si="112"/>
        <v>0.5911949685534591</v>
      </c>
      <c r="AE269" s="57">
        <f t="shared" si="113"/>
        <v>14.1</v>
      </c>
      <c r="AF269" s="53" t="str">
        <f>IFERROR(-ABS(INDEX('frais amazon 011225-150326'!H:H,MATCH(Reproting_ERPALIN!K269,'frais amazon 011225-150326'!D:D,0))/1.2),"Commande hors la France")</f>
        <v>Commande hors la France</v>
      </c>
      <c r="AG269" s="53">
        <f t="shared" si="114"/>
        <v>0</v>
      </c>
      <c r="AH269" s="53">
        <f t="shared" si="115"/>
        <v>0</v>
      </c>
      <c r="AI269" s="57">
        <f t="shared" si="116"/>
        <v>0.47</v>
      </c>
      <c r="AJ269" s="56">
        <f t="shared" si="117"/>
        <v>0.5911949685534591</v>
      </c>
      <c r="AK269" s="54">
        <f t="shared" si="118"/>
        <v>14.1</v>
      </c>
      <c r="AL269" s="46"/>
      <c r="AM269" s="41"/>
    </row>
    <row r="270" spans="1:39" x14ac:dyDescent="0.25">
      <c r="A270" s="27" t="s">
        <v>216</v>
      </c>
      <c r="B270" s="27" t="s">
        <v>217</v>
      </c>
      <c r="C270" s="27" t="s">
        <v>33</v>
      </c>
      <c r="D270" s="27" t="s">
        <v>11815</v>
      </c>
      <c r="E270" s="2">
        <v>100</v>
      </c>
      <c r="F270" s="3">
        <v>8</v>
      </c>
      <c r="G270" s="3">
        <v>4.99</v>
      </c>
      <c r="H270" s="3">
        <v>4.32</v>
      </c>
      <c r="I270" s="3">
        <v>54</v>
      </c>
      <c r="J270" s="27" t="s">
        <v>1671</v>
      </c>
      <c r="K270" s="1" t="s">
        <v>581</v>
      </c>
      <c r="L270" s="50">
        <f t="shared" si="97"/>
        <v>2</v>
      </c>
      <c r="M270" s="51">
        <f t="shared" si="98"/>
        <v>2026</v>
      </c>
      <c r="N270" s="65">
        <f t="shared" si="99"/>
        <v>46054</v>
      </c>
      <c r="O270" s="52">
        <f t="shared" si="100"/>
        <v>0.08</v>
      </c>
      <c r="P270" s="52">
        <f t="shared" si="101"/>
        <v>8</v>
      </c>
      <c r="Q270" s="53">
        <f t="shared" si="102"/>
        <v>4.99E-2</v>
      </c>
      <c r="R270" s="52">
        <f t="shared" si="103"/>
        <v>0.12990000000000002</v>
      </c>
      <c r="S270" s="54">
        <f t="shared" si="104"/>
        <v>12.990000000000002</v>
      </c>
      <c r="T270" s="52">
        <f t="shared" si="105"/>
        <v>-3.6799999999999999E-2</v>
      </c>
      <c r="U270" s="52">
        <f t="shared" si="106"/>
        <v>9.3100000000000016E-2</v>
      </c>
      <c r="V270" s="52">
        <f t="shared" si="107"/>
        <v>9.3100000000000023</v>
      </c>
      <c r="W270" s="55">
        <f>SUMIF(GLS!B:B,K270,GLS!C:C)</f>
        <v>5.48</v>
      </c>
      <c r="X270" s="55"/>
      <c r="Y270" s="55"/>
      <c r="Z270" s="52">
        <f t="shared" si="108"/>
        <v>-5.48</v>
      </c>
      <c r="AA270" s="52">
        <f t="shared" si="109"/>
        <v>-5.48</v>
      </c>
      <c r="AB270" s="52">
        <f t="shared" si="110"/>
        <v>-5.4800000000000001E-2</v>
      </c>
      <c r="AC270" s="52">
        <f t="shared" si="111"/>
        <v>3.8300000000000015E-2</v>
      </c>
      <c r="AD270" s="56">
        <f t="shared" si="112"/>
        <v>0.29484218629715175</v>
      </c>
      <c r="AE270" s="57">
        <f t="shared" si="113"/>
        <v>3.8300000000000014</v>
      </c>
      <c r="AF270" s="53">
        <f>IFERROR(-ABS(INDEX('frais amazon 011225-150326'!H:H,MATCH(Reproting_ERPALIN!K270,'frais amazon 011225-150326'!D:D,0))/1.2),"Commande hors la France")</f>
        <v>-1.2666666666666668</v>
      </c>
      <c r="AG270" s="53">
        <f t="shared" si="114"/>
        <v>-1.2666666666666668</v>
      </c>
      <c r="AH270" s="53">
        <f t="shared" si="115"/>
        <v>-1.2666666666666668E-2</v>
      </c>
      <c r="AI270" s="57">
        <f t="shared" si="116"/>
        <v>2.5633333333333348E-2</v>
      </c>
      <c r="AJ270" s="56">
        <f t="shared" si="117"/>
        <v>0.19733128047215817</v>
      </c>
      <c r="AK270" s="54">
        <f t="shared" si="118"/>
        <v>2.5633333333333348</v>
      </c>
      <c r="AL270" s="46"/>
      <c r="AM270" s="41"/>
    </row>
    <row r="271" spans="1:39" x14ac:dyDescent="0.25">
      <c r="A271" s="27" t="s">
        <v>18</v>
      </c>
      <c r="B271" s="27" t="s">
        <v>19</v>
      </c>
      <c r="C271" s="27" t="s">
        <v>16</v>
      </c>
      <c r="D271" s="27" t="s">
        <v>11812</v>
      </c>
      <c r="E271" s="2">
        <v>100</v>
      </c>
      <c r="F271" s="23">
        <v>10.039999999999999</v>
      </c>
      <c r="G271" s="3">
        <v>2.4950000000000001</v>
      </c>
      <c r="H271" s="3">
        <v>9.17</v>
      </c>
      <c r="I271" s="3">
        <v>91.33</v>
      </c>
      <c r="J271" s="27" t="s">
        <v>1671</v>
      </c>
      <c r="K271" s="1" t="s">
        <v>582</v>
      </c>
      <c r="L271" s="50">
        <f t="shared" si="97"/>
        <v>1</v>
      </c>
      <c r="M271" s="51">
        <f t="shared" si="98"/>
        <v>2026</v>
      </c>
      <c r="N271" s="65">
        <f t="shared" si="99"/>
        <v>46023</v>
      </c>
      <c r="O271" s="52">
        <f t="shared" si="100"/>
        <v>0.10039999999999999</v>
      </c>
      <c r="P271" s="52">
        <f t="shared" si="101"/>
        <v>10.039999999999999</v>
      </c>
      <c r="Q271" s="53">
        <f t="shared" si="102"/>
        <v>2.495E-2</v>
      </c>
      <c r="R271" s="52">
        <f t="shared" si="103"/>
        <v>0.12534999999999999</v>
      </c>
      <c r="S271" s="54">
        <f t="shared" si="104"/>
        <v>12.534999999999998</v>
      </c>
      <c r="T271" s="52">
        <f t="shared" si="105"/>
        <v>-8.6999999999999925E-3</v>
      </c>
      <c r="U271" s="52">
        <f t="shared" si="106"/>
        <v>0.11665</v>
      </c>
      <c r="V271" s="52">
        <f t="shared" si="107"/>
        <v>11.665000000000001</v>
      </c>
      <c r="W271" s="55">
        <f>SUMIF(GLS!B:B,K271,GLS!C:C)</f>
        <v>5.25</v>
      </c>
      <c r="X271" s="55"/>
      <c r="Y271" s="55"/>
      <c r="Z271" s="52">
        <f t="shared" si="108"/>
        <v>-5.25</v>
      </c>
      <c r="AA271" s="52">
        <f t="shared" si="109"/>
        <v>-2.625</v>
      </c>
      <c r="AB271" s="52">
        <f t="shared" si="110"/>
        <v>-2.6249999999999999E-2</v>
      </c>
      <c r="AC271" s="52">
        <f t="shared" si="111"/>
        <v>9.0400000000000008E-2</v>
      </c>
      <c r="AD271" s="56">
        <f t="shared" si="112"/>
        <v>0.72118069405664154</v>
      </c>
      <c r="AE271" s="57">
        <f t="shared" si="113"/>
        <v>9.0400000000000009</v>
      </c>
      <c r="AF271" s="53">
        <f>IFERROR(-ABS(INDEX('frais amazon 011225-150326'!H:H,MATCH(Reproting_ERPALIN!K271,'frais amazon 011225-150326'!D:D,0))/1.2),"Commande hors la France")</f>
        <v>-5.2249999999999996</v>
      </c>
      <c r="AG271" s="53">
        <f t="shared" si="114"/>
        <v>-2.6124999999999998</v>
      </c>
      <c r="AH271" s="53">
        <f t="shared" si="115"/>
        <v>-2.6124999999999999E-2</v>
      </c>
      <c r="AI271" s="57">
        <f t="shared" si="116"/>
        <v>6.4275000000000013E-2</v>
      </c>
      <c r="AJ271" s="56">
        <f t="shared" si="117"/>
        <v>0.51276426007179909</v>
      </c>
      <c r="AK271" s="54">
        <f t="shared" si="118"/>
        <v>6.4275000000000011</v>
      </c>
      <c r="AL271" s="46"/>
      <c r="AM271" s="41"/>
    </row>
    <row r="272" spans="1:39" x14ac:dyDescent="0.25">
      <c r="A272" s="27" t="s">
        <v>14</v>
      </c>
      <c r="B272" s="27" t="s">
        <v>15</v>
      </c>
      <c r="C272" s="27" t="s">
        <v>16</v>
      </c>
      <c r="D272" s="27" t="s">
        <v>11812</v>
      </c>
      <c r="E272" s="2">
        <v>100</v>
      </c>
      <c r="F272" s="23">
        <v>12.98</v>
      </c>
      <c r="G272" s="3">
        <v>2.4950000000000001</v>
      </c>
      <c r="H272" s="3">
        <v>11.52</v>
      </c>
      <c r="I272" s="3">
        <v>88.75</v>
      </c>
      <c r="J272" s="27" t="s">
        <v>1671</v>
      </c>
      <c r="K272" s="1" t="s">
        <v>582</v>
      </c>
      <c r="L272" s="50">
        <f t="shared" si="97"/>
        <v>1</v>
      </c>
      <c r="M272" s="51">
        <f t="shared" si="98"/>
        <v>2026</v>
      </c>
      <c r="N272" s="65">
        <f t="shared" si="99"/>
        <v>46023</v>
      </c>
      <c r="O272" s="52">
        <f t="shared" si="100"/>
        <v>0.1298</v>
      </c>
      <c r="P272" s="52">
        <f t="shared" si="101"/>
        <v>12.98</v>
      </c>
      <c r="Q272" s="53">
        <f t="shared" si="102"/>
        <v>2.495E-2</v>
      </c>
      <c r="R272" s="52">
        <f t="shared" si="103"/>
        <v>0.15475</v>
      </c>
      <c r="S272" s="54">
        <f t="shared" si="104"/>
        <v>15.475</v>
      </c>
      <c r="T272" s="52">
        <f t="shared" si="105"/>
        <v>-1.4600000000000009E-2</v>
      </c>
      <c r="U272" s="52">
        <f t="shared" si="106"/>
        <v>0.14015</v>
      </c>
      <c r="V272" s="52">
        <f t="shared" si="107"/>
        <v>14.015000000000001</v>
      </c>
      <c r="W272" s="55">
        <f>SUMIF(GLS!B:B,K272,GLS!C:C)</f>
        <v>5.25</v>
      </c>
      <c r="X272" s="55"/>
      <c r="Y272" s="55"/>
      <c r="Z272" s="52">
        <f t="shared" si="108"/>
        <v>-5.25</v>
      </c>
      <c r="AA272" s="52">
        <f t="shared" si="109"/>
        <v>-2.625</v>
      </c>
      <c r="AB272" s="52">
        <f t="shared" si="110"/>
        <v>-2.6249999999999999E-2</v>
      </c>
      <c r="AC272" s="52">
        <f t="shared" si="111"/>
        <v>0.1139</v>
      </c>
      <c r="AD272" s="56">
        <f t="shared" si="112"/>
        <v>0.73602584814216476</v>
      </c>
      <c r="AE272" s="57">
        <f t="shared" si="113"/>
        <v>11.39</v>
      </c>
      <c r="AF272" s="53">
        <f>IFERROR(-ABS(INDEX('frais amazon 011225-150326'!H:H,MATCH(Reproting_ERPALIN!K272,'frais amazon 011225-150326'!D:D,0))/1.2),"Commande hors la France")</f>
        <v>-5.2249999999999996</v>
      </c>
      <c r="AG272" s="53">
        <f t="shared" si="114"/>
        <v>-2.6124999999999998</v>
      </c>
      <c r="AH272" s="53">
        <f t="shared" si="115"/>
        <v>-2.6124999999999999E-2</v>
      </c>
      <c r="AI272" s="57">
        <f t="shared" si="116"/>
        <v>8.7775000000000006E-2</v>
      </c>
      <c r="AJ272" s="56">
        <f t="shared" si="117"/>
        <v>0.56720516962843304</v>
      </c>
      <c r="AK272" s="54">
        <f t="shared" si="118"/>
        <v>8.7774999999999999</v>
      </c>
      <c r="AL272" s="46"/>
      <c r="AM272" s="41"/>
    </row>
    <row r="273" spans="1:39" x14ac:dyDescent="0.25">
      <c r="A273" s="27" t="s">
        <v>9</v>
      </c>
      <c r="B273" s="27" t="s">
        <v>10</v>
      </c>
      <c r="C273" s="27" t="s">
        <v>11</v>
      </c>
      <c r="D273" s="27" t="s">
        <v>11815</v>
      </c>
      <c r="E273" s="2">
        <v>30</v>
      </c>
      <c r="F273" s="3">
        <v>13.49</v>
      </c>
      <c r="G273" s="3" t="s">
        <v>12</v>
      </c>
      <c r="H273" s="3">
        <v>9.2200000000000006</v>
      </c>
      <c r="I273" s="3">
        <v>68.31</v>
      </c>
      <c r="J273" s="27" t="s">
        <v>1671</v>
      </c>
      <c r="K273" s="1" t="s">
        <v>583</v>
      </c>
      <c r="L273" s="50">
        <f t="shared" si="97"/>
        <v>2</v>
      </c>
      <c r="M273" s="51">
        <f t="shared" si="98"/>
        <v>2026</v>
      </c>
      <c r="N273" s="65">
        <f t="shared" si="99"/>
        <v>46054</v>
      </c>
      <c r="O273" s="52">
        <f t="shared" si="100"/>
        <v>0.44966666666666666</v>
      </c>
      <c r="P273" s="52">
        <f t="shared" si="101"/>
        <v>13.49</v>
      </c>
      <c r="Q273" s="53">
        <f t="shared" si="102"/>
        <v>0</v>
      </c>
      <c r="R273" s="52">
        <f t="shared" si="103"/>
        <v>0.44966666666666666</v>
      </c>
      <c r="S273" s="54">
        <f t="shared" si="104"/>
        <v>13.49</v>
      </c>
      <c r="T273" s="52">
        <f t="shared" si="105"/>
        <v>-0.14233333333333331</v>
      </c>
      <c r="U273" s="52">
        <f t="shared" si="106"/>
        <v>0.30733333333333335</v>
      </c>
      <c r="V273" s="52">
        <f t="shared" si="107"/>
        <v>9.2200000000000006</v>
      </c>
      <c r="W273" s="55">
        <f>SUMIF(GLS!B:B,K273,GLS!C:C)</f>
        <v>5.48</v>
      </c>
      <c r="X273" s="55"/>
      <c r="Y273" s="55"/>
      <c r="Z273" s="52">
        <f t="shared" si="108"/>
        <v>-5.48</v>
      </c>
      <c r="AA273" s="52">
        <f t="shared" si="109"/>
        <v>-5.48</v>
      </c>
      <c r="AB273" s="52">
        <f t="shared" si="110"/>
        <v>-0.18266666666666667</v>
      </c>
      <c r="AC273" s="52">
        <f t="shared" si="111"/>
        <v>0.12466666666666668</v>
      </c>
      <c r="AD273" s="56">
        <f t="shared" si="112"/>
        <v>0.27724240177909565</v>
      </c>
      <c r="AE273" s="57">
        <f t="shared" si="113"/>
        <v>3.74</v>
      </c>
      <c r="AF273" s="53">
        <f>IFERROR(-ABS(INDEX('frais amazon 011225-150326'!H:H,MATCH(Reproting_ERPALIN!K273,'frais amazon 011225-150326'!D:D,0))/1.2),"Commande hors la France")</f>
        <v>-2.5083333333333333</v>
      </c>
      <c r="AG273" s="53">
        <f t="shared" si="114"/>
        <v>-2.5083333333333333</v>
      </c>
      <c r="AH273" s="53">
        <f t="shared" si="115"/>
        <v>-8.3611111111111108E-2</v>
      </c>
      <c r="AI273" s="57">
        <f t="shared" si="116"/>
        <v>4.1055555555555567E-2</v>
      </c>
      <c r="AJ273" s="56">
        <f t="shared" si="117"/>
        <v>9.1302199159871533E-2</v>
      </c>
      <c r="AK273" s="54">
        <f t="shared" si="118"/>
        <v>1.2316666666666669</v>
      </c>
      <c r="AL273" s="46"/>
      <c r="AM273" s="41"/>
    </row>
    <row r="274" spans="1:39" x14ac:dyDescent="0.25">
      <c r="A274" s="27" t="s">
        <v>586</v>
      </c>
      <c r="B274" s="27" t="s">
        <v>587</v>
      </c>
      <c r="C274" s="27" t="s">
        <v>16</v>
      </c>
      <c r="D274" s="27" t="s">
        <v>11812</v>
      </c>
      <c r="E274" s="2">
        <v>100</v>
      </c>
      <c r="F274" s="23">
        <v>11.62</v>
      </c>
      <c r="G274" s="3">
        <v>4.99</v>
      </c>
      <c r="H274" s="3">
        <v>8.1300000000000008</v>
      </c>
      <c r="I274" s="3">
        <v>69.97</v>
      </c>
      <c r="J274" s="27" t="s">
        <v>1671</v>
      </c>
      <c r="K274" s="1" t="s">
        <v>588</v>
      </c>
      <c r="L274" s="50">
        <f t="shared" si="97"/>
        <v>1</v>
      </c>
      <c r="M274" s="51">
        <f t="shared" si="98"/>
        <v>2026</v>
      </c>
      <c r="N274" s="65">
        <f t="shared" si="99"/>
        <v>46023</v>
      </c>
      <c r="O274" s="52">
        <f t="shared" si="100"/>
        <v>0.1162</v>
      </c>
      <c r="P274" s="52">
        <f t="shared" si="101"/>
        <v>11.62</v>
      </c>
      <c r="Q274" s="53">
        <f t="shared" si="102"/>
        <v>4.99E-2</v>
      </c>
      <c r="R274" s="52">
        <f t="shared" si="103"/>
        <v>0.1661</v>
      </c>
      <c r="S274" s="54">
        <f t="shared" si="104"/>
        <v>16.61</v>
      </c>
      <c r="T274" s="52">
        <f t="shared" si="105"/>
        <v>-3.4899999999999987E-2</v>
      </c>
      <c r="U274" s="52">
        <f t="shared" si="106"/>
        <v>0.13120000000000001</v>
      </c>
      <c r="V274" s="52">
        <f t="shared" si="107"/>
        <v>13.120000000000001</v>
      </c>
      <c r="W274" s="55">
        <f>SUMIF(GLS!B:B,K274,GLS!C:C)</f>
        <v>5.48</v>
      </c>
      <c r="X274" s="55"/>
      <c r="Y274" s="55"/>
      <c r="Z274" s="52">
        <f t="shared" si="108"/>
        <v>-5.48</v>
      </c>
      <c r="AA274" s="52">
        <f t="shared" si="109"/>
        <v>-5.48</v>
      </c>
      <c r="AB274" s="52">
        <f t="shared" si="110"/>
        <v>-5.4800000000000001E-2</v>
      </c>
      <c r="AC274" s="52">
        <f t="shared" si="111"/>
        <v>7.640000000000001E-2</v>
      </c>
      <c r="AD274" s="56">
        <f t="shared" si="112"/>
        <v>0.45996387718242027</v>
      </c>
      <c r="AE274" s="57">
        <f t="shared" si="113"/>
        <v>7.6400000000000006</v>
      </c>
      <c r="AF274" s="53">
        <f>IFERROR(-ABS(INDEX('frais amazon 011225-150326'!H:H,MATCH(Reproting_ERPALIN!K274,'frais amazon 011225-150326'!D:D,0))/1.2),"Commande hors la France")</f>
        <v>-3.0666666666666669</v>
      </c>
      <c r="AG274" s="53">
        <f t="shared" si="114"/>
        <v>-3.0666666666666669</v>
      </c>
      <c r="AH274" s="53">
        <f t="shared" si="115"/>
        <v>-3.0666666666666668E-2</v>
      </c>
      <c r="AI274" s="57">
        <f t="shared" si="116"/>
        <v>4.5733333333333341E-2</v>
      </c>
      <c r="AJ274" s="56">
        <f t="shared" si="117"/>
        <v>0.27533614288581182</v>
      </c>
      <c r="AK274" s="54">
        <f t="shared" si="118"/>
        <v>4.5733333333333341</v>
      </c>
      <c r="AL274" s="46"/>
      <c r="AM274" s="41"/>
    </row>
    <row r="275" spans="1:39" x14ac:dyDescent="0.25">
      <c r="A275" s="27" t="s">
        <v>59</v>
      </c>
      <c r="B275" s="27" t="s">
        <v>60</v>
      </c>
      <c r="C275" s="27" t="s">
        <v>16</v>
      </c>
      <c r="D275" s="27" t="s">
        <v>11812</v>
      </c>
      <c r="E275" s="2">
        <v>100</v>
      </c>
      <c r="F275" s="23">
        <v>10.32</v>
      </c>
      <c r="G275" s="3">
        <v>4.99</v>
      </c>
      <c r="H275" s="3">
        <v>9.61</v>
      </c>
      <c r="I275" s="3">
        <v>93.12</v>
      </c>
      <c r="J275" s="27" t="s">
        <v>1671</v>
      </c>
      <c r="K275" s="1" t="s">
        <v>589</v>
      </c>
      <c r="L275" s="50">
        <f t="shared" si="97"/>
        <v>1</v>
      </c>
      <c r="M275" s="51">
        <f t="shared" si="98"/>
        <v>2026</v>
      </c>
      <c r="N275" s="65">
        <f t="shared" si="99"/>
        <v>46023</v>
      </c>
      <c r="O275" s="52">
        <f t="shared" si="100"/>
        <v>0.1032</v>
      </c>
      <c r="P275" s="52">
        <f t="shared" si="101"/>
        <v>10.32</v>
      </c>
      <c r="Q275" s="53">
        <f t="shared" si="102"/>
        <v>4.99E-2</v>
      </c>
      <c r="R275" s="52">
        <f t="shared" si="103"/>
        <v>0.15310000000000001</v>
      </c>
      <c r="S275" s="54">
        <f t="shared" si="104"/>
        <v>15.310000000000002</v>
      </c>
      <c r="T275" s="52">
        <f t="shared" si="105"/>
        <v>-7.1000000000000082E-3</v>
      </c>
      <c r="U275" s="52">
        <f t="shared" si="106"/>
        <v>0.14600000000000002</v>
      </c>
      <c r="V275" s="52">
        <f t="shared" si="107"/>
        <v>14.600000000000001</v>
      </c>
      <c r="W275" s="55">
        <f>SUMIF(GLS!B:B,K275,GLS!C:C)</f>
        <v>5.25</v>
      </c>
      <c r="X275" s="55"/>
      <c r="Y275" s="55"/>
      <c r="Z275" s="52">
        <f t="shared" si="108"/>
        <v>-5.25</v>
      </c>
      <c r="AA275" s="52">
        <f t="shared" si="109"/>
        <v>-5.25</v>
      </c>
      <c r="AB275" s="52">
        <f t="shared" si="110"/>
        <v>-5.2499999999999998E-2</v>
      </c>
      <c r="AC275" s="52">
        <f t="shared" si="111"/>
        <v>9.3500000000000028E-2</v>
      </c>
      <c r="AD275" s="56">
        <f t="shared" si="112"/>
        <v>0.61071195297191394</v>
      </c>
      <c r="AE275" s="57">
        <f t="shared" si="113"/>
        <v>9.3500000000000032</v>
      </c>
      <c r="AF275" s="53">
        <f>IFERROR(-ABS(INDEX('frais amazon 011225-150326'!H:H,MATCH(Reproting_ERPALIN!K275,'frais amazon 011225-150326'!D:D,0))/1.2),"Commande hors la France")</f>
        <v>-2.85</v>
      </c>
      <c r="AG275" s="53">
        <f t="shared" si="114"/>
        <v>-2.85</v>
      </c>
      <c r="AH275" s="53">
        <f t="shared" si="115"/>
        <v>-2.8500000000000001E-2</v>
      </c>
      <c r="AI275" s="57">
        <f t="shared" si="116"/>
        <v>6.500000000000003E-2</v>
      </c>
      <c r="AJ275" s="56">
        <f t="shared" si="117"/>
        <v>0.4245591116917049</v>
      </c>
      <c r="AK275" s="54">
        <f t="shared" si="118"/>
        <v>6.5000000000000027</v>
      </c>
      <c r="AL275" s="46"/>
      <c r="AM275" s="41"/>
    </row>
    <row r="276" spans="1:39" x14ac:dyDescent="0.25">
      <c r="A276" s="27" t="s">
        <v>68</v>
      </c>
      <c r="B276" s="27" t="s">
        <v>69</v>
      </c>
      <c r="C276" s="27" t="s">
        <v>16</v>
      </c>
      <c r="D276" s="27" t="s">
        <v>11812</v>
      </c>
      <c r="E276" s="2">
        <v>100</v>
      </c>
      <c r="F276" s="23">
        <v>18.55</v>
      </c>
      <c r="G276" s="3">
        <v>4.99</v>
      </c>
      <c r="H276" s="3">
        <v>16.440000000000001</v>
      </c>
      <c r="I276" s="3">
        <v>88.63</v>
      </c>
      <c r="J276" s="27" t="s">
        <v>1671</v>
      </c>
      <c r="K276" s="1" t="s">
        <v>590</v>
      </c>
      <c r="L276" s="50">
        <f t="shared" si="97"/>
        <v>1</v>
      </c>
      <c r="M276" s="51">
        <f t="shared" si="98"/>
        <v>2026</v>
      </c>
      <c r="N276" s="65">
        <f t="shared" si="99"/>
        <v>46023</v>
      </c>
      <c r="O276" s="52">
        <f t="shared" si="100"/>
        <v>0.1855</v>
      </c>
      <c r="P276" s="52">
        <f t="shared" si="101"/>
        <v>18.55</v>
      </c>
      <c r="Q276" s="53">
        <f t="shared" si="102"/>
        <v>4.99E-2</v>
      </c>
      <c r="R276" s="52">
        <f t="shared" si="103"/>
        <v>0.2354</v>
      </c>
      <c r="S276" s="54">
        <f t="shared" si="104"/>
        <v>23.54</v>
      </c>
      <c r="T276" s="52">
        <f t="shared" si="105"/>
        <v>-2.1099999999999994E-2</v>
      </c>
      <c r="U276" s="52">
        <f t="shared" si="106"/>
        <v>0.21429999999999999</v>
      </c>
      <c r="V276" s="52">
        <f t="shared" si="107"/>
        <v>21.43</v>
      </c>
      <c r="W276" s="55">
        <f>SUMIF(GLS!B:B,K276,GLS!C:C)</f>
        <v>5.25</v>
      </c>
      <c r="X276" s="55"/>
      <c r="Y276" s="55"/>
      <c r="Z276" s="52">
        <f t="shared" si="108"/>
        <v>-5.25</v>
      </c>
      <c r="AA276" s="52">
        <f t="shared" si="109"/>
        <v>-5.25</v>
      </c>
      <c r="AB276" s="52">
        <f t="shared" si="110"/>
        <v>-5.2499999999999998E-2</v>
      </c>
      <c r="AC276" s="52">
        <f t="shared" si="111"/>
        <v>0.1618</v>
      </c>
      <c r="AD276" s="56">
        <f t="shared" si="112"/>
        <v>0.68734069668649111</v>
      </c>
      <c r="AE276" s="57">
        <f t="shared" si="113"/>
        <v>16.18</v>
      </c>
      <c r="AF276" s="53">
        <f>IFERROR(-ABS(INDEX('frais amazon 011225-150326'!H:H,MATCH(Reproting_ERPALIN!K276,'frais amazon 011225-150326'!D:D,0))/1.2),"Commande hors la France")</f>
        <v>-3.95</v>
      </c>
      <c r="AG276" s="53">
        <f t="shared" si="114"/>
        <v>-3.95</v>
      </c>
      <c r="AH276" s="53">
        <f t="shared" si="115"/>
        <v>-3.95E-2</v>
      </c>
      <c r="AI276" s="57">
        <f t="shared" si="116"/>
        <v>0.12229999999999999</v>
      </c>
      <c r="AJ276" s="56">
        <f t="shared" si="117"/>
        <v>0.51954120645709423</v>
      </c>
      <c r="AK276" s="54">
        <f t="shared" si="118"/>
        <v>12.229999999999999</v>
      </c>
      <c r="AL276" s="46"/>
      <c r="AM276" s="41"/>
    </row>
    <row r="277" spans="1:39" x14ac:dyDescent="0.25">
      <c r="A277" s="27" t="s">
        <v>591</v>
      </c>
      <c r="B277" s="27" t="s">
        <v>592</v>
      </c>
      <c r="C277" s="27" t="s">
        <v>11</v>
      </c>
      <c r="D277" s="27" t="s">
        <v>11812</v>
      </c>
      <c r="E277" s="2">
        <v>20</v>
      </c>
      <c r="F277" s="23">
        <v>16.11</v>
      </c>
      <c r="G277" s="3">
        <v>4.99</v>
      </c>
      <c r="H277" s="3">
        <v>7.99</v>
      </c>
      <c r="I277" s="3">
        <v>49.58</v>
      </c>
      <c r="J277" s="27" t="s">
        <v>1671</v>
      </c>
      <c r="K277" s="1" t="s">
        <v>593</v>
      </c>
      <c r="L277" s="50">
        <f t="shared" si="97"/>
        <v>1</v>
      </c>
      <c r="M277" s="51">
        <f t="shared" si="98"/>
        <v>2026</v>
      </c>
      <c r="N277" s="65">
        <f t="shared" si="99"/>
        <v>46023</v>
      </c>
      <c r="O277" s="52">
        <f t="shared" si="100"/>
        <v>0.80549999999999999</v>
      </c>
      <c r="P277" s="52">
        <f t="shared" si="101"/>
        <v>16.11</v>
      </c>
      <c r="Q277" s="53">
        <f t="shared" si="102"/>
        <v>0.2495</v>
      </c>
      <c r="R277" s="52">
        <f t="shared" si="103"/>
        <v>1.0549999999999999</v>
      </c>
      <c r="S277" s="54">
        <f t="shared" si="104"/>
        <v>21.099999999999998</v>
      </c>
      <c r="T277" s="52">
        <f t="shared" si="105"/>
        <v>-0.40599999999999997</v>
      </c>
      <c r="U277" s="52">
        <f t="shared" si="106"/>
        <v>0.64900000000000002</v>
      </c>
      <c r="V277" s="52">
        <f t="shared" si="107"/>
        <v>12.98</v>
      </c>
      <c r="W277" s="55">
        <f>SUMIF(GLS!B:B,K277,GLS!C:C)</f>
        <v>5.5</v>
      </c>
      <c r="X277" s="55"/>
      <c r="Y277" s="55"/>
      <c r="Z277" s="52">
        <f t="shared" si="108"/>
        <v>-5.5</v>
      </c>
      <c r="AA277" s="52">
        <f t="shared" si="109"/>
        <v>-5.5</v>
      </c>
      <c r="AB277" s="52">
        <f t="shared" si="110"/>
        <v>-0.27500000000000002</v>
      </c>
      <c r="AC277" s="52">
        <f t="shared" si="111"/>
        <v>0.374</v>
      </c>
      <c r="AD277" s="56">
        <f t="shared" si="112"/>
        <v>0.35450236966824644</v>
      </c>
      <c r="AE277" s="57">
        <f t="shared" si="113"/>
        <v>7.48</v>
      </c>
      <c r="AF277" s="53">
        <f>IFERROR(-ABS(INDEX('frais amazon 011225-150326'!H:H,MATCH(Reproting_ERPALIN!K277,'frais amazon 011225-150326'!D:D,0))/1.2),"Commande hors la France")</f>
        <v>-3.916666666666667</v>
      </c>
      <c r="AG277" s="53">
        <f t="shared" si="114"/>
        <v>-3.916666666666667</v>
      </c>
      <c r="AH277" s="53">
        <f t="shared" si="115"/>
        <v>-0.19583333333333336</v>
      </c>
      <c r="AI277" s="57">
        <f t="shared" si="116"/>
        <v>0.17816666666666664</v>
      </c>
      <c r="AJ277" s="56">
        <f t="shared" si="117"/>
        <v>0.16887835703001577</v>
      </c>
      <c r="AK277" s="54">
        <f t="shared" si="118"/>
        <v>3.5633333333333326</v>
      </c>
      <c r="AL277" s="46"/>
      <c r="AM277" s="41"/>
    </row>
    <row r="278" spans="1:39" x14ac:dyDescent="0.25">
      <c r="A278" s="27" t="s">
        <v>100</v>
      </c>
      <c r="B278" s="27" t="s">
        <v>101</v>
      </c>
      <c r="C278" s="27" t="s">
        <v>16</v>
      </c>
      <c r="D278" s="27" t="s">
        <v>11812</v>
      </c>
      <c r="E278" s="2">
        <v>200</v>
      </c>
      <c r="F278" s="23">
        <v>18.64</v>
      </c>
      <c r="G278" s="3">
        <v>11.18</v>
      </c>
      <c r="H278" s="3">
        <v>14.36</v>
      </c>
      <c r="I278" s="3">
        <v>77.040000000000006</v>
      </c>
      <c r="J278" s="27" t="s">
        <v>1916</v>
      </c>
      <c r="K278" s="1" t="s">
        <v>594</v>
      </c>
      <c r="L278" s="50">
        <f t="shared" si="97"/>
        <v>1</v>
      </c>
      <c r="M278" s="51">
        <f t="shared" si="98"/>
        <v>2026</v>
      </c>
      <c r="N278" s="65">
        <f t="shared" si="99"/>
        <v>46023</v>
      </c>
      <c r="O278" s="52">
        <f t="shared" si="100"/>
        <v>9.3200000000000005E-2</v>
      </c>
      <c r="P278" s="52">
        <f t="shared" si="101"/>
        <v>18.64</v>
      </c>
      <c r="Q278" s="53">
        <f t="shared" si="102"/>
        <v>5.5899999999999998E-2</v>
      </c>
      <c r="R278" s="52">
        <f t="shared" si="103"/>
        <v>0.14910000000000001</v>
      </c>
      <c r="S278" s="54">
        <f t="shared" si="104"/>
        <v>29.82</v>
      </c>
      <c r="T278" s="52">
        <f t="shared" si="105"/>
        <v>-2.1400000000000006E-2</v>
      </c>
      <c r="U278" s="52">
        <f t="shared" si="106"/>
        <v>0.12770000000000001</v>
      </c>
      <c r="V278" s="52">
        <f t="shared" si="107"/>
        <v>25.540000000000003</v>
      </c>
      <c r="W278" s="55">
        <f>SUMIF(GLS!B:B,K278,GLS!C:C)</f>
        <v>10.719999999999999</v>
      </c>
      <c r="X278" s="55"/>
      <c r="Y278" s="55"/>
      <c r="Z278" s="52">
        <f t="shared" si="108"/>
        <v>-10.719999999999999</v>
      </c>
      <c r="AA278" s="52">
        <f t="shared" si="109"/>
        <v>-10.72</v>
      </c>
      <c r="AB278" s="52">
        <f t="shared" si="110"/>
        <v>-5.3600000000000002E-2</v>
      </c>
      <c r="AC278" s="52">
        <f t="shared" si="111"/>
        <v>7.4099999999999999E-2</v>
      </c>
      <c r="AD278" s="56">
        <f t="shared" si="112"/>
        <v>0.49698189134808851</v>
      </c>
      <c r="AE278" s="57">
        <f t="shared" si="113"/>
        <v>14.82</v>
      </c>
      <c r="AF278" s="53" t="str">
        <f>IFERROR(-ABS(INDEX('frais amazon 011225-150326'!H:H,MATCH(Reproting_ERPALIN!K278,'frais amazon 011225-150326'!D:D,0))/1.2),"Commande hors la France")</f>
        <v>Commande hors la France</v>
      </c>
      <c r="AG278" s="53">
        <f t="shared" si="114"/>
        <v>0</v>
      </c>
      <c r="AH278" s="53">
        <f t="shared" si="115"/>
        <v>0</v>
      </c>
      <c r="AI278" s="57">
        <f t="shared" si="116"/>
        <v>7.4099999999999999E-2</v>
      </c>
      <c r="AJ278" s="56">
        <f t="shared" si="117"/>
        <v>0.49698189134808851</v>
      </c>
      <c r="AK278" s="54">
        <f t="shared" si="118"/>
        <v>14.82</v>
      </c>
      <c r="AL278" s="46"/>
      <c r="AM278" s="41"/>
    </row>
    <row r="279" spans="1:39" x14ac:dyDescent="0.25">
      <c r="A279" s="27" t="s">
        <v>9</v>
      </c>
      <c r="B279" s="27" t="s">
        <v>10</v>
      </c>
      <c r="C279" s="27" t="s">
        <v>11</v>
      </c>
      <c r="D279" s="27" t="s">
        <v>11812</v>
      </c>
      <c r="E279" s="2">
        <v>30</v>
      </c>
      <c r="F279" s="23">
        <v>13.49</v>
      </c>
      <c r="G279" s="3" t="s">
        <v>12</v>
      </c>
      <c r="H279" s="3">
        <v>9.2200000000000006</v>
      </c>
      <c r="I279" s="3">
        <v>68.31</v>
      </c>
      <c r="J279" s="27" t="s">
        <v>1671</v>
      </c>
      <c r="K279" s="1" t="s">
        <v>595</v>
      </c>
      <c r="L279" s="50">
        <f t="shared" si="97"/>
        <v>1</v>
      </c>
      <c r="M279" s="51">
        <f t="shared" si="98"/>
        <v>2026</v>
      </c>
      <c r="N279" s="65">
        <f t="shared" si="99"/>
        <v>46023</v>
      </c>
      <c r="O279" s="52">
        <f t="shared" si="100"/>
        <v>0.44966666666666666</v>
      </c>
      <c r="P279" s="52">
        <f t="shared" si="101"/>
        <v>13.49</v>
      </c>
      <c r="Q279" s="53">
        <f t="shared" si="102"/>
        <v>0</v>
      </c>
      <c r="R279" s="52">
        <f t="shared" si="103"/>
        <v>0.44966666666666666</v>
      </c>
      <c r="S279" s="54">
        <f t="shared" si="104"/>
        <v>13.49</v>
      </c>
      <c r="T279" s="52">
        <f t="shared" si="105"/>
        <v>-0.14233333333333331</v>
      </c>
      <c r="U279" s="52">
        <f t="shared" si="106"/>
        <v>0.30733333333333335</v>
      </c>
      <c r="V279" s="52">
        <f t="shared" si="107"/>
        <v>9.2200000000000006</v>
      </c>
      <c r="W279" s="55">
        <f>SUMIF(GLS!B:B,K279,GLS!C:C)</f>
        <v>5.48</v>
      </c>
      <c r="X279" s="55"/>
      <c r="Y279" s="55"/>
      <c r="Z279" s="52">
        <f t="shared" si="108"/>
        <v>-5.48</v>
      </c>
      <c r="AA279" s="52">
        <f t="shared" si="109"/>
        <v>-5.48</v>
      </c>
      <c r="AB279" s="52">
        <f t="shared" si="110"/>
        <v>-0.18266666666666667</v>
      </c>
      <c r="AC279" s="52">
        <f t="shared" si="111"/>
        <v>0.12466666666666668</v>
      </c>
      <c r="AD279" s="56">
        <f t="shared" si="112"/>
        <v>0.27724240177909565</v>
      </c>
      <c r="AE279" s="57">
        <f t="shared" si="113"/>
        <v>3.74</v>
      </c>
      <c r="AF279" s="53">
        <f>IFERROR(-ABS(INDEX('frais amazon 011225-150326'!H:H,MATCH(Reproting_ERPALIN!K279,'frais amazon 011225-150326'!D:D,0))/1.2),"Commande hors la France")</f>
        <v>-2.4916666666666671</v>
      </c>
      <c r="AG279" s="53">
        <f t="shared" si="114"/>
        <v>-2.4916666666666671</v>
      </c>
      <c r="AH279" s="53">
        <f t="shared" si="115"/>
        <v>-8.3055555555555577E-2</v>
      </c>
      <c r="AI279" s="57">
        <f t="shared" si="116"/>
        <v>4.1611111111111099E-2</v>
      </c>
      <c r="AJ279" s="56">
        <f t="shared" si="117"/>
        <v>9.2537682233753374E-2</v>
      </c>
      <c r="AK279" s="54">
        <f t="shared" si="118"/>
        <v>1.2483333333333331</v>
      </c>
      <c r="AL279" s="46"/>
      <c r="AM279" s="41"/>
    </row>
    <row r="280" spans="1:39" x14ac:dyDescent="0.25">
      <c r="A280" s="27" t="s">
        <v>14</v>
      </c>
      <c r="B280" s="27" t="s">
        <v>15</v>
      </c>
      <c r="C280" s="27" t="s">
        <v>16</v>
      </c>
      <c r="D280" s="27" t="s">
        <v>11812</v>
      </c>
      <c r="E280" s="2">
        <v>100</v>
      </c>
      <c r="F280" s="23">
        <v>12.98</v>
      </c>
      <c r="G280" s="3">
        <v>4.99</v>
      </c>
      <c r="H280" s="3">
        <v>11.52</v>
      </c>
      <c r="I280" s="3">
        <v>88.75</v>
      </c>
      <c r="J280" s="27" t="s">
        <v>1671</v>
      </c>
      <c r="K280" s="1" t="s">
        <v>598</v>
      </c>
      <c r="L280" s="50">
        <f t="shared" si="97"/>
        <v>1</v>
      </c>
      <c r="M280" s="51">
        <f t="shared" si="98"/>
        <v>2026</v>
      </c>
      <c r="N280" s="65">
        <f t="shared" si="99"/>
        <v>46023</v>
      </c>
      <c r="O280" s="52">
        <f t="shared" si="100"/>
        <v>0.1298</v>
      </c>
      <c r="P280" s="52">
        <f t="shared" si="101"/>
        <v>12.98</v>
      </c>
      <c r="Q280" s="53">
        <f t="shared" si="102"/>
        <v>4.99E-2</v>
      </c>
      <c r="R280" s="52">
        <f t="shared" si="103"/>
        <v>0.1797</v>
      </c>
      <c r="S280" s="54">
        <f t="shared" si="104"/>
        <v>17.97</v>
      </c>
      <c r="T280" s="52">
        <f t="shared" si="105"/>
        <v>-1.4600000000000009E-2</v>
      </c>
      <c r="U280" s="52">
        <f t="shared" si="106"/>
        <v>0.1651</v>
      </c>
      <c r="V280" s="52">
        <f t="shared" si="107"/>
        <v>16.509999999999998</v>
      </c>
      <c r="W280" s="55">
        <f>SUMIF(GLS!B:B,K280,GLS!C:C)</f>
        <v>5.25</v>
      </c>
      <c r="X280" s="55"/>
      <c r="Y280" s="55"/>
      <c r="Z280" s="52">
        <f t="shared" si="108"/>
        <v>-5.25</v>
      </c>
      <c r="AA280" s="52">
        <f t="shared" si="109"/>
        <v>-5.25</v>
      </c>
      <c r="AB280" s="52">
        <f t="shared" si="110"/>
        <v>-5.2499999999999998E-2</v>
      </c>
      <c r="AC280" s="52">
        <f t="shared" si="111"/>
        <v>0.11260000000000001</v>
      </c>
      <c r="AD280" s="56">
        <f t="shared" si="112"/>
        <v>0.62659988870339456</v>
      </c>
      <c r="AE280" s="57">
        <f t="shared" si="113"/>
        <v>11.26</v>
      </c>
      <c r="AF280" s="53">
        <f>IFERROR(-ABS(INDEX('frais amazon 011225-150326'!H:H,MATCH(Reproting_ERPALIN!K280,'frais amazon 011225-150326'!D:D,0))/1.2),"Commande hors la France")</f>
        <v>-3.3416666666666668</v>
      </c>
      <c r="AG280" s="53">
        <f t="shared" si="114"/>
        <v>-3.3416666666666668</v>
      </c>
      <c r="AH280" s="53">
        <f t="shared" si="115"/>
        <v>-3.3416666666666671E-2</v>
      </c>
      <c r="AI280" s="57">
        <f t="shared" si="116"/>
        <v>7.9183333333333328E-2</v>
      </c>
      <c r="AJ280" s="56">
        <f t="shared" si="117"/>
        <v>0.44064181042478201</v>
      </c>
      <c r="AK280" s="54">
        <f t="shared" si="118"/>
        <v>7.918333333333333</v>
      </c>
      <c r="AL280" s="46"/>
      <c r="AM280" s="41"/>
    </row>
    <row r="281" spans="1:39" x14ac:dyDescent="0.25">
      <c r="A281" s="27" t="s">
        <v>255</v>
      </c>
      <c r="B281" s="27" t="s">
        <v>256</v>
      </c>
      <c r="C281" s="27" t="s">
        <v>23</v>
      </c>
      <c r="D281" s="27" t="s">
        <v>11812</v>
      </c>
      <c r="E281" s="2">
        <v>300</v>
      </c>
      <c r="F281" s="23">
        <v>31.11</v>
      </c>
      <c r="G281" s="3" t="s">
        <v>12</v>
      </c>
      <c r="H281" s="3">
        <v>19.5</v>
      </c>
      <c r="I281" s="3">
        <v>62.68</v>
      </c>
      <c r="J281" s="27" t="s">
        <v>1671</v>
      </c>
      <c r="K281" s="1" t="s">
        <v>600</v>
      </c>
      <c r="L281" s="50">
        <f t="shared" si="97"/>
        <v>1</v>
      </c>
      <c r="M281" s="51">
        <f t="shared" si="98"/>
        <v>2026</v>
      </c>
      <c r="N281" s="65">
        <f t="shared" si="99"/>
        <v>46023</v>
      </c>
      <c r="O281" s="52">
        <f t="shared" si="100"/>
        <v>0.1037</v>
      </c>
      <c r="P281" s="52">
        <f t="shared" si="101"/>
        <v>31.11</v>
      </c>
      <c r="Q281" s="53">
        <f t="shared" si="102"/>
        <v>0</v>
      </c>
      <c r="R281" s="52">
        <f t="shared" si="103"/>
        <v>0.1037</v>
      </c>
      <c r="S281" s="54">
        <f t="shared" si="104"/>
        <v>31.11</v>
      </c>
      <c r="T281" s="52">
        <f t="shared" si="105"/>
        <v>-3.8699999999999998E-2</v>
      </c>
      <c r="U281" s="52">
        <f t="shared" si="106"/>
        <v>6.5000000000000002E-2</v>
      </c>
      <c r="V281" s="52">
        <f t="shared" si="107"/>
        <v>19.5</v>
      </c>
      <c r="W281" s="55">
        <f>SUMIF(GLS!B:B,K281,GLS!C:C)</f>
        <v>5.48</v>
      </c>
      <c r="X281" s="55"/>
      <c r="Y281" s="55"/>
      <c r="Z281" s="52">
        <f t="shared" si="108"/>
        <v>-5.48</v>
      </c>
      <c r="AA281" s="52">
        <f t="shared" si="109"/>
        <v>-5.48</v>
      </c>
      <c r="AB281" s="52">
        <f t="shared" si="110"/>
        <v>-1.8266666666666667E-2</v>
      </c>
      <c r="AC281" s="52">
        <f t="shared" si="111"/>
        <v>4.6733333333333335E-2</v>
      </c>
      <c r="AD281" s="56">
        <f t="shared" si="112"/>
        <v>0.45065895210543233</v>
      </c>
      <c r="AE281" s="57">
        <f t="shared" si="113"/>
        <v>14.020000000000001</v>
      </c>
      <c r="AF281" s="53">
        <f>IFERROR(-ABS(INDEX('frais amazon 011225-150326'!H:H,MATCH(Reproting_ERPALIN!K281,'frais amazon 011225-150326'!D:D,0))/1.2),"Commande hors la France")</f>
        <v>-5.7750000000000004</v>
      </c>
      <c r="AG281" s="53">
        <f t="shared" si="114"/>
        <v>-5.7750000000000004</v>
      </c>
      <c r="AH281" s="53">
        <f t="shared" si="115"/>
        <v>-1.925E-2</v>
      </c>
      <c r="AI281" s="57">
        <f t="shared" si="116"/>
        <v>2.7483333333333335E-2</v>
      </c>
      <c r="AJ281" s="56">
        <f t="shared" si="117"/>
        <v>0.2650273224043716</v>
      </c>
      <c r="AK281" s="54">
        <f t="shared" si="118"/>
        <v>8.245000000000001</v>
      </c>
      <c r="AL281" s="46"/>
      <c r="AM281" s="41"/>
    </row>
    <row r="282" spans="1:39" x14ac:dyDescent="0.25">
      <c r="A282" s="27" t="s">
        <v>68</v>
      </c>
      <c r="B282" s="27" t="s">
        <v>69</v>
      </c>
      <c r="C282" s="27" t="s">
        <v>16</v>
      </c>
      <c r="D282" s="27" t="s">
        <v>11812</v>
      </c>
      <c r="E282" s="2">
        <v>100</v>
      </c>
      <c r="F282" s="23">
        <v>19.82</v>
      </c>
      <c r="G282" s="3">
        <v>4.99</v>
      </c>
      <c r="H282" s="3">
        <v>17.71</v>
      </c>
      <c r="I282" s="3">
        <v>89.35</v>
      </c>
      <c r="J282" s="27" t="s">
        <v>1671</v>
      </c>
      <c r="K282" s="1" t="s">
        <v>601</v>
      </c>
      <c r="L282" s="50">
        <f t="shared" si="97"/>
        <v>1</v>
      </c>
      <c r="M282" s="51">
        <f t="shared" si="98"/>
        <v>2026</v>
      </c>
      <c r="N282" s="65">
        <f t="shared" si="99"/>
        <v>46023</v>
      </c>
      <c r="O282" s="52">
        <f t="shared" si="100"/>
        <v>0.19820000000000002</v>
      </c>
      <c r="P282" s="52">
        <f t="shared" si="101"/>
        <v>19.82</v>
      </c>
      <c r="Q282" s="53">
        <f t="shared" si="102"/>
        <v>4.99E-2</v>
      </c>
      <c r="R282" s="52">
        <f t="shared" si="103"/>
        <v>0.24810000000000001</v>
      </c>
      <c r="S282" s="54">
        <f t="shared" si="104"/>
        <v>24.810000000000002</v>
      </c>
      <c r="T282" s="52">
        <f t="shared" si="105"/>
        <v>-2.1099999999999994E-2</v>
      </c>
      <c r="U282" s="52">
        <f t="shared" si="106"/>
        <v>0.22700000000000004</v>
      </c>
      <c r="V282" s="52">
        <f t="shared" si="107"/>
        <v>22.700000000000003</v>
      </c>
      <c r="W282" s="55">
        <f>SUMIF(GLS!B:B,K282,GLS!C:C)</f>
        <v>5.25</v>
      </c>
      <c r="X282" s="55"/>
      <c r="Y282" s="55"/>
      <c r="Z282" s="52">
        <f t="shared" si="108"/>
        <v>-5.25</v>
      </c>
      <c r="AA282" s="52">
        <f t="shared" si="109"/>
        <v>-5.25</v>
      </c>
      <c r="AB282" s="52">
        <f t="shared" si="110"/>
        <v>-5.2499999999999998E-2</v>
      </c>
      <c r="AC282" s="52">
        <f t="shared" si="111"/>
        <v>0.17450000000000004</v>
      </c>
      <c r="AD282" s="56">
        <f t="shared" si="112"/>
        <v>0.70334542523176147</v>
      </c>
      <c r="AE282" s="57">
        <f t="shared" si="113"/>
        <v>17.450000000000003</v>
      </c>
      <c r="AF282" s="53">
        <f>IFERROR(-ABS(INDEX('frais amazon 011225-150326'!H:H,MATCH(Reproting_ERPALIN!K282,'frais amazon 011225-150326'!D:D,0))/1.2),"Commande hors la France")</f>
        <v>-4.166666666666667</v>
      </c>
      <c r="AG282" s="53">
        <f t="shared" si="114"/>
        <v>-4.166666666666667</v>
      </c>
      <c r="AH282" s="53">
        <f t="shared" si="115"/>
        <v>-4.1666666666666671E-2</v>
      </c>
      <c r="AI282" s="57">
        <f t="shared" si="116"/>
        <v>0.13283333333333336</v>
      </c>
      <c r="AJ282" s="56">
        <f t="shared" si="117"/>
        <v>0.53540239150880031</v>
      </c>
      <c r="AK282" s="54">
        <f t="shared" si="118"/>
        <v>13.283333333333335</v>
      </c>
      <c r="AL282" s="46"/>
      <c r="AM282" s="41"/>
    </row>
    <row r="283" spans="1:39" x14ac:dyDescent="0.25">
      <c r="A283" s="27" t="s">
        <v>567</v>
      </c>
      <c r="B283" s="27" t="s">
        <v>568</v>
      </c>
      <c r="C283" s="27" t="s">
        <v>29</v>
      </c>
      <c r="D283" s="27" t="s">
        <v>11812</v>
      </c>
      <c r="E283" s="2">
        <v>14</v>
      </c>
      <c r="F283" s="23">
        <v>15.3</v>
      </c>
      <c r="G283" s="3">
        <v>9.01</v>
      </c>
      <c r="H283" s="3">
        <v>5.69</v>
      </c>
      <c r="I283" s="3">
        <v>37.17</v>
      </c>
      <c r="J283" s="27" t="s">
        <v>1916</v>
      </c>
      <c r="K283" s="1" t="s">
        <v>602</v>
      </c>
      <c r="L283" s="50">
        <f t="shared" si="97"/>
        <v>1</v>
      </c>
      <c r="M283" s="51">
        <f t="shared" si="98"/>
        <v>2026</v>
      </c>
      <c r="N283" s="65">
        <f t="shared" si="99"/>
        <v>46023</v>
      </c>
      <c r="O283" s="52">
        <f t="shared" si="100"/>
        <v>1.092857142857143</v>
      </c>
      <c r="P283" s="52">
        <f t="shared" si="101"/>
        <v>15.3</v>
      </c>
      <c r="Q283" s="53">
        <f t="shared" si="102"/>
        <v>0.64357142857142857</v>
      </c>
      <c r="R283" s="52">
        <f t="shared" si="103"/>
        <v>1.7364285714285717</v>
      </c>
      <c r="S283" s="54">
        <f t="shared" si="104"/>
        <v>24.310000000000002</v>
      </c>
      <c r="T283" s="52">
        <f t="shared" si="105"/>
        <v>-0.68642857142857139</v>
      </c>
      <c r="U283" s="52">
        <f t="shared" si="106"/>
        <v>1.0500000000000003</v>
      </c>
      <c r="V283" s="52">
        <f t="shared" si="107"/>
        <v>14.700000000000003</v>
      </c>
      <c r="W283" s="55">
        <f>SUMIF(GLS!B:B,K283,GLS!C:C)</f>
        <v>11.760000000000002</v>
      </c>
      <c r="X283" s="55"/>
      <c r="Y283" s="55"/>
      <c r="Z283" s="52">
        <f t="shared" si="108"/>
        <v>-11.760000000000002</v>
      </c>
      <c r="AA283" s="52">
        <f t="shared" si="109"/>
        <v>-11.760000000000002</v>
      </c>
      <c r="AB283" s="52">
        <f t="shared" si="110"/>
        <v>-0.84000000000000008</v>
      </c>
      <c r="AC283" s="52">
        <f t="shared" si="111"/>
        <v>0.21000000000000019</v>
      </c>
      <c r="AD283" s="56">
        <f t="shared" si="112"/>
        <v>0.12093788564376809</v>
      </c>
      <c r="AE283" s="57">
        <f t="shared" si="113"/>
        <v>2.9400000000000026</v>
      </c>
      <c r="AF283" s="53" t="str">
        <f>IFERROR(-ABS(INDEX('frais amazon 011225-150326'!H:H,MATCH(Reproting_ERPALIN!K283,'frais amazon 011225-150326'!D:D,0))/1.2),"Commande hors la France")</f>
        <v>Commande hors la France</v>
      </c>
      <c r="AG283" s="53">
        <f t="shared" si="114"/>
        <v>0</v>
      </c>
      <c r="AH283" s="53">
        <f t="shared" si="115"/>
        <v>0</v>
      </c>
      <c r="AI283" s="57">
        <f t="shared" si="116"/>
        <v>0.21000000000000019</v>
      </c>
      <c r="AJ283" s="56">
        <f t="shared" si="117"/>
        <v>0.12093788564376809</v>
      </c>
      <c r="AK283" s="54">
        <f t="shared" si="118"/>
        <v>2.9400000000000026</v>
      </c>
      <c r="AL283" s="46"/>
      <c r="AM283" s="41"/>
    </row>
    <row r="284" spans="1:39" x14ac:dyDescent="0.25">
      <c r="A284" s="27" t="s">
        <v>9</v>
      </c>
      <c r="B284" s="27" t="s">
        <v>10</v>
      </c>
      <c r="C284" s="27" t="s">
        <v>11</v>
      </c>
      <c r="D284" s="27" t="s">
        <v>11815</v>
      </c>
      <c r="E284" s="2">
        <v>30</v>
      </c>
      <c r="F284" s="3">
        <v>13.49</v>
      </c>
      <c r="G284" s="3" t="s">
        <v>12</v>
      </c>
      <c r="H284" s="3">
        <v>9.2200000000000006</v>
      </c>
      <c r="I284" s="3">
        <v>68.31</v>
      </c>
      <c r="J284" s="27" t="s">
        <v>1671</v>
      </c>
      <c r="K284" s="1" t="s">
        <v>603</v>
      </c>
      <c r="L284" s="50">
        <f t="shared" si="97"/>
        <v>2</v>
      </c>
      <c r="M284" s="51">
        <f t="shared" si="98"/>
        <v>2026</v>
      </c>
      <c r="N284" s="65">
        <f t="shared" si="99"/>
        <v>46054</v>
      </c>
      <c r="O284" s="52">
        <f t="shared" si="100"/>
        <v>0.44966666666666666</v>
      </c>
      <c r="P284" s="52">
        <f t="shared" si="101"/>
        <v>13.49</v>
      </c>
      <c r="Q284" s="53">
        <f t="shared" si="102"/>
        <v>0</v>
      </c>
      <c r="R284" s="52">
        <f t="shared" si="103"/>
        <v>0.44966666666666666</v>
      </c>
      <c r="S284" s="54">
        <f t="shared" si="104"/>
        <v>13.49</v>
      </c>
      <c r="T284" s="52">
        <f t="shared" si="105"/>
        <v>-0.14233333333333331</v>
      </c>
      <c r="U284" s="52">
        <f t="shared" si="106"/>
        <v>0.30733333333333335</v>
      </c>
      <c r="V284" s="52">
        <f t="shared" si="107"/>
        <v>9.2200000000000006</v>
      </c>
      <c r="W284" s="55">
        <f>SUMIF(GLS!B:B,K284,GLS!C:C)</f>
        <v>5.48</v>
      </c>
      <c r="X284" s="55"/>
      <c r="Y284" s="55"/>
      <c r="Z284" s="52">
        <f t="shared" si="108"/>
        <v>-5.48</v>
      </c>
      <c r="AA284" s="52">
        <f t="shared" si="109"/>
        <v>-5.48</v>
      </c>
      <c r="AB284" s="52">
        <f t="shared" si="110"/>
        <v>-0.18266666666666667</v>
      </c>
      <c r="AC284" s="52">
        <f t="shared" si="111"/>
        <v>0.12466666666666668</v>
      </c>
      <c r="AD284" s="56">
        <f t="shared" si="112"/>
        <v>0.27724240177909565</v>
      </c>
      <c r="AE284" s="57">
        <f t="shared" si="113"/>
        <v>3.74</v>
      </c>
      <c r="AF284" s="53">
        <f>IFERROR(-ABS(INDEX('frais amazon 011225-150326'!H:H,MATCH(Reproting_ERPALIN!K284,'frais amazon 011225-150326'!D:D,0))/1.2),"Commande hors la France")</f>
        <v>-2.5083333333333333</v>
      </c>
      <c r="AG284" s="53">
        <f t="shared" si="114"/>
        <v>-2.5083333333333333</v>
      </c>
      <c r="AH284" s="53">
        <f t="shared" si="115"/>
        <v>-8.3611111111111108E-2</v>
      </c>
      <c r="AI284" s="57">
        <f t="shared" si="116"/>
        <v>4.1055555555555567E-2</v>
      </c>
      <c r="AJ284" s="56">
        <f t="shared" si="117"/>
        <v>9.1302199159871533E-2</v>
      </c>
      <c r="AK284" s="54">
        <f t="shared" si="118"/>
        <v>1.2316666666666669</v>
      </c>
      <c r="AL284" s="46"/>
      <c r="AM284" s="41"/>
    </row>
    <row r="285" spans="1:39" x14ac:dyDescent="0.25">
      <c r="A285" s="27" t="s">
        <v>478</v>
      </c>
      <c r="B285" s="27" t="s">
        <v>479</v>
      </c>
      <c r="C285" s="27" t="s">
        <v>33</v>
      </c>
      <c r="D285" s="27" t="s">
        <v>11814</v>
      </c>
      <c r="E285" s="2">
        <v>3</v>
      </c>
      <c r="F285" s="3">
        <v>9.17</v>
      </c>
      <c r="G285" s="3">
        <v>4.99</v>
      </c>
      <c r="H285" s="3">
        <v>5.98</v>
      </c>
      <c r="I285" s="3">
        <v>65.209999999999994</v>
      </c>
      <c r="J285" s="27" t="s">
        <v>1671</v>
      </c>
      <c r="K285" s="1" t="s">
        <v>604</v>
      </c>
      <c r="L285" s="50">
        <f t="shared" si="97"/>
        <v>12</v>
      </c>
      <c r="M285" s="51">
        <f t="shared" si="98"/>
        <v>2025</v>
      </c>
      <c r="N285" s="65">
        <f t="shared" si="99"/>
        <v>45992</v>
      </c>
      <c r="O285" s="52">
        <f t="shared" si="100"/>
        <v>3.0566666666666666</v>
      </c>
      <c r="P285" s="52">
        <f t="shared" si="101"/>
        <v>9.17</v>
      </c>
      <c r="Q285" s="53">
        <f t="shared" si="102"/>
        <v>1.6633333333333333</v>
      </c>
      <c r="R285" s="52">
        <f t="shared" si="103"/>
        <v>4.72</v>
      </c>
      <c r="S285" s="54">
        <f t="shared" si="104"/>
        <v>14.16</v>
      </c>
      <c r="T285" s="52">
        <f t="shared" si="105"/>
        <v>-1.0633333333333332</v>
      </c>
      <c r="U285" s="52">
        <f t="shared" si="106"/>
        <v>3.6566666666666663</v>
      </c>
      <c r="V285" s="52">
        <f t="shared" si="107"/>
        <v>10.969999999999999</v>
      </c>
      <c r="W285" s="55">
        <f>SUMIF(GLS!B:B,K285,GLS!C:C)</f>
        <v>5.25</v>
      </c>
      <c r="X285" s="55"/>
      <c r="Y285" s="55"/>
      <c r="Z285" s="52">
        <f t="shared" si="108"/>
        <v>-5.25</v>
      </c>
      <c r="AA285" s="52">
        <f t="shared" si="109"/>
        <v>-5.25</v>
      </c>
      <c r="AB285" s="52">
        <f t="shared" si="110"/>
        <v>-1.75</v>
      </c>
      <c r="AC285" s="52">
        <f t="shared" si="111"/>
        <v>1.9066666666666663</v>
      </c>
      <c r="AD285" s="56">
        <f t="shared" si="112"/>
        <v>0.40395480225988695</v>
      </c>
      <c r="AE285" s="57">
        <f t="shared" si="113"/>
        <v>5.7199999999999989</v>
      </c>
      <c r="AF285" s="53">
        <f>IFERROR(-ABS(INDEX('frais amazon 011225-150326'!H:H,MATCH(Reproting_ERPALIN!K285,'frais amazon 011225-150326'!D:D,0))/1.2),"Commande hors la France")</f>
        <v>-2.6333333333333337</v>
      </c>
      <c r="AG285" s="53">
        <f t="shared" si="114"/>
        <v>-2.6333333333333337</v>
      </c>
      <c r="AH285" s="53">
        <f t="shared" si="115"/>
        <v>-0.87777777777777788</v>
      </c>
      <c r="AI285" s="57">
        <f t="shared" si="116"/>
        <v>1.0288888888888885</v>
      </c>
      <c r="AJ285" s="56">
        <f t="shared" si="117"/>
        <v>0.21798493408662895</v>
      </c>
      <c r="AK285" s="54">
        <f t="shared" si="118"/>
        <v>3.0866666666666656</v>
      </c>
      <c r="AL285" s="46"/>
      <c r="AM285" s="41"/>
    </row>
    <row r="286" spans="1:39" x14ac:dyDescent="0.25">
      <c r="A286" s="27" t="s">
        <v>76</v>
      </c>
      <c r="B286" s="27" t="s">
        <v>77</v>
      </c>
      <c r="C286" s="27" t="s">
        <v>16</v>
      </c>
      <c r="D286" s="27" t="s">
        <v>11812</v>
      </c>
      <c r="E286" s="2">
        <v>100</v>
      </c>
      <c r="F286" s="23">
        <v>10.47</v>
      </c>
      <c r="G286" s="3">
        <v>8.75</v>
      </c>
      <c r="H286" s="3">
        <v>9.77</v>
      </c>
      <c r="I286" s="3">
        <v>93.31</v>
      </c>
      <c r="J286" s="27" t="s">
        <v>1916</v>
      </c>
      <c r="K286" s="1" t="s">
        <v>605</v>
      </c>
      <c r="L286" s="50">
        <f t="shared" si="97"/>
        <v>1</v>
      </c>
      <c r="M286" s="51">
        <f t="shared" si="98"/>
        <v>2026</v>
      </c>
      <c r="N286" s="65">
        <f t="shared" si="99"/>
        <v>46023</v>
      </c>
      <c r="O286" s="52">
        <f t="shared" si="100"/>
        <v>0.1047</v>
      </c>
      <c r="P286" s="52">
        <f t="shared" si="101"/>
        <v>10.47</v>
      </c>
      <c r="Q286" s="53">
        <f t="shared" si="102"/>
        <v>8.7499999999999994E-2</v>
      </c>
      <c r="R286" s="52">
        <f t="shared" si="103"/>
        <v>0.19219999999999998</v>
      </c>
      <c r="S286" s="54">
        <f t="shared" si="104"/>
        <v>19.22</v>
      </c>
      <c r="T286" s="52">
        <f t="shared" si="105"/>
        <v>-7.0000000000000106E-3</v>
      </c>
      <c r="U286" s="52">
        <f t="shared" si="106"/>
        <v>0.18519999999999998</v>
      </c>
      <c r="V286" s="52">
        <f t="shared" si="107"/>
        <v>18.519999999999996</v>
      </c>
      <c r="W286" s="55">
        <f>SUMIF(GLS!B:B,K286,GLS!C:C)</f>
        <v>19.09</v>
      </c>
      <c r="X286" s="55"/>
      <c r="Y286" s="55"/>
      <c r="Z286" s="52">
        <f t="shared" si="108"/>
        <v>-19.09</v>
      </c>
      <c r="AA286" s="52">
        <f t="shared" si="109"/>
        <v>-19.09</v>
      </c>
      <c r="AB286" s="52">
        <f t="shared" si="110"/>
        <v>-0.19089999999999999</v>
      </c>
      <c r="AC286" s="52">
        <f t="shared" si="111"/>
        <v>-5.7000000000000106E-3</v>
      </c>
      <c r="AD286" s="56">
        <f t="shared" si="112"/>
        <v>-2.9656607700312233E-2</v>
      </c>
      <c r="AE286" s="57">
        <f t="shared" si="113"/>
        <v>-0.57000000000000106</v>
      </c>
      <c r="AF286" s="53" t="str">
        <f>IFERROR(-ABS(INDEX('frais amazon 011225-150326'!H:H,MATCH(Reproting_ERPALIN!K286,'frais amazon 011225-150326'!D:D,0))/1.2),"Commande hors la France")</f>
        <v>Commande hors la France</v>
      </c>
      <c r="AG286" s="53">
        <f t="shared" si="114"/>
        <v>0</v>
      </c>
      <c r="AH286" s="53">
        <f t="shared" si="115"/>
        <v>0</v>
      </c>
      <c r="AI286" s="57">
        <f t="shared" si="116"/>
        <v>-5.7000000000000106E-3</v>
      </c>
      <c r="AJ286" s="56">
        <f t="shared" si="117"/>
        <v>-2.9656607700312233E-2</v>
      </c>
      <c r="AK286" s="54">
        <f t="shared" si="118"/>
        <v>-0.57000000000000106</v>
      </c>
      <c r="AL286" s="46"/>
      <c r="AM286" s="41"/>
    </row>
    <row r="287" spans="1:39" x14ac:dyDescent="0.25">
      <c r="A287" s="27" t="s">
        <v>128</v>
      </c>
      <c r="B287" s="27" t="s">
        <v>129</v>
      </c>
      <c r="C287" s="27" t="s">
        <v>16</v>
      </c>
      <c r="D287" s="27" t="s">
        <v>11815</v>
      </c>
      <c r="E287" s="2">
        <v>100</v>
      </c>
      <c r="F287" s="3">
        <v>21.53</v>
      </c>
      <c r="G287" s="3">
        <v>4.99</v>
      </c>
      <c r="H287" s="3">
        <v>19.37</v>
      </c>
      <c r="I287" s="3">
        <v>89.97</v>
      </c>
      <c r="J287" s="27" t="s">
        <v>1671</v>
      </c>
      <c r="K287" s="1" t="s">
        <v>606</v>
      </c>
      <c r="L287" s="50">
        <f t="shared" si="97"/>
        <v>2</v>
      </c>
      <c r="M287" s="51">
        <f t="shared" si="98"/>
        <v>2026</v>
      </c>
      <c r="N287" s="65">
        <f t="shared" si="99"/>
        <v>46054</v>
      </c>
      <c r="O287" s="52">
        <f t="shared" si="100"/>
        <v>0.21530000000000002</v>
      </c>
      <c r="P287" s="52">
        <f t="shared" si="101"/>
        <v>21.53</v>
      </c>
      <c r="Q287" s="53">
        <f t="shared" si="102"/>
        <v>4.99E-2</v>
      </c>
      <c r="R287" s="52">
        <f t="shared" si="103"/>
        <v>0.26519999999999999</v>
      </c>
      <c r="S287" s="54">
        <f t="shared" si="104"/>
        <v>26.52</v>
      </c>
      <c r="T287" s="52">
        <f t="shared" si="105"/>
        <v>-2.1600000000000001E-2</v>
      </c>
      <c r="U287" s="52">
        <f t="shared" si="106"/>
        <v>0.24359999999999998</v>
      </c>
      <c r="V287" s="52">
        <f t="shared" si="107"/>
        <v>24.36</v>
      </c>
      <c r="W287" s="55">
        <f>SUMIF(GLS!B:B,K287,GLS!C:C)</f>
        <v>5.25</v>
      </c>
      <c r="X287" s="55"/>
      <c r="Y287" s="55"/>
      <c r="Z287" s="52">
        <f t="shared" si="108"/>
        <v>-5.25</v>
      </c>
      <c r="AA287" s="52">
        <f t="shared" si="109"/>
        <v>-5.25</v>
      </c>
      <c r="AB287" s="52">
        <f t="shared" si="110"/>
        <v>-5.2499999999999998E-2</v>
      </c>
      <c r="AC287" s="52">
        <f t="shared" si="111"/>
        <v>0.19109999999999999</v>
      </c>
      <c r="AD287" s="56">
        <f t="shared" si="112"/>
        <v>0.72058823529411764</v>
      </c>
      <c r="AE287" s="57">
        <f t="shared" si="113"/>
        <v>19.11</v>
      </c>
      <c r="AF287" s="53">
        <f>IFERROR(-ABS(INDEX('frais amazon 011225-150326'!H:H,MATCH(Reproting_ERPALIN!K287,'frais amazon 011225-150326'!D:D,0))/1.2),"Commande hors la France")</f>
        <v>-4.45</v>
      </c>
      <c r="AG287" s="53">
        <f t="shared" si="114"/>
        <v>-4.45</v>
      </c>
      <c r="AH287" s="53">
        <f t="shared" si="115"/>
        <v>-4.4500000000000005E-2</v>
      </c>
      <c r="AI287" s="57">
        <f t="shared" si="116"/>
        <v>0.14659999999999998</v>
      </c>
      <c r="AJ287" s="56">
        <f t="shared" si="117"/>
        <v>0.55279034690799389</v>
      </c>
      <c r="AK287" s="54">
        <f t="shared" si="118"/>
        <v>14.659999999999998</v>
      </c>
      <c r="AL287" s="46"/>
      <c r="AM287" s="41"/>
    </row>
    <row r="288" spans="1:39" x14ac:dyDescent="0.25">
      <c r="A288" s="27" t="s">
        <v>607</v>
      </c>
      <c r="B288" s="27" t="s">
        <v>608</v>
      </c>
      <c r="C288" s="27" t="s">
        <v>33</v>
      </c>
      <c r="D288" s="27" t="s">
        <v>11812</v>
      </c>
      <c r="E288" s="2">
        <v>3</v>
      </c>
      <c r="F288" s="23">
        <v>10.77</v>
      </c>
      <c r="G288" s="3">
        <v>4.99</v>
      </c>
      <c r="H288" s="3">
        <v>7.29</v>
      </c>
      <c r="I288" s="3">
        <v>67.709999999999994</v>
      </c>
      <c r="J288" s="27" t="s">
        <v>1671</v>
      </c>
      <c r="K288" s="1" t="s">
        <v>609</v>
      </c>
      <c r="L288" s="50">
        <f t="shared" si="97"/>
        <v>1</v>
      </c>
      <c r="M288" s="51">
        <f t="shared" si="98"/>
        <v>2026</v>
      </c>
      <c r="N288" s="65">
        <f t="shared" si="99"/>
        <v>46023</v>
      </c>
      <c r="O288" s="52">
        <f t="shared" si="100"/>
        <v>3.59</v>
      </c>
      <c r="P288" s="52">
        <f t="shared" si="101"/>
        <v>10.77</v>
      </c>
      <c r="Q288" s="53">
        <f t="shared" si="102"/>
        <v>1.6633333333333333</v>
      </c>
      <c r="R288" s="52">
        <f t="shared" si="103"/>
        <v>5.253333333333333</v>
      </c>
      <c r="S288" s="54">
        <f t="shared" si="104"/>
        <v>15.759999999999998</v>
      </c>
      <c r="T288" s="52">
        <f t="shared" si="105"/>
        <v>-1.1599999999999999</v>
      </c>
      <c r="U288" s="52">
        <f t="shared" si="106"/>
        <v>4.0933333333333328</v>
      </c>
      <c r="V288" s="52">
        <f t="shared" si="107"/>
        <v>12.279999999999998</v>
      </c>
      <c r="W288" s="55">
        <f>SUMIF(GLS!B:B,K288,GLS!C:C)</f>
        <v>5.25</v>
      </c>
      <c r="X288" s="55"/>
      <c r="Y288" s="55"/>
      <c r="Z288" s="52">
        <f t="shared" si="108"/>
        <v>-5.25</v>
      </c>
      <c r="AA288" s="52">
        <f t="shared" si="109"/>
        <v>-5.25</v>
      </c>
      <c r="AB288" s="52">
        <f t="shared" si="110"/>
        <v>-1.75</v>
      </c>
      <c r="AC288" s="52">
        <f t="shared" si="111"/>
        <v>2.3433333333333328</v>
      </c>
      <c r="AD288" s="56">
        <f t="shared" si="112"/>
        <v>0.44606598984771567</v>
      </c>
      <c r="AE288" s="57">
        <f t="shared" si="113"/>
        <v>7.0299999999999985</v>
      </c>
      <c r="AF288" s="53">
        <f>IFERROR(-ABS(INDEX('frais amazon 011225-150326'!H:H,MATCH(Reproting_ERPALIN!K288,'frais amazon 011225-150326'!D:D,0))/1.2),"Commande hors la France")</f>
        <v>-2.9333333333333336</v>
      </c>
      <c r="AG288" s="53">
        <f t="shared" si="114"/>
        <v>-2.9333333333333336</v>
      </c>
      <c r="AH288" s="53">
        <f t="shared" si="115"/>
        <v>-0.97777777777777786</v>
      </c>
      <c r="AI288" s="57">
        <f t="shared" si="116"/>
        <v>1.365555555555555</v>
      </c>
      <c r="AJ288" s="56">
        <f t="shared" si="117"/>
        <v>0.25994077834179347</v>
      </c>
      <c r="AK288" s="54">
        <f t="shared" si="118"/>
        <v>4.0966666666666649</v>
      </c>
      <c r="AL288" s="46"/>
      <c r="AM288" s="41"/>
    </row>
    <row r="289" spans="1:39" x14ac:dyDescent="0.25">
      <c r="A289" s="27" t="s">
        <v>128</v>
      </c>
      <c r="B289" s="27" t="s">
        <v>129</v>
      </c>
      <c r="C289" s="27" t="s">
        <v>16</v>
      </c>
      <c r="D289" s="27" t="s">
        <v>11812</v>
      </c>
      <c r="E289" s="2">
        <v>100</v>
      </c>
      <c r="F289" s="23">
        <v>24.22</v>
      </c>
      <c r="G289" s="3">
        <v>4.99</v>
      </c>
      <c r="H289" s="3">
        <v>22.06</v>
      </c>
      <c r="I289" s="3">
        <v>91.08</v>
      </c>
      <c r="J289" s="27" t="s">
        <v>1671</v>
      </c>
      <c r="K289" s="1" t="s">
        <v>610</v>
      </c>
      <c r="L289" s="50">
        <f t="shared" si="97"/>
        <v>1</v>
      </c>
      <c r="M289" s="51">
        <f t="shared" si="98"/>
        <v>2026</v>
      </c>
      <c r="N289" s="65">
        <f t="shared" si="99"/>
        <v>46023</v>
      </c>
      <c r="O289" s="52">
        <f t="shared" si="100"/>
        <v>0.2422</v>
      </c>
      <c r="P289" s="52">
        <f t="shared" si="101"/>
        <v>24.22</v>
      </c>
      <c r="Q289" s="53">
        <f t="shared" si="102"/>
        <v>4.99E-2</v>
      </c>
      <c r="R289" s="52">
        <f t="shared" si="103"/>
        <v>0.29210000000000003</v>
      </c>
      <c r="S289" s="54">
        <f t="shared" si="104"/>
        <v>29.21</v>
      </c>
      <c r="T289" s="52">
        <f t="shared" si="105"/>
        <v>-2.1600000000000001E-2</v>
      </c>
      <c r="U289" s="52">
        <f t="shared" si="106"/>
        <v>0.27050000000000002</v>
      </c>
      <c r="V289" s="52">
        <f t="shared" si="107"/>
        <v>27.05</v>
      </c>
      <c r="W289" s="55">
        <f>SUMIF(GLS!B:B,K289,GLS!C:C)</f>
        <v>5.25</v>
      </c>
      <c r="X289" s="55"/>
      <c r="Y289" s="55"/>
      <c r="Z289" s="52">
        <f t="shared" si="108"/>
        <v>-5.25</v>
      </c>
      <c r="AA289" s="52">
        <f t="shared" si="109"/>
        <v>-5.25</v>
      </c>
      <c r="AB289" s="52">
        <f t="shared" si="110"/>
        <v>-5.2499999999999998E-2</v>
      </c>
      <c r="AC289" s="52">
        <f t="shared" si="111"/>
        <v>0.21800000000000003</v>
      </c>
      <c r="AD289" s="56">
        <f t="shared" si="112"/>
        <v>0.74631975350907231</v>
      </c>
      <c r="AE289" s="57">
        <f t="shared" si="113"/>
        <v>21.800000000000004</v>
      </c>
      <c r="AF289" s="53">
        <f>IFERROR(-ABS(INDEX('frais amazon 011225-150326'!H:H,MATCH(Reproting_ERPALIN!K289,'frais amazon 011225-150326'!D:D,0))/1.2),"Commande hors la France")</f>
        <v>-4.8583333333333334</v>
      </c>
      <c r="AG289" s="53">
        <f t="shared" si="114"/>
        <v>-4.8583333333333334</v>
      </c>
      <c r="AH289" s="53">
        <f t="shared" si="115"/>
        <v>-4.8583333333333333E-2</v>
      </c>
      <c r="AI289" s="57">
        <f t="shared" si="116"/>
        <v>0.16941666666666669</v>
      </c>
      <c r="AJ289" s="56">
        <f t="shared" si="117"/>
        <v>0.57999543535318954</v>
      </c>
      <c r="AK289" s="54">
        <f t="shared" si="118"/>
        <v>16.94166666666667</v>
      </c>
      <c r="AL289" s="46"/>
      <c r="AM289" s="41"/>
    </row>
    <row r="290" spans="1:39" x14ac:dyDescent="0.25">
      <c r="A290" s="27" t="s">
        <v>14</v>
      </c>
      <c r="B290" s="27" t="s">
        <v>15</v>
      </c>
      <c r="C290" s="27" t="s">
        <v>16</v>
      </c>
      <c r="D290" s="27" t="s">
        <v>11812</v>
      </c>
      <c r="E290" s="2">
        <v>100</v>
      </c>
      <c r="F290" s="23">
        <v>12.98</v>
      </c>
      <c r="G290" s="3">
        <v>4.99</v>
      </c>
      <c r="H290" s="3">
        <v>11.52</v>
      </c>
      <c r="I290" s="3">
        <v>88.75</v>
      </c>
      <c r="J290" s="27" t="s">
        <v>1671</v>
      </c>
      <c r="K290" s="1" t="s">
        <v>613</v>
      </c>
      <c r="L290" s="50">
        <f t="shared" si="97"/>
        <v>1</v>
      </c>
      <c r="M290" s="51">
        <f t="shared" si="98"/>
        <v>2026</v>
      </c>
      <c r="N290" s="65">
        <f t="shared" si="99"/>
        <v>46023</v>
      </c>
      <c r="O290" s="52">
        <f t="shared" si="100"/>
        <v>0.1298</v>
      </c>
      <c r="P290" s="52">
        <f t="shared" si="101"/>
        <v>12.98</v>
      </c>
      <c r="Q290" s="53">
        <f t="shared" si="102"/>
        <v>4.99E-2</v>
      </c>
      <c r="R290" s="52">
        <f t="shared" si="103"/>
        <v>0.1797</v>
      </c>
      <c r="S290" s="54">
        <f t="shared" si="104"/>
        <v>17.97</v>
      </c>
      <c r="T290" s="52">
        <f t="shared" si="105"/>
        <v>-1.4600000000000009E-2</v>
      </c>
      <c r="U290" s="52">
        <f t="shared" si="106"/>
        <v>0.1651</v>
      </c>
      <c r="V290" s="52">
        <f t="shared" si="107"/>
        <v>16.509999999999998</v>
      </c>
      <c r="W290" s="55">
        <f>SUMIF(GLS!B:B,K290,GLS!C:C)</f>
        <v>5.25</v>
      </c>
      <c r="X290" s="55"/>
      <c r="Y290" s="55"/>
      <c r="Z290" s="52">
        <f t="shared" si="108"/>
        <v>-5.25</v>
      </c>
      <c r="AA290" s="52">
        <f t="shared" si="109"/>
        <v>-5.25</v>
      </c>
      <c r="AB290" s="52">
        <f t="shared" si="110"/>
        <v>-5.2499999999999998E-2</v>
      </c>
      <c r="AC290" s="52">
        <f t="shared" si="111"/>
        <v>0.11260000000000001</v>
      </c>
      <c r="AD290" s="56">
        <f t="shared" si="112"/>
        <v>0.62659988870339456</v>
      </c>
      <c r="AE290" s="57">
        <f t="shared" si="113"/>
        <v>11.26</v>
      </c>
      <c r="AF290" s="53">
        <f>IFERROR(-ABS(INDEX('frais amazon 011225-150326'!H:H,MATCH(Reproting_ERPALIN!K290,'frais amazon 011225-150326'!D:D,0))/1.2),"Commande hors la France")</f>
        <v>-3.3333333333333335</v>
      </c>
      <c r="AG290" s="53">
        <f t="shared" si="114"/>
        <v>-3.3333333333333339</v>
      </c>
      <c r="AH290" s="53">
        <f t="shared" si="115"/>
        <v>-3.333333333333334E-2</v>
      </c>
      <c r="AI290" s="57">
        <f t="shared" si="116"/>
        <v>7.9266666666666666E-2</v>
      </c>
      <c r="AJ290" s="56">
        <f t="shared" si="117"/>
        <v>0.44110554628083842</v>
      </c>
      <c r="AK290" s="54">
        <f t="shared" si="118"/>
        <v>7.9266666666666667</v>
      </c>
      <c r="AL290" s="46"/>
      <c r="AM290" s="41"/>
    </row>
    <row r="291" spans="1:39" x14ac:dyDescent="0.25">
      <c r="A291" s="27" t="s">
        <v>9</v>
      </c>
      <c r="B291" s="27" t="s">
        <v>10</v>
      </c>
      <c r="C291" s="27" t="s">
        <v>11</v>
      </c>
      <c r="D291" s="27" t="s">
        <v>11812</v>
      </c>
      <c r="E291" s="2">
        <v>15</v>
      </c>
      <c r="F291" s="23">
        <v>6.93</v>
      </c>
      <c r="G291" s="3">
        <v>4.99</v>
      </c>
      <c r="H291" s="3">
        <v>4.79</v>
      </c>
      <c r="I291" s="3">
        <v>69.16</v>
      </c>
      <c r="J291" s="27" t="s">
        <v>1671</v>
      </c>
      <c r="K291" s="1" t="s">
        <v>619</v>
      </c>
      <c r="L291" s="50">
        <f t="shared" si="97"/>
        <v>1</v>
      </c>
      <c r="M291" s="51">
        <f t="shared" si="98"/>
        <v>2026</v>
      </c>
      <c r="N291" s="65">
        <f t="shared" si="99"/>
        <v>46023</v>
      </c>
      <c r="O291" s="52">
        <f t="shared" si="100"/>
        <v>0.46199999999999997</v>
      </c>
      <c r="P291" s="52">
        <f t="shared" si="101"/>
        <v>6.93</v>
      </c>
      <c r="Q291" s="53">
        <f t="shared" si="102"/>
        <v>0.33266666666666667</v>
      </c>
      <c r="R291" s="52">
        <f t="shared" si="103"/>
        <v>0.79466666666666663</v>
      </c>
      <c r="S291" s="54">
        <f t="shared" si="104"/>
        <v>11.92</v>
      </c>
      <c r="T291" s="52">
        <f t="shared" si="105"/>
        <v>-0.14266666666666664</v>
      </c>
      <c r="U291" s="52">
        <f t="shared" si="106"/>
        <v>0.65200000000000002</v>
      </c>
      <c r="V291" s="52">
        <f t="shared" si="107"/>
        <v>9.7800000000000011</v>
      </c>
      <c r="W291" s="55">
        <f>SUMIF(GLS!B:B,K291,GLS!C:C)</f>
        <v>5.25</v>
      </c>
      <c r="X291" s="55"/>
      <c r="Y291" s="55"/>
      <c r="Z291" s="52">
        <f t="shared" si="108"/>
        <v>-5.25</v>
      </c>
      <c r="AA291" s="52">
        <f t="shared" si="109"/>
        <v>-5.25</v>
      </c>
      <c r="AB291" s="52">
        <f t="shared" si="110"/>
        <v>-0.35</v>
      </c>
      <c r="AC291" s="52">
        <f t="shared" si="111"/>
        <v>0.30200000000000005</v>
      </c>
      <c r="AD291" s="56">
        <f t="shared" si="112"/>
        <v>0.38003355704697994</v>
      </c>
      <c r="AE291" s="57">
        <f t="shared" si="113"/>
        <v>4.5300000000000011</v>
      </c>
      <c r="AF291" s="53">
        <f>IFERROR(-ABS(INDEX('frais amazon 011225-150326'!H:H,MATCH(Reproting_ERPALIN!K291,'frais amazon 011225-150326'!D:D,0))/1.2),"Commande hors la France")</f>
        <v>-2.2166666666666668</v>
      </c>
      <c r="AG291" s="53">
        <f t="shared" si="114"/>
        <v>-2.2166666666666668</v>
      </c>
      <c r="AH291" s="53">
        <f t="shared" si="115"/>
        <v>-0.14777777777777779</v>
      </c>
      <c r="AI291" s="57">
        <f t="shared" si="116"/>
        <v>0.15422222222222226</v>
      </c>
      <c r="AJ291" s="56">
        <f t="shared" si="117"/>
        <v>0.19407158836689042</v>
      </c>
      <c r="AK291" s="54">
        <f t="shared" si="118"/>
        <v>2.3133333333333339</v>
      </c>
      <c r="AL291" s="46"/>
      <c r="AM291" s="41"/>
    </row>
    <row r="292" spans="1:39" x14ac:dyDescent="0.25">
      <c r="A292" s="27" t="s">
        <v>170</v>
      </c>
      <c r="B292" s="27" t="s">
        <v>171</v>
      </c>
      <c r="C292" s="27" t="s">
        <v>81</v>
      </c>
      <c r="D292" s="27" t="s">
        <v>11812</v>
      </c>
      <c r="E292" s="2">
        <v>1</v>
      </c>
      <c r="F292" s="23">
        <v>41.17</v>
      </c>
      <c r="G292" s="3">
        <v>4.99</v>
      </c>
      <c r="H292" s="3">
        <v>21.17</v>
      </c>
      <c r="I292" s="3">
        <v>51.42</v>
      </c>
      <c r="J292" s="27" t="s">
        <v>1671</v>
      </c>
      <c r="K292" s="1" t="s">
        <v>620</v>
      </c>
      <c r="L292" s="50">
        <f t="shared" si="97"/>
        <v>1</v>
      </c>
      <c r="M292" s="51">
        <f t="shared" si="98"/>
        <v>2026</v>
      </c>
      <c r="N292" s="65">
        <f t="shared" si="99"/>
        <v>46023</v>
      </c>
      <c r="O292" s="52">
        <f t="shared" si="100"/>
        <v>41.17</v>
      </c>
      <c r="P292" s="52">
        <f t="shared" si="101"/>
        <v>41.17</v>
      </c>
      <c r="Q292" s="53">
        <f t="shared" si="102"/>
        <v>4.99</v>
      </c>
      <c r="R292" s="52">
        <f t="shared" si="103"/>
        <v>46.160000000000004</v>
      </c>
      <c r="S292" s="54">
        <f t="shared" si="104"/>
        <v>46.160000000000004</v>
      </c>
      <c r="T292" s="52">
        <f t="shared" si="105"/>
        <v>-20</v>
      </c>
      <c r="U292" s="52">
        <f t="shared" si="106"/>
        <v>26.160000000000004</v>
      </c>
      <c r="V292" s="52">
        <f t="shared" si="107"/>
        <v>26.160000000000004</v>
      </c>
      <c r="W292" s="55">
        <f>SUMIF(GLS!B:B,K292,GLS!C:C)</f>
        <v>5.25</v>
      </c>
      <c r="X292" s="55"/>
      <c r="Y292" s="55"/>
      <c r="Z292" s="52">
        <f t="shared" si="108"/>
        <v>-5.25</v>
      </c>
      <c r="AA292" s="52">
        <f t="shared" si="109"/>
        <v>-5.25</v>
      </c>
      <c r="AB292" s="52">
        <f t="shared" si="110"/>
        <v>-5.25</v>
      </c>
      <c r="AC292" s="52">
        <f t="shared" si="111"/>
        <v>20.910000000000004</v>
      </c>
      <c r="AD292" s="56">
        <f t="shared" si="112"/>
        <v>0.45298960138648187</v>
      </c>
      <c r="AE292" s="57">
        <f t="shared" si="113"/>
        <v>20.910000000000004</v>
      </c>
      <c r="AF292" s="53">
        <f>IFERROR(-ABS(INDEX('frais amazon 011225-150326'!H:H,MATCH(Reproting_ERPALIN!K292,'frais amazon 011225-150326'!D:D,0))/1.2),"Commande hors la France")</f>
        <v>-8.5583333333333336</v>
      </c>
      <c r="AG292" s="53">
        <f t="shared" si="114"/>
        <v>-8.5583333333333336</v>
      </c>
      <c r="AH292" s="53">
        <f t="shared" si="115"/>
        <v>-8.5583333333333336</v>
      </c>
      <c r="AI292" s="57">
        <f t="shared" si="116"/>
        <v>12.35166666666667</v>
      </c>
      <c r="AJ292" s="56">
        <f t="shared" si="117"/>
        <v>0.26758376660889666</v>
      </c>
      <c r="AK292" s="54">
        <f t="shared" si="118"/>
        <v>12.35166666666667</v>
      </c>
      <c r="AL292" s="46"/>
      <c r="AM292" s="41"/>
    </row>
    <row r="293" spans="1:39" x14ac:dyDescent="0.25">
      <c r="A293" s="27" t="s">
        <v>151</v>
      </c>
      <c r="B293" s="27" t="s">
        <v>152</v>
      </c>
      <c r="C293" s="27" t="s">
        <v>16</v>
      </c>
      <c r="D293" s="27" t="s">
        <v>11812</v>
      </c>
      <c r="E293" s="2">
        <v>100</v>
      </c>
      <c r="F293" s="23">
        <v>10.29</v>
      </c>
      <c r="G293" s="3">
        <v>8.67</v>
      </c>
      <c r="H293" s="3">
        <v>9.4700000000000006</v>
      </c>
      <c r="I293" s="3">
        <v>92.03</v>
      </c>
      <c r="J293" s="27" t="s">
        <v>1916</v>
      </c>
      <c r="K293" s="1" t="s">
        <v>621</v>
      </c>
      <c r="L293" s="50">
        <f t="shared" si="97"/>
        <v>1</v>
      </c>
      <c r="M293" s="51">
        <f t="shared" si="98"/>
        <v>2026</v>
      </c>
      <c r="N293" s="65">
        <f t="shared" si="99"/>
        <v>46023</v>
      </c>
      <c r="O293" s="52">
        <f t="shared" si="100"/>
        <v>0.10289999999999999</v>
      </c>
      <c r="P293" s="52">
        <f t="shared" si="101"/>
        <v>10.29</v>
      </c>
      <c r="Q293" s="53">
        <f t="shared" si="102"/>
        <v>8.6699999999999999E-2</v>
      </c>
      <c r="R293" s="52">
        <f t="shared" si="103"/>
        <v>0.18959999999999999</v>
      </c>
      <c r="S293" s="54">
        <f t="shared" si="104"/>
        <v>18.96</v>
      </c>
      <c r="T293" s="52">
        <f t="shared" si="105"/>
        <v>-8.1999999999999851E-3</v>
      </c>
      <c r="U293" s="52">
        <f t="shared" si="106"/>
        <v>0.18140000000000001</v>
      </c>
      <c r="V293" s="52">
        <f t="shared" si="107"/>
        <v>18.14</v>
      </c>
      <c r="W293" s="55">
        <f>SUMIF(GLS!B:B,K293,GLS!C:C)</f>
        <v>10.719999999999999</v>
      </c>
      <c r="X293" s="55"/>
      <c r="Y293" s="55"/>
      <c r="Z293" s="52">
        <f t="shared" si="108"/>
        <v>-10.719999999999999</v>
      </c>
      <c r="AA293" s="52">
        <f t="shared" si="109"/>
        <v>-10.72</v>
      </c>
      <c r="AB293" s="52">
        <f t="shared" si="110"/>
        <v>-0.1072</v>
      </c>
      <c r="AC293" s="52">
        <f t="shared" si="111"/>
        <v>7.4200000000000002E-2</v>
      </c>
      <c r="AD293" s="56">
        <f t="shared" si="112"/>
        <v>0.39135021097046419</v>
      </c>
      <c r="AE293" s="57">
        <f t="shared" si="113"/>
        <v>7.42</v>
      </c>
      <c r="AF293" s="53" t="str">
        <f>IFERROR(-ABS(INDEX('frais amazon 011225-150326'!H:H,MATCH(Reproting_ERPALIN!K293,'frais amazon 011225-150326'!D:D,0))/1.2),"Commande hors la France")</f>
        <v>Commande hors la France</v>
      </c>
      <c r="AG293" s="53">
        <f t="shared" si="114"/>
        <v>0</v>
      </c>
      <c r="AH293" s="53">
        <f t="shared" si="115"/>
        <v>0</v>
      </c>
      <c r="AI293" s="57">
        <f t="shared" si="116"/>
        <v>7.4200000000000002E-2</v>
      </c>
      <c r="AJ293" s="56">
        <f t="shared" si="117"/>
        <v>0.39135021097046419</v>
      </c>
      <c r="AK293" s="54">
        <f t="shared" si="118"/>
        <v>7.42</v>
      </c>
      <c r="AL293" s="46"/>
      <c r="AM293" s="41"/>
    </row>
    <row r="294" spans="1:39" x14ac:dyDescent="0.25">
      <c r="A294" s="27" t="s">
        <v>622</v>
      </c>
      <c r="B294" s="27" t="s">
        <v>623</v>
      </c>
      <c r="C294" s="27" t="s">
        <v>29</v>
      </c>
      <c r="D294" s="27" t="s">
        <v>11815</v>
      </c>
      <c r="E294" s="2">
        <v>252</v>
      </c>
      <c r="F294" s="3">
        <v>22.93</v>
      </c>
      <c r="G294" s="3">
        <v>4.99</v>
      </c>
      <c r="H294" s="3">
        <v>14.26</v>
      </c>
      <c r="I294" s="3">
        <v>62.19</v>
      </c>
      <c r="J294" s="27" t="s">
        <v>1671</v>
      </c>
      <c r="K294" s="1" t="s">
        <v>624</v>
      </c>
      <c r="L294" s="50">
        <f t="shared" si="97"/>
        <v>2</v>
      </c>
      <c r="M294" s="51">
        <f t="shared" si="98"/>
        <v>2026</v>
      </c>
      <c r="N294" s="65">
        <f t="shared" si="99"/>
        <v>46054</v>
      </c>
      <c r="O294" s="52">
        <f t="shared" si="100"/>
        <v>9.0992063492063485E-2</v>
      </c>
      <c r="P294" s="52">
        <f t="shared" si="101"/>
        <v>22.93</v>
      </c>
      <c r="Q294" s="53">
        <f t="shared" si="102"/>
        <v>1.9801587301587303E-2</v>
      </c>
      <c r="R294" s="52">
        <f t="shared" si="103"/>
        <v>0.11079365079365079</v>
      </c>
      <c r="S294" s="54">
        <f t="shared" si="104"/>
        <v>27.919999999999998</v>
      </c>
      <c r="T294" s="52">
        <f t="shared" si="105"/>
        <v>-3.4404761904761903E-2</v>
      </c>
      <c r="U294" s="52">
        <f t="shared" si="106"/>
        <v>7.6388888888888895E-2</v>
      </c>
      <c r="V294" s="52">
        <f t="shared" si="107"/>
        <v>19.25</v>
      </c>
      <c r="W294" s="55">
        <f>SUMIF(GLS!B:B,K294,GLS!C:C)</f>
        <v>5.49</v>
      </c>
      <c r="X294" s="55"/>
      <c r="Y294" s="55"/>
      <c r="Z294" s="52">
        <f t="shared" si="108"/>
        <v>-5.49</v>
      </c>
      <c r="AA294" s="52">
        <f t="shared" si="109"/>
        <v>-5.49</v>
      </c>
      <c r="AB294" s="52">
        <f t="shared" si="110"/>
        <v>-2.1785714285714287E-2</v>
      </c>
      <c r="AC294" s="52">
        <f t="shared" si="111"/>
        <v>5.4603174603174612E-2</v>
      </c>
      <c r="AD294" s="56">
        <f t="shared" si="112"/>
        <v>0.49283667621776511</v>
      </c>
      <c r="AE294" s="57">
        <f t="shared" si="113"/>
        <v>13.760000000000002</v>
      </c>
      <c r="AF294" s="53">
        <f>IFERROR(-ABS(INDEX('frais amazon 011225-150326'!H:H,MATCH(Reproting_ERPALIN!K294,'frais amazon 011225-150326'!D:D,0))/1.2),"Commande hors la France")</f>
        <v>-2.7666666666666666</v>
      </c>
      <c r="AG294" s="53">
        <f t="shared" si="114"/>
        <v>-2.7666666666666666</v>
      </c>
      <c r="AH294" s="53">
        <f t="shared" si="115"/>
        <v>-1.0978835978835979E-2</v>
      </c>
      <c r="AI294" s="57">
        <f t="shared" si="116"/>
        <v>4.3624338624338635E-2</v>
      </c>
      <c r="AJ294" s="56">
        <f t="shared" si="117"/>
        <v>0.39374403056351492</v>
      </c>
      <c r="AK294" s="54">
        <f t="shared" si="118"/>
        <v>10.993333333333336</v>
      </c>
      <c r="AL294" s="46"/>
      <c r="AM294" s="41"/>
    </row>
    <row r="295" spans="1:39" x14ac:dyDescent="0.25">
      <c r="A295" s="27" t="s">
        <v>9</v>
      </c>
      <c r="B295" s="27" t="s">
        <v>10</v>
      </c>
      <c r="C295" s="27" t="s">
        <v>11</v>
      </c>
      <c r="D295" s="27" t="s">
        <v>11815</v>
      </c>
      <c r="E295" s="2">
        <v>30</v>
      </c>
      <c r="F295" s="3">
        <v>13.49</v>
      </c>
      <c r="G295" s="3" t="s">
        <v>12</v>
      </c>
      <c r="H295" s="3">
        <v>9.2200000000000006</v>
      </c>
      <c r="I295" s="3">
        <v>68.31</v>
      </c>
      <c r="J295" s="27" t="s">
        <v>1671</v>
      </c>
      <c r="K295" s="1" t="s">
        <v>625</v>
      </c>
      <c r="L295" s="50">
        <f t="shared" si="97"/>
        <v>2</v>
      </c>
      <c r="M295" s="51">
        <f t="shared" si="98"/>
        <v>2026</v>
      </c>
      <c r="N295" s="65">
        <f t="shared" si="99"/>
        <v>46054</v>
      </c>
      <c r="O295" s="52">
        <f t="shared" si="100"/>
        <v>0.44966666666666666</v>
      </c>
      <c r="P295" s="52">
        <f t="shared" si="101"/>
        <v>13.49</v>
      </c>
      <c r="Q295" s="53">
        <f t="shared" si="102"/>
        <v>0</v>
      </c>
      <c r="R295" s="52">
        <f t="shared" si="103"/>
        <v>0.44966666666666666</v>
      </c>
      <c r="S295" s="54">
        <f t="shared" si="104"/>
        <v>13.49</v>
      </c>
      <c r="T295" s="52">
        <f t="shared" si="105"/>
        <v>-0.14233333333333331</v>
      </c>
      <c r="U295" s="52">
        <f t="shared" si="106"/>
        <v>0.30733333333333335</v>
      </c>
      <c r="V295" s="52">
        <f t="shared" si="107"/>
        <v>9.2200000000000006</v>
      </c>
      <c r="W295" s="55">
        <f>SUMIF(GLS!B:B,K295,GLS!C:C)</f>
        <v>5.48</v>
      </c>
      <c r="X295" s="55"/>
      <c r="Y295" s="55"/>
      <c r="Z295" s="52">
        <f t="shared" si="108"/>
        <v>-5.48</v>
      </c>
      <c r="AA295" s="52">
        <f t="shared" si="109"/>
        <v>-5.48</v>
      </c>
      <c r="AB295" s="52">
        <f t="shared" si="110"/>
        <v>-0.18266666666666667</v>
      </c>
      <c r="AC295" s="52">
        <f t="shared" si="111"/>
        <v>0.12466666666666668</v>
      </c>
      <c r="AD295" s="56">
        <f t="shared" si="112"/>
        <v>0.27724240177909565</v>
      </c>
      <c r="AE295" s="57">
        <f t="shared" si="113"/>
        <v>3.74</v>
      </c>
      <c r="AF295" s="53">
        <f>IFERROR(-ABS(INDEX('frais amazon 011225-150326'!H:H,MATCH(Reproting_ERPALIN!K295,'frais amazon 011225-150326'!D:D,0))/1.2),"Commande hors la France")</f>
        <v>-2.4916666666666671</v>
      </c>
      <c r="AG295" s="53">
        <f t="shared" si="114"/>
        <v>-2.4916666666666671</v>
      </c>
      <c r="AH295" s="53">
        <f t="shared" si="115"/>
        <v>-8.3055555555555577E-2</v>
      </c>
      <c r="AI295" s="57">
        <f t="shared" si="116"/>
        <v>4.1611111111111099E-2</v>
      </c>
      <c r="AJ295" s="56">
        <f t="shared" si="117"/>
        <v>9.2537682233753374E-2</v>
      </c>
      <c r="AK295" s="54">
        <f t="shared" si="118"/>
        <v>1.2483333333333331</v>
      </c>
      <c r="AL295" s="46"/>
      <c r="AM295" s="41"/>
    </row>
    <row r="296" spans="1:39" x14ac:dyDescent="0.25">
      <c r="A296" s="27" t="s">
        <v>216</v>
      </c>
      <c r="B296" s="27" t="s">
        <v>217</v>
      </c>
      <c r="C296" s="27" t="s">
        <v>33</v>
      </c>
      <c r="D296" s="27" t="s">
        <v>11814</v>
      </c>
      <c r="E296" s="2">
        <v>50</v>
      </c>
      <c r="F296" s="3">
        <v>3.15</v>
      </c>
      <c r="G296" s="3">
        <v>4.99</v>
      </c>
      <c r="H296" s="3">
        <v>1.31</v>
      </c>
      <c r="I296" s="3">
        <v>41.59</v>
      </c>
      <c r="J296" s="27" t="s">
        <v>1671</v>
      </c>
      <c r="K296" s="1" t="s">
        <v>626</v>
      </c>
      <c r="L296" s="50">
        <f t="shared" si="97"/>
        <v>12</v>
      </c>
      <c r="M296" s="51">
        <f t="shared" si="98"/>
        <v>2025</v>
      </c>
      <c r="N296" s="65">
        <f t="shared" si="99"/>
        <v>45992</v>
      </c>
      <c r="O296" s="52">
        <f t="shared" si="100"/>
        <v>6.3E-2</v>
      </c>
      <c r="P296" s="52">
        <f t="shared" si="101"/>
        <v>3.15</v>
      </c>
      <c r="Q296" s="53">
        <f t="shared" si="102"/>
        <v>9.98E-2</v>
      </c>
      <c r="R296" s="52">
        <f t="shared" si="103"/>
        <v>0.1628</v>
      </c>
      <c r="S296" s="54">
        <f t="shared" si="104"/>
        <v>8.14</v>
      </c>
      <c r="T296" s="52">
        <f t="shared" si="105"/>
        <v>-3.6799999999999999E-2</v>
      </c>
      <c r="U296" s="52">
        <f t="shared" si="106"/>
        <v>0.126</v>
      </c>
      <c r="V296" s="52">
        <f t="shared" si="107"/>
        <v>6.3</v>
      </c>
      <c r="W296" s="55">
        <f>SUMIF(GLS!B:B,K296,GLS!C:C)</f>
        <v>5.25</v>
      </c>
      <c r="X296" s="55"/>
      <c r="Y296" s="55"/>
      <c r="Z296" s="52">
        <f t="shared" si="108"/>
        <v>-5.25</v>
      </c>
      <c r="AA296" s="52">
        <f t="shared" si="109"/>
        <v>-5.25</v>
      </c>
      <c r="AB296" s="52">
        <f t="shared" si="110"/>
        <v>-0.105</v>
      </c>
      <c r="AC296" s="52">
        <f t="shared" si="111"/>
        <v>2.1000000000000005E-2</v>
      </c>
      <c r="AD296" s="56">
        <f t="shared" si="112"/>
        <v>0.12899262899262903</v>
      </c>
      <c r="AE296" s="57">
        <f t="shared" si="113"/>
        <v>1.0500000000000003</v>
      </c>
      <c r="AF296" s="53">
        <f>IFERROR(-ABS(INDEX('frais amazon 011225-150326'!H:H,MATCH(Reproting_ERPALIN!K296,'frais amazon 011225-150326'!D:D,0))/1.2),"Commande hors la France")</f>
        <v>-0.80833333333333335</v>
      </c>
      <c r="AG296" s="53">
        <f t="shared" si="114"/>
        <v>-0.80833333333333324</v>
      </c>
      <c r="AH296" s="53">
        <f t="shared" si="115"/>
        <v>-1.6166666666666666E-2</v>
      </c>
      <c r="AI296" s="57">
        <f t="shared" si="116"/>
        <v>4.8333333333333388E-3</v>
      </c>
      <c r="AJ296" s="56">
        <f t="shared" si="117"/>
        <v>2.9688779688779723E-2</v>
      </c>
      <c r="AK296" s="54">
        <f t="shared" si="118"/>
        <v>0.24166666666666695</v>
      </c>
      <c r="AL296" s="46"/>
      <c r="AM296" s="41"/>
    </row>
    <row r="297" spans="1:39" x14ac:dyDescent="0.25">
      <c r="A297" s="27" t="s">
        <v>423</v>
      </c>
      <c r="B297" s="27" t="s">
        <v>424</v>
      </c>
      <c r="C297" s="27" t="s">
        <v>33</v>
      </c>
      <c r="D297" s="27" t="s">
        <v>11812</v>
      </c>
      <c r="E297" s="2">
        <v>1</v>
      </c>
      <c r="F297" s="23">
        <v>29.68</v>
      </c>
      <c r="G297" s="3" t="s">
        <v>12</v>
      </c>
      <c r="H297" s="3">
        <v>-0.3</v>
      </c>
      <c r="I297" s="3">
        <v>-1.02</v>
      </c>
      <c r="J297" s="27" t="s">
        <v>1671</v>
      </c>
      <c r="K297" s="1" t="s">
        <v>627</v>
      </c>
      <c r="L297" s="50">
        <f t="shared" si="97"/>
        <v>1</v>
      </c>
      <c r="M297" s="51">
        <f t="shared" si="98"/>
        <v>2026</v>
      </c>
      <c r="N297" s="65">
        <f t="shared" si="99"/>
        <v>46023</v>
      </c>
      <c r="O297" s="52">
        <f t="shared" si="100"/>
        <v>29.68</v>
      </c>
      <c r="P297" s="52">
        <f t="shared" si="101"/>
        <v>29.68</v>
      </c>
      <c r="Q297" s="53">
        <f t="shared" si="102"/>
        <v>0</v>
      </c>
      <c r="R297" s="52">
        <f t="shared" si="103"/>
        <v>29.68</v>
      </c>
      <c r="S297" s="54">
        <f t="shared" si="104"/>
        <v>29.68</v>
      </c>
      <c r="T297" s="52">
        <f t="shared" si="105"/>
        <v>-29.98</v>
      </c>
      <c r="U297" s="52">
        <f t="shared" si="106"/>
        <v>-0.30000000000000071</v>
      </c>
      <c r="V297" s="52">
        <f t="shared" si="107"/>
        <v>-0.30000000000000071</v>
      </c>
      <c r="W297" s="55">
        <f>SUMIF(GLS!B:B,K297,GLS!C:C)</f>
        <v>5.25</v>
      </c>
      <c r="X297" s="55"/>
      <c r="Y297" s="55"/>
      <c r="Z297" s="52">
        <f t="shared" si="108"/>
        <v>-5.25</v>
      </c>
      <c r="AA297" s="52">
        <f t="shared" si="109"/>
        <v>-5.25</v>
      </c>
      <c r="AB297" s="52">
        <f t="shared" si="110"/>
        <v>-5.25</v>
      </c>
      <c r="AC297" s="52">
        <f t="shared" si="111"/>
        <v>-5.5500000000000007</v>
      </c>
      <c r="AD297" s="56">
        <f t="shared" si="112"/>
        <v>-0.18699460916442051</v>
      </c>
      <c r="AE297" s="57">
        <f t="shared" si="113"/>
        <v>-5.5500000000000007</v>
      </c>
      <c r="AF297" s="53">
        <f>IFERROR(-ABS(INDEX('frais amazon 011225-150326'!H:H,MATCH(Reproting_ERPALIN!K297,'frais amazon 011225-150326'!D:D,0))/1.2),"Commande hors la France")</f>
        <v>-5.4916666666666671</v>
      </c>
      <c r="AG297" s="53">
        <f t="shared" si="114"/>
        <v>-5.4916666666666671</v>
      </c>
      <c r="AH297" s="53">
        <f t="shared" si="115"/>
        <v>-5.4916666666666671</v>
      </c>
      <c r="AI297" s="57">
        <f t="shared" si="116"/>
        <v>-11.041666666666668</v>
      </c>
      <c r="AJ297" s="56">
        <f t="shared" si="117"/>
        <v>-0.37202380952380959</v>
      </c>
      <c r="AK297" s="54">
        <f t="shared" si="118"/>
        <v>-11.041666666666668</v>
      </c>
      <c r="AL297" s="46"/>
      <c r="AM297" s="41"/>
    </row>
    <row r="298" spans="1:39" x14ac:dyDescent="0.25">
      <c r="A298" s="27" t="s">
        <v>628</v>
      </c>
      <c r="B298" s="27" t="s">
        <v>629</v>
      </c>
      <c r="C298" s="27" t="s">
        <v>16</v>
      </c>
      <c r="D298" s="27" t="s">
        <v>11812</v>
      </c>
      <c r="E298" s="2">
        <v>50</v>
      </c>
      <c r="F298" s="23">
        <v>45.23</v>
      </c>
      <c r="G298" s="3">
        <v>12.34</v>
      </c>
      <c r="H298" s="3">
        <v>29.37</v>
      </c>
      <c r="I298" s="3">
        <v>64.930000000000007</v>
      </c>
      <c r="J298" s="27" t="s">
        <v>1918</v>
      </c>
      <c r="K298" s="1" t="s">
        <v>630</v>
      </c>
      <c r="L298" s="50">
        <f t="shared" si="97"/>
        <v>1</v>
      </c>
      <c r="M298" s="51">
        <f t="shared" si="98"/>
        <v>2026</v>
      </c>
      <c r="N298" s="65">
        <f t="shared" si="99"/>
        <v>46023</v>
      </c>
      <c r="O298" s="52">
        <f t="shared" si="100"/>
        <v>0.90459999999999996</v>
      </c>
      <c r="P298" s="52">
        <f t="shared" si="101"/>
        <v>45.23</v>
      </c>
      <c r="Q298" s="53">
        <f t="shared" si="102"/>
        <v>0.24679999999999999</v>
      </c>
      <c r="R298" s="52">
        <f t="shared" si="103"/>
        <v>1.1514</v>
      </c>
      <c r="S298" s="54">
        <f t="shared" si="104"/>
        <v>57.57</v>
      </c>
      <c r="T298" s="52">
        <f t="shared" si="105"/>
        <v>-0.31719999999999993</v>
      </c>
      <c r="U298" s="52">
        <f t="shared" si="106"/>
        <v>0.83420000000000005</v>
      </c>
      <c r="V298" s="52">
        <f t="shared" si="107"/>
        <v>41.71</v>
      </c>
      <c r="W298" s="55">
        <f>SUMIF(GLS!B:B,K298,GLS!C:C)</f>
        <v>11.049999999999997</v>
      </c>
      <c r="X298" s="55"/>
      <c r="Y298" s="55"/>
      <c r="Z298" s="52">
        <f t="shared" si="108"/>
        <v>-11.049999999999997</v>
      </c>
      <c r="AA298" s="52">
        <f t="shared" si="109"/>
        <v>-11.049999999999997</v>
      </c>
      <c r="AB298" s="52">
        <f t="shared" si="110"/>
        <v>-0.22099999999999995</v>
      </c>
      <c r="AC298" s="52">
        <f t="shared" si="111"/>
        <v>0.61320000000000008</v>
      </c>
      <c r="AD298" s="56">
        <f t="shared" si="112"/>
        <v>0.53256904637832214</v>
      </c>
      <c r="AE298" s="57">
        <f t="shared" si="113"/>
        <v>30.660000000000004</v>
      </c>
      <c r="AF298" s="53" t="str">
        <f>IFERROR(-ABS(INDEX('frais amazon 011225-150326'!H:H,MATCH(Reproting_ERPALIN!K298,'frais amazon 011225-150326'!D:D,0))/1.2),"Commande hors la France")</f>
        <v>Commande hors la France</v>
      </c>
      <c r="AG298" s="53">
        <f t="shared" si="114"/>
        <v>0</v>
      </c>
      <c r="AH298" s="53">
        <f t="shared" si="115"/>
        <v>0</v>
      </c>
      <c r="AI298" s="57">
        <f t="shared" si="116"/>
        <v>0.61320000000000008</v>
      </c>
      <c r="AJ298" s="56">
        <f t="shared" si="117"/>
        <v>0.53256904637832214</v>
      </c>
      <c r="AK298" s="54">
        <f t="shared" si="118"/>
        <v>30.660000000000004</v>
      </c>
      <c r="AL298" s="46"/>
      <c r="AM298" s="41"/>
    </row>
    <row r="299" spans="1:39" x14ac:dyDescent="0.25">
      <c r="A299" s="27" t="s">
        <v>40</v>
      </c>
      <c r="B299" s="27" t="s">
        <v>41</v>
      </c>
      <c r="C299" s="27" t="s">
        <v>11</v>
      </c>
      <c r="D299" s="27" t="s">
        <v>11812</v>
      </c>
      <c r="E299" s="2">
        <v>72</v>
      </c>
      <c r="F299" s="23">
        <v>83.32</v>
      </c>
      <c r="G299" s="3">
        <v>4.99</v>
      </c>
      <c r="H299" s="3">
        <v>28.47</v>
      </c>
      <c r="I299" s="3">
        <v>34.17</v>
      </c>
      <c r="J299" s="27" t="s">
        <v>1671</v>
      </c>
      <c r="K299" s="1" t="s">
        <v>631</v>
      </c>
      <c r="L299" s="50">
        <f t="shared" si="97"/>
        <v>1</v>
      </c>
      <c r="M299" s="51">
        <f t="shared" si="98"/>
        <v>2026</v>
      </c>
      <c r="N299" s="65">
        <f t="shared" si="99"/>
        <v>46023</v>
      </c>
      <c r="O299" s="52">
        <f t="shared" si="100"/>
        <v>1.1572222222222222</v>
      </c>
      <c r="P299" s="52">
        <f t="shared" si="101"/>
        <v>83.32</v>
      </c>
      <c r="Q299" s="53">
        <f t="shared" si="102"/>
        <v>6.9305555555555565E-2</v>
      </c>
      <c r="R299" s="52">
        <f t="shared" si="103"/>
        <v>1.2265277777777777</v>
      </c>
      <c r="S299" s="54">
        <f t="shared" si="104"/>
        <v>88.309999999999988</v>
      </c>
      <c r="T299" s="52">
        <f t="shared" si="105"/>
        <v>-0.76180555555555551</v>
      </c>
      <c r="U299" s="52">
        <f t="shared" si="106"/>
        <v>0.46472222222222215</v>
      </c>
      <c r="V299" s="52">
        <f t="shared" si="107"/>
        <v>33.459999999999994</v>
      </c>
      <c r="W299" s="55">
        <f>SUMIF(GLS!B:B,K299,GLS!C:C)</f>
        <v>8.6700000000000017</v>
      </c>
      <c r="X299" s="55"/>
      <c r="Y299" s="55"/>
      <c r="Z299" s="52">
        <f t="shared" si="108"/>
        <v>-8.6700000000000017</v>
      </c>
      <c r="AA299" s="52">
        <f t="shared" si="109"/>
        <v>-8.6700000000000017</v>
      </c>
      <c r="AB299" s="52">
        <f t="shared" si="110"/>
        <v>-0.12041666666666669</v>
      </c>
      <c r="AC299" s="52">
        <f t="shared" si="111"/>
        <v>0.34430555555555548</v>
      </c>
      <c r="AD299" s="56">
        <f t="shared" si="112"/>
        <v>0.28071566074057297</v>
      </c>
      <c r="AE299" s="57">
        <f t="shared" si="113"/>
        <v>24.789999999999996</v>
      </c>
      <c r="AF299" s="53">
        <f>IFERROR(-ABS(INDEX('frais amazon 011225-150326'!H:H,MATCH(Reproting_ERPALIN!K299,'frais amazon 011225-150326'!D:D,0))/1.2),"Commande hors la France")</f>
        <v>-16.375</v>
      </c>
      <c r="AG299" s="53">
        <f t="shared" si="114"/>
        <v>-16.375</v>
      </c>
      <c r="AH299" s="53">
        <f t="shared" si="115"/>
        <v>-0.22743055555555555</v>
      </c>
      <c r="AI299" s="57">
        <f t="shared" si="116"/>
        <v>0.11687499999999992</v>
      </c>
      <c r="AJ299" s="56">
        <f t="shared" si="117"/>
        <v>9.5289321707620833E-2</v>
      </c>
      <c r="AK299" s="54">
        <f t="shared" si="118"/>
        <v>8.4149999999999938</v>
      </c>
      <c r="AL299" s="46"/>
      <c r="AM299" s="41"/>
    </row>
    <row r="300" spans="1:39" x14ac:dyDescent="0.25">
      <c r="A300" s="27" t="s">
        <v>100</v>
      </c>
      <c r="B300" s="27" t="s">
        <v>101</v>
      </c>
      <c r="C300" s="27" t="s">
        <v>16</v>
      </c>
      <c r="D300" s="27" t="s">
        <v>11812</v>
      </c>
      <c r="E300" s="2">
        <v>100</v>
      </c>
      <c r="F300" s="23">
        <v>9.18</v>
      </c>
      <c r="G300" s="3">
        <v>4.99</v>
      </c>
      <c r="H300" s="3">
        <v>7.04</v>
      </c>
      <c r="I300" s="3">
        <v>76.69</v>
      </c>
      <c r="J300" s="27" t="s">
        <v>1671</v>
      </c>
      <c r="K300" s="1" t="s">
        <v>632</v>
      </c>
      <c r="L300" s="50">
        <f t="shared" si="97"/>
        <v>1</v>
      </c>
      <c r="M300" s="51">
        <f t="shared" si="98"/>
        <v>2026</v>
      </c>
      <c r="N300" s="65">
        <f t="shared" si="99"/>
        <v>46023</v>
      </c>
      <c r="O300" s="52">
        <f t="shared" si="100"/>
        <v>9.1799999999999993E-2</v>
      </c>
      <c r="P300" s="52">
        <f t="shared" si="101"/>
        <v>9.18</v>
      </c>
      <c r="Q300" s="53">
        <f t="shared" si="102"/>
        <v>4.99E-2</v>
      </c>
      <c r="R300" s="52">
        <f t="shared" si="103"/>
        <v>0.14169999999999999</v>
      </c>
      <c r="S300" s="54">
        <f t="shared" si="104"/>
        <v>14.17</v>
      </c>
      <c r="T300" s="52">
        <f t="shared" si="105"/>
        <v>-2.1399999999999995E-2</v>
      </c>
      <c r="U300" s="52">
        <f t="shared" si="106"/>
        <v>0.12029999999999999</v>
      </c>
      <c r="V300" s="52">
        <f t="shared" si="107"/>
        <v>12.03</v>
      </c>
      <c r="W300" s="55">
        <f>SUMIF(GLS!B:B,K300,GLS!C:C)</f>
        <v>5.25</v>
      </c>
      <c r="X300" s="55"/>
      <c r="Y300" s="55"/>
      <c r="Z300" s="52">
        <f t="shared" si="108"/>
        <v>-5.25</v>
      </c>
      <c r="AA300" s="52">
        <f t="shared" si="109"/>
        <v>-5.25</v>
      </c>
      <c r="AB300" s="52">
        <f t="shared" si="110"/>
        <v>-5.2499999999999998E-2</v>
      </c>
      <c r="AC300" s="52">
        <f t="shared" si="111"/>
        <v>6.7799999999999999E-2</v>
      </c>
      <c r="AD300" s="56">
        <f t="shared" si="112"/>
        <v>0.47847565278757942</v>
      </c>
      <c r="AE300" s="57">
        <f t="shared" si="113"/>
        <v>6.78</v>
      </c>
      <c r="AF300" s="53">
        <f>IFERROR(-ABS(INDEX('frais amazon 011225-150326'!H:H,MATCH(Reproting_ERPALIN!K300,'frais amazon 011225-150326'!D:D,0))/1.2),"Commande hors la France")</f>
        <v>-2.6333333333333337</v>
      </c>
      <c r="AG300" s="53">
        <f t="shared" si="114"/>
        <v>-2.6333333333333337</v>
      </c>
      <c r="AH300" s="53">
        <f t="shared" si="115"/>
        <v>-2.6333333333333337E-2</v>
      </c>
      <c r="AI300" s="57">
        <f t="shared" si="116"/>
        <v>4.1466666666666666E-2</v>
      </c>
      <c r="AJ300" s="56">
        <f t="shared" si="117"/>
        <v>0.29263702658198071</v>
      </c>
      <c r="AK300" s="54">
        <f t="shared" si="118"/>
        <v>4.1466666666666665</v>
      </c>
      <c r="AL300" s="46"/>
      <c r="AM300" s="41"/>
    </row>
    <row r="301" spans="1:39" x14ac:dyDescent="0.25">
      <c r="A301" s="27" t="s">
        <v>633</v>
      </c>
      <c r="B301" s="27" t="s">
        <v>634</v>
      </c>
      <c r="C301" s="27" t="s">
        <v>16</v>
      </c>
      <c r="D301" s="27" t="s">
        <v>11812</v>
      </c>
      <c r="E301" s="2">
        <v>100</v>
      </c>
      <c r="F301" s="23">
        <v>25.34</v>
      </c>
      <c r="G301" s="3">
        <v>4.99</v>
      </c>
      <c r="H301" s="3">
        <v>13.79</v>
      </c>
      <c r="I301" s="3">
        <v>54.42</v>
      </c>
      <c r="J301" s="27" t="s">
        <v>1671</v>
      </c>
      <c r="K301" s="1" t="s">
        <v>635</v>
      </c>
      <c r="L301" s="50">
        <f t="shared" si="97"/>
        <v>1</v>
      </c>
      <c r="M301" s="51">
        <f t="shared" si="98"/>
        <v>2026</v>
      </c>
      <c r="N301" s="65">
        <f t="shared" si="99"/>
        <v>46023</v>
      </c>
      <c r="O301" s="52">
        <f t="shared" si="100"/>
        <v>0.25340000000000001</v>
      </c>
      <c r="P301" s="52">
        <f t="shared" si="101"/>
        <v>25.34</v>
      </c>
      <c r="Q301" s="53">
        <f t="shared" si="102"/>
        <v>4.99E-2</v>
      </c>
      <c r="R301" s="52">
        <f t="shared" si="103"/>
        <v>0.30330000000000001</v>
      </c>
      <c r="S301" s="54">
        <f t="shared" si="104"/>
        <v>30.330000000000002</v>
      </c>
      <c r="T301" s="52">
        <f t="shared" si="105"/>
        <v>-0.11550000000000001</v>
      </c>
      <c r="U301" s="52">
        <f t="shared" si="106"/>
        <v>0.18780000000000002</v>
      </c>
      <c r="V301" s="52">
        <f t="shared" si="107"/>
        <v>18.78</v>
      </c>
      <c r="W301" s="55">
        <f>SUMIF(GLS!B:B,K301,GLS!C:C)</f>
        <v>5.25</v>
      </c>
      <c r="X301" s="55"/>
      <c r="Y301" s="55"/>
      <c r="Z301" s="52">
        <f t="shared" si="108"/>
        <v>-5.25</v>
      </c>
      <c r="AA301" s="52">
        <f t="shared" si="109"/>
        <v>-5.25</v>
      </c>
      <c r="AB301" s="52">
        <f t="shared" si="110"/>
        <v>-5.2499999999999998E-2</v>
      </c>
      <c r="AC301" s="52">
        <f t="shared" si="111"/>
        <v>0.13530000000000003</v>
      </c>
      <c r="AD301" s="56">
        <f t="shared" si="112"/>
        <v>0.44609297725024738</v>
      </c>
      <c r="AE301" s="57">
        <f t="shared" si="113"/>
        <v>13.530000000000003</v>
      </c>
      <c r="AF301" s="53">
        <f>IFERROR(-ABS(INDEX('frais amazon 011225-150326'!H:H,MATCH(Reproting_ERPALIN!K301,'frais amazon 011225-150326'!D:D,0))/1.2),"Commande hors la France")</f>
        <v>-5.6166666666666671</v>
      </c>
      <c r="AG301" s="53">
        <f t="shared" si="114"/>
        <v>-5.6166666666666671</v>
      </c>
      <c r="AH301" s="53">
        <f t="shared" si="115"/>
        <v>-5.616666666666667E-2</v>
      </c>
      <c r="AI301" s="57">
        <f t="shared" si="116"/>
        <v>7.9133333333333361E-2</v>
      </c>
      <c r="AJ301" s="56">
        <f t="shared" si="117"/>
        <v>0.26090779206506215</v>
      </c>
      <c r="AK301" s="54">
        <f t="shared" si="118"/>
        <v>7.9133333333333358</v>
      </c>
      <c r="AL301" s="46"/>
      <c r="AM301" s="41"/>
    </row>
    <row r="302" spans="1:39" x14ac:dyDescent="0.25">
      <c r="A302" s="27" t="s">
        <v>18</v>
      </c>
      <c r="B302" s="27" t="s">
        <v>19</v>
      </c>
      <c r="C302" s="27" t="s">
        <v>16</v>
      </c>
      <c r="D302" s="27" t="s">
        <v>11812</v>
      </c>
      <c r="E302" s="2">
        <v>100</v>
      </c>
      <c r="F302" s="23">
        <v>10.72</v>
      </c>
      <c r="G302" s="3">
        <v>4.99</v>
      </c>
      <c r="H302" s="3">
        <v>9.85</v>
      </c>
      <c r="I302" s="3">
        <v>91.88</v>
      </c>
      <c r="J302" s="27" t="s">
        <v>1671</v>
      </c>
      <c r="K302" s="1" t="s">
        <v>639</v>
      </c>
      <c r="L302" s="50">
        <f t="shared" si="97"/>
        <v>1</v>
      </c>
      <c r="M302" s="51">
        <f t="shared" si="98"/>
        <v>2026</v>
      </c>
      <c r="N302" s="65">
        <f t="shared" si="99"/>
        <v>46023</v>
      </c>
      <c r="O302" s="52">
        <f t="shared" si="100"/>
        <v>0.1072</v>
      </c>
      <c r="P302" s="52">
        <f t="shared" si="101"/>
        <v>10.72</v>
      </c>
      <c r="Q302" s="53">
        <f t="shared" si="102"/>
        <v>4.99E-2</v>
      </c>
      <c r="R302" s="52">
        <f t="shared" si="103"/>
        <v>0.15710000000000002</v>
      </c>
      <c r="S302" s="54">
        <f t="shared" si="104"/>
        <v>15.71</v>
      </c>
      <c r="T302" s="52">
        <f t="shared" si="105"/>
        <v>-8.7000000000000098E-3</v>
      </c>
      <c r="U302" s="52">
        <f t="shared" si="106"/>
        <v>0.1484</v>
      </c>
      <c r="V302" s="52">
        <f t="shared" si="107"/>
        <v>14.84</v>
      </c>
      <c r="W302" s="55">
        <f>SUMIF(GLS!B:B,K302,GLS!C:C)</f>
        <v>5.25</v>
      </c>
      <c r="X302" s="55"/>
      <c r="Y302" s="55"/>
      <c r="Z302" s="52">
        <f t="shared" si="108"/>
        <v>-5.25</v>
      </c>
      <c r="AA302" s="52">
        <f t="shared" si="109"/>
        <v>-5.25</v>
      </c>
      <c r="AB302" s="52">
        <f t="shared" si="110"/>
        <v>-5.2499999999999998E-2</v>
      </c>
      <c r="AC302" s="52">
        <f t="shared" si="111"/>
        <v>9.5900000000000013E-2</v>
      </c>
      <c r="AD302" s="56">
        <f t="shared" si="112"/>
        <v>0.61043921069382556</v>
      </c>
      <c r="AE302" s="57">
        <f t="shared" si="113"/>
        <v>9.5900000000000016</v>
      </c>
      <c r="AF302" s="53">
        <f>IFERROR(-ABS(INDEX('frais amazon 011225-150326'!H:H,MATCH(Reproting_ERPALIN!K302,'frais amazon 011225-150326'!D:D,0))/1.2),"Commande hors la France")</f>
        <v>-2.9</v>
      </c>
      <c r="AG302" s="53">
        <f t="shared" si="114"/>
        <v>-2.9</v>
      </c>
      <c r="AH302" s="53">
        <f t="shared" si="115"/>
        <v>-2.8999999999999998E-2</v>
      </c>
      <c r="AI302" s="57">
        <f t="shared" si="116"/>
        <v>6.6900000000000015E-2</v>
      </c>
      <c r="AJ302" s="56">
        <f t="shared" si="117"/>
        <v>0.42584341183959268</v>
      </c>
      <c r="AK302" s="54">
        <f t="shared" si="118"/>
        <v>6.6900000000000013</v>
      </c>
      <c r="AL302" s="46"/>
      <c r="AM302" s="41"/>
    </row>
    <row r="303" spans="1:39" x14ac:dyDescent="0.25">
      <c r="A303" s="27" t="s">
        <v>642</v>
      </c>
      <c r="B303" s="27" t="s">
        <v>643</v>
      </c>
      <c r="C303" s="27" t="s">
        <v>16</v>
      </c>
      <c r="D303" s="27" t="s">
        <v>11812</v>
      </c>
      <c r="E303" s="2">
        <v>100</v>
      </c>
      <c r="F303" s="23">
        <v>10.61</v>
      </c>
      <c r="G303" s="3">
        <v>4.99</v>
      </c>
      <c r="H303" s="3">
        <v>7.6</v>
      </c>
      <c r="I303" s="3">
        <v>71.63</v>
      </c>
      <c r="J303" s="27" t="s">
        <v>1671</v>
      </c>
      <c r="K303" s="1" t="s">
        <v>644</v>
      </c>
      <c r="L303" s="50">
        <f t="shared" si="97"/>
        <v>1</v>
      </c>
      <c r="M303" s="51">
        <f t="shared" si="98"/>
        <v>2026</v>
      </c>
      <c r="N303" s="65">
        <f t="shared" si="99"/>
        <v>46023</v>
      </c>
      <c r="O303" s="52">
        <f t="shared" si="100"/>
        <v>0.1061</v>
      </c>
      <c r="P303" s="52">
        <f t="shared" si="101"/>
        <v>10.61</v>
      </c>
      <c r="Q303" s="53">
        <f t="shared" si="102"/>
        <v>4.99E-2</v>
      </c>
      <c r="R303" s="52">
        <f t="shared" si="103"/>
        <v>0.156</v>
      </c>
      <c r="S303" s="54">
        <f t="shared" si="104"/>
        <v>15.6</v>
      </c>
      <c r="T303" s="52">
        <f t="shared" si="105"/>
        <v>-3.0099999999999998E-2</v>
      </c>
      <c r="U303" s="52">
        <f t="shared" si="106"/>
        <v>0.12590000000000001</v>
      </c>
      <c r="V303" s="52">
        <f t="shared" si="107"/>
        <v>12.590000000000002</v>
      </c>
      <c r="W303" s="55">
        <f>SUMIF(GLS!B:B,K303,GLS!C:C)</f>
        <v>5.48</v>
      </c>
      <c r="X303" s="55"/>
      <c r="Y303" s="55"/>
      <c r="Z303" s="52">
        <f t="shared" si="108"/>
        <v>-5.48</v>
      </c>
      <c r="AA303" s="52">
        <f t="shared" si="109"/>
        <v>-5.48</v>
      </c>
      <c r="AB303" s="52">
        <f t="shared" si="110"/>
        <v>-5.4800000000000001E-2</v>
      </c>
      <c r="AC303" s="52">
        <f t="shared" si="111"/>
        <v>7.110000000000001E-2</v>
      </c>
      <c r="AD303" s="56">
        <f t="shared" si="112"/>
        <v>0.45576923076923082</v>
      </c>
      <c r="AE303" s="57">
        <f t="shared" si="113"/>
        <v>7.1100000000000012</v>
      </c>
      <c r="AF303" s="53">
        <f>IFERROR(-ABS(INDEX('frais amazon 011225-150326'!H:H,MATCH(Reproting_ERPALIN!K303,'frais amazon 011225-150326'!D:D,0))/1.2),"Commande hors la France")</f>
        <v>-2.9</v>
      </c>
      <c r="AG303" s="53">
        <f t="shared" si="114"/>
        <v>-2.9</v>
      </c>
      <c r="AH303" s="53">
        <f t="shared" si="115"/>
        <v>-2.8999999999999998E-2</v>
      </c>
      <c r="AI303" s="57">
        <f t="shared" si="116"/>
        <v>4.2100000000000012E-2</v>
      </c>
      <c r="AJ303" s="56">
        <f t="shared" si="117"/>
        <v>0.26987179487179497</v>
      </c>
      <c r="AK303" s="54">
        <f t="shared" si="118"/>
        <v>4.2100000000000009</v>
      </c>
      <c r="AL303" s="46"/>
      <c r="AM303" s="41"/>
    </row>
    <row r="304" spans="1:39" x14ac:dyDescent="0.25">
      <c r="A304" s="27" t="s">
        <v>645</v>
      </c>
      <c r="B304" s="27" t="s">
        <v>646</v>
      </c>
      <c r="C304" s="27" t="s">
        <v>16</v>
      </c>
      <c r="D304" s="27" t="s">
        <v>11812</v>
      </c>
      <c r="E304" s="2">
        <v>30</v>
      </c>
      <c r="F304" s="23">
        <v>20.56</v>
      </c>
      <c r="G304" s="3">
        <v>4.99</v>
      </c>
      <c r="H304" s="3">
        <v>15.46</v>
      </c>
      <c r="I304" s="3">
        <v>75.19</v>
      </c>
      <c r="J304" s="27" t="s">
        <v>1671</v>
      </c>
      <c r="K304" s="1" t="s">
        <v>647</v>
      </c>
      <c r="L304" s="50">
        <f t="shared" si="97"/>
        <v>1</v>
      </c>
      <c r="M304" s="51">
        <f t="shared" si="98"/>
        <v>2026</v>
      </c>
      <c r="N304" s="65">
        <f t="shared" si="99"/>
        <v>46023</v>
      </c>
      <c r="O304" s="52">
        <f t="shared" si="100"/>
        <v>0.68533333333333324</v>
      </c>
      <c r="P304" s="52">
        <f t="shared" si="101"/>
        <v>20.56</v>
      </c>
      <c r="Q304" s="53">
        <f t="shared" si="102"/>
        <v>0.16633333333333333</v>
      </c>
      <c r="R304" s="52">
        <f t="shared" si="103"/>
        <v>0.85166666666666657</v>
      </c>
      <c r="S304" s="54">
        <f t="shared" si="104"/>
        <v>25.549999999999997</v>
      </c>
      <c r="T304" s="52">
        <f t="shared" si="105"/>
        <v>-0.16999999999999993</v>
      </c>
      <c r="U304" s="52">
        <f t="shared" si="106"/>
        <v>0.68166666666666664</v>
      </c>
      <c r="V304" s="52">
        <f t="shared" si="107"/>
        <v>20.45</v>
      </c>
      <c r="W304" s="55">
        <f>SUMIF(GLS!B:B,K304,GLS!C:C)</f>
        <v>5.48</v>
      </c>
      <c r="X304" s="55"/>
      <c r="Y304" s="55"/>
      <c r="Z304" s="52">
        <f t="shared" si="108"/>
        <v>-5.48</v>
      </c>
      <c r="AA304" s="52">
        <f t="shared" si="109"/>
        <v>-5.48</v>
      </c>
      <c r="AB304" s="52">
        <f t="shared" si="110"/>
        <v>-0.18266666666666667</v>
      </c>
      <c r="AC304" s="52">
        <f t="shared" si="111"/>
        <v>0.499</v>
      </c>
      <c r="AD304" s="56">
        <f t="shared" si="112"/>
        <v>0.58590998043052844</v>
      </c>
      <c r="AE304" s="57">
        <f t="shared" si="113"/>
        <v>14.97</v>
      </c>
      <c r="AF304" s="53">
        <f>IFERROR(-ABS(INDEX('frais amazon 011225-150326'!H:H,MATCH(Reproting_ERPALIN!K304,'frais amazon 011225-150326'!D:D,0))/1.2),"Commande hors la France")</f>
        <v>-4.2666666666666666</v>
      </c>
      <c r="AG304" s="53">
        <f t="shared" si="114"/>
        <v>-4.2666666666666666</v>
      </c>
      <c r="AH304" s="53">
        <f t="shared" si="115"/>
        <v>-0.14222222222222222</v>
      </c>
      <c r="AI304" s="57">
        <f t="shared" si="116"/>
        <v>0.35677777777777775</v>
      </c>
      <c r="AJ304" s="56">
        <f t="shared" si="117"/>
        <v>0.41891715590345729</v>
      </c>
      <c r="AK304" s="54">
        <f t="shared" si="118"/>
        <v>10.703333333333333</v>
      </c>
      <c r="AL304" s="46"/>
      <c r="AM304" s="41"/>
    </row>
    <row r="305" spans="1:39" x14ac:dyDescent="0.25">
      <c r="A305" s="27" t="s">
        <v>9</v>
      </c>
      <c r="B305" s="27" t="s">
        <v>10</v>
      </c>
      <c r="C305" s="27" t="s">
        <v>11</v>
      </c>
      <c r="D305" s="27" t="s">
        <v>11812</v>
      </c>
      <c r="E305" s="2">
        <v>30</v>
      </c>
      <c r="F305" s="23">
        <v>12.03</v>
      </c>
      <c r="G305" s="3">
        <v>9.17</v>
      </c>
      <c r="H305" s="3">
        <v>7.76</v>
      </c>
      <c r="I305" s="3">
        <v>64.459999999999994</v>
      </c>
      <c r="J305" s="27" t="s">
        <v>1942</v>
      </c>
      <c r="K305" s="1" t="s">
        <v>649</v>
      </c>
      <c r="L305" s="50">
        <f t="shared" si="97"/>
        <v>1</v>
      </c>
      <c r="M305" s="51">
        <f t="shared" si="98"/>
        <v>2026</v>
      </c>
      <c r="N305" s="65">
        <f t="shared" si="99"/>
        <v>46023</v>
      </c>
      <c r="O305" s="52">
        <f t="shared" si="100"/>
        <v>0.40099999999999997</v>
      </c>
      <c r="P305" s="52">
        <f t="shared" si="101"/>
        <v>12.03</v>
      </c>
      <c r="Q305" s="53">
        <f t="shared" si="102"/>
        <v>0.30566666666666664</v>
      </c>
      <c r="R305" s="52">
        <f t="shared" si="103"/>
        <v>0.70666666666666655</v>
      </c>
      <c r="S305" s="54">
        <f t="shared" si="104"/>
        <v>21.199999999999996</v>
      </c>
      <c r="T305" s="52">
        <f t="shared" si="105"/>
        <v>-0.14233333333333331</v>
      </c>
      <c r="U305" s="52">
        <f t="shared" si="106"/>
        <v>0.56433333333333324</v>
      </c>
      <c r="V305" s="52">
        <f t="shared" si="107"/>
        <v>16.929999999999996</v>
      </c>
      <c r="W305" s="55">
        <f>SUMIF(GLS!B:B,K305,GLS!C:C)</f>
        <v>9.620000000000001</v>
      </c>
      <c r="X305" s="55"/>
      <c r="Y305" s="55"/>
      <c r="Z305" s="52">
        <f t="shared" si="108"/>
        <v>-9.620000000000001</v>
      </c>
      <c r="AA305" s="52">
        <f t="shared" si="109"/>
        <v>-9.620000000000001</v>
      </c>
      <c r="AB305" s="52">
        <f t="shared" si="110"/>
        <v>-0.32066666666666671</v>
      </c>
      <c r="AC305" s="52">
        <f t="shared" si="111"/>
        <v>0.24366666666666653</v>
      </c>
      <c r="AD305" s="56">
        <f t="shared" si="112"/>
        <v>0.34481132075471682</v>
      </c>
      <c r="AE305" s="57">
        <f t="shared" si="113"/>
        <v>7.3099999999999961</v>
      </c>
      <c r="AF305" s="53" t="str">
        <f>IFERROR(-ABS(INDEX('frais amazon 011225-150326'!H:H,MATCH(Reproting_ERPALIN!K305,'frais amazon 011225-150326'!D:D,0))/1.2),"Commande hors la France")</f>
        <v>Commande hors la France</v>
      </c>
      <c r="AG305" s="53">
        <f t="shared" si="114"/>
        <v>0</v>
      </c>
      <c r="AH305" s="53">
        <f t="shared" si="115"/>
        <v>0</v>
      </c>
      <c r="AI305" s="57">
        <f t="shared" si="116"/>
        <v>0.24366666666666653</v>
      </c>
      <c r="AJ305" s="56">
        <f t="shared" si="117"/>
        <v>0.34481132075471682</v>
      </c>
      <c r="AK305" s="54">
        <f t="shared" si="118"/>
        <v>7.3099999999999961</v>
      </c>
      <c r="AL305" s="46"/>
      <c r="AM305" s="41"/>
    </row>
    <row r="306" spans="1:39" x14ac:dyDescent="0.25">
      <c r="A306" s="27" t="s">
        <v>21</v>
      </c>
      <c r="B306" s="27" t="s">
        <v>22</v>
      </c>
      <c r="C306" s="27" t="s">
        <v>23</v>
      </c>
      <c r="D306" s="27" t="s">
        <v>11812</v>
      </c>
      <c r="E306" s="2">
        <v>100</v>
      </c>
      <c r="F306" s="23">
        <v>14.78</v>
      </c>
      <c r="G306" s="3" t="s">
        <v>12</v>
      </c>
      <c r="H306" s="3">
        <v>8.98</v>
      </c>
      <c r="I306" s="3">
        <v>60.76</v>
      </c>
      <c r="J306" s="27" t="s">
        <v>1671</v>
      </c>
      <c r="K306" s="1" t="s">
        <v>651</v>
      </c>
      <c r="L306" s="50">
        <f t="shared" si="97"/>
        <v>1</v>
      </c>
      <c r="M306" s="51">
        <f t="shared" si="98"/>
        <v>2026</v>
      </c>
      <c r="N306" s="65">
        <f t="shared" si="99"/>
        <v>46023</v>
      </c>
      <c r="O306" s="52">
        <f t="shared" si="100"/>
        <v>0.14779999999999999</v>
      </c>
      <c r="P306" s="52">
        <f t="shared" si="101"/>
        <v>14.78</v>
      </c>
      <c r="Q306" s="53">
        <f t="shared" si="102"/>
        <v>0</v>
      </c>
      <c r="R306" s="52">
        <f t="shared" si="103"/>
        <v>0.14779999999999999</v>
      </c>
      <c r="S306" s="54">
        <f t="shared" si="104"/>
        <v>14.78</v>
      </c>
      <c r="T306" s="52">
        <f t="shared" si="105"/>
        <v>-5.7999999999999989E-2</v>
      </c>
      <c r="U306" s="52">
        <f t="shared" si="106"/>
        <v>8.9799999999999991E-2</v>
      </c>
      <c r="V306" s="52">
        <f t="shared" si="107"/>
        <v>8.9799999999999986</v>
      </c>
      <c r="W306" s="55">
        <f>SUMIF(GLS!B:B,K306,GLS!C:C)</f>
        <v>5.48</v>
      </c>
      <c r="X306" s="55"/>
      <c r="Y306" s="55"/>
      <c r="Z306" s="52">
        <f t="shared" si="108"/>
        <v>-5.48</v>
      </c>
      <c r="AA306" s="52">
        <f t="shared" si="109"/>
        <v>-5.48</v>
      </c>
      <c r="AB306" s="52">
        <f t="shared" si="110"/>
        <v>-5.4800000000000001E-2</v>
      </c>
      <c r="AC306" s="52">
        <f t="shared" si="111"/>
        <v>3.4999999999999989E-2</v>
      </c>
      <c r="AD306" s="56">
        <f t="shared" si="112"/>
        <v>0.23680649526387004</v>
      </c>
      <c r="AE306" s="57">
        <f t="shared" si="113"/>
        <v>3.4999999999999991</v>
      </c>
      <c r="AF306" s="53">
        <f>IFERROR(-ABS(INDEX('frais amazon 011225-150326'!H:H,MATCH(Reproting_ERPALIN!K306,'frais amazon 011225-150326'!D:D,0))/1.2),"Commande hors la France")</f>
        <v>-2.7333333333333334</v>
      </c>
      <c r="AG306" s="53">
        <f t="shared" si="114"/>
        <v>-2.7333333333333329</v>
      </c>
      <c r="AH306" s="53">
        <f t="shared" si="115"/>
        <v>-2.7333333333333331E-2</v>
      </c>
      <c r="AI306" s="57">
        <f t="shared" si="116"/>
        <v>7.6666666666666584E-3</v>
      </c>
      <c r="AJ306" s="56">
        <f t="shared" si="117"/>
        <v>5.1871898962561967E-2</v>
      </c>
      <c r="AK306" s="54">
        <f t="shared" si="118"/>
        <v>0.76666666666666583</v>
      </c>
      <c r="AL306" s="46"/>
      <c r="AM306" s="41"/>
    </row>
    <row r="307" spans="1:39" x14ac:dyDescent="0.25">
      <c r="A307" s="27" t="s">
        <v>18</v>
      </c>
      <c r="B307" s="27" t="s">
        <v>19</v>
      </c>
      <c r="C307" s="27" t="s">
        <v>16</v>
      </c>
      <c r="D307" s="27" t="s">
        <v>11812</v>
      </c>
      <c r="E307" s="2">
        <v>100</v>
      </c>
      <c r="F307" s="23">
        <v>10.72</v>
      </c>
      <c r="G307" s="3">
        <v>4.99</v>
      </c>
      <c r="H307" s="3">
        <v>9.85</v>
      </c>
      <c r="I307" s="3">
        <v>91.88</v>
      </c>
      <c r="J307" s="27" t="s">
        <v>1671</v>
      </c>
      <c r="K307" s="1" t="s">
        <v>652</v>
      </c>
      <c r="L307" s="50">
        <f t="shared" si="97"/>
        <v>1</v>
      </c>
      <c r="M307" s="51">
        <f t="shared" si="98"/>
        <v>2026</v>
      </c>
      <c r="N307" s="65">
        <f t="shared" si="99"/>
        <v>46023</v>
      </c>
      <c r="O307" s="52">
        <f t="shared" si="100"/>
        <v>0.1072</v>
      </c>
      <c r="P307" s="52">
        <f t="shared" si="101"/>
        <v>10.72</v>
      </c>
      <c r="Q307" s="53">
        <f t="shared" si="102"/>
        <v>4.99E-2</v>
      </c>
      <c r="R307" s="52">
        <f t="shared" si="103"/>
        <v>0.15710000000000002</v>
      </c>
      <c r="S307" s="54">
        <f t="shared" si="104"/>
        <v>15.71</v>
      </c>
      <c r="T307" s="52">
        <f t="shared" si="105"/>
        <v>-8.7000000000000098E-3</v>
      </c>
      <c r="U307" s="52">
        <f t="shared" si="106"/>
        <v>0.1484</v>
      </c>
      <c r="V307" s="52">
        <f t="shared" si="107"/>
        <v>14.84</v>
      </c>
      <c r="W307" s="55">
        <f>SUMIF(GLS!B:B,K307,GLS!C:C)</f>
        <v>5.25</v>
      </c>
      <c r="X307" s="55"/>
      <c r="Y307" s="55"/>
      <c r="Z307" s="52">
        <f t="shared" si="108"/>
        <v>-5.25</v>
      </c>
      <c r="AA307" s="52">
        <f t="shared" si="109"/>
        <v>-5.25</v>
      </c>
      <c r="AB307" s="52">
        <f t="shared" si="110"/>
        <v>-5.2499999999999998E-2</v>
      </c>
      <c r="AC307" s="52">
        <f t="shared" si="111"/>
        <v>9.5900000000000013E-2</v>
      </c>
      <c r="AD307" s="56">
        <f t="shared" si="112"/>
        <v>0.61043921069382556</v>
      </c>
      <c r="AE307" s="57">
        <f t="shared" si="113"/>
        <v>9.5900000000000016</v>
      </c>
      <c r="AF307" s="53">
        <f>IFERROR(-ABS(INDEX('frais amazon 011225-150326'!H:H,MATCH(Reproting_ERPALIN!K307,'frais amazon 011225-150326'!D:D,0))/1.2),"Commande hors la France")</f>
        <v>-2.9</v>
      </c>
      <c r="AG307" s="53">
        <f t="shared" si="114"/>
        <v>-2.9</v>
      </c>
      <c r="AH307" s="53">
        <f t="shared" si="115"/>
        <v>-2.8999999999999998E-2</v>
      </c>
      <c r="AI307" s="57">
        <f t="shared" si="116"/>
        <v>6.6900000000000015E-2</v>
      </c>
      <c r="AJ307" s="56">
        <f t="shared" si="117"/>
        <v>0.42584341183959268</v>
      </c>
      <c r="AK307" s="54">
        <f t="shared" si="118"/>
        <v>6.6900000000000013</v>
      </c>
      <c r="AL307" s="46"/>
      <c r="AM307" s="41"/>
    </row>
    <row r="308" spans="1:39" x14ac:dyDescent="0.25">
      <c r="A308" s="27" t="s">
        <v>68</v>
      </c>
      <c r="B308" s="27" t="s">
        <v>69</v>
      </c>
      <c r="C308" s="27" t="s">
        <v>16</v>
      </c>
      <c r="D308" s="27" t="s">
        <v>11812</v>
      </c>
      <c r="E308" s="2">
        <v>100</v>
      </c>
      <c r="F308" s="23">
        <v>16.87</v>
      </c>
      <c r="G308" s="3">
        <v>16.309999999999999</v>
      </c>
      <c r="H308" s="3">
        <v>14.76</v>
      </c>
      <c r="I308" s="3">
        <v>87.49</v>
      </c>
      <c r="J308" s="27" t="s">
        <v>1918</v>
      </c>
      <c r="K308" s="1" t="s">
        <v>653</v>
      </c>
      <c r="L308" s="50">
        <f t="shared" si="97"/>
        <v>1</v>
      </c>
      <c r="M308" s="51">
        <f t="shared" si="98"/>
        <v>2026</v>
      </c>
      <c r="N308" s="65">
        <f t="shared" si="99"/>
        <v>46023</v>
      </c>
      <c r="O308" s="52">
        <f t="shared" si="100"/>
        <v>0.16870000000000002</v>
      </c>
      <c r="P308" s="52">
        <f t="shared" si="101"/>
        <v>16.87</v>
      </c>
      <c r="Q308" s="53">
        <f t="shared" si="102"/>
        <v>0.16309999999999999</v>
      </c>
      <c r="R308" s="52">
        <f t="shared" si="103"/>
        <v>0.33179999999999998</v>
      </c>
      <c r="S308" s="54">
        <f t="shared" si="104"/>
        <v>33.18</v>
      </c>
      <c r="T308" s="52">
        <f t="shared" si="105"/>
        <v>-2.1100000000000011E-2</v>
      </c>
      <c r="U308" s="52">
        <f t="shared" si="106"/>
        <v>0.31069999999999998</v>
      </c>
      <c r="V308" s="52">
        <f t="shared" si="107"/>
        <v>31.069999999999997</v>
      </c>
      <c r="W308" s="55">
        <f>SUMIF(GLS!B:B,K308,GLS!C:C)</f>
        <v>10.719999999999999</v>
      </c>
      <c r="X308" s="55"/>
      <c r="Y308" s="55"/>
      <c r="Z308" s="52">
        <f t="shared" si="108"/>
        <v>-10.719999999999999</v>
      </c>
      <c r="AA308" s="52">
        <f t="shared" si="109"/>
        <v>-10.72</v>
      </c>
      <c r="AB308" s="52">
        <f t="shared" si="110"/>
        <v>-0.1072</v>
      </c>
      <c r="AC308" s="52">
        <f t="shared" si="111"/>
        <v>0.20349999999999996</v>
      </c>
      <c r="AD308" s="56">
        <f t="shared" si="112"/>
        <v>0.61332127787823976</v>
      </c>
      <c r="AE308" s="57">
        <f t="shared" si="113"/>
        <v>20.349999999999994</v>
      </c>
      <c r="AF308" s="53" t="str">
        <f>IFERROR(-ABS(INDEX('frais amazon 011225-150326'!H:H,MATCH(Reproting_ERPALIN!K308,'frais amazon 011225-150326'!D:D,0))/1.2),"Commande hors la France")</f>
        <v>Commande hors la France</v>
      </c>
      <c r="AG308" s="53">
        <f t="shared" si="114"/>
        <v>0</v>
      </c>
      <c r="AH308" s="53">
        <f t="shared" si="115"/>
        <v>0</v>
      </c>
      <c r="AI308" s="57">
        <f t="shared" si="116"/>
        <v>0.20349999999999996</v>
      </c>
      <c r="AJ308" s="56">
        <f t="shared" si="117"/>
        <v>0.61332127787823976</v>
      </c>
      <c r="AK308" s="54">
        <f t="shared" si="118"/>
        <v>20.349999999999994</v>
      </c>
      <c r="AL308" s="46"/>
      <c r="AM308" s="41"/>
    </row>
    <row r="309" spans="1:39" x14ac:dyDescent="0.25">
      <c r="A309" s="27" t="s">
        <v>247</v>
      </c>
      <c r="B309" s="27" t="s">
        <v>248</v>
      </c>
      <c r="C309" s="27" t="s">
        <v>33</v>
      </c>
      <c r="D309" s="27" t="s">
        <v>11815</v>
      </c>
      <c r="E309" s="2">
        <v>1</v>
      </c>
      <c r="F309" s="3">
        <v>11.4</v>
      </c>
      <c r="G309" s="3" t="s">
        <v>12</v>
      </c>
      <c r="H309" s="3">
        <v>6.41</v>
      </c>
      <c r="I309" s="3">
        <v>56.23</v>
      </c>
      <c r="J309" s="27" t="s">
        <v>1671</v>
      </c>
      <c r="K309" s="1" t="s">
        <v>654</v>
      </c>
      <c r="L309" s="50">
        <f t="shared" si="97"/>
        <v>2</v>
      </c>
      <c r="M309" s="51">
        <f t="shared" si="98"/>
        <v>2026</v>
      </c>
      <c r="N309" s="65">
        <f t="shared" si="99"/>
        <v>46054</v>
      </c>
      <c r="O309" s="52">
        <f t="shared" si="100"/>
        <v>11.4</v>
      </c>
      <c r="P309" s="52">
        <f t="shared" si="101"/>
        <v>11.4</v>
      </c>
      <c r="Q309" s="53">
        <f t="shared" si="102"/>
        <v>0</v>
      </c>
      <c r="R309" s="52">
        <f t="shared" si="103"/>
        <v>11.4</v>
      </c>
      <c r="S309" s="54">
        <f t="shared" si="104"/>
        <v>11.4</v>
      </c>
      <c r="T309" s="52">
        <f t="shared" si="105"/>
        <v>-4.99</v>
      </c>
      <c r="U309" s="52">
        <f t="shared" si="106"/>
        <v>6.41</v>
      </c>
      <c r="V309" s="52">
        <f t="shared" si="107"/>
        <v>6.41</v>
      </c>
      <c r="W309" s="55">
        <f>SUMIF(GLS!B:B,K309,GLS!C:C)</f>
        <v>5.25</v>
      </c>
      <c r="X309" s="55"/>
      <c r="Y309" s="55"/>
      <c r="Z309" s="52">
        <f t="shared" si="108"/>
        <v>-5.25</v>
      </c>
      <c r="AA309" s="52">
        <f t="shared" si="109"/>
        <v>-5.25</v>
      </c>
      <c r="AB309" s="52">
        <f t="shared" si="110"/>
        <v>-5.25</v>
      </c>
      <c r="AC309" s="52">
        <f t="shared" si="111"/>
        <v>1.1600000000000001</v>
      </c>
      <c r="AD309" s="56">
        <f t="shared" si="112"/>
        <v>0.10175438596491229</v>
      </c>
      <c r="AE309" s="57">
        <f t="shared" si="113"/>
        <v>1.1600000000000001</v>
      </c>
      <c r="AF309" s="53">
        <f>IFERROR(-ABS(INDEX('frais amazon 011225-150326'!H:H,MATCH(Reproting_ERPALIN!K309,'frais amazon 011225-150326'!D:D,0))/1.2),"Commande hors la France")</f>
        <v>-2.1166666666666667</v>
      </c>
      <c r="AG309" s="53">
        <f t="shared" si="114"/>
        <v>-2.1166666666666667</v>
      </c>
      <c r="AH309" s="53">
        <f t="shared" si="115"/>
        <v>-2.1166666666666667</v>
      </c>
      <c r="AI309" s="57">
        <f t="shared" si="116"/>
        <v>-0.95666666666666655</v>
      </c>
      <c r="AJ309" s="56">
        <f t="shared" si="117"/>
        <v>-8.3918128654970753E-2</v>
      </c>
      <c r="AK309" s="54">
        <f t="shared" si="118"/>
        <v>-0.95666666666666655</v>
      </c>
      <c r="AL309" s="46"/>
      <c r="AM309" s="41"/>
    </row>
    <row r="310" spans="1:39" x14ac:dyDescent="0.25">
      <c r="A310" s="27" t="s">
        <v>656</v>
      </c>
      <c r="B310" s="27" t="s">
        <v>657</v>
      </c>
      <c r="C310" s="27" t="s">
        <v>16</v>
      </c>
      <c r="D310" s="27" t="s">
        <v>11814</v>
      </c>
      <c r="E310" s="2">
        <v>25</v>
      </c>
      <c r="F310" s="3">
        <v>15.75</v>
      </c>
      <c r="G310" s="3">
        <v>13.33</v>
      </c>
      <c r="H310" s="3">
        <v>10.91</v>
      </c>
      <c r="I310" s="3">
        <v>69.25</v>
      </c>
      <c r="J310" s="27" t="s">
        <v>1671</v>
      </c>
      <c r="K310" s="1" t="s">
        <v>658</v>
      </c>
      <c r="L310" s="50">
        <f t="shared" si="97"/>
        <v>12</v>
      </c>
      <c r="M310" s="51">
        <f t="shared" si="98"/>
        <v>2025</v>
      </c>
      <c r="N310" s="65">
        <f t="shared" si="99"/>
        <v>45992</v>
      </c>
      <c r="O310" s="52">
        <f t="shared" si="100"/>
        <v>0.63</v>
      </c>
      <c r="P310" s="52">
        <f t="shared" si="101"/>
        <v>15.75</v>
      </c>
      <c r="Q310" s="53">
        <f t="shared" si="102"/>
        <v>0.53320000000000001</v>
      </c>
      <c r="R310" s="52">
        <f t="shared" si="103"/>
        <v>1.1632</v>
      </c>
      <c r="S310" s="54">
        <f t="shared" si="104"/>
        <v>29.080000000000002</v>
      </c>
      <c r="T310" s="52">
        <f t="shared" si="105"/>
        <v>-0.19359999999999999</v>
      </c>
      <c r="U310" s="52">
        <f t="shared" si="106"/>
        <v>0.96960000000000002</v>
      </c>
      <c r="V310" s="52">
        <f t="shared" si="107"/>
        <v>24.240000000000002</v>
      </c>
      <c r="W310" s="55">
        <f>SUMIF(GLS!B:B,K310,GLS!C:C)</f>
        <v>5.25</v>
      </c>
      <c r="X310" s="55"/>
      <c r="Y310" s="55"/>
      <c r="Z310" s="52">
        <f t="shared" si="108"/>
        <v>-5.25</v>
      </c>
      <c r="AA310" s="52">
        <f t="shared" si="109"/>
        <v>-5.25</v>
      </c>
      <c r="AB310" s="52">
        <f t="shared" si="110"/>
        <v>-0.21</v>
      </c>
      <c r="AC310" s="52">
        <f t="shared" si="111"/>
        <v>0.75960000000000005</v>
      </c>
      <c r="AD310" s="56">
        <f t="shared" si="112"/>
        <v>0.65302613480055027</v>
      </c>
      <c r="AE310" s="57">
        <f t="shared" si="113"/>
        <v>18.990000000000002</v>
      </c>
      <c r="AF310" s="53">
        <f>IFERROR(-ABS(INDEX('frais amazon 011225-150326'!H:H,MATCH(Reproting_ERPALIN!K310,'frais amazon 011225-150326'!D:D,0))/1.2),"Commande hors la France")</f>
        <v>-5.4083333333333341</v>
      </c>
      <c r="AG310" s="53">
        <f t="shared" si="114"/>
        <v>-5.4083333333333341</v>
      </c>
      <c r="AH310" s="53">
        <f t="shared" si="115"/>
        <v>-0.21633333333333338</v>
      </c>
      <c r="AI310" s="57">
        <f t="shared" si="116"/>
        <v>0.54326666666666668</v>
      </c>
      <c r="AJ310" s="56">
        <f t="shared" si="117"/>
        <v>0.46704493351673543</v>
      </c>
      <c r="AK310" s="54">
        <f t="shared" si="118"/>
        <v>13.581666666666667</v>
      </c>
      <c r="AL310" s="46"/>
      <c r="AM310" s="41"/>
    </row>
    <row r="311" spans="1:39" x14ac:dyDescent="0.25">
      <c r="A311" s="27" t="s">
        <v>18</v>
      </c>
      <c r="B311" s="27" t="s">
        <v>19</v>
      </c>
      <c r="C311" s="27" t="s">
        <v>16</v>
      </c>
      <c r="D311" s="27" t="s">
        <v>11812</v>
      </c>
      <c r="E311" s="2">
        <v>100</v>
      </c>
      <c r="F311" s="23">
        <v>10.3</v>
      </c>
      <c r="G311" s="3">
        <v>4.99</v>
      </c>
      <c r="H311" s="3">
        <v>9.43</v>
      </c>
      <c r="I311" s="3">
        <v>91.55</v>
      </c>
      <c r="J311" s="27" t="s">
        <v>1671</v>
      </c>
      <c r="K311" s="1" t="s">
        <v>659</v>
      </c>
      <c r="L311" s="50">
        <f t="shared" si="97"/>
        <v>1</v>
      </c>
      <c r="M311" s="51">
        <f t="shared" si="98"/>
        <v>2026</v>
      </c>
      <c r="N311" s="65">
        <f t="shared" si="99"/>
        <v>46023</v>
      </c>
      <c r="O311" s="52">
        <f t="shared" si="100"/>
        <v>0.10300000000000001</v>
      </c>
      <c r="P311" s="52">
        <f t="shared" si="101"/>
        <v>10.3</v>
      </c>
      <c r="Q311" s="53">
        <f t="shared" si="102"/>
        <v>4.99E-2</v>
      </c>
      <c r="R311" s="52">
        <f t="shared" si="103"/>
        <v>0.15290000000000001</v>
      </c>
      <c r="S311" s="54">
        <f t="shared" si="104"/>
        <v>15.290000000000001</v>
      </c>
      <c r="T311" s="52">
        <f t="shared" si="105"/>
        <v>-8.7000000000000098E-3</v>
      </c>
      <c r="U311" s="52">
        <f t="shared" si="106"/>
        <v>0.14419999999999999</v>
      </c>
      <c r="V311" s="52">
        <f t="shared" si="107"/>
        <v>14.42</v>
      </c>
      <c r="W311" s="55">
        <f>SUMIF(GLS!B:B,K311,GLS!C:C)</f>
        <v>5.25</v>
      </c>
      <c r="X311" s="55"/>
      <c r="Y311" s="55"/>
      <c r="Z311" s="52">
        <f t="shared" si="108"/>
        <v>-5.25</v>
      </c>
      <c r="AA311" s="52">
        <f t="shared" si="109"/>
        <v>-5.25</v>
      </c>
      <c r="AB311" s="52">
        <f t="shared" si="110"/>
        <v>-5.2499999999999998E-2</v>
      </c>
      <c r="AC311" s="52">
        <f t="shared" si="111"/>
        <v>9.1700000000000004E-2</v>
      </c>
      <c r="AD311" s="56">
        <f t="shared" si="112"/>
        <v>0.59973839110529759</v>
      </c>
      <c r="AE311" s="57">
        <f t="shared" si="113"/>
        <v>9.17</v>
      </c>
      <c r="AF311" s="53">
        <f>IFERROR(-ABS(INDEX('frais amazon 011225-150326'!H:H,MATCH(Reproting_ERPALIN!K311,'frais amazon 011225-150326'!D:D,0))/1.2),"Commande hors la France")</f>
        <v>-2.8250000000000002</v>
      </c>
      <c r="AG311" s="53">
        <f t="shared" si="114"/>
        <v>-2.8250000000000002</v>
      </c>
      <c r="AH311" s="53">
        <f t="shared" si="115"/>
        <v>-2.8250000000000001E-2</v>
      </c>
      <c r="AI311" s="57">
        <f t="shared" si="116"/>
        <v>6.3450000000000006E-2</v>
      </c>
      <c r="AJ311" s="56">
        <f t="shared" si="117"/>
        <v>0.41497710922171355</v>
      </c>
      <c r="AK311" s="54">
        <f t="shared" si="118"/>
        <v>6.3450000000000006</v>
      </c>
      <c r="AL311" s="46"/>
      <c r="AM311" s="41"/>
    </row>
    <row r="312" spans="1:39" x14ac:dyDescent="0.25">
      <c r="A312" s="27" t="s">
        <v>228</v>
      </c>
      <c r="B312" s="27" t="s">
        <v>229</v>
      </c>
      <c r="C312" s="27" t="s">
        <v>16</v>
      </c>
      <c r="D312" s="27" t="s">
        <v>11812</v>
      </c>
      <c r="E312" s="2">
        <v>150</v>
      </c>
      <c r="F312" s="23">
        <v>26.28</v>
      </c>
      <c r="G312" s="3">
        <v>4.99</v>
      </c>
      <c r="H312" s="3">
        <v>20.309999999999999</v>
      </c>
      <c r="I312" s="3">
        <v>77.28</v>
      </c>
      <c r="J312" s="27" t="s">
        <v>1671</v>
      </c>
      <c r="K312" s="1" t="s">
        <v>660</v>
      </c>
      <c r="L312" s="50">
        <f t="shared" si="97"/>
        <v>1</v>
      </c>
      <c r="M312" s="51">
        <f t="shared" si="98"/>
        <v>2026</v>
      </c>
      <c r="N312" s="65">
        <f t="shared" si="99"/>
        <v>46023</v>
      </c>
      <c r="O312" s="52">
        <f t="shared" si="100"/>
        <v>0.17519999999999999</v>
      </c>
      <c r="P312" s="52">
        <f t="shared" si="101"/>
        <v>26.279999999999998</v>
      </c>
      <c r="Q312" s="53">
        <f t="shared" si="102"/>
        <v>3.3266666666666667E-2</v>
      </c>
      <c r="R312" s="52">
        <f t="shared" si="103"/>
        <v>0.20846666666666666</v>
      </c>
      <c r="S312" s="54">
        <f t="shared" si="104"/>
        <v>31.27</v>
      </c>
      <c r="T312" s="52">
        <f t="shared" si="105"/>
        <v>-3.9800000000000016E-2</v>
      </c>
      <c r="U312" s="52">
        <f t="shared" si="106"/>
        <v>0.16866666666666663</v>
      </c>
      <c r="V312" s="52">
        <f t="shared" si="107"/>
        <v>25.299999999999994</v>
      </c>
      <c r="W312" s="55">
        <f>SUMIF(GLS!B:B,K312,GLS!C:C)</f>
        <v>5.25</v>
      </c>
      <c r="X312" s="55"/>
      <c r="Y312" s="55"/>
      <c r="Z312" s="52">
        <f t="shared" si="108"/>
        <v>-5.25</v>
      </c>
      <c r="AA312" s="52">
        <f t="shared" si="109"/>
        <v>-5.25</v>
      </c>
      <c r="AB312" s="52">
        <f t="shared" si="110"/>
        <v>-3.5000000000000003E-2</v>
      </c>
      <c r="AC312" s="52">
        <f t="shared" si="111"/>
        <v>0.13366666666666663</v>
      </c>
      <c r="AD312" s="56">
        <f t="shared" si="112"/>
        <v>0.64118963863127576</v>
      </c>
      <c r="AE312" s="57">
        <f t="shared" si="113"/>
        <v>20.049999999999994</v>
      </c>
      <c r="AF312" s="53">
        <f>IFERROR(-ABS(INDEX('frais amazon 011225-150326'!H:H,MATCH(Reproting_ERPALIN!K312,'frais amazon 011225-150326'!D:D,0))/1.2),"Commande hors la France")</f>
        <v>-5.8</v>
      </c>
      <c r="AG312" s="53">
        <f t="shared" si="114"/>
        <v>-5.8</v>
      </c>
      <c r="AH312" s="53">
        <f t="shared" si="115"/>
        <v>-3.8666666666666669E-2</v>
      </c>
      <c r="AI312" s="57">
        <f t="shared" si="116"/>
        <v>9.4999999999999959E-2</v>
      </c>
      <c r="AJ312" s="56">
        <f t="shared" si="117"/>
        <v>0.45570834665813859</v>
      </c>
      <c r="AK312" s="54">
        <f t="shared" si="118"/>
        <v>14.249999999999995</v>
      </c>
      <c r="AL312" s="46"/>
      <c r="AM312" s="41"/>
    </row>
    <row r="313" spans="1:39" x14ac:dyDescent="0.25">
      <c r="A313" s="27" t="s">
        <v>661</v>
      </c>
      <c r="B313" s="27" t="s">
        <v>662</v>
      </c>
      <c r="C313" s="27" t="s">
        <v>16</v>
      </c>
      <c r="D313" s="27" t="s">
        <v>11812</v>
      </c>
      <c r="E313" s="2">
        <v>50</v>
      </c>
      <c r="F313" s="23">
        <v>19.98</v>
      </c>
      <c r="G313" s="3">
        <v>4.99</v>
      </c>
      <c r="H313" s="3">
        <v>16.09</v>
      </c>
      <c r="I313" s="3">
        <v>80.510000000000005</v>
      </c>
      <c r="J313" s="27" t="s">
        <v>1671</v>
      </c>
      <c r="K313" s="1" t="s">
        <v>663</v>
      </c>
      <c r="L313" s="50">
        <f t="shared" si="97"/>
        <v>1</v>
      </c>
      <c r="M313" s="51">
        <f t="shared" si="98"/>
        <v>2026</v>
      </c>
      <c r="N313" s="65">
        <f t="shared" si="99"/>
        <v>46023</v>
      </c>
      <c r="O313" s="52">
        <f t="shared" si="100"/>
        <v>0.39960000000000001</v>
      </c>
      <c r="P313" s="52">
        <f t="shared" si="101"/>
        <v>19.98</v>
      </c>
      <c r="Q313" s="53">
        <f t="shared" si="102"/>
        <v>9.98E-2</v>
      </c>
      <c r="R313" s="52">
        <f t="shared" si="103"/>
        <v>0.49940000000000001</v>
      </c>
      <c r="S313" s="54">
        <f t="shared" si="104"/>
        <v>24.97</v>
      </c>
      <c r="T313" s="52">
        <f t="shared" si="105"/>
        <v>-7.7800000000000008E-2</v>
      </c>
      <c r="U313" s="52">
        <f t="shared" si="106"/>
        <v>0.42159999999999997</v>
      </c>
      <c r="V313" s="52">
        <f t="shared" si="107"/>
        <v>21.08</v>
      </c>
      <c r="W313" s="55">
        <f>SUMIF(GLS!B:B,K313,GLS!C:C)</f>
        <v>5.48</v>
      </c>
      <c r="X313" s="55"/>
      <c r="Y313" s="55"/>
      <c r="Z313" s="52">
        <f t="shared" si="108"/>
        <v>-5.48</v>
      </c>
      <c r="AA313" s="52">
        <f t="shared" si="109"/>
        <v>-5.48</v>
      </c>
      <c r="AB313" s="52">
        <f t="shared" si="110"/>
        <v>-0.1096</v>
      </c>
      <c r="AC313" s="52">
        <f t="shared" si="111"/>
        <v>0.31199999999999994</v>
      </c>
      <c r="AD313" s="56">
        <f t="shared" si="112"/>
        <v>0.62474969963956739</v>
      </c>
      <c r="AE313" s="57">
        <f t="shared" si="113"/>
        <v>15.599999999999998</v>
      </c>
      <c r="AF313" s="53">
        <f>IFERROR(-ABS(INDEX('frais amazon 011225-150326'!H:H,MATCH(Reproting_ERPALIN!K313,'frais amazon 011225-150326'!D:D,0))/1.2),"Commande hors la France")</f>
        <v>-4.625</v>
      </c>
      <c r="AG313" s="53">
        <f t="shared" si="114"/>
        <v>-4.625</v>
      </c>
      <c r="AH313" s="53">
        <f t="shared" si="115"/>
        <v>-9.2499999999999999E-2</v>
      </c>
      <c r="AI313" s="57">
        <f t="shared" si="116"/>
        <v>0.21949999999999995</v>
      </c>
      <c r="AJ313" s="56">
        <f t="shared" si="117"/>
        <v>0.4395274329195033</v>
      </c>
      <c r="AK313" s="54">
        <f t="shared" si="118"/>
        <v>10.974999999999998</v>
      </c>
      <c r="AL313" s="46"/>
      <c r="AM313" s="41"/>
    </row>
    <row r="314" spans="1:39" x14ac:dyDescent="0.25">
      <c r="A314" s="27" t="s">
        <v>664</v>
      </c>
      <c r="B314" s="27" t="s">
        <v>665</v>
      </c>
      <c r="C314" s="27" t="s">
        <v>33</v>
      </c>
      <c r="D314" s="27" t="s">
        <v>11812</v>
      </c>
      <c r="E314" s="2">
        <v>10</v>
      </c>
      <c r="F314" s="23">
        <v>7.62</v>
      </c>
      <c r="G314" s="3" t="s">
        <v>12</v>
      </c>
      <c r="H314" s="3">
        <v>4.47</v>
      </c>
      <c r="I314" s="3">
        <v>58.66</v>
      </c>
      <c r="J314" s="27" t="s">
        <v>1671</v>
      </c>
      <c r="K314" s="1" t="s">
        <v>666</v>
      </c>
      <c r="L314" s="50">
        <f t="shared" si="97"/>
        <v>1</v>
      </c>
      <c r="M314" s="51">
        <f t="shared" si="98"/>
        <v>2026</v>
      </c>
      <c r="N314" s="65">
        <f t="shared" si="99"/>
        <v>46023</v>
      </c>
      <c r="O314" s="52">
        <f t="shared" si="100"/>
        <v>0.76200000000000001</v>
      </c>
      <c r="P314" s="52">
        <f t="shared" si="101"/>
        <v>7.62</v>
      </c>
      <c r="Q314" s="53">
        <f t="shared" si="102"/>
        <v>0</v>
      </c>
      <c r="R314" s="52">
        <f t="shared" si="103"/>
        <v>0.76200000000000001</v>
      </c>
      <c r="S314" s="54">
        <f t="shared" si="104"/>
        <v>7.62</v>
      </c>
      <c r="T314" s="52">
        <f t="shared" si="105"/>
        <v>-0.31500000000000006</v>
      </c>
      <c r="U314" s="52">
        <f t="shared" si="106"/>
        <v>0.44699999999999995</v>
      </c>
      <c r="V314" s="52">
        <f t="shared" si="107"/>
        <v>4.47</v>
      </c>
      <c r="W314" s="55">
        <f>SUMIF(GLS!B:B,K314,GLS!C:C)</f>
        <v>5.25</v>
      </c>
      <c r="X314" s="55"/>
      <c r="Y314" s="55"/>
      <c r="Z314" s="52">
        <f t="shared" si="108"/>
        <v>-5.25</v>
      </c>
      <c r="AA314" s="52">
        <f t="shared" si="109"/>
        <v>-5.25</v>
      </c>
      <c r="AB314" s="52">
        <f t="shared" si="110"/>
        <v>-0.52500000000000002</v>
      </c>
      <c r="AC314" s="52">
        <f t="shared" si="111"/>
        <v>-7.8000000000000069E-2</v>
      </c>
      <c r="AD314" s="56">
        <f t="shared" si="112"/>
        <v>-0.10236220472440954</v>
      </c>
      <c r="AE314" s="57">
        <f t="shared" si="113"/>
        <v>-0.78000000000000069</v>
      </c>
      <c r="AF314" s="53">
        <f>IFERROR(-ABS(INDEX('frais amazon 011225-150326'!H:H,MATCH(Reproting_ERPALIN!K314,'frais amazon 011225-150326'!D:D,0))/1.2),"Commande hors la France")</f>
        <v>-0.75833333333333341</v>
      </c>
      <c r="AG314" s="53">
        <f t="shared" si="114"/>
        <v>-0.75833333333333341</v>
      </c>
      <c r="AH314" s="53">
        <f t="shared" si="115"/>
        <v>-7.5833333333333336E-2</v>
      </c>
      <c r="AI314" s="57">
        <f t="shared" si="116"/>
        <v>-0.15383333333333341</v>
      </c>
      <c r="AJ314" s="56">
        <f t="shared" si="117"/>
        <v>-0.20188101487314095</v>
      </c>
      <c r="AK314" s="54">
        <f t="shared" si="118"/>
        <v>-1.538333333333334</v>
      </c>
      <c r="AL314" s="46"/>
      <c r="AM314" s="41"/>
    </row>
    <row r="315" spans="1:39" x14ac:dyDescent="0.25">
      <c r="A315" s="27" t="s">
        <v>667</v>
      </c>
      <c r="B315" s="27" t="s">
        <v>668</v>
      </c>
      <c r="C315" s="27" t="s">
        <v>16</v>
      </c>
      <c r="D315" s="27" t="s">
        <v>11812</v>
      </c>
      <c r="E315" s="2">
        <v>600</v>
      </c>
      <c r="F315" s="23">
        <v>18.84</v>
      </c>
      <c r="G315" s="3">
        <v>10.41</v>
      </c>
      <c r="H315" s="3">
        <v>16.98</v>
      </c>
      <c r="I315" s="3">
        <v>90.13</v>
      </c>
      <c r="J315" s="27" t="s">
        <v>1918</v>
      </c>
      <c r="K315" s="1" t="s">
        <v>669</v>
      </c>
      <c r="L315" s="50">
        <f t="shared" si="97"/>
        <v>1</v>
      </c>
      <c r="M315" s="51">
        <f t="shared" si="98"/>
        <v>2026</v>
      </c>
      <c r="N315" s="65">
        <f t="shared" si="99"/>
        <v>46023</v>
      </c>
      <c r="O315" s="52">
        <f t="shared" si="100"/>
        <v>3.1399999999999997E-2</v>
      </c>
      <c r="P315" s="52">
        <f t="shared" si="101"/>
        <v>18.84</v>
      </c>
      <c r="Q315" s="53">
        <f t="shared" si="102"/>
        <v>1.7350000000000001E-2</v>
      </c>
      <c r="R315" s="52">
        <f t="shared" si="103"/>
        <v>4.8750000000000002E-2</v>
      </c>
      <c r="S315" s="54">
        <f t="shared" si="104"/>
        <v>29.25</v>
      </c>
      <c r="T315" s="52">
        <f t="shared" si="105"/>
        <v>-3.099999999999999E-3</v>
      </c>
      <c r="U315" s="52">
        <f t="shared" si="106"/>
        <v>4.5650000000000003E-2</v>
      </c>
      <c r="V315" s="52">
        <f t="shared" si="107"/>
        <v>27.39</v>
      </c>
      <c r="W315" s="55">
        <f>SUMIF(GLS!B:B,K315,GLS!C:C)</f>
        <v>10.719999999999999</v>
      </c>
      <c r="X315" s="55"/>
      <c r="Y315" s="55"/>
      <c r="Z315" s="52">
        <f t="shared" si="108"/>
        <v>-10.719999999999999</v>
      </c>
      <c r="AA315" s="52">
        <f t="shared" si="109"/>
        <v>-10.719999999999999</v>
      </c>
      <c r="AB315" s="52">
        <f t="shared" si="110"/>
        <v>-1.7866666666666666E-2</v>
      </c>
      <c r="AC315" s="52">
        <f t="shared" si="111"/>
        <v>2.7783333333333337E-2</v>
      </c>
      <c r="AD315" s="56">
        <f t="shared" si="112"/>
        <v>0.56991452991452995</v>
      </c>
      <c r="AE315" s="57">
        <f t="shared" si="113"/>
        <v>16.670000000000002</v>
      </c>
      <c r="AF315" s="53" t="str">
        <f>IFERROR(-ABS(INDEX('frais amazon 011225-150326'!H:H,MATCH(Reproting_ERPALIN!K315,'frais amazon 011225-150326'!D:D,0))/1.2),"Commande hors la France")</f>
        <v>Commande hors la France</v>
      </c>
      <c r="AG315" s="53">
        <f t="shared" si="114"/>
        <v>0</v>
      </c>
      <c r="AH315" s="53">
        <f t="shared" si="115"/>
        <v>0</v>
      </c>
      <c r="AI315" s="57">
        <f t="shared" si="116"/>
        <v>2.7783333333333337E-2</v>
      </c>
      <c r="AJ315" s="56">
        <f t="shared" si="117"/>
        <v>0.56991452991452995</v>
      </c>
      <c r="AK315" s="54">
        <f t="shared" si="118"/>
        <v>16.670000000000002</v>
      </c>
      <c r="AL315" s="46"/>
      <c r="AM315" s="41"/>
    </row>
    <row r="316" spans="1:39" x14ac:dyDescent="0.25">
      <c r="A316" s="27" t="s">
        <v>76</v>
      </c>
      <c r="B316" s="27" t="s">
        <v>77</v>
      </c>
      <c r="C316" s="27" t="s">
        <v>16</v>
      </c>
      <c r="D316" s="27" t="s">
        <v>11812</v>
      </c>
      <c r="E316" s="2">
        <v>100</v>
      </c>
      <c r="F316" s="23">
        <v>10.47</v>
      </c>
      <c r="G316" s="3">
        <v>8.75</v>
      </c>
      <c r="H316" s="3">
        <v>9.77</v>
      </c>
      <c r="I316" s="3">
        <v>93.31</v>
      </c>
      <c r="J316" s="27" t="s">
        <v>1916</v>
      </c>
      <c r="K316" s="1" t="s">
        <v>670</v>
      </c>
      <c r="L316" s="50">
        <f t="shared" si="97"/>
        <v>1</v>
      </c>
      <c r="M316" s="51">
        <f t="shared" si="98"/>
        <v>2026</v>
      </c>
      <c r="N316" s="65">
        <f t="shared" si="99"/>
        <v>46023</v>
      </c>
      <c r="O316" s="52">
        <f t="shared" si="100"/>
        <v>0.1047</v>
      </c>
      <c r="P316" s="52">
        <f t="shared" si="101"/>
        <v>10.47</v>
      </c>
      <c r="Q316" s="53">
        <f t="shared" si="102"/>
        <v>8.7499999999999994E-2</v>
      </c>
      <c r="R316" s="52">
        <f t="shared" si="103"/>
        <v>0.19219999999999998</v>
      </c>
      <c r="S316" s="54">
        <f t="shared" si="104"/>
        <v>19.22</v>
      </c>
      <c r="T316" s="52">
        <f t="shared" si="105"/>
        <v>-7.0000000000000106E-3</v>
      </c>
      <c r="U316" s="52">
        <f t="shared" si="106"/>
        <v>0.18519999999999998</v>
      </c>
      <c r="V316" s="52">
        <f t="shared" si="107"/>
        <v>18.519999999999996</v>
      </c>
      <c r="W316" s="55">
        <f>SUMIF(GLS!B:B,K316,GLS!C:C)</f>
        <v>10.719999999999999</v>
      </c>
      <c r="X316" s="55"/>
      <c r="Y316" s="55"/>
      <c r="Z316" s="52">
        <f t="shared" si="108"/>
        <v>-10.719999999999999</v>
      </c>
      <c r="AA316" s="52">
        <f t="shared" si="109"/>
        <v>-10.72</v>
      </c>
      <c r="AB316" s="52">
        <f t="shared" si="110"/>
        <v>-0.1072</v>
      </c>
      <c r="AC316" s="52">
        <f t="shared" si="111"/>
        <v>7.7999999999999972E-2</v>
      </c>
      <c r="AD316" s="56">
        <f t="shared" si="112"/>
        <v>0.40582726326742963</v>
      </c>
      <c r="AE316" s="57">
        <f t="shared" si="113"/>
        <v>7.7999999999999972</v>
      </c>
      <c r="AF316" s="53" t="str">
        <f>IFERROR(-ABS(INDEX('frais amazon 011225-150326'!H:H,MATCH(Reproting_ERPALIN!K316,'frais amazon 011225-150326'!D:D,0))/1.2),"Commande hors la France")</f>
        <v>Commande hors la France</v>
      </c>
      <c r="AG316" s="53">
        <f t="shared" si="114"/>
        <v>0</v>
      </c>
      <c r="AH316" s="53">
        <f t="shared" si="115"/>
        <v>0</v>
      </c>
      <c r="AI316" s="57">
        <f t="shared" si="116"/>
        <v>7.7999999999999972E-2</v>
      </c>
      <c r="AJ316" s="56">
        <f t="shared" si="117"/>
        <v>0.40582726326742963</v>
      </c>
      <c r="AK316" s="54">
        <f t="shared" si="118"/>
        <v>7.7999999999999972</v>
      </c>
      <c r="AL316" s="46"/>
      <c r="AM316" s="41"/>
    </row>
    <row r="317" spans="1:39" x14ac:dyDescent="0.25">
      <c r="A317" s="27" t="s">
        <v>671</v>
      </c>
      <c r="B317" s="27" t="s">
        <v>672</v>
      </c>
      <c r="C317" s="27" t="s">
        <v>11</v>
      </c>
      <c r="D317" s="27" t="s">
        <v>11812</v>
      </c>
      <c r="E317" s="2">
        <v>60</v>
      </c>
      <c r="F317" s="23">
        <v>24.47</v>
      </c>
      <c r="G317" s="3" t="s">
        <v>12</v>
      </c>
      <c r="H317" s="3">
        <v>17.64</v>
      </c>
      <c r="I317" s="3">
        <v>72.099999999999994</v>
      </c>
      <c r="J317" s="27" t="s">
        <v>1671</v>
      </c>
      <c r="K317" s="1" t="s">
        <v>673</v>
      </c>
      <c r="L317" s="50">
        <f t="shared" si="97"/>
        <v>1</v>
      </c>
      <c r="M317" s="51">
        <f t="shared" si="98"/>
        <v>2026</v>
      </c>
      <c r="N317" s="65">
        <f t="shared" si="99"/>
        <v>46023</v>
      </c>
      <c r="O317" s="52">
        <f t="shared" si="100"/>
        <v>0.40783333333333333</v>
      </c>
      <c r="P317" s="52">
        <f t="shared" si="101"/>
        <v>24.47</v>
      </c>
      <c r="Q317" s="53">
        <f t="shared" si="102"/>
        <v>0</v>
      </c>
      <c r="R317" s="52">
        <f t="shared" si="103"/>
        <v>0.40783333333333333</v>
      </c>
      <c r="S317" s="54">
        <f t="shared" si="104"/>
        <v>24.47</v>
      </c>
      <c r="T317" s="52">
        <f t="shared" si="105"/>
        <v>-0.1138333333333333</v>
      </c>
      <c r="U317" s="52">
        <f t="shared" si="106"/>
        <v>0.29400000000000004</v>
      </c>
      <c r="V317" s="52">
        <f t="shared" si="107"/>
        <v>17.64</v>
      </c>
      <c r="W317" s="55">
        <f>SUMIF(GLS!B:B,K317,GLS!C:C)</f>
        <v>5.49</v>
      </c>
      <c r="X317" s="55"/>
      <c r="Y317" s="55"/>
      <c r="Z317" s="52">
        <f t="shared" si="108"/>
        <v>-5.49</v>
      </c>
      <c r="AA317" s="52">
        <f t="shared" si="109"/>
        <v>-5.49</v>
      </c>
      <c r="AB317" s="52">
        <f t="shared" si="110"/>
        <v>-9.1499999999999998E-2</v>
      </c>
      <c r="AC317" s="52">
        <f t="shared" si="111"/>
        <v>0.20250000000000004</v>
      </c>
      <c r="AD317" s="56">
        <f t="shared" si="112"/>
        <v>0.49652635880670221</v>
      </c>
      <c r="AE317" s="57">
        <f t="shared" si="113"/>
        <v>12.150000000000002</v>
      </c>
      <c r="AF317" s="53">
        <f>IFERROR(-ABS(INDEX('frais amazon 011225-150326'!H:H,MATCH(Reproting_ERPALIN!K317,'frais amazon 011225-150326'!D:D,0))/1.2),"Commande hors la France")</f>
        <v>-4.55</v>
      </c>
      <c r="AG317" s="53">
        <f t="shared" si="114"/>
        <v>-4.55</v>
      </c>
      <c r="AH317" s="53">
        <f t="shared" si="115"/>
        <v>-7.5833333333333336E-2</v>
      </c>
      <c r="AI317" s="57">
        <f t="shared" si="116"/>
        <v>0.12666666666666671</v>
      </c>
      <c r="AJ317" s="56">
        <f t="shared" si="117"/>
        <v>0.31058438904781377</v>
      </c>
      <c r="AK317" s="54">
        <f t="shared" si="118"/>
        <v>7.6000000000000023</v>
      </c>
      <c r="AL317" s="46"/>
      <c r="AM317" s="41"/>
    </row>
    <row r="318" spans="1:39" x14ac:dyDescent="0.25">
      <c r="A318" s="27" t="s">
        <v>18</v>
      </c>
      <c r="B318" s="27" t="s">
        <v>19</v>
      </c>
      <c r="C318" s="27" t="s">
        <v>16</v>
      </c>
      <c r="D318" s="27" t="s">
        <v>11812</v>
      </c>
      <c r="E318" s="2">
        <v>100</v>
      </c>
      <c r="F318" s="23">
        <v>10.039999999999999</v>
      </c>
      <c r="G318" s="3">
        <v>4.99</v>
      </c>
      <c r="H318" s="3">
        <v>9.17</v>
      </c>
      <c r="I318" s="3">
        <v>91.33</v>
      </c>
      <c r="J318" s="27" t="s">
        <v>1671</v>
      </c>
      <c r="K318" s="1" t="s">
        <v>674</v>
      </c>
      <c r="L318" s="50">
        <f t="shared" si="97"/>
        <v>1</v>
      </c>
      <c r="M318" s="51">
        <f t="shared" si="98"/>
        <v>2026</v>
      </c>
      <c r="N318" s="65">
        <f t="shared" si="99"/>
        <v>46023</v>
      </c>
      <c r="O318" s="52">
        <f t="shared" si="100"/>
        <v>0.10039999999999999</v>
      </c>
      <c r="P318" s="52">
        <f t="shared" si="101"/>
        <v>10.039999999999999</v>
      </c>
      <c r="Q318" s="53">
        <f t="shared" si="102"/>
        <v>4.99E-2</v>
      </c>
      <c r="R318" s="52">
        <f t="shared" si="103"/>
        <v>0.15029999999999999</v>
      </c>
      <c r="S318" s="54">
        <f t="shared" si="104"/>
        <v>15.03</v>
      </c>
      <c r="T318" s="52">
        <f t="shared" si="105"/>
        <v>-8.6999999999999925E-3</v>
      </c>
      <c r="U318" s="52">
        <f t="shared" si="106"/>
        <v>0.1416</v>
      </c>
      <c r="V318" s="52">
        <f t="shared" si="107"/>
        <v>14.16</v>
      </c>
      <c r="W318" s="55">
        <f>SUMIF(GLS!B:B,K318,GLS!C:C)</f>
        <v>5.25</v>
      </c>
      <c r="X318" s="55"/>
      <c r="Y318" s="55"/>
      <c r="Z318" s="52">
        <f t="shared" si="108"/>
        <v>-5.25</v>
      </c>
      <c r="AA318" s="52">
        <f t="shared" si="109"/>
        <v>-5.25</v>
      </c>
      <c r="AB318" s="52">
        <f t="shared" si="110"/>
        <v>-5.2499999999999998E-2</v>
      </c>
      <c r="AC318" s="52">
        <f t="shared" si="111"/>
        <v>8.9100000000000013E-2</v>
      </c>
      <c r="AD318" s="56">
        <f t="shared" si="112"/>
        <v>0.59281437125748515</v>
      </c>
      <c r="AE318" s="57">
        <f t="shared" si="113"/>
        <v>8.9100000000000019</v>
      </c>
      <c r="AF318" s="53">
        <f>IFERROR(-ABS(INDEX('frais amazon 011225-150326'!H:H,MATCH(Reproting_ERPALIN!K318,'frais amazon 011225-150326'!D:D,0))/1.2),"Commande hors la France")</f>
        <v>-2.7833333333333332</v>
      </c>
      <c r="AG318" s="53">
        <f t="shared" si="114"/>
        <v>-2.7833333333333332</v>
      </c>
      <c r="AH318" s="53">
        <f t="shared" si="115"/>
        <v>-2.7833333333333331E-2</v>
      </c>
      <c r="AI318" s="57">
        <f t="shared" si="116"/>
        <v>6.1266666666666678E-2</v>
      </c>
      <c r="AJ318" s="56">
        <f t="shared" si="117"/>
        <v>0.40762918607229992</v>
      </c>
      <c r="AK318" s="54">
        <f t="shared" si="118"/>
        <v>6.1266666666666678</v>
      </c>
      <c r="AL318" s="46"/>
      <c r="AM318" s="41"/>
    </row>
    <row r="319" spans="1:39" x14ac:dyDescent="0.25">
      <c r="A319" s="27" t="s">
        <v>100</v>
      </c>
      <c r="B319" s="27" t="s">
        <v>101</v>
      </c>
      <c r="C319" s="27" t="s">
        <v>16</v>
      </c>
      <c r="D319" s="27" t="s">
        <v>11812</v>
      </c>
      <c r="E319" s="2">
        <v>100</v>
      </c>
      <c r="F319" s="23">
        <v>9.48</v>
      </c>
      <c r="G319" s="3">
        <v>4.99</v>
      </c>
      <c r="H319" s="3">
        <v>7.34</v>
      </c>
      <c r="I319" s="3">
        <v>77.430000000000007</v>
      </c>
      <c r="J319" s="27" t="s">
        <v>1671</v>
      </c>
      <c r="K319" s="1" t="s">
        <v>675</v>
      </c>
      <c r="L319" s="50">
        <f t="shared" si="97"/>
        <v>1</v>
      </c>
      <c r="M319" s="51">
        <f t="shared" si="98"/>
        <v>2026</v>
      </c>
      <c r="N319" s="65">
        <f t="shared" si="99"/>
        <v>46023</v>
      </c>
      <c r="O319" s="52">
        <f t="shared" si="100"/>
        <v>9.4800000000000009E-2</v>
      </c>
      <c r="P319" s="52">
        <f t="shared" si="101"/>
        <v>9.48</v>
      </c>
      <c r="Q319" s="53">
        <f t="shared" si="102"/>
        <v>4.99E-2</v>
      </c>
      <c r="R319" s="52">
        <f t="shared" si="103"/>
        <v>0.1447</v>
      </c>
      <c r="S319" s="54">
        <f t="shared" si="104"/>
        <v>14.469999999999999</v>
      </c>
      <c r="T319" s="52">
        <f t="shared" si="105"/>
        <v>-2.1400000000000006E-2</v>
      </c>
      <c r="U319" s="52">
        <f t="shared" si="106"/>
        <v>0.12329999999999999</v>
      </c>
      <c r="V319" s="52">
        <f t="shared" si="107"/>
        <v>12.33</v>
      </c>
      <c r="W319" s="55">
        <f>SUMIF(GLS!B:B,K319,GLS!C:C)</f>
        <v>5.25</v>
      </c>
      <c r="X319" s="55"/>
      <c r="Y319" s="55"/>
      <c r="Z319" s="52">
        <f t="shared" si="108"/>
        <v>-5.25</v>
      </c>
      <c r="AA319" s="52">
        <f t="shared" si="109"/>
        <v>-5.25</v>
      </c>
      <c r="AB319" s="52">
        <f t="shared" si="110"/>
        <v>-5.2499999999999998E-2</v>
      </c>
      <c r="AC319" s="52">
        <f t="shared" si="111"/>
        <v>7.0800000000000002E-2</v>
      </c>
      <c r="AD319" s="56">
        <f t="shared" si="112"/>
        <v>0.48928818244644096</v>
      </c>
      <c r="AE319" s="57">
        <f t="shared" si="113"/>
        <v>7.08</v>
      </c>
      <c r="AF319" s="53">
        <f>IFERROR(-ABS(INDEX('frais amazon 011225-150326'!H:H,MATCH(Reproting_ERPALIN!K319,'frais amazon 011225-150326'!D:D,0))/1.2),"Commande hors la France")</f>
        <v>-2.6833333333333336</v>
      </c>
      <c r="AG319" s="53">
        <f t="shared" si="114"/>
        <v>-2.6833333333333336</v>
      </c>
      <c r="AH319" s="53">
        <f t="shared" si="115"/>
        <v>-2.6833333333333334E-2</v>
      </c>
      <c r="AI319" s="57">
        <f t="shared" si="116"/>
        <v>4.3966666666666668E-2</v>
      </c>
      <c r="AJ319" s="56">
        <f t="shared" si="117"/>
        <v>0.30384703985256856</v>
      </c>
      <c r="AK319" s="54">
        <f t="shared" si="118"/>
        <v>4.3966666666666665</v>
      </c>
      <c r="AL319" s="46"/>
      <c r="AM319" s="41"/>
    </row>
    <row r="320" spans="1:39" x14ac:dyDescent="0.25">
      <c r="A320" s="27" t="s">
        <v>53</v>
      </c>
      <c r="B320" s="27" t="s">
        <v>54</v>
      </c>
      <c r="C320" s="27" t="s">
        <v>16</v>
      </c>
      <c r="D320" s="27" t="s">
        <v>11812</v>
      </c>
      <c r="E320" s="2">
        <v>100</v>
      </c>
      <c r="F320" s="23">
        <v>9.56</v>
      </c>
      <c r="G320" s="3">
        <v>4.99</v>
      </c>
      <c r="H320" s="3">
        <v>8.8000000000000007</v>
      </c>
      <c r="I320" s="3">
        <v>92.05</v>
      </c>
      <c r="J320" s="27" t="s">
        <v>1671</v>
      </c>
      <c r="K320" s="1" t="s">
        <v>676</v>
      </c>
      <c r="L320" s="50">
        <f t="shared" si="97"/>
        <v>1</v>
      </c>
      <c r="M320" s="51">
        <f t="shared" si="98"/>
        <v>2026</v>
      </c>
      <c r="N320" s="65">
        <f t="shared" si="99"/>
        <v>46023</v>
      </c>
      <c r="O320" s="52">
        <f t="shared" si="100"/>
        <v>9.5600000000000004E-2</v>
      </c>
      <c r="P320" s="52">
        <f t="shared" si="101"/>
        <v>9.56</v>
      </c>
      <c r="Q320" s="53">
        <f t="shared" si="102"/>
        <v>4.99E-2</v>
      </c>
      <c r="R320" s="52">
        <f t="shared" si="103"/>
        <v>0.14550000000000002</v>
      </c>
      <c r="S320" s="54">
        <f t="shared" si="104"/>
        <v>14.550000000000002</v>
      </c>
      <c r="T320" s="52">
        <f t="shared" si="105"/>
        <v>-7.5999999999999983E-3</v>
      </c>
      <c r="U320" s="52">
        <f t="shared" si="106"/>
        <v>0.13790000000000002</v>
      </c>
      <c r="V320" s="52">
        <f t="shared" si="107"/>
        <v>13.790000000000003</v>
      </c>
      <c r="W320" s="55">
        <f>SUMIF(GLS!B:B,K320,GLS!C:C)</f>
        <v>5.25</v>
      </c>
      <c r="X320" s="55"/>
      <c r="Y320" s="55"/>
      <c r="Z320" s="52">
        <f t="shared" si="108"/>
        <v>-5.25</v>
      </c>
      <c r="AA320" s="52">
        <f t="shared" si="109"/>
        <v>-5.25</v>
      </c>
      <c r="AB320" s="52">
        <f t="shared" si="110"/>
        <v>-5.2499999999999998E-2</v>
      </c>
      <c r="AC320" s="52">
        <f t="shared" si="111"/>
        <v>8.5400000000000031E-2</v>
      </c>
      <c r="AD320" s="56">
        <f t="shared" si="112"/>
        <v>0.58694158075601388</v>
      </c>
      <c r="AE320" s="57">
        <f t="shared" si="113"/>
        <v>8.5400000000000027</v>
      </c>
      <c r="AF320" s="53">
        <f>IFERROR(-ABS(INDEX('frais amazon 011225-150326'!H:H,MATCH(Reproting_ERPALIN!K320,'frais amazon 011225-150326'!D:D,0))/1.2),"Commande hors la France")</f>
        <v>-2.7083333333333335</v>
      </c>
      <c r="AG320" s="53">
        <f t="shared" si="114"/>
        <v>-2.7083333333333339</v>
      </c>
      <c r="AH320" s="53">
        <f t="shared" si="115"/>
        <v>-2.7083333333333338E-2</v>
      </c>
      <c r="AI320" s="57">
        <f t="shared" si="116"/>
        <v>5.8316666666666697E-2</v>
      </c>
      <c r="AJ320" s="56">
        <f t="shared" si="117"/>
        <v>0.40080183276059583</v>
      </c>
      <c r="AK320" s="54">
        <f t="shared" si="118"/>
        <v>5.8316666666666697</v>
      </c>
      <c r="AL320" s="46"/>
      <c r="AM320" s="41"/>
    </row>
    <row r="321" spans="1:39" x14ac:dyDescent="0.25">
      <c r="A321" s="27" t="s">
        <v>18</v>
      </c>
      <c r="B321" s="27" t="s">
        <v>19</v>
      </c>
      <c r="C321" s="27" t="s">
        <v>16</v>
      </c>
      <c r="D321" s="27" t="s">
        <v>11814</v>
      </c>
      <c r="E321" s="2">
        <v>100</v>
      </c>
      <c r="F321" s="3">
        <v>10.72</v>
      </c>
      <c r="G321" s="3">
        <v>4.99</v>
      </c>
      <c r="H321" s="3">
        <v>9.85</v>
      </c>
      <c r="I321" s="3">
        <v>91.88</v>
      </c>
      <c r="J321" s="27" t="s">
        <v>1671</v>
      </c>
      <c r="K321" s="1" t="s">
        <v>677</v>
      </c>
      <c r="L321" s="50">
        <f t="shared" si="97"/>
        <v>12</v>
      </c>
      <c r="M321" s="51">
        <f t="shared" si="98"/>
        <v>2025</v>
      </c>
      <c r="N321" s="65">
        <f t="shared" si="99"/>
        <v>45992</v>
      </c>
      <c r="O321" s="52">
        <f t="shared" si="100"/>
        <v>0.1072</v>
      </c>
      <c r="P321" s="52">
        <f t="shared" si="101"/>
        <v>10.72</v>
      </c>
      <c r="Q321" s="53">
        <f t="shared" si="102"/>
        <v>4.99E-2</v>
      </c>
      <c r="R321" s="52">
        <f t="shared" si="103"/>
        <v>0.15710000000000002</v>
      </c>
      <c r="S321" s="54">
        <f t="shared" si="104"/>
        <v>15.71</v>
      </c>
      <c r="T321" s="52">
        <f t="shared" si="105"/>
        <v>-8.7000000000000098E-3</v>
      </c>
      <c r="U321" s="52">
        <f t="shared" si="106"/>
        <v>0.1484</v>
      </c>
      <c r="V321" s="52">
        <f t="shared" si="107"/>
        <v>14.84</v>
      </c>
      <c r="W321" s="55">
        <f>SUMIF(GLS!B:B,K321,GLS!C:C)</f>
        <v>5.25</v>
      </c>
      <c r="X321" s="55"/>
      <c r="Y321" s="55"/>
      <c r="Z321" s="52">
        <f t="shared" si="108"/>
        <v>-5.25</v>
      </c>
      <c r="AA321" s="52">
        <f t="shared" si="109"/>
        <v>-5.25</v>
      </c>
      <c r="AB321" s="52">
        <f t="shared" si="110"/>
        <v>-5.2499999999999998E-2</v>
      </c>
      <c r="AC321" s="52">
        <f t="shared" si="111"/>
        <v>9.5900000000000013E-2</v>
      </c>
      <c r="AD321" s="56">
        <f t="shared" si="112"/>
        <v>0.61043921069382556</v>
      </c>
      <c r="AE321" s="57">
        <f t="shared" si="113"/>
        <v>9.5900000000000016</v>
      </c>
      <c r="AF321" s="53">
        <f>IFERROR(-ABS(INDEX('frais amazon 011225-150326'!H:H,MATCH(Reproting_ERPALIN!K321,'frais amazon 011225-150326'!D:D,0))/1.2),"Commande hors la France")</f>
        <v>-2.9</v>
      </c>
      <c r="AG321" s="53">
        <f t="shared" si="114"/>
        <v>-2.9</v>
      </c>
      <c r="AH321" s="53">
        <f t="shared" si="115"/>
        <v>-2.8999999999999998E-2</v>
      </c>
      <c r="AI321" s="57">
        <f t="shared" si="116"/>
        <v>6.6900000000000015E-2</v>
      </c>
      <c r="AJ321" s="56">
        <f t="shared" si="117"/>
        <v>0.42584341183959268</v>
      </c>
      <c r="AK321" s="54">
        <f t="shared" si="118"/>
        <v>6.6900000000000013</v>
      </c>
      <c r="AL321" s="46"/>
      <c r="AM321" s="41"/>
    </row>
    <row r="322" spans="1:39" x14ac:dyDescent="0.25">
      <c r="A322" s="27" t="s">
        <v>196</v>
      </c>
      <c r="B322" s="27" t="s">
        <v>197</v>
      </c>
      <c r="C322" s="27" t="s">
        <v>11</v>
      </c>
      <c r="D322" s="27" t="s">
        <v>11812</v>
      </c>
      <c r="E322" s="2">
        <v>30</v>
      </c>
      <c r="F322" s="23">
        <v>33.299999999999997</v>
      </c>
      <c r="G322" s="3" t="s">
        <v>12</v>
      </c>
      <c r="H322" s="3">
        <v>13.87</v>
      </c>
      <c r="I322" s="3">
        <v>41.64</v>
      </c>
      <c r="J322" s="27" t="s">
        <v>1671</v>
      </c>
      <c r="K322" s="1" t="s">
        <v>679</v>
      </c>
      <c r="L322" s="50">
        <f t="shared" si="97"/>
        <v>1</v>
      </c>
      <c r="M322" s="51">
        <f t="shared" si="98"/>
        <v>2026</v>
      </c>
      <c r="N322" s="65">
        <f t="shared" si="99"/>
        <v>46023</v>
      </c>
      <c r="O322" s="52">
        <f t="shared" si="100"/>
        <v>1.1099999999999999</v>
      </c>
      <c r="P322" s="52">
        <f t="shared" si="101"/>
        <v>33.299999999999997</v>
      </c>
      <c r="Q322" s="53">
        <f t="shared" si="102"/>
        <v>0</v>
      </c>
      <c r="R322" s="52">
        <f t="shared" si="103"/>
        <v>1.1099999999999999</v>
      </c>
      <c r="S322" s="54">
        <f t="shared" si="104"/>
        <v>33.299999999999997</v>
      </c>
      <c r="T322" s="52">
        <f t="shared" si="105"/>
        <v>-0.64766666666666661</v>
      </c>
      <c r="U322" s="52">
        <f t="shared" si="106"/>
        <v>0.46233333333333326</v>
      </c>
      <c r="V322" s="52">
        <f t="shared" si="107"/>
        <v>13.869999999999997</v>
      </c>
      <c r="W322" s="55">
        <f>SUMIF(GLS!B:B,K322,GLS!C:C)</f>
        <v>5.5</v>
      </c>
      <c r="X322" s="55"/>
      <c r="Y322" s="55"/>
      <c r="Z322" s="52">
        <f t="shared" si="108"/>
        <v>-5.5</v>
      </c>
      <c r="AA322" s="52">
        <f t="shared" si="109"/>
        <v>-5.5</v>
      </c>
      <c r="AB322" s="52">
        <f t="shared" si="110"/>
        <v>-0.18333333333333332</v>
      </c>
      <c r="AC322" s="52">
        <f t="shared" si="111"/>
        <v>0.27899999999999991</v>
      </c>
      <c r="AD322" s="56">
        <f t="shared" si="112"/>
        <v>0.25135135135135128</v>
      </c>
      <c r="AE322" s="57">
        <f t="shared" si="113"/>
        <v>8.3699999999999974</v>
      </c>
      <c r="AF322" s="53">
        <f>IFERROR(-ABS(INDEX('frais amazon 011225-150326'!H:H,MATCH(Reproting_ERPALIN!K322,'frais amazon 011225-150326'!D:D,0))/1.2),"Commande hors la France")</f>
        <v>-6.1833333333333336</v>
      </c>
      <c r="AG322" s="53">
        <f t="shared" si="114"/>
        <v>-6.1833333333333336</v>
      </c>
      <c r="AH322" s="53">
        <f t="shared" si="115"/>
        <v>-0.20611111111111111</v>
      </c>
      <c r="AI322" s="57">
        <f t="shared" si="116"/>
        <v>7.2888888888888809E-2</v>
      </c>
      <c r="AJ322" s="56">
        <f t="shared" si="117"/>
        <v>6.5665665665665604E-2</v>
      </c>
      <c r="AK322" s="54">
        <f t="shared" si="118"/>
        <v>2.1866666666666643</v>
      </c>
      <c r="AL322" s="46"/>
      <c r="AM322" s="41"/>
    </row>
    <row r="323" spans="1:39" x14ac:dyDescent="0.25">
      <c r="A323" s="27" t="s">
        <v>51</v>
      </c>
      <c r="B323" s="27" t="s">
        <v>52</v>
      </c>
      <c r="C323" s="27" t="s">
        <v>33</v>
      </c>
      <c r="D323" s="27" t="s">
        <v>11812</v>
      </c>
      <c r="E323" s="2">
        <v>150</v>
      </c>
      <c r="F323" s="23">
        <v>18.8</v>
      </c>
      <c r="G323" s="3">
        <v>4.99</v>
      </c>
      <c r="H323" s="3">
        <v>14.75</v>
      </c>
      <c r="I323" s="3">
        <v>78.459999999999994</v>
      </c>
      <c r="J323" s="27" t="s">
        <v>1671</v>
      </c>
      <c r="K323" s="1" t="s">
        <v>681</v>
      </c>
      <c r="L323" s="50">
        <f t="shared" si="97"/>
        <v>1</v>
      </c>
      <c r="M323" s="51">
        <f t="shared" si="98"/>
        <v>2026</v>
      </c>
      <c r="N323" s="65">
        <f t="shared" si="99"/>
        <v>46023</v>
      </c>
      <c r="O323" s="52">
        <f t="shared" si="100"/>
        <v>0.12533333333333332</v>
      </c>
      <c r="P323" s="52">
        <f t="shared" si="101"/>
        <v>18.799999999999997</v>
      </c>
      <c r="Q323" s="53">
        <f t="shared" si="102"/>
        <v>3.3266666666666667E-2</v>
      </c>
      <c r="R323" s="52">
        <f t="shared" si="103"/>
        <v>0.15859999999999999</v>
      </c>
      <c r="S323" s="54">
        <f t="shared" si="104"/>
        <v>23.79</v>
      </c>
      <c r="T323" s="52">
        <f t="shared" si="105"/>
        <v>-2.7000000000000003E-2</v>
      </c>
      <c r="U323" s="52">
        <f t="shared" si="106"/>
        <v>0.13159999999999999</v>
      </c>
      <c r="V323" s="52">
        <f t="shared" si="107"/>
        <v>19.739999999999998</v>
      </c>
      <c r="W323" s="55">
        <f>SUMIF(GLS!B:B,K323,GLS!C:C)</f>
        <v>5.48</v>
      </c>
      <c r="X323" s="55"/>
      <c r="Y323" s="55"/>
      <c r="Z323" s="52">
        <f t="shared" si="108"/>
        <v>-5.48</v>
      </c>
      <c r="AA323" s="52">
        <f t="shared" si="109"/>
        <v>-5.48</v>
      </c>
      <c r="AB323" s="52">
        <f t="shared" si="110"/>
        <v>-3.6533333333333334E-2</v>
      </c>
      <c r="AC323" s="52">
        <f t="shared" si="111"/>
        <v>9.506666666666666E-2</v>
      </c>
      <c r="AD323" s="56">
        <f t="shared" si="112"/>
        <v>0.59941151744430432</v>
      </c>
      <c r="AE323" s="57">
        <f t="shared" si="113"/>
        <v>14.26</v>
      </c>
      <c r="AF323" s="53">
        <f>IFERROR(-ABS(INDEX('frais amazon 011225-150326'!H:H,MATCH(Reproting_ERPALIN!K323,'frais amazon 011225-150326'!D:D,0))/1.2),"Commande hors la France")</f>
        <v>-3.8166666666666669</v>
      </c>
      <c r="AG323" s="53">
        <f t="shared" si="114"/>
        <v>-3.8166666666666669</v>
      </c>
      <c r="AH323" s="53">
        <f t="shared" si="115"/>
        <v>-2.5444444444444447E-2</v>
      </c>
      <c r="AI323" s="57">
        <f t="shared" si="116"/>
        <v>6.962222222222221E-2</v>
      </c>
      <c r="AJ323" s="56">
        <f t="shared" si="117"/>
        <v>0.43897996357012747</v>
      </c>
      <c r="AK323" s="54">
        <f t="shared" si="118"/>
        <v>10.443333333333332</v>
      </c>
      <c r="AL323" s="46"/>
      <c r="AM323" s="41"/>
    </row>
    <row r="324" spans="1:39" x14ac:dyDescent="0.25">
      <c r="A324" s="27" t="s">
        <v>196</v>
      </c>
      <c r="B324" s="27" t="s">
        <v>197</v>
      </c>
      <c r="C324" s="27" t="s">
        <v>11</v>
      </c>
      <c r="D324" s="27" t="s">
        <v>11812</v>
      </c>
      <c r="E324" s="2">
        <v>15</v>
      </c>
      <c r="F324" s="23">
        <v>13.33</v>
      </c>
      <c r="G324" s="3">
        <v>8.8000000000000007</v>
      </c>
      <c r="H324" s="3">
        <v>3.61</v>
      </c>
      <c r="I324" s="3">
        <v>27.1</v>
      </c>
      <c r="J324" s="27" t="s">
        <v>1916</v>
      </c>
      <c r="K324" s="1" t="s">
        <v>682</v>
      </c>
      <c r="L324" s="50">
        <f t="shared" ref="L324:L387" si="119">MONTH(D324)</f>
        <v>1</v>
      </c>
      <c r="M324" s="51">
        <f t="shared" ref="M324:M387" si="120">YEAR(D324)</f>
        <v>2026</v>
      </c>
      <c r="N324" s="65">
        <f t="shared" ref="N324:N387" si="121">D324*1</f>
        <v>46023</v>
      </c>
      <c r="O324" s="52">
        <f t="shared" ref="O324:O387" si="122">F324/E324</f>
        <v>0.88866666666666672</v>
      </c>
      <c r="P324" s="52">
        <f t="shared" ref="P324:P387" si="123">O324*E324</f>
        <v>13.33</v>
      </c>
      <c r="Q324" s="53">
        <f t="shared" ref="Q324:Q387" si="124">G324/E324</f>
        <v>0.58666666666666667</v>
      </c>
      <c r="R324" s="52">
        <f t="shared" ref="R324:R387" si="125">O324+Q324</f>
        <v>1.4753333333333334</v>
      </c>
      <c r="S324" s="54">
        <f t="shared" ref="S324:S387" si="126">R324*E324</f>
        <v>22.130000000000003</v>
      </c>
      <c r="T324" s="52">
        <f t="shared" ref="T324:T387" si="127">-(F324-H324)/E324</f>
        <v>-0.64800000000000002</v>
      </c>
      <c r="U324" s="52">
        <f t="shared" ref="U324:U387" si="128">R324+T324</f>
        <v>0.82733333333333337</v>
      </c>
      <c r="V324" s="52">
        <f t="shared" ref="V324:V387" si="129">U324*E324</f>
        <v>12.41</v>
      </c>
      <c r="W324" s="55">
        <f>SUMIF(GLS!B:B,K324,GLS!C:C)</f>
        <v>11.049999999999997</v>
      </c>
      <c r="X324" s="55"/>
      <c r="Y324" s="55"/>
      <c r="Z324" s="52">
        <f t="shared" ref="Z324:Z387" si="130">-IF(W324+X324+Y324=0,"à vérifier",W324+X324+Y324)</f>
        <v>-11.049999999999997</v>
      </c>
      <c r="AA324" s="52">
        <f t="shared" ref="AA324:AA387" si="131">IFERROR((SUMIF($K:$K,K324,$Z:$Z)/COUNTIF($K:$K,K324))*E324/SUMIF($K:$K,K324,$E:$E),0)</f>
        <v>-11.049999999999995</v>
      </c>
      <c r="AB324" s="52">
        <f t="shared" ref="AB324:AB387" si="132">AA324/E324</f>
        <v>-0.73666666666666636</v>
      </c>
      <c r="AC324" s="52">
        <f t="shared" ref="AC324:AC387" si="133">AB324+U324</f>
        <v>9.0666666666667006E-2</v>
      </c>
      <c r="AD324" s="56">
        <f t="shared" ref="AD324:AD387" si="134">AC324/R324</f>
        <v>6.1455038409399233E-2</v>
      </c>
      <c r="AE324" s="57">
        <f t="shared" ref="AE324:AE387" si="135">AC324*E324</f>
        <v>1.3600000000000052</v>
      </c>
      <c r="AF324" s="53" t="str">
        <f>IFERROR(-ABS(INDEX('frais amazon 011225-150326'!H:H,MATCH(Reproting_ERPALIN!K324,'frais amazon 011225-150326'!D:D,0))/1.2),"Commande hors la France")</f>
        <v>Commande hors la France</v>
      </c>
      <c r="AG324" s="53">
        <f t="shared" ref="AG324:AG387" si="136">IFERROR(AF324*E324/SUMIF($K:$K,K324,$E:$E),0)</f>
        <v>0</v>
      </c>
      <c r="AH324" s="53">
        <f t="shared" ref="AH324:AH387" si="137">AG324/E324</f>
        <v>0</v>
      </c>
      <c r="AI324" s="57">
        <f t="shared" ref="AI324:AI387" si="138">AH324+AC324</f>
        <v>9.0666666666667006E-2</v>
      </c>
      <c r="AJ324" s="56">
        <f t="shared" ref="AJ324:AJ387" si="139">AI324/R324</f>
        <v>6.1455038409399233E-2</v>
      </c>
      <c r="AK324" s="54">
        <f t="shared" ref="AK324:AK387" si="140">AI324*E324</f>
        <v>1.3600000000000052</v>
      </c>
      <c r="AL324" s="46"/>
      <c r="AM324" s="41"/>
    </row>
    <row r="325" spans="1:39" x14ac:dyDescent="0.25">
      <c r="A325" s="27" t="s">
        <v>68</v>
      </c>
      <c r="B325" s="27" t="s">
        <v>69</v>
      </c>
      <c r="C325" s="27" t="s">
        <v>16</v>
      </c>
      <c r="D325" s="27" t="s">
        <v>11812</v>
      </c>
      <c r="E325" s="2">
        <v>100</v>
      </c>
      <c r="F325" s="23">
        <v>19.82</v>
      </c>
      <c r="G325" s="3">
        <v>4.99</v>
      </c>
      <c r="H325" s="3">
        <v>17.71</v>
      </c>
      <c r="I325" s="3">
        <v>89.35</v>
      </c>
      <c r="J325" s="27" t="s">
        <v>1671</v>
      </c>
      <c r="K325" s="1" t="s">
        <v>683</v>
      </c>
      <c r="L325" s="50">
        <f t="shared" si="119"/>
        <v>1</v>
      </c>
      <c r="M325" s="51">
        <f t="shared" si="120"/>
        <v>2026</v>
      </c>
      <c r="N325" s="65">
        <f t="shared" si="121"/>
        <v>46023</v>
      </c>
      <c r="O325" s="52">
        <f t="shared" si="122"/>
        <v>0.19820000000000002</v>
      </c>
      <c r="P325" s="52">
        <f t="shared" si="123"/>
        <v>19.82</v>
      </c>
      <c r="Q325" s="53">
        <f t="shared" si="124"/>
        <v>4.99E-2</v>
      </c>
      <c r="R325" s="52">
        <f t="shared" si="125"/>
        <v>0.24810000000000001</v>
      </c>
      <c r="S325" s="54">
        <f t="shared" si="126"/>
        <v>24.810000000000002</v>
      </c>
      <c r="T325" s="52">
        <f t="shared" si="127"/>
        <v>-2.1099999999999994E-2</v>
      </c>
      <c r="U325" s="52">
        <f t="shared" si="128"/>
        <v>0.22700000000000004</v>
      </c>
      <c r="V325" s="52">
        <f t="shared" si="129"/>
        <v>22.700000000000003</v>
      </c>
      <c r="W325" s="55">
        <f>SUMIF(GLS!B:B,K325,GLS!C:C)</f>
        <v>5.25</v>
      </c>
      <c r="X325" s="55"/>
      <c r="Y325" s="55"/>
      <c r="Z325" s="52">
        <f t="shared" si="130"/>
        <v>-5.25</v>
      </c>
      <c r="AA325" s="52">
        <f t="shared" si="131"/>
        <v>-5.25</v>
      </c>
      <c r="AB325" s="52">
        <f t="shared" si="132"/>
        <v>-5.2499999999999998E-2</v>
      </c>
      <c r="AC325" s="52">
        <f t="shared" si="133"/>
        <v>0.17450000000000004</v>
      </c>
      <c r="AD325" s="56">
        <f t="shared" si="134"/>
        <v>0.70334542523176147</v>
      </c>
      <c r="AE325" s="57">
        <f t="shared" si="135"/>
        <v>17.450000000000003</v>
      </c>
      <c r="AF325" s="53">
        <f>IFERROR(-ABS(INDEX('frais amazon 011225-150326'!H:H,MATCH(Reproting_ERPALIN!K325,'frais amazon 011225-150326'!D:D,0))/1.2),"Commande hors la France")</f>
        <v>-4.166666666666667</v>
      </c>
      <c r="AG325" s="53">
        <f t="shared" si="136"/>
        <v>-4.166666666666667</v>
      </c>
      <c r="AH325" s="53">
        <f t="shared" si="137"/>
        <v>-4.1666666666666671E-2</v>
      </c>
      <c r="AI325" s="57">
        <f t="shared" si="138"/>
        <v>0.13283333333333336</v>
      </c>
      <c r="AJ325" s="56">
        <f t="shared" si="139"/>
        <v>0.53540239150880031</v>
      </c>
      <c r="AK325" s="54">
        <f t="shared" si="140"/>
        <v>13.283333333333335</v>
      </c>
      <c r="AL325" s="46"/>
      <c r="AM325" s="41"/>
    </row>
    <row r="326" spans="1:39" x14ac:dyDescent="0.25">
      <c r="A326" s="27" t="s">
        <v>18</v>
      </c>
      <c r="B326" s="27" t="s">
        <v>19</v>
      </c>
      <c r="C326" s="27" t="s">
        <v>16</v>
      </c>
      <c r="D326" s="27" t="s">
        <v>11812</v>
      </c>
      <c r="E326" s="2">
        <v>100</v>
      </c>
      <c r="F326" s="23">
        <v>10.72</v>
      </c>
      <c r="G326" s="3">
        <v>4.99</v>
      </c>
      <c r="H326" s="3">
        <v>9.85</v>
      </c>
      <c r="I326" s="3">
        <v>91.88</v>
      </c>
      <c r="J326" s="27" t="s">
        <v>1671</v>
      </c>
      <c r="K326" s="1" t="s">
        <v>684</v>
      </c>
      <c r="L326" s="50">
        <f t="shared" si="119"/>
        <v>1</v>
      </c>
      <c r="M326" s="51">
        <f t="shared" si="120"/>
        <v>2026</v>
      </c>
      <c r="N326" s="65">
        <f t="shared" si="121"/>
        <v>46023</v>
      </c>
      <c r="O326" s="52">
        <f t="shared" si="122"/>
        <v>0.1072</v>
      </c>
      <c r="P326" s="52">
        <f t="shared" si="123"/>
        <v>10.72</v>
      </c>
      <c r="Q326" s="53">
        <f t="shared" si="124"/>
        <v>4.99E-2</v>
      </c>
      <c r="R326" s="52">
        <f t="shared" si="125"/>
        <v>0.15710000000000002</v>
      </c>
      <c r="S326" s="54">
        <f t="shared" si="126"/>
        <v>15.71</v>
      </c>
      <c r="T326" s="52">
        <f t="shared" si="127"/>
        <v>-8.7000000000000098E-3</v>
      </c>
      <c r="U326" s="52">
        <f t="shared" si="128"/>
        <v>0.1484</v>
      </c>
      <c r="V326" s="52">
        <f t="shared" si="129"/>
        <v>14.84</v>
      </c>
      <c r="W326" s="55">
        <f>SUMIF(GLS!B:B,K326,GLS!C:C)</f>
        <v>5.25</v>
      </c>
      <c r="X326" s="55"/>
      <c r="Y326" s="55"/>
      <c r="Z326" s="52">
        <f t="shared" si="130"/>
        <v>-5.25</v>
      </c>
      <c r="AA326" s="52">
        <f t="shared" si="131"/>
        <v>-5.25</v>
      </c>
      <c r="AB326" s="52">
        <f t="shared" si="132"/>
        <v>-5.2499999999999998E-2</v>
      </c>
      <c r="AC326" s="52">
        <f t="shared" si="133"/>
        <v>9.5900000000000013E-2</v>
      </c>
      <c r="AD326" s="56">
        <f t="shared" si="134"/>
        <v>0.61043921069382556</v>
      </c>
      <c r="AE326" s="57">
        <f t="shared" si="135"/>
        <v>9.5900000000000016</v>
      </c>
      <c r="AF326" s="53">
        <f>IFERROR(-ABS(INDEX('frais amazon 011225-150326'!H:H,MATCH(Reproting_ERPALIN!K326,'frais amazon 011225-150326'!D:D,0))/1.2),"Commande hors la France")</f>
        <v>-2.916666666666667</v>
      </c>
      <c r="AG326" s="53">
        <f t="shared" si="136"/>
        <v>-2.916666666666667</v>
      </c>
      <c r="AH326" s="53">
        <f t="shared" si="137"/>
        <v>-2.9166666666666671E-2</v>
      </c>
      <c r="AI326" s="57">
        <f t="shared" si="138"/>
        <v>6.6733333333333339E-2</v>
      </c>
      <c r="AJ326" s="56">
        <f t="shared" si="139"/>
        <v>0.4247825164438786</v>
      </c>
      <c r="AK326" s="54">
        <f t="shared" si="140"/>
        <v>6.6733333333333338</v>
      </c>
      <c r="AL326" s="46"/>
      <c r="AM326" s="41"/>
    </row>
    <row r="327" spans="1:39" x14ac:dyDescent="0.25">
      <c r="A327" s="27" t="s">
        <v>519</v>
      </c>
      <c r="B327" s="27" t="s">
        <v>520</v>
      </c>
      <c r="C327" s="27" t="s">
        <v>81</v>
      </c>
      <c r="D327" s="27" t="s">
        <v>11812</v>
      </c>
      <c r="E327" s="2">
        <v>100</v>
      </c>
      <c r="F327" s="23">
        <v>2.33</v>
      </c>
      <c r="G327" s="3">
        <v>4.99</v>
      </c>
      <c r="H327" s="3">
        <v>1.8</v>
      </c>
      <c r="I327" s="3">
        <v>77.25</v>
      </c>
      <c r="J327" s="27" t="s">
        <v>1671</v>
      </c>
      <c r="K327" s="1" t="s">
        <v>685</v>
      </c>
      <c r="L327" s="50">
        <f t="shared" si="119"/>
        <v>1</v>
      </c>
      <c r="M327" s="51">
        <f t="shared" si="120"/>
        <v>2026</v>
      </c>
      <c r="N327" s="65">
        <f t="shared" si="121"/>
        <v>46023</v>
      </c>
      <c r="O327" s="52">
        <f t="shared" si="122"/>
        <v>2.3300000000000001E-2</v>
      </c>
      <c r="P327" s="52">
        <f t="shared" si="123"/>
        <v>2.33</v>
      </c>
      <c r="Q327" s="53">
        <f t="shared" si="124"/>
        <v>4.99E-2</v>
      </c>
      <c r="R327" s="52">
        <f t="shared" si="125"/>
        <v>7.3200000000000001E-2</v>
      </c>
      <c r="S327" s="54">
        <f t="shared" si="126"/>
        <v>7.32</v>
      </c>
      <c r="T327" s="52">
        <f t="shared" si="127"/>
        <v>-5.3E-3</v>
      </c>
      <c r="U327" s="52">
        <f t="shared" si="128"/>
        <v>6.7900000000000002E-2</v>
      </c>
      <c r="V327" s="52">
        <f t="shared" si="129"/>
        <v>6.79</v>
      </c>
      <c r="W327" s="55">
        <f>SUMIF(GLS!B:B,K327,GLS!C:C)</f>
        <v>5.25</v>
      </c>
      <c r="X327" s="55"/>
      <c r="Y327" s="55"/>
      <c r="Z327" s="52">
        <f t="shared" si="130"/>
        <v>-5.25</v>
      </c>
      <c r="AA327" s="52">
        <f t="shared" si="131"/>
        <v>-5.25</v>
      </c>
      <c r="AB327" s="52">
        <f t="shared" si="132"/>
        <v>-5.2499999999999998E-2</v>
      </c>
      <c r="AC327" s="52">
        <f t="shared" si="133"/>
        <v>1.5400000000000004E-2</v>
      </c>
      <c r="AD327" s="56">
        <f t="shared" si="134"/>
        <v>0.21038251366120223</v>
      </c>
      <c r="AE327" s="57">
        <f t="shared" si="135"/>
        <v>1.5400000000000005</v>
      </c>
      <c r="AF327" s="53">
        <f>IFERROR(-ABS(INDEX('frais amazon 011225-150326'!H:H,MATCH(Reproting_ERPALIN!K327,'frais amazon 011225-150326'!D:D,0))/1.2),"Commande hors la France")</f>
        <v>-0.73333333333333339</v>
      </c>
      <c r="AG327" s="53">
        <f t="shared" si="136"/>
        <v>-0.73333333333333339</v>
      </c>
      <c r="AH327" s="53">
        <f t="shared" si="137"/>
        <v>-7.3333333333333341E-3</v>
      </c>
      <c r="AI327" s="57">
        <f t="shared" si="138"/>
        <v>8.0666666666666699E-3</v>
      </c>
      <c r="AJ327" s="56">
        <f t="shared" si="139"/>
        <v>0.110200364298725</v>
      </c>
      <c r="AK327" s="54">
        <f t="shared" si="140"/>
        <v>0.80666666666666698</v>
      </c>
      <c r="AL327" s="46"/>
      <c r="AM327" s="41"/>
    </row>
    <row r="328" spans="1:39" x14ac:dyDescent="0.25">
      <c r="A328" s="27" t="s">
        <v>656</v>
      </c>
      <c r="B328" s="27" t="s">
        <v>657</v>
      </c>
      <c r="C328" s="27" t="s">
        <v>16</v>
      </c>
      <c r="D328" s="27" t="s">
        <v>11812</v>
      </c>
      <c r="E328" s="2">
        <v>1</v>
      </c>
      <c r="F328" s="23">
        <v>15.75</v>
      </c>
      <c r="G328" s="3">
        <v>4.99</v>
      </c>
      <c r="H328" s="3">
        <v>15.56</v>
      </c>
      <c r="I328" s="3">
        <v>98.77</v>
      </c>
      <c r="J328" s="27" t="s">
        <v>1671</v>
      </c>
      <c r="K328" s="1" t="s">
        <v>688</v>
      </c>
      <c r="L328" s="50">
        <f t="shared" si="119"/>
        <v>1</v>
      </c>
      <c r="M328" s="51">
        <f t="shared" si="120"/>
        <v>2026</v>
      </c>
      <c r="N328" s="65">
        <f t="shared" si="121"/>
        <v>46023</v>
      </c>
      <c r="O328" s="52">
        <f t="shared" si="122"/>
        <v>15.75</v>
      </c>
      <c r="P328" s="52">
        <f t="shared" si="123"/>
        <v>15.75</v>
      </c>
      <c r="Q328" s="53">
        <f t="shared" si="124"/>
        <v>4.99</v>
      </c>
      <c r="R328" s="52">
        <f t="shared" si="125"/>
        <v>20.740000000000002</v>
      </c>
      <c r="S328" s="54">
        <f t="shared" si="126"/>
        <v>20.740000000000002</v>
      </c>
      <c r="T328" s="52">
        <f t="shared" si="127"/>
        <v>-0.1899999999999995</v>
      </c>
      <c r="U328" s="52">
        <f t="shared" si="128"/>
        <v>20.550000000000004</v>
      </c>
      <c r="V328" s="52">
        <f t="shared" si="129"/>
        <v>20.550000000000004</v>
      </c>
      <c r="W328" s="55">
        <f>SUMIF(GLS!B:B,K328,GLS!C:C)</f>
        <v>5.25</v>
      </c>
      <c r="X328" s="55"/>
      <c r="Y328" s="55"/>
      <c r="Z328" s="52">
        <f t="shared" si="130"/>
        <v>-5.25</v>
      </c>
      <c r="AA328" s="52">
        <f t="shared" si="131"/>
        <v>-5.25</v>
      </c>
      <c r="AB328" s="52">
        <f t="shared" si="132"/>
        <v>-5.25</v>
      </c>
      <c r="AC328" s="52">
        <f t="shared" si="133"/>
        <v>15.300000000000004</v>
      </c>
      <c r="AD328" s="56">
        <f t="shared" si="134"/>
        <v>0.73770491803278704</v>
      </c>
      <c r="AE328" s="57">
        <f t="shared" si="135"/>
        <v>15.300000000000004</v>
      </c>
      <c r="AF328" s="53">
        <f>IFERROR(-ABS(INDEX('frais amazon 011225-150326'!H:H,MATCH(Reproting_ERPALIN!K328,'frais amazon 011225-150326'!D:D,0))/1.2),"Commande hors la France")</f>
        <v>-3.833333333333333</v>
      </c>
      <c r="AG328" s="53">
        <f t="shared" si="136"/>
        <v>-3.833333333333333</v>
      </c>
      <c r="AH328" s="53">
        <f t="shared" si="137"/>
        <v>-3.833333333333333</v>
      </c>
      <c r="AI328" s="57">
        <f t="shared" si="138"/>
        <v>11.466666666666672</v>
      </c>
      <c r="AJ328" s="56">
        <f t="shared" si="139"/>
        <v>0.55287688846030236</v>
      </c>
      <c r="AK328" s="54">
        <f t="shared" si="140"/>
        <v>11.466666666666672</v>
      </c>
      <c r="AL328" s="46"/>
      <c r="AM328" s="41"/>
    </row>
    <row r="329" spans="1:39" x14ac:dyDescent="0.25">
      <c r="A329" s="27" t="s">
        <v>21</v>
      </c>
      <c r="B329" s="27" t="s">
        <v>22</v>
      </c>
      <c r="C329" s="27" t="s">
        <v>23</v>
      </c>
      <c r="D329" s="27" t="s">
        <v>11812</v>
      </c>
      <c r="E329" s="2">
        <v>100</v>
      </c>
      <c r="F329" s="23">
        <v>14.78</v>
      </c>
      <c r="G329" s="3" t="s">
        <v>12</v>
      </c>
      <c r="H329" s="3">
        <v>8.98</v>
      </c>
      <c r="I329" s="3">
        <v>60.76</v>
      </c>
      <c r="J329" s="27" t="s">
        <v>1671</v>
      </c>
      <c r="K329" s="1" t="s">
        <v>689</v>
      </c>
      <c r="L329" s="50">
        <f t="shared" si="119"/>
        <v>1</v>
      </c>
      <c r="M329" s="51">
        <f t="shared" si="120"/>
        <v>2026</v>
      </c>
      <c r="N329" s="65">
        <f t="shared" si="121"/>
        <v>46023</v>
      </c>
      <c r="O329" s="52">
        <f t="shared" si="122"/>
        <v>0.14779999999999999</v>
      </c>
      <c r="P329" s="52">
        <f t="shared" si="123"/>
        <v>14.78</v>
      </c>
      <c r="Q329" s="53">
        <f t="shared" si="124"/>
        <v>0</v>
      </c>
      <c r="R329" s="52">
        <f t="shared" si="125"/>
        <v>0.14779999999999999</v>
      </c>
      <c r="S329" s="54">
        <f t="shared" si="126"/>
        <v>14.78</v>
      </c>
      <c r="T329" s="52">
        <f t="shared" si="127"/>
        <v>-5.7999999999999989E-2</v>
      </c>
      <c r="U329" s="52">
        <f t="shared" si="128"/>
        <v>8.9799999999999991E-2</v>
      </c>
      <c r="V329" s="52">
        <f t="shared" si="129"/>
        <v>8.9799999999999986</v>
      </c>
      <c r="W329" s="55">
        <f>SUMIF(GLS!B:B,K329,GLS!C:C)</f>
        <v>5.48</v>
      </c>
      <c r="X329" s="55"/>
      <c r="Y329" s="55"/>
      <c r="Z329" s="52">
        <f t="shared" si="130"/>
        <v>-5.48</v>
      </c>
      <c r="AA329" s="52">
        <f t="shared" si="131"/>
        <v>-5.48</v>
      </c>
      <c r="AB329" s="52">
        <f t="shared" si="132"/>
        <v>-5.4800000000000001E-2</v>
      </c>
      <c r="AC329" s="52">
        <f t="shared" si="133"/>
        <v>3.4999999999999989E-2</v>
      </c>
      <c r="AD329" s="56">
        <f t="shared" si="134"/>
        <v>0.23680649526387004</v>
      </c>
      <c r="AE329" s="57">
        <f t="shared" si="135"/>
        <v>3.4999999999999991</v>
      </c>
      <c r="AF329" s="53">
        <f>IFERROR(-ABS(INDEX('frais amazon 011225-150326'!H:H,MATCH(Reproting_ERPALIN!K329,'frais amazon 011225-150326'!D:D,0))/1.2),"Commande hors la France")</f>
        <v>-2.7333333333333334</v>
      </c>
      <c r="AG329" s="53">
        <f t="shared" si="136"/>
        <v>-2.7333333333333329</v>
      </c>
      <c r="AH329" s="53">
        <f t="shared" si="137"/>
        <v>-2.7333333333333331E-2</v>
      </c>
      <c r="AI329" s="57">
        <f t="shared" si="138"/>
        <v>7.6666666666666584E-3</v>
      </c>
      <c r="AJ329" s="56">
        <f t="shared" si="139"/>
        <v>5.1871898962561967E-2</v>
      </c>
      <c r="AK329" s="54">
        <f t="shared" si="140"/>
        <v>0.76666666666666583</v>
      </c>
      <c r="AL329" s="46"/>
      <c r="AM329" s="41"/>
    </row>
    <row r="330" spans="1:39" x14ac:dyDescent="0.25">
      <c r="A330" s="27" t="s">
        <v>76</v>
      </c>
      <c r="B330" s="27" t="s">
        <v>77</v>
      </c>
      <c r="C330" s="27" t="s">
        <v>16</v>
      </c>
      <c r="D330" s="27" t="s">
        <v>11812</v>
      </c>
      <c r="E330" s="2">
        <v>100</v>
      </c>
      <c r="F330" s="23">
        <v>12.05</v>
      </c>
      <c r="G330" s="3">
        <v>4.99</v>
      </c>
      <c r="H330" s="3">
        <v>11.35</v>
      </c>
      <c r="I330" s="3">
        <v>94.19</v>
      </c>
      <c r="J330" s="27" t="s">
        <v>1671</v>
      </c>
      <c r="K330" s="1" t="s">
        <v>690</v>
      </c>
      <c r="L330" s="50">
        <f t="shared" si="119"/>
        <v>1</v>
      </c>
      <c r="M330" s="51">
        <f t="shared" si="120"/>
        <v>2026</v>
      </c>
      <c r="N330" s="65">
        <f t="shared" si="121"/>
        <v>46023</v>
      </c>
      <c r="O330" s="52">
        <f t="shared" si="122"/>
        <v>0.12050000000000001</v>
      </c>
      <c r="P330" s="52">
        <f t="shared" si="123"/>
        <v>12.05</v>
      </c>
      <c r="Q330" s="53">
        <f t="shared" si="124"/>
        <v>4.99E-2</v>
      </c>
      <c r="R330" s="52">
        <f t="shared" si="125"/>
        <v>0.1704</v>
      </c>
      <c r="S330" s="54">
        <f t="shared" si="126"/>
        <v>17.04</v>
      </c>
      <c r="T330" s="52">
        <f t="shared" si="127"/>
        <v>-7.0000000000000106E-3</v>
      </c>
      <c r="U330" s="52">
        <f t="shared" si="128"/>
        <v>0.16339999999999999</v>
      </c>
      <c r="V330" s="52">
        <f t="shared" si="129"/>
        <v>16.34</v>
      </c>
      <c r="W330" s="55">
        <f>SUMIF(GLS!B:B,K330,GLS!C:C)</f>
        <v>5.25</v>
      </c>
      <c r="X330" s="55"/>
      <c r="Y330" s="55"/>
      <c r="Z330" s="52">
        <f t="shared" si="130"/>
        <v>-5.25</v>
      </c>
      <c r="AA330" s="52">
        <f t="shared" si="131"/>
        <v>-5.25</v>
      </c>
      <c r="AB330" s="52">
        <f t="shared" si="132"/>
        <v>-5.2499999999999998E-2</v>
      </c>
      <c r="AC330" s="52">
        <f t="shared" si="133"/>
        <v>0.1109</v>
      </c>
      <c r="AD330" s="56">
        <f t="shared" si="134"/>
        <v>0.6508215962441315</v>
      </c>
      <c r="AE330" s="57">
        <f t="shared" si="135"/>
        <v>11.09</v>
      </c>
      <c r="AF330" s="53">
        <f>IFERROR(-ABS(INDEX('frais amazon 011225-150326'!H:H,MATCH(Reproting_ERPALIN!K330,'frais amazon 011225-150326'!D:D,0))/1.2),"Commande hors la France")</f>
        <v>-3.1666666666666665</v>
      </c>
      <c r="AG330" s="53">
        <f t="shared" si="136"/>
        <v>-3.1666666666666661</v>
      </c>
      <c r="AH330" s="53">
        <f t="shared" si="137"/>
        <v>-3.1666666666666662E-2</v>
      </c>
      <c r="AI330" s="57">
        <f t="shared" si="138"/>
        <v>7.9233333333333336E-2</v>
      </c>
      <c r="AJ330" s="56">
        <f t="shared" si="139"/>
        <v>0.46498435054773085</v>
      </c>
      <c r="AK330" s="54">
        <f t="shared" si="140"/>
        <v>7.9233333333333338</v>
      </c>
      <c r="AL330" s="46"/>
      <c r="AM330" s="41"/>
    </row>
    <row r="331" spans="1:39" x14ac:dyDescent="0.25">
      <c r="A331" s="27" t="s">
        <v>59</v>
      </c>
      <c r="B331" s="27" t="s">
        <v>60</v>
      </c>
      <c r="C331" s="27" t="s">
        <v>16</v>
      </c>
      <c r="D331" s="27" t="s">
        <v>11815</v>
      </c>
      <c r="E331" s="2">
        <v>100</v>
      </c>
      <c r="F331" s="3">
        <v>10.32</v>
      </c>
      <c r="G331" s="3">
        <v>4.99</v>
      </c>
      <c r="H331" s="3">
        <v>9.61</v>
      </c>
      <c r="I331" s="3">
        <v>93.12</v>
      </c>
      <c r="J331" s="27" t="s">
        <v>1671</v>
      </c>
      <c r="K331" s="1" t="s">
        <v>692</v>
      </c>
      <c r="L331" s="50">
        <f t="shared" si="119"/>
        <v>2</v>
      </c>
      <c r="M331" s="51">
        <f t="shared" si="120"/>
        <v>2026</v>
      </c>
      <c r="N331" s="65">
        <f t="shared" si="121"/>
        <v>46054</v>
      </c>
      <c r="O331" s="52">
        <f t="shared" si="122"/>
        <v>0.1032</v>
      </c>
      <c r="P331" s="52">
        <f t="shared" si="123"/>
        <v>10.32</v>
      </c>
      <c r="Q331" s="53">
        <f t="shared" si="124"/>
        <v>4.99E-2</v>
      </c>
      <c r="R331" s="52">
        <f t="shared" si="125"/>
        <v>0.15310000000000001</v>
      </c>
      <c r="S331" s="54">
        <f t="shared" si="126"/>
        <v>15.310000000000002</v>
      </c>
      <c r="T331" s="52">
        <f t="shared" si="127"/>
        <v>-7.1000000000000082E-3</v>
      </c>
      <c r="U331" s="52">
        <f t="shared" si="128"/>
        <v>0.14600000000000002</v>
      </c>
      <c r="V331" s="52">
        <f t="shared" si="129"/>
        <v>14.600000000000001</v>
      </c>
      <c r="W331" s="55">
        <f>SUMIF(GLS!B:B,K331,GLS!C:C)</f>
        <v>5.25</v>
      </c>
      <c r="X331" s="55"/>
      <c r="Y331" s="55"/>
      <c r="Z331" s="52">
        <f t="shared" si="130"/>
        <v>-5.25</v>
      </c>
      <c r="AA331" s="52">
        <f t="shared" si="131"/>
        <v>-5.25</v>
      </c>
      <c r="AB331" s="52">
        <f t="shared" si="132"/>
        <v>-5.2499999999999998E-2</v>
      </c>
      <c r="AC331" s="52">
        <f t="shared" si="133"/>
        <v>9.3500000000000028E-2</v>
      </c>
      <c r="AD331" s="56">
        <f t="shared" si="134"/>
        <v>0.61071195297191394</v>
      </c>
      <c r="AE331" s="57">
        <f t="shared" si="135"/>
        <v>9.3500000000000032</v>
      </c>
      <c r="AF331" s="53">
        <f>IFERROR(-ABS(INDEX('frais amazon 011225-150326'!H:H,MATCH(Reproting_ERPALIN!K331,'frais amazon 011225-150326'!D:D,0))/1.2),"Commande hors la France")</f>
        <v>-2.8333333333333335</v>
      </c>
      <c r="AG331" s="53">
        <f t="shared" si="136"/>
        <v>-2.8333333333333339</v>
      </c>
      <c r="AH331" s="53">
        <f t="shared" si="137"/>
        <v>-2.8333333333333339E-2</v>
      </c>
      <c r="AI331" s="57">
        <f t="shared" si="138"/>
        <v>6.5166666666666692E-2</v>
      </c>
      <c r="AJ331" s="56">
        <f t="shared" si="139"/>
        <v>0.42564772479860669</v>
      </c>
      <c r="AK331" s="54">
        <f t="shared" si="140"/>
        <v>6.5166666666666693</v>
      </c>
      <c r="AL331" s="46"/>
      <c r="AM331" s="41"/>
    </row>
    <row r="332" spans="1:39" x14ac:dyDescent="0.25">
      <c r="A332" s="27" t="s">
        <v>216</v>
      </c>
      <c r="B332" s="27" t="s">
        <v>217</v>
      </c>
      <c r="C332" s="27" t="s">
        <v>33</v>
      </c>
      <c r="D332" s="27" t="s">
        <v>11815</v>
      </c>
      <c r="E332" s="2">
        <v>50</v>
      </c>
      <c r="F332" s="3">
        <v>4</v>
      </c>
      <c r="G332" s="3">
        <v>4.99</v>
      </c>
      <c r="H332" s="3">
        <v>2.16</v>
      </c>
      <c r="I332" s="3">
        <v>54</v>
      </c>
      <c r="J332" s="27" t="s">
        <v>1671</v>
      </c>
      <c r="K332" s="1" t="s">
        <v>694</v>
      </c>
      <c r="L332" s="50">
        <f t="shared" si="119"/>
        <v>2</v>
      </c>
      <c r="M332" s="51">
        <f t="shared" si="120"/>
        <v>2026</v>
      </c>
      <c r="N332" s="65">
        <f t="shared" si="121"/>
        <v>46054</v>
      </c>
      <c r="O332" s="52">
        <f t="shared" si="122"/>
        <v>0.08</v>
      </c>
      <c r="P332" s="52">
        <f t="shared" si="123"/>
        <v>4</v>
      </c>
      <c r="Q332" s="53">
        <f t="shared" si="124"/>
        <v>9.98E-2</v>
      </c>
      <c r="R332" s="52">
        <f t="shared" si="125"/>
        <v>0.17980000000000002</v>
      </c>
      <c r="S332" s="54">
        <f t="shared" si="126"/>
        <v>8.99</v>
      </c>
      <c r="T332" s="52">
        <f t="shared" si="127"/>
        <v>-3.6799999999999999E-2</v>
      </c>
      <c r="U332" s="52">
        <f t="shared" si="128"/>
        <v>0.14300000000000002</v>
      </c>
      <c r="V332" s="52">
        <f t="shared" si="129"/>
        <v>7.15</v>
      </c>
      <c r="W332" s="55">
        <f>SUMIF(GLS!B:B,K332,GLS!C:C)</f>
        <v>5.25</v>
      </c>
      <c r="X332" s="55"/>
      <c r="Y332" s="55"/>
      <c r="Z332" s="52">
        <f t="shared" si="130"/>
        <v>-5.25</v>
      </c>
      <c r="AA332" s="52">
        <f t="shared" si="131"/>
        <v>-5.25</v>
      </c>
      <c r="AB332" s="52">
        <f t="shared" si="132"/>
        <v>-0.105</v>
      </c>
      <c r="AC332" s="52">
        <f t="shared" si="133"/>
        <v>3.800000000000002E-2</v>
      </c>
      <c r="AD332" s="56">
        <f t="shared" si="134"/>
        <v>0.21134593993325926</v>
      </c>
      <c r="AE332" s="57">
        <f t="shared" si="135"/>
        <v>1.900000000000001</v>
      </c>
      <c r="AF332" s="53">
        <f>IFERROR(-ABS(INDEX('frais amazon 011225-150326'!H:H,MATCH(Reproting_ERPALIN!K332,'frais amazon 011225-150326'!D:D,0))/1.2),"Commande hors la France")</f>
        <v>-1.6666666666666667</v>
      </c>
      <c r="AG332" s="53">
        <f t="shared" si="136"/>
        <v>-1.666666666666667</v>
      </c>
      <c r="AH332" s="53">
        <f t="shared" si="137"/>
        <v>-3.333333333333334E-2</v>
      </c>
      <c r="AI332" s="57">
        <f t="shared" si="138"/>
        <v>4.6666666666666801E-3</v>
      </c>
      <c r="AJ332" s="56">
        <f t="shared" si="139"/>
        <v>2.5954764553207339E-2</v>
      </c>
      <c r="AK332" s="54">
        <f t="shared" si="140"/>
        <v>0.233333333333334</v>
      </c>
      <c r="AL332" s="46"/>
      <c r="AM332" s="41"/>
    </row>
    <row r="333" spans="1:39" x14ac:dyDescent="0.25">
      <c r="A333" s="27" t="s">
        <v>9</v>
      </c>
      <c r="B333" s="27" t="s">
        <v>10</v>
      </c>
      <c r="C333" s="27" t="s">
        <v>11</v>
      </c>
      <c r="D333" s="27" t="s">
        <v>11815</v>
      </c>
      <c r="E333" s="2">
        <v>30</v>
      </c>
      <c r="F333" s="3">
        <v>13.63</v>
      </c>
      <c r="G333" s="3">
        <v>4.99</v>
      </c>
      <c r="H333" s="3">
        <v>9.36</v>
      </c>
      <c r="I333" s="3">
        <v>68.64</v>
      </c>
      <c r="J333" s="27" t="s">
        <v>1671</v>
      </c>
      <c r="K333" s="1" t="s">
        <v>695</v>
      </c>
      <c r="L333" s="50">
        <f t="shared" si="119"/>
        <v>2</v>
      </c>
      <c r="M333" s="51">
        <f t="shared" si="120"/>
        <v>2026</v>
      </c>
      <c r="N333" s="65">
        <f t="shared" si="121"/>
        <v>46054</v>
      </c>
      <c r="O333" s="52">
        <f t="shared" si="122"/>
        <v>0.45433333333333337</v>
      </c>
      <c r="P333" s="52">
        <f t="shared" si="123"/>
        <v>13.63</v>
      </c>
      <c r="Q333" s="53">
        <f t="shared" si="124"/>
        <v>0.16633333333333333</v>
      </c>
      <c r="R333" s="52">
        <f t="shared" si="125"/>
        <v>0.6206666666666667</v>
      </c>
      <c r="S333" s="54">
        <f t="shared" si="126"/>
        <v>18.62</v>
      </c>
      <c r="T333" s="52">
        <f t="shared" si="127"/>
        <v>-0.14233333333333337</v>
      </c>
      <c r="U333" s="52">
        <f t="shared" si="128"/>
        <v>0.47833333333333333</v>
      </c>
      <c r="V333" s="52">
        <f t="shared" si="129"/>
        <v>14.35</v>
      </c>
      <c r="W333" s="55">
        <f>SUMIF(GLS!B:B,K333,GLS!C:C)</f>
        <v>5.48</v>
      </c>
      <c r="X333" s="55"/>
      <c r="Y333" s="55"/>
      <c r="Z333" s="52">
        <f t="shared" si="130"/>
        <v>-5.48</v>
      </c>
      <c r="AA333" s="52">
        <f t="shared" si="131"/>
        <v>-5.48</v>
      </c>
      <c r="AB333" s="52">
        <f t="shared" si="132"/>
        <v>-0.18266666666666667</v>
      </c>
      <c r="AC333" s="52">
        <f t="shared" si="133"/>
        <v>0.29566666666666663</v>
      </c>
      <c r="AD333" s="56">
        <f t="shared" si="134"/>
        <v>0.47636949516648758</v>
      </c>
      <c r="AE333" s="57">
        <f t="shared" si="135"/>
        <v>8.8699999999999992</v>
      </c>
      <c r="AF333" s="53">
        <f>IFERROR(-ABS(INDEX('frais amazon 011225-150326'!H:H,MATCH(Reproting_ERPALIN!K333,'frais amazon 011225-150326'!D:D,0))/1.2),"Commande hors la France")</f>
        <v>-3.4583333333333339</v>
      </c>
      <c r="AG333" s="53">
        <f t="shared" si="136"/>
        <v>-3.4583333333333339</v>
      </c>
      <c r="AH333" s="53">
        <f t="shared" si="137"/>
        <v>-0.1152777777777778</v>
      </c>
      <c r="AI333" s="57">
        <f t="shared" si="138"/>
        <v>0.18038888888888882</v>
      </c>
      <c r="AJ333" s="56">
        <f t="shared" si="139"/>
        <v>0.29063730755460065</v>
      </c>
      <c r="AK333" s="54">
        <f t="shared" si="140"/>
        <v>5.4116666666666644</v>
      </c>
      <c r="AL333" s="46"/>
      <c r="AM333" s="41"/>
    </row>
    <row r="334" spans="1:39" x14ac:dyDescent="0.25">
      <c r="A334" s="27" t="s">
        <v>196</v>
      </c>
      <c r="B334" s="27" t="s">
        <v>197</v>
      </c>
      <c r="C334" s="27" t="s">
        <v>11</v>
      </c>
      <c r="D334" s="27" t="s">
        <v>11815</v>
      </c>
      <c r="E334" s="2">
        <v>30</v>
      </c>
      <c r="F334" s="3">
        <v>33.299999999999997</v>
      </c>
      <c r="G334" s="3" t="s">
        <v>12</v>
      </c>
      <c r="H334" s="3">
        <v>13.87</v>
      </c>
      <c r="I334" s="3">
        <v>41.64</v>
      </c>
      <c r="J334" s="27" t="s">
        <v>1671</v>
      </c>
      <c r="K334" s="1" t="s">
        <v>697</v>
      </c>
      <c r="L334" s="50">
        <f t="shared" si="119"/>
        <v>2</v>
      </c>
      <c r="M334" s="51">
        <f t="shared" si="120"/>
        <v>2026</v>
      </c>
      <c r="N334" s="65">
        <f t="shared" si="121"/>
        <v>46054</v>
      </c>
      <c r="O334" s="52">
        <f t="shared" si="122"/>
        <v>1.1099999999999999</v>
      </c>
      <c r="P334" s="52">
        <f t="shared" si="123"/>
        <v>33.299999999999997</v>
      </c>
      <c r="Q334" s="53">
        <f t="shared" si="124"/>
        <v>0</v>
      </c>
      <c r="R334" s="52">
        <f t="shared" si="125"/>
        <v>1.1099999999999999</v>
      </c>
      <c r="S334" s="54">
        <f t="shared" si="126"/>
        <v>33.299999999999997</v>
      </c>
      <c r="T334" s="52">
        <f t="shared" si="127"/>
        <v>-0.64766666666666661</v>
      </c>
      <c r="U334" s="52">
        <f t="shared" si="128"/>
        <v>0.46233333333333326</v>
      </c>
      <c r="V334" s="52">
        <f t="shared" si="129"/>
        <v>13.869999999999997</v>
      </c>
      <c r="W334" s="55">
        <f>SUMIF(GLS!B:B,K334,GLS!C:C)</f>
        <v>5.5</v>
      </c>
      <c r="X334" s="55"/>
      <c r="Y334" s="55"/>
      <c r="Z334" s="52">
        <f t="shared" si="130"/>
        <v>-5.5</v>
      </c>
      <c r="AA334" s="52">
        <f t="shared" si="131"/>
        <v>-5.5</v>
      </c>
      <c r="AB334" s="52">
        <f t="shared" si="132"/>
        <v>-0.18333333333333332</v>
      </c>
      <c r="AC334" s="52">
        <f t="shared" si="133"/>
        <v>0.27899999999999991</v>
      </c>
      <c r="AD334" s="56">
        <f t="shared" si="134"/>
        <v>0.25135135135135128</v>
      </c>
      <c r="AE334" s="57">
        <f t="shared" si="135"/>
        <v>8.3699999999999974</v>
      </c>
      <c r="AF334" s="53">
        <f>IFERROR(-ABS(INDEX('frais amazon 011225-150326'!H:H,MATCH(Reproting_ERPALIN!K334,'frais amazon 011225-150326'!D:D,0))/1.2),"Commande hors la France")</f>
        <v>-6.1750000000000007</v>
      </c>
      <c r="AG334" s="53">
        <f t="shared" si="136"/>
        <v>-6.1750000000000007</v>
      </c>
      <c r="AH334" s="53">
        <f t="shared" si="137"/>
        <v>-0.20583333333333337</v>
      </c>
      <c r="AI334" s="57">
        <f t="shared" si="138"/>
        <v>7.3166666666666547E-2</v>
      </c>
      <c r="AJ334" s="56">
        <f t="shared" si="139"/>
        <v>6.5915915915915821E-2</v>
      </c>
      <c r="AK334" s="54">
        <f t="shared" si="140"/>
        <v>2.1949999999999963</v>
      </c>
      <c r="AL334" s="46"/>
      <c r="AM334" s="41"/>
    </row>
    <row r="335" spans="1:39" x14ac:dyDescent="0.25">
      <c r="A335" s="27" t="s">
        <v>698</v>
      </c>
      <c r="B335" s="27" t="s">
        <v>699</v>
      </c>
      <c r="C335" s="27" t="s">
        <v>11</v>
      </c>
      <c r="D335" s="27" t="s">
        <v>11812</v>
      </c>
      <c r="E335" s="2">
        <v>30</v>
      </c>
      <c r="F335" s="23">
        <v>11.63</v>
      </c>
      <c r="G335" s="3" t="s">
        <v>12</v>
      </c>
      <c r="H335" s="3">
        <v>7.13</v>
      </c>
      <c r="I335" s="3">
        <v>61.31</v>
      </c>
      <c r="J335" s="27" t="s">
        <v>1671</v>
      </c>
      <c r="K335" s="1" t="s">
        <v>700</v>
      </c>
      <c r="L335" s="50">
        <f t="shared" si="119"/>
        <v>1</v>
      </c>
      <c r="M335" s="51">
        <f t="shared" si="120"/>
        <v>2026</v>
      </c>
      <c r="N335" s="65">
        <f t="shared" si="121"/>
        <v>46023</v>
      </c>
      <c r="O335" s="52">
        <f t="shared" si="122"/>
        <v>0.38766666666666671</v>
      </c>
      <c r="P335" s="52">
        <f t="shared" si="123"/>
        <v>11.63</v>
      </c>
      <c r="Q335" s="53">
        <f t="shared" si="124"/>
        <v>0</v>
      </c>
      <c r="R335" s="52">
        <f t="shared" si="125"/>
        <v>0.38766666666666671</v>
      </c>
      <c r="S335" s="54">
        <f t="shared" si="126"/>
        <v>11.63</v>
      </c>
      <c r="T335" s="52">
        <f t="shared" si="127"/>
        <v>-0.15000000000000002</v>
      </c>
      <c r="U335" s="52">
        <f t="shared" si="128"/>
        <v>0.23766666666666669</v>
      </c>
      <c r="V335" s="52">
        <f t="shared" si="129"/>
        <v>7.1300000000000008</v>
      </c>
      <c r="W335" s="55">
        <f>SUMIF(GLS!B:B,K335,GLS!C:C)</f>
        <v>5.48</v>
      </c>
      <c r="X335" s="55"/>
      <c r="Y335" s="55"/>
      <c r="Z335" s="52">
        <f t="shared" si="130"/>
        <v>-5.48</v>
      </c>
      <c r="AA335" s="52">
        <f t="shared" si="131"/>
        <v>-5.48</v>
      </c>
      <c r="AB335" s="52">
        <f t="shared" si="132"/>
        <v>-0.18266666666666667</v>
      </c>
      <c r="AC335" s="52">
        <f t="shared" si="133"/>
        <v>5.5000000000000021E-2</v>
      </c>
      <c r="AD335" s="56">
        <f t="shared" si="134"/>
        <v>0.14187446259673261</v>
      </c>
      <c r="AE335" s="57">
        <f t="shared" si="135"/>
        <v>1.6500000000000006</v>
      </c>
      <c r="AF335" s="53">
        <f>IFERROR(-ABS(INDEX('frais amazon 011225-150326'!H:H,MATCH(Reproting_ERPALIN!K335,'frais amazon 011225-150326'!D:D,0))/1.2),"Commande hors la France")</f>
        <v>-2.1416666666666666</v>
      </c>
      <c r="AG335" s="53">
        <f t="shared" si="136"/>
        <v>-2.1416666666666666</v>
      </c>
      <c r="AH335" s="53">
        <f t="shared" si="137"/>
        <v>-7.1388888888888891E-2</v>
      </c>
      <c r="AI335" s="57">
        <f t="shared" si="138"/>
        <v>-1.638888888888887E-2</v>
      </c>
      <c r="AJ335" s="56">
        <f t="shared" si="139"/>
        <v>-4.2275723703066724E-2</v>
      </c>
      <c r="AK335" s="54">
        <f t="shared" si="140"/>
        <v>-0.49166666666666609</v>
      </c>
      <c r="AL335" s="46"/>
      <c r="AM335" s="41"/>
    </row>
    <row r="336" spans="1:39" x14ac:dyDescent="0.25">
      <c r="A336" s="27" t="s">
        <v>478</v>
      </c>
      <c r="B336" s="27" t="s">
        <v>479</v>
      </c>
      <c r="C336" s="27" t="s">
        <v>33</v>
      </c>
      <c r="D336" s="27" t="s">
        <v>11815</v>
      </c>
      <c r="E336" s="2">
        <v>3</v>
      </c>
      <c r="F336" s="3">
        <v>9.17</v>
      </c>
      <c r="G336" s="3">
        <v>4.99</v>
      </c>
      <c r="H336" s="3">
        <v>5.98</v>
      </c>
      <c r="I336" s="3">
        <v>65.209999999999994</v>
      </c>
      <c r="J336" s="27" t="s">
        <v>1671</v>
      </c>
      <c r="K336" s="1" t="s">
        <v>702</v>
      </c>
      <c r="L336" s="50">
        <f t="shared" si="119"/>
        <v>2</v>
      </c>
      <c r="M336" s="51">
        <f t="shared" si="120"/>
        <v>2026</v>
      </c>
      <c r="N336" s="65">
        <f t="shared" si="121"/>
        <v>46054</v>
      </c>
      <c r="O336" s="52">
        <f t="shared" si="122"/>
        <v>3.0566666666666666</v>
      </c>
      <c r="P336" s="52">
        <f t="shared" si="123"/>
        <v>9.17</v>
      </c>
      <c r="Q336" s="53">
        <f t="shared" si="124"/>
        <v>1.6633333333333333</v>
      </c>
      <c r="R336" s="52">
        <f t="shared" si="125"/>
        <v>4.72</v>
      </c>
      <c r="S336" s="54">
        <f t="shared" si="126"/>
        <v>14.16</v>
      </c>
      <c r="T336" s="52">
        <f t="shared" si="127"/>
        <v>-1.0633333333333332</v>
      </c>
      <c r="U336" s="52">
        <f t="shared" si="128"/>
        <v>3.6566666666666663</v>
      </c>
      <c r="V336" s="52">
        <f t="shared" si="129"/>
        <v>10.969999999999999</v>
      </c>
      <c r="W336" s="55">
        <f>SUMIF(GLS!B:B,K336,GLS!C:C)</f>
        <v>5.25</v>
      </c>
      <c r="X336" s="55"/>
      <c r="Y336" s="55"/>
      <c r="Z336" s="52">
        <f t="shared" si="130"/>
        <v>-5.25</v>
      </c>
      <c r="AA336" s="52">
        <f t="shared" si="131"/>
        <v>-5.25</v>
      </c>
      <c r="AB336" s="52">
        <f t="shared" si="132"/>
        <v>-1.75</v>
      </c>
      <c r="AC336" s="52">
        <f t="shared" si="133"/>
        <v>1.9066666666666663</v>
      </c>
      <c r="AD336" s="56">
        <f t="shared" si="134"/>
        <v>0.40395480225988695</v>
      </c>
      <c r="AE336" s="57">
        <f t="shared" si="135"/>
        <v>5.7199999999999989</v>
      </c>
      <c r="AF336" s="53">
        <f>IFERROR(-ABS(INDEX('frais amazon 011225-150326'!H:H,MATCH(Reproting_ERPALIN!K336,'frais amazon 011225-150326'!D:D,0))/1.2),"Commande hors la France")</f>
        <v>-2.6333333333333337</v>
      </c>
      <c r="AG336" s="53">
        <f t="shared" si="136"/>
        <v>-2.6333333333333337</v>
      </c>
      <c r="AH336" s="53">
        <f t="shared" si="137"/>
        <v>-0.87777777777777788</v>
      </c>
      <c r="AI336" s="57">
        <f t="shared" si="138"/>
        <v>1.0288888888888885</v>
      </c>
      <c r="AJ336" s="56">
        <f t="shared" si="139"/>
        <v>0.21798493408662895</v>
      </c>
      <c r="AK336" s="54">
        <f t="shared" si="140"/>
        <v>3.0866666666666656</v>
      </c>
      <c r="AL336" s="46"/>
      <c r="AM336" s="41"/>
    </row>
    <row r="337" spans="1:39" x14ac:dyDescent="0.25">
      <c r="A337" s="27" t="s">
        <v>180</v>
      </c>
      <c r="B337" s="27" t="s">
        <v>181</v>
      </c>
      <c r="C337" s="27" t="s">
        <v>33</v>
      </c>
      <c r="D337" s="27" t="s">
        <v>11812</v>
      </c>
      <c r="E337" s="2">
        <v>6</v>
      </c>
      <c r="F337" s="23">
        <v>16.93</v>
      </c>
      <c r="G337" s="3">
        <v>4.99</v>
      </c>
      <c r="H337" s="3">
        <v>10.55</v>
      </c>
      <c r="I337" s="3">
        <v>62.32</v>
      </c>
      <c r="J337" s="27" t="s">
        <v>1671</v>
      </c>
      <c r="K337" s="1" t="s">
        <v>703</v>
      </c>
      <c r="L337" s="50">
        <f t="shared" si="119"/>
        <v>1</v>
      </c>
      <c r="M337" s="51">
        <f t="shared" si="120"/>
        <v>2026</v>
      </c>
      <c r="N337" s="65">
        <f t="shared" si="121"/>
        <v>46023</v>
      </c>
      <c r="O337" s="52">
        <f t="shared" si="122"/>
        <v>2.8216666666666668</v>
      </c>
      <c r="P337" s="52">
        <f t="shared" si="123"/>
        <v>16.93</v>
      </c>
      <c r="Q337" s="53">
        <f t="shared" si="124"/>
        <v>0.83166666666666667</v>
      </c>
      <c r="R337" s="52">
        <f t="shared" si="125"/>
        <v>3.6533333333333333</v>
      </c>
      <c r="S337" s="54">
        <f t="shared" si="126"/>
        <v>21.92</v>
      </c>
      <c r="T337" s="52">
        <f t="shared" si="127"/>
        <v>-1.0633333333333332</v>
      </c>
      <c r="U337" s="52">
        <f t="shared" si="128"/>
        <v>2.59</v>
      </c>
      <c r="V337" s="52">
        <f t="shared" si="129"/>
        <v>15.54</v>
      </c>
      <c r="W337" s="55">
        <f>SUMIF(GLS!B:B,K337,GLS!C:C)</f>
        <v>5.25</v>
      </c>
      <c r="X337" s="55"/>
      <c r="Y337" s="55"/>
      <c r="Z337" s="52">
        <f t="shared" si="130"/>
        <v>-5.25</v>
      </c>
      <c r="AA337" s="52">
        <f t="shared" si="131"/>
        <v>-5.25</v>
      </c>
      <c r="AB337" s="52">
        <f t="shared" si="132"/>
        <v>-0.875</v>
      </c>
      <c r="AC337" s="52">
        <f t="shared" si="133"/>
        <v>1.7149999999999999</v>
      </c>
      <c r="AD337" s="56">
        <f t="shared" si="134"/>
        <v>0.46943430656934304</v>
      </c>
      <c r="AE337" s="57">
        <f t="shared" si="135"/>
        <v>10.29</v>
      </c>
      <c r="AF337" s="53">
        <f>IFERROR(-ABS(INDEX('frais amazon 011225-150326'!H:H,MATCH(Reproting_ERPALIN!K337,'frais amazon 011225-150326'!D:D,0))/1.2),"Commande hors la France")</f>
        <v>-4.0583333333333336</v>
      </c>
      <c r="AG337" s="53">
        <f t="shared" si="136"/>
        <v>-4.0583333333333336</v>
      </c>
      <c r="AH337" s="53">
        <f t="shared" si="137"/>
        <v>-0.67638888888888893</v>
      </c>
      <c r="AI337" s="57">
        <f t="shared" si="138"/>
        <v>1.0386111111111109</v>
      </c>
      <c r="AJ337" s="56">
        <f t="shared" si="139"/>
        <v>0.28429136253041359</v>
      </c>
      <c r="AK337" s="54">
        <f t="shared" si="140"/>
        <v>6.2316666666666656</v>
      </c>
      <c r="AL337" s="46"/>
      <c r="AM337" s="41"/>
    </row>
    <row r="338" spans="1:39" x14ac:dyDescent="0.25">
      <c r="A338" s="27" t="s">
        <v>76</v>
      </c>
      <c r="B338" s="27" t="s">
        <v>77</v>
      </c>
      <c r="C338" s="27" t="s">
        <v>16</v>
      </c>
      <c r="D338" s="27" t="s">
        <v>11812</v>
      </c>
      <c r="E338" s="2">
        <v>100</v>
      </c>
      <c r="F338" s="23">
        <v>12.05</v>
      </c>
      <c r="G338" s="3">
        <v>4.99</v>
      </c>
      <c r="H338" s="3">
        <v>11.35</v>
      </c>
      <c r="I338" s="3">
        <v>94.19</v>
      </c>
      <c r="J338" s="27" t="s">
        <v>1671</v>
      </c>
      <c r="K338" s="1" t="s">
        <v>705</v>
      </c>
      <c r="L338" s="50">
        <f t="shared" si="119"/>
        <v>1</v>
      </c>
      <c r="M338" s="51">
        <f t="shared" si="120"/>
        <v>2026</v>
      </c>
      <c r="N338" s="65">
        <f t="shared" si="121"/>
        <v>46023</v>
      </c>
      <c r="O338" s="52">
        <f t="shared" si="122"/>
        <v>0.12050000000000001</v>
      </c>
      <c r="P338" s="52">
        <f t="shared" si="123"/>
        <v>12.05</v>
      </c>
      <c r="Q338" s="53">
        <f t="shared" si="124"/>
        <v>4.99E-2</v>
      </c>
      <c r="R338" s="52">
        <f t="shared" si="125"/>
        <v>0.1704</v>
      </c>
      <c r="S338" s="54">
        <f t="shared" si="126"/>
        <v>17.04</v>
      </c>
      <c r="T338" s="52">
        <f t="shared" si="127"/>
        <v>-7.0000000000000106E-3</v>
      </c>
      <c r="U338" s="52">
        <f t="shared" si="128"/>
        <v>0.16339999999999999</v>
      </c>
      <c r="V338" s="52">
        <f t="shared" si="129"/>
        <v>16.34</v>
      </c>
      <c r="W338" s="55">
        <f>SUMIF(GLS!B:B,K338,GLS!C:C)</f>
        <v>5.25</v>
      </c>
      <c r="X338" s="55"/>
      <c r="Y338" s="55"/>
      <c r="Z338" s="52">
        <f t="shared" si="130"/>
        <v>-5.25</v>
      </c>
      <c r="AA338" s="52">
        <f t="shared" si="131"/>
        <v>-5.25</v>
      </c>
      <c r="AB338" s="52">
        <f t="shared" si="132"/>
        <v>-5.2499999999999998E-2</v>
      </c>
      <c r="AC338" s="52">
        <f t="shared" si="133"/>
        <v>0.1109</v>
      </c>
      <c r="AD338" s="56">
        <f t="shared" si="134"/>
        <v>0.6508215962441315</v>
      </c>
      <c r="AE338" s="57">
        <f t="shared" si="135"/>
        <v>11.09</v>
      </c>
      <c r="AF338" s="53">
        <f>IFERROR(-ABS(INDEX('frais amazon 011225-150326'!H:H,MATCH(Reproting_ERPALIN!K338,'frais amazon 011225-150326'!D:D,0))/1.2),"Commande hors la France")</f>
        <v>-3.1666666666666665</v>
      </c>
      <c r="AG338" s="53">
        <f t="shared" si="136"/>
        <v>-3.1666666666666661</v>
      </c>
      <c r="AH338" s="53">
        <f t="shared" si="137"/>
        <v>-3.1666666666666662E-2</v>
      </c>
      <c r="AI338" s="57">
        <f t="shared" si="138"/>
        <v>7.9233333333333336E-2</v>
      </c>
      <c r="AJ338" s="56">
        <f t="shared" si="139"/>
        <v>0.46498435054773085</v>
      </c>
      <c r="AK338" s="54">
        <f t="shared" si="140"/>
        <v>7.9233333333333338</v>
      </c>
      <c r="AL338" s="46"/>
      <c r="AM338" s="41"/>
    </row>
    <row r="339" spans="1:39" x14ac:dyDescent="0.25">
      <c r="A339" s="27" t="s">
        <v>59</v>
      </c>
      <c r="B339" s="27" t="s">
        <v>60</v>
      </c>
      <c r="C339" s="27" t="s">
        <v>16</v>
      </c>
      <c r="D339" s="27" t="s">
        <v>11812</v>
      </c>
      <c r="E339" s="2">
        <v>200</v>
      </c>
      <c r="F339" s="23">
        <v>20.64</v>
      </c>
      <c r="G339" s="3">
        <v>4.99</v>
      </c>
      <c r="H339" s="3">
        <v>19.22</v>
      </c>
      <c r="I339" s="3">
        <v>93.12</v>
      </c>
      <c r="J339" s="27" t="s">
        <v>1671</v>
      </c>
      <c r="K339" s="1" t="s">
        <v>706</v>
      </c>
      <c r="L339" s="50">
        <f t="shared" si="119"/>
        <v>1</v>
      </c>
      <c r="M339" s="51">
        <f t="shared" si="120"/>
        <v>2026</v>
      </c>
      <c r="N339" s="65">
        <f t="shared" si="121"/>
        <v>46023</v>
      </c>
      <c r="O339" s="52">
        <f t="shared" si="122"/>
        <v>0.1032</v>
      </c>
      <c r="P339" s="52">
        <f t="shared" si="123"/>
        <v>20.64</v>
      </c>
      <c r="Q339" s="53">
        <f t="shared" si="124"/>
        <v>2.495E-2</v>
      </c>
      <c r="R339" s="52">
        <f t="shared" si="125"/>
        <v>0.12814999999999999</v>
      </c>
      <c r="S339" s="54">
        <f t="shared" si="126"/>
        <v>25.629999999999995</v>
      </c>
      <c r="T339" s="52">
        <f t="shared" si="127"/>
        <v>-7.1000000000000082E-3</v>
      </c>
      <c r="U339" s="52">
        <f t="shared" si="128"/>
        <v>0.12104999999999998</v>
      </c>
      <c r="V339" s="52">
        <f t="shared" si="129"/>
        <v>24.209999999999994</v>
      </c>
      <c r="W339" s="55">
        <f>SUMIF(GLS!B:B,K339,GLS!C:C)</f>
        <v>5.48</v>
      </c>
      <c r="X339" s="55"/>
      <c r="Y339" s="55"/>
      <c r="Z339" s="52">
        <f t="shared" si="130"/>
        <v>-5.48</v>
      </c>
      <c r="AA339" s="52">
        <f t="shared" si="131"/>
        <v>-5.48</v>
      </c>
      <c r="AB339" s="52">
        <f t="shared" si="132"/>
        <v>-2.7400000000000001E-2</v>
      </c>
      <c r="AC339" s="52">
        <f t="shared" si="133"/>
        <v>9.3649999999999983E-2</v>
      </c>
      <c r="AD339" s="56">
        <f t="shared" si="134"/>
        <v>0.73078423722200536</v>
      </c>
      <c r="AE339" s="57">
        <f t="shared" si="135"/>
        <v>18.729999999999997</v>
      </c>
      <c r="AF339" s="53">
        <f>IFERROR(-ABS(INDEX('frais amazon 011225-150326'!H:H,MATCH(Reproting_ERPALIN!K339,'frais amazon 011225-150326'!D:D,0))/1.2),"Commande hors la France")</f>
        <v>-4.75</v>
      </c>
      <c r="AG339" s="53">
        <f t="shared" si="136"/>
        <v>-4.75</v>
      </c>
      <c r="AH339" s="53">
        <f t="shared" si="137"/>
        <v>-2.375E-2</v>
      </c>
      <c r="AI339" s="57">
        <f t="shared" si="138"/>
        <v>6.989999999999999E-2</v>
      </c>
      <c r="AJ339" s="56">
        <f t="shared" si="139"/>
        <v>0.54545454545454541</v>
      </c>
      <c r="AK339" s="54">
        <f t="shared" si="140"/>
        <v>13.979999999999999</v>
      </c>
      <c r="AL339" s="46"/>
      <c r="AM339" s="41"/>
    </row>
    <row r="340" spans="1:39" x14ac:dyDescent="0.25">
      <c r="A340" s="27" t="s">
        <v>18</v>
      </c>
      <c r="B340" s="27" t="s">
        <v>19</v>
      </c>
      <c r="C340" s="27" t="s">
        <v>16</v>
      </c>
      <c r="D340" s="27" t="s">
        <v>11812</v>
      </c>
      <c r="E340" s="2">
        <v>100</v>
      </c>
      <c r="F340" s="23">
        <v>10.72</v>
      </c>
      <c r="G340" s="3">
        <v>4.99</v>
      </c>
      <c r="H340" s="3">
        <v>9.85</v>
      </c>
      <c r="I340" s="3">
        <v>91.88</v>
      </c>
      <c r="J340" s="27" t="s">
        <v>1671</v>
      </c>
      <c r="K340" s="1" t="s">
        <v>707</v>
      </c>
      <c r="L340" s="50">
        <f t="shared" si="119"/>
        <v>1</v>
      </c>
      <c r="M340" s="51">
        <f t="shared" si="120"/>
        <v>2026</v>
      </c>
      <c r="N340" s="65">
        <f t="shared" si="121"/>
        <v>46023</v>
      </c>
      <c r="O340" s="52">
        <f t="shared" si="122"/>
        <v>0.1072</v>
      </c>
      <c r="P340" s="52">
        <f t="shared" si="123"/>
        <v>10.72</v>
      </c>
      <c r="Q340" s="53">
        <f t="shared" si="124"/>
        <v>4.99E-2</v>
      </c>
      <c r="R340" s="52">
        <f t="shared" si="125"/>
        <v>0.15710000000000002</v>
      </c>
      <c r="S340" s="54">
        <f t="shared" si="126"/>
        <v>15.71</v>
      </c>
      <c r="T340" s="52">
        <f t="shared" si="127"/>
        <v>-8.7000000000000098E-3</v>
      </c>
      <c r="U340" s="52">
        <f t="shared" si="128"/>
        <v>0.1484</v>
      </c>
      <c r="V340" s="52">
        <f t="shared" si="129"/>
        <v>14.84</v>
      </c>
      <c r="W340" s="55">
        <f>SUMIF(GLS!B:B,K340,GLS!C:C)</f>
        <v>5.25</v>
      </c>
      <c r="X340" s="55"/>
      <c r="Y340" s="55"/>
      <c r="Z340" s="52">
        <f t="shared" si="130"/>
        <v>-5.25</v>
      </c>
      <c r="AA340" s="52">
        <f t="shared" si="131"/>
        <v>-5.25</v>
      </c>
      <c r="AB340" s="52">
        <f t="shared" si="132"/>
        <v>-5.2499999999999998E-2</v>
      </c>
      <c r="AC340" s="52">
        <f t="shared" si="133"/>
        <v>9.5900000000000013E-2</v>
      </c>
      <c r="AD340" s="56">
        <f t="shared" si="134"/>
        <v>0.61043921069382556</v>
      </c>
      <c r="AE340" s="57">
        <f t="shared" si="135"/>
        <v>9.5900000000000016</v>
      </c>
      <c r="AF340" s="53">
        <f>IFERROR(-ABS(INDEX('frais amazon 011225-150326'!H:H,MATCH(Reproting_ERPALIN!K340,'frais amazon 011225-150326'!D:D,0))/1.2),"Commande hors la France")</f>
        <v>-2.916666666666667</v>
      </c>
      <c r="AG340" s="53">
        <f t="shared" si="136"/>
        <v>-2.916666666666667</v>
      </c>
      <c r="AH340" s="53">
        <f t="shared" si="137"/>
        <v>-2.9166666666666671E-2</v>
      </c>
      <c r="AI340" s="57">
        <f t="shared" si="138"/>
        <v>6.6733333333333339E-2</v>
      </c>
      <c r="AJ340" s="56">
        <f t="shared" si="139"/>
        <v>0.4247825164438786</v>
      </c>
      <c r="AK340" s="54">
        <f t="shared" si="140"/>
        <v>6.6733333333333338</v>
      </c>
      <c r="AL340" s="46"/>
      <c r="AM340" s="41"/>
    </row>
    <row r="341" spans="1:39" x14ac:dyDescent="0.25">
      <c r="A341" s="27" t="s">
        <v>9</v>
      </c>
      <c r="B341" s="27" t="s">
        <v>10</v>
      </c>
      <c r="C341" s="27" t="s">
        <v>11</v>
      </c>
      <c r="D341" s="27" t="s">
        <v>11812</v>
      </c>
      <c r="E341" s="2">
        <v>30</v>
      </c>
      <c r="F341" s="23">
        <v>16.05</v>
      </c>
      <c r="G341" s="3" t="s">
        <v>12</v>
      </c>
      <c r="H341" s="3">
        <v>11.78</v>
      </c>
      <c r="I341" s="3">
        <v>73.36</v>
      </c>
      <c r="J341" s="27" t="s">
        <v>1671</v>
      </c>
      <c r="K341" s="1" t="s">
        <v>708</v>
      </c>
      <c r="L341" s="50">
        <f t="shared" si="119"/>
        <v>1</v>
      </c>
      <c r="M341" s="51">
        <f t="shared" si="120"/>
        <v>2026</v>
      </c>
      <c r="N341" s="65">
        <f t="shared" si="121"/>
        <v>46023</v>
      </c>
      <c r="O341" s="52">
        <f t="shared" si="122"/>
        <v>0.53500000000000003</v>
      </c>
      <c r="P341" s="52">
        <f t="shared" si="123"/>
        <v>16.05</v>
      </c>
      <c r="Q341" s="53">
        <f t="shared" si="124"/>
        <v>0</v>
      </c>
      <c r="R341" s="52">
        <f t="shared" si="125"/>
        <v>0.53500000000000003</v>
      </c>
      <c r="S341" s="54">
        <f t="shared" si="126"/>
        <v>16.05</v>
      </c>
      <c r="T341" s="52">
        <f t="shared" si="127"/>
        <v>-0.14233333333333337</v>
      </c>
      <c r="U341" s="52">
        <f t="shared" si="128"/>
        <v>0.39266666666666666</v>
      </c>
      <c r="V341" s="52">
        <f t="shared" si="129"/>
        <v>11.78</v>
      </c>
      <c r="W341" s="55">
        <f>SUMIF(GLS!B:B,K341,GLS!C:C)</f>
        <v>5.48</v>
      </c>
      <c r="X341" s="55"/>
      <c r="Y341" s="55"/>
      <c r="Z341" s="52">
        <f t="shared" si="130"/>
        <v>-5.48</v>
      </c>
      <c r="AA341" s="52">
        <f t="shared" si="131"/>
        <v>-5.48</v>
      </c>
      <c r="AB341" s="52">
        <f t="shared" si="132"/>
        <v>-0.18266666666666667</v>
      </c>
      <c r="AC341" s="52">
        <f t="shared" si="133"/>
        <v>0.21</v>
      </c>
      <c r="AD341" s="56">
        <f t="shared" si="134"/>
        <v>0.3925233644859813</v>
      </c>
      <c r="AE341" s="57">
        <f t="shared" si="135"/>
        <v>6.3</v>
      </c>
      <c r="AF341" s="53">
        <f>IFERROR(-ABS(INDEX('frais amazon 011225-150326'!H:H,MATCH(Reproting_ERPALIN!K341,'frais amazon 011225-150326'!D:D,0))/1.2),"Commande hors la France")</f>
        <v>-2.9833333333333334</v>
      </c>
      <c r="AG341" s="53">
        <f t="shared" si="136"/>
        <v>-2.9833333333333334</v>
      </c>
      <c r="AH341" s="53">
        <f t="shared" si="137"/>
        <v>-9.9444444444444446E-2</v>
      </c>
      <c r="AI341" s="57">
        <f t="shared" si="138"/>
        <v>0.11055555555555555</v>
      </c>
      <c r="AJ341" s="56">
        <f t="shared" si="139"/>
        <v>0.20664589823468324</v>
      </c>
      <c r="AK341" s="54">
        <f t="shared" si="140"/>
        <v>3.3166666666666664</v>
      </c>
      <c r="AL341" s="46"/>
      <c r="AM341" s="41"/>
    </row>
    <row r="342" spans="1:39" x14ac:dyDescent="0.25">
      <c r="A342" s="27" t="s">
        <v>14</v>
      </c>
      <c r="B342" s="27" t="s">
        <v>15</v>
      </c>
      <c r="C342" s="27" t="s">
        <v>16</v>
      </c>
      <c r="D342" s="27" t="s">
        <v>11812</v>
      </c>
      <c r="E342" s="2">
        <v>100</v>
      </c>
      <c r="F342" s="23">
        <v>12.98</v>
      </c>
      <c r="G342" s="3">
        <v>4.99</v>
      </c>
      <c r="H342" s="3">
        <v>11.52</v>
      </c>
      <c r="I342" s="3">
        <v>88.75</v>
      </c>
      <c r="J342" s="27" t="s">
        <v>1671</v>
      </c>
      <c r="K342" s="1" t="s">
        <v>709</v>
      </c>
      <c r="L342" s="50">
        <f t="shared" si="119"/>
        <v>1</v>
      </c>
      <c r="M342" s="51">
        <f t="shared" si="120"/>
        <v>2026</v>
      </c>
      <c r="N342" s="65">
        <f t="shared" si="121"/>
        <v>46023</v>
      </c>
      <c r="O342" s="52">
        <f t="shared" si="122"/>
        <v>0.1298</v>
      </c>
      <c r="P342" s="52">
        <f t="shared" si="123"/>
        <v>12.98</v>
      </c>
      <c r="Q342" s="53">
        <f t="shared" si="124"/>
        <v>4.99E-2</v>
      </c>
      <c r="R342" s="52">
        <f t="shared" si="125"/>
        <v>0.1797</v>
      </c>
      <c r="S342" s="54">
        <f t="shared" si="126"/>
        <v>17.97</v>
      </c>
      <c r="T342" s="52">
        <f t="shared" si="127"/>
        <v>-1.4600000000000009E-2</v>
      </c>
      <c r="U342" s="52">
        <f t="shared" si="128"/>
        <v>0.1651</v>
      </c>
      <c r="V342" s="52">
        <f t="shared" si="129"/>
        <v>16.509999999999998</v>
      </c>
      <c r="W342" s="55">
        <f>SUMIF(GLS!B:B,K342,GLS!C:C)</f>
        <v>5.25</v>
      </c>
      <c r="X342" s="55"/>
      <c r="Y342" s="55"/>
      <c r="Z342" s="52">
        <f t="shared" si="130"/>
        <v>-5.25</v>
      </c>
      <c r="AA342" s="52">
        <f t="shared" si="131"/>
        <v>-5.25</v>
      </c>
      <c r="AB342" s="52">
        <f t="shared" si="132"/>
        <v>-5.2499999999999998E-2</v>
      </c>
      <c r="AC342" s="52">
        <f t="shared" si="133"/>
        <v>0.11260000000000001</v>
      </c>
      <c r="AD342" s="56">
        <f t="shared" si="134"/>
        <v>0.62659988870339456</v>
      </c>
      <c r="AE342" s="57">
        <f t="shared" si="135"/>
        <v>11.26</v>
      </c>
      <c r="AF342" s="53">
        <f>IFERROR(-ABS(INDEX('frais amazon 011225-150326'!H:H,MATCH(Reproting_ERPALIN!K342,'frais amazon 011225-150326'!D:D,0))/1.2),"Commande hors la France")</f>
        <v>-3.3416666666666668</v>
      </c>
      <c r="AG342" s="53">
        <f t="shared" si="136"/>
        <v>-3.3416666666666668</v>
      </c>
      <c r="AH342" s="53">
        <f t="shared" si="137"/>
        <v>-3.3416666666666671E-2</v>
      </c>
      <c r="AI342" s="57">
        <f t="shared" si="138"/>
        <v>7.9183333333333328E-2</v>
      </c>
      <c r="AJ342" s="56">
        <f t="shared" si="139"/>
        <v>0.44064181042478201</v>
      </c>
      <c r="AK342" s="54">
        <f t="shared" si="140"/>
        <v>7.918333333333333</v>
      </c>
      <c r="AL342" s="46"/>
      <c r="AM342" s="41"/>
    </row>
    <row r="343" spans="1:39" x14ac:dyDescent="0.25">
      <c r="A343" s="27" t="s">
        <v>9</v>
      </c>
      <c r="B343" s="27" t="s">
        <v>10</v>
      </c>
      <c r="C343" s="27" t="s">
        <v>11</v>
      </c>
      <c r="D343" s="27" t="s">
        <v>11812</v>
      </c>
      <c r="E343" s="2">
        <v>30</v>
      </c>
      <c r="F343" s="23">
        <v>13.87</v>
      </c>
      <c r="G343" s="3">
        <v>4.99</v>
      </c>
      <c r="H343" s="3">
        <v>9.6</v>
      </c>
      <c r="I343" s="3">
        <v>69.180000000000007</v>
      </c>
      <c r="J343" s="27" t="s">
        <v>1671</v>
      </c>
      <c r="K343" s="1" t="s">
        <v>710</v>
      </c>
      <c r="L343" s="50">
        <f t="shared" si="119"/>
        <v>1</v>
      </c>
      <c r="M343" s="51">
        <f t="shared" si="120"/>
        <v>2026</v>
      </c>
      <c r="N343" s="65">
        <f t="shared" si="121"/>
        <v>46023</v>
      </c>
      <c r="O343" s="52">
        <f t="shared" si="122"/>
        <v>0.46233333333333332</v>
      </c>
      <c r="P343" s="52">
        <f t="shared" si="123"/>
        <v>13.87</v>
      </c>
      <c r="Q343" s="53">
        <f t="shared" si="124"/>
        <v>0.16633333333333333</v>
      </c>
      <c r="R343" s="52">
        <f t="shared" si="125"/>
        <v>0.62866666666666671</v>
      </c>
      <c r="S343" s="54">
        <f t="shared" si="126"/>
        <v>18.86</v>
      </c>
      <c r="T343" s="52">
        <f t="shared" si="127"/>
        <v>-0.14233333333333331</v>
      </c>
      <c r="U343" s="52">
        <f t="shared" si="128"/>
        <v>0.4863333333333334</v>
      </c>
      <c r="V343" s="52">
        <f t="shared" si="129"/>
        <v>14.590000000000002</v>
      </c>
      <c r="W343" s="55">
        <f>SUMIF(GLS!B:B,K343,GLS!C:C)</f>
        <v>5.48</v>
      </c>
      <c r="X343" s="55"/>
      <c r="Y343" s="55"/>
      <c r="Z343" s="52">
        <f t="shared" si="130"/>
        <v>-5.48</v>
      </c>
      <c r="AA343" s="52">
        <f t="shared" si="131"/>
        <v>-5.48</v>
      </c>
      <c r="AB343" s="52">
        <f t="shared" si="132"/>
        <v>-0.18266666666666667</v>
      </c>
      <c r="AC343" s="52">
        <f t="shared" si="133"/>
        <v>0.30366666666666675</v>
      </c>
      <c r="AD343" s="56">
        <f t="shared" si="134"/>
        <v>0.48303287380699905</v>
      </c>
      <c r="AE343" s="57">
        <f t="shared" si="135"/>
        <v>9.110000000000003</v>
      </c>
      <c r="AF343" s="53">
        <f>IFERROR(-ABS(INDEX('frais amazon 011225-150326'!H:H,MATCH(Reproting_ERPALIN!K343,'frais amazon 011225-150326'!D:D,0))/1.2),"Commande hors la France")</f>
        <v>-3.5000000000000004</v>
      </c>
      <c r="AG343" s="53">
        <f t="shared" si="136"/>
        <v>-3.5000000000000004</v>
      </c>
      <c r="AH343" s="53">
        <f t="shared" si="137"/>
        <v>-0.11666666666666668</v>
      </c>
      <c r="AI343" s="57">
        <f t="shared" si="138"/>
        <v>0.18700000000000006</v>
      </c>
      <c r="AJ343" s="56">
        <f t="shared" si="139"/>
        <v>0.29745493107104992</v>
      </c>
      <c r="AK343" s="54">
        <f t="shared" si="140"/>
        <v>5.6100000000000012</v>
      </c>
      <c r="AL343" s="46"/>
      <c r="AM343" s="41"/>
    </row>
    <row r="344" spans="1:39" x14ac:dyDescent="0.25">
      <c r="A344" s="27" t="s">
        <v>711</v>
      </c>
      <c r="B344" s="27" t="s">
        <v>712</v>
      </c>
      <c r="C344" s="27" t="s">
        <v>33</v>
      </c>
      <c r="D344" s="27" t="s">
        <v>11814</v>
      </c>
      <c r="E344" s="2">
        <v>1</v>
      </c>
      <c r="F344" s="3">
        <v>10.72</v>
      </c>
      <c r="G344" s="3" t="s">
        <v>12</v>
      </c>
      <c r="H344" s="3">
        <v>6.97</v>
      </c>
      <c r="I344" s="3">
        <v>65.02</v>
      </c>
      <c r="J344" s="27" t="s">
        <v>1671</v>
      </c>
      <c r="K344" s="1" t="s">
        <v>713</v>
      </c>
      <c r="L344" s="50">
        <f t="shared" si="119"/>
        <v>12</v>
      </c>
      <c r="M344" s="51">
        <f t="shared" si="120"/>
        <v>2025</v>
      </c>
      <c r="N344" s="65">
        <f t="shared" si="121"/>
        <v>45992</v>
      </c>
      <c r="O344" s="52">
        <f t="shared" si="122"/>
        <v>10.72</v>
      </c>
      <c r="P344" s="52">
        <f t="shared" si="123"/>
        <v>10.72</v>
      </c>
      <c r="Q344" s="53">
        <f t="shared" si="124"/>
        <v>0</v>
      </c>
      <c r="R344" s="52">
        <f t="shared" si="125"/>
        <v>10.72</v>
      </c>
      <c r="S344" s="54">
        <f t="shared" si="126"/>
        <v>10.72</v>
      </c>
      <c r="T344" s="52">
        <f t="shared" si="127"/>
        <v>-3.7500000000000009</v>
      </c>
      <c r="U344" s="52">
        <f t="shared" si="128"/>
        <v>6.97</v>
      </c>
      <c r="V344" s="52">
        <f t="shared" si="129"/>
        <v>6.97</v>
      </c>
      <c r="W344" s="55">
        <f>SUMIF(GLS!B:B,K344,GLS!C:C)</f>
        <v>5.25</v>
      </c>
      <c r="X344" s="55"/>
      <c r="Y344" s="55"/>
      <c r="Z344" s="52">
        <f t="shared" si="130"/>
        <v>-5.25</v>
      </c>
      <c r="AA344" s="52">
        <f t="shared" si="131"/>
        <v>-5.25</v>
      </c>
      <c r="AB344" s="52">
        <f t="shared" si="132"/>
        <v>-5.25</v>
      </c>
      <c r="AC344" s="52">
        <f t="shared" si="133"/>
        <v>1.7199999999999998</v>
      </c>
      <c r="AD344" s="56">
        <f t="shared" si="134"/>
        <v>0.16044776119402981</v>
      </c>
      <c r="AE344" s="57">
        <f t="shared" si="135"/>
        <v>1.7199999999999998</v>
      </c>
      <c r="AF344" s="53">
        <f>IFERROR(-ABS(INDEX('frais amazon 011225-150326'!H:H,MATCH(Reproting_ERPALIN!K344,'frais amazon 011225-150326'!D:D,0))/1.2),"Commande hors la France")</f>
        <v>-2</v>
      </c>
      <c r="AG344" s="53">
        <f t="shared" si="136"/>
        <v>-2</v>
      </c>
      <c r="AH344" s="53">
        <f t="shared" si="137"/>
        <v>-2</v>
      </c>
      <c r="AI344" s="57">
        <f t="shared" si="138"/>
        <v>-0.28000000000000025</v>
      </c>
      <c r="AJ344" s="56">
        <f t="shared" si="139"/>
        <v>-2.611940298507465E-2</v>
      </c>
      <c r="AK344" s="54">
        <f t="shared" si="140"/>
        <v>-0.28000000000000025</v>
      </c>
      <c r="AL344" s="46"/>
      <c r="AM344" s="41"/>
    </row>
    <row r="345" spans="1:39" x14ac:dyDescent="0.25">
      <c r="A345" s="27" t="s">
        <v>607</v>
      </c>
      <c r="B345" s="27" t="s">
        <v>608</v>
      </c>
      <c r="C345" s="27" t="s">
        <v>33</v>
      </c>
      <c r="D345" s="27" t="s">
        <v>11812</v>
      </c>
      <c r="E345" s="2">
        <v>6</v>
      </c>
      <c r="F345" s="23">
        <v>21.53</v>
      </c>
      <c r="G345" s="3">
        <v>4.99</v>
      </c>
      <c r="H345" s="3">
        <v>14.57</v>
      </c>
      <c r="I345" s="3">
        <v>67.7</v>
      </c>
      <c r="J345" s="27" t="s">
        <v>1671</v>
      </c>
      <c r="K345" s="1" t="s">
        <v>715</v>
      </c>
      <c r="L345" s="50">
        <f t="shared" si="119"/>
        <v>1</v>
      </c>
      <c r="M345" s="51">
        <f t="shared" si="120"/>
        <v>2026</v>
      </c>
      <c r="N345" s="65">
        <f t="shared" si="121"/>
        <v>46023</v>
      </c>
      <c r="O345" s="52">
        <f t="shared" si="122"/>
        <v>3.5883333333333334</v>
      </c>
      <c r="P345" s="52">
        <f t="shared" si="123"/>
        <v>21.53</v>
      </c>
      <c r="Q345" s="53">
        <f t="shared" si="124"/>
        <v>0.83166666666666667</v>
      </c>
      <c r="R345" s="52">
        <f t="shared" si="125"/>
        <v>4.42</v>
      </c>
      <c r="S345" s="54">
        <f t="shared" si="126"/>
        <v>26.52</v>
      </c>
      <c r="T345" s="52">
        <f t="shared" si="127"/>
        <v>-1.1600000000000001</v>
      </c>
      <c r="U345" s="52">
        <f t="shared" si="128"/>
        <v>3.26</v>
      </c>
      <c r="V345" s="52">
        <f t="shared" si="129"/>
        <v>19.559999999999999</v>
      </c>
      <c r="W345" s="55">
        <f>SUMIF(GLS!B:B,K345,GLS!C:C)</f>
        <v>5.25</v>
      </c>
      <c r="X345" s="55"/>
      <c r="Y345" s="55"/>
      <c r="Z345" s="52">
        <f t="shared" si="130"/>
        <v>-5.25</v>
      </c>
      <c r="AA345" s="52">
        <f t="shared" si="131"/>
        <v>-5.25</v>
      </c>
      <c r="AB345" s="52">
        <f t="shared" si="132"/>
        <v>-0.875</v>
      </c>
      <c r="AC345" s="52">
        <f t="shared" si="133"/>
        <v>2.3849999999999998</v>
      </c>
      <c r="AD345" s="56">
        <f t="shared" si="134"/>
        <v>0.53959276018099545</v>
      </c>
      <c r="AE345" s="57">
        <f t="shared" si="135"/>
        <v>14.309999999999999</v>
      </c>
      <c r="AF345" s="53">
        <f>IFERROR(-ABS(INDEX('frais amazon 011225-150326'!H:H,MATCH(Reproting_ERPALIN!K345,'frais amazon 011225-150326'!D:D,0))/1.2),"Commande hors la France")</f>
        <v>-4.9250000000000007</v>
      </c>
      <c r="AG345" s="53">
        <f t="shared" si="136"/>
        <v>-4.9250000000000007</v>
      </c>
      <c r="AH345" s="53">
        <f t="shared" si="137"/>
        <v>-0.82083333333333341</v>
      </c>
      <c r="AI345" s="57">
        <f t="shared" si="138"/>
        <v>1.5641666666666665</v>
      </c>
      <c r="AJ345" s="56">
        <f t="shared" si="139"/>
        <v>0.35388386123680238</v>
      </c>
      <c r="AK345" s="54">
        <f t="shared" si="140"/>
        <v>9.384999999999998</v>
      </c>
      <c r="AL345" s="46"/>
      <c r="AM345" s="41"/>
    </row>
    <row r="346" spans="1:39" x14ac:dyDescent="0.25">
      <c r="A346" s="27" t="s">
        <v>478</v>
      </c>
      <c r="B346" s="27" t="s">
        <v>479</v>
      </c>
      <c r="C346" s="27" t="s">
        <v>33</v>
      </c>
      <c r="D346" s="27" t="s">
        <v>11815</v>
      </c>
      <c r="E346" s="2">
        <v>3</v>
      </c>
      <c r="F346" s="3">
        <v>9.17</v>
      </c>
      <c r="G346" s="3">
        <v>4.99</v>
      </c>
      <c r="H346" s="3">
        <v>5.98</v>
      </c>
      <c r="I346" s="3">
        <v>65.209999999999994</v>
      </c>
      <c r="J346" s="27" t="s">
        <v>1671</v>
      </c>
      <c r="K346" s="1" t="s">
        <v>716</v>
      </c>
      <c r="L346" s="50">
        <f t="shared" si="119"/>
        <v>2</v>
      </c>
      <c r="M346" s="51">
        <f t="shared" si="120"/>
        <v>2026</v>
      </c>
      <c r="N346" s="65">
        <f t="shared" si="121"/>
        <v>46054</v>
      </c>
      <c r="O346" s="52">
        <f t="shared" si="122"/>
        <v>3.0566666666666666</v>
      </c>
      <c r="P346" s="52">
        <f t="shared" si="123"/>
        <v>9.17</v>
      </c>
      <c r="Q346" s="53">
        <f t="shared" si="124"/>
        <v>1.6633333333333333</v>
      </c>
      <c r="R346" s="52">
        <f t="shared" si="125"/>
        <v>4.72</v>
      </c>
      <c r="S346" s="54">
        <f t="shared" si="126"/>
        <v>14.16</v>
      </c>
      <c r="T346" s="52">
        <f t="shared" si="127"/>
        <v>-1.0633333333333332</v>
      </c>
      <c r="U346" s="52">
        <f t="shared" si="128"/>
        <v>3.6566666666666663</v>
      </c>
      <c r="V346" s="52">
        <f t="shared" si="129"/>
        <v>10.969999999999999</v>
      </c>
      <c r="W346" s="55">
        <f>SUMIF(GLS!B:B,K346,GLS!C:C)</f>
        <v>5.25</v>
      </c>
      <c r="X346" s="55"/>
      <c r="Y346" s="55"/>
      <c r="Z346" s="52">
        <f t="shared" si="130"/>
        <v>-5.25</v>
      </c>
      <c r="AA346" s="52">
        <f t="shared" si="131"/>
        <v>-5.25</v>
      </c>
      <c r="AB346" s="52">
        <f t="shared" si="132"/>
        <v>-1.75</v>
      </c>
      <c r="AC346" s="52">
        <f t="shared" si="133"/>
        <v>1.9066666666666663</v>
      </c>
      <c r="AD346" s="56">
        <f t="shared" si="134"/>
        <v>0.40395480225988695</v>
      </c>
      <c r="AE346" s="57">
        <f t="shared" si="135"/>
        <v>5.7199999999999989</v>
      </c>
      <c r="AF346" s="53">
        <f>IFERROR(-ABS(INDEX('frais amazon 011225-150326'!H:H,MATCH(Reproting_ERPALIN!K346,'frais amazon 011225-150326'!D:D,0))/1.2),"Commande hors la France")</f>
        <v>-2.625</v>
      </c>
      <c r="AG346" s="53">
        <f t="shared" si="136"/>
        <v>-2.625</v>
      </c>
      <c r="AH346" s="53">
        <f t="shared" si="137"/>
        <v>-0.875</v>
      </c>
      <c r="AI346" s="57">
        <f t="shared" si="138"/>
        <v>1.0316666666666663</v>
      </c>
      <c r="AJ346" s="56">
        <f t="shared" si="139"/>
        <v>0.21857344632768355</v>
      </c>
      <c r="AK346" s="54">
        <f t="shared" si="140"/>
        <v>3.0949999999999989</v>
      </c>
      <c r="AL346" s="46"/>
      <c r="AM346" s="41"/>
    </row>
    <row r="347" spans="1:39" x14ac:dyDescent="0.25">
      <c r="A347" s="27" t="s">
        <v>525</v>
      </c>
      <c r="B347" s="27" t="s">
        <v>526</v>
      </c>
      <c r="C347" s="27" t="s">
        <v>33</v>
      </c>
      <c r="D347" s="27" t="s">
        <v>11814</v>
      </c>
      <c r="E347" s="2">
        <v>200</v>
      </c>
      <c r="F347" s="3">
        <v>2.34</v>
      </c>
      <c r="G347" s="3">
        <v>10.42</v>
      </c>
      <c r="H347" s="3">
        <v>1.02</v>
      </c>
      <c r="I347" s="3">
        <v>43.59</v>
      </c>
      <c r="J347" s="27" t="s">
        <v>1912</v>
      </c>
      <c r="K347" s="1" t="s">
        <v>717</v>
      </c>
      <c r="L347" s="50">
        <f t="shared" si="119"/>
        <v>12</v>
      </c>
      <c r="M347" s="51">
        <f t="shared" si="120"/>
        <v>2025</v>
      </c>
      <c r="N347" s="65">
        <f t="shared" si="121"/>
        <v>45992</v>
      </c>
      <c r="O347" s="52">
        <f t="shared" si="122"/>
        <v>1.1699999999999999E-2</v>
      </c>
      <c r="P347" s="52">
        <f t="shared" si="123"/>
        <v>2.34</v>
      </c>
      <c r="Q347" s="53">
        <f t="shared" si="124"/>
        <v>5.21E-2</v>
      </c>
      <c r="R347" s="52">
        <f t="shared" si="125"/>
        <v>6.3799999999999996E-2</v>
      </c>
      <c r="S347" s="54">
        <f t="shared" si="126"/>
        <v>12.76</v>
      </c>
      <c r="T347" s="52">
        <f t="shared" si="127"/>
        <v>-6.5999999999999991E-3</v>
      </c>
      <c r="U347" s="52">
        <f t="shared" si="128"/>
        <v>5.7199999999999994E-2</v>
      </c>
      <c r="V347" s="52">
        <f t="shared" si="129"/>
        <v>11.44</v>
      </c>
      <c r="W347" s="55">
        <f>SUMIF(GLS!B:B,K347,GLS!C:C)</f>
        <v>9.39</v>
      </c>
      <c r="X347" s="55"/>
      <c r="Y347" s="55"/>
      <c r="Z347" s="52">
        <f t="shared" si="130"/>
        <v>-9.39</v>
      </c>
      <c r="AA347" s="52">
        <f t="shared" si="131"/>
        <v>-9.39</v>
      </c>
      <c r="AB347" s="52">
        <f t="shared" si="132"/>
        <v>-4.6950000000000006E-2</v>
      </c>
      <c r="AC347" s="52">
        <f t="shared" si="133"/>
        <v>1.0249999999999988E-2</v>
      </c>
      <c r="AD347" s="56">
        <f t="shared" si="134"/>
        <v>0.16065830721003119</v>
      </c>
      <c r="AE347" s="57">
        <f t="shared" si="135"/>
        <v>2.0499999999999976</v>
      </c>
      <c r="AF347" s="53" t="str">
        <f>IFERROR(-ABS(INDEX('frais amazon 011225-150326'!H:H,MATCH(Reproting_ERPALIN!K347,'frais amazon 011225-150326'!D:D,0))/1.2),"Commande hors la France")</f>
        <v>Commande hors la France</v>
      </c>
      <c r="AG347" s="53">
        <f t="shared" si="136"/>
        <v>0</v>
      </c>
      <c r="AH347" s="53">
        <f t="shared" si="137"/>
        <v>0</v>
      </c>
      <c r="AI347" s="57">
        <f t="shared" si="138"/>
        <v>1.0249999999999988E-2</v>
      </c>
      <c r="AJ347" s="56">
        <f t="shared" si="139"/>
        <v>0.16065830721003119</v>
      </c>
      <c r="AK347" s="54">
        <f t="shared" si="140"/>
        <v>2.0499999999999976</v>
      </c>
      <c r="AL347" s="46"/>
      <c r="AM347" s="41"/>
    </row>
    <row r="348" spans="1:39" x14ac:dyDescent="0.25">
      <c r="A348" s="27" t="s">
        <v>9</v>
      </c>
      <c r="B348" s="27" t="s">
        <v>10</v>
      </c>
      <c r="C348" s="27" t="s">
        <v>11</v>
      </c>
      <c r="D348" s="27" t="s">
        <v>11812</v>
      </c>
      <c r="E348" s="2">
        <v>30</v>
      </c>
      <c r="F348" s="23">
        <v>14.35</v>
      </c>
      <c r="G348" s="3" t="s">
        <v>12</v>
      </c>
      <c r="H348" s="3">
        <v>10.08</v>
      </c>
      <c r="I348" s="3">
        <v>70.209999999999994</v>
      </c>
      <c r="J348" s="27" t="s">
        <v>1671</v>
      </c>
      <c r="K348" s="1" t="s">
        <v>718</v>
      </c>
      <c r="L348" s="50">
        <f t="shared" si="119"/>
        <v>1</v>
      </c>
      <c r="M348" s="51">
        <f t="shared" si="120"/>
        <v>2026</v>
      </c>
      <c r="N348" s="65">
        <f t="shared" si="121"/>
        <v>46023</v>
      </c>
      <c r="O348" s="52">
        <f t="shared" si="122"/>
        <v>0.47833333333333333</v>
      </c>
      <c r="P348" s="52">
        <f t="shared" si="123"/>
        <v>14.35</v>
      </c>
      <c r="Q348" s="53">
        <f t="shared" si="124"/>
        <v>0</v>
      </c>
      <c r="R348" s="52">
        <f t="shared" si="125"/>
        <v>0.47833333333333333</v>
      </c>
      <c r="S348" s="54">
        <f t="shared" si="126"/>
        <v>14.35</v>
      </c>
      <c r="T348" s="52">
        <f t="shared" si="127"/>
        <v>-0.14233333333333331</v>
      </c>
      <c r="U348" s="52">
        <f t="shared" si="128"/>
        <v>0.33600000000000002</v>
      </c>
      <c r="V348" s="52">
        <f t="shared" si="129"/>
        <v>10.08</v>
      </c>
      <c r="W348" s="55">
        <f>SUMIF(GLS!B:B,K348,GLS!C:C)</f>
        <v>5.48</v>
      </c>
      <c r="X348" s="55"/>
      <c r="Y348" s="55"/>
      <c r="Z348" s="52">
        <f t="shared" si="130"/>
        <v>-5.48</v>
      </c>
      <c r="AA348" s="52">
        <f t="shared" si="131"/>
        <v>-5.48</v>
      </c>
      <c r="AB348" s="52">
        <f t="shared" si="132"/>
        <v>-0.18266666666666667</v>
      </c>
      <c r="AC348" s="52">
        <f t="shared" si="133"/>
        <v>0.15333333333333335</v>
      </c>
      <c r="AD348" s="56">
        <f t="shared" si="134"/>
        <v>0.32055749128919864</v>
      </c>
      <c r="AE348" s="57">
        <f t="shared" si="135"/>
        <v>4.6000000000000005</v>
      </c>
      <c r="AF348" s="53">
        <f>IFERROR(-ABS(INDEX('frais amazon 011225-150326'!H:H,MATCH(Reproting_ERPALIN!K348,'frais amazon 011225-150326'!D:D,0))/1.2),"Commande hors la France")</f>
        <v>-2.666666666666667</v>
      </c>
      <c r="AG348" s="53">
        <f t="shared" si="136"/>
        <v>-2.666666666666667</v>
      </c>
      <c r="AH348" s="53">
        <f t="shared" si="137"/>
        <v>-8.8888888888888892E-2</v>
      </c>
      <c r="AI348" s="57">
        <f t="shared" si="138"/>
        <v>6.4444444444444457E-2</v>
      </c>
      <c r="AJ348" s="56">
        <f t="shared" si="139"/>
        <v>0.13472706155632988</v>
      </c>
      <c r="AK348" s="54">
        <f t="shared" si="140"/>
        <v>1.9333333333333338</v>
      </c>
      <c r="AL348" s="46"/>
      <c r="AM348" s="41"/>
    </row>
    <row r="349" spans="1:39" x14ac:dyDescent="0.25">
      <c r="A349" s="27" t="s">
        <v>591</v>
      </c>
      <c r="B349" s="27" t="s">
        <v>592</v>
      </c>
      <c r="C349" s="27" t="s">
        <v>11</v>
      </c>
      <c r="D349" s="27" t="s">
        <v>11812</v>
      </c>
      <c r="E349" s="2">
        <v>40</v>
      </c>
      <c r="F349" s="23">
        <v>32.22</v>
      </c>
      <c r="G349" s="3">
        <v>4.99</v>
      </c>
      <c r="H349" s="3">
        <v>15.98</v>
      </c>
      <c r="I349" s="3">
        <v>49.58</v>
      </c>
      <c r="J349" s="27" t="s">
        <v>1671</v>
      </c>
      <c r="K349" s="1" t="s">
        <v>719</v>
      </c>
      <c r="L349" s="50">
        <f t="shared" si="119"/>
        <v>1</v>
      </c>
      <c r="M349" s="51">
        <f t="shared" si="120"/>
        <v>2026</v>
      </c>
      <c r="N349" s="65">
        <f t="shared" si="121"/>
        <v>46023</v>
      </c>
      <c r="O349" s="52">
        <f t="shared" si="122"/>
        <v>0.80549999999999999</v>
      </c>
      <c r="P349" s="52">
        <f t="shared" si="123"/>
        <v>32.22</v>
      </c>
      <c r="Q349" s="53">
        <f t="shared" si="124"/>
        <v>0.12475</v>
      </c>
      <c r="R349" s="52">
        <f t="shared" si="125"/>
        <v>0.93025000000000002</v>
      </c>
      <c r="S349" s="54">
        <f t="shared" si="126"/>
        <v>37.21</v>
      </c>
      <c r="T349" s="52">
        <f t="shared" si="127"/>
        <v>-0.40599999999999997</v>
      </c>
      <c r="U349" s="52">
        <f t="shared" si="128"/>
        <v>0.5242500000000001</v>
      </c>
      <c r="V349" s="52">
        <f t="shared" si="129"/>
        <v>20.970000000000006</v>
      </c>
      <c r="W349" s="55">
        <f>SUMIF(GLS!B:B,K349,GLS!C:C)</f>
        <v>6.8400000000000007</v>
      </c>
      <c r="X349" s="55"/>
      <c r="Y349" s="55"/>
      <c r="Z349" s="52">
        <f t="shared" si="130"/>
        <v>-6.8400000000000007</v>
      </c>
      <c r="AA349" s="52">
        <f t="shared" si="131"/>
        <v>-6.8400000000000007</v>
      </c>
      <c r="AB349" s="52">
        <f t="shared" si="132"/>
        <v>-0.17100000000000001</v>
      </c>
      <c r="AC349" s="52">
        <f t="shared" si="133"/>
        <v>0.35325000000000006</v>
      </c>
      <c r="AD349" s="56">
        <f t="shared" si="134"/>
        <v>0.37973662993818874</v>
      </c>
      <c r="AE349" s="57">
        <f t="shared" si="135"/>
        <v>14.130000000000003</v>
      </c>
      <c r="AF349" s="53">
        <f>IFERROR(-ABS(INDEX('frais amazon 011225-150326'!H:H,MATCH(Reproting_ERPALIN!K349,'frais amazon 011225-150326'!D:D,0))/1.2),"Commande hors la France")</f>
        <v>-6.8999999999999995</v>
      </c>
      <c r="AG349" s="53">
        <f t="shared" si="136"/>
        <v>-6.9</v>
      </c>
      <c r="AH349" s="53">
        <f t="shared" si="137"/>
        <v>-0.17250000000000001</v>
      </c>
      <c r="AI349" s="57">
        <f t="shared" si="138"/>
        <v>0.18075000000000005</v>
      </c>
      <c r="AJ349" s="56">
        <f t="shared" si="139"/>
        <v>0.19430260682612205</v>
      </c>
      <c r="AK349" s="54">
        <f t="shared" si="140"/>
        <v>7.2300000000000022</v>
      </c>
      <c r="AL349" s="46"/>
      <c r="AM349" s="41"/>
    </row>
    <row r="350" spans="1:39" x14ac:dyDescent="0.25">
      <c r="A350" s="27" t="s">
        <v>9</v>
      </c>
      <c r="B350" s="27" t="s">
        <v>10</v>
      </c>
      <c r="C350" s="27" t="s">
        <v>11</v>
      </c>
      <c r="D350" s="27" t="s">
        <v>11812</v>
      </c>
      <c r="E350" s="2">
        <v>30</v>
      </c>
      <c r="F350" s="23">
        <v>13.87</v>
      </c>
      <c r="G350" s="3">
        <v>4.99</v>
      </c>
      <c r="H350" s="3">
        <v>9.6</v>
      </c>
      <c r="I350" s="3">
        <v>69.180000000000007</v>
      </c>
      <c r="J350" s="27" t="s">
        <v>1671</v>
      </c>
      <c r="K350" s="1" t="s">
        <v>720</v>
      </c>
      <c r="L350" s="50">
        <f t="shared" si="119"/>
        <v>1</v>
      </c>
      <c r="M350" s="51">
        <f t="shared" si="120"/>
        <v>2026</v>
      </c>
      <c r="N350" s="65">
        <f t="shared" si="121"/>
        <v>46023</v>
      </c>
      <c r="O350" s="52">
        <f t="shared" si="122"/>
        <v>0.46233333333333332</v>
      </c>
      <c r="P350" s="52">
        <f t="shared" si="123"/>
        <v>13.87</v>
      </c>
      <c r="Q350" s="53">
        <f t="shared" si="124"/>
        <v>0.16633333333333333</v>
      </c>
      <c r="R350" s="52">
        <f t="shared" si="125"/>
        <v>0.62866666666666671</v>
      </c>
      <c r="S350" s="54">
        <f t="shared" si="126"/>
        <v>18.86</v>
      </c>
      <c r="T350" s="52">
        <f t="shared" si="127"/>
        <v>-0.14233333333333331</v>
      </c>
      <c r="U350" s="52">
        <f t="shared" si="128"/>
        <v>0.4863333333333334</v>
      </c>
      <c r="V350" s="52">
        <f t="shared" si="129"/>
        <v>14.590000000000002</v>
      </c>
      <c r="W350" s="55">
        <f>SUMIF(GLS!B:B,K350,GLS!C:C)</f>
        <v>5.48</v>
      </c>
      <c r="X350" s="55"/>
      <c r="Y350" s="55"/>
      <c r="Z350" s="52">
        <f t="shared" si="130"/>
        <v>-5.48</v>
      </c>
      <c r="AA350" s="52">
        <f t="shared" si="131"/>
        <v>-5.48</v>
      </c>
      <c r="AB350" s="52">
        <f t="shared" si="132"/>
        <v>-0.18266666666666667</v>
      </c>
      <c r="AC350" s="52">
        <f t="shared" si="133"/>
        <v>0.30366666666666675</v>
      </c>
      <c r="AD350" s="56">
        <f t="shared" si="134"/>
        <v>0.48303287380699905</v>
      </c>
      <c r="AE350" s="57">
        <f t="shared" si="135"/>
        <v>9.110000000000003</v>
      </c>
      <c r="AF350" s="53">
        <f>IFERROR(-ABS(INDEX('frais amazon 011225-150326'!H:H,MATCH(Reproting_ERPALIN!K350,'frais amazon 011225-150326'!D:D,0))/1.2),"Commande hors la France")</f>
        <v>-3.5000000000000004</v>
      </c>
      <c r="AG350" s="53">
        <f t="shared" si="136"/>
        <v>-3.5000000000000004</v>
      </c>
      <c r="AH350" s="53">
        <f t="shared" si="137"/>
        <v>-0.11666666666666668</v>
      </c>
      <c r="AI350" s="57">
        <f t="shared" si="138"/>
        <v>0.18700000000000006</v>
      </c>
      <c r="AJ350" s="56">
        <f t="shared" si="139"/>
        <v>0.29745493107104992</v>
      </c>
      <c r="AK350" s="54">
        <f t="shared" si="140"/>
        <v>5.6100000000000012</v>
      </c>
      <c r="AL350" s="46"/>
      <c r="AM350" s="41"/>
    </row>
    <row r="351" spans="1:39" x14ac:dyDescent="0.25">
      <c r="A351" s="27" t="s">
        <v>68</v>
      </c>
      <c r="B351" s="27" t="s">
        <v>69</v>
      </c>
      <c r="C351" s="27" t="s">
        <v>16</v>
      </c>
      <c r="D351" s="27" t="s">
        <v>11814</v>
      </c>
      <c r="E351" s="2">
        <v>100</v>
      </c>
      <c r="F351" s="3">
        <v>17.420000000000002</v>
      </c>
      <c r="G351" s="3">
        <v>4.99</v>
      </c>
      <c r="H351" s="3">
        <v>15.31</v>
      </c>
      <c r="I351" s="3">
        <v>87.89</v>
      </c>
      <c r="J351" s="27" t="s">
        <v>1671</v>
      </c>
      <c r="K351" s="1" t="s">
        <v>721</v>
      </c>
      <c r="L351" s="50">
        <f t="shared" si="119"/>
        <v>12</v>
      </c>
      <c r="M351" s="51">
        <f t="shared" si="120"/>
        <v>2025</v>
      </c>
      <c r="N351" s="65">
        <f t="shared" si="121"/>
        <v>45992</v>
      </c>
      <c r="O351" s="52">
        <f t="shared" si="122"/>
        <v>0.17420000000000002</v>
      </c>
      <c r="P351" s="52">
        <f t="shared" si="123"/>
        <v>17.420000000000002</v>
      </c>
      <c r="Q351" s="53">
        <f t="shared" si="124"/>
        <v>4.99E-2</v>
      </c>
      <c r="R351" s="52">
        <f t="shared" si="125"/>
        <v>0.22410000000000002</v>
      </c>
      <c r="S351" s="54">
        <f t="shared" si="126"/>
        <v>22.410000000000004</v>
      </c>
      <c r="T351" s="52">
        <f t="shared" si="127"/>
        <v>-2.1100000000000011E-2</v>
      </c>
      <c r="U351" s="52">
        <f t="shared" si="128"/>
        <v>0.20300000000000001</v>
      </c>
      <c r="V351" s="52">
        <f t="shared" si="129"/>
        <v>20.3</v>
      </c>
      <c r="W351" s="55">
        <f>SUMIF(GLS!B:B,K351,GLS!C:C)</f>
        <v>0</v>
      </c>
      <c r="X351" s="55"/>
      <c r="Y351" s="55"/>
      <c r="Z351" s="52" t="e">
        <f t="shared" si="130"/>
        <v>#VALUE!</v>
      </c>
      <c r="AA351" s="52">
        <f t="shared" si="131"/>
        <v>0</v>
      </c>
      <c r="AB351" s="52">
        <f t="shared" si="132"/>
        <v>0</v>
      </c>
      <c r="AC351" s="52">
        <f t="shared" si="133"/>
        <v>0.20300000000000001</v>
      </c>
      <c r="AD351" s="56">
        <f t="shared" si="134"/>
        <v>0.90584560464078534</v>
      </c>
      <c r="AE351" s="57">
        <f t="shared" si="135"/>
        <v>20.3</v>
      </c>
      <c r="AF351" s="53">
        <f>IFERROR(-ABS(INDEX('frais amazon 011225-150326'!H:H,MATCH(Reproting_ERPALIN!K351,'frais amazon 011225-150326'!D:D,0))/1.2),"Commande hors la France")</f>
        <v>-4.1500000000000004</v>
      </c>
      <c r="AG351" s="53">
        <f t="shared" si="136"/>
        <v>-4.1500000000000004</v>
      </c>
      <c r="AH351" s="53">
        <f t="shared" si="137"/>
        <v>-4.1500000000000002E-2</v>
      </c>
      <c r="AI351" s="57">
        <f t="shared" si="138"/>
        <v>0.1615</v>
      </c>
      <c r="AJ351" s="56">
        <f t="shared" si="139"/>
        <v>0.72066041945560011</v>
      </c>
      <c r="AK351" s="54">
        <f t="shared" si="140"/>
        <v>16.150000000000002</v>
      </c>
      <c r="AL351" s="46"/>
      <c r="AM351" s="41"/>
    </row>
    <row r="352" spans="1:39" x14ac:dyDescent="0.25">
      <c r="A352" s="27" t="s">
        <v>18</v>
      </c>
      <c r="B352" s="27" t="s">
        <v>19</v>
      </c>
      <c r="C352" s="27" t="s">
        <v>16</v>
      </c>
      <c r="D352" s="27" t="s">
        <v>11812</v>
      </c>
      <c r="E352" s="2">
        <v>100</v>
      </c>
      <c r="F352" s="23">
        <v>10.72</v>
      </c>
      <c r="G352" s="3">
        <v>4.99</v>
      </c>
      <c r="H352" s="3">
        <v>9.85</v>
      </c>
      <c r="I352" s="3">
        <v>91.88</v>
      </c>
      <c r="J352" s="27" t="s">
        <v>1671</v>
      </c>
      <c r="K352" s="1" t="s">
        <v>722</v>
      </c>
      <c r="L352" s="50">
        <f t="shared" si="119"/>
        <v>1</v>
      </c>
      <c r="M352" s="51">
        <f t="shared" si="120"/>
        <v>2026</v>
      </c>
      <c r="N352" s="65">
        <f t="shared" si="121"/>
        <v>46023</v>
      </c>
      <c r="O352" s="52">
        <f t="shared" si="122"/>
        <v>0.1072</v>
      </c>
      <c r="P352" s="52">
        <f t="shared" si="123"/>
        <v>10.72</v>
      </c>
      <c r="Q352" s="53">
        <f t="shared" si="124"/>
        <v>4.99E-2</v>
      </c>
      <c r="R352" s="52">
        <f t="shared" si="125"/>
        <v>0.15710000000000002</v>
      </c>
      <c r="S352" s="54">
        <f t="shared" si="126"/>
        <v>15.71</v>
      </c>
      <c r="T352" s="52">
        <f t="shared" si="127"/>
        <v>-8.7000000000000098E-3</v>
      </c>
      <c r="U352" s="52">
        <f t="shared" si="128"/>
        <v>0.1484</v>
      </c>
      <c r="V352" s="52">
        <f t="shared" si="129"/>
        <v>14.84</v>
      </c>
      <c r="W352" s="55">
        <f>SUMIF(GLS!B:B,K352,GLS!C:C)</f>
        <v>5.25</v>
      </c>
      <c r="X352" s="55"/>
      <c r="Y352" s="55"/>
      <c r="Z352" s="52">
        <f t="shared" si="130"/>
        <v>-5.25</v>
      </c>
      <c r="AA352" s="52">
        <f t="shared" si="131"/>
        <v>-5.25</v>
      </c>
      <c r="AB352" s="52">
        <f t="shared" si="132"/>
        <v>-5.2499999999999998E-2</v>
      </c>
      <c r="AC352" s="52">
        <f t="shared" si="133"/>
        <v>9.5900000000000013E-2</v>
      </c>
      <c r="AD352" s="56">
        <f t="shared" si="134"/>
        <v>0.61043921069382556</v>
      </c>
      <c r="AE352" s="57">
        <f t="shared" si="135"/>
        <v>9.5900000000000016</v>
      </c>
      <c r="AF352" s="53">
        <f>IFERROR(-ABS(INDEX('frais amazon 011225-150326'!H:H,MATCH(Reproting_ERPALIN!K352,'frais amazon 011225-150326'!D:D,0))/1.2),"Commande hors la France")</f>
        <v>-2.9</v>
      </c>
      <c r="AG352" s="53">
        <f t="shared" si="136"/>
        <v>-2.9</v>
      </c>
      <c r="AH352" s="53">
        <f t="shared" si="137"/>
        <v>-2.8999999999999998E-2</v>
      </c>
      <c r="AI352" s="57">
        <f t="shared" si="138"/>
        <v>6.6900000000000015E-2</v>
      </c>
      <c r="AJ352" s="56">
        <f t="shared" si="139"/>
        <v>0.42584341183959268</v>
      </c>
      <c r="AK352" s="54">
        <f t="shared" si="140"/>
        <v>6.6900000000000013</v>
      </c>
      <c r="AL352" s="46"/>
      <c r="AM352" s="41"/>
    </row>
    <row r="353" spans="1:39" x14ac:dyDescent="0.25">
      <c r="A353" s="27" t="s">
        <v>68</v>
      </c>
      <c r="B353" s="27" t="s">
        <v>69</v>
      </c>
      <c r="C353" s="27" t="s">
        <v>16</v>
      </c>
      <c r="D353" s="27" t="s">
        <v>11814</v>
      </c>
      <c r="E353" s="2">
        <v>200</v>
      </c>
      <c r="F353" s="3">
        <v>39.64</v>
      </c>
      <c r="G353" s="3">
        <v>4.99</v>
      </c>
      <c r="H353" s="3">
        <v>35.42</v>
      </c>
      <c r="I353" s="3">
        <v>89.35</v>
      </c>
      <c r="J353" s="27" t="s">
        <v>1671</v>
      </c>
      <c r="K353" s="1" t="s">
        <v>723</v>
      </c>
      <c r="L353" s="50">
        <f t="shared" si="119"/>
        <v>12</v>
      </c>
      <c r="M353" s="51">
        <f t="shared" si="120"/>
        <v>2025</v>
      </c>
      <c r="N353" s="65">
        <f t="shared" si="121"/>
        <v>45992</v>
      </c>
      <c r="O353" s="52">
        <f t="shared" si="122"/>
        <v>0.19820000000000002</v>
      </c>
      <c r="P353" s="52">
        <f t="shared" si="123"/>
        <v>39.64</v>
      </c>
      <c r="Q353" s="53">
        <f t="shared" si="124"/>
        <v>2.495E-2</v>
      </c>
      <c r="R353" s="52">
        <f t="shared" si="125"/>
        <v>0.22315000000000002</v>
      </c>
      <c r="S353" s="54">
        <f t="shared" si="126"/>
        <v>44.63</v>
      </c>
      <c r="T353" s="52">
        <f t="shared" si="127"/>
        <v>-2.1099999999999994E-2</v>
      </c>
      <c r="U353" s="52">
        <f t="shared" si="128"/>
        <v>0.20205000000000001</v>
      </c>
      <c r="V353" s="52">
        <f t="shared" si="129"/>
        <v>40.410000000000004</v>
      </c>
      <c r="W353" s="55">
        <f>SUMIF(GLS!B:B,K353,GLS!C:C)</f>
        <v>5.25</v>
      </c>
      <c r="X353" s="55"/>
      <c r="Y353" s="55"/>
      <c r="Z353" s="52">
        <f t="shared" si="130"/>
        <v>-5.25</v>
      </c>
      <c r="AA353" s="52">
        <f t="shared" si="131"/>
        <v>-5.25</v>
      </c>
      <c r="AB353" s="52">
        <f t="shared" si="132"/>
        <v>-2.6249999999999999E-2</v>
      </c>
      <c r="AC353" s="52">
        <f t="shared" si="133"/>
        <v>0.17580000000000001</v>
      </c>
      <c r="AD353" s="56">
        <f t="shared" si="134"/>
        <v>0.78781088953618639</v>
      </c>
      <c r="AE353" s="57">
        <f t="shared" si="135"/>
        <v>35.160000000000004</v>
      </c>
      <c r="AF353" s="53">
        <f>IFERROR(-ABS(INDEX('frais amazon 011225-150326'!H:H,MATCH(Reproting_ERPALIN!K353,'frais amazon 011225-150326'!D:D,0))/1.2),"Commande hors la France")</f>
        <v>-7.3916666666666666</v>
      </c>
      <c r="AG353" s="53">
        <f t="shared" si="136"/>
        <v>-7.3916666666666666</v>
      </c>
      <c r="AH353" s="53">
        <f t="shared" si="137"/>
        <v>-3.6958333333333336E-2</v>
      </c>
      <c r="AI353" s="57">
        <f t="shared" si="138"/>
        <v>0.13884166666666667</v>
      </c>
      <c r="AJ353" s="56">
        <f t="shared" si="139"/>
        <v>0.62218985734558219</v>
      </c>
      <c r="AK353" s="54">
        <f t="shared" si="140"/>
        <v>27.768333333333334</v>
      </c>
      <c r="AL353" s="46"/>
      <c r="AM353" s="41"/>
    </row>
    <row r="354" spans="1:39" x14ac:dyDescent="0.25">
      <c r="A354" s="27" t="s">
        <v>76</v>
      </c>
      <c r="B354" s="27" t="s">
        <v>77</v>
      </c>
      <c r="C354" s="27" t="s">
        <v>16</v>
      </c>
      <c r="D354" s="27" t="s">
        <v>11812</v>
      </c>
      <c r="E354" s="2">
        <v>100</v>
      </c>
      <c r="F354" s="23">
        <v>12.05</v>
      </c>
      <c r="G354" s="3">
        <v>4.99</v>
      </c>
      <c r="H354" s="3">
        <v>11.35</v>
      </c>
      <c r="I354" s="3">
        <v>94.19</v>
      </c>
      <c r="J354" s="27" t="s">
        <v>1671</v>
      </c>
      <c r="K354" s="1" t="s">
        <v>724</v>
      </c>
      <c r="L354" s="50">
        <f t="shared" si="119"/>
        <v>1</v>
      </c>
      <c r="M354" s="51">
        <f t="shared" si="120"/>
        <v>2026</v>
      </c>
      <c r="N354" s="65">
        <f t="shared" si="121"/>
        <v>46023</v>
      </c>
      <c r="O354" s="52">
        <f t="shared" si="122"/>
        <v>0.12050000000000001</v>
      </c>
      <c r="P354" s="52">
        <f t="shared" si="123"/>
        <v>12.05</v>
      </c>
      <c r="Q354" s="53">
        <f t="shared" si="124"/>
        <v>4.99E-2</v>
      </c>
      <c r="R354" s="52">
        <f t="shared" si="125"/>
        <v>0.1704</v>
      </c>
      <c r="S354" s="54">
        <f t="shared" si="126"/>
        <v>17.04</v>
      </c>
      <c r="T354" s="52">
        <f t="shared" si="127"/>
        <v>-7.0000000000000106E-3</v>
      </c>
      <c r="U354" s="52">
        <f t="shared" si="128"/>
        <v>0.16339999999999999</v>
      </c>
      <c r="V354" s="52">
        <f t="shared" si="129"/>
        <v>16.34</v>
      </c>
      <c r="W354" s="55">
        <f>SUMIF(GLS!B:B,K354,GLS!C:C)</f>
        <v>5.25</v>
      </c>
      <c r="X354" s="55"/>
      <c r="Y354" s="55"/>
      <c r="Z354" s="52">
        <f t="shared" si="130"/>
        <v>-5.25</v>
      </c>
      <c r="AA354" s="52">
        <f t="shared" si="131"/>
        <v>-5.25</v>
      </c>
      <c r="AB354" s="52">
        <f t="shared" si="132"/>
        <v>-5.2499999999999998E-2</v>
      </c>
      <c r="AC354" s="52">
        <f t="shared" si="133"/>
        <v>0.1109</v>
      </c>
      <c r="AD354" s="56">
        <f t="shared" si="134"/>
        <v>0.6508215962441315</v>
      </c>
      <c r="AE354" s="57">
        <f t="shared" si="135"/>
        <v>11.09</v>
      </c>
      <c r="AF354" s="53">
        <f>IFERROR(-ABS(INDEX('frais amazon 011225-150326'!H:H,MATCH(Reproting_ERPALIN!K354,'frais amazon 011225-150326'!D:D,0))/1.2),"Commande hors la France")</f>
        <v>-3.1666666666666665</v>
      </c>
      <c r="AG354" s="53">
        <f t="shared" si="136"/>
        <v>-3.1666666666666661</v>
      </c>
      <c r="AH354" s="53">
        <f t="shared" si="137"/>
        <v>-3.1666666666666662E-2</v>
      </c>
      <c r="AI354" s="57">
        <f t="shared" si="138"/>
        <v>7.9233333333333336E-2</v>
      </c>
      <c r="AJ354" s="56">
        <f t="shared" si="139"/>
        <v>0.46498435054773085</v>
      </c>
      <c r="AK354" s="54">
        <f t="shared" si="140"/>
        <v>7.9233333333333338</v>
      </c>
      <c r="AL354" s="46"/>
      <c r="AM354" s="41"/>
    </row>
    <row r="355" spans="1:39" x14ac:dyDescent="0.25">
      <c r="A355" s="27" t="s">
        <v>385</v>
      </c>
      <c r="B355" s="27" t="s">
        <v>386</v>
      </c>
      <c r="C355" s="27" t="s">
        <v>11</v>
      </c>
      <c r="D355" s="27" t="s">
        <v>11812</v>
      </c>
      <c r="E355" s="2">
        <v>180</v>
      </c>
      <c r="F355" s="23">
        <v>56.75</v>
      </c>
      <c r="G355" s="3">
        <v>12.54</v>
      </c>
      <c r="H355" s="3">
        <v>23.41</v>
      </c>
      <c r="I355" s="3">
        <v>41.26</v>
      </c>
      <c r="J355" s="27" t="s">
        <v>1918</v>
      </c>
      <c r="K355" s="1" t="s">
        <v>725</v>
      </c>
      <c r="L355" s="50">
        <f t="shared" si="119"/>
        <v>1</v>
      </c>
      <c r="M355" s="51">
        <f t="shared" si="120"/>
        <v>2026</v>
      </c>
      <c r="N355" s="65">
        <f t="shared" si="121"/>
        <v>46023</v>
      </c>
      <c r="O355" s="52">
        <f t="shared" si="122"/>
        <v>0.31527777777777777</v>
      </c>
      <c r="P355" s="52">
        <f t="shared" si="123"/>
        <v>56.75</v>
      </c>
      <c r="Q355" s="53">
        <f t="shared" si="124"/>
        <v>6.9666666666666668E-2</v>
      </c>
      <c r="R355" s="52">
        <f t="shared" si="125"/>
        <v>0.38494444444444442</v>
      </c>
      <c r="S355" s="54">
        <f t="shared" si="126"/>
        <v>69.289999999999992</v>
      </c>
      <c r="T355" s="52">
        <f t="shared" si="127"/>
        <v>-0.18522222222222223</v>
      </c>
      <c r="U355" s="52">
        <f t="shared" si="128"/>
        <v>0.19972222222222219</v>
      </c>
      <c r="V355" s="52">
        <f t="shared" si="129"/>
        <v>35.949999999999996</v>
      </c>
      <c r="W355" s="55">
        <f>SUMIF(GLS!B:B,K355,GLS!C:C)</f>
        <v>12.060000000000002</v>
      </c>
      <c r="X355" s="55"/>
      <c r="Y355" s="55"/>
      <c r="Z355" s="52">
        <f t="shared" si="130"/>
        <v>-12.060000000000002</v>
      </c>
      <c r="AA355" s="52">
        <f t="shared" si="131"/>
        <v>-12.06</v>
      </c>
      <c r="AB355" s="52">
        <f t="shared" si="132"/>
        <v>-6.7000000000000004E-2</v>
      </c>
      <c r="AC355" s="52">
        <f t="shared" si="133"/>
        <v>0.13272222222222219</v>
      </c>
      <c r="AD355" s="56">
        <f t="shared" si="134"/>
        <v>0.34478279694039538</v>
      </c>
      <c r="AE355" s="57">
        <f t="shared" si="135"/>
        <v>23.889999999999993</v>
      </c>
      <c r="AF355" s="53" t="str">
        <f>IFERROR(-ABS(INDEX('frais amazon 011225-150326'!H:H,MATCH(Reproting_ERPALIN!K355,'frais amazon 011225-150326'!D:D,0))/1.2),"Commande hors la France")</f>
        <v>Commande hors la France</v>
      </c>
      <c r="AG355" s="53">
        <f t="shared" si="136"/>
        <v>0</v>
      </c>
      <c r="AH355" s="53">
        <f t="shared" si="137"/>
        <v>0</v>
      </c>
      <c r="AI355" s="57">
        <f t="shared" si="138"/>
        <v>0.13272222222222219</v>
      </c>
      <c r="AJ355" s="56">
        <f t="shared" si="139"/>
        <v>0.34478279694039538</v>
      </c>
      <c r="AK355" s="54">
        <f t="shared" si="140"/>
        <v>23.889999999999993</v>
      </c>
      <c r="AL355" s="46"/>
      <c r="AM355" s="41"/>
    </row>
    <row r="356" spans="1:39" x14ac:dyDescent="0.25">
      <c r="A356" s="27" t="s">
        <v>9</v>
      </c>
      <c r="B356" s="27" t="s">
        <v>10</v>
      </c>
      <c r="C356" s="27" t="s">
        <v>11</v>
      </c>
      <c r="D356" s="27" t="s">
        <v>11815</v>
      </c>
      <c r="E356" s="2">
        <v>30</v>
      </c>
      <c r="F356" s="3">
        <v>13.49</v>
      </c>
      <c r="G356" s="3" t="s">
        <v>12</v>
      </c>
      <c r="H356" s="3">
        <v>9.2200000000000006</v>
      </c>
      <c r="I356" s="3">
        <v>68.31</v>
      </c>
      <c r="J356" s="27" t="s">
        <v>1671</v>
      </c>
      <c r="K356" s="1" t="s">
        <v>726</v>
      </c>
      <c r="L356" s="50">
        <f t="shared" si="119"/>
        <v>2</v>
      </c>
      <c r="M356" s="51">
        <f t="shared" si="120"/>
        <v>2026</v>
      </c>
      <c r="N356" s="65">
        <f t="shared" si="121"/>
        <v>46054</v>
      </c>
      <c r="O356" s="52">
        <f t="shared" si="122"/>
        <v>0.44966666666666666</v>
      </c>
      <c r="P356" s="52">
        <f t="shared" si="123"/>
        <v>13.49</v>
      </c>
      <c r="Q356" s="53">
        <f t="shared" si="124"/>
        <v>0</v>
      </c>
      <c r="R356" s="52">
        <f t="shared" si="125"/>
        <v>0.44966666666666666</v>
      </c>
      <c r="S356" s="54">
        <f t="shared" si="126"/>
        <v>13.49</v>
      </c>
      <c r="T356" s="52">
        <f t="shared" si="127"/>
        <v>-0.14233333333333331</v>
      </c>
      <c r="U356" s="52">
        <f t="shared" si="128"/>
        <v>0.30733333333333335</v>
      </c>
      <c r="V356" s="52">
        <f t="shared" si="129"/>
        <v>9.2200000000000006</v>
      </c>
      <c r="W356" s="55">
        <f>SUMIF(GLS!B:B,K356,GLS!C:C)</f>
        <v>5.48</v>
      </c>
      <c r="X356" s="55"/>
      <c r="Y356" s="55"/>
      <c r="Z356" s="52">
        <f t="shared" si="130"/>
        <v>-5.48</v>
      </c>
      <c r="AA356" s="52">
        <f t="shared" si="131"/>
        <v>-5.48</v>
      </c>
      <c r="AB356" s="52">
        <f t="shared" si="132"/>
        <v>-0.18266666666666667</v>
      </c>
      <c r="AC356" s="52">
        <f t="shared" si="133"/>
        <v>0.12466666666666668</v>
      </c>
      <c r="AD356" s="56">
        <f t="shared" si="134"/>
        <v>0.27724240177909565</v>
      </c>
      <c r="AE356" s="57">
        <f t="shared" si="135"/>
        <v>3.74</v>
      </c>
      <c r="AF356" s="53">
        <f>IFERROR(-ABS(INDEX('frais amazon 011225-150326'!H:H,MATCH(Reproting_ERPALIN!K356,'frais amazon 011225-150326'!D:D,0))/1.2),"Commande hors la France")</f>
        <v>-2.4916666666666671</v>
      </c>
      <c r="AG356" s="53">
        <f t="shared" si="136"/>
        <v>-2.4916666666666671</v>
      </c>
      <c r="AH356" s="53">
        <f t="shared" si="137"/>
        <v>-8.3055555555555577E-2</v>
      </c>
      <c r="AI356" s="57">
        <f t="shared" si="138"/>
        <v>4.1611111111111099E-2</v>
      </c>
      <c r="AJ356" s="56">
        <f t="shared" si="139"/>
        <v>9.2537682233753374E-2</v>
      </c>
      <c r="AK356" s="54">
        <f t="shared" si="140"/>
        <v>1.2483333333333331</v>
      </c>
      <c r="AL356" s="46"/>
      <c r="AM356" s="41"/>
    </row>
    <row r="357" spans="1:39" x14ac:dyDescent="0.25">
      <c r="A357" s="27" t="s">
        <v>9</v>
      </c>
      <c r="B357" s="27" t="s">
        <v>10</v>
      </c>
      <c r="C357" s="27" t="s">
        <v>11</v>
      </c>
      <c r="D357" s="27" t="s">
        <v>11814</v>
      </c>
      <c r="E357" s="2">
        <v>30</v>
      </c>
      <c r="F357" s="3">
        <v>16.05</v>
      </c>
      <c r="G357" s="3" t="s">
        <v>12</v>
      </c>
      <c r="H357" s="3">
        <v>11.78</v>
      </c>
      <c r="I357" s="3">
        <v>73.36</v>
      </c>
      <c r="J357" s="27" t="s">
        <v>1671</v>
      </c>
      <c r="K357" s="1" t="s">
        <v>727</v>
      </c>
      <c r="L357" s="50">
        <f t="shared" si="119"/>
        <v>12</v>
      </c>
      <c r="M357" s="51">
        <f t="shared" si="120"/>
        <v>2025</v>
      </c>
      <c r="N357" s="65">
        <f t="shared" si="121"/>
        <v>45992</v>
      </c>
      <c r="O357" s="52">
        <f t="shared" si="122"/>
        <v>0.53500000000000003</v>
      </c>
      <c r="P357" s="52">
        <f t="shared" si="123"/>
        <v>16.05</v>
      </c>
      <c r="Q357" s="53">
        <f t="shared" si="124"/>
        <v>0</v>
      </c>
      <c r="R357" s="52">
        <f t="shared" si="125"/>
        <v>0.53500000000000003</v>
      </c>
      <c r="S357" s="54">
        <f t="shared" si="126"/>
        <v>16.05</v>
      </c>
      <c r="T357" s="52">
        <f t="shared" si="127"/>
        <v>-0.14233333333333337</v>
      </c>
      <c r="U357" s="52">
        <f t="shared" si="128"/>
        <v>0.39266666666666666</v>
      </c>
      <c r="V357" s="52">
        <f t="shared" si="129"/>
        <v>11.78</v>
      </c>
      <c r="W357" s="55">
        <f>SUMIF(GLS!B:B,K357,GLS!C:C)</f>
        <v>5.48</v>
      </c>
      <c r="X357" s="55"/>
      <c r="Y357" s="55"/>
      <c r="Z357" s="52">
        <f t="shared" si="130"/>
        <v>-5.48</v>
      </c>
      <c r="AA357" s="52">
        <f t="shared" si="131"/>
        <v>-5.48</v>
      </c>
      <c r="AB357" s="52">
        <f t="shared" si="132"/>
        <v>-0.18266666666666667</v>
      </c>
      <c r="AC357" s="52">
        <f t="shared" si="133"/>
        <v>0.21</v>
      </c>
      <c r="AD357" s="56">
        <f t="shared" si="134"/>
        <v>0.3925233644859813</v>
      </c>
      <c r="AE357" s="57">
        <f t="shared" si="135"/>
        <v>6.3</v>
      </c>
      <c r="AF357" s="53">
        <f>IFERROR(-ABS(INDEX('frais amazon 011225-150326'!H:H,MATCH(Reproting_ERPALIN!K357,'frais amazon 011225-150326'!D:D,0))/1.2),"Commande hors la France")</f>
        <v>-2.9666666666666668</v>
      </c>
      <c r="AG357" s="53">
        <f t="shared" si="136"/>
        <v>-2.9666666666666668</v>
      </c>
      <c r="AH357" s="53">
        <f t="shared" si="137"/>
        <v>-9.8888888888888887E-2</v>
      </c>
      <c r="AI357" s="57">
        <f t="shared" si="138"/>
        <v>0.1111111111111111</v>
      </c>
      <c r="AJ357" s="56">
        <f t="shared" si="139"/>
        <v>0.20768431983385252</v>
      </c>
      <c r="AK357" s="54">
        <f t="shared" si="140"/>
        <v>3.333333333333333</v>
      </c>
      <c r="AL357" s="46"/>
      <c r="AM357" s="41"/>
    </row>
    <row r="358" spans="1:39" x14ac:dyDescent="0.25">
      <c r="A358" s="27" t="s">
        <v>733</v>
      </c>
      <c r="B358" s="27" t="s">
        <v>734</v>
      </c>
      <c r="C358" s="27" t="s">
        <v>11</v>
      </c>
      <c r="D358" s="27" t="s">
        <v>11815</v>
      </c>
      <c r="E358" s="2">
        <v>10</v>
      </c>
      <c r="F358" s="3">
        <v>23.68</v>
      </c>
      <c r="G358" s="3">
        <v>4.99</v>
      </c>
      <c r="H358" s="3">
        <v>9.2899999999999991</v>
      </c>
      <c r="I358" s="3">
        <v>39.22</v>
      </c>
      <c r="J358" s="27" t="s">
        <v>1671</v>
      </c>
      <c r="K358" s="1" t="s">
        <v>735</v>
      </c>
      <c r="L358" s="50">
        <f t="shared" si="119"/>
        <v>2</v>
      </c>
      <c r="M358" s="51">
        <f t="shared" si="120"/>
        <v>2026</v>
      </c>
      <c r="N358" s="65">
        <f t="shared" si="121"/>
        <v>46054</v>
      </c>
      <c r="O358" s="52">
        <f t="shared" si="122"/>
        <v>2.3679999999999999</v>
      </c>
      <c r="P358" s="52">
        <f t="shared" si="123"/>
        <v>23.68</v>
      </c>
      <c r="Q358" s="53">
        <f t="shared" si="124"/>
        <v>0.499</v>
      </c>
      <c r="R358" s="52">
        <f t="shared" si="125"/>
        <v>2.867</v>
      </c>
      <c r="S358" s="54">
        <f t="shared" si="126"/>
        <v>28.67</v>
      </c>
      <c r="T358" s="52">
        <f t="shared" si="127"/>
        <v>-1.4390000000000001</v>
      </c>
      <c r="U358" s="52">
        <f t="shared" si="128"/>
        <v>1.4279999999999999</v>
      </c>
      <c r="V358" s="52">
        <f t="shared" si="129"/>
        <v>14.28</v>
      </c>
      <c r="W358" s="55">
        <f>SUMIF(GLS!B:B,K358,GLS!C:C)</f>
        <v>5.48</v>
      </c>
      <c r="X358" s="55"/>
      <c r="Y358" s="55"/>
      <c r="Z358" s="52">
        <f t="shared" si="130"/>
        <v>-5.48</v>
      </c>
      <c r="AA358" s="52">
        <f t="shared" si="131"/>
        <v>-5.48</v>
      </c>
      <c r="AB358" s="52">
        <f t="shared" si="132"/>
        <v>-0.54800000000000004</v>
      </c>
      <c r="AC358" s="52">
        <f t="shared" si="133"/>
        <v>0.87999999999999989</v>
      </c>
      <c r="AD358" s="56">
        <f t="shared" si="134"/>
        <v>0.30694105336588767</v>
      </c>
      <c r="AE358" s="57">
        <f t="shared" si="135"/>
        <v>8.7999999999999989</v>
      </c>
      <c r="AF358" s="53">
        <f>IFERROR(-ABS(INDEX('frais amazon 011225-150326'!H:H,MATCH(Reproting_ERPALIN!K358,'frais amazon 011225-150326'!D:D,0))/1.2),"Commande hors la France")</f>
        <v>-5.3166666666666664</v>
      </c>
      <c r="AG358" s="53">
        <f t="shared" si="136"/>
        <v>-5.3166666666666664</v>
      </c>
      <c r="AH358" s="53">
        <f t="shared" si="137"/>
        <v>-0.53166666666666662</v>
      </c>
      <c r="AI358" s="57">
        <f t="shared" si="138"/>
        <v>0.34833333333333327</v>
      </c>
      <c r="AJ358" s="56">
        <f t="shared" si="139"/>
        <v>0.12149750029066386</v>
      </c>
      <c r="AK358" s="54">
        <f t="shared" si="140"/>
        <v>3.4833333333333325</v>
      </c>
      <c r="AL358" s="46"/>
      <c r="AM358" s="41"/>
    </row>
    <row r="359" spans="1:39" x14ac:dyDescent="0.25">
      <c r="A359" s="27" t="s">
        <v>14</v>
      </c>
      <c r="B359" s="27" t="s">
        <v>15</v>
      </c>
      <c r="C359" s="27" t="s">
        <v>16</v>
      </c>
      <c r="D359" s="27" t="s">
        <v>11812</v>
      </c>
      <c r="E359" s="2">
        <v>100</v>
      </c>
      <c r="F359" s="23">
        <v>16.05</v>
      </c>
      <c r="G359" s="3">
        <v>8.75</v>
      </c>
      <c r="H359" s="3">
        <v>14.59</v>
      </c>
      <c r="I359" s="3">
        <v>90.9</v>
      </c>
      <c r="J359" s="27" t="s">
        <v>1916</v>
      </c>
      <c r="K359" s="1" t="s">
        <v>737</v>
      </c>
      <c r="L359" s="50">
        <f t="shared" si="119"/>
        <v>1</v>
      </c>
      <c r="M359" s="51">
        <f t="shared" si="120"/>
        <v>2026</v>
      </c>
      <c r="N359" s="65">
        <f t="shared" si="121"/>
        <v>46023</v>
      </c>
      <c r="O359" s="52">
        <f t="shared" si="122"/>
        <v>0.1605</v>
      </c>
      <c r="P359" s="52">
        <f t="shared" si="123"/>
        <v>16.05</v>
      </c>
      <c r="Q359" s="53">
        <f t="shared" si="124"/>
        <v>8.7499999999999994E-2</v>
      </c>
      <c r="R359" s="52">
        <f t="shared" si="125"/>
        <v>0.248</v>
      </c>
      <c r="S359" s="54">
        <f t="shared" si="126"/>
        <v>24.8</v>
      </c>
      <c r="T359" s="52">
        <f t="shared" si="127"/>
        <v>-1.4600000000000009E-2</v>
      </c>
      <c r="U359" s="52">
        <f t="shared" si="128"/>
        <v>0.2334</v>
      </c>
      <c r="V359" s="52">
        <f t="shared" si="129"/>
        <v>23.34</v>
      </c>
      <c r="W359" s="55">
        <f>SUMIF(GLS!B:B,K359,GLS!C:C)</f>
        <v>10.719999999999999</v>
      </c>
      <c r="X359" s="55"/>
      <c r="Y359" s="55"/>
      <c r="Z359" s="52">
        <f t="shared" si="130"/>
        <v>-10.719999999999999</v>
      </c>
      <c r="AA359" s="52">
        <f t="shared" si="131"/>
        <v>-10.72</v>
      </c>
      <c r="AB359" s="52">
        <f t="shared" si="132"/>
        <v>-0.1072</v>
      </c>
      <c r="AC359" s="52">
        <f t="shared" si="133"/>
        <v>0.12619999999999998</v>
      </c>
      <c r="AD359" s="56">
        <f t="shared" si="134"/>
        <v>0.50887096774193541</v>
      </c>
      <c r="AE359" s="57">
        <f t="shared" si="135"/>
        <v>12.619999999999997</v>
      </c>
      <c r="AF359" s="53" t="str">
        <f>IFERROR(-ABS(INDEX('frais amazon 011225-150326'!H:H,MATCH(Reproting_ERPALIN!K359,'frais amazon 011225-150326'!D:D,0))/1.2),"Commande hors la France")</f>
        <v>Commande hors la France</v>
      </c>
      <c r="AG359" s="53">
        <f t="shared" si="136"/>
        <v>0</v>
      </c>
      <c r="AH359" s="53">
        <f t="shared" si="137"/>
        <v>0</v>
      </c>
      <c r="AI359" s="57">
        <f t="shared" si="138"/>
        <v>0.12619999999999998</v>
      </c>
      <c r="AJ359" s="56">
        <f t="shared" si="139"/>
        <v>0.50887096774193541</v>
      </c>
      <c r="AK359" s="54">
        <f t="shared" si="140"/>
        <v>12.619999999999997</v>
      </c>
      <c r="AL359" s="46"/>
      <c r="AM359" s="41"/>
    </row>
    <row r="360" spans="1:39" x14ac:dyDescent="0.25">
      <c r="A360" s="27" t="s">
        <v>607</v>
      </c>
      <c r="B360" s="27" t="s">
        <v>608</v>
      </c>
      <c r="C360" s="27" t="s">
        <v>33</v>
      </c>
      <c r="D360" s="27" t="s">
        <v>11812</v>
      </c>
      <c r="E360" s="2">
        <v>3</v>
      </c>
      <c r="F360" s="23">
        <v>10.77</v>
      </c>
      <c r="G360" s="3">
        <v>4.99</v>
      </c>
      <c r="H360" s="3">
        <v>7.29</v>
      </c>
      <c r="I360" s="3">
        <v>67.709999999999994</v>
      </c>
      <c r="J360" s="27" t="s">
        <v>1671</v>
      </c>
      <c r="K360" s="1" t="s">
        <v>738</v>
      </c>
      <c r="L360" s="50">
        <f t="shared" si="119"/>
        <v>1</v>
      </c>
      <c r="M360" s="51">
        <f t="shared" si="120"/>
        <v>2026</v>
      </c>
      <c r="N360" s="65">
        <f t="shared" si="121"/>
        <v>46023</v>
      </c>
      <c r="O360" s="52">
        <f t="shared" si="122"/>
        <v>3.59</v>
      </c>
      <c r="P360" s="52">
        <f t="shared" si="123"/>
        <v>10.77</v>
      </c>
      <c r="Q360" s="53">
        <f t="shared" si="124"/>
        <v>1.6633333333333333</v>
      </c>
      <c r="R360" s="52">
        <f t="shared" si="125"/>
        <v>5.253333333333333</v>
      </c>
      <c r="S360" s="54">
        <f t="shared" si="126"/>
        <v>15.759999999999998</v>
      </c>
      <c r="T360" s="52">
        <f t="shared" si="127"/>
        <v>-1.1599999999999999</v>
      </c>
      <c r="U360" s="52">
        <f t="shared" si="128"/>
        <v>4.0933333333333328</v>
      </c>
      <c r="V360" s="52">
        <f t="shared" si="129"/>
        <v>12.279999999999998</v>
      </c>
      <c r="W360" s="55">
        <f>SUMIF(GLS!B:B,K360,GLS!C:C)</f>
        <v>5.25</v>
      </c>
      <c r="X360" s="55"/>
      <c r="Y360" s="55"/>
      <c r="Z360" s="52">
        <f t="shared" si="130"/>
        <v>-5.25</v>
      </c>
      <c r="AA360" s="52">
        <f t="shared" si="131"/>
        <v>-5.25</v>
      </c>
      <c r="AB360" s="52">
        <f t="shared" si="132"/>
        <v>-1.75</v>
      </c>
      <c r="AC360" s="52">
        <f t="shared" si="133"/>
        <v>2.3433333333333328</v>
      </c>
      <c r="AD360" s="56">
        <f t="shared" si="134"/>
        <v>0.44606598984771567</v>
      </c>
      <c r="AE360" s="57">
        <f t="shared" si="135"/>
        <v>7.0299999999999985</v>
      </c>
      <c r="AF360" s="53">
        <f>IFERROR(-ABS(INDEX('frais amazon 011225-150326'!H:H,MATCH(Reproting_ERPALIN!K360,'frais amazon 011225-150326'!D:D,0))/1.2),"Commande hors la France")</f>
        <v>-2.9333333333333336</v>
      </c>
      <c r="AG360" s="53">
        <f t="shared" si="136"/>
        <v>-2.9333333333333336</v>
      </c>
      <c r="AH360" s="53">
        <f t="shared" si="137"/>
        <v>-0.97777777777777786</v>
      </c>
      <c r="AI360" s="57">
        <f t="shared" si="138"/>
        <v>1.365555555555555</v>
      </c>
      <c r="AJ360" s="56">
        <f t="shared" si="139"/>
        <v>0.25994077834179347</v>
      </c>
      <c r="AK360" s="54">
        <f t="shared" si="140"/>
        <v>4.0966666666666649</v>
      </c>
      <c r="AL360" s="46"/>
      <c r="AM360" s="41"/>
    </row>
    <row r="361" spans="1:39" x14ac:dyDescent="0.25">
      <c r="A361" s="27" t="s">
        <v>739</v>
      </c>
      <c r="B361" s="27" t="s">
        <v>740</v>
      </c>
      <c r="C361" s="27" t="s">
        <v>33</v>
      </c>
      <c r="D361" s="27" t="s">
        <v>11814</v>
      </c>
      <c r="E361" s="2">
        <v>10</v>
      </c>
      <c r="F361" s="3">
        <v>29.67</v>
      </c>
      <c r="G361" s="3" t="s">
        <v>318</v>
      </c>
      <c r="H361" s="3">
        <v>14.45</v>
      </c>
      <c r="I361" s="3">
        <v>48.7</v>
      </c>
      <c r="J361" s="27" t="s">
        <v>1671</v>
      </c>
      <c r="K361" s="1" t="s">
        <v>741</v>
      </c>
      <c r="L361" s="50">
        <f t="shared" si="119"/>
        <v>12</v>
      </c>
      <c r="M361" s="51">
        <f t="shared" si="120"/>
        <v>2025</v>
      </c>
      <c r="N361" s="65">
        <f t="shared" si="121"/>
        <v>45992</v>
      </c>
      <c r="O361" s="52">
        <f t="shared" si="122"/>
        <v>2.9670000000000001</v>
      </c>
      <c r="P361" s="52">
        <f t="shared" si="123"/>
        <v>29.67</v>
      </c>
      <c r="Q361" s="53">
        <f t="shared" si="124"/>
        <v>2.5</v>
      </c>
      <c r="R361" s="52">
        <f t="shared" si="125"/>
        <v>5.4670000000000005</v>
      </c>
      <c r="S361" s="54">
        <f t="shared" si="126"/>
        <v>54.67</v>
      </c>
      <c r="T361" s="52">
        <f t="shared" si="127"/>
        <v>-1.5220000000000002</v>
      </c>
      <c r="U361" s="52">
        <f t="shared" si="128"/>
        <v>3.9450000000000003</v>
      </c>
      <c r="V361" s="52">
        <f t="shared" si="129"/>
        <v>39.450000000000003</v>
      </c>
      <c r="W361" s="55">
        <f>SUMIF(GLS!B:B,K361,GLS!C:C)</f>
        <v>24.2</v>
      </c>
      <c r="X361" s="55"/>
      <c r="Y361" s="55"/>
      <c r="Z361" s="52">
        <f t="shared" si="130"/>
        <v>-24.2</v>
      </c>
      <c r="AA361" s="52">
        <f t="shared" si="131"/>
        <v>-24.2</v>
      </c>
      <c r="AB361" s="52">
        <f t="shared" si="132"/>
        <v>-2.42</v>
      </c>
      <c r="AC361" s="52">
        <f t="shared" si="133"/>
        <v>1.5250000000000004</v>
      </c>
      <c r="AD361" s="56">
        <f t="shared" si="134"/>
        <v>0.2789464057069691</v>
      </c>
      <c r="AE361" s="57">
        <f t="shared" si="135"/>
        <v>15.250000000000004</v>
      </c>
      <c r="AF361" s="53">
        <f>IFERROR(-ABS(INDEX('frais amazon 011225-150326'!H:H,MATCH(Reproting_ERPALIN!K361,'frais amazon 011225-150326'!D:D,0))/1.2),"Commande hors la France")</f>
        <v>-10.1</v>
      </c>
      <c r="AG361" s="53">
        <f t="shared" si="136"/>
        <v>-10.1</v>
      </c>
      <c r="AH361" s="53">
        <f t="shared" si="137"/>
        <v>-1.01</v>
      </c>
      <c r="AI361" s="57">
        <f t="shared" si="138"/>
        <v>0.51500000000000035</v>
      </c>
      <c r="AJ361" s="56">
        <f t="shared" si="139"/>
        <v>9.420157307481257E-2</v>
      </c>
      <c r="AK361" s="54">
        <f t="shared" si="140"/>
        <v>5.1500000000000039</v>
      </c>
      <c r="AL361" s="46"/>
      <c r="AM361" s="41"/>
    </row>
    <row r="362" spans="1:39" x14ac:dyDescent="0.25">
      <c r="A362" s="27" t="s">
        <v>18</v>
      </c>
      <c r="B362" s="27" t="s">
        <v>19</v>
      </c>
      <c r="C362" s="27" t="s">
        <v>16</v>
      </c>
      <c r="D362" s="27" t="s">
        <v>11812</v>
      </c>
      <c r="E362" s="2">
        <v>100</v>
      </c>
      <c r="F362" s="23">
        <v>10.039999999999999</v>
      </c>
      <c r="G362" s="3">
        <v>4.99</v>
      </c>
      <c r="H362" s="3">
        <v>9.17</v>
      </c>
      <c r="I362" s="3">
        <v>91.33</v>
      </c>
      <c r="J362" s="27" t="s">
        <v>1671</v>
      </c>
      <c r="K362" s="1" t="s">
        <v>743</v>
      </c>
      <c r="L362" s="50">
        <f t="shared" si="119"/>
        <v>1</v>
      </c>
      <c r="M362" s="51">
        <f t="shared" si="120"/>
        <v>2026</v>
      </c>
      <c r="N362" s="65">
        <f t="shared" si="121"/>
        <v>46023</v>
      </c>
      <c r="O362" s="52">
        <f t="shared" si="122"/>
        <v>0.10039999999999999</v>
      </c>
      <c r="P362" s="52">
        <f t="shared" si="123"/>
        <v>10.039999999999999</v>
      </c>
      <c r="Q362" s="53">
        <f t="shared" si="124"/>
        <v>4.99E-2</v>
      </c>
      <c r="R362" s="52">
        <f t="shared" si="125"/>
        <v>0.15029999999999999</v>
      </c>
      <c r="S362" s="54">
        <f t="shared" si="126"/>
        <v>15.03</v>
      </c>
      <c r="T362" s="52">
        <f t="shared" si="127"/>
        <v>-8.6999999999999925E-3</v>
      </c>
      <c r="U362" s="52">
        <f t="shared" si="128"/>
        <v>0.1416</v>
      </c>
      <c r="V362" s="52">
        <f t="shared" si="129"/>
        <v>14.16</v>
      </c>
      <c r="W362" s="55">
        <f>SUMIF(GLS!B:B,K362,GLS!C:C)</f>
        <v>5.25</v>
      </c>
      <c r="X362" s="55"/>
      <c r="Y362" s="55"/>
      <c r="Z362" s="52">
        <f t="shared" si="130"/>
        <v>-5.25</v>
      </c>
      <c r="AA362" s="52">
        <f t="shared" si="131"/>
        <v>-5.25</v>
      </c>
      <c r="AB362" s="52">
        <f t="shared" si="132"/>
        <v>-5.2499999999999998E-2</v>
      </c>
      <c r="AC362" s="52">
        <f t="shared" si="133"/>
        <v>8.9100000000000013E-2</v>
      </c>
      <c r="AD362" s="56">
        <f t="shared" si="134"/>
        <v>0.59281437125748515</v>
      </c>
      <c r="AE362" s="57">
        <f t="shared" si="135"/>
        <v>8.9100000000000019</v>
      </c>
      <c r="AF362" s="53">
        <f>IFERROR(-ABS(INDEX('frais amazon 011225-150326'!H:H,MATCH(Reproting_ERPALIN!K362,'frais amazon 011225-150326'!D:D,0))/1.2),"Commande hors la France")</f>
        <v>-2.7833333333333332</v>
      </c>
      <c r="AG362" s="53">
        <f t="shared" si="136"/>
        <v>-2.7833333333333332</v>
      </c>
      <c r="AH362" s="53">
        <f t="shared" si="137"/>
        <v>-2.7833333333333331E-2</v>
      </c>
      <c r="AI362" s="57">
        <f t="shared" si="138"/>
        <v>6.1266666666666678E-2</v>
      </c>
      <c r="AJ362" s="56">
        <f t="shared" si="139"/>
        <v>0.40762918607229992</v>
      </c>
      <c r="AK362" s="54">
        <f t="shared" si="140"/>
        <v>6.1266666666666678</v>
      </c>
      <c r="AL362" s="46"/>
      <c r="AM362" s="41"/>
    </row>
    <row r="363" spans="1:39" x14ac:dyDescent="0.25">
      <c r="A363" s="27" t="s">
        <v>380</v>
      </c>
      <c r="B363" s="27" t="s">
        <v>381</v>
      </c>
      <c r="C363" s="27" t="s">
        <v>23</v>
      </c>
      <c r="D363" s="27" t="s">
        <v>11812</v>
      </c>
      <c r="E363" s="2">
        <v>100</v>
      </c>
      <c r="F363" s="23">
        <v>10.42</v>
      </c>
      <c r="G363" s="3" t="s">
        <v>12</v>
      </c>
      <c r="H363" s="3">
        <v>6.17</v>
      </c>
      <c r="I363" s="3">
        <v>59.21</v>
      </c>
      <c r="J363" s="27" t="s">
        <v>1671</v>
      </c>
      <c r="K363" s="1" t="s">
        <v>744</v>
      </c>
      <c r="L363" s="50">
        <f t="shared" si="119"/>
        <v>1</v>
      </c>
      <c r="M363" s="51">
        <f t="shared" si="120"/>
        <v>2026</v>
      </c>
      <c r="N363" s="65">
        <f t="shared" si="121"/>
        <v>46023</v>
      </c>
      <c r="O363" s="52">
        <f t="shared" si="122"/>
        <v>0.1042</v>
      </c>
      <c r="P363" s="52">
        <f t="shared" si="123"/>
        <v>10.42</v>
      </c>
      <c r="Q363" s="53">
        <f t="shared" si="124"/>
        <v>0</v>
      </c>
      <c r="R363" s="52">
        <f t="shared" si="125"/>
        <v>0.1042</v>
      </c>
      <c r="S363" s="54">
        <f t="shared" si="126"/>
        <v>10.42</v>
      </c>
      <c r="T363" s="52">
        <f t="shared" si="127"/>
        <v>-4.2500000000000003E-2</v>
      </c>
      <c r="U363" s="52">
        <f t="shared" si="128"/>
        <v>6.1699999999999998E-2</v>
      </c>
      <c r="V363" s="52">
        <f t="shared" si="129"/>
        <v>6.17</v>
      </c>
      <c r="W363" s="55">
        <f>SUMIF(GLS!B:B,K363,GLS!C:C)</f>
        <v>5.25</v>
      </c>
      <c r="X363" s="55"/>
      <c r="Y363" s="55"/>
      <c r="Z363" s="52">
        <f t="shared" si="130"/>
        <v>-5.25</v>
      </c>
      <c r="AA363" s="52">
        <f t="shared" si="131"/>
        <v>-5.25</v>
      </c>
      <c r="AB363" s="52">
        <f t="shared" si="132"/>
        <v>-5.2499999999999998E-2</v>
      </c>
      <c r="AC363" s="52">
        <f t="shared" si="133"/>
        <v>9.1999999999999998E-3</v>
      </c>
      <c r="AD363" s="56">
        <f t="shared" si="134"/>
        <v>8.829174664107485E-2</v>
      </c>
      <c r="AE363" s="57">
        <f t="shared" si="135"/>
        <v>0.91999999999999993</v>
      </c>
      <c r="AF363" s="53">
        <f>IFERROR(-ABS(INDEX('frais amazon 011225-150326'!H:H,MATCH(Reproting_ERPALIN!K363,'frais amazon 011225-150326'!D:D,0))/1.2),"Commande hors la France")</f>
        <v>-1.95</v>
      </c>
      <c r="AG363" s="53">
        <f t="shared" si="136"/>
        <v>-1.95</v>
      </c>
      <c r="AH363" s="53">
        <f t="shared" si="137"/>
        <v>-1.95E-2</v>
      </c>
      <c r="AI363" s="57">
        <f t="shared" si="138"/>
        <v>-1.03E-2</v>
      </c>
      <c r="AJ363" s="56">
        <f t="shared" si="139"/>
        <v>-9.8848368522072932E-2</v>
      </c>
      <c r="AK363" s="54">
        <f t="shared" si="140"/>
        <v>-1.03</v>
      </c>
      <c r="AL363" s="46"/>
      <c r="AM363" s="41"/>
    </row>
    <row r="364" spans="1:39" x14ac:dyDescent="0.25">
      <c r="A364" s="27" t="s">
        <v>745</v>
      </c>
      <c r="B364" s="27" t="s">
        <v>746</v>
      </c>
      <c r="C364" s="27" t="s">
        <v>11</v>
      </c>
      <c r="D364" s="27" t="s">
        <v>11812</v>
      </c>
      <c r="E364" s="2">
        <v>38</v>
      </c>
      <c r="F364" s="23">
        <v>20.29</v>
      </c>
      <c r="G364" s="3" t="s">
        <v>12</v>
      </c>
      <c r="H364" s="3">
        <v>9.82</v>
      </c>
      <c r="I364" s="3">
        <v>48.42</v>
      </c>
      <c r="J364" s="27" t="s">
        <v>1671</v>
      </c>
      <c r="K364" s="1" t="s">
        <v>747</v>
      </c>
      <c r="L364" s="50">
        <f t="shared" si="119"/>
        <v>1</v>
      </c>
      <c r="M364" s="51">
        <f t="shared" si="120"/>
        <v>2026</v>
      </c>
      <c r="N364" s="65">
        <f t="shared" si="121"/>
        <v>46023</v>
      </c>
      <c r="O364" s="52">
        <f t="shared" si="122"/>
        <v>0.53394736842105261</v>
      </c>
      <c r="P364" s="52">
        <f t="shared" si="123"/>
        <v>20.29</v>
      </c>
      <c r="Q364" s="53">
        <f t="shared" si="124"/>
        <v>0</v>
      </c>
      <c r="R364" s="52">
        <f t="shared" si="125"/>
        <v>0.53394736842105261</v>
      </c>
      <c r="S364" s="54">
        <f t="shared" si="126"/>
        <v>20.29</v>
      </c>
      <c r="T364" s="52">
        <f t="shared" si="127"/>
        <v>-0.27552631578947367</v>
      </c>
      <c r="U364" s="52">
        <f t="shared" si="128"/>
        <v>0.25842105263157894</v>
      </c>
      <c r="V364" s="52">
        <f t="shared" si="129"/>
        <v>9.82</v>
      </c>
      <c r="W364" s="55">
        <f>SUMIF(GLS!B:B,K364,GLS!C:C)</f>
        <v>5.48</v>
      </c>
      <c r="X364" s="55"/>
      <c r="Y364" s="55"/>
      <c r="Z364" s="52">
        <f t="shared" si="130"/>
        <v>-5.48</v>
      </c>
      <c r="AA364" s="52">
        <f t="shared" si="131"/>
        <v>-5.48</v>
      </c>
      <c r="AB364" s="52">
        <f t="shared" si="132"/>
        <v>-0.14421052631578948</v>
      </c>
      <c r="AC364" s="52">
        <f t="shared" si="133"/>
        <v>0.11421052631578946</v>
      </c>
      <c r="AD364" s="56">
        <f t="shared" si="134"/>
        <v>0.21389847215377031</v>
      </c>
      <c r="AE364" s="57">
        <f t="shared" si="135"/>
        <v>4.339999999999999</v>
      </c>
      <c r="AF364" s="53">
        <f>IFERROR(-ABS(INDEX('frais amazon 011225-150326'!H:H,MATCH(Reproting_ERPALIN!K364,'frais amazon 011225-150326'!D:D,0))/1.2),"Commande hors la France")</f>
        <v>-3.7583333333333333</v>
      </c>
      <c r="AG364" s="53">
        <f t="shared" si="136"/>
        <v>-3.7583333333333333</v>
      </c>
      <c r="AH364" s="53">
        <f t="shared" si="137"/>
        <v>-9.8903508771929827E-2</v>
      </c>
      <c r="AI364" s="57">
        <f t="shared" si="138"/>
        <v>1.530701754385963E-2</v>
      </c>
      <c r="AJ364" s="56">
        <f t="shared" si="139"/>
        <v>2.8667652373911581E-2</v>
      </c>
      <c r="AK364" s="54">
        <f t="shared" si="140"/>
        <v>0.58166666666666589</v>
      </c>
      <c r="AL364" s="46"/>
      <c r="AM364" s="41"/>
    </row>
    <row r="365" spans="1:39" x14ac:dyDescent="0.25">
      <c r="A365" s="27" t="s">
        <v>21</v>
      </c>
      <c r="B365" s="27" t="s">
        <v>22</v>
      </c>
      <c r="C365" s="27" t="s">
        <v>23</v>
      </c>
      <c r="D365" s="27" t="s">
        <v>11812</v>
      </c>
      <c r="E365" s="2">
        <v>100</v>
      </c>
      <c r="F365" s="23">
        <v>14.78</v>
      </c>
      <c r="G365" s="3" t="s">
        <v>12</v>
      </c>
      <c r="H365" s="3">
        <v>8.98</v>
      </c>
      <c r="I365" s="3">
        <v>60.76</v>
      </c>
      <c r="J365" s="27" t="s">
        <v>1671</v>
      </c>
      <c r="K365" s="1" t="s">
        <v>748</v>
      </c>
      <c r="L365" s="50">
        <f t="shared" si="119"/>
        <v>1</v>
      </c>
      <c r="M365" s="51">
        <f t="shared" si="120"/>
        <v>2026</v>
      </c>
      <c r="N365" s="65">
        <f t="shared" si="121"/>
        <v>46023</v>
      </c>
      <c r="O365" s="52">
        <f t="shared" si="122"/>
        <v>0.14779999999999999</v>
      </c>
      <c r="P365" s="52">
        <f t="shared" si="123"/>
        <v>14.78</v>
      </c>
      <c r="Q365" s="53">
        <f t="shared" si="124"/>
        <v>0</v>
      </c>
      <c r="R365" s="52">
        <f t="shared" si="125"/>
        <v>0.14779999999999999</v>
      </c>
      <c r="S365" s="54">
        <f t="shared" si="126"/>
        <v>14.78</v>
      </c>
      <c r="T365" s="52">
        <f t="shared" si="127"/>
        <v>-5.7999999999999989E-2</v>
      </c>
      <c r="U365" s="52">
        <f t="shared" si="128"/>
        <v>8.9799999999999991E-2</v>
      </c>
      <c r="V365" s="52">
        <f t="shared" si="129"/>
        <v>8.9799999999999986</v>
      </c>
      <c r="W365" s="55">
        <f>SUMIF(GLS!B:B,K365,GLS!C:C)</f>
        <v>5.48</v>
      </c>
      <c r="X365" s="55"/>
      <c r="Y365" s="55"/>
      <c r="Z365" s="52">
        <f t="shared" si="130"/>
        <v>-5.48</v>
      </c>
      <c r="AA365" s="52">
        <f t="shared" si="131"/>
        <v>-5.48</v>
      </c>
      <c r="AB365" s="52">
        <f t="shared" si="132"/>
        <v>-5.4800000000000001E-2</v>
      </c>
      <c r="AC365" s="52">
        <f t="shared" si="133"/>
        <v>3.4999999999999989E-2</v>
      </c>
      <c r="AD365" s="56">
        <f t="shared" si="134"/>
        <v>0.23680649526387004</v>
      </c>
      <c r="AE365" s="57">
        <f t="shared" si="135"/>
        <v>3.4999999999999991</v>
      </c>
      <c r="AF365" s="53">
        <f>IFERROR(-ABS(INDEX('frais amazon 011225-150326'!H:H,MATCH(Reproting_ERPALIN!K365,'frais amazon 011225-150326'!D:D,0))/1.2),"Commande hors la France")</f>
        <v>-2.75</v>
      </c>
      <c r="AG365" s="53">
        <f t="shared" si="136"/>
        <v>-2.75</v>
      </c>
      <c r="AH365" s="53">
        <f t="shared" si="137"/>
        <v>-2.75E-2</v>
      </c>
      <c r="AI365" s="57">
        <f t="shared" si="138"/>
        <v>7.4999999999999893E-3</v>
      </c>
      <c r="AJ365" s="56">
        <f t="shared" si="139"/>
        <v>5.0744248985114954E-2</v>
      </c>
      <c r="AK365" s="54">
        <f t="shared" si="140"/>
        <v>0.74999999999999889</v>
      </c>
      <c r="AL365" s="46"/>
      <c r="AM365" s="41"/>
    </row>
    <row r="366" spans="1:39" x14ac:dyDescent="0.25">
      <c r="A366" s="27" t="s">
        <v>59</v>
      </c>
      <c r="B366" s="27" t="s">
        <v>60</v>
      </c>
      <c r="C366" s="27" t="s">
        <v>16</v>
      </c>
      <c r="D366" s="27" t="s">
        <v>11812</v>
      </c>
      <c r="E366" s="2">
        <v>100</v>
      </c>
      <c r="F366" s="23">
        <v>10.32</v>
      </c>
      <c r="G366" s="3">
        <v>4.99</v>
      </c>
      <c r="H366" s="3">
        <v>9.61</v>
      </c>
      <c r="I366" s="3">
        <v>93.12</v>
      </c>
      <c r="J366" s="27" t="s">
        <v>1671</v>
      </c>
      <c r="K366" s="1" t="s">
        <v>749</v>
      </c>
      <c r="L366" s="50">
        <f t="shared" si="119"/>
        <v>1</v>
      </c>
      <c r="M366" s="51">
        <f t="shared" si="120"/>
        <v>2026</v>
      </c>
      <c r="N366" s="65">
        <f t="shared" si="121"/>
        <v>46023</v>
      </c>
      <c r="O366" s="52">
        <f t="shared" si="122"/>
        <v>0.1032</v>
      </c>
      <c r="P366" s="52">
        <f t="shared" si="123"/>
        <v>10.32</v>
      </c>
      <c r="Q366" s="53">
        <f t="shared" si="124"/>
        <v>4.99E-2</v>
      </c>
      <c r="R366" s="52">
        <f t="shared" si="125"/>
        <v>0.15310000000000001</v>
      </c>
      <c r="S366" s="54">
        <f t="shared" si="126"/>
        <v>15.310000000000002</v>
      </c>
      <c r="T366" s="52">
        <f t="shared" si="127"/>
        <v>-7.1000000000000082E-3</v>
      </c>
      <c r="U366" s="52">
        <f t="shared" si="128"/>
        <v>0.14600000000000002</v>
      </c>
      <c r="V366" s="52">
        <f t="shared" si="129"/>
        <v>14.600000000000001</v>
      </c>
      <c r="W366" s="55">
        <f>SUMIF(GLS!B:B,K366,GLS!C:C)</f>
        <v>5.25</v>
      </c>
      <c r="X366" s="55"/>
      <c r="Y366" s="55"/>
      <c r="Z366" s="52">
        <f t="shared" si="130"/>
        <v>-5.25</v>
      </c>
      <c r="AA366" s="52">
        <f t="shared" si="131"/>
        <v>-5.25</v>
      </c>
      <c r="AB366" s="52">
        <f t="shared" si="132"/>
        <v>-5.2499999999999998E-2</v>
      </c>
      <c r="AC366" s="52">
        <f t="shared" si="133"/>
        <v>9.3500000000000028E-2</v>
      </c>
      <c r="AD366" s="56">
        <f t="shared" si="134"/>
        <v>0.61071195297191394</v>
      </c>
      <c r="AE366" s="57">
        <f t="shared" si="135"/>
        <v>9.3500000000000032</v>
      </c>
      <c r="AF366" s="53">
        <f>IFERROR(-ABS(INDEX('frais amazon 011225-150326'!H:H,MATCH(Reproting_ERPALIN!K366,'frais amazon 011225-150326'!D:D,0))/1.2),"Commande hors la France")</f>
        <v>-2.85</v>
      </c>
      <c r="AG366" s="53">
        <f t="shared" si="136"/>
        <v>-2.85</v>
      </c>
      <c r="AH366" s="53">
        <f t="shared" si="137"/>
        <v>-2.8500000000000001E-2</v>
      </c>
      <c r="AI366" s="57">
        <f t="shared" si="138"/>
        <v>6.500000000000003E-2</v>
      </c>
      <c r="AJ366" s="56">
        <f t="shared" si="139"/>
        <v>0.4245591116917049</v>
      </c>
      <c r="AK366" s="54">
        <f t="shared" si="140"/>
        <v>6.5000000000000027</v>
      </c>
      <c r="AL366" s="46"/>
      <c r="AM366" s="41"/>
    </row>
    <row r="367" spans="1:39" x14ac:dyDescent="0.25">
      <c r="A367" s="27" t="s">
        <v>223</v>
      </c>
      <c r="B367" s="27" t="s">
        <v>224</v>
      </c>
      <c r="C367" s="27" t="s">
        <v>16</v>
      </c>
      <c r="D367" s="27" t="s">
        <v>11812</v>
      </c>
      <c r="E367" s="2">
        <v>200</v>
      </c>
      <c r="F367" s="23">
        <v>22.82</v>
      </c>
      <c r="G367" s="3">
        <v>4.99</v>
      </c>
      <c r="H367" s="3">
        <v>20.399999999999999</v>
      </c>
      <c r="I367" s="3">
        <v>89.4</v>
      </c>
      <c r="J367" s="27" t="s">
        <v>1671</v>
      </c>
      <c r="K367" s="1" t="s">
        <v>750</v>
      </c>
      <c r="L367" s="50">
        <f t="shared" si="119"/>
        <v>1</v>
      </c>
      <c r="M367" s="51">
        <f t="shared" si="120"/>
        <v>2026</v>
      </c>
      <c r="N367" s="65">
        <f t="shared" si="121"/>
        <v>46023</v>
      </c>
      <c r="O367" s="52">
        <f t="shared" si="122"/>
        <v>0.11410000000000001</v>
      </c>
      <c r="P367" s="52">
        <f t="shared" si="123"/>
        <v>22.82</v>
      </c>
      <c r="Q367" s="53">
        <f t="shared" si="124"/>
        <v>2.495E-2</v>
      </c>
      <c r="R367" s="52">
        <f t="shared" si="125"/>
        <v>0.13905000000000001</v>
      </c>
      <c r="S367" s="54">
        <f t="shared" si="126"/>
        <v>27.810000000000002</v>
      </c>
      <c r="T367" s="52">
        <f t="shared" si="127"/>
        <v>-1.2100000000000008E-2</v>
      </c>
      <c r="U367" s="52">
        <f t="shared" si="128"/>
        <v>0.12695000000000001</v>
      </c>
      <c r="V367" s="52">
        <f t="shared" si="129"/>
        <v>25.39</v>
      </c>
      <c r="W367" s="55">
        <f>SUMIF(GLS!B:B,K367,GLS!C:C)</f>
        <v>5.25</v>
      </c>
      <c r="X367" s="55"/>
      <c r="Y367" s="55"/>
      <c r="Z367" s="52">
        <f t="shared" si="130"/>
        <v>-5.25</v>
      </c>
      <c r="AA367" s="52">
        <f t="shared" si="131"/>
        <v>-5.25</v>
      </c>
      <c r="AB367" s="52">
        <f t="shared" si="132"/>
        <v>-2.6249999999999999E-2</v>
      </c>
      <c r="AC367" s="52">
        <f t="shared" si="133"/>
        <v>0.10070000000000001</v>
      </c>
      <c r="AD367" s="56">
        <f t="shared" si="134"/>
        <v>0.72419992808342326</v>
      </c>
      <c r="AE367" s="57">
        <f t="shared" si="135"/>
        <v>20.14</v>
      </c>
      <c r="AF367" s="53">
        <f>IFERROR(-ABS(INDEX('frais amazon 011225-150326'!H:H,MATCH(Reproting_ERPALIN!K367,'frais amazon 011225-150326'!D:D,0))/1.2),"Commande hors la France")</f>
        <v>-5.15</v>
      </c>
      <c r="AG367" s="53">
        <f t="shared" si="136"/>
        <v>-5.15</v>
      </c>
      <c r="AH367" s="53">
        <f t="shared" si="137"/>
        <v>-2.5750000000000002E-2</v>
      </c>
      <c r="AI367" s="57">
        <f t="shared" si="138"/>
        <v>7.4950000000000017E-2</v>
      </c>
      <c r="AJ367" s="56">
        <f t="shared" si="139"/>
        <v>0.53901474289823814</v>
      </c>
      <c r="AK367" s="54">
        <f t="shared" si="140"/>
        <v>14.990000000000004</v>
      </c>
      <c r="AL367" s="46"/>
      <c r="AM367" s="41"/>
    </row>
    <row r="368" spans="1:39" x14ac:dyDescent="0.25">
      <c r="A368" s="27" t="s">
        <v>59</v>
      </c>
      <c r="B368" s="27" t="s">
        <v>60</v>
      </c>
      <c r="C368" s="27" t="s">
        <v>16</v>
      </c>
      <c r="D368" s="27" t="s">
        <v>11812</v>
      </c>
      <c r="E368" s="2">
        <v>200</v>
      </c>
      <c r="F368" s="23">
        <v>20.64</v>
      </c>
      <c r="G368" s="3">
        <v>4.99</v>
      </c>
      <c r="H368" s="3">
        <v>19.22</v>
      </c>
      <c r="I368" s="3">
        <v>93.12</v>
      </c>
      <c r="J368" s="27" t="s">
        <v>1671</v>
      </c>
      <c r="K368" s="1" t="s">
        <v>751</v>
      </c>
      <c r="L368" s="50">
        <f t="shared" si="119"/>
        <v>1</v>
      </c>
      <c r="M368" s="51">
        <f t="shared" si="120"/>
        <v>2026</v>
      </c>
      <c r="N368" s="65">
        <f t="shared" si="121"/>
        <v>46023</v>
      </c>
      <c r="O368" s="52">
        <f t="shared" si="122"/>
        <v>0.1032</v>
      </c>
      <c r="P368" s="52">
        <f t="shared" si="123"/>
        <v>20.64</v>
      </c>
      <c r="Q368" s="53">
        <f t="shared" si="124"/>
        <v>2.495E-2</v>
      </c>
      <c r="R368" s="52">
        <f t="shared" si="125"/>
        <v>0.12814999999999999</v>
      </c>
      <c r="S368" s="54">
        <f t="shared" si="126"/>
        <v>25.629999999999995</v>
      </c>
      <c r="T368" s="52">
        <f t="shared" si="127"/>
        <v>-7.1000000000000082E-3</v>
      </c>
      <c r="U368" s="52">
        <f t="shared" si="128"/>
        <v>0.12104999999999998</v>
      </c>
      <c r="V368" s="52">
        <f t="shared" si="129"/>
        <v>24.209999999999994</v>
      </c>
      <c r="W368" s="55">
        <f>SUMIF(GLS!B:B,K368,GLS!C:C)</f>
        <v>5.25</v>
      </c>
      <c r="X368" s="55"/>
      <c r="Y368" s="55"/>
      <c r="Z368" s="52">
        <f t="shared" si="130"/>
        <v>-5.25</v>
      </c>
      <c r="AA368" s="52">
        <f t="shared" si="131"/>
        <v>-5.25</v>
      </c>
      <c r="AB368" s="52">
        <f t="shared" si="132"/>
        <v>-2.6249999999999999E-2</v>
      </c>
      <c r="AC368" s="52">
        <f t="shared" si="133"/>
        <v>9.4799999999999982E-2</v>
      </c>
      <c r="AD368" s="56">
        <f t="shared" si="134"/>
        <v>0.73975809598127185</v>
      </c>
      <c r="AE368" s="57">
        <f t="shared" si="135"/>
        <v>18.959999999999997</v>
      </c>
      <c r="AF368" s="53">
        <f>IFERROR(-ABS(INDEX('frais amazon 011225-150326'!H:H,MATCH(Reproting_ERPALIN!K368,'frais amazon 011225-150326'!D:D,0))/1.2),"Commande hors la France")</f>
        <v>-4.7666666666666666</v>
      </c>
      <c r="AG368" s="53">
        <f t="shared" si="136"/>
        <v>-4.7666666666666666</v>
      </c>
      <c r="AH368" s="53">
        <f t="shared" si="137"/>
        <v>-2.3833333333333331E-2</v>
      </c>
      <c r="AI368" s="57">
        <f t="shared" si="138"/>
        <v>7.096666666666665E-2</v>
      </c>
      <c r="AJ368" s="56">
        <f t="shared" si="139"/>
        <v>0.55377812459357512</v>
      </c>
      <c r="AK368" s="54">
        <f t="shared" si="140"/>
        <v>14.19333333333333</v>
      </c>
      <c r="AL368" s="46"/>
      <c r="AM368" s="41"/>
    </row>
    <row r="369" spans="1:39" x14ac:dyDescent="0.25">
      <c r="A369" s="27" t="s">
        <v>614</v>
      </c>
      <c r="B369" s="27" t="s">
        <v>615</v>
      </c>
      <c r="C369" s="27" t="s">
        <v>16</v>
      </c>
      <c r="D369" s="27" t="s">
        <v>11815</v>
      </c>
      <c r="E369" s="2">
        <v>100</v>
      </c>
      <c r="F369" s="3">
        <v>8.56</v>
      </c>
      <c r="G369" s="3">
        <v>4.99</v>
      </c>
      <c r="H369" s="3">
        <v>7.78</v>
      </c>
      <c r="I369" s="3">
        <v>90.89</v>
      </c>
      <c r="J369" s="27" t="s">
        <v>1671</v>
      </c>
      <c r="K369" s="1" t="s">
        <v>752</v>
      </c>
      <c r="L369" s="50">
        <f t="shared" si="119"/>
        <v>2</v>
      </c>
      <c r="M369" s="51">
        <f t="shared" si="120"/>
        <v>2026</v>
      </c>
      <c r="N369" s="65">
        <f t="shared" si="121"/>
        <v>46054</v>
      </c>
      <c r="O369" s="52">
        <f t="shared" si="122"/>
        <v>8.5600000000000009E-2</v>
      </c>
      <c r="P369" s="52">
        <f t="shared" si="123"/>
        <v>8.56</v>
      </c>
      <c r="Q369" s="53">
        <f t="shared" si="124"/>
        <v>4.99E-2</v>
      </c>
      <c r="R369" s="52">
        <f t="shared" si="125"/>
        <v>0.13550000000000001</v>
      </c>
      <c r="S369" s="54">
        <f t="shared" si="126"/>
        <v>13.55</v>
      </c>
      <c r="T369" s="52">
        <f t="shared" si="127"/>
        <v>-7.8000000000000022E-3</v>
      </c>
      <c r="U369" s="52">
        <f t="shared" si="128"/>
        <v>0.12770000000000001</v>
      </c>
      <c r="V369" s="52">
        <f t="shared" si="129"/>
        <v>12.770000000000001</v>
      </c>
      <c r="W369" s="55">
        <f>SUMIF(GLS!B:B,K369,GLS!C:C)</f>
        <v>5.25</v>
      </c>
      <c r="X369" s="55"/>
      <c r="Y369" s="55"/>
      <c r="Z369" s="52">
        <f t="shared" si="130"/>
        <v>-5.25</v>
      </c>
      <c r="AA369" s="52">
        <f t="shared" si="131"/>
        <v>-5.25</v>
      </c>
      <c r="AB369" s="52">
        <f t="shared" si="132"/>
        <v>-5.2499999999999998E-2</v>
      </c>
      <c r="AC369" s="52">
        <f t="shared" si="133"/>
        <v>7.5200000000000017E-2</v>
      </c>
      <c r="AD369" s="56">
        <f t="shared" si="134"/>
        <v>0.55498154981549819</v>
      </c>
      <c r="AE369" s="57">
        <f t="shared" si="135"/>
        <v>7.5200000000000014</v>
      </c>
      <c r="AF369" s="53">
        <f>IFERROR(-ABS(INDEX('frais amazon 011225-150326'!H:H,MATCH(Reproting_ERPALIN!K369,'frais amazon 011225-150326'!D:D,0))/1.2),"Commande hors la France")</f>
        <v>-2.5083333333333333</v>
      </c>
      <c r="AG369" s="53">
        <f t="shared" si="136"/>
        <v>-2.5083333333333333</v>
      </c>
      <c r="AH369" s="53">
        <f t="shared" si="137"/>
        <v>-2.5083333333333332E-2</v>
      </c>
      <c r="AI369" s="57">
        <f t="shared" si="138"/>
        <v>5.0116666666666684E-2</v>
      </c>
      <c r="AJ369" s="56">
        <f t="shared" si="139"/>
        <v>0.36986469864698657</v>
      </c>
      <c r="AK369" s="54">
        <f t="shared" si="140"/>
        <v>5.0116666666666685</v>
      </c>
      <c r="AL369" s="46"/>
      <c r="AM369" s="41"/>
    </row>
    <row r="370" spans="1:39" x14ac:dyDescent="0.25">
      <c r="A370" s="27" t="s">
        <v>228</v>
      </c>
      <c r="B370" s="27" t="s">
        <v>229</v>
      </c>
      <c r="C370" s="27" t="s">
        <v>16</v>
      </c>
      <c r="D370" s="27" t="s">
        <v>11812</v>
      </c>
      <c r="E370" s="2">
        <v>50</v>
      </c>
      <c r="F370" s="23">
        <v>8.76</v>
      </c>
      <c r="G370" s="3">
        <v>4.99</v>
      </c>
      <c r="H370" s="3">
        <v>6.77</v>
      </c>
      <c r="I370" s="3">
        <v>77.28</v>
      </c>
      <c r="J370" s="27" t="s">
        <v>1671</v>
      </c>
      <c r="K370" s="1" t="s">
        <v>753</v>
      </c>
      <c r="L370" s="50">
        <f t="shared" si="119"/>
        <v>1</v>
      </c>
      <c r="M370" s="51">
        <f t="shared" si="120"/>
        <v>2026</v>
      </c>
      <c r="N370" s="65">
        <f t="shared" si="121"/>
        <v>46023</v>
      </c>
      <c r="O370" s="52">
        <f t="shared" si="122"/>
        <v>0.17519999999999999</v>
      </c>
      <c r="P370" s="52">
        <f t="shared" si="123"/>
        <v>8.76</v>
      </c>
      <c r="Q370" s="53">
        <f t="shared" si="124"/>
        <v>9.98E-2</v>
      </c>
      <c r="R370" s="52">
        <f t="shared" si="125"/>
        <v>0.27500000000000002</v>
      </c>
      <c r="S370" s="54">
        <f t="shared" si="126"/>
        <v>13.750000000000002</v>
      </c>
      <c r="T370" s="52">
        <f t="shared" si="127"/>
        <v>-3.9800000000000002E-2</v>
      </c>
      <c r="U370" s="52">
        <f t="shared" si="128"/>
        <v>0.23520000000000002</v>
      </c>
      <c r="V370" s="52">
        <f t="shared" si="129"/>
        <v>11.760000000000002</v>
      </c>
      <c r="W370" s="55">
        <f>SUMIF(GLS!B:B,K370,GLS!C:C)</f>
        <v>5.25</v>
      </c>
      <c r="X370" s="55"/>
      <c r="Y370" s="55"/>
      <c r="Z370" s="52">
        <f t="shared" si="130"/>
        <v>-5.25</v>
      </c>
      <c r="AA370" s="52">
        <f t="shared" si="131"/>
        <v>-5.25</v>
      </c>
      <c r="AB370" s="52">
        <f t="shared" si="132"/>
        <v>-0.105</v>
      </c>
      <c r="AC370" s="52">
        <f t="shared" si="133"/>
        <v>0.13020000000000004</v>
      </c>
      <c r="AD370" s="56">
        <f t="shared" si="134"/>
        <v>0.47345454545454557</v>
      </c>
      <c r="AE370" s="57">
        <f t="shared" si="135"/>
        <v>6.5100000000000016</v>
      </c>
      <c r="AF370" s="53">
        <f>IFERROR(-ABS(INDEX('frais amazon 011225-150326'!H:H,MATCH(Reproting_ERPALIN!K370,'frais amazon 011225-150326'!D:D,0))/1.2),"Commande hors la France")</f>
        <v>-2.5416666666666665</v>
      </c>
      <c r="AG370" s="53">
        <f t="shared" si="136"/>
        <v>-2.5416666666666665</v>
      </c>
      <c r="AH370" s="53">
        <f t="shared" si="137"/>
        <v>-5.0833333333333328E-2</v>
      </c>
      <c r="AI370" s="57">
        <f t="shared" si="138"/>
        <v>7.936666666666671E-2</v>
      </c>
      <c r="AJ370" s="56">
        <f t="shared" si="139"/>
        <v>0.28860606060606075</v>
      </c>
      <c r="AK370" s="54">
        <f t="shared" si="140"/>
        <v>3.9683333333333355</v>
      </c>
      <c r="AL370" s="46"/>
      <c r="AM370" s="41"/>
    </row>
    <row r="371" spans="1:39" x14ac:dyDescent="0.25">
      <c r="A371" s="27" t="s">
        <v>132</v>
      </c>
      <c r="B371" s="27" t="s">
        <v>133</v>
      </c>
      <c r="C371" s="27" t="s">
        <v>29</v>
      </c>
      <c r="D371" s="27" t="s">
        <v>11812</v>
      </c>
      <c r="E371" s="2">
        <v>56</v>
      </c>
      <c r="F371" s="23">
        <v>82.43</v>
      </c>
      <c r="G371" s="3">
        <v>4.99</v>
      </c>
      <c r="H371" s="3">
        <v>37.06</v>
      </c>
      <c r="I371" s="3">
        <v>44.96</v>
      </c>
      <c r="J371" s="27" t="s">
        <v>1671</v>
      </c>
      <c r="K371" s="1" t="s">
        <v>754</v>
      </c>
      <c r="L371" s="50">
        <f t="shared" si="119"/>
        <v>1</v>
      </c>
      <c r="M371" s="51">
        <f t="shared" si="120"/>
        <v>2026</v>
      </c>
      <c r="N371" s="65">
        <f t="shared" si="121"/>
        <v>46023</v>
      </c>
      <c r="O371" s="52">
        <f t="shared" si="122"/>
        <v>1.4719642857142858</v>
      </c>
      <c r="P371" s="52">
        <f t="shared" si="123"/>
        <v>82.43</v>
      </c>
      <c r="Q371" s="53">
        <f t="shared" si="124"/>
        <v>8.9107142857142857E-2</v>
      </c>
      <c r="R371" s="52">
        <f t="shared" si="125"/>
        <v>1.5610714285714287</v>
      </c>
      <c r="S371" s="54">
        <f t="shared" si="126"/>
        <v>87.42</v>
      </c>
      <c r="T371" s="52">
        <f t="shared" si="127"/>
        <v>-0.81017857142857153</v>
      </c>
      <c r="U371" s="52">
        <f t="shared" si="128"/>
        <v>0.75089285714285714</v>
      </c>
      <c r="V371" s="52">
        <f t="shared" si="129"/>
        <v>42.05</v>
      </c>
      <c r="W371" s="55">
        <f>SUMIF(GLS!B:B,K371,GLS!C:C)</f>
        <v>5.25</v>
      </c>
      <c r="X371" s="55"/>
      <c r="Y371" s="55"/>
      <c r="Z371" s="52">
        <f t="shared" si="130"/>
        <v>-5.25</v>
      </c>
      <c r="AA371" s="52">
        <f t="shared" si="131"/>
        <v>-5.25</v>
      </c>
      <c r="AB371" s="52">
        <f t="shared" si="132"/>
        <v>-9.375E-2</v>
      </c>
      <c r="AC371" s="52">
        <f t="shared" si="133"/>
        <v>0.65714285714285714</v>
      </c>
      <c r="AD371" s="56">
        <f t="shared" si="134"/>
        <v>0.42095630290551356</v>
      </c>
      <c r="AE371" s="57">
        <f t="shared" si="135"/>
        <v>36.799999999999997</v>
      </c>
      <c r="AF371" s="53">
        <f>IFERROR(-ABS(INDEX('frais amazon 011225-150326'!H:H,MATCH(Reproting_ERPALIN!K371,'frais amazon 011225-150326'!D:D,0))/1.2),"Commande hors la France")</f>
        <v>-16.183333333333337</v>
      </c>
      <c r="AG371" s="53">
        <f t="shared" si="136"/>
        <v>-16.183333333333337</v>
      </c>
      <c r="AH371" s="53">
        <f t="shared" si="137"/>
        <v>-0.28898809523809532</v>
      </c>
      <c r="AI371" s="57">
        <f t="shared" si="138"/>
        <v>0.36815476190476182</v>
      </c>
      <c r="AJ371" s="56">
        <f t="shared" si="139"/>
        <v>0.2358346678868298</v>
      </c>
      <c r="AK371" s="54">
        <f t="shared" si="140"/>
        <v>20.61666666666666</v>
      </c>
      <c r="AL371" s="46"/>
      <c r="AM371" s="41"/>
    </row>
    <row r="372" spans="1:39" x14ac:dyDescent="0.25">
      <c r="A372" s="27" t="s">
        <v>216</v>
      </c>
      <c r="B372" s="27" t="s">
        <v>217</v>
      </c>
      <c r="C372" s="27" t="s">
        <v>33</v>
      </c>
      <c r="D372" s="27" t="s">
        <v>11815</v>
      </c>
      <c r="E372" s="2">
        <v>50</v>
      </c>
      <c r="F372" s="3">
        <v>4</v>
      </c>
      <c r="G372" s="3">
        <v>4.99</v>
      </c>
      <c r="H372" s="3">
        <v>2.16</v>
      </c>
      <c r="I372" s="3">
        <v>54</v>
      </c>
      <c r="J372" s="27" t="s">
        <v>1671</v>
      </c>
      <c r="K372" s="1" t="s">
        <v>756</v>
      </c>
      <c r="L372" s="50">
        <f t="shared" si="119"/>
        <v>2</v>
      </c>
      <c r="M372" s="51">
        <f t="shared" si="120"/>
        <v>2026</v>
      </c>
      <c r="N372" s="65">
        <f t="shared" si="121"/>
        <v>46054</v>
      </c>
      <c r="O372" s="52">
        <f t="shared" si="122"/>
        <v>0.08</v>
      </c>
      <c r="P372" s="52">
        <f t="shared" si="123"/>
        <v>4</v>
      </c>
      <c r="Q372" s="53">
        <f t="shared" si="124"/>
        <v>9.98E-2</v>
      </c>
      <c r="R372" s="52">
        <f t="shared" si="125"/>
        <v>0.17980000000000002</v>
      </c>
      <c r="S372" s="54">
        <f t="shared" si="126"/>
        <v>8.99</v>
      </c>
      <c r="T372" s="52">
        <f t="shared" si="127"/>
        <v>-3.6799999999999999E-2</v>
      </c>
      <c r="U372" s="52">
        <f t="shared" si="128"/>
        <v>0.14300000000000002</v>
      </c>
      <c r="V372" s="52">
        <f t="shared" si="129"/>
        <v>7.15</v>
      </c>
      <c r="W372" s="55">
        <f>SUMIF(GLS!B:B,K372,GLS!C:C)</f>
        <v>5.25</v>
      </c>
      <c r="X372" s="55"/>
      <c r="Y372" s="55"/>
      <c r="Z372" s="52">
        <f t="shared" si="130"/>
        <v>-5.25</v>
      </c>
      <c r="AA372" s="52">
        <f t="shared" si="131"/>
        <v>-5.25</v>
      </c>
      <c r="AB372" s="52">
        <f t="shared" si="132"/>
        <v>-0.105</v>
      </c>
      <c r="AC372" s="52">
        <f t="shared" si="133"/>
        <v>3.800000000000002E-2</v>
      </c>
      <c r="AD372" s="56">
        <f t="shared" si="134"/>
        <v>0.21134593993325926</v>
      </c>
      <c r="AE372" s="57">
        <f t="shared" si="135"/>
        <v>1.900000000000001</v>
      </c>
      <c r="AF372" s="53">
        <f>IFERROR(-ABS(INDEX('frais amazon 011225-150326'!H:H,MATCH(Reproting_ERPALIN!K372,'frais amazon 011225-150326'!D:D,0))/1.2),"Commande hors la France")</f>
        <v>-1.6666666666666667</v>
      </c>
      <c r="AG372" s="53">
        <f t="shared" si="136"/>
        <v>-1.666666666666667</v>
      </c>
      <c r="AH372" s="53">
        <f t="shared" si="137"/>
        <v>-3.333333333333334E-2</v>
      </c>
      <c r="AI372" s="57">
        <f t="shared" si="138"/>
        <v>4.6666666666666801E-3</v>
      </c>
      <c r="AJ372" s="56">
        <f t="shared" si="139"/>
        <v>2.5954764553207339E-2</v>
      </c>
      <c r="AK372" s="54">
        <f t="shared" si="140"/>
        <v>0.233333333333334</v>
      </c>
      <c r="AL372" s="46"/>
      <c r="AM372" s="41"/>
    </row>
    <row r="373" spans="1:39" x14ac:dyDescent="0.25">
      <c r="A373" s="27" t="s">
        <v>757</v>
      </c>
      <c r="B373" s="27" t="s">
        <v>758</v>
      </c>
      <c r="C373" s="27" t="s">
        <v>16</v>
      </c>
      <c r="D373" s="27" t="s">
        <v>11812</v>
      </c>
      <c r="E373" s="2">
        <v>100</v>
      </c>
      <c r="F373" s="23">
        <v>12.2</v>
      </c>
      <c r="G373" s="3">
        <v>4.99</v>
      </c>
      <c r="H373" s="3">
        <v>10.46</v>
      </c>
      <c r="I373" s="3">
        <v>85.74</v>
      </c>
      <c r="J373" s="27" t="s">
        <v>1671</v>
      </c>
      <c r="K373" s="1" t="s">
        <v>759</v>
      </c>
      <c r="L373" s="50">
        <f t="shared" si="119"/>
        <v>1</v>
      </c>
      <c r="M373" s="51">
        <f t="shared" si="120"/>
        <v>2026</v>
      </c>
      <c r="N373" s="65">
        <f t="shared" si="121"/>
        <v>46023</v>
      </c>
      <c r="O373" s="52">
        <f t="shared" si="122"/>
        <v>0.122</v>
      </c>
      <c r="P373" s="52">
        <f t="shared" si="123"/>
        <v>12.2</v>
      </c>
      <c r="Q373" s="53">
        <f t="shared" si="124"/>
        <v>4.99E-2</v>
      </c>
      <c r="R373" s="52">
        <f t="shared" si="125"/>
        <v>0.1719</v>
      </c>
      <c r="S373" s="54">
        <f t="shared" si="126"/>
        <v>17.190000000000001</v>
      </c>
      <c r="T373" s="52">
        <f t="shared" si="127"/>
        <v>-1.7399999999999985E-2</v>
      </c>
      <c r="U373" s="52">
        <f t="shared" si="128"/>
        <v>0.15450000000000003</v>
      </c>
      <c r="V373" s="52">
        <f t="shared" si="129"/>
        <v>15.450000000000003</v>
      </c>
      <c r="W373" s="55">
        <f>SUMIF(GLS!B:B,K373,GLS!C:C)</f>
        <v>5.25</v>
      </c>
      <c r="X373" s="55"/>
      <c r="Y373" s="55"/>
      <c r="Z373" s="52">
        <f t="shared" si="130"/>
        <v>-5.25</v>
      </c>
      <c r="AA373" s="52">
        <f t="shared" si="131"/>
        <v>-5.25</v>
      </c>
      <c r="AB373" s="52">
        <f t="shared" si="132"/>
        <v>-5.2499999999999998E-2</v>
      </c>
      <c r="AC373" s="52">
        <f t="shared" si="133"/>
        <v>0.10200000000000004</v>
      </c>
      <c r="AD373" s="56">
        <f t="shared" si="134"/>
        <v>0.59336823734729516</v>
      </c>
      <c r="AE373" s="57">
        <f t="shared" si="135"/>
        <v>10.200000000000003</v>
      </c>
      <c r="AF373" s="53">
        <f>IFERROR(-ABS(INDEX('frais amazon 011225-150326'!H:H,MATCH(Reproting_ERPALIN!K373,'frais amazon 011225-150326'!D:D,0))/1.2),"Commande hors la France")</f>
        <v>-3.1666666666666665</v>
      </c>
      <c r="AG373" s="53">
        <f t="shared" si="136"/>
        <v>-3.1666666666666661</v>
      </c>
      <c r="AH373" s="53">
        <f t="shared" si="137"/>
        <v>-3.1666666666666662E-2</v>
      </c>
      <c r="AI373" s="57">
        <f t="shared" si="138"/>
        <v>7.0333333333333373E-2</v>
      </c>
      <c r="AJ373" s="56">
        <f t="shared" si="139"/>
        <v>0.40915260810548792</v>
      </c>
      <c r="AK373" s="54">
        <f t="shared" si="140"/>
        <v>7.0333333333333377</v>
      </c>
      <c r="AL373" s="46"/>
      <c r="AM373" s="41"/>
    </row>
    <row r="374" spans="1:39" x14ac:dyDescent="0.25">
      <c r="A374" s="27" t="s">
        <v>128</v>
      </c>
      <c r="B374" s="27" t="s">
        <v>129</v>
      </c>
      <c r="C374" s="27" t="s">
        <v>16</v>
      </c>
      <c r="D374" s="27" t="s">
        <v>11812</v>
      </c>
      <c r="E374" s="2">
        <v>100</v>
      </c>
      <c r="F374" s="23">
        <v>21.53</v>
      </c>
      <c r="G374" s="3">
        <v>4.99</v>
      </c>
      <c r="H374" s="3">
        <v>19.37</v>
      </c>
      <c r="I374" s="3">
        <v>89.97</v>
      </c>
      <c r="J374" s="27" t="s">
        <v>1671</v>
      </c>
      <c r="K374" s="1" t="s">
        <v>760</v>
      </c>
      <c r="L374" s="50">
        <f t="shared" si="119"/>
        <v>1</v>
      </c>
      <c r="M374" s="51">
        <f t="shared" si="120"/>
        <v>2026</v>
      </c>
      <c r="N374" s="65">
        <f t="shared" si="121"/>
        <v>46023</v>
      </c>
      <c r="O374" s="52">
        <f t="shared" si="122"/>
        <v>0.21530000000000002</v>
      </c>
      <c r="P374" s="52">
        <f t="shared" si="123"/>
        <v>21.53</v>
      </c>
      <c r="Q374" s="53">
        <f t="shared" si="124"/>
        <v>4.99E-2</v>
      </c>
      <c r="R374" s="52">
        <f t="shared" si="125"/>
        <v>0.26519999999999999</v>
      </c>
      <c r="S374" s="54">
        <f t="shared" si="126"/>
        <v>26.52</v>
      </c>
      <c r="T374" s="52">
        <f t="shared" si="127"/>
        <v>-2.1600000000000001E-2</v>
      </c>
      <c r="U374" s="52">
        <f t="shared" si="128"/>
        <v>0.24359999999999998</v>
      </c>
      <c r="V374" s="52">
        <f t="shared" si="129"/>
        <v>24.36</v>
      </c>
      <c r="W374" s="55">
        <f>SUMIF(GLS!B:B,K374,GLS!C:C)</f>
        <v>5.25</v>
      </c>
      <c r="X374" s="55"/>
      <c r="Y374" s="55"/>
      <c r="Z374" s="52">
        <f t="shared" si="130"/>
        <v>-5.25</v>
      </c>
      <c r="AA374" s="52">
        <f t="shared" si="131"/>
        <v>-5.25</v>
      </c>
      <c r="AB374" s="52">
        <f t="shared" si="132"/>
        <v>-5.2499999999999998E-2</v>
      </c>
      <c r="AC374" s="52">
        <f t="shared" si="133"/>
        <v>0.19109999999999999</v>
      </c>
      <c r="AD374" s="56">
        <f t="shared" si="134"/>
        <v>0.72058823529411764</v>
      </c>
      <c r="AE374" s="57">
        <f t="shared" si="135"/>
        <v>19.11</v>
      </c>
      <c r="AF374" s="53">
        <f>IFERROR(-ABS(INDEX('frais amazon 011225-150326'!H:H,MATCH(Reproting_ERPALIN!K374,'frais amazon 011225-150326'!D:D,0))/1.2),"Commande hors la France")</f>
        <v>-4.45</v>
      </c>
      <c r="AG374" s="53">
        <f t="shared" si="136"/>
        <v>-4.45</v>
      </c>
      <c r="AH374" s="53">
        <f t="shared" si="137"/>
        <v>-4.4500000000000005E-2</v>
      </c>
      <c r="AI374" s="57">
        <f t="shared" si="138"/>
        <v>0.14659999999999998</v>
      </c>
      <c r="AJ374" s="56">
        <f t="shared" si="139"/>
        <v>0.55279034690799389</v>
      </c>
      <c r="AK374" s="54">
        <f t="shared" si="140"/>
        <v>14.659999999999998</v>
      </c>
      <c r="AL374" s="46"/>
      <c r="AM374" s="41"/>
    </row>
    <row r="375" spans="1:39" x14ac:dyDescent="0.25">
      <c r="A375" s="27" t="s">
        <v>546</v>
      </c>
      <c r="B375" s="27" t="s">
        <v>547</v>
      </c>
      <c r="C375" s="27" t="s">
        <v>33</v>
      </c>
      <c r="D375" s="27" t="s">
        <v>11814</v>
      </c>
      <c r="E375" s="2">
        <v>4</v>
      </c>
      <c r="F375" s="3">
        <v>9.27</v>
      </c>
      <c r="G375" s="3">
        <v>4.99</v>
      </c>
      <c r="H375" s="3">
        <v>4.79</v>
      </c>
      <c r="I375" s="3">
        <v>51.67</v>
      </c>
      <c r="J375" s="27" t="s">
        <v>1671</v>
      </c>
      <c r="K375" s="1" t="s">
        <v>761</v>
      </c>
      <c r="L375" s="50">
        <f t="shared" si="119"/>
        <v>12</v>
      </c>
      <c r="M375" s="51">
        <f t="shared" si="120"/>
        <v>2025</v>
      </c>
      <c r="N375" s="65">
        <f t="shared" si="121"/>
        <v>45992</v>
      </c>
      <c r="O375" s="52">
        <f t="shared" si="122"/>
        <v>2.3174999999999999</v>
      </c>
      <c r="P375" s="52">
        <f t="shared" si="123"/>
        <v>9.27</v>
      </c>
      <c r="Q375" s="53">
        <f t="shared" si="124"/>
        <v>1.2475000000000001</v>
      </c>
      <c r="R375" s="52">
        <f t="shared" si="125"/>
        <v>3.5649999999999999</v>
      </c>
      <c r="S375" s="54">
        <f t="shared" si="126"/>
        <v>14.26</v>
      </c>
      <c r="T375" s="52">
        <f t="shared" si="127"/>
        <v>-1.1199999999999999</v>
      </c>
      <c r="U375" s="52">
        <f t="shared" si="128"/>
        <v>2.4450000000000003</v>
      </c>
      <c r="V375" s="52">
        <f t="shared" si="129"/>
        <v>9.7800000000000011</v>
      </c>
      <c r="W375" s="55">
        <f>SUMIF(GLS!B:B,K375,GLS!C:C)</f>
        <v>5.25</v>
      </c>
      <c r="X375" s="55"/>
      <c r="Y375" s="55"/>
      <c r="Z375" s="52">
        <f t="shared" si="130"/>
        <v>-5.25</v>
      </c>
      <c r="AA375" s="52">
        <f t="shared" si="131"/>
        <v>-5.25</v>
      </c>
      <c r="AB375" s="52">
        <f t="shared" si="132"/>
        <v>-1.3125</v>
      </c>
      <c r="AC375" s="52">
        <f t="shared" si="133"/>
        <v>1.1325000000000003</v>
      </c>
      <c r="AD375" s="56">
        <f t="shared" si="134"/>
        <v>0.31767180925666205</v>
      </c>
      <c r="AE375" s="57">
        <f t="shared" si="135"/>
        <v>4.5300000000000011</v>
      </c>
      <c r="AF375" s="53">
        <f>IFERROR(-ABS(INDEX('frais amazon 011225-150326'!H:H,MATCH(Reproting_ERPALIN!K375,'frais amazon 011225-150326'!D:D,0))/1.2),"Commande hors la France")</f>
        <v>-1.3833333333333333</v>
      </c>
      <c r="AG375" s="53">
        <f t="shared" si="136"/>
        <v>-1.3833333333333333</v>
      </c>
      <c r="AH375" s="53">
        <f t="shared" si="137"/>
        <v>-0.34583333333333333</v>
      </c>
      <c r="AI375" s="57">
        <f t="shared" si="138"/>
        <v>0.78666666666666696</v>
      </c>
      <c r="AJ375" s="56">
        <f t="shared" si="139"/>
        <v>0.22066386161757839</v>
      </c>
      <c r="AK375" s="54">
        <f t="shared" si="140"/>
        <v>3.1466666666666678</v>
      </c>
      <c r="AL375" s="46"/>
      <c r="AM375" s="41"/>
    </row>
    <row r="376" spans="1:39" x14ac:dyDescent="0.25">
      <c r="A376" s="27" t="s">
        <v>762</v>
      </c>
      <c r="B376" s="27" t="s">
        <v>763</v>
      </c>
      <c r="C376" s="27" t="s">
        <v>33</v>
      </c>
      <c r="D376" s="27" t="s">
        <v>11814</v>
      </c>
      <c r="E376" s="2">
        <v>2</v>
      </c>
      <c r="F376" s="3">
        <v>2.82</v>
      </c>
      <c r="G376" s="3">
        <v>4.99</v>
      </c>
      <c r="H376" s="3">
        <v>2.2400000000000002</v>
      </c>
      <c r="I376" s="3">
        <v>79.430000000000007</v>
      </c>
      <c r="J376" s="27" t="s">
        <v>1671</v>
      </c>
      <c r="K376" s="1" t="s">
        <v>764</v>
      </c>
      <c r="L376" s="50">
        <f t="shared" si="119"/>
        <v>12</v>
      </c>
      <c r="M376" s="51">
        <f t="shared" si="120"/>
        <v>2025</v>
      </c>
      <c r="N376" s="65">
        <f t="shared" si="121"/>
        <v>45992</v>
      </c>
      <c r="O376" s="52">
        <f t="shared" si="122"/>
        <v>1.41</v>
      </c>
      <c r="P376" s="52">
        <f t="shared" si="123"/>
        <v>2.82</v>
      </c>
      <c r="Q376" s="53">
        <f t="shared" si="124"/>
        <v>2.4950000000000001</v>
      </c>
      <c r="R376" s="52">
        <f t="shared" si="125"/>
        <v>3.9050000000000002</v>
      </c>
      <c r="S376" s="54">
        <f t="shared" si="126"/>
        <v>7.8100000000000005</v>
      </c>
      <c r="T376" s="52">
        <f t="shared" si="127"/>
        <v>-0.28999999999999981</v>
      </c>
      <c r="U376" s="52">
        <f t="shared" si="128"/>
        <v>3.6150000000000002</v>
      </c>
      <c r="V376" s="52">
        <f t="shared" si="129"/>
        <v>7.23</v>
      </c>
      <c r="W376" s="55">
        <f>SUMIF(GLS!B:B,K376,GLS!C:C)</f>
        <v>5.25</v>
      </c>
      <c r="X376" s="55"/>
      <c r="Y376" s="55"/>
      <c r="Z376" s="52">
        <f t="shared" si="130"/>
        <v>-5.25</v>
      </c>
      <c r="AA376" s="52">
        <f t="shared" si="131"/>
        <v>-5.25</v>
      </c>
      <c r="AB376" s="52">
        <f t="shared" si="132"/>
        <v>-2.625</v>
      </c>
      <c r="AC376" s="52">
        <f t="shared" si="133"/>
        <v>0.99000000000000021</v>
      </c>
      <c r="AD376" s="56">
        <f t="shared" si="134"/>
        <v>0.25352112676056343</v>
      </c>
      <c r="AE376" s="57">
        <f t="shared" si="135"/>
        <v>1.9800000000000004</v>
      </c>
      <c r="AF376" s="53">
        <f>IFERROR(-ABS(INDEX('frais amazon 011225-150326'!H:H,MATCH(Reproting_ERPALIN!K376,'frais amazon 011225-150326'!D:D,0))/1.2),"Commande hors la France")</f>
        <v>-0.78333333333333333</v>
      </c>
      <c r="AG376" s="53">
        <f t="shared" si="136"/>
        <v>-0.78333333333333333</v>
      </c>
      <c r="AH376" s="53">
        <f t="shared" si="137"/>
        <v>-0.39166666666666666</v>
      </c>
      <c r="AI376" s="57">
        <f t="shared" si="138"/>
        <v>0.59833333333333361</v>
      </c>
      <c r="AJ376" s="56">
        <f t="shared" si="139"/>
        <v>0.15322236448997018</v>
      </c>
      <c r="AK376" s="54">
        <f t="shared" si="140"/>
        <v>1.1966666666666672</v>
      </c>
      <c r="AL376" s="46"/>
      <c r="AM376" s="41"/>
    </row>
    <row r="377" spans="1:39" x14ac:dyDescent="0.25">
      <c r="A377" s="27" t="s">
        <v>51</v>
      </c>
      <c r="B377" s="27" t="s">
        <v>52</v>
      </c>
      <c r="C377" s="27" t="s">
        <v>33</v>
      </c>
      <c r="D377" s="27" t="s">
        <v>11815</v>
      </c>
      <c r="E377" s="2">
        <v>50</v>
      </c>
      <c r="F377" s="3">
        <v>6.27</v>
      </c>
      <c r="G377" s="3">
        <v>4.99</v>
      </c>
      <c r="H377" s="3">
        <v>4.92</v>
      </c>
      <c r="I377" s="3">
        <v>78.47</v>
      </c>
      <c r="J377" s="27" t="s">
        <v>1671</v>
      </c>
      <c r="K377" s="1" t="s">
        <v>765</v>
      </c>
      <c r="L377" s="50">
        <f t="shared" si="119"/>
        <v>2</v>
      </c>
      <c r="M377" s="51">
        <f t="shared" si="120"/>
        <v>2026</v>
      </c>
      <c r="N377" s="65">
        <f t="shared" si="121"/>
        <v>46054</v>
      </c>
      <c r="O377" s="52">
        <f t="shared" si="122"/>
        <v>0.12539999999999998</v>
      </c>
      <c r="P377" s="52">
        <f t="shared" si="123"/>
        <v>6.27</v>
      </c>
      <c r="Q377" s="53">
        <f t="shared" si="124"/>
        <v>9.98E-2</v>
      </c>
      <c r="R377" s="52">
        <f t="shared" si="125"/>
        <v>0.22519999999999998</v>
      </c>
      <c r="S377" s="54">
        <f t="shared" si="126"/>
        <v>11.26</v>
      </c>
      <c r="T377" s="52">
        <f t="shared" si="127"/>
        <v>-2.6999999999999993E-2</v>
      </c>
      <c r="U377" s="52">
        <f t="shared" si="128"/>
        <v>0.19819999999999999</v>
      </c>
      <c r="V377" s="52">
        <f t="shared" si="129"/>
        <v>9.91</v>
      </c>
      <c r="W377" s="55">
        <f>SUMIF(GLS!B:B,K377,GLS!C:C)</f>
        <v>5.25</v>
      </c>
      <c r="X377" s="55"/>
      <c r="Y377" s="55"/>
      <c r="Z377" s="52">
        <f t="shared" si="130"/>
        <v>-5.25</v>
      </c>
      <c r="AA377" s="52">
        <f t="shared" si="131"/>
        <v>-5.25</v>
      </c>
      <c r="AB377" s="52">
        <f t="shared" si="132"/>
        <v>-0.105</v>
      </c>
      <c r="AC377" s="52">
        <f t="shared" si="133"/>
        <v>9.3199999999999991E-2</v>
      </c>
      <c r="AD377" s="56">
        <f t="shared" si="134"/>
        <v>0.41385435168738899</v>
      </c>
      <c r="AE377" s="57">
        <f t="shared" si="135"/>
        <v>4.6599999999999993</v>
      </c>
      <c r="AF377" s="53">
        <f>IFERROR(-ABS(INDEX('frais amazon 011225-150326'!H:H,MATCH(Reproting_ERPALIN!K377,'frais amazon 011225-150326'!D:D,0))/1.2),"Commande hors la France")</f>
        <v>-1.8000000000000003</v>
      </c>
      <c r="AG377" s="53">
        <f t="shared" si="136"/>
        <v>-1.8000000000000003</v>
      </c>
      <c r="AH377" s="53">
        <f t="shared" si="137"/>
        <v>-3.6000000000000004E-2</v>
      </c>
      <c r="AI377" s="57">
        <f t="shared" si="138"/>
        <v>5.7199999999999987E-2</v>
      </c>
      <c r="AJ377" s="56">
        <f t="shared" si="139"/>
        <v>0.25399644760213141</v>
      </c>
      <c r="AK377" s="54">
        <f t="shared" si="140"/>
        <v>2.8599999999999994</v>
      </c>
      <c r="AL377" s="46"/>
      <c r="AM377" s="41"/>
    </row>
    <row r="378" spans="1:39" x14ac:dyDescent="0.25">
      <c r="A378" s="27" t="s">
        <v>766</v>
      </c>
      <c r="B378" s="27" t="s">
        <v>767</v>
      </c>
      <c r="C378" s="27" t="s">
        <v>16</v>
      </c>
      <c r="D378" s="27" t="s">
        <v>11815</v>
      </c>
      <c r="E378" s="2">
        <v>12</v>
      </c>
      <c r="F378" s="3">
        <v>13.33</v>
      </c>
      <c r="G378" s="3">
        <v>10.36</v>
      </c>
      <c r="H378" s="3">
        <v>11.64</v>
      </c>
      <c r="I378" s="3">
        <v>87.35</v>
      </c>
      <c r="J378" s="27" t="s">
        <v>1912</v>
      </c>
      <c r="K378" s="1" t="s">
        <v>768</v>
      </c>
      <c r="L378" s="50">
        <f t="shared" si="119"/>
        <v>2</v>
      </c>
      <c r="M378" s="51">
        <f t="shared" si="120"/>
        <v>2026</v>
      </c>
      <c r="N378" s="65">
        <f t="shared" si="121"/>
        <v>46054</v>
      </c>
      <c r="O378" s="52">
        <f t="shared" si="122"/>
        <v>1.1108333333333333</v>
      </c>
      <c r="P378" s="52">
        <f t="shared" si="123"/>
        <v>13.33</v>
      </c>
      <c r="Q378" s="53">
        <f t="shared" si="124"/>
        <v>0.86333333333333329</v>
      </c>
      <c r="R378" s="52">
        <f t="shared" si="125"/>
        <v>1.9741666666666666</v>
      </c>
      <c r="S378" s="54">
        <f t="shared" si="126"/>
        <v>23.689999999999998</v>
      </c>
      <c r="T378" s="52">
        <f t="shared" si="127"/>
        <v>-0.14083333333333328</v>
      </c>
      <c r="U378" s="52">
        <f t="shared" si="128"/>
        <v>1.8333333333333333</v>
      </c>
      <c r="V378" s="52">
        <f t="shared" si="129"/>
        <v>22</v>
      </c>
      <c r="W378" s="55">
        <f>SUMIF(GLS!B:B,K378,GLS!C:C)</f>
        <v>9.39</v>
      </c>
      <c r="X378" s="55"/>
      <c r="Y378" s="55"/>
      <c r="Z378" s="52">
        <f t="shared" si="130"/>
        <v>-9.39</v>
      </c>
      <c r="AA378" s="52">
        <f t="shared" si="131"/>
        <v>-9.39</v>
      </c>
      <c r="AB378" s="52">
        <f t="shared" si="132"/>
        <v>-0.78250000000000008</v>
      </c>
      <c r="AC378" s="52">
        <f t="shared" si="133"/>
        <v>1.0508333333333333</v>
      </c>
      <c r="AD378" s="56">
        <f t="shared" si="134"/>
        <v>0.53229210637399749</v>
      </c>
      <c r="AE378" s="57">
        <f t="shared" si="135"/>
        <v>12.61</v>
      </c>
      <c r="AF378" s="53" t="str">
        <f>IFERROR(-ABS(INDEX('frais amazon 011225-150326'!H:H,MATCH(Reproting_ERPALIN!K378,'frais amazon 011225-150326'!D:D,0))/1.2),"Commande hors la France")</f>
        <v>Commande hors la France</v>
      </c>
      <c r="AG378" s="53">
        <f t="shared" si="136"/>
        <v>0</v>
      </c>
      <c r="AH378" s="53">
        <f t="shared" si="137"/>
        <v>0</v>
      </c>
      <c r="AI378" s="57">
        <f t="shared" si="138"/>
        <v>1.0508333333333333</v>
      </c>
      <c r="AJ378" s="56">
        <f t="shared" si="139"/>
        <v>0.53229210637399749</v>
      </c>
      <c r="AK378" s="54">
        <f t="shared" si="140"/>
        <v>12.61</v>
      </c>
      <c r="AL378" s="46"/>
      <c r="AM378" s="41"/>
    </row>
    <row r="379" spans="1:39" x14ac:dyDescent="0.25">
      <c r="A379" s="27" t="s">
        <v>156</v>
      </c>
      <c r="B379" s="27" t="s">
        <v>157</v>
      </c>
      <c r="C379" s="27" t="s">
        <v>33</v>
      </c>
      <c r="D379" s="27" t="s">
        <v>11815</v>
      </c>
      <c r="E379" s="2">
        <v>112</v>
      </c>
      <c r="F379" s="3">
        <v>36.99</v>
      </c>
      <c r="G379" s="3">
        <v>4.99</v>
      </c>
      <c r="H379" s="3">
        <v>16.11</v>
      </c>
      <c r="I379" s="3">
        <v>43.56</v>
      </c>
      <c r="J379" s="27" t="s">
        <v>1671</v>
      </c>
      <c r="K379" s="1" t="s">
        <v>769</v>
      </c>
      <c r="L379" s="50">
        <f t="shared" si="119"/>
        <v>2</v>
      </c>
      <c r="M379" s="51">
        <f t="shared" si="120"/>
        <v>2026</v>
      </c>
      <c r="N379" s="65">
        <f t="shared" si="121"/>
        <v>46054</v>
      </c>
      <c r="O379" s="52">
        <f t="shared" si="122"/>
        <v>0.33026785714285717</v>
      </c>
      <c r="P379" s="52">
        <f t="shared" si="123"/>
        <v>36.99</v>
      </c>
      <c r="Q379" s="53">
        <f t="shared" si="124"/>
        <v>4.4553571428571428E-2</v>
      </c>
      <c r="R379" s="52">
        <f t="shared" si="125"/>
        <v>0.37482142857142858</v>
      </c>
      <c r="S379" s="54">
        <f t="shared" si="126"/>
        <v>41.980000000000004</v>
      </c>
      <c r="T379" s="52">
        <f t="shared" si="127"/>
        <v>-0.18642857142857144</v>
      </c>
      <c r="U379" s="52">
        <f t="shared" si="128"/>
        <v>0.18839285714285714</v>
      </c>
      <c r="V379" s="52">
        <f t="shared" si="129"/>
        <v>21.1</v>
      </c>
      <c r="W379" s="55">
        <f>SUMIF(GLS!B:B,K379,GLS!C:C)</f>
        <v>6.8400000000000007</v>
      </c>
      <c r="X379" s="55"/>
      <c r="Y379" s="55"/>
      <c r="Z379" s="52">
        <f t="shared" si="130"/>
        <v>-6.8400000000000007</v>
      </c>
      <c r="AA379" s="52">
        <f t="shared" si="131"/>
        <v>-6.8400000000000007</v>
      </c>
      <c r="AB379" s="52">
        <f t="shared" si="132"/>
        <v>-6.1071428571428575E-2</v>
      </c>
      <c r="AC379" s="52">
        <f t="shared" si="133"/>
        <v>0.12732142857142856</v>
      </c>
      <c r="AD379" s="56">
        <f t="shared" si="134"/>
        <v>0.33968556455454973</v>
      </c>
      <c r="AE379" s="57">
        <f t="shared" si="135"/>
        <v>14.259999999999998</v>
      </c>
      <c r="AF379" s="53">
        <f>IFERROR(-ABS(INDEX('frais amazon 011225-150326'!H:H,MATCH(Reproting_ERPALIN!K379,'frais amazon 011225-150326'!D:D,0))/1.2),"Commande hors la France")</f>
        <v>-7.8</v>
      </c>
      <c r="AG379" s="53">
        <f t="shared" si="136"/>
        <v>-7.8</v>
      </c>
      <c r="AH379" s="53">
        <f t="shared" si="137"/>
        <v>-6.9642857142857145E-2</v>
      </c>
      <c r="AI379" s="57">
        <f t="shared" si="138"/>
        <v>5.7678571428571412E-2</v>
      </c>
      <c r="AJ379" s="56">
        <f t="shared" si="139"/>
        <v>0.15388280133396851</v>
      </c>
      <c r="AK379" s="54">
        <f t="shared" si="140"/>
        <v>6.4599999999999982</v>
      </c>
      <c r="AL379" s="46"/>
      <c r="AM379" s="41"/>
    </row>
    <row r="380" spans="1:39" x14ac:dyDescent="0.25">
      <c r="A380" s="27" t="s">
        <v>770</v>
      </c>
      <c r="B380" s="27" t="s">
        <v>771</v>
      </c>
      <c r="C380" s="27" t="s">
        <v>33</v>
      </c>
      <c r="D380" s="27" t="s">
        <v>11812</v>
      </c>
      <c r="E380" s="2">
        <v>28</v>
      </c>
      <c r="F380" s="23">
        <v>32.15</v>
      </c>
      <c r="G380" s="3">
        <v>8.26</v>
      </c>
      <c r="H380" s="3">
        <v>11.92</v>
      </c>
      <c r="I380" s="3">
        <v>37.07</v>
      </c>
      <c r="J380" s="27" t="s">
        <v>1916</v>
      </c>
      <c r="K380" s="1" t="s">
        <v>772</v>
      </c>
      <c r="L380" s="50">
        <f t="shared" si="119"/>
        <v>1</v>
      </c>
      <c r="M380" s="51">
        <f t="shared" si="120"/>
        <v>2026</v>
      </c>
      <c r="N380" s="65">
        <f t="shared" si="121"/>
        <v>46023</v>
      </c>
      <c r="O380" s="52">
        <f t="shared" si="122"/>
        <v>1.1482142857142856</v>
      </c>
      <c r="P380" s="52">
        <f t="shared" si="123"/>
        <v>32.15</v>
      </c>
      <c r="Q380" s="53">
        <f t="shared" si="124"/>
        <v>0.29499999999999998</v>
      </c>
      <c r="R380" s="52">
        <f t="shared" si="125"/>
        <v>1.4432142857142856</v>
      </c>
      <c r="S380" s="54">
        <f t="shared" si="126"/>
        <v>40.409999999999997</v>
      </c>
      <c r="T380" s="52">
        <f t="shared" si="127"/>
        <v>-0.72249999999999992</v>
      </c>
      <c r="U380" s="52">
        <f t="shared" si="128"/>
        <v>0.72071428571428564</v>
      </c>
      <c r="V380" s="52">
        <f t="shared" si="129"/>
        <v>20.18</v>
      </c>
      <c r="W380" s="55">
        <f>SUMIF(GLS!B:B,K380,GLS!C:C)</f>
        <v>11.420000000000002</v>
      </c>
      <c r="X380" s="55"/>
      <c r="Y380" s="55"/>
      <c r="Z380" s="52">
        <f t="shared" si="130"/>
        <v>-11.420000000000002</v>
      </c>
      <c r="AA380" s="52">
        <f t="shared" si="131"/>
        <v>-11.420000000000002</v>
      </c>
      <c r="AB380" s="52">
        <f t="shared" si="132"/>
        <v>-0.40785714285714292</v>
      </c>
      <c r="AC380" s="52">
        <f t="shared" si="133"/>
        <v>0.31285714285714272</v>
      </c>
      <c r="AD380" s="56">
        <f t="shared" si="134"/>
        <v>0.21677802524127684</v>
      </c>
      <c r="AE380" s="57">
        <f t="shared" si="135"/>
        <v>8.7599999999999962</v>
      </c>
      <c r="AF380" s="53" t="str">
        <f>IFERROR(-ABS(INDEX('frais amazon 011225-150326'!H:H,MATCH(Reproting_ERPALIN!K380,'frais amazon 011225-150326'!D:D,0))/1.2),"Commande hors la France")</f>
        <v>Commande hors la France</v>
      </c>
      <c r="AG380" s="53">
        <f t="shared" si="136"/>
        <v>0</v>
      </c>
      <c r="AH380" s="53">
        <f t="shared" si="137"/>
        <v>0</v>
      </c>
      <c r="AI380" s="57">
        <f t="shared" si="138"/>
        <v>0.31285714285714272</v>
      </c>
      <c r="AJ380" s="56">
        <f t="shared" si="139"/>
        <v>0.21677802524127684</v>
      </c>
      <c r="AK380" s="54">
        <f t="shared" si="140"/>
        <v>8.7599999999999962</v>
      </c>
      <c r="AL380" s="46"/>
      <c r="AM380" s="41"/>
    </row>
    <row r="381" spans="1:39" x14ac:dyDescent="0.25">
      <c r="A381" s="27" t="s">
        <v>183</v>
      </c>
      <c r="B381" s="27" t="s">
        <v>184</v>
      </c>
      <c r="C381" s="27" t="s">
        <v>16</v>
      </c>
      <c r="D381" s="27" t="s">
        <v>11812</v>
      </c>
      <c r="E381" s="2">
        <v>10</v>
      </c>
      <c r="F381" s="23">
        <v>21.74</v>
      </c>
      <c r="G381" s="3">
        <v>4.99</v>
      </c>
      <c r="H381" s="3">
        <v>17.86</v>
      </c>
      <c r="I381" s="3">
        <v>82.15</v>
      </c>
      <c r="J381" s="27" t="s">
        <v>1671</v>
      </c>
      <c r="K381" s="1" t="s">
        <v>773</v>
      </c>
      <c r="L381" s="50">
        <f t="shared" si="119"/>
        <v>1</v>
      </c>
      <c r="M381" s="51">
        <f t="shared" si="120"/>
        <v>2026</v>
      </c>
      <c r="N381" s="65">
        <f t="shared" si="121"/>
        <v>46023</v>
      </c>
      <c r="O381" s="52">
        <f t="shared" si="122"/>
        <v>2.1739999999999999</v>
      </c>
      <c r="P381" s="52">
        <f t="shared" si="123"/>
        <v>21.74</v>
      </c>
      <c r="Q381" s="53">
        <f t="shared" si="124"/>
        <v>0.499</v>
      </c>
      <c r="R381" s="52">
        <f t="shared" si="125"/>
        <v>2.673</v>
      </c>
      <c r="S381" s="54">
        <f t="shared" si="126"/>
        <v>26.73</v>
      </c>
      <c r="T381" s="52">
        <f t="shared" si="127"/>
        <v>-0.3879999999999999</v>
      </c>
      <c r="U381" s="52">
        <f t="shared" si="128"/>
        <v>2.2850000000000001</v>
      </c>
      <c r="V381" s="52">
        <f t="shared" si="129"/>
        <v>22.85</v>
      </c>
      <c r="W381" s="55">
        <f>SUMIF(GLS!B:B,K381,GLS!C:C)</f>
        <v>5.25</v>
      </c>
      <c r="X381" s="55"/>
      <c r="Y381" s="55"/>
      <c r="Z381" s="52">
        <f t="shared" si="130"/>
        <v>-5.25</v>
      </c>
      <c r="AA381" s="52">
        <f t="shared" si="131"/>
        <v>-5.25</v>
      </c>
      <c r="AB381" s="52">
        <f t="shared" si="132"/>
        <v>-0.52500000000000002</v>
      </c>
      <c r="AC381" s="52">
        <f t="shared" si="133"/>
        <v>1.7600000000000002</v>
      </c>
      <c r="AD381" s="56">
        <f t="shared" si="134"/>
        <v>0.65843621399176966</v>
      </c>
      <c r="AE381" s="57">
        <f t="shared" si="135"/>
        <v>17.600000000000001</v>
      </c>
      <c r="AF381" s="53">
        <f>IFERROR(-ABS(INDEX('frais amazon 011225-150326'!H:H,MATCH(Reproting_ERPALIN!K381,'frais amazon 011225-150326'!D:D,0))/1.2),"Commande hors la France")</f>
        <v>-4.458333333333333</v>
      </c>
      <c r="AG381" s="53">
        <f t="shared" si="136"/>
        <v>-4.458333333333333</v>
      </c>
      <c r="AH381" s="53">
        <f t="shared" si="137"/>
        <v>-0.4458333333333333</v>
      </c>
      <c r="AI381" s="57">
        <f t="shared" si="138"/>
        <v>1.3141666666666669</v>
      </c>
      <c r="AJ381" s="56">
        <f t="shared" si="139"/>
        <v>0.49164484349669546</v>
      </c>
      <c r="AK381" s="54">
        <f t="shared" si="140"/>
        <v>13.141666666666669</v>
      </c>
      <c r="AL381" s="46"/>
      <c r="AM381" s="41"/>
    </row>
    <row r="382" spans="1:39" x14ac:dyDescent="0.25">
      <c r="A382" s="27" t="s">
        <v>9</v>
      </c>
      <c r="B382" s="27" t="s">
        <v>10</v>
      </c>
      <c r="C382" s="27" t="s">
        <v>11</v>
      </c>
      <c r="D382" s="27" t="s">
        <v>11815</v>
      </c>
      <c r="E382" s="2">
        <v>30</v>
      </c>
      <c r="F382" s="3">
        <v>13.49</v>
      </c>
      <c r="G382" s="3" t="s">
        <v>12</v>
      </c>
      <c r="H382" s="3">
        <v>9.2200000000000006</v>
      </c>
      <c r="I382" s="3">
        <v>68.31</v>
      </c>
      <c r="J382" s="27" t="s">
        <v>1671</v>
      </c>
      <c r="K382" s="1" t="s">
        <v>775</v>
      </c>
      <c r="L382" s="50">
        <f t="shared" si="119"/>
        <v>2</v>
      </c>
      <c r="M382" s="51">
        <f t="shared" si="120"/>
        <v>2026</v>
      </c>
      <c r="N382" s="65">
        <f t="shared" si="121"/>
        <v>46054</v>
      </c>
      <c r="O382" s="52">
        <f t="shared" si="122"/>
        <v>0.44966666666666666</v>
      </c>
      <c r="P382" s="52">
        <f t="shared" si="123"/>
        <v>13.49</v>
      </c>
      <c r="Q382" s="53">
        <f t="shared" si="124"/>
        <v>0</v>
      </c>
      <c r="R382" s="52">
        <f t="shared" si="125"/>
        <v>0.44966666666666666</v>
      </c>
      <c r="S382" s="54">
        <f t="shared" si="126"/>
        <v>13.49</v>
      </c>
      <c r="T382" s="52">
        <f t="shared" si="127"/>
        <v>-0.14233333333333331</v>
      </c>
      <c r="U382" s="52">
        <f t="shared" si="128"/>
        <v>0.30733333333333335</v>
      </c>
      <c r="V382" s="52">
        <f t="shared" si="129"/>
        <v>9.2200000000000006</v>
      </c>
      <c r="W382" s="55">
        <f>SUMIF(GLS!B:B,K382,GLS!C:C)</f>
        <v>5.48</v>
      </c>
      <c r="X382" s="55"/>
      <c r="Y382" s="55"/>
      <c r="Z382" s="52">
        <f t="shared" si="130"/>
        <v>-5.48</v>
      </c>
      <c r="AA382" s="52">
        <f t="shared" si="131"/>
        <v>-5.48</v>
      </c>
      <c r="AB382" s="52">
        <f t="shared" si="132"/>
        <v>-0.18266666666666667</v>
      </c>
      <c r="AC382" s="52">
        <f t="shared" si="133"/>
        <v>0.12466666666666668</v>
      </c>
      <c r="AD382" s="56">
        <f t="shared" si="134"/>
        <v>0.27724240177909565</v>
      </c>
      <c r="AE382" s="57">
        <f t="shared" si="135"/>
        <v>3.74</v>
      </c>
      <c r="AF382" s="53">
        <f>IFERROR(-ABS(INDEX('frais amazon 011225-150326'!H:H,MATCH(Reproting_ERPALIN!K382,'frais amazon 011225-150326'!D:D,0))/1.2),"Commande hors la France")</f>
        <v>-2.5083333333333333</v>
      </c>
      <c r="AG382" s="53">
        <f t="shared" si="136"/>
        <v>-2.5083333333333333</v>
      </c>
      <c r="AH382" s="53">
        <f t="shared" si="137"/>
        <v>-8.3611111111111108E-2</v>
      </c>
      <c r="AI382" s="57">
        <f t="shared" si="138"/>
        <v>4.1055555555555567E-2</v>
      </c>
      <c r="AJ382" s="56">
        <f t="shared" si="139"/>
        <v>9.1302199159871533E-2</v>
      </c>
      <c r="AK382" s="54">
        <f t="shared" si="140"/>
        <v>1.2316666666666669</v>
      </c>
      <c r="AL382" s="46"/>
      <c r="AM382" s="41"/>
    </row>
    <row r="383" spans="1:39" x14ac:dyDescent="0.25">
      <c r="A383" s="27" t="s">
        <v>193</v>
      </c>
      <c r="B383" s="27" t="s">
        <v>194</v>
      </c>
      <c r="C383" s="27" t="s">
        <v>16</v>
      </c>
      <c r="D383" s="27" t="s">
        <v>11814</v>
      </c>
      <c r="E383" s="2">
        <v>100</v>
      </c>
      <c r="F383" s="3">
        <v>14.28</v>
      </c>
      <c r="G383" s="3">
        <v>11.65</v>
      </c>
      <c r="H383" s="3">
        <v>11.99</v>
      </c>
      <c r="I383" s="3">
        <v>83.96</v>
      </c>
      <c r="J383" s="27" t="s">
        <v>1912</v>
      </c>
      <c r="K383" s="1" t="s">
        <v>776</v>
      </c>
      <c r="L383" s="50">
        <f t="shared" si="119"/>
        <v>12</v>
      </c>
      <c r="M383" s="51">
        <f t="shared" si="120"/>
        <v>2025</v>
      </c>
      <c r="N383" s="65">
        <f t="shared" si="121"/>
        <v>45992</v>
      </c>
      <c r="O383" s="52">
        <f t="shared" si="122"/>
        <v>0.14279999999999998</v>
      </c>
      <c r="P383" s="52">
        <f t="shared" si="123"/>
        <v>14.279999999999998</v>
      </c>
      <c r="Q383" s="53">
        <f t="shared" si="124"/>
        <v>0.11650000000000001</v>
      </c>
      <c r="R383" s="52">
        <f t="shared" si="125"/>
        <v>0.25929999999999997</v>
      </c>
      <c r="S383" s="54">
        <f t="shared" si="126"/>
        <v>25.929999999999996</v>
      </c>
      <c r="T383" s="52">
        <f t="shared" si="127"/>
        <v>-2.289999999999999E-2</v>
      </c>
      <c r="U383" s="52">
        <f t="shared" si="128"/>
        <v>0.2364</v>
      </c>
      <c r="V383" s="52">
        <f t="shared" si="129"/>
        <v>23.64</v>
      </c>
      <c r="W383" s="55">
        <f>SUMIF(GLS!B:B,K383,GLS!C:C)</f>
        <v>9.39</v>
      </c>
      <c r="X383" s="55"/>
      <c r="Y383" s="55"/>
      <c r="Z383" s="52">
        <f t="shared" si="130"/>
        <v>-9.39</v>
      </c>
      <c r="AA383" s="52">
        <f t="shared" si="131"/>
        <v>-9.39</v>
      </c>
      <c r="AB383" s="52">
        <f t="shared" si="132"/>
        <v>-9.3900000000000011E-2</v>
      </c>
      <c r="AC383" s="52">
        <f t="shared" si="133"/>
        <v>0.14249999999999999</v>
      </c>
      <c r="AD383" s="56">
        <f t="shared" si="134"/>
        <v>0.54955649826455844</v>
      </c>
      <c r="AE383" s="57">
        <f t="shared" si="135"/>
        <v>14.249999999999998</v>
      </c>
      <c r="AF383" s="53" t="str">
        <f>IFERROR(-ABS(INDEX('frais amazon 011225-150326'!H:H,MATCH(Reproting_ERPALIN!K383,'frais amazon 011225-150326'!D:D,0))/1.2),"Commande hors la France")</f>
        <v>Commande hors la France</v>
      </c>
      <c r="AG383" s="53">
        <f t="shared" si="136"/>
        <v>0</v>
      </c>
      <c r="AH383" s="53">
        <f t="shared" si="137"/>
        <v>0</v>
      </c>
      <c r="AI383" s="57">
        <f t="shared" si="138"/>
        <v>0.14249999999999999</v>
      </c>
      <c r="AJ383" s="56">
        <f t="shared" si="139"/>
        <v>0.54955649826455844</v>
      </c>
      <c r="AK383" s="54">
        <f t="shared" si="140"/>
        <v>14.249999999999998</v>
      </c>
      <c r="AL383" s="46"/>
      <c r="AM383" s="41"/>
    </row>
    <row r="384" spans="1:39" x14ac:dyDescent="0.25">
      <c r="A384" s="27" t="s">
        <v>196</v>
      </c>
      <c r="B384" s="27" t="s">
        <v>197</v>
      </c>
      <c r="C384" s="27" t="s">
        <v>11</v>
      </c>
      <c r="D384" s="27" t="s">
        <v>11812</v>
      </c>
      <c r="E384" s="2">
        <v>30</v>
      </c>
      <c r="F384" s="23">
        <v>33.299999999999997</v>
      </c>
      <c r="G384" s="3" t="s">
        <v>12</v>
      </c>
      <c r="H384" s="3">
        <v>13.87</v>
      </c>
      <c r="I384" s="3">
        <v>41.64</v>
      </c>
      <c r="J384" s="27" t="s">
        <v>1671</v>
      </c>
      <c r="K384" s="1" t="s">
        <v>777</v>
      </c>
      <c r="L384" s="50">
        <f t="shared" si="119"/>
        <v>1</v>
      </c>
      <c r="M384" s="51">
        <f t="shared" si="120"/>
        <v>2026</v>
      </c>
      <c r="N384" s="65">
        <f t="shared" si="121"/>
        <v>46023</v>
      </c>
      <c r="O384" s="52">
        <f t="shared" si="122"/>
        <v>1.1099999999999999</v>
      </c>
      <c r="P384" s="52">
        <f t="shared" si="123"/>
        <v>33.299999999999997</v>
      </c>
      <c r="Q384" s="53">
        <f t="shared" si="124"/>
        <v>0</v>
      </c>
      <c r="R384" s="52">
        <f t="shared" si="125"/>
        <v>1.1099999999999999</v>
      </c>
      <c r="S384" s="54">
        <f t="shared" si="126"/>
        <v>33.299999999999997</v>
      </c>
      <c r="T384" s="52">
        <f t="shared" si="127"/>
        <v>-0.64766666666666661</v>
      </c>
      <c r="U384" s="52">
        <f t="shared" si="128"/>
        <v>0.46233333333333326</v>
      </c>
      <c r="V384" s="52">
        <f t="shared" si="129"/>
        <v>13.869999999999997</v>
      </c>
      <c r="W384" s="55">
        <f>SUMIF(GLS!B:B,K384,GLS!C:C)</f>
        <v>0</v>
      </c>
      <c r="X384" s="55"/>
      <c r="Y384" s="55"/>
      <c r="Z384" s="52" t="e">
        <f t="shared" si="130"/>
        <v>#VALUE!</v>
      </c>
      <c r="AA384" s="52">
        <f t="shared" si="131"/>
        <v>0</v>
      </c>
      <c r="AB384" s="52">
        <f t="shared" si="132"/>
        <v>0</v>
      </c>
      <c r="AC384" s="52">
        <f t="shared" si="133"/>
        <v>0.46233333333333326</v>
      </c>
      <c r="AD384" s="56">
        <f t="shared" si="134"/>
        <v>0.4165165165165165</v>
      </c>
      <c r="AE384" s="57">
        <f t="shared" si="135"/>
        <v>13.869999999999997</v>
      </c>
      <c r="AF384" s="53">
        <f>IFERROR(-ABS(INDEX('frais amazon 011225-150326'!H:H,MATCH(Reproting_ERPALIN!K384,'frais amazon 011225-150326'!D:D,0))/1.2),"Commande hors la France")</f>
        <v>-6.1750000000000007</v>
      </c>
      <c r="AG384" s="53">
        <f t="shared" si="136"/>
        <v>-6.1750000000000007</v>
      </c>
      <c r="AH384" s="53">
        <f t="shared" si="137"/>
        <v>-0.20583333333333337</v>
      </c>
      <c r="AI384" s="57">
        <f t="shared" si="138"/>
        <v>0.25649999999999989</v>
      </c>
      <c r="AJ384" s="56">
        <f t="shared" si="139"/>
        <v>0.23108108108108102</v>
      </c>
      <c r="AK384" s="54">
        <f t="shared" si="140"/>
        <v>7.6949999999999967</v>
      </c>
      <c r="AL384" s="46"/>
      <c r="AM384" s="41"/>
    </row>
    <row r="385" spans="1:39" x14ac:dyDescent="0.25">
      <c r="A385" s="27" t="s">
        <v>9</v>
      </c>
      <c r="B385" s="27" t="s">
        <v>10</v>
      </c>
      <c r="C385" s="27" t="s">
        <v>11</v>
      </c>
      <c r="D385" s="27" t="s">
        <v>11812</v>
      </c>
      <c r="E385" s="2">
        <v>15</v>
      </c>
      <c r="F385" s="23">
        <v>6.82</v>
      </c>
      <c r="G385" s="3">
        <v>4.99</v>
      </c>
      <c r="H385" s="3">
        <v>4.68</v>
      </c>
      <c r="I385" s="3">
        <v>68.66</v>
      </c>
      <c r="J385" s="27" t="s">
        <v>1671</v>
      </c>
      <c r="K385" s="1" t="s">
        <v>778</v>
      </c>
      <c r="L385" s="50">
        <f t="shared" si="119"/>
        <v>1</v>
      </c>
      <c r="M385" s="51">
        <f t="shared" si="120"/>
        <v>2026</v>
      </c>
      <c r="N385" s="65">
        <f t="shared" si="121"/>
        <v>46023</v>
      </c>
      <c r="O385" s="52">
        <f t="shared" si="122"/>
        <v>0.45466666666666666</v>
      </c>
      <c r="P385" s="52">
        <f t="shared" si="123"/>
        <v>6.82</v>
      </c>
      <c r="Q385" s="53">
        <f t="shared" si="124"/>
        <v>0.33266666666666667</v>
      </c>
      <c r="R385" s="52">
        <f t="shared" si="125"/>
        <v>0.78733333333333333</v>
      </c>
      <c r="S385" s="54">
        <f t="shared" si="126"/>
        <v>11.81</v>
      </c>
      <c r="T385" s="52">
        <f t="shared" si="127"/>
        <v>-0.14266666666666669</v>
      </c>
      <c r="U385" s="52">
        <f t="shared" si="128"/>
        <v>0.64466666666666661</v>
      </c>
      <c r="V385" s="52">
        <f t="shared" si="129"/>
        <v>9.67</v>
      </c>
      <c r="W385" s="55">
        <f>SUMIF(GLS!B:B,K385,GLS!C:C)</f>
        <v>5.25</v>
      </c>
      <c r="X385" s="55"/>
      <c r="Y385" s="55"/>
      <c r="Z385" s="52">
        <f t="shared" si="130"/>
        <v>-5.25</v>
      </c>
      <c r="AA385" s="52">
        <f t="shared" si="131"/>
        <v>-5.25</v>
      </c>
      <c r="AB385" s="52">
        <f t="shared" si="132"/>
        <v>-0.35</v>
      </c>
      <c r="AC385" s="52">
        <f t="shared" si="133"/>
        <v>0.29466666666666663</v>
      </c>
      <c r="AD385" s="56">
        <f t="shared" si="134"/>
        <v>0.37425910245554611</v>
      </c>
      <c r="AE385" s="57">
        <f t="shared" si="135"/>
        <v>4.42</v>
      </c>
      <c r="AF385" s="53">
        <f>IFERROR(-ABS(INDEX('frais amazon 011225-150326'!H:H,MATCH(Reproting_ERPALIN!K385,'frais amazon 011225-150326'!D:D,0))/1.2),"Commande hors la France")</f>
        <v>-2.2000000000000002</v>
      </c>
      <c r="AG385" s="53">
        <f t="shared" si="136"/>
        <v>-2.2000000000000002</v>
      </c>
      <c r="AH385" s="53">
        <f t="shared" si="137"/>
        <v>-0.14666666666666667</v>
      </c>
      <c r="AI385" s="57">
        <f t="shared" si="138"/>
        <v>0.14799999999999996</v>
      </c>
      <c r="AJ385" s="56">
        <f t="shared" si="139"/>
        <v>0.18797629127857743</v>
      </c>
      <c r="AK385" s="54">
        <f t="shared" si="140"/>
        <v>2.2199999999999993</v>
      </c>
      <c r="AL385" s="46"/>
      <c r="AM385" s="41"/>
    </row>
    <row r="386" spans="1:39" x14ac:dyDescent="0.25">
      <c r="A386" s="27" t="s">
        <v>528</v>
      </c>
      <c r="B386" s="27" t="s">
        <v>529</v>
      </c>
      <c r="C386" s="27" t="s">
        <v>11</v>
      </c>
      <c r="D386" s="27" t="s">
        <v>11812</v>
      </c>
      <c r="E386" s="2">
        <v>50</v>
      </c>
      <c r="F386" s="23">
        <v>6.75</v>
      </c>
      <c r="G386" s="3">
        <v>4.99</v>
      </c>
      <c r="H386" s="3">
        <v>5.39</v>
      </c>
      <c r="I386" s="3">
        <v>79.78</v>
      </c>
      <c r="J386" s="27" t="s">
        <v>1671</v>
      </c>
      <c r="K386" s="1" t="s">
        <v>779</v>
      </c>
      <c r="L386" s="50">
        <f t="shared" si="119"/>
        <v>1</v>
      </c>
      <c r="M386" s="51">
        <f t="shared" si="120"/>
        <v>2026</v>
      </c>
      <c r="N386" s="65">
        <f t="shared" si="121"/>
        <v>46023</v>
      </c>
      <c r="O386" s="52">
        <f t="shared" si="122"/>
        <v>0.13500000000000001</v>
      </c>
      <c r="P386" s="52">
        <f t="shared" si="123"/>
        <v>6.75</v>
      </c>
      <c r="Q386" s="53">
        <f t="shared" si="124"/>
        <v>9.98E-2</v>
      </c>
      <c r="R386" s="52">
        <f t="shared" si="125"/>
        <v>0.23480000000000001</v>
      </c>
      <c r="S386" s="54">
        <f t="shared" si="126"/>
        <v>11.74</v>
      </c>
      <c r="T386" s="52">
        <f t="shared" si="127"/>
        <v>-2.7200000000000005E-2</v>
      </c>
      <c r="U386" s="52">
        <f t="shared" si="128"/>
        <v>0.20760000000000001</v>
      </c>
      <c r="V386" s="52">
        <f t="shared" si="129"/>
        <v>10.38</v>
      </c>
      <c r="W386" s="55">
        <f>SUMIF(GLS!B:B,K386,GLS!C:C)</f>
        <v>5.25</v>
      </c>
      <c r="X386" s="55"/>
      <c r="Y386" s="55"/>
      <c r="Z386" s="52">
        <f t="shared" si="130"/>
        <v>-5.25</v>
      </c>
      <c r="AA386" s="52">
        <f t="shared" si="131"/>
        <v>-5.25</v>
      </c>
      <c r="AB386" s="52">
        <f t="shared" si="132"/>
        <v>-0.105</v>
      </c>
      <c r="AC386" s="52">
        <f t="shared" si="133"/>
        <v>0.10260000000000001</v>
      </c>
      <c r="AD386" s="56">
        <f t="shared" si="134"/>
        <v>0.43696763202725725</v>
      </c>
      <c r="AE386" s="57">
        <f t="shared" si="135"/>
        <v>5.1300000000000008</v>
      </c>
      <c r="AF386" s="53">
        <f>IFERROR(-ABS(INDEX('frais amazon 011225-150326'!H:H,MATCH(Reproting_ERPALIN!K386,'frais amazon 011225-150326'!D:D,0))/1.2),"Commande hors la France")</f>
        <v>-2.1833333333333336</v>
      </c>
      <c r="AG386" s="53">
        <f t="shared" si="136"/>
        <v>-2.1833333333333336</v>
      </c>
      <c r="AH386" s="53">
        <f t="shared" si="137"/>
        <v>-4.3666666666666673E-2</v>
      </c>
      <c r="AI386" s="57">
        <f t="shared" si="138"/>
        <v>5.8933333333333338E-2</v>
      </c>
      <c r="AJ386" s="56">
        <f t="shared" si="139"/>
        <v>0.25099375354911985</v>
      </c>
      <c r="AK386" s="54">
        <f t="shared" si="140"/>
        <v>2.9466666666666668</v>
      </c>
      <c r="AL386" s="46"/>
      <c r="AM386" s="41"/>
    </row>
    <row r="387" spans="1:39" x14ac:dyDescent="0.25">
      <c r="A387" s="27" t="s">
        <v>165</v>
      </c>
      <c r="B387" s="27" t="s">
        <v>166</v>
      </c>
      <c r="C387" s="27" t="s">
        <v>91</v>
      </c>
      <c r="D387" s="27" t="s">
        <v>11812</v>
      </c>
      <c r="E387" s="2">
        <v>92</v>
      </c>
      <c r="F387" s="23">
        <v>35.15</v>
      </c>
      <c r="G387" s="3">
        <v>13.06</v>
      </c>
      <c r="H387" s="3">
        <v>8.9</v>
      </c>
      <c r="I387" s="3">
        <v>25.33</v>
      </c>
      <c r="J387" s="27" t="s">
        <v>1918</v>
      </c>
      <c r="K387" s="1" t="s">
        <v>780</v>
      </c>
      <c r="L387" s="50">
        <f t="shared" si="119"/>
        <v>1</v>
      </c>
      <c r="M387" s="51">
        <f t="shared" si="120"/>
        <v>2026</v>
      </c>
      <c r="N387" s="65">
        <f t="shared" si="121"/>
        <v>46023</v>
      </c>
      <c r="O387" s="52">
        <f t="shared" si="122"/>
        <v>0.38206521739130433</v>
      </c>
      <c r="P387" s="52">
        <f t="shared" si="123"/>
        <v>35.15</v>
      </c>
      <c r="Q387" s="53">
        <f t="shared" si="124"/>
        <v>0.14195652173913045</v>
      </c>
      <c r="R387" s="52">
        <f t="shared" si="125"/>
        <v>0.52402173913043482</v>
      </c>
      <c r="S387" s="54">
        <f t="shared" si="126"/>
        <v>48.21</v>
      </c>
      <c r="T387" s="52">
        <f t="shared" si="127"/>
        <v>-0.28532608695652173</v>
      </c>
      <c r="U387" s="52">
        <f t="shared" si="128"/>
        <v>0.23869565217391309</v>
      </c>
      <c r="V387" s="52">
        <f t="shared" si="129"/>
        <v>21.960000000000004</v>
      </c>
      <c r="W387" s="55">
        <f>SUMIF(GLS!B:B,K387,GLS!C:C)</f>
        <v>12.73</v>
      </c>
      <c r="X387" s="55"/>
      <c r="Y387" s="55"/>
      <c r="Z387" s="52">
        <f t="shared" si="130"/>
        <v>-12.73</v>
      </c>
      <c r="AA387" s="52">
        <f t="shared" si="131"/>
        <v>-12.73</v>
      </c>
      <c r="AB387" s="52">
        <f t="shared" si="132"/>
        <v>-0.1383695652173913</v>
      </c>
      <c r="AC387" s="52">
        <f t="shared" si="133"/>
        <v>0.10032608695652179</v>
      </c>
      <c r="AD387" s="56">
        <f t="shared" si="134"/>
        <v>0.19145405517527492</v>
      </c>
      <c r="AE387" s="57">
        <f t="shared" si="135"/>
        <v>9.230000000000004</v>
      </c>
      <c r="AF387" s="53" t="str">
        <f>IFERROR(-ABS(INDEX('frais amazon 011225-150326'!H:H,MATCH(Reproting_ERPALIN!K387,'frais amazon 011225-150326'!D:D,0))/1.2),"Commande hors la France")</f>
        <v>Commande hors la France</v>
      </c>
      <c r="AG387" s="53">
        <f t="shared" si="136"/>
        <v>0</v>
      </c>
      <c r="AH387" s="53">
        <f t="shared" si="137"/>
        <v>0</v>
      </c>
      <c r="AI387" s="57">
        <f t="shared" si="138"/>
        <v>0.10032608695652179</v>
      </c>
      <c r="AJ387" s="56">
        <f t="shared" si="139"/>
        <v>0.19145405517527492</v>
      </c>
      <c r="AK387" s="54">
        <f t="shared" si="140"/>
        <v>9.230000000000004</v>
      </c>
      <c r="AL387" s="46"/>
      <c r="AM387" s="41"/>
    </row>
    <row r="388" spans="1:39" x14ac:dyDescent="0.25">
      <c r="A388" s="27" t="s">
        <v>21</v>
      </c>
      <c r="B388" s="27" t="s">
        <v>22</v>
      </c>
      <c r="C388" s="27" t="s">
        <v>23</v>
      </c>
      <c r="D388" s="27" t="s">
        <v>11814</v>
      </c>
      <c r="E388" s="2">
        <v>100</v>
      </c>
      <c r="F388" s="3">
        <v>14.78</v>
      </c>
      <c r="G388" s="3" t="s">
        <v>12</v>
      </c>
      <c r="H388" s="3">
        <v>8.98</v>
      </c>
      <c r="I388" s="3">
        <v>60.76</v>
      </c>
      <c r="J388" s="27" t="s">
        <v>1671</v>
      </c>
      <c r="K388" s="1" t="s">
        <v>785</v>
      </c>
      <c r="L388" s="50">
        <f t="shared" ref="L388:L451" si="141">MONTH(D388)</f>
        <v>12</v>
      </c>
      <c r="M388" s="51">
        <f t="shared" ref="M388:M451" si="142">YEAR(D388)</f>
        <v>2025</v>
      </c>
      <c r="N388" s="65">
        <f t="shared" ref="N388:N451" si="143">D388*1</f>
        <v>45992</v>
      </c>
      <c r="O388" s="52">
        <f t="shared" ref="O388:O451" si="144">F388/E388</f>
        <v>0.14779999999999999</v>
      </c>
      <c r="P388" s="52">
        <f t="shared" ref="P388:P451" si="145">O388*E388</f>
        <v>14.78</v>
      </c>
      <c r="Q388" s="53">
        <f t="shared" ref="Q388:Q451" si="146">G388/E388</f>
        <v>0</v>
      </c>
      <c r="R388" s="52">
        <f t="shared" ref="R388:R451" si="147">O388+Q388</f>
        <v>0.14779999999999999</v>
      </c>
      <c r="S388" s="54">
        <f t="shared" ref="S388:S451" si="148">R388*E388</f>
        <v>14.78</v>
      </c>
      <c r="T388" s="52">
        <f t="shared" ref="T388:T451" si="149">-(F388-H388)/E388</f>
        <v>-5.7999999999999989E-2</v>
      </c>
      <c r="U388" s="52">
        <f t="shared" ref="U388:U451" si="150">R388+T388</f>
        <v>8.9799999999999991E-2</v>
      </c>
      <c r="V388" s="52">
        <f t="shared" ref="V388:V451" si="151">U388*E388</f>
        <v>8.9799999999999986</v>
      </c>
      <c r="W388" s="55">
        <f>SUMIF(GLS!B:B,K388,GLS!C:C)</f>
        <v>5.25</v>
      </c>
      <c r="X388" s="55"/>
      <c r="Y388" s="55"/>
      <c r="Z388" s="52">
        <f t="shared" ref="Z388:Z451" si="152">-IF(W388+X388+Y388=0,"à vérifier",W388+X388+Y388)</f>
        <v>-5.25</v>
      </c>
      <c r="AA388" s="52">
        <f t="shared" ref="AA388:AA451" si="153">IFERROR((SUMIF($K:$K,K388,$Z:$Z)/COUNTIF($K:$K,K388))*E388/SUMIF($K:$K,K388,$E:$E),0)</f>
        <v>-5.25</v>
      </c>
      <c r="AB388" s="52">
        <f t="shared" ref="AB388:AB451" si="154">AA388/E388</f>
        <v>-5.2499999999999998E-2</v>
      </c>
      <c r="AC388" s="52">
        <f t="shared" ref="AC388:AC451" si="155">AB388+U388</f>
        <v>3.7299999999999993E-2</v>
      </c>
      <c r="AD388" s="56">
        <f t="shared" ref="AD388:AD451" si="156">AC388/R388</f>
        <v>0.25236806495263869</v>
      </c>
      <c r="AE388" s="57">
        <f t="shared" ref="AE388:AE451" si="157">AC388*E388</f>
        <v>3.7299999999999991</v>
      </c>
      <c r="AF388" s="53">
        <f>IFERROR(-ABS(INDEX('frais amazon 011225-150326'!H:H,MATCH(Reproting_ERPALIN!K388,'frais amazon 011225-150326'!D:D,0))/1.2),"Commande hors la France")</f>
        <v>-2.7333333333333334</v>
      </c>
      <c r="AG388" s="53">
        <f t="shared" ref="AG388:AG451" si="158">IFERROR(AF388*E388/SUMIF($K:$K,K388,$E:$E),0)</f>
        <v>-2.7333333333333329</v>
      </c>
      <c r="AH388" s="53">
        <f t="shared" ref="AH388:AH451" si="159">AG388/E388</f>
        <v>-2.7333333333333331E-2</v>
      </c>
      <c r="AI388" s="57">
        <f t="shared" ref="AI388:AI451" si="160">AH388+AC388</f>
        <v>9.9666666666666619E-3</v>
      </c>
      <c r="AJ388" s="56">
        <f t="shared" ref="AJ388:AJ451" si="161">AI388/R388</f>
        <v>6.7433468651330597E-2</v>
      </c>
      <c r="AK388" s="54">
        <f t="shared" ref="AK388:AK451" si="162">AI388*E388</f>
        <v>0.99666666666666615</v>
      </c>
      <c r="AL388" s="46"/>
      <c r="AM388" s="41"/>
    </row>
    <row r="389" spans="1:39" x14ac:dyDescent="0.25">
      <c r="A389" s="27" t="s">
        <v>53</v>
      </c>
      <c r="B389" s="27" t="s">
        <v>54</v>
      </c>
      <c r="C389" s="27" t="s">
        <v>16</v>
      </c>
      <c r="D389" s="27" t="s">
        <v>11812</v>
      </c>
      <c r="E389" s="2">
        <v>100</v>
      </c>
      <c r="F389" s="23">
        <v>10.32</v>
      </c>
      <c r="G389" s="3">
        <v>2.4950000000000001</v>
      </c>
      <c r="H389" s="3">
        <v>9.56</v>
      </c>
      <c r="I389" s="3">
        <v>92.64</v>
      </c>
      <c r="J389" s="27" t="s">
        <v>1671</v>
      </c>
      <c r="K389" s="1" t="s">
        <v>788</v>
      </c>
      <c r="L389" s="50">
        <f t="shared" si="141"/>
        <v>1</v>
      </c>
      <c r="M389" s="51">
        <f t="shared" si="142"/>
        <v>2026</v>
      </c>
      <c r="N389" s="65">
        <f t="shared" si="143"/>
        <v>46023</v>
      </c>
      <c r="O389" s="52">
        <f t="shared" si="144"/>
        <v>0.1032</v>
      </c>
      <c r="P389" s="52">
        <f t="shared" si="145"/>
        <v>10.32</v>
      </c>
      <c r="Q389" s="53">
        <f t="shared" si="146"/>
        <v>2.495E-2</v>
      </c>
      <c r="R389" s="52">
        <f t="shared" si="147"/>
        <v>0.12814999999999999</v>
      </c>
      <c r="S389" s="54">
        <f t="shared" si="148"/>
        <v>12.814999999999998</v>
      </c>
      <c r="T389" s="52">
        <f t="shared" si="149"/>
        <v>-7.5999999999999983E-3</v>
      </c>
      <c r="U389" s="52">
        <f t="shared" si="150"/>
        <v>0.12054999999999999</v>
      </c>
      <c r="V389" s="52">
        <f t="shared" si="151"/>
        <v>12.055</v>
      </c>
      <c r="W389" s="55">
        <f>SUMIF(GLS!B:B,K389,GLS!C:C)</f>
        <v>5.25</v>
      </c>
      <c r="X389" s="55"/>
      <c r="Y389" s="55"/>
      <c r="Z389" s="52">
        <f t="shared" si="152"/>
        <v>-5.25</v>
      </c>
      <c r="AA389" s="52">
        <f t="shared" si="153"/>
        <v>-2.625</v>
      </c>
      <c r="AB389" s="52">
        <f t="shared" si="154"/>
        <v>-2.6249999999999999E-2</v>
      </c>
      <c r="AC389" s="52">
        <f t="shared" si="155"/>
        <v>9.4299999999999995E-2</v>
      </c>
      <c r="AD389" s="56">
        <f t="shared" si="156"/>
        <v>0.73585641825985182</v>
      </c>
      <c r="AE389" s="57">
        <f t="shared" si="157"/>
        <v>9.43</v>
      </c>
      <c r="AF389" s="53">
        <f>IFERROR(-ABS(INDEX('frais amazon 011225-150326'!H:H,MATCH(Reproting_ERPALIN!K389,'frais amazon 011225-150326'!D:D,0))/1.2),"Commande hors la France")</f>
        <v>-3.2333333333333334</v>
      </c>
      <c r="AG389" s="53">
        <f t="shared" si="158"/>
        <v>-1.6166666666666665</v>
      </c>
      <c r="AH389" s="53">
        <f t="shared" si="159"/>
        <v>-1.6166666666666666E-2</v>
      </c>
      <c r="AI389" s="57">
        <f t="shared" si="160"/>
        <v>7.8133333333333332E-2</v>
      </c>
      <c r="AJ389" s="56">
        <f t="shared" si="161"/>
        <v>0.60970217193393161</v>
      </c>
      <c r="AK389" s="54">
        <f t="shared" si="162"/>
        <v>7.8133333333333335</v>
      </c>
      <c r="AL389" s="46"/>
      <c r="AM389" s="41"/>
    </row>
    <row r="390" spans="1:39" x14ac:dyDescent="0.25">
      <c r="A390" s="27" t="s">
        <v>263</v>
      </c>
      <c r="B390" s="27" t="s">
        <v>264</v>
      </c>
      <c r="C390" s="27" t="s">
        <v>16</v>
      </c>
      <c r="D390" s="27" t="s">
        <v>11812</v>
      </c>
      <c r="E390" s="2">
        <v>100</v>
      </c>
      <c r="F390" s="23">
        <v>5.73</v>
      </c>
      <c r="G390" s="3">
        <v>2.4950000000000001</v>
      </c>
      <c r="H390" s="3">
        <v>5.01</v>
      </c>
      <c r="I390" s="3">
        <v>87.43</v>
      </c>
      <c r="J390" s="27" t="s">
        <v>1671</v>
      </c>
      <c r="K390" s="1" t="s">
        <v>788</v>
      </c>
      <c r="L390" s="50">
        <f t="shared" si="141"/>
        <v>1</v>
      </c>
      <c r="M390" s="51">
        <f t="shared" si="142"/>
        <v>2026</v>
      </c>
      <c r="N390" s="65">
        <f t="shared" si="143"/>
        <v>46023</v>
      </c>
      <c r="O390" s="52">
        <f t="shared" si="144"/>
        <v>5.7300000000000004E-2</v>
      </c>
      <c r="P390" s="52">
        <f t="shared" si="145"/>
        <v>5.73</v>
      </c>
      <c r="Q390" s="53">
        <f t="shared" si="146"/>
        <v>2.495E-2</v>
      </c>
      <c r="R390" s="52">
        <f t="shared" si="147"/>
        <v>8.2250000000000004E-2</v>
      </c>
      <c r="S390" s="54">
        <f t="shared" si="148"/>
        <v>8.2249999999999996</v>
      </c>
      <c r="T390" s="52">
        <f t="shared" si="149"/>
        <v>-7.2000000000000067E-3</v>
      </c>
      <c r="U390" s="52">
        <f t="shared" si="150"/>
        <v>7.5049999999999992E-2</v>
      </c>
      <c r="V390" s="52">
        <f t="shared" si="151"/>
        <v>7.504999999999999</v>
      </c>
      <c r="W390" s="55">
        <f>SUMIF(GLS!B:B,K390,GLS!C:C)</f>
        <v>5.25</v>
      </c>
      <c r="X390" s="55"/>
      <c r="Y390" s="55"/>
      <c r="Z390" s="52">
        <f t="shared" si="152"/>
        <v>-5.25</v>
      </c>
      <c r="AA390" s="52">
        <f t="shared" si="153"/>
        <v>-2.625</v>
      </c>
      <c r="AB390" s="52">
        <f t="shared" si="154"/>
        <v>-2.6249999999999999E-2</v>
      </c>
      <c r="AC390" s="52">
        <f t="shared" si="155"/>
        <v>4.8799999999999996E-2</v>
      </c>
      <c r="AD390" s="56">
        <f t="shared" si="156"/>
        <v>0.59331306990881449</v>
      </c>
      <c r="AE390" s="57">
        <f t="shared" si="157"/>
        <v>4.88</v>
      </c>
      <c r="AF390" s="53">
        <f>IFERROR(-ABS(INDEX('frais amazon 011225-150326'!H:H,MATCH(Reproting_ERPALIN!K390,'frais amazon 011225-150326'!D:D,0))/1.2),"Commande hors la France")</f>
        <v>-3.2333333333333334</v>
      </c>
      <c r="AG390" s="53">
        <f t="shared" si="158"/>
        <v>-1.6166666666666665</v>
      </c>
      <c r="AH390" s="53">
        <f t="shared" si="159"/>
        <v>-1.6166666666666666E-2</v>
      </c>
      <c r="AI390" s="57">
        <f t="shared" si="160"/>
        <v>3.2633333333333334E-2</v>
      </c>
      <c r="AJ390" s="56">
        <f t="shared" si="161"/>
        <v>0.39675785207700098</v>
      </c>
      <c r="AK390" s="54">
        <f t="shared" si="162"/>
        <v>3.2633333333333332</v>
      </c>
      <c r="AL390" s="46"/>
      <c r="AM390" s="41"/>
    </row>
    <row r="391" spans="1:39" x14ac:dyDescent="0.25">
      <c r="A391" s="27" t="s">
        <v>196</v>
      </c>
      <c r="B391" s="27" t="s">
        <v>197</v>
      </c>
      <c r="C391" s="27" t="s">
        <v>11</v>
      </c>
      <c r="D391" s="27" t="s">
        <v>11812</v>
      </c>
      <c r="E391" s="2">
        <v>30</v>
      </c>
      <c r="F391" s="23">
        <v>33.299999999999997</v>
      </c>
      <c r="G391" s="3" t="s">
        <v>12</v>
      </c>
      <c r="H391" s="3">
        <v>13.87</v>
      </c>
      <c r="I391" s="3">
        <v>41.64</v>
      </c>
      <c r="J391" s="27" t="s">
        <v>1671</v>
      </c>
      <c r="K391" s="1" t="s">
        <v>789</v>
      </c>
      <c r="L391" s="50">
        <f t="shared" si="141"/>
        <v>1</v>
      </c>
      <c r="M391" s="51">
        <f t="shared" si="142"/>
        <v>2026</v>
      </c>
      <c r="N391" s="65">
        <f t="shared" si="143"/>
        <v>46023</v>
      </c>
      <c r="O391" s="52">
        <f t="shared" si="144"/>
        <v>1.1099999999999999</v>
      </c>
      <c r="P391" s="52">
        <f t="shared" si="145"/>
        <v>33.299999999999997</v>
      </c>
      <c r="Q391" s="53">
        <f t="shared" si="146"/>
        <v>0</v>
      </c>
      <c r="R391" s="52">
        <f t="shared" si="147"/>
        <v>1.1099999999999999</v>
      </c>
      <c r="S391" s="54">
        <f t="shared" si="148"/>
        <v>33.299999999999997</v>
      </c>
      <c r="T391" s="52">
        <f t="shared" si="149"/>
        <v>-0.64766666666666661</v>
      </c>
      <c r="U391" s="52">
        <f t="shared" si="150"/>
        <v>0.46233333333333326</v>
      </c>
      <c r="V391" s="52">
        <f t="shared" si="151"/>
        <v>13.869999999999997</v>
      </c>
      <c r="W391" s="55">
        <f>SUMIF(GLS!B:B,K391,GLS!C:C)</f>
        <v>5.25</v>
      </c>
      <c r="X391" s="55"/>
      <c r="Y391" s="55"/>
      <c r="Z391" s="52">
        <f t="shared" si="152"/>
        <v>-5.25</v>
      </c>
      <c r="AA391" s="52">
        <f t="shared" si="153"/>
        <v>-5.25</v>
      </c>
      <c r="AB391" s="52">
        <f t="shared" si="154"/>
        <v>-0.17499999999999999</v>
      </c>
      <c r="AC391" s="52">
        <f t="shared" si="155"/>
        <v>0.28733333333333327</v>
      </c>
      <c r="AD391" s="56">
        <f t="shared" si="156"/>
        <v>0.25885885885885884</v>
      </c>
      <c r="AE391" s="57">
        <f t="shared" si="157"/>
        <v>8.6199999999999974</v>
      </c>
      <c r="AF391" s="53">
        <f>IFERROR(-ABS(INDEX('frais amazon 011225-150326'!H:H,MATCH(Reproting_ERPALIN!K391,'frais amazon 011225-150326'!D:D,0))/1.2),"Commande hors la France")</f>
        <v>-6.1750000000000007</v>
      </c>
      <c r="AG391" s="53">
        <f t="shared" si="158"/>
        <v>-6.1750000000000007</v>
      </c>
      <c r="AH391" s="53">
        <f t="shared" si="159"/>
        <v>-0.20583333333333337</v>
      </c>
      <c r="AI391" s="57">
        <f t="shared" si="160"/>
        <v>8.1499999999999906E-2</v>
      </c>
      <c r="AJ391" s="56">
        <f t="shared" si="161"/>
        <v>7.3423423423423353E-2</v>
      </c>
      <c r="AK391" s="54">
        <f t="shared" si="162"/>
        <v>2.4449999999999972</v>
      </c>
      <c r="AL391" s="46"/>
      <c r="AM391" s="41"/>
    </row>
    <row r="392" spans="1:39" x14ac:dyDescent="0.25">
      <c r="A392" s="27" t="s">
        <v>173</v>
      </c>
      <c r="B392" s="27" t="s">
        <v>174</v>
      </c>
      <c r="C392" s="27" t="s">
        <v>29</v>
      </c>
      <c r="D392" s="27" t="s">
        <v>11815</v>
      </c>
      <c r="E392" s="2">
        <v>14</v>
      </c>
      <c r="F392" s="3">
        <v>14.27</v>
      </c>
      <c r="G392" s="3" t="s">
        <v>12</v>
      </c>
      <c r="H392" s="3">
        <v>8.32</v>
      </c>
      <c r="I392" s="3">
        <v>58.27</v>
      </c>
      <c r="J392" s="27" t="s">
        <v>1671</v>
      </c>
      <c r="K392" s="1" t="s">
        <v>790</v>
      </c>
      <c r="L392" s="50">
        <f t="shared" si="141"/>
        <v>2</v>
      </c>
      <c r="M392" s="51">
        <f t="shared" si="142"/>
        <v>2026</v>
      </c>
      <c r="N392" s="65">
        <f t="shared" si="143"/>
        <v>46054</v>
      </c>
      <c r="O392" s="52">
        <f t="shared" si="144"/>
        <v>1.0192857142857144</v>
      </c>
      <c r="P392" s="52">
        <f t="shared" si="145"/>
        <v>14.270000000000001</v>
      </c>
      <c r="Q392" s="53">
        <f t="shared" si="146"/>
        <v>0</v>
      </c>
      <c r="R392" s="52">
        <f t="shared" si="147"/>
        <v>1.0192857142857144</v>
      </c>
      <c r="S392" s="54">
        <f t="shared" si="148"/>
        <v>14.270000000000001</v>
      </c>
      <c r="T392" s="52">
        <f t="shared" si="149"/>
        <v>-0.42499999999999993</v>
      </c>
      <c r="U392" s="52">
        <f t="shared" si="150"/>
        <v>0.59428571428571442</v>
      </c>
      <c r="V392" s="52">
        <f t="shared" si="151"/>
        <v>8.3200000000000021</v>
      </c>
      <c r="W392" s="55">
        <f>SUMIF(GLS!B:B,K392,GLS!C:C)</f>
        <v>5.25</v>
      </c>
      <c r="X392" s="55"/>
      <c r="Y392" s="55"/>
      <c r="Z392" s="52">
        <f t="shared" si="152"/>
        <v>-5.25</v>
      </c>
      <c r="AA392" s="52">
        <f t="shared" si="153"/>
        <v>-5.25</v>
      </c>
      <c r="AB392" s="52">
        <f t="shared" si="154"/>
        <v>-0.375</v>
      </c>
      <c r="AC392" s="52">
        <f t="shared" si="155"/>
        <v>0.21928571428571442</v>
      </c>
      <c r="AD392" s="56">
        <f t="shared" si="156"/>
        <v>0.21513665031534698</v>
      </c>
      <c r="AE392" s="57">
        <f t="shared" si="157"/>
        <v>3.0700000000000021</v>
      </c>
      <c r="AF392" s="53">
        <f>IFERROR(-ABS(INDEX('frais amazon 011225-150326'!H:H,MATCH(Reproting_ERPALIN!K392,'frais amazon 011225-150326'!D:D,0))/1.2),"Commande hors la France")</f>
        <v>-2.6583333333333332</v>
      </c>
      <c r="AG392" s="53">
        <f t="shared" si="158"/>
        <v>-2.6583333333333337</v>
      </c>
      <c r="AH392" s="53">
        <f t="shared" si="159"/>
        <v>-0.1898809523809524</v>
      </c>
      <c r="AI392" s="57">
        <f t="shared" si="160"/>
        <v>2.9404761904762017E-2</v>
      </c>
      <c r="AJ392" s="56">
        <f t="shared" si="161"/>
        <v>2.8848399906563994E-2</v>
      </c>
      <c r="AK392" s="54">
        <f t="shared" si="162"/>
        <v>0.41166666666666824</v>
      </c>
      <c r="AL392" s="46"/>
      <c r="AM392" s="41"/>
    </row>
    <row r="393" spans="1:39" x14ac:dyDescent="0.25">
      <c r="A393" s="27" t="s">
        <v>76</v>
      </c>
      <c r="B393" s="27" t="s">
        <v>77</v>
      </c>
      <c r="C393" s="27" t="s">
        <v>16</v>
      </c>
      <c r="D393" s="27" t="s">
        <v>11812</v>
      </c>
      <c r="E393" s="2">
        <v>100</v>
      </c>
      <c r="F393" s="23">
        <v>10.39</v>
      </c>
      <c r="G393" s="3">
        <v>8.68</v>
      </c>
      <c r="H393" s="3">
        <v>9.69</v>
      </c>
      <c r="I393" s="3">
        <v>93.26</v>
      </c>
      <c r="J393" s="27" t="s">
        <v>1916</v>
      </c>
      <c r="K393" s="1" t="s">
        <v>791</v>
      </c>
      <c r="L393" s="50">
        <f t="shared" si="141"/>
        <v>1</v>
      </c>
      <c r="M393" s="51">
        <f t="shared" si="142"/>
        <v>2026</v>
      </c>
      <c r="N393" s="65">
        <f t="shared" si="143"/>
        <v>46023</v>
      </c>
      <c r="O393" s="52">
        <f t="shared" si="144"/>
        <v>0.10390000000000001</v>
      </c>
      <c r="P393" s="52">
        <f t="shared" si="145"/>
        <v>10.39</v>
      </c>
      <c r="Q393" s="53">
        <f t="shared" si="146"/>
        <v>8.6800000000000002E-2</v>
      </c>
      <c r="R393" s="52">
        <f t="shared" si="147"/>
        <v>0.19070000000000001</v>
      </c>
      <c r="S393" s="54">
        <f t="shared" si="148"/>
        <v>19.07</v>
      </c>
      <c r="T393" s="52">
        <f t="shared" si="149"/>
        <v>-7.0000000000000106E-3</v>
      </c>
      <c r="U393" s="52">
        <f t="shared" si="150"/>
        <v>0.1837</v>
      </c>
      <c r="V393" s="52">
        <f t="shared" si="151"/>
        <v>18.37</v>
      </c>
      <c r="W393" s="55">
        <f>SUMIF(GLS!B:B,K393,GLS!C:C)</f>
        <v>10.719999999999999</v>
      </c>
      <c r="X393" s="55"/>
      <c r="Y393" s="55"/>
      <c r="Z393" s="52">
        <f t="shared" si="152"/>
        <v>-10.719999999999999</v>
      </c>
      <c r="AA393" s="52">
        <f t="shared" si="153"/>
        <v>-10.72</v>
      </c>
      <c r="AB393" s="52">
        <f t="shared" si="154"/>
        <v>-0.1072</v>
      </c>
      <c r="AC393" s="52">
        <f t="shared" si="155"/>
        <v>7.6499999999999999E-2</v>
      </c>
      <c r="AD393" s="56">
        <f t="shared" si="156"/>
        <v>0.40115364446775037</v>
      </c>
      <c r="AE393" s="57">
        <f t="shared" si="157"/>
        <v>7.6499999999999995</v>
      </c>
      <c r="AF393" s="53" t="str">
        <f>IFERROR(-ABS(INDEX('frais amazon 011225-150326'!H:H,MATCH(Reproting_ERPALIN!K393,'frais amazon 011225-150326'!D:D,0))/1.2),"Commande hors la France")</f>
        <v>Commande hors la France</v>
      </c>
      <c r="AG393" s="53">
        <f t="shared" si="158"/>
        <v>0</v>
      </c>
      <c r="AH393" s="53">
        <f t="shared" si="159"/>
        <v>0</v>
      </c>
      <c r="AI393" s="57">
        <f t="shared" si="160"/>
        <v>7.6499999999999999E-2</v>
      </c>
      <c r="AJ393" s="56">
        <f t="shared" si="161"/>
        <v>0.40115364446775037</v>
      </c>
      <c r="AK393" s="54">
        <f t="shared" si="162"/>
        <v>7.6499999999999995</v>
      </c>
      <c r="AL393" s="46"/>
      <c r="AM393" s="41"/>
    </row>
    <row r="394" spans="1:39" x14ac:dyDescent="0.25">
      <c r="A394" s="27" t="s">
        <v>792</v>
      </c>
      <c r="B394" s="27" t="s">
        <v>793</v>
      </c>
      <c r="C394" s="27" t="s">
        <v>91</v>
      </c>
      <c r="D394" s="27" t="s">
        <v>11814</v>
      </c>
      <c r="E394" s="2">
        <v>30</v>
      </c>
      <c r="F394" s="3">
        <v>23.67</v>
      </c>
      <c r="G394" s="3" t="s">
        <v>12</v>
      </c>
      <c r="H394" s="3">
        <v>4.25</v>
      </c>
      <c r="I394" s="3">
        <v>17.95</v>
      </c>
      <c r="J394" s="27" t="s">
        <v>1671</v>
      </c>
      <c r="K394" s="1" t="s">
        <v>794</v>
      </c>
      <c r="L394" s="50">
        <f t="shared" si="141"/>
        <v>12</v>
      </c>
      <c r="M394" s="51">
        <f t="shared" si="142"/>
        <v>2025</v>
      </c>
      <c r="N394" s="65">
        <f t="shared" si="143"/>
        <v>45992</v>
      </c>
      <c r="O394" s="52">
        <f t="shared" si="144"/>
        <v>0.78900000000000003</v>
      </c>
      <c r="P394" s="52">
        <f t="shared" si="145"/>
        <v>23.67</v>
      </c>
      <c r="Q394" s="53">
        <f t="shared" si="146"/>
        <v>0</v>
      </c>
      <c r="R394" s="52">
        <f t="shared" si="147"/>
        <v>0.78900000000000003</v>
      </c>
      <c r="S394" s="54">
        <f t="shared" si="148"/>
        <v>23.67</v>
      </c>
      <c r="T394" s="52">
        <f t="shared" si="149"/>
        <v>-0.64733333333333343</v>
      </c>
      <c r="U394" s="52">
        <f t="shared" si="150"/>
        <v>0.14166666666666661</v>
      </c>
      <c r="V394" s="52">
        <f t="shared" si="151"/>
        <v>4.2499999999999982</v>
      </c>
      <c r="W394" s="55">
        <f>SUMIF(GLS!B:B,K394,GLS!C:C)</f>
        <v>5.5</v>
      </c>
      <c r="X394" s="55"/>
      <c r="Y394" s="55"/>
      <c r="Z394" s="52">
        <f t="shared" si="152"/>
        <v>-5.5</v>
      </c>
      <c r="AA394" s="52">
        <f t="shared" si="153"/>
        <v>-5.5</v>
      </c>
      <c r="AB394" s="52">
        <f t="shared" si="154"/>
        <v>-0.18333333333333332</v>
      </c>
      <c r="AC394" s="52">
        <f t="shared" si="155"/>
        <v>-4.1666666666666713E-2</v>
      </c>
      <c r="AD394" s="56">
        <f t="shared" si="156"/>
        <v>-5.2809463455851344E-2</v>
      </c>
      <c r="AE394" s="57">
        <f t="shared" si="157"/>
        <v>-1.2500000000000013</v>
      </c>
      <c r="AF394" s="53">
        <f>IFERROR(-ABS(INDEX('frais amazon 011225-150326'!H:H,MATCH(Reproting_ERPALIN!K394,'frais amazon 011225-150326'!D:D,0))/1.2),"Commande hors la France")</f>
        <v>-4.3833333333333337</v>
      </c>
      <c r="AG394" s="53">
        <f t="shared" si="158"/>
        <v>-4.3833333333333337</v>
      </c>
      <c r="AH394" s="53">
        <f t="shared" si="159"/>
        <v>-0.14611111111111114</v>
      </c>
      <c r="AI394" s="57">
        <f t="shared" si="160"/>
        <v>-0.18777777777777785</v>
      </c>
      <c r="AJ394" s="56">
        <f t="shared" si="161"/>
        <v>-0.23799464864103656</v>
      </c>
      <c r="AK394" s="54">
        <f t="shared" si="162"/>
        <v>-5.6333333333333355</v>
      </c>
      <c r="AL394" s="46"/>
      <c r="AM394" s="41"/>
    </row>
    <row r="395" spans="1:39" x14ac:dyDescent="0.25">
      <c r="A395" s="27" t="s">
        <v>223</v>
      </c>
      <c r="B395" s="27" t="s">
        <v>224</v>
      </c>
      <c r="C395" s="27" t="s">
        <v>16</v>
      </c>
      <c r="D395" s="27" t="s">
        <v>11812</v>
      </c>
      <c r="E395" s="2">
        <v>100</v>
      </c>
      <c r="F395" s="23">
        <v>11.41</v>
      </c>
      <c r="G395" s="3">
        <v>4.99</v>
      </c>
      <c r="H395" s="3">
        <v>10.199999999999999</v>
      </c>
      <c r="I395" s="3">
        <v>89.4</v>
      </c>
      <c r="J395" s="27" t="s">
        <v>1671</v>
      </c>
      <c r="K395" s="1" t="s">
        <v>796</v>
      </c>
      <c r="L395" s="50">
        <f t="shared" si="141"/>
        <v>1</v>
      </c>
      <c r="M395" s="51">
        <f t="shared" si="142"/>
        <v>2026</v>
      </c>
      <c r="N395" s="65">
        <f t="shared" si="143"/>
        <v>46023</v>
      </c>
      <c r="O395" s="52">
        <f t="shared" si="144"/>
        <v>0.11410000000000001</v>
      </c>
      <c r="P395" s="52">
        <f t="shared" si="145"/>
        <v>11.41</v>
      </c>
      <c r="Q395" s="53">
        <f t="shared" si="146"/>
        <v>4.99E-2</v>
      </c>
      <c r="R395" s="52">
        <f t="shared" si="147"/>
        <v>0.16400000000000001</v>
      </c>
      <c r="S395" s="54">
        <f t="shared" si="148"/>
        <v>16.400000000000002</v>
      </c>
      <c r="T395" s="52">
        <f t="shared" si="149"/>
        <v>-1.2100000000000008E-2</v>
      </c>
      <c r="U395" s="52">
        <f t="shared" si="150"/>
        <v>0.15190000000000001</v>
      </c>
      <c r="V395" s="52">
        <f t="shared" si="151"/>
        <v>15.190000000000001</v>
      </c>
      <c r="W395" s="55">
        <f>SUMIF(GLS!B:B,K395,GLS!C:C)</f>
        <v>5.25</v>
      </c>
      <c r="X395" s="55"/>
      <c r="Y395" s="55"/>
      <c r="Z395" s="52">
        <f t="shared" si="152"/>
        <v>-5.25</v>
      </c>
      <c r="AA395" s="52">
        <f t="shared" si="153"/>
        <v>-5.25</v>
      </c>
      <c r="AB395" s="52">
        <f t="shared" si="154"/>
        <v>-5.2499999999999998E-2</v>
      </c>
      <c r="AC395" s="52">
        <f t="shared" si="155"/>
        <v>9.9400000000000016E-2</v>
      </c>
      <c r="AD395" s="56">
        <f t="shared" si="156"/>
        <v>0.60609756097560985</v>
      </c>
      <c r="AE395" s="57">
        <f t="shared" si="157"/>
        <v>9.9400000000000013</v>
      </c>
      <c r="AF395" s="53">
        <f>IFERROR(-ABS(INDEX('frais amazon 011225-150326'!H:H,MATCH(Reproting_ERPALIN!K395,'frais amazon 011225-150326'!D:D,0))/1.2),"Commande hors la France")</f>
        <v>-3.0416666666666665</v>
      </c>
      <c r="AG395" s="53">
        <f t="shared" si="158"/>
        <v>-3.0416666666666661</v>
      </c>
      <c r="AH395" s="53">
        <f t="shared" si="159"/>
        <v>-3.0416666666666661E-2</v>
      </c>
      <c r="AI395" s="57">
        <f t="shared" si="160"/>
        <v>6.8983333333333355E-2</v>
      </c>
      <c r="AJ395" s="56">
        <f t="shared" si="161"/>
        <v>0.42063008130081314</v>
      </c>
      <c r="AK395" s="54">
        <f t="shared" si="162"/>
        <v>6.8983333333333352</v>
      </c>
      <c r="AL395" s="46"/>
      <c r="AM395" s="41"/>
    </row>
    <row r="396" spans="1:39" x14ac:dyDescent="0.25">
      <c r="A396" s="27" t="s">
        <v>223</v>
      </c>
      <c r="B396" s="27" t="s">
        <v>224</v>
      </c>
      <c r="C396" s="27" t="s">
        <v>16</v>
      </c>
      <c r="D396" s="27" t="s">
        <v>11814</v>
      </c>
      <c r="E396" s="2">
        <v>100</v>
      </c>
      <c r="F396" s="3">
        <v>11.41</v>
      </c>
      <c r="G396" s="3">
        <v>4.99</v>
      </c>
      <c r="H396" s="3">
        <v>10.199999999999999</v>
      </c>
      <c r="I396" s="3">
        <v>89.4</v>
      </c>
      <c r="J396" s="27" t="s">
        <v>1671</v>
      </c>
      <c r="K396" s="1" t="s">
        <v>798</v>
      </c>
      <c r="L396" s="50">
        <f t="shared" si="141"/>
        <v>12</v>
      </c>
      <c r="M396" s="51">
        <f t="shared" si="142"/>
        <v>2025</v>
      </c>
      <c r="N396" s="65">
        <f t="shared" si="143"/>
        <v>45992</v>
      </c>
      <c r="O396" s="52">
        <f t="shared" si="144"/>
        <v>0.11410000000000001</v>
      </c>
      <c r="P396" s="52">
        <f t="shared" si="145"/>
        <v>11.41</v>
      </c>
      <c r="Q396" s="53">
        <f t="shared" si="146"/>
        <v>4.99E-2</v>
      </c>
      <c r="R396" s="52">
        <f t="shared" si="147"/>
        <v>0.16400000000000001</v>
      </c>
      <c r="S396" s="54">
        <f t="shared" si="148"/>
        <v>16.400000000000002</v>
      </c>
      <c r="T396" s="52">
        <f t="shared" si="149"/>
        <v>-1.2100000000000008E-2</v>
      </c>
      <c r="U396" s="52">
        <f t="shared" si="150"/>
        <v>0.15190000000000001</v>
      </c>
      <c r="V396" s="52">
        <f t="shared" si="151"/>
        <v>15.190000000000001</v>
      </c>
      <c r="W396" s="55">
        <f>SUMIF(GLS!B:B,K396,GLS!C:C)</f>
        <v>5.25</v>
      </c>
      <c r="X396" s="55"/>
      <c r="Y396" s="55"/>
      <c r="Z396" s="52">
        <f t="shared" si="152"/>
        <v>-5.25</v>
      </c>
      <c r="AA396" s="52">
        <f t="shared" si="153"/>
        <v>-5.25</v>
      </c>
      <c r="AB396" s="52">
        <f t="shared" si="154"/>
        <v>-5.2499999999999998E-2</v>
      </c>
      <c r="AC396" s="52">
        <f t="shared" si="155"/>
        <v>9.9400000000000016E-2</v>
      </c>
      <c r="AD396" s="56">
        <f t="shared" si="156"/>
        <v>0.60609756097560985</v>
      </c>
      <c r="AE396" s="57">
        <f t="shared" si="157"/>
        <v>9.9400000000000013</v>
      </c>
      <c r="AF396" s="53">
        <f>IFERROR(-ABS(INDEX('frais amazon 011225-150326'!H:H,MATCH(Reproting_ERPALIN!K396,'frais amazon 011225-150326'!D:D,0))/1.2),"Commande hors la France")</f>
        <v>-3.0416666666666665</v>
      </c>
      <c r="AG396" s="53">
        <f t="shared" si="158"/>
        <v>-3.0416666666666661</v>
      </c>
      <c r="AH396" s="53">
        <f t="shared" si="159"/>
        <v>-3.0416666666666661E-2</v>
      </c>
      <c r="AI396" s="57">
        <f t="shared" si="160"/>
        <v>6.8983333333333355E-2</v>
      </c>
      <c r="AJ396" s="56">
        <f t="shared" si="161"/>
        <v>0.42063008130081314</v>
      </c>
      <c r="AK396" s="54">
        <f t="shared" si="162"/>
        <v>6.8983333333333352</v>
      </c>
      <c r="AL396" s="46"/>
      <c r="AM396" s="41"/>
    </row>
    <row r="397" spans="1:39" x14ac:dyDescent="0.25">
      <c r="A397" s="27" t="s">
        <v>100</v>
      </c>
      <c r="B397" s="27" t="s">
        <v>101</v>
      </c>
      <c r="C397" s="27" t="s">
        <v>16</v>
      </c>
      <c r="D397" s="27" t="s">
        <v>11812</v>
      </c>
      <c r="E397" s="2">
        <v>100</v>
      </c>
      <c r="F397" s="23">
        <v>9.48</v>
      </c>
      <c r="G397" s="3">
        <v>4.99</v>
      </c>
      <c r="H397" s="3">
        <v>7.34</v>
      </c>
      <c r="I397" s="3">
        <v>77.430000000000007</v>
      </c>
      <c r="J397" s="27" t="s">
        <v>1671</v>
      </c>
      <c r="K397" s="1" t="s">
        <v>800</v>
      </c>
      <c r="L397" s="50">
        <f t="shared" si="141"/>
        <v>1</v>
      </c>
      <c r="M397" s="51">
        <f t="shared" si="142"/>
        <v>2026</v>
      </c>
      <c r="N397" s="65">
        <f t="shared" si="143"/>
        <v>46023</v>
      </c>
      <c r="O397" s="52">
        <f t="shared" si="144"/>
        <v>9.4800000000000009E-2</v>
      </c>
      <c r="P397" s="52">
        <f t="shared" si="145"/>
        <v>9.48</v>
      </c>
      <c r="Q397" s="53">
        <f t="shared" si="146"/>
        <v>4.99E-2</v>
      </c>
      <c r="R397" s="52">
        <f t="shared" si="147"/>
        <v>0.1447</v>
      </c>
      <c r="S397" s="54">
        <f t="shared" si="148"/>
        <v>14.469999999999999</v>
      </c>
      <c r="T397" s="52">
        <f t="shared" si="149"/>
        <v>-2.1400000000000006E-2</v>
      </c>
      <c r="U397" s="52">
        <f t="shared" si="150"/>
        <v>0.12329999999999999</v>
      </c>
      <c r="V397" s="52">
        <f t="shared" si="151"/>
        <v>12.33</v>
      </c>
      <c r="W397" s="55">
        <f>SUMIF(GLS!B:B,K397,GLS!C:C)</f>
        <v>5.25</v>
      </c>
      <c r="X397" s="55"/>
      <c r="Y397" s="55"/>
      <c r="Z397" s="52">
        <f t="shared" si="152"/>
        <v>-5.25</v>
      </c>
      <c r="AA397" s="52">
        <f t="shared" si="153"/>
        <v>-5.25</v>
      </c>
      <c r="AB397" s="52">
        <f t="shared" si="154"/>
        <v>-5.2499999999999998E-2</v>
      </c>
      <c r="AC397" s="52">
        <f t="shared" si="155"/>
        <v>7.0800000000000002E-2</v>
      </c>
      <c r="AD397" s="56">
        <f t="shared" si="156"/>
        <v>0.48928818244644096</v>
      </c>
      <c r="AE397" s="57">
        <f t="shared" si="157"/>
        <v>7.08</v>
      </c>
      <c r="AF397" s="53">
        <f>IFERROR(-ABS(INDEX('frais amazon 011225-150326'!H:H,MATCH(Reproting_ERPALIN!K397,'frais amazon 011225-150326'!D:D,0))/1.2),"Commande hors la France")</f>
        <v>-2.6833333333333336</v>
      </c>
      <c r="AG397" s="53">
        <f t="shared" si="158"/>
        <v>-2.6833333333333336</v>
      </c>
      <c r="AH397" s="53">
        <f t="shared" si="159"/>
        <v>-2.6833333333333334E-2</v>
      </c>
      <c r="AI397" s="57">
        <f t="shared" si="160"/>
        <v>4.3966666666666668E-2</v>
      </c>
      <c r="AJ397" s="56">
        <f t="shared" si="161"/>
        <v>0.30384703985256856</v>
      </c>
      <c r="AK397" s="54">
        <f t="shared" si="162"/>
        <v>4.3966666666666665</v>
      </c>
      <c r="AL397" s="46"/>
      <c r="AM397" s="41"/>
    </row>
    <row r="398" spans="1:39" x14ac:dyDescent="0.25">
      <c r="A398" s="27" t="s">
        <v>18</v>
      </c>
      <c r="B398" s="27" t="s">
        <v>19</v>
      </c>
      <c r="C398" s="27" t="s">
        <v>16</v>
      </c>
      <c r="D398" s="27" t="s">
        <v>11812</v>
      </c>
      <c r="E398" s="2">
        <v>100</v>
      </c>
      <c r="F398" s="23">
        <v>10.72</v>
      </c>
      <c r="G398" s="3">
        <v>4.99</v>
      </c>
      <c r="H398" s="3">
        <v>9.85</v>
      </c>
      <c r="I398" s="3">
        <v>91.88</v>
      </c>
      <c r="J398" s="27" t="s">
        <v>1671</v>
      </c>
      <c r="K398" s="1" t="s">
        <v>803</v>
      </c>
      <c r="L398" s="50">
        <f t="shared" si="141"/>
        <v>1</v>
      </c>
      <c r="M398" s="51">
        <f t="shared" si="142"/>
        <v>2026</v>
      </c>
      <c r="N398" s="65">
        <f t="shared" si="143"/>
        <v>46023</v>
      </c>
      <c r="O398" s="52">
        <f t="shared" si="144"/>
        <v>0.1072</v>
      </c>
      <c r="P398" s="52">
        <f t="shared" si="145"/>
        <v>10.72</v>
      </c>
      <c r="Q398" s="53">
        <f t="shared" si="146"/>
        <v>4.99E-2</v>
      </c>
      <c r="R398" s="52">
        <f t="shared" si="147"/>
        <v>0.15710000000000002</v>
      </c>
      <c r="S398" s="54">
        <f t="shared" si="148"/>
        <v>15.71</v>
      </c>
      <c r="T398" s="52">
        <f t="shared" si="149"/>
        <v>-8.7000000000000098E-3</v>
      </c>
      <c r="U398" s="52">
        <f t="shared" si="150"/>
        <v>0.1484</v>
      </c>
      <c r="V398" s="52">
        <f t="shared" si="151"/>
        <v>14.84</v>
      </c>
      <c r="W398" s="55">
        <f>SUMIF(GLS!B:B,K398,GLS!C:C)</f>
        <v>5.25</v>
      </c>
      <c r="X398" s="55"/>
      <c r="Y398" s="55"/>
      <c r="Z398" s="52">
        <f t="shared" si="152"/>
        <v>-5.25</v>
      </c>
      <c r="AA398" s="52">
        <f t="shared" si="153"/>
        <v>-5.25</v>
      </c>
      <c r="AB398" s="52">
        <f t="shared" si="154"/>
        <v>-5.2499999999999998E-2</v>
      </c>
      <c r="AC398" s="52">
        <f t="shared" si="155"/>
        <v>9.5900000000000013E-2</v>
      </c>
      <c r="AD398" s="56">
        <f t="shared" si="156"/>
        <v>0.61043921069382556</v>
      </c>
      <c r="AE398" s="57">
        <f t="shared" si="157"/>
        <v>9.5900000000000016</v>
      </c>
      <c r="AF398" s="53">
        <f>IFERROR(-ABS(INDEX('frais amazon 011225-150326'!H:H,MATCH(Reproting_ERPALIN!K398,'frais amazon 011225-150326'!D:D,0))/1.2),"Commande hors la France")</f>
        <v>-2.9</v>
      </c>
      <c r="AG398" s="53">
        <f t="shared" si="158"/>
        <v>-2.9</v>
      </c>
      <c r="AH398" s="53">
        <f t="shared" si="159"/>
        <v>-2.8999999999999998E-2</v>
      </c>
      <c r="AI398" s="57">
        <f t="shared" si="160"/>
        <v>6.6900000000000015E-2</v>
      </c>
      <c r="AJ398" s="56">
        <f t="shared" si="161"/>
        <v>0.42584341183959268</v>
      </c>
      <c r="AK398" s="54">
        <f t="shared" si="162"/>
        <v>6.6900000000000013</v>
      </c>
      <c r="AL398" s="46"/>
      <c r="AM398" s="41"/>
    </row>
    <row r="399" spans="1:39" x14ac:dyDescent="0.25">
      <c r="A399" s="27" t="s">
        <v>223</v>
      </c>
      <c r="B399" s="27" t="s">
        <v>224</v>
      </c>
      <c r="C399" s="27" t="s">
        <v>16</v>
      </c>
      <c r="D399" s="27" t="s">
        <v>11815</v>
      </c>
      <c r="E399" s="2">
        <v>200</v>
      </c>
      <c r="F399" s="3">
        <v>22.82</v>
      </c>
      <c r="G399" s="3">
        <v>4.99</v>
      </c>
      <c r="H399" s="3">
        <v>20.399999999999999</v>
      </c>
      <c r="I399" s="3">
        <v>89.4</v>
      </c>
      <c r="J399" s="27" t="s">
        <v>1671</v>
      </c>
      <c r="K399" s="1" t="s">
        <v>804</v>
      </c>
      <c r="L399" s="50">
        <f t="shared" si="141"/>
        <v>2</v>
      </c>
      <c r="M399" s="51">
        <f t="shared" si="142"/>
        <v>2026</v>
      </c>
      <c r="N399" s="65">
        <f t="shared" si="143"/>
        <v>46054</v>
      </c>
      <c r="O399" s="52">
        <f t="shared" si="144"/>
        <v>0.11410000000000001</v>
      </c>
      <c r="P399" s="52">
        <f t="shared" si="145"/>
        <v>22.82</v>
      </c>
      <c r="Q399" s="53">
        <f t="shared" si="146"/>
        <v>2.495E-2</v>
      </c>
      <c r="R399" s="52">
        <f t="shared" si="147"/>
        <v>0.13905000000000001</v>
      </c>
      <c r="S399" s="54">
        <f t="shared" si="148"/>
        <v>27.810000000000002</v>
      </c>
      <c r="T399" s="52">
        <f t="shared" si="149"/>
        <v>-1.2100000000000008E-2</v>
      </c>
      <c r="U399" s="52">
        <f t="shared" si="150"/>
        <v>0.12695000000000001</v>
      </c>
      <c r="V399" s="52">
        <f t="shared" si="151"/>
        <v>25.39</v>
      </c>
      <c r="W399" s="55">
        <f>SUMIF(GLS!B:B,K399,GLS!C:C)</f>
        <v>5.25</v>
      </c>
      <c r="X399" s="55"/>
      <c r="Y399" s="55"/>
      <c r="Z399" s="52">
        <f t="shared" si="152"/>
        <v>-5.25</v>
      </c>
      <c r="AA399" s="52">
        <f t="shared" si="153"/>
        <v>-5.25</v>
      </c>
      <c r="AB399" s="52">
        <f t="shared" si="154"/>
        <v>-2.6249999999999999E-2</v>
      </c>
      <c r="AC399" s="52">
        <f t="shared" si="155"/>
        <v>0.10070000000000001</v>
      </c>
      <c r="AD399" s="56">
        <f t="shared" si="156"/>
        <v>0.72419992808342326</v>
      </c>
      <c r="AE399" s="57">
        <f t="shared" si="157"/>
        <v>20.14</v>
      </c>
      <c r="AF399" s="53">
        <f>IFERROR(-ABS(INDEX('frais amazon 011225-150326'!H:H,MATCH(Reproting_ERPALIN!K399,'frais amazon 011225-150326'!D:D,0))/1.2),"Commande hors la France")</f>
        <v>-5.15</v>
      </c>
      <c r="AG399" s="53">
        <f t="shared" si="158"/>
        <v>-5.15</v>
      </c>
      <c r="AH399" s="53">
        <f t="shared" si="159"/>
        <v>-2.5750000000000002E-2</v>
      </c>
      <c r="AI399" s="57">
        <f t="shared" si="160"/>
        <v>7.4950000000000017E-2</v>
      </c>
      <c r="AJ399" s="56">
        <f t="shared" si="161"/>
        <v>0.53901474289823814</v>
      </c>
      <c r="AK399" s="54">
        <f t="shared" si="162"/>
        <v>14.990000000000004</v>
      </c>
      <c r="AL399" s="46"/>
      <c r="AM399" s="41"/>
    </row>
    <row r="400" spans="1:39" x14ac:dyDescent="0.25">
      <c r="A400" s="27" t="s">
        <v>271</v>
      </c>
      <c r="B400" s="27" t="s">
        <v>272</v>
      </c>
      <c r="C400" s="27" t="s">
        <v>29</v>
      </c>
      <c r="D400" s="27" t="s">
        <v>11812</v>
      </c>
      <c r="E400" s="2">
        <v>56</v>
      </c>
      <c r="F400" s="23">
        <v>49.28</v>
      </c>
      <c r="G400" s="3">
        <v>4.99</v>
      </c>
      <c r="H400" s="3">
        <v>21.45</v>
      </c>
      <c r="I400" s="3">
        <v>43.52</v>
      </c>
      <c r="J400" s="27" t="s">
        <v>1671</v>
      </c>
      <c r="K400" s="1" t="s">
        <v>805</v>
      </c>
      <c r="L400" s="50">
        <f t="shared" si="141"/>
        <v>1</v>
      </c>
      <c r="M400" s="51">
        <f t="shared" si="142"/>
        <v>2026</v>
      </c>
      <c r="N400" s="65">
        <f t="shared" si="143"/>
        <v>46023</v>
      </c>
      <c r="O400" s="52">
        <f t="shared" si="144"/>
        <v>0.88</v>
      </c>
      <c r="P400" s="52">
        <f t="shared" si="145"/>
        <v>49.28</v>
      </c>
      <c r="Q400" s="53">
        <f t="shared" si="146"/>
        <v>8.9107142857142857E-2</v>
      </c>
      <c r="R400" s="52">
        <f t="shared" si="147"/>
        <v>0.96910714285714283</v>
      </c>
      <c r="S400" s="54">
        <f t="shared" si="148"/>
        <v>54.269999999999996</v>
      </c>
      <c r="T400" s="52">
        <f t="shared" si="149"/>
        <v>-0.49696428571428575</v>
      </c>
      <c r="U400" s="52">
        <f t="shared" si="150"/>
        <v>0.47214285714285709</v>
      </c>
      <c r="V400" s="52">
        <f t="shared" si="151"/>
        <v>26.439999999999998</v>
      </c>
      <c r="W400" s="55">
        <f>SUMIF(GLS!B:B,K400,GLS!C:C)</f>
        <v>5.5</v>
      </c>
      <c r="X400" s="55"/>
      <c r="Y400" s="55"/>
      <c r="Z400" s="52">
        <f t="shared" si="152"/>
        <v>-5.5</v>
      </c>
      <c r="AA400" s="52">
        <f t="shared" si="153"/>
        <v>-5.5</v>
      </c>
      <c r="AB400" s="52">
        <f t="shared" si="154"/>
        <v>-9.8214285714285712E-2</v>
      </c>
      <c r="AC400" s="52">
        <f t="shared" si="155"/>
        <v>0.37392857142857139</v>
      </c>
      <c r="AD400" s="56">
        <f t="shared" si="156"/>
        <v>0.38584853510226641</v>
      </c>
      <c r="AE400" s="57">
        <f t="shared" si="157"/>
        <v>20.939999999999998</v>
      </c>
      <c r="AF400" s="53">
        <f>IFERROR(-ABS(INDEX('frais amazon 011225-150326'!H:H,MATCH(Reproting_ERPALIN!K400,'frais amazon 011225-150326'!D:D,0))/1.2),"Commande hors la France")</f>
        <v>-10.041666666666668</v>
      </c>
      <c r="AG400" s="53">
        <f t="shared" si="158"/>
        <v>-10.041666666666668</v>
      </c>
      <c r="AH400" s="53">
        <f t="shared" si="159"/>
        <v>-0.17931547619047622</v>
      </c>
      <c r="AI400" s="57">
        <f t="shared" si="160"/>
        <v>0.19461309523809517</v>
      </c>
      <c r="AJ400" s="56">
        <f t="shared" si="161"/>
        <v>0.20081690313862779</v>
      </c>
      <c r="AK400" s="54">
        <f t="shared" si="162"/>
        <v>10.89833333333333</v>
      </c>
      <c r="AL400" s="46"/>
      <c r="AM400" s="41"/>
    </row>
    <row r="401" spans="1:39" x14ac:dyDescent="0.25">
      <c r="A401" s="27" t="s">
        <v>806</v>
      </c>
      <c r="B401" s="27" t="s">
        <v>807</v>
      </c>
      <c r="C401" s="27" t="s">
        <v>11</v>
      </c>
      <c r="D401" s="27" t="s">
        <v>11815</v>
      </c>
      <c r="E401" s="2">
        <v>48</v>
      </c>
      <c r="F401" s="3">
        <v>60.83</v>
      </c>
      <c r="G401" s="3" t="s">
        <v>12</v>
      </c>
      <c r="H401" s="3">
        <v>23.51</v>
      </c>
      <c r="I401" s="3">
        <v>38.659999999999997</v>
      </c>
      <c r="J401" s="27" t="s">
        <v>1671</v>
      </c>
      <c r="K401" s="1" t="s">
        <v>808</v>
      </c>
      <c r="L401" s="50">
        <f t="shared" si="141"/>
        <v>2</v>
      </c>
      <c r="M401" s="51">
        <f t="shared" si="142"/>
        <v>2026</v>
      </c>
      <c r="N401" s="65">
        <f t="shared" si="143"/>
        <v>46054</v>
      </c>
      <c r="O401" s="52">
        <f t="shared" si="144"/>
        <v>1.2672916666666667</v>
      </c>
      <c r="P401" s="52">
        <f t="shared" si="145"/>
        <v>60.83</v>
      </c>
      <c r="Q401" s="53">
        <f t="shared" si="146"/>
        <v>0</v>
      </c>
      <c r="R401" s="52">
        <f t="shared" si="147"/>
        <v>1.2672916666666667</v>
      </c>
      <c r="S401" s="54">
        <f t="shared" si="148"/>
        <v>60.83</v>
      </c>
      <c r="T401" s="52">
        <f t="shared" si="149"/>
        <v>-0.77749999999999986</v>
      </c>
      <c r="U401" s="52">
        <f t="shared" si="150"/>
        <v>0.48979166666666685</v>
      </c>
      <c r="V401" s="52">
        <f t="shared" si="151"/>
        <v>23.510000000000009</v>
      </c>
      <c r="W401" s="55">
        <f>SUMIF(GLS!B:B,K401,GLS!C:C)</f>
        <v>12.330000000000002</v>
      </c>
      <c r="X401" s="55"/>
      <c r="Y401" s="55"/>
      <c r="Z401" s="52">
        <f t="shared" si="152"/>
        <v>-12.330000000000002</v>
      </c>
      <c r="AA401" s="52">
        <f t="shared" si="153"/>
        <v>-12.330000000000004</v>
      </c>
      <c r="AB401" s="52">
        <f t="shared" si="154"/>
        <v>-0.25687500000000008</v>
      </c>
      <c r="AC401" s="52">
        <f t="shared" si="155"/>
        <v>0.23291666666666677</v>
      </c>
      <c r="AD401" s="56">
        <f t="shared" si="156"/>
        <v>0.18379089265165222</v>
      </c>
      <c r="AE401" s="57">
        <f t="shared" si="157"/>
        <v>11.180000000000005</v>
      </c>
      <c r="AF401" s="53">
        <f>IFERROR(-ABS(INDEX('frais amazon 011225-150326'!H:H,MATCH(Reproting_ERPALIN!K401,'frais amazon 011225-150326'!D:D,0))/1.2),"Commande hors la France")</f>
        <v>-11.275</v>
      </c>
      <c r="AG401" s="53">
        <f t="shared" si="158"/>
        <v>-11.275</v>
      </c>
      <c r="AH401" s="53">
        <f t="shared" si="159"/>
        <v>-0.23489583333333333</v>
      </c>
      <c r="AI401" s="57">
        <f t="shared" si="160"/>
        <v>-1.9791666666665597E-3</v>
      </c>
      <c r="AJ401" s="56">
        <f t="shared" si="161"/>
        <v>-1.5617294098305913E-3</v>
      </c>
      <c r="AK401" s="54">
        <f t="shared" si="162"/>
        <v>-9.4999999999994866E-2</v>
      </c>
      <c r="AL401" s="46"/>
      <c r="AM401" s="41"/>
    </row>
    <row r="402" spans="1:39" x14ac:dyDescent="0.25">
      <c r="A402" s="27" t="s">
        <v>9</v>
      </c>
      <c r="B402" s="27" t="s">
        <v>10</v>
      </c>
      <c r="C402" s="27" t="s">
        <v>11</v>
      </c>
      <c r="D402" s="27" t="s">
        <v>11815</v>
      </c>
      <c r="E402" s="2">
        <v>30</v>
      </c>
      <c r="F402" s="3">
        <v>13.49</v>
      </c>
      <c r="G402" s="3" t="s">
        <v>12</v>
      </c>
      <c r="H402" s="3">
        <v>9.2200000000000006</v>
      </c>
      <c r="I402" s="3">
        <v>68.31</v>
      </c>
      <c r="J402" s="27" t="s">
        <v>1671</v>
      </c>
      <c r="K402" s="1" t="s">
        <v>809</v>
      </c>
      <c r="L402" s="50">
        <f t="shared" si="141"/>
        <v>2</v>
      </c>
      <c r="M402" s="51">
        <f t="shared" si="142"/>
        <v>2026</v>
      </c>
      <c r="N402" s="65">
        <f t="shared" si="143"/>
        <v>46054</v>
      </c>
      <c r="O402" s="52">
        <f t="shared" si="144"/>
        <v>0.44966666666666666</v>
      </c>
      <c r="P402" s="52">
        <f t="shared" si="145"/>
        <v>13.49</v>
      </c>
      <c r="Q402" s="53">
        <f t="shared" si="146"/>
        <v>0</v>
      </c>
      <c r="R402" s="52">
        <f t="shared" si="147"/>
        <v>0.44966666666666666</v>
      </c>
      <c r="S402" s="54">
        <f t="shared" si="148"/>
        <v>13.49</v>
      </c>
      <c r="T402" s="52">
        <f t="shared" si="149"/>
        <v>-0.14233333333333331</v>
      </c>
      <c r="U402" s="52">
        <f t="shared" si="150"/>
        <v>0.30733333333333335</v>
      </c>
      <c r="V402" s="52">
        <f t="shared" si="151"/>
        <v>9.2200000000000006</v>
      </c>
      <c r="W402" s="55">
        <f>SUMIF(GLS!B:B,K402,GLS!C:C)</f>
        <v>5.48</v>
      </c>
      <c r="X402" s="55"/>
      <c r="Y402" s="55"/>
      <c r="Z402" s="52">
        <f t="shared" si="152"/>
        <v>-5.48</v>
      </c>
      <c r="AA402" s="52">
        <f t="shared" si="153"/>
        <v>-5.48</v>
      </c>
      <c r="AB402" s="52">
        <f t="shared" si="154"/>
        <v>-0.18266666666666667</v>
      </c>
      <c r="AC402" s="52">
        <f t="shared" si="155"/>
        <v>0.12466666666666668</v>
      </c>
      <c r="AD402" s="56">
        <f t="shared" si="156"/>
        <v>0.27724240177909565</v>
      </c>
      <c r="AE402" s="57">
        <f t="shared" si="157"/>
        <v>3.74</v>
      </c>
      <c r="AF402" s="53">
        <f>IFERROR(-ABS(INDEX('frais amazon 011225-150326'!H:H,MATCH(Reproting_ERPALIN!K402,'frais amazon 011225-150326'!D:D,0))/1.2),"Commande hors la France")</f>
        <v>-2.5083333333333333</v>
      </c>
      <c r="AG402" s="53">
        <f t="shared" si="158"/>
        <v>-2.5083333333333333</v>
      </c>
      <c r="AH402" s="53">
        <f t="shared" si="159"/>
        <v>-8.3611111111111108E-2</v>
      </c>
      <c r="AI402" s="57">
        <f t="shared" si="160"/>
        <v>4.1055555555555567E-2</v>
      </c>
      <c r="AJ402" s="56">
        <f t="shared" si="161"/>
        <v>9.1302199159871533E-2</v>
      </c>
      <c r="AK402" s="54">
        <f t="shared" si="162"/>
        <v>1.2316666666666669</v>
      </c>
      <c r="AL402" s="46"/>
      <c r="AM402" s="41"/>
    </row>
    <row r="403" spans="1:39" x14ac:dyDescent="0.25">
      <c r="A403" s="27" t="s">
        <v>810</v>
      </c>
      <c r="B403" s="27" t="s">
        <v>811</v>
      </c>
      <c r="C403" s="27" t="s">
        <v>11</v>
      </c>
      <c r="D403" s="27" t="s">
        <v>11812</v>
      </c>
      <c r="E403" s="2">
        <v>96</v>
      </c>
      <c r="F403" s="23">
        <v>87.24</v>
      </c>
      <c r="G403" s="3" t="s">
        <v>12</v>
      </c>
      <c r="H403" s="3">
        <v>18.309999999999999</v>
      </c>
      <c r="I403" s="3">
        <v>20.99</v>
      </c>
      <c r="J403" s="27" t="s">
        <v>1671</v>
      </c>
      <c r="K403" s="1" t="s">
        <v>812</v>
      </c>
      <c r="L403" s="50">
        <f t="shared" si="141"/>
        <v>1</v>
      </c>
      <c r="M403" s="51">
        <f t="shared" si="142"/>
        <v>2026</v>
      </c>
      <c r="N403" s="65">
        <f t="shared" si="143"/>
        <v>46023</v>
      </c>
      <c r="O403" s="52">
        <f t="shared" si="144"/>
        <v>0.90874999999999995</v>
      </c>
      <c r="P403" s="52">
        <f t="shared" si="145"/>
        <v>87.24</v>
      </c>
      <c r="Q403" s="53">
        <f t="shared" si="146"/>
        <v>0</v>
      </c>
      <c r="R403" s="52">
        <f t="shared" si="147"/>
        <v>0.90874999999999995</v>
      </c>
      <c r="S403" s="54">
        <f t="shared" si="148"/>
        <v>87.24</v>
      </c>
      <c r="T403" s="52">
        <f t="shared" si="149"/>
        <v>-0.71802083333333322</v>
      </c>
      <c r="U403" s="52">
        <f t="shared" si="150"/>
        <v>0.19072916666666673</v>
      </c>
      <c r="V403" s="52">
        <f t="shared" si="151"/>
        <v>18.310000000000006</v>
      </c>
      <c r="W403" s="55">
        <f>SUMIF(GLS!B:B,K403,GLS!C:C)</f>
        <v>8.1</v>
      </c>
      <c r="X403" s="55"/>
      <c r="Y403" s="55"/>
      <c r="Z403" s="52">
        <f t="shared" si="152"/>
        <v>-8.1</v>
      </c>
      <c r="AA403" s="52">
        <f t="shared" si="153"/>
        <v>-8.1</v>
      </c>
      <c r="AB403" s="52">
        <f t="shared" si="154"/>
        <v>-8.4374999999999992E-2</v>
      </c>
      <c r="AC403" s="52">
        <f t="shared" si="155"/>
        <v>0.10635416666666674</v>
      </c>
      <c r="AD403" s="56">
        <f t="shared" si="156"/>
        <v>0.11703347088491525</v>
      </c>
      <c r="AE403" s="57">
        <f t="shared" si="157"/>
        <v>10.210000000000006</v>
      </c>
      <c r="AF403" s="53">
        <f>IFERROR(-ABS(INDEX('frais amazon 011225-150326'!H:H,MATCH(Reproting_ERPALIN!K403,'frais amazon 011225-150326'!D:D,0))/1.2),"Commande hors la France")</f>
        <v>-16.175000000000001</v>
      </c>
      <c r="AG403" s="53">
        <f t="shared" si="158"/>
        <v>-16.175000000000001</v>
      </c>
      <c r="AH403" s="53">
        <f t="shared" si="159"/>
        <v>-0.16848958333333333</v>
      </c>
      <c r="AI403" s="57">
        <f t="shared" si="160"/>
        <v>-6.2135416666666596E-2</v>
      </c>
      <c r="AJ403" s="56">
        <f t="shared" si="161"/>
        <v>-6.8374598807886211E-2</v>
      </c>
      <c r="AK403" s="54">
        <f t="shared" si="162"/>
        <v>-5.9649999999999928</v>
      </c>
      <c r="AL403" s="46"/>
      <c r="AM403" s="41"/>
    </row>
    <row r="404" spans="1:39" x14ac:dyDescent="0.25">
      <c r="A404" s="27" t="s">
        <v>500</v>
      </c>
      <c r="B404" s="27" t="s">
        <v>501</v>
      </c>
      <c r="C404" s="27" t="s">
        <v>16</v>
      </c>
      <c r="D404" s="27" t="s">
        <v>11812</v>
      </c>
      <c r="E404" s="2">
        <v>10</v>
      </c>
      <c r="F404" s="23">
        <v>18.690000000000001</v>
      </c>
      <c r="G404" s="3">
        <v>4.99</v>
      </c>
      <c r="H404" s="3">
        <v>15.8</v>
      </c>
      <c r="I404" s="3">
        <v>84.54</v>
      </c>
      <c r="J404" s="27" t="s">
        <v>1671</v>
      </c>
      <c r="K404" s="1" t="s">
        <v>813</v>
      </c>
      <c r="L404" s="50">
        <f t="shared" si="141"/>
        <v>1</v>
      </c>
      <c r="M404" s="51">
        <f t="shared" si="142"/>
        <v>2026</v>
      </c>
      <c r="N404" s="65">
        <f t="shared" si="143"/>
        <v>46023</v>
      </c>
      <c r="O404" s="52">
        <f t="shared" si="144"/>
        <v>1.8690000000000002</v>
      </c>
      <c r="P404" s="52">
        <f t="shared" si="145"/>
        <v>18.690000000000001</v>
      </c>
      <c r="Q404" s="53">
        <f t="shared" si="146"/>
        <v>0.499</v>
      </c>
      <c r="R404" s="52">
        <f t="shared" si="147"/>
        <v>2.3680000000000003</v>
      </c>
      <c r="S404" s="54">
        <f t="shared" si="148"/>
        <v>23.680000000000003</v>
      </c>
      <c r="T404" s="52">
        <f t="shared" si="149"/>
        <v>-0.28900000000000003</v>
      </c>
      <c r="U404" s="52">
        <f t="shared" si="150"/>
        <v>2.0790000000000002</v>
      </c>
      <c r="V404" s="52">
        <f t="shared" si="151"/>
        <v>20.790000000000003</v>
      </c>
      <c r="W404" s="55">
        <f>SUMIF(GLS!B:B,K404,GLS!C:C)</f>
        <v>10.73</v>
      </c>
      <c r="X404" s="55"/>
      <c r="Y404" s="55"/>
      <c r="Z404" s="52">
        <f t="shared" si="152"/>
        <v>-10.73</v>
      </c>
      <c r="AA404" s="52">
        <f t="shared" si="153"/>
        <v>-10.73</v>
      </c>
      <c r="AB404" s="52">
        <f t="shared" si="154"/>
        <v>-1.073</v>
      </c>
      <c r="AC404" s="52">
        <f t="shared" si="155"/>
        <v>1.0060000000000002</v>
      </c>
      <c r="AD404" s="56">
        <f t="shared" si="156"/>
        <v>0.42483108108108114</v>
      </c>
      <c r="AE404" s="57">
        <f t="shared" si="157"/>
        <v>10.060000000000002</v>
      </c>
      <c r="AF404" s="53">
        <f>IFERROR(-ABS(INDEX('frais amazon 011225-150326'!H:H,MATCH(Reproting_ERPALIN!K404,'frais amazon 011225-150326'!D:D,0))/1.2),"Commande hors la France")</f>
        <v>-3.9749999999999996</v>
      </c>
      <c r="AG404" s="53">
        <f t="shared" si="158"/>
        <v>-3.9750000000000001</v>
      </c>
      <c r="AH404" s="53">
        <f t="shared" si="159"/>
        <v>-0.39750000000000002</v>
      </c>
      <c r="AI404" s="57">
        <f t="shared" si="160"/>
        <v>0.60850000000000026</v>
      </c>
      <c r="AJ404" s="56">
        <f t="shared" si="161"/>
        <v>0.25696790540540548</v>
      </c>
      <c r="AK404" s="54">
        <f t="shared" si="162"/>
        <v>6.0850000000000026</v>
      </c>
      <c r="AL404" s="46"/>
      <c r="AM404" s="41"/>
    </row>
    <row r="405" spans="1:39" x14ac:dyDescent="0.25">
      <c r="A405" s="27" t="s">
        <v>151</v>
      </c>
      <c r="B405" s="27" t="s">
        <v>152</v>
      </c>
      <c r="C405" s="27" t="s">
        <v>16</v>
      </c>
      <c r="D405" s="27" t="s">
        <v>11814</v>
      </c>
      <c r="E405" s="2">
        <v>100</v>
      </c>
      <c r="F405" s="3">
        <v>10.37</v>
      </c>
      <c r="G405" s="3">
        <v>8.75</v>
      </c>
      <c r="H405" s="3">
        <v>9.5500000000000007</v>
      </c>
      <c r="I405" s="3">
        <v>92.09</v>
      </c>
      <c r="J405" s="27" t="s">
        <v>1916</v>
      </c>
      <c r="K405" s="1" t="s">
        <v>814</v>
      </c>
      <c r="L405" s="50">
        <f t="shared" si="141"/>
        <v>12</v>
      </c>
      <c r="M405" s="51">
        <f t="shared" si="142"/>
        <v>2025</v>
      </c>
      <c r="N405" s="65">
        <f t="shared" si="143"/>
        <v>45992</v>
      </c>
      <c r="O405" s="52">
        <f t="shared" si="144"/>
        <v>0.10369999999999999</v>
      </c>
      <c r="P405" s="52">
        <f t="shared" si="145"/>
        <v>10.37</v>
      </c>
      <c r="Q405" s="53">
        <f t="shared" si="146"/>
        <v>8.7499999999999994E-2</v>
      </c>
      <c r="R405" s="52">
        <f t="shared" si="147"/>
        <v>0.19119999999999998</v>
      </c>
      <c r="S405" s="54">
        <f t="shared" si="148"/>
        <v>19.119999999999997</v>
      </c>
      <c r="T405" s="52">
        <f t="shared" si="149"/>
        <v>-8.1999999999999851E-3</v>
      </c>
      <c r="U405" s="52">
        <f t="shared" si="150"/>
        <v>0.183</v>
      </c>
      <c r="V405" s="52">
        <f t="shared" si="151"/>
        <v>18.3</v>
      </c>
      <c r="W405" s="55">
        <f>SUMIF(GLS!B:B,K405,GLS!C:C)</f>
        <v>10.719999999999999</v>
      </c>
      <c r="X405" s="55"/>
      <c r="Y405" s="55"/>
      <c r="Z405" s="52">
        <f t="shared" si="152"/>
        <v>-10.719999999999999</v>
      </c>
      <c r="AA405" s="52">
        <f t="shared" si="153"/>
        <v>-10.72</v>
      </c>
      <c r="AB405" s="52">
        <f t="shared" si="154"/>
        <v>-0.1072</v>
      </c>
      <c r="AC405" s="52">
        <f t="shared" si="155"/>
        <v>7.5799999999999992E-2</v>
      </c>
      <c r="AD405" s="56">
        <f t="shared" si="156"/>
        <v>0.39644351464435146</v>
      </c>
      <c r="AE405" s="57">
        <f t="shared" si="157"/>
        <v>7.5799999999999992</v>
      </c>
      <c r="AF405" s="53" t="str">
        <f>IFERROR(-ABS(INDEX('frais amazon 011225-150326'!H:H,MATCH(Reproting_ERPALIN!K405,'frais amazon 011225-150326'!D:D,0))/1.2),"Commande hors la France")</f>
        <v>Commande hors la France</v>
      </c>
      <c r="AG405" s="53">
        <f t="shared" si="158"/>
        <v>0</v>
      </c>
      <c r="AH405" s="53">
        <f t="shared" si="159"/>
        <v>0</v>
      </c>
      <c r="AI405" s="57">
        <f t="shared" si="160"/>
        <v>7.5799999999999992E-2</v>
      </c>
      <c r="AJ405" s="56">
        <f t="shared" si="161"/>
        <v>0.39644351464435146</v>
      </c>
      <c r="AK405" s="54">
        <f t="shared" si="162"/>
        <v>7.5799999999999992</v>
      </c>
      <c r="AL405" s="46"/>
      <c r="AM405" s="41"/>
    </row>
    <row r="406" spans="1:39" x14ac:dyDescent="0.25">
      <c r="A406" s="27" t="s">
        <v>18</v>
      </c>
      <c r="B406" s="27" t="s">
        <v>19</v>
      </c>
      <c r="C406" s="27" t="s">
        <v>16</v>
      </c>
      <c r="D406" s="27" t="s">
        <v>11815</v>
      </c>
      <c r="E406" s="2">
        <v>100</v>
      </c>
      <c r="F406" s="3">
        <v>10.039999999999999</v>
      </c>
      <c r="G406" s="3">
        <v>4.99</v>
      </c>
      <c r="H406" s="3">
        <v>9.17</v>
      </c>
      <c r="I406" s="3">
        <v>91.33</v>
      </c>
      <c r="J406" s="27" t="s">
        <v>1671</v>
      </c>
      <c r="K406" s="1" t="s">
        <v>815</v>
      </c>
      <c r="L406" s="50">
        <f t="shared" si="141"/>
        <v>2</v>
      </c>
      <c r="M406" s="51">
        <f t="shared" si="142"/>
        <v>2026</v>
      </c>
      <c r="N406" s="65">
        <f t="shared" si="143"/>
        <v>46054</v>
      </c>
      <c r="O406" s="52">
        <f t="shared" si="144"/>
        <v>0.10039999999999999</v>
      </c>
      <c r="P406" s="52">
        <f t="shared" si="145"/>
        <v>10.039999999999999</v>
      </c>
      <c r="Q406" s="53">
        <f t="shared" si="146"/>
        <v>4.99E-2</v>
      </c>
      <c r="R406" s="52">
        <f t="shared" si="147"/>
        <v>0.15029999999999999</v>
      </c>
      <c r="S406" s="54">
        <f t="shared" si="148"/>
        <v>15.03</v>
      </c>
      <c r="T406" s="52">
        <f t="shared" si="149"/>
        <v>-8.6999999999999925E-3</v>
      </c>
      <c r="U406" s="52">
        <f t="shared" si="150"/>
        <v>0.1416</v>
      </c>
      <c r="V406" s="52">
        <f t="shared" si="151"/>
        <v>14.16</v>
      </c>
      <c r="W406" s="55">
        <f>SUMIF(GLS!B:B,K406,GLS!C:C)</f>
        <v>5.25</v>
      </c>
      <c r="X406" s="55"/>
      <c r="Y406" s="55"/>
      <c r="Z406" s="52">
        <f t="shared" si="152"/>
        <v>-5.25</v>
      </c>
      <c r="AA406" s="52">
        <f t="shared" si="153"/>
        <v>-5.25</v>
      </c>
      <c r="AB406" s="52">
        <f t="shared" si="154"/>
        <v>-5.2499999999999998E-2</v>
      </c>
      <c r="AC406" s="52">
        <f t="shared" si="155"/>
        <v>8.9100000000000013E-2</v>
      </c>
      <c r="AD406" s="56">
        <f t="shared" si="156"/>
        <v>0.59281437125748515</v>
      </c>
      <c r="AE406" s="57">
        <f t="shared" si="157"/>
        <v>8.9100000000000019</v>
      </c>
      <c r="AF406" s="53">
        <f>IFERROR(-ABS(INDEX('frais amazon 011225-150326'!H:H,MATCH(Reproting_ERPALIN!K406,'frais amazon 011225-150326'!D:D,0))/1.2),"Commande hors la France")</f>
        <v>-2.8</v>
      </c>
      <c r="AG406" s="53">
        <f t="shared" si="158"/>
        <v>-2.8</v>
      </c>
      <c r="AH406" s="53">
        <f t="shared" si="159"/>
        <v>-2.7999999999999997E-2</v>
      </c>
      <c r="AI406" s="57">
        <f t="shared" si="160"/>
        <v>6.1100000000000015E-2</v>
      </c>
      <c r="AJ406" s="56">
        <f t="shared" si="161"/>
        <v>0.4065202927478378</v>
      </c>
      <c r="AK406" s="54">
        <f t="shared" si="162"/>
        <v>6.1100000000000012</v>
      </c>
      <c r="AL406" s="46"/>
      <c r="AM406" s="41"/>
    </row>
    <row r="407" spans="1:39" x14ac:dyDescent="0.25">
      <c r="A407" s="27" t="s">
        <v>9</v>
      </c>
      <c r="B407" s="27" t="s">
        <v>10</v>
      </c>
      <c r="C407" s="27" t="s">
        <v>11</v>
      </c>
      <c r="D407" s="27" t="s">
        <v>11812</v>
      </c>
      <c r="E407" s="2">
        <v>15</v>
      </c>
      <c r="F407" s="23">
        <v>6.93</v>
      </c>
      <c r="G407" s="3">
        <v>4.99</v>
      </c>
      <c r="H407" s="3">
        <v>4.79</v>
      </c>
      <c r="I407" s="3">
        <v>69.16</v>
      </c>
      <c r="J407" s="27" t="s">
        <v>1671</v>
      </c>
      <c r="K407" s="1" t="s">
        <v>816</v>
      </c>
      <c r="L407" s="50">
        <f t="shared" si="141"/>
        <v>1</v>
      </c>
      <c r="M407" s="51">
        <f t="shared" si="142"/>
        <v>2026</v>
      </c>
      <c r="N407" s="65">
        <f t="shared" si="143"/>
        <v>46023</v>
      </c>
      <c r="O407" s="52">
        <f t="shared" si="144"/>
        <v>0.46199999999999997</v>
      </c>
      <c r="P407" s="52">
        <f t="shared" si="145"/>
        <v>6.93</v>
      </c>
      <c r="Q407" s="53">
        <f t="shared" si="146"/>
        <v>0.33266666666666667</v>
      </c>
      <c r="R407" s="52">
        <f t="shared" si="147"/>
        <v>0.79466666666666663</v>
      </c>
      <c r="S407" s="54">
        <f t="shared" si="148"/>
        <v>11.92</v>
      </c>
      <c r="T407" s="52">
        <f t="shared" si="149"/>
        <v>-0.14266666666666664</v>
      </c>
      <c r="U407" s="52">
        <f t="shared" si="150"/>
        <v>0.65200000000000002</v>
      </c>
      <c r="V407" s="52">
        <f t="shared" si="151"/>
        <v>9.7800000000000011</v>
      </c>
      <c r="W407" s="55">
        <f>SUMIF(GLS!B:B,K407,GLS!C:C)</f>
        <v>5.48</v>
      </c>
      <c r="X407" s="55"/>
      <c r="Y407" s="55"/>
      <c r="Z407" s="52">
        <f t="shared" si="152"/>
        <v>-5.48</v>
      </c>
      <c r="AA407" s="52">
        <f t="shared" si="153"/>
        <v>-5.48</v>
      </c>
      <c r="AB407" s="52">
        <f t="shared" si="154"/>
        <v>-0.36533333333333334</v>
      </c>
      <c r="AC407" s="52">
        <f t="shared" si="155"/>
        <v>0.28666666666666668</v>
      </c>
      <c r="AD407" s="56">
        <f t="shared" si="156"/>
        <v>0.36073825503355705</v>
      </c>
      <c r="AE407" s="57">
        <f t="shared" si="157"/>
        <v>4.3</v>
      </c>
      <c r="AF407" s="53">
        <f>IFERROR(-ABS(INDEX('frais amazon 011225-150326'!H:H,MATCH(Reproting_ERPALIN!K407,'frais amazon 011225-150326'!D:D,0))/1.2),"Commande hors la France")</f>
        <v>-2.2166666666666668</v>
      </c>
      <c r="AG407" s="53">
        <f t="shared" si="158"/>
        <v>-2.2166666666666668</v>
      </c>
      <c r="AH407" s="53">
        <f t="shared" si="159"/>
        <v>-0.14777777777777779</v>
      </c>
      <c r="AI407" s="57">
        <f t="shared" si="160"/>
        <v>0.1388888888888889</v>
      </c>
      <c r="AJ407" s="56">
        <f t="shared" si="161"/>
        <v>0.17477628635346756</v>
      </c>
      <c r="AK407" s="54">
        <f t="shared" si="162"/>
        <v>2.0833333333333335</v>
      </c>
      <c r="AL407" s="46"/>
      <c r="AM407" s="41"/>
    </row>
    <row r="408" spans="1:39" x14ac:dyDescent="0.25">
      <c r="A408" s="27" t="s">
        <v>68</v>
      </c>
      <c r="B408" s="27" t="s">
        <v>69</v>
      </c>
      <c r="C408" s="27" t="s">
        <v>16</v>
      </c>
      <c r="D408" s="27" t="s">
        <v>11812</v>
      </c>
      <c r="E408" s="2">
        <v>100</v>
      </c>
      <c r="F408" s="23">
        <v>17.010000000000002</v>
      </c>
      <c r="G408" s="3">
        <v>9.9</v>
      </c>
      <c r="H408" s="3">
        <v>14.9</v>
      </c>
      <c r="I408" s="3">
        <v>87.6</v>
      </c>
      <c r="J408" s="27" t="s">
        <v>1916</v>
      </c>
      <c r="K408" s="1" t="s">
        <v>817</v>
      </c>
      <c r="L408" s="50">
        <f t="shared" si="141"/>
        <v>1</v>
      </c>
      <c r="M408" s="51">
        <f t="shared" si="142"/>
        <v>2026</v>
      </c>
      <c r="N408" s="65">
        <f t="shared" si="143"/>
        <v>46023</v>
      </c>
      <c r="O408" s="52">
        <f t="shared" si="144"/>
        <v>0.17010000000000003</v>
      </c>
      <c r="P408" s="52">
        <f t="shared" si="145"/>
        <v>17.010000000000002</v>
      </c>
      <c r="Q408" s="53">
        <f t="shared" si="146"/>
        <v>9.9000000000000005E-2</v>
      </c>
      <c r="R408" s="52">
        <f t="shared" si="147"/>
        <v>0.26910000000000001</v>
      </c>
      <c r="S408" s="54">
        <f t="shared" si="148"/>
        <v>26.91</v>
      </c>
      <c r="T408" s="52">
        <f t="shared" si="149"/>
        <v>-2.1100000000000011E-2</v>
      </c>
      <c r="U408" s="52">
        <f t="shared" si="150"/>
        <v>0.248</v>
      </c>
      <c r="V408" s="52">
        <f t="shared" si="151"/>
        <v>24.8</v>
      </c>
      <c r="W408" s="55">
        <f>SUMIF(GLS!B:B,K408,GLS!C:C)</f>
        <v>10.719999999999999</v>
      </c>
      <c r="X408" s="55"/>
      <c r="Y408" s="55"/>
      <c r="Z408" s="52">
        <f t="shared" si="152"/>
        <v>-10.719999999999999</v>
      </c>
      <c r="AA408" s="52">
        <f t="shared" si="153"/>
        <v>-10.72</v>
      </c>
      <c r="AB408" s="52">
        <f t="shared" si="154"/>
        <v>-0.1072</v>
      </c>
      <c r="AC408" s="52">
        <f t="shared" si="155"/>
        <v>0.14079999999999998</v>
      </c>
      <c r="AD408" s="56">
        <f t="shared" si="156"/>
        <v>0.52322556670382747</v>
      </c>
      <c r="AE408" s="57">
        <f t="shared" si="157"/>
        <v>14.079999999999998</v>
      </c>
      <c r="AF408" s="53" t="str">
        <f>IFERROR(-ABS(INDEX('frais amazon 011225-150326'!H:H,MATCH(Reproting_ERPALIN!K408,'frais amazon 011225-150326'!D:D,0))/1.2),"Commande hors la France")</f>
        <v>Commande hors la France</v>
      </c>
      <c r="AG408" s="53">
        <f t="shared" si="158"/>
        <v>0</v>
      </c>
      <c r="AH408" s="53">
        <f t="shared" si="159"/>
        <v>0</v>
      </c>
      <c r="AI408" s="57">
        <f t="shared" si="160"/>
        <v>0.14079999999999998</v>
      </c>
      <c r="AJ408" s="56">
        <f t="shared" si="161"/>
        <v>0.52322556670382747</v>
      </c>
      <c r="AK408" s="54">
        <f t="shared" si="162"/>
        <v>14.079999999999998</v>
      </c>
      <c r="AL408" s="46"/>
      <c r="AM408" s="41"/>
    </row>
    <row r="409" spans="1:39" x14ac:dyDescent="0.25">
      <c r="A409" s="27" t="s">
        <v>818</v>
      </c>
      <c r="B409" s="27" t="s">
        <v>819</v>
      </c>
      <c r="C409" s="27" t="s">
        <v>16</v>
      </c>
      <c r="D409" s="27" t="s">
        <v>11815</v>
      </c>
      <c r="E409" s="2">
        <v>100</v>
      </c>
      <c r="F409" s="3">
        <v>9.1</v>
      </c>
      <c r="G409" s="3">
        <v>4.99</v>
      </c>
      <c r="H409" s="3">
        <v>8.51</v>
      </c>
      <c r="I409" s="3">
        <v>93.52</v>
      </c>
      <c r="J409" s="27" t="s">
        <v>1671</v>
      </c>
      <c r="K409" s="1" t="s">
        <v>820</v>
      </c>
      <c r="L409" s="50">
        <f t="shared" si="141"/>
        <v>2</v>
      </c>
      <c r="M409" s="51">
        <f t="shared" si="142"/>
        <v>2026</v>
      </c>
      <c r="N409" s="65">
        <f t="shared" si="143"/>
        <v>46054</v>
      </c>
      <c r="O409" s="52">
        <f t="shared" si="144"/>
        <v>9.0999999999999998E-2</v>
      </c>
      <c r="P409" s="52">
        <f t="shared" si="145"/>
        <v>9.1</v>
      </c>
      <c r="Q409" s="53">
        <f t="shared" si="146"/>
        <v>4.99E-2</v>
      </c>
      <c r="R409" s="52">
        <f t="shared" si="147"/>
        <v>0.1409</v>
      </c>
      <c r="S409" s="54">
        <f t="shared" si="148"/>
        <v>14.09</v>
      </c>
      <c r="T409" s="52">
        <f t="shared" si="149"/>
        <v>-5.899999999999999E-3</v>
      </c>
      <c r="U409" s="52">
        <f t="shared" si="150"/>
        <v>0.13500000000000001</v>
      </c>
      <c r="V409" s="52">
        <f t="shared" si="151"/>
        <v>13.5</v>
      </c>
      <c r="W409" s="55">
        <f>SUMIF(GLS!B:B,K409,GLS!C:C)</f>
        <v>5.25</v>
      </c>
      <c r="X409" s="55"/>
      <c r="Y409" s="55"/>
      <c r="Z409" s="52">
        <f t="shared" si="152"/>
        <v>-5.25</v>
      </c>
      <c r="AA409" s="52">
        <f t="shared" si="153"/>
        <v>-5.25</v>
      </c>
      <c r="AB409" s="52">
        <f t="shared" si="154"/>
        <v>-5.2499999999999998E-2</v>
      </c>
      <c r="AC409" s="52">
        <f t="shared" si="155"/>
        <v>8.2500000000000018E-2</v>
      </c>
      <c r="AD409" s="56">
        <f t="shared" si="156"/>
        <v>0.58552164655784256</v>
      </c>
      <c r="AE409" s="57">
        <f t="shared" si="157"/>
        <v>8.2500000000000018</v>
      </c>
      <c r="AF409" s="53">
        <f>IFERROR(-ABS(INDEX('frais amazon 011225-150326'!H:H,MATCH(Reproting_ERPALIN!K409,'frais amazon 011225-150326'!D:D,0))/1.2),"Commande hors la France")</f>
        <v>-2.6083333333333334</v>
      </c>
      <c r="AG409" s="53">
        <f t="shared" si="158"/>
        <v>-2.6083333333333329</v>
      </c>
      <c r="AH409" s="53">
        <f t="shared" si="159"/>
        <v>-2.608333333333333E-2</v>
      </c>
      <c r="AI409" s="57">
        <f t="shared" si="160"/>
        <v>5.6416666666666684E-2</v>
      </c>
      <c r="AJ409" s="56">
        <f t="shared" si="161"/>
        <v>0.40040217648450449</v>
      </c>
      <c r="AK409" s="54">
        <f t="shared" si="162"/>
        <v>5.6416666666666684</v>
      </c>
      <c r="AL409" s="46"/>
      <c r="AM409" s="41"/>
    </row>
    <row r="410" spans="1:39" x14ac:dyDescent="0.25">
      <c r="A410" s="27" t="s">
        <v>18</v>
      </c>
      <c r="B410" s="27" t="s">
        <v>19</v>
      </c>
      <c r="C410" s="27" t="s">
        <v>16</v>
      </c>
      <c r="D410" s="27" t="s">
        <v>11812</v>
      </c>
      <c r="E410" s="2">
        <v>100</v>
      </c>
      <c r="F410" s="23">
        <v>10.72</v>
      </c>
      <c r="G410" s="3">
        <v>4.99</v>
      </c>
      <c r="H410" s="3">
        <v>9.85</v>
      </c>
      <c r="I410" s="3">
        <v>91.88</v>
      </c>
      <c r="J410" s="27" t="s">
        <v>1671</v>
      </c>
      <c r="K410" s="1" t="s">
        <v>821</v>
      </c>
      <c r="L410" s="50">
        <f t="shared" si="141"/>
        <v>1</v>
      </c>
      <c r="M410" s="51">
        <f t="shared" si="142"/>
        <v>2026</v>
      </c>
      <c r="N410" s="65">
        <f t="shared" si="143"/>
        <v>46023</v>
      </c>
      <c r="O410" s="52">
        <f t="shared" si="144"/>
        <v>0.1072</v>
      </c>
      <c r="P410" s="52">
        <f t="shared" si="145"/>
        <v>10.72</v>
      </c>
      <c r="Q410" s="53">
        <f t="shared" si="146"/>
        <v>4.99E-2</v>
      </c>
      <c r="R410" s="52">
        <f t="shared" si="147"/>
        <v>0.15710000000000002</v>
      </c>
      <c r="S410" s="54">
        <f t="shared" si="148"/>
        <v>15.71</v>
      </c>
      <c r="T410" s="52">
        <f t="shared" si="149"/>
        <v>-8.7000000000000098E-3</v>
      </c>
      <c r="U410" s="52">
        <f t="shared" si="150"/>
        <v>0.1484</v>
      </c>
      <c r="V410" s="52">
        <f t="shared" si="151"/>
        <v>14.84</v>
      </c>
      <c r="W410" s="55">
        <f>SUMIF(GLS!B:B,K410,GLS!C:C)</f>
        <v>9.59</v>
      </c>
      <c r="X410" s="55"/>
      <c r="Y410" s="55"/>
      <c r="Z410" s="52">
        <f t="shared" si="152"/>
        <v>-9.59</v>
      </c>
      <c r="AA410" s="52">
        <f t="shared" si="153"/>
        <v>-9.59</v>
      </c>
      <c r="AB410" s="52">
        <f t="shared" si="154"/>
        <v>-9.5899999999999999E-2</v>
      </c>
      <c r="AC410" s="52">
        <f t="shared" si="155"/>
        <v>5.2500000000000005E-2</v>
      </c>
      <c r="AD410" s="56">
        <f t="shared" si="156"/>
        <v>0.3341820496499045</v>
      </c>
      <c r="AE410" s="57">
        <f t="shared" si="157"/>
        <v>5.2500000000000009</v>
      </c>
      <c r="AF410" s="53">
        <f>IFERROR(-ABS(INDEX('frais amazon 011225-150326'!H:H,MATCH(Reproting_ERPALIN!K410,'frais amazon 011225-150326'!D:D,0))/1.2),"Commande hors la France")</f>
        <v>-2.9</v>
      </c>
      <c r="AG410" s="53">
        <f t="shared" si="158"/>
        <v>-2.9</v>
      </c>
      <c r="AH410" s="53">
        <f t="shared" si="159"/>
        <v>-2.8999999999999998E-2</v>
      </c>
      <c r="AI410" s="57">
        <f t="shared" si="160"/>
        <v>2.3500000000000007E-2</v>
      </c>
      <c r="AJ410" s="56">
        <f t="shared" si="161"/>
        <v>0.14958625079567159</v>
      </c>
      <c r="AK410" s="54">
        <f t="shared" si="162"/>
        <v>2.3500000000000005</v>
      </c>
      <c r="AL410" s="46"/>
      <c r="AM410" s="41"/>
    </row>
    <row r="411" spans="1:39" x14ac:dyDescent="0.25">
      <c r="A411" s="27" t="s">
        <v>59</v>
      </c>
      <c r="B411" s="27" t="s">
        <v>60</v>
      </c>
      <c r="C411" s="27" t="s">
        <v>16</v>
      </c>
      <c r="D411" s="27" t="s">
        <v>11814</v>
      </c>
      <c r="E411" s="2">
        <v>300</v>
      </c>
      <c r="F411" s="3">
        <v>28.68</v>
      </c>
      <c r="G411" s="3">
        <v>13.33</v>
      </c>
      <c r="H411" s="3">
        <v>26.55</v>
      </c>
      <c r="I411" s="3">
        <v>92.57</v>
      </c>
      <c r="J411" s="27" t="s">
        <v>1671</v>
      </c>
      <c r="K411" s="1" t="s">
        <v>822</v>
      </c>
      <c r="L411" s="50">
        <f t="shared" si="141"/>
        <v>12</v>
      </c>
      <c r="M411" s="51">
        <f t="shared" si="142"/>
        <v>2025</v>
      </c>
      <c r="N411" s="65">
        <f t="shared" si="143"/>
        <v>45992</v>
      </c>
      <c r="O411" s="52">
        <f t="shared" si="144"/>
        <v>9.5600000000000004E-2</v>
      </c>
      <c r="P411" s="52">
        <f t="shared" si="145"/>
        <v>28.68</v>
      </c>
      <c r="Q411" s="53">
        <f t="shared" si="146"/>
        <v>4.4433333333333332E-2</v>
      </c>
      <c r="R411" s="52">
        <f t="shared" si="147"/>
        <v>0.14003333333333334</v>
      </c>
      <c r="S411" s="54">
        <f t="shared" si="148"/>
        <v>42.010000000000005</v>
      </c>
      <c r="T411" s="52">
        <f t="shared" si="149"/>
        <v>-7.0999999999999969E-3</v>
      </c>
      <c r="U411" s="52">
        <f t="shared" si="150"/>
        <v>0.13293333333333335</v>
      </c>
      <c r="V411" s="52">
        <f t="shared" si="151"/>
        <v>39.880000000000003</v>
      </c>
      <c r="W411" s="55">
        <f>SUMIF(GLS!B:B,K411,GLS!C:C)</f>
        <v>0</v>
      </c>
      <c r="X411" s="55"/>
      <c r="Y411" s="55"/>
      <c r="Z411" s="52" t="e">
        <f t="shared" si="152"/>
        <v>#VALUE!</v>
      </c>
      <c r="AA411" s="52">
        <f t="shared" si="153"/>
        <v>0</v>
      </c>
      <c r="AB411" s="52">
        <f t="shared" si="154"/>
        <v>0</v>
      </c>
      <c r="AC411" s="52">
        <f t="shared" si="155"/>
        <v>0.13293333333333335</v>
      </c>
      <c r="AD411" s="56">
        <f t="shared" si="156"/>
        <v>0.94929778624137118</v>
      </c>
      <c r="AE411" s="57">
        <f t="shared" si="157"/>
        <v>39.880000000000003</v>
      </c>
      <c r="AF411" s="53">
        <f>IFERROR(-ABS(INDEX('frais amazon 011225-150326'!H:H,MATCH(Reproting_ERPALIN!K411,'frais amazon 011225-150326'!D:D,0))/1.2),"Commande hors la France")</f>
        <v>-7.7833333333333332</v>
      </c>
      <c r="AG411" s="53">
        <f t="shared" si="158"/>
        <v>-7.7833333333333332</v>
      </c>
      <c r="AH411" s="53">
        <f t="shared" si="159"/>
        <v>-2.5944444444444444E-2</v>
      </c>
      <c r="AI411" s="57">
        <f t="shared" si="160"/>
        <v>0.10698888888888891</v>
      </c>
      <c r="AJ411" s="56">
        <f t="shared" si="161"/>
        <v>0.76402443862572411</v>
      </c>
      <c r="AK411" s="54">
        <f t="shared" si="162"/>
        <v>32.096666666666671</v>
      </c>
      <c r="AL411" s="46"/>
      <c r="AM411" s="41"/>
    </row>
    <row r="412" spans="1:39" x14ac:dyDescent="0.25">
      <c r="A412" s="27" t="s">
        <v>114</v>
      </c>
      <c r="B412" s="27" t="s">
        <v>115</v>
      </c>
      <c r="C412" s="27" t="s">
        <v>29</v>
      </c>
      <c r="D412" s="27" t="s">
        <v>11815</v>
      </c>
      <c r="E412" s="2">
        <v>224</v>
      </c>
      <c r="F412" s="3">
        <v>81.72</v>
      </c>
      <c r="G412" s="3" t="s">
        <v>12</v>
      </c>
      <c r="H412" s="3">
        <v>40.840000000000003</v>
      </c>
      <c r="I412" s="3">
        <v>49.98</v>
      </c>
      <c r="J412" s="27" t="s">
        <v>1671</v>
      </c>
      <c r="K412" s="1" t="s">
        <v>823</v>
      </c>
      <c r="L412" s="50">
        <f t="shared" si="141"/>
        <v>2</v>
      </c>
      <c r="M412" s="51">
        <f t="shared" si="142"/>
        <v>2026</v>
      </c>
      <c r="N412" s="65">
        <f t="shared" si="143"/>
        <v>46054</v>
      </c>
      <c r="O412" s="52">
        <f t="shared" si="144"/>
        <v>0.36482142857142857</v>
      </c>
      <c r="P412" s="52">
        <f t="shared" si="145"/>
        <v>81.72</v>
      </c>
      <c r="Q412" s="53">
        <f t="shared" si="146"/>
        <v>0</v>
      </c>
      <c r="R412" s="52">
        <f t="shared" si="147"/>
        <v>0.36482142857142857</v>
      </c>
      <c r="S412" s="54">
        <f t="shared" si="148"/>
        <v>81.72</v>
      </c>
      <c r="T412" s="52">
        <f t="shared" si="149"/>
        <v>-0.18249999999999997</v>
      </c>
      <c r="U412" s="52">
        <f t="shared" si="150"/>
        <v>0.18232142857142861</v>
      </c>
      <c r="V412" s="52">
        <f t="shared" si="151"/>
        <v>40.840000000000011</v>
      </c>
      <c r="W412" s="55">
        <f>SUMIF(GLS!B:B,K412,GLS!C:C)</f>
        <v>15.370000000000001</v>
      </c>
      <c r="X412" s="55"/>
      <c r="Y412" s="55"/>
      <c r="Z412" s="52">
        <f t="shared" si="152"/>
        <v>-15.370000000000001</v>
      </c>
      <c r="AA412" s="52">
        <f t="shared" si="153"/>
        <v>-15.370000000000001</v>
      </c>
      <c r="AB412" s="52">
        <f t="shared" si="154"/>
        <v>-6.8616071428571429E-2</v>
      </c>
      <c r="AC412" s="52">
        <f t="shared" si="155"/>
        <v>0.11370535714285718</v>
      </c>
      <c r="AD412" s="56">
        <f t="shared" si="156"/>
        <v>0.31167400881057278</v>
      </c>
      <c r="AE412" s="57">
        <f t="shared" si="157"/>
        <v>25.470000000000006</v>
      </c>
      <c r="AF412" s="53">
        <f>IFERROR(-ABS(INDEX('frais amazon 011225-150326'!H:H,MATCH(Reproting_ERPALIN!K412,'frais amazon 011225-150326'!D:D,0))/1.2),"Commande hors la France")</f>
        <v>-15.158333333333335</v>
      </c>
      <c r="AG412" s="53">
        <f t="shared" si="158"/>
        <v>-15.158333333333335</v>
      </c>
      <c r="AH412" s="53">
        <f t="shared" si="159"/>
        <v>-6.7671130952380962E-2</v>
      </c>
      <c r="AI412" s="57">
        <f t="shared" si="160"/>
        <v>4.6034226190476216E-2</v>
      </c>
      <c r="AJ412" s="56">
        <f t="shared" si="161"/>
        <v>0.12618290096263671</v>
      </c>
      <c r="AK412" s="54">
        <f t="shared" si="162"/>
        <v>10.311666666666673</v>
      </c>
      <c r="AL412" s="46"/>
      <c r="AM412" s="41"/>
    </row>
    <row r="413" spans="1:39" x14ac:dyDescent="0.25">
      <c r="A413" s="27" t="s">
        <v>661</v>
      </c>
      <c r="B413" s="27" t="s">
        <v>662</v>
      </c>
      <c r="C413" s="27" t="s">
        <v>16</v>
      </c>
      <c r="D413" s="27" t="s">
        <v>11815</v>
      </c>
      <c r="E413" s="2">
        <v>50</v>
      </c>
      <c r="F413" s="3">
        <v>19.98</v>
      </c>
      <c r="G413" s="3">
        <v>4.99</v>
      </c>
      <c r="H413" s="3">
        <v>16.09</v>
      </c>
      <c r="I413" s="3">
        <v>80.510000000000005</v>
      </c>
      <c r="J413" s="27" t="s">
        <v>1671</v>
      </c>
      <c r="K413" s="1" t="s">
        <v>824</v>
      </c>
      <c r="L413" s="50">
        <f t="shared" si="141"/>
        <v>2</v>
      </c>
      <c r="M413" s="51">
        <f t="shared" si="142"/>
        <v>2026</v>
      </c>
      <c r="N413" s="65">
        <f t="shared" si="143"/>
        <v>46054</v>
      </c>
      <c r="O413" s="52">
        <f t="shared" si="144"/>
        <v>0.39960000000000001</v>
      </c>
      <c r="P413" s="52">
        <f t="shared" si="145"/>
        <v>19.98</v>
      </c>
      <c r="Q413" s="53">
        <f t="shared" si="146"/>
        <v>9.98E-2</v>
      </c>
      <c r="R413" s="52">
        <f t="shared" si="147"/>
        <v>0.49940000000000001</v>
      </c>
      <c r="S413" s="54">
        <f t="shared" si="148"/>
        <v>24.97</v>
      </c>
      <c r="T413" s="52">
        <f t="shared" si="149"/>
        <v>-7.7800000000000008E-2</v>
      </c>
      <c r="U413" s="52">
        <f t="shared" si="150"/>
        <v>0.42159999999999997</v>
      </c>
      <c r="V413" s="52">
        <f t="shared" si="151"/>
        <v>21.08</v>
      </c>
      <c r="W413" s="55">
        <f>SUMIF(GLS!B:B,K413,GLS!C:C)</f>
        <v>5.25</v>
      </c>
      <c r="X413" s="55"/>
      <c r="Y413" s="55"/>
      <c r="Z413" s="52">
        <f t="shared" si="152"/>
        <v>-5.25</v>
      </c>
      <c r="AA413" s="52">
        <f t="shared" si="153"/>
        <v>-5.25</v>
      </c>
      <c r="AB413" s="52">
        <f t="shared" si="154"/>
        <v>-0.105</v>
      </c>
      <c r="AC413" s="52">
        <f t="shared" si="155"/>
        <v>0.31659999999999999</v>
      </c>
      <c r="AD413" s="56">
        <f t="shared" si="156"/>
        <v>0.63396075290348419</v>
      </c>
      <c r="AE413" s="57">
        <f t="shared" si="157"/>
        <v>15.83</v>
      </c>
      <c r="AF413" s="53">
        <f>IFERROR(-ABS(INDEX('frais amazon 011225-150326'!H:H,MATCH(Reproting_ERPALIN!K413,'frais amazon 011225-150326'!D:D,0))/1.2),"Commande hors la France")</f>
        <v>-4.6083333333333334</v>
      </c>
      <c r="AG413" s="53">
        <f t="shared" si="158"/>
        <v>-4.6083333333333334</v>
      </c>
      <c r="AH413" s="53">
        <f t="shared" si="159"/>
        <v>-9.2166666666666675E-2</v>
      </c>
      <c r="AI413" s="57">
        <f t="shared" si="160"/>
        <v>0.22443333333333332</v>
      </c>
      <c r="AJ413" s="56">
        <f t="shared" si="161"/>
        <v>0.4494059538112401</v>
      </c>
      <c r="AK413" s="54">
        <f t="shared" si="162"/>
        <v>11.221666666666666</v>
      </c>
      <c r="AL413" s="46"/>
      <c r="AM413" s="41"/>
    </row>
    <row r="414" spans="1:39" x14ac:dyDescent="0.25">
      <c r="A414" s="27" t="s">
        <v>825</v>
      </c>
      <c r="B414" s="27" t="s">
        <v>826</v>
      </c>
      <c r="C414" s="27" t="s">
        <v>29</v>
      </c>
      <c r="D414" s="27" t="s">
        <v>11814</v>
      </c>
      <c r="E414" s="2">
        <v>40</v>
      </c>
      <c r="F414" s="3">
        <v>47.95</v>
      </c>
      <c r="G414" s="3">
        <v>4.99</v>
      </c>
      <c r="H414" s="3">
        <v>22.38</v>
      </c>
      <c r="I414" s="3">
        <v>46.67</v>
      </c>
      <c r="J414" s="27" t="s">
        <v>1671</v>
      </c>
      <c r="K414" s="1" t="s">
        <v>827</v>
      </c>
      <c r="L414" s="50">
        <f t="shared" si="141"/>
        <v>12</v>
      </c>
      <c r="M414" s="51">
        <f t="shared" si="142"/>
        <v>2025</v>
      </c>
      <c r="N414" s="65">
        <f t="shared" si="143"/>
        <v>45992</v>
      </c>
      <c r="O414" s="52">
        <f t="shared" si="144"/>
        <v>1.19875</v>
      </c>
      <c r="P414" s="52">
        <f t="shared" si="145"/>
        <v>47.95</v>
      </c>
      <c r="Q414" s="53">
        <f t="shared" si="146"/>
        <v>0.12475</v>
      </c>
      <c r="R414" s="52">
        <f t="shared" si="147"/>
        <v>1.3234999999999999</v>
      </c>
      <c r="S414" s="54">
        <f t="shared" si="148"/>
        <v>52.94</v>
      </c>
      <c r="T414" s="52">
        <f t="shared" si="149"/>
        <v>-0.6392500000000001</v>
      </c>
      <c r="U414" s="52">
        <f t="shared" si="150"/>
        <v>0.6842499999999998</v>
      </c>
      <c r="V414" s="52">
        <f t="shared" si="151"/>
        <v>27.36999999999999</v>
      </c>
      <c r="W414" s="55">
        <f>SUMIF(GLS!B:B,K414,GLS!C:C)</f>
        <v>5.25</v>
      </c>
      <c r="X414" s="55"/>
      <c r="Y414" s="55"/>
      <c r="Z414" s="52">
        <f t="shared" si="152"/>
        <v>-5.25</v>
      </c>
      <c r="AA414" s="52">
        <f t="shared" si="153"/>
        <v>-5.25</v>
      </c>
      <c r="AB414" s="52">
        <f t="shared" si="154"/>
        <v>-0.13125000000000001</v>
      </c>
      <c r="AC414" s="52">
        <f t="shared" si="155"/>
        <v>0.55299999999999983</v>
      </c>
      <c r="AD414" s="56">
        <f t="shared" si="156"/>
        <v>0.41783150736683028</v>
      </c>
      <c r="AE414" s="57">
        <f t="shared" si="157"/>
        <v>22.119999999999994</v>
      </c>
      <c r="AF414" s="53">
        <f>IFERROR(-ABS(INDEX('frais amazon 011225-150326'!H:H,MATCH(Reproting_ERPALIN!K414,'frais amazon 011225-150326'!D:D,0))/1.2),"Commande hors la France")</f>
        <v>-9.8333333333333339</v>
      </c>
      <c r="AG414" s="53">
        <f t="shared" si="158"/>
        <v>-9.8333333333333339</v>
      </c>
      <c r="AH414" s="53">
        <f t="shared" si="159"/>
        <v>-0.24583333333333335</v>
      </c>
      <c r="AI414" s="57">
        <f t="shared" si="160"/>
        <v>0.30716666666666648</v>
      </c>
      <c r="AJ414" s="56">
        <f t="shared" si="161"/>
        <v>0.23208663896234719</v>
      </c>
      <c r="AK414" s="54">
        <f t="shared" si="162"/>
        <v>12.286666666666658</v>
      </c>
      <c r="AL414" s="46"/>
      <c r="AM414" s="41"/>
    </row>
    <row r="415" spans="1:39" x14ac:dyDescent="0.25">
      <c r="A415" s="27" t="s">
        <v>9</v>
      </c>
      <c r="B415" s="27" t="s">
        <v>10</v>
      </c>
      <c r="C415" s="27" t="s">
        <v>11</v>
      </c>
      <c r="D415" s="27" t="s">
        <v>11815</v>
      </c>
      <c r="E415" s="2">
        <v>30</v>
      </c>
      <c r="F415" s="3">
        <v>13.49</v>
      </c>
      <c r="G415" s="3" t="s">
        <v>12</v>
      </c>
      <c r="H415" s="3">
        <v>9.2200000000000006</v>
      </c>
      <c r="I415" s="3">
        <v>68.31</v>
      </c>
      <c r="J415" s="27" t="s">
        <v>1671</v>
      </c>
      <c r="K415" s="1" t="s">
        <v>828</v>
      </c>
      <c r="L415" s="50">
        <f t="shared" si="141"/>
        <v>2</v>
      </c>
      <c r="M415" s="51">
        <f t="shared" si="142"/>
        <v>2026</v>
      </c>
      <c r="N415" s="65">
        <f t="shared" si="143"/>
        <v>46054</v>
      </c>
      <c r="O415" s="52">
        <f t="shared" si="144"/>
        <v>0.44966666666666666</v>
      </c>
      <c r="P415" s="52">
        <f t="shared" si="145"/>
        <v>13.49</v>
      </c>
      <c r="Q415" s="53">
        <f t="shared" si="146"/>
        <v>0</v>
      </c>
      <c r="R415" s="52">
        <f t="shared" si="147"/>
        <v>0.44966666666666666</v>
      </c>
      <c r="S415" s="54">
        <f t="shared" si="148"/>
        <v>13.49</v>
      </c>
      <c r="T415" s="52">
        <f t="shared" si="149"/>
        <v>-0.14233333333333331</v>
      </c>
      <c r="U415" s="52">
        <f t="shared" si="150"/>
        <v>0.30733333333333335</v>
      </c>
      <c r="V415" s="52">
        <f t="shared" si="151"/>
        <v>9.2200000000000006</v>
      </c>
      <c r="W415" s="55">
        <f>SUMIF(GLS!B:B,K415,GLS!C:C)</f>
        <v>5.48</v>
      </c>
      <c r="X415" s="55"/>
      <c r="Y415" s="55"/>
      <c r="Z415" s="52">
        <f t="shared" si="152"/>
        <v>-5.48</v>
      </c>
      <c r="AA415" s="52">
        <f t="shared" si="153"/>
        <v>-5.48</v>
      </c>
      <c r="AB415" s="52">
        <f t="shared" si="154"/>
        <v>-0.18266666666666667</v>
      </c>
      <c r="AC415" s="52">
        <f t="shared" si="155"/>
        <v>0.12466666666666668</v>
      </c>
      <c r="AD415" s="56">
        <f t="shared" si="156"/>
        <v>0.27724240177909565</v>
      </c>
      <c r="AE415" s="57">
        <f t="shared" si="157"/>
        <v>3.74</v>
      </c>
      <c r="AF415" s="53">
        <f>IFERROR(-ABS(INDEX('frais amazon 011225-150326'!H:H,MATCH(Reproting_ERPALIN!K415,'frais amazon 011225-150326'!D:D,0))/1.2),"Commande hors la France")</f>
        <v>-2.4916666666666671</v>
      </c>
      <c r="AG415" s="53">
        <f t="shared" si="158"/>
        <v>-2.4916666666666671</v>
      </c>
      <c r="AH415" s="53">
        <f t="shared" si="159"/>
        <v>-8.3055555555555577E-2</v>
      </c>
      <c r="AI415" s="57">
        <f t="shared" si="160"/>
        <v>4.1611111111111099E-2</v>
      </c>
      <c r="AJ415" s="56">
        <f t="shared" si="161"/>
        <v>9.2537682233753374E-2</v>
      </c>
      <c r="AK415" s="54">
        <f t="shared" si="162"/>
        <v>1.2483333333333331</v>
      </c>
      <c r="AL415" s="46"/>
      <c r="AM415" s="41"/>
    </row>
    <row r="416" spans="1:39" x14ac:dyDescent="0.25">
      <c r="A416" s="27" t="s">
        <v>18</v>
      </c>
      <c r="B416" s="27" t="s">
        <v>19</v>
      </c>
      <c r="C416" s="27" t="s">
        <v>16</v>
      </c>
      <c r="D416" s="27" t="s">
        <v>11812</v>
      </c>
      <c r="E416" s="2">
        <v>100</v>
      </c>
      <c r="F416" s="23">
        <v>10.72</v>
      </c>
      <c r="G416" s="3">
        <v>4.99</v>
      </c>
      <c r="H416" s="3">
        <v>9.85</v>
      </c>
      <c r="I416" s="3">
        <v>91.88</v>
      </c>
      <c r="J416" s="27" t="s">
        <v>1671</v>
      </c>
      <c r="K416" s="1" t="s">
        <v>830</v>
      </c>
      <c r="L416" s="50">
        <f t="shared" si="141"/>
        <v>1</v>
      </c>
      <c r="M416" s="51">
        <f t="shared" si="142"/>
        <v>2026</v>
      </c>
      <c r="N416" s="65">
        <f t="shared" si="143"/>
        <v>46023</v>
      </c>
      <c r="O416" s="52">
        <f t="shared" si="144"/>
        <v>0.1072</v>
      </c>
      <c r="P416" s="52">
        <f t="shared" si="145"/>
        <v>10.72</v>
      </c>
      <c r="Q416" s="53">
        <f t="shared" si="146"/>
        <v>4.99E-2</v>
      </c>
      <c r="R416" s="52">
        <f t="shared" si="147"/>
        <v>0.15710000000000002</v>
      </c>
      <c r="S416" s="54">
        <f t="shared" si="148"/>
        <v>15.71</v>
      </c>
      <c r="T416" s="52">
        <f t="shared" si="149"/>
        <v>-8.7000000000000098E-3</v>
      </c>
      <c r="U416" s="52">
        <f t="shared" si="150"/>
        <v>0.1484</v>
      </c>
      <c r="V416" s="52">
        <f t="shared" si="151"/>
        <v>14.84</v>
      </c>
      <c r="W416" s="55">
        <f>SUMIF(GLS!B:B,K416,GLS!C:C)</f>
        <v>5.25</v>
      </c>
      <c r="X416" s="55"/>
      <c r="Y416" s="55"/>
      <c r="Z416" s="52">
        <f t="shared" si="152"/>
        <v>-5.25</v>
      </c>
      <c r="AA416" s="52">
        <f t="shared" si="153"/>
        <v>-5.25</v>
      </c>
      <c r="AB416" s="52">
        <f t="shared" si="154"/>
        <v>-5.2499999999999998E-2</v>
      </c>
      <c r="AC416" s="52">
        <f t="shared" si="155"/>
        <v>9.5900000000000013E-2</v>
      </c>
      <c r="AD416" s="56">
        <f t="shared" si="156"/>
        <v>0.61043921069382556</v>
      </c>
      <c r="AE416" s="57">
        <f t="shared" si="157"/>
        <v>9.5900000000000016</v>
      </c>
      <c r="AF416" s="53">
        <f>IFERROR(-ABS(INDEX('frais amazon 011225-150326'!H:H,MATCH(Reproting_ERPALIN!K416,'frais amazon 011225-150326'!D:D,0))/1.2),"Commande hors la France")</f>
        <v>-2.916666666666667</v>
      </c>
      <c r="AG416" s="53">
        <f t="shared" si="158"/>
        <v>-2.916666666666667</v>
      </c>
      <c r="AH416" s="53">
        <f t="shared" si="159"/>
        <v>-2.9166666666666671E-2</v>
      </c>
      <c r="AI416" s="57">
        <f t="shared" si="160"/>
        <v>6.6733333333333339E-2</v>
      </c>
      <c r="AJ416" s="56">
        <f t="shared" si="161"/>
        <v>0.4247825164438786</v>
      </c>
      <c r="AK416" s="54">
        <f t="shared" si="162"/>
        <v>6.6733333333333338</v>
      </c>
      <c r="AL416" s="46"/>
      <c r="AM416" s="41"/>
    </row>
    <row r="417" spans="1:39" x14ac:dyDescent="0.25">
      <c r="A417" s="27" t="s">
        <v>9</v>
      </c>
      <c r="B417" s="27" t="s">
        <v>10</v>
      </c>
      <c r="C417" s="27" t="s">
        <v>11</v>
      </c>
      <c r="D417" s="27" t="s">
        <v>11812</v>
      </c>
      <c r="E417" s="2">
        <v>60</v>
      </c>
      <c r="F417" s="23">
        <v>29.59</v>
      </c>
      <c r="G417" s="3" t="s">
        <v>12</v>
      </c>
      <c r="H417" s="3">
        <v>21.04</v>
      </c>
      <c r="I417" s="3">
        <v>71.11</v>
      </c>
      <c r="J417" s="27" t="s">
        <v>1671</v>
      </c>
      <c r="K417" s="1" t="s">
        <v>831</v>
      </c>
      <c r="L417" s="50">
        <f t="shared" si="141"/>
        <v>1</v>
      </c>
      <c r="M417" s="51">
        <f t="shared" si="142"/>
        <v>2026</v>
      </c>
      <c r="N417" s="65">
        <f t="shared" si="143"/>
        <v>46023</v>
      </c>
      <c r="O417" s="52">
        <f t="shared" si="144"/>
        <v>0.49316666666666664</v>
      </c>
      <c r="P417" s="52">
        <f t="shared" si="145"/>
        <v>29.59</v>
      </c>
      <c r="Q417" s="53">
        <f t="shared" si="146"/>
        <v>0</v>
      </c>
      <c r="R417" s="52">
        <f t="shared" si="147"/>
        <v>0.49316666666666664</v>
      </c>
      <c r="S417" s="54">
        <f t="shared" si="148"/>
        <v>29.59</v>
      </c>
      <c r="T417" s="52">
        <f t="shared" si="149"/>
        <v>-0.14250000000000002</v>
      </c>
      <c r="U417" s="52">
        <f t="shared" si="150"/>
        <v>0.35066666666666663</v>
      </c>
      <c r="V417" s="52">
        <f t="shared" si="151"/>
        <v>21.04</v>
      </c>
      <c r="W417" s="55">
        <f>SUMIF(GLS!B:B,K417,GLS!C:C)</f>
        <v>5.48</v>
      </c>
      <c r="X417" s="55"/>
      <c r="Y417" s="55"/>
      <c r="Z417" s="52">
        <f t="shared" si="152"/>
        <v>-5.48</v>
      </c>
      <c r="AA417" s="52">
        <f t="shared" si="153"/>
        <v>-5.48</v>
      </c>
      <c r="AB417" s="52">
        <f t="shared" si="154"/>
        <v>-9.1333333333333336E-2</v>
      </c>
      <c r="AC417" s="52">
        <f t="shared" si="155"/>
        <v>0.2593333333333333</v>
      </c>
      <c r="AD417" s="56">
        <f t="shared" si="156"/>
        <v>0.52585332882730651</v>
      </c>
      <c r="AE417" s="57">
        <f t="shared" si="157"/>
        <v>15.559999999999999</v>
      </c>
      <c r="AF417" s="53">
        <f>IFERROR(-ABS(INDEX('frais amazon 011225-150326'!H:H,MATCH(Reproting_ERPALIN!K417,'frais amazon 011225-150326'!D:D,0))/1.2),"Commande hors la France")</f>
        <v>-5.4750000000000005</v>
      </c>
      <c r="AG417" s="53">
        <f t="shared" si="158"/>
        <v>-5.4750000000000005</v>
      </c>
      <c r="AH417" s="53">
        <f t="shared" si="159"/>
        <v>-9.1250000000000012E-2</v>
      </c>
      <c r="AI417" s="57">
        <f t="shared" si="160"/>
        <v>0.16808333333333331</v>
      </c>
      <c r="AJ417" s="56">
        <f t="shared" si="161"/>
        <v>0.34082460290638728</v>
      </c>
      <c r="AK417" s="54">
        <f t="shared" si="162"/>
        <v>10.084999999999999</v>
      </c>
      <c r="AL417" s="46"/>
      <c r="AM417" s="41"/>
    </row>
    <row r="418" spans="1:39" x14ac:dyDescent="0.25">
      <c r="A418" s="27" t="s">
        <v>68</v>
      </c>
      <c r="B418" s="27" t="s">
        <v>69</v>
      </c>
      <c r="C418" s="27" t="s">
        <v>16</v>
      </c>
      <c r="D418" s="27" t="s">
        <v>11812</v>
      </c>
      <c r="E418" s="2">
        <v>100</v>
      </c>
      <c r="F418" s="23">
        <v>19.82</v>
      </c>
      <c r="G418" s="3">
        <v>4.99</v>
      </c>
      <c r="H418" s="3">
        <v>17.71</v>
      </c>
      <c r="I418" s="3">
        <v>89.35</v>
      </c>
      <c r="J418" s="27" t="s">
        <v>1671</v>
      </c>
      <c r="K418" s="1" t="s">
        <v>832</v>
      </c>
      <c r="L418" s="50">
        <f t="shared" si="141"/>
        <v>1</v>
      </c>
      <c r="M418" s="51">
        <f t="shared" si="142"/>
        <v>2026</v>
      </c>
      <c r="N418" s="65">
        <f t="shared" si="143"/>
        <v>46023</v>
      </c>
      <c r="O418" s="52">
        <f t="shared" si="144"/>
        <v>0.19820000000000002</v>
      </c>
      <c r="P418" s="52">
        <f t="shared" si="145"/>
        <v>19.82</v>
      </c>
      <c r="Q418" s="53">
        <f t="shared" si="146"/>
        <v>4.99E-2</v>
      </c>
      <c r="R418" s="52">
        <f t="shared" si="147"/>
        <v>0.24810000000000001</v>
      </c>
      <c r="S418" s="54">
        <f t="shared" si="148"/>
        <v>24.810000000000002</v>
      </c>
      <c r="T418" s="52">
        <f t="shared" si="149"/>
        <v>-2.1099999999999994E-2</v>
      </c>
      <c r="U418" s="52">
        <f t="shared" si="150"/>
        <v>0.22700000000000004</v>
      </c>
      <c r="V418" s="52">
        <f t="shared" si="151"/>
        <v>22.700000000000003</v>
      </c>
      <c r="W418" s="55">
        <f>SUMIF(GLS!B:B,K418,GLS!C:C)</f>
        <v>5.25</v>
      </c>
      <c r="X418" s="55"/>
      <c r="Y418" s="55"/>
      <c r="Z418" s="52">
        <f t="shared" si="152"/>
        <v>-5.25</v>
      </c>
      <c r="AA418" s="52">
        <f t="shared" si="153"/>
        <v>-5.25</v>
      </c>
      <c r="AB418" s="52">
        <f t="shared" si="154"/>
        <v>-5.2499999999999998E-2</v>
      </c>
      <c r="AC418" s="52">
        <f t="shared" si="155"/>
        <v>0.17450000000000004</v>
      </c>
      <c r="AD418" s="56">
        <f t="shared" si="156"/>
        <v>0.70334542523176147</v>
      </c>
      <c r="AE418" s="57">
        <f t="shared" si="157"/>
        <v>17.450000000000003</v>
      </c>
      <c r="AF418" s="53">
        <f>IFERROR(-ABS(INDEX('frais amazon 011225-150326'!H:H,MATCH(Reproting_ERPALIN!K418,'frais amazon 011225-150326'!D:D,0))/1.2),"Commande hors la France")</f>
        <v>-4.166666666666667</v>
      </c>
      <c r="AG418" s="53">
        <f t="shared" si="158"/>
        <v>-4.166666666666667</v>
      </c>
      <c r="AH418" s="53">
        <f t="shared" si="159"/>
        <v>-4.1666666666666671E-2</v>
      </c>
      <c r="AI418" s="57">
        <f t="shared" si="160"/>
        <v>0.13283333333333336</v>
      </c>
      <c r="AJ418" s="56">
        <f t="shared" si="161"/>
        <v>0.53540239150880031</v>
      </c>
      <c r="AK418" s="54">
        <f t="shared" si="162"/>
        <v>13.283333333333335</v>
      </c>
      <c r="AL418" s="46"/>
      <c r="AM418" s="41"/>
    </row>
    <row r="419" spans="1:39" x14ac:dyDescent="0.25">
      <c r="A419" s="27" t="s">
        <v>9</v>
      </c>
      <c r="B419" s="27" t="s">
        <v>10</v>
      </c>
      <c r="C419" s="27" t="s">
        <v>11</v>
      </c>
      <c r="D419" s="27" t="s">
        <v>11812</v>
      </c>
      <c r="E419" s="2">
        <v>30</v>
      </c>
      <c r="F419" s="23">
        <v>12.03</v>
      </c>
      <c r="G419" s="3">
        <v>9.18</v>
      </c>
      <c r="H419" s="3">
        <v>7.76</v>
      </c>
      <c r="I419" s="3">
        <v>64.459999999999994</v>
      </c>
      <c r="J419" s="27" t="s">
        <v>1942</v>
      </c>
      <c r="K419" s="1" t="s">
        <v>833</v>
      </c>
      <c r="L419" s="50">
        <f t="shared" si="141"/>
        <v>1</v>
      </c>
      <c r="M419" s="51">
        <f t="shared" si="142"/>
        <v>2026</v>
      </c>
      <c r="N419" s="65">
        <f t="shared" si="143"/>
        <v>46023</v>
      </c>
      <c r="O419" s="52">
        <f t="shared" si="144"/>
        <v>0.40099999999999997</v>
      </c>
      <c r="P419" s="52">
        <f t="shared" si="145"/>
        <v>12.03</v>
      </c>
      <c r="Q419" s="53">
        <f t="shared" si="146"/>
        <v>0.30599999999999999</v>
      </c>
      <c r="R419" s="52">
        <f t="shared" si="147"/>
        <v>0.70699999999999996</v>
      </c>
      <c r="S419" s="54">
        <f t="shared" si="148"/>
        <v>21.209999999999997</v>
      </c>
      <c r="T419" s="52">
        <f t="shared" si="149"/>
        <v>-0.14233333333333331</v>
      </c>
      <c r="U419" s="52">
        <f t="shared" si="150"/>
        <v>0.56466666666666665</v>
      </c>
      <c r="V419" s="52">
        <f t="shared" si="151"/>
        <v>16.939999999999998</v>
      </c>
      <c r="W419" s="55">
        <f>SUMIF(GLS!B:B,K419,GLS!C:C)</f>
        <v>0</v>
      </c>
      <c r="X419" s="55"/>
      <c r="Y419" s="55"/>
      <c r="Z419" s="52" t="e">
        <f t="shared" si="152"/>
        <v>#VALUE!</v>
      </c>
      <c r="AA419" s="52">
        <f t="shared" si="153"/>
        <v>0</v>
      </c>
      <c r="AB419" s="52">
        <f t="shared" si="154"/>
        <v>0</v>
      </c>
      <c r="AC419" s="52">
        <f t="shared" si="155"/>
        <v>0.56466666666666665</v>
      </c>
      <c r="AD419" s="56">
        <f t="shared" si="156"/>
        <v>0.79867986798679869</v>
      </c>
      <c r="AE419" s="57">
        <f t="shared" si="157"/>
        <v>16.939999999999998</v>
      </c>
      <c r="AF419" s="53" t="str">
        <f>IFERROR(-ABS(INDEX('frais amazon 011225-150326'!H:H,MATCH(Reproting_ERPALIN!K419,'frais amazon 011225-150326'!D:D,0))/1.2),"Commande hors la France")</f>
        <v>Commande hors la France</v>
      </c>
      <c r="AG419" s="53">
        <f t="shared" si="158"/>
        <v>0</v>
      </c>
      <c r="AH419" s="53">
        <f t="shared" si="159"/>
        <v>0</v>
      </c>
      <c r="AI419" s="57">
        <f t="shared" si="160"/>
        <v>0.56466666666666665</v>
      </c>
      <c r="AJ419" s="56">
        <f t="shared" si="161"/>
        <v>0.79867986798679869</v>
      </c>
      <c r="AK419" s="54">
        <f t="shared" si="162"/>
        <v>16.939999999999998</v>
      </c>
      <c r="AL419" s="46"/>
      <c r="AM419" s="41"/>
    </row>
    <row r="420" spans="1:39" x14ac:dyDescent="0.25">
      <c r="A420" s="27" t="s">
        <v>165</v>
      </c>
      <c r="B420" s="27" t="s">
        <v>166</v>
      </c>
      <c r="C420" s="27" t="s">
        <v>91</v>
      </c>
      <c r="D420" s="27" t="s">
        <v>11814</v>
      </c>
      <c r="E420" s="2">
        <v>368</v>
      </c>
      <c r="F420" s="3">
        <v>140.61000000000001</v>
      </c>
      <c r="G420" s="3">
        <v>21.02</v>
      </c>
      <c r="H420" s="3">
        <v>35.619999999999997</v>
      </c>
      <c r="I420" s="3">
        <v>25.33</v>
      </c>
      <c r="J420" s="27" t="s">
        <v>1918</v>
      </c>
      <c r="K420" s="1" t="s">
        <v>836</v>
      </c>
      <c r="L420" s="50">
        <f t="shared" si="141"/>
        <v>12</v>
      </c>
      <c r="M420" s="51">
        <f t="shared" si="142"/>
        <v>2025</v>
      </c>
      <c r="N420" s="65">
        <f t="shared" si="143"/>
        <v>45992</v>
      </c>
      <c r="O420" s="52">
        <f t="shared" si="144"/>
        <v>0.38209239130434786</v>
      </c>
      <c r="P420" s="52">
        <f t="shared" si="145"/>
        <v>140.61000000000001</v>
      </c>
      <c r="Q420" s="53">
        <f t="shared" si="146"/>
        <v>5.7119565217391303E-2</v>
      </c>
      <c r="R420" s="52">
        <f t="shared" si="147"/>
        <v>0.43921195652173917</v>
      </c>
      <c r="S420" s="54">
        <f t="shared" si="148"/>
        <v>161.63000000000002</v>
      </c>
      <c r="T420" s="52">
        <f t="shared" si="149"/>
        <v>-0.28529891304347826</v>
      </c>
      <c r="U420" s="52">
        <f t="shared" si="150"/>
        <v>0.1539130434782609</v>
      </c>
      <c r="V420" s="52">
        <f t="shared" si="151"/>
        <v>56.640000000000015</v>
      </c>
      <c r="W420" s="55">
        <f>SUMIF(GLS!B:B,K420,GLS!C:C)</f>
        <v>37.159999999999997</v>
      </c>
      <c r="X420" s="55"/>
      <c r="Y420" s="55"/>
      <c r="Z420" s="52">
        <f t="shared" si="152"/>
        <v>-37.159999999999997</v>
      </c>
      <c r="AA420" s="52">
        <f t="shared" si="153"/>
        <v>-37.159999999999997</v>
      </c>
      <c r="AB420" s="52">
        <f t="shared" si="154"/>
        <v>-0.10097826086956521</v>
      </c>
      <c r="AC420" s="52">
        <f t="shared" si="155"/>
        <v>5.2934782608695691E-2</v>
      </c>
      <c r="AD420" s="56">
        <f t="shared" si="156"/>
        <v>0.12052218028831289</v>
      </c>
      <c r="AE420" s="57">
        <f t="shared" si="157"/>
        <v>19.480000000000015</v>
      </c>
      <c r="AF420" s="53" t="str">
        <f>IFERROR(-ABS(INDEX('frais amazon 011225-150326'!H:H,MATCH(Reproting_ERPALIN!K420,'frais amazon 011225-150326'!D:D,0))/1.2),"Commande hors la France")</f>
        <v>Commande hors la France</v>
      </c>
      <c r="AG420" s="53">
        <f t="shared" si="158"/>
        <v>0</v>
      </c>
      <c r="AH420" s="53">
        <f t="shared" si="159"/>
        <v>0</v>
      </c>
      <c r="AI420" s="57">
        <f t="shared" si="160"/>
        <v>5.2934782608695691E-2</v>
      </c>
      <c r="AJ420" s="56">
        <f t="shared" si="161"/>
        <v>0.12052218028831289</v>
      </c>
      <c r="AK420" s="54">
        <f t="shared" si="162"/>
        <v>19.480000000000015</v>
      </c>
      <c r="AL420" s="46"/>
      <c r="AM420" s="41"/>
    </row>
    <row r="421" spans="1:39" x14ac:dyDescent="0.25">
      <c r="A421" s="27" t="s">
        <v>68</v>
      </c>
      <c r="B421" s="27" t="s">
        <v>69</v>
      </c>
      <c r="C421" s="27" t="s">
        <v>16</v>
      </c>
      <c r="D421" s="27" t="s">
        <v>11815</v>
      </c>
      <c r="E421" s="2">
        <v>100</v>
      </c>
      <c r="F421" s="3">
        <v>19.82</v>
      </c>
      <c r="G421" s="3">
        <v>4.99</v>
      </c>
      <c r="H421" s="3">
        <v>17.71</v>
      </c>
      <c r="I421" s="3">
        <v>89.35</v>
      </c>
      <c r="J421" s="27" t="s">
        <v>1671</v>
      </c>
      <c r="K421" s="1" t="s">
        <v>837</v>
      </c>
      <c r="L421" s="50">
        <f t="shared" si="141"/>
        <v>2</v>
      </c>
      <c r="M421" s="51">
        <f t="shared" si="142"/>
        <v>2026</v>
      </c>
      <c r="N421" s="65">
        <f t="shared" si="143"/>
        <v>46054</v>
      </c>
      <c r="O421" s="52">
        <f t="shared" si="144"/>
        <v>0.19820000000000002</v>
      </c>
      <c r="P421" s="52">
        <f t="shared" si="145"/>
        <v>19.82</v>
      </c>
      <c r="Q421" s="53">
        <f t="shared" si="146"/>
        <v>4.99E-2</v>
      </c>
      <c r="R421" s="52">
        <f t="shared" si="147"/>
        <v>0.24810000000000001</v>
      </c>
      <c r="S421" s="54">
        <f t="shared" si="148"/>
        <v>24.810000000000002</v>
      </c>
      <c r="T421" s="52">
        <f t="shared" si="149"/>
        <v>-2.1099999999999994E-2</v>
      </c>
      <c r="U421" s="52">
        <f t="shared" si="150"/>
        <v>0.22700000000000004</v>
      </c>
      <c r="V421" s="52">
        <f t="shared" si="151"/>
        <v>22.700000000000003</v>
      </c>
      <c r="W421" s="55">
        <f>SUMIF(GLS!B:B,K421,GLS!C:C)</f>
        <v>5.25</v>
      </c>
      <c r="X421" s="55"/>
      <c r="Y421" s="55"/>
      <c r="Z421" s="52">
        <f t="shared" si="152"/>
        <v>-5.25</v>
      </c>
      <c r="AA421" s="52">
        <f t="shared" si="153"/>
        <v>-5.25</v>
      </c>
      <c r="AB421" s="52">
        <f t="shared" si="154"/>
        <v>-5.2499999999999998E-2</v>
      </c>
      <c r="AC421" s="52">
        <f t="shared" si="155"/>
        <v>0.17450000000000004</v>
      </c>
      <c r="AD421" s="56">
        <f t="shared" si="156"/>
        <v>0.70334542523176147</v>
      </c>
      <c r="AE421" s="57">
        <f t="shared" si="157"/>
        <v>17.450000000000003</v>
      </c>
      <c r="AF421" s="53">
        <f>IFERROR(-ABS(INDEX('frais amazon 011225-150326'!H:H,MATCH(Reproting_ERPALIN!K421,'frais amazon 011225-150326'!D:D,0))/1.2),"Commande hors la France")</f>
        <v>-4.1500000000000004</v>
      </c>
      <c r="AG421" s="53">
        <f t="shared" si="158"/>
        <v>-4.1500000000000004</v>
      </c>
      <c r="AH421" s="53">
        <f t="shared" si="159"/>
        <v>-4.1500000000000002E-2</v>
      </c>
      <c r="AI421" s="57">
        <f t="shared" si="160"/>
        <v>0.13300000000000003</v>
      </c>
      <c r="AJ421" s="56">
        <f t="shared" si="161"/>
        <v>0.5360741636436922</v>
      </c>
      <c r="AK421" s="54">
        <f t="shared" si="162"/>
        <v>13.300000000000004</v>
      </c>
      <c r="AL421" s="46"/>
      <c r="AM421" s="41"/>
    </row>
    <row r="422" spans="1:39" x14ac:dyDescent="0.25">
      <c r="A422" s="27" t="s">
        <v>144</v>
      </c>
      <c r="B422" s="27" t="s">
        <v>145</v>
      </c>
      <c r="C422" s="27" t="s">
        <v>16</v>
      </c>
      <c r="D422" s="27" t="s">
        <v>11814</v>
      </c>
      <c r="E422" s="2">
        <v>200</v>
      </c>
      <c r="F422" s="3">
        <v>20.54</v>
      </c>
      <c r="G422" s="3">
        <v>4.99</v>
      </c>
      <c r="H422" s="3">
        <v>18.52</v>
      </c>
      <c r="I422" s="3">
        <v>90.17</v>
      </c>
      <c r="J422" s="27" t="s">
        <v>1671</v>
      </c>
      <c r="K422" s="1" t="s">
        <v>838</v>
      </c>
      <c r="L422" s="50">
        <f t="shared" si="141"/>
        <v>12</v>
      </c>
      <c r="M422" s="51">
        <f t="shared" si="142"/>
        <v>2025</v>
      </c>
      <c r="N422" s="65">
        <f t="shared" si="143"/>
        <v>45992</v>
      </c>
      <c r="O422" s="52">
        <f t="shared" si="144"/>
        <v>0.1027</v>
      </c>
      <c r="P422" s="52">
        <f t="shared" si="145"/>
        <v>20.54</v>
      </c>
      <c r="Q422" s="53">
        <f t="shared" si="146"/>
        <v>2.495E-2</v>
      </c>
      <c r="R422" s="52">
        <f t="shared" si="147"/>
        <v>0.12764999999999999</v>
      </c>
      <c r="S422" s="54">
        <f t="shared" si="148"/>
        <v>25.529999999999998</v>
      </c>
      <c r="T422" s="52">
        <f t="shared" si="149"/>
        <v>-1.0099999999999998E-2</v>
      </c>
      <c r="U422" s="52">
        <f t="shared" si="150"/>
        <v>0.11754999999999999</v>
      </c>
      <c r="V422" s="52">
        <f t="shared" si="151"/>
        <v>23.509999999999998</v>
      </c>
      <c r="W422" s="55">
        <f>SUMIF(GLS!B:B,K422,GLS!C:C)</f>
        <v>5.25</v>
      </c>
      <c r="X422" s="55"/>
      <c r="Y422" s="55"/>
      <c r="Z422" s="52">
        <f t="shared" si="152"/>
        <v>-5.25</v>
      </c>
      <c r="AA422" s="52">
        <f t="shared" si="153"/>
        <v>-5.25</v>
      </c>
      <c r="AB422" s="52">
        <f t="shared" si="154"/>
        <v>-2.6249999999999999E-2</v>
      </c>
      <c r="AC422" s="52">
        <f t="shared" si="155"/>
        <v>9.1299999999999992E-2</v>
      </c>
      <c r="AD422" s="56">
        <f t="shared" si="156"/>
        <v>0.71523697610654136</v>
      </c>
      <c r="AE422" s="57">
        <f t="shared" si="157"/>
        <v>18.259999999999998</v>
      </c>
      <c r="AF422" s="53">
        <f>IFERROR(-ABS(INDEX('frais amazon 011225-150326'!H:H,MATCH(Reproting_ERPALIN!K422,'frais amazon 011225-150326'!D:D,0))/1.2),"Commande hors la France")</f>
        <v>-4.7416666666666671</v>
      </c>
      <c r="AG422" s="53">
        <f t="shared" si="158"/>
        <v>-4.7416666666666671</v>
      </c>
      <c r="AH422" s="53">
        <f t="shared" si="159"/>
        <v>-2.3708333333333335E-2</v>
      </c>
      <c r="AI422" s="57">
        <f t="shared" si="160"/>
        <v>6.7591666666666661E-2</v>
      </c>
      <c r="AJ422" s="56">
        <f t="shared" si="161"/>
        <v>0.52950776863820348</v>
      </c>
      <c r="AK422" s="54">
        <f t="shared" si="162"/>
        <v>13.518333333333333</v>
      </c>
      <c r="AL422" s="46"/>
      <c r="AM422" s="41"/>
    </row>
    <row r="423" spans="1:39" x14ac:dyDescent="0.25">
      <c r="A423" s="27" t="s">
        <v>68</v>
      </c>
      <c r="B423" s="27" t="s">
        <v>69</v>
      </c>
      <c r="C423" s="27" t="s">
        <v>16</v>
      </c>
      <c r="D423" s="27" t="s">
        <v>11812</v>
      </c>
      <c r="E423" s="2">
        <v>200</v>
      </c>
      <c r="F423" s="23">
        <v>19.82</v>
      </c>
      <c r="G423" s="3">
        <v>4.99</v>
      </c>
      <c r="H423" s="3">
        <v>15.6</v>
      </c>
      <c r="I423" s="3">
        <v>78.709999999999994</v>
      </c>
      <c r="J423" s="27" t="s">
        <v>1671</v>
      </c>
      <c r="K423" s="1" t="s">
        <v>839</v>
      </c>
      <c r="L423" s="50">
        <f t="shared" si="141"/>
        <v>1</v>
      </c>
      <c r="M423" s="51">
        <f t="shared" si="142"/>
        <v>2026</v>
      </c>
      <c r="N423" s="65">
        <f t="shared" si="143"/>
        <v>46023</v>
      </c>
      <c r="O423" s="52">
        <f t="shared" si="144"/>
        <v>9.9100000000000008E-2</v>
      </c>
      <c r="P423" s="52">
        <f t="shared" si="145"/>
        <v>19.82</v>
      </c>
      <c r="Q423" s="53">
        <f t="shared" si="146"/>
        <v>2.495E-2</v>
      </c>
      <c r="R423" s="52">
        <f t="shared" si="147"/>
        <v>0.12405000000000001</v>
      </c>
      <c r="S423" s="54">
        <f t="shared" si="148"/>
        <v>24.810000000000002</v>
      </c>
      <c r="T423" s="52">
        <f t="shared" si="149"/>
        <v>-2.1100000000000004E-2</v>
      </c>
      <c r="U423" s="52">
        <f t="shared" si="150"/>
        <v>0.10295</v>
      </c>
      <c r="V423" s="52">
        <f t="shared" si="151"/>
        <v>20.59</v>
      </c>
      <c r="W423" s="55">
        <f>SUMIF(GLS!B:B,K423,GLS!C:C)</f>
        <v>5.25</v>
      </c>
      <c r="X423" s="55"/>
      <c r="Y423" s="55"/>
      <c r="Z423" s="52">
        <f t="shared" si="152"/>
        <v>-5.25</v>
      </c>
      <c r="AA423" s="52">
        <f t="shared" si="153"/>
        <v>-5.25</v>
      </c>
      <c r="AB423" s="52">
        <f t="shared" si="154"/>
        <v>-2.6249999999999999E-2</v>
      </c>
      <c r="AC423" s="52">
        <f t="shared" si="155"/>
        <v>7.6700000000000004E-2</v>
      </c>
      <c r="AD423" s="56">
        <f t="shared" si="156"/>
        <v>0.61829907295445385</v>
      </c>
      <c r="AE423" s="57">
        <f t="shared" si="157"/>
        <v>15.340000000000002</v>
      </c>
      <c r="AF423" s="53">
        <f>IFERROR(-ABS(INDEX('frais amazon 011225-150326'!H:H,MATCH(Reproting_ERPALIN!K423,'frais amazon 011225-150326'!D:D,0))/1.2),"Commande hors la France")</f>
        <v>-4.1500000000000004</v>
      </c>
      <c r="AG423" s="53">
        <f t="shared" si="158"/>
        <v>-4.1500000000000004</v>
      </c>
      <c r="AH423" s="53">
        <f t="shared" si="159"/>
        <v>-2.0750000000000001E-2</v>
      </c>
      <c r="AI423" s="57">
        <f t="shared" si="160"/>
        <v>5.595E-2</v>
      </c>
      <c r="AJ423" s="56">
        <f t="shared" si="161"/>
        <v>0.45102781136638448</v>
      </c>
      <c r="AK423" s="54">
        <f t="shared" si="162"/>
        <v>11.19</v>
      </c>
      <c r="AL423" s="46"/>
      <c r="AM423" s="41"/>
    </row>
    <row r="424" spans="1:39" x14ac:dyDescent="0.25">
      <c r="A424" s="27" t="s">
        <v>730</v>
      </c>
      <c r="B424" s="27" t="s">
        <v>731</v>
      </c>
      <c r="C424" s="27" t="s">
        <v>33</v>
      </c>
      <c r="D424" s="27" t="s">
        <v>11815</v>
      </c>
      <c r="E424" s="2">
        <v>25</v>
      </c>
      <c r="F424" s="3">
        <v>10.47</v>
      </c>
      <c r="G424" s="3" t="s">
        <v>12</v>
      </c>
      <c r="H424" s="3">
        <v>-1.03</v>
      </c>
      <c r="I424" s="3">
        <v>-9.84</v>
      </c>
      <c r="J424" s="27" t="s">
        <v>1671</v>
      </c>
      <c r="K424" s="1" t="s">
        <v>840</v>
      </c>
      <c r="L424" s="50">
        <f t="shared" si="141"/>
        <v>2</v>
      </c>
      <c r="M424" s="51">
        <f t="shared" si="142"/>
        <v>2026</v>
      </c>
      <c r="N424" s="65">
        <f t="shared" si="143"/>
        <v>46054</v>
      </c>
      <c r="O424" s="52">
        <f t="shared" si="144"/>
        <v>0.41880000000000001</v>
      </c>
      <c r="P424" s="52">
        <f t="shared" si="145"/>
        <v>10.47</v>
      </c>
      <c r="Q424" s="53">
        <f t="shared" si="146"/>
        <v>0</v>
      </c>
      <c r="R424" s="52">
        <f t="shared" si="147"/>
        <v>0.41880000000000001</v>
      </c>
      <c r="S424" s="54">
        <f t="shared" si="148"/>
        <v>10.47</v>
      </c>
      <c r="T424" s="52">
        <f t="shared" si="149"/>
        <v>-0.46</v>
      </c>
      <c r="U424" s="52">
        <f t="shared" si="150"/>
        <v>-4.1200000000000014E-2</v>
      </c>
      <c r="V424" s="52">
        <f t="shared" si="151"/>
        <v>-1.0300000000000002</v>
      </c>
      <c r="W424" s="55">
        <f>SUMIF(GLS!B:B,K424,GLS!C:C)</f>
        <v>0</v>
      </c>
      <c r="X424" s="55"/>
      <c r="Y424" s="55"/>
      <c r="Z424" s="52" t="e">
        <f t="shared" si="152"/>
        <v>#VALUE!</v>
      </c>
      <c r="AA424" s="52">
        <f t="shared" si="153"/>
        <v>0</v>
      </c>
      <c r="AB424" s="52">
        <f t="shared" si="154"/>
        <v>0</v>
      </c>
      <c r="AC424" s="52">
        <f t="shared" si="155"/>
        <v>-4.1200000000000014E-2</v>
      </c>
      <c r="AD424" s="56">
        <f t="shared" si="156"/>
        <v>-9.8376313276026778E-2</v>
      </c>
      <c r="AE424" s="57">
        <f t="shared" si="157"/>
        <v>-1.0300000000000002</v>
      </c>
      <c r="AF424" s="53">
        <f>IFERROR(-ABS(INDEX('frais amazon 011225-150326'!H:H,MATCH(Reproting_ERPALIN!K424,'frais amazon 011225-150326'!D:D,0))/1.2),"Commande hors la France")</f>
        <v>-1.9333333333333333</v>
      </c>
      <c r="AG424" s="53">
        <f t="shared" si="158"/>
        <v>-1.9333333333333333</v>
      </c>
      <c r="AH424" s="53">
        <f t="shared" si="159"/>
        <v>-7.7333333333333337E-2</v>
      </c>
      <c r="AI424" s="57">
        <f t="shared" si="160"/>
        <v>-0.11853333333333335</v>
      </c>
      <c r="AJ424" s="56">
        <f t="shared" si="161"/>
        <v>-0.28303088188475012</v>
      </c>
      <c r="AK424" s="54">
        <f t="shared" si="162"/>
        <v>-2.9633333333333338</v>
      </c>
      <c r="AL424" s="46"/>
      <c r="AM424" s="41"/>
    </row>
    <row r="425" spans="1:39" x14ac:dyDescent="0.25">
      <c r="A425" s="27" t="s">
        <v>9</v>
      </c>
      <c r="B425" s="27" t="s">
        <v>10</v>
      </c>
      <c r="C425" s="27" t="s">
        <v>11</v>
      </c>
      <c r="D425" s="27" t="s">
        <v>11814</v>
      </c>
      <c r="E425" s="2">
        <v>30</v>
      </c>
      <c r="F425" s="3">
        <v>16.05</v>
      </c>
      <c r="G425" s="3" t="s">
        <v>12</v>
      </c>
      <c r="H425" s="3">
        <v>11.78</v>
      </c>
      <c r="I425" s="3">
        <v>73.36</v>
      </c>
      <c r="J425" s="27" t="s">
        <v>1671</v>
      </c>
      <c r="K425" s="1" t="s">
        <v>841</v>
      </c>
      <c r="L425" s="50">
        <f t="shared" si="141"/>
        <v>12</v>
      </c>
      <c r="M425" s="51">
        <f t="shared" si="142"/>
        <v>2025</v>
      </c>
      <c r="N425" s="65">
        <f t="shared" si="143"/>
        <v>45992</v>
      </c>
      <c r="O425" s="52">
        <f t="shared" si="144"/>
        <v>0.53500000000000003</v>
      </c>
      <c r="P425" s="52">
        <f t="shared" si="145"/>
        <v>16.05</v>
      </c>
      <c r="Q425" s="53">
        <f t="shared" si="146"/>
        <v>0</v>
      </c>
      <c r="R425" s="52">
        <f t="shared" si="147"/>
        <v>0.53500000000000003</v>
      </c>
      <c r="S425" s="54">
        <f t="shared" si="148"/>
        <v>16.05</v>
      </c>
      <c r="T425" s="52">
        <f t="shared" si="149"/>
        <v>-0.14233333333333337</v>
      </c>
      <c r="U425" s="52">
        <f t="shared" si="150"/>
        <v>0.39266666666666666</v>
      </c>
      <c r="V425" s="52">
        <f t="shared" si="151"/>
        <v>11.78</v>
      </c>
      <c r="W425" s="55">
        <f>SUMIF(GLS!B:B,K425,GLS!C:C)</f>
        <v>5.48</v>
      </c>
      <c r="X425" s="55"/>
      <c r="Y425" s="55"/>
      <c r="Z425" s="52">
        <f t="shared" si="152"/>
        <v>-5.48</v>
      </c>
      <c r="AA425" s="52">
        <f t="shared" si="153"/>
        <v>-5.48</v>
      </c>
      <c r="AB425" s="52">
        <f t="shared" si="154"/>
        <v>-0.18266666666666667</v>
      </c>
      <c r="AC425" s="52">
        <f t="shared" si="155"/>
        <v>0.21</v>
      </c>
      <c r="AD425" s="56">
        <f t="shared" si="156"/>
        <v>0.3925233644859813</v>
      </c>
      <c r="AE425" s="57">
        <f t="shared" si="157"/>
        <v>6.3</v>
      </c>
      <c r="AF425" s="53">
        <f>IFERROR(-ABS(INDEX('frais amazon 011225-150326'!H:H,MATCH(Reproting_ERPALIN!K425,'frais amazon 011225-150326'!D:D,0))/1.2),"Commande hors la France")</f>
        <v>-2.9666666666666668</v>
      </c>
      <c r="AG425" s="53">
        <f t="shared" si="158"/>
        <v>-2.9666666666666668</v>
      </c>
      <c r="AH425" s="53">
        <f t="shared" si="159"/>
        <v>-9.8888888888888887E-2</v>
      </c>
      <c r="AI425" s="57">
        <f t="shared" si="160"/>
        <v>0.1111111111111111</v>
      </c>
      <c r="AJ425" s="56">
        <f t="shared" si="161"/>
        <v>0.20768431983385252</v>
      </c>
      <c r="AK425" s="54">
        <f t="shared" si="162"/>
        <v>3.333333333333333</v>
      </c>
      <c r="AL425" s="46"/>
      <c r="AM425" s="41"/>
    </row>
    <row r="426" spans="1:39" x14ac:dyDescent="0.25">
      <c r="A426" s="27" t="s">
        <v>240</v>
      </c>
      <c r="B426" s="27" t="s">
        <v>241</v>
      </c>
      <c r="C426" s="27" t="s">
        <v>11</v>
      </c>
      <c r="D426" s="27" t="s">
        <v>11812</v>
      </c>
      <c r="E426" s="2">
        <v>60</v>
      </c>
      <c r="F426" s="23">
        <v>73.27</v>
      </c>
      <c r="G426" s="3" t="s">
        <v>12</v>
      </c>
      <c r="H426" s="3">
        <v>32.39</v>
      </c>
      <c r="I426" s="3">
        <v>44.21</v>
      </c>
      <c r="J426" s="27" t="s">
        <v>1671</v>
      </c>
      <c r="K426" s="1" t="s">
        <v>843</v>
      </c>
      <c r="L426" s="50">
        <f t="shared" si="141"/>
        <v>1</v>
      </c>
      <c r="M426" s="51">
        <f t="shared" si="142"/>
        <v>2026</v>
      </c>
      <c r="N426" s="65">
        <f t="shared" si="143"/>
        <v>46023</v>
      </c>
      <c r="O426" s="52">
        <f t="shared" si="144"/>
        <v>1.2211666666666665</v>
      </c>
      <c r="P426" s="52">
        <f t="shared" si="145"/>
        <v>73.27</v>
      </c>
      <c r="Q426" s="53">
        <f t="shared" si="146"/>
        <v>0</v>
      </c>
      <c r="R426" s="52">
        <f t="shared" si="147"/>
        <v>1.2211666666666665</v>
      </c>
      <c r="S426" s="54">
        <f t="shared" si="148"/>
        <v>73.27</v>
      </c>
      <c r="T426" s="52">
        <f t="shared" si="149"/>
        <v>-0.68133333333333324</v>
      </c>
      <c r="U426" s="52">
        <f t="shared" si="150"/>
        <v>0.53983333333333328</v>
      </c>
      <c r="V426" s="52">
        <f t="shared" si="151"/>
        <v>32.389999999999993</v>
      </c>
      <c r="W426" s="55">
        <f>SUMIF(GLS!B:B,K426,GLS!C:C)</f>
        <v>6.8400000000000007</v>
      </c>
      <c r="X426" s="55"/>
      <c r="Y426" s="55"/>
      <c r="Z426" s="52">
        <f t="shared" si="152"/>
        <v>-6.8400000000000007</v>
      </c>
      <c r="AA426" s="52">
        <f t="shared" si="153"/>
        <v>-6.8400000000000007</v>
      </c>
      <c r="AB426" s="52">
        <f t="shared" si="154"/>
        <v>-0.11400000000000002</v>
      </c>
      <c r="AC426" s="52">
        <f t="shared" si="155"/>
        <v>0.42583333333333329</v>
      </c>
      <c r="AD426" s="56">
        <f t="shared" si="156"/>
        <v>0.34871024976115739</v>
      </c>
      <c r="AE426" s="57">
        <f t="shared" si="157"/>
        <v>25.549999999999997</v>
      </c>
      <c r="AF426" s="53">
        <f>IFERROR(-ABS(INDEX('frais amazon 011225-150326'!H:H,MATCH(Reproting_ERPALIN!K426,'frais amazon 011225-150326'!D:D,0))/1.2),"Commande hors la France")</f>
        <v>-13.600000000000001</v>
      </c>
      <c r="AG426" s="53">
        <f t="shared" si="158"/>
        <v>-13.600000000000001</v>
      </c>
      <c r="AH426" s="53">
        <f t="shared" si="159"/>
        <v>-0.22666666666666668</v>
      </c>
      <c r="AI426" s="57">
        <f t="shared" si="160"/>
        <v>0.1991666666666666</v>
      </c>
      <c r="AJ426" s="56">
        <f t="shared" si="161"/>
        <v>0.1630954005732223</v>
      </c>
      <c r="AK426" s="54">
        <f t="shared" si="162"/>
        <v>11.949999999999996</v>
      </c>
      <c r="AL426" s="46"/>
      <c r="AM426" s="41"/>
    </row>
    <row r="427" spans="1:39" x14ac:dyDescent="0.25">
      <c r="A427" s="27" t="s">
        <v>9</v>
      </c>
      <c r="B427" s="27" t="s">
        <v>10</v>
      </c>
      <c r="C427" s="27" t="s">
        <v>11</v>
      </c>
      <c r="D427" s="27" t="s">
        <v>11814</v>
      </c>
      <c r="E427" s="2">
        <v>15</v>
      </c>
      <c r="F427" s="3">
        <v>16.05</v>
      </c>
      <c r="G427" s="3" t="s">
        <v>12</v>
      </c>
      <c r="H427" s="3">
        <v>13.91</v>
      </c>
      <c r="I427" s="3">
        <v>86.68</v>
      </c>
      <c r="J427" s="27" t="s">
        <v>1671</v>
      </c>
      <c r="K427" s="1" t="s">
        <v>844</v>
      </c>
      <c r="L427" s="50">
        <f t="shared" si="141"/>
        <v>12</v>
      </c>
      <c r="M427" s="51">
        <f t="shared" si="142"/>
        <v>2025</v>
      </c>
      <c r="N427" s="65">
        <f t="shared" si="143"/>
        <v>45992</v>
      </c>
      <c r="O427" s="52">
        <f t="shared" si="144"/>
        <v>1.07</v>
      </c>
      <c r="P427" s="52">
        <f t="shared" si="145"/>
        <v>16.05</v>
      </c>
      <c r="Q427" s="53">
        <f t="shared" si="146"/>
        <v>0</v>
      </c>
      <c r="R427" s="52">
        <f t="shared" si="147"/>
        <v>1.07</v>
      </c>
      <c r="S427" s="54">
        <f t="shared" si="148"/>
        <v>16.05</v>
      </c>
      <c r="T427" s="52">
        <f t="shared" si="149"/>
        <v>-0.14266666666666669</v>
      </c>
      <c r="U427" s="52">
        <f t="shared" si="150"/>
        <v>0.92733333333333334</v>
      </c>
      <c r="V427" s="52">
        <f t="shared" si="151"/>
        <v>13.91</v>
      </c>
      <c r="W427" s="55">
        <f>SUMIF(GLS!B:B,K427,GLS!C:C)</f>
        <v>5.48</v>
      </c>
      <c r="X427" s="55"/>
      <c r="Y427" s="55"/>
      <c r="Z427" s="52">
        <f t="shared" si="152"/>
        <v>-5.48</v>
      </c>
      <c r="AA427" s="52">
        <f t="shared" si="153"/>
        <v>-5.48</v>
      </c>
      <c r="AB427" s="52">
        <f t="shared" si="154"/>
        <v>-0.36533333333333334</v>
      </c>
      <c r="AC427" s="52">
        <f t="shared" si="155"/>
        <v>0.56200000000000006</v>
      </c>
      <c r="AD427" s="56">
        <f t="shared" si="156"/>
        <v>0.52523364485981305</v>
      </c>
      <c r="AE427" s="57">
        <f t="shared" si="157"/>
        <v>8.4300000000000015</v>
      </c>
      <c r="AF427" s="53">
        <f>IFERROR(-ABS(INDEX('frais amazon 011225-150326'!H:H,MATCH(Reproting_ERPALIN!K427,'frais amazon 011225-150326'!D:D,0))/1.2),"Commande hors la France")</f>
        <v>-2.9666666666666668</v>
      </c>
      <c r="AG427" s="53">
        <f t="shared" si="158"/>
        <v>-2.9666666666666668</v>
      </c>
      <c r="AH427" s="53">
        <f t="shared" si="159"/>
        <v>-0.19777777777777777</v>
      </c>
      <c r="AI427" s="57">
        <f t="shared" si="160"/>
        <v>0.36422222222222228</v>
      </c>
      <c r="AJ427" s="56">
        <f t="shared" si="161"/>
        <v>0.34039460020768436</v>
      </c>
      <c r="AK427" s="54">
        <f t="shared" si="162"/>
        <v>5.4633333333333338</v>
      </c>
      <c r="AL427" s="46"/>
      <c r="AM427" s="41"/>
    </row>
    <row r="428" spans="1:39" x14ac:dyDescent="0.25">
      <c r="A428" s="27" t="s">
        <v>76</v>
      </c>
      <c r="B428" s="27" t="s">
        <v>77</v>
      </c>
      <c r="C428" s="27" t="s">
        <v>16</v>
      </c>
      <c r="D428" s="27" t="s">
        <v>11812</v>
      </c>
      <c r="E428" s="2">
        <v>100</v>
      </c>
      <c r="F428" s="23">
        <v>10.47</v>
      </c>
      <c r="G428" s="3">
        <v>10.42</v>
      </c>
      <c r="H428" s="3">
        <v>9.77</v>
      </c>
      <c r="I428" s="3">
        <v>93.31</v>
      </c>
      <c r="J428" s="27" t="s">
        <v>1918</v>
      </c>
      <c r="K428" s="1" t="s">
        <v>845</v>
      </c>
      <c r="L428" s="50">
        <f t="shared" si="141"/>
        <v>1</v>
      </c>
      <c r="M428" s="51">
        <f t="shared" si="142"/>
        <v>2026</v>
      </c>
      <c r="N428" s="65">
        <f t="shared" si="143"/>
        <v>46023</v>
      </c>
      <c r="O428" s="52">
        <f t="shared" si="144"/>
        <v>0.1047</v>
      </c>
      <c r="P428" s="52">
        <f t="shared" si="145"/>
        <v>10.47</v>
      </c>
      <c r="Q428" s="53">
        <f t="shared" si="146"/>
        <v>0.1042</v>
      </c>
      <c r="R428" s="52">
        <f t="shared" si="147"/>
        <v>0.2089</v>
      </c>
      <c r="S428" s="54">
        <f t="shared" si="148"/>
        <v>20.89</v>
      </c>
      <c r="T428" s="52">
        <f t="shared" si="149"/>
        <v>-7.0000000000000106E-3</v>
      </c>
      <c r="U428" s="52">
        <f t="shared" si="150"/>
        <v>0.2019</v>
      </c>
      <c r="V428" s="52">
        <f t="shared" si="151"/>
        <v>20.190000000000001</v>
      </c>
      <c r="W428" s="55">
        <f>SUMIF(GLS!B:B,K428,GLS!C:C)</f>
        <v>10.719999999999999</v>
      </c>
      <c r="X428" s="55"/>
      <c r="Y428" s="55"/>
      <c r="Z428" s="52">
        <f t="shared" si="152"/>
        <v>-10.719999999999999</v>
      </c>
      <c r="AA428" s="52">
        <f t="shared" si="153"/>
        <v>-10.72</v>
      </c>
      <c r="AB428" s="52">
        <f t="shared" si="154"/>
        <v>-0.1072</v>
      </c>
      <c r="AC428" s="52">
        <f t="shared" si="155"/>
        <v>9.4699999999999993E-2</v>
      </c>
      <c r="AD428" s="56">
        <f t="shared" si="156"/>
        <v>0.453326950694112</v>
      </c>
      <c r="AE428" s="57">
        <f t="shared" si="157"/>
        <v>9.4699999999999989</v>
      </c>
      <c r="AF428" s="53" t="str">
        <f>IFERROR(-ABS(INDEX('frais amazon 011225-150326'!H:H,MATCH(Reproting_ERPALIN!K428,'frais amazon 011225-150326'!D:D,0))/1.2),"Commande hors la France")</f>
        <v>Commande hors la France</v>
      </c>
      <c r="AG428" s="53">
        <f t="shared" si="158"/>
        <v>0</v>
      </c>
      <c r="AH428" s="53">
        <f t="shared" si="159"/>
        <v>0</v>
      </c>
      <c r="AI428" s="57">
        <f t="shared" si="160"/>
        <v>9.4699999999999993E-2</v>
      </c>
      <c r="AJ428" s="56">
        <f t="shared" si="161"/>
        <v>0.453326950694112</v>
      </c>
      <c r="AK428" s="54">
        <f t="shared" si="162"/>
        <v>9.4699999999999989</v>
      </c>
      <c r="AL428" s="46"/>
      <c r="AM428" s="41"/>
    </row>
    <row r="429" spans="1:39" x14ac:dyDescent="0.25">
      <c r="A429" s="27" t="s">
        <v>846</v>
      </c>
      <c r="B429" s="27" t="s">
        <v>847</v>
      </c>
      <c r="C429" s="27" t="s">
        <v>33</v>
      </c>
      <c r="D429" s="27" t="s">
        <v>11812</v>
      </c>
      <c r="E429" s="2">
        <v>14</v>
      </c>
      <c r="F429" s="23">
        <v>17.3</v>
      </c>
      <c r="G429" s="3" t="s">
        <v>12</v>
      </c>
      <c r="H429" s="3">
        <v>8.5299999999999994</v>
      </c>
      <c r="I429" s="3">
        <v>49.29</v>
      </c>
      <c r="J429" s="27" t="s">
        <v>1671</v>
      </c>
      <c r="K429" s="1" t="s">
        <v>848</v>
      </c>
      <c r="L429" s="50">
        <f t="shared" si="141"/>
        <v>1</v>
      </c>
      <c r="M429" s="51">
        <f t="shared" si="142"/>
        <v>2026</v>
      </c>
      <c r="N429" s="65">
        <f t="shared" si="143"/>
        <v>46023</v>
      </c>
      <c r="O429" s="52">
        <f t="shared" si="144"/>
        <v>1.2357142857142858</v>
      </c>
      <c r="P429" s="52">
        <f t="shared" si="145"/>
        <v>17.3</v>
      </c>
      <c r="Q429" s="53">
        <f t="shared" si="146"/>
        <v>0</v>
      </c>
      <c r="R429" s="52">
        <f t="shared" si="147"/>
        <v>1.2357142857142858</v>
      </c>
      <c r="S429" s="54">
        <f t="shared" si="148"/>
        <v>17.3</v>
      </c>
      <c r="T429" s="52">
        <f t="shared" si="149"/>
        <v>-0.62642857142857156</v>
      </c>
      <c r="U429" s="52">
        <f t="shared" si="150"/>
        <v>0.60928571428571421</v>
      </c>
      <c r="V429" s="52">
        <f t="shared" si="151"/>
        <v>8.5299999999999994</v>
      </c>
      <c r="W429" s="55">
        <f>SUMIF(GLS!B:B,K429,GLS!C:C)</f>
        <v>5.49</v>
      </c>
      <c r="X429" s="55"/>
      <c r="Y429" s="55"/>
      <c r="Z429" s="52">
        <f t="shared" si="152"/>
        <v>-5.49</v>
      </c>
      <c r="AA429" s="52">
        <f t="shared" si="153"/>
        <v>-5.49</v>
      </c>
      <c r="AB429" s="52">
        <f t="shared" si="154"/>
        <v>-0.39214285714285718</v>
      </c>
      <c r="AC429" s="52">
        <f t="shared" si="155"/>
        <v>0.21714285714285703</v>
      </c>
      <c r="AD429" s="56">
        <f t="shared" si="156"/>
        <v>0.17572254335260107</v>
      </c>
      <c r="AE429" s="57">
        <f t="shared" si="157"/>
        <v>3.0399999999999983</v>
      </c>
      <c r="AF429" s="53">
        <f>IFERROR(-ABS(INDEX('frais amazon 011225-150326'!H:H,MATCH(Reproting_ERPALIN!K429,'frais amazon 011225-150326'!D:D,0))/1.2),"Commande hors la France")</f>
        <v>-3.1916666666666669</v>
      </c>
      <c r="AG429" s="53">
        <f t="shared" si="158"/>
        <v>-3.1916666666666669</v>
      </c>
      <c r="AH429" s="53">
        <f t="shared" si="159"/>
        <v>-0.2279761904761905</v>
      </c>
      <c r="AI429" s="57">
        <f t="shared" si="160"/>
        <v>-1.0833333333333472E-2</v>
      </c>
      <c r="AJ429" s="56">
        <f t="shared" si="161"/>
        <v>-8.7668593448941394E-3</v>
      </c>
      <c r="AK429" s="54">
        <f t="shared" si="162"/>
        <v>-0.15166666666666861</v>
      </c>
      <c r="AL429" s="46"/>
      <c r="AM429" s="41"/>
    </row>
    <row r="430" spans="1:39" x14ac:dyDescent="0.25">
      <c r="A430" s="27" t="s">
        <v>496</v>
      </c>
      <c r="B430" s="27" t="s">
        <v>497</v>
      </c>
      <c r="C430" s="27" t="s">
        <v>16</v>
      </c>
      <c r="D430" s="27" t="s">
        <v>11812</v>
      </c>
      <c r="E430" s="2">
        <v>100</v>
      </c>
      <c r="F430" s="23">
        <v>37.93</v>
      </c>
      <c r="G430" s="3">
        <v>4.99</v>
      </c>
      <c r="H430" s="3">
        <v>26.55</v>
      </c>
      <c r="I430" s="3">
        <v>70</v>
      </c>
      <c r="J430" s="27" t="s">
        <v>1671</v>
      </c>
      <c r="K430" s="1" t="s">
        <v>851</v>
      </c>
      <c r="L430" s="50">
        <f t="shared" si="141"/>
        <v>1</v>
      </c>
      <c r="M430" s="51">
        <f t="shared" si="142"/>
        <v>2026</v>
      </c>
      <c r="N430" s="65">
        <f t="shared" si="143"/>
        <v>46023</v>
      </c>
      <c r="O430" s="52">
        <f t="shared" si="144"/>
        <v>0.37929999999999997</v>
      </c>
      <c r="P430" s="52">
        <f t="shared" si="145"/>
        <v>37.93</v>
      </c>
      <c r="Q430" s="53">
        <f t="shared" si="146"/>
        <v>4.99E-2</v>
      </c>
      <c r="R430" s="52">
        <f t="shared" si="147"/>
        <v>0.42919999999999997</v>
      </c>
      <c r="S430" s="54">
        <f t="shared" si="148"/>
        <v>42.919999999999995</v>
      </c>
      <c r="T430" s="52">
        <f t="shared" si="149"/>
        <v>-0.11379999999999998</v>
      </c>
      <c r="U430" s="52">
        <f t="shared" si="150"/>
        <v>0.31540000000000001</v>
      </c>
      <c r="V430" s="52">
        <f t="shared" si="151"/>
        <v>31.540000000000003</v>
      </c>
      <c r="W430" s="55">
        <f>SUMIF(GLS!B:B,K430,GLS!C:C)</f>
        <v>5.25</v>
      </c>
      <c r="X430" s="55"/>
      <c r="Y430" s="55"/>
      <c r="Z430" s="52">
        <f t="shared" si="152"/>
        <v>-5.25</v>
      </c>
      <c r="AA430" s="52">
        <f t="shared" si="153"/>
        <v>-5.25</v>
      </c>
      <c r="AB430" s="52">
        <f t="shared" si="154"/>
        <v>-5.2499999999999998E-2</v>
      </c>
      <c r="AC430" s="52">
        <f t="shared" si="155"/>
        <v>0.26290000000000002</v>
      </c>
      <c r="AD430" s="56">
        <f t="shared" si="156"/>
        <v>0.61253494874184544</v>
      </c>
      <c r="AE430" s="57">
        <f t="shared" si="157"/>
        <v>26.290000000000003</v>
      </c>
      <c r="AF430" s="53">
        <f>IFERROR(-ABS(INDEX('frais amazon 011225-150326'!H:H,MATCH(Reproting_ERPALIN!K430,'frais amazon 011225-150326'!D:D,0))/1.2),"Commande hors la France")</f>
        <v>-7.9666666666666677</v>
      </c>
      <c r="AG430" s="53">
        <f t="shared" si="158"/>
        <v>-7.9666666666666677</v>
      </c>
      <c r="AH430" s="53">
        <f t="shared" si="159"/>
        <v>-7.9666666666666677E-2</v>
      </c>
      <c r="AI430" s="57">
        <f t="shared" si="160"/>
        <v>0.18323333333333336</v>
      </c>
      <c r="AJ430" s="56">
        <f t="shared" si="161"/>
        <v>0.42691829760795286</v>
      </c>
      <c r="AK430" s="54">
        <f t="shared" si="162"/>
        <v>18.323333333333338</v>
      </c>
      <c r="AL430" s="46"/>
      <c r="AM430" s="41"/>
    </row>
    <row r="431" spans="1:39" x14ac:dyDescent="0.25">
      <c r="A431" s="27" t="s">
        <v>9</v>
      </c>
      <c r="B431" s="27" t="s">
        <v>10</v>
      </c>
      <c r="C431" s="27" t="s">
        <v>11</v>
      </c>
      <c r="D431" s="27" t="s">
        <v>11812</v>
      </c>
      <c r="E431" s="2">
        <v>30</v>
      </c>
      <c r="F431" s="23">
        <v>14.79</v>
      </c>
      <c r="G431" s="3" t="s">
        <v>12</v>
      </c>
      <c r="H431" s="3">
        <v>10.52</v>
      </c>
      <c r="I431" s="3">
        <v>71.099999999999994</v>
      </c>
      <c r="J431" s="27" t="s">
        <v>1671</v>
      </c>
      <c r="K431" s="1" t="s">
        <v>852</v>
      </c>
      <c r="L431" s="50">
        <f t="shared" si="141"/>
        <v>1</v>
      </c>
      <c r="M431" s="51">
        <f t="shared" si="142"/>
        <v>2026</v>
      </c>
      <c r="N431" s="65">
        <f t="shared" si="143"/>
        <v>46023</v>
      </c>
      <c r="O431" s="52">
        <f t="shared" si="144"/>
        <v>0.49299999999999999</v>
      </c>
      <c r="P431" s="52">
        <f t="shared" si="145"/>
        <v>14.79</v>
      </c>
      <c r="Q431" s="53">
        <f t="shared" si="146"/>
        <v>0</v>
      </c>
      <c r="R431" s="52">
        <f t="shared" si="147"/>
        <v>0.49299999999999999</v>
      </c>
      <c r="S431" s="54">
        <f t="shared" si="148"/>
        <v>14.79</v>
      </c>
      <c r="T431" s="52">
        <f t="shared" si="149"/>
        <v>-0.14233333333333331</v>
      </c>
      <c r="U431" s="52">
        <f t="shared" si="150"/>
        <v>0.35066666666666668</v>
      </c>
      <c r="V431" s="52">
        <f t="shared" si="151"/>
        <v>10.52</v>
      </c>
      <c r="W431" s="55">
        <f>SUMIF(GLS!B:B,K431,GLS!C:C)</f>
        <v>5.25</v>
      </c>
      <c r="X431" s="55"/>
      <c r="Y431" s="55"/>
      <c r="Z431" s="52">
        <f t="shared" si="152"/>
        <v>-5.25</v>
      </c>
      <c r="AA431" s="52">
        <f t="shared" si="153"/>
        <v>-5.25</v>
      </c>
      <c r="AB431" s="52">
        <f t="shared" si="154"/>
        <v>-0.17499999999999999</v>
      </c>
      <c r="AC431" s="52">
        <f t="shared" si="155"/>
        <v>0.17566666666666669</v>
      </c>
      <c r="AD431" s="56">
        <f t="shared" si="156"/>
        <v>0.35632183908045983</v>
      </c>
      <c r="AE431" s="57">
        <f t="shared" si="157"/>
        <v>5.2700000000000005</v>
      </c>
      <c r="AF431" s="53">
        <f>IFERROR(-ABS(INDEX('frais amazon 011225-150326'!H:H,MATCH(Reproting_ERPALIN!K431,'frais amazon 011225-150326'!D:D,0))/1.2),"Commande hors la France")</f>
        <v>-2.7333333333333334</v>
      </c>
      <c r="AG431" s="53">
        <f t="shared" si="158"/>
        <v>-2.7333333333333334</v>
      </c>
      <c r="AH431" s="53">
        <f t="shared" si="159"/>
        <v>-9.1111111111111115E-2</v>
      </c>
      <c r="AI431" s="57">
        <f t="shared" si="160"/>
        <v>8.4555555555555578E-2</v>
      </c>
      <c r="AJ431" s="56">
        <f t="shared" si="161"/>
        <v>0.17151228307414926</v>
      </c>
      <c r="AK431" s="54">
        <f t="shared" si="162"/>
        <v>2.5366666666666675</v>
      </c>
      <c r="AL431" s="46"/>
      <c r="AM431" s="41"/>
    </row>
    <row r="432" spans="1:39" x14ac:dyDescent="0.25">
      <c r="A432" s="27" t="s">
        <v>240</v>
      </c>
      <c r="B432" s="27" t="s">
        <v>241</v>
      </c>
      <c r="C432" s="27" t="s">
        <v>11</v>
      </c>
      <c r="D432" s="27" t="s">
        <v>11812</v>
      </c>
      <c r="E432" s="2">
        <v>90</v>
      </c>
      <c r="F432" s="23">
        <v>109.9</v>
      </c>
      <c r="G432" s="3" t="s">
        <v>12</v>
      </c>
      <c r="H432" s="3">
        <v>48.58</v>
      </c>
      <c r="I432" s="3">
        <v>44.21</v>
      </c>
      <c r="J432" s="27" t="s">
        <v>1671</v>
      </c>
      <c r="K432" s="1" t="s">
        <v>853</v>
      </c>
      <c r="L432" s="50">
        <f t="shared" si="141"/>
        <v>1</v>
      </c>
      <c r="M432" s="51">
        <f t="shared" si="142"/>
        <v>2026</v>
      </c>
      <c r="N432" s="65">
        <f t="shared" si="143"/>
        <v>46023</v>
      </c>
      <c r="O432" s="52">
        <f t="shared" si="144"/>
        <v>1.2211111111111113</v>
      </c>
      <c r="P432" s="52">
        <f t="shared" si="145"/>
        <v>109.90000000000002</v>
      </c>
      <c r="Q432" s="53">
        <f t="shared" si="146"/>
        <v>0</v>
      </c>
      <c r="R432" s="52">
        <f t="shared" si="147"/>
        <v>1.2211111111111113</v>
      </c>
      <c r="S432" s="54">
        <f t="shared" si="148"/>
        <v>109.90000000000002</v>
      </c>
      <c r="T432" s="52">
        <f t="shared" si="149"/>
        <v>-0.68133333333333346</v>
      </c>
      <c r="U432" s="52">
        <f t="shared" si="150"/>
        <v>0.5397777777777778</v>
      </c>
      <c r="V432" s="52">
        <f t="shared" si="151"/>
        <v>48.580000000000005</v>
      </c>
      <c r="W432" s="55">
        <f>SUMIF(GLS!B:B,K432,GLS!C:C)</f>
        <v>0</v>
      </c>
      <c r="X432" s="55"/>
      <c r="Y432" s="55"/>
      <c r="Z432" s="52" t="e">
        <f t="shared" si="152"/>
        <v>#VALUE!</v>
      </c>
      <c r="AA432" s="52">
        <f t="shared" si="153"/>
        <v>0</v>
      </c>
      <c r="AB432" s="52">
        <f t="shared" si="154"/>
        <v>0</v>
      </c>
      <c r="AC432" s="52">
        <f t="shared" si="155"/>
        <v>0.5397777777777778</v>
      </c>
      <c r="AD432" s="56">
        <f t="shared" si="156"/>
        <v>0.44203821656050951</v>
      </c>
      <c r="AE432" s="57">
        <f t="shared" si="157"/>
        <v>48.580000000000005</v>
      </c>
      <c r="AF432" s="53">
        <f>IFERROR(-ABS(INDEX('frais amazon 011225-150326'!H:H,MATCH(Reproting_ERPALIN!K432,'frais amazon 011225-150326'!D:D,0))/1.2),"Commande hors la France")</f>
        <v>-20.383333333333336</v>
      </c>
      <c r="AG432" s="53">
        <f t="shared" si="158"/>
        <v>-20.383333333333336</v>
      </c>
      <c r="AH432" s="53">
        <f t="shared" si="159"/>
        <v>-0.22648148148148151</v>
      </c>
      <c r="AI432" s="57">
        <f t="shared" si="160"/>
        <v>0.31329629629629629</v>
      </c>
      <c r="AJ432" s="56">
        <f t="shared" si="161"/>
        <v>0.25656657567485591</v>
      </c>
      <c r="AK432" s="54">
        <f t="shared" si="162"/>
        <v>28.196666666666665</v>
      </c>
      <c r="AL432" s="46"/>
      <c r="AM432" s="41"/>
    </row>
    <row r="433" spans="1:39" x14ac:dyDescent="0.25">
      <c r="A433" s="27" t="s">
        <v>855</v>
      </c>
      <c r="B433" s="27" t="s">
        <v>856</v>
      </c>
      <c r="C433" s="27" t="s">
        <v>33</v>
      </c>
      <c r="D433" s="27" t="s">
        <v>11814</v>
      </c>
      <c r="E433" s="2">
        <v>100</v>
      </c>
      <c r="F433" s="3">
        <v>43.83</v>
      </c>
      <c r="G433" s="3" t="s">
        <v>12</v>
      </c>
      <c r="H433" s="3">
        <v>19.489999999999998</v>
      </c>
      <c r="I433" s="3">
        <v>44.47</v>
      </c>
      <c r="J433" s="27" t="s">
        <v>1671</v>
      </c>
      <c r="K433" s="1" t="s">
        <v>857</v>
      </c>
      <c r="L433" s="50">
        <f t="shared" si="141"/>
        <v>12</v>
      </c>
      <c r="M433" s="51">
        <f t="shared" si="142"/>
        <v>2025</v>
      </c>
      <c r="N433" s="65">
        <f t="shared" si="143"/>
        <v>45992</v>
      </c>
      <c r="O433" s="52">
        <f t="shared" si="144"/>
        <v>0.43829999999999997</v>
      </c>
      <c r="P433" s="52">
        <f t="shared" si="145"/>
        <v>43.83</v>
      </c>
      <c r="Q433" s="53">
        <f t="shared" si="146"/>
        <v>0</v>
      </c>
      <c r="R433" s="52">
        <f t="shared" si="147"/>
        <v>0.43829999999999997</v>
      </c>
      <c r="S433" s="54">
        <f t="shared" si="148"/>
        <v>43.83</v>
      </c>
      <c r="T433" s="52">
        <f t="shared" si="149"/>
        <v>-0.24340000000000001</v>
      </c>
      <c r="U433" s="52">
        <f t="shared" si="150"/>
        <v>0.19489999999999996</v>
      </c>
      <c r="V433" s="52">
        <f t="shared" si="151"/>
        <v>19.489999999999995</v>
      </c>
      <c r="W433" s="55">
        <f>SUMIF(GLS!B:B,K433,GLS!C:C)</f>
        <v>5.48</v>
      </c>
      <c r="X433" s="55"/>
      <c r="Y433" s="55"/>
      <c r="Z433" s="52">
        <f t="shared" si="152"/>
        <v>-5.48</v>
      </c>
      <c r="AA433" s="52">
        <f t="shared" si="153"/>
        <v>-5.48</v>
      </c>
      <c r="AB433" s="52">
        <f t="shared" si="154"/>
        <v>-5.4800000000000001E-2</v>
      </c>
      <c r="AC433" s="52">
        <f t="shared" si="155"/>
        <v>0.14009999999999995</v>
      </c>
      <c r="AD433" s="56">
        <f t="shared" si="156"/>
        <v>0.31964407939767275</v>
      </c>
      <c r="AE433" s="57">
        <f t="shared" si="157"/>
        <v>14.009999999999994</v>
      </c>
      <c r="AF433" s="53">
        <f>IFERROR(-ABS(INDEX('frais amazon 011225-150326'!H:H,MATCH(Reproting_ERPALIN!K433,'frais amazon 011225-150326'!D:D,0))/1.2),"Commande hors la France")</f>
        <v>-8.1333333333333329</v>
      </c>
      <c r="AG433" s="53">
        <f t="shared" si="158"/>
        <v>-8.1333333333333329</v>
      </c>
      <c r="AH433" s="53">
        <f t="shared" si="159"/>
        <v>-8.1333333333333327E-2</v>
      </c>
      <c r="AI433" s="57">
        <f t="shared" si="160"/>
        <v>5.876666666666662E-2</v>
      </c>
      <c r="AJ433" s="56">
        <f t="shared" si="161"/>
        <v>0.1340786371587192</v>
      </c>
      <c r="AK433" s="54">
        <f t="shared" si="162"/>
        <v>5.8766666666666616</v>
      </c>
      <c r="AL433" s="46"/>
      <c r="AM433" s="41"/>
    </row>
    <row r="434" spans="1:39" x14ac:dyDescent="0.25">
      <c r="A434" s="27" t="s">
        <v>858</v>
      </c>
      <c r="B434" s="27" t="s">
        <v>859</v>
      </c>
      <c r="C434" s="27" t="s">
        <v>11</v>
      </c>
      <c r="D434" s="27" t="s">
        <v>11814</v>
      </c>
      <c r="E434" s="2">
        <v>24</v>
      </c>
      <c r="F434" s="3">
        <v>8.56</v>
      </c>
      <c r="G434" s="3">
        <v>4.99</v>
      </c>
      <c r="H434" s="3">
        <v>3.32</v>
      </c>
      <c r="I434" s="3">
        <v>38.82</v>
      </c>
      <c r="J434" s="27" t="s">
        <v>1671</v>
      </c>
      <c r="K434" s="1" t="s">
        <v>860</v>
      </c>
      <c r="L434" s="50">
        <f t="shared" si="141"/>
        <v>12</v>
      </c>
      <c r="M434" s="51">
        <f t="shared" si="142"/>
        <v>2025</v>
      </c>
      <c r="N434" s="65">
        <f t="shared" si="143"/>
        <v>45992</v>
      </c>
      <c r="O434" s="52">
        <f t="shared" si="144"/>
        <v>0.35666666666666669</v>
      </c>
      <c r="P434" s="52">
        <f t="shared" si="145"/>
        <v>8.56</v>
      </c>
      <c r="Q434" s="53">
        <f t="shared" si="146"/>
        <v>0.20791666666666667</v>
      </c>
      <c r="R434" s="52">
        <f t="shared" si="147"/>
        <v>0.56458333333333333</v>
      </c>
      <c r="S434" s="54">
        <f t="shared" si="148"/>
        <v>13.55</v>
      </c>
      <c r="T434" s="52">
        <f t="shared" si="149"/>
        <v>-0.21833333333333335</v>
      </c>
      <c r="U434" s="52">
        <f t="shared" si="150"/>
        <v>0.34624999999999995</v>
      </c>
      <c r="V434" s="52">
        <f t="shared" si="151"/>
        <v>8.3099999999999987</v>
      </c>
      <c r="W434" s="55">
        <f>SUMIF(GLS!B:B,K434,GLS!C:C)</f>
        <v>5.25</v>
      </c>
      <c r="X434" s="55"/>
      <c r="Y434" s="55"/>
      <c r="Z434" s="52">
        <f t="shared" si="152"/>
        <v>-5.25</v>
      </c>
      <c r="AA434" s="52">
        <f t="shared" si="153"/>
        <v>-5.25</v>
      </c>
      <c r="AB434" s="52">
        <f t="shared" si="154"/>
        <v>-0.21875</v>
      </c>
      <c r="AC434" s="52">
        <f t="shared" si="155"/>
        <v>0.12749999999999995</v>
      </c>
      <c r="AD434" s="56">
        <f t="shared" si="156"/>
        <v>0.22583025830258294</v>
      </c>
      <c r="AE434" s="57">
        <f t="shared" si="157"/>
        <v>3.0599999999999987</v>
      </c>
      <c r="AF434" s="53">
        <f>IFERROR(-ABS(INDEX('frais amazon 011225-150326'!H:H,MATCH(Reproting_ERPALIN!K434,'frais amazon 011225-150326'!D:D,0))/1.2),"Commande hors la France")</f>
        <v>-2.5</v>
      </c>
      <c r="AG434" s="53">
        <f t="shared" si="158"/>
        <v>-2.5</v>
      </c>
      <c r="AH434" s="53">
        <f t="shared" si="159"/>
        <v>-0.10416666666666667</v>
      </c>
      <c r="AI434" s="57">
        <f t="shared" si="160"/>
        <v>2.3333333333333275E-2</v>
      </c>
      <c r="AJ434" s="56">
        <f t="shared" si="161"/>
        <v>4.132841328413274E-2</v>
      </c>
      <c r="AK434" s="54">
        <f t="shared" si="162"/>
        <v>0.55999999999999861</v>
      </c>
      <c r="AL434" s="46"/>
      <c r="AM434" s="41"/>
    </row>
    <row r="435" spans="1:39" x14ac:dyDescent="0.25">
      <c r="A435" s="27" t="s">
        <v>173</v>
      </c>
      <c r="B435" s="27" t="s">
        <v>174</v>
      </c>
      <c r="C435" s="27" t="s">
        <v>29</v>
      </c>
      <c r="D435" s="27" t="s">
        <v>11815</v>
      </c>
      <c r="E435" s="2">
        <v>42</v>
      </c>
      <c r="F435" s="3">
        <v>42.82</v>
      </c>
      <c r="G435" s="3" t="s">
        <v>12</v>
      </c>
      <c r="H435" s="3">
        <v>24.96</v>
      </c>
      <c r="I435" s="3">
        <v>58.28</v>
      </c>
      <c r="J435" s="27" t="s">
        <v>1671</v>
      </c>
      <c r="K435" s="1" t="s">
        <v>861</v>
      </c>
      <c r="L435" s="50">
        <f t="shared" si="141"/>
        <v>2</v>
      </c>
      <c r="M435" s="51">
        <f t="shared" si="142"/>
        <v>2026</v>
      </c>
      <c r="N435" s="65">
        <f t="shared" si="143"/>
        <v>46054</v>
      </c>
      <c r="O435" s="52">
        <f t="shared" si="144"/>
        <v>1.0195238095238095</v>
      </c>
      <c r="P435" s="52">
        <f t="shared" si="145"/>
        <v>42.82</v>
      </c>
      <c r="Q435" s="53">
        <f t="shared" si="146"/>
        <v>0</v>
      </c>
      <c r="R435" s="52">
        <f t="shared" si="147"/>
        <v>1.0195238095238095</v>
      </c>
      <c r="S435" s="54">
        <f t="shared" si="148"/>
        <v>42.82</v>
      </c>
      <c r="T435" s="52">
        <f t="shared" si="149"/>
        <v>-0.42523809523809525</v>
      </c>
      <c r="U435" s="52">
        <f t="shared" si="150"/>
        <v>0.59428571428571431</v>
      </c>
      <c r="V435" s="52">
        <f t="shared" si="151"/>
        <v>24.96</v>
      </c>
      <c r="W435" s="55">
        <f>SUMIF(GLS!B:B,K435,GLS!C:C)</f>
        <v>5.49</v>
      </c>
      <c r="X435" s="55"/>
      <c r="Y435" s="55"/>
      <c r="Z435" s="52">
        <f t="shared" si="152"/>
        <v>-5.49</v>
      </c>
      <c r="AA435" s="52">
        <f t="shared" si="153"/>
        <v>-5.49</v>
      </c>
      <c r="AB435" s="52">
        <f t="shared" si="154"/>
        <v>-0.13071428571428573</v>
      </c>
      <c r="AC435" s="52">
        <f t="shared" si="155"/>
        <v>0.46357142857142858</v>
      </c>
      <c r="AD435" s="56">
        <f t="shared" si="156"/>
        <v>0.45469406819243346</v>
      </c>
      <c r="AE435" s="57">
        <f t="shared" si="157"/>
        <v>19.47</v>
      </c>
      <c r="AF435" s="53">
        <f>IFERROR(-ABS(INDEX('frais amazon 011225-150326'!H:H,MATCH(Reproting_ERPALIN!K435,'frais amazon 011225-150326'!D:D,0))/1.2),"Commande hors la France")</f>
        <v>-7.9499999999999993</v>
      </c>
      <c r="AG435" s="53">
        <f t="shared" si="158"/>
        <v>-7.9499999999999993</v>
      </c>
      <c r="AH435" s="53">
        <f t="shared" si="159"/>
        <v>-0.18928571428571428</v>
      </c>
      <c r="AI435" s="57">
        <f t="shared" si="160"/>
        <v>0.2742857142857143</v>
      </c>
      <c r="AJ435" s="56">
        <f t="shared" si="161"/>
        <v>0.26903316207379729</v>
      </c>
      <c r="AK435" s="54">
        <f t="shared" si="162"/>
        <v>11.520000000000001</v>
      </c>
      <c r="AL435" s="46"/>
      <c r="AM435" s="41"/>
    </row>
    <row r="436" spans="1:39" x14ac:dyDescent="0.25">
      <c r="A436" s="27" t="s">
        <v>18</v>
      </c>
      <c r="B436" s="27" t="s">
        <v>19</v>
      </c>
      <c r="C436" s="27" t="s">
        <v>16</v>
      </c>
      <c r="D436" s="27" t="s">
        <v>11812</v>
      </c>
      <c r="E436" s="2">
        <v>200</v>
      </c>
      <c r="F436" s="23">
        <v>21.44</v>
      </c>
      <c r="G436" s="3">
        <v>4.99</v>
      </c>
      <c r="H436" s="3">
        <v>19.7</v>
      </c>
      <c r="I436" s="3">
        <v>91.88</v>
      </c>
      <c r="J436" s="27" t="s">
        <v>1671</v>
      </c>
      <c r="K436" s="1" t="s">
        <v>862</v>
      </c>
      <c r="L436" s="50">
        <f t="shared" si="141"/>
        <v>1</v>
      </c>
      <c r="M436" s="51">
        <f t="shared" si="142"/>
        <v>2026</v>
      </c>
      <c r="N436" s="65">
        <f t="shared" si="143"/>
        <v>46023</v>
      </c>
      <c r="O436" s="52">
        <f t="shared" si="144"/>
        <v>0.1072</v>
      </c>
      <c r="P436" s="52">
        <f t="shared" si="145"/>
        <v>21.44</v>
      </c>
      <c r="Q436" s="53">
        <f t="shared" si="146"/>
        <v>2.495E-2</v>
      </c>
      <c r="R436" s="52">
        <f t="shared" si="147"/>
        <v>0.13214999999999999</v>
      </c>
      <c r="S436" s="54">
        <f t="shared" si="148"/>
        <v>26.43</v>
      </c>
      <c r="T436" s="52">
        <f t="shared" si="149"/>
        <v>-8.7000000000000098E-3</v>
      </c>
      <c r="U436" s="52">
        <f t="shared" si="150"/>
        <v>0.12344999999999998</v>
      </c>
      <c r="V436" s="52">
        <f t="shared" si="151"/>
        <v>24.689999999999994</v>
      </c>
      <c r="W436" s="55">
        <f>SUMIF(GLS!B:B,K436,GLS!C:C)</f>
        <v>5.25</v>
      </c>
      <c r="X436" s="55"/>
      <c r="Y436" s="55"/>
      <c r="Z436" s="52">
        <f t="shared" si="152"/>
        <v>-5.25</v>
      </c>
      <c r="AA436" s="52">
        <f t="shared" si="153"/>
        <v>-5.25</v>
      </c>
      <c r="AB436" s="52">
        <f t="shared" si="154"/>
        <v>-2.6249999999999999E-2</v>
      </c>
      <c r="AC436" s="52">
        <f t="shared" si="155"/>
        <v>9.7199999999999981E-2</v>
      </c>
      <c r="AD436" s="56">
        <f t="shared" si="156"/>
        <v>0.73552780930760486</v>
      </c>
      <c r="AE436" s="57">
        <f t="shared" si="157"/>
        <v>19.439999999999998</v>
      </c>
      <c r="AF436" s="53">
        <f>IFERROR(-ABS(INDEX('frais amazon 011225-150326'!H:H,MATCH(Reproting_ERPALIN!K436,'frais amazon 011225-150326'!D:D,0))/1.2),"Commande hors la France")</f>
        <v>-4.8916666666666666</v>
      </c>
      <c r="AG436" s="53">
        <f t="shared" si="158"/>
        <v>-4.8916666666666666</v>
      </c>
      <c r="AH436" s="53">
        <f t="shared" si="159"/>
        <v>-2.4458333333333332E-2</v>
      </c>
      <c r="AI436" s="57">
        <f t="shared" si="160"/>
        <v>7.2741666666666649E-2</v>
      </c>
      <c r="AJ436" s="56">
        <f t="shared" si="161"/>
        <v>0.55044772354647487</v>
      </c>
      <c r="AK436" s="54">
        <f t="shared" si="162"/>
        <v>14.54833333333333</v>
      </c>
      <c r="AL436" s="46"/>
      <c r="AM436" s="41"/>
    </row>
    <row r="437" spans="1:39" x14ac:dyDescent="0.25">
      <c r="A437" s="27" t="s">
        <v>132</v>
      </c>
      <c r="B437" s="27" t="s">
        <v>133</v>
      </c>
      <c r="C437" s="27" t="s">
        <v>29</v>
      </c>
      <c r="D437" s="27" t="s">
        <v>11812</v>
      </c>
      <c r="E437" s="2">
        <v>14</v>
      </c>
      <c r="F437" s="23">
        <v>20.37</v>
      </c>
      <c r="G437" s="3">
        <v>4.99</v>
      </c>
      <c r="H437" s="3">
        <v>9.0299999999999994</v>
      </c>
      <c r="I437" s="3">
        <v>44.32</v>
      </c>
      <c r="J437" s="27" t="s">
        <v>1671</v>
      </c>
      <c r="K437" s="1" t="s">
        <v>863</v>
      </c>
      <c r="L437" s="50">
        <f t="shared" si="141"/>
        <v>1</v>
      </c>
      <c r="M437" s="51">
        <f t="shared" si="142"/>
        <v>2026</v>
      </c>
      <c r="N437" s="65">
        <f t="shared" si="143"/>
        <v>46023</v>
      </c>
      <c r="O437" s="52">
        <f t="shared" si="144"/>
        <v>1.4550000000000001</v>
      </c>
      <c r="P437" s="52">
        <f t="shared" si="145"/>
        <v>20.37</v>
      </c>
      <c r="Q437" s="53">
        <f t="shared" si="146"/>
        <v>0.35642857142857143</v>
      </c>
      <c r="R437" s="52">
        <f t="shared" si="147"/>
        <v>1.8114285714285714</v>
      </c>
      <c r="S437" s="54">
        <f t="shared" si="148"/>
        <v>25.36</v>
      </c>
      <c r="T437" s="52">
        <f t="shared" si="149"/>
        <v>-0.81000000000000016</v>
      </c>
      <c r="U437" s="52">
        <f t="shared" si="150"/>
        <v>1.0014285714285713</v>
      </c>
      <c r="V437" s="52">
        <f t="shared" si="151"/>
        <v>14.02</v>
      </c>
      <c r="W437" s="55">
        <f>SUMIF(GLS!B:B,K437,GLS!C:C)</f>
        <v>5.48</v>
      </c>
      <c r="X437" s="55"/>
      <c r="Y437" s="55"/>
      <c r="Z437" s="52">
        <f t="shared" si="152"/>
        <v>-5.48</v>
      </c>
      <c r="AA437" s="52">
        <f t="shared" si="153"/>
        <v>-5.4799999999999995</v>
      </c>
      <c r="AB437" s="52">
        <f t="shared" si="154"/>
        <v>-0.3914285714285714</v>
      </c>
      <c r="AC437" s="52">
        <f t="shared" si="155"/>
        <v>0.60999999999999988</v>
      </c>
      <c r="AD437" s="56">
        <f t="shared" si="156"/>
        <v>0.33675078864353308</v>
      </c>
      <c r="AE437" s="57">
        <f t="shared" si="157"/>
        <v>8.5399999999999991</v>
      </c>
      <c r="AF437" s="53">
        <f>IFERROR(-ABS(INDEX('frais amazon 011225-150326'!H:H,MATCH(Reproting_ERPALIN!K437,'frais amazon 011225-150326'!D:D,0))/1.2),"Commande hors la France")</f>
        <v>-4.7</v>
      </c>
      <c r="AG437" s="53">
        <f t="shared" si="158"/>
        <v>-4.7</v>
      </c>
      <c r="AH437" s="53">
        <f t="shared" si="159"/>
        <v>-0.33571428571428574</v>
      </c>
      <c r="AI437" s="57">
        <f t="shared" si="160"/>
        <v>0.27428571428571413</v>
      </c>
      <c r="AJ437" s="56">
        <f t="shared" si="161"/>
        <v>0.15141955835962137</v>
      </c>
      <c r="AK437" s="54">
        <f t="shared" si="162"/>
        <v>3.8399999999999981</v>
      </c>
      <c r="AL437" s="46"/>
      <c r="AM437" s="41"/>
    </row>
    <row r="438" spans="1:39" x14ac:dyDescent="0.25">
      <c r="A438" s="27" t="s">
        <v>864</v>
      </c>
      <c r="B438" s="27" t="s">
        <v>865</v>
      </c>
      <c r="C438" s="27" t="s">
        <v>866</v>
      </c>
      <c r="D438" s="27" t="s">
        <v>11814</v>
      </c>
      <c r="E438" s="2">
        <v>48</v>
      </c>
      <c r="F438" s="3">
        <v>78.64</v>
      </c>
      <c r="G438" s="3">
        <v>4.99</v>
      </c>
      <c r="H438" s="3">
        <v>39.369999999999997</v>
      </c>
      <c r="I438" s="3">
        <v>50.07</v>
      </c>
      <c r="J438" s="27" t="s">
        <v>1671</v>
      </c>
      <c r="K438" s="1" t="s">
        <v>867</v>
      </c>
      <c r="L438" s="50">
        <f t="shared" si="141"/>
        <v>12</v>
      </c>
      <c r="M438" s="51">
        <f t="shared" si="142"/>
        <v>2025</v>
      </c>
      <c r="N438" s="65">
        <f t="shared" si="143"/>
        <v>45992</v>
      </c>
      <c r="O438" s="52">
        <f t="shared" si="144"/>
        <v>1.6383333333333334</v>
      </c>
      <c r="P438" s="52">
        <f t="shared" si="145"/>
        <v>78.64</v>
      </c>
      <c r="Q438" s="53">
        <f t="shared" si="146"/>
        <v>0.10395833333333333</v>
      </c>
      <c r="R438" s="52">
        <f t="shared" si="147"/>
        <v>1.7422916666666668</v>
      </c>
      <c r="S438" s="54">
        <f t="shared" si="148"/>
        <v>83.63000000000001</v>
      </c>
      <c r="T438" s="52">
        <f t="shared" si="149"/>
        <v>-0.8181250000000001</v>
      </c>
      <c r="U438" s="52">
        <f t="shared" si="150"/>
        <v>0.92416666666666669</v>
      </c>
      <c r="V438" s="52">
        <f t="shared" si="151"/>
        <v>44.36</v>
      </c>
      <c r="W438" s="55">
        <f>SUMIF(GLS!B:B,K438,GLS!C:C)</f>
        <v>5.48</v>
      </c>
      <c r="X438" s="55"/>
      <c r="Y438" s="55"/>
      <c r="Z438" s="52">
        <f t="shared" si="152"/>
        <v>-5.48</v>
      </c>
      <c r="AA438" s="52">
        <f t="shared" si="153"/>
        <v>-5.48</v>
      </c>
      <c r="AB438" s="52">
        <f t="shared" si="154"/>
        <v>-0.11416666666666668</v>
      </c>
      <c r="AC438" s="52">
        <f t="shared" si="155"/>
        <v>0.81</v>
      </c>
      <c r="AD438" s="56">
        <f t="shared" si="156"/>
        <v>0.46490493841922753</v>
      </c>
      <c r="AE438" s="57">
        <f t="shared" si="157"/>
        <v>38.880000000000003</v>
      </c>
      <c r="AF438" s="53">
        <f>IFERROR(-ABS(INDEX('frais amazon 011225-150326'!H:H,MATCH(Reproting_ERPALIN!K438,'frais amazon 011225-150326'!D:D,0))/1.2),"Commande hors la France")</f>
        <v>-15.500000000000002</v>
      </c>
      <c r="AG438" s="53">
        <f t="shared" si="158"/>
        <v>-15.500000000000002</v>
      </c>
      <c r="AH438" s="53">
        <f t="shared" si="159"/>
        <v>-0.32291666666666669</v>
      </c>
      <c r="AI438" s="57">
        <f t="shared" si="160"/>
        <v>0.48708333333333337</v>
      </c>
      <c r="AJ438" s="56">
        <f t="shared" si="161"/>
        <v>0.27956474949180915</v>
      </c>
      <c r="AK438" s="54">
        <f t="shared" si="162"/>
        <v>23.380000000000003</v>
      </c>
      <c r="AL438" s="46"/>
      <c r="AM438" s="41"/>
    </row>
    <row r="439" spans="1:39" x14ac:dyDescent="0.25">
      <c r="A439" s="27" t="s">
        <v>868</v>
      </c>
      <c r="B439" s="27" t="s">
        <v>869</v>
      </c>
      <c r="C439" s="27" t="s">
        <v>29</v>
      </c>
      <c r="D439" s="27" t="s">
        <v>11815</v>
      </c>
      <c r="E439" s="2">
        <v>40</v>
      </c>
      <c r="F439" s="3">
        <v>34.770000000000003</v>
      </c>
      <c r="G439" s="3" t="s">
        <v>12</v>
      </c>
      <c r="H439" s="3">
        <v>24.59</v>
      </c>
      <c r="I439" s="3">
        <v>70.72</v>
      </c>
      <c r="J439" s="27" t="s">
        <v>1671</v>
      </c>
      <c r="K439" s="1" t="s">
        <v>870</v>
      </c>
      <c r="L439" s="50">
        <f t="shared" si="141"/>
        <v>2</v>
      </c>
      <c r="M439" s="51">
        <f t="shared" si="142"/>
        <v>2026</v>
      </c>
      <c r="N439" s="65">
        <f t="shared" si="143"/>
        <v>46054</v>
      </c>
      <c r="O439" s="52">
        <f t="shared" si="144"/>
        <v>0.86925000000000008</v>
      </c>
      <c r="P439" s="52">
        <f t="shared" si="145"/>
        <v>34.770000000000003</v>
      </c>
      <c r="Q439" s="53">
        <f t="shared" si="146"/>
        <v>0</v>
      </c>
      <c r="R439" s="52">
        <f t="shared" si="147"/>
        <v>0.86925000000000008</v>
      </c>
      <c r="S439" s="54">
        <f t="shared" si="148"/>
        <v>34.770000000000003</v>
      </c>
      <c r="T439" s="52">
        <f t="shared" si="149"/>
        <v>-0.25450000000000006</v>
      </c>
      <c r="U439" s="52">
        <f t="shared" si="150"/>
        <v>0.61475000000000002</v>
      </c>
      <c r="V439" s="52">
        <f t="shared" si="151"/>
        <v>24.59</v>
      </c>
      <c r="W439" s="55">
        <f>SUMIF(GLS!B:B,K439,GLS!C:C)</f>
        <v>5.25</v>
      </c>
      <c r="X439" s="55"/>
      <c r="Y439" s="55"/>
      <c r="Z439" s="52">
        <f t="shared" si="152"/>
        <v>-5.25</v>
      </c>
      <c r="AA439" s="52">
        <f t="shared" si="153"/>
        <v>-5.25</v>
      </c>
      <c r="AB439" s="52">
        <f t="shared" si="154"/>
        <v>-0.13125000000000001</v>
      </c>
      <c r="AC439" s="52">
        <f t="shared" si="155"/>
        <v>0.48350000000000004</v>
      </c>
      <c r="AD439" s="56">
        <f t="shared" si="156"/>
        <v>0.55622663215415591</v>
      </c>
      <c r="AE439" s="57">
        <f t="shared" si="157"/>
        <v>19.340000000000003</v>
      </c>
      <c r="AF439" s="53">
        <f>IFERROR(-ABS(INDEX('frais amazon 011225-150326'!H:H,MATCH(Reproting_ERPALIN!K439,'frais amazon 011225-150326'!D:D,0))/1.2),"Commande hors la France")</f>
        <v>-6.4333333333333336</v>
      </c>
      <c r="AG439" s="53">
        <f t="shared" si="158"/>
        <v>-6.4333333333333345</v>
      </c>
      <c r="AH439" s="53">
        <f t="shared" si="159"/>
        <v>-0.16083333333333336</v>
      </c>
      <c r="AI439" s="57">
        <f t="shared" si="160"/>
        <v>0.32266666666666666</v>
      </c>
      <c r="AJ439" s="56">
        <f t="shared" si="161"/>
        <v>0.37120122711149456</v>
      </c>
      <c r="AK439" s="54">
        <f t="shared" si="162"/>
        <v>12.906666666666666</v>
      </c>
      <c r="AL439" s="46"/>
      <c r="AM439" s="41"/>
    </row>
    <row r="440" spans="1:39" x14ac:dyDescent="0.25">
      <c r="A440" s="27" t="s">
        <v>18</v>
      </c>
      <c r="B440" s="27" t="s">
        <v>19</v>
      </c>
      <c r="C440" s="27" t="s">
        <v>16</v>
      </c>
      <c r="D440" s="27" t="s">
        <v>11812</v>
      </c>
      <c r="E440" s="2">
        <v>100</v>
      </c>
      <c r="F440" s="23">
        <v>10.72</v>
      </c>
      <c r="G440" s="3">
        <v>4.99</v>
      </c>
      <c r="H440" s="3">
        <v>9.85</v>
      </c>
      <c r="I440" s="3">
        <v>91.88</v>
      </c>
      <c r="J440" s="27" t="s">
        <v>1671</v>
      </c>
      <c r="K440" s="1" t="s">
        <v>871</v>
      </c>
      <c r="L440" s="50">
        <f t="shared" si="141"/>
        <v>1</v>
      </c>
      <c r="M440" s="51">
        <f t="shared" si="142"/>
        <v>2026</v>
      </c>
      <c r="N440" s="65">
        <f t="shared" si="143"/>
        <v>46023</v>
      </c>
      <c r="O440" s="52">
        <f t="shared" si="144"/>
        <v>0.1072</v>
      </c>
      <c r="P440" s="52">
        <f t="shared" si="145"/>
        <v>10.72</v>
      </c>
      <c r="Q440" s="53">
        <f t="shared" si="146"/>
        <v>4.99E-2</v>
      </c>
      <c r="R440" s="52">
        <f t="shared" si="147"/>
        <v>0.15710000000000002</v>
      </c>
      <c r="S440" s="54">
        <f t="shared" si="148"/>
        <v>15.71</v>
      </c>
      <c r="T440" s="52">
        <f t="shared" si="149"/>
        <v>-8.7000000000000098E-3</v>
      </c>
      <c r="U440" s="52">
        <f t="shared" si="150"/>
        <v>0.1484</v>
      </c>
      <c r="V440" s="52">
        <f t="shared" si="151"/>
        <v>14.84</v>
      </c>
      <c r="W440" s="55">
        <f>SUMIF(GLS!B:B,K440,GLS!C:C)</f>
        <v>5.25</v>
      </c>
      <c r="X440" s="55"/>
      <c r="Y440" s="55"/>
      <c r="Z440" s="52">
        <f t="shared" si="152"/>
        <v>-5.25</v>
      </c>
      <c r="AA440" s="52">
        <f t="shared" si="153"/>
        <v>-5.25</v>
      </c>
      <c r="AB440" s="52">
        <f t="shared" si="154"/>
        <v>-5.2499999999999998E-2</v>
      </c>
      <c r="AC440" s="52">
        <f t="shared" si="155"/>
        <v>9.5900000000000013E-2</v>
      </c>
      <c r="AD440" s="56">
        <f t="shared" si="156"/>
        <v>0.61043921069382556</v>
      </c>
      <c r="AE440" s="57">
        <f t="shared" si="157"/>
        <v>9.5900000000000016</v>
      </c>
      <c r="AF440" s="53">
        <f>IFERROR(-ABS(INDEX('frais amazon 011225-150326'!H:H,MATCH(Reproting_ERPALIN!K440,'frais amazon 011225-150326'!D:D,0))/1.2),"Commande hors la France")</f>
        <v>-2.916666666666667</v>
      </c>
      <c r="AG440" s="53">
        <f t="shared" si="158"/>
        <v>-2.916666666666667</v>
      </c>
      <c r="AH440" s="53">
        <f t="shared" si="159"/>
        <v>-2.9166666666666671E-2</v>
      </c>
      <c r="AI440" s="57">
        <f t="shared" si="160"/>
        <v>6.6733333333333339E-2</v>
      </c>
      <c r="AJ440" s="56">
        <f t="shared" si="161"/>
        <v>0.4247825164438786</v>
      </c>
      <c r="AK440" s="54">
        <f t="shared" si="162"/>
        <v>6.6733333333333338</v>
      </c>
      <c r="AL440" s="46"/>
      <c r="AM440" s="41"/>
    </row>
    <row r="441" spans="1:39" x14ac:dyDescent="0.25">
      <c r="A441" s="27" t="s">
        <v>9</v>
      </c>
      <c r="B441" s="27" t="s">
        <v>10</v>
      </c>
      <c r="C441" s="27" t="s">
        <v>11</v>
      </c>
      <c r="D441" s="27" t="s">
        <v>11812</v>
      </c>
      <c r="E441" s="2">
        <v>30</v>
      </c>
      <c r="F441" s="23">
        <v>13.49</v>
      </c>
      <c r="G441" s="3" t="s">
        <v>12</v>
      </c>
      <c r="H441" s="3">
        <v>9.2200000000000006</v>
      </c>
      <c r="I441" s="3">
        <v>68.31</v>
      </c>
      <c r="J441" s="27" t="s">
        <v>1671</v>
      </c>
      <c r="K441" s="1" t="s">
        <v>872</v>
      </c>
      <c r="L441" s="50">
        <f t="shared" si="141"/>
        <v>1</v>
      </c>
      <c r="M441" s="51">
        <f t="shared" si="142"/>
        <v>2026</v>
      </c>
      <c r="N441" s="65">
        <f t="shared" si="143"/>
        <v>46023</v>
      </c>
      <c r="O441" s="52">
        <f t="shared" si="144"/>
        <v>0.44966666666666666</v>
      </c>
      <c r="P441" s="52">
        <f t="shared" si="145"/>
        <v>13.49</v>
      </c>
      <c r="Q441" s="53">
        <f t="shared" si="146"/>
        <v>0</v>
      </c>
      <c r="R441" s="52">
        <f t="shared" si="147"/>
        <v>0.44966666666666666</v>
      </c>
      <c r="S441" s="54">
        <f t="shared" si="148"/>
        <v>13.49</v>
      </c>
      <c r="T441" s="52">
        <f t="shared" si="149"/>
        <v>-0.14233333333333331</v>
      </c>
      <c r="U441" s="52">
        <f t="shared" si="150"/>
        <v>0.30733333333333335</v>
      </c>
      <c r="V441" s="52">
        <f t="shared" si="151"/>
        <v>9.2200000000000006</v>
      </c>
      <c r="W441" s="55">
        <f>SUMIF(GLS!B:B,K441,GLS!C:C)</f>
        <v>5.48</v>
      </c>
      <c r="X441" s="55"/>
      <c r="Y441" s="55"/>
      <c r="Z441" s="52">
        <f t="shared" si="152"/>
        <v>-5.48</v>
      </c>
      <c r="AA441" s="52">
        <f t="shared" si="153"/>
        <v>-5.48</v>
      </c>
      <c r="AB441" s="52">
        <f t="shared" si="154"/>
        <v>-0.18266666666666667</v>
      </c>
      <c r="AC441" s="52">
        <f t="shared" si="155"/>
        <v>0.12466666666666668</v>
      </c>
      <c r="AD441" s="56">
        <f t="shared" si="156"/>
        <v>0.27724240177909565</v>
      </c>
      <c r="AE441" s="57">
        <f t="shared" si="157"/>
        <v>3.74</v>
      </c>
      <c r="AF441" s="53">
        <f>IFERROR(-ABS(INDEX('frais amazon 011225-150326'!H:H,MATCH(Reproting_ERPALIN!K441,'frais amazon 011225-150326'!D:D,0))/1.2),"Commande hors la France")</f>
        <v>-2.4916666666666671</v>
      </c>
      <c r="AG441" s="53">
        <f t="shared" si="158"/>
        <v>-2.4916666666666671</v>
      </c>
      <c r="AH441" s="53">
        <f t="shared" si="159"/>
        <v>-8.3055555555555577E-2</v>
      </c>
      <c r="AI441" s="57">
        <f t="shared" si="160"/>
        <v>4.1611111111111099E-2</v>
      </c>
      <c r="AJ441" s="56">
        <f t="shared" si="161"/>
        <v>9.2537682233753374E-2</v>
      </c>
      <c r="AK441" s="54">
        <f t="shared" si="162"/>
        <v>1.2483333333333331</v>
      </c>
      <c r="AL441" s="46"/>
      <c r="AM441" s="41"/>
    </row>
    <row r="442" spans="1:39" x14ac:dyDescent="0.25">
      <c r="A442" s="27" t="s">
        <v>76</v>
      </c>
      <c r="B442" s="27" t="s">
        <v>77</v>
      </c>
      <c r="C442" s="27" t="s">
        <v>16</v>
      </c>
      <c r="D442" s="27" t="s">
        <v>11812</v>
      </c>
      <c r="E442" s="2">
        <v>100</v>
      </c>
      <c r="F442" s="23">
        <v>12.05</v>
      </c>
      <c r="G442" s="3">
        <v>4.99</v>
      </c>
      <c r="H442" s="3">
        <v>11.35</v>
      </c>
      <c r="I442" s="3">
        <v>94.19</v>
      </c>
      <c r="J442" s="27" t="s">
        <v>1671</v>
      </c>
      <c r="K442" s="1" t="s">
        <v>873</v>
      </c>
      <c r="L442" s="50">
        <f t="shared" si="141"/>
        <v>1</v>
      </c>
      <c r="M442" s="51">
        <f t="shared" si="142"/>
        <v>2026</v>
      </c>
      <c r="N442" s="65">
        <f t="shared" si="143"/>
        <v>46023</v>
      </c>
      <c r="O442" s="52">
        <f t="shared" si="144"/>
        <v>0.12050000000000001</v>
      </c>
      <c r="P442" s="52">
        <f t="shared" si="145"/>
        <v>12.05</v>
      </c>
      <c r="Q442" s="53">
        <f t="shared" si="146"/>
        <v>4.99E-2</v>
      </c>
      <c r="R442" s="52">
        <f t="shared" si="147"/>
        <v>0.1704</v>
      </c>
      <c r="S442" s="54">
        <f t="shared" si="148"/>
        <v>17.04</v>
      </c>
      <c r="T442" s="52">
        <f t="shared" si="149"/>
        <v>-7.0000000000000106E-3</v>
      </c>
      <c r="U442" s="52">
        <f t="shared" si="150"/>
        <v>0.16339999999999999</v>
      </c>
      <c r="V442" s="52">
        <f t="shared" si="151"/>
        <v>16.34</v>
      </c>
      <c r="W442" s="55">
        <f>SUMIF(GLS!B:B,K442,GLS!C:C)</f>
        <v>5.25</v>
      </c>
      <c r="X442" s="55"/>
      <c r="Y442" s="55"/>
      <c r="Z442" s="52">
        <f t="shared" si="152"/>
        <v>-5.25</v>
      </c>
      <c r="AA442" s="52">
        <f t="shared" si="153"/>
        <v>-5.25</v>
      </c>
      <c r="AB442" s="52">
        <f t="shared" si="154"/>
        <v>-5.2499999999999998E-2</v>
      </c>
      <c r="AC442" s="52">
        <f t="shared" si="155"/>
        <v>0.1109</v>
      </c>
      <c r="AD442" s="56">
        <f t="shared" si="156"/>
        <v>0.6508215962441315</v>
      </c>
      <c r="AE442" s="57">
        <f t="shared" si="157"/>
        <v>11.09</v>
      </c>
      <c r="AF442" s="53">
        <f>IFERROR(-ABS(INDEX('frais amazon 011225-150326'!H:H,MATCH(Reproting_ERPALIN!K442,'frais amazon 011225-150326'!D:D,0))/1.2),"Commande hors la France")</f>
        <v>-3.1666666666666665</v>
      </c>
      <c r="AG442" s="53">
        <f t="shared" si="158"/>
        <v>-3.1666666666666661</v>
      </c>
      <c r="AH442" s="53">
        <f t="shared" si="159"/>
        <v>-3.1666666666666662E-2</v>
      </c>
      <c r="AI442" s="57">
        <f t="shared" si="160"/>
        <v>7.9233333333333336E-2</v>
      </c>
      <c r="AJ442" s="56">
        <f t="shared" si="161"/>
        <v>0.46498435054773085</v>
      </c>
      <c r="AK442" s="54">
        <f t="shared" si="162"/>
        <v>7.9233333333333338</v>
      </c>
      <c r="AL442" s="46"/>
      <c r="AM442" s="41"/>
    </row>
    <row r="443" spans="1:39" x14ac:dyDescent="0.25">
      <c r="A443" s="27" t="s">
        <v>14</v>
      </c>
      <c r="B443" s="27" t="s">
        <v>15</v>
      </c>
      <c r="C443" s="27" t="s">
        <v>16</v>
      </c>
      <c r="D443" s="27" t="s">
        <v>11812</v>
      </c>
      <c r="E443" s="2">
        <v>100</v>
      </c>
      <c r="F443" s="23">
        <v>12.98</v>
      </c>
      <c r="G443" s="3">
        <v>13.33</v>
      </c>
      <c r="H443" s="3">
        <v>11.52</v>
      </c>
      <c r="I443" s="3">
        <v>88.75</v>
      </c>
      <c r="J443" s="27" t="s">
        <v>1671</v>
      </c>
      <c r="K443" s="1" t="s">
        <v>876</v>
      </c>
      <c r="L443" s="50">
        <f t="shared" si="141"/>
        <v>1</v>
      </c>
      <c r="M443" s="51">
        <f t="shared" si="142"/>
        <v>2026</v>
      </c>
      <c r="N443" s="65">
        <f t="shared" si="143"/>
        <v>46023</v>
      </c>
      <c r="O443" s="52">
        <f t="shared" si="144"/>
        <v>0.1298</v>
      </c>
      <c r="P443" s="52">
        <f t="shared" si="145"/>
        <v>12.98</v>
      </c>
      <c r="Q443" s="53">
        <f t="shared" si="146"/>
        <v>0.1333</v>
      </c>
      <c r="R443" s="52">
        <f t="shared" si="147"/>
        <v>0.2631</v>
      </c>
      <c r="S443" s="54">
        <f t="shared" si="148"/>
        <v>26.31</v>
      </c>
      <c r="T443" s="52">
        <f t="shared" si="149"/>
        <v>-1.4600000000000009E-2</v>
      </c>
      <c r="U443" s="52">
        <f t="shared" si="150"/>
        <v>0.2485</v>
      </c>
      <c r="V443" s="52">
        <f t="shared" si="151"/>
        <v>24.85</v>
      </c>
      <c r="W443" s="55">
        <f>SUMIF(GLS!B:B,K443,GLS!C:C)</f>
        <v>5.25</v>
      </c>
      <c r="X443" s="55"/>
      <c r="Y443" s="55"/>
      <c r="Z443" s="52">
        <f t="shared" si="152"/>
        <v>-5.25</v>
      </c>
      <c r="AA443" s="52">
        <f t="shared" si="153"/>
        <v>-5.25</v>
      </c>
      <c r="AB443" s="52">
        <f t="shared" si="154"/>
        <v>-5.2499999999999998E-2</v>
      </c>
      <c r="AC443" s="52">
        <f t="shared" si="155"/>
        <v>0.19600000000000001</v>
      </c>
      <c r="AD443" s="56">
        <f t="shared" si="156"/>
        <v>0.74496389205625235</v>
      </c>
      <c r="AE443" s="57">
        <f t="shared" si="157"/>
        <v>19.600000000000001</v>
      </c>
      <c r="AF443" s="53">
        <f>IFERROR(-ABS(INDEX('frais amazon 011225-150326'!H:H,MATCH(Reproting_ERPALIN!K443,'frais amazon 011225-150326'!D:D,0))/1.2),"Commande hors la France")</f>
        <v>-4.8666666666666671</v>
      </c>
      <c r="AG443" s="53">
        <f t="shared" si="158"/>
        <v>-4.8666666666666671</v>
      </c>
      <c r="AH443" s="53">
        <f t="shared" si="159"/>
        <v>-4.8666666666666671E-2</v>
      </c>
      <c r="AI443" s="57">
        <f t="shared" si="160"/>
        <v>0.14733333333333334</v>
      </c>
      <c r="AJ443" s="56">
        <f t="shared" si="161"/>
        <v>0.55998986443684284</v>
      </c>
      <c r="AK443" s="54">
        <f t="shared" si="162"/>
        <v>14.733333333333334</v>
      </c>
      <c r="AL443" s="46"/>
      <c r="AM443" s="41"/>
    </row>
    <row r="444" spans="1:39" x14ac:dyDescent="0.25">
      <c r="A444" s="27" t="s">
        <v>18</v>
      </c>
      <c r="B444" s="27" t="s">
        <v>19</v>
      </c>
      <c r="C444" s="27" t="s">
        <v>16</v>
      </c>
      <c r="D444" s="27" t="s">
        <v>11812</v>
      </c>
      <c r="E444" s="2">
        <v>100</v>
      </c>
      <c r="F444" s="23">
        <v>10.039999999999999</v>
      </c>
      <c r="G444" s="3">
        <v>2.4950000000000001</v>
      </c>
      <c r="H444" s="3">
        <v>9.17</v>
      </c>
      <c r="I444" s="3">
        <v>91.33</v>
      </c>
      <c r="J444" s="27" t="s">
        <v>1671</v>
      </c>
      <c r="K444" s="1" t="s">
        <v>877</v>
      </c>
      <c r="L444" s="50">
        <f t="shared" si="141"/>
        <v>1</v>
      </c>
      <c r="M444" s="51">
        <f t="shared" si="142"/>
        <v>2026</v>
      </c>
      <c r="N444" s="65">
        <f t="shared" si="143"/>
        <v>46023</v>
      </c>
      <c r="O444" s="52">
        <f t="shared" si="144"/>
        <v>0.10039999999999999</v>
      </c>
      <c r="P444" s="52">
        <f t="shared" si="145"/>
        <v>10.039999999999999</v>
      </c>
      <c r="Q444" s="53">
        <f t="shared" si="146"/>
        <v>2.495E-2</v>
      </c>
      <c r="R444" s="52">
        <f t="shared" si="147"/>
        <v>0.12534999999999999</v>
      </c>
      <c r="S444" s="54">
        <f t="shared" si="148"/>
        <v>12.534999999999998</v>
      </c>
      <c r="T444" s="52">
        <f t="shared" si="149"/>
        <v>-8.6999999999999925E-3</v>
      </c>
      <c r="U444" s="52">
        <f t="shared" si="150"/>
        <v>0.11665</v>
      </c>
      <c r="V444" s="52">
        <f t="shared" si="151"/>
        <v>11.665000000000001</v>
      </c>
      <c r="W444" s="55">
        <f>SUMIF(GLS!B:B,K444,GLS!C:C)</f>
        <v>5.25</v>
      </c>
      <c r="X444" s="55"/>
      <c r="Y444" s="55"/>
      <c r="Z444" s="52">
        <f t="shared" si="152"/>
        <v>-5.25</v>
      </c>
      <c r="AA444" s="52">
        <f t="shared" si="153"/>
        <v>-2.625</v>
      </c>
      <c r="AB444" s="52">
        <f t="shared" si="154"/>
        <v>-2.6249999999999999E-2</v>
      </c>
      <c r="AC444" s="52">
        <f t="shared" si="155"/>
        <v>9.0400000000000008E-2</v>
      </c>
      <c r="AD444" s="56">
        <f t="shared" si="156"/>
        <v>0.72118069405664154</v>
      </c>
      <c r="AE444" s="57">
        <f t="shared" si="157"/>
        <v>9.0400000000000009</v>
      </c>
      <c r="AF444" s="53">
        <f>IFERROR(-ABS(INDEX('frais amazon 011225-150326'!H:H,MATCH(Reproting_ERPALIN!K444,'frais amazon 011225-150326'!D:D,0))/1.2),"Commande hors la France")</f>
        <v>-4.6166666666666671</v>
      </c>
      <c r="AG444" s="53">
        <f t="shared" si="158"/>
        <v>-2.3083333333333336</v>
      </c>
      <c r="AH444" s="53">
        <f t="shared" si="159"/>
        <v>-2.3083333333333334E-2</v>
      </c>
      <c r="AI444" s="57">
        <f t="shared" si="160"/>
        <v>6.7316666666666677E-2</v>
      </c>
      <c r="AJ444" s="56">
        <f t="shared" si="161"/>
        <v>0.53702965031245853</v>
      </c>
      <c r="AK444" s="54">
        <f t="shared" si="162"/>
        <v>6.7316666666666674</v>
      </c>
      <c r="AL444" s="46"/>
      <c r="AM444" s="41"/>
    </row>
    <row r="445" spans="1:39" x14ac:dyDescent="0.25">
      <c r="A445" s="27" t="s">
        <v>263</v>
      </c>
      <c r="B445" s="27" t="s">
        <v>264</v>
      </c>
      <c r="C445" s="27" t="s">
        <v>16</v>
      </c>
      <c r="D445" s="27" t="s">
        <v>11812</v>
      </c>
      <c r="E445" s="2">
        <v>100</v>
      </c>
      <c r="F445" s="23">
        <v>9.93</v>
      </c>
      <c r="G445" s="3">
        <v>2.4950000000000001</v>
      </c>
      <c r="H445" s="3">
        <v>9.2100000000000009</v>
      </c>
      <c r="I445" s="3">
        <v>92.75</v>
      </c>
      <c r="J445" s="27" t="s">
        <v>1671</v>
      </c>
      <c r="K445" s="1" t="s">
        <v>877</v>
      </c>
      <c r="L445" s="50">
        <f t="shared" si="141"/>
        <v>1</v>
      </c>
      <c r="M445" s="51">
        <f t="shared" si="142"/>
        <v>2026</v>
      </c>
      <c r="N445" s="65">
        <f t="shared" si="143"/>
        <v>46023</v>
      </c>
      <c r="O445" s="52">
        <f t="shared" si="144"/>
        <v>9.9299999999999999E-2</v>
      </c>
      <c r="P445" s="52">
        <f t="shared" si="145"/>
        <v>9.93</v>
      </c>
      <c r="Q445" s="53">
        <f t="shared" si="146"/>
        <v>2.495E-2</v>
      </c>
      <c r="R445" s="52">
        <f t="shared" si="147"/>
        <v>0.12425</v>
      </c>
      <c r="S445" s="54">
        <f t="shared" si="148"/>
        <v>12.425000000000001</v>
      </c>
      <c r="T445" s="52">
        <f t="shared" si="149"/>
        <v>-7.1999999999999885E-3</v>
      </c>
      <c r="U445" s="52">
        <f t="shared" si="150"/>
        <v>0.11705000000000002</v>
      </c>
      <c r="V445" s="52">
        <f t="shared" si="151"/>
        <v>11.705000000000002</v>
      </c>
      <c r="W445" s="55">
        <f>SUMIF(GLS!B:B,K445,GLS!C:C)</f>
        <v>5.25</v>
      </c>
      <c r="X445" s="55"/>
      <c r="Y445" s="55"/>
      <c r="Z445" s="52">
        <f t="shared" si="152"/>
        <v>-5.25</v>
      </c>
      <c r="AA445" s="52">
        <f t="shared" si="153"/>
        <v>-2.625</v>
      </c>
      <c r="AB445" s="52">
        <f t="shared" si="154"/>
        <v>-2.6249999999999999E-2</v>
      </c>
      <c r="AC445" s="52">
        <f t="shared" si="155"/>
        <v>9.080000000000002E-2</v>
      </c>
      <c r="AD445" s="56">
        <f t="shared" si="156"/>
        <v>0.73078470824949715</v>
      </c>
      <c r="AE445" s="57">
        <f t="shared" si="157"/>
        <v>9.0800000000000018</v>
      </c>
      <c r="AF445" s="53">
        <f>IFERROR(-ABS(INDEX('frais amazon 011225-150326'!H:H,MATCH(Reproting_ERPALIN!K445,'frais amazon 011225-150326'!D:D,0))/1.2),"Commande hors la France")</f>
        <v>-4.6166666666666671</v>
      </c>
      <c r="AG445" s="53">
        <f t="shared" si="158"/>
        <v>-2.3083333333333336</v>
      </c>
      <c r="AH445" s="53">
        <f t="shared" si="159"/>
        <v>-2.3083333333333334E-2</v>
      </c>
      <c r="AI445" s="57">
        <f t="shared" si="160"/>
        <v>6.7716666666666689E-2</v>
      </c>
      <c r="AJ445" s="56">
        <f t="shared" si="161"/>
        <v>0.54500335345405782</v>
      </c>
      <c r="AK445" s="54">
        <f t="shared" si="162"/>
        <v>6.7716666666666692</v>
      </c>
      <c r="AL445" s="46"/>
      <c r="AM445" s="41"/>
    </row>
    <row r="446" spans="1:39" x14ac:dyDescent="0.25">
      <c r="A446" s="27" t="s">
        <v>68</v>
      </c>
      <c r="B446" s="27" t="s">
        <v>69</v>
      </c>
      <c r="C446" s="27" t="s">
        <v>16</v>
      </c>
      <c r="D446" s="27" t="s">
        <v>11812</v>
      </c>
      <c r="E446" s="2">
        <v>100</v>
      </c>
      <c r="F446" s="23">
        <v>19.82</v>
      </c>
      <c r="G446" s="3">
        <v>4.99</v>
      </c>
      <c r="H446" s="3">
        <v>17.71</v>
      </c>
      <c r="I446" s="3">
        <v>89.35</v>
      </c>
      <c r="J446" s="27" t="s">
        <v>1671</v>
      </c>
      <c r="K446" s="1" t="s">
        <v>879</v>
      </c>
      <c r="L446" s="50">
        <f t="shared" si="141"/>
        <v>1</v>
      </c>
      <c r="M446" s="51">
        <f t="shared" si="142"/>
        <v>2026</v>
      </c>
      <c r="N446" s="65">
        <f t="shared" si="143"/>
        <v>46023</v>
      </c>
      <c r="O446" s="52">
        <f t="shared" si="144"/>
        <v>0.19820000000000002</v>
      </c>
      <c r="P446" s="52">
        <f t="shared" si="145"/>
        <v>19.82</v>
      </c>
      <c r="Q446" s="53">
        <f t="shared" si="146"/>
        <v>4.99E-2</v>
      </c>
      <c r="R446" s="52">
        <f t="shared" si="147"/>
        <v>0.24810000000000001</v>
      </c>
      <c r="S446" s="54">
        <f t="shared" si="148"/>
        <v>24.810000000000002</v>
      </c>
      <c r="T446" s="52">
        <f t="shared" si="149"/>
        <v>-2.1099999999999994E-2</v>
      </c>
      <c r="U446" s="52">
        <f t="shared" si="150"/>
        <v>0.22700000000000004</v>
      </c>
      <c r="V446" s="52">
        <f t="shared" si="151"/>
        <v>22.700000000000003</v>
      </c>
      <c r="W446" s="55">
        <f>SUMIF(GLS!B:B,K446,GLS!C:C)</f>
        <v>5.25</v>
      </c>
      <c r="X446" s="55"/>
      <c r="Y446" s="55"/>
      <c r="Z446" s="52">
        <f t="shared" si="152"/>
        <v>-5.25</v>
      </c>
      <c r="AA446" s="52">
        <f t="shared" si="153"/>
        <v>-5.25</v>
      </c>
      <c r="AB446" s="52">
        <f t="shared" si="154"/>
        <v>-5.2499999999999998E-2</v>
      </c>
      <c r="AC446" s="52">
        <f t="shared" si="155"/>
        <v>0.17450000000000004</v>
      </c>
      <c r="AD446" s="56">
        <f t="shared" si="156"/>
        <v>0.70334542523176147</v>
      </c>
      <c r="AE446" s="57">
        <f t="shared" si="157"/>
        <v>17.450000000000003</v>
      </c>
      <c r="AF446" s="53">
        <f>IFERROR(-ABS(INDEX('frais amazon 011225-150326'!H:H,MATCH(Reproting_ERPALIN!K446,'frais amazon 011225-150326'!D:D,0))/1.2),"Commande hors la France")</f>
        <v>-4.1500000000000004</v>
      </c>
      <c r="AG446" s="53">
        <f t="shared" si="158"/>
        <v>-4.1500000000000004</v>
      </c>
      <c r="AH446" s="53">
        <f t="shared" si="159"/>
        <v>-4.1500000000000002E-2</v>
      </c>
      <c r="AI446" s="57">
        <f t="shared" si="160"/>
        <v>0.13300000000000003</v>
      </c>
      <c r="AJ446" s="56">
        <f t="shared" si="161"/>
        <v>0.5360741636436922</v>
      </c>
      <c r="AK446" s="54">
        <f t="shared" si="162"/>
        <v>13.300000000000004</v>
      </c>
      <c r="AL446" s="46"/>
      <c r="AM446" s="41"/>
    </row>
    <row r="447" spans="1:39" x14ac:dyDescent="0.25">
      <c r="A447" s="27" t="s">
        <v>59</v>
      </c>
      <c r="B447" s="27" t="s">
        <v>60</v>
      </c>
      <c r="C447" s="27" t="s">
        <v>16</v>
      </c>
      <c r="D447" s="27" t="s">
        <v>11815</v>
      </c>
      <c r="E447" s="2">
        <v>100</v>
      </c>
      <c r="F447" s="3">
        <v>10.32</v>
      </c>
      <c r="G447" s="3">
        <v>4.99</v>
      </c>
      <c r="H447" s="3">
        <v>9.61</v>
      </c>
      <c r="I447" s="3">
        <v>93.12</v>
      </c>
      <c r="J447" s="27" t="s">
        <v>1671</v>
      </c>
      <c r="K447" s="1" t="s">
        <v>880</v>
      </c>
      <c r="L447" s="50">
        <f t="shared" si="141"/>
        <v>2</v>
      </c>
      <c r="M447" s="51">
        <f t="shared" si="142"/>
        <v>2026</v>
      </c>
      <c r="N447" s="65">
        <f t="shared" si="143"/>
        <v>46054</v>
      </c>
      <c r="O447" s="52">
        <f t="shared" si="144"/>
        <v>0.1032</v>
      </c>
      <c r="P447" s="52">
        <f t="shared" si="145"/>
        <v>10.32</v>
      </c>
      <c r="Q447" s="53">
        <f t="shared" si="146"/>
        <v>4.99E-2</v>
      </c>
      <c r="R447" s="52">
        <f t="shared" si="147"/>
        <v>0.15310000000000001</v>
      </c>
      <c r="S447" s="54">
        <f t="shared" si="148"/>
        <v>15.310000000000002</v>
      </c>
      <c r="T447" s="52">
        <f t="shared" si="149"/>
        <v>-7.1000000000000082E-3</v>
      </c>
      <c r="U447" s="52">
        <f t="shared" si="150"/>
        <v>0.14600000000000002</v>
      </c>
      <c r="V447" s="52">
        <f t="shared" si="151"/>
        <v>14.600000000000001</v>
      </c>
      <c r="W447" s="55">
        <f>SUMIF(GLS!B:B,K447,GLS!C:C)</f>
        <v>5.25</v>
      </c>
      <c r="X447" s="55"/>
      <c r="Y447" s="55"/>
      <c r="Z447" s="52">
        <f t="shared" si="152"/>
        <v>-5.25</v>
      </c>
      <c r="AA447" s="52">
        <f t="shared" si="153"/>
        <v>-5.25</v>
      </c>
      <c r="AB447" s="52">
        <f t="shared" si="154"/>
        <v>-5.2499999999999998E-2</v>
      </c>
      <c r="AC447" s="52">
        <f t="shared" si="155"/>
        <v>9.3500000000000028E-2</v>
      </c>
      <c r="AD447" s="56">
        <f t="shared" si="156"/>
        <v>0.61071195297191394</v>
      </c>
      <c r="AE447" s="57">
        <f t="shared" si="157"/>
        <v>9.3500000000000032</v>
      </c>
      <c r="AF447" s="53">
        <f>IFERROR(-ABS(INDEX('frais amazon 011225-150326'!H:H,MATCH(Reproting_ERPALIN!K447,'frais amazon 011225-150326'!D:D,0))/1.2),"Commande hors la France")</f>
        <v>-2.85</v>
      </c>
      <c r="AG447" s="53">
        <f t="shared" si="158"/>
        <v>-2.85</v>
      </c>
      <c r="AH447" s="53">
        <f t="shared" si="159"/>
        <v>-2.8500000000000001E-2</v>
      </c>
      <c r="AI447" s="57">
        <f t="shared" si="160"/>
        <v>6.500000000000003E-2</v>
      </c>
      <c r="AJ447" s="56">
        <f t="shared" si="161"/>
        <v>0.4245591116917049</v>
      </c>
      <c r="AK447" s="54">
        <f t="shared" si="162"/>
        <v>6.5000000000000027</v>
      </c>
      <c r="AL447" s="46"/>
      <c r="AM447" s="41"/>
    </row>
    <row r="448" spans="1:39" x14ac:dyDescent="0.25">
      <c r="A448" s="27" t="s">
        <v>196</v>
      </c>
      <c r="B448" s="27" t="s">
        <v>197</v>
      </c>
      <c r="C448" s="27" t="s">
        <v>11</v>
      </c>
      <c r="D448" s="27" t="s">
        <v>11814</v>
      </c>
      <c r="E448" s="2">
        <v>15</v>
      </c>
      <c r="F448" s="3">
        <v>16.649999999999999</v>
      </c>
      <c r="G448" s="3" t="s">
        <v>12</v>
      </c>
      <c r="H448" s="3">
        <v>6.93</v>
      </c>
      <c r="I448" s="3">
        <v>41.64</v>
      </c>
      <c r="J448" s="27" t="s">
        <v>1671</v>
      </c>
      <c r="K448" s="1" t="s">
        <v>881</v>
      </c>
      <c r="L448" s="50">
        <f t="shared" si="141"/>
        <v>12</v>
      </c>
      <c r="M448" s="51">
        <f t="shared" si="142"/>
        <v>2025</v>
      </c>
      <c r="N448" s="65">
        <f t="shared" si="143"/>
        <v>45992</v>
      </c>
      <c r="O448" s="52">
        <f t="shared" si="144"/>
        <v>1.1099999999999999</v>
      </c>
      <c r="P448" s="52">
        <f t="shared" si="145"/>
        <v>16.649999999999999</v>
      </c>
      <c r="Q448" s="53">
        <f t="shared" si="146"/>
        <v>0</v>
      </c>
      <c r="R448" s="52">
        <f t="shared" si="147"/>
        <v>1.1099999999999999</v>
      </c>
      <c r="S448" s="54">
        <f t="shared" si="148"/>
        <v>16.649999999999999</v>
      </c>
      <c r="T448" s="52">
        <f t="shared" si="149"/>
        <v>-0.64799999999999991</v>
      </c>
      <c r="U448" s="52">
        <f t="shared" si="150"/>
        <v>0.46199999999999997</v>
      </c>
      <c r="V448" s="52">
        <f t="shared" si="151"/>
        <v>6.93</v>
      </c>
      <c r="W448" s="55">
        <f>SUMIF(GLS!B:B,K448,GLS!C:C)</f>
        <v>5.48</v>
      </c>
      <c r="X448" s="55"/>
      <c r="Y448" s="55"/>
      <c r="Z448" s="52">
        <f t="shared" si="152"/>
        <v>-5.48</v>
      </c>
      <c r="AA448" s="52">
        <f t="shared" si="153"/>
        <v>-5.48</v>
      </c>
      <c r="AB448" s="52">
        <f t="shared" si="154"/>
        <v>-0.36533333333333334</v>
      </c>
      <c r="AC448" s="52">
        <f t="shared" si="155"/>
        <v>9.6666666666666623E-2</v>
      </c>
      <c r="AD448" s="56">
        <f t="shared" si="156"/>
        <v>8.7087087087087053E-2</v>
      </c>
      <c r="AE448" s="57">
        <f t="shared" si="157"/>
        <v>1.4499999999999993</v>
      </c>
      <c r="AF448" s="53">
        <f>IFERROR(-ABS(INDEX('frais amazon 011225-150326'!H:H,MATCH(Reproting_ERPALIN!K448,'frais amazon 011225-150326'!D:D,0))/1.2),"Commande hors la France")</f>
        <v>-3.0916666666666668</v>
      </c>
      <c r="AG448" s="53">
        <f t="shared" si="158"/>
        <v>-3.0916666666666668</v>
      </c>
      <c r="AH448" s="53">
        <f t="shared" si="159"/>
        <v>-0.20611111111111111</v>
      </c>
      <c r="AI448" s="57">
        <f t="shared" si="160"/>
        <v>-0.10944444444444448</v>
      </c>
      <c r="AJ448" s="56">
        <f t="shared" si="161"/>
        <v>-9.8598598598598639E-2</v>
      </c>
      <c r="AK448" s="54">
        <f t="shared" si="162"/>
        <v>-1.6416666666666673</v>
      </c>
      <c r="AL448" s="46"/>
      <c r="AM448" s="41"/>
    </row>
    <row r="449" spans="1:39" x14ac:dyDescent="0.25">
      <c r="A449" s="27" t="s">
        <v>160</v>
      </c>
      <c r="B449" s="27" t="s">
        <v>161</v>
      </c>
      <c r="C449" s="27" t="s">
        <v>29</v>
      </c>
      <c r="D449" s="27" t="s">
        <v>11812</v>
      </c>
      <c r="E449" s="2">
        <v>56</v>
      </c>
      <c r="F449" s="23">
        <v>35.99</v>
      </c>
      <c r="G449" s="3" t="s">
        <v>12</v>
      </c>
      <c r="H449" s="3">
        <v>25</v>
      </c>
      <c r="I449" s="3">
        <v>69.47</v>
      </c>
      <c r="J449" s="27" t="s">
        <v>1671</v>
      </c>
      <c r="K449" s="1" t="s">
        <v>882</v>
      </c>
      <c r="L449" s="50">
        <f t="shared" si="141"/>
        <v>1</v>
      </c>
      <c r="M449" s="51">
        <f t="shared" si="142"/>
        <v>2026</v>
      </c>
      <c r="N449" s="65">
        <f t="shared" si="143"/>
        <v>46023</v>
      </c>
      <c r="O449" s="52">
        <f t="shared" si="144"/>
        <v>0.64267857142857143</v>
      </c>
      <c r="P449" s="52">
        <f t="shared" si="145"/>
        <v>35.99</v>
      </c>
      <c r="Q449" s="53">
        <f t="shared" si="146"/>
        <v>0</v>
      </c>
      <c r="R449" s="52">
        <f t="shared" si="147"/>
        <v>0.64267857142857143</v>
      </c>
      <c r="S449" s="54">
        <f t="shared" si="148"/>
        <v>35.99</v>
      </c>
      <c r="T449" s="52">
        <f t="shared" si="149"/>
        <v>-0.19625000000000004</v>
      </c>
      <c r="U449" s="52">
        <f t="shared" si="150"/>
        <v>0.4464285714285714</v>
      </c>
      <c r="V449" s="52">
        <f t="shared" si="151"/>
        <v>25</v>
      </c>
      <c r="W449" s="55">
        <f>SUMIF(GLS!B:B,K449,GLS!C:C)</f>
        <v>5.48</v>
      </c>
      <c r="X449" s="55"/>
      <c r="Y449" s="55"/>
      <c r="Z449" s="52">
        <f t="shared" si="152"/>
        <v>-5.48</v>
      </c>
      <c r="AA449" s="52">
        <f t="shared" si="153"/>
        <v>-5.4799999999999995</v>
      </c>
      <c r="AB449" s="52">
        <f t="shared" si="154"/>
        <v>-9.7857142857142851E-2</v>
      </c>
      <c r="AC449" s="52">
        <f t="shared" si="155"/>
        <v>0.34857142857142853</v>
      </c>
      <c r="AD449" s="56">
        <f t="shared" si="156"/>
        <v>0.54237288135593209</v>
      </c>
      <c r="AE449" s="57">
        <f t="shared" si="157"/>
        <v>19.519999999999996</v>
      </c>
      <c r="AF449" s="53">
        <f>IFERROR(-ABS(INDEX('frais amazon 011225-150326'!H:H,MATCH(Reproting_ERPALIN!K449,'frais amazon 011225-150326'!D:D,0))/1.2),"Commande hors la France")</f>
        <v>-6.6583333333333341</v>
      </c>
      <c r="AG449" s="53">
        <f t="shared" si="158"/>
        <v>-6.6583333333333341</v>
      </c>
      <c r="AH449" s="53">
        <f t="shared" si="159"/>
        <v>-0.11889880952380953</v>
      </c>
      <c r="AI449" s="57">
        <f t="shared" si="160"/>
        <v>0.22967261904761899</v>
      </c>
      <c r="AJ449" s="56">
        <f t="shared" si="161"/>
        <v>0.35736778734833741</v>
      </c>
      <c r="AK449" s="54">
        <f t="shared" si="162"/>
        <v>12.861666666666663</v>
      </c>
      <c r="AL449" s="46"/>
      <c r="AM449" s="41"/>
    </row>
    <row r="450" spans="1:39" x14ac:dyDescent="0.25">
      <c r="A450" s="27" t="s">
        <v>792</v>
      </c>
      <c r="B450" s="27" t="s">
        <v>793</v>
      </c>
      <c r="C450" s="27" t="s">
        <v>91</v>
      </c>
      <c r="D450" s="27" t="s">
        <v>11812</v>
      </c>
      <c r="E450" s="2">
        <v>30</v>
      </c>
      <c r="F450" s="23">
        <v>23.67</v>
      </c>
      <c r="G450" s="3" t="s">
        <v>12</v>
      </c>
      <c r="H450" s="3">
        <v>4.25</v>
      </c>
      <c r="I450" s="3">
        <v>17.95</v>
      </c>
      <c r="J450" s="27" t="s">
        <v>1671</v>
      </c>
      <c r="K450" s="1" t="s">
        <v>883</v>
      </c>
      <c r="L450" s="50">
        <f t="shared" si="141"/>
        <v>1</v>
      </c>
      <c r="M450" s="51">
        <f t="shared" si="142"/>
        <v>2026</v>
      </c>
      <c r="N450" s="65">
        <f t="shared" si="143"/>
        <v>46023</v>
      </c>
      <c r="O450" s="52">
        <f t="shared" si="144"/>
        <v>0.78900000000000003</v>
      </c>
      <c r="P450" s="52">
        <f t="shared" si="145"/>
        <v>23.67</v>
      </c>
      <c r="Q450" s="53">
        <f t="shared" si="146"/>
        <v>0</v>
      </c>
      <c r="R450" s="52">
        <f t="shared" si="147"/>
        <v>0.78900000000000003</v>
      </c>
      <c r="S450" s="54">
        <f t="shared" si="148"/>
        <v>23.67</v>
      </c>
      <c r="T450" s="52">
        <f t="shared" si="149"/>
        <v>-0.64733333333333343</v>
      </c>
      <c r="U450" s="52">
        <f t="shared" si="150"/>
        <v>0.14166666666666661</v>
      </c>
      <c r="V450" s="52">
        <f t="shared" si="151"/>
        <v>4.2499999999999982</v>
      </c>
      <c r="W450" s="55">
        <f>SUMIF(GLS!B:B,K450,GLS!C:C)</f>
        <v>0</v>
      </c>
      <c r="X450" s="55"/>
      <c r="Y450" s="55"/>
      <c r="Z450" s="52" t="e">
        <f t="shared" si="152"/>
        <v>#VALUE!</v>
      </c>
      <c r="AA450" s="52">
        <f t="shared" si="153"/>
        <v>0</v>
      </c>
      <c r="AB450" s="52">
        <f t="shared" si="154"/>
        <v>0</v>
      </c>
      <c r="AC450" s="52">
        <f t="shared" si="155"/>
        <v>0.14166666666666661</v>
      </c>
      <c r="AD450" s="56">
        <f t="shared" si="156"/>
        <v>0.17955217574989429</v>
      </c>
      <c r="AE450" s="57">
        <f t="shared" si="157"/>
        <v>4.2499999999999982</v>
      </c>
      <c r="AF450" s="53">
        <f>IFERROR(-ABS(INDEX('frais amazon 011225-150326'!H:H,MATCH(Reproting_ERPALIN!K450,'frais amazon 011225-150326'!D:D,0))/1.2),"Commande hors la France")</f>
        <v>-4.3833333333333337</v>
      </c>
      <c r="AG450" s="53">
        <f t="shared" si="158"/>
        <v>-4.3833333333333337</v>
      </c>
      <c r="AH450" s="53">
        <f t="shared" si="159"/>
        <v>-0.14611111111111114</v>
      </c>
      <c r="AI450" s="57">
        <f t="shared" si="160"/>
        <v>-4.4444444444445286E-3</v>
      </c>
      <c r="AJ450" s="56">
        <f t="shared" si="161"/>
        <v>-5.6330094352909105E-3</v>
      </c>
      <c r="AK450" s="54">
        <f t="shared" si="162"/>
        <v>-0.13333333333333586</v>
      </c>
      <c r="AL450" s="46"/>
      <c r="AM450" s="41"/>
    </row>
    <row r="451" spans="1:39" x14ac:dyDescent="0.25">
      <c r="A451" s="27" t="s">
        <v>21</v>
      </c>
      <c r="B451" s="27" t="s">
        <v>22</v>
      </c>
      <c r="C451" s="27" t="s">
        <v>23</v>
      </c>
      <c r="D451" s="27" t="s">
        <v>11812</v>
      </c>
      <c r="E451" s="2">
        <v>100</v>
      </c>
      <c r="F451" s="23">
        <v>14.78</v>
      </c>
      <c r="G451" s="3" t="s">
        <v>12</v>
      </c>
      <c r="H451" s="3">
        <v>8.98</v>
      </c>
      <c r="I451" s="3">
        <v>60.76</v>
      </c>
      <c r="J451" s="27" t="s">
        <v>1671</v>
      </c>
      <c r="K451" s="1" t="s">
        <v>884</v>
      </c>
      <c r="L451" s="50">
        <f t="shared" si="141"/>
        <v>1</v>
      </c>
      <c r="M451" s="51">
        <f t="shared" si="142"/>
        <v>2026</v>
      </c>
      <c r="N451" s="65">
        <f t="shared" si="143"/>
        <v>46023</v>
      </c>
      <c r="O451" s="52">
        <f t="shared" si="144"/>
        <v>0.14779999999999999</v>
      </c>
      <c r="P451" s="52">
        <f t="shared" si="145"/>
        <v>14.78</v>
      </c>
      <c r="Q451" s="53">
        <f t="shared" si="146"/>
        <v>0</v>
      </c>
      <c r="R451" s="52">
        <f t="shared" si="147"/>
        <v>0.14779999999999999</v>
      </c>
      <c r="S451" s="54">
        <f t="shared" si="148"/>
        <v>14.78</v>
      </c>
      <c r="T451" s="52">
        <f t="shared" si="149"/>
        <v>-5.7999999999999989E-2</v>
      </c>
      <c r="U451" s="52">
        <f t="shared" si="150"/>
        <v>8.9799999999999991E-2</v>
      </c>
      <c r="V451" s="52">
        <f t="shared" si="151"/>
        <v>8.9799999999999986</v>
      </c>
      <c r="W451" s="55">
        <f>SUMIF(GLS!B:B,K451,GLS!C:C)</f>
        <v>5.48</v>
      </c>
      <c r="X451" s="55"/>
      <c r="Y451" s="55"/>
      <c r="Z451" s="52">
        <f t="shared" si="152"/>
        <v>-5.48</v>
      </c>
      <c r="AA451" s="52">
        <f t="shared" si="153"/>
        <v>-5.48</v>
      </c>
      <c r="AB451" s="52">
        <f t="shared" si="154"/>
        <v>-5.4800000000000001E-2</v>
      </c>
      <c r="AC451" s="52">
        <f t="shared" si="155"/>
        <v>3.4999999999999989E-2</v>
      </c>
      <c r="AD451" s="56">
        <f t="shared" si="156"/>
        <v>0.23680649526387004</v>
      </c>
      <c r="AE451" s="57">
        <f t="shared" si="157"/>
        <v>3.4999999999999991</v>
      </c>
      <c r="AF451" s="53">
        <f>IFERROR(-ABS(INDEX('frais amazon 011225-150326'!H:H,MATCH(Reproting_ERPALIN!K451,'frais amazon 011225-150326'!D:D,0))/1.2),"Commande hors la France")</f>
        <v>-2.7333333333333334</v>
      </c>
      <c r="AG451" s="53">
        <f t="shared" si="158"/>
        <v>-2.7333333333333329</v>
      </c>
      <c r="AH451" s="53">
        <f t="shared" si="159"/>
        <v>-2.7333333333333331E-2</v>
      </c>
      <c r="AI451" s="57">
        <f t="shared" si="160"/>
        <v>7.6666666666666584E-3</v>
      </c>
      <c r="AJ451" s="56">
        <f t="shared" si="161"/>
        <v>5.1871898962561967E-2</v>
      </c>
      <c r="AK451" s="54">
        <f t="shared" si="162"/>
        <v>0.76666666666666583</v>
      </c>
      <c r="AL451" s="46"/>
      <c r="AM451" s="41"/>
    </row>
    <row r="452" spans="1:39" x14ac:dyDescent="0.25">
      <c r="A452" s="27" t="s">
        <v>886</v>
      </c>
      <c r="B452" s="27" t="s">
        <v>887</v>
      </c>
      <c r="C452" s="27" t="s">
        <v>81</v>
      </c>
      <c r="D452" s="27" t="s">
        <v>11812</v>
      </c>
      <c r="E452" s="2">
        <v>700</v>
      </c>
      <c r="F452" s="23">
        <v>13.3</v>
      </c>
      <c r="G452" s="3" t="s">
        <v>12</v>
      </c>
      <c r="H452" s="3">
        <v>6.65</v>
      </c>
      <c r="I452" s="3">
        <v>50</v>
      </c>
      <c r="J452" s="27" t="s">
        <v>1671</v>
      </c>
      <c r="K452" s="1" t="s">
        <v>888</v>
      </c>
      <c r="L452" s="50">
        <f t="shared" ref="L452:L515" si="163">MONTH(D452)</f>
        <v>1</v>
      </c>
      <c r="M452" s="51">
        <f t="shared" ref="M452:M515" si="164">YEAR(D452)</f>
        <v>2026</v>
      </c>
      <c r="N452" s="65">
        <f t="shared" ref="N452:N515" si="165">D452*1</f>
        <v>46023</v>
      </c>
      <c r="O452" s="52">
        <f t="shared" ref="O452:O515" si="166">F452/E452</f>
        <v>1.9E-2</v>
      </c>
      <c r="P452" s="52">
        <f t="shared" ref="P452:P515" si="167">O452*E452</f>
        <v>13.299999999999999</v>
      </c>
      <c r="Q452" s="53">
        <f t="shared" ref="Q452:Q515" si="168">G452/E452</f>
        <v>0</v>
      </c>
      <c r="R452" s="52">
        <f t="shared" ref="R452:R515" si="169">O452+Q452</f>
        <v>1.9E-2</v>
      </c>
      <c r="S452" s="54">
        <f t="shared" ref="S452:S515" si="170">R452*E452</f>
        <v>13.299999999999999</v>
      </c>
      <c r="T452" s="52">
        <f t="shared" ref="T452:T515" si="171">-(F452-H452)/E452</f>
        <v>-9.4999999999999998E-3</v>
      </c>
      <c r="U452" s="52">
        <f t="shared" ref="U452:U515" si="172">R452+T452</f>
        <v>9.4999999999999998E-3</v>
      </c>
      <c r="V452" s="52">
        <f t="shared" ref="V452:V515" si="173">U452*E452</f>
        <v>6.6499999999999995</v>
      </c>
      <c r="W452" s="55">
        <f>SUMIF(GLS!B:B,K452,GLS!C:C)</f>
        <v>5.25</v>
      </c>
      <c r="X452" s="55"/>
      <c r="Y452" s="55"/>
      <c r="Z452" s="52">
        <f t="shared" ref="Z452:Z515" si="174">-IF(W452+X452+Y452=0,"à vérifier",W452+X452+Y452)</f>
        <v>-5.25</v>
      </c>
      <c r="AA452" s="52">
        <f t="shared" ref="AA452:AA515" si="175">IFERROR((SUMIF($K:$K,K452,$Z:$Z)/COUNTIF($K:$K,K452))*E452/SUMIF($K:$K,K452,$E:$E),0)</f>
        <v>-5.25</v>
      </c>
      <c r="AB452" s="52">
        <f t="shared" ref="AB452:AB515" si="176">AA452/E452</f>
        <v>-7.4999999999999997E-3</v>
      </c>
      <c r="AC452" s="52">
        <f t="shared" ref="AC452:AC515" si="177">AB452+U452</f>
        <v>2E-3</v>
      </c>
      <c r="AD452" s="56">
        <f t="shared" ref="AD452:AD515" si="178">AC452/R452</f>
        <v>0.10526315789473685</v>
      </c>
      <c r="AE452" s="57">
        <f t="shared" ref="AE452:AE515" si="179">AC452*E452</f>
        <v>1.4000000000000001</v>
      </c>
      <c r="AF452" s="53">
        <f>IFERROR(-ABS(INDEX('frais amazon 011225-150326'!H:H,MATCH(Reproting_ERPALIN!K452,'frais amazon 011225-150326'!D:D,0))/1.2),"Commande hors la France")</f>
        <v>-2.4666666666666668</v>
      </c>
      <c r="AG452" s="53">
        <f t="shared" ref="AG452:AG515" si="180">IFERROR(AF452*E452/SUMIF($K:$K,K452,$E:$E),0)</f>
        <v>-2.4666666666666668</v>
      </c>
      <c r="AH452" s="53">
        <f t="shared" ref="AH452:AH515" si="181">AG452/E452</f>
        <v>-3.5238095238095241E-3</v>
      </c>
      <c r="AI452" s="57">
        <f t="shared" ref="AI452:AI515" si="182">AH452+AC452</f>
        <v>-1.5238095238095241E-3</v>
      </c>
      <c r="AJ452" s="56">
        <f t="shared" ref="AJ452:AJ515" si="183">AI452/R452</f>
        <v>-8.0200501253132842E-2</v>
      </c>
      <c r="AK452" s="54">
        <f t="shared" ref="AK452:AK515" si="184">AI452*E452</f>
        <v>-1.0666666666666669</v>
      </c>
      <c r="AL452" s="46"/>
      <c r="AM452" s="41"/>
    </row>
    <row r="453" spans="1:39" x14ac:dyDescent="0.25">
      <c r="A453" s="27" t="s">
        <v>9</v>
      </c>
      <c r="B453" s="27" t="s">
        <v>10</v>
      </c>
      <c r="C453" s="27" t="s">
        <v>11</v>
      </c>
      <c r="D453" s="27" t="s">
        <v>11815</v>
      </c>
      <c r="E453" s="2">
        <v>15</v>
      </c>
      <c r="F453" s="3">
        <v>6.82</v>
      </c>
      <c r="G453" s="3">
        <v>4.99</v>
      </c>
      <c r="H453" s="3">
        <v>4.68</v>
      </c>
      <c r="I453" s="3">
        <v>68.66</v>
      </c>
      <c r="J453" s="27" t="s">
        <v>1671</v>
      </c>
      <c r="K453" s="1" t="s">
        <v>889</v>
      </c>
      <c r="L453" s="50">
        <f t="shared" si="163"/>
        <v>2</v>
      </c>
      <c r="M453" s="51">
        <f t="shared" si="164"/>
        <v>2026</v>
      </c>
      <c r="N453" s="65">
        <f t="shared" si="165"/>
        <v>46054</v>
      </c>
      <c r="O453" s="52">
        <f t="shared" si="166"/>
        <v>0.45466666666666666</v>
      </c>
      <c r="P453" s="52">
        <f t="shared" si="167"/>
        <v>6.82</v>
      </c>
      <c r="Q453" s="53">
        <f t="shared" si="168"/>
        <v>0.33266666666666667</v>
      </c>
      <c r="R453" s="52">
        <f t="shared" si="169"/>
        <v>0.78733333333333333</v>
      </c>
      <c r="S453" s="54">
        <f t="shared" si="170"/>
        <v>11.81</v>
      </c>
      <c r="T453" s="52">
        <f t="shared" si="171"/>
        <v>-0.14266666666666669</v>
      </c>
      <c r="U453" s="52">
        <f t="shared" si="172"/>
        <v>0.64466666666666661</v>
      </c>
      <c r="V453" s="52">
        <f t="shared" si="173"/>
        <v>9.67</v>
      </c>
      <c r="W453" s="55">
        <f>SUMIF(GLS!B:B,K453,GLS!C:C)</f>
        <v>5.25</v>
      </c>
      <c r="X453" s="55"/>
      <c r="Y453" s="55"/>
      <c r="Z453" s="52">
        <f t="shared" si="174"/>
        <v>-5.25</v>
      </c>
      <c r="AA453" s="52">
        <f t="shared" si="175"/>
        <v>-5.25</v>
      </c>
      <c r="AB453" s="52">
        <f t="shared" si="176"/>
        <v>-0.35</v>
      </c>
      <c r="AC453" s="52">
        <f t="shared" si="177"/>
        <v>0.29466666666666663</v>
      </c>
      <c r="AD453" s="56">
        <f t="shared" si="178"/>
        <v>0.37425910245554611</v>
      </c>
      <c r="AE453" s="57">
        <f t="shared" si="179"/>
        <v>4.42</v>
      </c>
      <c r="AF453" s="53">
        <f>IFERROR(-ABS(INDEX('frais amazon 011225-150326'!H:H,MATCH(Reproting_ERPALIN!K453,'frais amazon 011225-150326'!D:D,0))/1.2),"Commande hors la France")</f>
        <v>-2.1833333333333336</v>
      </c>
      <c r="AG453" s="53">
        <f t="shared" si="180"/>
        <v>-2.1833333333333331</v>
      </c>
      <c r="AH453" s="53">
        <f t="shared" si="181"/>
        <v>-0.14555555555555555</v>
      </c>
      <c r="AI453" s="57">
        <f t="shared" si="182"/>
        <v>0.14911111111111108</v>
      </c>
      <c r="AJ453" s="56">
        <f t="shared" si="183"/>
        <v>0.18938752469658479</v>
      </c>
      <c r="AK453" s="54">
        <f t="shared" si="184"/>
        <v>2.2366666666666664</v>
      </c>
      <c r="AL453" s="46"/>
      <c r="AM453" s="41"/>
    </row>
    <row r="454" spans="1:39" x14ac:dyDescent="0.25">
      <c r="A454" s="27" t="s">
        <v>890</v>
      </c>
      <c r="B454" s="27" t="s">
        <v>891</v>
      </c>
      <c r="C454" s="27" t="s">
        <v>81</v>
      </c>
      <c r="D454" s="27" t="s">
        <v>11812</v>
      </c>
      <c r="E454" s="2">
        <v>5</v>
      </c>
      <c r="F454" s="23">
        <v>20.75</v>
      </c>
      <c r="G454" s="3">
        <v>10.45</v>
      </c>
      <c r="H454" s="3">
        <v>10.25</v>
      </c>
      <c r="I454" s="3">
        <v>49.4</v>
      </c>
      <c r="J454" s="27" t="s">
        <v>1912</v>
      </c>
      <c r="K454" s="1" t="s">
        <v>892</v>
      </c>
      <c r="L454" s="50">
        <f t="shared" si="163"/>
        <v>1</v>
      </c>
      <c r="M454" s="51">
        <f t="shared" si="164"/>
        <v>2026</v>
      </c>
      <c r="N454" s="65">
        <f t="shared" si="165"/>
        <v>46023</v>
      </c>
      <c r="O454" s="52">
        <f t="shared" si="166"/>
        <v>4.1500000000000004</v>
      </c>
      <c r="P454" s="52">
        <f t="shared" si="167"/>
        <v>20.75</v>
      </c>
      <c r="Q454" s="53">
        <f t="shared" si="168"/>
        <v>2.09</v>
      </c>
      <c r="R454" s="52">
        <f t="shared" si="169"/>
        <v>6.24</v>
      </c>
      <c r="S454" s="54">
        <f t="shared" si="170"/>
        <v>31.200000000000003</v>
      </c>
      <c r="T454" s="52">
        <f t="shared" si="171"/>
        <v>-2.1</v>
      </c>
      <c r="U454" s="52">
        <f t="shared" si="172"/>
        <v>4.1400000000000006</v>
      </c>
      <c r="V454" s="52">
        <f t="shared" si="173"/>
        <v>20.700000000000003</v>
      </c>
      <c r="W454" s="55">
        <f>SUMIF(GLS!B:B,K454,GLS!C:C)</f>
        <v>9.39</v>
      </c>
      <c r="X454" s="55"/>
      <c r="Y454" s="55"/>
      <c r="Z454" s="52">
        <f t="shared" si="174"/>
        <v>-9.39</v>
      </c>
      <c r="AA454" s="52">
        <f t="shared" si="175"/>
        <v>-9.39</v>
      </c>
      <c r="AB454" s="52">
        <f t="shared" si="176"/>
        <v>-1.8780000000000001</v>
      </c>
      <c r="AC454" s="52">
        <f t="shared" si="177"/>
        <v>2.2620000000000005</v>
      </c>
      <c r="AD454" s="56">
        <f t="shared" si="178"/>
        <v>0.36250000000000004</v>
      </c>
      <c r="AE454" s="57">
        <f t="shared" si="179"/>
        <v>11.310000000000002</v>
      </c>
      <c r="AF454" s="53" t="str">
        <f>IFERROR(-ABS(INDEX('frais amazon 011225-150326'!H:H,MATCH(Reproting_ERPALIN!K454,'frais amazon 011225-150326'!D:D,0))/1.2),"Commande hors la France")</f>
        <v>Commande hors la France</v>
      </c>
      <c r="AG454" s="53">
        <f t="shared" si="180"/>
        <v>0</v>
      </c>
      <c r="AH454" s="53">
        <f t="shared" si="181"/>
        <v>0</v>
      </c>
      <c r="AI454" s="57">
        <f t="shared" si="182"/>
        <v>2.2620000000000005</v>
      </c>
      <c r="AJ454" s="56">
        <f t="shared" si="183"/>
        <v>0.36250000000000004</v>
      </c>
      <c r="AK454" s="54">
        <f t="shared" si="184"/>
        <v>11.310000000000002</v>
      </c>
      <c r="AL454" s="46"/>
      <c r="AM454" s="41"/>
    </row>
    <row r="455" spans="1:39" x14ac:dyDescent="0.25">
      <c r="A455" s="27" t="s">
        <v>18</v>
      </c>
      <c r="B455" s="27" t="s">
        <v>19</v>
      </c>
      <c r="C455" s="27" t="s">
        <v>16</v>
      </c>
      <c r="D455" s="27" t="s">
        <v>11812</v>
      </c>
      <c r="E455" s="2">
        <v>100</v>
      </c>
      <c r="F455" s="23">
        <v>10.72</v>
      </c>
      <c r="G455" s="3">
        <v>2.4950000000000001</v>
      </c>
      <c r="H455" s="3">
        <v>9.85</v>
      </c>
      <c r="I455" s="3">
        <v>91.88</v>
      </c>
      <c r="J455" s="27" t="s">
        <v>1671</v>
      </c>
      <c r="K455" s="1" t="s">
        <v>893</v>
      </c>
      <c r="L455" s="50">
        <f t="shared" si="163"/>
        <v>1</v>
      </c>
      <c r="M455" s="51">
        <f t="shared" si="164"/>
        <v>2026</v>
      </c>
      <c r="N455" s="65">
        <f t="shared" si="165"/>
        <v>46023</v>
      </c>
      <c r="O455" s="52">
        <f t="shared" si="166"/>
        <v>0.1072</v>
      </c>
      <c r="P455" s="52">
        <f t="shared" si="167"/>
        <v>10.72</v>
      </c>
      <c r="Q455" s="53">
        <f t="shared" si="168"/>
        <v>2.495E-2</v>
      </c>
      <c r="R455" s="52">
        <f t="shared" si="169"/>
        <v>0.13214999999999999</v>
      </c>
      <c r="S455" s="54">
        <f t="shared" si="170"/>
        <v>13.215</v>
      </c>
      <c r="T455" s="52">
        <f t="shared" si="171"/>
        <v>-8.7000000000000098E-3</v>
      </c>
      <c r="U455" s="52">
        <f t="shared" si="172"/>
        <v>0.12344999999999998</v>
      </c>
      <c r="V455" s="52">
        <f t="shared" si="173"/>
        <v>12.344999999999997</v>
      </c>
      <c r="W455" s="55">
        <f>SUMIF(GLS!B:B,K455,GLS!C:C)</f>
        <v>5.25</v>
      </c>
      <c r="X455" s="55"/>
      <c r="Y455" s="55"/>
      <c r="Z455" s="52">
        <f t="shared" si="174"/>
        <v>-5.25</v>
      </c>
      <c r="AA455" s="52">
        <f t="shared" si="175"/>
        <v>-2.625</v>
      </c>
      <c r="AB455" s="52">
        <f t="shared" si="176"/>
        <v>-2.6249999999999999E-2</v>
      </c>
      <c r="AC455" s="52">
        <f t="shared" si="177"/>
        <v>9.7199999999999981E-2</v>
      </c>
      <c r="AD455" s="56">
        <f t="shared" si="178"/>
        <v>0.73552780930760486</v>
      </c>
      <c r="AE455" s="57">
        <f t="shared" si="179"/>
        <v>9.7199999999999989</v>
      </c>
      <c r="AF455" s="53">
        <f>IFERROR(-ABS(INDEX('frais amazon 011225-150326'!H:H,MATCH(Reproting_ERPALIN!K455,'frais amazon 011225-150326'!D:D,0))/1.2),"Commande hors la France")</f>
        <v>-3.3583333333333338</v>
      </c>
      <c r="AG455" s="53">
        <f t="shared" si="180"/>
        <v>-1.6791666666666669</v>
      </c>
      <c r="AH455" s="53">
        <f t="shared" si="181"/>
        <v>-1.679166666666667E-2</v>
      </c>
      <c r="AI455" s="57">
        <f t="shared" si="182"/>
        <v>8.0408333333333304E-2</v>
      </c>
      <c r="AJ455" s="56">
        <f t="shared" si="183"/>
        <v>0.60846260562492105</v>
      </c>
      <c r="AK455" s="54">
        <f t="shared" si="184"/>
        <v>8.0408333333333299</v>
      </c>
      <c r="AL455" s="46"/>
      <c r="AM455" s="41"/>
    </row>
    <row r="456" spans="1:39" x14ac:dyDescent="0.25">
      <c r="A456" s="27" t="s">
        <v>263</v>
      </c>
      <c r="B456" s="27" t="s">
        <v>264</v>
      </c>
      <c r="C456" s="27" t="s">
        <v>16</v>
      </c>
      <c r="D456" s="27" t="s">
        <v>11812</v>
      </c>
      <c r="E456" s="2">
        <v>100</v>
      </c>
      <c r="F456" s="23">
        <v>5.73</v>
      </c>
      <c r="G456" s="3">
        <v>2.4950000000000001</v>
      </c>
      <c r="H456" s="3">
        <v>5.01</v>
      </c>
      <c r="I456" s="3">
        <v>87.43</v>
      </c>
      <c r="J456" s="27" t="s">
        <v>1671</v>
      </c>
      <c r="K456" s="1" t="s">
        <v>893</v>
      </c>
      <c r="L456" s="50">
        <f t="shared" si="163"/>
        <v>1</v>
      </c>
      <c r="M456" s="51">
        <f t="shared" si="164"/>
        <v>2026</v>
      </c>
      <c r="N456" s="65">
        <f t="shared" si="165"/>
        <v>46023</v>
      </c>
      <c r="O456" s="52">
        <f t="shared" si="166"/>
        <v>5.7300000000000004E-2</v>
      </c>
      <c r="P456" s="52">
        <f t="shared" si="167"/>
        <v>5.73</v>
      </c>
      <c r="Q456" s="53">
        <f t="shared" si="168"/>
        <v>2.495E-2</v>
      </c>
      <c r="R456" s="52">
        <f t="shared" si="169"/>
        <v>8.2250000000000004E-2</v>
      </c>
      <c r="S456" s="54">
        <f t="shared" si="170"/>
        <v>8.2249999999999996</v>
      </c>
      <c r="T456" s="52">
        <f t="shared" si="171"/>
        <v>-7.2000000000000067E-3</v>
      </c>
      <c r="U456" s="52">
        <f t="shared" si="172"/>
        <v>7.5049999999999992E-2</v>
      </c>
      <c r="V456" s="52">
        <f t="shared" si="173"/>
        <v>7.504999999999999</v>
      </c>
      <c r="W456" s="55">
        <f>SUMIF(GLS!B:B,K456,GLS!C:C)</f>
        <v>5.25</v>
      </c>
      <c r="X456" s="55"/>
      <c r="Y456" s="55"/>
      <c r="Z456" s="52">
        <f t="shared" si="174"/>
        <v>-5.25</v>
      </c>
      <c r="AA456" s="52">
        <f t="shared" si="175"/>
        <v>-2.625</v>
      </c>
      <c r="AB456" s="52">
        <f t="shared" si="176"/>
        <v>-2.6249999999999999E-2</v>
      </c>
      <c r="AC456" s="52">
        <f t="shared" si="177"/>
        <v>4.8799999999999996E-2</v>
      </c>
      <c r="AD456" s="56">
        <f t="shared" si="178"/>
        <v>0.59331306990881449</v>
      </c>
      <c r="AE456" s="57">
        <f t="shared" si="179"/>
        <v>4.88</v>
      </c>
      <c r="AF456" s="53">
        <f>IFERROR(-ABS(INDEX('frais amazon 011225-150326'!H:H,MATCH(Reproting_ERPALIN!K456,'frais amazon 011225-150326'!D:D,0))/1.2),"Commande hors la France")</f>
        <v>-3.3583333333333338</v>
      </c>
      <c r="AG456" s="53">
        <f t="shared" si="180"/>
        <v>-1.6791666666666669</v>
      </c>
      <c r="AH456" s="53">
        <f t="shared" si="181"/>
        <v>-1.679166666666667E-2</v>
      </c>
      <c r="AI456" s="57">
        <f t="shared" si="182"/>
        <v>3.2008333333333326E-2</v>
      </c>
      <c r="AJ456" s="56">
        <f t="shared" si="183"/>
        <v>0.38915906788247201</v>
      </c>
      <c r="AK456" s="54">
        <f t="shared" si="184"/>
        <v>3.2008333333333328</v>
      </c>
      <c r="AL456" s="46"/>
      <c r="AM456" s="41"/>
    </row>
    <row r="457" spans="1:39" x14ac:dyDescent="0.25">
      <c r="A457" s="27" t="s">
        <v>894</v>
      </c>
      <c r="B457" s="27" t="s">
        <v>895</v>
      </c>
      <c r="C457" s="27" t="s">
        <v>91</v>
      </c>
      <c r="D457" s="27" t="s">
        <v>11815</v>
      </c>
      <c r="E457" s="2">
        <v>48</v>
      </c>
      <c r="F457" s="3">
        <v>67.47</v>
      </c>
      <c r="G457" s="3" t="s">
        <v>12</v>
      </c>
      <c r="H457" s="3">
        <v>-12.45</v>
      </c>
      <c r="I457" s="3">
        <v>-18.46</v>
      </c>
      <c r="J457" s="27" t="s">
        <v>1671</v>
      </c>
      <c r="K457" s="1" t="s">
        <v>896</v>
      </c>
      <c r="L457" s="50">
        <f t="shared" si="163"/>
        <v>2</v>
      </c>
      <c r="M457" s="51">
        <f t="shared" si="164"/>
        <v>2026</v>
      </c>
      <c r="N457" s="65">
        <f t="shared" si="165"/>
        <v>46054</v>
      </c>
      <c r="O457" s="52">
        <f t="shared" si="166"/>
        <v>1.4056249999999999</v>
      </c>
      <c r="P457" s="52">
        <f t="shared" si="167"/>
        <v>67.47</v>
      </c>
      <c r="Q457" s="53">
        <f t="shared" si="168"/>
        <v>0</v>
      </c>
      <c r="R457" s="52">
        <f t="shared" si="169"/>
        <v>1.4056249999999999</v>
      </c>
      <c r="S457" s="54">
        <f t="shared" si="170"/>
        <v>67.47</v>
      </c>
      <c r="T457" s="52">
        <f t="shared" si="171"/>
        <v>-1.665</v>
      </c>
      <c r="U457" s="52">
        <f t="shared" si="172"/>
        <v>-0.25937500000000013</v>
      </c>
      <c r="V457" s="52">
        <f t="shared" si="173"/>
        <v>-12.450000000000006</v>
      </c>
      <c r="W457" s="55">
        <f>SUMIF(GLS!B:B,K457,GLS!C:C)</f>
        <v>5.49</v>
      </c>
      <c r="X457" s="55"/>
      <c r="Y457" s="55"/>
      <c r="Z457" s="52">
        <f t="shared" si="174"/>
        <v>-5.49</v>
      </c>
      <c r="AA457" s="52">
        <f t="shared" si="175"/>
        <v>-5.4899999999999993</v>
      </c>
      <c r="AB457" s="52">
        <f t="shared" si="176"/>
        <v>-0.11437499999999999</v>
      </c>
      <c r="AC457" s="52">
        <f t="shared" si="177"/>
        <v>-0.37375000000000014</v>
      </c>
      <c r="AD457" s="56">
        <f t="shared" si="178"/>
        <v>-0.26589595375722552</v>
      </c>
      <c r="AE457" s="57">
        <f t="shared" si="179"/>
        <v>-17.940000000000005</v>
      </c>
      <c r="AF457" s="53">
        <f>IFERROR(-ABS(INDEX('frais amazon 011225-150326'!H:H,MATCH(Reproting_ERPALIN!K457,'frais amazon 011225-150326'!D:D,0))/1.2),"Commande hors la France")</f>
        <v>-12.516666666666667</v>
      </c>
      <c r="AG457" s="53">
        <f t="shared" si="180"/>
        <v>-12.516666666666667</v>
      </c>
      <c r="AH457" s="53">
        <f t="shared" si="181"/>
        <v>-0.26076388888888891</v>
      </c>
      <c r="AI457" s="57">
        <f t="shared" si="182"/>
        <v>-0.63451388888888904</v>
      </c>
      <c r="AJ457" s="56">
        <f t="shared" si="183"/>
        <v>-0.45141050343362499</v>
      </c>
      <c r="AK457" s="54">
        <f t="shared" si="184"/>
        <v>-30.456666666666674</v>
      </c>
      <c r="AL457" s="46"/>
      <c r="AM457" s="41"/>
    </row>
    <row r="458" spans="1:39" x14ac:dyDescent="0.25">
      <c r="A458" s="27" t="s">
        <v>223</v>
      </c>
      <c r="B458" s="27" t="s">
        <v>224</v>
      </c>
      <c r="C458" s="27" t="s">
        <v>16</v>
      </c>
      <c r="D458" s="27" t="s">
        <v>11812</v>
      </c>
      <c r="E458" s="2">
        <v>100</v>
      </c>
      <c r="F458" s="23">
        <v>10.93</v>
      </c>
      <c r="G458" s="3">
        <v>4.99</v>
      </c>
      <c r="H458" s="3">
        <v>9.7200000000000006</v>
      </c>
      <c r="I458" s="3">
        <v>88.93</v>
      </c>
      <c r="J458" s="27" t="s">
        <v>1671</v>
      </c>
      <c r="K458" s="1" t="s">
        <v>900</v>
      </c>
      <c r="L458" s="50">
        <f t="shared" si="163"/>
        <v>1</v>
      </c>
      <c r="M458" s="51">
        <f t="shared" si="164"/>
        <v>2026</v>
      </c>
      <c r="N458" s="65">
        <f t="shared" si="165"/>
        <v>46023</v>
      </c>
      <c r="O458" s="52">
        <f t="shared" si="166"/>
        <v>0.10929999999999999</v>
      </c>
      <c r="P458" s="52">
        <f t="shared" si="167"/>
        <v>10.93</v>
      </c>
      <c r="Q458" s="53">
        <f t="shared" si="168"/>
        <v>4.99E-2</v>
      </c>
      <c r="R458" s="52">
        <f t="shared" si="169"/>
        <v>0.15920000000000001</v>
      </c>
      <c r="S458" s="54">
        <f t="shared" si="170"/>
        <v>15.920000000000002</v>
      </c>
      <c r="T458" s="52">
        <f t="shared" si="171"/>
        <v>-1.2099999999999991E-2</v>
      </c>
      <c r="U458" s="52">
        <f t="shared" si="172"/>
        <v>0.14710000000000001</v>
      </c>
      <c r="V458" s="52">
        <f t="shared" si="173"/>
        <v>14.71</v>
      </c>
      <c r="W458" s="55">
        <f>SUMIF(GLS!B:B,K458,GLS!C:C)</f>
        <v>5.25</v>
      </c>
      <c r="X458" s="55"/>
      <c r="Y458" s="55"/>
      <c r="Z458" s="52">
        <f t="shared" si="174"/>
        <v>-5.25</v>
      </c>
      <c r="AA458" s="52">
        <f t="shared" si="175"/>
        <v>-5.25</v>
      </c>
      <c r="AB458" s="52">
        <f t="shared" si="176"/>
        <v>-5.2499999999999998E-2</v>
      </c>
      <c r="AC458" s="52">
        <f t="shared" si="177"/>
        <v>9.4600000000000017E-2</v>
      </c>
      <c r="AD458" s="56">
        <f t="shared" si="178"/>
        <v>0.59422110552763829</v>
      </c>
      <c r="AE458" s="57">
        <f t="shared" si="179"/>
        <v>9.4600000000000009</v>
      </c>
      <c r="AF458" s="53">
        <f>IFERROR(-ABS(INDEX('frais amazon 011225-150326'!H:H,MATCH(Reproting_ERPALIN!K458,'frais amazon 011225-150326'!D:D,0))/1.2),"Commande hors la France")</f>
        <v>-2.95</v>
      </c>
      <c r="AG458" s="53">
        <f t="shared" si="180"/>
        <v>-2.95</v>
      </c>
      <c r="AH458" s="53">
        <f t="shared" si="181"/>
        <v>-2.9500000000000002E-2</v>
      </c>
      <c r="AI458" s="57">
        <f t="shared" si="182"/>
        <v>6.5100000000000019E-2</v>
      </c>
      <c r="AJ458" s="56">
        <f t="shared" si="183"/>
        <v>0.40891959798994987</v>
      </c>
      <c r="AK458" s="54">
        <f t="shared" si="184"/>
        <v>6.5100000000000016</v>
      </c>
      <c r="AL458" s="46"/>
      <c r="AM458" s="41"/>
    </row>
    <row r="459" spans="1:39" x14ac:dyDescent="0.25">
      <c r="A459" s="27" t="s">
        <v>207</v>
      </c>
      <c r="B459" s="27" t="s">
        <v>208</v>
      </c>
      <c r="C459" s="27" t="s">
        <v>16</v>
      </c>
      <c r="D459" s="27" t="s">
        <v>11812</v>
      </c>
      <c r="E459" s="2">
        <v>1</v>
      </c>
      <c r="F459" s="23">
        <v>6.48</v>
      </c>
      <c r="G459" s="3">
        <v>4.99</v>
      </c>
      <c r="H459" s="3">
        <v>5.95</v>
      </c>
      <c r="I459" s="3">
        <v>91.76</v>
      </c>
      <c r="J459" s="27" t="s">
        <v>1671</v>
      </c>
      <c r="K459" s="1" t="s">
        <v>901</v>
      </c>
      <c r="L459" s="50">
        <f t="shared" si="163"/>
        <v>1</v>
      </c>
      <c r="M459" s="51">
        <f t="shared" si="164"/>
        <v>2026</v>
      </c>
      <c r="N459" s="65">
        <f t="shared" si="165"/>
        <v>46023</v>
      </c>
      <c r="O459" s="52">
        <f t="shared" si="166"/>
        <v>6.48</v>
      </c>
      <c r="P459" s="52">
        <f t="shared" si="167"/>
        <v>6.48</v>
      </c>
      <c r="Q459" s="53">
        <f t="shared" si="168"/>
        <v>4.99</v>
      </c>
      <c r="R459" s="52">
        <f t="shared" si="169"/>
        <v>11.47</v>
      </c>
      <c r="S459" s="54">
        <f t="shared" si="170"/>
        <v>11.47</v>
      </c>
      <c r="T459" s="52">
        <f t="shared" si="171"/>
        <v>-0.53000000000000025</v>
      </c>
      <c r="U459" s="52">
        <f t="shared" si="172"/>
        <v>10.940000000000001</v>
      </c>
      <c r="V459" s="52">
        <f t="shared" si="173"/>
        <v>10.940000000000001</v>
      </c>
      <c r="W459" s="55">
        <f>SUMIF(GLS!B:B,K459,GLS!C:C)</f>
        <v>5.25</v>
      </c>
      <c r="X459" s="55"/>
      <c r="Y459" s="55"/>
      <c r="Z459" s="52">
        <f t="shared" si="174"/>
        <v>-5.25</v>
      </c>
      <c r="AA459" s="52">
        <f t="shared" si="175"/>
        <v>-5.25</v>
      </c>
      <c r="AB459" s="52">
        <f t="shared" si="176"/>
        <v>-5.25</v>
      </c>
      <c r="AC459" s="52">
        <f t="shared" si="177"/>
        <v>5.6900000000000013</v>
      </c>
      <c r="AD459" s="56">
        <f t="shared" si="178"/>
        <v>0.49607672188317359</v>
      </c>
      <c r="AE459" s="57">
        <f t="shared" si="179"/>
        <v>5.6900000000000013</v>
      </c>
      <c r="AF459" s="53">
        <f>IFERROR(-ABS(INDEX('frais amazon 011225-150326'!H:H,MATCH(Reproting_ERPALIN!K459,'frais amazon 011225-150326'!D:D,0))/1.2),"Commande hors la France")</f>
        <v>-2.125</v>
      </c>
      <c r="AG459" s="53">
        <f t="shared" si="180"/>
        <v>-2.125</v>
      </c>
      <c r="AH459" s="53">
        <f t="shared" si="181"/>
        <v>-2.125</v>
      </c>
      <c r="AI459" s="57">
        <f t="shared" si="182"/>
        <v>3.5650000000000013</v>
      </c>
      <c r="AJ459" s="56">
        <f t="shared" si="183"/>
        <v>0.31081081081081091</v>
      </c>
      <c r="AK459" s="54">
        <f t="shared" si="184"/>
        <v>3.5650000000000013</v>
      </c>
      <c r="AL459" s="46"/>
      <c r="AM459" s="41"/>
    </row>
    <row r="460" spans="1:39" x14ac:dyDescent="0.25">
      <c r="A460" s="27" t="s">
        <v>380</v>
      </c>
      <c r="B460" s="27" t="s">
        <v>381</v>
      </c>
      <c r="C460" s="27" t="s">
        <v>23</v>
      </c>
      <c r="D460" s="27" t="s">
        <v>11812</v>
      </c>
      <c r="E460" s="2">
        <v>100</v>
      </c>
      <c r="F460" s="23">
        <v>10.42</v>
      </c>
      <c r="G460" s="3" t="s">
        <v>12</v>
      </c>
      <c r="H460" s="3">
        <v>6.17</v>
      </c>
      <c r="I460" s="3">
        <v>59.21</v>
      </c>
      <c r="J460" s="27" t="s">
        <v>1671</v>
      </c>
      <c r="K460" s="1" t="s">
        <v>902</v>
      </c>
      <c r="L460" s="50">
        <f t="shared" si="163"/>
        <v>1</v>
      </c>
      <c r="M460" s="51">
        <f t="shared" si="164"/>
        <v>2026</v>
      </c>
      <c r="N460" s="65">
        <f t="shared" si="165"/>
        <v>46023</v>
      </c>
      <c r="O460" s="52">
        <f t="shared" si="166"/>
        <v>0.1042</v>
      </c>
      <c r="P460" s="52">
        <f t="shared" si="167"/>
        <v>10.42</v>
      </c>
      <c r="Q460" s="53">
        <f t="shared" si="168"/>
        <v>0</v>
      </c>
      <c r="R460" s="52">
        <f t="shared" si="169"/>
        <v>0.1042</v>
      </c>
      <c r="S460" s="54">
        <f t="shared" si="170"/>
        <v>10.42</v>
      </c>
      <c r="T460" s="52">
        <f t="shared" si="171"/>
        <v>-4.2500000000000003E-2</v>
      </c>
      <c r="U460" s="52">
        <f t="shared" si="172"/>
        <v>6.1699999999999998E-2</v>
      </c>
      <c r="V460" s="52">
        <f t="shared" si="173"/>
        <v>6.17</v>
      </c>
      <c r="W460" s="55">
        <f>SUMIF(GLS!B:B,K460,GLS!C:C)</f>
        <v>5.25</v>
      </c>
      <c r="X460" s="55"/>
      <c r="Y460" s="55"/>
      <c r="Z460" s="52">
        <f t="shared" si="174"/>
        <v>-5.25</v>
      </c>
      <c r="AA460" s="52">
        <f t="shared" si="175"/>
        <v>-5.25</v>
      </c>
      <c r="AB460" s="52">
        <f t="shared" si="176"/>
        <v>-5.2499999999999998E-2</v>
      </c>
      <c r="AC460" s="52">
        <f t="shared" si="177"/>
        <v>9.1999999999999998E-3</v>
      </c>
      <c r="AD460" s="56">
        <f t="shared" si="178"/>
        <v>8.829174664107485E-2</v>
      </c>
      <c r="AE460" s="57">
        <f t="shared" si="179"/>
        <v>0.91999999999999993</v>
      </c>
      <c r="AF460" s="53">
        <f>IFERROR(-ABS(INDEX('frais amazon 011225-150326'!H:H,MATCH(Reproting_ERPALIN!K460,'frais amazon 011225-150326'!D:D,0))/1.2),"Commande hors la France")</f>
        <v>-1.95</v>
      </c>
      <c r="AG460" s="53">
        <f t="shared" si="180"/>
        <v>-1.95</v>
      </c>
      <c r="AH460" s="53">
        <f t="shared" si="181"/>
        <v>-1.95E-2</v>
      </c>
      <c r="AI460" s="57">
        <f t="shared" si="182"/>
        <v>-1.03E-2</v>
      </c>
      <c r="AJ460" s="56">
        <f t="shared" si="183"/>
        <v>-9.8848368522072932E-2</v>
      </c>
      <c r="AK460" s="54">
        <f t="shared" si="184"/>
        <v>-1.03</v>
      </c>
      <c r="AL460" s="46"/>
      <c r="AM460" s="41"/>
    </row>
    <row r="461" spans="1:39" x14ac:dyDescent="0.25">
      <c r="A461" s="27" t="s">
        <v>525</v>
      </c>
      <c r="B461" s="27" t="s">
        <v>526</v>
      </c>
      <c r="C461" s="27" t="s">
        <v>33</v>
      </c>
      <c r="D461" s="27" t="s">
        <v>11812</v>
      </c>
      <c r="E461" s="2">
        <v>400</v>
      </c>
      <c r="F461" s="23">
        <v>4.68</v>
      </c>
      <c r="G461" s="3">
        <v>10.43</v>
      </c>
      <c r="H461" s="3">
        <v>2.04</v>
      </c>
      <c r="I461" s="3">
        <v>43.59</v>
      </c>
      <c r="J461" s="27" t="s">
        <v>1912</v>
      </c>
      <c r="K461" s="1" t="s">
        <v>904</v>
      </c>
      <c r="L461" s="50">
        <f t="shared" si="163"/>
        <v>1</v>
      </c>
      <c r="M461" s="51">
        <f t="shared" si="164"/>
        <v>2026</v>
      </c>
      <c r="N461" s="65">
        <f t="shared" si="165"/>
        <v>46023</v>
      </c>
      <c r="O461" s="52">
        <f t="shared" si="166"/>
        <v>1.1699999999999999E-2</v>
      </c>
      <c r="P461" s="52">
        <f t="shared" si="167"/>
        <v>4.68</v>
      </c>
      <c r="Q461" s="53">
        <f t="shared" si="168"/>
        <v>2.6075000000000001E-2</v>
      </c>
      <c r="R461" s="52">
        <f t="shared" si="169"/>
        <v>3.7775000000000003E-2</v>
      </c>
      <c r="S461" s="54">
        <f t="shared" si="170"/>
        <v>15.110000000000001</v>
      </c>
      <c r="T461" s="52">
        <f t="shared" si="171"/>
        <v>-6.5999999999999991E-3</v>
      </c>
      <c r="U461" s="52">
        <f t="shared" si="172"/>
        <v>3.1175000000000005E-2</v>
      </c>
      <c r="V461" s="52">
        <f t="shared" si="173"/>
        <v>12.470000000000002</v>
      </c>
      <c r="W461" s="55">
        <f>SUMIF(GLS!B:B,K461,GLS!C:C)</f>
        <v>9.39</v>
      </c>
      <c r="X461" s="55"/>
      <c r="Y461" s="55"/>
      <c r="Z461" s="52">
        <f t="shared" si="174"/>
        <v>-9.39</v>
      </c>
      <c r="AA461" s="52">
        <f t="shared" si="175"/>
        <v>-9.39</v>
      </c>
      <c r="AB461" s="52">
        <f t="shared" si="176"/>
        <v>-2.3475000000000003E-2</v>
      </c>
      <c r="AC461" s="52">
        <f t="shared" si="177"/>
        <v>7.700000000000002E-3</v>
      </c>
      <c r="AD461" s="56">
        <f t="shared" si="178"/>
        <v>0.20383851753805429</v>
      </c>
      <c r="AE461" s="57">
        <f t="shared" si="179"/>
        <v>3.080000000000001</v>
      </c>
      <c r="AF461" s="53" t="str">
        <f>IFERROR(-ABS(INDEX('frais amazon 011225-150326'!H:H,MATCH(Reproting_ERPALIN!K461,'frais amazon 011225-150326'!D:D,0))/1.2),"Commande hors la France")</f>
        <v>Commande hors la France</v>
      </c>
      <c r="AG461" s="53">
        <f t="shared" si="180"/>
        <v>0</v>
      </c>
      <c r="AH461" s="53">
        <f t="shared" si="181"/>
        <v>0</v>
      </c>
      <c r="AI461" s="57">
        <f t="shared" si="182"/>
        <v>7.700000000000002E-3</v>
      </c>
      <c r="AJ461" s="56">
        <f t="shared" si="183"/>
        <v>0.20383851753805429</v>
      </c>
      <c r="AK461" s="54">
        <f t="shared" si="184"/>
        <v>3.080000000000001</v>
      </c>
      <c r="AL461" s="46"/>
      <c r="AM461" s="41"/>
    </row>
    <row r="462" spans="1:39" x14ac:dyDescent="0.25">
      <c r="A462" s="27" t="s">
        <v>48</v>
      </c>
      <c r="B462" s="27" t="s">
        <v>49</v>
      </c>
      <c r="C462" s="27" t="s">
        <v>33</v>
      </c>
      <c r="D462" s="27" t="s">
        <v>11812</v>
      </c>
      <c r="E462" s="2">
        <v>50</v>
      </c>
      <c r="F462" s="23">
        <v>6.09</v>
      </c>
      <c r="G462" s="3">
        <v>4.99</v>
      </c>
      <c r="H462" s="3">
        <v>4.51</v>
      </c>
      <c r="I462" s="3">
        <v>74.06</v>
      </c>
      <c r="J462" s="27" t="s">
        <v>1671</v>
      </c>
      <c r="K462" s="1" t="s">
        <v>905</v>
      </c>
      <c r="L462" s="50">
        <f t="shared" si="163"/>
        <v>1</v>
      </c>
      <c r="M462" s="51">
        <f t="shared" si="164"/>
        <v>2026</v>
      </c>
      <c r="N462" s="65">
        <f t="shared" si="165"/>
        <v>46023</v>
      </c>
      <c r="O462" s="52">
        <f t="shared" si="166"/>
        <v>0.12179999999999999</v>
      </c>
      <c r="P462" s="52">
        <f t="shared" si="167"/>
        <v>6.09</v>
      </c>
      <c r="Q462" s="53">
        <f t="shared" si="168"/>
        <v>9.98E-2</v>
      </c>
      <c r="R462" s="52">
        <f t="shared" si="169"/>
        <v>0.22159999999999999</v>
      </c>
      <c r="S462" s="54">
        <f t="shared" si="170"/>
        <v>11.08</v>
      </c>
      <c r="T462" s="52">
        <f t="shared" si="171"/>
        <v>-3.1600000000000003E-2</v>
      </c>
      <c r="U462" s="52">
        <f t="shared" si="172"/>
        <v>0.19</v>
      </c>
      <c r="V462" s="52">
        <f t="shared" si="173"/>
        <v>9.5</v>
      </c>
      <c r="W462" s="55">
        <f>SUMIF(GLS!B:B,K462,GLS!C:C)</f>
        <v>5.25</v>
      </c>
      <c r="X462" s="55"/>
      <c r="Y462" s="55"/>
      <c r="Z462" s="52">
        <f t="shared" si="174"/>
        <v>-5.25</v>
      </c>
      <c r="AA462" s="52">
        <f t="shared" si="175"/>
        <v>-5.25</v>
      </c>
      <c r="AB462" s="52">
        <f t="shared" si="176"/>
        <v>-0.105</v>
      </c>
      <c r="AC462" s="52">
        <f t="shared" si="177"/>
        <v>8.5000000000000006E-2</v>
      </c>
      <c r="AD462" s="56">
        <f t="shared" si="178"/>
        <v>0.38357400722021667</v>
      </c>
      <c r="AE462" s="57">
        <f t="shared" si="179"/>
        <v>4.25</v>
      </c>
      <c r="AF462" s="53">
        <f>IFERROR(-ABS(INDEX('frais amazon 011225-150326'!H:H,MATCH(Reproting_ERPALIN!K462,'frais amazon 011225-150326'!D:D,0))/1.2),"Commande hors la France")</f>
        <v>-1.0750000000000002</v>
      </c>
      <c r="AG462" s="53">
        <f t="shared" si="180"/>
        <v>-1.0750000000000002</v>
      </c>
      <c r="AH462" s="53">
        <f t="shared" si="181"/>
        <v>-2.1500000000000005E-2</v>
      </c>
      <c r="AI462" s="57">
        <f t="shared" si="182"/>
        <v>6.3500000000000001E-2</v>
      </c>
      <c r="AJ462" s="56">
        <f t="shared" si="183"/>
        <v>0.28655234657039713</v>
      </c>
      <c r="AK462" s="54">
        <f t="shared" si="184"/>
        <v>3.1749999999999998</v>
      </c>
      <c r="AL462" s="46"/>
      <c r="AM462" s="41"/>
    </row>
    <row r="463" spans="1:39" x14ac:dyDescent="0.25">
      <c r="A463" s="27" t="s">
        <v>358</v>
      </c>
      <c r="B463" s="27" t="s">
        <v>359</v>
      </c>
      <c r="C463" s="27" t="s">
        <v>81</v>
      </c>
      <c r="D463" s="27" t="s">
        <v>11814</v>
      </c>
      <c r="E463" s="2">
        <v>1</v>
      </c>
      <c r="F463" s="3">
        <v>19.43</v>
      </c>
      <c r="G463" s="3" t="s">
        <v>12</v>
      </c>
      <c r="H463" s="3">
        <v>8.3699999999999992</v>
      </c>
      <c r="I463" s="3">
        <v>43.1</v>
      </c>
      <c r="J463" s="27" t="s">
        <v>1671</v>
      </c>
      <c r="K463" s="1" t="s">
        <v>906</v>
      </c>
      <c r="L463" s="50">
        <f t="shared" si="163"/>
        <v>12</v>
      </c>
      <c r="M463" s="51">
        <f t="shared" si="164"/>
        <v>2025</v>
      </c>
      <c r="N463" s="65">
        <f t="shared" si="165"/>
        <v>45992</v>
      </c>
      <c r="O463" s="52">
        <f t="shared" si="166"/>
        <v>19.43</v>
      </c>
      <c r="P463" s="52">
        <f t="shared" si="167"/>
        <v>19.43</v>
      </c>
      <c r="Q463" s="53">
        <f t="shared" si="168"/>
        <v>0</v>
      </c>
      <c r="R463" s="52">
        <f t="shared" si="169"/>
        <v>19.43</v>
      </c>
      <c r="S463" s="54">
        <f t="shared" si="170"/>
        <v>19.43</v>
      </c>
      <c r="T463" s="52">
        <f t="shared" si="171"/>
        <v>-11.06</v>
      </c>
      <c r="U463" s="52">
        <f t="shared" si="172"/>
        <v>8.3699999999999992</v>
      </c>
      <c r="V463" s="52">
        <f t="shared" si="173"/>
        <v>8.3699999999999992</v>
      </c>
      <c r="W463" s="55">
        <f>SUMIF(GLS!B:B,K463,GLS!C:C)</f>
        <v>5.25</v>
      </c>
      <c r="X463" s="55"/>
      <c r="Y463" s="55"/>
      <c r="Z463" s="52">
        <f t="shared" si="174"/>
        <v>-5.25</v>
      </c>
      <c r="AA463" s="52">
        <f t="shared" si="175"/>
        <v>-5.25</v>
      </c>
      <c r="AB463" s="52">
        <f t="shared" si="176"/>
        <v>-5.25</v>
      </c>
      <c r="AC463" s="52">
        <f t="shared" si="177"/>
        <v>3.1199999999999992</v>
      </c>
      <c r="AD463" s="56">
        <f t="shared" si="178"/>
        <v>0.16057642820380852</v>
      </c>
      <c r="AE463" s="57">
        <f t="shared" si="179"/>
        <v>3.1199999999999992</v>
      </c>
      <c r="AF463" s="53">
        <f>IFERROR(-ABS(INDEX('frais amazon 011225-150326'!H:H,MATCH(Reproting_ERPALIN!K463,'frais amazon 011225-150326'!D:D,0))/1.2),"Commande hors la France")</f>
        <v>-3.6166666666666667</v>
      </c>
      <c r="AG463" s="53">
        <f t="shared" si="180"/>
        <v>-3.6166666666666667</v>
      </c>
      <c r="AH463" s="53">
        <f t="shared" si="181"/>
        <v>-3.6166666666666667</v>
      </c>
      <c r="AI463" s="57">
        <f t="shared" si="182"/>
        <v>-0.49666666666666748</v>
      </c>
      <c r="AJ463" s="56">
        <f t="shared" si="183"/>
        <v>-2.5561845942700334E-2</v>
      </c>
      <c r="AK463" s="54">
        <f t="shared" si="184"/>
        <v>-0.49666666666666748</v>
      </c>
      <c r="AL463" s="46"/>
      <c r="AM463" s="41"/>
    </row>
    <row r="464" spans="1:39" x14ac:dyDescent="0.25">
      <c r="A464" s="27" t="s">
        <v>207</v>
      </c>
      <c r="B464" s="27" t="s">
        <v>208</v>
      </c>
      <c r="C464" s="27" t="s">
        <v>16</v>
      </c>
      <c r="D464" s="27" t="s">
        <v>11812</v>
      </c>
      <c r="E464" s="2">
        <v>2</v>
      </c>
      <c r="F464" s="23">
        <v>12.86</v>
      </c>
      <c r="G464" s="3">
        <v>8.67</v>
      </c>
      <c r="H464" s="3">
        <v>11.79</v>
      </c>
      <c r="I464" s="3">
        <v>91.7</v>
      </c>
      <c r="J464" s="27" t="s">
        <v>1916</v>
      </c>
      <c r="K464" s="1" t="s">
        <v>907</v>
      </c>
      <c r="L464" s="50">
        <f t="shared" si="163"/>
        <v>1</v>
      </c>
      <c r="M464" s="51">
        <f t="shared" si="164"/>
        <v>2026</v>
      </c>
      <c r="N464" s="65">
        <f t="shared" si="165"/>
        <v>46023</v>
      </c>
      <c r="O464" s="52">
        <f t="shared" si="166"/>
        <v>6.43</v>
      </c>
      <c r="P464" s="52">
        <f t="shared" si="167"/>
        <v>12.86</v>
      </c>
      <c r="Q464" s="53">
        <f t="shared" si="168"/>
        <v>4.335</v>
      </c>
      <c r="R464" s="52">
        <f t="shared" si="169"/>
        <v>10.765000000000001</v>
      </c>
      <c r="S464" s="54">
        <f t="shared" si="170"/>
        <v>21.53</v>
      </c>
      <c r="T464" s="52">
        <f t="shared" si="171"/>
        <v>-0.53500000000000014</v>
      </c>
      <c r="U464" s="52">
        <f t="shared" si="172"/>
        <v>10.23</v>
      </c>
      <c r="V464" s="52">
        <f t="shared" si="173"/>
        <v>20.46</v>
      </c>
      <c r="W464" s="55">
        <f>SUMIF(GLS!B:B,K464,GLS!C:C)</f>
        <v>10.719999999999999</v>
      </c>
      <c r="X464" s="55"/>
      <c r="Y464" s="55"/>
      <c r="Z464" s="52">
        <f t="shared" si="174"/>
        <v>-10.719999999999999</v>
      </c>
      <c r="AA464" s="52">
        <f t="shared" si="175"/>
        <v>-10.719999999999999</v>
      </c>
      <c r="AB464" s="52">
        <f t="shared" si="176"/>
        <v>-5.3599999999999994</v>
      </c>
      <c r="AC464" s="52">
        <f t="shared" si="177"/>
        <v>4.870000000000001</v>
      </c>
      <c r="AD464" s="56">
        <f t="shared" si="178"/>
        <v>0.45239201114723648</v>
      </c>
      <c r="AE464" s="57">
        <f t="shared" si="179"/>
        <v>9.740000000000002</v>
      </c>
      <c r="AF464" s="53" t="str">
        <f>IFERROR(-ABS(INDEX('frais amazon 011225-150326'!H:H,MATCH(Reproting_ERPALIN!K464,'frais amazon 011225-150326'!D:D,0))/1.2),"Commande hors la France")</f>
        <v>Commande hors la France</v>
      </c>
      <c r="AG464" s="53">
        <f t="shared" si="180"/>
        <v>0</v>
      </c>
      <c r="AH464" s="53">
        <f t="shared" si="181"/>
        <v>0</v>
      </c>
      <c r="AI464" s="57">
        <f t="shared" si="182"/>
        <v>4.870000000000001</v>
      </c>
      <c r="AJ464" s="56">
        <f t="shared" si="183"/>
        <v>0.45239201114723648</v>
      </c>
      <c r="AK464" s="54">
        <f t="shared" si="184"/>
        <v>9.740000000000002</v>
      </c>
      <c r="AL464" s="46"/>
      <c r="AM464" s="41"/>
    </row>
    <row r="465" spans="1:39" x14ac:dyDescent="0.25">
      <c r="A465" s="27" t="s">
        <v>89</v>
      </c>
      <c r="B465" s="27" t="s">
        <v>90</v>
      </c>
      <c r="C465" s="27" t="s">
        <v>91</v>
      </c>
      <c r="D465" s="27" t="s">
        <v>11812</v>
      </c>
      <c r="E465" s="2">
        <v>175</v>
      </c>
      <c r="F465" s="23">
        <v>12.43</v>
      </c>
      <c r="G465" s="3">
        <v>10.83</v>
      </c>
      <c r="H465" s="3">
        <v>1.91</v>
      </c>
      <c r="I465" s="3">
        <v>15.39</v>
      </c>
      <c r="J465" s="27" t="s">
        <v>1918</v>
      </c>
      <c r="K465" s="1" t="s">
        <v>908</v>
      </c>
      <c r="L465" s="50">
        <f t="shared" si="163"/>
        <v>1</v>
      </c>
      <c r="M465" s="51">
        <f t="shared" si="164"/>
        <v>2026</v>
      </c>
      <c r="N465" s="65">
        <f t="shared" si="165"/>
        <v>46023</v>
      </c>
      <c r="O465" s="52">
        <f t="shared" si="166"/>
        <v>7.1028571428571427E-2</v>
      </c>
      <c r="P465" s="52">
        <f t="shared" si="167"/>
        <v>12.43</v>
      </c>
      <c r="Q465" s="53">
        <f t="shared" si="168"/>
        <v>6.1885714285714287E-2</v>
      </c>
      <c r="R465" s="52">
        <f t="shared" si="169"/>
        <v>0.13291428571428571</v>
      </c>
      <c r="S465" s="54">
        <f t="shared" si="170"/>
        <v>23.259999999999998</v>
      </c>
      <c r="T465" s="52">
        <f t="shared" si="171"/>
        <v>-6.011428571428571E-2</v>
      </c>
      <c r="U465" s="52">
        <f t="shared" si="172"/>
        <v>7.2800000000000004E-2</v>
      </c>
      <c r="V465" s="52">
        <f t="shared" si="173"/>
        <v>12.74</v>
      </c>
      <c r="W465" s="55">
        <f>SUMIF(GLS!B:B,K465,GLS!C:C)</f>
        <v>11.049999999999997</v>
      </c>
      <c r="X465" s="55"/>
      <c r="Y465" s="55"/>
      <c r="Z465" s="52">
        <f t="shared" si="174"/>
        <v>-11.049999999999997</v>
      </c>
      <c r="AA465" s="52">
        <f t="shared" si="175"/>
        <v>-11.049999999999997</v>
      </c>
      <c r="AB465" s="52">
        <f t="shared" si="176"/>
        <v>-6.3142857142857126E-2</v>
      </c>
      <c r="AC465" s="52">
        <f t="shared" si="177"/>
        <v>9.657142857142878E-3</v>
      </c>
      <c r="AD465" s="56">
        <f t="shared" si="178"/>
        <v>7.2656921754084419E-2</v>
      </c>
      <c r="AE465" s="57">
        <f t="shared" si="179"/>
        <v>1.6900000000000037</v>
      </c>
      <c r="AF465" s="53" t="str">
        <f>IFERROR(-ABS(INDEX('frais amazon 011225-150326'!H:H,MATCH(Reproting_ERPALIN!K465,'frais amazon 011225-150326'!D:D,0))/1.2),"Commande hors la France")</f>
        <v>Commande hors la France</v>
      </c>
      <c r="AG465" s="53">
        <f t="shared" si="180"/>
        <v>0</v>
      </c>
      <c r="AH465" s="53">
        <f t="shared" si="181"/>
        <v>0</v>
      </c>
      <c r="AI465" s="57">
        <f t="shared" si="182"/>
        <v>9.657142857142878E-3</v>
      </c>
      <c r="AJ465" s="56">
        <f t="shared" si="183"/>
        <v>7.2656921754084419E-2</v>
      </c>
      <c r="AK465" s="54">
        <f t="shared" si="184"/>
        <v>1.6900000000000037</v>
      </c>
      <c r="AL465" s="46"/>
      <c r="AM465" s="41"/>
    </row>
    <row r="466" spans="1:39" x14ac:dyDescent="0.25">
      <c r="A466" s="27" t="s">
        <v>909</v>
      </c>
      <c r="B466" s="27" t="s">
        <v>910</v>
      </c>
      <c r="C466" s="27" t="s">
        <v>33</v>
      </c>
      <c r="D466" s="27" t="s">
        <v>11812</v>
      </c>
      <c r="E466" s="2">
        <v>1</v>
      </c>
      <c r="F466" s="23">
        <v>5.0999999999999996</v>
      </c>
      <c r="G466" s="3">
        <v>4.99</v>
      </c>
      <c r="H466" s="3">
        <v>2.2400000000000002</v>
      </c>
      <c r="I466" s="3">
        <v>43.92</v>
      </c>
      <c r="J466" s="27" t="s">
        <v>1671</v>
      </c>
      <c r="K466" s="1" t="s">
        <v>911</v>
      </c>
      <c r="L466" s="50">
        <f t="shared" si="163"/>
        <v>1</v>
      </c>
      <c r="M466" s="51">
        <f t="shared" si="164"/>
        <v>2026</v>
      </c>
      <c r="N466" s="65">
        <f t="shared" si="165"/>
        <v>46023</v>
      </c>
      <c r="O466" s="52">
        <f t="shared" si="166"/>
        <v>5.0999999999999996</v>
      </c>
      <c r="P466" s="52">
        <f t="shared" si="167"/>
        <v>5.0999999999999996</v>
      </c>
      <c r="Q466" s="53">
        <f t="shared" si="168"/>
        <v>4.99</v>
      </c>
      <c r="R466" s="52">
        <f t="shared" si="169"/>
        <v>10.09</v>
      </c>
      <c r="S466" s="54">
        <f t="shared" si="170"/>
        <v>10.09</v>
      </c>
      <c r="T466" s="52">
        <f t="shared" si="171"/>
        <v>-2.8599999999999994</v>
      </c>
      <c r="U466" s="52">
        <f t="shared" si="172"/>
        <v>7.23</v>
      </c>
      <c r="V466" s="52">
        <f t="shared" si="173"/>
        <v>7.23</v>
      </c>
      <c r="W466" s="55">
        <f>SUMIF(GLS!B:B,K466,GLS!C:C)</f>
        <v>5.25</v>
      </c>
      <c r="X466" s="55"/>
      <c r="Y466" s="55"/>
      <c r="Z466" s="52">
        <f t="shared" si="174"/>
        <v>-5.25</v>
      </c>
      <c r="AA466" s="52">
        <f t="shared" si="175"/>
        <v>-5.25</v>
      </c>
      <c r="AB466" s="52">
        <f t="shared" si="176"/>
        <v>-5.25</v>
      </c>
      <c r="AC466" s="52">
        <f t="shared" si="177"/>
        <v>1.9800000000000004</v>
      </c>
      <c r="AD466" s="56">
        <f t="shared" si="178"/>
        <v>0.19623389494549062</v>
      </c>
      <c r="AE466" s="57">
        <f t="shared" si="179"/>
        <v>1.9800000000000004</v>
      </c>
      <c r="AF466" s="53">
        <f>IFERROR(-ABS(INDEX('frais amazon 011225-150326'!H:H,MATCH(Reproting_ERPALIN!K466,'frais amazon 011225-150326'!D:D,0))/1.2),"Commande hors la France")</f>
        <v>-1.875</v>
      </c>
      <c r="AG466" s="53">
        <f t="shared" si="180"/>
        <v>-1.875</v>
      </c>
      <c r="AH466" s="53">
        <f t="shared" si="181"/>
        <v>-1.875</v>
      </c>
      <c r="AI466" s="57">
        <f t="shared" si="182"/>
        <v>0.10500000000000043</v>
      </c>
      <c r="AJ466" s="56">
        <f t="shared" si="183"/>
        <v>1.0406342913776059E-2</v>
      </c>
      <c r="AK466" s="54">
        <f t="shared" si="184"/>
        <v>0.10500000000000043</v>
      </c>
      <c r="AL466" s="46"/>
      <c r="AM466" s="41"/>
    </row>
    <row r="467" spans="1:39" x14ac:dyDescent="0.25">
      <c r="A467" s="27" t="s">
        <v>59</v>
      </c>
      <c r="B467" s="27" t="s">
        <v>60</v>
      </c>
      <c r="C467" s="27" t="s">
        <v>16</v>
      </c>
      <c r="D467" s="27" t="s">
        <v>11812</v>
      </c>
      <c r="E467" s="2">
        <v>100</v>
      </c>
      <c r="F467" s="23">
        <v>10.32</v>
      </c>
      <c r="G467" s="3">
        <v>4.99</v>
      </c>
      <c r="H467" s="3">
        <v>9.61</v>
      </c>
      <c r="I467" s="3">
        <v>93.12</v>
      </c>
      <c r="J467" s="27" t="s">
        <v>1671</v>
      </c>
      <c r="K467" s="1" t="s">
        <v>912</v>
      </c>
      <c r="L467" s="50">
        <f t="shared" si="163"/>
        <v>1</v>
      </c>
      <c r="M467" s="51">
        <f t="shared" si="164"/>
        <v>2026</v>
      </c>
      <c r="N467" s="65">
        <f t="shared" si="165"/>
        <v>46023</v>
      </c>
      <c r="O467" s="52">
        <f t="shared" si="166"/>
        <v>0.1032</v>
      </c>
      <c r="P467" s="52">
        <f t="shared" si="167"/>
        <v>10.32</v>
      </c>
      <c r="Q467" s="53">
        <f t="shared" si="168"/>
        <v>4.99E-2</v>
      </c>
      <c r="R467" s="52">
        <f t="shared" si="169"/>
        <v>0.15310000000000001</v>
      </c>
      <c r="S467" s="54">
        <f t="shared" si="170"/>
        <v>15.310000000000002</v>
      </c>
      <c r="T467" s="52">
        <f t="shared" si="171"/>
        <v>-7.1000000000000082E-3</v>
      </c>
      <c r="U467" s="52">
        <f t="shared" si="172"/>
        <v>0.14600000000000002</v>
      </c>
      <c r="V467" s="52">
        <f t="shared" si="173"/>
        <v>14.600000000000001</v>
      </c>
      <c r="W467" s="55">
        <f>SUMIF(GLS!B:B,K467,GLS!C:C)</f>
        <v>5.25</v>
      </c>
      <c r="X467" s="55"/>
      <c r="Y467" s="55"/>
      <c r="Z467" s="52">
        <f t="shared" si="174"/>
        <v>-5.25</v>
      </c>
      <c r="AA467" s="52">
        <f t="shared" si="175"/>
        <v>-5.25</v>
      </c>
      <c r="AB467" s="52">
        <f t="shared" si="176"/>
        <v>-5.2499999999999998E-2</v>
      </c>
      <c r="AC467" s="52">
        <f t="shared" si="177"/>
        <v>9.3500000000000028E-2</v>
      </c>
      <c r="AD467" s="56">
        <f t="shared" si="178"/>
        <v>0.61071195297191394</v>
      </c>
      <c r="AE467" s="57">
        <f t="shared" si="179"/>
        <v>9.3500000000000032</v>
      </c>
      <c r="AF467" s="53">
        <f>IFERROR(-ABS(INDEX('frais amazon 011225-150326'!H:H,MATCH(Reproting_ERPALIN!K467,'frais amazon 011225-150326'!D:D,0))/1.2),"Commande hors la France")</f>
        <v>-2.85</v>
      </c>
      <c r="AG467" s="53">
        <f t="shared" si="180"/>
        <v>-2.85</v>
      </c>
      <c r="AH467" s="53">
        <f t="shared" si="181"/>
        <v>-2.8500000000000001E-2</v>
      </c>
      <c r="AI467" s="57">
        <f t="shared" si="182"/>
        <v>6.500000000000003E-2</v>
      </c>
      <c r="AJ467" s="56">
        <f t="shared" si="183"/>
        <v>0.4245591116917049</v>
      </c>
      <c r="AK467" s="54">
        <f t="shared" si="184"/>
        <v>6.5000000000000027</v>
      </c>
      <c r="AL467" s="46"/>
      <c r="AM467" s="41"/>
    </row>
    <row r="468" spans="1:39" x14ac:dyDescent="0.25">
      <c r="A468" s="27" t="s">
        <v>53</v>
      </c>
      <c r="B468" s="27" t="s">
        <v>54</v>
      </c>
      <c r="C468" s="27" t="s">
        <v>16</v>
      </c>
      <c r="D468" s="27" t="s">
        <v>11812</v>
      </c>
      <c r="E468" s="2">
        <v>100</v>
      </c>
      <c r="F468" s="23">
        <v>10.32</v>
      </c>
      <c r="G468" s="3">
        <v>4.99</v>
      </c>
      <c r="H468" s="3">
        <v>9.56</v>
      </c>
      <c r="I468" s="3">
        <v>92.64</v>
      </c>
      <c r="J468" s="27" t="s">
        <v>1671</v>
      </c>
      <c r="K468" s="1" t="s">
        <v>913</v>
      </c>
      <c r="L468" s="50">
        <f t="shared" si="163"/>
        <v>1</v>
      </c>
      <c r="M468" s="51">
        <f t="shared" si="164"/>
        <v>2026</v>
      </c>
      <c r="N468" s="65">
        <f t="shared" si="165"/>
        <v>46023</v>
      </c>
      <c r="O468" s="52">
        <f t="shared" si="166"/>
        <v>0.1032</v>
      </c>
      <c r="P468" s="52">
        <f t="shared" si="167"/>
        <v>10.32</v>
      </c>
      <c r="Q468" s="53">
        <f t="shared" si="168"/>
        <v>4.99E-2</v>
      </c>
      <c r="R468" s="52">
        <f t="shared" si="169"/>
        <v>0.15310000000000001</v>
      </c>
      <c r="S468" s="54">
        <f t="shared" si="170"/>
        <v>15.310000000000002</v>
      </c>
      <c r="T468" s="52">
        <f t="shared" si="171"/>
        <v>-7.5999999999999983E-3</v>
      </c>
      <c r="U468" s="52">
        <f t="shared" si="172"/>
        <v>0.14550000000000002</v>
      </c>
      <c r="V468" s="52">
        <f t="shared" si="173"/>
        <v>14.550000000000002</v>
      </c>
      <c r="W468" s="55">
        <f>SUMIF(GLS!B:B,K468,GLS!C:C)</f>
        <v>5.25</v>
      </c>
      <c r="X468" s="55"/>
      <c r="Y468" s="55"/>
      <c r="Z468" s="52">
        <f t="shared" si="174"/>
        <v>-5.25</v>
      </c>
      <c r="AA468" s="52">
        <f t="shared" si="175"/>
        <v>-5.25</v>
      </c>
      <c r="AB468" s="52">
        <f t="shared" si="176"/>
        <v>-5.2499999999999998E-2</v>
      </c>
      <c r="AC468" s="52">
        <f t="shared" si="177"/>
        <v>9.3000000000000027E-2</v>
      </c>
      <c r="AD468" s="56">
        <f t="shared" si="178"/>
        <v>0.60744611365120849</v>
      </c>
      <c r="AE468" s="57">
        <f t="shared" si="179"/>
        <v>9.3000000000000025</v>
      </c>
      <c r="AF468" s="53">
        <f>IFERROR(-ABS(INDEX('frais amazon 011225-150326'!H:H,MATCH(Reproting_ERPALIN!K468,'frais amazon 011225-150326'!D:D,0))/1.2),"Commande hors la France")</f>
        <v>-2.85</v>
      </c>
      <c r="AG468" s="53">
        <f t="shared" si="180"/>
        <v>-2.85</v>
      </c>
      <c r="AH468" s="53">
        <f t="shared" si="181"/>
        <v>-2.8500000000000001E-2</v>
      </c>
      <c r="AI468" s="57">
        <f t="shared" si="182"/>
        <v>6.450000000000003E-2</v>
      </c>
      <c r="AJ468" s="56">
        <f t="shared" si="183"/>
        <v>0.42129327237099951</v>
      </c>
      <c r="AK468" s="54">
        <f t="shared" si="184"/>
        <v>6.4500000000000028</v>
      </c>
      <c r="AL468" s="46"/>
      <c r="AM468" s="41"/>
    </row>
    <row r="469" spans="1:39" x14ac:dyDescent="0.25">
      <c r="A469" s="27" t="s">
        <v>9</v>
      </c>
      <c r="B469" s="27" t="s">
        <v>10</v>
      </c>
      <c r="C469" s="27" t="s">
        <v>11</v>
      </c>
      <c r="D469" s="27" t="s">
        <v>11812</v>
      </c>
      <c r="E469" s="2">
        <v>30</v>
      </c>
      <c r="F469" s="23">
        <v>13.49</v>
      </c>
      <c r="G469" s="3" t="s">
        <v>12</v>
      </c>
      <c r="H469" s="3">
        <v>9.2200000000000006</v>
      </c>
      <c r="I469" s="3">
        <v>68.31</v>
      </c>
      <c r="J469" s="27" t="s">
        <v>1671</v>
      </c>
      <c r="K469" s="1" t="s">
        <v>914</v>
      </c>
      <c r="L469" s="50">
        <f t="shared" si="163"/>
        <v>1</v>
      </c>
      <c r="M469" s="51">
        <f t="shared" si="164"/>
        <v>2026</v>
      </c>
      <c r="N469" s="65">
        <f t="shared" si="165"/>
        <v>46023</v>
      </c>
      <c r="O469" s="52">
        <f t="shared" si="166"/>
        <v>0.44966666666666666</v>
      </c>
      <c r="P469" s="52">
        <f t="shared" si="167"/>
        <v>13.49</v>
      </c>
      <c r="Q469" s="53">
        <f t="shared" si="168"/>
        <v>0</v>
      </c>
      <c r="R469" s="52">
        <f t="shared" si="169"/>
        <v>0.44966666666666666</v>
      </c>
      <c r="S469" s="54">
        <f t="shared" si="170"/>
        <v>13.49</v>
      </c>
      <c r="T469" s="52">
        <f t="shared" si="171"/>
        <v>-0.14233333333333331</v>
      </c>
      <c r="U469" s="52">
        <f t="shared" si="172"/>
        <v>0.30733333333333335</v>
      </c>
      <c r="V469" s="52">
        <f t="shared" si="173"/>
        <v>9.2200000000000006</v>
      </c>
      <c r="W469" s="55">
        <f>SUMIF(GLS!B:B,K469,GLS!C:C)</f>
        <v>5.48</v>
      </c>
      <c r="X469" s="55"/>
      <c r="Y469" s="55"/>
      <c r="Z469" s="52">
        <f t="shared" si="174"/>
        <v>-5.48</v>
      </c>
      <c r="AA469" s="52">
        <f t="shared" si="175"/>
        <v>-5.48</v>
      </c>
      <c r="AB469" s="52">
        <f t="shared" si="176"/>
        <v>-0.18266666666666667</v>
      </c>
      <c r="AC469" s="52">
        <f t="shared" si="177"/>
        <v>0.12466666666666668</v>
      </c>
      <c r="AD469" s="56">
        <f t="shared" si="178"/>
        <v>0.27724240177909565</v>
      </c>
      <c r="AE469" s="57">
        <f t="shared" si="179"/>
        <v>3.74</v>
      </c>
      <c r="AF469" s="53">
        <f>IFERROR(-ABS(INDEX('frais amazon 011225-150326'!H:H,MATCH(Reproting_ERPALIN!K469,'frais amazon 011225-150326'!D:D,0))/1.2),"Commande hors la France")</f>
        <v>-2.5083333333333333</v>
      </c>
      <c r="AG469" s="53">
        <f t="shared" si="180"/>
        <v>-2.5083333333333333</v>
      </c>
      <c r="AH469" s="53">
        <f t="shared" si="181"/>
        <v>-8.3611111111111108E-2</v>
      </c>
      <c r="AI469" s="57">
        <f t="shared" si="182"/>
        <v>4.1055555555555567E-2</v>
      </c>
      <c r="AJ469" s="56">
        <f t="shared" si="183"/>
        <v>9.1302199159871533E-2</v>
      </c>
      <c r="AK469" s="54">
        <f t="shared" si="184"/>
        <v>1.2316666666666669</v>
      </c>
      <c r="AL469" s="46"/>
      <c r="AM469" s="41"/>
    </row>
    <row r="470" spans="1:39" x14ac:dyDescent="0.25">
      <c r="A470" s="27" t="s">
        <v>68</v>
      </c>
      <c r="B470" s="27" t="s">
        <v>69</v>
      </c>
      <c r="C470" s="27" t="s">
        <v>16</v>
      </c>
      <c r="D470" s="27" t="s">
        <v>11812</v>
      </c>
      <c r="E470" s="2">
        <v>100</v>
      </c>
      <c r="F470" s="23">
        <v>19.82</v>
      </c>
      <c r="G470" s="3">
        <v>4.99</v>
      </c>
      <c r="H470" s="3">
        <v>17.71</v>
      </c>
      <c r="I470" s="3">
        <v>89.35</v>
      </c>
      <c r="J470" s="27" t="s">
        <v>1671</v>
      </c>
      <c r="K470" s="1" t="s">
        <v>917</v>
      </c>
      <c r="L470" s="50">
        <f t="shared" si="163"/>
        <v>1</v>
      </c>
      <c r="M470" s="51">
        <f t="shared" si="164"/>
        <v>2026</v>
      </c>
      <c r="N470" s="65">
        <f t="shared" si="165"/>
        <v>46023</v>
      </c>
      <c r="O470" s="52">
        <f t="shared" si="166"/>
        <v>0.19820000000000002</v>
      </c>
      <c r="P470" s="52">
        <f t="shared" si="167"/>
        <v>19.82</v>
      </c>
      <c r="Q470" s="53">
        <f t="shared" si="168"/>
        <v>4.99E-2</v>
      </c>
      <c r="R470" s="52">
        <f t="shared" si="169"/>
        <v>0.24810000000000001</v>
      </c>
      <c r="S470" s="54">
        <f t="shared" si="170"/>
        <v>24.810000000000002</v>
      </c>
      <c r="T470" s="52">
        <f t="shared" si="171"/>
        <v>-2.1099999999999994E-2</v>
      </c>
      <c r="U470" s="52">
        <f t="shared" si="172"/>
        <v>0.22700000000000004</v>
      </c>
      <c r="V470" s="52">
        <f t="shared" si="173"/>
        <v>22.700000000000003</v>
      </c>
      <c r="W470" s="55">
        <f>SUMIF(GLS!B:B,K470,GLS!C:C)</f>
        <v>5.25</v>
      </c>
      <c r="X470" s="55"/>
      <c r="Y470" s="55"/>
      <c r="Z470" s="52">
        <f t="shared" si="174"/>
        <v>-5.25</v>
      </c>
      <c r="AA470" s="52">
        <f t="shared" si="175"/>
        <v>-5.25</v>
      </c>
      <c r="AB470" s="52">
        <f t="shared" si="176"/>
        <v>-5.2499999999999998E-2</v>
      </c>
      <c r="AC470" s="52">
        <f t="shared" si="177"/>
        <v>0.17450000000000004</v>
      </c>
      <c r="AD470" s="56">
        <f t="shared" si="178"/>
        <v>0.70334542523176147</v>
      </c>
      <c r="AE470" s="57">
        <f t="shared" si="179"/>
        <v>17.450000000000003</v>
      </c>
      <c r="AF470" s="53">
        <f>IFERROR(-ABS(INDEX('frais amazon 011225-150326'!H:H,MATCH(Reproting_ERPALIN!K470,'frais amazon 011225-150326'!D:D,0))/1.2),"Commande hors la France")</f>
        <v>-4.166666666666667</v>
      </c>
      <c r="AG470" s="53">
        <f t="shared" si="180"/>
        <v>-4.166666666666667</v>
      </c>
      <c r="AH470" s="53">
        <f t="shared" si="181"/>
        <v>-4.1666666666666671E-2</v>
      </c>
      <c r="AI470" s="57">
        <f t="shared" si="182"/>
        <v>0.13283333333333336</v>
      </c>
      <c r="AJ470" s="56">
        <f t="shared" si="183"/>
        <v>0.53540239150880031</v>
      </c>
      <c r="AK470" s="54">
        <f t="shared" si="184"/>
        <v>13.283333333333335</v>
      </c>
      <c r="AL470" s="46"/>
      <c r="AM470" s="41"/>
    </row>
    <row r="471" spans="1:39" x14ac:dyDescent="0.25">
      <c r="A471" s="27" t="s">
        <v>9</v>
      </c>
      <c r="B471" s="27" t="s">
        <v>10</v>
      </c>
      <c r="C471" s="27" t="s">
        <v>11</v>
      </c>
      <c r="D471" s="27" t="s">
        <v>11812</v>
      </c>
      <c r="E471" s="2">
        <v>30</v>
      </c>
      <c r="F471" s="23">
        <v>14.35</v>
      </c>
      <c r="G471" s="3" t="s">
        <v>12</v>
      </c>
      <c r="H471" s="3">
        <v>10.08</v>
      </c>
      <c r="I471" s="3">
        <v>70.209999999999994</v>
      </c>
      <c r="J471" s="27" t="s">
        <v>1671</v>
      </c>
      <c r="K471" s="1" t="s">
        <v>919</v>
      </c>
      <c r="L471" s="50">
        <f t="shared" si="163"/>
        <v>1</v>
      </c>
      <c r="M471" s="51">
        <f t="shared" si="164"/>
        <v>2026</v>
      </c>
      <c r="N471" s="65">
        <f t="shared" si="165"/>
        <v>46023</v>
      </c>
      <c r="O471" s="52">
        <f t="shared" si="166"/>
        <v>0.47833333333333333</v>
      </c>
      <c r="P471" s="52">
        <f t="shared" si="167"/>
        <v>14.35</v>
      </c>
      <c r="Q471" s="53">
        <f t="shared" si="168"/>
        <v>0</v>
      </c>
      <c r="R471" s="52">
        <f t="shared" si="169"/>
        <v>0.47833333333333333</v>
      </c>
      <c r="S471" s="54">
        <f t="shared" si="170"/>
        <v>14.35</v>
      </c>
      <c r="T471" s="52">
        <f t="shared" si="171"/>
        <v>-0.14233333333333331</v>
      </c>
      <c r="U471" s="52">
        <f t="shared" si="172"/>
        <v>0.33600000000000002</v>
      </c>
      <c r="V471" s="52">
        <f t="shared" si="173"/>
        <v>10.08</v>
      </c>
      <c r="W471" s="55">
        <f>SUMIF(GLS!B:B,K471,GLS!C:C)</f>
        <v>5.48</v>
      </c>
      <c r="X471" s="55"/>
      <c r="Y471" s="55"/>
      <c r="Z471" s="52">
        <f t="shared" si="174"/>
        <v>-5.48</v>
      </c>
      <c r="AA471" s="52">
        <f t="shared" si="175"/>
        <v>-5.48</v>
      </c>
      <c r="AB471" s="52">
        <f t="shared" si="176"/>
        <v>-0.18266666666666667</v>
      </c>
      <c r="AC471" s="52">
        <f t="shared" si="177"/>
        <v>0.15333333333333335</v>
      </c>
      <c r="AD471" s="56">
        <f t="shared" si="178"/>
        <v>0.32055749128919864</v>
      </c>
      <c r="AE471" s="57">
        <f t="shared" si="179"/>
        <v>4.6000000000000005</v>
      </c>
      <c r="AF471" s="53">
        <f>IFERROR(-ABS(INDEX('frais amazon 011225-150326'!H:H,MATCH(Reproting_ERPALIN!K471,'frais amazon 011225-150326'!D:D,0))/1.2),"Commande hors la France")</f>
        <v>-2.6500000000000004</v>
      </c>
      <c r="AG471" s="53">
        <f t="shared" si="180"/>
        <v>-2.6500000000000004</v>
      </c>
      <c r="AH471" s="53">
        <f t="shared" si="181"/>
        <v>-8.8333333333333347E-2</v>
      </c>
      <c r="AI471" s="57">
        <f t="shared" si="182"/>
        <v>6.5000000000000002E-2</v>
      </c>
      <c r="AJ471" s="56">
        <f t="shared" si="183"/>
        <v>0.13588850174216027</v>
      </c>
      <c r="AK471" s="54">
        <f t="shared" si="184"/>
        <v>1.9500000000000002</v>
      </c>
      <c r="AL471" s="46"/>
      <c r="AM471" s="41"/>
    </row>
    <row r="472" spans="1:39" x14ac:dyDescent="0.25">
      <c r="A472" s="27" t="s">
        <v>920</v>
      </c>
      <c r="B472" s="27" t="s">
        <v>921</v>
      </c>
      <c r="C472" s="27" t="s">
        <v>33</v>
      </c>
      <c r="D472" s="27" t="s">
        <v>11814</v>
      </c>
      <c r="E472" s="2">
        <v>1</v>
      </c>
      <c r="F472" s="3">
        <v>5.97</v>
      </c>
      <c r="G472" s="3">
        <v>8.33</v>
      </c>
      <c r="H472" s="3">
        <v>1.81</v>
      </c>
      <c r="I472" s="3">
        <v>30.37</v>
      </c>
      <c r="J472" s="27" t="s">
        <v>1916</v>
      </c>
      <c r="K472" s="1" t="s">
        <v>922</v>
      </c>
      <c r="L472" s="50">
        <f t="shared" si="163"/>
        <v>12</v>
      </c>
      <c r="M472" s="51">
        <f t="shared" si="164"/>
        <v>2025</v>
      </c>
      <c r="N472" s="65">
        <f t="shared" si="165"/>
        <v>45992</v>
      </c>
      <c r="O472" s="52">
        <f t="shared" si="166"/>
        <v>5.97</v>
      </c>
      <c r="P472" s="52">
        <f t="shared" si="167"/>
        <v>5.97</v>
      </c>
      <c r="Q472" s="53">
        <f t="shared" si="168"/>
        <v>8.33</v>
      </c>
      <c r="R472" s="52">
        <f t="shared" si="169"/>
        <v>14.3</v>
      </c>
      <c r="S472" s="54">
        <f t="shared" si="170"/>
        <v>14.3</v>
      </c>
      <c r="T472" s="52">
        <f t="shared" si="171"/>
        <v>-4.16</v>
      </c>
      <c r="U472" s="52">
        <f t="shared" si="172"/>
        <v>10.14</v>
      </c>
      <c r="V472" s="52">
        <f t="shared" si="173"/>
        <v>10.14</v>
      </c>
      <c r="W472" s="55">
        <f>SUMIF(GLS!B:B,K472,GLS!C:C)</f>
        <v>10.719999999999999</v>
      </c>
      <c r="X472" s="55"/>
      <c r="Y472" s="55"/>
      <c r="Z472" s="52">
        <f t="shared" si="174"/>
        <v>-10.719999999999999</v>
      </c>
      <c r="AA472" s="52">
        <f t="shared" si="175"/>
        <v>-10.719999999999999</v>
      </c>
      <c r="AB472" s="52">
        <f t="shared" si="176"/>
        <v>-10.719999999999999</v>
      </c>
      <c r="AC472" s="52">
        <f t="shared" si="177"/>
        <v>-0.57999999999999829</v>
      </c>
      <c r="AD472" s="56">
        <f t="shared" si="178"/>
        <v>-4.0559440559440441E-2</v>
      </c>
      <c r="AE472" s="57">
        <f t="shared" si="179"/>
        <v>-0.57999999999999829</v>
      </c>
      <c r="AF472" s="53" t="str">
        <f>IFERROR(-ABS(INDEX('frais amazon 011225-150326'!H:H,MATCH(Reproting_ERPALIN!K472,'frais amazon 011225-150326'!D:D,0))/1.2),"Commande hors la France")</f>
        <v>Commande hors la France</v>
      </c>
      <c r="AG472" s="53">
        <f t="shared" si="180"/>
        <v>0</v>
      </c>
      <c r="AH472" s="53">
        <f t="shared" si="181"/>
        <v>0</v>
      </c>
      <c r="AI472" s="57">
        <f t="shared" si="182"/>
        <v>-0.57999999999999829</v>
      </c>
      <c r="AJ472" s="56">
        <f t="shared" si="183"/>
        <v>-4.0559440559440441E-2</v>
      </c>
      <c r="AK472" s="54">
        <f t="shared" si="184"/>
        <v>-0.57999999999999829</v>
      </c>
      <c r="AL472" s="46"/>
      <c r="AM472" s="41"/>
    </row>
    <row r="473" spans="1:39" x14ac:dyDescent="0.25">
      <c r="A473" s="27" t="s">
        <v>207</v>
      </c>
      <c r="B473" s="27" t="s">
        <v>208</v>
      </c>
      <c r="C473" s="27" t="s">
        <v>16</v>
      </c>
      <c r="D473" s="27" t="s">
        <v>11815</v>
      </c>
      <c r="E473" s="2">
        <v>1</v>
      </c>
      <c r="F473" s="3">
        <v>6.43</v>
      </c>
      <c r="G473" s="3">
        <v>8.68</v>
      </c>
      <c r="H473" s="3">
        <v>5.9</v>
      </c>
      <c r="I473" s="3">
        <v>91.7</v>
      </c>
      <c r="J473" s="27" t="s">
        <v>1916</v>
      </c>
      <c r="K473" s="1" t="s">
        <v>923</v>
      </c>
      <c r="L473" s="50">
        <f t="shared" si="163"/>
        <v>2</v>
      </c>
      <c r="M473" s="51">
        <f t="shared" si="164"/>
        <v>2026</v>
      </c>
      <c r="N473" s="65">
        <f t="shared" si="165"/>
        <v>46054</v>
      </c>
      <c r="O473" s="52">
        <f t="shared" si="166"/>
        <v>6.43</v>
      </c>
      <c r="P473" s="52">
        <f t="shared" si="167"/>
        <v>6.43</v>
      </c>
      <c r="Q473" s="53">
        <f t="shared" si="168"/>
        <v>8.68</v>
      </c>
      <c r="R473" s="52">
        <f t="shared" si="169"/>
        <v>15.11</v>
      </c>
      <c r="S473" s="54">
        <f t="shared" si="170"/>
        <v>15.11</v>
      </c>
      <c r="T473" s="52">
        <f t="shared" si="171"/>
        <v>-0.52999999999999936</v>
      </c>
      <c r="U473" s="52">
        <f t="shared" si="172"/>
        <v>14.58</v>
      </c>
      <c r="V473" s="52">
        <f t="shared" si="173"/>
        <v>14.58</v>
      </c>
      <c r="W473" s="55">
        <f>SUMIF(GLS!B:B,K473,GLS!C:C)</f>
        <v>10.719999999999999</v>
      </c>
      <c r="X473" s="55"/>
      <c r="Y473" s="55"/>
      <c r="Z473" s="52">
        <f t="shared" si="174"/>
        <v>-10.719999999999999</v>
      </c>
      <c r="AA473" s="52">
        <f t="shared" si="175"/>
        <v>-10.719999999999999</v>
      </c>
      <c r="AB473" s="52">
        <f t="shared" si="176"/>
        <v>-10.719999999999999</v>
      </c>
      <c r="AC473" s="52">
        <f t="shared" si="177"/>
        <v>3.8600000000000012</v>
      </c>
      <c r="AD473" s="56">
        <f t="shared" si="178"/>
        <v>0.255459960291198</v>
      </c>
      <c r="AE473" s="57">
        <f t="shared" si="179"/>
        <v>3.8600000000000012</v>
      </c>
      <c r="AF473" s="53" t="str">
        <f>IFERROR(-ABS(INDEX('frais amazon 011225-150326'!H:H,MATCH(Reproting_ERPALIN!K473,'frais amazon 011225-150326'!D:D,0))/1.2),"Commande hors la France")</f>
        <v>Commande hors la France</v>
      </c>
      <c r="AG473" s="53">
        <f t="shared" si="180"/>
        <v>0</v>
      </c>
      <c r="AH473" s="53">
        <f t="shared" si="181"/>
        <v>0</v>
      </c>
      <c r="AI473" s="57">
        <f t="shared" si="182"/>
        <v>3.8600000000000012</v>
      </c>
      <c r="AJ473" s="56">
        <f t="shared" si="183"/>
        <v>0.255459960291198</v>
      </c>
      <c r="AK473" s="54">
        <f t="shared" si="184"/>
        <v>3.8600000000000012</v>
      </c>
      <c r="AL473" s="46"/>
      <c r="AM473" s="41"/>
    </row>
    <row r="474" spans="1:39" x14ac:dyDescent="0.25">
      <c r="A474" s="27" t="s">
        <v>180</v>
      </c>
      <c r="B474" s="27" t="s">
        <v>181</v>
      </c>
      <c r="C474" s="27" t="s">
        <v>33</v>
      </c>
      <c r="D474" s="27" t="s">
        <v>11812</v>
      </c>
      <c r="E474" s="2">
        <v>3</v>
      </c>
      <c r="F474" s="23">
        <v>8.4700000000000006</v>
      </c>
      <c r="G474" s="3">
        <v>4.99</v>
      </c>
      <c r="H474" s="3">
        <v>5.28</v>
      </c>
      <c r="I474" s="3">
        <v>62.34</v>
      </c>
      <c r="J474" s="27" t="s">
        <v>1671</v>
      </c>
      <c r="K474" s="1" t="s">
        <v>925</v>
      </c>
      <c r="L474" s="50">
        <f t="shared" si="163"/>
        <v>1</v>
      </c>
      <c r="M474" s="51">
        <f t="shared" si="164"/>
        <v>2026</v>
      </c>
      <c r="N474" s="65">
        <f t="shared" si="165"/>
        <v>46023</v>
      </c>
      <c r="O474" s="52">
        <f t="shared" si="166"/>
        <v>2.8233333333333337</v>
      </c>
      <c r="P474" s="52">
        <f t="shared" si="167"/>
        <v>8.4700000000000006</v>
      </c>
      <c r="Q474" s="53">
        <f t="shared" si="168"/>
        <v>1.6633333333333333</v>
      </c>
      <c r="R474" s="52">
        <f t="shared" si="169"/>
        <v>4.4866666666666672</v>
      </c>
      <c r="S474" s="54">
        <f t="shared" si="170"/>
        <v>13.46</v>
      </c>
      <c r="T474" s="52">
        <f t="shared" si="171"/>
        <v>-1.0633333333333335</v>
      </c>
      <c r="U474" s="52">
        <f t="shared" si="172"/>
        <v>3.4233333333333338</v>
      </c>
      <c r="V474" s="52">
        <f t="shared" si="173"/>
        <v>10.270000000000001</v>
      </c>
      <c r="W474" s="55">
        <f>SUMIF(GLS!B:B,K474,GLS!C:C)</f>
        <v>5.25</v>
      </c>
      <c r="X474" s="55"/>
      <c r="Y474" s="55"/>
      <c r="Z474" s="52">
        <f t="shared" si="174"/>
        <v>-5.25</v>
      </c>
      <c r="AA474" s="52">
        <f t="shared" si="175"/>
        <v>-5.25</v>
      </c>
      <c r="AB474" s="52">
        <f t="shared" si="176"/>
        <v>-1.75</v>
      </c>
      <c r="AC474" s="52">
        <f t="shared" si="177"/>
        <v>1.6733333333333338</v>
      </c>
      <c r="AD474" s="56">
        <f t="shared" si="178"/>
        <v>0.3729569093610699</v>
      </c>
      <c r="AE474" s="57">
        <f t="shared" si="179"/>
        <v>5.0200000000000014</v>
      </c>
      <c r="AF474" s="53">
        <f>IFERROR(-ABS(INDEX('frais amazon 011225-150326'!H:H,MATCH(Reproting_ERPALIN!K474,'frais amazon 011225-150326'!D:D,0))/1.2),"Commande hors la France")</f>
        <v>-2.5</v>
      </c>
      <c r="AG474" s="53">
        <f t="shared" si="180"/>
        <v>-2.5</v>
      </c>
      <c r="AH474" s="53">
        <f t="shared" si="181"/>
        <v>-0.83333333333333337</v>
      </c>
      <c r="AI474" s="57">
        <f t="shared" si="182"/>
        <v>0.84000000000000041</v>
      </c>
      <c r="AJ474" s="56">
        <f t="shared" si="183"/>
        <v>0.18722139673105503</v>
      </c>
      <c r="AK474" s="54">
        <f t="shared" si="184"/>
        <v>2.5200000000000014</v>
      </c>
      <c r="AL474" s="46"/>
      <c r="AM474" s="41"/>
    </row>
    <row r="475" spans="1:39" x14ac:dyDescent="0.25">
      <c r="A475" s="27" t="s">
        <v>263</v>
      </c>
      <c r="B475" s="27" t="s">
        <v>264</v>
      </c>
      <c r="C475" s="27" t="s">
        <v>16</v>
      </c>
      <c r="D475" s="27" t="s">
        <v>11812</v>
      </c>
      <c r="E475" s="2">
        <v>100</v>
      </c>
      <c r="F475" s="23">
        <v>5.73</v>
      </c>
      <c r="G475" s="3">
        <v>4.99</v>
      </c>
      <c r="H475" s="3">
        <v>5.01</v>
      </c>
      <c r="I475" s="3">
        <v>87.43</v>
      </c>
      <c r="J475" s="27" t="s">
        <v>1671</v>
      </c>
      <c r="K475" s="1" t="s">
        <v>926</v>
      </c>
      <c r="L475" s="50">
        <f t="shared" si="163"/>
        <v>1</v>
      </c>
      <c r="M475" s="51">
        <f t="shared" si="164"/>
        <v>2026</v>
      </c>
      <c r="N475" s="65">
        <f t="shared" si="165"/>
        <v>46023</v>
      </c>
      <c r="O475" s="52">
        <f t="shared" si="166"/>
        <v>5.7300000000000004E-2</v>
      </c>
      <c r="P475" s="52">
        <f t="shared" si="167"/>
        <v>5.73</v>
      </c>
      <c r="Q475" s="53">
        <f t="shared" si="168"/>
        <v>4.99E-2</v>
      </c>
      <c r="R475" s="52">
        <f t="shared" si="169"/>
        <v>0.1072</v>
      </c>
      <c r="S475" s="54">
        <f t="shared" si="170"/>
        <v>10.72</v>
      </c>
      <c r="T475" s="52">
        <f t="shared" si="171"/>
        <v>-7.2000000000000067E-3</v>
      </c>
      <c r="U475" s="52">
        <f t="shared" si="172"/>
        <v>9.9999999999999992E-2</v>
      </c>
      <c r="V475" s="52">
        <f t="shared" si="173"/>
        <v>10</v>
      </c>
      <c r="W475" s="55">
        <f>SUMIF(GLS!B:B,K475,GLS!C:C)</f>
        <v>5.25</v>
      </c>
      <c r="X475" s="55"/>
      <c r="Y475" s="55"/>
      <c r="Z475" s="52">
        <f t="shared" si="174"/>
        <v>-5.25</v>
      </c>
      <c r="AA475" s="52">
        <f t="shared" si="175"/>
        <v>-5.25</v>
      </c>
      <c r="AB475" s="52">
        <f t="shared" si="176"/>
        <v>-5.2499999999999998E-2</v>
      </c>
      <c r="AC475" s="52">
        <f t="shared" si="177"/>
        <v>4.7499999999999994E-2</v>
      </c>
      <c r="AD475" s="56">
        <f t="shared" si="178"/>
        <v>0.44309701492537307</v>
      </c>
      <c r="AE475" s="57">
        <f t="shared" si="179"/>
        <v>4.7499999999999991</v>
      </c>
      <c r="AF475" s="53">
        <f>IFERROR(-ABS(INDEX('frais amazon 011225-150326'!H:H,MATCH(Reproting_ERPALIN!K475,'frais amazon 011225-150326'!D:D,0))/1.2),"Commande hors la France")</f>
        <v>-1.9916666666666669</v>
      </c>
      <c r="AG475" s="53">
        <f t="shared" si="180"/>
        <v>-1.9916666666666669</v>
      </c>
      <c r="AH475" s="53">
        <f t="shared" si="181"/>
        <v>-1.9916666666666669E-2</v>
      </c>
      <c r="AI475" s="57">
        <f t="shared" si="182"/>
        <v>2.7583333333333324E-2</v>
      </c>
      <c r="AJ475" s="56">
        <f t="shared" si="183"/>
        <v>0.25730721393034817</v>
      </c>
      <c r="AK475" s="54">
        <f t="shared" si="184"/>
        <v>2.7583333333333324</v>
      </c>
      <c r="AL475" s="46"/>
      <c r="AM475" s="41"/>
    </row>
    <row r="476" spans="1:39" x14ac:dyDescent="0.25">
      <c r="A476" s="27" t="s">
        <v>9</v>
      </c>
      <c r="B476" s="27" t="s">
        <v>10</v>
      </c>
      <c r="C476" s="27" t="s">
        <v>11</v>
      </c>
      <c r="D476" s="27" t="s">
        <v>11812</v>
      </c>
      <c r="E476" s="2">
        <v>30</v>
      </c>
      <c r="F476" s="23">
        <v>16.05</v>
      </c>
      <c r="G476" s="3" t="s">
        <v>12</v>
      </c>
      <c r="H476" s="3">
        <v>11.78</v>
      </c>
      <c r="I476" s="3">
        <v>73.36</v>
      </c>
      <c r="J476" s="27" t="s">
        <v>1671</v>
      </c>
      <c r="K476" s="1" t="s">
        <v>927</v>
      </c>
      <c r="L476" s="50">
        <f t="shared" si="163"/>
        <v>1</v>
      </c>
      <c r="M476" s="51">
        <f t="shared" si="164"/>
        <v>2026</v>
      </c>
      <c r="N476" s="65">
        <f t="shared" si="165"/>
        <v>46023</v>
      </c>
      <c r="O476" s="52">
        <f t="shared" si="166"/>
        <v>0.53500000000000003</v>
      </c>
      <c r="P476" s="52">
        <f t="shared" si="167"/>
        <v>16.05</v>
      </c>
      <c r="Q476" s="53">
        <f t="shared" si="168"/>
        <v>0</v>
      </c>
      <c r="R476" s="52">
        <f t="shared" si="169"/>
        <v>0.53500000000000003</v>
      </c>
      <c r="S476" s="54">
        <f t="shared" si="170"/>
        <v>16.05</v>
      </c>
      <c r="T476" s="52">
        <f t="shared" si="171"/>
        <v>-0.14233333333333337</v>
      </c>
      <c r="U476" s="52">
        <f t="shared" si="172"/>
        <v>0.39266666666666666</v>
      </c>
      <c r="V476" s="52">
        <f t="shared" si="173"/>
        <v>11.78</v>
      </c>
      <c r="W476" s="55">
        <f>SUMIF(GLS!B:B,K476,GLS!C:C)</f>
        <v>5.48</v>
      </c>
      <c r="X476" s="55"/>
      <c r="Y476" s="55"/>
      <c r="Z476" s="52">
        <f t="shared" si="174"/>
        <v>-5.48</v>
      </c>
      <c r="AA476" s="52">
        <f t="shared" si="175"/>
        <v>-5.48</v>
      </c>
      <c r="AB476" s="52">
        <f t="shared" si="176"/>
        <v>-0.18266666666666667</v>
      </c>
      <c r="AC476" s="52">
        <f t="shared" si="177"/>
        <v>0.21</v>
      </c>
      <c r="AD476" s="56">
        <f t="shared" si="178"/>
        <v>0.3925233644859813</v>
      </c>
      <c r="AE476" s="57">
        <f t="shared" si="179"/>
        <v>6.3</v>
      </c>
      <c r="AF476" s="53">
        <f>IFERROR(-ABS(INDEX('frais amazon 011225-150326'!H:H,MATCH(Reproting_ERPALIN!K476,'frais amazon 011225-150326'!D:D,0))/1.2),"Commande hors la France")</f>
        <v>-2.9666666666666668</v>
      </c>
      <c r="AG476" s="53">
        <f t="shared" si="180"/>
        <v>-2.9666666666666668</v>
      </c>
      <c r="AH476" s="53">
        <f t="shared" si="181"/>
        <v>-9.8888888888888887E-2</v>
      </c>
      <c r="AI476" s="57">
        <f t="shared" si="182"/>
        <v>0.1111111111111111</v>
      </c>
      <c r="AJ476" s="56">
        <f t="shared" si="183"/>
        <v>0.20768431983385252</v>
      </c>
      <c r="AK476" s="54">
        <f t="shared" si="184"/>
        <v>3.333333333333333</v>
      </c>
      <c r="AL476" s="46"/>
      <c r="AM476" s="41"/>
    </row>
    <row r="477" spans="1:39" x14ac:dyDescent="0.25">
      <c r="A477" s="27" t="s">
        <v>9</v>
      </c>
      <c r="B477" s="27" t="s">
        <v>10</v>
      </c>
      <c r="C477" s="27" t="s">
        <v>11</v>
      </c>
      <c r="D477" s="27" t="s">
        <v>11812</v>
      </c>
      <c r="E477" s="2">
        <v>30</v>
      </c>
      <c r="F477" s="23">
        <v>13.87</v>
      </c>
      <c r="G477" s="3">
        <v>4.99</v>
      </c>
      <c r="H477" s="3">
        <v>9.6</v>
      </c>
      <c r="I477" s="3">
        <v>69.180000000000007</v>
      </c>
      <c r="J477" s="27" t="s">
        <v>1671</v>
      </c>
      <c r="K477" s="1" t="s">
        <v>930</v>
      </c>
      <c r="L477" s="50">
        <f t="shared" si="163"/>
        <v>1</v>
      </c>
      <c r="M477" s="51">
        <f t="shared" si="164"/>
        <v>2026</v>
      </c>
      <c r="N477" s="65">
        <f t="shared" si="165"/>
        <v>46023</v>
      </c>
      <c r="O477" s="52">
        <f t="shared" si="166"/>
        <v>0.46233333333333332</v>
      </c>
      <c r="P477" s="52">
        <f t="shared" si="167"/>
        <v>13.87</v>
      </c>
      <c r="Q477" s="53">
        <f t="shared" si="168"/>
        <v>0.16633333333333333</v>
      </c>
      <c r="R477" s="52">
        <f t="shared" si="169"/>
        <v>0.62866666666666671</v>
      </c>
      <c r="S477" s="54">
        <f t="shared" si="170"/>
        <v>18.86</v>
      </c>
      <c r="T477" s="52">
        <f t="shared" si="171"/>
        <v>-0.14233333333333331</v>
      </c>
      <c r="U477" s="52">
        <f t="shared" si="172"/>
        <v>0.4863333333333334</v>
      </c>
      <c r="V477" s="52">
        <f t="shared" si="173"/>
        <v>14.590000000000002</v>
      </c>
      <c r="W477" s="55">
        <f>SUMIF(GLS!B:B,K477,GLS!C:C)</f>
        <v>5.25</v>
      </c>
      <c r="X477" s="55"/>
      <c r="Y477" s="55"/>
      <c r="Z477" s="52">
        <f t="shared" si="174"/>
        <v>-5.25</v>
      </c>
      <c r="AA477" s="52">
        <f t="shared" si="175"/>
        <v>-5.25</v>
      </c>
      <c r="AB477" s="52">
        <f t="shared" si="176"/>
        <v>-0.17499999999999999</v>
      </c>
      <c r="AC477" s="52">
        <f t="shared" si="177"/>
        <v>0.31133333333333341</v>
      </c>
      <c r="AD477" s="56">
        <f t="shared" si="178"/>
        <v>0.49522799575821852</v>
      </c>
      <c r="AE477" s="57">
        <f t="shared" si="179"/>
        <v>9.3400000000000016</v>
      </c>
      <c r="AF477" s="53">
        <f>IFERROR(-ABS(INDEX('frais amazon 011225-150326'!H:H,MATCH(Reproting_ERPALIN!K477,'frais amazon 011225-150326'!D:D,0))/1.2),"Commande hors la France")</f>
        <v>-3.5000000000000004</v>
      </c>
      <c r="AG477" s="53">
        <f t="shared" si="180"/>
        <v>-3.5000000000000004</v>
      </c>
      <c r="AH477" s="53">
        <f t="shared" si="181"/>
        <v>-0.11666666666666668</v>
      </c>
      <c r="AI477" s="57">
        <f t="shared" si="182"/>
        <v>0.19466666666666671</v>
      </c>
      <c r="AJ477" s="56">
        <f t="shared" si="183"/>
        <v>0.30965005302226939</v>
      </c>
      <c r="AK477" s="54">
        <f t="shared" si="184"/>
        <v>5.8400000000000016</v>
      </c>
      <c r="AL477" s="46"/>
      <c r="AM477" s="41"/>
    </row>
    <row r="478" spans="1:39" x14ac:dyDescent="0.25">
      <c r="A478" s="27" t="s">
        <v>59</v>
      </c>
      <c r="B478" s="27" t="s">
        <v>60</v>
      </c>
      <c r="C478" s="27" t="s">
        <v>16</v>
      </c>
      <c r="D478" s="27" t="s">
        <v>11815</v>
      </c>
      <c r="E478" s="2">
        <v>100</v>
      </c>
      <c r="F478" s="3">
        <v>10.32</v>
      </c>
      <c r="G478" s="3">
        <v>4.99</v>
      </c>
      <c r="H478" s="3">
        <v>9.61</v>
      </c>
      <c r="I478" s="3">
        <v>93.12</v>
      </c>
      <c r="J478" s="27" t="s">
        <v>1671</v>
      </c>
      <c r="K478" s="1" t="s">
        <v>933</v>
      </c>
      <c r="L478" s="50">
        <f t="shared" si="163"/>
        <v>2</v>
      </c>
      <c r="M478" s="51">
        <f t="shared" si="164"/>
        <v>2026</v>
      </c>
      <c r="N478" s="65">
        <f t="shared" si="165"/>
        <v>46054</v>
      </c>
      <c r="O478" s="52">
        <f t="shared" si="166"/>
        <v>0.1032</v>
      </c>
      <c r="P478" s="52">
        <f t="shared" si="167"/>
        <v>10.32</v>
      </c>
      <c r="Q478" s="53">
        <f t="shared" si="168"/>
        <v>4.99E-2</v>
      </c>
      <c r="R478" s="52">
        <f t="shared" si="169"/>
        <v>0.15310000000000001</v>
      </c>
      <c r="S478" s="54">
        <f t="shared" si="170"/>
        <v>15.310000000000002</v>
      </c>
      <c r="T478" s="52">
        <f t="shared" si="171"/>
        <v>-7.1000000000000082E-3</v>
      </c>
      <c r="U478" s="52">
        <f t="shared" si="172"/>
        <v>0.14600000000000002</v>
      </c>
      <c r="V478" s="52">
        <f t="shared" si="173"/>
        <v>14.600000000000001</v>
      </c>
      <c r="W478" s="55">
        <f>SUMIF(GLS!B:B,K478,GLS!C:C)</f>
        <v>5.25</v>
      </c>
      <c r="X478" s="55"/>
      <c r="Y478" s="55"/>
      <c r="Z478" s="52">
        <f t="shared" si="174"/>
        <v>-5.25</v>
      </c>
      <c r="AA478" s="52">
        <f t="shared" si="175"/>
        <v>-5.25</v>
      </c>
      <c r="AB478" s="52">
        <f t="shared" si="176"/>
        <v>-5.2499999999999998E-2</v>
      </c>
      <c r="AC478" s="52">
        <f t="shared" si="177"/>
        <v>9.3500000000000028E-2</v>
      </c>
      <c r="AD478" s="56">
        <f t="shared" si="178"/>
        <v>0.61071195297191394</v>
      </c>
      <c r="AE478" s="57">
        <f t="shared" si="179"/>
        <v>9.3500000000000032</v>
      </c>
      <c r="AF478" s="53">
        <f>IFERROR(-ABS(INDEX('frais amazon 011225-150326'!H:H,MATCH(Reproting_ERPALIN!K478,'frais amazon 011225-150326'!D:D,0))/1.2),"Commande hors la France")</f>
        <v>-2.8416666666666668</v>
      </c>
      <c r="AG478" s="53">
        <f t="shared" si="180"/>
        <v>-2.8416666666666668</v>
      </c>
      <c r="AH478" s="53">
        <f t="shared" si="181"/>
        <v>-2.8416666666666666E-2</v>
      </c>
      <c r="AI478" s="57">
        <f t="shared" si="182"/>
        <v>6.5083333333333354E-2</v>
      </c>
      <c r="AJ478" s="56">
        <f t="shared" si="183"/>
        <v>0.4251034182451558</v>
      </c>
      <c r="AK478" s="54">
        <f t="shared" si="184"/>
        <v>6.5083333333333355</v>
      </c>
      <c r="AL478" s="46"/>
      <c r="AM478" s="41"/>
    </row>
    <row r="479" spans="1:39" x14ac:dyDescent="0.25">
      <c r="A479" s="27" t="s">
        <v>645</v>
      </c>
      <c r="B479" s="27" t="s">
        <v>646</v>
      </c>
      <c r="C479" s="27" t="s">
        <v>16</v>
      </c>
      <c r="D479" s="27" t="s">
        <v>11814</v>
      </c>
      <c r="E479" s="2">
        <v>30</v>
      </c>
      <c r="F479" s="3">
        <v>20.56</v>
      </c>
      <c r="G479" s="3">
        <v>4.99</v>
      </c>
      <c r="H479" s="3">
        <v>15.46</v>
      </c>
      <c r="I479" s="3">
        <v>75.19</v>
      </c>
      <c r="J479" s="27" t="s">
        <v>1671</v>
      </c>
      <c r="K479" s="1" t="s">
        <v>934</v>
      </c>
      <c r="L479" s="50">
        <f t="shared" si="163"/>
        <v>12</v>
      </c>
      <c r="M479" s="51">
        <f t="shared" si="164"/>
        <v>2025</v>
      </c>
      <c r="N479" s="65">
        <f t="shared" si="165"/>
        <v>45992</v>
      </c>
      <c r="O479" s="52">
        <f t="shared" si="166"/>
        <v>0.68533333333333324</v>
      </c>
      <c r="P479" s="52">
        <f t="shared" si="167"/>
        <v>20.56</v>
      </c>
      <c r="Q479" s="53">
        <f t="shared" si="168"/>
        <v>0.16633333333333333</v>
      </c>
      <c r="R479" s="52">
        <f t="shared" si="169"/>
        <v>0.85166666666666657</v>
      </c>
      <c r="S479" s="54">
        <f t="shared" si="170"/>
        <v>25.549999999999997</v>
      </c>
      <c r="T479" s="52">
        <f t="shared" si="171"/>
        <v>-0.16999999999999993</v>
      </c>
      <c r="U479" s="52">
        <f t="shared" si="172"/>
        <v>0.68166666666666664</v>
      </c>
      <c r="V479" s="52">
        <f t="shared" si="173"/>
        <v>20.45</v>
      </c>
      <c r="W479" s="55">
        <f>SUMIF(GLS!B:B,K479,GLS!C:C)</f>
        <v>5.48</v>
      </c>
      <c r="X479" s="55"/>
      <c r="Y479" s="55"/>
      <c r="Z479" s="52">
        <f t="shared" si="174"/>
        <v>-5.48</v>
      </c>
      <c r="AA479" s="52">
        <f t="shared" si="175"/>
        <v>-5.48</v>
      </c>
      <c r="AB479" s="52">
        <f t="shared" si="176"/>
        <v>-0.18266666666666667</v>
      </c>
      <c r="AC479" s="52">
        <f t="shared" si="177"/>
        <v>0.499</v>
      </c>
      <c r="AD479" s="56">
        <f t="shared" si="178"/>
        <v>0.58590998043052844</v>
      </c>
      <c r="AE479" s="57">
        <f t="shared" si="179"/>
        <v>14.97</v>
      </c>
      <c r="AF479" s="53">
        <f>IFERROR(-ABS(INDEX('frais amazon 011225-150326'!H:H,MATCH(Reproting_ERPALIN!K479,'frais amazon 011225-150326'!D:D,0))/1.2),"Commande hors la France")</f>
        <v>-4.2750000000000004</v>
      </c>
      <c r="AG479" s="53">
        <f t="shared" si="180"/>
        <v>-4.2750000000000004</v>
      </c>
      <c r="AH479" s="53">
        <f t="shared" si="181"/>
        <v>-0.14250000000000002</v>
      </c>
      <c r="AI479" s="57">
        <f t="shared" si="182"/>
        <v>0.35649999999999998</v>
      </c>
      <c r="AJ479" s="56">
        <f t="shared" si="183"/>
        <v>0.41859099804305289</v>
      </c>
      <c r="AK479" s="54">
        <f t="shared" si="184"/>
        <v>10.695</v>
      </c>
      <c r="AL479" s="46"/>
      <c r="AM479" s="41"/>
    </row>
    <row r="480" spans="1:39" x14ac:dyDescent="0.25">
      <c r="A480" s="27" t="s">
        <v>9</v>
      </c>
      <c r="B480" s="27" t="s">
        <v>10</v>
      </c>
      <c r="C480" s="27" t="s">
        <v>11</v>
      </c>
      <c r="D480" s="27" t="s">
        <v>11814</v>
      </c>
      <c r="E480" s="2">
        <v>30</v>
      </c>
      <c r="F480" s="3">
        <v>13.87</v>
      </c>
      <c r="G480" s="3">
        <v>4.99</v>
      </c>
      <c r="H480" s="3">
        <v>9.6</v>
      </c>
      <c r="I480" s="3">
        <v>69.180000000000007</v>
      </c>
      <c r="J480" s="27" t="s">
        <v>1671</v>
      </c>
      <c r="K480" s="1" t="s">
        <v>935</v>
      </c>
      <c r="L480" s="50">
        <f t="shared" si="163"/>
        <v>12</v>
      </c>
      <c r="M480" s="51">
        <f t="shared" si="164"/>
        <v>2025</v>
      </c>
      <c r="N480" s="65">
        <f t="shared" si="165"/>
        <v>45992</v>
      </c>
      <c r="O480" s="52">
        <f t="shared" si="166"/>
        <v>0.46233333333333332</v>
      </c>
      <c r="P480" s="52">
        <f t="shared" si="167"/>
        <v>13.87</v>
      </c>
      <c r="Q480" s="53">
        <f t="shared" si="168"/>
        <v>0.16633333333333333</v>
      </c>
      <c r="R480" s="52">
        <f t="shared" si="169"/>
        <v>0.62866666666666671</v>
      </c>
      <c r="S480" s="54">
        <f t="shared" si="170"/>
        <v>18.86</v>
      </c>
      <c r="T480" s="52">
        <f t="shared" si="171"/>
        <v>-0.14233333333333331</v>
      </c>
      <c r="U480" s="52">
        <f t="shared" si="172"/>
        <v>0.4863333333333334</v>
      </c>
      <c r="V480" s="52">
        <f t="shared" si="173"/>
        <v>14.590000000000002</v>
      </c>
      <c r="W480" s="55">
        <f>SUMIF(GLS!B:B,K480,GLS!C:C)</f>
        <v>5.48</v>
      </c>
      <c r="X480" s="55"/>
      <c r="Y480" s="55"/>
      <c r="Z480" s="52">
        <f t="shared" si="174"/>
        <v>-5.48</v>
      </c>
      <c r="AA480" s="52">
        <f t="shared" si="175"/>
        <v>-5.48</v>
      </c>
      <c r="AB480" s="52">
        <f t="shared" si="176"/>
        <v>-0.18266666666666667</v>
      </c>
      <c r="AC480" s="52">
        <f t="shared" si="177"/>
        <v>0.30366666666666675</v>
      </c>
      <c r="AD480" s="56">
        <f t="shared" si="178"/>
        <v>0.48303287380699905</v>
      </c>
      <c r="AE480" s="57">
        <f t="shared" si="179"/>
        <v>9.110000000000003</v>
      </c>
      <c r="AF480" s="53">
        <f>IFERROR(-ABS(INDEX('frais amazon 011225-150326'!H:H,MATCH(Reproting_ERPALIN!K480,'frais amazon 011225-150326'!D:D,0))/1.2),"Commande hors la France")</f>
        <v>-3.5000000000000004</v>
      </c>
      <c r="AG480" s="53">
        <f t="shared" si="180"/>
        <v>-3.5000000000000004</v>
      </c>
      <c r="AH480" s="53">
        <f t="shared" si="181"/>
        <v>-0.11666666666666668</v>
      </c>
      <c r="AI480" s="57">
        <f t="shared" si="182"/>
        <v>0.18700000000000006</v>
      </c>
      <c r="AJ480" s="56">
        <f t="shared" si="183"/>
        <v>0.29745493107104992</v>
      </c>
      <c r="AK480" s="54">
        <f t="shared" si="184"/>
        <v>5.6100000000000012</v>
      </c>
      <c r="AL480" s="46"/>
      <c r="AM480" s="41"/>
    </row>
    <row r="481" spans="1:39" x14ac:dyDescent="0.25">
      <c r="A481" s="27" t="s">
        <v>9</v>
      </c>
      <c r="B481" s="27" t="s">
        <v>10</v>
      </c>
      <c r="C481" s="27" t="s">
        <v>11</v>
      </c>
      <c r="D481" s="27" t="s">
        <v>11812</v>
      </c>
      <c r="E481" s="2">
        <v>30</v>
      </c>
      <c r="F481" s="23">
        <v>13.49</v>
      </c>
      <c r="G481" s="3" t="s">
        <v>12</v>
      </c>
      <c r="H481" s="3">
        <v>9.2200000000000006</v>
      </c>
      <c r="I481" s="3">
        <v>68.31</v>
      </c>
      <c r="J481" s="27" t="s">
        <v>1671</v>
      </c>
      <c r="K481" s="1" t="s">
        <v>936</v>
      </c>
      <c r="L481" s="50">
        <f t="shared" si="163"/>
        <v>1</v>
      </c>
      <c r="M481" s="51">
        <f t="shared" si="164"/>
        <v>2026</v>
      </c>
      <c r="N481" s="65">
        <f t="shared" si="165"/>
        <v>46023</v>
      </c>
      <c r="O481" s="52">
        <f t="shared" si="166"/>
        <v>0.44966666666666666</v>
      </c>
      <c r="P481" s="52">
        <f t="shared" si="167"/>
        <v>13.49</v>
      </c>
      <c r="Q481" s="53">
        <f t="shared" si="168"/>
        <v>0</v>
      </c>
      <c r="R481" s="52">
        <f t="shared" si="169"/>
        <v>0.44966666666666666</v>
      </c>
      <c r="S481" s="54">
        <f t="shared" si="170"/>
        <v>13.49</v>
      </c>
      <c r="T481" s="52">
        <f t="shared" si="171"/>
        <v>-0.14233333333333331</v>
      </c>
      <c r="U481" s="52">
        <f t="shared" si="172"/>
        <v>0.30733333333333335</v>
      </c>
      <c r="V481" s="52">
        <f t="shared" si="173"/>
        <v>9.2200000000000006</v>
      </c>
      <c r="W481" s="55">
        <f>SUMIF(GLS!B:B,K481,GLS!C:C)</f>
        <v>5.48</v>
      </c>
      <c r="X481" s="55"/>
      <c r="Y481" s="55"/>
      <c r="Z481" s="52">
        <f t="shared" si="174"/>
        <v>-5.48</v>
      </c>
      <c r="AA481" s="52">
        <f t="shared" si="175"/>
        <v>-5.48</v>
      </c>
      <c r="AB481" s="52">
        <f t="shared" si="176"/>
        <v>-0.18266666666666667</v>
      </c>
      <c r="AC481" s="52">
        <f t="shared" si="177"/>
        <v>0.12466666666666668</v>
      </c>
      <c r="AD481" s="56">
        <f t="shared" si="178"/>
        <v>0.27724240177909565</v>
      </c>
      <c r="AE481" s="57">
        <f t="shared" si="179"/>
        <v>3.74</v>
      </c>
      <c r="AF481" s="53">
        <f>IFERROR(-ABS(INDEX('frais amazon 011225-150326'!H:H,MATCH(Reproting_ERPALIN!K481,'frais amazon 011225-150326'!D:D,0))/1.2),"Commande hors la France")</f>
        <v>-2.4916666666666671</v>
      </c>
      <c r="AG481" s="53">
        <f t="shared" si="180"/>
        <v>-2.4916666666666671</v>
      </c>
      <c r="AH481" s="53">
        <f t="shared" si="181"/>
        <v>-8.3055555555555577E-2</v>
      </c>
      <c r="AI481" s="57">
        <f t="shared" si="182"/>
        <v>4.1611111111111099E-2</v>
      </c>
      <c r="AJ481" s="56">
        <f t="shared" si="183"/>
        <v>9.2537682233753374E-2</v>
      </c>
      <c r="AK481" s="54">
        <f t="shared" si="184"/>
        <v>1.2483333333333331</v>
      </c>
      <c r="AL481" s="46"/>
      <c r="AM481" s="41"/>
    </row>
    <row r="482" spans="1:39" x14ac:dyDescent="0.25">
      <c r="A482" s="27" t="s">
        <v>160</v>
      </c>
      <c r="B482" s="27" t="s">
        <v>161</v>
      </c>
      <c r="C482" s="27" t="s">
        <v>29</v>
      </c>
      <c r="D482" s="27" t="s">
        <v>11815</v>
      </c>
      <c r="E482" s="2">
        <v>28</v>
      </c>
      <c r="F482" s="3">
        <v>9.76</v>
      </c>
      <c r="G482" s="3">
        <v>10.4</v>
      </c>
      <c r="H482" s="3">
        <v>4.2699999999999996</v>
      </c>
      <c r="I482" s="3">
        <v>43.71</v>
      </c>
      <c r="J482" s="27" t="s">
        <v>1912</v>
      </c>
      <c r="K482" s="1" t="s">
        <v>938</v>
      </c>
      <c r="L482" s="50">
        <f t="shared" si="163"/>
        <v>2</v>
      </c>
      <c r="M482" s="51">
        <f t="shared" si="164"/>
        <v>2026</v>
      </c>
      <c r="N482" s="65">
        <f t="shared" si="165"/>
        <v>46054</v>
      </c>
      <c r="O482" s="52">
        <f t="shared" si="166"/>
        <v>0.34857142857142859</v>
      </c>
      <c r="P482" s="52">
        <f t="shared" si="167"/>
        <v>9.76</v>
      </c>
      <c r="Q482" s="53">
        <f t="shared" si="168"/>
        <v>0.37142857142857144</v>
      </c>
      <c r="R482" s="52">
        <f t="shared" si="169"/>
        <v>0.72</v>
      </c>
      <c r="S482" s="54">
        <f t="shared" si="170"/>
        <v>20.16</v>
      </c>
      <c r="T482" s="52">
        <f t="shared" si="171"/>
        <v>-0.19607142857142859</v>
      </c>
      <c r="U482" s="52">
        <f t="shared" si="172"/>
        <v>0.52392857142857141</v>
      </c>
      <c r="V482" s="52">
        <f t="shared" si="173"/>
        <v>14.67</v>
      </c>
      <c r="W482" s="55">
        <f>SUMIF(GLS!B:B,K482,GLS!C:C)</f>
        <v>9.39</v>
      </c>
      <c r="X482" s="55"/>
      <c r="Y482" s="55"/>
      <c r="Z482" s="52">
        <f t="shared" si="174"/>
        <v>-9.39</v>
      </c>
      <c r="AA482" s="52">
        <f t="shared" si="175"/>
        <v>-9.39</v>
      </c>
      <c r="AB482" s="52">
        <f t="shared" si="176"/>
        <v>-0.33535714285714285</v>
      </c>
      <c r="AC482" s="52">
        <f t="shared" si="177"/>
        <v>0.18857142857142856</v>
      </c>
      <c r="AD482" s="56">
        <f t="shared" si="178"/>
        <v>0.26190476190476192</v>
      </c>
      <c r="AE482" s="57">
        <f t="shared" si="179"/>
        <v>5.2799999999999994</v>
      </c>
      <c r="AF482" s="53" t="str">
        <f>IFERROR(-ABS(INDEX('frais amazon 011225-150326'!H:H,MATCH(Reproting_ERPALIN!K482,'frais amazon 011225-150326'!D:D,0))/1.2),"Commande hors la France")</f>
        <v>Commande hors la France</v>
      </c>
      <c r="AG482" s="53">
        <f t="shared" si="180"/>
        <v>0</v>
      </c>
      <c r="AH482" s="53">
        <f t="shared" si="181"/>
        <v>0</v>
      </c>
      <c r="AI482" s="57">
        <f t="shared" si="182"/>
        <v>0.18857142857142856</v>
      </c>
      <c r="AJ482" s="56">
        <f t="shared" si="183"/>
        <v>0.26190476190476192</v>
      </c>
      <c r="AK482" s="54">
        <f t="shared" si="184"/>
        <v>5.2799999999999994</v>
      </c>
      <c r="AL482" s="46"/>
      <c r="AM482" s="41"/>
    </row>
    <row r="483" spans="1:39" x14ac:dyDescent="0.25">
      <c r="A483" s="27" t="s">
        <v>9</v>
      </c>
      <c r="B483" s="27" t="s">
        <v>10</v>
      </c>
      <c r="C483" s="27" t="s">
        <v>11</v>
      </c>
      <c r="D483" s="27" t="s">
        <v>11815</v>
      </c>
      <c r="E483" s="2">
        <v>30</v>
      </c>
      <c r="F483" s="3">
        <v>13.49</v>
      </c>
      <c r="G483" s="3" t="s">
        <v>12</v>
      </c>
      <c r="H483" s="3">
        <v>9.2200000000000006</v>
      </c>
      <c r="I483" s="3">
        <v>68.31</v>
      </c>
      <c r="J483" s="27" t="s">
        <v>1671</v>
      </c>
      <c r="K483" s="1" t="s">
        <v>940</v>
      </c>
      <c r="L483" s="50">
        <f t="shared" si="163"/>
        <v>2</v>
      </c>
      <c r="M483" s="51">
        <f t="shared" si="164"/>
        <v>2026</v>
      </c>
      <c r="N483" s="65">
        <f t="shared" si="165"/>
        <v>46054</v>
      </c>
      <c r="O483" s="52">
        <f t="shared" si="166"/>
        <v>0.44966666666666666</v>
      </c>
      <c r="P483" s="52">
        <f t="shared" si="167"/>
        <v>13.49</v>
      </c>
      <c r="Q483" s="53">
        <f t="shared" si="168"/>
        <v>0</v>
      </c>
      <c r="R483" s="52">
        <f t="shared" si="169"/>
        <v>0.44966666666666666</v>
      </c>
      <c r="S483" s="54">
        <f t="shared" si="170"/>
        <v>13.49</v>
      </c>
      <c r="T483" s="52">
        <f t="shared" si="171"/>
        <v>-0.14233333333333331</v>
      </c>
      <c r="U483" s="52">
        <f t="shared" si="172"/>
        <v>0.30733333333333335</v>
      </c>
      <c r="V483" s="52">
        <f t="shared" si="173"/>
        <v>9.2200000000000006</v>
      </c>
      <c r="W483" s="55">
        <f>SUMIF(GLS!B:B,K483,GLS!C:C)</f>
        <v>10.5</v>
      </c>
      <c r="X483" s="55"/>
      <c r="Y483" s="55"/>
      <c r="Z483" s="52">
        <f t="shared" si="174"/>
        <v>-10.5</v>
      </c>
      <c r="AA483" s="52">
        <f t="shared" si="175"/>
        <v>-10.5</v>
      </c>
      <c r="AB483" s="52">
        <f t="shared" si="176"/>
        <v>-0.35</v>
      </c>
      <c r="AC483" s="52">
        <f t="shared" si="177"/>
        <v>-4.2666666666666631E-2</v>
      </c>
      <c r="AD483" s="56">
        <f t="shared" si="178"/>
        <v>-9.4885100074128911E-2</v>
      </c>
      <c r="AE483" s="57">
        <f t="shared" si="179"/>
        <v>-1.2799999999999989</v>
      </c>
      <c r="AF483" s="53">
        <f>IFERROR(-ABS(INDEX('frais amazon 011225-150326'!H:H,MATCH(Reproting_ERPALIN!K483,'frais amazon 011225-150326'!D:D,0))/1.2),"Commande hors la France")</f>
        <v>-2.5083333333333333</v>
      </c>
      <c r="AG483" s="53">
        <f t="shared" si="180"/>
        <v>-2.5083333333333333</v>
      </c>
      <c r="AH483" s="53">
        <f t="shared" si="181"/>
        <v>-8.3611111111111108E-2</v>
      </c>
      <c r="AI483" s="57">
        <f t="shared" si="182"/>
        <v>-0.12627777777777774</v>
      </c>
      <c r="AJ483" s="56">
        <f t="shared" si="183"/>
        <v>-0.28082530269335304</v>
      </c>
      <c r="AK483" s="54">
        <f t="shared" si="184"/>
        <v>-3.7883333333333322</v>
      </c>
      <c r="AL483" s="46"/>
      <c r="AM483" s="41"/>
    </row>
    <row r="484" spans="1:39" x14ac:dyDescent="0.25">
      <c r="A484" s="27" t="s">
        <v>100</v>
      </c>
      <c r="B484" s="27" t="s">
        <v>101</v>
      </c>
      <c r="C484" s="27" t="s">
        <v>16</v>
      </c>
      <c r="D484" s="27" t="s">
        <v>11812</v>
      </c>
      <c r="E484" s="2">
        <v>100</v>
      </c>
      <c r="F484" s="23">
        <v>9.48</v>
      </c>
      <c r="G484" s="3">
        <v>4.99</v>
      </c>
      <c r="H484" s="3">
        <v>7.34</v>
      </c>
      <c r="I484" s="3">
        <v>77.430000000000007</v>
      </c>
      <c r="J484" s="27" t="s">
        <v>1671</v>
      </c>
      <c r="K484" s="1" t="s">
        <v>941</v>
      </c>
      <c r="L484" s="50">
        <f t="shared" si="163"/>
        <v>1</v>
      </c>
      <c r="M484" s="51">
        <f t="shared" si="164"/>
        <v>2026</v>
      </c>
      <c r="N484" s="65">
        <f t="shared" si="165"/>
        <v>46023</v>
      </c>
      <c r="O484" s="52">
        <f t="shared" si="166"/>
        <v>9.4800000000000009E-2</v>
      </c>
      <c r="P484" s="52">
        <f t="shared" si="167"/>
        <v>9.48</v>
      </c>
      <c r="Q484" s="53">
        <f t="shared" si="168"/>
        <v>4.99E-2</v>
      </c>
      <c r="R484" s="52">
        <f t="shared" si="169"/>
        <v>0.1447</v>
      </c>
      <c r="S484" s="54">
        <f t="shared" si="170"/>
        <v>14.469999999999999</v>
      </c>
      <c r="T484" s="52">
        <f t="shared" si="171"/>
        <v>-2.1400000000000006E-2</v>
      </c>
      <c r="U484" s="52">
        <f t="shared" si="172"/>
        <v>0.12329999999999999</v>
      </c>
      <c r="V484" s="52">
        <f t="shared" si="173"/>
        <v>12.33</v>
      </c>
      <c r="W484" s="55">
        <f>SUMIF(GLS!B:B,K484,GLS!C:C)</f>
        <v>5.25</v>
      </c>
      <c r="X484" s="55"/>
      <c r="Y484" s="55"/>
      <c r="Z484" s="52">
        <f t="shared" si="174"/>
        <v>-5.25</v>
      </c>
      <c r="AA484" s="52">
        <f t="shared" si="175"/>
        <v>-5.25</v>
      </c>
      <c r="AB484" s="52">
        <f t="shared" si="176"/>
        <v>-5.2499999999999998E-2</v>
      </c>
      <c r="AC484" s="52">
        <f t="shared" si="177"/>
        <v>7.0800000000000002E-2</v>
      </c>
      <c r="AD484" s="56">
        <f t="shared" si="178"/>
        <v>0.48928818244644096</v>
      </c>
      <c r="AE484" s="57">
        <f t="shared" si="179"/>
        <v>7.08</v>
      </c>
      <c r="AF484" s="53">
        <f>IFERROR(-ABS(INDEX('frais amazon 011225-150326'!H:H,MATCH(Reproting_ERPALIN!K484,'frais amazon 011225-150326'!D:D,0))/1.2),"Commande hors la France")</f>
        <v>-2.6833333333333336</v>
      </c>
      <c r="AG484" s="53">
        <f t="shared" si="180"/>
        <v>-2.6833333333333336</v>
      </c>
      <c r="AH484" s="53">
        <f t="shared" si="181"/>
        <v>-2.6833333333333334E-2</v>
      </c>
      <c r="AI484" s="57">
        <f t="shared" si="182"/>
        <v>4.3966666666666668E-2</v>
      </c>
      <c r="AJ484" s="56">
        <f t="shared" si="183"/>
        <v>0.30384703985256856</v>
      </c>
      <c r="AK484" s="54">
        <f t="shared" si="184"/>
        <v>4.3966666666666665</v>
      </c>
      <c r="AL484" s="46"/>
      <c r="AM484" s="41"/>
    </row>
    <row r="485" spans="1:39" x14ac:dyDescent="0.25">
      <c r="A485" s="27" t="s">
        <v>942</v>
      </c>
      <c r="B485" s="27" t="s">
        <v>943</v>
      </c>
      <c r="C485" s="27" t="s">
        <v>33</v>
      </c>
      <c r="D485" s="27" t="s">
        <v>11812</v>
      </c>
      <c r="E485" s="2">
        <v>56</v>
      </c>
      <c r="F485" s="23">
        <v>71.7</v>
      </c>
      <c r="G485" s="3">
        <v>9.58</v>
      </c>
      <c r="H485" s="3">
        <v>30.56</v>
      </c>
      <c r="I485" s="3">
        <v>42.63</v>
      </c>
      <c r="J485" s="27" t="s">
        <v>1916</v>
      </c>
      <c r="K485" s="1" t="s">
        <v>944</v>
      </c>
      <c r="L485" s="50">
        <f t="shared" si="163"/>
        <v>1</v>
      </c>
      <c r="M485" s="51">
        <f t="shared" si="164"/>
        <v>2026</v>
      </c>
      <c r="N485" s="65">
        <f t="shared" si="165"/>
        <v>46023</v>
      </c>
      <c r="O485" s="52">
        <f t="shared" si="166"/>
        <v>1.280357142857143</v>
      </c>
      <c r="P485" s="52">
        <f t="shared" si="167"/>
        <v>71.7</v>
      </c>
      <c r="Q485" s="53">
        <f t="shared" si="168"/>
        <v>0.17107142857142857</v>
      </c>
      <c r="R485" s="52">
        <f t="shared" si="169"/>
        <v>1.4514285714285715</v>
      </c>
      <c r="S485" s="54">
        <f t="shared" si="170"/>
        <v>81.28</v>
      </c>
      <c r="T485" s="52">
        <f t="shared" si="171"/>
        <v>-0.73464285714285715</v>
      </c>
      <c r="U485" s="52">
        <f t="shared" si="172"/>
        <v>0.71678571428571436</v>
      </c>
      <c r="V485" s="52">
        <f t="shared" si="173"/>
        <v>40.14</v>
      </c>
      <c r="W485" s="55">
        <f>SUMIF(GLS!B:B,K485,GLS!C:C)</f>
        <v>14.350000000000001</v>
      </c>
      <c r="X485" s="55"/>
      <c r="Y485" s="55"/>
      <c r="Z485" s="52">
        <f t="shared" si="174"/>
        <v>-14.350000000000001</v>
      </c>
      <c r="AA485" s="52">
        <f t="shared" si="175"/>
        <v>-14.350000000000003</v>
      </c>
      <c r="AB485" s="52">
        <f t="shared" si="176"/>
        <v>-0.25625000000000003</v>
      </c>
      <c r="AC485" s="52">
        <f t="shared" si="177"/>
        <v>0.46053571428571433</v>
      </c>
      <c r="AD485" s="56">
        <f t="shared" si="178"/>
        <v>0.31729822834645671</v>
      </c>
      <c r="AE485" s="57">
        <f t="shared" si="179"/>
        <v>25.790000000000003</v>
      </c>
      <c r="AF485" s="53" t="str">
        <f>IFERROR(-ABS(INDEX('frais amazon 011225-150326'!H:H,MATCH(Reproting_ERPALIN!K485,'frais amazon 011225-150326'!D:D,0))/1.2),"Commande hors la France")</f>
        <v>Commande hors la France</v>
      </c>
      <c r="AG485" s="53">
        <f t="shared" si="180"/>
        <v>0</v>
      </c>
      <c r="AH485" s="53">
        <f t="shared" si="181"/>
        <v>0</v>
      </c>
      <c r="AI485" s="57">
        <f t="shared" si="182"/>
        <v>0.46053571428571433</v>
      </c>
      <c r="AJ485" s="56">
        <f t="shared" si="183"/>
        <v>0.31729822834645671</v>
      </c>
      <c r="AK485" s="54">
        <f t="shared" si="184"/>
        <v>25.790000000000003</v>
      </c>
      <c r="AL485" s="46"/>
      <c r="AM485" s="41"/>
    </row>
    <row r="486" spans="1:39" x14ac:dyDescent="0.25">
      <c r="A486" s="27" t="s">
        <v>53</v>
      </c>
      <c r="B486" s="27" t="s">
        <v>54</v>
      </c>
      <c r="C486" s="27" t="s">
        <v>16</v>
      </c>
      <c r="D486" s="27" t="s">
        <v>11812</v>
      </c>
      <c r="E486" s="2">
        <v>100</v>
      </c>
      <c r="F486" s="23">
        <v>10.32</v>
      </c>
      <c r="G486" s="3">
        <v>4.99</v>
      </c>
      <c r="H486" s="3">
        <v>9.56</v>
      </c>
      <c r="I486" s="3">
        <v>92.64</v>
      </c>
      <c r="J486" s="27" t="s">
        <v>1671</v>
      </c>
      <c r="K486" s="1" t="s">
        <v>945</v>
      </c>
      <c r="L486" s="50">
        <f t="shared" si="163"/>
        <v>1</v>
      </c>
      <c r="M486" s="51">
        <f t="shared" si="164"/>
        <v>2026</v>
      </c>
      <c r="N486" s="65">
        <f t="shared" si="165"/>
        <v>46023</v>
      </c>
      <c r="O486" s="52">
        <f t="shared" si="166"/>
        <v>0.1032</v>
      </c>
      <c r="P486" s="52">
        <f t="shared" si="167"/>
        <v>10.32</v>
      </c>
      <c r="Q486" s="53">
        <f t="shared" si="168"/>
        <v>4.99E-2</v>
      </c>
      <c r="R486" s="52">
        <f t="shared" si="169"/>
        <v>0.15310000000000001</v>
      </c>
      <c r="S486" s="54">
        <f t="shared" si="170"/>
        <v>15.310000000000002</v>
      </c>
      <c r="T486" s="52">
        <f t="shared" si="171"/>
        <v>-7.5999999999999983E-3</v>
      </c>
      <c r="U486" s="52">
        <f t="shared" si="172"/>
        <v>0.14550000000000002</v>
      </c>
      <c r="V486" s="52">
        <f t="shared" si="173"/>
        <v>14.550000000000002</v>
      </c>
      <c r="W486" s="55">
        <f>SUMIF(GLS!B:B,K486,GLS!C:C)</f>
        <v>5.25</v>
      </c>
      <c r="X486" s="55"/>
      <c r="Y486" s="55"/>
      <c r="Z486" s="52">
        <f t="shared" si="174"/>
        <v>-5.25</v>
      </c>
      <c r="AA486" s="52">
        <f t="shared" si="175"/>
        <v>-5.25</v>
      </c>
      <c r="AB486" s="52">
        <f t="shared" si="176"/>
        <v>-5.2499999999999998E-2</v>
      </c>
      <c r="AC486" s="52">
        <f t="shared" si="177"/>
        <v>9.3000000000000027E-2</v>
      </c>
      <c r="AD486" s="56">
        <f t="shared" si="178"/>
        <v>0.60744611365120849</v>
      </c>
      <c r="AE486" s="57">
        <f t="shared" si="179"/>
        <v>9.3000000000000025</v>
      </c>
      <c r="AF486" s="53">
        <f>IFERROR(-ABS(INDEX('frais amazon 011225-150326'!H:H,MATCH(Reproting_ERPALIN!K486,'frais amazon 011225-150326'!D:D,0))/1.2),"Commande hors la France")</f>
        <v>-2.8333333333333335</v>
      </c>
      <c r="AG486" s="53">
        <f t="shared" si="180"/>
        <v>-2.8333333333333339</v>
      </c>
      <c r="AH486" s="53">
        <f t="shared" si="181"/>
        <v>-2.8333333333333339E-2</v>
      </c>
      <c r="AI486" s="57">
        <f t="shared" si="182"/>
        <v>6.4666666666666692E-2</v>
      </c>
      <c r="AJ486" s="56">
        <f t="shared" si="183"/>
        <v>0.42238188547790129</v>
      </c>
      <c r="AK486" s="54">
        <f t="shared" si="184"/>
        <v>6.4666666666666694</v>
      </c>
      <c r="AL486" s="46"/>
      <c r="AM486" s="41"/>
    </row>
    <row r="487" spans="1:39" x14ac:dyDescent="0.25">
      <c r="A487" s="27" t="s">
        <v>313</v>
      </c>
      <c r="B487" s="27" t="s">
        <v>314</v>
      </c>
      <c r="C487" s="27" t="s">
        <v>16</v>
      </c>
      <c r="D487" s="27" t="s">
        <v>11812</v>
      </c>
      <c r="E487" s="2">
        <v>50</v>
      </c>
      <c r="F487" s="23">
        <v>7.55</v>
      </c>
      <c r="G487" s="3">
        <v>4.99</v>
      </c>
      <c r="H487" s="3">
        <v>5.4</v>
      </c>
      <c r="I487" s="3">
        <v>71.52</v>
      </c>
      <c r="J487" s="27" t="s">
        <v>1671</v>
      </c>
      <c r="K487" s="1" t="s">
        <v>946</v>
      </c>
      <c r="L487" s="50">
        <f t="shared" si="163"/>
        <v>1</v>
      </c>
      <c r="M487" s="51">
        <f t="shared" si="164"/>
        <v>2026</v>
      </c>
      <c r="N487" s="65">
        <f t="shared" si="165"/>
        <v>46023</v>
      </c>
      <c r="O487" s="52">
        <f t="shared" si="166"/>
        <v>0.151</v>
      </c>
      <c r="P487" s="52">
        <f t="shared" si="167"/>
        <v>7.55</v>
      </c>
      <c r="Q487" s="53">
        <f t="shared" si="168"/>
        <v>9.98E-2</v>
      </c>
      <c r="R487" s="52">
        <f t="shared" si="169"/>
        <v>0.25080000000000002</v>
      </c>
      <c r="S487" s="54">
        <f t="shared" si="170"/>
        <v>12.540000000000001</v>
      </c>
      <c r="T487" s="52">
        <f t="shared" si="171"/>
        <v>-4.299999999999999E-2</v>
      </c>
      <c r="U487" s="52">
        <f t="shared" si="172"/>
        <v>0.20780000000000004</v>
      </c>
      <c r="V487" s="52">
        <f t="shared" si="173"/>
        <v>10.390000000000002</v>
      </c>
      <c r="W487" s="55">
        <f>SUMIF(GLS!B:B,K487,GLS!C:C)</f>
        <v>5.48</v>
      </c>
      <c r="X487" s="55"/>
      <c r="Y487" s="55"/>
      <c r="Z487" s="52">
        <f t="shared" si="174"/>
        <v>-5.48</v>
      </c>
      <c r="AA487" s="52">
        <f t="shared" si="175"/>
        <v>-5.48</v>
      </c>
      <c r="AB487" s="52">
        <f t="shared" si="176"/>
        <v>-0.1096</v>
      </c>
      <c r="AC487" s="52">
        <f t="shared" si="177"/>
        <v>9.8200000000000037E-2</v>
      </c>
      <c r="AD487" s="56">
        <f t="shared" si="178"/>
        <v>0.39154704944178642</v>
      </c>
      <c r="AE487" s="57">
        <f t="shared" si="179"/>
        <v>4.9100000000000019</v>
      </c>
      <c r="AF487" s="53">
        <f>IFERROR(-ABS(INDEX('frais amazon 011225-150326'!H:H,MATCH(Reproting_ERPALIN!K487,'frais amazon 011225-150326'!D:D,0))/1.2),"Commande hors la France")</f>
        <v>-2.3250000000000002</v>
      </c>
      <c r="AG487" s="53">
        <f t="shared" si="180"/>
        <v>-2.3250000000000002</v>
      </c>
      <c r="AH487" s="53">
        <f t="shared" si="181"/>
        <v>-4.6500000000000007E-2</v>
      </c>
      <c r="AI487" s="57">
        <f t="shared" si="182"/>
        <v>5.1700000000000031E-2</v>
      </c>
      <c r="AJ487" s="56">
        <f t="shared" si="183"/>
        <v>0.2061403508771931</v>
      </c>
      <c r="AK487" s="54">
        <f t="shared" si="184"/>
        <v>2.5850000000000017</v>
      </c>
      <c r="AL487" s="46"/>
      <c r="AM487" s="41"/>
    </row>
    <row r="488" spans="1:39" x14ac:dyDescent="0.25">
      <c r="A488" s="27" t="s">
        <v>76</v>
      </c>
      <c r="B488" s="27" t="s">
        <v>77</v>
      </c>
      <c r="C488" s="27" t="s">
        <v>16</v>
      </c>
      <c r="D488" s="27" t="s">
        <v>11812</v>
      </c>
      <c r="E488" s="2">
        <v>100</v>
      </c>
      <c r="F488" s="23">
        <v>12.05</v>
      </c>
      <c r="G488" s="3">
        <v>4.99</v>
      </c>
      <c r="H488" s="3">
        <v>11.35</v>
      </c>
      <c r="I488" s="3">
        <v>94.19</v>
      </c>
      <c r="J488" s="27" t="s">
        <v>1671</v>
      </c>
      <c r="K488" s="1" t="s">
        <v>947</v>
      </c>
      <c r="L488" s="50">
        <f t="shared" si="163"/>
        <v>1</v>
      </c>
      <c r="M488" s="51">
        <f t="shared" si="164"/>
        <v>2026</v>
      </c>
      <c r="N488" s="65">
        <f t="shared" si="165"/>
        <v>46023</v>
      </c>
      <c r="O488" s="52">
        <f t="shared" si="166"/>
        <v>0.12050000000000001</v>
      </c>
      <c r="P488" s="52">
        <f t="shared" si="167"/>
        <v>12.05</v>
      </c>
      <c r="Q488" s="53">
        <f t="shared" si="168"/>
        <v>4.99E-2</v>
      </c>
      <c r="R488" s="52">
        <f t="shared" si="169"/>
        <v>0.1704</v>
      </c>
      <c r="S488" s="54">
        <f t="shared" si="170"/>
        <v>17.04</v>
      </c>
      <c r="T488" s="52">
        <f t="shared" si="171"/>
        <v>-7.0000000000000106E-3</v>
      </c>
      <c r="U488" s="52">
        <f t="shared" si="172"/>
        <v>0.16339999999999999</v>
      </c>
      <c r="V488" s="52">
        <f t="shared" si="173"/>
        <v>16.34</v>
      </c>
      <c r="W488" s="55">
        <f>SUMIF(GLS!B:B,K488,GLS!C:C)</f>
        <v>5.25</v>
      </c>
      <c r="X488" s="55"/>
      <c r="Y488" s="55"/>
      <c r="Z488" s="52">
        <f t="shared" si="174"/>
        <v>-5.25</v>
      </c>
      <c r="AA488" s="52">
        <f t="shared" si="175"/>
        <v>-5.25</v>
      </c>
      <c r="AB488" s="52">
        <f t="shared" si="176"/>
        <v>-5.2499999999999998E-2</v>
      </c>
      <c r="AC488" s="52">
        <f t="shared" si="177"/>
        <v>0.1109</v>
      </c>
      <c r="AD488" s="56">
        <f t="shared" si="178"/>
        <v>0.6508215962441315</v>
      </c>
      <c r="AE488" s="57">
        <f t="shared" si="179"/>
        <v>11.09</v>
      </c>
      <c r="AF488" s="53">
        <f>IFERROR(-ABS(INDEX('frais amazon 011225-150326'!H:H,MATCH(Reproting_ERPALIN!K488,'frais amazon 011225-150326'!D:D,0))/1.2),"Commande hors la France")</f>
        <v>-3.15</v>
      </c>
      <c r="AG488" s="53">
        <f t="shared" si="180"/>
        <v>-3.15</v>
      </c>
      <c r="AH488" s="53">
        <f t="shared" si="181"/>
        <v>-3.15E-2</v>
      </c>
      <c r="AI488" s="57">
        <f t="shared" si="182"/>
        <v>7.9399999999999998E-2</v>
      </c>
      <c r="AJ488" s="56">
        <f t="shared" si="183"/>
        <v>0.465962441314554</v>
      </c>
      <c r="AK488" s="54">
        <f t="shared" si="184"/>
        <v>7.9399999999999995</v>
      </c>
      <c r="AL488" s="46"/>
      <c r="AM488" s="41"/>
    </row>
    <row r="489" spans="1:39" x14ac:dyDescent="0.25">
      <c r="A489" s="27" t="s">
        <v>948</v>
      </c>
      <c r="B489" s="27" t="s">
        <v>949</v>
      </c>
      <c r="C489" s="27" t="s">
        <v>33</v>
      </c>
      <c r="D489" s="27" t="s">
        <v>11812</v>
      </c>
      <c r="E489" s="2">
        <v>50</v>
      </c>
      <c r="F489" s="23">
        <v>28.53</v>
      </c>
      <c r="G489" s="3">
        <v>4.99</v>
      </c>
      <c r="H489" s="3">
        <v>16.46</v>
      </c>
      <c r="I489" s="3">
        <v>57.69</v>
      </c>
      <c r="J489" s="27" t="s">
        <v>1671</v>
      </c>
      <c r="K489" s="1" t="s">
        <v>950</v>
      </c>
      <c r="L489" s="50">
        <f t="shared" si="163"/>
        <v>1</v>
      </c>
      <c r="M489" s="51">
        <f t="shared" si="164"/>
        <v>2026</v>
      </c>
      <c r="N489" s="65">
        <f t="shared" si="165"/>
        <v>46023</v>
      </c>
      <c r="O489" s="52">
        <f t="shared" si="166"/>
        <v>0.5706</v>
      </c>
      <c r="P489" s="52">
        <f t="shared" si="167"/>
        <v>28.53</v>
      </c>
      <c r="Q489" s="53">
        <f t="shared" si="168"/>
        <v>9.98E-2</v>
      </c>
      <c r="R489" s="52">
        <f t="shared" si="169"/>
        <v>0.6704</v>
      </c>
      <c r="S489" s="54">
        <f t="shared" si="170"/>
        <v>33.520000000000003</v>
      </c>
      <c r="T489" s="52">
        <f t="shared" si="171"/>
        <v>-0.2414</v>
      </c>
      <c r="U489" s="52">
        <f t="shared" si="172"/>
        <v>0.42899999999999999</v>
      </c>
      <c r="V489" s="52">
        <f t="shared" si="173"/>
        <v>21.45</v>
      </c>
      <c r="W489" s="55">
        <f>SUMIF(GLS!B:B,K489,GLS!C:C)</f>
        <v>0</v>
      </c>
      <c r="X489" s="55"/>
      <c r="Y489" s="55"/>
      <c r="Z489" s="52" t="e">
        <f t="shared" si="174"/>
        <v>#VALUE!</v>
      </c>
      <c r="AA489" s="52">
        <f t="shared" si="175"/>
        <v>0</v>
      </c>
      <c r="AB489" s="52">
        <f t="shared" si="176"/>
        <v>0</v>
      </c>
      <c r="AC489" s="52">
        <f t="shared" si="177"/>
        <v>0.42899999999999999</v>
      </c>
      <c r="AD489" s="56">
        <f t="shared" si="178"/>
        <v>0.63991646778042954</v>
      </c>
      <c r="AE489" s="57">
        <f t="shared" si="179"/>
        <v>21.45</v>
      </c>
      <c r="AF489" s="53" t="str">
        <f>IFERROR(-ABS(INDEX('frais amazon 011225-150326'!H:H,MATCH(Reproting_ERPALIN!K489,'frais amazon 011225-150326'!D:D,0))/1.2),"Commande hors la France")</f>
        <v>Commande hors la France</v>
      </c>
      <c r="AG489" s="53">
        <f t="shared" si="180"/>
        <v>0</v>
      </c>
      <c r="AH489" s="53">
        <f t="shared" si="181"/>
        <v>0</v>
      </c>
      <c r="AI489" s="57">
        <f t="shared" si="182"/>
        <v>0.42899999999999999</v>
      </c>
      <c r="AJ489" s="56">
        <f t="shared" si="183"/>
        <v>0.63991646778042954</v>
      </c>
      <c r="AK489" s="54">
        <f t="shared" si="184"/>
        <v>21.45</v>
      </c>
      <c r="AL489" s="46"/>
      <c r="AM489" s="41"/>
    </row>
    <row r="490" spans="1:39" x14ac:dyDescent="0.25">
      <c r="A490" s="27" t="s">
        <v>525</v>
      </c>
      <c r="B490" s="27" t="s">
        <v>526</v>
      </c>
      <c r="C490" s="27" t="s">
        <v>33</v>
      </c>
      <c r="D490" s="27" t="s">
        <v>11815</v>
      </c>
      <c r="E490" s="2">
        <v>200</v>
      </c>
      <c r="F490" s="3">
        <v>7.34</v>
      </c>
      <c r="G490" s="3" t="s">
        <v>12</v>
      </c>
      <c r="H490" s="3">
        <v>6.02</v>
      </c>
      <c r="I490" s="3">
        <v>82.02</v>
      </c>
      <c r="J490" s="27" t="s">
        <v>1671</v>
      </c>
      <c r="K490" s="1" t="s">
        <v>951</v>
      </c>
      <c r="L490" s="50">
        <f t="shared" si="163"/>
        <v>2</v>
      </c>
      <c r="M490" s="51">
        <f t="shared" si="164"/>
        <v>2026</v>
      </c>
      <c r="N490" s="65">
        <f t="shared" si="165"/>
        <v>46054</v>
      </c>
      <c r="O490" s="52">
        <f t="shared" si="166"/>
        <v>3.6699999999999997E-2</v>
      </c>
      <c r="P490" s="52">
        <f t="shared" si="167"/>
        <v>7.339999999999999</v>
      </c>
      <c r="Q490" s="53">
        <f t="shared" si="168"/>
        <v>0</v>
      </c>
      <c r="R490" s="52">
        <f t="shared" si="169"/>
        <v>3.6699999999999997E-2</v>
      </c>
      <c r="S490" s="54">
        <f t="shared" si="170"/>
        <v>7.339999999999999</v>
      </c>
      <c r="T490" s="52">
        <f t="shared" si="171"/>
        <v>-6.6000000000000017E-3</v>
      </c>
      <c r="U490" s="52">
        <f t="shared" si="172"/>
        <v>3.0099999999999995E-2</v>
      </c>
      <c r="V490" s="52">
        <f t="shared" si="173"/>
        <v>6.0199999999999987</v>
      </c>
      <c r="W490" s="55">
        <f>SUMIF(GLS!B:B,K490,GLS!C:C)</f>
        <v>5.25</v>
      </c>
      <c r="X490" s="55"/>
      <c r="Y490" s="55"/>
      <c r="Z490" s="52">
        <f t="shared" si="174"/>
        <v>-5.25</v>
      </c>
      <c r="AA490" s="52">
        <f t="shared" si="175"/>
        <v>-5.25</v>
      </c>
      <c r="AB490" s="52">
        <f t="shared" si="176"/>
        <v>-2.6249999999999999E-2</v>
      </c>
      <c r="AC490" s="52">
        <f t="shared" si="177"/>
        <v>3.8499999999999958E-3</v>
      </c>
      <c r="AD490" s="56">
        <f t="shared" si="178"/>
        <v>0.10490463215258845</v>
      </c>
      <c r="AE490" s="57">
        <f t="shared" si="179"/>
        <v>0.76999999999999913</v>
      </c>
      <c r="AF490" s="53">
        <f>IFERROR(-ABS(INDEX('frais amazon 011225-150326'!H:H,MATCH(Reproting_ERPALIN!K490,'frais amazon 011225-150326'!D:D,0))/1.2),"Commande hors la France")</f>
        <v>-0.72499999999999998</v>
      </c>
      <c r="AG490" s="53">
        <f t="shared" si="180"/>
        <v>-0.72499999999999998</v>
      </c>
      <c r="AH490" s="53">
        <f t="shared" si="181"/>
        <v>-3.6249999999999998E-3</v>
      </c>
      <c r="AI490" s="57">
        <f t="shared" si="182"/>
        <v>2.2499999999999604E-4</v>
      </c>
      <c r="AJ490" s="56">
        <f t="shared" si="183"/>
        <v>6.1307901907355876E-3</v>
      </c>
      <c r="AK490" s="54">
        <f t="shared" si="184"/>
        <v>4.4999999999999207E-2</v>
      </c>
      <c r="AL490" s="46"/>
      <c r="AM490" s="41"/>
    </row>
    <row r="491" spans="1:39" x14ac:dyDescent="0.25">
      <c r="A491" s="27" t="s">
        <v>263</v>
      </c>
      <c r="B491" s="27" t="s">
        <v>264</v>
      </c>
      <c r="C491" s="27" t="s">
        <v>16</v>
      </c>
      <c r="D491" s="27" t="s">
        <v>11812</v>
      </c>
      <c r="E491" s="2">
        <v>100</v>
      </c>
      <c r="F491" s="23">
        <v>5.73</v>
      </c>
      <c r="G491" s="3">
        <v>4.99</v>
      </c>
      <c r="H491" s="3">
        <v>5.01</v>
      </c>
      <c r="I491" s="3">
        <v>87.43</v>
      </c>
      <c r="J491" s="27" t="s">
        <v>1671</v>
      </c>
      <c r="K491" s="1" t="s">
        <v>952</v>
      </c>
      <c r="L491" s="50">
        <f t="shared" si="163"/>
        <v>1</v>
      </c>
      <c r="M491" s="51">
        <f t="shared" si="164"/>
        <v>2026</v>
      </c>
      <c r="N491" s="65">
        <f t="shared" si="165"/>
        <v>46023</v>
      </c>
      <c r="O491" s="52">
        <f t="shared" si="166"/>
        <v>5.7300000000000004E-2</v>
      </c>
      <c r="P491" s="52">
        <f t="shared" si="167"/>
        <v>5.73</v>
      </c>
      <c r="Q491" s="53">
        <f t="shared" si="168"/>
        <v>4.99E-2</v>
      </c>
      <c r="R491" s="52">
        <f t="shared" si="169"/>
        <v>0.1072</v>
      </c>
      <c r="S491" s="54">
        <f t="shared" si="170"/>
        <v>10.72</v>
      </c>
      <c r="T491" s="52">
        <f t="shared" si="171"/>
        <v>-7.2000000000000067E-3</v>
      </c>
      <c r="U491" s="52">
        <f t="shared" si="172"/>
        <v>9.9999999999999992E-2</v>
      </c>
      <c r="V491" s="52">
        <f t="shared" si="173"/>
        <v>10</v>
      </c>
      <c r="W491" s="55">
        <f>SUMIF(GLS!B:B,K491,GLS!C:C)</f>
        <v>5.25</v>
      </c>
      <c r="X491" s="55"/>
      <c r="Y491" s="55"/>
      <c r="Z491" s="52">
        <f t="shared" si="174"/>
        <v>-5.25</v>
      </c>
      <c r="AA491" s="52">
        <f t="shared" si="175"/>
        <v>-5.25</v>
      </c>
      <c r="AB491" s="52">
        <f t="shared" si="176"/>
        <v>-5.2499999999999998E-2</v>
      </c>
      <c r="AC491" s="52">
        <f t="shared" si="177"/>
        <v>4.7499999999999994E-2</v>
      </c>
      <c r="AD491" s="56">
        <f t="shared" si="178"/>
        <v>0.44309701492537307</v>
      </c>
      <c r="AE491" s="57">
        <f t="shared" si="179"/>
        <v>4.7499999999999991</v>
      </c>
      <c r="AF491" s="53">
        <f>IFERROR(-ABS(INDEX('frais amazon 011225-150326'!H:H,MATCH(Reproting_ERPALIN!K491,'frais amazon 011225-150326'!D:D,0))/1.2),"Commande hors la France")</f>
        <v>-1.9916666666666669</v>
      </c>
      <c r="AG491" s="53">
        <f t="shared" si="180"/>
        <v>-1.9916666666666669</v>
      </c>
      <c r="AH491" s="53">
        <f t="shared" si="181"/>
        <v>-1.9916666666666669E-2</v>
      </c>
      <c r="AI491" s="57">
        <f t="shared" si="182"/>
        <v>2.7583333333333324E-2</v>
      </c>
      <c r="AJ491" s="56">
        <f t="shared" si="183"/>
        <v>0.25730721393034817</v>
      </c>
      <c r="AK491" s="54">
        <f t="shared" si="184"/>
        <v>2.7583333333333324</v>
      </c>
      <c r="AL491" s="46"/>
      <c r="AM491" s="41"/>
    </row>
    <row r="492" spans="1:39" x14ac:dyDescent="0.25">
      <c r="A492" s="27" t="s">
        <v>953</v>
      </c>
      <c r="B492" s="27" t="s">
        <v>954</v>
      </c>
      <c r="C492" s="27" t="s">
        <v>16</v>
      </c>
      <c r="D492" s="27" t="s">
        <v>11814</v>
      </c>
      <c r="E492" s="2">
        <v>50</v>
      </c>
      <c r="F492" s="3">
        <v>24.34</v>
      </c>
      <c r="G492" s="3" t="s">
        <v>318</v>
      </c>
      <c r="H492" s="3">
        <v>20.75</v>
      </c>
      <c r="I492" s="3">
        <v>85.25</v>
      </c>
      <c r="J492" s="27" t="s">
        <v>1671</v>
      </c>
      <c r="K492" s="1" t="s">
        <v>955</v>
      </c>
      <c r="L492" s="50">
        <f t="shared" si="163"/>
        <v>12</v>
      </c>
      <c r="M492" s="51">
        <f t="shared" si="164"/>
        <v>2025</v>
      </c>
      <c r="N492" s="65">
        <f t="shared" si="165"/>
        <v>45992</v>
      </c>
      <c r="O492" s="52">
        <f t="shared" si="166"/>
        <v>0.48680000000000001</v>
      </c>
      <c r="P492" s="52">
        <f t="shared" si="167"/>
        <v>24.34</v>
      </c>
      <c r="Q492" s="53">
        <f t="shared" si="168"/>
        <v>0.5</v>
      </c>
      <c r="R492" s="52">
        <f t="shared" si="169"/>
        <v>0.98680000000000001</v>
      </c>
      <c r="S492" s="54">
        <f t="shared" si="170"/>
        <v>49.34</v>
      </c>
      <c r="T492" s="52">
        <f t="shared" si="171"/>
        <v>-7.1800000000000003E-2</v>
      </c>
      <c r="U492" s="52">
        <f t="shared" si="172"/>
        <v>0.91500000000000004</v>
      </c>
      <c r="V492" s="52">
        <f t="shared" si="173"/>
        <v>45.75</v>
      </c>
      <c r="W492" s="55">
        <f>SUMIF(GLS!B:B,K492,GLS!C:C)</f>
        <v>24.2</v>
      </c>
      <c r="X492" s="55"/>
      <c r="Y492" s="55"/>
      <c r="Z492" s="52">
        <f t="shared" si="174"/>
        <v>-24.2</v>
      </c>
      <c r="AA492" s="52">
        <f t="shared" si="175"/>
        <v>-24.2</v>
      </c>
      <c r="AB492" s="52">
        <f t="shared" si="176"/>
        <v>-0.48399999999999999</v>
      </c>
      <c r="AC492" s="52">
        <f t="shared" si="177"/>
        <v>0.43100000000000005</v>
      </c>
      <c r="AD492" s="56">
        <f t="shared" si="178"/>
        <v>0.4367653019862181</v>
      </c>
      <c r="AE492" s="57">
        <f t="shared" si="179"/>
        <v>21.550000000000004</v>
      </c>
      <c r="AF492" s="53">
        <f>IFERROR(-ABS(INDEX('frais amazon 011225-150326'!H:H,MATCH(Reproting_ERPALIN!K492,'frais amazon 011225-150326'!D:D,0))/1.2),"Commande hors la France")</f>
        <v>-9.1416666666666675</v>
      </c>
      <c r="AG492" s="53">
        <f t="shared" si="180"/>
        <v>-9.1416666666666675</v>
      </c>
      <c r="AH492" s="53">
        <f t="shared" si="181"/>
        <v>-0.18283333333333335</v>
      </c>
      <c r="AI492" s="57">
        <f t="shared" si="182"/>
        <v>0.2481666666666667</v>
      </c>
      <c r="AJ492" s="56">
        <f t="shared" si="183"/>
        <v>0.25148628563707609</v>
      </c>
      <c r="AK492" s="54">
        <f t="shared" si="184"/>
        <v>12.408333333333335</v>
      </c>
      <c r="AL492" s="46"/>
      <c r="AM492" s="41"/>
    </row>
    <row r="493" spans="1:39" x14ac:dyDescent="0.25">
      <c r="A493" s="27" t="s">
        <v>957</v>
      </c>
      <c r="B493" s="27" t="s">
        <v>958</v>
      </c>
      <c r="C493" s="27" t="s">
        <v>91</v>
      </c>
      <c r="D493" s="27" t="s">
        <v>11814</v>
      </c>
      <c r="E493" s="2">
        <v>10</v>
      </c>
      <c r="F493" s="3">
        <v>17.440000000000001</v>
      </c>
      <c r="G493" s="3">
        <v>4.99</v>
      </c>
      <c r="H493" s="3">
        <v>4.82</v>
      </c>
      <c r="I493" s="3">
        <v>27.65</v>
      </c>
      <c r="J493" s="27" t="s">
        <v>1671</v>
      </c>
      <c r="K493" s="1" t="s">
        <v>959</v>
      </c>
      <c r="L493" s="50">
        <f t="shared" si="163"/>
        <v>12</v>
      </c>
      <c r="M493" s="51">
        <f t="shared" si="164"/>
        <v>2025</v>
      </c>
      <c r="N493" s="65">
        <f t="shared" si="165"/>
        <v>45992</v>
      </c>
      <c r="O493" s="52">
        <f t="shared" si="166"/>
        <v>1.7440000000000002</v>
      </c>
      <c r="P493" s="52">
        <f t="shared" si="167"/>
        <v>17.440000000000001</v>
      </c>
      <c r="Q493" s="53">
        <f t="shared" si="168"/>
        <v>0.499</v>
      </c>
      <c r="R493" s="52">
        <f t="shared" si="169"/>
        <v>2.2430000000000003</v>
      </c>
      <c r="S493" s="54">
        <f t="shared" si="170"/>
        <v>22.430000000000003</v>
      </c>
      <c r="T493" s="52">
        <f t="shared" si="171"/>
        <v>-1.262</v>
      </c>
      <c r="U493" s="52">
        <f t="shared" si="172"/>
        <v>0.98100000000000032</v>
      </c>
      <c r="V493" s="52">
        <f t="shared" si="173"/>
        <v>9.8100000000000023</v>
      </c>
      <c r="W493" s="55">
        <f>SUMIF(GLS!B:B,K493,GLS!C:C)</f>
        <v>5.48</v>
      </c>
      <c r="X493" s="55"/>
      <c r="Y493" s="55"/>
      <c r="Z493" s="52">
        <f t="shared" si="174"/>
        <v>-5.48</v>
      </c>
      <c r="AA493" s="52">
        <f t="shared" si="175"/>
        <v>-5.48</v>
      </c>
      <c r="AB493" s="52">
        <f t="shared" si="176"/>
        <v>-0.54800000000000004</v>
      </c>
      <c r="AC493" s="52">
        <f t="shared" si="177"/>
        <v>0.43300000000000027</v>
      </c>
      <c r="AD493" s="56">
        <f t="shared" si="178"/>
        <v>0.19304502897904602</v>
      </c>
      <c r="AE493" s="57">
        <f t="shared" si="179"/>
        <v>4.3300000000000027</v>
      </c>
      <c r="AF493" s="53">
        <f>IFERROR(-ABS(INDEX('frais amazon 011225-150326'!H:H,MATCH(Reproting_ERPALIN!K493,'frais amazon 011225-150326'!D:D,0))/1.2),"Commande hors la France")</f>
        <v>-4.166666666666667</v>
      </c>
      <c r="AG493" s="53">
        <f t="shared" si="180"/>
        <v>-4.166666666666667</v>
      </c>
      <c r="AH493" s="53">
        <f t="shared" si="181"/>
        <v>-0.41666666666666669</v>
      </c>
      <c r="AI493" s="57">
        <f t="shared" si="182"/>
        <v>1.6333333333333588E-2</v>
      </c>
      <c r="AJ493" s="56">
        <f t="shared" si="183"/>
        <v>7.2819141031357938E-3</v>
      </c>
      <c r="AK493" s="54">
        <f t="shared" si="184"/>
        <v>0.16333333333333588</v>
      </c>
      <c r="AL493" s="46"/>
      <c r="AM493" s="41"/>
    </row>
    <row r="494" spans="1:39" x14ac:dyDescent="0.25">
      <c r="A494" s="27" t="s">
        <v>76</v>
      </c>
      <c r="B494" s="27" t="s">
        <v>77</v>
      </c>
      <c r="C494" s="27" t="s">
        <v>16</v>
      </c>
      <c r="D494" s="27" t="s">
        <v>11812</v>
      </c>
      <c r="E494" s="2">
        <v>100</v>
      </c>
      <c r="F494" s="23">
        <v>10.39</v>
      </c>
      <c r="G494" s="3">
        <v>8.67</v>
      </c>
      <c r="H494" s="3">
        <v>9.69</v>
      </c>
      <c r="I494" s="3">
        <v>93.26</v>
      </c>
      <c r="J494" s="27" t="s">
        <v>1916</v>
      </c>
      <c r="K494" s="1" t="s">
        <v>960</v>
      </c>
      <c r="L494" s="50">
        <f t="shared" si="163"/>
        <v>1</v>
      </c>
      <c r="M494" s="51">
        <f t="shared" si="164"/>
        <v>2026</v>
      </c>
      <c r="N494" s="65">
        <f t="shared" si="165"/>
        <v>46023</v>
      </c>
      <c r="O494" s="52">
        <f t="shared" si="166"/>
        <v>0.10390000000000001</v>
      </c>
      <c r="P494" s="52">
        <f t="shared" si="167"/>
        <v>10.39</v>
      </c>
      <c r="Q494" s="53">
        <f t="shared" si="168"/>
        <v>8.6699999999999999E-2</v>
      </c>
      <c r="R494" s="52">
        <f t="shared" si="169"/>
        <v>0.19059999999999999</v>
      </c>
      <c r="S494" s="54">
        <f t="shared" si="170"/>
        <v>19.059999999999999</v>
      </c>
      <c r="T494" s="52">
        <f t="shared" si="171"/>
        <v>-7.0000000000000106E-3</v>
      </c>
      <c r="U494" s="52">
        <f t="shared" si="172"/>
        <v>0.18359999999999999</v>
      </c>
      <c r="V494" s="52">
        <f t="shared" si="173"/>
        <v>18.36</v>
      </c>
      <c r="W494" s="55">
        <f>SUMIF(GLS!B:B,K494,GLS!C:C)</f>
        <v>10.719999999999999</v>
      </c>
      <c r="X494" s="55"/>
      <c r="Y494" s="55"/>
      <c r="Z494" s="52">
        <f t="shared" si="174"/>
        <v>-10.719999999999999</v>
      </c>
      <c r="AA494" s="52">
        <f t="shared" si="175"/>
        <v>-10.72</v>
      </c>
      <c r="AB494" s="52">
        <f t="shared" si="176"/>
        <v>-0.1072</v>
      </c>
      <c r="AC494" s="52">
        <f t="shared" si="177"/>
        <v>7.6399999999999982E-2</v>
      </c>
      <c r="AD494" s="56">
        <f t="shared" si="178"/>
        <v>0.40083945435466939</v>
      </c>
      <c r="AE494" s="57">
        <f t="shared" si="179"/>
        <v>7.6399999999999979</v>
      </c>
      <c r="AF494" s="53" t="str">
        <f>IFERROR(-ABS(INDEX('frais amazon 011225-150326'!H:H,MATCH(Reproting_ERPALIN!K494,'frais amazon 011225-150326'!D:D,0))/1.2),"Commande hors la France")</f>
        <v>Commande hors la France</v>
      </c>
      <c r="AG494" s="53">
        <f t="shared" si="180"/>
        <v>0</v>
      </c>
      <c r="AH494" s="53">
        <f t="shared" si="181"/>
        <v>0</v>
      </c>
      <c r="AI494" s="57">
        <f t="shared" si="182"/>
        <v>7.6399999999999982E-2</v>
      </c>
      <c r="AJ494" s="56">
        <f t="shared" si="183"/>
        <v>0.40083945435466939</v>
      </c>
      <c r="AK494" s="54">
        <f t="shared" si="184"/>
        <v>7.6399999999999979</v>
      </c>
      <c r="AL494" s="46"/>
      <c r="AM494" s="41"/>
    </row>
    <row r="495" spans="1:39" x14ac:dyDescent="0.25">
      <c r="A495" s="27" t="s">
        <v>68</v>
      </c>
      <c r="B495" s="27" t="s">
        <v>69</v>
      </c>
      <c r="C495" s="27" t="s">
        <v>16</v>
      </c>
      <c r="D495" s="27" t="s">
        <v>11814</v>
      </c>
      <c r="E495" s="2">
        <v>100</v>
      </c>
      <c r="F495" s="3">
        <v>17.420000000000002</v>
      </c>
      <c r="G495" s="3">
        <v>4.99</v>
      </c>
      <c r="H495" s="3">
        <v>15.31</v>
      </c>
      <c r="I495" s="3">
        <v>87.89</v>
      </c>
      <c r="J495" s="27" t="s">
        <v>1671</v>
      </c>
      <c r="K495" s="1" t="s">
        <v>961</v>
      </c>
      <c r="L495" s="50">
        <f t="shared" si="163"/>
        <v>12</v>
      </c>
      <c r="M495" s="51">
        <f t="shared" si="164"/>
        <v>2025</v>
      </c>
      <c r="N495" s="65">
        <f t="shared" si="165"/>
        <v>45992</v>
      </c>
      <c r="O495" s="52">
        <f t="shared" si="166"/>
        <v>0.17420000000000002</v>
      </c>
      <c r="P495" s="52">
        <f t="shared" si="167"/>
        <v>17.420000000000002</v>
      </c>
      <c r="Q495" s="53">
        <f t="shared" si="168"/>
        <v>4.99E-2</v>
      </c>
      <c r="R495" s="52">
        <f t="shared" si="169"/>
        <v>0.22410000000000002</v>
      </c>
      <c r="S495" s="54">
        <f t="shared" si="170"/>
        <v>22.410000000000004</v>
      </c>
      <c r="T495" s="52">
        <f t="shared" si="171"/>
        <v>-2.1100000000000011E-2</v>
      </c>
      <c r="U495" s="52">
        <f t="shared" si="172"/>
        <v>0.20300000000000001</v>
      </c>
      <c r="V495" s="52">
        <f t="shared" si="173"/>
        <v>20.3</v>
      </c>
      <c r="W495" s="55">
        <f>SUMIF(GLS!B:B,K495,GLS!C:C)</f>
        <v>5.25</v>
      </c>
      <c r="X495" s="55"/>
      <c r="Y495" s="55"/>
      <c r="Z495" s="52">
        <f t="shared" si="174"/>
        <v>-5.25</v>
      </c>
      <c r="AA495" s="52">
        <f t="shared" si="175"/>
        <v>-5.25</v>
      </c>
      <c r="AB495" s="52">
        <f t="shared" si="176"/>
        <v>-5.2499999999999998E-2</v>
      </c>
      <c r="AC495" s="52">
        <f t="shared" si="177"/>
        <v>0.15050000000000002</v>
      </c>
      <c r="AD495" s="56">
        <f t="shared" si="178"/>
        <v>0.67157518964747887</v>
      </c>
      <c r="AE495" s="57">
        <f t="shared" si="179"/>
        <v>15.050000000000002</v>
      </c>
      <c r="AF495" s="53">
        <f>IFERROR(-ABS(INDEX('frais amazon 011225-150326'!H:H,MATCH(Reproting_ERPALIN!K495,'frais amazon 011225-150326'!D:D,0))/1.2),"Commande hors la France")</f>
        <v>-4.166666666666667</v>
      </c>
      <c r="AG495" s="53">
        <f t="shared" si="180"/>
        <v>-4.166666666666667</v>
      </c>
      <c r="AH495" s="53">
        <f t="shared" si="181"/>
        <v>-4.1666666666666671E-2</v>
      </c>
      <c r="AI495" s="57">
        <f t="shared" si="182"/>
        <v>0.10883333333333335</v>
      </c>
      <c r="AJ495" s="56">
        <f t="shared" si="183"/>
        <v>0.4856462888591403</v>
      </c>
      <c r="AK495" s="54">
        <f t="shared" si="184"/>
        <v>10.883333333333335</v>
      </c>
      <c r="AL495" s="46"/>
      <c r="AM495" s="41"/>
    </row>
    <row r="496" spans="1:39" x14ac:dyDescent="0.25">
      <c r="A496" s="27" t="s">
        <v>508</v>
      </c>
      <c r="B496" s="27" t="s">
        <v>509</v>
      </c>
      <c r="C496" s="27" t="s">
        <v>16</v>
      </c>
      <c r="D496" s="27" t="s">
        <v>11815</v>
      </c>
      <c r="E496" s="2">
        <v>100</v>
      </c>
      <c r="F496" s="3">
        <v>10.11</v>
      </c>
      <c r="G496" s="3">
        <v>10.25</v>
      </c>
      <c r="H496" s="3">
        <v>9.31</v>
      </c>
      <c r="I496" s="3">
        <v>92.09</v>
      </c>
      <c r="J496" s="27" t="s">
        <v>1918</v>
      </c>
      <c r="K496" s="1" t="s">
        <v>964</v>
      </c>
      <c r="L496" s="50">
        <f t="shared" si="163"/>
        <v>2</v>
      </c>
      <c r="M496" s="51">
        <f t="shared" si="164"/>
        <v>2026</v>
      </c>
      <c r="N496" s="65">
        <f t="shared" si="165"/>
        <v>46054</v>
      </c>
      <c r="O496" s="52">
        <f t="shared" si="166"/>
        <v>0.1011</v>
      </c>
      <c r="P496" s="52">
        <f t="shared" si="167"/>
        <v>10.11</v>
      </c>
      <c r="Q496" s="53">
        <f t="shared" si="168"/>
        <v>0.10249999999999999</v>
      </c>
      <c r="R496" s="52">
        <f t="shared" si="169"/>
        <v>0.2036</v>
      </c>
      <c r="S496" s="54">
        <f t="shared" si="170"/>
        <v>20.36</v>
      </c>
      <c r="T496" s="52">
        <f t="shared" si="171"/>
        <v>-7.9999999999999898E-3</v>
      </c>
      <c r="U496" s="52">
        <f t="shared" si="172"/>
        <v>0.19560000000000002</v>
      </c>
      <c r="V496" s="52">
        <f t="shared" si="173"/>
        <v>19.560000000000002</v>
      </c>
      <c r="W496" s="55">
        <f>SUMIF(GLS!B:B,K496,GLS!C:C)</f>
        <v>10.719999999999999</v>
      </c>
      <c r="X496" s="55"/>
      <c r="Y496" s="55"/>
      <c r="Z496" s="52">
        <f t="shared" si="174"/>
        <v>-10.719999999999999</v>
      </c>
      <c r="AA496" s="52">
        <f t="shared" si="175"/>
        <v>-10.72</v>
      </c>
      <c r="AB496" s="52">
        <f t="shared" si="176"/>
        <v>-0.1072</v>
      </c>
      <c r="AC496" s="52">
        <f t="shared" si="177"/>
        <v>8.840000000000002E-2</v>
      </c>
      <c r="AD496" s="56">
        <f t="shared" si="178"/>
        <v>0.43418467583497061</v>
      </c>
      <c r="AE496" s="57">
        <f t="shared" si="179"/>
        <v>8.8400000000000016</v>
      </c>
      <c r="AF496" s="53" t="str">
        <f>IFERROR(-ABS(INDEX('frais amazon 011225-150326'!H:H,MATCH(Reproting_ERPALIN!K496,'frais amazon 011225-150326'!D:D,0))/1.2),"Commande hors la France")</f>
        <v>Commande hors la France</v>
      </c>
      <c r="AG496" s="53">
        <f t="shared" si="180"/>
        <v>0</v>
      </c>
      <c r="AH496" s="53">
        <f t="shared" si="181"/>
        <v>0</v>
      </c>
      <c r="AI496" s="57">
        <f t="shared" si="182"/>
        <v>8.840000000000002E-2</v>
      </c>
      <c r="AJ496" s="56">
        <f t="shared" si="183"/>
        <v>0.43418467583497061</v>
      </c>
      <c r="AK496" s="54">
        <f t="shared" si="184"/>
        <v>8.8400000000000016</v>
      </c>
      <c r="AL496" s="46"/>
      <c r="AM496" s="41"/>
    </row>
    <row r="497" spans="1:39" x14ac:dyDescent="0.25">
      <c r="A497" s="27" t="s">
        <v>9</v>
      </c>
      <c r="B497" s="27" t="s">
        <v>10</v>
      </c>
      <c r="C497" s="27" t="s">
        <v>11</v>
      </c>
      <c r="D497" s="27" t="s">
        <v>11814</v>
      </c>
      <c r="E497" s="2">
        <v>15</v>
      </c>
      <c r="F497" s="3">
        <v>16.05</v>
      </c>
      <c r="G497" s="3" t="s">
        <v>12</v>
      </c>
      <c r="H497" s="3">
        <v>13.91</v>
      </c>
      <c r="I497" s="3">
        <v>86.68</v>
      </c>
      <c r="J497" s="27" t="s">
        <v>1671</v>
      </c>
      <c r="K497" s="1" t="s">
        <v>965</v>
      </c>
      <c r="L497" s="50">
        <f t="shared" si="163"/>
        <v>12</v>
      </c>
      <c r="M497" s="51">
        <f t="shared" si="164"/>
        <v>2025</v>
      </c>
      <c r="N497" s="65">
        <f t="shared" si="165"/>
        <v>45992</v>
      </c>
      <c r="O497" s="52">
        <f t="shared" si="166"/>
        <v>1.07</v>
      </c>
      <c r="P497" s="52">
        <f t="shared" si="167"/>
        <v>16.05</v>
      </c>
      <c r="Q497" s="53">
        <f t="shared" si="168"/>
        <v>0</v>
      </c>
      <c r="R497" s="52">
        <f t="shared" si="169"/>
        <v>1.07</v>
      </c>
      <c r="S497" s="54">
        <f t="shared" si="170"/>
        <v>16.05</v>
      </c>
      <c r="T497" s="52">
        <f t="shared" si="171"/>
        <v>-0.14266666666666669</v>
      </c>
      <c r="U497" s="52">
        <f t="shared" si="172"/>
        <v>0.92733333333333334</v>
      </c>
      <c r="V497" s="52">
        <f t="shared" si="173"/>
        <v>13.91</v>
      </c>
      <c r="W497" s="55">
        <f>SUMIF(GLS!B:B,K497,GLS!C:C)</f>
        <v>10.5</v>
      </c>
      <c r="X497" s="55"/>
      <c r="Y497" s="55"/>
      <c r="Z497" s="52">
        <f t="shared" si="174"/>
        <v>-10.5</v>
      </c>
      <c r="AA497" s="52">
        <f t="shared" si="175"/>
        <v>-10.5</v>
      </c>
      <c r="AB497" s="52">
        <f t="shared" si="176"/>
        <v>-0.7</v>
      </c>
      <c r="AC497" s="52">
        <f t="shared" si="177"/>
        <v>0.22733333333333339</v>
      </c>
      <c r="AD497" s="56">
        <f t="shared" si="178"/>
        <v>0.21246105919003119</v>
      </c>
      <c r="AE497" s="57">
        <f t="shared" si="179"/>
        <v>3.410000000000001</v>
      </c>
      <c r="AF497" s="53">
        <f>IFERROR(-ABS(INDEX('frais amazon 011225-150326'!H:H,MATCH(Reproting_ERPALIN!K497,'frais amazon 011225-150326'!D:D,0))/1.2),"Commande hors la France")</f>
        <v>-2.9666666666666668</v>
      </c>
      <c r="AG497" s="53">
        <f t="shared" si="180"/>
        <v>-2.9666666666666668</v>
      </c>
      <c r="AH497" s="53">
        <f t="shared" si="181"/>
        <v>-0.19777777777777777</v>
      </c>
      <c r="AI497" s="57">
        <f t="shared" si="182"/>
        <v>2.9555555555555613E-2</v>
      </c>
      <c r="AJ497" s="56">
        <f t="shared" si="183"/>
        <v>2.7622014537902442E-2</v>
      </c>
      <c r="AK497" s="54">
        <f t="shared" si="184"/>
        <v>0.44333333333333419</v>
      </c>
      <c r="AL497" s="46"/>
      <c r="AM497" s="41"/>
    </row>
    <row r="498" spans="1:39" x14ac:dyDescent="0.25">
      <c r="A498" s="27" t="s">
        <v>225</v>
      </c>
      <c r="B498" s="27" t="s">
        <v>226</v>
      </c>
      <c r="C498" s="27" t="s">
        <v>81</v>
      </c>
      <c r="D498" s="27" t="s">
        <v>11812</v>
      </c>
      <c r="E498" s="2">
        <v>250</v>
      </c>
      <c r="F498" s="23">
        <v>10.5</v>
      </c>
      <c r="G498" s="3" t="s">
        <v>12</v>
      </c>
      <c r="H498" s="3">
        <v>6.75</v>
      </c>
      <c r="I498" s="3">
        <v>64.290000000000006</v>
      </c>
      <c r="J498" s="27" t="s">
        <v>1918</v>
      </c>
      <c r="K498" s="1" t="s">
        <v>966</v>
      </c>
      <c r="L498" s="50">
        <f t="shared" si="163"/>
        <v>1</v>
      </c>
      <c r="M498" s="51">
        <f t="shared" si="164"/>
        <v>2026</v>
      </c>
      <c r="N498" s="65">
        <f t="shared" si="165"/>
        <v>46023</v>
      </c>
      <c r="O498" s="52">
        <f t="shared" si="166"/>
        <v>4.2000000000000003E-2</v>
      </c>
      <c r="P498" s="52">
        <f t="shared" si="167"/>
        <v>10.5</v>
      </c>
      <c r="Q498" s="53">
        <f t="shared" si="168"/>
        <v>0</v>
      </c>
      <c r="R498" s="52">
        <f t="shared" si="169"/>
        <v>4.2000000000000003E-2</v>
      </c>
      <c r="S498" s="54">
        <f t="shared" si="170"/>
        <v>10.5</v>
      </c>
      <c r="T498" s="52">
        <f t="shared" si="171"/>
        <v>-1.4999999999999999E-2</v>
      </c>
      <c r="U498" s="52">
        <f t="shared" si="172"/>
        <v>2.7000000000000003E-2</v>
      </c>
      <c r="V498" s="52">
        <f t="shared" si="173"/>
        <v>6.7500000000000009</v>
      </c>
      <c r="W498" s="55">
        <f>SUMIF(GLS!B:B,K498,GLS!C:C)</f>
        <v>10.719999999999999</v>
      </c>
      <c r="X498" s="55"/>
      <c r="Y498" s="55"/>
      <c r="Z498" s="52">
        <f t="shared" si="174"/>
        <v>-10.719999999999999</v>
      </c>
      <c r="AA498" s="52">
        <f t="shared" si="175"/>
        <v>-10.719999999999999</v>
      </c>
      <c r="AB498" s="52">
        <f t="shared" si="176"/>
        <v>-4.2879999999999995E-2</v>
      </c>
      <c r="AC498" s="52">
        <f t="shared" si="177"/>
        <v>-1.5879999999999991E-2</v>
      </c>
      <c r="AD498" s="56">
        <f t="shared" si="178"/>
        <v>-0.37809523809523787</v>
      </c>
      <c r="AE498" s="57">
        <f t="shared" si="179"/>
        <v>-3.969999999999998</v>
      </c>
      <c r="AF498" s="53" t="str">
        <f>IFERROR(-ABS(INDEX('frais amazon 011225-150326'!H:H,MATCH(Reproting_ERPALIN!K498,'frais amazon 011225-150326'!D:D,0))/1.2),"Commande hors la France")</f>
        <v>Commande hors la France</v>
      </c>
      <c r="AG498" s="53">
        <f t="shared" si="180"/>
        <v>0</v>
      </c>
      <c r="AH498" s="53">
        <f t="shared" si="181"/>
        <v>0</v>
      </c>
      <c r="AI498" s="57">
        <f t="shared" si="182"/>
        <v>-1.5879999999999991E-2</v>
      </c>
      <c r="AJ498" s="56">
        <f t="shared" si="183"/>
        <v>-0.37809523809523787</v>
      </c>
      <c r="AK498" s="54">
        <f t="shared" si="184"/>
        <v>-3.969999999999998</v>
      </c>
      <c r="AL498" s="46"/>
      <c r="AM498" s="41"/>
    </row>
    <row r="499" spans="1:39" x14ac:dyDescent="0.25">
      <c r="A499" s="27" t="s">
        <v>68</v>
      </c>
      <c r="B499" s="27" t="s">
        <v>69</v>
      </c>
      <c r="C499" s="27" t="s">
        <v>16</v>
      </c>
      <c r="D499" s="27" t="s">
        <v>11812</v>
      </c>
      <c r="E499" s="2">
        <v>100</v>
      </c>
      <c r="F499" s="23">
        <v>16.87</v>
      </c>
      <c r="G499" s="3">
        <v>16.309999999999999</v>
      </c>
      <c r="H499" s="3">
        <v>14.76</v>
      </c>
      <c r="I499" s="3">
        <v>87.49</v>
      </c>
      <c r="J499" s="27" t="s">
        <v>1918</v>
      </c>
      <c r="K499" s="1" t="s">
        <v>968</v>
      </c>
      <c r="L499" s="50">
        <f t="shared" si="163"/>
        <v>1</v>
      </c>
      <c r="M499" s="51">
        <f t="shared" si="164"/>
        <v>2026</v>
      </c>
      <c r="N499" s="65">
        <f t="shared" si="165"/>
        <v>46023</v>
      </c>
      <c r="O499" s="52">
        <f t="shared" si="166"/>
        <v>0.16870000000000002</v>
      </c>
      <c r="P499" s="52">
        <f t="shared" si="167"/>
        <v>16.87</v>
      </c>
      <c r="Q499" s="53">
        <f t="shared" si="168"/>
        <v>0.16309999999999999</v>
      </c>
      <c r="R499" s="52">
        <f t="shared" si="169"/>
        <v>0.33179999999999998</v>
      </c>
      <c r="S499" s="54">
        <f t="shared" si="170"/>
        <v>33.18</v>
      </c>
      <c r="T499" s="52">
        <f t="shared" si="171"/>
        <v>-2.1100000000000011E-2</v>
      </c>
      <c r="U499" s="52">
        <f t="shared" si="172"/>
        <v>0.31069999999999998</v>
      </c>
      <c r="V499" s="52">
        <f t="shared" si="173"/>
        <v>31.069999999999997</v>
      </c>
      <c r="W499" s="55">
        <f>SUMIF(GLS!B:B,K499,GLS!C:C)</f>
        <v>10.719999999999999</v>
      </c>
      <c r="X499" s="55"/>
      <c r="Y499" s="55"/>
      <c r="Z499" s="52">
        <f t="shared" si="174"/>
        <v>-10.719999999999999</v>
      </c>
      <c r="AA499" s="52">
        <f t="shared" si="175"/>
        <v>-10.72</v>
      </c>
      <c r="AB499" s="52">
        <f t="shared" si="176"/>
        <v>-0.1072</v>
      </c>
      <c r="AC499" s="52">
        <f t="shared" si="177"/>
        <v>0.20349999999999996</v>
      </c>
      <c r="AD499" s="56">
        <f t="shared" si="178"/>
        <v>0.61332127787823976</v>
      </c>
      <c r="AE499" s="57">
        <f t="shared" si="179"/>
        <v>20.349999999999994</v>
      </c>
      <c r="AF499" s="53" t="str">
        <f>IFERROR(-ABS(INDEX('frais amazon 011225-150326'!H:H,MATCH(Reproting_ERPALIN!K499,'frais amazon 011225-150326'!D:D,0))/1.2),"Commande hors la France")</f>
        <v>Commande hors la France</v>
      </c>
      <c r="AG499" s="53">
        <f t="shared" si="180"/>
        <v>0</v>
      </c>
      <c r="AH499" s="53">
        <f t="shared" si="181"/>
        <v>0</v>
      </c>
      <c r="AI499" s="57">
        <f t="shared" si="182"/>
        <v>0.20349999999999996</v>
      </c>
      <c r="AJ499" s="56">
        <f t="shared" si="183"/>
        <v>0.61332127787823976</v>
      </c>
      <c r="AK499" s="54">
        <f t="shared" si="184"/>
        <v>20.349999999999994</v>
      </c>
      <c r="AL499" s="46"/>
      <c r="AM499" s="41"/>
    </row>
    <row r="500" spans="1:39" x14ac:dyDescent="0.25">
      <c r="A500" s="27" t="s">
        <v>698</v>
      </c>
      <c r="B500" s="27" t="s">
        <v>699</v>
      </c>
      <c r="C500" s="27" t="s">
        <v>11</v>
      </c>
      <c r="D500" s="27" t="s">
        <v>11815</v>
      </c>
      <c r="E500" s="2">
        <v>30</v>
      </c>
      <c r="F500" s="3">
        <v>17.440000000000001</v>
      </c>
      <c r="G500" s="3" t="s">
        <v>12</v>
      </c>
      <c r="H500" s="3">
        <v>12.94</v>
      </c>
      <c r="I500" s="3">
        <v>74.2</v>
      </c>
      <c r="J500" s="27" t="s">
        <v>1671</v>
      </c>
      <c r="K500" s="1" t="s">
        <v>969</v>
      </c>
      <c r="L500" s="50">
        <f t="shared" si="163"/>
        <v>2</v>
      </c>
      <c r="M500" s="51">
        <f t="shared" si="164"/>
        <v>2026</v>
      </c>
      <c r="N500" s="65">
        <f t="shared" si="165"/>
        <v>46054</v>
      </c>
      <c r="O500" s="52">
        <f t="shared" si="166"/>
        <v>0.58133333333333337</v>
      </c>
      <c r="P500" s="52">
        <f t="shared" si="167"/>
        <v>17.440000000000001</v>
      </c>
      <c r="Q500" s="53">
        <f t="shared" si="168"/>
        <v>0</v>
      </c>
      <c r="R500" s="52">
        <f t="shared" si="169"/>
        <v>0.58133333333333337</v>
      </c>
      <c r="S500" s="54">
        <f t="shared" si="170"/>
        <v>17.440000000000001</v>
      </c>
      <c r="T500" s="52">
        <f t="shared" si="171"/>
        <v>-0.15000000000000005</v>
      </c>
      <c r="U500" s="52">
        <f t="shared" si="172"/>
        <v>0.43133333333333335</v>
      </c>
      <c r="V500" s="52">
        <f t="shared" si="173"/>
        <v>12.940000000000001</v>
      </c>
      <c r="W500" s="55">
        <f>SUMIF(GLS!B:B,K500,GLS!C:C)</f>
        <v>5.25</v>
      </c>
      <c r="X500" s="55"/>
      <c r="Y500" s="55"/>
      <c r="Z500" s="52">
        <f t="shared" si="174"/>
        <v>-5.25</v>
      </c>
      <c r="AA500" s="52">
        <f t="shared" si="175"/>
        <v>-5.25</v>
      </c>
      <c r="AB500" s="52">
        <f t="shared" si="176"/>
        <v>-0.17499999999999999</v>
      </c>
      <c r="AC500" s="52">
        <f t="shared" si="177"/>
        <v>0.25633333333333336</v>
      </c>
      <c r="AD500" s="56">
        <f t="shared" si="178"/>
        <v>0.44094036697247707</v>
      </c>
      <c r="AE500" s="57">
        <f t="shared" si="179"/>
        <v>7.69</v>
      </c>
      <c r="AF500" s="53">
        <f>IFERROR(-ABS(INDEX('frais amazon 011225-150326'!H:H,MATCH(Reproting_ERPALIN!K500,'frais amazon 011225-150326'!D:D,0))/1.2),"Commande hors la France")</f>
        <v>-3.2166666666666668</v>
      </c>
      <c r="AG500" s="53">
        <f t="shared" si="180"/>
        <v>-3.2166666666666668</v>
      </c>
      <c r="AH500" s="53">
        <f t="shared" si="181"/>
        <v>-0.10722222222222223</v>
      </c>
      <c r="AI500" s="57">
        <f t="shared" si="182"/>
        <v>0.14911111111111114</v>
      </c>
      <c r="AJ500" s="56">
        <f t="shared" si="183"/>
        <v>0.25649847094801226</v>
      </c>
      <c r="AK500" s="54">
        <f t="shared" si="184"/>
        <v>4.4733333333333345</v>
      </c>
      <c r="AL500" s="46"/>
      <c r="AM500" s="41"/>
    </row>
    <row r="501" spans="1:39" x14ac:dyDescent="0.25">
      <c r="A501" s="27" t="s">
        <v>9</v>
      </c>
      <c r="B501" s="27" t="s">
        <v>10</v>
      </c>
      <c r="C501" s="27" t="s">
        <v>11</v>
      </c>
      <c r="D501" s="27" t="s">
        <v>11812</v>
      </c>
      <c r="E501" s="2">
        <v>30</v>
      </c>
      <c r="F501" s="23">
        <v>16.05</v>
      </c>
      <c r="G501" s="3" t="s">
        <v>12</v>
      </c>
      <c r="H501" s="3">
        <v>11.78</v>
      </c>
      <c r="I501" s="3">
        <v>73.36</v>
      </c>
      <c r="J501" s="27" t="s">
        <v>1671</v>
      </c>
      <c r="K501" s="1" t="s">
        <v>970</v>
      </c>
      <c r="L501" s="50">
        <f t="shared" si="163"/>
        <v>1</v>
      </c>
      <c r="M501" s="51">
        <f t="shared" si="164"/>
        <v>2026</v>
      </c>
      <c r="N501" s="65">
        <f t="shared" si="165"/>
        <v>46023</v>
      </c>
      <c r="O501" s="52">
        <f t="shared" si="166"/>
        <v>0.53500000000000003</v>
      </c>
      <c r="P501" s="52">
        <f t="shared" si="167"/>
        <v>16.05</v>
      </c>
      <c r="Q501" s="53">
        <f t="shared" si="168"/>
        <v>0</v>
      </c>
      <c r="R501" s="52">
        <f t="shared" si="169"/>
        <v>0.53500000000000003</v>
      </c>
      <c r="S501" s="54">
        <f t="shared" si="170"/>
        <v>16.05</v>
      </c>
      <c r="T501" s="52">
        <f t="shared" si="171"/>
        <v>-0.14233333333333337</v>
      </c>
      <c r="U501" s="52">
        <f t="shared" si="172"/>
        <v>0.39266666666666666</v>
      </c>
      <c r="V501" s="52">
        <f t="shared" si="173"/>
        <v>11.78</v>
      </c>
      <c r="W501" s="55">
        <f>SUMIF(GLS!B:B,K501,GLS!C:C)</f>
        <v>5.25</v>
      </c>
      <c r="X501" s="55"/>
      <c r="Y501" s="55"/>
      <c r="Z501" s="52">
        <f t="shared" si="174"/>
        <v>-5.25</v>
      </c>
      <c r="AA501" s="52">
        <f t="shared" si="175"/>
        <v>-5.25</v>
      </c>
      <c r="AB501" s="52">
        <f t="shared" si="176"/>
        <v>-0.17499999999999999</v>
      </c>
      <c r="AC501" s="52">
        <f t="shared" si="177"/>
        <v>0.21766666666666667</v>
      </c>
      <c r="AD501" s="56">
        <f t="shared" si="178"/>
        <v>0.40685358255451715</v>
      </c>
      <c r="AE501" s="57">
        <f t="shared" si="179"/>
        <v>6.53</v>
      </c>
      <c r="AF501" s="53">
        <f>IFERROR(-ABS(INDEX('frais amazon 011225-150326'!H:H,MATCH(Reproting_ERPALIN!K501,'frais amazon 011225-150326'!D:D,0))/1.2),"Commande hors la France")</f>
        <v>-2.9833333333333334</v>
      </c>
      <c r="AG501" s="53">
        <f t="shared" si="180"/>
        <v>-2.9833333333333334</v>
      </c>
      <c r="AH501" s="53">
        <f t="shared" si="181"/>
        <v>-9.9444444444444446E-2</v>
      </c>
      <c r="AI501" s="57">
        <f t="shared" si="182"/>
        <v>0.11822222222222223</v>
      </c>
      <c r="AJ501" s="56">
        <f t="shared" si="183"/>
        <v>0.22097611630321912</v>
      </c>
      <c r="AK501" s="54">
        <f t="shared" si="184"/>
        <v>3.5466666666666669</v>
      </c>
      <c r="AL501" s="46"/>
      <c r="AM501" s="41"/>
    </row>
    <row r="502" spans="1:39" x14ac:dyDescent="0.25">
      <c r="A502" s="27" t="s">
        <v>59</v>
      </c>
      <c r="B502" s="27" t="s">
        <v>60</v>
      </c>
      <c r="C502" s="27" t="s">
        <v>16</v>
      </c>
      <c r="D502" s="27" t="s">
        <v>11812</v>
      </c>
      <c r="E502" s="2">
        <v>100</v>
      </c>
      <c r="F502" s="23">
        <v>10.32</v>
      </c>
      <c r="G502" s="3">
        <v>4.99</v>
      </c>
      <c r="H502" s="3">
        <v>9.61</v>
      </c>
      <c r="I502" s="3">
        <v>93.12</v>
      </c>
      <c r="J502" s="27" t="s">
        <v>1671</v>
      </c>
      <c r="K502" s="1" t="s">
        <v>972</v>
      </c>
      <c r="L502" s="50">
        <f t="shared" si="163"/>
        <v>1</v>
      </c>
      <c r="M502" s="51">
        <f t="shared" si="164"/>
        <v>2026</v>
      </c>
      <c r="N502" s="65">
        <f t="shared" si="165"/>
        <v>46023</v>
      </c>
      <c r="O502" s="52">
        <f t="shared" si="166"/>
        <v>0.1032</v>
      </c>
      <c r="P502" s="52">
        <f t="shared" si="167"/>
        <v>10.32</v>
      </c>
      <c r="Q502" s="53">
        <f t="shared" si="168"/>
        <v>4.99E-2</v>
      </c>
      <c r="R502" s="52">
        <f t="shared" si="169"/>
        <v>0.15310000000000001</v>
      </c>
      <c r="S502" s="54">
        <f t="shared" si="170"/>
        <v>15.310000000000002</v>
      </c>
      <c r="T502" s="52">
        <f t="shared" si="171"/>
        <v>-7.1000000000000082E-3</v>
      </c>
      <c r="U502" s="52">
        <f t="shared" si="172"/>
        <v>0.14600000000000002</v>
      </c>
      <c r="V502" s="52">
        <f t="shared" si="173"/>
        <v>14.600000000000001</v>
      </c>
      <c r="W502" s="55">
        <f>SUMIF(GLS!B:B,K502,GLS!C:C)</f>
        <v>5.25</v>
      </c>
      <c r="X502" s="55"/>
      <c r="Y502" s="55"/>
      <c r="Z502" s="52">
        <f t="shared" si="174"/>
        <v>-5.25</v>
      </c>
      <c r="AA502" s="52">
        <f t="shared" si="175"/>
        <v>-5.25</v>
      </c>
      <c r="AB502" s="52">
        <f t="shared" si="176"/>
        <v>-5.2499999999999998E-2</v>
      </c>
      <c r="AC502" s="52">
        <f t="shared" si="177"/>
        <v>9.3500000000000028E-2</v>
      </c>
      <c r="AD502" s="56">
        <f t="shared" si="178"/>
        <v>0.61071195297191394</v>
      </c>
      <c r="AE502" s="57">
        <f t="shared" si="179"/>
        <v>9.3500000000000032</v>
      </c>
      <c r="AF502" s="53">
        <f>IFERROR(-ABS(INDEX('frais amazon 011225-150326'!H:H,MATCH(Reproting_ERPALIN!K502,'frais amazon 011225-150326'!D:D,0))/1.2),"Commande hors la France")</f>
        <v>-2.8333333333333335</v>
      </c>
      <c r="AG502" s="53">
        <f t="shared" si="180"/>
        <v>-2.8333333333333339</v>
      </c>
      <c r="AH502" s="53">
        <f t="shared" si="181"/>
        <v>-2.8333333333333339E-2</v>
      </c>
      <c r="AI502" s="57">
        <f t="shared" si="182"/>
        <v>6.5166666666666692E-2</v>
      </c>
      <c r="AJ502" s="56">
        <f t="shared" si="183"/>
        <v>0.42564772479860669</v>
      </c>
      <c r="AK502" s="54">
        <f t="shared" si="184"/>
        <v>6.5166666666666693</v>
      </c>
      <c r="AL502" s="46"/>
      <c r="AM502" s="41"/>
    </row>
    <row r="503" spans="1:39" x14ac:dyDescent="0.25">
      <c r="A503" s="27" t="s">
        <v>103</v>
      </c>
      <c r="B503" s="27" t="s">
        <v>104</v>
      </c>
      <c r="C503" s="27" t="s">
        <v>16</v>
      </c>
      <c r="D503" s="27" t="s">
        <v>11812</v>
      </c>
      <c r="E503" s="2">
        <v>100</v>
      </c>
      <c r="F503" s="23">
        <v>10.050000000000001</v>
      </c>
      <c r="G503" s="3">
        <v>11.38</v>
      </c>
      <c r="H503" s="3">
        <v>9.27</v>
      </c>
      <c r="I503" s="3">
        <v>92.24</v>
      </c>
      <c r="J503" s="27" t="s">
        <v>3139</v>
      </c>
      <c r="K503" s="1" t="s">
        <v>974</v>
      </c>
      <c r="L503" s="50">
        <f t="shared" si="163"/>
        <v>1</v>
      </c>
      <c r="M503" s="51">
        <f t="shared" si="164"/>
        <v>2026</v>
      </c>
      <c r="N503" s="65">
        <f t="shared" si="165"/>
        <v>46023</v>
      </c>
      <c r="O503" s="52">
        <f t="shared" si="166"/>
        <v>0.10050000000000001</v>
      </c>
      <c r="P503" s="52">
        <f t="shared" si="167"/>
        <v>10.050000000000001</v>
      </c>
      <c r="Q503" s="53">
        <f t="shared" si="168"/>
        <v>0.11380000000000001</v>
      </c>
      <c r="R503" s="52">
        <f t="shared" si="169"/>
        <v>0.21430000000000002</v>
      </c>
      <c r="S503" s="54">
        <f t="shared" si="170"/>
        <v>21.430000000000003</v>
      </c>
      <c r="T503" s="52">
        <f t="shared" si="171"/>
        <v>-7.8000000000000118E-3</v>
      </c>
      <c r="U503" s="52">
        <f t="shared" si="172"/>
        <v>0.20650000000000002</v>
      </c>
      <c r="V503" s="52">
        <f t="shared" si="173"/>
        <v>20.650000000000002</v>
      </c>
      <c r="W503" s="55">
        <f>SUMIF(GLS!B:B,K503,GLS!C:C)</f>
        <v>11.720000000000002</v>
      </c>
      <c r="X503" s="55"/>
      <c r="Y503" s="55"/>
      <c r="Z503" s="52">
        <f t="shared" si="174"/>
        <v>-11.720000000000002</v>
      </c>
      <c r="AA503" s="52">
        <f t="shared" si="175"/>
        <v>-11.720000000000002</v>
      </c>
      <c r="AB503" s="52">
        <f t="shared" si="176"/>
        <v>-0.11720000000000003</v>
      </c>
      <c r="AC503" s="52">
        <f t="shared" si="177"/>
        <v>8.929999999999999E-2</v>
      </c>
      <c r="AD503" s="56">
        <f t="shared" si="178"/>
        <v>0.41670555296313572</v>
      </c>
      <c r="AE503" s="57">
        <f t="shared" si="179"/>
        <v>8.93</v>
      </c>
      <c r="AF503" s="53" t="str">
        <f>IFERROR(-ABS(INDEX('frais amazon 011225-150326'!H:H,MATCH(Reproting_ERPALIN!K503,'frais amazon 011225-150326'!D:D,0))/1.2),"Commande hors la France")</f>
        <v>Commande hors la France</v>
      </c>
      <c r="AG503" s="53">
        <f t="shared" si="180"/>
        <v>0</v>
      </c>
      <c r="AH503" s="53">
        <f t="shared" si="181"/>
        <v>0</v>
      </c>
      <c r="AI503" s="57">
        <f t="shared" si="182"/>
        <v>8.929999999999999E-2</v>
      </c>
      <c r="AJ503" s="56">
        <f t="shared" si="183"/>
        <v>0.41670555296313572</v>
      </c>
      <c r="AK503" s="54">
        <f t="shared" si="184"/>
        <v>8.93</v>
      </c>
      <c r="AL503" s="46"/>
      <c r="AM503" s="41"/>
    </row>
    <row r="504" spans="1:39" x14ac:dyDescent="0.25">
      <c r="A504" s="27" t="s">
        <v>68</v>
      </c>
      <c r="B504" s="27" t="s">
        <v>69</v>
      </c>
      <c r="C504" s="27" t="s">
        <v>16</v>
      </c>
      <c r="D504" s="27" t="s">
        <v>11812</v>
      </c>
      <c r="E504" s="2">
        <v>100</v>
      </c>
      <c r="F504" s="23">
        <v>16.87</v>
      </c>
      <c r="G504" s="3">
        <v>16.309999999999999</v>
      </c>
      <c r="H504" s="3">
        <v>14.76</v>
      </c>
      <c r="I504" s="3">
        <v>87.49</v>
      </c>
      <c r="J504" s="27" t="s">
        <v>1918</v>
      </c>
      <c r="K504" s="1" t="s">
        <v>975</v>
      </c>
      <c r="L504" s="50">
        <f t="shared" si="163"/>
        <v>1</v>
      </c>
      <c r="M504" s="51">
        <f t="shared" si="164"/>
        <v>2026</v>
      </c>
      <c r="N504" s="65">
        <f t="shared" si="165"/>
        <v>46023</v>
      </c>
      <c r="O504" s="52">
        <f t="shared" si="166"/>
        <v>0.16870000000000002</v>
      </c>
      <c r="P504" s="52">
        <f t="shared" si="167"/>
        <v>16.87</v>
      </c>
      <c r="Q504" s="53">
        <f t="shared" si="168"/>
        <v>0.16309999999999999</v>
      </c>
      <c r="R504" s="52">
        <f t="shared" si="169"/>
        <v>0.33179999999999998</v>
      </c>
      <c r="S504" s="54">
        <f t="shared" si="170"/>
        <v>33.18</v>
      </c>
      <c r="T504" s="52">
        <f t="shared" si="171"/>
        <v>-2.1100000000000011E-2</v>
      </c>
      <c r="U504" s="52">
        <f t="shared" si="172"/>
        <v>0.31069999999999998</v>
      </c>
      <c r="V504" s="52">
        <f t="shared" si="173"/>
        <v>31.069999999999997</v>
      </c>
      <c r="W504" s="55">
        <f>SUMIF(GLS!B:B,K504,GLS!C:C)</f>
        <v>10.719999999999999</v>
      </c>
      <c r="X504" s="55"/>
      <c r="Y504" s="55"/>
      <c r="Z504" s="52">
        <f t="shared" si="174"/>
        <v>-10.719999999999999</v>
      </c>
      <c r="AA504" s="52">
        <f t="shared" si="175"/>
        <v>-10.72</v>
      </c>
      <c r="AB504" s="52">
        <f t="shared" si="176"/>
        <v>-0.1072</v>
      </c>
      <c r="AC504" s="52">
        <f t="shared" si="177"/>
        <v>0.20349999999999996</v>
      </c>
      <c r="AD504" s="56">
        <f t="shared" si="178"/>
        <v>0.61332127787823976</v>
      </c>
      <c r="AE504" s="57">
        <f t="shared" si="179"/>
        <v>20.349999999999994</v>
      </c>
      <c r="AF504" s="53" t="str">
        <f>IFERROR(-ABS(INDEX('frais amazon 011225-150326'!H:H,MATCH(Reproting_ERPALIN!K504,'frais amazon 011225-150326'!D:D,0))/1.2),"Commande hors la France")</f>
        <v>Commande hors la France</v>
      </c>
      <c r="AG504" s="53">
        <f t="shared" si="180"/>
        <v>0</v>
      </c>
      <c r="AH504" s="53">
        <f t="shared" si="181"/>
        <v>0</v>
      </c>
      <c r="AI504" s="57">
        <f t="shared" si="182"/>
        <v>0.20349999999999996</v>
      </c>
      <c r="AJ504" s="56">
        <f t="shared" si="183"/>
        <v>0.61332127787823976</v>
      </c>
      <c r="AK504" s="54">
        <f t="shared" si="184"/>
        <v>20.349999999999994</v>
      </c>
      <c r="AL504" s="46"/>
      <c r="AM504" s="41"/>
    </row>
    <row r="505" spans="1:39" x14ac:dyDescent="0.25">
      <c r="A505" s="27" t="s">
        <v>14</v>
      </c>
      <c r="B505" s="27" t="s">
        <v>15</v>
      </c>
      <c r="C505" s="27" t="s">
        <v>16</v>
      </c>
      <c r="D505" s="27" t="s">
        <v>11812</v>
      </c>
      <c r="E505" s="2">
        <v>100</v>
      </c>
      <c r="F505" s="23">
        <v>12.98</v>
      </c>
      <c r="G505" s="3">
        <v>2.4950000000000001</v>
      </c>
      <c r="H505" s="3">
        <v>11.52</v>
      </c>
      <c r="I505" s="3">
        <v>88.75</v>
      </c>
      <c r="J505" s="27" t="s">
        <v>1671</v>
      </c>
      <c r="K505" s="1" t="s">
        <v>976</v>
      </c>
      <c r="L505" s="50">
        <f t="shared" si="163"/>
        <v>1</v>
      </c>
      <c r="M505" s="51">
        <f t="shared" si="164"/>
        <v>2026</v>
      </c>
      <c r="N505" s="65">
        <f t="shared" si="165"/>
        <v>46023</v>
      </c>
      <c r="O505" s="52">
        <f t="shared" si="166"/>
        <v>0.1298</v>
      </c>
      <c r="P505" s="52">
        <f t="shared" si="167"/>
        <v>12.98</v>
      </c>
      <c r="Q505" s="53">
        <f t="shared" si="168"/>
        <v>2.495E-2</v>
      </c>
      <c r="R505" s="52">
        <f t="shared" si="169"/>
        <v>0.15475</v>
      </c>
      <c r="S505" s="54">
        <f t="shared" si="170"/>
        <v>15.475</v>
      </c>
      <c r="T505" s="52">
        <f t="shared" si="171"/>
        <v>-1.4600000000000009E-2</v>
      </c>
      <c r="U505" s="52">
        <f t="shared" si="172"/>
        <v>0.14015</v>
      </c>
      <c r="V505" s="52">
        <f t="shared" si="173"/>
        <v>14.015000000000001</v>
      </c>
      <c r="W505" s="55">
        <f>SUMIF(GLS!B:B,K505,GLS!C:C)</f>
        <v>5.25</v>
      </c>
      <c r="X505" s="55"/>
      <c r="Y505" s="55"/>
      <c r="Z505" s="52">
        <f t="shared" si="174"/>
        <v>-5.25</v>
      </c>
      <c r="AA505" s="52">
        <f t="shared" si="175"/>
        <v>-2.625</v>
      </c>
      <c r="AB505" s="52">
        <f t="shared" si="176"/>
        <v>-2.6249999999999999E-2</v>
      </c>
      <c r="AC505" s="52">
        <f t="shared" si="177"/>
        <v>0.1139</v>
      </c>
      <c r="AD505" s="56">
        <f t="shared" si="178"/>
        <v>0.73602584814216476</v>
      </c>
      <c r="AE505" s="57">
        <f t="shared" si="179"/>
        <v>11.39</v>
      </c>
      <c r="AF505" s="53">
        <f>IFERROR(-ABS(INDEX('frais amazon 011225-150326'!H:H,MATCH(Reproting_ERPALIN!K505,'frais amazon 011225-150326'!D:D,0))/1.2),"Commande hors la France")</f>
        <v>-5.458333333333333</v>
      </c>
      <c r="AG505" s="53">
        <f t="shared" si="180"/>
        <v>-2.7291666666666661</v>
      </c>
      <c r="AH505" s="53">
        <f t="shared" si="181"/>
        <v>-2.7291666666666662E-2</v>
      </c>
      <c r="AI505" s="57">
        <f t="shared" si="182"/>
        <v>8.6608333333333343E-2</v>
      </c>
      <c r="AJ505" s="56">
        <f t="shared" si="183"/>
        <v>0.55966612816370498</v>
      </c>
      <c r="AK505" s="54">
        <f t="shared" si="184"/>
        <v>8.6608333333333345</v>
      </c>
      <c r="AL505" s="46"/>
      <c r="AM505" s="41"/>
    </row>
    <row r="506" spans="1:39" x14ac:dyDescent="0.25">
      <c r="A506" s="27" t="s">
        <v>223</v>
      </c>
      <c r="B506" s="27" t="s">
        <v>224</v>
      </c>
      <c r="C506" s="27" t="s">
        <v>16</v>
      </c>
      <c r="D506" s="27" t="s">
        <v>11812</v>
      </c>
      <c r="E506" s="2">
        <v>100</v>
      </c>
      <c r="F506" s="23">
        <v>11.41</v>
      </c>
      <c r="G506" s="3">
        <v>2.4950000000000001</v>
      </c>
      <c r="H506" s="3">
        <v>10.199999999999999</v>
      </c>
      <c r="I506" s="3">
        <v>89.4</v>
      </c>
      <c r="J506" s="27" t="s">
        <v>1671</v>
      </c>
      <c r="K506" s="1" t="s">
        <v>976</v>
      </c>
      <c r="L506" s="50">
        <f t="shared" si="163"/>
        <v>1</v>
      </c>
      <c r="M506" s="51">
        <f t="shared" si="164"/>
        <v>2026</v>
      </c>
      <c r="N506" s="65">
        <f t="shared" si="165"/>
        <v>46023</v>
      </c>
      <c r="O506" s="52">
        <f t="shared" si="166"/>
        <v>0.11410000000000001</v>
      </c>
      <c r="P506" s="52">
        <f t="shared" si="167"/>
        <v>11.41</v>
      </c>
      <c r="Q506" s="53">
        <f t="shared" si="168"/>
        <v>2.495E-2</v>
      </c>
      <c r="R506" s="52">
        <f t="shared" si="169"/>
        <v>0.13905000000000001</v>
      </c>
      <c r="S506" s="54">
        <f t="shared" si="170"/>
        <v>13.905000000000001</v>
      </c>
      <c r="T506" s="52">
        <f t="shared" si="171"/>
        <v>-1.2100000000000008E-2</v>
      </c>
      <c r="U506" s="52">
        <f t="shared" si="172"/>
        <v>0.12695000000000001</v>
      </c>
      <c r="V506" s="52">
        <f t="shared" si="173"/>
        <v>12.695</v>
      </c>
      <c r="W506" s="55">
        <f>SUMIF(GLS!B:B,K506,GLS!C:C)</f>
        <v>5.25</v>
      </c>
      <c r="X506" s="55"/>
      <c r="Y506" s="55"/>
      <c r="Z506" s="52">
        <f t="shared" si="174"/>
        <v>-5.25</v>
      </c>
      <c r="AA506" s="52">
        <f t="shared" si="175"/>
        <v>-2.625</v>
      </c>
      <c r="AB506" s="52">
        <f t="shared" si="176"/>
        <v>-2.6249999999999999E-2</v>
      </c>
      <c r="AC506" s="52">
        <f t="shared" si="177"/>
        <v>0.10070000000000001</v>
      </c>
      <c r="AD506" s="56">
        <f t="shared" si="178"/>
        <v>0.72419992808342326</v>
      </c>
      <c r="AE506" s="57">
        <f t="shared" si="179"/>
        <v>10.07</v>
      </c>
      <c r="AF506" s="53">
        <f>IFERROR(-ABS(INDEX('frais amazon 011225-150326'!H:H,MATCH(Reproting_ERPALIN!K506,'frais amazon 011225-150326'!D:D,0))/1.2),"Commande hors la France")</f>
        <v>-5.458333333333333</v>
      </c>
      <c r="AG506" s="53">
        <f t="shared" si="180"/>
        <v>-2.7291666666666661</v>
      </c>
      <c r="AH506" s="53">
        <f t="shared" si="181"/>
        <v>-2.7291666666666662E-2</v>
      </c>
      <c r="AI506" s="57">
        <f t="shared" si="182"/>
        <v>7.3408333333333353E-2</v>
      </c>
      <c r="AJ506" s="56">
        <f t="shared" si="183"/>
        <v>0.52792760397938399</v>
      </c>
      <c r="AK506" s="54">
        <f t="shared" si="184"/>
        <v>7.3408333333333351</v>
      </c>
      <c r="AL506" s="46"/>
      <c r="AM506" s="41"/>
    </row>
    <row r="507" spans="1:39" x14ac:dyDescent="0.25">
      <c r="A507" s="27" t="s">
        <v>59</v>
      </c>
      <c r="B507" s="27" t="s">
        <v>60</v>
      </c>
      <c r="C507" s="27" t="s">
        <v>16</v>
      </c>
      <c r="D507" s="27" t="s">
        <v>11812</v>
      </c>
      <c r="E507" s="2">
        <v>100</v>
      </c>
      <c r="F507" s="23">
        <v>10.32</v>
      </c>
      <c r="G507" s="3">
        <v>4.99</v>
      </c>
      <c r="H507" s="3">
        <v>9.61</v>
      </c>
      <c r="I507" s="3">
        <v>93.12</v>
      </c>
      <c r="J507" s="27" t="s">
        <v>1671</v>
      </c>
      <c r="K507" s="1" t="s">
        <v>977</v>
      </c>
      <c r="L507" s="50">
        <f t="shared" si="163"/>
        <v>1</v>
      </c>
      <c r="M507" s="51">
        <f t="shared" si="164"/>
        <v>2026</v>
      </c>
      <c r="N507" s="65">
        <f t="shared" si="165"/>
        <v>46023</v>
      </c>
      <c r="O507" s="52">
        <f t="shared" si="166"/>
        <v>0.1032</v>
      </c>
      <c r="P507" s="52">
        <f t="shared" si="167"/>
        <v>10.32</v>
      </c>
      <c r="Q507" s="53">
        <f t="shared" si="168"/>
        <v>4.99E-2</v>
      </c>
      <c r="R507" s="52">
        <f t="shared" si="169"/>
        <v>0.15310000000000001</v>
      </c>
      <c r="S507" s="54">
        <f t="shared" si="170"/>
        <v>15.310000000000002</v>
      </c>
      <c r="T507" s="52">
        <f t="shared" si="171"/>
        <v>-7.1000000000000082E-3</v>
      </c>
      <c r="U507" s="52">
        <f t="shared" si="172"/>
        <v>0.14600000000000002</v>
      </c>
      <c r="V507" s="52">
        <f t="shared" si="173"/>
        <v>14.600000000000001</v>
      </c>
      <c r="W507" s="55">
        <f>SUMIF(GLS!B:B,K507,GLS!C:C)</f>
        <v>5.25</v>
      </c>
      <c r="X507" s="55"/>
      <c r="Y507" s="55"/>
      <c r="Z507" s="52">
        <f t="shared" si="174"/>
        <v>-5.25</v>
      </c>
      <c r="AA507" s="52">
        <f t="shared" si="175"/>
        <v>-5.25</v>
      </c>
      <c r="AB507" s="52">
        <f t="shared" si="176"/>
        <v>-5.2499999999999998E-2</v>
      </c>
      <c r="AC507" s="52">
        <f t="shared" si="177"/>
        <v>9.3500000000000028E-2</v>
      </c>
      <c r="AD507" s="56">
        <f t="shared" si="178"/>
        <v>0.61071195297191394</v>
      </c>
      <c r="AE507" s="57">
        <f t="shared" si="179"/>
        <v>9.3500000000000032</v>
      </c>
      <c r="AF507" s="53">
        <f>IFERROR(-ABS(INDEX('frais amazon 011225-150326'!H:H,MATCH(Reproting_ERPALIN!K507,'frais amazon 011225-150326'!D:D,0))/1.2),"Commande hors la France")</f>
        <v>-2.85</v>
      </c>
      <c r="AG507" s="53">
        <f t="shared" si="180"/>
        <v>-2.85</v>
      </c>
      <c r="AH507" s="53">
        <f t="shared" si="181"/>
        <v>-2.8500000000000001E-2</v>
      </c>
      <c r="AI507" s="57">
        <f t="shared" si="182"/>
        <v>6.500000000000003E-2</v>
      </c>
      <c r="AJ507" s="56">
        <f t="shared" si="183"/>
        <v>0.4245591116917049</v>
      </c>
      <c r="AK507" s="54">
        <f t="shared" si="184"/>
        <v>6.5000000000000027</v>
      </c>
      <c r="AL507" s="46"/>
      <c r="AM507" s="41"/>
    </row>
    <row r="508" spans="1:39" x14ac:dyDescent="0.25">
      <c r="A508" s="27" t="s">
        <v>9</v>
      </c>
      <c r="B508" s="27" t="s">
        <v>10</v>
      </c>
      <c r="C508" s="27" t="s">
        <v>11</v>
      </c>
      <c r="D508" s="27" t="s">
        <v>11815</v>
      </c>
      <c r="E508" s="2">
        <v>30</v>
      </c>
      <c r="F508" s="3">
        <v>13.49</v>
      </c>
      <c r="G508" s="3" t="s">
        <v>12</v>
      </c>
      <c r="H508" s="3">
        <v>9.2200000000000006</v>
      </c>
      <c r="I508" s="3">
        <v>68.31</v>
      </c>
      <c r="J508" s="27" t="s">
        <v>1671</v>
      </c>
      <c r="K508" s="1" t="s">
        <v>978</v>
      </c>
      <c r="L508" s="50">
        <f t="shared" si="163"/>
        <v>2</v>
      </c>
      <c r="M508" s="51">
        <f t="shared" si="164"/>
        <v>2026</v>
      </c>
      <c r="N508" s="65">
        <f t="shared" si="165"/>
        <v>46054</v>
      </c>
      <c r="O508" s="52">
        <f t="shared" si="166"/>
        <v>0.44966666666666666</v>
      </c>
      <c r="P508" s="52">
        <f t="shared" si="167"/>
        <v>13.49</v>
      </c>
      <c r="Q508" s="53">
        <f t="shared" si="168"/>
        <v>0</v>
      </c>
      <c r="R508" s="52">
        <f t="shared" si="169"/>
        <v>0.44966666666666666</v>
      </c>
      <c r="S508" s="54">
        <f t="shared" si="170"/>
        <v>13.49</v>
      </c>
      <c r="T508" s="52">
        <f t="shared" si="171"/>
        <v>-0.14233333333333331</v>
      </c>
      <c r="U508" s="52">
        <f t="shared" si="172"/>
        <v>0.30733333333333335</v>
      </c>
      <c r="V508" s="52">
        <f t="shared" si="173"/>
        <v>9.2200000000000006</v>
      </c>
      <c r="W508" s="55">
        <f>SUMIF(GLS!B:B,K508,GLS!C:C)</f>
        <v>5.48</v>
      </c>
      <c r="X508" s="55"/>
      <c r="Y508" s="55"/>
      <c r="Z508" s="52">
        <f t="shared" si="174"/>
        <v>-5.48</v>
      </c>
      <c r="AA508" s="52">
        <f t="shared" si="175"/>
        <v>-5.48</v>
      </c>
      <c r="AB508" s="52">
        <f t="shared" si="176"/>
        <v>-0.18266666666666667</v>
      </c>
      <c r="AC508" s="52">
        <f t="shared" si="177"/>
        <v>0.12466666666666668</v>
      </c>
      <c r="AD508" s="56">
        <f t="shared" si="178"/>
        <v>0.27724240177909565</v>
      </c>
      <c r="AE508" s="57">
        <f t="shared" si="179"/>
        <v>3.74</v>
      </c>
      <c r="AF508" s="53">
        <f>IFERROR(-ABS(INDEX('frais amazon 011225-150326'!H:H,MATCH(Reproting_ERPALIN!K508,'frais amazon 011225-150326'!D:D,0))/1.2),"Commande hors la France")</f>
        <v>-2.5083333333333333</v>
      </c>
      <c r="AG508" s="53">
        <f t="shared" si="180"/>
        <v>-2.5083333333333333</v>
      </c>
      <c r="AH508" s="53">
        <f t="shared" si="181"/>
        <v>-8.3611111111111108E-2</v>
      </c>
      <c r="AI508" s="57">
        <f t="shared" si="182"/>
        <v>4.1055555555555567E-2</v>
      </c>
      <c r="AJ508" s="56">
        <f t="shared" si="183"/>
        <v>9.1302199159871533E-2</v>
      </c>
      <c r="AK508" s="54">
        <f t="shared" si="184"/>
        <v>1.2316666666666669</v>
      </c>
      <c r="AL508" s="46"/>
      <c r="AM508" s="41"/>
    </row>
    <row r="509" spans="1:39" x14ac:dyDescent="0.25">
      <c r="A509" s="27" t="s">
        <v>979</v>
      </c>
      <c r="B509" s="27" t="s">
        <v>980</v>
      </c>
      <c r="C509" s="27" t="s">
        <v>91</v>
      </c>
      <c r="D509" s="27" t="s">
        <v>11812</v>
      </c>
      <c r="E509" s="2">
        <v>200</v>
      </c>
      <c r="F509" s="23">
        <v>12.04</v>
      </c>
      <c r="G509" s="3" t="s">
        <v>12</v>
      </c>
      <c r="H509" s="3">
        <v>4.6399999999999997</v>
      </c>
      <c r="I509" s="3">
        <v>38.54</v>
      </c>
      <c r="J509" s="27" t="s">
        <v>1671</v>
      </c>
      <c r="K509" s="1" t="s">
        <v>981</v>
      </c>
      <c r="L509" s="50">
        <f t="shared" si="163"/>
        <v>1</v>
      </c>
      <c r="M509" s="51">
        <f t="shared" si="164"/>
        <v>2026</v>
      </c>
      <c r="N509" s="65">
        <f t="shared" si="165"/>
        <v>46023</v>
      </c>
      <c r="O509" s="52">
        <f t="shared" si="166"/>
        <v>6.0199999999999997E-2</v>
      </c>
      <c r="P509" s="52">
        <f t="shared" si="167"/>
        <v>12.04</v>
      </c>
      <c r="Q509" s="53">
        <f t="shared" si="168"/>
        <v>0</v>
      </c>
      <c r="R509" s="52">
        <f t="shared" si="169"/>
        <v>6.0199999999999997E-2</v>
      </c>
      <c r="S509" s="54">
        <f t="shared" si="170"/>
        <v>12.04</v>
      </c>
      <c r="T509" s="52">
        <f t="shared" si="171"/>
        <v>-3.6999999999999998E-2</v>
      </c>
      <c r="U509" s="52">
        <f t="shared" si="172"/>
        <v>2.3199999999999998E-2</v>
      </c>
      <c r="V509" s="52">
        <f t="shared" si="173"/>
        <v>4.6399999999999997</v>
      </c>
      <c r="W509" s="55">
        <f>SUMIF(GLS!B:B,K509,GLS!C:C)</f>
        <v>5.48</v>
      </c>
      <c r="X509" s="55"/>
      <c r="Y509" s="55"/>
      <c r="Z509" s="52">
        <f t="shared" si="174"/>
        <v>-5.48</v>
      </c>
      <c r="AA509" s="52">
        <f t="shared" si="175"/>
        <v>-5.48</v>
      </c>
      <c r="AB509" s="52">
        <f t="shared" si="176"/>
        <v>-2.7400000000000001E-2</v>
      </c>
      <c r="AC509" s="52">
        <f t="shared" si="177"/>
        <v>-4.2000000000000023E-3</v>
      </c>
      <c r="AD509" s="56">
        <f t="shared" si="178"/>
        <v>-6.9767441860465157E-2</v>
      </c>
      <c r="AE509" s="57">
        <f t="shared" si="179"/>
        <v>-0.84000000000000052</v>
      </c>
      <c r="AF509" s="53">
        <f>IFERROR(-ABS(INDEX('frais amazon 011225-150326'!H:H,MATCH(Reproting_ERPALIN!K509,'frais amazon 011225-150326'!D:D,0))/1.2),"Commande hors la France")</f>
        <v>-2.2500000000000004</v>
      </c>
      <c r="AG509" s="53">
        <f t="shared" si="180"/>
        <v>-2.2500000000000004</v>
      </c>
      <c r="AH509" s="53">
        <f t="shared" si="181"/>
        <v>-1.1250000000000003E-2</v>
      </c>
      <c r="AI509" s="57">
        <f t="shared" si="182"/>
        <v>-1.5450000000000005E-2</v>
      </c>
      <c r="AJ509" s="56">
        <f t="shared" si="183"/>
        <v>-0.25664451827242535</v>
      </c>
      <c r="AK509" s="54">
        <f t="shared" si="184"/>
        <v>-3.0900000000000012</v>
      </c>
      <c r="AL509" s="46"/>
      <c r="AM509" s="41"/>
    </row>
    <row r="510" spans="1:39" x14ac:dyDescent="0.25">
      <c r="A510" s="27" t="s">
        <v>223</v>
      </c>
      <c r="B510" s="27" t="s">
        <v>224</v>
      </c>
      <c r="C510" s="27" t="s">
        <v>16</v>
      </c>
      <c r="D510" s="27" t="s">
        <v>11812</v>
      </c>
      <c r="E510" s="2">
        <v>100</v>
      </c>
      <c r="F510" s="23">
        <v>11.41</v>
      </c>
      <c r="G510" s="3">
        <v>4.99</v>
      </c>
      <c r="H510" s="3">
        <v>10.199999999999999</v>
      </c>
      <c r="I510" s="3">
        <v>89.4</v>
      </c>
      <c r="J510" s="27" t="s">
        <v>1671</v>
      </c>
      <c r="K510" s="1" t="s">
        <v>982</v>
      </c>
      <c r="L510" s="50">
        <f t="shared" si="163"/>
        <v>1</v>
      </c>
      <c r="M510" s="51">
        <f t="shared" si="164"/>
        <v>2026</v>
      </c>
      <c r="N510" s="65">
        <f t="shared" si="165"/>
        <v>46023</v>
      </c>
      <c r="O510" s="52">
        <f t="shared" si="166"/>
        <v>0.11410000000000001</v>
      </c>
      <c r="P510" s="52">
        <f t="shared" si="167"/>
        <v>11.41</v>
      </c>
      <c r="Q510" s="53">
        <f t="shared" si="168"/>
        <v>4.99E-2</v>
      </c>
      <c r="R510" s="52">
        <f t="shared" si="169"/>
        <v>0.16400000000000001</v>
      </c>
      <c r="S510" s="54">
        <f t="shared" si="170"/>
        <v>16.400000000000002</v>
      </c>
      <c r="T510" s="52">
        <f t="shared" si="171"/>
        <v>-1.2100000000000008E-2</v>
      </c>
      <c r="U510" s="52">
        <f t="shared" si="172"/>
        <v>0.15190000000000001</v>
      </c>
      <c r="V510" s="52">
        <f t="shared" si="173"/>
        <v>15.190000000000001</v>
      </c>
      <c r="W510" s="55">
        <f>SUMIF(GLS!B:B,K510,GLS!C:C)</f>
        <v>5.25</v>
      </c>
      <c r="X510" s="55"/>
      <c r="Y510" s="55"/>
      <c r="Z510" s="52">
        <f t="shared" si="174"/>
        <v>-5.25</v>
      </c>
      <c r="AA510" s="52">
        <f t="shared" si="175"/>
        <v>-5.25</v>
      </c>
      <c r="AB510" s="52">
        <f t="shared" si="176"/>
        <v>-5.2499999999999998E-2</v>
      </c>
      <c r="AC510" s="52">
        <f t="shared" si="177"/>
        <v>9.9400000000000016E-2</v>
      </c>
      <c r="AD510" s="56">
        <f t="shared" si="178"/>
        <v>0.60609756097560985</v>
      </c>
      <c r="AE510" s="57">
        <f t="shared" si="179"/>
        <v>9.9400000000000013</v>
      </c>
      <c r="AF510" s="53">
        <f>IFERROR(-ABS(INDEX('frais amazon 011225-150326'!H:H,MATCH(Reproting_ERPALIN!K510,'frais amazon 011225-150326'!D:D,0))/1.2),"Commande hors la France")</f>
        <v>-3.0416666666666665</v>
      </c>
      <c r="AG510" s="53">
        <f t="shared" si="180"/>
        <v>-3.0416666666666661</v>
      </c>
      <c r="AH510" s="53">
        <f t="shared" si="181"/>
        <v>-3.0416666666666661E-2</v>
      </c>
      <c r="AI510" s="57">
        <f t="shared" si="182"/>
        <v>6.8983333333333355E-2</v>
      </c>
      <c r="AJ510" s="56">
        <f t="shared" si="183"/>
        <v>0.42063008130081314</v>
      </c>
      <c r="AK510" s="54">
        <f t="shared" si="184"/>
        <v>6.8983333333333352</v>
      </c>
      <c r="AL510" s="46"/>
      <c r="AM510" s="41"/>
    </row>
    <row r="511" spans="1:39" x14ac:dyDescent="0.25">
      <c r="A511" s="27" t="s">
        <v>228</v>
      </c>
      <c r="B511" s="27" t="s">
        <v>229</v>
      </c>
      <c r="C511" s="27" t="s">
        <v>16</v>
      </c>
      <c r="D511" s="27" t="s">
        <v>11812</v>
      </c>
      <c r="E511" s="2">
        <v>50</v>
      </c>
      <c r="F511" s="23">
        <v>8.76</v>
      </c>
      <c r="G511" s="3">
        <v>4.99</v>
      </c>
      <c r="H511" s="3">
        <v>6.77</v>
      </c>
      <c r="I511" s="3">
        <v>77.28</v>
      </c>
      <c r="J511" s="27" t="s">
        <v>1671</v>
      </c>
      <c r="K511" s="1" t="s">
        <v>983</v>
      </c>
      <c r="L511" s="50">
        <f t="shared" si="163"/>
        <v>1</v>
      </c>
      <c r="M511" s="51">
        <f t="shared" si="164"/>
        <v>2026</v>
      </c>
      <c r="N511" s="65">
        <f t="shared" si="165"/>
        <v>46023</v>
      </c>
      <c r="O511" s="52">
        <f t="shared" si="166"/>
        <v>0.17519999999999999</v>
      </c>
      <c r="P511" s="52">
        <f t="shared" si="167"/>
        <v>8.76</v>
      </c>
      <c r="Q511" s="53">
        <f t="shared" si="168"/>
        <v>9.98E-2</v>
      </c>
      <c r="R511" s="52">
        <f t="shared" si="169"/>
        <v>0.27500000000000002</v>
      </c>
      <c r="S511" s="54">
        <f t="shared" si="170"/>
        <v>13.750000000000002</v>
      </c>
      <c r="T511" s="52">
        <f t="shared" si="171"/>
        <v>-3.9800000000000002E-2</v>
      </c>
      <c r="U511" s="52">
        <f t="shared" si="172"/>
        <v>0.23520000000000002</v>
      </c>
      <c r="V511" s="52">
        <f t="shared" si="173"/>
        <v>11.760000000000002</v>
      </c>
      <c r="W511" s="55">
        <f>SUMIF(GLS!B:B,K511,GLS!C:C)</f>
        <v>5.25</v>
      </c>
      <c r="X511" s="55"/>
      <c r="Y511" s="55"/>
      <c r="Z511" s="52">
        <f t="shared" si="174"/>
        <v>-5.25</v>
      </c>
      <c r="AA511" s="52">
        <f t="shared" si="175"/>
        <v>-5.25</v>
      </c>
      <c r="AB511" s="52">
        <f t="shared" si="176"/>
        <v>-0.105</v>
      </c>
      <c r="AC511" s="52">
        <f t="shared" si="177"/>
        <v>0.13020000000000004</v>
      </c>
      <c r="AD511" s="56">
        <f t="shared" si="178"/>
        <v>0.47345454545454557</v>
      </c>
      <c r="AE511" s="57">
        <f t="shared" si="179"/>
        <v>6.5100000000000016</v>
      </c>
      <c r="AF511" s="53">
        <f>IFERROR(-ABS(INDEX('frais amazon 011225-150326'!H:H,MATCH(Reproting_ERPALIN!K511,'frais amazon 011225-150326'!D:D,0))/1.2),"Commande hors la France")</f>
        <v>-2.5416666666666665</v>
      </c>
      <c r="AG511" s="53">
        <f t="shared" si="180"/>
        <v>-2.5416666666666665</v>
      </c>
      <c r="AH511" s="53">
        <f t="shared" si="181"/>
        <v>-5.0833333333333328E-2</v>
      </c>
      <c r="AI511" s="57">
        <f t="shared" si="182"/>
        <v>7.936666666666671E-2</v>
      </c>
      <c r="AJ511" s="56">
        <f t="shared" si="183"/>
        <v>0.28860606060606075</v>
      </c>
      <c r="AK511" s="54">
        <f t="shared" si="184"/>
        <v>3.9683333333333355</v>
      </c>
      <c r="AL511" s="46"/>
      <c r="AM511" s="41"/>
    </row>
    <row r="512" spans="1:39" x14ac:dyDescent="0.25">
      <c r="A512" s="27" t="s">
        <v>170</v>
      </c>
      <c r="B512" s="27" t="s">
        <v>171</v>
      </c>
      <c r="C512" s="27" t="s">
        <v>81</v>
      </c>
      <c r="D512" s="27" t="s">
        <v>11815</v>
      </c>
      <c r="E512" s="2">
        <v>1</v>
      </c>
      <c r="F512" s="3">
        <v>41.17</v>
      </c>
      <c r="G512" s="3">
        <v>4.99</v>
      </c>
      <c r="H512" s="3">
        <v>21.17</v>
      </c>
      <c r="I512" s="3">
        <v>51.42</v>
      </c>
      <c r="J512" s="27" t="s">
        <v>1671</v>
      </c>
      <c r="K512" s="1" t="s">
        <v>985</v>
      </c>
      <c r="L512" s="50">
        <f t="shared" si="163"/>
        <v>2</v>
      </c>
      <c r="M512" s="51">
        <f t="shared" si="164"/>
        <v>2026</v>
      </c>
      <c r="N512" s="65">
        <f t="shared" si="165"/>
        <v>46054</v>
      </c>
      <c r="O512" s="52">
        <f t="shared" si="166"/>
        <v>41.17</v>
      </c>
      <c r="P512" s="52">
        <f t="shared" si="167"/>
        <v>41.17</v>
      </c>
      <c r="Q512" s="53">
        <f t="shared" si="168"/>
        <v>4.99</v>
      </c>
      <c r="R512" s="52">
        <f t="shared" si="169"/>
        <v>46.160000000000004</v>
      </c>
      <c r="S512" s="54">
        <f t="shared" si="170"/>
        <v>46.160000000000004</v>
      </c>
      <c r="T512" s="52">
        <f t="shared" si="171"/>
        <v>-20</v>
      </c>
      <c r="U512" s="52">
        <f t="shared" si="172"/>
        <v>26.160000000000004</v>
      </c>
      <c r="V512" s="52">
        <f t="shared" si="173"/>
        <v>26.160000000000004</v>
      </c>
      <c r="W512" s="55">
        <f>SUMIF(GLS!B:B,K512,GLS!C:C)</f>
        <v>0</v>
      </c>
      <c r="X512" s="55"/>
      <c r="Y512" s="55"/>
      <c r="Z512" s="52" t="e">
        <f t="shared" si="174"/>
        <v>#VALUE!</v>
      </c>
      <c r="AA512" s="52">
        <f t="shared" si="175"/>
        <v>0</v>
      </c>
      <c r="AB512" s="52">
        <f t="shared" si="176"/>
        <v>0</v>
      </c>
      <c r="AC512" s="52">
        <f t="shared" si="177"/>
        <v>26.160000000000004</v>
      </c>
      <c r="AD512" s="56">
        <f t="shared" si="178"/>
        <v>0.56672443674176776</v>
      </c>
      <c r="AE512" s="57">
        <f t="shared" si="179"/>
        <v>26.160000000000004</v>
      </c>
      <c r="AF512" s="53">
        <f>IFERROR(-ABS(INDEX('frais amazon 011225-150326'!H:H,MATCH(Reproting_ERPALIN!K512,'frais amazon 011225-150326'!D:D,0))/1.2),"Commande hors la France")</f>
        <v>-8.5666666666666664</v>
      </c>
      <c r="AG512" s="53">
        <f t="shared" si="180"/>
        <v>-8.5666666666666664</v>
      </c>
      <c r="AH512" s="53">
        <f t="shared" si="181"/>
        <v>-8.5666666666666664</v>
      </c>
      <c r="AI512" s="57">
        <f t="shared" si="182"/>
        <v>17.593333333333337</v>
      </c>
      <c r="AJ512" s="56">
        <f t="shared" si="183"/>
        <v>0.38113807047949166</v>
      </c>
      <c r="AK512" s="54">
        <f t="shared" si="184"/>
        <v>17.593333333333337</v>
      </c>
      <c r="AL512" s="46"/>
      <c r="AM512" s="41"/>
    </row>
    <row r="513" spans="1:39" x14ac:dyDescent="0.25">
      <c r="A513" s="27" t="s">
        <v>9</v>
      </c>
      <c r="B513" s="27" t="s">
        <v>10</v>
      </c>
      <c r="C513" s="27" t="s">
        <v>11</v>
      </c>
      <c r="D513" s="27" t="s">
        <v>11812</v>
      </c>
      <c r="E513" s="2">
        <v>30</v>
      </c>
      <c r="F513" s="23">
        <v>14.35</v>
      </c>
      <c r="G513" s="3" t="s">
        <v>12</v>
      </c>
      <c r="H513" s="3">
        <v>10.08</v>
      </c>
      <c r="I513" s="3">
        <v>70.209999999999994</v>
      </c>
      <c r="J513" s="27" t="s">
        <v>1671</v>
      </c>
      <c r="K513" s="1" t="s">
        <v>986</v>
      </c>
      <c r="L513" s="50">
        <f t="shared" si="163"/>
        <v>1</v>
      </c>
      <c r="M513" s="51">
        <f t="shared" si="164"/>
        <v>2026</v>
      </c>
      <c r="N513" s="65">
        <f t="shared" si="165"/>
        <v>46023</v>
      </c>
      <c r="O513" s="52">
        <f t="shared" si="166"/>
        <v>0.47833333333333333</v>
      </c>
      <c r="P513" s="52">
        <f t="shared" si="167"/>
        <v>14.35</v>
      </c>
      <c r="Q513" s="53">
        <f t="shared" si="168"/>
        <v>0</v>
      </c>
      <c r="R513" s="52">
        <f t="shared" si="169"/>
        <v>0.47833333333333333</v>
      </c>
      <c r="S513" s="54">
        <f t="shared" si="170"/>
        <v>14.35</v>
      </c>
      <c r="T513" s="52">
        <f t="shared" si="171"/>
        <v>-0.14233333333333331</v>
      </c>
      <c r="U513" s="52">
        <f t="shared" si="172"/>
        <v>0.33600000000000002</v>
      </c>
      <c r="V513" s="52">
        <f t="shared" si="173"/>
        <v>10.08</v>
      </c>
      <c r="W513" s="55">
        <f>SUMIF(GLS!B:B,K513,GLS!C:C)</f>
        <v>5.48</v>
      </c>
      <c r="X513" s="55"/>
      <c r="Y513" s="55"/>
      <c r="Z513" s="52">
        <f t="shared" si="174"/>
        <v>-5.48</v>
      </c>
      <c r="AA513" s="52">
        <f t="shared" si="175"/>
        <v>-5.48</v>
      </c>
      <c r="AB513" s="52">
        <f t="shared" si="176"/>
        <v>-0.18266666666666667</v>
      </c>
      <c r="AC513" s="52">
        <f t="shared" si="177"/>
        <v>0.15333333333333335</v>
      </c>
      <c r="AD513" s="56">
        <f t="shared" si="178"/>
        <v>0.32055749128919864</v>
      </c>
      <c r="AE513" s="57">
        <f t="shared" si="179"/>
        <v>4.6000000000000005</v>
      </c>
      <c r="AF513" s="53">
        <f>IFERROR(-ABS(INDEX('frais amazon 011225-150326'!H:H,MATCH(Reproting_ERPALIN!K513,'frais amazon 011225-150326'!D:D,0))/1.2),"Commande hors la France")</f>
        <v>-2.666666666666667</v>
      </c>
      <c r="AG513" s="53">
        <f t="shared" si="180"/>
        <v>-2.666666666666667</v>
      </c>
      <c r="AH513" s="53">
        <f t="shared" si="181"/>
        <v>-8.8888888888888892E-2</v>
      </c>
      <c r="AI513" s="57">
        <f t="shared" si="182"/>
        <v>6.4444444444444457E-2</v>
      </c>
      <c r="AJ513" s="56">
        <f t="shared" si="183"/>
        <v>0.13472706155632988</v>
      </c>
      <c r="AK513" s="54">
        <f t="shared" si="184"/>
        <v>1.9333333333333338</v>
      </c>
      <c r="AL513" s="46"/>
      <c r="AM513" s="41"/>
    </row>
    <row r="514" spans="1:39" x14ac:dyDescent="0.25">
      <c r="A514" s="27" t="s">
        <v>119</v>
      </c>
      <c r="B514" s="27" t="s">
        <v>120</v>
      </c>
      <c r="C514" s="27" t="s">
        <v>33</v>
      </c>
      <c r="D514" s="27" t="s">
        <v>11814</v>
      </c>
      <c r="E514" s="2">
        <v>60</v>
      </c>
      <c r="F514" s="3">
        <v>24.34</v>
      </c>
      <c r="G514" s="3" t="s">
        <v>12</v>
      </c>
      <c r="H514" s="3">
        <v>14.74</v>
      </c>
      <c r="I514" s="3">
        <v>60.56</v>
      </c>
      <c r="J514" s="27" t="s">
        <v>1671</v>
      </c>
      <c r="K514" s="1" t="s">
        <v>988</v>
      </c>
      <c r="L514" s="50">
        <f t="shared" si="163"/>
        <v>12</v>
      </c>
      <c r="M514" s="51">
        <f t="shared" si="164"/>
        <v>2025</v>
      </c>
      <c r="N514" s="65">
        <f t="shared" si="165"/>
        <v>45992</v>
      </c>
      <c r="O514" s="52">
        <f t="shared" si="166"/>
        <v>0.40566666666666668</v>
      </c>
      <c r="P514" s="52">
        <f t="shared" si="167"/>
        <v>24.34</v>
      </c>
      <c r="Q514" s="53">
        <f t="shared" si="168"/>
        <v>0</v>
      </c>
      <c r="R514" s="52">
        <f t="shared" si="169"/>
        <v>0.40566666666666668</v>
      </c>
      <c r="S514" s="54">
        <f t="shared" si="170"/>
        <v>24.34</v>
      </c>
      <c r="T514" s="52">
        <f t="shared" si="171"/>
        <v>-0.16</v>
      </c>
      <c r="U514" s="52">
        <f t="shared" si="172"/>
        <v>0.24566666666666667</v>
      </c>
      <c r="V514" s="52">
        <f t="shared" si="173"/>
        <v>14.74</v>
      </c>
      <c r="W514" s="55">
        <f>SUMIF(GLS!B:B,K514,GLS!C:C)</f>
        <v>0</v>
      </c>
      <c r="X514" s="55"/>
      <c r="Y514" s="55"/>
      <c r="Z514" s="52" t="e">
        <f t="shared" si="174"/>
        <v>#VALUE!</v>
      </c>
      <c r="AA514" s="52">
        <f t="shared" si="175"/>
        <v>0</v>
      </c>
      <c r="AB514" s="52">
        <f t="shared" si="176"/>
        <v>0</v>
      </c>
      <c r="AC514" s="52">
        <f t="shared" si="177"/>
        <v>0.24566666666666667</v>
      </c>
      <c r="AD514" s="56">
        <f t="shared" si="178"/>
        <v>0.60558751027115854</v>
      </c>
      <c r="AE514" s="57">
        <f t="shared" si="179"/>
        <v>14.74</v>
      </c>
      <c r="AF514" s="53">
        <f>IFERROR(-ABS(INDEX('frais amazon 011225-150326'!H:H,MATCH(Reproting_ERPALIN!K514,'frais amazon 011225-150326'!D:D,0))/1.2),"Commande hors la France")</f>
        <v>-4.5166666666666666</v>
      </c>
      <c r="AG514" s="53">
        <f t="shared" si="180"/>
        <v>-4.5166666666666666</v>
      </c>
      <c r="AH514" s="53">
        <f t="shared" si="181"/>
        <v>-7.5277777777777777E-2</v>
      </c>
      <c r="AI514" s="57">
        <f t="shared" si="182"/>
        <v>0.1703888888888889</v>
      </c>
      <c r="AJ514" s="56">
        <f t="shared" si="183"/>
        <v>0.42002191180498494</v>
      </c>
      <c r="AK514" s="54">
        <f t="shared" si="184"/>
        <v>10.223333333333334</v>
      </c>
      <c r="AL514" s="46"/>
      <c r="AM514" s="41"/>
    </row>
    <row r="515" spans="1:39" x14ac:dyDescent="0.25">
      <c r="A515" s="27" t="s">
        <v>989</v>
      </c>
      <c r="B515" s="27" t="s">
        <v>990</v>
      </c>
      <c r="C515" s="27" t="s">
        <v>11</v>
      </c>
      <c r="D515" s="27" t="s">
        <v>11815</v>
      </c>
      <c r="E515" s="2">
        <v>76</v>
      </c>
      <c r="F515" s="3">
        <v>34.520000000000003</v>
      </c>
      <c r="G515" s="3">
        <v>4.99</v>
      </c>
      <c r="H515" s="3">
        <v>14.65</v>
      </c>
      <c r="I515" s="3">
        <v>42.43</v>
      </c>
      <c r="J515" s="27" t="s">
        <v>1671</v>
      </c>
      <c r="K515" s="1" t="s">
        <v>991</v>
      </c>
      <c r="L515" s="50">
        <f t="shared" si="163"/>
        <v>2</v>
      </c>
      <c r="M515" s="51">
        <f t="shared" si="164"/>
        <v>2026</v>
      </c>
      <c r="N515" s="65">
        <f t="shared" si="165"/>
        <v>46054</v>
      </c>
      <c r="O515" s="52">
        <f t="shared" si="166"/>
        <v>0.45421052631578951</v>
      </c>
      <c r="P515" s="52">
        <f t="shared" si="167"/>
        <v>34.520000000000003</v>
      </c>
      <c r="Q515" s="53">
        <f t="shared" si="168"/>
        <v>6.565789473684211E-2</v>
      </c>
      <c r="R515" s="52">
        <f t="shared" si="169"/>
        <v>0.51986842105263165</v>
      </c>
      <c r="S515" s="54">
        <f t="shared" si="170"/>
        <v>39.510000000000005</v>
      </c>
      <c r="T515" s="52">
        <f t="shared" si="171"/>
        <v>-0.26144736842105271</v>
      </c>
      <c r="U515" s="52">
        <f t="shared" si="172"/>
        <v>0.25842105263157894</v>
      </c>
      <c r="V515" s="52">
        <f t="shared" si="173"/>
        <v>19.64</v>
      </c>
      <c r="W515" s="55">
        <f>SUMIF(GLS!B:B,K515,GLS!C:C)</f>
        <v>5.5</v>
      </c>
      <c r="X515" s="55"/>
      <c r="Y515" s="55"/>
      <c r="Z515" s="52">
        <f t="shared" si="174"/>
        <v>-5.5</v>
      </c>
      <c r="AA515" s="52">
        <f t="shared" si="175"/>
        <v>-5.5</v>
      </c>
      <c r="AB515" s="52">
        <f t="shared" si="176"/>
        <v>-7.2368421052631582E-2</v>
      </c>
      <c r="AC515" s="52">
        <f t="shared" si="177"/>
        <v>0.18605263157894736</v>
      </c>
      <c r="AD515" s="56">
        <f t="shared" si="178"/>
        <v>0.35788407997975191</v>
      </c>
      <c r="AE515" s="57">
        <f t="shared" si="179"/>
        <v>14.139999999999999</v>
      </c>
      <c r="AF515" s="53">
        <f>IFERROR(-ABS(INDEX('frais amazon 011225-150326'!H:H,MATCH(Reproting_ERPALIN!K515,'frais amazon 011225-150326'!D:D,0))/1.2),"Commande hors la France")</f>
        <v>-7.3416666666666677</v>
      </c>
      <c r="AG515" s="53">
        <f t="shared" si="180"/>
        <v>-7.3416666666666668</v>
      </c>
      <c r="AH515" s="53">
        <f t="shared" si="181"/>
        <v>-9.6600877192982451E-2</v>
      </c>
      <c r="AI515" s="57">
        <f t="shared" si="182"/>
        <v>8.9451754385964907E-2</v>
      </c>
      <c r="AJ515" s="56">
        <f t="shared" si="183"/>
        <v>0.17206614359233946</v>
      </c>
      <c r="AK515" s="54">
        <f t="shared" si="184"/>
        <v>6.7983333333333329</v>
      </c>
      <c r="AL515" s="46"/>
      <c r="AM515" s="41"/>
    </row>
    <row r="516" spans="1:39" x14ac:dyDescent="0.25">
      <c r="A516" s="27" t="s">
        <v>9</v>
      </c>
      <c r="B516" s="27" t="s">
        <v>10</v>
      </c>
      <c r="C516" s="27" t="s">
        <v>11</v>
      </c>
      <c r="D516" s="27" t="s">
        <v>11815</v>
      </c>
      <c r="E516" s="2">
        <v>30</v>
      </c>
      <c r="F516" s="3">
        <v>13.49</v>
      </c>
      <c r="G516" s="3" t="s">
        <v>12</v>
      </c>
      <c r="H516" s="3">
        <v>9.2200000000000006</v>
      </c>
      <c r="I516" s="3">
        <v>68.31</v>
      </c>
      <c r="J516" s="27" t="s">
        <v>1671</v>
      </c>
      <c r="K516" s="1" t="s">
        <v>992</v>
      </c>
      <c r="L516" s="50">
        <f t="shared" ref="L516:L579" si="185">MONTH(D516)</f>
        <v>2</v>
      </c>
      <c r="M516" s="51">
        <f t="shared" ref="M516:M579" si="186">YEAR(D516)</f>
        <v>2026</v>
      </c>
      <c r="N516" s="65">
        <f t="shared" ref="N516:N579" si="187">D516*1</f>
        <v>46054</v>
      </c>
      <c r="O516" s="52">
        <f t="shared" ref="O516:O579" si="188">F516/E516</f>
        <v>0.44966666666666666</v>
      </c>
      <c r="P516" s="52">
        <f t="shared" ref="P516:P579" si="189">O516*E516</f>
        <v>13.49</v>
      </c>
      <c r="Q516" s="53">
        <f t="shared" ref="Q516:Q579" si="190">G516/E516</f>
        <v>0</v>
      </c>
      <c r="R516" s="52">
        <f t="shared" ref="R516:R579" si="191">O516+Q516</f>
        <v>0.44966666666666666</v>
      </c>
      <c r="S516" s="54">
        <f t="shared" ref="S516:S579" si="192">R516*E516</f>
        <v>13.49</v>
      </c>
      <c r="T516" s="52">
        <f t="shared" ref="T516:T579" si="193">-(F516-H516)/E516</f>
        <v>-0.14233333333333331</v>
      </c>
      <c r="U516" s="52">
        <f t="shared" ref="U516:U579" si="194">R516+T516</f>
        <v>0.30733333333333335</v>
      </c>
      <c r="V516" s="52">
        <f t="shared" ref="V516:V579" si="195">U516*E516</f>
        <v>9.2200000000000006</v>
      </c>
      <c r="W516" s="55">
        <f>SUMIF(GLS!B:B,K516,GLS!C:C)</f>
        <v>5.48</v>
      </c>
      <c r="X516" s="55"/>
      <c r="Y516" s="55"/>
      <c r="Z516" s="52">
        <f t="shared" ref="Z516:Z579" si="196">-IF(W516+X516+Y516=0,"à vérifier",W516+X516+Y516)</f>
        <v>-5.48</v>
      </c>
      <c r="AA516" s="52">
        <f t="shared" ref="AA516:AA579" si="197">IFERROR((SUMIF($K:$K,K516,$Z:$Z)/COUNTIF($K:$K,K516))*E516/SUMIF($K:$K,K516,$E:$E),0)</f>
        <v>-5.48</v>
      </c>
      <c r="AB516" s="52">
        <f t="shared" ref="AB516:AB579" si="198">AA516/E516</f>
        <v>-0.18266666666666667</v>
      </c>
      <c r="AC516" s="52">
        <f t="shared" ref="AC516:AC579" si="199">AB516+U516</f>
        <v>0.12466666666666668</v>
      </c>
      <c r="AD516" s="56">
        <f t="shared" ref="AD516:AD579" si="200">AC516/R516</f>
        <v>0.27724240177909565</v>
      </c>
      <c r="AE516" s="57">
        <f t="shared" ref="AE516:AE579" si="201">AC516*E516</f>
        <v>3.74</v>
      </c>
      <c r="AF516" s="53">
        <f>IFERROR(-ABS(INDEX('frais amazon 011225-150326'!H:H,MATCH(Reproting_ERPALIN!K516,'frais amazon 011225-150326'!D:D,0))/1.2),"Commande hors la France")</f>
        <v>-2.5083333333333333</v>
      </c>
      <c r="AG516" s="53">
        <f t="shared" ref="AG516:AG579" si="202">IFERROR(AF516*E516/SUMIF($K:$K,K516,$E:$E),0)</f>
        <v>-2.5083333333333333</v>
      </c>
      <c r="AH516" s="53">
        <f t="shared" ref="AH516:AH579" si="203">AG516/E516</f>
        <v>-8.3611111111111108E-2</v>
      </c>
      <c r="AI516" s="57">
        <f t="shared" ref="AI516:AI579" si="204">AH516+AC516</f>
        <v>4.1055555555555567E-2</v>
      </c>
      <c r="AJ516" s="56">
        <f t="shared" ref="AJ516:AJ579" si="205">AI516/R516</f>
        <v>9.1302199159871533E-2</v>
      </c>
      <c r="AK516" s="54">
        <f t="shared" ref="AK516:AK579" si="206">AI516*E516</f>
        <v>1.2316666666666669</v>
      </c>
      <c r="AL516" s="46"/>
      <c r="AM516" s="41"/>
    </row>
    <row r="517" spans="1:39" x14ac:dyDescent="0.25">
      <c r="A517" s="27" t="s">
        <v>661</v>
      </c>
      <c r="B517" s="27" t="s">
        <v>662</v>
      </c>
      <c r="C517" s="27" t="s">
        <v>16</v>
      </c>
      <c r="D517" s="27" t="s">
        <v>11812</v>
      </c>
      <c r="E517" s="2">
        <v>50</v>
      </c>
      <c r="F517" s="23">
        <v>19.98</v>
      </c>
      <c r="G517" s="3">
        <v>4.99</v>
      </c>
      <c r="H517" s="3">
        <v>16.09</v>
      </c>
      <c r="I517" s="3">
        <v>80.510000000000005</v>
      </c>
      <c r="J517" s="27" t="s">
        <v>1671</v>
      </c>
      <c r="K517" s="1" t="s">
        <v>993</v>
      </c>
      <c r="L517" s="50">
        <f t="shared" si="185"/>
        <v>1</v>
      </c>
      <c r="M517" s="51">
        <f t="shared" si="186"/>
        <v>2026</v>
      </c>
      <c r="N517" s="65">
        <f t="shared" si="187"/>
        <v>46023</v>
      </c>
      <c r="O517" s="52">
        <f t="shared" si="188"/>
        <v>0.39960000000000001</v>
      </c>
      <c r="P517" s="52">
        <f t="shared" si="189"/>
        <v>19.98</v>
      </c>
      <c r="Q517" s="53">
        <f t="shared" si="190"/>
        <v>9.98E-2</v>
      </c>
      <c r="R517" s="52">
        <f t="shared" si="191"/>
        <v>0.49940000000000001</v>
      </c>
      <c r="S517" s="54">
        <f t="shared" si="192"/>
        <v>24.97</v>
      </c>
      <c r="T517" s="52">
        <f t="shared" si="193"/>
        <v>-7.7800000000000008E-2</v>
      </c>
      <c r="U517" s="52">
        <f t="shared" si="194"/>
        <v>0.42159999999999997</v>
      </c>
      <c r="V517" s="52">
        <f t="shared" si="195"/>
        <v>21.08</v>
      </c>
      <c r="W517" s="55">
        <f>SUMIF(GLS!B:B,K517,GLS!C:C)</f>
        <v>5.25</v>
      </c>
      <c r="X517" s="55"/>
      <c r="Y517" s="55"/>
      <c r="Z517" s="52">
        <f t="shared" si="196"/>
        <v>-5.25</v>
      </c>
      <c r="AA517" s="52">
        <f t="shared" si="197"/>
        <v>-5.25</v>
      </c>
      <c r="AB517" s="52">
        <f t="shared" si="198"/>
        <v>-0.105</v>
      </c>
      <c r="AC517" s="52">
        <f t="shared" si="199"/>
        <v>0.31659999999999999</v>
      </c>
      <c r="AD517" s="56">
        <f t="shared" si="200"/>
        <v>0.63396075290348419</v>
      </c>
      <c r="AE517" s="57">
        <f t="shared" si="201"/>
        <v>15.83</v>
      </c>
      <c r="AF517" s="53">
        <f>IFERROR(-ABS(INDEX('frais amazon 011225-150326'!H:H,MATCH(Reproting_ERPALIN!K517,'frais amazon 011225-150326'!D:D,0))/1.2),"Commande hors la France")</f>
        <v>-2.9666666666666668</v>
      </c>
      <c r="AG517" s="53">
        <f t="shared" si="202"/>
        <v>-2.9666666666666668</v>
      </c>
      <c r="AH517" s="53">
        <f t="shared" si="203"/>
        <v>-5.9333333333333335E-2</v>
      </c>
      <c r="AI517" s="57">
        <f t="shared" si="204"/>
        <v>0.25726666666666664</v>
      </c>
      <c r="AJ517" s="56">
        <f t="shared" si="205"/>
        <v>0.51515151515151514</v>
      </c>
      <c r="AK517" s="54">
        <f t="shared" si="206"/>
        <v>12.863333333333332</v>
      </c>
      <c r="AL517" s="46"/>
      <c r="AM517" s="41"/>
    </row>
    <row r="518" spans="1:39" x14ac:dyDescent="0.25">
      <c r="A518" s="27" t="s">
        <v>14</v>
      </c>
      <c r="B518" s="27" t="s">
        <v>15</v>
      </c>
      <c r="C518" s="27" t="s">
        <v>16</v>
      </c>
      <c r="D518" s="27" t="s">
        <v>11814</v>
      </c>
      <c r="E518" s="2">
        <v>100</v>
      </c>
      <c r="F518" s="3">
        <v>12.98</v>
      </c>
      <c r="G518" s="3">
        <v>4.99</v>
      </c>
      <c r="H518" s="3">
        <v>11.52</v>
      </c>
      <c r="I518" s="3">
        <v>88.75</v>
      </c>
      <c r="J518" s="27" t="s">
        <v>1671</v>
      </c>
      <c r="K518" s="1" t="s">
        <v>994</v>
      </c>
      <c r="L518" s="50">
        <f t="shared" si="185"/>
        <v>12</v>
      </c>
      <c r="M518" s="51">
        <f t="shared" si="186"/>
        <v>2025</v>
      </c>
      <c r="N518" s="65">
        <f t="shared" si="187"/>
        <v>45992</v>
      </c>
      <c r="O518" s="52">
        <f t="shared" si="188"/>
        <v>0.1298</v>
      </c>
      <c r="P518" s="52">
        <f t="shared" si="189"/>
        <v>12.98</v>
      </c>
      <c r="Q518" s="53">
        <f t="shared" si="190"/>
        <v>4.99E-2</v>
      </c>
      <c r="R518" s="52">
        <f t="shared" si="191"/>
        <v>0.1797</v>
      </c>
      <c r="S518" s="54">
        <f t="shared" si="192"/>
        <v>17.97</v>
      </c>
      <c r="T518" s="52">
        <f t="shared" si="193"/>
        <v>-1.4600000000000009E-2</v>
      </c>
      <c r="U518" s="52">
        <f t="shared" si="194"/>
        <v>0.1651</v>
      </c>
      <c r="V518" s="52">
        <f t="shared" si="195"/>
        <v>16.509999999999998</v>
      </c>
      <c r="W518" s="55">
        <f>SUMIF(GLS!B:B,K518,GLS!C:C)</f>
        <v>5.25</v>
      </c>
      <c r="X518" s="55"/>
      <c r="Y518" s="55"/>
      <c r="Z518" s="52">
        <f t="shared" si="196"/>
        <v>-5.25</v>
      </c>
      <c r="AA518" s="52">
        <f t="shared" si="197"/>
        <v>-5.25</v>
      </c>
      <c r="AB518" s="52">
        <f t="shared" si="198"/>
        <v>-5.2499999999999998E-2</v>
      </c>
      <c r="AC518" s="52">
        <f t="shared" si="199"/>
        <v>0.11260000000000001</v>
      </c>
      <c r="AD518" s="56">
        <f t="shared" si="200"/>
        <v>0.62659988870339456</v>
      </c>
      <c r="AE518" s="57">
        <f t="shared" si="201"/>
        <v>11.26</v>
      </c>
      <c r="AF518" s="53">
        <f>IFERROR(-ABS(INDEX('frais amazon 011225-150326'!H:H,MATCH(Reproting_ERPALIN!K518,'frais amazon 011225-150326'!D:D,0))/1.2),"Commande hors la France")</f>
        <v>-3.3416666666666668</v>
      </c>
      <c r="AG518" s="53">
        <f t="shared" si="202"/>
        <v>-3.3416666666666668</v>
      </c>
      <c r="AH518" s="53">
        <f t="shared" si="203"/>
        <v>-3.3416666666666671E-2</v>
      </c>
      <c r="AI518" s="57">
        <f t="shared" si="204"/>
        <v>7.9183333333333328E-2</v>
      </c>
      <c r="AJ518" s="56">
        <f t="shared" si="205"/>
        <v>0.44064181042478201</v>
      </c>
      <c r="AK518" s="54">
        <f t="shared" si="206"/>
        <v>7.918333333333333</v>
      </c>
      <c r="AL518" s="46"/>
      <c r="AM518" s="41"/>
    </row>
    <row r="519" spans="1:39" x14ac:dyDescent="0.25">
      <c r="A519" s="27" t="s">
        <v>323</v>
      </c>
      <c r="B519" s="27" t="s">
        <v>324</v>
      </c>
      <c r="C519" s="27" t="s">
        <v>33</v>
      </c>
      <c r="D519" s="27" t="s">
        <v>11812</v>
      </c>
      <c r="E519" s="2">
        <v>20</v>
      </c>
      <c r="F519" s="23">
        <v>7.68</v>
      </c>
      <c r="G519" s="3" t="s">
        <v>12</v>
      </c>
      <c r="H519" s="3">
        <v>5.51</v>
      </c>
      <c r="I519" s="3">
        <v>71.739999999999995</v>
      </c>
      <c r="J519" s="27" t="s">
        <v>1671</v>
      </c>
      <c r="K519" s="1" t="s">
        <v>996</v>
      </c>
      <c r="L519" s="50">
        <f t="shared" si="185"/>
        <v>1</v>
      </c>
      <c r="M519" s="51">
        <f t="shared" si="186"/>
        <v>2026</v>
      </c>
      <c r="N519" s="65">
        <f t="shared" si="187"/>
        <v>46023</v>
      </c>
      <c r="O519" s="52">
        <f t="shared" si="188"/>
        <v>0.38400000000000001</v>
      </c>
      <c r="P519" s="52">
        <f t="shared" si="189"/>
        <v>7.68</v>
      </c>
      <c r="Q519" s="53">
        <f t="shared" si="190"/>
        <v>0</v>
      </c>
      <c r="R519" s="52">
        <f t="shared" si="191"/>
        <v>0.38400000000000001</v>
      </c>
      <c r="S519" s="54">
        <f t="shared" si="192"/>
        <v>7.68</v>
      </c>
      <c r="T519" s="52">
        <f t="shared" si="193"/>
        <v>-0.1085</v>
      </c>
      <c r="U519" s="52">
        <f t="shared" si="194"/>
        <v>0.27550000000000002</v>
      </c>
      <c r="V519" s="52">
        <f t="shared" si="195"/>
        <v>5.5100000000000007</v>
      </c>
      <c r="W519" s="55">
        <f>SUMIF(GLS!B:B,K519,GLS!C:C)</f>
        <v>5.25</v>
      </c>
      <c r="X519" s="55"/>
      <c r="Y519" s="55"/>
      <c r="Z519" s="52">
        <f t="shared" si="196"/>
        <v>-5.25</v>
      </c>
      <c r="AA519" s="52">
        <f t="shared" si="197"/>
        <v>-5.25</v>
      </c>
      <c r="AB519" s="52">
        <f t="shared" si="198"/>
        <v>-0.26250000000000001</v>
      </c>
      <c r="AC519" s="52">
        <f t="shared" si="199"/>
        <v>1.3000000000000012E-2</v>
      </c>
      <c r="AD519" s="56">
        <f t="shared" si="200"/>
        <v>3.3854166666666699E-2</v>
      </c>
      <c r="AE519" s="57">
        <f t="shared" si="201"/>
        <v>0.26000000000000023</v>
      </c>
      <c r="AF519" s="53">
        <f>IFERROR(-ABS(INDEX('frais amazon 011225-150326'!H:H,MATCH(Reproting_ERPALIN!K519,'frais amazon 011225-150326'!D:D,0))/1.2),"Commande hors la France")</f>
        <v>-0.75</v>
      </c>
      <c r="AG519" s="53">
        <f t="shared" si="202"/>
        <v>-0.75</v>
      </c>
      <c r="AH519" s="53">
        <f t="shared" si="203"/>
        <v>-3.7499999999999999E-2</v>
      </c>
      <c r="AI519" s="57">
        <f t="shared" si="204"/>
        <v>-2.4499999999999987E-2</v>
      </c>
      <c r="AJ519" s="56">
        <f t="shared" si="205"/>
        <v>-6.3802083333333301E-2</v>
      </c>
      <c r="AK519" s="54">
        <f t="shared" si="206"/>
        <v>-0.48999999999999977</v>
      </c>
      <c r="AL519" s="46"/>
      <c r="AM519" s="41"/>
    </row>
    <row r="520" spans="1:39" x14ac:dyDescent="0.25">
      <c r="A520" s="27" t="s">
        <v>18</v>
      </c>
      <c r="B520" s="27" t="s">
        <v>19</v>
      </c>
      <c r="C520" s="27" t="s">
        <v>16</v>
      </c>
      <c r="D520" s="27" t="s">
        <v>11812</v>
      </c>
      <c r="E520" s="2">
        <v>100</v>
      </c>
      <c r="F520" s="23">
        <v>10.72</v>
      </c>
      <c r="G520" s="3">
        <v>2.4950000000000001</v>
      </c>
      <c r="H520" s="3">
        <v>9.85</v>
      </c>
      <c r="I520" s="3">
        <v>91.88</v>
      </c>
      <c r="J520" s="27" t="s">
        <v>1671</v>
      </c>
      <c r="K520" s="1" t="s">
        <v>997</v>
      </c>
      <c r="L520" s="50">
        <f t="shared" si="185"/>
        <v>1</v>
      </c>
      <c r="M520" s="51">
        <f t="shared" si="186"/>
        <v>2026</v>
      </c>
      <c r="N520" s="65">
        <f t="shared" si="187"/>
        <v>46023</v>
      </c>
      <c r="O520" s="52">
        <f t="shared" si="188"/>
        <v>0.1072</v>
      </c>
      <c r="P520" s="52">
        <f t="shared" si="189"/>
        <v>10.72</v>
      </c>
      <c r="Q520" s="53">
        <f t="shared" si="190"/>
        <v>2.495E-2</v>
      </c>
      <c r="R520" s="52">
        <f t="shared" si="191"/>
        <v>0.13214999999999999</v>
      </c>
      <c r="S520" s="54">
        <f t="shared" si="192"/>
        <v>13.215</v>
      </c>
      <c r="T520" s="52">
        <f t="shared" si="193"/>
        <v>-8.7000000000000098E-3</v>
      </c>
      <c r="U520" s="52">
        <f t="shared" si="194"/>
        <v>0.12344999999999998</v>
      </c>
      <c r="V520" s="52">
        <f t="shared" si="195"/>
        <v>12.344999999999997</v>
      </c>
      <c r="W520" s="55">
        <f>SUMIF(GLS!B:B,K520,GLS!C:C)</f>
        <v>5.25</v>
      </c>
      <c r="X520" s="55"/>
      <c r="Y520" s="55"/>
      <c r="Z520" s="52">
        <f t="shared" si="196"/>
        <v>-5.25</v>
      </c>
      <c r="AA520" s="52">
        <f t="shared" si="197"/>
        <v>-2.625</v>
      </c>
      <c r="AB520" s="52">
        <f t="shared" si="198"/>
        <v>-2.6249999999999999E-2</v>
      </c>
      <c r="AC520" s="52">
        <f t="shared" si="199"/>
        <v>9.7199999999999981E-2</v>
      </c>
      <c r="AD520" s="56">
        <f t="shared" si="200"/>
        <v>0.73552780930760486</v>
      </c>
      <c r="AE520" s="57">
        <f t="shared" si="201"/>
        <v>9.7199999999999989</v>
      </c>
      <c r="AF520" s="53">
        <f>IFERROR(-ABS(INDEX('frais amazon 011225-150326'!H:H,MATCH(Reproting_ERPALIN!K520,'frais amazon 011225-150326'!D:D,0))/1.2),"Commande hors la France")</f>
        <v>-4.8083333333333336</v>
      </c>
      <c r="AG520" s="53">
        <f t="shared" si="202"/>
        <v>-2.4041666666666668</v>
      </c>
      <c r="AH520" s="53">
        <f t="shared" si="203"/>
        <v>-2.404166666666667E-2</v>
      </c>
      <c r="AI520" s="57">
        <f t="shared" si="204"/>
        <v>7.3158333333333311E-2</v>
      </c>
      <c r="AJ520" s="56">
        <f t="shared" si="205"/>
        <v>0.55360070626812952</v>
      </c>
      <c r="AK520" s="54">
        <f t="shared" si="206"/>
        <v>7.3158333333333312</v>
      </c>
      <c r="AL520" s="46"/>
      <c r="AM520" s="41"/>
    </row>
    <row r="521" spans="1:39" x14ac:dyDescent="0.25">
      <c r="A521" s="27" t="s">
        <v>59</v>
      </c>
      <c r="B521" s="27" t="s">
        <v>60</v>
      </c>
      <c r="C521" s="27" t="s">
        <v>16</v>
      </c>
      <c r="D521" s="27" t="s">
        <v>11812</v>
      </c>
      <c r="E521" s="2">
        <v>100</v>
      </c>
      <c r="F521" s="23">
        <v>10.32</v>
      </c>
      <c r="G521" s="3">
        <v>2.4950000000000001</v>
      </c>
      <c r="H521" s="3">
        <v>9.61</v>
      </c>
      <c r="I521" s="3">
        <v>93.12</v>
      </c>
      <c r="J521" s="27" t="s">
        <v>1671</v>
      </c>
      <c r="K521" s="1" t="s">
        <v>997</v>
      </c>
      <c r="L521" s="50">
        <f t="shared" si="185"/>
        <v>1</v>
      </c>
      <c r="M521" s="51">
        <f t="shared" si="186"/>
        <v>2026</v>
      </c>
      <c r="N521" s="65">
        <f t="shared" si="187"/>
        <v>46023</v>
      </c>
      <c r="O521" s="52">
        <f t="shared" si="188"/>
        <v>0.1032</v>
      </c>
      <c r="P521" s="52">
        <f t="shared" si="189"/>
        <v>10.32</v>
      </c>
      <c r="Q521" s="53">
        <f t="shared" si="190"/>
        <v>2.495E-2</v>
      </c>
      <c r="R521" s="52">
        <f t="shared" si="191"/>
        <v>0.12814999999999999</v>
      </c>
      <c r="S521" s="54">
        <f t="shared" si="192"/>
        <v>12.814999999999998</v>
      </c>
      <c r="T521" s="52">
        <f t="shared" si="193"/>
        <v>-7.1000000000000082E-3</v>
      </c>
      <c r="U521" s="52">
        <f t="shared" si="194"/>
        <v>0.12104999999999998</v>
      </c>
      <c r="V521" s="52">
        <f t="shared" si="195"/>
        <v>12.104999999999997</v>
      </c>
      <c r="W521" s="55">
        <f>SUMIF(GLS!B:B,K521,GLS!C:C)</f>
        <v>5.25</v>
      </c>
      <c r="X521" s="55"/>
      <c r="Y521" s="55"/>
      <c r="Z521" s="52">
        <f t="shared" si="196"/>
        <v>-5.25</v>
      </c>
      <c r="AA521" s="52">
        <f t="shared" si="197"/>
        <v>-2.625</v>
      </c>
      <c r="AB521" s="52">
        <f t="shared" si="198"/>
        <v>-2.6249999999999999E-2</v>
      </c>
      <c r="AC521" s="52">
        <f t="shared" si="199"/>
        <v>9.4799999999999982E-2</v>
      </c>
      <c r="AD521" s="56">
        <f t="shared" si="200"/>
        <v>0.73975809598127185</v>
      </c>
      <c r="AE521" s="57">
        <f t="shared" si="201"/>
        <v>9.4799999999999986</v>
      </c>
      <c r="AF521" s="53">
        <f>IFERROR(-ABS(INDEX('frais amazon 011225-150326'!H:H,MATCH(Reproting_ERPALIN!K521,'frais amazon 011225-150326'!D:D,0))/1.2),"Commande hors la France")</f>
        <v>-4.8083333333333336</v>
      </c>
      <c r="AG521" s="53">
        <f t="shared" si="202"/>
        <v>-2.4041666666666668</v>
      </c>
      <c r="AH521" s="53">
        <f t="shared" si="203"/>
        <v>-2.404166666666667E-2</v>
      </c>
      <c r="AI521" s="57">
        <f t="shared" si="204"/>
        <v>7.0758333333333312E-2</v>
      </c>
      <c r="AJ521" s="56">
        <f t="shared" si="205"/>
        <v>0.55215242554298338</v>
      </c>
      <c r="AK521" s="54">
        <f t="shared" si="206"/>
        <v>7.075833333333331</v>
      </c>
      <c r="AL521" s="46"/>
      <c r="AM521" s="41"/>
    </row>
    <row r="522" spans="1:39" x14ac:dyDescent="0.25">
      <c r="A522" s="27" t="s">
        <v>203</v>
      </c>
      <c r="B522" s="27" t="s">
        <v>204</v>
      </c>
      <c r="C522" s="27" t="s">
        <v>16</v>
      </c>
      <c r="D522" s="27" t="s">
        <v>11812</v>
      </c>
      <c r="E522" s="2">
        <v>100</v>
      </c>
      <c r="F522" s="23">
        <v>10.39</v>
      </c>
      <c r="G522" s="3">
        <v>8.68</v>
      </c>
      <c r="H522" s="3">
        <v>9.36</v>
      </c>
      <c r="I522" s="3">
        <v>90.09</v>
      </c>
      <c r="J522" s="27" t="s">
        <v>1916</v>
      </c>
      <c r="K522" s="1" t="s">
        <v>999</v>
      </c>
      <c r="L522" s="50">
        <f t="shared" si="185"/>
        <v>1</v>
      </c>
      <c r="M522" s="51">
        <f t="shared" si="186"/>
        <v>2026</v>
      </c>
      <c r="N522" s="65">
        <f t="shared" si="187"/>
        <v>46023</v>
      </c>
      <c r="O522" s="52">
        <f t="shared" si="188"/>
        <v>0.10390000000000001</v>
      </c>
      <c r="P522" s="52">
        <f t="shared" si="189"/>
        <v>10.39</v>
      </c>
      <c r="Q522" s="53">
        <f t="shared" si="190"/>
        <v>8.6800000000000002E-2</v>
      </c>
      <c r="R522" s="52">
        <f t="shared" si="191"/>
        <v>0.19070000000000001</v>
      </c>
      <c r="S522" s="54">
        <f t="shared" si="192"/>
        <v>19.07</v>
      </c>
      <c r="T522" s="52">
        <f t="shared" si="193"/>
        <v>-1.0300000000000011E-2</v>
      </c>
      <c r="U522" s="52">
        <f t="shared" si="194"/>
        <v>0.1804</v>
      </c>
      <c r="V522" s="52">
        <f t="shared" si="195"/>
        <v>18.04</v>
      </c>
      <c r="W522" s="55">
        <f>SUMIF(GLS!B:B,K522,GLS!C:C)</f>
        <v>10.719999999999999</v>
      </c>
      <c r="X522" s="55"/>
      <c r="Y522" s="55"/>
      <c r="Z522" s="52">
        <f t="shared" si="196"/>
        <v>-10.719999999999999</v>
      </c>
      <c r="AA522" s="52">
        <f t="shared" si="197"/>
        <v>-10.72</v>
      </c>
      <c r="AB522" s="52">
        <f t="shared" si="198"/>
        <v>-0.1072</v>
      </c>
      <c r="AC522" s="52">
        <f t="shared" si="199"/>
        <v>7.3200000000000001E-2</v>
      </c>
      <c r="AD522" s="56">
        <f t="shared" si="200"/>
        <v>0.38384897745149449</v>
      </c>
      <c r="AE522" s="57">
        <f t="shared" si="201"/>
        <v>7.32</v>
      </c>
      <c r="AF522" s="53" t="str">
        <f>IFERROR(-ABS(INDEX('frais amazon 011225-150326'!H:H,MATCH(Reproting_ERPALIN!K522,'frais amazon 011225-150326'!D:D,0))/1.2),"Commande hors la France")</f>
        <v>Commande hors la France</v>
      </c>
      <c r="AG522" s="53">
        <f t="shared" si="202"/>
        <v>0</v>
      </c>
      <c r="AH522" s="53">
        <f t="shared" si="203"/>
        <v>0</v>
      </c>
      <c r="AI522" s="57">
        <f t="shared" si="204"/>
        <v>7.3200000000000001E-2</v>
      </c>
      <c r="AJ522" s="56">
        <f t="shared" si="205"/>
        <v>0.38384897745149449</v>
      </c>
      <c r="AK522" s="54">
        <f t="shared" si="206"/>
        <v>7.32</v>
      </c>
      <c r="AL522" s="46"/>
      <c r="AM522" s="41"/>
    </row>
    <row r="523" spans="1:39" x14ac:dyDescent="0.25">
      <c r="A523" s="27" t="s">
        <v>9</v>
      </c>
      <c r="B523" s="27" t="s">
        <v>10</v>
      </c>
      <c r="C523" s="27" t="s">
        <v>11</v>
      </c>
      <c r="D523" s="27" t="s">
        <v>11812</v>
      </c>
      <c r="E523" s="2">
        <v>15</v>
      </c>
      <c r="F523" s="23">
        <v>6.82</v>
      </c>
      <c r="G523" s="3">
        <v>4.99</v>
      </c>
      <c r="H523" s="3">
        <v>4.68</v>
      </c>
      <c r="I523" s="3">
        <v>68.66</v>
      </c>
      <c r="J523" s="27" t="s">
        <v>1671</v>
      </c>
      <c r="K523" s="1" t="s">
        <v>1001</v>
      </c>
      <c r="L523" s="50">
        <f t="shared" si="185"/>
        <v>1</v>
      </c>
      <c r="M523" s="51">
        <f t="shared" si="186"/>
        <v>2026</v>
      </c>
      <c r="N523" s="65">
        <f t="shared" si="187"/>
        <v>46023</v>
      </c>
      <c r="O523" s="52">
        <f t="shared" si="188"/>
        <v>0.45466666666666666</v>
      </c>
      <c r="P523" s="52">
        <f t="shared" si="189"/>
        <v>6.82</v>
      </c>
      <c r="Q523" s="53">
        <f t="shared" si="190"/>
        <v>0.33266666666666667</v>
      </c>
      <c r="R523" s="52">
        <f t="shared" si="191"/>
        <v>0.78733333333333333</v>
      </c>
      <c r="S523" s="54">
        <f t="shared" si="192"/>
        <v>11.81</v>
      </c>
      <c r="T523" s="52">
        <f t="shared" si="193"/>
        <v>-0.14266666666666669</v>
      </c>
      <c r="U523" s="52">
        <f t="shared" si="194"/>
        <v>0.64466666666666661</v>
      </c>
      <c r="V523" s="52">
        <f t="shared" si="195"/>
        <v>9.67</v>
      </c>
      <c r="W523" s="55">
        <f>SUMIF(GLS!B:B,K523,GLS!C:C)</f>
        <v>5.25</v>
      </c>
      <c r="X523" s="55"/>
      <c r="Y523" s="55"/>
      <c r="Z523" s="52">
        <f t="shared" si="196"/>
        <v>-5.25</v>
      </c>
      <c r="AA523" s="52">
        <f t="shared" si="197"/>
        <v>-5.25</v>
      </c>
      <c r="AB523" s="52">
        <f t="shared" si="198"/>
        <v>-0.35</v>
      </c>
      <c r="AC523" s="52">
        <f t="shared" si="199"/>
        <v>0.29466666666666663</v>
      </c>
      <c r="AD523" s="56">
        <f t="shared" si="200"/>
        <v>0.37425910245554611</v>
      </c>
      <c r="AE523" s="57">
        <f t="shared" si="201"/>
        <v>4.42</v>
      </c>
      <c r="AF523" s="53">
        <f>IFERROR(-ABS(INDEX('frais amazon 011225-150326'!H:H,MATCH(Reproting_ERPALIN!K523,'frais amazon 011225-150326'!D:D,0))/1.2),"Commande hors la France")</f>
        <v>-2.1833333333333336</v>
      </c>
      <c r="AG523" s="53">
        <f t="shared" si="202"/>
        <v>-2.1833333333333331</v>
      </c>
      <c r="AH523" s="53">
        <f t="shared" si="203"/>
        <v>-0.14555555555555555</v>
      </c>
      <c r="AI523" s="57">
        <f t="shared" si="204"/>
        <v>0.14911111111111108</v>
      </c>
      <c r="AJ523" s="56">
        <f t="shared" si="205"/>
        <v>0.18938752469658479</v>
      </c>
      <c r="AK523" s="54">
        <f t="shared" si="206"/>
        <v>2.2366666666666664</v>
      </c>
      <c r="AL523" s="46"/>
      <c r="AM523" s="41"/>
    </row>
    <row r="524" spans="1:39" x14ac:dyDescent="0.25">
      <c r="A524" s="27" t="s">
        <v>1003</v>
      </c>
      <c r="B524" s="27" t="s">
        <v>1004</v>
      </c>
      <c r="C524" s="27" t="s">
        <v>33</v>
      </c>
      <c r="D524" s="27" t="s">
        <v>11812</v>
      </c>
      <c r="E524" s="2">
        <v>10</v>
      </c>
      <c r="F524" s="23">
        <v>31.56</v>
      </c>
      <c r="G524" s="3">
        <v>13.33</v>
      </c>
      <c r="H524" s="3">
        <v>15.92</v>
      </c>
      <c r="I524" s="3">
        <v>50.44</v>
      </c>
      <c r="J524" s="27" t="s">
        <v>1671</v>
      </c>
      <c r="K524" s="1" t="s">
        <v>1005</v>
      </c>
      <c r="L524" s="50">
        <f t="shared" si="185"/>
        <v>1</v>
      </c>
      <c r="M524" s="51">
        <f t="shared" si="186"/>
        <v>2026</v>
      </c>
      <c r="N524" s="65">
        <f t="shared" si="187"/>
        <v>46023</v>
      </c>
      <c r="O524" s="52">
        <f t="shared" si="188"/>
        <v>3.1559999999999997</v>
      </c>
      <c r="P524" s="52">
        <f t="shared" si="189"/>
        <v>31.559999999999995</v>
      </c>
      <c r="Q524" s="53">
        <f t="shared" si="190"/>
        <v>1.333</v>
      </c>
      <c r="R524" s="52">
        <f t="shared" si="191"/>
        <v>4.4889999999999999</v>
      </c>
      <c r="S524" s="54">
        <f t="shared" si="192"/>
        <v>44.89</v>
      </c>
      <c r="T524" s="52">
        <f t="shared" si="193"/>
        <v>-1.5639999999999998</v>
      </c>
      <c r="U524" s="52">
        <f t="shared" si="194"/>
        <v>2.9249999999999998</v>
      </c>
      <c r="V524" s="52">
        <f t="shared" si="195"/>
        <v>29.25</v>
      </c>
      <c r="W524" s="55">
        <f>SUMIF(GLS!B:B,K524,GLS!C:C)</f>
        <v>5.25</v>
      </c>
      <c r="X524" s="55"/>
      <c r="Y524" s="55"/>
      <c r="Z524" s="52">
        <f t="shared" si="196"/>
        <v>-5.25</v>
      </c>
      <c r="AA524" s="52">
        <f t="shared" si="197"/>
        <v>-5.25</v>
      </c>
      <c r="AB524" s="52">
        <f t="shared" si="198"/>
        <v>-0.52500000000000002</v>
      </c>
      <c r="AC524" s="52">
        <f t="shared" si="199"/>
        <v>2.4</v>
      </c>
      <c r="AD524" s="56">
        <f t="shared" si="200"/>
        <v>0.53464023167743369</v>
      </c>
      <c r="AE524" s="57">
        <f t="shared" si="201"/>
        <v>24</v>
      </c>
      <c r="AF524" s="53">
        <f>IFERROR(-ABS(INDEX('frais amazon 011225-150326'!H:H,MATCH(Reproting_ERPALIN!K524,'frais amazon 011225-150326'!D:D,0))/1.2),"Commande hors la France")</f>
        <v>-8.3250000000000011</v>
      </c>
      <c r="AG524" s="53">
        <f t="shared" si="202"/>
        <v>-8.3250000000000011</v>
      </c>
      <c r="AH524" s="53">
        <f t="shared" si="203"/>
        <v>-0.83250000000000013</v>
      </c>
      <c r="AI524" s="57">
        <f t="shared" si="204"/>
        <v>1.5674999999999999</v>
      </c>
      <c r="AJ524" s="56">
        <f t="shared" si="205"/>
        <v>0.34918690131432389</v>
      </c>
      <c r="AK524" s="54">
        <f t="shared" si="206"/>
        <v>15.674999999999999</v>
      </c>
      <c r="AL524" s="46"/>
      <c r="AM524" s="41"/>
    </row>
    <row r="525" spans="1:39" x14ac:dyDescent="0.25">
      <c r="A525" s="27" t="s">
        <v>14</v>
      </c>
      <c r="B525" s="27" t="s">
        <v>15</v>
      </c>
      <c r="C525" s="27" t="s">
        <v>16</v>
      </c>
      <c r="D525" s="27" t="s">
        <v>11812</v>
      </c>
      <c r="E525" s="2">
        <v>100</v>
      </c>
      <c r="F525" s="23">
        <v>15.93</v>
      </c>
      <c r="G525" s="3">
        <v>8.68</v>
      </c>
      <c r="H525" s="3">
        <v>14.47</v>
      </c>
      <c r="I525" s="3">
        <v>90.83</v>
      </c>
      <c r="J525" s="27" t="s">
        <v>1916</v>
      </c>
      <c r="K525" s="1" t="s">
        <v>1007</v>
      </c>
      <c r="L525" s="50">
        <f t="shared" si="185"/>
        <v>1</v>
      </c>
      <c r="M525" s="51">
        <f t="shared" si="186"/>
        <v>2026</v>
      </c>
      <c r="N525" s="65">
        <f t="shared" si="187"/>
        <v>46023</v>
      </c>
      <c r="O525" s="52">
        <f t="shared" si="188"/>
        <v>0.1593</v>
      </c>
      <c r="P525" s="52">
        <f t="shared" si="189"/>
        <v>15.93</v>
      </c>
      <c r="Q525" s="53">
        <f t="shared" si="190"/>
        <v>8.6800000000000002E-2</v>
      </c>
      <c r="R525" s="52">
        <f t="shared" si="191"/>
        <v>0.24609999999999999</v>
      </c>
      <c r="S525" s="54">
        <f t="shared" si="192"/>
        <v>24.61</v>
      </c>
      <c r="T525" s="52">
        <f t="shared" si="193"/>
        <v>-1.4599999999999991E-2</v>
      </c>
      <c r="U525" s="52">
        <f t="shared" si="194"/>
        <v>0.23149999999999998</v>
      </c>
      <c r="V525" s="52">
        <f t="shared" si="195"/>
        <v>23.15</v>
      </c>
      <c r="W525" s="55">
        <f>SUMIF(GLS!B:B,K525,GLS!C:C)</f>
        <v>10.719999999999999</v>
      </c>
      <c r="X525" s="55"/>
      <c r="Y525" s="55"/>
      <c r="Z525" s="52">
        <f t="shared" si="196"/>
        <v>-10.719999999999999</v>
      </c>
      <c r="AA525" s="52">
        <f t="shared" si="197"/>
        <v>-10.72</v>
      </c>
      <c r="AB525" s="52">
        <f t="shared" si="198"/>
        <v>-0.1072</v>
      </c>
      <c r="AC525" s="52">
        <f t="shared" si="199"/>
        <v>0.12429999999999998</v>
      </c>
      <c r="AD525" s="56">
        <f t="shared" si="200"/>
        <v>0.50507923608289307</v>
      </c>
      <c r="AE525" s="57">
        <f t="shared" si="201"/>
        <v>12.429999999999998</v>
      </c>
      <c r="AF525" s="53" t="str">
        <f>IFERROR(-ABS(INDEX('frais amazon 011225-150326'!H:H,MATCH(Reproting_ERPALIN!K525,'frais amazon 011225-150326'!D:D,0))/1.2),"Commande hors la France")</f>
        <v>Commande hors la France</v>
      </c>
      <c r="AG525" s="53">
        <f t="shared" si="202"/>
        <v>0</v>
      </c>
      <c r="AH525" s="53">
        <f t="shared" si="203"/>
        <v>0</v>
      </c>
      <c r="AI525" s="57">
        <f t="shared" si="204"/>
        <v>0.12429999999999998</v>
      </c>
      <c r="AJ525" s="56">
        <f t="shared" si="205"/>
        <v>0.50507923608289307</v>
      </c>
      <c r="AK525" s="54">
        <f t="shared" si="206"/>
        <v>12.429999999999998</v>
      </c>
      <c r="AL525" s="46"/>
      <c r="AM525" s="41"/>
    </row>
    <row r="526" spans="1:39" x14ac:dyDescent="0.25">
      <c r="A526" s="27" t="s">
        <v>14</v>
      </c>
      <c r="B526" s="27" t="s">
        <v>15</v>
      </c>
      <c r="C526" s="27" t="s">
        <v>16</v>
      </c>
      <c r="D526" s="27" t="s">
        <v>11812</v>
      </c>
      <c r="E526" s="2">
        <v>100</v>
      </c>
      <c r="F526" s="23">
        <v>12.98</v>
      </c>
      <c r="G526" s="3">
        <v>4.99</v>
      </c>
      <c r="H526" s="3">
        <v>11.52</v>
      </c>
      <c r="I526" s="3">
        <v>88.75</v>
      </c>
      <c r="J526" s="27" t="s">
        <v>1671</v>
      </c>
      <c r="K526" s="1" t="s">
        <v>1010</v>
      </c>
      <c r="L526" s="50">
        <f t="shared" si="185"/>
        <v>1</v>
      </c>
      <c r="M526" s="51">
        <f t="shared" si="186"/>
        <v>2026</v>
      </c>
      <c r="N526" s="65">
        <f t="shared" si="187"/>
        <v>46023</v>
      </c>
      <c r="O526" s="52">
        <f t="shared" si="188"/>
        <v>0.1298</v>
      </c>
      <c r="P526" s="52">
        <f t="shared" si="189"/>
        <v>12.98</v>
      </c>
      <c r="Q526" s="53">
        <f t="shared" si="190"/>
        <v>4.99E-2</v>
      </c>
      <c r="R526" s="52">
        <f t="shared" si="191"/>
        <v>0.1797</v>
      </c>
      <c r="S526" s="54">
        <f t="shared" si="192"/>
        <v>17.97</v>
      </c>
      <c r="T526" s="52">
        <f t="shared" si="193"/>
        <v>-1.4600000000000009E-2</v>
      </c>
      <c r="U526" s="52">
        <f t="shared" si="194"/>
        <v>0.1651</v>
      </c>
      <c r="V526" s="52">
        <f t="shared" si="195"/>
        <v>16.509999999999998</v>
      </c>
      <c r="W526" s="55">
        <f>SUMIF(GLS!B:B,K526,GLS!C:C)</f>
        <v>5.25</v>
      </c>
      <c r="X526" s="55"/>
      <c r="Y526" s="55"/>
      <c r="Z526" s="52">
        <f t="shared" si="196"/>
        <v>-5.25</v>
      </c>
      <c r="AA526" s="52">
        <f t="shared" si="197"/>
        <v>-5.25</v>
      </c>
      <c r="AB526" s="52">
        <f t="shared" si="198"/>
        <v>-5.2499999999999998E-2</v>
      </c>
      <c r="AC526" s="52">
        <f t="shared" si="199"/>
        <v>0.11260000000000001</v>
      </c>
      <c r="AD526" s="56">
        <f t="shared" si="200"/>
        <v>0.62659988870339456</v>
      </c>
      <c r="AE526" s="57">
        <f t="shared" si="201"/>
        <v>11.26</v>
      </c>
      <c r="AF526" s="53">
        <f>IFERROR(-ABS(INDEX('frais amazon 011225-150326'!H:H,MATCH(Reproting_ERPALIN!K526,'frais amazon 011225-150326'!D:D,0))/1.2),"Commande hors la France")</f>
        <v>-3.3333333333333335</v>
      </c>
      <c r="AG526" s="53">
        <f t="shared" si="202"/>
        <v>-3.3333333333333339</v>
      </c>
      <c r="AH526" s="53">
        <f t="shared" si="203"/>
        <v>-3.333333333333334E-2</v>
      </c>
      <c r="AI526" s="57">
        <f t="shared" si="204"/>
        <v>7.9266666666666666E-2</v>
      </c>
      <c r="AJ526" s="56">
        <f t="shared" si="205"/>
        <v>0.44110554628083842</v>
      </c>
      <c r="AK526" s="54">
        <f t="shared" si="206"/>
        <v>7.9266666666666667</v>
      </c>
      <c r="AL526" s="46"/>
      <c r="AM526" s="41"/>
    </row>
    <row r="527" spans="1:39" x14ac:dyDescent="0.25">
      <c r="A527" s="27" t="s">
        <v>76</v>
      </c>
      <c r="B527" s="27" t="s">
        <v>77</v>
      </c>
      <c r="C527" s="27" t="s">
        <v>16</v>
      </c>
      <c r="D527" s="27" t="s">
        <v>11812</v>
      </c>
      <c r="E527" s="2">
        <v>100</v>
      </c>
      <c r="F527" s="23">
        <v>12.05</v>
      </c>
      <c r="G527" s="3">
        <v>4.99</v>
      </c>
      <c r="H527" s="3">
        <v>11.35</v>
      </c>
      <c r="I527" s="3">
        <v>94.19</v>
      </c>
      <c r="J527" s="27" t="s">
        <v>1671</v>
      </c>
      <c r="K527" s="1" t="s">
        <v>1011</v>
      </c>
      <c r="L527" s="50">
        <f t="shared" si="185"/>
        <v>1</v>
      </c>
      <c r="M527" s="51">
        <f t="shared" si="186"/>
        <v>2026</v>
      </c>
      <c r="N527" s="65">
        <f t="shared" si="187"/>
        <v>46023</v>
      </c>
      <c r="O527" s="52">
        <f t="shared" si="188"/>
        <v>0.12050000000000001</v>
      </c>
      <c r="P527" s="52">
        <f t="shared" si="189"/>
        <v>12.05</v>
      </c>
      <c r="Q527" s="53">
        <f t="shared" si="190"/>
        <v>4.99E-2</v>
      </c>
      <c r="R527" s="52">
        <f t="shared" si="191"/>
        <v>0.1704</v>
      </c>
      <c r="S527" s="54">
        <f t="shared" si="192"/>
        <v>17.04</v>
      </c>
      <c r="T527" s="52">
        <f t="shared" si="193"/>
        <v>-7.0000000000000106E-3</v>
      </c>
      <c r="U527" s="52">
        <f t="shared" si="194"/>
        <v>0.16339999999999999</v>
      </c>
      <c r="V527" s="52">
        <f t="shared" si="195"/>
        <v>16.34</v>
      </c>
      <c r="W527" s="55">
        <f>SUMIF(GLS!B:B,K527,GLS!C:C)</f>
        <v>5.25</v>
      </c>
      <c r="X527" s="55"/>
      <c r="Y527" s="55"/>
      <c r="Z527" s="52">
        <f t="shared" si="196"/>
        <v>-5.25</v>
      </c>
      <c r="AA527" s="52">
        <f t="shared" si="197"/>
        <v>-5.25</v>
      </c>
      <c r="AB527" s="52">
        <f t="shared" si="198"/>
        <v>-5.2499999999999998E-2</v>
      </c>
      <c r="AC527" s="52">
        <f t="shared" si="199"/>
        <v>0.1109</v>
      </c>
      <c r="AD527" s="56">
        <f t="shared" si="200"/>
        <v>0.6508215962441315</v>
      </c>
      <c r="AE527" s="57">
        <f t="shared" si="201"/>
        <v>11.09</v>
      </c>
      <c r="AF527" s="53">
        <f>IFERROR(-ABS(INDEX('frais amazon 011225-150326'!H:H,MATCH(Reproting_ERPALIN!K527,'frais amazon 011225-150326'!D:D,0))/1.2),"Commande hors la France")</f>
        <v>-3.15</v>
      </c>
      <c r="AG527" s="53">
        <f t="shared" si="202"/>
        <v>-3.15</v>
      </c>
      <c r="AH527" s="53">
        <f t="shared" si="203"/>
        <v>-3.15E-2</v>
      </c>
      <c r="AI527" s="57">
        <f t="shared" si="204"/>
        <v>7.9399999999999998E-2</v>
      </c>
      <c r="AJ527" s="56">
        <f t="shared" si="205"/>
        <v>0.465962441314554</v>
      </c>
      <c r="AK527" s="54">
        <f t="shared" si="206"/>
        <v>7.9399999999999995</v>
      </c>
      <c r="AL527" s="46"/>
      <c r="AM527" s="41"/>
    </row>
    <row r="528" spans="1:39" x14ac:dyDescent="0.25">
      <c r="A528" s="27" t="s">
        <v>9</v>
      </c>
      <c r="B528" s="27" t="s">
        <v>10</v>
      </c>
      <c r="C528" s="27" t="s">
        <v>11</v>
      </c>
      <c r="D528" s="27" t="s">
        <v>11812</v>
      </c>
      <c r="E528" s="2">
        <v>30</v>
      </c>
      <c r="F528" s="23">
        <v>14.35</v>
      </c>
      <c r="G528" s="3" t="s">
        <v>12</v>
      </c>
      <c r="H528" s="3">
        <v>10.08</v>
      </c>
      <c r="I528" s="3">
        <v>70.209999999999994</v>
      </c>
      <c r="J528" s="27" t="s">
        <v>1671</v>
      </c>
      <c r="K528" s="1" t="s">
        <v>1012</v>
      </c>
      <c r="L528" s="50">
        <f t="shared" si="185"/>
        <v>1</v>
      </c>
      <c r="M528" s="51">
        <f t="shared" si="186"/>
        <v>2026</v>
      </c>
      <c r="N528" s="65">
        <f t="shared" si="187"/>
        <v>46023</v>
      </c>
      <c r="O528" s="52">
        <f t="shared" si="188"/>
        <v>0.47833333333333333</v>
      </c>
      <c r="P528" s="52">
        <f t="shared" si="189"/>
        <v>14.35</v>
      </c>
      <c r="Q528" s="53">
        <f t="shared" si="190"/>
        <v>0</v>
      </c>
      <c r="R528" s="52">
        <f t="shared" si="191"/>
        <v>0.47833333333333333</v>
      </c>
      <c r="S528" s="54">
        <f t="shared" si="192"/>
        <v>14.35</v>
      </c>
      <c r="T528" s="52">
        <f t="shared" si="193"/>
        <v>-0.14233333333333331</v>
      </c>
      <c r="U528" s="52">
        <f t="shared" si="194"/>
        <v>0.33600000000000002</v>
      </c>
      <c r="V528" s="52">
        <f t="shared" si="195"/>
        <v>10.08</v>
      </c>
      <c r="W528" s="55">
        <f>SUMIF(GLS!B:B,K528,GLS!C:C)</f>
        <v>5.48</v>
      </c>
      <c r="X528" s="55"/>
      <c r="Y528" s="55"/>
      <c r="Z528" s="52">
        <f t="shared" si="196"/>
        <v>-5.48</v>
      </c>
      <c r="AA528" s="52">
        <f t="shared" si="197"/>
        <v>-5.48</v>
      </c>
      <c r="AB528" s="52">
        <f t="shared" si="198"/>
        <v>-0.18266666666666667</v>
      </c>
      <c r="AC528" s="52">
        <f t="shared" si="199"/>
        <v>0.15333333333333335</v>
      </c>
      <c r="AD528" s="56">
        <f t="shared" si="200"/>
        <v>0.32055749128919864</v>
      </c>
      <c r="AE528" s="57">
        <f t="shared" si="201"/>
        <v>4.6000000000000005</v>
      </c>
      <c r="AF528" s="53">
        <f>IFERROR(-ABS(INDEX('frais amazon 011225-150326'!H:H,MATCH(Reproting_ERPALIN!K528,'frais amazon 011225-150326'!D:D,0))/1.2),"Commande hors la France")</f>
        <v>-2.666666666666667</v>
      </c>
      <c r="AG528" s="53">
        <f t="shared" si="202"/>
        <v>-2.666666666666667</v>
      </c>
      <c r="AH528" s="53">
        <f t="shared" si="203"/>
        <v>-8.8888888888888892E-2</v>
      </c>
      <c r="AI528" s="57">
        <f t="shared" si="204"/>
        <v>6.4444444444444457E-2</v>
      </c>
      <c r="AJ528" s="56">
        <f t="shared" si="205"/>
        <v>0.13472706155632988</v>
      </c>
      <c r="AK528" s="54">
        <f t="shared" si="206"/>
        <v>1.9333333333333338</v>
      </c>
      <c r="AL528" s="46"/>
      <c r="AM528" s="41"/>
    </row>
    <row r="529" spans="1:39" x14ac:dyDescent="0.25">
      <c r="A529" s="27" t="s">
        <v>9</v>
      </c>
      <c r="B529" s="27" t="s">
        <v>10</v>
      </c>
      <c r="C529" s="27" t="s">
        <v>11</v>
      </c>
      <c r="D529" s="27" t="s">
        <v>11812</v>
      </c>
      <c r="E529" s="2">
        <v>30</v>
      </c>
      <c r="F529" s="23">
        <v>16.05</v>
      </c>
      <c r="G529" s="3" t="s">
        <v>12</v>
      </c>
      <c r="H529" s="3">
        <v>11.78</v>
      </c>
      <c r="I529" s="3">
        <v>73.36</v>
      </c>
      <c r="J529" s="27" t="s">
        <v>1671</v>
      </c>
      <c r="K529" s="1" t="s">
        <v>1013</v>
      </c>
      <c r="L529" s="50">
        <f t="shared" si="185"/>
        <v>1</v>
      </c>
      <c r="M529" s="51">
        <f t="shared" si="186"/>
        <v>2026</v>
      </c>
      <c r="N529" s="65">
        <f t="shared" si="187"/>
        <v>46023</v>
      </c>
      <c r="O529" s="52">
        <f t="shared" si="188"/>
        <v>0.53500000000000003</v>
      </c>
      <c r="P529" s="52">
        <f t="shared" si="189"/>
        <v>16.05</v>
      </c>
      <c r="Q529" s="53">
        <f t="shared" si="190"/>
        <v>0</v>
      </c>
      <c r="R529" s="52">
        <f t="shared" si="191"/>
        <v>0.53500000000000003</v>
      </c>
      <c r="S529" s="54">
        <f t="shared" si="192"/>
        <v>16.05</v>
      </c>
      <c r="T529" s="52">
        <f t="shared" si="193"/>
        <v>-0.14233333333333337</v>
      </c>
      <c r="U529" s="52">
        <f t="shared" si="194"/>
        <v>0.39266666666666666</v>
      </c>
      <c r="V529" s="52">
        <f t="shared" si="195"/>
        <v>11.78</v>
      </c>
      <c r="W529" s="55">
        <f>SUMIF(GLS!B:B,K529,GLS!C:C)</f>
        <v>5.48</v>
      </c>
      <c r="X529" s="55"/>
      <c r="Y529" s="55"/>
      <c r="Z529" s="52">
        <f t="shared" si="196"/>
        <v>-5.48</v>
      </c>
      <c r="AA529" s="52">
        <f t="shared" si="197"/>
        <v>-5.48</v>
      </c>
      <c r="AB529" s="52">
        <f t="shared" si="198"/>
        <v>-0.18266666666666667</v>
      </c>
      <c r="AC529" s="52">
        <f t="shared" si="199"/>
        <v>0.21</v>
      </c>
      <c r="AD529" s="56">
        <f t="shared" si="200"/>
        <v>0.3925233644859813</v>
      </c>
      <c r="AE529" s="57">
        <f t="shared" si="201"/>
        <v>6.3</v>
      </c>
      <c r="AF529" s="53">
        <f>IFERROR(-ABS(INDEX('frais amazon 011225-150326'!H:H,MATCH(Reproting_ERPALIN!K529,'frais amazon 011225-150326'!D:D,0))/1.2),"Commande hors la France")</f>
        <v>-2.9833333333333334</v>
      </c>
      <c r="AG529" s="53">
        <f t="shared" si="202"/>
        <v>-2.9833333333333334</v>
      </c>
      <c r="AH529" s="53">
        <f t="shared" si="203"/>
        <v>-9.9444444444444446E-2</v>
      </c>
      <c r="AI529" s="57">
        <f t="shared" si="204"/>
        <v>0.11055555555555555</v>
      </c>
      <c r="AJ529" s="56">
        <f t="shared" si="205"/>
        <v>0.20664589823468324</v>
      </c>
      <c r="AK529" s="54">
        <f t="shared" si="206"/>
        <v>3.3166666666666664</v>
      </c>
      <c r="AL529" s="46"/>
      <c r="AM529" s="41"/>
    </row>
    <row r="530" spans="1:39" x14ac:dyDescent="0.25">
      <c r="A530" s="27" t="s">
        <v>1014</v>
      </c>
      <c r="B530" s="27" t="s">
        <v>1015</v>
      </c>
      <c r="C530" s="27" t="s">
        <v>16</v>
      </c>
      <c r="D530" s="27" t="s">
        <v>11814</v>
      </c>
      <c r="E530" s="2">
        <v>50</v>
      </c>
      <c r="F530" s="3">
        <v>50.65</v>
      </c>
      <c r="G530" s="3">
        <v>13.33</v>
      </c>
      <c r="H530" s="3">
        <v>26.58</v>
      </c>
      <c r="I530" s="3">
        <v>52.48</v>
      </c>
      <c r="J530" s="27" t="s">
        <v>1671</v>
      </c>
      <c r="K530" s="1" t="s">
        <v>1016</v>
      </c>
      <c r="L530" s="50">
        <f t="shared" si="185"/>
        <v>12</v>
      </c>
      <c r="M530" s="51">
        <f t="shared" si="186"/>
        <v>2025</v>
      </c>
      <c r="N530" s="65">
        <f t="shared" si="187"/>
        <v>45992</v>
      </c>
      <c r="O530" s="52">
        <f t="shared" si="188"/>
        <v>1.0129999999999999</v>
      </c>
      <c r="P530" s="52">
        <f t="shared" si="189"/>
        <v>50.649999999999991</v>
      </c>
      <c r="Q530" s="53">
        <f t="shared" si="190"/>
        <v>0.2666</v>
      </c>
      <c r="R530" s="52">
        <f t="shared" si="191"/>
        <v>1.2795999999999998</v>
      </c>
      <c r="S530" s="54">
        <f t="shared" si="192"/>
        <v>63.97999999999999</v>
      </c>
      <c r="T530" s="52">
        <f t="shared" si="193"/>
        <v>-0.48139999999999999</v>
      </c>
      <c r="U530" s="52">
        <f t="shared" si="194"/>
        <v>0.7981999999999998</v>
      </c>
      <c r="V530" s="52">
        <f t="shared" si="195"/>
        <v>39.909999999999989</v>
      </c>
      <c r="W530" s="55">
        <f>SUMIF(GLS!B:B,K530,GLS!C:C)</f>
        <v>5.25</v>
      </c>
      <c r="X530" s="55"/>
      <c r="Y530" s="55"/>
      <c r="Z530" s="52">
        <f t="shared" si="196"/>
        <v>-5.25</v>
      </c>
      <c r="AA530" s="52">
        <f t="shared" si="197"/>
        <v>-5.25</v>
      </c>
      <c r="AB530" s="52">
        <f t="shared" si="198"/>
        <v>-0.105</v>
      </c>
      <c r="AC530" s="52">
        <f t="shared" si="199"/>
        <v>0.69319999999999982</v>
      </c>
      <c r="AD530" s="56">
        <f t="shared" si="200"/>
        <v>0.54173179118474513</v>
      </c>
      <c r="AE530" s="57">
        <f t="shared" si="201"/>
        <v>34.659999999999989</v>
      </c>
      <c r="AF530" s="53">
        <f>IFERROR(-ABS(INDEX('frais amazon 011225-150326'!H:H,MATCH(Reproting_ERPALIN!K530,'frais amazon 011225-150326'!D:D,0))/1.2),"Commande hors la France")</f>
        <v>-11.875</v>
      </c>
      <c r="AG530" s="53">
        <f t="shared" si="202"/>
        <v>-11.875</v>
      </c>
      <c r="AH530" s="53">
        <f t="shared" si="203"/>
        <v>-0.23749999999999999</v>
      </c>
      <c r="AI530" s="57">
        <f t="shared" si="204"/>
        <v>0.45569999999999983</v>
      </c>
      <c r="AJ530" s="56">
        <f t="shared" si="205"/>
        <v>0.35612691466083141</v>
      </c>
      <c r="AK530" s="54">
        <f t="shared" si="206"/>
        <v>22.784999999999993</v>
      </c>
      <c r="AL530" s="46"/>
      <c r="AM530" s="41"/>
    </row>
    <row r="531" spans="1:39" x14ac:dyDescent="0.25">
      <c r="A531" s="27" t="s">
        <v>1017</v>
      </c>
      <c r="B531" s="27" t="s">
        <v>1018</v>
      </c>
      <c r="C531" s="27" t="s">
        <v>33</v>
      </c>
      <c r="D531" s="27" t="s">
        <v>11814</v>
      </c>
      <c r="E531" s="2">
        <v>20</v>
      </c>
      <c r="F531" s="3">
        <v>68.98</v>
      </c>
      <c r="G531" s="3">
        <v>10.55</v>
      </c>
      <c r="H531" s="3">
        <v>28.39</v>
      </c>
      <c r="I531" s="3">
        <v>41.15</v>
      </c>
      <c r="J531" s="27" t="s">
        <v>1918</v>
      </c>
      <c r="K531" s="1" t="s">
        <v>1019</v>
      </c>
      <c r="L531" s="50">
        <f t="shared" si="185"/>
        <v>12</v>
      </c>
      <c r="M531" s="51">
        <f t="shared" si="186"/>
        <v>2025</v>
      </c>
      <c r="N531" s="65">
        <f t="shared" si="187"/>
        <v>45992</v>
      </c>
      <c r="O531" s="52">
        <f t="shared" si="188"/>
        <v>3.4490000000000003</v>
      </c>
      <c r="P531" s="52">
        <f t="shared" si="189"/>
        <v>68.98</v>
      </c>
      <c r="Q531" s="53">
        <f t="shared" si="190"/>
        <v>0.52750000000000008</v>
      </c>
      <c r="R531" s="52">
        <f t="shared" si="191"/>
        <v>3.9765000000000006</v>
      </c>
      <c r="S531" s="54">
        <f t="shared" si="192"/>
        <v>79.530000000000015</v>
      </c>
      <c r="T531" s="52">
        <f t="shared" si="193"/>
        <v>-2.0295000000000001</v>
      </c>
      <c r="U531" s="52">
        <f t="shared" si="194"/>
        <v>1.9470000000000005</v>
      </c>
      <c r="V531" s="52">
        <f t="shared" si="195"/>
        <v>38.940000000000012</v>
      </c>
      <c r="W531" s="55">
        <f>SUMIF(GLS!B:B,K531,GLS!C:C)</f>
        <v>10.719999999999999</v>
      </c>
      <c r="X531" s="55"/>
      <c r="Y531" s="55"/>
      <c r="Z531" s="52">
        <f t="shared" si="196"/>
        <v>-10.719999999999999</v>
      </c>
      <c r="AA531" s="52">
        <f t="shared" si="197"/>
        <v>-10.719999999999999</v>
      </c>
      <c r="AB531" s="52">
        <f t="shared" si="198"/>
        <v>-0.53599999999999992</v>
      </c>
      <c r="AC531" s="52">
        <f t="shared" si="199"/>
        <v>1.4110000000000005</v>
      </c>
      <c r="AD531" s="56">
        <f t="shared" si="200"/>
        <v>0.3548346535898404</v>
      </c>
      <c r="AE531" s="57">
        <f t="shared" si="201"/>
        <v>28.22000000000001</v>
      </c>
      <c r="AF531" s="53" t="str">
        <f>IFERROR(-ABS(INDEX('frais amazon 011225-150326'!H:H,MATCH(Reproting_ERPALIN!K531,'frais amazon 011225-150326'!D:D,0))/1.2),"Commande hors la France")</f>
        <v>Commande hors la France</v>
      </c>
      <c r="AG531" s="53">
        <f t="shared" si="202"/>
        <v>0</v>
      </c>
      <c r="AH531" s="53">
        <f t="shared" si="203"/>
        <v>0</v>
      </c>
      <c r="AI531" s="57">
        <f t="shared" si="204"/>
        <v>1.4110000000000005</v>
      </c>
      <c r="AJ531" s="56">
        <f t="shared" si="205"/>
        <v>0.3548346535898404</v>
      </c>
      <c r="AK531" s="54">
        <f t="shared" si="206"/>
        <v>28.22000000000001</v>
      </c>
      <c r="AL531" s="46"/>
      <c r="AM531" s="41"/>
    </row>
    <row r="532" spans="1:39" x14ac:dyDescent="0.25">
      <c r="A532" s="27" t="s">
        <v>68</v>
      </c>
      <c r="B532" s="27" t="s">
        <v>69</v>
      </c>
      <c r="C532" s="27" t="s">
        <v>16</v>
      </c>
      <c r="D532" s="27" t="s">
        <v>11812</v>
      </c>
      <c r="E532" s="2">
        <v>100</v>
      </c>
      <c r="F532" s="23">
        <v>17.010000000000002</v>
      </c>
      <c r="G532" s="3">
        <v>9.9</v>
      </c>
      <c r="H532" s="3">
        <v>14.9</v>
      </c>
      <c r="I532" s="3">
        <v>87.6</v>
      </c>
      <c r="J532" s="27" t="s">
        <v>1916</v>
      </c>
      <c r="K532" s="1" t="s">
        <v>1020</v>
      </c>
      <c r="L532" s="50">
        <f t="shared" si="185"/>
        <v>1</v>
      </c>
      <c r="M532" s="51">
        <f t="shared" si="186"/>
        <v>2026</v>
      </c>
      <c r="N532" s="65">
        <f t="shared" si="187"/>
        <v>46023</v>
      </c>
      <c r="O532" s="52">
        <f t="shared" si="188"/>
        <v>0.17010000000000003</v>
      </c>
      <c r="P532" s="52">
        <f t="shared" si="189"/>
        <v>17.010000000000002</v>
      </c>
      <c r="Q532" s="53">
        <f t="shared" si="190"/>
        <v>9.9000000000000005E-2</v>
      </c>
      <c r="R532" s="52">
        <f t="shared" si="191"/>
        <v>0.26910000000000001</v>
      </c>
      <c r="S532" s="54">
        <f t="shared" si="192"/>
        <v>26.91</v>
      </c>
      <c r="T532" s="52">
        <f t="shared" si="193"/>
        <v>-2.1100000000000011E-2</v>
      </c>
      <c r="U532" s="52">
        <f t="shared" si="194"/>
        <v>0.248</v>
      </c>
      <c r="V532" s="52">
        <f t="shared" si="195"/>
        <v>24.8</v>
      </c>
      <c r="W532" s="55">
        <f>SUMIF(GLS!B:B,K532,GLS!C:C)</f>
        <v>10.719999999999999</v>
      </c>
      <c r="X532" s="55"/>
      <c r="Y532" s="55"/>
      <c r="Z532" s="52">
        <f t="shared" si="196"/>
        <v>-10.719999999999999</v>
      </c>
      <c r="AA532" s="52">
        <f t="shared" si="197"/>
        <v>-10.72</v>
      </c>
      <c r="AB532" s="52">
        <f t="shared" si="198"/>
        <v>-0.1072</v>
      </c>
      <c r="AC532" s="52">
        <f t="shared" si="199"/>
        <v>0.14079999999999998</v>
      </c>
      <c r="AD532" s="56">
        <f t="shared" si="200"/>
        <v>0.52322556670382747</v>
      </c>
      <c r="AE532" s="57">
        <f t="shared" si="201"/>
        <v>14.079999999999998</v>
      </c>
      <c r="AF532" s="53" t="str">
        <f>IFERROR(-ABS(INDEX('frais amazon 011225-150326'!H:H,MATCH(Reproting_ERPALIN!K532,'frais amazon 011225-150326'!D:D,0))/1.2),"Commande hors la France")</f>
        <v>Commande hors la France</v>
      </c>
      <c r="AG532" s="53">
        <f t="shared" si="202"/>
        <v>0</v>
      </c>
      <c r="AH532" s="53">
        <f t="shared" si="203"/>
        <v>0</v>
      </c>
      <c r="AI532" s="57">
        <f t="shared" si="204"/>
        <v>0.14079999999999998</v>
      </c>
      <c r="AJ532" s="56">
        <f t="shared" si="205"/>
        <v>0.52322556670382747</v>
      </c>
      <c r="AK532" s="54">
        <f t="shared" si="206"/>
        <v>14.079999999999998</v>
      </c>
      <c r="AL532" s="46"/>
      <c r="AM532" s="41"/>
    </row>
    <row r="533" spans="1:39" x14ac:dyDescent="0.25">
      <c r="A533" s="27" t="s">
        <v>607</v>
      </c>
      <c r="B533" s="27" t="s">
        <v>608</v>
      </c>
      <c r="C533" s="27" t="s">
        <v>33</v>
      </c>
      <c r="D533" s="27" t="s">
        <v>11815</v>
      </c>
      <c r="E533" s="2">
        <v>3</v>
      </c>
      <c r="F533" s="3">
        <v>10.77</v>
      </c>
      <c r="G533" s="3">
        <v>4.99</v>
      </c>
      <c r="H533" s="3">
        <v>7.29</v>
      </c>
      <c r="I533" s="3">
        <v>67.709999999999994</v>
      </c>
      <c r="J533" s="27" t="s">
        <v>1671</v>
      </c>
      <c r="K533" s="1" t="s">
        <v>1021</v>
      </c>
      <c r="L533" s="50">
        <f t="shared" si="185"/>
        <v>2</v>
      </c>
      <c r="M533" s="51">
        <f t="shared" si="186"/>
        <v>2026</v>
      </c>
      <c r="N533" s="65">
        <f t="shared" si="187"/>
        <v>46054</v>
      </c>
      <c r="O533" s="52">
        <f t="shared" si="188"/>
        <v>3.59</v>
      </c>
      <c r="P533" s="52">
        <f t="shared" si="189"/>
        <v>10.77</v>
      </c>
      <c r="Q533" s="53">
        <f t="shared" si="190"/>
        <v>1.6633333333333333</v>
      </c>
      <c r="R533" s="52">
        <f t="shared" si="191"/>
        <v>5.253333333333333</v>
      </c>
      <c r="S533" s="54">
        <f t="shared" si="192"/>
        <v>15.759999999999998</v>
      </c>
      <c r="T533" s="52">
        <f t="shared" si="193"/>
        <v>-1.1599999999999999</v>
      </c>
      <c r="U533" s="52">
        <f t="shared" si="194"/>
        <v>4.0933333333333328</v>
      </c>
      <c r="V533" s="52">
        <f t="shared" si="195"/>
        <v>12.279999999999998</v>
      </c>
      <c r="W533" s="55">
        <f>SUMIF(GLS!B:B,K533,GLS!C:C)</f>
        <v>5.25</v>
      </c>
      <c r="X533" s="55"/>
      <c r="Y533" s="55"/>
      <c r="Z533" s="52">
        <f t="shared" si="196"/>
        <v>-5.25</v>
      </c>
      <c r="AA533" s="52">
        <f t="shared" si="197"/>
        <v>-5.25</v>
      </c>
      <c r="AB533" s="52">
        <f t="shared" si="198"/>
        <v>-1.75</v>
      </c>
      <c r="AC533" s="52">
        <f t="shared" si="199"/>
        <v>2.3433333333333328</v>
      </c>
      <c r="AD533" s="56">
        <f t="shared" si="200"/>
        <v>0.44606598984771567</v>
      </c>
      <c r="AE533" s="57">
        <f t="shared" si="201"/>
        <v>7.0299999999999985</v>
      </c>
      <c r="AF533" s="53">
        <f>IFERROR(-ABS(INDEX('frais amazon 011225-150326'!H:H,MATCH(Reproting_ERPALIN!K533,'frais amazon 011225-150326'!D:D,0))/1.2),"Commande hors la France")</f>
        <v>-2.9333333333333336</v>
      </c>
      <c r="AG533" s="53">
        <f t="shared" si="202"/>
        <v>-2.9333333333333336</v>
      </c>
      <c r="AH533" s="53">
        <f t="shared" si="203"/>
        <v>-0.97777777777777786</v>
      </c>
      <c r="AI533" s="57">
        <f t="shared" si="204"/>
        <v>1.365555555555555</v>
      </c>
      <c r="AJ533" s="56">
        <f t="shared" si="205"/>
        <v>0.25994077834179347</v>
      </c>
      <c r="AK533" s="54">
        <f t="shared" si="206"/>
        <v>4.0966666666666649</v>
      </c>
      <c r="AL533" s="46"/>
      <c r="AM533" s="41"/>
    </row>
    <row r="534" spans="1:39" x14ac:dyDescent="0.25">
      <c r="A534" s="27" t="s">
        <v>9</v>
      </c>
      <c r="B534" s="27" t="s">
        <v>10</v>
      </c>
      <c r="C534" s="27" t="s">
        <v>11</v>
      </c>
      <c r="D534" s="27" t="s">
        <v>11812</v>
      </c>
      <c r="E534" s="2">
        <v>30</v>
      </c>
      <c r="F534" s="23">
        <v>13.49</v>
      </c>
      <c r="G534" s="3" t="s">
        <v>12</v>
      </c>
      <c r="H534" s="3">
        <v>9.2200000000000006</v>
      </c>
      <c r="I534" s="3">
        <v>68.31</v>
      </c>
      <c r="J534" s="27" t="s">
        <v>1671</v>
      </c>
      <c r="K534" s="1" t="s">
        <v>1024</v>
      </c>
      <c r="L534" s="50">
        <f t="shared" si="185"/>
        <v>1</v>
      </c>
      <c r="M534" s="51">
        <f t="shared" si="186"/>
        <v>2026</v>
      </c>
      <c r="N534" s="65">
        <f t="shared" si="187"/>
        <v>46023</v>
      </c>
      <c r="O534" s="52">
        <f t="shared" si="188"/>
        <v>0.44966666666666666</v>
      </c>
      <c r="P534" s="52">
        <f t="shared" si="189"/>
        <v>13.49</v>
      </c>
      <c r="Q534" s="53">
        <f t="shared" si="190"/>
        <v>0</v>
      </c>
      <c r="R534" s="52">
        <f t="shared" si="191"/>
        <v>0.44966666666666666</v>
      </c>
      <c r="S534" s="54">
        <f t="shared" si="192"/>
        <v>13.49</v>
      </c>
      <c r="T534" s="52">
        <f t="shared" si="193"/>
        <v>-0.14233333333333331</v>
      </c>
      <c r="U534" s="52">
        <f t="shared" si="194"/>
        <v>0.30733333333333335</v>
      </c>
      <c r="V534" s="52">
        <f t="shared" si="195"/>
        <v>9.2200000000000006</v>
      </c>
      <c r="W534" s="55">
        <f>SUMIF(GLS!B:B,K534,GLS!C:C)</f>
        <v>5.48</v>
      </c>
      <c r="X534" s="55"/>
      <c r="Y534" s="55"/>
      <c r="Z534" s="52">
        <f t="shared" si="196"/>
        <v>-5.48</v>
      </c>
      <c r="AA534" s="52">
        <f t="shared" si="197"/>
        <v>-5.48</v>
      </c>
      <c r="AB534" s="52">
        <f t="shared" si="198"/>
        <v>-0.18266666666666667</v>
      </c>
      <c r="AC534" s="52">
        <f t="shared" si="199"/>
        <v>0.12466666666666668</v>
      </c>
      <c r="AD534" s="56">
        <f t="shared" si="200"/>
        <v>0.27724240177909565</v>
      </c>
      <c r="AE534" s="57">
        <f t="shared" si="201"/>
        <v>3.74</v>
      </c>
      <c r="AF534" s="53">
        <f>IFERROR(-ABS(INDEX('frais amazon 011225-150326'!H:H,MATCH(Reproting_ERPALIN!K534,'frais amazon 011225-150326'!D:D,0))/1.2),"Commande hors la France")</f>
        <v>-2.4916666666666671</v>
      </c>
      <c r="AG534" s="53">
        <f t="shared" si="202"/>
        <v>-2.4916666666666671</v>
      </c>
      <c r="AH534" s="53">
        <f t="shared" si="203"/>
        <v>-8.3055555555555577E-2</v>
      </c>
      <c r="AI534" s="57">
        <f t="shared" si="204"/>
        <v>4.1611111111111099E-2</v>
      </c>
      <c r="AJ534" s="56">
        <f t="shared" si="205"/>
        <v>9.2537682233753374E-2</v>
      </c>
      <c r="AK534" s="54">
        <f t="shared" si="206"/>
        <v>1.2483333333333331</v>
      </c>
      <c r="AL534" s="46"/>
      <c r="AM534" s="41"/>
    </row>
    <row r="535" spans="1:39" x14ac:dyDescent="0.25">
      <c r="A535" s="27" t="s">
        <v>1025</v>
      </c>
      <c r="B535" s="27" t="s">
        <v>1026</v>
      </c>
      <c r="C535" s="27" t="s">
        <v>29</v>
      </c>
      <c r="D535" s="27" t="s">
        <v>11812</v>
      </c>
      <c r="E535" s="2">
        <v>21</v>
      </c>
      <c r="F535" s="23">
        <v>14.98</v>
      </c>
      <c r="G535" s="3">
        <v>10.53</v>
      </c>
      <c r="H535" s="3">
        <v>5.91</v>
      </c>
      <c r="I535" s="3">
        <v>39.43</v>
      </c>
      <c r="J535" s="27" t="s">
        <v>1912</v>
      </c>
      <c r="K535" s="1" t="s">
        <v>1027</v>
      </c>
      <c r="L535" s="50">
        <f t="shared" si="185"/>
        <v>1</v>
      </c>
      <c r="M535" s="51">
        <f t="shared" si="186"/>
        <v>2026</v>
      </c>
      <c r="N535" s="65">
        <f t="shared" si="187"/>
        <v>46023</v>
      </c>
      <c r="O535" s="52">
        <f t="shared" si="188"/>
        <v>0.71333333333333337</v>
      </c>
      <c r="P535" s="52">
        <f t="shared" si="189"/>
        <v>14.98</v>
      </c>
      <c r="Q535" s="53">
        <f t="shared" si="190"/>
        <v>0.50142857142857145</v>
      </c>
      <c r="R535" s="52">
        <f t="shared" si="191"/>
        <v>1.2147619047619047</v>
      </c>
      <c r="S535" s="54">
        <f t="shared" si="192"/>
        <v>25.509999999999998</v>
      </c>
      <c r="T535" s="52">
        <f t="shared" si="193"/>
        <v>-0.4319047619047619</v>
      </c>
      <c r="U535" s="52">
        <f t="shared" si="194"/>
        <v>0.78285714285714281</v>
      </c>
      <c r="V535" s="52">
        <f t="shared" si="195"/>
        <v>16.439999999999998</v>
      </c>
      <c r="W535" s="55">
        <f>SUMIF(GLS!B:B,K535,GLS!C:C)</f>
        <v>10.100000000000001</v>
      </c>
      <c r="X535" s="55"/>
      <c r="Y535" s="55"/>
      <c r="Z535" s="52">
        <f t="shared" si="196"/>
        <v>-10.100000000000001</v>
      </c>
      <c r="AA535" s="52">
        <f t="shared" si="197"/>
        <v>-10.100000000000001</v>
      </c>
      <c r="AB535" s="52">
        <f t="shared" si="198"/>
        <v>-0.48095238095238102</v>
      </c>
      <c r="AC535" s="52">
        <f t="shared" si="199"/>
        <v>0.30190476190476179</v>
      </c>
      <c r="AD535" s="56">
        <f t="shared" si="200"/>
        <v>0.24852998823990582</v>
      </c>
      <c r="AE535" s="57">
        <f t="shared" si="201"/>
        <v>6.3399999999999972</v>
      </c>
      <c r="AF535" s="53" t="str">
        <f>IFERROR(-ABS(INDEX('frais amazon 011225-150326'!H:H,MATCH(Reproting_ERPALIN!K535,'frais amazon 011225-150326'!D:D,0))/1.2),"Commande hors la France")</f>
        <v>Commande hors la France</v>
      </c>
      <c r="AG535" s="53">
        <f t="shared" si="202"/>
        <v>0</v>
      </c>
      <c r="AH535" s="53">
        <f t="shared" si="203"/>
        <v>0</v>
      </c>
      <c r="AI535" s="57">
        <f t="shared" si="204"/>
        <v>0.30190476190476179</v>
      </c>
      <c r="AJ535" s="56">
        <f t="shared" si="205"/>
        <v>0.24852998823990582</v>
      </c>
      <c r="AK535" s="54">
        <f t="shared" si="206"/>
        <v>6.3399999999999972</v>
      </c>
      <c r="AL535" s="46"/>
      <c r="AM535" s="41"/>
    </row>
    <row r="536" spans="1:39" x14ac:dyDescent="0.25">
      <c r="A536" s="27" t="s">
        <v>9</v>
      </c>
      <c r="B536" s="27" t="s">
        <v>10</v>
      </c>
      <c r="C536" s="27" t="s">
        <v>11</v>
      </c>
      <c r="D536" s="27" t="s">
        <v>11812</v>
      </c>
      <c r="E536" s="2">
        <v>15</v>
      </c>
      <c r="F536" s="23">
        <v>6.93</v>
      </c>
      <c r="G536" s="3">
        <v>4.99</v>
      </c>
      <c r="H536" s="3">
        <v>4.79</v>
      </c>
      <c r="I536" s="3">
        <v>69.16</v>
      </c>
      <c r="J536" s="27" t="s">
        <v>1671</v>
      </c>
      <c r="K536" s="1" t="s">
        <v>1029</v>
      </c>
      <c r="L536" s="50">
        <f t="shared" si="185"/>
        <v>1</v>
      </c>
      <c r="M536" s="51">
        <f t="shared" si="186"/>
        <v>2026</v>
      </c>
      <c r="N536" s="65">
        <f t="shared" si="187"/>
        <v>46023</v>
      </c>
      <c r="O536" s="52">
        <f t="shared" si="188"/>
        <v>0.46199999999999997</v>
      </c>
      <c r="P536" s="52">
        <f t="shared" si="189"/>
        <v>6.93</v>
      </c>
      <c r="Q536" s="53">
        <f t="shared" si="190"/>
        <v>0.33266666666666667</v>
      </c>
      <c r="R536" s="52">
        <f t="shared" si="191"/>
        <v>0.79466666666666663</v>
      </c>
      <c r="S536" s="54">
        <f t="shared" si="192"/>
        <v>11.92</v>
      </c>
      <c r="T536" s="52">
        <f t="shared" si="193"/>
        <v>-0.14266666666666664</v>
      </c>
      <c r="U536" s="52">
        <f t="shared" si="194"/>
        <v>0.65200000000000002</v>
      </c>
      <c r="V536" s="52">
        <f t="shared" si="195"/>
        <v>9.7800000000000011</v>
      </c>
      <c r="W536" s="55">
        <f>SUMIF(GLS!B:B,K536,GLS!C:C)</f>
        <v>5.25</v>
      </c>
      <c r="X536" s="55"/>
      <c r="Y536" s="55"/>
      <c r="Z536" s="52">
        <f t="shared" si="196"/>
        <v>-5.25</v>
      </c>
      <c r="AA536" s="52">
        <f t="shared" si="197"/>
        <v>-5.25</v>
      </c>
      <c r="AB536" s="52">
        <f t="shared" si="198"/>
        <v>-0.35</v>
      </c>
      <c r="AC536" s="52">
        <f t="shared" si="199"/>
        <v>0.30200000000000005</v>
      </c>
      <c r="AD536" s="56">
        <f t="shared" si="200"/>
        <v>0.38003355704697994</v>
      </c>
      <c r="AE536" s="57">
        <f t="shared" si="201"/>
        <v>4.5300000000000011</v>
      </c>
      <c r="AF536" s="53">
        <f>IFERROR(-ABS(INDEX('frais amazon 011225-150326'!H:H,MATCH(Reproting_ERPALIN!K536,'frais amazon 011225-150326'!D:D,0))/1.2),"Commande hors la France")</f>
        <v>-2.2083333333333335</v>
      </c>
      <c r="AG536" s="53">
        <f t="shared" si="202"/>
        <v>-2.2083333333333335</v>
      </c>
      <c r="AH536" s="53">
        <f t="shared" si="203"/>
        <v>-0.14722222222222223</v>
      </c>
      <c r="AI536" s="57">
        <f t="shared" si="204"/>
        <v>0.15477777777777782</v>
      </c>
      <c r="AJ536" s="56">
        <f t="shared" si="205"/>
        <v>0.1947706935123043</v>
      </c>
      <c r="AK536" s="54">
        <f t="shared" si="206"/>
        <v>2.3216666666666672</v>
      </c>
      <c r="AL536" s="46"/>
      <c r="AM536" s="41"/>
    </row>
    <row r="537" spans="1:39" x14ac:dyDescent="0.25">
      <c r="A537" s="27" t="s">
        <v>614</v>
      </c>
      <c r="B537" s="27" t="s">
        <v>615</v>
      </c>
      <c r="C537" s="27" t="s">
        <v>16</v>
      </c>
      <c r="D537" s="27" t="s">
        <v>11812</v>
      </c>
      <c r="E537" s="2">
        <v>100</v>
      </c>
      <c r="F537" s="23">
        <v>8.56</v>
      </c>
      <c r="G537" s="3">
        <v>4.99</v>
      </c>
      <c r="H537" s="3">
        <v>7.78</v>
      </c>
      <c r="I537" s="3">
        <v>90.89</v>
      </c>
      <c r="J537" s="27" t="s">
        <v>1671</v>
      </c>
      <c r="K537" s="1" t="s">
        <v>1030</v>
      </c>
      <c r="L537" s="50">
        <f t="shared" si="185"/>
        <v>1</v>
      </c>
      <c r="M537" s="51">
        <f t="shared" si="186"/>
        <v>2026</v>
      </c>
      <c r="N537" s="65">
        <f t="shared" si="187"/>
        <v>46023</v>
      </c>
      <c r="O537" s="52">
        <f t="shared" si="188"/>
        <v>8.5600000000000009E-2</v>
      </c>
      <c r="P537" s="52">
        <f t="shared" si="189"/>
        <v>8.56</v>
      </c>
      <c r="Q537" s="53">
        <f t="shared" si="190"/>
        <v>4.99E-2</v>
      </c>
      <c r="R537" s="52">
        <f t="shared" si="191"/>
        <v>0.13550000000000001</v>
      </c>
      <c r="S537" s="54">
        <f t="shared" si="192"/>
        <v>13.55</v>
      </c>
      <c r="T537" s="52">
        <f t="shared" si="193"/>
        <v>-7.8000000000000022E-3</v>
      </c>
      <c r="U537" s="52">
        <f t="shared" si="194"/>
        <v>0.12770000000000001</v>
      </c>
      <c r="V537" s="52">
        <f t="shared" si="195"/>
        <v>12.770000000000001</v>
      </c>
      <c r="W537" s="55">
        <f>SUMIF(GLS!B:B,K537,GLS!C:C)</f>
        <v>5.25</v>
      </c>
      <c r="X537" s="55"/>
      <c r="Y537" s="55"/>
      <c r="Z537" s="52">
        <f t="shared" si="196"/>
        <v>-5.25</v>
      </c>
      <c r="AA537" s="52">
        <f t="shared" si="197"/>
        <v>-5.25</v>
      </c>
      <c r="AB537" s="52">
        <f t="shared" si="198"/>
        <v>-5.2499999999999998E-2</v>
      </c>
      <c r="AC537" s="52">
        <f t="shared" si="199"/>
        <v>7.5200000000000017E-2</v>
      </c>
      <c r="AD537" s="56">
        <f t="shared" si="200"/>
        <v>0.55498154981549819</v>
      </c>
      <c r="AE537" s="57">
        <f t="shared" si="201"/>
        <v>7.5200000000000014</v>
      </c>
      <c r="AF537" s="53">
        <f>IFERROR(-ABS(INDEX('frais amazon 011225-150326'!H:H,MATCH(Reproting_ERPALIN!K537,'frais amazon 011225-150326'!D:D,0))/1.2),"Commande hors la France")</f>
        <v>-2.5</v>
      </c>
      <c r="AG537" s="53">
        <f t="shared" si="202"/>
        <v>-2.5</v>
      </c>
      <c r="AH537" s="53">
        <f t="shared" si="203"/>
        <v>-2.5000000000000001E-2</v>
      </c>
      <c r="AI537" s="57">
        <f t="shared" si="204"/>
        <v>5.0200000000000015E-2</v>
      </c>
      <c r="AJ537" s="56">
        <f t="shared" si="205"/>
        <v>0.37047970479704806</v>
      </c>
      <c r="AK537" s="54">
        <f t="shared" si="206"/>
        <v>5.0200000000000014</v>
      </c>
      <c r="AL537" s="46"/>
      <c r="AM537" s="41"/>
    </row>
    <row r="538" spans="1:39" x14ac:dyDescent="0.25">
      <c r="A538" s="27" t="s">
        <v>100</v>
      </c>
      <c r="B538" s="27" t="s">
        <v>101</v>
      </c>
      <c r="C538" s="27" t="s">
        <v>16</v>
      </c>
      <c r="D538" s="27" t="s">
        <v>11812</v>
      </c>
      <c r="E538" s="2">
        <v>100</v>
      </c>
      <c r="F538" s="23">
        <v>9.48</v>
      </c>
      <c r="G538" s="3">
        <v>4.99</v>
      </c>
      <c r="H538" s="3">
        <v>7.34</v>
      </c>
      <c r="I538" s="3">
        <v>77.430000000000007</v>
      </c>
      <c r="J538" s="27" t="s">
        <v>1671</v>
      </c>
      <c r="K538" s="1" t="s">
        <v>1031</v>
      </c>
      <c r="L538" s="50">
        <f t="shared" si="185"/>
        <v>1</v>
      </c>
      <c r="M538" s="51">
        <f t="shared" si="186"/>
        <v>2026</v>
      </c>
      <c r="N538" s="65">
        <f t="shared" si="187"/>
        <v>46023</v>
      </c>
      <c r="O538" s="52">
        <f t="shared" si="188"/>
        <v>9.4800000000000009E-2</v>
      </c>
      <c r="P538" s="52">
        <f t="shared" si="189"/>
        <v>9.48</v>
      </c>
      <c r="Q538" s="53">
        <f t="shared" si="190"/>
        <v>4.99E-2</v>
      </c>
      <c r="R538" s="52">
        <f t="shared" si="191"/>
        <v>0.1447</v>
      </c>
      <c r="S538" s="54">
        <f t="shared" si="192"/>
        <v>14.469999999999999</v>
      </c>
      <c r="T538" s="52">
        <f t="shared" si="193"/>
        <v>-2.1400000000000006E-2</v>
      </c>
      <c r="U538" s="52">
        <f t="shared" si="194"/>
        <v>0.12329999999999999</v>
      </c>
      <c r="V538" s="52">
        <f t="shared" si="195"/>
        <v>12.33</v>
      </c>
      <c r="W538" s="55">
        <f>SUMIF(GLS!B:B,K538,GLS!C:C)</f>
        <v>5.25</v>
      </c>
      <c r="X538" s="55"/>
      <c r="Y538" s="55"/>
      <c r="Z538" s="52">
        <f t="shared" si="196"/>
        <v>-5.25</v>
      </c>
      <c r="AA538" s="52">
        <f t="shared" si="197"/>
        <v>-5.25</v>
      </c>
      <c r="AB538" s="52">
        <f t="shared" si="198"/>
        <v>-5.2499999999999998E-2</v>
      </c>
      <c r="AC538" s="52">
        <f t="shared" si="199"/>
        <v>7.0800000000000002E-2</v>
      </c>
      <c r="AD538" s="56">
        <f t="shared" si="200"/>
        <v>0.48928818244644096</v>
      </c>
      <c r="AE538" s="57">
        <f t="shared" si="201"/>
        <v>7.08</v>
      </c>
      <c r="AF538" s="53">
        <f>IFERROR(-ABS(INDEX('frais amazon 011225-150326'!H:H,MATCH(Reproting_ERPALIN!K538,'frais amazon 011225-150326'!D:D,0))/1.2),"Commande hors la France")</f>
        <v>-2.6750000000000003</v>
      </c>
      <c r="AG538" s="53">
        <f t="shared" si="202"/>
        <v>-2.6749999999999998</v>
      </c>
      <c r="AH538" s="53">
        <f t="shared" si="203"/>
        <v>-2.6749999999999999E-2</v>
      </c>
      <c r="AI538" s="57">
        <f t="shared" si="204"/>
        <v>4.4050000000000006E-2</v>
      </c>
      <c r="AJ538" s="56">
        <f t="shared" si="205"/>
        <v>0.30442294402211478</v>
      </c>
      <c r="AK538" s="54">
        <f t="shared" si="206"/>
        <v>4.4050000000000002</v>
      </c>
      <c r="AL538" s="46"/>
      <c r="AM538" s="41"/>
    </row>
    <row r="539" spans="1:39" x14ac:dyDescent="0.25">
      <c r="A539" s="27" t="s">
        <v>114</v>
      </c>
      <c r="B539" s="27" t="s">
        <v>115</v>
      </c>
      <c r="C539" s="27" t="s">
        <v>29</v>
      </c>
      <c r="D539" s="27" t="s">
        <v>11812</v>
      </c>
      <c r="E539" s="2">
        <v>224</v>
      </c>
      <c r="F539" s="23">
        <v>81.72</v>
      </c>
      <c r="G539" s="3" t="s">
        <v>12</v>
      </c>
      <c r="H539" s="3">
        <v>40.840000000000003</v>
      </c>
      <c r="I539" s="3">
        <v>49.98</v>
      </c>
      <c r="J539" s="27" t="s">
        <v>1671</v>
      </c>
      <c r="K539" s="1" t="s">
        <v>1032</v>
      </c>
      <c r="L539" s="50">
        <f t="shared" si="185"/>
        <v>1</v>
      </c>
      <c r="M539" s="51">
        <f t="shared" si="186"/>
        <v>2026</v>
      </c>
      <c r="N539" s="65">
        <f t="shared" si="187"/>
        <v>46023</v>
      </c>
      <c r="O539" s="52">
        <f t="shared" si="188"/>
        <v>0.36482142857142857</v>
      </c>
      <c r="P539" s="52">
        <f t="shared" si="189"/>
        <v>81.72</v>
      </c>
      <c r="Q539" s="53">
        <f t="shared" si="190"/>
        <v>0</v>
      </c>
      <c r="R539" s="52">
        <f t="shared" si="191"/>
        <v>0.36482142857142857</v>
      </c>
      <c r="S539" s="54">
        <f t="shared" si="192"/>
        <v>81.72</v>
      </c>
      <c r="T539" s="52">
        <f t="shared" si="193"/>
        <v>-0.18249999999999997</v>
      </c>
      <c r="U539" s="52">
        <f t="shared" si="194"/>
        <v>0.18232142857142861</v>
      </c>
      <c r="V539" s="52">
        <f t="shared" si="195"/>
        <v>40.840000000000011</v>
      </c>
      <c r="W539" s="55">
        <f>SUMIF(GLS!B:B,K539,GLS!C:C)</f>
        <v>8.6700000000000017</v>
      </c>
      <c r="X539" s="55"/>
      <c r="Y539" s="55"/>
      <c r="Z539" s="52">
        <f t="shared" si="196"/>
        <v>-8.6700000000000017</v>
      </c>
      <c r="AA539" s="52">
        <f t="shared" si="197"/>
        <v>-8.6700000000000017</v>
      </c>
      <c r="AB539" s="52">
        <f t="shared" si="198"/>
        <v>-3.8705357142857152E-2</v>
      </c>
      <c r="AC539" s="52">
        <f t="shared" si="199"/>
        <v>0.14361607142857147</v>
      </c>
      <c r="AD539" s="56">
        <f t="shared" si="200"/>
        <v>0.39366128242780235</v>
      </c>
      <c r="AE539" s="57">
        <f t="shared" si="201"/>
        <v>32.170000000000009</v>
      </c>
      <c r="AF539" s="53">
        <f>IFERROR(-ABS(INDEX('frais amazon 011225-150326'!H:H,MATCH(Reproting_ERPALIN!K539,'frais amazon 011225-150326'!D:D,0))/1.2),"Commande hors la France")</f>
        <v>-15.15</v>
      </c>
      <c r="AG539" s="53">
        <f t="shared" si="202"/>
        <v>-15.15</v>
      </c>
      <c r="AH539" s="53">
        <f t="shared" si="203"/>
        <v>-6.7633928571428567E-2</v>
      </c>
      <c r="AI539" s="57">
        <f t="shared" si="204"/>
        <v>7.5982142857142901E-2</v>
      </c>
      <c r="AJ539" s="56">
        <f t="shared" si="205"/>
        <v>0.20827214880078329</v>
      </c>
      <c r="AK539" s="54">
        <f t="shared" si="206"/>
        <v>17.02000000000001</v>
      </c>
      <c r="AL539" s="46"/>
      <c r="AM539" s="41"/>
    </row>
    <row r="540" spans="1:39" x14ac:dyDescent="0.25">
      <c r="A540" s="27" t="s">
        <v>100</v>
      </c>
      <c r="B540" s="27" t="s">
        <v>101</v>
      </c>
      <c r="C540" s="27" t="s">
        <v>16</v>
      </c>
      <c r="D540" s="27" t="s">
        <v>11812</v>
      </c>
      <c r="E540" s="2">
        <v>100</v>
      </c>
      <c r="F540" s="23">
        <v>9.48</v>
      </c>
      <c r="G540" s="3">
        <v>4.99</v>
      </c>
      <c r="H540" s="3">
        <v>7.34</v>
      </c>
      <c r="I540" s="3">
        <v>77.430000000000007</v>
      </c>
      <c r="J540" s="27" t="s">
        <v>1671</v>
      </c>
      <c r="K540" s="1" t="s">
        <v>1033</v>
      </c>
      <c r="L540" s="50">
        <f t="shared" si="185"/>
        <v>1</v>
      </c>
      <c r="M540" s="51">
        <f t="shared" si="186"/>
        <v>2026</v>
      </c>
      <c r="N540" s="65">
        <f t="shared" si="187"/>
        <v>46023</v>
      </c>
      <c r="O540" s="52">
        <f t="shared" si="188"/>
        <v>9.4800000000000009E-2</v>
      </c>
      <c r="P540" s="52">
        <f t="shared" si="189"/>
        <v>9.48</v>
      </c>
      <c r="Q540" s="53">
        <f t="shared" si="190"/>
        <v>4.99E-2</v>
      </c>
      <c r="R540" s="52">
        <f t="shared" si="191"/>
        <v>0.1447</v>
      </c>
      <c r="S540" s="54">
        <f t="shared" si="192"/>
        <v>14.469999999999999</v>
      </c>
      <c r="T540" s="52">
        <f t="shared" si="193"/>
        <v>-2.1400000000000006E-2</v>
      </c>
      <c r="U540" s="52">
        <f t="shared" si="194"/>
        <v>0.12329999999999999</v>
      </c>
      <c r="V540" s="52">
        <f t="shared" si="195"/>
        <v>12.33</v>
      </c>
      <c r="W540" s="55">
        <f>SUMIF(GLS!B:B,K540,GLS!C:C)</f>
        <v>5.25</v>
      </c>
      <c r="X540" s="55"/>
      <c r="Y540" s="55"/>
      <c r="Z540" s="52">
        <f t="shared" si="196"/>
        <v>-5.25</v>
      </c>
      <c r="AA540" s="52">
        <f t="shared" si="197"/>
        <v>-5.25</v>
      </c>
      <c r="AB540" s="52">
        <f t="shared" si="198"/>
        <v>-5.2499999999999998E-2</v>
      </c>
      <c r="AC540" s="52">
        <f t="shared" si="199"/>
        <v>7.0800000000000002E-2</v>
      </c>
      <c r="AD540" s="56">
        <f t="shared" si="200"/>
        <v>0.48928818244644096</v>
      </c>
      <c r="AE540" s="57">
        <f t="shared" si="201"/>
        <v>7.08</v>
      </c>
      <c r="AF540" s="53">
        <f>IFERROR(-ABS(INDEX('frais amazon 011225-150326'!H:H,MATCH(Reproting_ERPALIN!K540,'frais amazon 011225-150326'!D:D,0))/1.2),"Commande hors la France")</f>
        <v>-2.6833333333333336</v>
      </c>
      <c r="AG540" s="53">
        <f t="shared" si="202"/>
        <v>-2.6833333333333336</v>
      </c>
      <c r="AH540" s="53">
        <f t="shared" si="203"/>
        <v>-2.6833333333333334E-2</v>
      </c>
      <c r="AI540" s="57">
        <f t="shared" si="204"/>
        <v>4.3966666666666668E-2</v>
      </c>
      <c r="AJ540" s="56">
        <f t="shared" si="205"/>
        <v>0.30384703985256856</v>
      </c>
      <c r="AK540" s="54">
        <f t="shared" si="206"/>
        <v>4.3966666666666665</v>
      </c>
      <c r="AL540" s="46"/>
      <c r="AM540" s="41"/>
    </row>
    <row r="541" spans="1:39" x14ac:dyDescent="0.25">
      <c r="A541" s="27" t="s">
        <v>109</v>
      </c>
      <c r="B541" s="27" t="s">
        <v>110</v>
      </c>
      <c r="C541" s="27" t="s">
        <v>11</v>
      </c>
      <c r="D541" s="27" t="s">
        <v>11812</v>
      </c>
      <c r="E541" s="2">
        <v>1000</v>
      </c>
      <c r="F541" s="23">
        <v>38</v>
      </c>
      <c r="G541" s="3">
        <v>4.99</v>
      </c>
      <c r="H541" s="3">
        <v>20.8</v>
      </c>
      <c r="I541" s="3">
        <v>54.74</v>
      </c>
      <c r="J541" s="27" t="s">
        <v>1671</v>
      </c>
      <c r="K541" s="1" t="s">
        <v>1034</v>
      </c>
      <c r="L541" s="50">
        <f t="shared" si="185"/>
        <v>1</v>
      </c>
      <c r="M541" s="51">
        <f t="shared" si="186"/>
        <v>2026</v>
      </c>
      <c r="N541" s="65">
        <f t="shared" si="187"/>
        <v>46023</v>
      </c>
      <c r="O541" s="52">
        <f t="shared" si="188"/>
        <v>3.7999999999999999E-2</v>
      </c>
      <c r="P541" s="52">
        <f t="shared" si="189"/>
        <v>38</v>
      </c>
      <c r="Q541" s="53">
        <f t="shared" si="190"/>
        <v>4.9900000000000005E-3</v>
      </c>
      <c r="R541" s="52">
        <f t="shared" si="191"/>
        <v>4.299E-2</v>
      </c>
      <c r="S541" s="54">
        <f t="shared" si="192"/>
        <v>42.99</v>
      </c>
      <c r="T541" s="52">
        <f t="shared" si="193"/>
        <v>-1.72E-2</v>
      </c>
      <c r="U541" s="52">
        <f t="shared" si="194"/>
        <v>2.579E-2</v>
      </c>
      <c r="V541" s="52">
        <f t="shared" si="195"/>
        <v>25.79</v>
      </c>
      <c r="W541" s="55">
        <f>SUMIF(GLS!B:B,K541,GLS!C:C)</f>
        <v>6.13</v>
      </c>
      <c r="X541" s="55"/>
      <c r="Y541" s="55"/>
      <c r="Z541" s="52">
        <f t="shared" si="196"/>
        <v>-6.13</v>
      </c>
      <c r="AA541" s="52">
        <f t="shared" si="197"/>
        <v>-6.13</v>
      </c>
      <c r="AB541" s="52">
        <f t="shared" si="198"/>
        <v>-6.13E-3</v>
      </c>
      <c r="AC541" s="52">
        <f t="shared" si="199"/>
        <v>1.966E-2</v>
      </c>
      <c r="AD541" s="56">
        <f t="shared" si="200"/>
        <v>0.45731565480344266</v>
      </c>
      <c r="AE541" s="57">
        <f t="shared" si="201"/>
        <v>19.66</v>
      </c>
      <c r="AF541" s="53">
        <f>IFERROR(-ABS(INDEX('frais amazon 011225-150326'!H:H,MATCH(Reproting_ERPALIN!K541,'frais amazon 011225-150326'!D:D,0))/1.2),"Commande hors la France")</f>
        <v>-7.9750000000000005</v>
      </c>
      <c r="AG541" s="53">
        <f t="shared" si="202"/>
        <v>-7.9750000000000005</v>
      </c>
      <c r="AH541" s="53">
        <f t="shared" si="203"/>
        <v>-7.9750000000000012E-3</v>
      </c>
      <c r="AI541" s="57">
        <f t="shared" si="204"/>
        <v>1.1684999999999999E-2</v>
      </c>
      <c r="AJ541" s="56">
        <f t="shared" si="205"/>
        <v>0.2718073970690858</v>
      </c>
      <c r="AK541" s="54">
        <f t="shared" si="206"/>
        <v>11.684999999999999</v>
      </c>
      <c r="AL541" s="46"/>
      <c r="AM541" s="41"/>
    </row>
    <row r="542" spans="1:39" x14ac:dyDescent="0.25">
      <c r="A542" s="27" t="s">
        <v>9</v>
      </c>
      <c r="B542" s="27" t="s">
        <v>10</v>
      </c>
      <c r="C542" s="27" t="s">
        <v>11</v>
      </c>
      <c r="D542" s="27" t="s">
        <v>11812</v>
      </c>
      <c r="E542" s="2">
        <v>15</v>
      </c>
      <c r="F542" s="23">
        <v>6.93</v>
      </c>
      <c r="G542" s="3">
        <v>4.99</v>
      </c>
      <c r="H542" s="3">
        <v>4.79</v>
      </c>
      <c r="I542" s="3">
        <v>69.16</v>
      </c>
      <c r="J542" s="27" t="s">
        <v>1671</v>
      </c>
      <c r="K542" s="1" t="s">
        <v>1035</v>
      </c>
      <c r="L542" s="50">
        <f t="shared" si="185"/>
        <v>1</v>
      </c>
      <c r="M542" s="51">
        <f t="shared" si="186"/>
        <v>2026</v>
      </c>
      <c r="N542" s="65">
        <f t="shared" si="187"/>
        <v>46023</v>
      </c>
      <c r="O542" s="52">
        <f t="shared" si="188"/>
        <v>0.46199999999999997</v>
      </c>
      <c r="P542" s="52">
        <f t="shared" si="189"/>
        <v>6.93</v>
      </c>
      <c r="Q542" s="53">
        <f t="shared" si="190"/>
        <v>0.33266666666666667</v>
      </c>
      <c r="R542" s="52">
        <f t="shared" si="191"/>
        <v>0.79466666666666663</v>
      </c>
      <c r="S542" s="54">
        <f t="shared" si="192"/>
        <v>11.92</v>
      </c>
      <c r="T542" s="52">
        <f t="shared" si="193"/>
        <v>-0.14266666666666664</v>
      </c>
      <c r="U542" s="52">
        <f t="shared" si="194"/>
        <v>0.65200000000000002</v>
      </c>
      <c r="V542" s="52">
        <f t="shared" si="195"/>
        <v>9.7800000000000011</v>
      </c>
      <c r="W542" s="55">
        <f>SUMIF(GLS!B:B,K542,GLS!C:C)</f>
        <v>5.25</v>
      </c>
      <c r="X542" s="55"/>
      <c r="Y542" s="55"/>
      <c r="Z542" s="52">
        <f t="shared" si="196"/>
        <v>-5.25</v>
      </c>
      <c r="AA542" s="52">
        <f t="shared" si="197"/>
        <v>-5.25</v>
      </c>
      <c r="AB542" s="52">
        <f t="shared" si="198"/>
        <v>-0.35</v>
      </c>
      <c r="AC542" s="52">
        <f t="shared" si="199"/>
        <v>0.30200000000000005</v>
      </c>
      <c r="AD542" s="56">
        <f t="shared" si="200"/>
        <v>0.38003355704697994</v>
      </c>
      <c r="AE542" s="57">
        <f t="shared" si="201"/>
        <v>4.5300000000000011</v>
      </c>
      <c r="AF542" s="53">
        <f>IFERROR(-ABS(INDEX('frais amazon 011225-150326'!H:H,MATCH(Reproting_ERPALIN!K542,'frais amazon 011225-150326'!D:D,0))/1.2),"Commande hors la France")</f>
        <v>-2.2166666666666668</v>
      </c>
      <c r="AG542" s="53">
        <f t="shared" si="202"/>
        <v>-2.2166666666666668</v>
      </c>
      <c r="AH542" s="53">
        <f t="shared" si="203"/>
        <v>-0.14777777777777779</v>
      </c>
      <c r="AI542" s="57">
        <f t="shared" si="204"/>
        <v>0.15422222222222226</v>
      </c>
      <c r="AJ542" s="56">
        <f t="shared" si="205"/>
        <v>0.19407158836689042</v>
      </c>
      <c r="AK542" s="54">
        <f t="shared" si="206"/>
        <v>2.3133333333333339</v>
      </c>
      <c r="AL542" s="46"/>
      <c r="AM542" s="41"/>
    </row>
    <row r="543" spans="1:39" x14ac:dyDescent="0.25">
      <c r="A543" s="27" t="s">
        <v>14</v>
      </c>
      <c r="B543" s="27" t="s">
        <v>15</v>
      </c>
      <c r="C543" s="27" t="s">
        <v>16</v>
      </c>
      <c r="D543" s="27" t="s">
        <v>11812</v>
      </c>
      <c r="E543" s="2">
        <v>100</v>
      </c>
      <c r="F543" s="23">
        <v>12.98</v>
      </c>
      <c r="G543" s="3">
        <v>4.99</v>
      </c>
      <c r="H543" s="3">
        <v>11.52</v>
      </c>
      <c r="I543" s="3">
        <v>88.75</v>
      </c>
      <c r="J543" s="27" t="s">
        <v>1671</v>
      </c>
      <c r="K543" s="1" t="s">
        <v>1037</v>
      </c>
      <c r="L543" s="50">
        <f t="shared" si="185"/>
        <v>1</v>
      </c>
      <c r="M543" s="51">
        <f t="shared" si="186"/>
        <v>2026</v>
      </c>
      <c r="N543" s="65">
        <f t="shared" si="187"/>
        <v>46023</v>
      </c>
      <c r="O543" s="52">
        <f t="shared" si="188"/>
        <v>0.1298</v>
      </c>
      <c r="P543" s="52">
        <f t="shared" si="189"/>
        <v>12.98</v>
      </c>
      <c r="Q543" s="53">
        <f t="shared" si="190"/>
        <v>4.99E-2</v>
      </c>
      <c r="R543" s="52">
        <f t="shared" si="191"/>
        <v>0.1797</v>
      </c>
      <c r="S543" s="54">
        <f t="shared" si="192"/>
        <v>17.97</v>
      </c>
      <c r="T543" s="52">
        <f t="shared" si="193"/>
        <v>-1.4600000000000009E-2</v>
      </c>
      <c r="U543" s="52">
        <f t="shared" si="194"/>
        <v>0.1651</v>
      </c>
      <c r="V543" s="52">
        <f t="shared" si="195"/>
        <v>16.509999999999998</v>
      </c>
      <c r="W543" s="55">
        <f>SUMIF(GLS!B:B,K543,GLS!C:C)</f>
        <v>5.25</v>
      </c>
      <c r="X543" s="55"/>
      <c r="Y543" s="55"/>
      <c r="Z543" s="52">
        <f t="shared" si="196"/>
        <v>-5.25</v>
      </c>
      <c r="AA543" s="52">
        <f t="shared" si="197"/>
        <v>-5.25</v>
      </c>
      <c r="AB543" s="52">
        <f t="shared" si="198"/>
        <v>-5.2499999999999998E-2</v>
      </c>
      <c r="AC543" s="52">
        <f t="shared" si="199"/>
        <v>0.11260000000000001</v>
      </c>
      <c r="AD543" s="56">
        <f t="shared" si="200"/>
        <v>0.62659988870339456</v>
      </c>
      <c r="AE543" s="57">
        <f t="shared" si="201"/>
        <v>11.26</v>
      </c>
      <c r="AF543" s="53">
        <f>IFERROR(-ABS(INDEX('frais amazon 011225-150326'!H:H,MATCH(Reproting_ERPALIN!K543,'frais amazon 011225-150326'!D:D,0))/1.2),"Commande hors la France")</f>
        <v>-3.3416666666666668</v>
      </c>
      <c r="AG543" s="53">
        <f t="shared" si="202"/>
        <v>-3.3416666666666668</v>
      </c>
      <c r="AH543" s="53">
        <f t="shared" si="203"/>
        <v>-3.3416666666666671E-2</v>
      </c>
      <c r="AI543" s="57">
        <f t="shared" si="204"/>
        <v>7.9183333333333328E-2</v>
      </c>
      <c r="AJ543" s="56">
        <f t="shared" si="205"/>
        <v>0.44064181042478201</v>
      </c>
      <c r="AK543" s="54">
        <f t="shared" si="206"/>
        <v>7.918333333333333</v>
      </c>
      <c r="AL543" s="46"/>
      <c r="AM543" s="41"/>
    </row>
    <row r="544" spans="1:39" x14ac:dyDescent="0.25">
      <c r="A544" s="27" t="s">
        <v>59</v>
      </c>
      <c r="B544" s="27" t="s">
        <v>60</v>
      </c>
      <c r="C544" s="27" t="s">
        <v>16</v>
      </c>
      <c r="D544" s="27" t="s">
        <v>11812</v>
      </c>
      <c r="E544" s="2">
        <v>100</v>
      </c>
      <c r="F544" s="23">
        <v>10.32</v>
      </c>
      <c r="G544" s="3">
        <v>4.99</v>
      </c>
      <c r="H544" s="3">
        <v>9.61</v>
      </c>
      <c r="I544" s="3">
        <v>93.12</v>
      </c>
      <c r="J544" s="27" t="s">
        <v>1671</v>
      </c>
      <c r="K544" s="1" t="s">
        <v>1038</v>
      </c>
      <c r="L544" s="50">
        <f t="shared" si="185"/>
        <v>1</v>
      </c>
      <c r="M544" s="51">
        <f t="shared" si="186"/>
        <v>2026</v>
      </c>
      <c r="N544" s="65">
        <f t="shared" si="187"/>
        <v>46023</v>
      </c>
      <c r="O544" s="52">
        <f t="shared" si="188"/>
        <v>0.1032</v>
      </c>
      <c r="P544" s="52">
        <f t="shared" si="189"/>
        <v>10.32</v>
      </c>
      <c r="Q544" s="53">
        <f t="shared" si="190"/>
        <v>4.99E-2</v>
      </c>
      <c r="R544" s="52">
        <f t="shared" si="191"/>
        <v>0.15310000000000001</v>
      </c>
      <c r="S544" s="54">
        <f t="shared" si="192"/>
        <v>15.310000000000002</v>
      </c>
      <c r="T544" s="52">
        <f t="shared" si="193"/>
        <v>-7.1000000000000082E-3</v>
      </c>
      <c r="U544" s="52">
        <f t="shared" si="194"/>
        <v>0.14600000000000002</v>
      </c>
      <c r="V544" s="52">
        <f t="shared" si="195"/>
        <v>14.600000000000001</v>
      </c>
      <c r="W544" s="55">
        <f>SUMIF(GLS!B:B,K544,GLS!C:C)</f>
        <v>5.25</v>
      </c>
      <c r="X544" s="55"/>
      <c r="Y544" s="55"/>
      <c r="Z544" s="52">
        <f t="shared" si="196"/>
        <v>-5.25</v>
      </c>
      <c r="AA544" s="52">
        <f t="shared" si="197"/>
        <v>-5.25</v>
      </c>
      <c r="AB544" s="52">
        <f t="shared" si="198"/>
        <v>-5.2499999999999998E-2</v>
      </c>
      <c r="AC544" s="52">
        <f t="shared" si="199"/>
        <v>9.3500000000000028E-2</v>
      </c>
      <c r="AD544" s="56">
        <f t="shared" si="200"/>
        <v>0.61071195297191394</v>
      </c>
      <c r="AE544" s="57">
        <f t="shared" si="201"/>
        <v>9.3500000000000032</v>
      </c>
      <c r="AF544" s="53">
        <f>IFERROR(-ABS(INDEX('frais amazon 011225-150326'!H:H,MATCH(Reproting_ERPALIN!K544,'frais amazon 011225-150326'!D:D,0))/1.2),"Commande hors la France")</f>
        <v>-2.85</v>
      </c>
      <c r="AG544" s="53">
        <f t="shared" si="202"/>
        <v>-2.85</v>
      </c>
      <c r="AH544" s="53">
        <f t="shared" si="203"/>
        <v>-2.8500000000000001E-2</v>
      </c>
      <c r="AI544" s="57">
        <f t="shared" si="204"/>
        <v>6.500000000000003E-2</v>
      </c>
      <c r="AJ544" s="56">
        <f t="shared" si="205"/>
        <v>0.4245591116917049</v>
      </c>
      <c r="AK544" s="54">
        <f t="shared" si="206"/>
        <v>6.5000000000000027</v>
      </c>
      <c r="AL544" s="46"/>
      <c r="AM544" s="41"/>
    </row>
    <row r="545" spans="1:39" x14ac:dyDescent="0.25">
      <c r="A545" s="27" t="s">
        <v>18</v>
      </c>
      <c r="B545" s="27" t="s">
        <v>19</v>
      </c>
      <c r="C545" s="27" t="s">
        <v>16</v>
      </c>
      <c r="D545" s="27" t="s">
        <v>11812</v>
      </c>
      <c r="E545" s="2">
        <v>100</v>
      </c>
      <c r="F545" s="23">
        <v>10.24</v>
      </c>
      <c r="G545" s="3">
        <v>8.74</v>
      </c>
      <c r="H545" s="3">
        <v>9.3699999999999992</v>
      </c>
      <c r="I545" s="3">
        <v>91.5</v>
      </c>
      <c r="J545" s="27" t="s">
        <v>1942</v>
      </c>
      <c r="K545" s="1" t="s">
        <v>1040</v>
      </c>
      <c r="L545" s="50">
        <f t="shared" si="185"/>
        <v>1</v>
      </c>
      <c r="M545" s="51">
        <f t="shared" si="186"/>
        <v>2026</v>
      </c>
      <c r="N545" s="65">
        <f t="shared" si="187"/>
        <v>46023</v>
      </c>
      <c r="O545" s="52">
        <f t="shared" si="188"/>
        <v>0.1024</v>
      </c>
      <c r="P545" s="52">
        <f t="shared" si="189"/>
        <v>10.24</v>
      </c>
      <c r="Q545" s="53">
        <f t="shared" si="190"/>
        <v>8.7400000000000005E-2</v>
      </c>
      <c r="R545" s="52">
        <f t="shared" si="191"/>
        <v>0.18980000000000002</v>
      </c>
      <c r="S545" s="54">
        <f t="shared" si="192"/>
        <v>18.980000000000004</v>
      </c>
      <c r="T545" s="52">
        <f t="shared" si="193"/>
        <v>-8.7000000000000098E-3</v>
      </c>
      <c r="U545" s="52">
        <f t="shared" si="194"/>
        <v>0.18110000000000001</v>
      </c>
      <c r="V545" s="52">
        <f t="shared" si="195"/>
        <v>18.11</v>
      </c>
      <c r="W545" s="55">
        <f>SUMIF(GLS!B:B,K545,GLS!C:C)</f>
        <v>9.39</v>
      </c>
      <c r="X545" s="55"/>
      <c r="Y545" s="55"/>
      <c r="Z545" s="52">
        <f t="shared" si="196"/>
        <v>-9.39</v>
      </c>
      <c r="AA545" s="52">
        <f t="shared" si="197"/>
        <v>-9.39</v>
      </c>
      <c r="AB545" s="52">
        <f t="shared" si="198"/>
        <v>-9.3900000000000011E-2</v>
      </c>
      <c r="AC545" s="52">
        <f t="shared" si="199"/>
        <v>8.72E-2</v>
      </c>
      <c r="AD545" s="56">
        <f t="shared" si="200"/>
        <v>0.45943097997892512</v>
      </c>
      <c r="AE545" s="57">
        <f t="shared" si="201"/>
        <v>8.7200000000000006</v>
      </c>
      <c r="AF545" s="53" t="str">
        <f>IFERROR(-ABS(INDEX('frais amazon 011225-150326'!H:H,MATCH(Reproting_ERPALIN!K545,'frais amazon 011225-150326'!D:D,0))/1.2),"Commande hors la France")</f>
        <v>Commande hors la France</v>
      </c>
      <c r="AG545" s="53">
        <f t="shared" si="202"/>
        <v>0</v>
      </c>
      <c r="AH545" s="53">
        <f t="shared" si="203"/>
        <v>0</v>
      </c>
      <c r="AI545" s="57">
        <f t="shared" si="204"/>
        <v>8.72E-2</v>
      </c>
      <c r="AJ545" s="56">
        <f t="shared" si="205"/>
        <v>0.45943097997892512</v>
      </c>
      <c r="AK545" s="54">
        <f t="shared" si="206"/>
        <v>8.7200000000000006</v>
      </c>
      <c r="AL545" s="46"/>
      <c r="AM545" s="41"/>
    </row>
    <row r="546" spans="1:39" x14ac:dyDescent="0.25">
      <c r="A546" s="27" t="s">
        <v>76</v>
      </c>
      <c r="B546" s="27" t="s">
        <v>77</v>
      </c>
      <c r="C546" s="27" t="s">
        <v>16</v>
      </c>
      <c r="D546" s="27" t="s">
        <v>11812</v>
      </c>
      <c r="E546" s="2">
        <v>100</v>
      </c>
      <c r="F546" s="23">
        <v>12.05</v>
      </c>
      <c r="G546" s="3">
        <v>4.99</v>
      </c>
      <c r="H546" s="3">
        <v>11.35</v>
      </c>
      <c r="I546" s="3">
        <v>94.19</v>
      </c>
      <c r="J546" s="27" t="s">
        <v>1671</v>
      </c>
      <c r="K546" s="1" t="s">
        <v>1041</v>
      </c>
      <c r="L546" s="50">
        <f t="shared" si="185"/>
        <v>1</v>
      </c>
      <c r="M546" s="51">
        <f t="shared" si="186"/>
        <v>2026</v>
      </c>
      <c r="N546" s="65">
        <f t="shared" si="187"/>
        <v>46023</v>
      </c>
      <c r="O546" s="52">
        <f t="shared" si="188"/>
        <v>0.12050000000000001</v>
      </c>
      <c r="P546" s="52">
        <f t="shared" si="189"/>
        <v>12.05</v>
      </c>
      <c r="Q546" s="53">
        <f t="shared" si="190"/>
        <v>4.99E-2</v>
      </c>
      <c r="R546" s="52">
        <f t="shared" si="191"/>
        <v>0.1704</v>
      </c>
      <c r="S546" s="54">
        <f t="shared" si="192"/>
        <v>17.04</v>
      </c>
      <c r="T546" s="52">
        <f t="shared" si="193"/>
        <v>-7.0000000000000106E-3</v>
      </c>
      <c r="U546" s="52">
        <f t="shared" si="194"/>
        <v>0.16339999999999999</v>
      </c>
      <c r="V546" s="52">
        <f t="shared" si="195"/>
        <v>16.34</v>
      </c>
      <c r="W546" s="55">
        <f>SUMIF(GLS!B:B,K546,GLS!C:C)</f>
        <v>5.25</v>
      </c>
      <c r="X546" s="55"/>
      <c r="Y546" s="55"/>
      <c r="Z546" s="52">
        <f t="shared" si="196"/>
        <v>-5.25</v>
      </c>
      <c r="AA546" s="52">
        <f t="shared" si="197"/>
        <v>-5.25</v>
      </c>
      <c r="AB546" s="52">
        <f t="shared" si="198"/>
        <v>-5.2499999999999998E-2</v>
      </c>
      <c r="AC546" s="52">
        <f t="shared" si="199"/>
        <v>0.1109</v>
      </c>
      <c r="AD546" s="56">
        <f t="shared" si="200"/>
        <v>0.6508215962441315</v>
      </c>
      <c r="AE546" s="57">
        <f t="shared" si="201"/>
        <v>11.09</v>
      </c>
      <c r="AF546" s="53">
        <f>IFERROR(-ABS(INDEX('frais amazon 011225-150326'!H:H,MATCH(Reproting_ERPALIN!K546,'frais amazon 011225-150326'!D:D,0))/1.2),"Commande hors la France")</f>
        <v>-3.1666666666666665</v>
      </c>
      <c r="AG546" s="53">
        <f t="shared" si="202"/>
        <v>-3.1666666666666661</v>
      </c>
      <c r="AH546" s="53">
        <f t="shared" si="203"/>
        <v>-3.1666666666666662E-2</v>
      </c>
      <c r="AI546" s="57">
        <f t="shared" si="204"/>
        <v>7.9233333333333336E-2</v>
      </c>
      <c r="AJ546" s="56">
        <f t="shared" si="205"/>
        <v>0.46498435054773085</v>
      </c>
      <c r="AK546" s="54">
        <f t="shared" si="206"/>
        <v>7.9233333333333338</v>
      </c>
      <c r="AL546" s="46"/>
      <c r="AM546" s="41"/>
    </row>
    <row r="547" spans="1:39" x14ac:dyDescent="0.25">
      <c r="A547" s="27" t="s">
        <v>1042</v>
      </c>
      <c r="B547" s="27" t="s">
        <v>1043</v>
      </c>
      <c r="C547" s="27" t="s">
        <v>29</v>
      </c>
      <c r="D547" s="27" t="s">
        <v>11812</v>
      </c>
      <c r="E547" s="2">
        <v>84</v>
      </c>
      <c r="F547" s="23">
        <v>35.200000000000003</v>
      </c>
      <c r="G547" s="3">
        <v>4.99</v>
      </c>
      <c r="H547" s="3">
        <v>9.14</v>
      </c>
      <c r="I547" s="3">
        <v>25.98</v>
      </c>
      <c r="J547" s="27" t="s">
        <v>1671</v>
      </c>
      <c r="K547" s="1" t="s">
        <v>1044</v>
      </c>
      <c r="L547" s="50">
        <f t="shared" si="185"/>
        <v>1</v>
      </c>
      <c r="M547" s="51">
        <f t="shared" si="186"/>
        <v>2026</v>
      </c>
      <c r="N547" s="65">
        <f t="shared" si="187"/>
        <v>46023</v>
      </c>
      <c r="O547" s="52">
        <f t="shared" si="188"/>
        <v>0.41904761904761906</v>
      </c>
      <c r="P547" s="52">
        <f t="shared" si="189"/>
        <v>35.200000000000003</v>
      </c>
      <c r="Q547" s="53">
        <f t="shared" si="190"/>
        <v>5.9404761904761905E-2</v>
      </c>
      <c r="R547" s="52">
        <f t="shared" si="191"/>
        <v>0.47845238095238096</v>
      </c>
      <c r="S547" s="54">
        <f t="shared" si="192"/>
        <v>40.19</v>
      </c>
      <c r="T547" s="52">
        <f t="shared" si="193"/>
        <v>-0.31023809523809526</v>
      </c>
      <c r="U547" s="52">
        <f t="shared" si="194"/>
        <v>0.16821428571428571</v>
      </c>
      <c r="V547" s="52">
        <f t="shared" si="195"/>
        <v>14.129999999999999</v>
      </c>
      <c r="W547" s="55">
        <f>SUMIF(GLS!B:B,K547,GLS!C:C)</f>
        <v>13.14</v>
      </c>
      <c r="X547" s="55"/>
      <c r="Y547" s="55"/>
      <c r="Z547" s="52">
        <f t="shared" si="196"/>
        <v>-13.14</v>
      </c>
      <c r="AA547" s="52">
        <f t="shared" si="197"/>
        <v>-13.14</v>
      </c>
      <c r="AB547" s="52">
        <f t="shared" si="198"/>
        <v>-0.15642857142857144</v>
      </c>
      <c r="AC547" s="52">
        <f t="shared" si="199"/>
        <v>1.178571428571426E-2</v>
      </c>
      <c r="AD547" s="56">
        <f t="shared" si="200"/>
        <v>2.4632993281910869E-2</v>
      </c>
      <c r="AE547" s="57">
        <f t="shared" si="201"/>
        <v>0.98999999999999788</v>
      </c>
      <c r="AF547" s="53">
        <f>IFERROR(-ABS(INDEX('frais amazon 011225-150326'!H:H,MATCH(Reproting_ERPALIN!K547,'frais amazon 011225-150326'!D:D,0))/1.2),"Commande hors la France")</f>
        <v>-7.4666666666666677</v>
      </c>
      <c r="AG547" s="53">
        <f t="shared" si="202"/>
        <v>-7.4666666666666668</v>
      </c>
      <c r="AH547" s="53">
        <f t="shared" si="203"/>
        <v>-8.8888888888888892E-2</v>
      </c>
      <c r="AI547" s="57">
        <f t="shared" si="204"/>
        <v>-7.7103174603174632E-2</v>
      </c>
      <c r="AJ547" s="56">
        <f t="shared" si="205"/>
        <v>-0.16115119847391562</v>
      </c>
      <c r="AK547" s="54">
        <f t="shared" si="206"/>
        <v>-6.4766666666666692</v>
      </c>
      <c r="AL547" s="46"/>
      <c r="AM547" s="41"/>
    </row>
    <row r="548" spans="1:39" x14ac:dyDescent="0.25">
      <c r="A548" s="27" t="s">
        <v>9</v>
      </c>
      <c r="B548" s="27" t="s">
        <v>10</v>
      </c>
      <c r="C548" s="27" t="s">
        <v>11</v>
      </c>
      <c r="D548" s="27" t="s">
        <v>11812</v>
      </c>
      <c r="E548" s="2">
        <v>15</v>
      </c>
      <c r="F548" s="23">
        <v>6.93</v>
      </c>
      <c r="G548" s="3">
        <v>4.99</v>
      </c>
      <c r="H548" s="3">
        <v>4.79</v>
      </c>
      <c r="I548" s="3">
        <v>69.16</v>
      </c>
      <c r="J548" s="27" t="s">
        <v>1671</v>
      </c>
      <c r="K548" s="1" t="s">
        <v>1047</v>
      </c>
      <c r="L548" s="50">
        <f t="shared" si="185"/>
        <v>1</v>
      </c>
      <c r="M548" s="51">
        <f t="shared" si="186"/>
        <v>2026</v>
      </c>
      <c r="N548" s="65">
        <f t="shared" si="187"/>
        <v>46023</v>
      </c>
      <c r="O548" s="52">
        <f t="shared" si="188"/>
        <v>0.46199999999999997</v>
      </c>
      <c r="P548" s="52">
        <f t="shared" si="189"/>
        <v>6.93</v>
      </c>
      <c r="Q548" s="53">
        <f t="shared" si="190"/>
        <v>0.33266666666666667</v>
      </c>
      <c r="R548" s="52">
        <f t="shared" si="191"/>
        <v>0.79466666666666663</v>
      </c>
      <c r="S548" s="54">
        <f t="shared" si="192"/>
        <v>11.92</v>
      </c>
      <c r="T548" s="52">
        <f t="shared" si="193"/>
        <v>-0.14266666666666664</v>
      </c>
      <c r="U548" s="52">
        <f t="shared" si="194"/>
        <v>0.65200000000000002</v>
      </c>
      <c r="V548" s="52">
        <f t="shared" si="195"/>
        <v>9.7800000000000011</v>
      </c>
      <c r="W548" s="55">
        <f>SUMIF(GLS!B:B,K548,GLS!C:C)</f>
        <v>5.25</v>
      </c>
      <c r="X548" s="55"/>
      <c r="Y548" s="55"/>
      <c r="Z548" s="52">
        <f t="shared" si="196"/>
        <v>-5.25</v>
      </c>
      <c r="AA548" s="52">
        <f t="shared" si="197"/>
        <v>-5.25</v>
      </c>
      <c r="AB548" s="52">
        <f t="shared" si="198"/>
        <v>-0.35</v>
      </c>
      <c r="AC548" s="52">
        <f t="shared" si="199"/>
        <v>0.30200000000000005</v>
      </c>
      <c r="AD548" s="56">
        <f t="shared" si="200"/>
        <v>0.38003355704697994</v>
      </c>
      <c r="AE548" s="57">
        <f t="shared" si="201"/>
        <v>4.5300000000000011</v>
      </c>
      <c r="AF548" s="53">
        <f>IFERROR(-ABS(INDEX('frais amazon 011225-150326'!H:H,MATCH(Reproting_ERPALIN!K548,'frais amazon 011225-150326'!D:D,0))/1.2),"Commande hors la France")</f>
        <v>-2.2083333333333335</v>
      </c>
      <c r="AG548" s="53">
        <f t="shared" si="202"/>
        <v>-2.2083333333333335</v>
      </c>
      <c r="AH548" s="53">
        <f t="shared" si="203"/>
        <v>-0.14722222222222223</v>
      </c>
      <c r="AI548" s="57">
        <f t="shared" si="204"/>
        <v>0.15477777777777782</v>
      </c>
      <c r="AJ548" s="56">
        <f t="shared" si="205"/>
        <v>0.1947706935123043</v>
      </c>
      <c r="AK548" s="54">
        <f t="shared" si="206"/>
        <v>2.3216666666666672</v>
      </c>
      <c r="AL548" s="46"/>
      <c r="AM548" s="41"/>
    </row>
    <row r="549" spans="1:39" x14ac:dyDescent="0.25">
      <c r="A549" s="27" t="s">
        <v>1042</v>
      </c>
      <c r="B549" s="27" t="s">
        <v>1043</v>
      </c>
      <c r="C549" s="27" t="s">
        <v>29</v>
      </c>
      <c r="D549" s="27" t="s">
        <v>11814</v>
      </c>
      <c r="E549" s="2">
        <v>84</v>
      </c>
      <c r="F549" s="3">
        <v>35.200000000000003</v>
      </c>
      <c r="G549" s="3">
        <v>4.99</v>
      </c>
      <c r="H549" s="3">
        <v>9.14</v>
      </c>
      <c r="I549" s="3">
        <v>25.98</v>
      </c>
      <c r="J549" s="27" t="s">
        <v>1671</v>
      </c>
      <c r="K549" s="1" t="s">
        <v>1049</v>
      </c>
      <c r="L549" s="50">
        <f t="shared" si="185"/>
        <v>12</v>
      </c>
      <c r="M549" s="51">
        <f t="shared" si="186"/>
        <v>2025</v>
      </c>
      <c r="N549" s="65">
        <f t="shared" si="187"/>
        <v>45992</v>
      </c>
      <c r="O549" s="52">
        <f t="shared" si="188"/>
        <v>0.41904761904761906</v>
      </c>
      <c r="P549" s="52">
        <f t="shared" si="189"/>
        <v>35.200000000000003</v>
      </c>
      <c r="Q549" s="53">
        <f t="shared" si="190"/>
        <v>5.9404761904761905E-2</v>
      </c>
      <c r="R549" s="52">
        <f t="shared" si="191"/>
        <v>0.47845238095238096</v>
      </c>
      <c r="S549" s="54">
        <f t="shared" si="192"/>
        <v>40.19</v>
      </c>
      <c r="T549" s="52">
        <f t="shared" si="193"/>
        <v>-0.31023809523809526</v>
      </c>
      <c r="U549" s="52">
        <f t="shared" si="194"/>
        <v>0.16821428571428571</v>
      </c>
      <c r="V549" s="52">
        <f t="shared" si="195"/>
        <v>14.129999999999999</v>
      </c>
      <c r="W549" s="55">
        <f>SUMIF(GLS!B:B,K549,GLS!C:C)</f>
        <v>0</v>
      </c>
      <c r="X549" s="55"/>
      <c r="Y549" s="55"/>
      <c r="Z549" s="52" t="e">
        <f t="shared" si="196"/>
        <v>#VALUE!</v>
      </c>
      <c r="AA549" s="52">
        <f t="shared" si="197"/>
        <v>0</v>
      </c>
      <c r="AB549" s="52">
        <f t="shared" si="198"/>
        <v>0</v>
      </c>
      <c r="AC549" s="52">
        <f t="shared" si="199"/>
        <v>0.16821428571428571</v>
      </c>
      <c r="AD549" s="56">
        <f t="shared" si="200"/>
        <v>0.35157999502363768</v>
      </c>
      <c r="AE549" s="57">
        <f t="shared" si="201"/>
        <v>14.129999999999999</v>
      </c>
      <c r="AF549" s="53">
        <f>IFERROR(-ABS(INDEX('frais amazon 011225-150326'!H:H,MATCH(Reproting_ERPALIN!K549,'frais amazon 011225-150326'!D:D,0))/1.2),"Commande hors la France")</f>
        <v>-7.4666666666666677</v>
      </c>
      <c r="AG549" s="53">
        <f t="shared" si="202"/>
        <v>-7.4666666666666668</v>
      </c>
      <c r="AH549" s="53">
        <f t="shared" si="203"/>
        <v>-8.8888888888888892E-2</v>
      </c>
      <c r="AI549" s="57">
        <f t="shared" si="204"/>
        <v>7.9325396825396813E-2</v>
      </c>
      <c r="AJ549" s="56">
        <f t="shared" si="205"/>
        <v>0.16579580326781121</v>
      </c>
      <c r="AK549" s="54">
        <f t="shared" si="206"/>
        <v>6.6633333333333322</v>
      </c>
      <c r="AL549" s="46"/>
      <c r="AM549" s="41"/>
    </row>
    <row r="550" spans="1:39" x14ac:dyDescent="0.25">
      <c r="A550" s="27" t="s">
        <v>335</v>
      </c>
      <c r="B550" s="27" t="s">
        <v>336</v>
      </c>
      <c r="C550" s="27" t="s">
        <v>33</v>
      </c>
      <c r="D550" s="27" t="s">
        <v>11814</v>
      </c>
      <c r="E550" s="2">
        <v>1</v>
      </c>
      <c r="F550" s="3">
        <v>8.24</v>
      </c>
      <c r="G550" s="3">
        <v>4.99</v>
      </c>
      <c r="H550" s="3">
        <v>4.47</v>
      </c>
      <c r="I550" s="3">
        <v>54.25</v>
      </c>
      <c r="J550" s="27" t="s">
        <v>1671</v>
      </c>
      <c r="K550" s="1" t="s">
        <v>1050</v>
      </c>
      <c r="L550" s="50">
        <f t="shared" si="185"/>
        <v>12</v>
      </c>
      <c r="M550" s="51">
        <f t="shared" si="186"/>
        <v>2025</v>
      </c>
      <c r="N550" s="65">
        <f t="shared" si="187"/>
        <v>45992</v>
      </c>
      <c r="O550" s="52">
        <f t="shared" si="188"/>
        <v>8.24</v>
      </c>
      <c r="P550" s="52">
        <f t="shared" si="189"/>
        <v>8.24</v>
      </c>
      <c r="Q550" s="53">
        <f t="shared" si="190"/>
        <v>4.99</v>
      </c>
      <c r="R550" s="52">
        <f t="shared" si="191"/>
        <v>13.23</v>
      </c>
      <c r="S550" s="54">
        <f t="shared" si="192"/>
        <v>13.23</v>
      </c>
      <c r="T550" s="52">
        <f t="shared" si="193"/>
        <v>-3.7700000000000005</v>
      </c>
      <c r="U550" s="52">
        <f t="shared" si="194"/>
        <v>9.4600000000000009</v>
      </c>
      <c r="V550" s="52">
        <f t="shared" si="195"/>
        <v>9.4600000000000009</v>
      </c>
      <c r="W550" s="55">
        <f>SUMIF(GLS!B:B,K550,GLS!C:C)</f>
        <v>10.73</v>
      </c>
      <c r="X550" s="55"/>
      <c r="Y550" s="55"/>
      <c r="Z550" s="52">
        <f t="shared" si="196"/>
        <v>-10.73</v>
      </c>
      <c r="AA550" s="52">
        <f t="shared" si="197"/>
        <v>-10.73</v>
      </c>
      <c r="AB550" s="52">
        <f t="shared" si="198"/>
        <v>-10.73</v>
      </c>
      <c r="AC550" s="52">
        <f t="shared" si="199"/>
        <v>-1.2699999999999996</v>
      </c>
      <c r="AD550" s="56">
        <f t="shared" si="200"/>
        <v>-9.5993953136810251E-2</v>
      </c>
      <c r="AE550" s="57">
        <f t="shared" si="201"/>
        <v>-1.2699999999999996</v>
      </c>
      <c r="AF550" s="53">
        <f>IFERROR(-ABS(INDEX('frais amazon 011225-150326'!H:H,MATCH(Reproting_ERPALIN!K550,'frais amazon 011225-150326'!D:D,0))/1.2),"Commande hors la France")</f>
        <v>-2.4583333333333335</v>
      </c>
      <c r="AG550" s="53">
        <f t="shared" si="202"/>
        <v>-2.4583333333333335</v>
      </c>
      <c r="AH550" s="53">
        <f t="shared" si="203"/>
        <v>-2.4583333333333335</v>
      </c>
      <c r="AI550" s="57">
        <f t="shared" si="204"/>
        <v>-3.7283333333333331</v>
      </c>
      <c r="AJ550" s="56">
        <f t="shared" si="205"/>
        <v>-0.281809019904258</v>
      </c>
      <c r="AK550" s="54">
        <f t="shared" si="206"/>
        <v>-3.7283333333333331</v>
      </c>
      <c r="AL550" s="46"/>
      <c r="AM550" s="41"/>
    </row>
    <row r="551" spans="1:39" x14ac:dyDescent="0.25">
      <c r="A551" s="27" t="s">
        <v>68</v>
      </c>
      <c r="B551" s="27" t="s">
        <v>69</v>
      </c>
      <c r="C551" s="27" t="s">
        <v>16</v>
      </c>
      <c r="D551" s="27" t="s">
        <v>11814</v>
      </c>
      <c r="E551" s="2">
        <v>100</v>
      </c>
      <c r="F551" s="3">
        <v>19.82</v>
      </c>
      <c r="G551" s="3">
        <v>4.99</v>
      </c>
      <c r="H551" s="3">
        <v>17.71</v>
      </c>
      <c r="I551" s="3">
        <v>89.35</v>
      </c>
      <c r="J551" s="27" t="s">
        <v>1671</v>
      </c>
      <c r="K551" s="1" t="s">
        <v>1051</v>
      </c>
      <c r="L551" s="50">
        <f t="shared" si="185"/>
        <v>12</v>
      </c>
      <c r="M551" s="51">
        <f t="shared" si="186"/>
        <v>2025</v>
      </c>
      <c r="N551" s="65">
        <f t="shared" si="187"/>
        <v>45992</v>
      </c>
      <c r="O551" s="52">
        <f t="shared" si="188"/>
        <v>0.19820000000000002</v>
      </c>
      <c r="P551" s="52">
        <f t="shared" si="189"/>
        <v>19.82</v>
      </c>
      <c r="Q551" s="53">
        <f t="shared" si="190"/>
        <v>4.99E-2</v>
      </c>
      <c r="R551" s="52">
        <f t="shared" si="191"/>
        <v>0.24810000000000001</v>
      </c>
      <c r="S551" s="54">
        <f t="shared" si="192"/>
        <v>24.810000000000002</v>
      </c>
      <c r="T551" s="52">
        <f t="shared" si="193"/>
        <v>-2.1099999999999994E-2</v>
      </c>
      <c r="U551" s="52">
        <f t="shared" si="194"/>
        <v>0.22700000000000004</v>
      </c>
      <c r="V551" s="52">
        <f t="shared" si="195"/>
        <v>22.700000000000003</v>
      </c>
      <c r="W551" s="55">
        <f>SUMIF(GLS!B:B,K551,GLS!C:C)</f>
        <v>5.25</v>
      </c>
      <c r="X551" s="55"/>
      <c r="Y551" s="55"/>
      <c r="Z551" s="52">
        <f t="shared" si="196"/>
        <v>-5.25</v>
      </c>
      <c r="AA551" s="52">
        <f t="shared" si="197"/>
        <v>-5.25</v>
      </c>
      <c r="AB551" s="52">
        <f t="shared" si="198"/>
        <v>-5.2499999999999998E-2</v>
      </c>
      <c r="AC551" s="52">
        <f t="shared" si="199"/>
        <v>0.17450000000000004</v>
      </c>
      <c r="AD551" s="56">
        <f t="shared" si="200"/>
        <v>0.70334542523176147</v>
      </c>
      <c r="AE551" s="57">
        <f t="shared" si="201"/>
        <v>17.450000000000003</v>
      </c>
      <c r="AF551" s="53">
        <f>IFERROR(-ABS(INDEX('frais amazon 011225-150326'!H:H,MATCH(Reproting_ERPALIN!K551,'frais amazon 011225-150326'!D:D,0))/1.2),"Commande hors la France")</f>
        <v>-4.166666666666667</v>
      </c>
      <c r="AG551" s="53">
        <f t="shared" si="202"/>
        <v>-4.166666666666667</v>
      </c>
      <c r="AH551" s="53">
        <f t="shared" si="203"/>
        <v>-4.1666666666666671E-2</v>
      </c>
      <c r="AI551" s="57">
        <f t="shared" si="204"/>
        <v>0.13283333333333336</v>
      </c>
      <c r="AJ551" s="56">
        <f t="shared" si="205"/>
        <v>0.53540239150880031</v>
      </c>
      <c r="AK551" s="54">
        <f t="shared" si="206"/>
        <v>13.283333333333335</v>
      </c>
      <c r="AL551" s="46"/>
      <c r="AM551" s="41"/>
    </row>
    <row r="552" spans="1:39" x14ac:dyDescent="0.25">
      <c r="A552" s="27" t="s">
        <v>9</v>
      </c>
      <c r="B552" s="27" t="s">
        <v>10</v>
      </c>
      <c r="C552" s="27" t="s">
        <v>11</v>
      </c>
      <c r="D552" s="27" t="s">
        <v>11812</v>
      </c>
      <c r="E552" s="2">
        <v>15</v>
      </c>
      <c r="F552" s="23">
        <v>6.93</v>
      </c>
      <c r="G552" s="3">
        <v>4.99</v>
      </c>
      <c r="H552" s="3">
        <v>4.79</v>
      </c>
      <c r="I552" s="3">
        <v>69.16</v>
      </c>
      <c r="J552" s="27" t="s">
        <v>1671</v>
      </c>
      <c r="K552" s="1" t="s">
        <v>1052</v>
      </c>
      <c r="L552" s="50">
        <f t="shared" si="185"/>
        <v>1</v>
      </c>
      <c r="M552" s="51">
        <f t="shared" si="186"/>
        <v>2026</v>
      </c>
      <c r="N552" s="65">
        <f t="shared" si="187"/>
        <v>46023</v>
      </c>
      <c r="O552" s="52">
        <f t="shared" si="188"/>
        <v>0.46199999999999997</v>
      </c>
      <c r="P552" s="52">
        <f t="shared" si="189"/>
        <v>6.93</v>
      </c>
      <c r="Q552" s="53">
        <f t="shared" si="190"/>
        <v>0.33266666666666667</v>
      </c>
      <c r="R552" s="52">
        <f t="shared" si="191"/>
        <v>0.79466666666666663</v>
      </c>
      <c r="S552" s="54">
        <f t="shared" si="192"/>
        <v>11.92</v>
      </c>
      <c r="T552" s="52">
        <f t="shared" si="193"/>
        <v>-0.14266666666666664</v>
      </c>
      <c r="U552" s="52">
        <f t="shared" si="194"/>
        <v>0.65200000000000002</v>
      </c>
      <c r="V552" s="52">
        <f t="shared" si="195"/>
        <v>9.7800000000000011</v>
      </c>
      <c r="W552" s="55">
        <f>SUMIF(GLS!B:B,K552,GLS!C:C)</f>
        <v>5.25</v>
      </c>
      <c r="X552" s="55"/>
      <c r="Y552" s="55"/>
      <c r="Z552" s="52">
        <f t="shared" si="196"/>
        <v>-5.25</v>
      </c>
      <c r="AA552" s="52">
        <f t="shared" si="197"/>
        <v>-5.25</v>
      </c>
      <c r="AB552" s="52">
        <f t="shared" si="198"/>
        <v>-0.35</v>
      </c>
      <c r="AC552" s="52">
        <f t="shared" si="199"/>
        <v>0.30200000000000005</v>
      </c>
      <c r="AD552" s="56">
        <f t="shared" si="200"/>
        <v>0.38003355704697994</v>
      </c>
      <c r="AE552" s="57">
        <f t="shared" si="201"/>
        <v>4.5300000000000011</v>
      </c>
      <c r="AF552" s="53">
        <f>IFERROR(-ABS(INDEX('frais amazon 011225-150326'!H:H,MATCH(Reproting_ERPALIN!K552,'frais amazon 011225-150326'!D:D,0))/1.2),"Commande hors la France")</f>
        <v>-2.2083333333333335</v>
      </c>
      <c r="AG552" s="53">
        <f t="shared" si="202"/>
        <v>-2.2083333333333335</v>
      </c>
      <c r="AH552" s="53">
        <f t="shared" si="203"/>
        <v>-0.14722222222222223</v>
      </c>
      <c r="AI552" s="57">
        <f t="shared" si="204"/>
        <v>0.15477777777777782</v>
      </c>
      <c r="AJ552" s="56">
        <f t="shared" si="205"/>
        <v>0.1947706935123043</v>
      </c>
      <c r="AK552" s="54">
        <f t="shared" si="206"/>
        <v>2.3216666666666672</v>
      </c>
      <c r="AL552" s="46"/>
      <c r="AM552" s="41"/>
    </row>
    <row r="553" spans="1:39" x14ac:dyDescent="0.25">
      <c r="A553" s="27" t="s">
        <v>59</v>
      </c>
      <c r="B553" s="27" t="s">
        <v>60</v>
      </c>
      <c r="C553" s="27" t="s">
        <v>16</v>
      </c>
      <c r="D553" s="27" t="s">
        <v>11812</v>
      </c>
      <c r="E553" s="2">
        <v>100</v>
      </c>
      <c r="F553" s="23">
        <v>10.32</v>
      </c>
      <c r="G553" s="3">
        <v>4.99</v>
      </c>
      <c r="H553" s="3">
        <v>9.61</v>
      </c>
      <c r="I553" s="3">
        <v>93.12</v>
      </c>
      <c r="J553" s="27" t="s">
        <v>1671</v>
      </c>
      <c r="K553" s="1" t="s">
        <v>1054</v>
      </c>
      <c r="L553" s="50">
        <f t="shared" si="185"/>
        <v>1</v>
      </c>
      <c r="M553" s="51">
        <f t="shared" si="186"/>
        <v>2026</v>
      </c>
      <c r="N553" s="65">
        <f t="shared" si="187"/>
        <v>46023</v>
      </c>
      <c r="O553" s="52">
        <f t="shared" si="188"/>
        <v>0.1032</v>
      </c>
      <c r="P553" s="52">
        <f t="shared" si="189"/>
        <v>10.32</v>
      </c>
      <c r="Q553" s="53">
        <f t="shared" si="190"/>
        <v>4.99E-2</v>
      </c>
      <c r="R553" s="52">
        <f t="shared" si="191"/>
        <v>0.15310000000000001</v>
      </c>
      <c r="S553" s="54">
        <f t="shared" si="192"/>
        <v>15.310000000000002</v>
      </c>
      <c r="T553" s="52">
        <f t="shared" si="193"/>
        <v>-7.1000000000000082E-3</v>
      </c>
      <c r="U553" s="52">
        <f t="shared" si="194"/>
        <v>0.14600000000000002</v>
      </c>
      <c r="V553" s="52">
        <f t="shared" si="195"/>
        <v>14.600000000000001</v>
      </c>
      <c r="W553" s="55">
        <f>SUMIF(GLS!B:B,K553,GLS!C:C)</f>
        <v>5.25</v>
      </c>
      <c r="X553" s="55"/>
      <c r="Y553" s="55"/>
      <c r="Z553" s="52">
        <f t="shared" si="196"/>
        <v>-5.25</v>
      </c>
      <c r="AA553" s="52">
        <f t="shared" si="197"/>
        <v>-5.25</v>
      </c>
      <c r="AB553" s="52">
        <f t="shared" si="198"/>
        <v>-5.2499999999999998E-2</v>
      </c>
      <c r="AC553" s="52">
        <f t="shared" si="199"/>
        <v>9.3500000000000028E-2</v>
      </c>
      <c r="AD553" s="56">
        <f t="shared" si="200"/>
        <v>0.61071195297191394</v>
      </c>
      <c r="AE553" s="57">
        <f t="shared" si="201"/>
        <v>9.3500000000000032</v>
      </c>
      <c r="AF553" s="53">
        <f>IFERROR(-ABS(INDEX('frais amazon 011225-150326'!H:H,MATCH(Reproting_ERPALIN!K553,'frais amazon 011225-150326'!D:D,0))/1.2),"Commande hors la France")</f>
        <v>-2.8333333333333335</v>
      </c>
      <c r="AG553" s="53">
        <f t="shared" si="202"/>
        <v>-2.8333333333333339</v>
      </c>
      <c r="AH553" s="53">
        <f t="shared" si="203"/>
        <v>-2.8333333333333339E-2</v>
      </c>
      <c r="AI553" s="57">
        <f t="shared" si="204"/>
        <v>6.5166666666666692E-2</v>
      </c>
      <c r="AJ553" s="56">
        <f t="shared" si="205"/>
        <v>0.42564772479860669</v>
      </c>
      <c r="AK553" s="54">
        <f t="shared" si="206"/>
        <v>6.5166666666666693</v>
      </c>
      <c r="AL553" s="46"/>
      <c r="AM553" s="41"/>
    </row>
    <row r="554" spans="1:39" x14ac:dyDescent="0.25">
      <c r="A554" s="27" t="s">
        <v>372</v>
      </c>
      <c r="B554" s="27" t="s">
        <v>373</v>
      </c>
      <c r="C554" s="27" t="s">
        <v>29</v>
      </c>
      <c r="D554" s="27" t="s">
        <v>11812</v>
      </c>
      <c r="E554" s="2">
        <v>20</v>
      </c>
      <c r="F554" s="23">
        <v>33.630000000000003</v>
      </c>
      <c r="G554" s="3" t="s">
        <v>12</v>
      </c>
      <c r="H554" s="3">
        <v>14.87</v>
      </c>
      <c r="I554" s="3">
        <v>44.23</v>
      </c>
      <c r="J554" s="27" t="s">
        <v>1671</v>
      </c>
      <c r="K554" s="1" t="s">
        <v>1055</v>
      </c>
      <c r="L554" s="50">
        <f t="shared" si="185"/>
        <v>1</v>
      </c>
      <c r="M554" s="51">
        <f t="shared" si="186"/>
        <v>2026</v>
      </c>
      <c r="N554" s="65">
        <f t="shared" si="187"/>
        <v>46023</v>
      </c>
      <c r="O554" s="52">
        <f t="shared" si="188"/>
        <v>1.6815000000000002</v>
      </c>
      <c r="P554" s="52">
        <f t="shared" si="189"/>
        <v>33.630000000000003</v>
      </c>
      <c r="Q554" s="53">
        <f t="shared" si="190"/>
        <v>0</v>
      </c>
      <c r="R554" s="52">
        <f t="shared" si="191"/>
        <v>1.6815000000000002</v>
      </c>
      <c r="S554" s="54">
        <f t="shared" si="192"/>
        <v>33.630000000000003</v>
      </c>
      <c r="T554" s="52">
        <f t="shared" si="193"/>
        <v>-0.93800000000000028</v>
      </c>
      <c r="U554" s="52">
        <f t="shared" si="194"/>
        <v>0.74349999999999994</v>
      </c>
      <c r="V554" s="52">
        <f t="shared" si="195"/>
        <v>14.87</v>
      </c>
      <c r="W554" s="55">
        <f>SUMIF(GLS!B:B,K554,GLS!C:C)</f>
        <v>0</v>
      </c>
      <c r="X554" s="55"/>
      <c r="Y554" s="55"/>
      <c r="Z554" s="52" t="e">
        <f t="shared" si="196"/>
        <v>#VALUE!</v>
      </c>
      <c r="AA554" s="52">
        <f t="shared" si="197"/>
        <v>0</v>
      </c>
      <c r="AB554" s="52">
        <f t="shared" si="198"/>
        <v>0</v>
      </c>
      <c r="AC554" s="52">
        <f t="shared" si="199"/>
        <v>0.74349999999999994</v>
      </c>
      <c r="AD554" s="56">
        <f t="shared" si="200"/>
        <v>0.44216473386856964</v>
      </c>
      <c r="AE554" s="57">
        <f t="shared" si="201"/>
        <v>14.87</v>
      </c>
      <c r="AF554" s="53">
        <f>IFERROR(-ABS(INDEX('frais amazon 011225-150326'!H:H,MATCH(Reproting_ERPALIN!K554,'frais amazon 011225-150326'!D:D,0))/1.2),"Commande hors la France")</f>
        <v>-6.25</v>
      </c>
      <c r="AG554" s="53">
        <f t="shared" si="202"/>
        <v>-6.25</v>
      </c>
      <c r="AH554" s="53">
        <f t="shared" si="203"/>
        <v>-0.3125</v>
      </c>
      <c r="AI554" s="57">
        <f t="shared" si="204"/>
        <v>0.43099999999999994</v>
      </c>
      <c r="AJ554" s="56">
        <f t="shared" si="205"/>
        <v>0.25631876300921791</v>
      </c>
      <c r="AK554" s="54">
        <f t="shared" si="206"/>
        <v>8.6199999999999992</v>
      </c>
      <c r="AL554" s="46"/>
      <c r="AM554" s="41"/>
    </row>
    <row r="555" spans="1:39" x14ac:dyDescent="0.25">
      <c r="A555" s="27" t="s">
        <v>358</v>
      </c>
      <c r="B555" s="27" t="s">
        <v>359</v>
      </c>
      <c r="C555" s="27" t="s">
        <v>81</v>
      </c>
      <c r="D555" s="27" t="s">
        <v>11814</v>
      </c>
      <c r="E555" s="2">
        <v>2</v>
      </c>
      <c r="F555" s="3">
        <v>38.85</v>
      </c>
      <c r="G555" s="3" t="s">
        <v>12</v>
      </c>
      <c r="H555" s="3">
        <v>16.739999999999998</v>
      </c>
      <c r="I555" s="3">
        <v>43.08</v>
      </c>
      <c r="J555" s="27" t="s">
        <v>1671</v>
      </c>
      <c r="K555" s="1" t="s">
        <v>1056</v>
      </c>
      <c r="L555" s="50">
        <f t="shared" si="185"/>
        <v>12</v>
      </c>
      <c r="M555" s="51">
        <f t="shared" si="186"/>
        <v>2025</v>
      </c>
      <c r="N555" s="65">
        <f t="shared" si="187"/>
        <v>45992</v>
      </c>
      <c r="O555" s="52">
        <f t="shared" si="188"/>
        <v>19.425000000000001</v>
      </c>
      <c r="P555" s="52">
        <f t="shared" si="189"/>
        <v>38.85</v>
      </c>
      <c r="Q555" s="53">
        <f t="shared" si="190"/>
        <v>0</v>
      </c>
      <c r="R555" s="52">
        <f t="shared" si="191"/>
        <v>19.425000000000001</v>
      </c>
      <c r="S555" s="54">
        <f t="shared" si="192"/>
        <v>38.85</v>
      </c>
      <c r="T555" s="52">
        <f t="shared" si="193"/>
        <v>-11.055000000000001</v>
      </c>
      <c r="U555" s="52">
        <f t="shared" si="194"/>
        <v>8.3699999999999992</v>
      </c>
      <c r="V555" s="52">
        <f t="shared" si="195"/>
        <v>16.739999999999998</v>
      </c>
      <c r="W555" s="55">
        <f>SUMIF(GLS!B:B,K555,GLS!C:C)</f>
        <v>5.25</v>
      </c>
      <c r="X555" s="55"/>
      <c r="Y555" s="55"/>
      <c r="Z555" s="52">
        <f t="shared" si="196"/>
        <v>-5.25</v>
      </c>
      <c r="AA555" s="52">
        <f t="shared" si="197"/>
        <v>-5.25</v>
      </c>
      <c r="AB555" s="52">
        <f t="shared" si="198"/>
        <v>-2.625</v>
      </c>
      <c r="AC555" s="52">
        <f t="shared" si="199"/>
        <v>5.7449999999999992</v>
      </c>
      <c r="AD555" s="56">
        <f t="shared" si="200"/>
        <v>0.29575289575289571</v>
      </c>
      <c r="AE555" s="57">
        <f t="shared" si="201"/>
        <v>11.489999999999998</v>
      </c>
      <c r="AF555" s="53">
        <f>IFERROR(-ABS(INDEX('frais amazon 011225-150326'!H:H,MATCH(Reproting_ERPALIN!K555,'frais amazon 011225-150326'!D:D,0))/1.2),"Commande hors la France")</f>
        <v>-7.2083333333333339</v>
      </c>
      <c r="AG555" s="53">
        <f t="shared" si="202"/>
        <v>-7.2083333333333339</v>
      </c>
      <c r="AH555" s="53">
        <f t="shared" si="203"/>
        <v>-3.604166666666667</v>
      </c>
      <c r="AI555" s="57">
        <f t="shared" si="204"/>
        <v>2.1408333333333323</v>
      </c>
      <c r="AJ555" s="56">
        <f t="shared" si="205"/>
        <v>0.11021021021021014</v>
      </c>
      <c r="AK555" s="54">
        <f t="shared" si="206"/>
        <v>4.2816666666666645</v>
      </c>
      <c r="AL555" s="46"/>
      <c r="AM555" s="41"/>
    </row>
    <row r="556" spans="1:39" x14ac:dyDescent="0.25">
      <c r="A556" s="27" t="s">
        <v>68</v>
      </c>
      <c r="B556" s="27" t="s">
        <v>69</v>
      </c>
      <c r="C556" s="27" t="s">
        <v>16</v>
      </c>
      <c r="D556" s="27" t="s">
        <v>11812</v>
      </c>
      <c r="E556" s="2">
        <v>100</v>
      </c>
      <c r="F556" s="23">
        <v>16.87</v>
      </c>
      <c r="G556" s="3">
        <v>16.309999999999999</v>
      </c>
      <c r="H556" s="3">
        <v>14.76</v>
      </c>
      <c r="I556" s="3">
        <v>87.49</v>
      </c>
      <c r="J556" s="27" t="s">
        <v>1918</v>
      </c>
      <c r="K556" s="1" t="s">
        <v>1057</v>
      </c>
      <c r="L556" s="50">
        <f t="shared" si="185"/>
        <v>1</v>
      </c>
      <c r="M556" s="51">
        <f t="shared" si="186"/>
        <v>2026</v>
      </c>
      <c r="N556" s="65">
        <f t="shared" si="187"/>
        <v>46023</v>
      </c>
      <c r="O556" s="52">
        <f t="shared" si="188"/>
        <v>0.16870000000000002</v>
      </c>
      <c r="P556" s="52">
        <f t="shared" si="189"/>
        <v>16.87</v>
      </c>
      <c r="Q556" s="53">
        <f t="shared" si="190"/>
        <v>0.16309999999999999</v>
      </c>
      <c r="R556" s="52">
        <f t="shared" si="191"/>
        <v>0.33179999999999998</v>
      </c>
      <c r="S556" s="54">
        <f t="shared" si="192"/>
        <v>33.18</v>
      </c>
      <c r="T556" s="52">
        <f t="shared" si="193"/>
        <v>-2.1100000000000011E-2</v>
      </c>
      <c r="U556" s="52">
        <f t="shared" si="194"/>
        <v>0.31069999999999998</v>
      </c>
      <c r="V556" s="52">
        <f t="shared" si="195"/>
        <v>31.069999999999997</v>
      </c>
      <c r="W556" s="55">
        <f>SUMIF(GLS!B:B,K556,GLS!C:C)</f>
        <v>10.719999999999999</v>
      </c>
      <c r="X556" s="55"/>
      <c r="Y556" s="55"/>
      <c r="Z556" s="52">
        <f t="shared" si="196"/>
        <v>-10.719999999999999</v>
      </c>
      <c r="AA556" s="52">
        <f t="shared" si="197"/>
        <v>-10.72</v>
      </c>
      <c r="AB556" s="52">
        <f t="shared" si="198"/>
        <v>-0.1072</v>
      </c>
      <c r="AC556" s="52">
        <f t="shared" si="199"/>
        <v>0.20349999999999996</v>
      </c>
      <c r="AD556" s="56">
        <f t="shared" si="200"/>
        <v>0.61332127787823976</v>
      </c>
      <c r="AE556" s="57">
        <f t="shared" si="201"/>
        <v>20.349999999999994</v>
      </c>
      <c r="AF556" s="53" t="str">
        <f>IFERROR(-ABS(INDEX('frais amazon 011225-150326'!H:H,MATCH(Reproting_ERPALIN!K556,'frais amazon 011225-150326'!D:D,0))/1.2),"Commande hors la France")</f>
        <v>Commande hors la France</v>
      </c>
      <c r="AG556" s="53">
        <f t="shared" si="202"/>
        <v>0</v>
      </c>
      <c r="AH556" s="53">
        <f t="shared" si="203"/>
        <v>0</v>
      </c>
      <c r="AI556" s="57">
        <f t="shared" si="204"/>
        <v>0.20349999999999996</v>
      </c>
      <c r="AJ556" s="56">
        <f t="shared" si="205"/>
        <v>0.61332127787823976</v>
      </c>
      <c r="AK556" s="54">
        <f t="shared" si="206"/>
        <v>20.349999999999994</v>
      </c>
      <c r="AL556" s="46"/>
      <c r="AM556" s="41"/>
    </row>
    <row r="557" spans="1:39" x14ac:dyDescent="0.25">
      <c r="A557" s="27" t="s">
        <v>11816</v>
      </c>
      <c r="B557" s="27" t="s">
        <v>962</v>
      </c>
      <c r="C557" s="27" t="s">
        <v>33</v>
      </c>
      <c r="D557" s="27" t="s">
        <v>11812</v>
      </c>
      <c r="E557" s="2">
        <v>50</v>
      </c>
      <c r="F557" s="23">
        <v>14.04</v>
      </c>
      <c r="G557" s="3">
        <v>4.99</v>
      </c>
      <c r="H557" s="3">
        <v>8.1</v>
      </c>
      <c r="I557" s="3">
        <v>57.69</v>
      </c>
      <c r="J557" s="27" t="s">
        <v>1671</v>
      </c>
      <c r="K557" s="1" t="s">
        <v>1059</v>
      </c>
      <c r="L557" s="50">
        <f t="shared" si="185"/>
        <v>1</v>
      </c>
      <c r="M557" s="51">
        <f t="shared" si="186"/>
        <v>2026</v>
      </c>
      <c r="N557" s="65">
        <f t="shared" si="187"/>
        <v>46023</v>
      </c>
      <c r="O557" s="52">
        <f t="shared" si="188"/>
        <v>0.28079999999999999</v>
      </c>
      <c r="P557" s="52">
        <f t="shared" si="189"/>
        <v>14.04</v>
      </c>
      <c r="Q557" s="53">
        <f t="shared" si="190"/>
        <v>9.98E-2</v>
      </c>
      <c r="R557" s="52">
        <f t="shared" si="191"/>
        <v>0.38059999999999999</v>
      </c>
      <c r="S557" s="54">
        <f t="shared" si="192"/>
        <v>19.03</v>
      </c>
      <c r="T557" s="52">
        <f t="shared" si="193"/>
        <v>-0.11879999999999999</v>
      </c>
      <c r="U557" s="52">
        <f t="shared" si="194"/>
        <v>0.26180000000000003</v>
      </c>
      <c r="V557" s="52">
        <f t="shared" si="195"/>
        <v>13.090000000000002</v>
      </c>
      <c r="W557" s="55">
        <f>SUMIF(GLS!B:B,K557,GLS!C:C)</f>
        <v>5.48</v>
      </c>
      <c r="X557" s="55"/>
      <c r="Y557" s="55"/>
      <c r="Z557" s="52">
        <f t="shared" si="196"/>
        <v>-5.48</v>
      </c>
      <c r="AA557" s="52">
        <f t="shared" si="197"/>
        <v>-5.48</v>
      </c>
      <c r="AB557" s="52">
        <f t="shared" si="198"/>
        <v>-0.1096</v>
      </c>
      <c r="AC557" s="52">
        <f t="shared" si="199"/>
        <v>0.15220000000000003</v>
      </c>
      <c r="AD557" s="56">
        <f t="shared" si="200"/>
        <v>0.39989490278507628</v>
      </c>
      <c r="AE557" s="57">
        <f t="shared" si="201"/>
        <v>7.6100000000000012</v>
      </c>
      <c r="AF557" s="53">
        <f>IFERROR(-ABS(INDEX('frais amazon 011225-150326'!H:H,MATCH(Reproting_ERPALIN!K557,'frais amazon 011225-150326'!D:D,0))/1.2),"Commande hors la France")</f>
        <v>-3.5333333333333337</v>
      </c>
      <c r="AG557" s="53">
        <f t="shared" si="202"/>
        <v>-3.5333333333333337</v>
      </c>
      <c r="AH557" s="53">
        <f t="shared" si="203"/>
        <v>-7.0666666666666669E-2</v>
      </c>
      <c r="AI557" s="57">
        <f t="shared" si="204"/>
        <v>8.153333333333336E-2</v>
      </c>
      <c r="AJ557" s="56">
        <f t="shared" si="205"/>
        <v>0.21422315641968828</v>
      </c>
      <c r="AK557" s="54">
        <f t="shared" si="206"/>
        <v>4.076666666666668</v>
      </c>
      <c r="AL557" s="46"/>
      <c r="AM557" s="41"/>
    </row>
    <row r="558" spans="1:39" x14ac:dyDescent="0.25">
      <c r="A558" s="27" t="s">
        <v>9</v>
      </c>
      <c r="B558" s="27" t="s">
        <v>10</v>
      </c>
      <c r="C558" s="27" t="s">
        <v>11</v>
      </c>
      <c r="D558" s="27" t="s">
        <v>11812</v>
      </c>
      <c r="E558" s="2">
        <v>30</v>
      </c>
      <c r="F558" s="23">
        <v>13.49</v>
      </c>
      <c r="G558" s="3" t="s">
        <v>12</v>
      </c>
      <c r="H558" s="3">
        <v>9.2200000000000006</v>
      </c>
      <c r="I558" s="3">
        <v>68.31</v>
      </c>
      <c r="J558" s="27" t="s">
        <v>1671</v>
      </c>
      <c r="K558" s="1" t="s">
        <v>1060</v>
      </c>
      <c r="L558" s="50">
        <f t="shared" si="185"/>
        <v>1</v>
      </c>
      <c r="M558" s="51">
        <f t="shared" si="186"/>
        <v>2026</v>
      </c>
      <c r="N558" s="65">
        <f t="shared" si="187"/>
        <v>46023</v>
      </c>
      <c r="O558" s="52">
        <f t="shared" si="188"/>
        <v>0.44966666666666666</v>
      </c>
      <c r="P558" s="52">
        <f t="shared" si="189"/>
        <v>13.49</v>
      </c>
      <c r="Q558" s="53">
        <f t="shared" si="190"/>
        <v>0</v>
      </c>
      <c r="R558" s="52">
        <f t="shared" si="191"/>
        <v>0.44966666666666666</v>
      </c>
      <c r="S558" s="54">
        <f t="shared" si="192"/>
        <v>13.49</v>
      </c>
      <c r="T558" s="52">
        <f t="shared" si="193"/>
        <v>-0.14233333333333331</v>
      </c>
      <c r="U558" s="52">
        <f t="shared" si="194"/>
        <v>0.30733333333333335</v>
      </c>
      <c r="V558" s="52">
        <f t="shared" si="195"/>
        <v>9.2200000000000006</v>
      </c>
      <c r="W558" s="55">
        <f>SUMIF(GLS!B:B,K558,GLS!C:C)</f>
        <v>5.48</v>
      </c>
      <c r="X558" s="55"/>
      <c r="Y558" s="55"/>
      <c r="Z558" s="52">
        <f t="shared" si="196"/>
        <v>-5.48</v>
      </c>
      <c r="AA558" s="52">
        <f t="shared" si="197"/>
        <v>-5.48</v>
      </c>
      <c r="AB558" s="52">
        <f t="shared" si="198"/>
        <v>-0.18266666666666667</v>
      </c>
      <c r="AC558" s="52">
        <f t="shared" si="199"/>
        <v>0.12466666666666668</v>
      </c>
      <c r="AD558" s="56">
        <f t="shared" si="200"/>
        <v>0.27724240177909565</v>
      </c>
      <c r="AE558" s="57">
        <f t="shared" si="201"/>
        <v>3.74</v>
      </c>
      <c r="AF558" s="53">
        <f>IFERROR(-ABS(INDEX('frais amazon 011225-150326'!H:H,MATCH(Reproting_ERPALIN!K558,'frais amazon 011225-150326'!D:D,0))/1.2),"Commande hors la France")</f>
        <v>-2.5083333333333333</v>
      </c>
      <c r="AG558" s="53">
        <f t="shared" si="202"/>
        <v>-2.5083333333333333</v>
      </c>
      <c r="AH558" s="53">
        <f t="shared" si="203"/>
        <v>-8.3611111111111108E-2</v>
      </c>
      <c r="AI558" s="57">
        <f t="shared" si="204"/>
        <v>4.1055555555555567E-2</v>
      </c>
      <c r="AJ558" s="56">
        <f t="shared" si="205"/>
        <v>9.1302199159871533E-2</v>
      </c>
      <c r="AK558" s="54">
        <f t="shared" si="206"/>
        <v>1.2316666666666669</v>
      </c>
      <c r="AL558" s="46"/>
      <c r="AM558" s="41"/>
    </row>
    <row r="559" spans="1:39" x14ac:dyDescent="0.25">
      <c r="A559" s="27" t="s">
        <v>1063</v>
      </c>
      <c r="B559" s="27" t="s">
        <v>1064</v>
      </c>
      <c r="C559" s="27" t="s">
        <v>33</v>
      </c>
      <c r="D559" s="27" t="s">
        <v>11812</v>
      </c>
      <c r="E559" s="2">
        <v>200</v>
      </c>
      <c r="F559" s="23">
        <v>44.46</v>
      </c>
      <c r="G559" s="3">
        <v>4.99</v>
      </c>
      <c r="H559" s="3">
        <v>16.239999999999998</v>
      </c>
      <c r="I559" s="3">
        <v>36.53</v>
      </c>
      <c r="J559" s="27" t="s">
        <v>1671</v>
      </c>
      <c r="K559" s="1" t="s">
        <v>1065</v>
      </c>
      <c r="L559" s="50">
        <f t="shared" si="185"/>
        <v>1</v>
      </c>
      <c r="M559" s="51">
        <f t="shared" si="186"/>
        <v>2026</v>
      </c>
      <c r="N559" s="65">
        <f t="shared" si="187"/>
        <v>46023</v>
      </c>
      <c r="O559" s="52">
        <f t="shared" si="188"/>
        <v>0.2223</v>
      </c>
      <c r="P559" s="52">
        <f t="shared" si="189"/>
        <v>44.46</v>
      </c>
      <c r="Q559" s="53">
        <f t="shared" si="190"/>
        <v>2.495E-2</v>
      </c>
      <c r="R559" s="52">
        <f t="shared" si="191"/>
        <v>0.24725</v>
      </c>
      <c r="S559" s="54">
        <f t="shared" si="192"/>
        <v>49.45</v>
      </c>
      <c r="T559" s="52">
        <f t="shared" si="193"/>
        <v>-0.1411</v>
      </c>
      <c r="U559" s="52">
        <f t="shared" si="194"/>
        <v>0.10614999999999999</v>
      </c>
      <c r="V559" s="52">
        <f t="shared" si="195"/>
        <v>21.23</v>
      </c>
      <c r="W559" s="55">
        <f>SUMIF(GLS!B:B,K559,GLS!C:C)</f>
        <v>5.48</v>
      </c>
      <c r="X559" s="55"/>
      <c r="Y559" s="55"/>
      <c r="Z559" s="52">
        <f t="shared" si="196"/>
        <v>-5.48</v>
      </c>
      <c r="AA559" s="52">
        <f t="shared" si="197"/>
        <v>-5.48</v>
      </c>
      <c r="AB559" s="52">
        <f t="shared" si="198"/>
        <v>-2.7400000000000001E-2</v>
      </c>
      <c r="AC559" s="52">
        <f t="shared" si="199"/>
        <v>7.8749999999999987E-2</v>
      </c>
      <c r="AD559" s="56">
        <f t="shared" si="200"/>
        <v>0.31850353892821026</v>
      </c>
      <c r="AE559" s="57">
        <f t="shared" si="201"/>
        <v>15.749999999999996</v>
      </c>
      <c r="AF559" s="53">
        <f>IFERROR(-ABS(INDEX('frais amazon 011225-150326'!H:H,MATCH(Reproting_ERPALIN!K559,'frais amazon 011225-150326'!D:D,0))/1.2),"Commande hors la France")</f>
        <v>-9.1666666666666679</v>
      </c>
      <c r="AG559" s="53">
        <f t="shared" si="202"/>
        <v>-9.1666666666666679</v>
      </c>
      <c r="AH559" s="53">
        <f t="shared" si="203"/>
        <v>-4.5833333333333337E-2</v>
      </c>
      <c r="AI559" s="57">
        <f t="shared" si="204"/>
        <v>3.291666666666665E-2</v>
      </c>
      <c r="AJ559" s="56">
        <f t="shared" si="205"/>
        <v>0.13313110886417251</v>
      </c>
      <c r="AK559" s="54">
        <f t="shared" si="206"/>
        <v>6.5833333333333304</v>
      </c>
      <c r="AL559" s="46"/>
      <c r="AM559" s="41"/>
    </row>
    <row r="560" spans="1:39" x14ac:dyDescent="0.25">
      <c r="A560" s="27" t="s">
        <v>11816</v>
      </c>
      <c r="B560" s="27" t="s">
        <v>962</v>
      </c>
      <c r="C560" s="27" t="s">
        <v>33</v>
      </c>
      <c r="D560" s="27" t="s">
        <v>11812</v>
      </c>
      <c r="E560" s="2">
        <v>50</v>
      </c>
      <c r="F560" s="23">
        <v>14.04</v>
      </c>
      <c r="G560" s="3">
        <v>4.99</v>
      </c>
      <c r="H560" s="3">
        <v>8.1</v>
      </c>
      <c r="I560" s="3">
        <v>57.69</v>
      </c>
      <c r="J560" s="27" t="s">
        <v>1671</v>
      </c>
      <c r="K560" s="1" t="s">
        <v>1066</v>
      </c>
      <c r="L560" s="50">
        <f t="shared" si="185"/>
        <v>1</v>
      </c>
      <c r="M560" s="51">
        <f t="shared" si="186"/>
        <v>2026</v>
      </c>
      <c r="N560" s="65">
        <f t="shared" si="187"/>
        <v>46023</v>
      </c>
      <c r="O560" s="52">
        <f t="shared" si="188"/>
        <v>0.28079999999999999</v>
      </c>
      <c r="P560" s="52">
        <f t="shared" si="189"/>
        <v>14.04</v>
      </c>
      <c r="Q560" s="53">
        <f t="shared" si="190"/>
        <v>9.98E-2</v>
      </c>
      <c r="R560" s="52">
        <f t="shared" si="191"/>
        <v>0.38059999999999999</v>
      </c>
      <c r="S560" s="54">
        <f t="shared" si="192"/>
        <v>19.03</v>
      </c>
      <c r="T560" s="52">
        <f t="shared" si="193"/>
        <v>-0.11879999999999999</v>
      </c>
      <c r="U560" s="52">
        <f t="shared" si="194"/>
        <v>0.26180000000000003</v>
      </c>
      <c r="V560" s="52">
        <f t="shared" si="195"/>
        <v>13.090000000000002</v>
      </c>
      <c r="W560" s="55">
        <f>SUMIF(GLS!B:B,K560,GLS!C:C)</f>
        <v>5.48</v>
      </c>
      <c r="X560" s="55"/>
      <c r="Y560" s="55"/>
      <c r="Z560" s="52">
        <f t="shared" si="196"/>
        <v>-5.48</v>
      </c>
      <c r="AA560" s="52">
        <f t="shared" si="197"/>
        <v>-5.48</v>
      </c>
      <c r="AB560" s="52">
        <f t="shared" si="198"/>
        <v>-0.1096</v>
      </c>
      <c r="AC560" s="52">
        <f t="shared" si="199"/>
        <v>0.15220000000000003</v>
      </c>
      <c r="AD560" s="56">
        <f t="shared" si="200"/>
        <v>0.39989490278507628</v>
      </c>
      <c r="AE560" s="57">
        <f t="shared" si="201"/>
        <v>7.6100000000000012</v>
      </c>
      <c r="AF560" s="53">
        <f>IFERROR(-ABS(INDEX('frais amazon 011225-150326'!H:H,MATCH(Reproting_ERPALIN!K560,'frais amazon 011225-150326'!D:D,0))/1.2),"Commande hors la France")</f>
        <v>-3.5250000000000004</v>
      </c>
      <c r="AG560" s="53">
        <f t="shared" si="202"/>
        <v>-3.5250000000000004</v>
      </c>
      <c r="AH560" s="53">
        <f t="shared" si="203"/>
        <v>-7.0500000000000007E-2</v>
      </c>
      <c r="AI560" s="57">
        <f t="shared" si="204"/>
        <v>8.1700000000000023E-2</v>
      </c>
      <c r="AJ560" s="56">
        <f t="shared" si="205"/>
        <v>0.21466106148187078</v>
      </c>
      <c r="AK560" s="54">
        <f t="shared" si="206"/>
        <v>4.0850000000000009</v>
      </c>
      <c r="AL560" s="46"/>
      <c r="AM560" s="41"/>
    </row>
    <row r="561" spans="1:39" x14ac:dyDescent="0.25">
      <c r="A561" s="27" t="s">
        <v>128</v>
      </c>
      <c r="B561" s="27" t="s">
        <v>129</v>
      </c>
      <c r="C561" s="27" t="s">
        <v>16</v>
      </c>
      <c r="D561" s="27" t="s">
        <v>11815</v>
      </c>
      <c r="E561" s="2">
        <v>100</v>
      </c>
      <c r="F561" s="3">
        <v>21.53</v>
      </c>
      <c r="G561" s="3">
        <v>4.99</v>
      </c>
      <c r="H561" s="3">
        <v>19.37</v>
      </c>
      <c r="I561" s="3">
        <v>89.97</v>
      </c>
      <c r="J561" s="27" t="s">
        <v>1671</v>
      </c>
      <c r="K561" s="1" t="s">
        <v>1067</v>
      </c>
      <c r="L561" s="50">
        <f t="shared" si="185"/>
        <v>2</v>
      </c>
      <c r="M561" s="51">
        <f t="shared" si="186"/>
        <v>2026</v>
      </c>
      <c r="N561" s="65">
        <f t="shared" si="187"/>
        <v>46054</v>
      </c>
      <c r="O561" s="52">
        <f t="shared" si="188"/>
        <v>0.21530000000000002</v>
      </c>
      <c r="P561" s="52">
        <f t="shared" si="189"/>
        <v>21.53</v>
      </c>
      <c r="Q561" s="53">
        <f t="shared" si="190"/>
        <v>4.99E-2</v>
      </c>
      <c r="R561" s="52">
        <f t="shared" si="191"/>
        <v>0.26519999999999999</v>
      </c>
      <c r="S561" s="54">
        <f t="shared" si="192"/>
        <v>26.52</v>
      </c>
      <c r="T561" s="52">
        <f t="shared" si="193"/>
        <v>-2.1600000000000001E-2</v>
      </c>
      <c r="U561" s="52">
        <f t="shared" si="194"/>
        <v>0.24359999999999998</v>
      </c>
      <c r="V561" s="52">
        <f t="shared" si="195"/>
        <v>24.36</v>
      </c>
      <c r="W561" s="55">
        <f>SUMIF(GLS!B:B,K561,GLS!C:C)</f>
        <v>5.25</v>
      </c>
      <c r="X561" s="55"/>
      <c r="Y561" s="55"/>
      <c r="Z561" s="52">
        <f t="shared" si="196"/>
        <v>-5.25</v>
      </c>
      <c r="AA561" s="52">
        <f t="shared" si="197"/>
        <v>-5.25</v>
      </c>
      <c r="AB561" s="52">
        <f t="shared" si="198"/>
        <v>-5.2499999999999998E-2</v>
      </c>
      <c r="AC561" s="52">
        <f t="shared" si="199"/>
        <v>0.19109999999999999</v>
      </c>
      <c r="AD561" s="56">
        <f t="shared" si="200"/>
        <v>0.72058823529411764</v>
      </c>
      <c r="AE561" s="57">
        <f t="shared" si="201"/>
        <v>19.11</v>
      </c>
      <c r="AF561" s="53">
        <f>IFERROR(-ABS(INDEX('frais amazon 011225-150326'!H:H,MATCH(Reproting_ERPALIN!K561,'frais amazon 011225-150326'!D:D,0))/1.2),"Commande hors la France")</f>
        <v>-4.4333333333333336</v>
      </c>
      <c r="AG561" s="53">
        <f t="shared" si="202"/>
        <v>-4.4333333333333336</v>
      </c>
      <c r="AH561" s="53">
        <f t="shared" si="203"/>
        <v>-4.4333333333333336E-2</v>
      </c>
      <c r="AI561" s="57">
        <f t="shared" si="204"/>
        <v>0.14676666666666666</v>
      </c>
      <c r="AJ561" s="56">
        <f t="shared" si="205"/>
        <v>0.55341880341880345</v>
      </c>
      <c r="AK561" s="54">
        <f t="shared" si="206"/>
        <v>14.676666666666666</v>
      </c>
      <c r="AL561" s="46"/>
      <c r="AM561" s="41"/>
    </row>
    <row r="562" spans="1:39" x14ac:dyDescent="0.25">
      <c r="A562" s="27" t="s">
        <v>68</v>
      </c>
      <c r="B562" s="27" t="s">
        <v>69</v>
      </c>
      <c r="C562" s="27" t="s">
        <v>16</v>
      </c>
      <c r="D562" s="27" t="s">
        <v>11812</v>
      </c>
      <c r="E562" s="2">
        <v>100</v>
      </c>
      <c r="F562" s="23">
        <v>19.82</v>
      </c>
      <c r="G562" s="3">
        <v>4.99</v>
      </c>
      <c r="H562" s="3">
        <v>17.71</v>
      </c>
      <c r="I562" s="3">
        <v>89.35</v>
      </c>
      <c r="J562" s="27" t="s">
        <v>1671</v>
      </c>
      <c r="K562" s="1" t="s">
        <v>1068</v>
      </c>
      <c r="L562" s="50">
        <f t="shared" si="185"/>
        <v>1</v>
      </c>
      <c r="M562" s="51">
        <f t="shared" si="186"/>
        <v>2026</v>
      </c>
      <c r="N562" s="65">
        <f t="shared" si="187"/>
        <v>46023</v>
      </c>
      <c r="O562" s="52">
        <f t="shared" si="188"/>
        <v>0.19820000000000002</v>
      </c>
      <c r="P562" s="52">
        <f t="shared" si="189"/>
        <v>19.82</v>
      </c>
      <c r="Q562" s="53">
        <f t="shared" si="190"/>
        <v>4.99E-2</v>
      </c>
      <c r="R562" s="52">
        <f t="shared" si="191"/>
        <v>0.24810000000000001</v>
      </c>
      <c r="S562" s="54">
        <f t="shared" si="192"/>
        <v>24.810000000000002</v>
      </c>
      <c r="T562" s="52">
        <f t="shared" si="193"/>
        <v>-2.1099999999999994E-2</v>
      </c>
      <c r="U562" s="52">
        <f t="shared" si="194"/>
        <v>0.22700000000000004</v>
      </c>
      <c r="V562" s="52">
        <f t="shared" si="195"/>
        <v>22.700000000000003</v>
      </c>
      <c r="W562" s="55">
        <f>SUMIF(GLS!B:B,K562,GLS!C:C)</f>
        <v>5.25</v>
      </c>
      <c r="X562" s="55"/>
      <c r="Y562" s="55"/>
      <c r="Z562" s="52">
        <f t="shared" si="196"/>
        <v>-5.25</v>
      </c>
      <c r="AA562" s="52">
        <f t="shared" si="197"/>
        <v>-5.25</v>
      </c>
      <c r="AB562" s="52">
        <f t="shared" si="198"/>
        <v>-5.2499999999999998E-2</v>
      </c>
      <c r="AC562" s="52">
        <f t="shared" si="199"/>
        <v>0.17450000000000004</v>
      </c>
      <c r="AD562" s="56">
        <f t="shared" si="200"/>
        <v>0.70334542523176147</v>
      </c>
      <c r="AE562" s="57">
        <f t="shared" si="201"/>
        <v>17.450000000000003</v>
      </c>
      <c r="AF562" s="53">
        <f>IFERROR(-ABS(INDEX('frais amazon 011225-150326'!H:H,MATCH(Reproting_ERPALIN!K562,'frais amazon 011225-150326'!D:D,0))/1.2),"Commande hors la France")</f>
        <v>-4.1583333333333341</v>
      </c>
      <c r="AG562" s="53">
        <f t="shared" si="202"/>
        <v>-4.1583333333333341</v>
      </c>
      <c r="AH562" s="53">
        <f t="shared" si="203"/>
        <v>-4.158333333333334E-2</v>
      </c>
      <c r="AI562" s="57">
        <f t="shared" si="204"/>
        <v>0.13291666666666671</v>
      </c>
      <c r="AJ562" s="56">
        <f t="shared" si="205"/>
        <v>0.53573827757624626</v>
      </c>
      <c r="AK562" s="54">
        <f t="shared" si="206"/>
        <v>13.291666666666671</v>
      </c>
      <c r="AL562" s="46"/>
      <c r="AM562" s="41"/>
    </row>
    <row r="563" spans="1:39" x14ac:dyDescent="0.25">
      <c r="A563" s="27" t="s">
        <v>151</v>
      </c>
      <c r="B563" s="27" t="s">
        <v>152</v>
      </c>
      <c r="C563" s="27" t="s">
        <v>16</v>
      </c>
      <c r="D563" s="27" t="s">
        <v>11814</v>
      </c>
      <c r="E563" s="2">
        <v>100</v>
      </c>
      <c r="F563" s="3">
        <v>10.37</v>
      </c>
      <c r="G563" s="3">
        <v>8.75</v>
      </c>
      <c r="H563" s="3">
        <v>9.5500000000000007</v>
      </c>
      <c r="I563" s="3">
        <v>92.09</v>
      </c>
      <c r="J563" s="27" t="s">
        <v>1916</v>
      </c>
      <c r="K563" s="1" t="s">
        <v>1069</v>
      </c>
      <c r="L563" s="50">
        <f t="shared" si="185"/>
        <v>12</v>
      </c>
      <c r="M563" s="51">
        <f t="shared" si="186"/>
        <v>2025</v>
      </c>
      <c r="N563" s="65">
        <f t="shared" si="187"/>
        <v>45992</v>
      </c>
      <c r="O563" s="52">
        <f t="shared" si="188"/>
        <v>0.10369999999999999</v>
      </c>
      <c r="P563" s="52">
        <f t="shared" si="189"/>
        <v>10.37</v>
      </c>
      <c r="Q563" s="53">
        <f t="shared" si="190"/>
        <v>8.7499999999999994E-2</v>
      </c>
      <c r="R563" s="52">
        <f t="shared" si="191"/>
        <v>0.19119999999999998</v>
      </c>
      <c r="S563" s="54">
        <f t="shared" si="192"/>
        <v>19.119999999999997</v>
      </c>
      <c r="T563" s="52">
        <f t="shared" si="193"/>
        <v>-8.1999999999999851E-3</v>
      </c>
      <c r="U563" s="52">
        <f t="shared" si="194"/>
        <v>0.183</v>
      </c>
      <c r="V563" s="52">
        <f t="shared" si="195"/>
        <v>18.3</v>
      </c>
      <c r="W563" s="55">
        <f>SUMIF(GLS!B:B,K563,GLS!C:C)</f>
        <v>10.719999999999999</v>
      </c>
      <c r="X563" s="55"/>
      <c r="Y563" s="55"/>
      <c r="Z563" s="52">
        <f t="shared" si="196"/>
        <v>-10.719999999999999</v>
      </c>
      <c r="AA563" s="52">
        <f t="shared" si="197"/>
        <v>-10.72</v>
      </c>
      <c r="AB563" s="52">
        <f t="shared" si="198"/>
        <v>-0.1072</v>
      </c>
      <c r="AC563" s="52">
        <f t="shared" si="199"/>
        <v>7.5799999999999992E-2</v>
      </c>
      <c r="AD563" s="56">
        <f t="shared" si="200"/>
        <v>0.39644351464435146</v>
      </c>
      <c r="AE563" s="57">
        <f t="shared" si="201"/>
        <v>7.5799999999999992</v>
      </c>
      <c r="AF563" s="53" t="str">
        <f>IFERROR(-ABS(INDEX('frais amazon 011225-150326'!H:H,MATCH(Reproting_ERPALIN!K563,'frais amazon 011225-150326'!D:D,0))/1.2),"Commande hors la France")</f>
        <v>Commande hors la France</v>
      </c>
      <c r="AG563" s="53">
        <f t="shared" si="202"/>
        <v>0</v>
      </c>
      <c r="AH563" s="53">
        <f t="shared" si="203"/>
        <v>0</v>
      </c>
      <c r="AI563" s="57">
        <f t="shared" si="204"/>
        <v>7.5799999999999992E-2</v>
      </c>
      <c r="AJ563" s="56">
        <f t="shared" si="205"/>
        <v>0.39644351464435146</v>
      </c>
      <c r="AK563" s="54">
        <f t="shared" si="206"/>
        <v>7.5799999999999992</v>
      </c>
      <c r="AL563" s="46"/>
      <c r="AM563" s="41"/>
    </row>
    <row r="564" spans="1:39" x14ac:dyDescent="0.25">
      <c r="A564" s="27" t="s">
        <v>223</v>
      </c>
      <c r="B564" s="27" t="s">
        <v>224</v>
      </c>
      <c r="C564" s="27" t="s">
        <v>16</v>
      </c>
      <c r="D564" s="27" t="s">
        <v>11815</v>
      </c>
      <c r="E564" s="2">
        <v>100</v>
      </c>
      <c r="F564" s="3">
        <v>10.93</v>
      </c>
      <c r="G564" s="3">
        <v>1.6633333333333</v>
      </c>
      <c r="H564" s="3">
        <v>9.7200000000000006</v>
      </c>
      <c r="I564" s="3">
        <v>88.93</v>
      </c>
      <c r="J564" s="27" t="s">
        <v>1671</v>
      </c>
      <c r="K564" s="1" t="s">
        <v>1070</v>
      </c>
      <c r="L564" s="50">
        <f t="shared" si="185"/>
        <v>2</v>
      </c>
      <c r="M564" s="51">
        <f t="shared" si="186"/>
        <v>2026</v>
      </c>
      <c r="N564" s="65">
        <f t="shared" si="187"/>
        <v>46054</v>
      </c>
      <c r="O564" s="52">
        <f t="shared" si="188"/>
        <v>0.10929999999999999</v>
      </c>
      <c r="P564" s="52">
        <f t="shared" si="189"/>
        <v>10.93</v>
      </c>
      <c r="Q564" s="53">
        <f t="shared" si="190"/>
        <v>1.6633333333333E-2</v>
      </c>
      <c r="R564" s="52">
        <f t="shared" si="191"/>
        <v>0.12593333333333301</v>
      </c>
      <c r="S564" s="54">
        <f t="shared" si="192"/>
        <v>12.593333333333302</v>
      </c>
      <c r="T564" s="52">
        <f t="shared" si="193"/>
        <v>-1.2099999999999991E-2</v>
      </c>
      <c r="U564" s="52">
        <f t="shared" si="194"/>
        <v>0.11383333333333302</v>
      </c>
      <c r="V564" s="52">
        <f t="shared" si="195"/>
        <v>11.383333333333303</v>
      </c>
      <c r="W564" s="55">
        <f>SUMIF(GLS!B:B,K564,GLS!C:C)</f>
        <v>5.25</v>
      </c>
      <c r="X564" s="55"/>
      <c r="Y564" s="55"/>
      <c r="Z564" s="52">
        <f t="shared" si="196"/>
        <v>-5.25</v>
      </c>
      <c r="AA564" s="52">
        <f t="shared" si="197"/>
        <v>-1.75</v>
      </c>
      <c r="AB564" s="52">
        <f t="shared" si="198"/>
        <v>-1.7500000000000002E-2</v>
      </c>
      <c r="AC564" s="52">
        <f t="shared" si="199"/>
        <v>9.6333333333333021E-2</v>
      </c>
      <c r="AD564" s="56">
        <f t="shared" si="200"/>
        <v>0.76495500264690264</v>
      </c>
      <c r="AE564" s="57">
        <f t="shared" si="201"/>
        <v>9.6333333333333027</v>
      </c>
      <c r="AF564" s="53">
        <f>IFERROR(-ABS(INDEX('frais amazon 011225-150326'!H:H,MATCH(Reproting_ERPALIN!K564,'frais amazon 011225-150326'!D:D,0))/1.2),"Commande hors la France")</f>
        <v>-6.5833333333333339</v>
      </c>
      <c r="AG564" s="53">
        <f t="shared" si="202"/>
        <v>-2.1944444444444446</v>
      </c>
      <c r="AH564" s="53">
        <f t="shared" si="203"/>
        <v>-2.1944444444444447E-2</v>
      </c>
      <c r="AI564" s="57">
        <f t="shared" si="204"/>
        <v>7.4388888888888574E-2</v>
      </c>
      <c r="AJ564" s="56">
        <f t="shared" si="205"/>
        <v>0.59070054702664454</v>
      </c>
      <c r="AK564" s="54">
        <f t="shared" si="206"/>
        <v>7.4388888888888571</v>
      </c>
      <c r="AL564" s="46"/>
      <c r="AM564" s="41"/>
    </row>
    <row r="565" spans="1:39" x14ac:dyDescent="0.25">
      <c r="A565" s="27" t="s">
        <v>59</v>
      </c>
      <c r="B565" s="27" t="s">
        <v>60</v>
      </c>
      <c r="C565" s="27" t="s">
        <v>16</v>
      </c>
      <c r="D565" s="27" t="s">
        <v>11815</v>
      </c>
      <c r="E565" s="2">
        <v>100</v>
      </c>
      <c r="F565" s="3">
        <v>9.81</v>
      </c>
      <c r="G565" s="3">
        <v>1.6633333333333</v>
      </c>
      <c r="H565" s="3">
        <v>9.1</v>
      </c>
      <c r="I565" s="3">
        <v>92.76</v>
      </c>
      <c r="J565" s="27" t="s">
        <v>1671</v>
      </c>
      <c r="K565" s="1" t="s">
        <v>1070</v>
      </c>
      <c r="L565" s="50">
        <f t="shared" si="185"/>
        <v>2</v>
      </c>
      <c r="M565" s="51">
        <f t="shared" si="186"/>
        <v>2026</v>
      </c>
      <c r="N565" s="65">
        <f t="shared" si="187"/>
        <v>46054</v>
      </c>
      <c r="O565" s="52">
        <f t="shared" si="188"/>
        <v>9.8100000000000007E-2</v>
      </c>
      <c r="P565" s="52">
        <f t="shared" si="189"/>
        <v>9.81</v>
      </c>
      <c r="Q565" s="53">
        <f t="shared" si="190"/>
        <v>1.6633333333333E-2</v>
      </c>
      <c r="R565" s="52">
        <f t="shared" si="191"/>
        <v>0.11473333333333301</v>
      </c>
      <c r="S565" s="54">
        <f t="shared" si="192"/>
        <v>11.473333333333301</v>
      </c>
      <c r="T565" s="52">
        <f t="shared" si="193"/>
        <v>-7.1000000000000082E-3</v>
      </c>
      <c r="U565" s="52">
        <f t="shared" si="194"/>
        <v>0.107633333333333</v>
      </c>
      <c r="V565" s="52">
        <f t="shared" si="195"/>
        <v>10.7633333333333</v>
      </c>
      <c r="W565" s="55">
        <f>SUMIF(GLS!B:B,K565,GLS!C:C)</f>
        <v>5.25</v>
      </c>
      <c r="X565" s="55"/>
      <c r="Y565" s="55"/>
      <c r="Z565" s="52">
        <f t="shared" si="196"/>
        <v>-5.25</v>
      </c>
      <c r="AA565" s="52">
        <f t="shared" si="197"/>
        <v>-1.75</v>
      </c>
      <c r="AB565" s="52">
        <f t="shared" si="198"/>
        <v>-1.7500000000000002E-2</v>
      </c>
      <c r="AC565" s="52">
        <f t="shared" si="199"/>
        <v>9.0133333333332996E-2</v>
      </c>
      <c r="AD565" s="56">
        <f t="shared" si="200"/>
        <v>0.78558977338756464</v>
      </c>
      <c r="AE565" s="57">
        <f t="shared" si="201"/>
        <v>9.0133333333332999</v>
      </c>
      <c r="AF565" s="53">
        <f>IFERROR(-ABS(INDEX('frais amazon 011225-150326'!H:H,MATCH(Reproting_ERPALIN!K565,'frais amazon 011225-150326'!D:D,0))/1.2),"Commande hors la France")</f>
        <v>-6.5833333333333339</v>
      </c>
      <c r="AG565" s="53">
        <f t="shared" si="202"/>
        <v>-2.1944444444444446</v>
      </c>
      <c r="AH565" s="53">
        <f t="shared" si="203"/>
        <v>-2.1944444444444447E-2</v>
      </c>
      <c r="AI565" s="57">
        <f t="shared" si="204"/>
        <v>6.8188888888888549E-2</v>
      </c>
      <c r="AJ565" s="56">
        <f t="shared" si="205"/>
        <v>0.59432500484214479</v>
      </c>
      <c r="AK565" s="54">
        <f t="shared" si="206"/>
        <v>6.8188888888888552</v>
      </c>
      <c r="AL565" s="46"/>
      <c r="AM565" s="41"/>
    </row>
    <row r="566" spans="1:39" x14ac:dyDescent="0.25">
      <c r="A566" s="27" t="s">
        <v>18</v>
      </c>
      <c r="B566" s="27" t="s">
        <v>19</v>
      </c>
      <c r="C566" s="27" t="s">
        <v>16</v>
      </c>
      <c r="D566" s="27" t="s">
        <v>11815</v>
      </c>
      <c r="E566" s="2">
        <v>100</v>
      </c>
      <c r="F566" s="3">
        <v>9.89</v>
      </c>
      <c r="G566" s="3">
        <v>1.6633333333333</v>
      </c>
      <c r="H566" s="3">
        <v>9.02</v>
      </c>
      <c r="I566" s="3">
        <v>91.2</v>
      </c>
      <c r="J566" s="27" t="s">
        <v>1671</v>
      </c>
      <c r="K566" s="1" t="s">
        <v>1070</v>
      </c>
      <c r="L566" s="50">
        <f t="shared" si="185"/>
        <v>2</v>
      </c>
      <c r="M566" s="51">
        <f t="shared" si="186"/>
        <v>2026</v>
      </c>
      <c r="N566" s="65">
        <f t="shared" si="187"/>
        <v>46054</v>
      </c>
      <c r="O566" s="52">
        <f t="shared" si="188"/>
        <v>9.8900000000000002E-2</v>
      </c>
      <c r="P566" s="52">
        <f t="shared" si="189"/>
        <v>9.89</v>
      </c>
      <c r="Q566" s="53">
        <f t="shared" si="190"/>
        <v>1.6633333333333E-2</v>
      </c>
      <c r="R566" s="52">
        <f t="shared" si="191"/>
        <v>0.115533333333333</v>
      </c>
      <c r="S566" s="54">
        <f t="shared" si="192"/>
        <v>11.553333333333301</v>
      </c>
      <c r="T566" s="52">
        <f t="shared" si="193"/>
        <v>-8.7000000000000098E-3</v>
      </c>
      <c r="U566" s="52">
        <f t="shared" si="194"/>
        <v>0.10683333333333299</v>
      </c>
      <c r="V566" s="52">
        <f t="shared" si="195"/>
        <v>10.683333333333298</v>
      </c>
      <c r="W566" s="55">
        <f>SUMIF(GLS!B:B,K566,GLS!C:C)</f>
        <v>5.25</v>
      </c>
      <c r="X566" s="55"/>
      <c r="Y566" s="55"/>
      <c r="Z566" s="52">
        <f t="shared" si="196"/>
        <v>-5.25</v>
      </c>
      <c r="AA566" s="52">
        <f t="shared" si="197"/>
        <v>-1.75</v>
      </c>
      <c r="AB566" s="52">
        <f t="shared" si="198"/>
        <v>-1.7500000000000002E-2</v>
      </c>
      <c r="AC566" s="52">
        <f t="shared" si="199"/>
        <v>8.9333333333332987E-2</v>
      </c>
      <c r="AD566" s="56">
        <f t="shared" si="200"/>
        <v>0.77322562031159758</v>
      </c>
      <c r="AE566" s="57">
        <f t="shared" si="201"/>
        <v>8.933333333333298</v>
      </c>
      <c r="AF566" s="53">
        <f>IFERROR(-ABS(INDEX('frais amazon 011225-150326'!H:H,MATCH(Reproting_ERPALIN!K566,'frais amazon 011225-150326'!D:D,0))/1.2),"Commande hors la France")</f>
        <v>-6.5833333333333339</v>
      </c>
      <c r="AG566" s="53">
        <f t="shared" si="202"/>
        <v>-2.1944444444444446</v>
      </c>
      <c r="AH566" s="53">
        <f t="shared" si="203"/>
        <v>-2.1944444444444447E-2</v>
      </c>
      <c r="AI566" s="57">
        <f t="shared" si="204"/>
        <v>6.738888888888854E-2</v>
      </c>
      <c r="AJ566" s="56">
        <f t="shared" si="205"/>
        <v>0.58328524716291463</v>
      </c>
      <c r="AK566" s="54">
        <f t="shared" si="206"/>
        <v>6.7388888888888543</v>
      </c>
      <c r="AL566" s="46"/>
      <c r="AM566" s="41"/>
    </row>
    <row r="567" spans="1:39" x14ac:dyDescent="0.25">
      <c r="A567" s="27" t="s">
        <v>380</v>
      </c>
      <c r="B567" s="27" t="s">
        <v>381</v>
      </c>
      <c r="C567" s="27" t="s">
        <v>23</v>
      </c>
      <c r="D567" s="27" t="s">
        <v>11812</v>
      </c>
      <c r="E567" s="2">
        <v>100</v>
      </c>
      <c r="F567" s="23">
        <v>11.33</v>
      </c>
      <c r="G567" s="3" t="s">
        <v>12</v>
      </c>
      <c r="H567" s="3">
        <v>7.08</v>
      </c>
      <c r="I567" s="3">
        <v>62.49</v>
      </c>
      <c r="J567" s="27" t="s">
        <v>1671</v>
      </c>
      <c r="K567" s="1" t="s">
        <v>1071</v>
      </c>
      <c r="L567" s="50">
        <f t="shared" si="185"/>
        <v>1</v>
      </c>
      <c r="M567" s="51">
        <f t="shared" si="186"/>
        <v>2026</v>
      </c>
      <c r="N567" s="65">
        <f t="shared" si="187"/>
        <v>46023</v>
      </c>
      <c r="O567" s="52">
        <f t="shared" si="188"/>
        <v>0.1133</v>
      </c>
      <c r="P567" s="52">
        <f t="shared" si="189"/>
        <v>11.33</v>
      </c>
      <c r="Q567" s="53">
        <f t="shared" si="190"/>
        <v>0</v>
      </c>
      <c r="R567" s="52">
        <f t="shared" si="191"/>
        <v>0.1133</v>
      </c>
      <c r="S567" s="54">
        <f t="shared" si="192"/>
        <v>11.33</v>
      </c>
      <c r="T567" s="52">
        <f t="shared" si="193"/>
        <v>-4.2500000000000003E-2</v>
      </c>
      <c r="U567" s="52">
        <f t="shared" si="194"/>
        <v>7.0800000000000002E-2</v>
      </c>
      <c r="V567" s="52">
        <f t="shared" si="195"/>
        <v>7.08</v>
      </c>
      <c r="W567" s="55">
        <f>SUMIF(GLS!B:B,K567,GLS!C:C)</f>
        <v>5.25</v>
      </c>
      <c r="X567" s="55"/>
      <c r="Y567" s="55"/>
      <c r="Z567" s="52">
        <f t="shared" si="196"/>
        <v>-5.25</v>
      </c>
      <c r="AA567" s="52">
        <f t="shared" si="197"/>
        <v>-5.25</v>
      </c>
      <c r="AB567" s="52">
        <f t="shared" si="198"/>
        <v>-5.2499999999999998E-2</v>
      </c>
      <c r="AC567" s="52">
        <f t="shared" si="199"/>
        <v>1.8300000000000004E-2</v>
      </c>
      <c r="AD567" s="56">
        <f t="shared" si="200"/>
        <v>0.16151809355692853</v>
      </c>
      <c r="AE567" s="57">
        <f t="shared" si="201"/>
        <v>1.8300000000000003</v>
      </c>
      <c r="AF567" s="53">
        <f>IFERROR(-ABS(INDEX('frais amazon 011225-150326'!H:H,MATCH(Reproting_ERPALIN!K567,'frais amazon 011225-150326'!D:D,0))/1.2),"Commande hors la France")</f>
        <v>-2.1083333333333334</v>
      </c>
      <c r="AG567" s="53">
        <f t="shared" si="202"/>
        <v>-2.1083333333333334</v>
      </c>
      <c r="AH567" s="53">
        <f t="shared" si="203"/>
        <v>-2.1083333333333332E-2</v>
      </c>
      <c r="AI567" s="57">
        <f t="shared" si="204"/>
        <v>-2.7833333333333286E-3</v>
      </c>
      <c r="AJ567" s="56">
        <f t="shared" si="205"/>
        <v>-2.4566048837893456E-2</v>
      </c>
      <c r="AK567" s="54">
        <f t="shared" si="206"/>
        <v>-0.27833333333333288</v>
      </c>
      <c r="AL567" s="46"/>
      <c r="AM567" s="41"/>
    </row>
    <row r="568" spans="1:39" x14ac:dyDescent="0.25">
      <c r="A568" s="27" t="s">
        <v>263</v>
      </c>
      <c r="B568" s="27" t="s">
        <v>264</v>
      </c>
      <c r="C568" s="27" t="s">
        <v>16</v>
      </c>
      <c r="D568" s="27" t="s">
        <v>11814</v>
      </c>
      <c r="E568" s="2">
        <v>100</v>
      </c>
      <c r="F568" s="3">
        <v>5.72</v>
      </c>
      <c r="G568" s="3">
        <v>13.33</v>
      </c>
      <c r="H568" s="3">
        <v>5</v>
      </c>
      <c r="I568" s="3">
        <v>87.41</v>
      </c>
      <c r="J568" s="27" t="s">
        <v>1671</v>
      </c>
      <c r="K568" s="1" t="s">
        <v>1072</v>
      </c>
      <c r="L568" s="50">
        <f t="shared" si="185"/>
        <v>12</v>
      </c>
      <c r="M568" s="51">
        <f t="shared" si="186"/>
        <v>2025</v>
      </c>
      <c r="N568" s="65">
        <f t="shared" si="187"/>
        <v>45992</v>
      </c>
      <c r="O568" s="52">
        <f t="shared" si="188"/>
        <v>5.7200000000000001E-2</v>
      </c>
      <c r="P568" s="52">
        <f t="shared" si="189"/>
        <v>5.72</v>
      </c>
      <c r="Q568" s="53">
        <f t="shared" si="190"/>
        <v>0.1333</v>
      </c>
      <c r="R568" s="52">
        <f t="shared" si="191"/>
        <v>0.1905</v>
      </c>
      <c r="S568" s="54">
        <f t="shared" si="192"/>
        <v>19.05</v>
      </c>
      <c r="T568" s="52">
        <f t="shared" si="193"/>
        <v>-7.1999999999999972E-3</v>
      </c>
      <c r="U568" s="52">
        <f t="shared" si="194"/>
        <v>0.18330000000000002</v>
      </c>
      <c r="V568" s="52">
        <f t="shared" si="195"/>
        <v>18.330000000000002</v>
      </c>
      <c r="W568" s="55">
        <f>SUMIF(GLS!B:B,K568,GLS!C:C)</f>
        <v>0</v>
      </c>
      <c r="X568" s="55"/>
      <c r="Y568" s="55"/>
      <c r="Z568" s="52" t="e">
        <f t="shared" si="196"/>
        <v>#VALUE!</v>
      </c>
      <c r="AA568" s="52">
        <f t="shared" si="197"/>
        <v>0</v>
      </c>
      <c r="AB568" s="52">
        <f t="shared" si="198"/>
        <v>0</v>
      </c>
      <c r="AC568" s="52">
        <f t="shared" si="199"/>
        <v>0.18330000000000002</v>
      </c>
      <c r="AD568" s="56">
        <f t="shared" si="200"/>
        <v>0.96220472440944893</v>
      </c>
      <c r="AE568" s="57">
        <f t="shared" si="201"/>
        <v>18.330000000000002</v>
      </c>
      <c r="AF568" s="53">
        <f>IFERROR(-ABS(INDEX('frais amazon 011225-150326'!H:H,MATCH(Reproting_ERPALIN!K568,'frais amazon 011225-150326'!D:D,0))/1.2),"Commande hors la France")</f>
        <v>-3.5333333333333337</v>
      </c>
      <c r="AG568" s="53">
        <f t="shared" si="202"/>
        <v>-3.5333333333333337</v>
      </c>
      <c r="AH568" s="53">
        <f t="shared" si="203"/>
        <v>-3.5333333333333335E-2</v>
      </c>
      <c r="AI568" s="57">
        <f t="shared" si="204"/>
        <v>0.14796666666666669</v>
      </c>
      <c r="AJ568" s="56">
        <f t="shared" si="205"/>
        <v>0.77672790901137367</v>
      </c>
      <c r="AK568" s="54">
        <f t="shared" si="206"/>
        <v>14.796666666666669</v>
      </c>
      <c r="AL568" s="46"/>
      <c r="AM568" s="41"/>
    </row>
    <row r="569" spans="1:39" x14ac:dyDescent="0.25">
      <c r="A569" s="27" t="s">
        <v>240</v>
      </c>
      <c r="B569" s="27" t="s">
        <v>241</v>
      </c>
      <c r="C569" s="27" t="s">
        <v>11</v>
      </c>
      <c r="D569" s="27" t="s">
        <v>11812</v>
      </c>
      <c r="E569" s="2">
        <v>15</v>
      </c>
      <c r="F569" s="23">
        <v>18.32</v>
      </c>
      <c r="G569" s="3" t="s">
        <v>12</v>
      </c>
      <c r="H569" s="3">
        <v>8.1</v>
      </c>
      <c r="I569" s="3">
        <v>44.22</v>
      </c>
      <c r="J569" s="27" t="s">
        <v>1671</v>
      </c>
      <c r="K569" s="1" t="s">
        <v>1073</v>
      </c>
      <c r="L569" s="50">
        <f t="shared" si="185"/>
        <v>1</v>
      </c>
      <c r="M569" s="51">
        <f t="shared" si="186"/>
        <v>2026</v>
      </c>
      <c r="N569" s="65">
        <f t="shared" si="187"/>
        <v>46023</v>
      </c>
      <c r="O569" s="52">
        <f t="shared" si="188"/>
        <v>1.2213333333333334</v>
      </c>
      <c r="P569" s="52">
        <f t="shared" si="189"/>
        <v>18.32</v>
      </c>
      <c r="Q569" s="53">
        <f t="shared" si="190"/>
        <v>0</v>
      </c>
      <c r="R569" s="52">
        <f t="shared" si="191"/>
        <v>1.2213333333333334</v>
      </c>
      <c r="S569" s="54">
        <f t="shared" si="192"/>
        <v>18.32</v>
      </c>
      <c r="T569" s="52">
        <f t="shared" si="193"/>
        <v>-0.68133333333333335</v>
      </c>
      <c r="U569" s="52">
        <f t="shared" si="194"/>
        <v>0.54</v>
      </c>
      <c r="V569" s="52">
        <f t="shared" si="195"/>
        <v>8.1000000000000014</v>
      </c>
      <c r="W569" s="55">
        <f>SUMIF(GLS!B:B,K569,GLS!C:C)</f>
        <v>5.25</v>
      </c>
      <c r="X569" s="55"/>
      <c r="Y569" s="55"/>
      <c r="Z569" s="52">
        <f t="shared" si="196"/>
        <v>-5.25</v>
      </c>
      <c r="AA569" s="52">
        <f t="shared" si="197"/>
        <v>-5.25</v>
      </c>
      <c r="AB569" s="52">
        <f t="shared" si="198"/>
        <v>-0.35</v>
      </c>
      <c r="AC569" s="52">
        <f t="shared" si="199"/>
        <v>0.19000000000000006</v>
      </c>
      <c r="AD569" s="56">
        <f t="shared" si="200"/>
        <v>0.15556768558951969</v>
      </c>
      <c r="AE569" s="57">
        <f t="shared" si="201"/>
        <v>2.850000000000001</v>
      </c>
      <c r="AF569" s="53">
        <f>IFERROR(-ABS(INDEX('frais amazon 011225-150326'!H:H,MATCH(Reproting_ERPALIN!K569,'frais amazon 011225-150326'!D:D,0))/1.2),"Commande hors la France")</f>
        <v>-3.4000000000000004</v>
      </c>
      <c r="AG569" s="53">
        <f t="shared" si="202"/>
        <v>-3.4000000000000004</v>
      </c>
      <c r="AH569" s="53">
        <f t="shared" si="203"/>
        <v>-0.22666666666666668</v>
      </c>
      <c r="AI569" s="57">
        <f t="shared" si="204"/>
        <v>-3.6666666666666625E-2</v>
      </c>
      <c r="AJ569" s="56">
        <f t="shared" si="205"/>
        <v>-3.0021834061135337E-2</v>
      </c>
      <c r="AK569" s="54">
        <f t="shared" si="206"/>
        <v>-0.54999999999999938</v>
      </c>
      <c r="AL569" s="46"/>
      <c r="AM569" s="41"/>
    </row>
    <row r="570" spans="1:39" x14ac:dyDescent="0.25">
      <c r="A570" s="27" t="s">
        <v>128</v>
      </c>
      <c r="B570" s="27" t="s">
        <v>129</v>
      </c>
      <c r="C570" s="27" t="s">
        <v>16</v>
      </c>
      <c r="D570" s="27" t="s">
        <v>11812</v>
      </c>
      <c r="E570" s="2">
        <v>100</v>
      </c>
      <c r="F570" s="23">
        <v>24.22</v>
      </c>
      <c r="G570" s="3">
        <v>13.33</v>
      </c>
      <c r="H570" s="3">
        <v>22.06</v>
      </c>
      <c r="I570" s="3">
        <v>91.08</v>
      </c>
      <c r="J570" s="27" t="s">
        <v>1671</v>
      </c>
      <c r="K570" s="1" t="s">
        <v>1075</v>
      </c>
      <c r="L570" s="50">
        <f t="shared" si="185"/>
        <v>1</v>
      </c>
      <c r="M570" s="51">
        <f t="shared" si="186"/>
        <v>2026</v>
      </c>
      <c r="N570" s="65">
        <f t="shared" si="187"/>
        <v>46023</v>
      </c>
      <c r="O570" s="52">
        <f t="shared" si="188"/>
        <v>0.2422</v>
      </c>
      <c r="P570" s="52">
        <f t="shared" si="189"/>
        <v>24.22</v>
      </c>
      <c r="Q570" s="53">
        <f t="shared" si="190"/>
        <v>0.1333</v>
      </c>
      <c r="R570" s="52">
        <f t="shared" si="191"/>
        <v>0.3755</v>
      </c>
      <c r="S570" s="54">
        <f t="shared" si="192"/>
        <v>37.549999999999997</v>
      </c>
      <c r="T570" s="52">
        <f t="shared" si="193"/>
        <v>-2.1600000000000001E-2</v>
      </c>
      <c r="U570" s="52">
        <f t="shared" si="194"/>
        <v>0.35389999999999999</v>
      </c>
      <c r="V570" s="52">
        <f t="shared" si="195"/>
        <v>35.39</v>
      </c>
      <c r="W570" s="55">
        <f>SUMIF(GLS!B:B,K570,GLS!C:C)</f>
        <v>5.25</v>
      </c>
      <c r="X570" s="55"/>
      <c r="Y570" s="55"/>
      <c r="Z570" s="52">
        <f t="shared" si="196"/>
        <v>-5.25</v>
      </c>
      <c r="AA570" s="52">
        <f t="shared" si="197"/>
        <v>-5.25</v>
      </c>
      <c r="AB570" s="52">
        <f t="shared" si="198"/>
        <v>-5.2499999999999998E-2</v>
      </c>
      <c r="AC570" s="52">
        <f t="shared" si="199"/>
        <v>0.3014</v>
      </c>
      <c r="AD570" s="56">
        <f t="shared" si="200"/>
        <v>0.80266311584553929</v>
      </c>
      <c r="AE570" s="57">
        <f t="shared" si="201"/>
        <v>30.14</v>
      </c>
      <c r="AF570" s="53">
        <f>IFERROR(-ABS(INDEX('frais amazon 011225-150326'!H:H,MATCH(Reproting_ERPALIN!K570,'frais amazon 011225-150326'!D:D,0))/1.2),"Commande hors la France")</f>
        <v>-6.4249999999999998</v>
      </c>
      <c r="AG570" s="53">
        <f t="shared" si="202"/>
        <v>-6.4249999999999998</v>
      </c>
      <c r="AH570" s="53">
        <f t="shared" si="203"/>
        <v>-6.4250000000000002E-2</v>
      </c>
      <c r="AI570" s="57">
        <f t="shared" si="204"/>
        <v>0.23715</v>
      </c>
      <c r="AJ570" s="56">
        <f t="shared" si="205"/>
        <v>0.63155792276964051</v>
      </c>
      <c r="AK570" s="54">
        <f t="shared" si="206"/>
        <v>23.715</v>
      </c>
      <c r="AL570" s="46"/>
      <c r="AM570" s="41"/>
    </row>
    <row r="571" spans="1:39" x14ac:dyDescent="0.25">
      <c r="A571" s="27" t="s">
        <v>1076</v>
      </c>
      <c r="B571" s="27" t="s">
        <v>1077</v>
      </c>
      <c r="C571" s="27" t="s">
        <v>29</v>
      </c>
      <c r="D571" s="27" t="s">
        <v>11815</v>
      </c>
      <c r="E571" s="2">
        <v>168</v>
      </c>
      <c r="F571" s="3">
        <v>103.12</v>
      </c>
      <c r="G571" s="3">
        <v>4.99</v>
      </c>
      <c r="H571" s="3">
        <v>34.46</v>
      </c>
      <c r="I571" s="3">
        <v>33.42</v>
      </c>
      <c r="J571" s="27" t="s">
        <v>1671</v>
      </c>
      <c r="K571" s="1" t="s">
        <v>1078</v>
      </c>
      <c r="L571" s="50">
        <f t="shared" si="185"/>
        <v>2</v>
      </c>
      <c r="M571" s="51">
        <f t="shared" si="186"/>
        <v>2026</v>
      </c>
      <c r="N571" s="65">
        <f t="shared" si="187"/>
        <v>46054</v>
      </c>
      <c r="O571" s="52">
        <f t="shared" si="188"/>
        <v>0.6138095238095238</v>
      </c>
      <c r="P571" s="52">
        <f t="shared" si="189"/>
        <v>103.12</v>
      </c>
      <c r="Q571" s="53">
        <f t="shared" si="190"/>
        <v>2.9702380952380952E-2</v>
      </c>
      <c r="R571" s="52">
        <f t="shared" si="191"/>
        <v>0.64351190476190478</v>
      </c>
      <c r="S571" s="54">
        <f t="shared" si="192"/>
        <v>108.11</v>
      </c>
      <c r="T571" s="52">
        <f t="shared" si="193"/>
        <v>-0.40869047619047616</v>
      </c>
      <c r="U571" s="52">
        <f t="shared" si="194"/>
        <v>0.23482142857142863</v>
      </c>
      <c r="V571" s="52">
        <f t="shared" si="195"/>
        <v>39.45000000000001</v>
      </c>
      <c r="W571" s="55">
        <f>SUMIF(GLS!B:B,K571,GLS!C:C)</f>
        <v>14.16</v>
      </c>
      <c r="X571" s="55"/>
      <c r="Y571" s="55"/>
      <c r="Z571" s="52">
        <f t="shared" si="196"/>
        <v>-14.16</v>
      </c>
      <c r="AA571" s="52">
        <f t="shared" si="197"/>
        <v>-14.16</v>
      </c>
      <c r="AB571" s="52">
        <f t="shared" si="198"/>
        <v>-8.4285714285714283E-2</v>
      </c>
      <c r="AC571" s="52">
        <f t="shared" si="199"/>
        <v>0.15053571428571433</v>
      </c>
      <c r="AD571" s="56">
        <f t="shared" si="200"/>
        <v>0.23392840625289063</v>
      </c>
      <c r="AE571" s="57">
        <f t="shared" si="201"/>
        <v>25.290000000000006</v>
      </c>
      <c r="AF571" s="53">
        <f>IFERROR(-ABS(INDEX('frais amazon 011225-150326'!H:H,MATCH(Reproting_ERPALIN!K571,'frais amazon 011225-150326'!D:D,0))/1.2),"Commande hors la France")</f>
        <v>-20.041666666666668</v>
      </c>
      <c r="AG571" s="53">
        <f t="shared" si="202"/>
        <v>-20.041666666666668</v>
      </c>
      <c r="AH571" s="53">
        <f t="shared" si="203"/>
        <v>-0.11929563492063493</v>
      </c>
      <c r="AI571" s="57">
        <f t="shared" si="204"/>
        <v>3.1240079365079401E-2</v>
      </c>
      <c r="AJ571" s="56">
        <f t="shared" si="205"/>
        <v>4.8546233774242338E-2</v>
      </c>
      <c r="AK571" s="54">
        <f t="shared" si="206"/>
        <v>5.2483333333333393</v>
      </c>
      <c r="AL571" s="46"/>
      <c r="AM571" s="41"/>
    </row>
    <row r="572" spans="1:39" x14ac:dyDescent="0.25">
      <c r="A572" s="27" t="s">
        <v>868</v>
      </c>
      <c r="B572" s="27" t="s">
        <v>869</v>
      </c>
      <c r="C572" s="27" t="s">
        <v>29</v>
      </c>
      <c r="D572" s="27" t="s">
        <v>11812</v>
      </c>
      <c r="E572" s="2">
        <v>10</v>
      </c>
      <c r="F572" s="23">
        <v>8.69</v>
      </c>
      <c r="G572" s="3" t="s">
        <v>12</v>
      </c>
      <c r="H572" s="3">
        <v>6.15</v>
      </c>
      <c r="I572" s="3">
        <v>70.709999999999994</v>
      </c>
      <c r="J572" s="27" t="s">
        <v>1671</v>
      </c>
      <c r="K572" s="1" t="s">
        <v>1079</v>
      </c>
      <c r="L572" s="50">
        <f t="shared" si="185"/>
        <v>1</v>
      </c>
      <c r="M572" s="51">
        <f t="shared" si="186"/>
        <v>2026</v>
      </c>
      <c r="N572" s="65">
        <f t="shared" si="187"/>
        <v>46023</v>
      </c>
      <c r="O572" s="52">
        <f t="shared" si="188"/>
        <v>0.86899999999999999</v>
      </c>
      <c r="P572" s="52">
        <f t="shared" si="189"/>
        <v>8.69</v>
      </c>
      <c r="Q572" s="53">
        <f t="shared" si="190"/>
        <v>0</v>
      </c>
      <c r="R572" s="52">
        <f t="shared" si="191"/>
        <v>0.86899999999999999</v>
      </c>
      <c r="S572" s="54">
        <f t="shared" si="192"/>
        <v>8.69</v>
      </c>
      <c r="T572" s="52">
        <f t="shared" si="193"/>
        <v>-0.25399999999999989</v>
      </c>
      <c r="U572" s="52">
        <f t="shared" si="194"/>
        <v>0.6150000000000001</v>
      </c>
      <c r="V572" s="52">
        <f t="shared" si="195"/>
        <v>6.1500000000000012</v>
      </c>
      <c r="W572" s="55">
        <f>SUMIF(GLS!B:B,K572,GLS!C:C)</f>
        <v>5.25</v>
      </c>
      <c r="X572" s="55"/>
      <c r="Y572" s="55"/>
      <c r="Z572" s="52">
        <f t="shared" si="196"/>
        <v>-5.25</v>
      </c>
      <c r="AA572" s="52">
        <f t="shared" si="197"/>
        <v>-5.25</v>
      </c>
      <c r="AB572" s="52">
        <f t="shared" si="198"/>
        <v>-0.52500000000000002</v>
      </c>
      <c r="AC572" s="52">
        <f t="shared" si="199"/>
        <v>9.000000000000008E-2</v>
      </c>
      <c r="AD572" s="56">
        <f t="shared" si="200"/>
        <v>0.10356731875719227</v>
      </c>
      <c r="AE572" s="57">
        <f t="shared" si="201"/>
        <v>0.9000000000000008</v>
      </c>
      <c r="AF572" s="53">
        <f>IFERROR(-ABS(INDEX('frais amazon 011225-150326'!H:H,MATCH(Reproting_ERPALIN!K572,'frais amazon 011225-150326'!D:D,0))/1.2),"Commande hors la France")</f>
        <v>-1.6166666666666667</v>
      </c>
      <c r="AG572" s="53">
        <f t="shared" si="202"/>
        <v>-1.6166666666666667</v>
      </c>
      <c r="AH572" s="53">
        <f t="shared" si="203"/>
        <v>-0.16166666666666668</v>
      </c>
      <c r="AI572" s="57">
        <f t="shared" si="204"/>
        <v>-7.1666666666666601E-2</v>
      </c>
      <c r="AJ572" s="56">
        <f t="shared" si="205"/>
        <v>-8.247027234368999E-2</v>
      </c>
      <c r="AK572" s="54">
        <f t="shared" si="206"/>
        <v>-0.71666666666666601</v>
      </c>
      <c r="AL572" s="46"/>
      <c r="AM572" s="41"/>
    </row>
    <row r="573" spans="1:39" x14ac:dyDescent="0.25">
      <c r="A573" s="27" t="s">
        <v>549</v>
      </c>
      <c r="B573" s="27" t="s">
        <v>550</v>
      </c>
      <c r="C573" s="27" t="s">
        <v>29</v>
      </c>
      <c r="D573" s="27" t="s">
        <v>11812</v>
      </c>
      <c r="E573" s="2">
        <v>24</v>
      </c>
      <c r="F573" s="23">
        <v>9.3000000000000007</v>
      </c>
      <c r="G573" s="3">
        <v>4.99</v>
      </c>
      <c r="H573" s="3">
        <v>6.25</v>
      </c>
      <c r="I573" s="3">
        <v>67.17</v>
      </c>
      <c r="J573" s="27" t="s">
        <v>1671</v>
      </c>
      <c r="K573" s="1" t="s">
        <v>1081</v>
      </c>
      <c r="L573" s="50">
        <f t="shared" si="185"/>
        <v>1</v>
      </c>
      <c r="M573" s="51">
        <f t="shared" si="186"/>
        <v>2026</v>
      </c>
      <c r="N573" s="65">
        <f t="shared" si="187"/>
        <v>46023</v>
      </c>
      <c r="O573" s="52">
        <f t="shared" si="188"/>
        <v>0.38750000000000001</v>
      </c>
      <c r="P573" s="52">
        <f t="shared" si="189"/>
        <v>9.3000000000000007</v>
      </c>
      <c r="Q573" s="53">
        <f t="shared" si="190"/>
        <v>0.20791666666666667</v>
      </c>
      <c r="R573" s="52">
        <f t="shared" si="191"/>
        <v>0.59541666666666671</v>
      </c>
      <c r="S573" s="54">
        <f t="shared" si="192"/>
        <v>14.290000000000001</v>
      </c>
      <c r="T573" s="52">
        <f t="shared" si="193"/>
        <v>-0.12708333333333335</v>
      </c>
      <c r="U573" s="52">
        <f t="shared" si="194"/>
        <v>0.46833333333333338</v>
      </c>
      <c r="V573" s="52">
        <f t="shared" si="195"/>
        <v>11.240000000000002</v>
      </c>
      <c r="W573" s="55">
        <f>SUMIF(GLS!B:B,K573,GLS!C:C)</f>
        <v>10.73</v>
      </c>
      <c r="X573" s="55"/>
      <c r="Y573" s="55"/>
      <c r="Z573" s="52">
        <f t="shared" si="196"/>
        <v>-10.73</v>
      </c>
      <c r="AA573" s="52">
        <f t="shared" si="197"/>
        <v>-10.729999999999999</v>
      </c>
      <c r="AB573" s="52">
        <f t="shared" si="198"/>
        <v>-0.44708333333333328</v>
      </c>
      <c r="AC573" s="52">
        <f t="shared" si="199"/>
        <v>2.1250000000000102E-2</v>
      </c>
      <c r="AD573" s="56">
        <f t="shared" si="200"/>
        <v>3.5689293212036559E-2</v>
      </c>
      <c r="AE573" s="57">
        <f t="shared" si="201"/>
        <v>0.51000000000000245</v>
      </c>
      <c r="AF573" s="53">
        <f>IFERROR(-ABS(INDEX('frais amazon 011225-150326'!H:H,MATCH(Reproting_ERPALIN!K573,'frais amazon 011225-150326'!D:D,0))/1.2),"Commande hors la France")</f>
        <v>-2.6416666666666666</v>
      </c>
      <c r="AG573" s="53">
        <f t="shared" si="202"/>
        <v>-2.6416666666666666</v>
      </c>
      <c r="AH573" s="53">
        <f t="shared" si="203"/>
        <v>-0.11006944444444444</v>
      </c>
      <c r="AI573" s="57">
        <f t="shared" si="204"/>
        <v>-8.881944444444434E-2</v>
      </c>
      <c r="AJ573" s="56">
        <f t="shared" si="205"/>
        <v>-0.14917191509213884</v>
      </c>
      <c r="AK573" s="54">
        <f t="shared" si="206"/>
        <v>-2.1316666666666642</v>
      </c>
      <c r="AL573" s="46"/>
      <c r="AM573" s="41"/>
    </row>
    <row r="574" spans="1:39" x14ac:dyDescent="0.25">
      <c r="A574" s="27" t="s">
        <v>114</v>
      </c>
      <c r="B574" s="27" t="s">
        <v>115</v>
      </c>
      <c r="C574" s="27" t="s">
        <v>29</v>
      </c>
      <c r="D574" s="27" t="s">
        <v>11812</v>
      </c>
      <c r="E574" s="2">
        <v>224</v>
      </c>
      <c r="F574" s="23">
        <v>81.72</v>
      </c>
      <c r="G574" s="3" t="s">
        <v>12</v>
      </c>
      <c r="H574" s="3">
        <v>40.840000000000003</v>
      </c>
      <c r="I574" s="3">
        <v>49.98</v>
      </c>
      <c r="J574" s="27" t="s">
        <v>1671</v>
      </c>
      <c r="K574" s="1" t="s">
        <v>1082</v>
      </c>
      <c r="L574" s="50">
        <f t="shared" si="185"/>
        <v>1</v>
      </c>
      <c r="M574" s="51">
        <f t="shared" si="186"/>
        <v>2026</v>
      </c>
      <c r="N574" s="65">
        <f t="shared" si="187"/>
        <v>46023</v>
      </c>
      <c r="O574" s="52">
        <f t="shared" si="188"/>
        <v>0.36482142857142857</v>
      </c>
      <c r="P574" s="52">
        <f t="shared" si="189"/>
        <v>81.72</v>
      </c>
      <c r="Q574" s="53">
        <f t="shared" si="190"/>
        <v>0</v>
      </c>
      <c r="R574" s="52">
        <f t="shared" si="191"/>
        <v>0.36482142857142857</v>
      </c>
      <c r="S574" s="54">
        <f t="shared" si="192"/>
        <v>81.72</v>
      </c>
      <c r="T574" s="52">
        <f t="shared" si="193"/>
        <v>-0.18249999999999997</v>
      </c>
      <c r="U574" s="52">
        <f t="shared" si="194"/>
        <v>0.18232142857142861</v>
      </c>
      <c r="V574" s="52">
        <f t="shared" si="195"/>
        <v>40.840000000000011</v>
      </c>
      <c r="W574" s="55">
        <f>SUMIF(GLS!B:B,K574,GLS!C:C)</f>
        <v>0</v>
      </c>
      <c r="X574" s="55"/>
      <c r="Y574" s="55"/>
      <c r="Z574" s="52" t="e">
        <f t="shared" si="196"/>
        <v>#VALUE!</v>
      </c>
      <c r="AA574" s="52">
        <f t="shared" si="197"/>
        <v>0</v>
      </c>
      <c r="AB574" s="52">
        <f t="shared" si="198"/>
        <v>0</v>
      </c>
      <c r="AC574" s="52">
        <f t="shared" si="199"/>
        <v>0.18232142857142861</v>
      </c>
      <c r="AD574" s="56">
        <f t="shared" si="200"/>
        <v>0.49975526186979941</v>
      </c>
      <c r="AE574" s="57">
        <f t="shared" si="201"/>
        <v>40.840000000000011</v>
      </c>
      <c r="AF574" s="53">
        <f>IFERROR(-ABS(INDEX('frais amazon 011225-150326'!H:H,MATCH(Reproting_ERPALIN!K574,'frais amazon 011225-150326'!D:D,0))/1.2),"Commande hors la France")</f>
        <v>-15.15</v>
      </c>
      <c r="AG574" s="53">
        <f t="shared" si="202"/>
        <v>-15.15</v>
      </c>
      <c r="AH574" s="53">
        <f t="shared" si="203"/>
        <v>-6.7633928571428567E-2</v>
      </c>
      <c r="AI574" s="57">
        <f t="shared" si="204"/>
        <v>0.11468750000000004</v>
      </c>
      <c r="AJ574" s="56">
        <f t="shared" si="205"/>
        <v>0.31436612824278032</v>
      </c>
      <c r="AK574" s="54">
        <f t="shared" si="206"/>
        <v>25.690000000000008</v>
      </c>
      <c r="AL574" s="46"/>
      <c r="AM574" s="41"/>
    </row>
    <row r="575" spans="1:39" x14ac:dyDescent="0.25">
      <c r="A575" s="27" t="s">
        <v>156</v>
      </c>
      <c r="B575" s="27" t="s">
        <v>157</v>
      </c>
      <c r="C575" s="27" t="s">
        <v>33</v>
      </c>
      <c r="D575" s="27" t="s">
        <v>11812</v>
      </c>
      <c r="E575" s="2">
        <v>168</v>
      </c>
      <c r="F575" s="23">
        <v>54.95</v>
      </c>
      <c r="G575" s="3">
        <v>4.99</v>
      </c>
      <c r="H575" s="3">
        <v>23.63</v>
      </c>
      <c r="I575" s="3">
        <v>43.01</v>
      </c>
      <c r="J575" s="27" t="s">
        <v>1671</v>
      </c>
      <c r="K575" s="1" t="s">
        <v>1083</v>
      </c>
      <c r="L575" s="50">
        <f t="shared" si="185"/>
        <v>1</v>
      </c>
      <c r="M575" s="51">
        <f t="shared" si="186"/>
        <v>2026</v>
      </c>
      <c r="N575" s="65">
        <f t="shared" si="187"/>
        <v>46023</v>
      </c>
      <c r="O575" s="52">
        <f t="shared" si="188"/>
        <v>0.32708333333333334</v>
      </c>
      <c r="P575" s="52">
        <f t="shared" si="189"/>
        <v>54.95</v>
      </c>
      <c r="Q575" s="53">
        <f t="shared" si="190"/>
        <v>2.9702380952380952E-2</v>
      </c>
      <c r="R575" s="52">
        <f t="shared" si="191"/>
        <v>0.35678571428571426</v>
      </c>
      <c r="S575" s="54">
        <f t="shared" si="192"/>
        <v>59.94</v>
      </c>
      <c r="T575" s="52">
        <f t="shared" si="193"/>
        <v>-0.18642857142857144</v>
      </c>
      <c r="U575" s="52">
        <f t="shared" si="194"/>
        <v>0.17035714285714282</v>
      </c>
      <c r="V575" s="52">
        <f t="shared" si="195"/>
        <v>28.619999999999994</v>
      </c>
      <c r="W575" s="55">
        <f>SUMIF(GLS!B:B,K575,GLS!C:C)</f>
        <v>0</v>
      </c>
      <c r="X575" s="55"/>
      <c r="Y575" s="55"/>
      <c r="Z575" s="52" t="e">
        <f t="shared" si="196"/>
        <v>#VALUE!</v>
      </c>
      <c r="AA575" s="52">
        <f t="shared" si="197"/>
        <v>0</v>
      </c>
      <c r="AB575" s="52">
        <f t="shared" si="198"/>
        <v>0</v>
      </c>
      <c r="AC575" s="52">
        <f t="shared" si="199"/>
        <v>0.17035714285714282</v>
      </c>
      <c r="AD575" s="56">
        <f t="shared" si="200"/>
        <v>0.47747747747747737</v>
      </c>
      <c r="AE575" s="57">
        <f t="shared" si="201"/>
        <v>28.619999999999994</v>
      </c>
      <c r="AF575" s="53">
        <f>IFERROR(-ABS(INDEX('frais amazon 011225-150326'!H:H,MATCH(Reproting_ERPALIN!K575,'frais amazon 011225-150326'!D:D,0))/1.2),"Commande hors la France")</f>
        <v>-11.125</v>
      </c>
      <c r="AG575" s="53">
        <f t="shared" si="202"/>
        <v>-11.125</v>
      </c>
      <c r="AH575" s="53">
        <f t="shared" si="203"/>
        <v>-6.6220238095238096E-2</v>
      </c>
      <c r="AI575" s="57">
        <f t="shared" si="204"/>
        <v>0.10413690476190472</v>
      </c>
      <c r="AJ575" s="56">
        <f t="shared" si="205"/>
        <v>0.2918752085418751</v>
      </c>
      <c r="AK575" s="54">
        <f t="shared" si="206"/>
        <v>17.494999999999994</v>
      </c>
      <c r="AL575" s="46"/>
      <c r="AM575" s="41"/>
    </row>
    <row r="576" spans="1:39" x14ac:dyDescent="0.25">
      <c r="A576" s="27" t="s">
        <v>223</v>
      </c>
      <c r="B576" s="27" t="s">
        <v>224</v>
      </c>
      <c r="C576" s="27" t="s">
        <v>16</v>
      </c>
      <c r="D576" s="27" t="s">
        <v>11812</v>
      </c>
      <c r="E576" s="2">
        <v>100</v>
      </c>
      <c r="F576" s="23">
        <v>11.41</v>
      </c>
      <c r="G576" s="3">
        <v>4.99</v>
      </c>
      <c r="H576" s="3">
        <v>10.199999999999999</v>
      </c>
      <c r="I576" s="3">
        <v>89.4</v>
      </c>
      <c r="J576" s="27" t="s">
        <v>1671</v>
      </c>
      <c r="K576" s="1" t="s">
        <v>1084</v>
      </c>
      <c r="L576" s="50">
        <f t="shared" si="185"/>
        <v>1</v>
      </c>
      <c r="M576" s="51">
        <f t="shared" si="186"/>
        <v>2026</v>
      </c>
      <c r="N576" s="65">
        <f t="shared" si="187"/>
        <v>46023</v>
      </c>
      <c r="O576" s="52">
        <f t="shared" si="188"/>
        <v>0.11410000000000001</v>
      </c>
      <c r="P576" s="52">
        <f t="shared" si="189"/>
        <v>11.41</v>
      </c>
      <c r="Q576" s="53">
        <f t="shared" si="190"/>
        <v>4.99E-2</v>
      </c>
      <c r="R576" s="52">
        <f t="shared" si="191"/>
        <v>0.16400000000000001</v>
      </c>
      <c r="S576" s="54">
        <f t="shared" si="192"/>
        <v>16.400000000000002</v>
      </c>
      <c r="T576" s="52">
        <f t="shared" si="193"/>
        <v>-1.2100000000000008E-2</v>
      </c>
      <c r="U576" s="52">
        <f t="shared" si="194"/>
        <v>0.15190000000000001</v>
      </c>
      <c r="V576" s="52">
        <f t="shared" si="195"/>
        <v>15.190000000000001</v>
      </c>
      <c r="W576" s="55">
        <f>SUMIF(GLS!B:B,K576,GLS!C:C)</f>
        <v>5.25</v>
      </c>
      <c r="X576" s="55"/>
      <c r="Y576" s="55"/>
      <c r="Z576" s="52">
        <f t="shared" si="196"/>
        <v>-5.25</v>
      </c>
      <c r="AA576" s="52">
        <f t="shared" si="197"/>
        <v>-5.25</v>
      </c>
      <c r="AB576" s="52">
        <f t="shared" si="198"/>
        <v>-5.2499999999999998E-2</v>
      </c>
      <c r="AC576" s="52">
        <f t="shared" si="199"/>
        <v>9.9400000000000016E-2</v>
      </c>
      <c r="AD576" s="56">
        <f t="shared" si="200"/>
        <v>0.60609756097560985</v>
      </c>
      <c r="AE576" s="57">
        <f t="shared" si="201"/>
        <v>9.9400000000000013</v>
      </c>
      <c r="AF576" s="53">
        <f>IFERROR(-ABS(INDEX('frais amazon 011225-150326'!H:H,MATCH(Reproting_ERPALIN!K576,'frais amazon 011225-150326'!D:D,0))/1.2),"Commande hors la France")</f>
        <v>-3.0416666666666665</v>
      </c>
      <c r="AG576" s="53">
        <f t="shared" si="202"/>
        <v>-3.0416666666666661</v>
      </c>
      <c r="AH576" s="53">
        <f t="shared" si="203"/>
        <v>-3.0416666666666661E-2</v>
      </c>
      <c r="AI576" s="57">
        <f t="shared" si="204"/>
        <v>6.8983333333333355E-2</v>
      </c>
      <c r="AJ576" s="56">
        <f t="shared" si="205"/>
        <v>0.42063008130081314</v>
      </c>
      <c r="AK576" s="54">
        <f t="shared" si="206"/>
        <v>6.8983333333333352</v>
      </c>
      <c r="AL576" s="46"/>
      <c r="AM576" s="41"/>
    </row>
    <row r="577" spans="1:39" x14ac:dyDescent="0.25">
      <c r="A577" s="27" t="s">
        <v>180</v>
      </c>
      <c r="B577" s="27" t="s">
        <v>181</v>
      </c>
      <c r="C577" s="27" t="s">
        <v>33</v>
      </c>
      <c r="D577" s="27" t="s">
        <v>11812</v>
      </c>
      <c r="E577" s="2">
        <v>3</v>
      </c>
      <c r="F577" s="23">
        <v>5.57</v>
      </c>
      <c r="G577" s="3">
        <v>8.26</v>
      </c>
      <c r="H577" s="3">
        <v>2.38</v>
      </c>
      <c r="I577" s="3">
        <v>42.74</v>
      </c>
      <c r="J577" s="27" t="s">
        <v>1916</v>
      </c>
      <c r="K577" s="1" t="s">
        <v>1085</v>
      </c>
      <c r="L577" s="50">
        <f t="shared" si="185"/>
        <v>1</v>
      </c>
      <c r="M577" s="51">
        <f t="shared" si="186"/>
        <v>2026</v>
      </c>
      <c r="N577" s="65">
        <f t="shared" si="187"/>
        <v>46023</v>
      </c>
      <c r="O577" s="52">
        <f t="shared" si="188"/>
        <v>1.8566666666666667</v>
      </c>
      <c r="P577" s="52">
        <f t="shared" si="189"/>
        <v>5.57</v>
      </c>
      <c r="Q577" s="53">
        <f t="shared" si="190"/>
        <v>2.7533333333333334</v>
      </c>
      <c r="R577" s="52">
        <f t="shared" si="191"/>
        <v>4.6100000000000003</v>
      </c>
      <c r="S577" s="54">
        <f t="shared" si="192"/>
        <v>13.830000000000002</v>
      </c>
      <c r="T577" s="52">
        <f t="shared" si="193"/>
        <v>-1.0633333333333335</v>
      </c>
      <c r="U577" s="52">
        <f t="shared" si="194"/>
        <v>3.5466666666666669</v>
      </c>
      <c r="V577" s="52">
        <f t="shared" si="195"/>
        <v>10.64</v>
      </c>
      <c r="W577" s="55">
        <f>SUMIF(GLS!B:B,K577,GLS!C:C)</f>
        <v>10.719999999999999</v>
      </c>
      <c r="X577" s="55"/>
      <c r="Y577" s="55"/>
      <c r="Z577" s="52">
        <f t="shared" si="196"/>
        <v>-10.719999999999999</v>
      </c>
      <c r="AA577" s="52">
        <f t="shared" si="197"/>
        <v>-10.719999999999999</v>
      </c>
      <c r="AB577" s="52">
        <f t="shared" si="198"/>
        <v>-3.5733333333333328</v>
      </c>
      <c r="AC577" s="52">
        <f t="shared" si="199"/>
        <v>-2.666666666666595E-2</v>
      </c>
      <c r="AD577" s="56">
        <f t="shared" si="200"/>
        <v>-5.7845263919015068E-3</v>
      </c>
      <c r="AE577" s="57">
        <f t="shared" si="201"/>
        <v>-7.9999999999997851E-2</v>
      </c>
      <c r="AF577" s="53" t="str">
        <f>IFERROR(-ABS(INDEX('frais amazon 011225-150326'!H:H,MATCH(Reproting_ERPALIN!K577,'frais amazon 011225-150326'!D:D,0))/1.2),"Commande hors la France")</f>
        <v>Commande hors la France</v>
      </c>
      <c r="AG577" s="53">
        <f t="shared" si="202"/>
        <v>0</v>
      </c>
      <c r="AH577" s="53">
        <f t="shared" si="203"/>
        <v>0</v>
      </c>
      <c r="AI577" s="57">
        <f t="shared" si="204"/>
        <v>-2.666666666666595E-2</v>
      </c>
      <c r="AJ577" s="56">
        <f t="shared" si="205"/>
        <v>-5.7845263919015068E-3</v>
      </c>
      <c r="AK577" s="54">
        <f t="shared" si="206"/>
        <v>-7.9999999999997851E-2</v>
      </c>
      <c r="AL577" s="46"/>
      <c r="AM577" s="41"/>
    </row>
    <row r="578" spans="1:39" x14ac:dyDescent="0.25">
      <c r="A578" s="27" t="s">
        <v>377</v>
      </c>
      <c r="B578" s="27" t="s">
        <v>378</v>
      </c>
      <c r="C578" s="27" t="s">
        <v>16</v>
      </c>
      <c r="D578" s="27" t="s">
        <v>11812</v>
      </c>
      <c r="E578" s="2">
        <v>100</v>
      </c>
      <c r="F578" s="23">
        <v>11.85</v>
      </c>
      <c r="G578" s="3">
        <v>4.99</v>
      </c>
      <c r="H578" s="3">
        <v>10.23</v>
      </c>
      <c r="I578" s="3">
        <v>86.33</v>
      </c>
      <c r="J578" s="27" t="s">
        <v>1671</v>
      </c>
      <c r="K578" s="1" t="s">
        <v>1086</v>
      </c>
      <c r="L578" s="50">
        <f t="shared" si="185"/>
        <v>1</v>
      </c>
      <c r="M578" s="51">
        <f t="shared" si="186"/>
        <v>2026</v>
      </c>
      <c r="N578" s="65">
        <f t="shared" si="187"/>
        <v>46023</v>
      </c>
      <c r="O578" s="52">
        <f t="shared" si="188"/>
        <v>0.11849999999999999</v>
      </c>
      <c r="P578" s="52">
        <f t="shared" si="189"/>
        <v>11.85</v>
      </c>
      <c r="Q578" s="53">
        <f t="shared" si="190"/>
        <v>4.99E-2</v>
      </c>
      <c r="R578" s="52">
        <f t="shared" si="191"/>
        <v>0.16839999999999999</v>
      </c>
      <c r="S578" s="54">
        <f t="shared" si="192"/>
        <v>16.84</v>
      </c>
      <c r="T578" s="52">
        <f t="shared" si="193"/>
        <v>-1.6199999999999992E-2</v>
      </c>
      <c r="U578" s="52">
        <f t="shared" si="194"/>
        <v>0.1522</v>
      </c>
      <c r="V578" s="52">
        <f t="shared" si="195"/>
        <v>15.22</v>
      </c>
      <c r="W578" s="55">
        <f>SUMIF(GLS!B:B,K578,GLS!C:C)</f>
        <v>5.25</v>
      </c>
      <c r="X578" s="55"/>
      <c r="Y578" s="55"/>
      <c r="Z578" s="52">
        <f t="shared" si="196"/>
        <v>-5.25</v>
      </c>
      <c r="AA578" s="52">
        <f t="shared" si="197"/>
        <v>-5.25</v>
      </c>
      <c r="AB578" s="52">
        <f t="shared" si="198"/>
        <v>-5.2499999999999998E-2</v>
      </c>
      <c r="AC578" s="52">
        <f t="shared" si="199"/>
        <v>9.9700000000000011E-2</v>
      </c>
      <c r="AD578" s="56">
        <f t="shared" si="200"/>
        <v>0.59204275534441819</v>
      </c>
      <c r="AE578" s="57">
        <f t="shared" si="201"/>
        <v>9.9700000000000006</v>
      </c>
      <c r="AF578" s="53">
        <f>IFERROR(-ABS(INDEX('frais amazon 011225-150326'!H:H,MATCH(Reproting_ERPALIN!K578,'frais amazon 011225-150326'!D:D,0))/1.2),"Commande hors la France")</f>
        <v>-3.125</v>
      </c>
      <c r="AG578" s="53">
        <f t="shared" si="202"/>
        <v>-3.125</v>
      </c>
      <c r="AH578" s="53">
        <f t="shared" si="203"/>
        <v>-3.125E-2</v>
      </c>
      <c r="AI578" s="57">
        <f t="shared" si="204"/>
        <v>6.8450000000000011E-2</v>
      </c>
      <c r="AJ578" s="56">
        <f t="shared" si="205"/>
        <v>0.40647268408551079</v>
      </c>
      <c r="AK578" s="54">
        <f t="shared" si="206"/>
        <v>6.8450000000000006</v>
      </c>
      <c r="AL578" s="46"/>
      <c r="AM578" s="41"/>
    </row>
    <row r="579" spans="1:39" x14ac:dyDescent="0.25">
      <c r="A579" s="27" t="s">
        <v>9</v>
      </c>
      <c r="B579" s="27" t="s">
        <v>10</v>
      </c>
      <c r="C579" s="27" t="s">
        <v>11</v>
      </c>
      <c r="D579" s="27" t="s">
        <v>11812</v>
      </c>
      <c r="E579" s="2">
        <v>30</v>
      </c>
      <c r="F579" s="23">
        <v>13.49</v>
      </c>
      <c r="G579" s="3" t="s">
        <v>12</v>
      </c>
      <c r="H579" s="3">
        <v>9.2200000000000006</v>
      </c>
      <c r="I579" s="3">
        <v>68.31</v>
      </c>
      <c r="J579" s="27" t="s">
        <v>1671</v>
      </c>
      <c r="K579" s="1" t="s">
        <v>1087</v>
      </c>
      <c r="L579" s="50">
        <f t="shared" si="185"/>
        <v>1</v>
      </c>
      <c r="M579" s="51">
        <f t="shared" si="186"/>
        <v>2026</v>
      </c>
      <c r="N579" s="65">
        <f t="shared" si="187"/>
        <v>46023</v>
      </c>
      <c r="O579" s="52">
        <f t="shared" si="188"/>
        <v>0.44966666666666666</v>
      </c>
      <c r="P579" s="52">
        <f t="shared" si="189"/>
        <v>13.49</v>
      </c>
      <c r="Q579" s="53">
        <f t="shared" si="190"/>
        <v>0</v>
      </c>
      <c r="R579" s="52">
        <f t="shared" si="191"/>
        <v>0.44966666666666666</v>
      </c>
      <c r="S579" s="54">
        <f t="shared" si="192"/>
        <v>13.49</v>
      </c>
      <c r="T579" s="52">
        <f t="shared" si="193"/>
        <v>-0.14233333333333331</v>
      </c>
      <c r="U579" s="52">
        <f t="shared" si="194"/>
        <v>0.30733333333333335</v>
      </c>
      <c r="V579" s="52">
        <f t="shared" si="195"/>
        <v>9.2200000000000006</v>
      </c>
      <c r="W579" s="55">
        <f>SUMIF(GLS!B:B,K579,GLS!C:C)</f>
        <v>5.48</v>
      </c>
      <c r="X579" s="55"/>
      <c r="Y579" s="55"/>
      <c r="Z579" s="52">
        <f t="shared" si="196"/>
        <v>-5.48</v>
      </c>
      <c r="AA579" s="52">
        <f t="shared" si="197"/>
        <v>-5.48</v>
      </c>
      <c r="AB579" s="52">
        <f t="shared" si="198"/>
        <v>-0.18266666666666667</v>
      </c>
      <c r="AC579" s="52">
        <f t="shared" si="199"/>
        <v>0.12466666666666668</v>
      </c>
      <c r="AD579" s="56">
        <f t="shared" si="200"/>
        <v>0.27724240177909565</v>
      </c>
      <c r="AE579" s="57">
        <f t="shared" si="201"/>
        <v>3.74</v>
      </c>
      <c r="AF579" s="53">
        <f>IFERROR(-ABS(INDEX('frais amazon 011225-150326'!H:H,MATCH(Reproting_ERPALIN!K579,'frais amazon 011225-150326'!D:D,0))/1.2),"Commande hors la France")</f>
        <v>-2.5083333333333333</v>
      </c>
      <c r="AG579" s="53">
        <f t="shared" si="202"/>
        <v>-2.5083333333333333</v>
      </c>
      <c r="AH579" s="53">
        <f t="shared" si="203"/>
        <v>-8.3611111111111108E-2</v>
      </c>
      <c r="AI579" s="57">
        <f t="shared" si="204"/>
        <v>4.1055555555555567E-2</v>
      </c>
      <c r="AJ579" s="56">
        <f t="shared" si="205"/>
        <v>9.1302199159871533E-2</v>
      </c>
      <c r="AK579" s="54">
        <f t="shared" si="206"/>
        <v>1.2316666666666669</v>
      </c>
      <c r="AL579" s="46"/>
      <c r="AM579" s="41"/>
    </row>
    <row r="580" spans="1:39" x14ac:dyDescent="0.25">
      <c r="A580" s="27" t="s">
        <v>76</v>
      </c>
      <c r="B580" s="27" t="s">
        <v>77</v>
      </c>
      <c r="C580" s="27" t="s">
        <v>16</v>
      </c>
      <c r="D580" s="27" t="s">
        <v>11814</v>
      </c>
      <c r="E580" s="2">
        <v>100</v>
      </c>
      <c r="F580" s="3">
        <v>10.47</v>
      </c>
      <c r="G580" s="3">
        <v>8.75</v>
      </c>
      <c r="H580" s="3">
        <v>9.77</v>
      </c>
      <c r="I580" s="3">
        <v>93.31</v>
      </c>
      <c r="J580" s="27" t="s">
        <v>1942</v>
      </c>
      <c r="K580" s="1" t="s">
        <v>1088</v>
      </c>
      <c r="L580" s="50">
        <f t="shared" ref="L580:L643" si="207">MONTH(D580)</f>
        <v>12</v>
      </c>
      <c r="M580" s="51">
        <f t="shared" ref="M580:M643" si="208">YEAR(D580)</f>
        <v>2025</v>
      </c>
      <c r="N580" s="65">
        <f t="shared" ref="N580:N643" si="209">D580*1</f>
        <v>45992</v>
      </c>
      <c r="O580" s="52">
        <f t="shared" ref="O580:O643" si="210">F580/E580</f>
        <v>0.1047</v>
      </c>
      <c r="P580" s="52">
        <f t="shared" ref="P580:P643" si="211">O580*E580</f>
        <v>10.47</v>
      </c>
      <c r="Q580" s="53">
        <f t="shared" ref="Q580:Q643" si="212">G580/E580</f>
        <v>8.7499999999999994E-2</v>
      </c>
      <c r="R580" s="52">
        <f t="shared" ref="R580:R643" si="213">O580+Q580</f>
        <v>0.19219999999999998</v>
      </c>
      <c r="S580" s="54">
        <f t="shared" ref="S580:S643" si="214">R580*E580</f>
        <v>19.22</v>
      </c>
      <c r="T580" s="52">
        <f t="shared" ref="T580:T643" si="215">-(F580-H580)/E580</f>
        <v>-7.0000000000000106E-3</v>
      </c>
      <c r="U580" s="52">
        <f t="shared" ref="U580:U643" si="216">R580+T580</f>
        <v>0.18519999999999998</v>
      </c>
      <c r="V580" s="52">
        <f t="shared" ref="V580:V643" si="217">U580*E580</f>
        <v>18.519999999999996</v>
      </c>
      <c r="W580" s="55">
        <f>SUMIF(GLS!B:B,K580,GLS!C:C)</f>
        <v>9.39</v>
      </c>
      <c r="X580" s="55"/>
      <c r="Y580" s="55"/>
      <c r="Z580" s="52">
        <f t="shared" ref="Z580:Z643" si="218">-IF(W580+X580+Y580=0,"à vérifier",W580+X580+Y580)</f>
        <v>-9.39</v>
      </c>
      <c r="AA580" s="52">
        <f t="shared" ref="AA580:AA643" si="219">IFERROR((SUMIF($K:$K,K580,$Z:$Z)/COUNTIF($K:$K,K580))*E580/SUMIF($K:$K,K580,$E:$E),0)</f>
        <v>-9.39</v>
      </c>
      <c r="AB580" s="52">
        <f t="shared" ref="AB580:AB643" si="220">AA580/E580</f>
        <v>-9.3900000000000011E-2</v>
      </c>
      <c r="AC580" s="52">
        <f t="shared" ref="AC580:AC643" si="221">AB580+U580</f>
        <v>9.1299999999999965E-2</v>
      </c>
      <c r="AD580" s="56">
        <f t="shared" ref="AD580:AD643" si="222">AC580/R580</f>
        <v>0.47502601456815802</v>
      </c>
      <c r="AE580" s="57">
        <f t="shared" ref="AE580:AE643" si="223">AC580*E580</f>
        <v>9.1299999999999972</v>
      </c>
      <c r="AF580" s="53" t="str">
        <f>IFERROR(-ABS(INDEX('frais amazon 011225-150326'!H:H,MATCH(Reproting_ERPALIN!K580,'frais amazon 011225-150326'!D:D,0))/1.2),"Commande hors la France")</f>
        <v>Commande hors la France</v>
      </c>
      <c r="AG580" s="53">
        <f t="shared" ref="AG580:AG643" si="224">IFERROR(AF580*E580/SUMIF($K:$K,K580,$E:$E),0)</f>
        <v>0</v>
      </c>
      <c r="AH580" s="53">
        <f t="shared" ref="AH580:AH643" si="225">AG580/E580</f>
        <v>0</v>
      </c>
      <c r="AI580" s="57">
        <f t="shared" ref="AI580:AI643" si="226">AH580+AC580</f>
        <v>9.1299999999999965E-2</v>
      </c>
      <c r="AJ580" s="56">
        <f t="shared" ref="AJ580:AJ643" si="227">AI580/R580</f>
        <v>0.47502601456815802</v>
      </c>
      <c r="AK580" s="54">
        <f t="shared" ref="AK580:AK643" si="228">AI580*E580</f>
        <v>9.1299999999999972</v>
      </c>
      <c r="AL580" s="46"/>
      <c r="AM580" s="41"/>
    </row>
    <row r="581" spans="1:39" x14ac:dyDescent="0.25">
      <c r="A581" s="27" t="s">
        <v>1089</v>
      </c>
      <c r="B581" s="27" t="s">
        <v>1090</v>
      </c>
      <c r="C581" s="27" t="s">
        <v>33</v>
      </c>
      <c r="D581" s="27" t="s">
        <v>11812</v>
      </c>
      <c r="E581" s="2">
        <v>200</v>
      </c>
      <c r="F581" s="23">
        <v>13.16</v>
      </c>
      <c r="G581" s="3">
        <v>4.99</v>
      </c>
      <c r="H581" s="3">
        <v>10.42</v>
      </c>
      <c r="I581" s="3">
        <v>79.180000000000007</v>
      </c>
      <c r="J581" s="27" t="s">
        <v>1671</v>
      </c>
      <c r="K581" s="1" t="s">
        <v>1091</v>
      </c>
      <c r="L581" s="50">
        <f t="shared" si="207"/>
        <v>1</v>
      </c>
      <c r="M581" s="51">
        <f t="shared" si="208"/>
        <v>2026</v>
      </c>
      <c r="N581" s="65">
        <f t="shared" si="209"/>
        <v>46023</v>
      </c>
      <c r="O581" s="52">
        <f t="shared" si="210"/>
        <v>6.5799999999999997E-2</v>
      </c>
      <c r="P581" s="52">
        <f t="shared" si="211"/>
        <v>13.16</v>
      </c>
      <c r="Q581" s="53">
        <f t="shared" si="212"/>
        <v>2.495E-2</v>
      </c>
      <c r="R581" s="52">
        <f t="shared" si="213"/>
        <v>9.0749999999999997E-2</v>
      </c>
      <c r="S581" s="54">
        <f t="shared" si="214"/>
        <v>18.149999999999999</v>
      </c>
      <c r="T581" s="52">
        <f t="shared" si="215"/>
        <v>-1.37E-2</v>
      </c>
      <c r="U581" s="52">
        <f t="shared" si="216"/>
        <v>7.7049999999999993E-2</v>
      </c>
      <c r="V581" s="52">
        <f t="shared" si="217"/>
        <v>15.409999999999998</v>
      </c>
      <c r="W581" s="55">
        <f>SUMIF(GLS!B:B,K581,GLS!C:C)</f>
        <v>5.25</v>
      </c>
      <c r="X581" s="55"/>
      <c r="Y581" s="55"/>
      <c r="Z581" s="52">
        <f t="shared" si="218"/>
        <v>-5.25</v>
      </c>
      <c r="AA581" s="52">
        <f t="shared" si="219"/>
        <v>-5.25</v>
      </c>
      <c r="AB581" s="52">
        <f t="shared" si="220"/>
        <v>-2.6249999999999999E-2</v>
      </c>
      <c r="AC581" s="52">
        <f t="shared" si="221"/>
        <v>5.0799999999999998E-2</v>
      </c>
      <c r="AD581" s="56">
        <f t="shared" si="222"/>
        <v>0.55977961432506884</v>
      </c>
      <c r="AE581" s="57">
        <f t="shared" si="223"/>
        <v>10.16</v>
      </c>
      <c r="AF581" s="53">
        <f>IFERROR(-ABS(INDEX('frais amazon 011225-150326'!H:H,MATCH(Reproting_ERPALIN!K581,'frais amazon 011225-150326'!D:D,0))/1.2),"Commande hors la France")</f>
        <v>-3.3833333333333333</v>
      </c>
      <c r="AG581" s="53">
        <f t="shared" si="224"/>
        <v>-3.3833333333333333</v>
      </c>
      <c r="AH581" s="53">
        <f t="shared" si="225"/>
        <v>-1.6916666666666667E-2</v>
      </c>
      <c r="AI581" s="57">
        <f t="shared" si="226"/>
        <v>3.3883333333333335E-2</v>
      </c>
      <c r="AJ581" s="56">
        <f t="shared" si="227"/>
        <v>0.3733700642791552</v>
      </c>
      <c r="AK581" s="54">
        <f t="shared" si="228"/>
        <v>6.7766666666666673</v>
      </c>
      <c r="AL581" s="46"/>
      <c r="AM581" s="41"/>
    </row>
    <row r="582" spans="1:39" x14ac:dyDescent="0.25">
      <c r="A582" s="27" t="s">
        <v>68</v>
      </c>
      <c r="B582" s="27" t="s">
        <v>69</v>
      </c>
      <c r="C582" s="27" t="s">
        <v>16</v>
      </c>
      <c r="D582" s="27" t="s">
        <v>11812</v>
      </c>
      <c r="E582" s="2">
        <v>100</v>
      </c>
      <c r="F582" s="23">
        <v>19.82</v>
      </c>
      <c r="G582" s="3">
        <v>4.99</v>
      </c>
      <c r="H582" s="3">
        <v>17.71</v>
      </c>
      <c r="I582" s="3">
        <v>89.35</v>
      </c>
      <c r="J582" s="27" t="s">
        <v>1671</v>
      </c>
      <c r="K582" s="1" t="s">
        <v>1093</v>
      </c>
      <c r="L582" s="50">
        <f t="shared" si="207"/>
        <v>1</v>
      </c>
      <c r="M582" s="51">
        <f t="shared" si="208"/>
        <v>2026</v>
      </c>
      <c r="N582" s="65">
        <f t="shared" si="209"/>
        <v>46023</v>
      </c>
      <c r="O582" s="52">
        <f t="shared" si="210"/>
        <v>0.19820000000000002</v>
      </c>
      <c r="P582" s="52">
        <f t="shared" si="211"/>
        <v>19.82</v>
      </c>
      <c r="Q582" s="53">
        <f t="shared" si="212"/>
        <v>4.99E-2</v>
      </c>
      <c r="R582" s="52">
        <f t="shared" si="213"/>
        <v>0.24810000000000001</v>
      </c>
      <c r="S582" s="54">
        <f t="shared" si="214"/>
        <v>24.810000000000002</v>
      </c>
      <c r="T582" s="52">
        <f t="shared" si="215"/>
        <v>-2.1099999999999994E-2</v>
      </c>
      <c r="U582" s="52">
        <f t="shared" si="216"/>
        <v>0.22700000000000004</v>
      </c>
      <c r="V582" s="52">
        <f t="shared" si="217"/>
        <v>22.700000000000003</v>
      </c>
      <c r="W582" s="55">
        <f>SUMIF(GLS!B:B,K582,GLS!C:C)</f>
        <v>5.25</v>
      </c>
      <c r="X582" s="55"/>
      <c r="Y582" s="55"/>
      <c r="Z582" s="52">
        <f t="shared" si="218"/>
        <v>-5.25</v>
      </c>
      <c r="AA582" s="52">
        <f t="shared" si="219"/>
        <v>-5.25</v>
      </c>
      <c r="AB582" s="52">
        <f t="shared" si="220"/>
        <v>-5.2499999999999998E-2</v>
      </c>
      <c r="AC582" s="52">
        <f t="shared" si="221"/>
        <v>0.17450000000000004</v>
      </c>
      <c r="AD582" s="56">
        <f t="shared" si="222"/>
        <v>0.70334542523176147</v>
      </c>
      <c r="AE582" s="57">
        <f t="shared" si="223"/>
        <v>17.450000000000003</v>
      </c>
      <c r="AF582" s="53">
        <f>IFERROR(-ABS(INDEX('frais amazon 011225-150326'!H:H,MATCH(Reproting_ERPALIN!K582,'frais amazon 011225-150326'!D:D,0))/1.2),"Commande hors la France")</f>
        <v>-4.1583333333333341</v>
      </c>
      <c r="AG582" s="53">
        <f t="shared" si="224"/>
        <v>-4.1583333333333341</v>
      </c>
      <c r="AH582" s="53">
        <f t="shared" si="225"/>
        <v>-4.158333333333334E-2</v>
      </c>
      <c r="AI582" s="57">
        <f t="shared" si="226"/>
        <v>0.13291666666666671</v>
      </c>
      <c r="AJ582" s="56">
        <f t="shared" si="227"/>
        <v>0.53573827757624626</v>
      </c>
      <c r="AK582" s="54">
        <f t="shared" si="228"/>
        <v>13.291666666666671</v>
      </c>
      <c r="AL582" s="46"/>
      <c r="AM582" s="41"/>
    </row>
    <row r="583" spans="1:39" x14ac:dyDescent="0.25">
      <c r="A583" s="27" t="s">
        <v>100</v>
      </c>
      <c r="B583" s="27" t="s">
        <v>101</v>
      </c>
      <c r="C583" s="27" t="s">
        <v>16</v>
      </c>
      <c r="D583" s="27" t="s">
        <v>11812</v>
      </c>
      <c r="E583" s="2">
        <v>100</v>
      </c>
      <c r="F583" s="23">
        <v>9.48</v>
      </c>
      <c r="G583" s="3">
        <v>4.99</v>
      </c>
      <c r="H583" s="3">
        <v>7.34</v>
      </c>
      <c r="I583" s="3">
        <v>77.430000000000007</v>
      </c>
      <c r="J583" s="27" t="s">
        <v>1671</v>
      </c>
      <c r="K583" s="1" t="s">
        <v>1094</v>
      </c>
      <c r="L583" s="50">
        <f t="shared" si="207"/>
        <v>1</v>
      </c>
      <c r="M583" s="51">
        <f t="shared" si="208"/>
        <v>2026</v>
      </c>
      <c r="N583" s="65">
        <f t="shared" si="209"/>
        <v>46023</v>
      </c>
      <c r="O583" s="52">
        <f t="shared" si="210"/>
        <v>9.4800000000000009E-2</v>
      </c>
      <c r="P583" s="52">
        <f t="shared" si="211"/>
        <v>9.48</v>
      </c>
      <c r="Q583" s="53">
        <f t="shared" si="212"/>
        <v>4.99E-2</v>
      </c>
      <c r="R583" s="52">
        <f t="shared" si="213"/>
        <v>0.1447</v>
      </c>
      <c r="S583" s="54">
        <f t="shared" si="214"/>
        <v>14.469999999999999</v>
      </c>
      <c r="T583" s="52">
        <f t="shared" si="215"/>
        <v>-2.1400000000000006E-2</v>
      </c>
      <c r="U583" s="52">
        <f t="shared" si="216"/>
        <v>0.12329999999999999</v>
      </c>
      <c r="V583" s="52">
        <f t="shared" si="217"/>
        <v>12.33</v>
      </c>
      <c r="W583" s="55">
        <f>SUMIF(GLS!B:B,K583,GLS!C:C)</f>
        <v>5.25</v>
      </c>
      <c r="X583" s="55"/>
      <c r="Y583" s="55"/>
      <c r="Z583" s="52">
        <f t="shared" si="218"/>
        <v>-5.25</v>
      </c>
      <c r="AA583" s="52">
        <f t="shared" si="219"/>
        <v>-5.25</v>
      </c>
      <c r="AB583" s="52">
        <f t="shared" si="220"/>
        <v>-5.2499999999999998E-2</v>
      </c>
      <c r="AC583" s="52">
        <f t="shared" si="221"/>
        <v>7.0800000000000002E-2</v>
      </c>
      <c r="AD583" s="56">
        <f t="shared" si="222"/>
        <v>0.48928818244644096</v>
      </c>
      <c r="AE583" s="57">
        <f t="shared" si="223"/>
        <v>7.08</v>
      </c>
      <c r="AF583" s="53">
        <f>IFERROR(-ABS(INDEX('frais amazon 011225-150326'!H:H,MATCH(Reproting_ERPALIN!K583,'frais amazon 011225-150326'!D:D,0))/1.2),"Commande hors la France")</f>
        <v>-2.6750000000000003</v>
      </c>
      <c r="AG583" s="53">
        <f t="shared" si="224"/>
        <v>-2.6749999999999998</v>
      </c>
      <c r="AH583" s="53">
        <f t="shared" si="225"/>
        <v>-2.6749999999999999E-2</v>
      </c>
      <c r="AI583" s="57">
        <f t="shared" si="226"/>
        <v>4.4050000000000006E-2</v>
      </c>
      <c r="AJ583" s="56">
        <f t="shared" si="227"/>
        <v>0.30442294402211478</v>
      </c>
      <c r="AK583" s="54">
        <f t="shared" si="228"/>
        <v>4.4050000000000002</v>
      </c>
      <c r="AL583" s="46"/>
      <c r="AM583" s="41"/>
    </row>
    <row r="584" spans="1:39" x14ac:dyDescent="0.25">
      <c r="A584" s="27" t="s">
        <v>9</v>
      </c>
      <c r="B584" s="27" t="s">
        <v>10</v>
      </c>
      <c r="C584" s="27" t="s">
        <v>11</v>
      </c>
      <c r="D584" s="27" t="s">
        <v>11812</v>
      </c>
      <c r="E584" s="2">
        <v>30</v>
      </c>
      <c r="F584" s="23">
        <v>14.79</v>
      </c>
      <c r="G584" s="3" t="s">
        <v>12</v>
      </c>
      <c r="H584" s="3">
        <v>10.52</v>
      </c>
      <c r="I584" s="3">
        <v>71.099999999999994</v>
      </c>
      <c r="J584" s="27" t="s">
        <v>1671</v>
      </c>
      <c r="K584" s="1" t="s">
        <v>1096</v>
      </c>
      <c r="L584" s="50">
        <f t="shared" si="207"/>
        <v>1</v>
      </c>
      <c r="M584" s="51">
        <f t="shared" si="208"/>
        <v>2026</v>
      </c>
      <c r="N584" s="65">
        <f t="shared" si="209"/>
        <v>46023</v>
      </c>
      <c r="O584" s="52">
        <f t="shared" si="210"/>
        <v>0.49299999999999999</v>
      </c>
      <c r="P584" s="52">
        <f t="shared" si="211"/>
        <v>14.79</v>
      </c>
      <c r="Q584" s="53">
        <f t="shared" si="212"/>
        <v>0</v>
      </c>
      <c r="R584" s="52">
        <f t="shared" si="213"/>
        <v>0.49299999999999999</v>
      </c>
      <c r="S584" s="54">
        <f t="shared" si="214"/>
        <v>14.79</v>
      </c>
      <c r="T584" s="52">
        <f t="shared" si="215"/>
        <v>-0.14233333333333331</v>
      </c>
      <c r="U584" s="52">
        <f t="shared" si="216"/>
        <v>0.35066666666666668</v>
      </c>
      <c r="V584" s="52">
        <f t="shared" si="217"/>
        <v>10.52</v>
      </c>
      <c r="W584" s="55">
        <f>SUMIF(GLS!B:B,K584,GLS!C:C)</f>
        <v>5.48</v>
      </c>
      <c r="X584" s="55"/>
      <c r="Y584" s="55"/>
      <c r="Z584" s="52">
        <f t="shared" si="218"/>
        <v>-5.48</v>
      </c>
      <c r="AA584" s="52">
        <f t="shared" si="219"/>
        <v>-5.48</v>
      </c>
      <c r="AB584" s="52">
        <f t="shared" si="220"/>
        <v>-0.18266666666666667</v>
      </c>
      <c r="AC584" s="52">
        <f t="shared" si="221"/>
        <v>0.16800000000000001</v>
      </c>
      <c r="AD584" s="56">
        <f t="shared" si="222"/>
        <v>0.34077079107505076</v>
      </c>
      <c r="AE584" s="57">
        <f t="shared" si="223"/>
        <v>5.04</v>
      </c>
      <c r="AF584" s="53">
        <f>IFERROR(-ABS(INDEX('frais amazon 011225-150326'!H:H,MATCH(Reproting_ERPALIN!K584,'frais amazon 011225-150326'!D:D,0))/1.2),"Commande hors la France")</f>
        <v>-2.7416666666666667</v>
      </c>
      <c r="AG584" s="53">
        <f t="shared" si="224"/>
        <v>-2.7416666666666667</v>
      </c>
      <c r="AH584" s="53">
        <f t="shared" si="225"/>
        <v>-9.1388888888888895E-2</v>
      </c>
      <c r="AI584" s="57">
        <f t="shared" si="226"/>
        <v>7.6611111111111116E-2</v>
      </c>
      <c r="AJ584" s="56">
        <f t="shared" si="227"/>
        <v>0.15539779130042822</v>
      </c>
      <c r="AK584" s="54">
        <f t="shared" si="228"/>
        <v>2.2983333333333333</v>
      </c>
      <c r="AL584" s="46"/>
      <c r="AM584" s="41"/>
    </row>
    <row r="585" spans="1:39" x14ac:dyDescent="0.25">
      <c r="A585" s="27" t="s">
        <v>9</v>
      </c>
      <c r="B585" s="27" t="s">
        <v>10</v>
      </c>
      <c r="C585" s="27" t="s">
        <v>11</v>
      </c>
      <c r="D585" s="27" t="s">
        <v>11815</v>
      </c>
      <c r="E585" s="2">
        <v>30</v>
      </c>
      <c r="F585" s="3">
        <v>13.49</v>
      </c>
      <c r="G585" s="3" t="s">
        <v>12</v>
      </c>
      <c r="H585" s="3">
        <v>9.2200000000000006</v>
      </c>
      <c r="I585" s="3">
        <v>68.31</v>
      </c>
      <c r="J585" s="27" t="s">
        <v>1671</v>
      </c>
      <c r="K585" s="1" t="s">
        <v>1097</v>
      </c>
      <c r="L585" s="50">
        <f t="shared" si="207"/>
        <v>2</v>
      </c>
      <c r="M585" s="51">
        <f t="shared" si="208"/>
        <v>2026</v>
      </c>
      <c r="N585" s="65">
        <f t="shared" si="209"/>
        <v>46054</v>
      </c>
      <c r="O585" s="52">
        <f t="shared" si="210"/>
        <v>0.44966666666666666</v>
      </c>
      <c r="P585" s="52">
        <f t="shared" si="211"/>
        <v>13.49</v>
      </c>
      <c r="Q585" s="53">
        <f t="shared" si="212"/>
        <v>0</v>
      </c>
      <c r="R585" s="52">
        <f t="shared" si="213"/>
        <v>0.44966666666666666</v>
      </c>
      <c r="S585" s="54">
        <f t="shared" si="214"/>
        <v>13.49</v>
      </c>
      <c r="T585" s="52">
        <f t="shared" si="215"/>
        <v>-0.14233333333333331</v>
      </c>
      <c r="U585" s="52">
        <f t="shared" si="216"/>
        <v>0.30733333333333335</v>
      </c>
      <c r="V585" s="52">
        <f t="shared" si="217"/>
        <v>9.2200000000000006</v>
      </c>
      <c r="W585" s="55">
        <f>SUMIF(GLS!B:B,K585,GLS!C:C)</f>
        <v>5.48</v>
      </c>
      <c r="X585" s="55"/>
      <c r="Y585" s="55"/>
      <c r="Z585" s="52">
        <f t="shared" si="218"/>
        <v>-5.48</v>
      </c>
      <c r="AA585" s="52">
        <f t="shared" si="219"/>
        <v>-5.48</v>
      </c>
      <c r="AB585" s="52">
        <f t="shared" si="220"/>
        <v>-0.18266666666666667</v>
      </c>
      <c r="AC585" s="52">
        <f t="shared" si="221"/>
        <v>0.12466666666666668</v>
      </c>
      <c r="AD585" s="56">
        <f t="shared" si="222"/>
        <v>0.27724240177909565</v>
      </c>
      <c r="AE585" s="57">
        <f t="shared" si="223"/>
        <v>3.74</v>
      </c>
      <c r="AF585" s="53">
        <f>IFERROR(-ABS(INDEX('frais amazon 011225-150326'!H:H,MATCH(Reproting_ERPALIN!K585,'frais amazon 011225-150326'!D:D,0))/1.2),"Commande hors la France")</f>
        <v>-2.4916666666666671</v>
      </c>
      <c r="AG585" s="53">
        <f t="shared" si="224"/>
        <v>-2.4916666666666671</v>
      </c>
      <c r="AH585" s="53">
        <f t="shared" si="225"/>
        <v>-8.3055555555555577E-2</v>
      </c>
      <c r="AI585" s="57">
        <f t="shared" si="226"/>
        <v>4.1611111111111099E-2</v>
      </c>
      <c r="AJ585" s="56">
        <f t="shared" si="227"/>
        <v>9.2537682233753374E-2</v>
      </c>
      <c r="AK585" s="54">
        <f t="shared" si="228"/>
        <v>1.2483333333333331</v>
      </c>
      <c r="AL585" s="46"/>
      <c r="AM585" s="41"/>
    </row>
    <row r="586" spans="1:39" x14ac:dyDescent="0.25">
      <c r="A586" s="27" t="s">
        <v>156</v>
      </c>
      <c r="B586" s="27" t="s">
        <v>157</v>
      </c>
      <c r="C586" s="27" t="s">
        <v>33</v>
      </c>
      <c r="D586" s="27" t="s">
        <v>11812</v>
      </c>
      <c r="E586" s="2">
        <v>56</v>
      </c>
      <c r="F586" s="23">
        <v>18.32</v>
      </c>
      <c r="G586" s="3">
        <v>4.99</v>
      </c>
      <c r="H586" s="3">
        <v>7.88</v>
      </c>
      <c r="I586" s="3">
        <v>43.02</v>
      </c>
      <c r="J586" s="27" t="s">
        <v>1671</v>
      </c>
      <c r="K586" s="1" t="s">
        <v>1098</v>
      </c>
      <c r="L586" s="50">
        <f t="shared" si="207"/>
        <v>1</v>
      </c>
      <c r="M586" s="51">
        <f t="shared" si="208"/>
        <v>2026</v>
      </c>
      <c r="N586" s="65">
        <f t="shared" si="209"/>
        <v>46023</v>
      </c>
      <c r="O586" s="52">
        <f t="shared" si="210"/>
        <v>0.32714285714285712</v>
      </c>
      <c r="P586" s="52">
        <f t="shared" si="211"/>
        <v>18.32</v>
      </c>
      <c r="Q586" s="53">
        <f t="shared" si="212"/>
        <v>8.9107142857142857E-2</v>
      </c>
      <c r="R586" s="52">
        <f t="shared" si="213"/>
        <v>0.41625000000000001</v>
      </c>
      <c r="S586" s="54">
        <f t="shared" si="214"/>
        <v>23.310000000000002</v>
      </c>
      <c r="T586" s="52">
        <f t="shared" si="215"/>
        <v>-0.18642857142857144</v>
      </c>
      <c r="U586" s="52">
        <f t="shared" si="216"/>
        <v>0.22982142857142857</v>
      </c>
      <c r="V586" s="52">
        <f t="shared" si="217"/>
        <v>12.87</v>
      </c>
      <c r="W586" s="55">
        <f>SUMIF(GLS!B:B,K586,GLS!C:C)</f>
        <v>5.5</v>
      </c>
      <c r="X586" s="55"/>
      <c r="Y586" s="55"/>
      <c r="Z586" s="52">
        <f t="shared" si="218"/>
        <v>-5.5</v>
      </c>
      <c r="AA586" s="52">
        <f t="shared" si="219"/>
        <v>-5.5</v>
      </c>
      <c r="AB586" s="52">
        <f t="shared" si="220"/>
        <v>-9.8214285714285712E-2</v>
      </c>
      <c r="AC586" s="52">
        <f t="shared" si="221"/>
        <v>0.13160714285714287</v>
      </c>
      <c r="AD586" s="56">
        <f t="shared" si="222"/>
        <v>0.31617331617331618</v>
      </c>
      <c r="AE586" s="57">
        <f t="shared" si="223"/>
        <v>7.370000000000001</v>
      </c>
      <c r="AF586" s="53">
        <f>IFERROR(-ABS(INDEX('frais amazon 011225-150326'!H:H,MATCH(Reproting_ERPALIN!K586,'frais amazon 011225-150326'!D:D,0))/1.2),"Commande hors la France")</f>
        <v>-4.3250000000000002</v>
      </c>
      <c r="AG586" s="53">
        <f t="shared" si="224"/>
        <v>-4.3250000000000002</v>
      </c>
      <c r="AH586" s="53">
        <f t="shared" si="225"/>
        <v>-7.723214285714286E-2</v>
      </c>
      <c r="AI586" s="57">
        <f t="shared" si="226"/>
        <v>5.4375000000000007E-2</v>
      </c>
      <c r="AJ586" s="56">
        <f t="shared" si="227"/>
        <v>0.13063063063063066</v>
      </c>
      <c r="AK586" s="54">
        <f t="shared" si="228"/>
        <v>3.0450000000000004</v>
      </c>
      <c r="AL586" s="46"/>
      <c r="AM586" s="41"/>
    </row>
    <row r="587" spans="1:39" x14ac:dyDescent="0.25">
      <c r="A587" s="27" t="s">
        <v>128</v>
      </c>
      <c r="B587" s="27" t="s">
        <v>129</v>
      </c>
      <c r="C587" s="27" t="s">
        <v>16</v>
      </c>
      <c r="D587" s="27" t="s">
        <v>11812</v>
      </c>
      <c r="E587" s="2">
        <v>100</v>
      </c>
      <c r="F587" s="23">
        <v>18.96</v>
      </c>
      <c r="G587" s="3">
        <v>14.79</v>
      </c>
      <c r="H587" s="3">
        <v>16.8</v>
      </c>
      <c r="I587" s="3">
        <v>88.61</v>
      </c>
      <c r="J587" s="27" t="s">
        <v>1942</v>
      </c>
      <c r="K587" s="1" t="s">
        <v>1100</v>
      </c>
      <c r="L587" s="50">
        <f t="shared" si="207"/>
        <v>1</v>
      </c>
      <c r="M587" s="51">
        <f t="shared" si="208"/>
        <v>2026</v>
      </c>
      <c r="N587" s="65">
        <f t="shared" si="209"/>
        <v>46023</v>
      </c>
      <c r="O587" s="52">
        <f t="shared" si="210"/>
        <v>0.18960000000000002</v>
      </c>
      <c r="P587" s="52">
        <f t="shared" si="211"/>
        <v>18.96</v>
      </c>
      <c r="Q587" s="53">
        <f t="shared" si="212"/>
        <v>0.1479</v>
      </c>
      <c r="R587" s="52">
        <f t="shared" si="213"/>
        <v>0.33750000000000002</v>
      </c>
      <c r="S587" s="54">
        <f t="shared" si="214"/>
        <v>33.75</v>
      </c>
      <c r="T587" s="52">
        <f t="shared" si="215"/>
        <v>-2.1600000000000001E-2</v>
      </c>
      <c r="U587" s="52">
        <f t="shared" si="216"/>
        <v>0.31590000000000001</v>
      </c>
      <c r="V587" s="52">
        <f t="shared" si="217"/>
        <v>31.59</v>
      </c>
      <c r="W587" s="55">
        <f>SUMIF(GLS!B:B,K587,GLS!C:C)</f>
        <v>9.39</v>
      </c>
      <c r="X587" s="55"/>
      <c r="Y587" s="55"/>
      <c r="Z587" s="52">
        <f t="shared" si="218"/>
        <v>-9.39</v>
      </c>
      <c r="AA587" s="52">
        <f t="shared" si="219"/>
        <v>-9.39</v>
      </c>
      <c r="AB587" s="52">
        <f t="shared" si="220"/>
        <v>-9.3900000000000011E-2</v>
      </c>
      <c r="AC587" s="52">
        <f t="shared" si="221"/>
        <v>0.222</v>
      </c>
      <c r="AD587" s="56">
        <f t="shared" si="222"/>
        <v>0.65777777777777779</v>
      </c>
      <c r="AE587" s="57">
        <f t="shared" si="223"/>
        <v>22.2</v>
      </c>
      <c r="AF587" s="53" t="str">
        <f>IFERROR(-ABS(INDEX('frais amazon 011225-150326'!H:H,MATCH(Reproting_ERPALIN!K587,'frais amazon 011225-150326'!D:D,0))/1.2),"Commande hors la France")</f>
        <v>Commande hors la France</v>
      </c>
      <c r="AG587" s="53">
        <f t="shared" si="224"/>
        <v>0</v>
      </c>
      <c r="AH587" s="53">
        <f t="shared" si="225"/>
        <v>0</v>
      </c>
      <c r="AI587" s="57">
        <f t="shared" si="226"/>
        <v>0.222</v>
      </c>
      <c r="AJ587" s="56">
        <f t="shared" si="227"/>
        <v>0.65777777777777779</v>
      </c>
      <c r="AK587" s="54">
        <f t="shared" si="228"/>
        <v>22.2</v>
      </c>
      <c r="AL587" s="46"/>
      <c r="AM587" s="41"/>
    </row>
    <row r="588" spans="1:39" x14ac:dyDescent="0.25">
      <c r="A588" s="27" t="s">
        <v>9</v>
      </c>
      <c r="B588" s="27" t="s">
        <v>10</v>
      </c>
      <c r="C588" s="27" t="s">
        <v>11</v>
      </c>
      <c r="D588" s="27" t="s">
        <v>11815</v>
      </c>
      <c r="E588" s="2">
        <v>30</v>
      </c>
      <c r="F588" s="3">
        <v>13.49</v>
      </c>
      <c r="G588" s="3" t="s">
        <v>12</v>
      </c>
      <c r="H588" s="3">
        <v>9.2200000000000006</v>
      </c>
      <c r="I588" s="3">
        <v>68.31</v>
      </c>
      <c r="J588" s="27" t="s">
        <v>1671</v>
      </c>
      <c r="K588" s="1" t="s">
        <v>1101</v>
      </c>
      <c r="L588" s="50">
        <f t="shared" si="207"/>
        <v>2</v>
      </c>
      <c r="M588" s="51">
        <f t="shared" si="208"/>
        <v>2026</v>
      </c>
      <c r="N588" s="65">
        <f t="shared" si="209"/>
        <v>46054</v>
      </c>
      <c r="O588" s="52">
        <f t="shared" si="210"/>
        <v>0.44966666666666666</v>
      </c>
      <c r="P588" s="52">
        <f t="shared" si="211"/>
        <v>13.49</v>
      </c>
      <c r="Q588" s="53">
        <f t="shared" si="212"/>
        <v>0</v>
      </c>
      <c r="R588" s="52">
        <f t="shared" si="213"/>
        <v>0.44966666666666666</v>
      </c>
      <c r="S588" s="54">
        <f t="shared" si="214"/>
        <v>13.49</v>
      </c>
      <c r="T588" s="52">
        <f t="shared" si="215"/>
        <v>-0.14233333333333331</v>
      </c>
      <c r="U588" s="52">
        <f t="shared" si="216"/>
        <v>0.30733333333333335</v>
      </c>
      <c r="V588" s="52">
        <f t="shared" si="217"/>
        <v>9.2200000000000006</v>
      </c>
      <c r="W588" s="55">
        <f>SUMIF(GLS!B:B,K588,GLS!C:C)</f>
        <v>5.48</v>
      </c>
      <c r="X588" s="55"/>
      <c r="Y588" s="55"/>
      <c r="Z588" s="52">
        <f t="shared" si="218"/>
        <v>-5.48</v>
      </c>
      <c r="AA588" s="52">
        <f t="shared" si="219"/>
        <v>-5.48</v>
      </c>
      <c r="AB588" s="52">
        <f t="shared" si="220"/>
        <v>-0.18266666666666667</v>
      </c>
      <c r="AC588" s="52">
        <f t="shared" si="221"/>
        <v>0.12466666666666668</v>
      </c>
      <c r="AD588" s="56">
        <f t="shared" si="222"/>
        <v>0.27724240177909565</v>
      </c>
      <c r="AE588" s="57">
        <f t="shared" si="223"/>
        <v>3.74</v>
      </c>
      <c r="AF588" s="53">
        <f>IFERROR(-ABS(INDEX('frais amazon 011225-150326'!H:H,MATCH(Reproting_ERPALIN!K588,'frais amazon 011225-150326'!D:D,0))/1.2),"Commande hors la France")</f>
        <v>-2.5083333333333333</v>
      </c>
      <c r="AG588" s="53">
        <f t="shared" si="224"/>
        <v>-2.5083333333333333</v>
      </c>
      <c r="AH588" s="53">
        <f t="shared" si="225"/>
        <v>-8.3611111111111108E-2</v>
      </c>
      <c r="AI588" s="57">
        <f t="shared" si="226"/>
        <v>4.1055555555555567E-2</v>
      </c>
      <c r="AJ588" s="56">
        <f t="shared" si="227"/>
        <v>9.1302199159871533E-2</v>
      </c>
      <c r="AK588" s="54">
        <f t="shared" si="228"/>
        <v>1.2316666666666669</v>
      </c>
      <c r="AL588" s="46"/>
      <c r="AM588" s="41"/>
    </row>
    <row r="589" spans="1:39" x14ac:dyDescent="0.25">
      <c r="A589" s="27" t="s">
        <v>1102</v>
      </c>
      <c r="B589" s="27" t="s">
        <v>1103</v>
      </c>
      <c r="C589" s="27" t="s">
        <v>33</v>
      </c>
      <c r="D589" s="27" t="s">
        <v>11812</v>
      </c>
      <c r="E589" s="2">
        <v>22</v>
      </c>
      <c r="F589" s="23">
        <v>17.18</v>
      </c>
      <c r="G589" s="3">
        <v>10.42</v>
      </c>
      <c r="H589" s="3">
        <v>3.99</v>
      </c>
      <c r="I589" s="3">
        <v>23.23</v>
      </c>
      <c r="J589" s="27" t="s">
        <v>1918</v>
      </c>
      <c r="K589" s="1" t="s">
        <v>1104</v>
      </c>
      <c r="L589" s="50">
        <f t="shared" si="207"/>
        <v>1</v>
      </c>
      <c r="M589" s="51">
        <f t="shared" si="208"/>
        <v>2026</v>
      </c>
      <c r="N589" s="65">
        <f t="shared" si="209"/>
        <v>46023</v>
      </c>
      <c r="O589" s="52">
        <f t="shared" si="210"/>
        <v>0.78090909090909089</v>
      </c>
      <c r="P589" s="52">
        <f t="shared" si="211"/>
        <v>17.18</v>
      </c>
      <c r="Q589" s="53">
        <f t="shared" si="212"/>
        <v>0.47363636363636363</v>
      </c>
      <c r="R589" s="52">
        <f t="shared" si="213"/>
        <v>1.2545454545454544</v>
      </c>
      <c r="S589" s="54">
        <f t="shared" si="214"/>
        <v>27.599999999999998</v>
      </c>
      <c r="T589" s="52">
        <f t="shared" si="215"/>
        <v>-0.59954545454545449</v>
      </c>
      <c r="U589" s="52">
        <f t="shared" si="216"/>
        <v>0.65499999999999992</v>
      </c>
      <c r="V589" s="52">
        <f t="shared" si="217"/>
        <v>14.409999999999998</v>
      </c>
      <c r="W589" s="55">
        <f>SUMIF(GLS!B:B,K589,GLS!C:C)</f>
        <v>11.420000000000002</v>
      </c>
      <c r="X589" s="55"/>
      <c r="Y589" s="55"/>
      <c r="Z589" s="52">
        <f t="shared" si="218"/>
        <v>-11.420000000000002</v>
      </c>
      <c r="AA589" s="52">
        <f t="shared" si="219"/>
        <v>-11.420000000000002</v>
      </c>
      <c r="AB589" s="52">
        <f t="shared" si="220"/>
        <v>-0.51909090909090916</v>
      </c>
      <c r="AC589" s="52">
        <f t="shared" si="221"/>
        <v>0.13590909090909076</v>
      </c>
      <c r="AD589" s="56">
        <f t="shared" si="222"/>
        <v>0.10833333333333323</v>
      </c>
      <c r="AE589" s="57">
        <f t="shared" si="223"/>
        <v>2.9899999999999967</v>
      </c>
      <c r="AF589" s="53" t="str">
        <f>IFERROR(-ABS(INDEX('frais amazon 011225-150326'!H:H,MATCH(Reproting_ERPALIN!K589,'frais amazon 011225-150326'!D:D,0))/1.2),"Commande hors la France")</f>
        <v>Commande hors la France</v>
      </c>
      <c r="AG589" s="53">
        <f t="shared" si="224"/>
        <v>0</v>
      </c>
      <c r="AH589" s="53">
        <f t="shared" si="225"/>
        <v>0</v>
      </c>
      <c r="AI589" s="57">
        <f t="shared" si="226"/>
        <v>0.13590909090909076</v>
      </c>
      <c r="AJ589" s="56">
        <f t="shared" si="227"/>
        <v>0.10833333333333323</v>
      </c>
      <c r="AK589" s="54">
        <f t="shared" si="228"/>
        <v>2.9899999999999967</v>
      </c>
      <c r="AL589" s="46"/>
      <c r="AM589" s="41"/>
    </row>
    <row r="590" spans="1:39" x14ac:dyDescent="0.25">
      <c r="A590" s="27" t="s">
        <v>240</v>
      </c>
      <c r="B590" s="27" t="s">
        <v>241</v>
      </c>
      <c r="C590" s="27" t="s">
        <v>11</v>
      </c>
      <c r="D590" s="27" t="s">
        <v>11815</v>
      </c>
      <c r="E590" s="2">
        <v>30</v>
      </c>
      <c r="F590" s="3">
        <v>36.630000000000003</v>
      </c>
      <c r="G590" s="3" t="s">
        <v>12</v>
      </c>
      <c r="H590" s="3">
        <v>16.190000000000001</v>
      </c>
      <c r="I590" s="3">
        <v>44.2</v>
      </c>
      <c r="J590" s="27" t="s">
        <v>1671</v>
      </c>
      <c r="K590" s="1" t="s">
        <v>1105</v>
      </c>
      <c r="L590" s="50">
        <f t="shared" si="207"/>
        <v>2</v>
      </c>
      <c r="M590" s="51">
        <f t="shared" si="208"/>
        <v>2026</v>
      </c>
      <c r="N590" s="65">
        <f t="shared" si="209"/>
        <v>46054</v>
      </c>
      <c r="O590" s="52">
        <f t="shared" si="210"/>
        <v>1.2210000000000001</v>
      </c>
      <c r="P590" s="52">
        <f t="shared" si="211"/>
        <v>36.630000000000003</v>
      </c>
      <c r="Q590" s="53">
        <f t="shared" si="212"/>
        <v>0</v>
      </c>
      <c r="R590" s="52">
        <f t="shared" si="213"/>
        <v>1.2210000000000001</v>
      </c>
      <c r="S590" s="54">
        <f t="shared" si="214"/>
        <v>36.630000000000003</v>
      </c>
      <c r="T590" s="52">
        <f t="shared" si="215"/>
        <v>-0.68133333333333335</v>
      </c>
      <c r="U590" s="52">
        <f t="shared" si="216"/>
        <v>0.53966666666666674</v>
      </c>
      <c r="V590" s="52">
        <f t="shared" si="217"/>
        <v>16.190000000000001</v>
      </c>
      <c r="W590" s="55">
        <f>SUMIF(GLS!B:B,K590,GLS!C:C)</f>
        <v>5.5</v>
      </c>
      <c r="X590" s="55"/>
      <c r="Y590" s="55"/>
      <c r="Z590" s="52">
        <f t="shared" si="218"/>
        <v>-5.5</v>
      </c>
      <c r="AA590" s="52">
        <f t="shared" si="219"/>
        <v>-5.5</v>
      </c>
      <c r="AB590" s="52">
        <f t="shared" si="220"/>
        <v>-0.18333333333333332</v>
      </c>
      <c r="AC590" s="52">
        <f t="shared" si="221"/>
        <v>0.35633333333333339</v>
      </c>
      <c r="AD590" s="56">
        <f t="shared" si="222"/>
        <v>0.29183729183729185</v>
      </c>
      <c r="AE590" s="57">
        <f t="shared" si="223"/>
        <v>10.690000000000001</v>
      </c>
      <c r="AF590" s="53">
        <f>IFERROR(-ABS(INDEX('frais amazon 011225-150326'!H:H,MATCH(Reproting_ERPALIN!K590,'frais amazon 011225-150326'!D:D,0))/1.2),"Commande hors la France")</f>
        <v>-6.8000000000000007</v>
      </c>
      <c r="AG590" s="53">
        <f t="shared" si="224"/>
        <v>-6.8000000000000007</v>
      </c>
      <c r="AH590" s="53">
        <f t="shared" si="225"/>
        <v>-0.22666666666666668</v>
      </c>
      <c r="AI590" s="57">
        <f t="shared" si="226"/>
        <v>0.12966666666666671</v>
      </c>
      <c r="AJ590" s="56">
        <f t="shared" si="227"/>
        <v>0.10619710619710622</v>
      </c>
      <c r="AK590" s="54">
        <f t="shared" si="228"/>
        <v>3.8900000000000015</v>
      </c>
      <c r="AL590" s="46"/>
      <c r="AM590" s="41"/>
    </row>
    <row r="591" spans="1:39" x14ac:dyDescent="0.25">
      <c r="A591" s="27" t="s">
        <v>156</v>
      </c>
      <c r="B591" s="27" t="s">
        <v>157</v>
      </c>
      <c r="C591" s="27" t="s">
        <v>33</v>
      </c>
      <c r="D591" s="27" t="s">
        <v>11812</v>
      </c>
      <c r="E591" s="2">
        <v>84</v>
      </c>
      <c r="F591" s="23">
        <v>27.48</v>
      </c>
      <c r="G591" s="3">
        <v>4.99</v>
      </c>
      <c r="H591" s="3">
        <v>11.82</v>
      </c>
      <c r="I591" s="3">
        <v>43.02</v>
      </c>
      <c r="J591" s="27" t="s">
        <v>1671</v>
      </c>
      <c r="K591" s="1" t="s">
        <v>1106</v>
      </c>
      <c r="L591" s="50">
        <f t="shared" si="207"/>
        <v>1</v>
      </c>
      <c r="M591" s="51">
        <f t="shared" si="208"/>
        <v>2026</v>
      </c>
      <c r="N591" s="65">
        <f t="shared" si="209"/>
        <v>46023</v>
      </c>
      <c r="O591" s="52">
        <f t="shared" si="210"/>
        <v>0.32714285714285712</v>
      </c>
      <c r="P591" s="52">
        <f t="shared" si="211"/>
        <v>27.479999999999997</v>
      </c>
      <c r="Q591" s="53">
        <f t="shared" si="212"/>
        <v>5.9404761904761905E-2</v>
      </c>
      <c r="R591" s="52">
        <f t="shared" si="213"/>
        <v>0.38654761904761903</v>
      </c>
      <c r="S591" s="54">
        <f t="shared" si="214"/>
        <v>32.47</v>
      </c>
      <c r="T591" s="52">
        <f t="shared" si="215"/>
        <v>-0.18642857142857144</v>
      </c>
      <c r="U591" s="52">
        <f t="shared" si="216"/>
        <v>0.20011904761904759</v>
      </c>
      <c r="V591" s="52">
        <f t="shared" si="217"/>
        <v>16.809999999999999</v>
      </c>
      <c r="W591" s="55">
        <f>SUMIF(GLS!B:B,K591,GLS!C:C)</f>
        <v>6.13</v>
      </c>
      <c r="X591" s="55"/>
      <c r="Y591" s="55"/>
      <c r="Z591" s="52">
        <f t="shared" si="218"/>
        <v>-6.13</v>
      </c>
      <c r="AA591" s="52">
        <f t="shared" si="219"/>
        <v>-6.13</v>
      </c>
      <c r="AB591" s="52">
        <f t="shared" si="220"/>
        <v>-7.2976190476190472E-2</v>
      </c>
      <c r="AC591" s="52">
        <f t="shared" si="221"/>
        <v>0.12714285714285711</v>
      </c>
      <c r="AD591" s="56">
        <f t="shared" si="222"/>
        <v>0.32891900215583608</v>
      </c>
      <c r="AE591" s="57">
        <f t="shared" si="223"/>
        <v>10.679999999999998</v>
      </c>
      <c r="AF591" s="53">
        <f>IFERROR(-ABS(INDEX('frais amazon 011225-150326'!H:H,MATCH(Reproting_ERPALIN!K591,'frais amazon 011225-150326'!D:D,0))/1.2),"Commande hors la France")</f>
        <v>-6.0333333333333341</v>
      </c>
      <c r="AG591" s="53">
        <f t="shared" si="224"/>
        <v>-6.0333333333333341</v>
      </c>
      <c r="AH591" s="53">
        <f t="shared" si="225"/>
        <v>-7.1825396825396834E-2</v>
      </c>
      <c r="AI591" s="57">
        <f t="shared" si="226"/>
        <v>5.5317460317460279E-2</v>
      </c>
      <c r="AJ591" s="56">
        <f t="shared" si="227"/>
        <v>0.14310645724258281</v>
      </c>
      <c r="AK591" s="54">
        <f t="shared" si="228"/>
        <v>4.6466666666666638</v>
      </c>
      <c r="AL591" s="46"/>
      <c r="AM591" s="41"/>
    </row>
    <row r="592" spans="1:39" x14ac:dyDescent="0.25">
      <c r="A592" s="27" t="s">
        <v>207</v>
      </c>
      <c r="B592" s="27" t="s">
        <v>208</v>
      </c>
      <c r="C592" s="27" t="s">
        <v>16</v>
      </c>
      <c r="D592" s="27" t="s">
        <v>11815</v>
      </c>
      <c r="E592" s="2">
        <v>1</v>
      </c>
      <c r="F592" s="3">
        <v>6.48</v>
      </c>
      <c r="G592" s="3">
        <v>4.99</v>
      </c>
      <c r="H592" s="3">
        <v>5.95</v>
      </c>
      <c r="I592" s="3">
        <v>91.76</v>
      </c>
      <c r="J592" s="27" t="s">
        <v>1671</v>
      </c>
      <c r="K592" s="1" t="s">
        <v>1107</v>
      </c>
      <c r="L592" s="50">
        <f t="shared" si="207"/>
        <v>2</v>
      </c>
      <c r="M592" s="51">
        <f t="shared" si="208"/>
        <v>2026</v>
      </c>
      <c r="N592" s="65">
        <f t="shared" si="209"/>
        <v>46054</v>
      </c>
      <c r="O592" s="52">
        <f t="shared" si="210"/>
        <v>6.48</v>
      </c>
      <c r="P592" s="52">
        <f t="shared" si="211"/>
        <v>6.48</v>
      </c>
      <c r="Q592" s="53">
        <f t="shared" si="212"/>
        <v>4.99</v>
      </c>
      <c r="R592" s="52">
        <f t="shared" si="213"/>
        <v>11.47</v>
      </c>
      <c r="S592" s="54">
        <f t="shared" si="214"/>
        <v>11.47</v>
      </c>
      <c r="T592" s="52">
        <f t="shared" si="215"/>
        <v>-0.53000000000000025</v>
      </c>
      <c r="U592" s="52">
        <f t="shared" si="216"/>
        <v>10.940000000000001</v>
      </c>
      <c r="V592" s="52">
        <f t="shared" si="217"/>
        <v>10.940000000000001</v>
      </c>
      <c r="W592" s="55">
        <f>SUMIF(GLS!B:B,K592,GLS!C:C)</f>
        <v>5.25</v>
      </c>
      <c r="X592" s="55"/>
      <c r="Y592" s="55"/>
      <c r="Z592" s="52">
        <f t="shared" si="218"/>
        <v>-5.25</v>
      </c>
      <c r="AA592" s="52">
        <f t="shared" si="219"/>
        <v>-5.25</v>
      </c>
      <c r="AB592" s="52">
        <f t="shared" si="220"/>
        <v>-5.25</v>
      </c>
      <c r="AC592" s="52">
        <f t="shared" si="221"/>
        <v>5.6900000000000013</v>
      </c>
      <c r="AD592" s="56">
        <f t="shared" si="222"/>
        <v>0.49607672188317359</v>
      </c>
      <c r="AE592" s="57">
        <f t="shared" si="223"/>
        <v>5.6900000000000013</v>
      </c>
      <c r="AF592" s="53">
        <f>IFERROR(-ABS(INDEX('frais amazon 011225-150326'!H:H,MATCH(Reproting_ERPALIN!K592,'frais amazon 011225-150326'!D:D,0))/1.2),"Commande hors la France")</f>
        <v>-2.1416666666666666</v>
      </c>
      <c r="AG592" s="53">
        <f t="shared" si="224"/>
        <v>-2.1416666666666666</v>
      </c>
      <c r="AH592" s="53">
        <f t="shared" si="225"/>
        <v>-2.1416666666666666</v>
      </c>
      <c r="AI592" s="57">
        <f t="shared" si="226"/>
        <v>3.5483333333333347</v>
      </c>
      <c r="AJ592" s="56">
        <f t="shared" si="227"/>
        <v>0.30935774484161593</v>
      </c>
      <c r="AK592" s="54">
        <f t="shared" si="228"/>
        <v>3.5483333333333347</v>
      </c>
      <c r="AL592" s="46"/>
      <c r="AM592" s="41"/>
    </row>
    <row r="593" spans="1:39" x14ac:dyDescent="0.25">
      <c r="A593" s="27" t="s">
        <v>9</v>
      </c>
      <c r="B593" s="27" t="s">
        <v>10</v>
      </c>
      <c r="C593" s="27" t="s">
        <v>11</v>
      </c>
      <c r="D593" s="27" t="s">
        <v>11815</v>
      </c>
      <c r="E593" s="2">
        <v>60</v>
      </c>
      <c r="F593" s="3">
        <v>26.98</v>
      </c>
      <c r="G593" s="3" t="s">
        <v>12</v>
      </c>
      <c r="H593" s="3">
        <v>18.43</v>
      </c>
      <c r="I593" s="3">
        <v>68.31</v>
      </c>
      <c r="J593" s="27" t="s">
        <v>1671</v>
      </c>
      <c r="K593" s="1" t="s">
        <v>1108</v>
      </c>
      <c r="L593" s="50">
        <f t="shared" si="207"/>
        <v>2</v>
      </c>
      <c r="M593" s="51">
        <f t="shared" si="208"/>
        <v>2026</v>
      </c>
      <c r="N593" s="65">
        <f t="shared" si="209"/>
        <v>46054</v>
      </c>
      <c r="O593" s="52">
        <f t="shared" si="210"/>
        <v>0.44966666666666666</v>
      </c>
      <c r="P593" s="52">
        <f t="shared" si="211"/>
        <v>26.98</v>
      </c>
      <c r="Q593" s="53">
        <f t="shared" si="212"/>
        <v>0</v>
      </c>
      <c r="R593" s="52">
        <f t="shared" si="213"/>
        <v>0.44966666666666666</v>
      </c>
      <c r="S593" s="54">
        <f t="shared" si="214"/>
        <v>26.98</v>
      </c>
      <c r="T593" s="52">
        <f t="shared" si="215"/>
        <v>-0.14250000000000002</v>
      </c>
      <c r="U593" s="52">
        <f t="shared" si="216"/>
        <v>0.30716666666666664</v>
      </c>
      <c r="V593" s="52">
        <f t="shared" si="217"/>
        <v>18.43</v>
      </c>
      <c r="W593" s="55">
        <f>SUMIF(GLS!B:B,K593,GLS!C:C)</f>
        <v>5.49</v>
      </c>
      <c r="X593" s="55"/>
      <c r="Y593" s="55"/>
      <c r="Z593" s="52">
        <f t="shared" si="218"/>
        <v>-5.49</v>
      </c>
      <c r="AA593" s="52">
        <f t="shared" si="219"/>
        <v>-5.49</v>
      </c>
      <c r="AB593" s="52">
        <f t="shared" si="220"/>
        <v>-9.1499999999999998E-2</v>
      </c>
      <c r="AC593" s="52">
        <f t="shared" si="221"/>
        <v>0.21566666666666665</v>
      </c>
      <c r="AD593" s="56">
        <f t="shared" si="222"/>
        <v>0.47961452928094883</v>
      </c>
      <c r="AE593" s="57">
        <f t="shared" si="223"/>
        <v>12.94</v>
      </c>
      <c r="AF593" s="53">
        <f>IFERROR(-ABS(INDEX('frais amazon 011225-150326'!H:H,MATCH(Reproting_ERPALIN!K593,'frais amazon 011225-150326'!D:D,0))/1.2),"Commande hors la France")</f>
        <v>-5.0166666666666666</v>
      </c>
      <c r="AG593" s="53">
        <f t="shared" si="224"/>
        <v>-5.0166666666666666</v>
      </c>
      <c r="AH593" s="53">
        <f t="shared" si="225"/>
        <v>-8.3611111111111108E-2</v>
      </c>
      <c r="AI593" s="57">
        <f t="shared" si="226"/>
        <v>0.13205555555555554</v>
      </c>
      <c r="AJ593" s="56">
        <f t="shared" si="227"/>
        <v>0.29367432666172472</v>
      </c>
      <c r="AK593" s="54">
        <f t="shared" si="228"/>
        <v>7.923333333333332</v>
      </c>
      <c r="AL593" s="46"/>
      <c r="AM593" s="41"/>
    </row>
    <row r="594" spans="1:39" x14ac:dyDescent="0.25">
      <c r="A594" s="27" t="s">
        <v>9</v>
      </c>
      <c r="B594" s="27" t="s">
        <v>10</v>
      </c>
      <c r="C594" s="27" t="s">
        <v>11</v>
      </c>
      <c r="D594" s="27" t="s">
        <v>11814</v>
      </c>
      <c r="E594" s="2">
        <v>30</v>
      </c>
      <c r="F594" s="3">
        <v>13.87</v>
      </c>
      <c r="G594" s="3">
        <v>4.99</v>
      </c>
      <c r="H594" s="3">
        <v>9.6</v>
      </c>
      <c r="I594" s="3">
        <v>69.180000000000007</v>
      </c>
      <c r="J594" s="27" t="s">
        <v>1671</v>
      </c>
      <c r="K594" s="1" t="s">
        <v>1110</v>
      </c>
      <c r="L594" s="50">
        <f t="shared" si="207"/>
        <v>12</v>
      </c>
      <c r="M594" s="51">
        <f t="shared" si="208"/>
        <v>2025</v>
      </c>
      <c r="N594" s="65">
        <f t="shared" si="209"/>
        <v>45992</v>
      </c>
      <c r="O594" s="52">
        <f t="shared" si="210"/>
        <v>0.46233333333333332</v>
      </c>
      <c r="P594" s="52">
        <f t="shared" si="211"/>
        <v>13.87</v>
      </c>
      <c r="Q594" s="53">
        <f t="shared" si="212"/>
        <v>0.16633333333333333</v>
      </c>
      <c r="R594" s="52">
        <f t="shared" si="213"/>
        <v>0.62866666666666671</v>
      </c>
      <c r="S594" s="54">
        <f t="shared" si="214"/>
        <v>18.86</v>
      </c>
      <c r="T594" s="52">
        <f t="shared" si="215"/>
        <v>-0.14233333333333331</v>
      </c>
      <c r="U594" s="52">
        <f t="shared" si="216"/>
        <v>0.4863333333333334</v>
      </c>
      <c r="V594" s="52">
        <f t="shared" si="217"/>
        <v>14.590000000000002</v>
      </c>
      <c r="W594" s="55">
        <f>SUMIF(GLS!B:B,K594,GLS!C:C)</f>
        <v>5.48</v>
      </c>
      <c r="X594" s="55"/>
      <c r="Y594" s="55"/>
      <c r="Z594" s="52">
        <f t="shared" si="218"/>
        <v>-5.48</v>
      </c>
      <c r="AA594" s="52">
        <f t="shared" si="219"/>
        <v>-5.48</v>
      </c>
      <c r="AB594" s="52">
        <f t="shared" si="220"/>
        <v>-0.18266666666666667</v>
      </c>
      <c r="AC594" s="52">
        <f t="shared" si="221"/>
        <v>0.30366666666666675</v>
      </c>
      <c r="AD594" s="56">
        <f t="shared" si="222"/>
        <v>0.48303287380699905</v>
      </c>
      <c r="AE594" s="57">
        <f t="shared" si="223"/>
        <v>9.110000000000003</v>
      </c>
      <c r="AF594" s="53">
        <f>IFERROR(-ABS(INDEX('frais amazon 011225-150326'!H:H,MATCH(Reproting_ERPALIN!K594,'frais amazon 011225-150326'!D:D,0))/1.2),"Commande hors la France")</f>
        <v>-3.5000000000000004</v>
      </c>
      <c r="AG594" s="53">
        <f t="shared" si="224"/>
        <v>-3.5000000000000004</v>
      </c>
      <c r="AH594" s="53">
        <f t="shared" si="225"/>
        <v>-0.11666666666666668</v>
      </c>
      <c r="AI594" s="57">
        <f t="shared" si="226"/>
        <v>0.18700000000000006</v>
      </c>
      <c r="AJ594" s="56">
        <f t="shared" si="227"/>
        <v>0.29745493107104992</v>
      </c>
      <c r="AK594" s="54">
        <f t="shared" si="228"/>
        <v>5.6100000000000012</v>
      </c>
      <c r="AL594" s="46"/>
      <c r="AM594" s="41"/>
    </row>
    <row r="595" spans="1:39" x14ac:dyDescent="0.25">
      <c r="A595" s="27" t="s">
        <v>9</v>
      </c>
      <c r="B595" s="27" t="s">
        <v>10</v>
      </c>
      <c r="C595" s="27" t="s">
        <v>11</v>
      </c>
      <c r="D595" s="27" t="s">
        <v>11812</v>
      </c>
      <c r="E595" s="2">
        <v>45</v>
      </c>
      <c r="F595" s="23">
        <v>20.8</v>
      </c>
      <c r="G595" s="3">
        <v>4.99</v>
      </c>
      <c r="H595" s="3">
        <v>14.39</v>
      </c>
      <c r="I595" s="3">
        <v>69.17</v>
      </c>
      <c r="J595" s="27" t="s">
        <v>1671</v>
      </c>
      <c r="K595" s="1" t="s">
        <v>1112</v>
      </c>
      <c r="L595" s="50">
        <f t="shared" si="207"/>
        <v>1</v>
      </c>
      <c r="M595" s="51">
        <f t="shared" si="208"/>
        <v>2026</v>
      </c>
      <c r="N595" s="65">
        <f t="shared" si="209"/>
        <v>46023</v>
      </c>
      <c r="O595" s="52">
        <f t="shared" si="210"/>
        <v>0.46222222222222226</v>
      </c>
      <c r="P595" s="52">
        <f t="shared" si="211"/>
        <v>20.8</v>
      </c>
      <c r="Q595" s="53">
        <f t="shared" si="212"/>
        <v>0.1108888888888889</v>
      </c>
      <c r="R595" s="52">
        <f t="shared" si="213"/>
        <v>0.57311111111111113</v>
      </c>
      <c r="S595" s="54">
        <f t="shared" si="214"/>
        <v>25.79</v>
      </c>
      <c r="T595" s="52">
        <f t="shared" si="215"/>
        <v>-0.14244444444444446</v>
      </c>
      <c r="U595" s="52">
        <f t="shared" si="216"/>
        <v>0.43066666666666664</v>
      </c>
      <c r="V595" s="52">
        <f t="shared" si="217"/>
        <v>19.38</v>
      </c>
      <c r="W595" s="55">
        <f>SUMIF(GLS!B:B,K595,GLS!C:C)</f>
        <v>5.25</v>
      </c>
      <c r="X595" s="55"/>
      <c r="Y595" s="55"/>
      <c r="Z595" s="52">
        <f t="shared" si="218"/>
        <v>-5.25</v>
      </c>
      <c r="AA595" s="52">
        <f t="shared" si="219"/>
        <v>-5.25</v>
      </c>
      <c r="AB595" s="52">
        <f t="shared" si="220"/>
        <v>-0.11666666666666667</v>
      </c>
      <c r="AC595" s="52">
        <f t="shared" si="221"/>
        <v>0.31399999999999995</v>
      </c>
      <c r="AD595" s="56">
        <f t="shared" si="222"/>
        <v>0.5478867778208607</v>
      </c>
      <c r="AE595" s="57">
        <f t="shared" si="223"/>
        <v>14.129999999999997</v>
      </c>
      <c r="AF595" s="53">
        <f>IFERROR(-ABS(INDEX('frais amazon 011225-150326'!H:H,MATCH(Reproting_ERPALIN!K595,'frais amazon 011225-150326'!D:D,0))/1.2),"Commande hors la France")</f>
        <v>-4.791666666666667</v>
      </c>
      <c r="AG595" s="53">
        <f t="shared" si="224"/>
        <v>-4.791666666666667</v>
      </c>
      <c r="AH595" s="53">
        <f t="shared" si="225"/>
        <v>-0.10648148148148148</v>
      </c>
      <c r="AI595" s="57">
        <f t="shared" si="226"/>
        <v>0.20751851851851846</v>
      </c>
      <c r="AJ595" s="56">
        <f t="shared" si="227"/>
        <v>0.36209124983843854</v>
      </c>
      <c r="AK595" s="54">
        <f t="shared" si="228"/>
        <v>9.3383333333333312</v>
      </c>
      <c r="AL595" s="46"/>
      <c r="AM595" s="41"/>
    </row>
    <row r="596" spans="1:39" x14ac:dyDescent="0.25">
      <c r="A596" s="27" t="s">
        <v>76</v>
      </c>
      <c r="B596" s="27" t="s">
        <v>77</v>
      </c>
      <c r="C596" s="27" t="s">
        <v>16</v>
      </c>
      <c r="D596" s="27" t="s">
        <v>11812</v>
      </c>
      <c r="E596" s="2">
        <v>100</v>
      </c>
      <c r="F596" s="23">
        <v>10.39</v>
      </c>
      <c r="G596" s="3">
        <v>8.68</v>
      </c>
      <c r="H596" s="3">
        <v>9.69</v>
      </c>
      <c r="I596" s="3">
        <v>93.26</v>
      </c>
      <c r="J596" s="27" t="s">
        <v>1916</v>
      </c>
      <c r="K596" s="1" t="s">
        <v>1113</v>
      </c>
      <c r="L596" s="50">
        <f t="shared" si="207"/>
        <v>1</v>
      </c>
      <c r="M596" s="51">
        <f t="shared" si="208"/>
        <v>2026</v>
      </c>
      <c r="N596" s="65">
        <f t="shared" si="209"/>
        <v>46023</v>
      </c>
      <c r="O596" s="52">
        <f t="shared" si="210"/>
        <v>0.10390000000000001</v>
      </c>
      <c r="P596" s="52">
        <f t="shared" si="211"/>
        <v>10.39</v>
      </c>
      <c r="Q596" s="53">
        <f t="shared" si="212"/>
        <v>8.6800000000000002E-2</v>
      </c>
      <c r="R596" s="52">
        <f t="shared" si="213"/>
        <v>0.19070000000000001</v>
      </c>
      <c r="S596" s="54">
        <f t="shared" si="214"/>
        <v>19.07</v>
      </c>
      <c r="T596" s="52">
        <f t="shared" si="215"/>
        <v>-7.0000000000000106E-3</v>
      </c>
      <c r="U596" s="52">
        <f t="shared" si="216"/>
        <v>0.1837</v>
      </c>
      <c r="V596" s="52">
        <f t="shared" si="217"/>
        <v>18.37</v>
      </c>
      <c r="W596" s="55">
        <f>SUMIF(GLS!B:B,K596,GLS!C:C)</f>
        <v>10.719999999999999</v>
      </c>
      <c r="X596" s="55"/>
      <c r="Y596" s="55"/>
      <c r="Z596" s="52">
        <f t="shared" si="218"/>
        <v>-10.719999999999999</v>
      </c>
      <c r="AA596" s="52">
        <f t="shared" si="219"/>
        <v>-10.72</v>
      </c>
      <c r="AB596" s="52">
        <f t="shared" si="220"/>
        <v>-0.1072</v>
      </c>
      <c r="AC596" s="52">
        <f t="shared" si="221"/>
        <v>7.6499999999999999E-2</v>
      </c>
      <c r="AD596" s="56">
        <f t="shared" si="222"/>
        <v>0.40115364446775037</v>
      </c>
      <c r="AE596" s="57">
        <f t="shared" si="223"/>
        <v>7.6499999999999995</v>
      </c>
      <c r="AF596" s="53" t="str">
        <f>IFERROR(-ABS(INDEX('frais amazon 011225-150326'!H:H,MATCH(Reproting_ERPALIN!K596,'frais amazon 011225-150326'!D:D,0))/1.2),"Commande hors la France")</f>
        <v>Commande hors la France</v>
      </c>
      <c r="AG596" s="53">
        <f t="shared" si="224"/>
        <v>0</v>
      </c>
      <c r="AH596" s="53">
        <f t="shared" si="225"/>
        <v>0</v>
      </c>
      <c r="AI596" s="57">
        <f t="shared" si="226"/>
        <v>7.6499999999999999E-2</v>
      </c>
      <c r="AJ596" s="56">
        <f t="shared" si="227"/>
        <v>0.40115364446775037</v>
      </c>
      <c r="AK596" s="54">
        <f t="shared" si="228"/>
        <v>7.6499999999999995</v>
      </c>
      <c r="AL596" s="46"/>
      <c r="AM596" s="41"/>
    </row>
    <row r="597" spans="1:39" x14ac:dyDescent="0.25">
      <c r="A597" s="27" t="s">
        <v>661</v>
      </c>
      <c r="B597" s="27" t="s">
        <v>662</v>
      </c>
      <c r="C597" s="27" t="s">
        <v>16</v>
      </c>
      <c r="D597" s="27" t="s">
        <v>11812</v>
      </c>
      <c r="E597" s="2">
        <v>50</v>
      </c>
      <c r="F597" s="23">
        <v>19.98</v>
      </c>
      <c r="G597" s="3">
        <v>4.99</v>
      </c>
      <c r="H597" s="3">
        <v>16.09</v>
      </c>
      <c r="I597" s="3">
        <v>80.510000000000005</v>
      </c>
      <c r="J597" s="27" t="s">
        <v>1671</v>
      </c>
      <c r="K597" s="1" t="s">
        <v>1114</v>
      </c>
      <c r="L597" s="50">
        <f t="shared" si="207"/>
        <v>1</v>
      </c>
      <c r="M597" s="51">
        <f t="shared" si="208"/>
        <v>2026</v>
      </c>
      <c r="N597" s="65">
        <f t="shared" si="209"/>
        <v>46023</v>
      </c>
      <c r="O597" s="52">
        <f t="shared" si="210"/>
        <v>0.39960000000000001</v>
      </c>
      <c r="P597" s="52">
        <f t="shared" si="211"/>
        <v>19.98</v>
      </c>
      <c r="Q597" s="53">
        <f t="shared" si="212"/>
        <v>9.98E-2</v>
      </c>
      <c r="R597" s="52">
        <f t="shared" si="213"/>
        <v>0.49940000000000001</v>
      </c>
      <c r="S597" s="54">
        <f t="shared" si="214"/>
        <v>24.97</v>
      </c>
      <c r="T597" s="52">
        <f t="shared" si="215"/>
        <v>-7.7800000000000008E-2</v>
      </c>
      <c r="U597" s="52">
        <f t="shared" si="216"/>
        <v>0.42159999999999997</v>
      </c>
      <c r="V597" s="52">
        <f t="shared" si="217"/>
        <v>21.08</v>
      </c>
      <c r="W597" s="55">
        <f>SUMIF(GLS!B:B,K597,GLS!C:C)</f>
        <v>5.25</v>
      </c>
      <c r="X597" s="55"/>
      <c r="Y597" s="55"/>
      <c r="Z597" s="52">
        <f t="shared" si="218"/>
        <v>-5.25</v>
      </c>
      <c r="AA597" s="52">
        <f t="shared" si="219"/>
        <v>-5.25</v>
      </c>
      <c r="AB597" s="52">
        <f t="shared" si="220"/>
        <v>-0.105</v>
      </c>
      <c r="AC597" s="52">
        <f t="shared" si="221"/>
        <v>0.31659999999999999</v>
      </c>
      <c r="AD597" s="56">
        <f t="shared" si="222"/>
        <v>0.63396075290348419</v>
      </c>
      <c r="AE597" s="57">
        <f t="shared" si="223"/>
        <v>15.83</v>
      </c>
      <c r="AF597" s="53">
        <f>IFERROR(-ABS(INDEX('frais amazon 011225-150326'!H:H,MATCH(Reproting_ERPALIN!K597,'frais amazon 011225-150326'!D:D,0))/1.2),"Commande hors la France")</f>
        <v>-4.625</v>
      </c>
      <c r="AG597" s="53">
        <f t="shared" si="224"/>
        <v>-4.625</v>
      </c>
      <c r="AH597" s="53">
        <f t="shared" si="225"/>
        <v>-9.2499999999999999E-2</v>
      </c>
      <c r="AI597" s="57">
        <f t="shared" si="226"/>
        <v>0.22409999999999999</v>
      </c>
      <c r="AJ597" s="56">
        <f t="shared" si="227"/>
        <v>0.4487384861834201</v>
      </c>
      <c r="AK597" s="54">
        <f t="shared" si="228"/>
        <v>11.205</v>
      </c>
      <c r="AL597" s="46"/>
      <c r="AM597" s="41"/>
    </row>
    <row r="598" spans="1:39" x14ac:dyDescent="0.25">
      <c r="A598" s="27" t="s">
        <v>76</v>
      </c>
      <c r="B598" s="27" t="s">
        <v>77</v>
      </c>
      <c r="C598" s="27" t="s">
        <v>16</v>
      </c>
      <c r="D598" s="27" t="s">
        <v>11814</v>
      </c>
      <c r="E598" s="2">
        <v>100</v>
      </c>
      <c r="F598" s="3">
        <v>12.05</v>
      </c>
      <c r="G598" s="3">
        <v>13.33</v>
      </c>
      <c r="H598" s="3">
        <v>11.35</v>
      </c>
      <c r="I598" s="3">
        <v>94.19</v>
      </c>
      <c r="J598" s="27" t="s">
        <v>1671</v>
      </c>
      <c r="K598" s="1" t="s">
        <v>1115</v>
      </c>
      <c r="L598" s="50">
        <f t="shared" si="207"/>
        <v>12</v>
      </c>
      <c r="M598" s="51">
        <f t="shared" si="208"/>
        <v>2025</v>
      </c>
      <c r="N598" s="65">
        <f t="shared" si="209"/>
        <v>45992</v>
      </c>
      <c r="O598" s="52">
        <f t="shared" si="210"/>
        <v>0.12050000000000001</v>
      </c>
      <c r="P598" s="52">
        <f t="shared" si="211"/>
        <v>12.05</v>
      </c>
      <c r="Q598" s="53">
        <f t="shared" si="212"/>
        <v>0.1333</v>
      </c>
      <c r="R598" s="52">
        <f t="shared" si="213"/>
        <v>0.25380000000000003</v>
      </c>
      <c r="S598" s="54">
        <f t="shared" si="214"/>
        <v>25.380000000000003</v>
      </c>
      <c r="T598" s="52">
        <f t="shared" si="215"/>
        <v>-7.0000000000000106E-3</v>
      </c>
      <c r="U598" s="52">
        <f t="shared" si="216"/>
        <v>0.24680000000000002</v>
      </c>
      <c r="V598" s="52">
        <f t="shared" si="217"/>
        <v>24.680000000000003</v>
      </c>
      <c r="W598" s="55">
        <f>SUMIF(GLS!B:B,K598,GLS!C:C)</f>
        <v>5.25</v>
      </c>
      <c r="X598" s="55"/>
      <c r="Y598" s="55"/>
      <c r="Z598" s="52">
        <f t="shared" si="218"/>
        <v>-5.25</v>
      </c>
      <c r="AA598" s="52">
        <f t="shared" si="219"/>
        <v>-5.25</v>
      </c>
      <c r="AB598" s="52">
        <f t="shared" si="220"/>
        <v>-5.2499999999999998E-2</v>
      </c>
      <c r="AC598" s="52">
        <f t="shared" si="221"/>
        <v>0.19430000000000003</v>
      </c>
      <c r="AD598" s="56">
        <f t="shared" si="222"/>
        <v>0.76556343577620178</v>
      </c>
      <c r="AE598" s="57">
        <f t="shared" si="223"/>
        <v>19.430000000000003</v>
      </c>
      <c r="AF598" s="53">
        <f>IFERROR(-ABS(INDEX('frais amazon 011225-150326'!H:H,MATCH(Reproting_ERPALIN!K598,'frais amazon 011225-150326'!D:D,0))/1.2),"Commande hors la France")</f>
        <v>-4.7166666666666668</v>
      </c>
      <c r="AG598" s="53">
        <f t="shared" si="224"/>
        <v>-4.7166666666666668</v>
      </c>
      <c r="AH598" s="53">
        <f t="shared" si="225"/>
        <v>-4.7166666666666669E-2</v>
      </c>
      <c r="AI598" s="57">
        <f t="shared" si="226"/>
        <v>0.14713333333333337</v>
      </c>
      <c r="AJ598" s="56">
        <f t="shared" si="227"/>
        <v>0.57972156553716847</v>
      </c>
      <c r="AK598" s="54">
        <f t="shared" si="228"/>
        <v>14.713333333333336</v>
      </c>
      <c r="AL598" s="46"/>
      <c r="AM598" s="41"/>
    </row>
    <row r="599" spans="1:39" x14ac:dyDescent="0.25">
      <c r="A599" s="27" t="s">
        <v>76</v>
      </c>
      <c r="B599" s="27" t="s">
        <v>77</v>
      </c>
      <c r="C599" s="27" t="s">
        <v>16</v>
      </c>
      <c r="D599" s="27" t="s">
        <v>11812</v>
      </c>
      <c r="E599" s="2">
        <v>100</v>
      </c>
      <c r="F599" s="23">
        <v>12.05</v>
      </c>
      <c r="G599" s="3">
        <v>13.33</v>
      </c>
      <c r="H599" s="3">
        <v>11.35</v>
      </c>
      <c r="I599" s="3">
        <v>94.19</v>
      </c>
      <c r="J599" s="27" t="s">
        <v>1671</v>
      </c>
      <c r="K599" s="1" t="s">
        <v>1116</v>
      </c>
      <c r="L599" s="50">
        <f t="shared" si="207"/>
        <v>1</v>
      </c>
      <c r="M599" s="51">
        <f t="shared" si="208"/>
        <v>2026</v>
      </c>
      <c r="N599" s="65">
        <f t="shared" si="209"/>
        <v>46023</v>
      </c>
      <c r="O599" s="52">
        <f t="shared" si="210"/>
        <v>0.12050000000000001</v>
      </c>
      <c r="P599" s="52">
        <f t="shared" si="211"/>
        <v>12.05</v>
      </c>
      <c r="Q599" s="53">
        <f t="shared" si="212"/>
        <v>0.1333</v>
      </c>
      <c r="R599" s="52">
        <f t="shared" si="213"/>
        <v>0.25380000000000003</v>
      </c>
      <c r="S599" s="54">
        <f t="shared" si="214"/>
        <v>25.380000000000003</v>
      </c>
      <c r="T599" s="52">
        <f t="shared" si="215"/>
        <v>-7.0000000000000106E-3</v>
      </c>
      <c r="U599" s="52">
        <f t="shared" si="216"/>
        <v>0.24680000000000002</v>
      </c>
      <c r="V599" s="52">
        <f t="shared" si="217"/>
        <v>24.680000000000003</v>
      </c>
      <c r="W599" s="55">
        <f>SUMIF(GLS!B:B,K599,GLS!C:C)</f>
        <v>5.25</v>
      </c>
      <c r="X599" s="55"/>
      <c r="Y599" s="55"/>
      <c r="Z599" s="52">
        <f t="shared" si="218"/>
        <v>-5.25</v>
      </c>
      <c r="AA599" s="52">
        <f t="shared" si="219"/>
        <v>-5.25</v>
      </c>
      <c r="AB599" s="52">
        <f t="shared" si="220"/>
        <v>-5.2499999999999998E-2</v>
      </c>
      <c r="AC599" s="52">
        <f t="shared" si="221"/>
        <v>0.19430000000000003</v>
      </c>
      <c r="AD599" s="56">
        <f t="shared" si="222"/>
        <v>0.76556343577620178</v>
      </c>
      <c r="AE599" s="57">
        <f t="shared" si="223"/>
        <v>19.430000000000003</v>
      </c>
      <c r="AF599" s="53">
        <f>IFERROR(-ABS(INDEX('frais amazon 011225-150326'!H:H,MATCH(Reproting_ERPALIN!K599,'frais amazon 011225-150326'!D:D,0))/1.2),"Commande hors la France")</f>
        <v>-4.7</v>
      </c>
      <c r="AG599" s="53">
        <f t="shared" si="224"/>
        <v>-4.7</v>
      </c>
      <c r="AH599" s="53">
        <f t="shared" si="225"/>
        <v>-4.7E-2</v>
      </c>
      <c r="AI599" s="57">
        <f t="shared" si="226"/>
        <v>0.14730000000000004</v>
      </c>
      <c r="AJ599" s="56">
        <f t="shared" si="227"/>
        <v>0.58037825059101666</v>
      </c>
      <c r="AK599" s="54">
        <f t="shared" si="228"/>
        <v>14.730000000000004</v>
      </c>
      <c r="AL599" s="46"/>
      <c r="AM599" s="41"/>
    </row>
    <row r="600" spans="1:39" x14ac:dyDescent="0.25">
      <c r="A600" s="27" t="s">
        <v>1117</v>
      </c>
      <c r="B600" s="27" t="s">
        <v>1118</v>
      </c>
      <c r="C600" s="27" t="s">
        <v>11</v>
      </c>
      <c r="D600" s="27" t="s">
        <v>11812</v>
      </c>
      <c r="E600" s="2">
        <v>16</v>
      </c>
      <c r="F600" s="23">
        <v>25.18</v>
      </c>
      <c r="G600" s="3" t="s">
        <v>12</v>
      </c>
      <c r="H600" s="3">
        <v>14.02</v>
      </c>
      <c r="I600" s="3">
        <v>55.69</v>
      </c>
      <c r="J600" s="27" t="s">
        <v>1671</v>
      </c>
      <c r="K600" s="1" t="s">
        <v>1119</v>
      </c>
      <c r="L600" s="50">
        <f t="shared" si="207"/>
        <v>1</v>
      </c>
      <c r="M600" s="51">
        <f t="shared" si="208"/>
        <v>2026</v>
      </c>
      <c r="N600" s="65">
        <f t="shared" si="209"/>
        <v>46023</v>
      </c>
      <c r="O600" s="52">
        <f t="shared" si="210"/>
        <v>1.57375</v>
      </c>
      <c r="P600" s="52">
        <f t="shared" si="211"/>
        <v>25.18</v>
      </c>
      <c r="Q600" s="53">
        <f t="shared" si="212"/>
        <v>0</v>
      </c>
      <c r="R600" s="52">
        <f t="shared" si="213"/>
        <v>1.57375</v>
      </c>
      <c r="S600" s="54">
        <f t="shared" si="214"/>
        <v>25.18</v>
      </c>
      <c r="T600" s="52">
        <f t="shared" si="215"/>
        <v>-0.69750000000000001</v>
      </c>
      <c r="U600" s="52">
        <f t="shared" si="216"/>
        <v>0.87624999999999997</v>
      </c>
      <c r="V600" s="52">
        <f t="shared" si="217"/>
        <v>14.02</v>
      </c>
      <c r="W600" s="55">
        <f>SUMIF(GLS!B:B,K600,GLS!C:C)</f>
        <v>5.48</v>
      </c>
      <c r="X600" s="55"/>
      <c r="Y600" s="55"/>
      <c r="Z600" s="52">
        <f t="shared" si="218"/>
        <v>-5.48</v>
      </c>
      <c r="AA600" s="52">
        <f t="shared" si="219"/>
        <v>-5.48</v>
      </c>
      <c r="AB600" s="52">
        <f t="shared" si="220"/>
        <v>-0.34250000000000003</v>
      </c>
      <c r="AC600" s="52">
        <f t="shared" si="221"/>
        <v>0.53374999999999995</v>
      </c>
      <c r="AD600" s="56">
        <f t="shared" si="222"/>
        <v>0.33915806195393167</v>
      </c>
      <c r="AE600" s="57">
        <f t="shared" si="223"/>
        <v>8.5399999999999991</v>
      </c>
      <c r="AF600" s="53">
        <f>IFERROR(-ABS(INDEX('frais amazon 011225-150326'!H:H,MATCH(Reproting_ERPALIN!K600,'frais amazon 011225-150326'!D:D,0))/1.2),"Commande hors la France")</f>
        <v>-4.666666666666667</v>
      </c>
      <c r="AG600" s="53">
        <f t="shared" si="224"/>
        <v>-4.666666666666667</v>
      </c>
      <c r="AH600" s="53">
        <f t="shared" si="225"/>
        <v>-0.29166666666666669</v>
      </c>
      <c r="AI600" s="57">
        <f t="shared" si="226"/>
        <v>0.24208333333333326</v>
      </c>
      <c r="AJ600" s="56">
        <f t="shared" si="227"/>
        <v>0.1538257876621657</v>
      </c>
      <c r="AK600" s="54">
        <f t="shared" si="228"/>
        <v>3.8733333333333322</v>
      </c>
      <c r="AL600" s="46"/>
      <c r="AM600" s="41"/>
    </row>
    <row r="601" spans="1:39" x14ac:dyDescent="0.25">
      <c r="A601" s="27" t="s">
        <v>170</v>
      </c>
      <c r="B601" s="27" t="s">
        <v>171</v>
      </c>
      <c r="C601" s="27" t="s">
        <v>81</v>
      </c>
      <c r="D601" s="27" t="s">
        <v>11812</v>
      </c>
      <c r="E601" s="2">
        <v>1</v>
      </c>
      <c r="F601" s="23">
        <v>35.76</v>
      </c>
      <c r="G601" s="3">
        <v>4.99</v>
      </c>
      <c r="H601" s="3">
        <v>15.76</v>
      </c>
      <c r="I601" s="3">
        <v>44.07</v>
      </c>
      <c r="J601" s="27" t="s">
        <v>1671</v>
      </c>
      <c r="K601" s="1" t="s">
        <v>1120</v>
      </c>
      <c r="L601" s="50">
        <f t="shared" si="207"/>
        <v>1</v>
      </c>
      <c r="M601" s="51">
        <f t="shared" si="208"/>
        <v>2026</v>
      </c>
      <c r="N601" s="65">
        <f t="shared" si="209"/>
        <v>46023</v>
      </c>
      <c r="O601" s="52">
        <f t="shared" si="210"/>
        <v>35.76</v>
      </c>
      <c r="P601" s="52">
        <f t="shared" si="211"/>
        <v>35.76</v>
      </c>
      <c r="Q601" s="53">
        <f t="shared" si="212"/>
        <v>4.99</v>
      </c>
      <c r="R601" s="52">
        <f t="shared" si="213"/>
        <v>40.75</v>
      </c>
      <c r="S601" s="54">
        <f t="shared" si="214"/>
        <v>40.75</v>
      </c>
      <c r="T601" s="52">
        <f t="shared" si="215"/>
        <v>-20</v>
      </c>
      <c r="U601" s="52">
        <f t="shared" si="216"/>
        <v>20.75</v>
      </c>
      <c r="V601" s="52">
        <f t="shared" si="217"/>
        <v>20.75</v>
      </c>
      <c r="W601" s="55">
        <f>SUMIF(GLS!B:B,K601,GLS!C:C)</f>
        <v>5.25</v>
      </c>
      <c r="X601" s="55"/>
      <c r="Y601" s="55"/>
      <c r="Z601" s="52">
        <f t="shared" si="218"/>
        <v>-5.25</v>
      </c>
      <c r="AA601" s="52">
        <f t="shared" si="219"/>
        <v>-5.25</v>
      </c>
      <c r="AB601" s="52">
        <f t="shared" si="220"/>
        <v>-5.25</v>
      </c>
      <c r="AC601" s="52">
        <f t="shared" si="221"/>
        <v>15.5</v>
      </c>
      <c r="AD601" s="56">
        <f t="shared" si="222"/>
        <v>0.38036809815950923</v>
      </c>
      <c r="AE601" s="57">
        <f t="shared" si="223"/>
        <v>15.5</v>
      </c>
      <c r="AF601" s="53">
        <f>IFERROR(-ABS(INDEX('frais amazon 011225-150326'!H:H,MATCH(Reproting_ERPALIN!K601,'frais amazon 011225-150326'!D:D,0))/1.2),"Commande hors la France")</f>
        <v>-7.3416666666666677</v>
      </c>
      <c r="AG601" s="53">
        <f t="shared" si="224"/>
        <v>-7.3416666666666677</v>
      </c>
      <c r="AH601" s="53">
        <f t="shared" si="225"/>
        <v>-7.3416666666666677</v>
      </c>
      <c r="AI601" s="57">
        <f t="shared" si="226"/>
        <v>8.1583333333333314</v>
      </c>
      <c r="AJ601" s="56">
        <f t="shared" si="227"/>
        <v>0.20020449897750506</v>
      </c>
      <c r="AK601" s="54">
        <f t="shared" si="228"/>
        <v>8.1583333333333314</v>
      </c>
      <c r="AL601" s="46"/>
      <c r="AM601" s="41"/>
    </row>
    <row r="602" spans="1:39" x14ac:dyDescent="0.25">
      <c r="A602" s="27" t="s">
        <v>1121</v>
      </c>
      <c r="B602" s="27" t="s">
        <v>1122</v>
      </c>
      <c r="C602" s="27" t="s">
        <v>33</v>
      </c>
      <c r="D602" s="27" t="s">
        <v>11812</v>
      </c>
      <c r="E602" s="2">
        <v>26</v>
      </c>
      <c r="F602" s="23">
        <v>26.08</v>
      </c>
      <c r="G602" s="3" t="s">
        <v>12</v>
      </c>
      <c r="H602" s="3">
        <v>12</v>
      </c>
      <c r="I602" s="3">
        <v>46.02</v>
      </c>
      <c r="J602" s="27" t="s">
        <v>1671</v>
      </c>
      <c r="K602" s="1" t="s">
        <v>1123</v>
      </c>
      <c r="L602" s="50">
        <f t="shared" si="207"/>
        <v>1</v>
      </c>
      <c r="M602" s="51">
        <f t="shared" si="208"/>
        <v>2026</v>
      </c>
      <c r="N602" s="65">
        <f t="shared" si="209"/>
        <v>46023</v>
      </c>
      <c r="O602" s="52">
        <f t="shared" si="210"/>
        <v>1.003076923076923</v>
      </c>
      <c r="P602" s="52">
        <f t="shared" si="211"/>
        <v>26.08</v>
      </c>
      <c r="Q602" s="53">
        <f t="shared" si="212"/>
        <v>0</v>
      </c>
      <c r="R602" s="52">
        <f t="shared" si="213"/>
        <v>1.003076923076923</v>
      </c>
      <c r="S602" s="54">
        <f t="shared" si="214"/>
        <v>26.08</v>
      </c>
      <c r="T602" s="52">
        <f t="shared" si="215"/>
        <v>-0.54153846153846152</v>
      </c>
      <c r="U602" s="52">
        <f t="shared" si="216"/>
        <v>0.46153846153846145</v>
      </c>
      <c r="V602" s="52">
        <f t="shared" si="217"/>
        <v>11.999999999999998</v>
      </c>
      <c r="W602" s="55">
        <f>SUMIF(GLS!B:B,K602,GLS!C:C)</f>
        <v>5.49</v>
      </c>
      <c r="X602" s="55"/>
      <c r="Y602" s="55"/>
      <c r="Z602" s="52">
        <f t="shared" si="218"/>
        <v>-5.49</v>
      </c>
      <c r="AA602" s="52">
        <f t="shared" si="219"/>
        <v>-5.49</v>
      </c>
      <c r="AB602" s="52">
        <f t="shared" si="220"/>
        <v>-0.21115384615384616</v>
      </c>
      <c r="AC602" s="52">
        <f t="shared" si="221"/>
        <v>0.25038461538461532</v>
      </c>
      <c r="AD602" s="56">
        <f t="shared" si="222"/>
        <v>0.24961656441717786</v>
      </c>
      <c r="AE602" s="57">
        <f t="shared" si="223"/>
        <v>6.509999999999998</v>
      </c>
      <c r="AF602" s="53">
        <f>IFERROR(-ABS(INDEX('frais amazon 011225-150326'!H:H,MATCH(Reproting_ERPALIN!K602,'frais amazon 011225-150326'!D:D,0))/1.2),"Commande hors la France")</f>
        <v>-4.833333333333333</v>
      </c>
      <c r="AG602" s="53">
        <f t="shared" si="224"/>
        <v>-4.833333333333333</v>
      </c>
      <c r="AH602" s="53">
        <f t="shared" si="225"/>
        <v>-0.18589743589743588</v>
      </c>
      <c r="AI602" s="57">
        <f t="shared" si="226"/>
        <v>6.4487179487179441E-2</v>
      </c>
      <c r="AJ602" s="56">
        <f t="shared" si="227"/>
        <v>6.4289366053169691E-2</v>
      </c>
      <c r="AK602" s="54">
        <f t="shared" si="228"/>
        <v>1.6766666666666654</v>
      </c>
      <c r="AL602" s="46"/>
      <c r="AM602" s="41"/>
    </row>
    <row r="603" spans="1:39" x14ac:dyDescent="0.25">
      <c r="A603" s="27" t="s">
        <v>1124</v>
      </c>
      <c r="B603" s="27" t="s">
        <v>1125</v>
      </c>
      <c r="C603" s="27" t="s">
        <v>11</v>
      </c>
      <c r="D603" s="27" t="s">
        <v>11812</v>
      </c>
      <c r="E603" s="2">
        <v>20</v>
      </c>
      <c r="F603" s="23">
        <v>1.66</v>
      </c>
      <c r="G603" s="3" t="s">
        <v>307</v>
      </c>
      <c r="H603" s="3">
        <v>0.19</v>
      </c>
      <c r="I603" s="3">
        <v>11.45</v>
      </c>
      <c r="J603" s="27" t="s">
        <v>1916</v>
      </c>
      <c r="K603" s="1" t="s">
        <v>1126</v>
      </c>
      <c r="L603" s="50">
        <f t="shared" si="207"/>
        <v>1</v>
      </c>
      <c r="M603" s="51">
        <f t="shared" si="208"/>
        <v>2026</v>
      </c>
      <c r="N603" s="65">
        <f t="shared" si="209"/>
        <v>46023</v>
      </c>
      <c r="O603" s="52">
        <f t="shared" si="210"/>
        <v>8.299999999999999E-2</v>
      </c>
      <c r="P603" s="52">
        <f t="shared" si="211"/>
        <v>1.6599999999999997</v>
      </c>
      <c r="Q603" s="53">
        <f t="shared" si="212"/>
        <v>0.5</v>
      </c>
      <c r="R603" s="52">
        <f t="shared" si="213"/>
        <v>0.58299999999999996</v>
      </c>
      <c r="S603" s="54">
        <f t="shared" si="214"/>
        <v>11.66</v>
      </c>
      <c r="T603" s="52">
        <f t="shared" si="215"/>
        <v>-7.3499999999999996E-2</v>
      </c>
      <c r="U603" s="52">
        <f t="shared" si="216"/>
        <v>0.50949999999999995</v>
      </c>
      <c r="V603" s="52">
        <f t="shared" si="217"/>
        <v>10.19</v>
      </c>
      <c r="W603" s="55">
        <f>SUMIF(GLS!B:B,K603,GLS!C:C)</f>
        <v>10.719999999999999</v>
      </c>
      <c r="X603" s="55"/>
      <c r="Y603" s="55"/>
      <c r="Z603" s="52">
        <f t="shared" si="218"/>
        <v>-10.719999999999999</v>
      </c>
      <c r="AA603" s="52">
        <f t="shared" si="219"/>
        <v>-10.719999999999999</v>
      </c>
      <c r="AB603" s="52">
        <f t="shared" si="220"/>
        <v>-0.53599999999999992</v>
      </c>
      <c r="AC603" s="52">
        <f t="shared" si="221"/>
        <v>-2.6499999999999968E-2</v>
      </c>
      <c r="AD603" s="56">
        <f t="shared" si="222"/>
        <v>-4.54545454545454E-2</v>
      </c>
      <c r="AE603" s="57">
        <f t="shared" si="223"/>
        <v>-0.52999999999999936</v>
      </c>
      <c r="AF603" s="53" t="str">
        <f>IFERROR(-ABS(INDEX('frais amazon 011225-150326'!H:H,MATCH(Reproting_ERPALIN!K603,'frais amazon 011225-150326'!D:D,0))/1.2),"Commande hors la France")</f>
        <v>Commande hors la France</v>
      </c>
      <c r="AG603" s="53">
        <f t="shared" si="224"/>
        <v>0</v>
      </c>
      <c r="AH603" s="53">
        <f t="shared" si="225"/>
        <v>0</v>
      </c>
      <c r="AI603" s="57">
        <f t="shared" si="226"/>
        <v>-2.6499999999999968E-2</v>
      </c>
      <c r="AJ603" s="56">
        <f t="shared" si="227"/>
        <v>-4.54545454545454E-2</v>
      </c>
      <c r="AK603" s="54">
        <f t="shared" si="228"/>
        <v>-0.52999999999999936</v>
      </c>
      <c r="AL603" s="46"/>
      <c r="AM603" s="41"/>
    </row>
    <row r="604" spans="1:39" x14ac:dyDescent="0.25">
      <c r="A604" s="27" t="s">
        <v>9</v>
      </c>
      <c r="B604" s="27" t="s">
        <v>10</v>
      </c>
      <c r="C604" s="27" t="s">
        <v>11</v>
      </c>
      <c r="D604" s="27" t="s">
        <v>11812</v>
      </c>
      <c r="E604" s="2">
        <v>30</v>
      </c>
      <c r="F604" s="23">
        <v>13.49</v>
      </c>
      <c r="G604" s="3" t="s">
        <v>12</v>
      </c>
      <c r="H604" s="3">
        <v>9.2200000000000006</v>
      </c>
      <c r="I604" s="3">
        <v>68.31</v>
      </c>
      <c r="J604" s="27" t="s">
        <v>1671</v>
      </c>
      <c r="K604" s="1" t="s">
        <v>1128</v>
      </c>
      <c r="L604" s="50">
        <f t="shared" si="207"/>
        <v>1</v>
      </c>
      <c r="M604" s="51">
        <f t="shared" si="208"/>
        <v>2026</v>
      </c>
      <c r="N604" s="65">
        <f t="shared" si="209"/>
        <v>46023</v>
      </c>
      <c r="O604" s="52">
        <f t="shared" si="210"/>
        <v>0.44966666666666666</v>
      </c>
      <c r="P604" s="52">
        <f t="shared" si="211"/>
        <v>13.49</v>
      </c>
      <c r="Q604" s="53">
        <f t="shared" si="212"/>
        <v>0</v>
      </c>
      <c r="R604" s="52">
        <f t="shared" si="213"/>
        <v>0.44966666666666666</v>
      </c>
      <c r="S604" s="54">
        <f t="shared" si="214"/>
        <v>13.49</v>
      </c>
      <c r="T604" s="52">
        <f t="shared" si="215"/>
        <v>-0.14233333333333331</v>
      </c>
      <c r="U604" s="52">
        <f t="shared" si="216"/>
        <v>0.30733333333333335</v>
      </c>
      <c r="V604" s="52">
        <f t="shared" si="217"/>
        <v>9.2200000000000006</v>
      </c>
      <c r="W604" s="55">
        <f>SUMIF(GLS!B:B,K604,GLS!C:C)</f>
        <v>5.48</v>
      </c>
      <c r="X604" s="55"/>
      <c r="Y604" s="55"/>
      <c r="Z604" s="52">
        <f t="shared" si="218"/>
        <v>-5.48</v>
      </c>
      <c r="AA604" s="52">
        <f t="shared" si="219"/>
        <v>-5.48</v>
      </c>
      <c r="AB604" s="52">
        <f t="shared" si="220"/>
        <v>-0.18266666666666667</v>
      </c>
      <c r="AC604" s="52">
        <f t="shared" si="221"/>
        <v>0.12466666666666668</v>
      </c>
      <c r="AD604" s="56">
        <f t="shared" si="222"/>
        <v>0.27724240177909565</v>
      </c>
      <c r="AE604" s="57">
        <f t="shared" si="223"/>
        <v>3.74</v>
      </c>
      <c r="AF604" s="53">
        <f>IFERROR(-ABS(INDEX('frais amazon 011225-150326'!H:H,MATCH(Reproting_ERPALIN!K604,'frais amazon 011225-150326'!D:D,0))/1.2),"Commande hors la France")</f>
        <v>-2.4916666666666671</v>
      </c>
      <c r="AG604" s="53">
        <f t="shared" si="224"/>
        <v>-2.4916666666666671</v>
      </c>
      <c r="AH604" s="53">
        <f t="shared" si="225"/>
        <v>-8.3055555555555577E-2</v>
      </c>
      <c r="AI604" s="57">
        <f t="shared" si="226"/>
        <v>4.1611111111111099E-2</v>
      </c>
      <c r="AJ604" s="56">
        <f t="shared" si="227"/>
        <v>9.2537682233753374E-2</v>
      </c>
      <c r="AK604" s="54">
        <f t="shared" si="228"/>
        <v>1.2483333333333331</v>
      </c>
      <c r="AL604" s="46"/>
      <c r="AM604" s="41"/>
    </row>
    <row r="605" spans="1:39" x14ac:dyDescent="0.25">
      <c r="A605" s="27" t="s">
        <v>622</v>
      </c>
      <c r="B605" s="27" t="s">
        <v>623</v>
      </c>
      <c r="C605" s="27" t="s">
        <v>29</v>
      </c>
      <c r="D605" s="27" t="s">
        <v>11812</v>
      </c>
      <c r="E605" s="2">
        <v>126</v>
      </c>
      <c r="F605" s="23">
        <v>11.47</v>
      </c>
      <c r="G605" s="3">
        <v>4.99</v>
      </c>
      <c r="H605" s="3">
        <v>7.14</v>
      </c>
      <c r="I605" s="3">
        <v>62.21</v>
      </c>
      <c r="J605" s="27" t="s">
        <v>1671</v>
      </c>
      <c r="K605" s="1" t="s">
        <v>1129</v>
      </c>
      <c r="L605" s="50">
        <f t="shared" si="207"/>
        <v>1</v>
      </c>
      <c r="M605" s="51">
        <f t="shared" si="208"/>
        <v>2026</v>
      </c>
      <c r="N605" s="65">
        <f t="shared" si="209"/>
        <v>46023</v>
      </c>
      <c r="O605" s="52">
        <f t="shared" si="210"/>
        <v>9.1031746031746033E-2</v>
      </c>
      <c r="P605" s="52">
        <f t="shared" si="211"/>
        <v>11.47</v>
      </c>
      <c r="Q605" s="53">
        <f t="shared" si="212"/>
        <v>3.9603174603174605E-2</v>
      </c>
      <c r="R605" s="52">
        <f t="shared" si="213"/>
        <v>0.13063492063492063</v>
      </c>
      <c r="S605" s="54">
        <f t="shared" si="214"/>
        <v>16.46</v>
      </c>
      <c r="T605" s="52">
        <f t="shared" si="215"/>
        <v>-3.4365079365079369E-2</v>
      </c>
      <c r="U605" s="52">
        <f t="shared" si="216"/>
        <v>9.6269841269841255E-2</v>
      </c>
      <c r="V605" s="52">
        <f t="shared" si="217"/>
        <v>12.129999999999999</v>
      </c>
      <c r="W605" s="55">
        <f>SUMIF(GLS!B:B,K605,GLS!C:C)</f>
        <v>5.48</v>
      </c>
      <c r="X605" s="55"/>
      <c r="Y605" s="55"/>
      <c r="Z605" s="52">
        <f t="shared" si="218"/>
        <v>-5.48</v>
      </c>
      <c r="AA605" s="52">
        <f t="shared" si="219"/>
        <v>-5.48</v>
      </c>
      <c r="AB605" s="52">
        <f t="shared" si="220"/>
        <v>-4.3492063492063499E-2</v>
      </c>
      <c r="AC605" s="52">
        <f t="shared" si="221"/>
        <v>5.2777777777777757E-2</v>
      </c>
      <c r="AD605" s="56">
        <f t="shared" si="222"/>
        <v>0.40400972053462925</v>
      </c>
      <c r="AE605" s="57">
        <f t="shared" si="223"/>
        <v>6.6499999999999977</v>
      </c>
      <c r="AF605" s="53">
        <f>IFERROR(-ABS(INDEX('frais amazon 011225-150326'!H:H,MATCH(Reproting_ERPALIN!K605,'frais amazon 011225-150326'!D:D,0))/1.2),"Commande hors la France")</f>
        <v>-1.625</v>
      </c>
      <c r="AG605" s="53">
        <f t="shared" si="224"/>
        <v>-1.625</v>
      </c>
      <c r="AH605" s="53">
        <f t="shared" si="225"/>
        <v>-1.2896825396825396E-2</v>
      </c>
      <c r="AI605" s="57">
        <f t="shared" si="226"/>
        <v>3.9880952380952364E-2</v>
      </c>
      <c r="AJ605" s="56">
        <f t="shared" si="227"/>
        <v>0.30528554070473862</v>
      </c>
      <c r="AK605" s="54">
        <f t="shared" si="228"/>
        <v>5.0249999999999977</v>
      </c>
      <c r="AL605" s="46"/>
      <c r="AM605" s="41"/>
    </row>
    <row r="606" spans="1:39" x14ac:dyDescent="0.25">
      <c r="A606" s="27" t="s">
        <v>1130</v>
      </c>
      <c r="B606" s="27" t="s">
        <v>1131</v>
      </c>
      <c r="C606" s="27" t="s">
        <v>29</v>
      </c>
      <c r="D606" s="27" t="s">
        <v>11812</v>
      </c>
      <c r="E606" s="2">
        <v>14</v>
      </c>
      <c r="F606" s="23">
        <v>13.83</v>
      </c>
      <c r="G606" s="3" t="s">
        <v>12</v>
      </c>
      <c r="H606" s="3">
        <v>8.09</v>
      </c>
      <c r="I606" s="3">
        <v>58.49</v>
      </c>
      <c r="J606" s="27" t="s">
        <v>1671</v>
      </c>
      <c r="K606" s="1" t="s">
        <v>1132</v>
      </c>
      <c r="L606" s="50">
        <f t="shared" si="207"/>
        <v>1</v>
      </c>
      <c r="M606" s="51">
        <f t="shared" si="208"/>
        <v>2026</v>
      </c>
      <c r="N606" s="65">
        <f t="shared" si="209"/>
        <v>46023</v>
      </c>
      <c r="O606" s="52">
        <f t="shared" si="210"/>
        <v>0.98785714285714288</v>
      </c>
      <c r="P606" s="52">
        <f t="shared" si="211"/>
        <v>13.83</v>
      </c>
      <c r="Q606" s="53">
        <f t="shared" si="212"/>
        <v>0</v>
      </c>
      <c r="R606" s="52">
        <f t="shared" si="213"/>
        <v>0.98785714285714288</v>
      </c>
      <c r="S606" s="54">
        <f t="shared" si="214"/>
        <v>13.83</v>
      </c>
      <c r="T606" s="52">
        <f t="shared" si="215"/>
        <v>-0.41000000000000003</v>
      </c>
      <c r="U606" s="52">
        <f t="shared" si="216"/>
        <v>0.57785714285714285</v>
      </c>
      <c r="V606" s="52">
        <f t="shared" si="217"/>
        <v>8.09</v>
      </c>
      <c r="W606" s="55">
        <f>SUMIF(GLS!B:B,K606,GLS!C:C)</f>
        <v>5.25</v>
      </c>
      <c r="X606" s="55"/>
      <c r="Y606" s="55"/>
      <c r="Z606" s="52">
        <f t="shared" si="218"/>
        <v>-5.25</v>
      </c>
      <c r="AA606" s="52">
        <f t="shared" si="219"/>
        <v>-5.25</v>
      </c>
      <c r="AB606" s="52">
        <f t="shared" si="220"/>
        <v>-0.375</v>
      </c>
      <c r="AC606" s="52">
        <f t="shared" si="221"/>
        <v>0.20285714285714285</v>
      </c>
      <c r="AD606" s="56">
        <f t="shared" si="222"/>
        <v>0.20535068691250902</v>
      </c>
      <c r="AE606" s="57">
        <f t="shared" si="223"/>
        <v>2.84</v>
      </c>
      <c r="AF606" s="53">
        <f>IFERROR(-ABS(INDEX('frais amazon 011225-150326'!H:H,MATCH(Reproting_ERPALIN!K606,'frais amazon 011225-150326'!D:D,0))/1.2),"Commande hors la France")</f>
        <v>-2.5500000000000003</v>
      </c>
      <c r="AG606" s="53">
        <f t="shared" si="224"/>
        <v>-2.5500000000000003</v>
      </c>
      <c r="AH606" s="53">
        <f t="shared" si="225"/>
        <v>-0.18214285714285716</v>
      </c>
      <c r="AI606" s="57">
        <f t="shared" si="226"/>
        <v>2.0714285714285685E-2</v>
      </c>
      <c r="AJ606" s="56">
        <f t="shared" si="227"/>
        <v>2.0968908170643497E-2</v>
      </c>
      <c r="AK606" s="54">
        <f t="shared" si="228"/>
        <v>0.28999999999999959</v>
      </c>
      <c r="AL606" s="46"/>
      <c r="AM606" s="41"/>
    </row>
    <row r="607" spans="1:39" x14ac:dyDescent="0.25">
      <c r="A607" s="27" t="s">
        <v>59</v>
      </c>
      <c r="B607" s="27" t="s">
        <v>60</v>
      </c>
      <c r="C607" s="27" t="s">
        <v>16</v>
      </c>
      <c r="D607" s="27" t="s">
        <v>11812</v>
      </c>
      <c r="E607" s="2">
        <v>100</v>
      </c>
      <c r="F607" s="23">
        <v>10.32</v>
      </c>
      <c r="G607" s="3">
        <v>2.4950000000000001</v>
      </c>
      <c r="H607" s="3">
        <v>9.61</v>
      </c>
      <c r="I607" s="3">
        <v>93.12</v>
      </c>
      <c r="J607" s="27" t="s">
        <v>1671</v>
      </c>
      <c r="K607" s="1" t="s">
        <v>1133</v>
      </c>
      <c r="L607" s="50">
        <f t="shared" si="207"/>
        <v>1</v>
      </c>
      <c r="M607" s="51">
        <f t="shared" si="208"/>
        <v>2026</v>
      </c>
      <c r="N607" s="65">
        <f t="shared" si="209"/>
        <v>46023</v>
      </c>
      <c r="O607" s="52">
        <f t="shared" si="210"/>
        <v>0.1032</v>
      </c>
      <c r="P607" s="52">
        <f t="shared" si="211"/>
        <v>10.32</v>
      </c>
      <c r="Q607" s="53">
        <f t="shared" si="212"/>
        <v>2.495E-2</v>
      </c>
      <c r="R607" s="52">
        <f t="shared" si="213"/>
        <v>0.12814999999999999</v>
      </c>
      <c r="S607" s="54">
        <f t="shared" si="214"/>
        <v>12.814999999999998</v>
      </c>
      <c r="T607" s="52">
        <f t="shared" si="215"/>
        <v>-7.1000000000000082E-3</v>
      </c>
      <c r="U607" s="52">
        <f t="shared" si="216"/>
        <v>0.12104999999999998</v>
      </c>
      <c r="V607" s="52">
        <f t="shared" si="217"/>
        <v>12.104999999999997</v>
      </c>
      <c r="W607" s="55">
        <f>SUMIF(GLS!B:B,K607,GLS!C:C)</f>
        <v>5.25</v>
      </c>
      <c r="X607" s="55"/>
      <c r="Y607" s="55"/>
      <c r="Z607" s="52">
        <f t="shared" si="218"/>
        <v>-5.25</v>
      </c>
      <c r="AA607" s="52">
        <f t="shared" si="219"/>
        <v>-2.625</v>
      </c>
      <c r="AB607" s="52">
        <f t="shared" si="220"/>
        <v>-2.6249999999999999E-2</v>
      </c>
      <c r="AC607" s="52">
        <f t="shared" si="221"/>
        <v>9.4799999999999982E-2</v>
      </c>
      <c r="AD607" s="56">
        <f t="shared" si="222"/>
        <v>0.73975809598127185</v>
      </c>
      <c r="AE607" s="57">
        <f t="shared" si="223"/>
        <v>9.4799999999999986</v>
      </c>
      <c r="AF607" s="53">
        <f>IFERROR(-ABS(INDEX('frais amazon 011225-150326'!H:H,MATCH(Reproting_ERPALIN!K607,'frais amazon 011225-150326'!D:D,0))/1.2),"Commande hors la France")</f>
        <v>-4.6333333333333329</v>
      </c>
      <c r="AG607" s="53">
        <f t="shared" si="224"/>
        <v>-2.3166666666666664</v>
      </c>
      <c r="AH607" s="53">
        <f t="shared" si="225"/>
        <v>-2.3166666666666665E-2</v>
      </c>
      <c r="AI607" s="57">
        <f t="shared" si="226"/>
        <v>7.1633333333333313E-2</v>
      </c>
      <c r="AJ607" s="56">
        <f t="shared" si="227"/>
        <v>0.55898036155546871</v>
      </c>
      <c r="AK607" s="54">
        <f t="shared" si="228"/>
        <v>7.1633333333333313</v>
      </c>
      <c r="AL607" s="46"/>
      <c r="AM607" s="41"/>
    </row>
    <row r="608" spans="1:39" x14ac:dyDescent="0.25">
      <c r="A608" s="27" t="s">
        <v>100</v>
      </c>
      <c r="B608" s="27" t="s">
        <v>101</v>
      </c>
      <c r="C608" s="27" t="s">
        <v>16</v>
      </c>
      <c r="D608" s="27" t="s">
        <v>11812</v>
      </c>
      <c r="E608" s="2">
        <v>100</v>
      </c>
      <c r="F608" s="23">
        <v>9.48</v>
      </c>
      <c r="G608" s="3">
        <v>2.4950000000000001</v>
      </c>
      <c r="H608" s="3">
        <v>7.34</v>
      </c>
      <c r="I608" s="3">
        <v>77.430000000000007</v>
      </c>
      <c r="J608" s="27" t="s">
        <v>1671</v>
      </c>
      <c r="K608" s="1" t="s">
        <v>1133</v>
      </c>
      <c r="L608" s="50">
        <f t="shared" si="207"/>
        <v>1</v>
      </c>
      <c r="M608" s="51">
        <f t="shared" si="208"/>
        <v>2026</v>
      </c>
      <c r="N608" s="65">
        <f t="shared" si="209"/>
        <v>46023</v>
      </c>
      <c r="O608" s="52">
        <f t="shared" si="210"/>
        <v>9.4800000000000009E-2</v>
      </c>
      <c r="P608" s="52">
        <f t="shared" si="211"/>
        <v>9.48</v>
      </c>
      <c r="Q608" s="53">
        <f t="shared" si="212"/>
        <v>2.495E-2</v>
      </c>
      <c r="R608" s="52">
        <f t="shared" si="213"/>
        <v>0.11975000000000001</v>
      </c>
      <c r="S608" s="54">
        <f t="shared" si="214"/>
        <v>11.975000000000001</v>
      </c>
      <c r="T608" s="52">
        <f t="shared" si="215"/>
        <v>-2.1400000000000006E-2</v>
      </c>
      <c r="U608" s="52">
        <f t="shared" si="216"/>
        <v>9.8350000000000007E-2</v>
      </c>
      <c r="V608" s="52">
        <f t="shared" si="217"/>
        <v>9.8350000000000009</v>
      </c>
      <c r="W608" s="55">
        <f>SUMIF(GLS!B:B,K608,GLS!C:C)</f>
        <v>5.25</v>
      </c>
      <c r="X608" s="55"/>
      <c r="Y608" s="55"/>
      <c r="Z608" s="52">
        <f t="shared" si="218"/>
        <v>-5.25</v>
      </c>
      <c r="AA608" s="52">
        <f t="shared" si="219"/>
        <v>-2.625</v>
      </c>
      <c r="AB608" s="52">
        <f t="shared" si="220"/>
        <v>-2.6249999999999999E-2</v>
      </c>
      <c r="AC608" s="52">
        <f t="shared" si="221"/>
        <v>7.2100000000000011E-2</v>
      </c>
      <c r="AD608" s="56">
        <f t="shared" si="222"/>
        <v>0.60208768267223389</v>
      </c>
      <c r="AE608" s="57">
        <f t="shared" si="223"/>
        <v>7.2100000000000009</v>
      </c>
      <c r="AF608" s="53">
        <f>IFERROR(-ABS(INDEX('frais amazon 011225-150326'!H:H,MATCH(Reproting_ERPALIN!K608,'frais amazon 011225-150326'!D:D,0))/1.2),"Commande hors la France")</f>
        <v>-4.6333333333333329</v>
      </c>
      <c r="AG608" s="53">
        <f t="shared" si="224"/>
        <v>-2.3166666666666664</v>
      </c>
      <c r="AH608" s="53">
        <f t="shared" si="225"/>
        <v>-2.3166666666666665E-2</v>
      </c>
      <c r="AI608" s="57">
        <f t="shared" si="226"/>
        <v>4.8933333333333343E-2</v>
      </c>
      <c r="AJ608" s="56">
        <f t="shared" si="227"/>
        <v>0.40862908837856649</v>
      </c>
      <c r="AK608" s="54">
        <f t="shared" si="228"/>
        <v>4.8933333333333344</v>
      </c>
      <c r="AL608" s="46"/>
      <c r="AM608" s="41"/>
    </row>
    <row r="609" spans="1:39" x14ac:dyDescent="0.25">
      <c r="A609" s="27" t="s">
        <v>207</v>
      </c>
      <c r="B609" s="27" t="s">
        <v>208</v>
      </c>
      <c r="C609" s="27" t="s">
        <v>16</v>
      </c>
      <c r="D609" s="27" t="s">
        <v>11812</v>
      </c>
      <c r="E609" s="2">
        <v>1</v>
      </c>
      <c r="F609" s="23">
        <v>6.43</v>
      </c>
      <c r="G609" s="3">
        <v>8.67</v>
      </c>
      <c r="H609" s="3">
        <v>5.9</v>
      </c>
      <c r="I609" s="3">
        <v>91.7</v>
      </c>
      <c r="J609" s="27" t="s">
        <v>1916</v>
      </c>
      <c r="K609" s="1" t="s">
        <v>1135</v>
      </c>
      <c r="L609" s="50">
        <f t="shared" si="207"/>
        <v>1</v>
      </c>
      <c r="M609" s="51">
        <f t="shared" si="208"/>
        <v>2026</v>
      </c>
      <c r="N609" s="65">
        <f t="shared" si="209"/>
        <v>46023</v>
      </c>
      <c r="O609" s="52">
        <f t="shared" si="210"/>
        <v>6.43</v>
      </c>
      <c r="P609" s="52">
        <f t="shared" si="211"/>
        <v>6.43</v>
      </c>
      <c r="Q609" s="53">
        <f t="shared" si="212"/>
        <v>8.67</v>
      </c>
      <c r="R609" s="52">
        <f t="shared" si="213"/>
        <v>15.1</v>
      </c>
      <c r="S609" s="54">
        <f t="shared" si="214"/>
        <v>15.1</v>
      </c>
      <c r="T609" s="52">
        <f t="shared" si="215"/>
        <v>-0.52999999999999936</v>
      </c>
      <c r="U609" s="52">
        <f t="shared" si="216"/>
        <v>14.57</v>
      </c>
      <c r="V609" s="52">
        <f t="shared" si="217"/>
        <v>14.57</v>
      </c>
      <c r="W609" s="55">
        <f>SUMIF(GLS!B:B,K609,GLS!C:C)</f>
        <v>10.719999999999999</v>
      </c>
      <c r="X609" s="55"/>
      <c r="Y609" s="55"/>
      <c r="Z609" s="52">
        <f t="shared" si="218"/>
        <v>-10.719999999999999</v>
      </c>
      <c r="AA609" s="52">
        <f t="shared" si="219"/>
        <v>-10.719999999999999</v>
      </c>
      <c r="AB609" s="52">
        <f t="shared" si="220"/>
        <v>-10.719999999999999</v>
      </c>
      <c r="AC609" s="52">
        <f t="shared" si="221"/>
        <v>3.8500000000000014</v>
      </c>
      <c r="AD609" s="56">
        <f t="shared" si="222"/>
        <v>0.25496688741721862</v>
      </c>
      <c r="AE609" s="57">
        <f t="shared" si="223"/>
        <v>3.8500000000000014</v>
      </c>
      <c r="AF609" s="53" t="str">
        <f>IFERROR(-ABS(INDEX('frais amazon 011225-150326'!H:H,MATCH(Reproting_ERPALIN!K609,'frais amazon 011225-150326'!D:D,0))/1.2),"Commande hors la France")</f>
        <v>Commande hors la France</v>
      </c>
      <c r="AG609" s="53">
        <f t="shared" si="224"/>
        <v>0</v>
      </c>
      <c r="AH609" s="53">
        <f t="shared" si="225"/>
        <v>0</v>
      </c>
      <c r="AI609" s="57">
        <f t="shared" si="226"/>
        <v>3.8500000000000014</v>
      </c>
      <c r="AJ609" s="56">
        <f t="shared" si="227"/>
        <v>0.25496688741721862</v>
      </c>
      <c r="AK609" s="54">
        <f t="shared" si="228"/>
        <v>3.8500000000000014</v>
      </c>
      <c r="AL609" s="46"/>
      <c r="AM609" s="41"/>
    </row>
    <row r="610" spans="1:39" x14ac:dyDescent="0.25">
      <c r="A610" s="27" t="s">
        <v>109</v>
      </c>
      <c r="B610" s="27" t="s">
        <v>110</v>
      </c>
      <c r="C610" s="27" t="s">
        <v>11</v>
      </c>
      <c r="D610" s="27" t="s">
        <v>11814</v>
      </c>
      <c r="E610" s="2">
        <v>1000</v>
      </c>
      <c r="F610" s="3">
        <v>30.7</v>
      </c>
      <c r="G610" s="3">
        <v>4.99</v>
      </c>
      <c r="H610" s="3">
        <v>13.5</v>
      </c>
      <c r="I610" s="3">
        <v>43.97</v>
      </c>
      <c r="J610" s="27" t="s">
        <v>1671</v>
      </c>
      <c r="K610" s="1" t="s">
        <v>1136</v>
      </c>
      <c r="L610" s="50">
        <f t="shared" si="207"/>
        <v>12</v>
      </c>
      <c r="M610" s="51">
        <f t="shared" si="208"/>
        <v>2025</v>
      </c>
      <c r="N610" s="65">
        <f t="shared" si="209"/>
        <v>45992</v>
      </c>
      <c r="O610" s="52">
        <f t="shared" si="210"/>
        <v>3.0699999999999998E-2</v>
      </c>
      <c r="P610" s="52">
        <f t="shared" si="211"/>
        <v>30.7</v>
      </c>
      <c r="Q610" s="53">
        <f t="shared" si="212"/>
        <v>4.9900000000000005E-3</v>
      </c>
      <c r="R610" s="52">
        <f t="shared" si="213"/>
        <v>3.569E-2</v>
      </c>
      <c r="S610" s="54">
        <f t="shared" si="214"/>
        <v>35.69</v>
      </c>
      <c r="T610" s="52">
        <f t="shared" si="215"/>
        <v>-1.72E-2</v>
      </c>
      <c r="U610" s="52">
        <f t="shared" si="216"/>
        <v>1.8489999999999999E-2</v>
      </c>
      <c r="V610" s="52">
        <f t="shared" si="217"/>
        <v>18.489999999999998</v>
      </c>
      <c r="W610" s="55">
        <f>SUMIF(GLS!B:B,K610,GLS!C:C)</f>
        <v>6.13</v>
      </c>
      <c r="X610" s="55"/>
      <c r="Y610" s="55"/>
      <c r="Z610" s="52">
        <f t="shared" si="218"/>
        <v>-6.13</v>
      </c>
      <c r="AA610" s="52">
        <f t="shared" si="219"/>
        <v>-6.13</v>
      </c>
      <c r="AB610" s="52">
        <f t="shared" si="220"/>
        <v>-6.13E-3</v>
      </c>
      <c r="AC610" s="52">
        <f t="shared" si="221"/>
        <v>1.2359999999999999E-2</v>
      </c>
      <c r="AD610" s="56">
        <f t="shared" si="222"/>
        <v>0.34631549453628468</v>
      </c>
      <c r="AE610" s="57">
        <f t="shared" si="223"/>
        <v>12.36</v>
      </c>
      <c r="AF610" s="53">
        <f>IFERROR(-ABS(INDEX('frais amazon 011225-150326'!H:H,MATCH(Reproting_ERPALIN!K610,'frais amazon 011225-150326'!D:D,0))/1.2),"Commande hors la France")</f>
        <v>-6.6083333333333334</v>
      </c>
      <c r="AG610" s="53">
        <f t="shared" si="224"/>
        <v>-6.6083333333333334</v>
      </c>
      <c r="AH610" s="53">
        <f t="shared" si="225"/>
        <v>-6.6083333333333332E-3</v>
      </c>
      <c r="AI610" s="57">
        <f t="shared" si="226"/>
        <v>5.7516666666666662E-3</v>
      </c>
      <c r="AJ610" s="56">
        <f t="shared" si="227"/>
        <v>0.16115625291865135</v>
      </c>
      <c r="AK610" s="54">
        <f t="shared" si="228"/>
        <v>5.751666666666666</v>
      </c>
      <c r="AL610" s="46"/>
      <c r="AM610" s="41"/>
    </row>
    <row r="611" spans="1:39" x14ac:dyDescent="0.25">
      <c r="A611" s="27" t="s">
        <v>183</v>
      </c>
      <c r="B611" s="27" t="s">
        <v>184</v>
      </c>
      <c r="C611" s="27" t="s">
        <v>16</v>
      </c>
      <c r="D611" s="27" t="s">
        <v>11812</v>
      </c>
      <c r="E611" s="2">
        <v>10</v>
      </c>
      <c r="F611" s="23">
        <v>19.12</v>
      </c>
      <c r="G611" s="3">
        <v>13.33</v>
      </c>
      <c r="H611" s="3">
        <v>15.24</v>
      </c>
      <c r="I611" s="3">
        <v>79.709999999999994</v>
      </c>
      <c r="J611" s="27" t="s">
        <v>1671</v>
      </c>
      <c r="K611" s="1" t="s">
        <v>1137</v>
      </c>
      <c r="L611" s="50">
        <f t="shared" si="207"/>
        <v>1</v>
      </c>
      <c r="M611" s="51">
        <f t="shared" si="208"/>
        <v>2026</v>
      </c>
      <c r="N611" s="65">
        <f t="shared" si="209"/>
        <v>46023</v>
      </c>
      <c r="O611" s="52">
        <f t="shared" si="210"/>
        <v>1.9120000000000001</v>
      </c>
      <c r="P611" s="52">
        <f t="shared" si="211"/>
        <v>19.12</v>
      </c>
      <c r="Q611" s="53">
        <f t="shared" si="212"/>
        <v>1.333</v>
      </c>
      <c r="R611" s="52">
        <f t="shared" si="213"/>
        <v>3.2450000000000001</v>
      </c>
      <c r="S611" s="54">
        <f t="shared" si="214"/>
        <v>32.450000000000003</v>
      </c>
      <c r="T611" s="52">
        <f t="shared" si="215"/>
        <v>-0.38800000000000007</v>
      </c>
      <c r="U611" s="52">
        <f t="shared" si="216"/>
        <v>2.8570000000000002</v>
      </c>
      <c r="V611" s="52">
        <f t="shared" si="217"/>
        <v>28.57</v>
      </c>
      <c r="W611" s="55">
        <f>SUMIF(GLS!B:B,K611,GLS!C:C)</f>
        <v>5.25</v>
      </c>
      <c r="X611" s="55"/>
      <c r="Y611" s="55"/>
      <c r="Z611" s="52">
        <f t="shared" si="218"/>
        <v>-5.25</v>
      </c>
      <c r="AA611" s="52">
        <f t="shared" si="219"/>
        <v>-5.25</v>
      </c>
      <c r="AB611" s="52">
        <f t="shared" si="220"/>
        <v>-0.52500000000000002</v>
      </c>
      <c r="AC611" s="52">
        <f t="shared" si="221"/>
        <v>2.3320000000000003</v>
      </c>
      <c r="AD611" s="56">
        <f t="shared" si="222"/>
        <v>0.71864406779661028</v>
      </c>
      <c r="AE611" s="57">
        <f t="shared" si="223"/>
        <v>23.320000000000004</v>
      </c>
      <c r="AF611" s="53">
        <f>IFERROR(-ABS(INDEX('frais amazon 011225-150326'!H:H,MATCH(Reproting_ERPALIN!K611,'frais amazon 011225-150326'!D:D,0))/1.2),"Commande hors la France")</f>
        <v>-6.0250000000000004</v>
      </c>
      <c r="AG611" s="53">
        <f t="shared" si="224"/>
        <v>-6.0250000000000004</v>
      </c>
      <c r="AH611" s="53">
        <f t="shared" si="225"/>
        <v>-0.60250000000000004</v>
      </c>
      <c r="AI611" s="57">
        <f t="shared" si="226"/>
        <v>1.7295000000000003</v>
      </c>
      <c r="AJ611" s="56">
        <f t="shared" si="227"/>
        <v>0.53297380585516185</v>
      </c>
      <c r="AK611" s="54">
        <f t="shared" si="228"/>
        <v>17.295000000000002</v>
      </c>
      <c r="AL611" s="46"/>
      <c r="AM611" s="41"/>
    </row>
    <row r="612" spans="1:39" x14ac:dyDescent="0.25">
      <c r="A612" s="27" t="s">
        <v>141</v>
      </c>
      <c r="B612" s="27" t="s">
        <v>142</v>
      </c>
      <c r="C612" s="27" t="s">
        <v>91</v>
      </c>
      <c r="D612" s="27" t="s">
        <v>11812</v>
      </c>
      <c r="E612" s="2">
        <v>30</v>
      </c>
      <c r="F612" s="23">
        <v>16.04</v>
      </c>
      <c r="G612" s="3">
        <v>4.99</v>
      </c>
      <c r="H612" s="3">
        <v>3.59</v>
      </c>
      <c r="I612" s="3">
        <v>22.4</v>
      </c>
      <c r="J612" s="27" t="s">
        <v>1671</v>
      </c>
      <c r="K612" s="1" t="s">
        <v>1138</v>
      </c>
      <c r="L612" s="50">
        <f t="shared" si="207"/>
        <v>1</v>
      </c>
      <c r="M612" s="51">
        <f t="shared" si="208"/>
        <v>2026</v>
      </c>
      <c r="N612" s="65">
        <f t="shared" si="209"/>
        <v>46023</v>
      </c>
      <c r="O612" s="52">
        <f t="shared" si="210"/>
        <v>0.53466666666666662</v>
      </c>
      <c r="P612" s="52">
        <f t="shared" si="211"/>
        <v>16.04</v>
      </c>
      <c r="Q612" s="53">
        <f t="shared" si="212"/>
        <v>0.16633333333333333</v>
      </c>
      <c r="R612" s="52">
        <f t="shared" si="213"/>
        <v>0.70099999999999996</v>
      </c>
      <c r="S612" s="54">
        <f t="shared" si="214"/>
        <v>21.029999999999998</v>
      </c>
      <c r="T612" s="52">
        <f t="shared" si="215"/>
        <v>-0.41499999999999998</v>
      </c>
      <c r="U612" s="52">
        <f t="shared" si="216"/>
        <v>0.28599999999999998</v>
      </c>
      <c r="V612" s="52">
        <f t="shared" si="217"/>
        <v>8.58</v>
      </c>
      <c r="W612" s="55">
        <f>SUMIF(GLS!B:B,K612,GLS!C:C)</f>
        <v>5.49</v>
      </c>
      <c r="X612" s="55"/>
      <c r="Y612" s="55"/>
      <c r="Z612" s="52">
        <f t="shared" si="218"/>
        <v>-5.49</v>
      </c>
      <c r="AA612" s="52">
        <f t="shared" si="219"/>
        <v>-5.49</v>
      </c>
      <c r="AB612" s="52">
        <f t="shared" si="220"/>
        <v>-0.183</v>
      </c>
      <c r="AC612" s="52">
        <f t="shared" si="221"/>
        <v>0.10299999999999998</v>
      </c>
      <c r="AD612" s="56">
        <f t="shared" si="222"/>
        <v>0.14693295292439371</v>
      </c>
      <c r="AE612" s="57">
        <f t="shared" si="223"/>
        <v>3.0899999999999994</v>
      </c>
      <c r="AF612" s="53">
        <f>IFERROR(-ABS(INDEX('frais amazon 011225-150326'!H:H,MATCH(Reproting_ERPALIN!K612,'frais amazon 011225-150326'!D:D,0))/1.2),"Commande hors la France")</f>
        <v>-3.9083333333333337</v>
      </c>
      <c r="AG612" s="53">
        <f t="shared" si="224"/>
        <v>-3.9083333333333337</v>
      </c>
      <c r="AH612" s="53">
        <f t="shared" si="225"/>
        <v>-0.1302777777777778</v>
      </c>
      <c r="AI612" s="57">
        <f t="shared" si="226"/>
        <v>-2.7277777777777817E-2</v>
      </c>
      <c r="AJ612" s="56">
        <f t="shared" si="227"/>
        <v>-3.8912664447614577E-2</v>
      </c>
      <c r="AK612" s="54">
        <f t="shared" si="228"/>
        <v>-0.81833333333333447</v>
      </c>
      <c r="AL612" s="46"/>
      <c r="AM612" s="41"/>
    </row>
    <row r="613" spans="1:39" x14ac:dyDescent="0.25">
      <c r="A613" s="27" t="s">
        <v>1139</v>
      </c>
      <c r="B613" s="27" t="s">
        <v>1140</v>
      </c>
      <c r="C613" s="27" t="s">
        <v>91</v>
      </c>
      <c r="D613" s="27" t="s">
        <v>11812</v>
      </c>
      <c r="E613" s="2">
        <v>1</v>
      </c>
      <c r="F613" s="23">
        <v>9.67</v>
      </c>
      <c r="G613" s="3" t="s">
        <v>12</v>
      </c>
      <c r="H613" s="3">
        <v>5.4</v>
      </c>
      <c r="I613" s="3">
        <v>55.87</v>
      </c>
      <c r="J613" s="27" t="s">
        <v>1671</v>
      </c>
      <c r="K613" s="1" t="s">
        <v>1141</v>
      </c>
      <c r="L613" s="50">
        <f t="shared" si="207"/>
        <v>1</v>
      </c>
      <c r="M613" s="51">
        <f t="shared" si="208"/>
        <v>2026</v>
      </c>
      <c r="N613" s="65">
        <f t="shared" si="209"/>
        <v>46023</v>
      </c>
      <c r="O613" s="52">
        <f t="shared" si="210"/>
        <v>9.67</v>
      </c>
      <c r="P613" s="52">
        <f t="shared" si="211"/>
        <v>9.67</v>
      </c>
      <c r="Q613" s="53">
        <f t="shared" si="212"/>
        <v>0</v>
      </c>
      <c r="R613" s="52">
        <f t="shared" si="213"/>
        <v>9.67</v>
      </c>
      <c r="S613" s="54">
        <f t="shared" si="214"/>
        <v>9.67</v>
      </c>
      <c r="T613" s="52">
        <f t="shared" si="215"/>
        <v>-4.2699999999999996</v>
      </c>
      <c r="U613" s="52">
        <f t="shared" si="216"/>
        <v>5.4</v>
      </c>
      <c r="V613" s="52">
        <f t="shared" si="217"/>
        <v>5.4</v>
      </c>
      <c r="W613" s="55">
        <f>SUMIF(GLS!B:B,K613,GLS!C:C)</f>
        <v>5.48</v>
      </c>
      <c r="X613" s="55"/>
      <c r="Y613" s="55"/>
      <c r="Z613" s="52">
        <f t="shared" si="218"/>
        <v>-5.48</v>
      </c>
      <c r="AA613" s="52">
        <f t="shared" si="219"/>
        <v>-5.48</v>
      </c>
      <c r="AB613" s="52">
        <f t="shared" si="220"/>
        <v>-5.48</v>
      </c>
      <c r="AC613" s="52">
        <f t="shared" si="221"/>
        <v>-8.0000000000000071E-2</v>
      </c>
      <c r="AD613" s="56">
        <f t="shared" si="222"/>
        <v>-8.2730093071354781E-3</v>
      </c>
      <c r="AE613" s="57">
        <f t="shared" si="223"/>
        <v>-8.0000000000000071E-2</v>
      </c>
      <c r="AF613" s="53">
        <f>IFERROR(-ABS(INDEX('frais amazon 011225-150326'!H:H,MATCH(Reproting_ERPALIN!K613,'frais amazon 011225-150326'!D:D,0))/1.2),"Commande hors la France")</f>
        <v>-1.7833333333333334</v>
      </c>
      <c r="AG613" s="53">
        <f t="shared" si="224"/>
        <v>-1.7833333333333334</v>
      </c>
      <c r="AH613" s="53">
        <f t="shared" si="225"/>
        <v>-1.7833333333333334</v>
      </c>
      <c r="AI613" s="57">
        <f t="shared" si="226"/>
        <v>-1.8633333333333335</v>
      </c>
      <c r="AJ613" s="56">
        <f t="shared" si="227"/>
        <v>-0.19269217511203035</v>
      </c>
      <c r="AK613" s="54">
        <f t="shared" si="228"/>
        <v>-1.8633333333333335</v>
      </c>
      <c r="AL613" s="46"/>
      <c r="AM613" s="41"/>
    </row>
    <row r="614" spans="1:39" x14ac:dyDescent="0.25">
      <c r="A614" s="27" t="s">
        <v>1143</v>
      </c>
      <c r="B614" s="27" t="s">
        <v>1144</v>
      </c>
      <c r="C614" s="27" t="s">
        <v>11</v>
      </c>
      <c r="D614" s="27" t="s">
        <v>11812</v>
      </c>
      <c r="E614" s="2">
        <v>23</v>
      </c>
      <c r="F614" s="23">
        <v>19.079999999999998</v>
      </c>
      <c r="G614" s="3" t="s">
        <v>12</v>
      </c>
      <c r="H614" s="3">
        <v>7.03</v>
      </c>
      <c r="I614" s="3">
        <v>36.869999999999997</v>
      </c>
      <c r="J614" s="27" t="s">
        <v>1671</v>
      </c>
      <c r="K614" s="1" t="s">
        <v>1145</v>
      </c>
      <c r="L614" s="50">
        <f t="shared" si="207"/>
        <v>1</v>
      </c>
      <c r="M614" s="51">
        <f t="shared" si="208"/>
        <v>2026</v>
      </c>
      <c r="N614" s="65">
        <f t="shared" si="209"/>
        <v>46023</v>
      </c>
      <c r="O614" s="52">
        <f t="shared" si="210"/>
        <v>0.82956521739130429</v>
      </c>
      <c r="P614" s="52">
        <f t="shared" si="211"/>
        <v>19.079999999999998</v>
      </c>
      <c r="Q614" s="53">
        <f t="shared" si="212"/>
        <v>0</v>
      </c>
      <c r="R614" s="52">
        <f t="shared" si="213"/>
        <v>0.82956521739130429</v>
      </c>
      <c r="S614" s="54">
        <f t="shared" si="214"/>
        <v>19.079999999999998</v>
      </c>
      <c r="T614" s="52">
        <f t="shared" si="215"/>
        <v>-0.52391304347826073</v>
      </c>
      <c r="U614" s="52">
        <f t="shared" si="216"/>
        <v>0.30565217391304356</v>
      </c>
      <c r="V614" s="52">
        <f t="shared" si="217"/>
        <v>7.030000000000002</v>
      </c>
      <c r="W614" s="55">
        <f>SUMIF(GLS!B:B,K614,GLS!C:C)</f>
        <v>5.5</v>
      </c>
      <c r="X614" s="55"/>
      <c r="Y614" s="55"/>
      <c r="Z614" s="52">
        <f t="shared" si="218"/>
        <v>-5.5</v>
      </c>
      <c r="AA614" s="52">
        <f t="shared" si="219"/>
        <v>-5.5</v>
      </c>
      <c r="AB614" s="52">
        <f t="shared" si="220"/>
        <v>-0.2391304347826087</v>
      </c>
      <c r="AC614" s="52">
        <f t="shared" si="221"/>
        <v>6.6521739130434854E-2</v>
      </c>
      <c r="AD614" s="56">
        <f t="shared" si="222"/>
        <v>8.0188679245283112E-2</v>
      </c>
      <c r="AE614" s="57">
        <f t="shared" si="223"/>
        <v>1.5300000000000016</v>
      </c>
      <c r="AF614" s="53">
        <f>IFERROR(-ABS(INDEX('frais amazon 011225-150326'!H:H,MATCH(Reproting_ERPALIN!K614,'frais amazon 011225-150326'!D:D,0))/1.2),"Commande hors la France")</f>
        <v>-3.541666666666667</v>
      </c>
      <c r="AG614" s="53">
        <f t="shared" si="224"/>
        <v>-3.541666666666667</v>
      </c>
      <c r="AH614" s="53">
        <f t="shared" si="225"/>
        <v>-0.15398550724637683</v>
      </c>
      <c r="AI614" s="57">
        <f t="shared" si="226"/>
        <v>-8.7463768115941976E-2</v>
      </c>
      <c r="AJ614" s="56">
        <f t="shared" si="227"/>
        <v>-0.10543326345213132</v>
      </c>
      <c r="AK614" s="54">
        <f t="shared" si="228"/>
        <v>-2.0116666666666654</v>
      </c>
      <c r="AL614" s="46"/>
      <c r="AM614" s="41"/>
    </row>
    <row r="615" spans="1:39" x14ac:dyDescent="0.25">
      <c r="A615" s="27" t="s">
        <v>9</v>
      </c>
      <c r="B615" s="27" t="s">
        <v>10</v>
      </c>
      <c r="C615" s="27" t="s">
        <v>11</v>
      </c>
      <c r="D615" s="27" t="s">
        <v>11812</v>
      </c>
      <c r="E615" s="2">
        <v>30</v>
      </c>
      <c r="F615" s="23">
        <v>13.49</v>
      </c>
      <c r="G615" s="3" t="s">
        <v>12</v>
      </c>
      <c r="H615" s="3">
        <v>9.2200000000000006</v>
      </c>
      <c r="I615" s="3">
        <v>68.31</v>
      </c>
      <c r="J615" s="27" t="s">
        <v>1671</v>
      </c>
      <c r="K615" s="1" t="s">
        <v>1146</v>
      </c>
      <c r="L615" s="50">
        <f t="shared" si="207"/>
        <v>1</v>
      </c>
      <c r="M615" s="51">
        <f t="shared" si="208"/>
        <v>2026</v>
      </c>
      <c r="N615" s="65">
        <f t="shared" si="209"/>
        <v>46023</v>
      </c>
      <c r="O615" s="52">
        <f t="shared" si="210"/>
        <v>0.44966666666666666</v>
      </c>
      <c r="P615" s="52">
        <f t="shared" si="211"/>
        <v>13.49</v>
      </c>
      <c r="Q615" s="53">
        <f t="shared" si="212"/>
        <v>0</v>
      </c>
      <c r="R615" s="52">
        <f t="shared" si="213"/>
        <v>0.44966666666666666</v>
      </c>
      <c r="S615" s="54">
        <f t="shared" si="214"/>
        <v>13.49</v>
      </c>
      <c r="T615" s="52">
        <f t="shared" si="215"/>
        <v>-0.14233333333333331</v>
      </c>
      <c r="U615" s="52">
        <f t="shared" si="216"/>
        <v>0.30733333333333335</v>
      </c>
      <c r="V615" s="52">
        <f t="shared" si="217"/>
        <v>9.2200000000000006</v>
      </c>
      <c r="W615" s="55">
        <f>SUMIF(GLS!B:B,K615,GLS!C:C)</f>
        <v>5.48</v>
      </c>
      <c r="X615" s="55"/>
      <c r="Y615" s="55"/>
      <c r="Z615" s="52">
        <f t="shared" si="218"/>
        <v>-5.48</v>
      </c>
      <c r="AA615" s="52">
        <f t="shared" si="219"/>
        <v>-5.48</v>
      </c>
      <c r="AB615" s="52">
        <f t="shared" si="220"/>
        <v>-0.18266666666666667</v>
      </c>
      <c r="AC615" s="52">
        <f t="shared" si="221"/>
        <v>0.12466666666666668</v>
      </c>
      <c r="AD615" s="56">
        <f t="shared" si="222"/>
        <v>0.27724240177909565</v>
      </c>
      <c r="AE615" s="57">
        <f t="shared" si="223"/>
        <v>3.74</v>
      </c>
      <c r="AF615" s="53">
        <f>IFERROR(-ABS(INDEX('frais amazon 011225-150326'!H:H,MATCH(Reproting_ERPALIN!K615,'frais amazon 011225-150326'!D:D,0))/1.2),"Commande hors la France")</f>
        <v>-2.5083333333333333</v>
      </c>
      <c r="AG615" s="53">
        <f t="shared" si="224"/>
        <v>-2.5083333333333333</v>
      </c>
      <c r="AH615" s="53">
        <f t="shared" si="225"/>
        <v>-8.3611111111111108E-2</v>
      </c>
      <c r="AI615" s="57">
        <f t="shared" si="226"/>
        <v>4.1055555555555567E-2</v>
      </c>
      <c r="AJ615" s="56">
        <f t="shared" si="227"/>
        <v>9.1302199159871533E-2</v>
      </c>
      <c r="AK615" s="54">
        <f t="shared" si="228"/>
        <v>1.2316666666666669</v>
      </c>
      <c r="AL615" s="46"/>
      <c r="AM615" s="41"/>
    </row>
    <row r="616" spans="1:39" x14ac:dyDescent="0.25">
      <c r="A616" s="27" t="s">
        <v>59</v>
      </c>
      <c r="B616" s="27" t="s">
        <v>60</v>
      </c>
      <c r="C616" s="27" t="s">
        <v>16</v>
      </c>
      <c r="D616" s="27" t="s">
        <v>11814</v>
      </c>
      <c r="E616" s="2">
        <v>100</v>
      </c>
      <c r="F616" s="3">
        <v>10.32</v>
      </c>
      <c r="G616" s="3">
        <v>4.99</v>
      </c>
      <c r="H616" s="3">
        <v>9.61</v>
      </c>
      <c r="I616" s="3">
        <v>93.12</v>
      </c>
      <c r="J616" s="27" t="s">
        <v>1671</v>
      </c>
      <c r="K616" s="1" t="s">
        <v>1147</v>
      </c>
      <c r="L616" s="50">
        <f t="shared" si="207"/>
        <v>12</v>
      </c>
      <c r="M616" s="51">
        <f t="shared" si="208"/>
        <v>2025</v>
      </c>
      <c r="N616" s="65">
        <f t="shared" si="209"/>
        <v>45992</v>
      </c>
      <c r="O616" s="52">
        <f t="shared" si="210"/>
        <v>0.1032</v>
      </c>
      <c r="P616" s="52">
        <f t="shared" si="211"/>
        <v>10.32</v>
      </c>
      <c r="Q616" s="53">
        <f t="shared" si="212"/>
        <v>4.99E-2</v>
      </c>
      <c r="R616" s="52">
        <f t="shared" si="213"/>
        <v>0.15310000000000001</v>
      </c>
      <c r="S616" s="54">
        <f t="shared" si="214"/>
        <v>15.310000000000002</v>
      </c>
      <c r="T616" s="52">
        <f t="shared" si="215"/>
        <v>-7.1000000000000082E-3</v>
      </c>
      <c r="U616" s="52">
        <f t="shared" si="216"/>
        <v>0.14600000000000002</v>
      </c>
      <c r="V616" s="52">
        <f t="shared" si="217"/>
        <v>14.600000000000001</v>
      </c>
      <c r="W616" s="55">
        <f>SUMIF(GLS!B:B,K616,GLS!C:C)</f>
        <v>5.25</v>
      </c>
      <c r="X616" s="55"/>
      <c r="Y616" s="55"/>
      <c r="Z616" s="52">
        <f t="shared" si="218"/>
        <v>-5.25</v>
      </c>
      <c r="AA616" s="52">
        <f t="shared" si="219"/>
        <v>-5.25</v>
      </c>
      <c r="AB616" s="52">
        <f t="shared" si="220"/>
        <v>-5.2499999999999998E-2</v>
      </c>
      <c r="AC616" s="52">
        <f t="shared" si="221"/>
        <v>9.3500000000000028E-2</v>
      </c>
      <c r="AD616" s="56">
        <f t="shared" si="222"/>
        <v>0.61071195297191394</v>
      </c>
      <c r="AE616" s="57">
        <f t="shared" si="223"/>
        <v>9.3500000000000032</v>
      </c>
      <c r="AF616" s="53">
        <f>IFERROR(-ABS(INDEX('frais amazon 011225-150326'!H:H,MATCH(Reproting_ERPALIN!K616,'frais amazon 011225-150326'!D:D,0))/1.2),"Commande hors la France")</f>
        <v>-2.8333333333333335</v>
      </c>
      <c r="AG616" s="53">
        <f t="shared" si="224"/>
        <v>-2.8333333333333339</v>
      </c>
      <c r="AH616" s="53">
        <f t="shared" si="225"/>
        <v>-2.8333333333333339E-2</v>
      </c>
      <c r="AI616" s="57">
        <f t="shared" si="226"/>
        <v>6.5166666666666692E-2</v>
      </c>
      <c r="AJ616" s="56">
        <f t="shared" si="227"/>
        <v>0.42564772479860669</v>
      </c>
      <c r="AK616" s="54">
        <f t="shared" si="228"/>
        <v>6.5166666666666693</v>
      </c>
      <c r="AL616" s="46"/>
      <c r="AM616" s="41"/>
    </row>
    <row r="617" spans="1:39" x14ac:dyDescent="0.25">
      <c r="A617" s="27" t="s">
        <v>76</v>
      </c>
      <c r="B617" s="27" t="s">
        <v>77</v>
      </c>
      <c r="C617" s="27" t="s">
        <v>16</v>
      </c>
      <c r="D617" s="27" t="s">
        <v>11815</v>
      </c>
      <c r="E617" s="2">
        <v>100</v>
      </c>
      <c r="F617" s="3">
        <v>12.05</v>
      </c>
      <c r="G617" s="3">
        <v>4.99</v>
      </c>
      <c r="H617" s="3">
        <v>11.35</v>
      </c>
      <c r="I617" s="3">
        <v>94.19</v>
      </c>
      <c r="J617" s="27" t="s">
        <v>1671</v>
      </c>
      <c r="K617" s="1" t="s">
        <v>1149</v>
      </c>
      <c r="L617" s="50">
        <f t="shared" si="207"/>
        <v>2</v>
      </c>
      <c r="M617" s="51">
        <f t="shared" si="208"/>
        <v>2026</v>
      </c>
      <c r="N617" s="65">
        <f t="shared" si="209"/>
        <v>46054</v>
      </c>
      <c r="O617" s="52">
        <f t="shared" si="210"/>
        <v>0.12050000000000001</v>
      </c>
      <c r="P617" s="52">
        <f t="shared" si="211"/>
        <v>12.05</v>
      </c>
      <c r="Q617" s="53">
        <f t="shared" si="212"/>
        <v>4.99E-2</v>
      </c>
      <c r="R617" s="52">
        <f t="shared" si="213"/>
        <v>0.1704</v>
      </c>
      <c r="S617" s="54">
        <f t="shared" si="214"/>
        <v>17.04</v>
      </c>
      <c r="T617" s="52">
        <f t="shared" si="215"/>
        <v>-7.0000000000000106E-3</v>
      </c>
      <c r="U617" s="52">
        <f t="shared" si="216"/>
        <v>0.16339999999999999</v>
      </c>
      <c r="V617" s="52">
        <f t="shared" si="217"/>
        <v>16.34</v>
      </c>
      <c r="W617" s="55">
        <f>SUMIF(GLS!B:B,K617,GLS!C:C)</f>
        <v>5.25</v>
      </c>
      <c r="X617" s="55"/>
      <c r="Y617" s="55"/>
      <c r="Z617" s="52">
        <f t="shared" si="218"/>
        <v>-5.25</v>
      </c>
      <c r="AA617" s="52">
        <f t="shared" si="219"/>
        <v>-5.25</v>
      </c>
      <c r="AB617" s="52">
        <f t="shared" si="220"/>
        <v>-5.2499999999999998E-2</v>
      </c>
      <c r="AC617" s="52">
        <f t="shared" si="221"/>
        <v>0.1109</v>
      </c>
      <c r="AD617" s="56">
        <f t="shared" si="222"/>
        <v>0.6508215962441315</v>
      </c>
      <c r="AE617" s="57">
        <f t="shared" si="223"/>
        <v>11.09</v>
      </c>
      <c r="AF617" s="53">
        <f>IFERROR(-ABS(INDEX('frais amazon 011225-150326'!H:H,MATCH(Reproting_ERPALIN!K617,'frais amazon 011225-150326'!D:D,0))/1.2),"Commande hors la France")</f>
        <v>-3.15</v>
      </c>
      <c r="AG617" s="53">
        <f t="shared" si="224"/>
        <v>-3.15</v>
      </c>
      <c r="AH617" s="53">
        <f t="shared" si="225"/>
        <v>-3.15E-2</v>
      </c>
      <c r="AI617" s="57">
        <f t="shared" si="226"/>
        <v>7.9399999999999998E-2</v>
      </c>
      <c r="AJ617" s="56">
        <f t="shared" si="227"/>
        <v>0.465962441314554</v>
      </c>
      <c r="AK617" s="54">
        <f t="shared" si="228"/>
        <v>7.9399999999999995</v>
      </c>
      <c r="AL617" s="46"/>
      <c r="AM617" s="41"/>
    </row>
    <row r="618" spans="1:39" x14ac:dyDescent="0.25">
      <c r="A618" s="27" t="s">
        <v>250</v>
      </c>
      <c r="B618" s="27" t="s">
        <v>251</v>
      </c>
      <c r="C618" s="27" t="s">
        <v>91</v>
      </c>
      <c r="D618" s="27" t="s">
        <v>11812</v>
      </c>
      <c r="E618" s="2">
        <v>120</v>
      </c>
      <c r="F618" s="23">
        <v>49.26</v>
      </c>
      <c r="G618" s="3">
        <v>9.4499999999999993</v>
      </c>
      <c r="H618" s="3">
        <v>9.68</v>
      </c>
      <c r="I618" s="3">
        <v>19.66</v>
      </c>
      <c r="J618" s="27" t="s">
        <v>1916</v>
      </c>
      <c r="K618" s="1" t="s">
        <v>1152</v>
      </c>
      <c r="L618" s="50">
        <f t="shared" si="207"/>
        <v>1</v>
      </c>
      <c r="M618" s="51">
        <f t="shared" si="208"/>
        <v>2026</v>
      </c>
      <c r="N618" s="65">
        <f t="shared" si="209"/>
        <v>46023</v>
      </c>
      <c r="O618" s="52">
        <f t="shared" si="210"/>
        <v>0.41049999999999998</v>
      </c>
      <c r="P618" s="52">
        <f t="shared" si="211"/>
        <v>49.26</v>
      </c>
      <c r="Q618" s="53">
        <f t="shared" si="212"/>
        <v>7.8750000000000001E-2</v>
      </c>
      <c r="R618" s="52">
        <f t="shared" si="213"/>
        <v>0.48924999999999996</v>
      </c>
      <c r="S618" s="54">
        <f t="shared" si="214"/>
        <v>58.709999999999994</v>
      </c>
      <c r="T618" s="52">
        <f t="shared" si="215"/>
        <v>-0.32983333333333331</v>
      </c>
      <c r="U618" s="52">
        <f t="shared" si="216"/>
        <v>0.15941666666666665</v>
      </c>
      <c r="V618" s="52">
        <f t="shared" si="217"/>
        <v>19.13</v>
      </c>
      <c r="W618" s="55">
        <f>SUMIF(GLS!B:B,K618,GLS!C:C)</f>
        <v>10.719999999999999</v>
      </c>
      <c r="X618" s="55"/>
      <c r="Y618" s="55"/>
      <c r="Z618" s="52">
        <f t="shared" si="218"/>
        <v>-10.719999999999999</v>
      </c>
      <c r="AA618" s="52">
        <f t="shared" si="219"/>
        <v>-10.719999999999999</v>
      </c>
      <c r="AB618" s="52">
        <f t="shared" si="220"/>
        <v>-8.933333333333332E-2</v>
      </c>
      <c r="AC618" s="52">
        <f t="shared" si="221"/>
        <v>7.0083333333333331E-2</v>
      </c>
      <c r="AD618" s="56">
        <f t="shared" si="222"/>
        <v>0.14324646567876001</v>
      </c>
      <c r="AE618" s="57">
        <f t="shared" si="223"/>
        <v>8.41</v>
      </c>
      <c r="AF618" s="53" t="str">
        <f>IFERROR(-ABS(INDEX('frais amazon 011225-150326'!H:H,MATCH(Reproting_ERPALIN!K618,'frais amazon 011225-150326'!D:D,0))/1.2),"Commande hors la France")</f>
        <v>Commande hors la France</v>
      </c>
      <c r="AG618" s="53">
        <f t="shared" si="224"/>
        <v>0</v>
      </c>
      <c r="AH618" s="53">
        <f t="shared" si="225"/>
        <v>0</v>
      </c>
      <c r="AI618" s="57">
        <f t="shared" si="226"/>
        <v>7.0083333333333331E-2</v>
      </c>
      <c r="AJ618" s="56">
        <f t="shared" si="227"/>
        <v>0.14324646567876001</v>
      </c>
      <c r="AK618" s="54">
        <f t="shared" si="228"/>
        <v>8.41</v>
      </c>
      <c r="AL618" s="46"/>
      <c r="AM618" s="41"/>
    </row>
    <row r="619" spans="1:39" x14ac:dyDescent="0.25">
      <c r="A619" s="27" t="s">
        <v>546</v>
      </c>
      <c r="B619" s="27" t="s">
        <v>547</v>
      </c>
      <c r="C619" s="27" t="s">
        <v>33</v>
      </c>
      <c r="D619" s="27" t="s">
        <v>11814</v>
      </c>
      <c r="E619" s="2">
        <v>1</v>
      </c>
      <c r="F619" s="3">
        <v>2.5299999999999998</v>
      </c>
      <c r="G619" s="3">
        <v>8.75</v>
      </c>
      <c r="H619" s="3">
        <v>1.41</v>
      </c>
      <c r="I619" s="3">
        <v>55.73</v>
      </c>
      <c r="J619" s="27" t="s">
        <v>1916</v>
      </c>
      <c r="K619" s="1" t="s">
        <v>1153</v>
      </c>
      <c r="L619" s="50">
        <f t="shared" si="207"/>
        <v>12</v>
      </c>
      <c r="M619" s="51">
        <f t="shared" si="208"/>
        <v>2025</v>
      </c>
      <c r="N619" s="65">
        <f t="shared" si="209"/>
        <v>45992</v>
      </c>
      <c r="O619" s="52">
        <f t="shared" si="210"/>
        <v>2.5299999999999998</v>
      </c>
      <c r="P619" s="52">
        <f t="shared" si="211"/>
        <v>2.5299999999999998</v>
      </c>
      <c r="Q619" s="53">
        <f t="shared" si="212"/>
        <v>8.75</v>
      </c>
      <c r="R619" s="52">
        <f t="shared" si="213"/>
        <v>11.28</v>
      </c>
      <c r="S619" s="54">
        <f t="shared" si="214"/>
        <v>11.28</v>
      </c>
      <c r="T619" s="52">
        <f t="shared" si="215"/>
        <v>-1.1199999999999999</v>
      </c>
      <c r="U619" s="52">
        <f t="shared" si="216"/>
        <v>10.16</v>
      </c>
      <c r="V619" s="52">
        <f t="shared" si="217"/>
        <v>10.16</v>
      </c>
      <c r="W619" s="55">
        <f>SUMIF(GLS!B:B,K619,GLS!C:C)</f>
        <v>10.719999999999999</v>
      </c>
      <c r="X619" s="55"/>
      <c r="Y619" s="55"/>
      <c r="Z619" s="52">
        <f t="shared" si="218"/>
        <v>-10.719999999999999</v>
      </c>
      <c r="AA619" s="52">
        <f t="shared" si="219"/>
        <v>-10.719999999999999</v>
      </c>
      <c r="AB619" s="52">
        <f t="shared" si="220"/>
        <v>-10.719999999999999</v>
      </c>
      <c r="AC619" s="52">
        <f t="shared" si="221"/>
        <v>-0.55999999999999872</v>
      </c>
      <c r="AD619" s="56">
        <f t="shared" si="222"/>
        <v>-4.9645390070921877E-2</v>
      </c>
      <c r="AE619" s="57">
        <f t="shared" si="223"/>
        <v>-0.55999999999999872</v>
      </c>
      <c r="AF619" s="53" t="str">
        <f>IFERROR(-ABS(INDEX('frais amazon 011225-150326'!H:H,MATCH(Reproting_ERPALIN!K619,'frais amazon 011225-150326'!D:D,0))/1.2),"Commande hors la France")</f>
        <v>Commande hors la France</v>
      </c>
      <c r="AG619" s="53">
        <f t="shared" si="224"/>
        <v>0</v>
      </c>
      <c r="AH619" s="53">
        <f t="shared" si="225"/>
        <v>0</v>
      </c>
      <c r="AI619" s="57">
        <f t="shared" si="226"/>
        <v>-0.55999999999999872</v>
      </c>
      <c r="AJ619" s="56">
        <f t="shared" si="227"/>
        <v>-4.9645390070921877E-2</v>
      </c>
      <c r="AK619" s="54">
        <f t="shared" si="228"/>
        <v>-0.55999999999999872</v>
      </c>
      <c r="AL619" s="46"/>
      <c r="AM619" s="41"/>
    </row>
    <row r="620" spans="1:39" x14ac:dyDescent="0.25">
      <c r="A620" s="27" t="s">
        <v>156</v>
      </c>
      <c r="B620" s="27" t="s">
        <v>157</v>
      </c>
      <c r="C620" s="27" t="s">
        <v>33</v>
      </c>
      <c r="D620" s="27" t="s">
        <v>11815</v>
      </c>
      <c r="E620" s="2">
        <v>28</v>
      </c>
      <c r="F620" s="3">
        <v>9.25</v>
      </c>
      <c r="G620" s="3">
        <v>4.99</v>
      </c>
      <c r="H620" s="3">
        <v>4.03</v>
      </c>
      <c r="I620" s="3">
        <v>43.58</v>
      </c>
      <c r="J620" s="27" t="s">
        <v>1671</v>
      </c>
      <c r="K620" s="1" t="s">
        <v>1155</v>
      </c>
      <c r="L620" s="50">
        <f t="shared" si="207"/>
        <v>2</v>
      </c>
      <c r="M620" s="51">
        <f t="shared" si="208"/>
        <v>2026</v>
      </c>
      <c r="N620" s="65">
        <f t="shared" si="209"/>
        <v>46054</v>
      </c>
      <c r="O620" s="52">
        <f t="shared" si="210"/>
        <v>0.33035714285714285</v>
      </c>
      <c r="P620" s="52">
        <f t="shared" si="211"/>
        <v>9.25</v>
      </c>
      <c r="Q620" s="53">
        <f t="shared" si="212"/>
        <v>0.17821428571428571</v>
      </c>
      <c r="R620" s="52">
        <f t="shared" si="213"/>
        <v>0.50857142857142856</v>
      </c>
      <c r="S620" s="54">
        <f t="shared" si="214"/>
        <v>14.24</v>
      </c>
      <c r="T620" s="52">
        <f t="shared" si="215"/>
        <v>-0.18642857142857142</v>
      </c>
      <c r="U620" s="52">
        <f t="shared" si="216"/>
        <v>0.32214285714285718</v>
      </c>
      <c r="V620" s="52">
        <f t="shared" si="217"/>
        <v>9.0200000000000014</v>
      </c>
      <c r="W620" s="55">
        <f>SUMIF(GLS!B:B,K620,GLS!C:C)</f>
        <v>5.48</v>
      </c>
      <c r="X620" s="55"/>
      <c r="Y620" s="55"/>
      <c r="Z620" s="52">
        <f t="shared" si="218"/>
        <v>-5.48</v>
      </c>
      <c r="AA620" s="52">
        <f t="shared" si="219"/>
        <v>-5.4799999999999995</v>
      </c>
      <c r="AB620" s="52">
        <f t="shared" si="220"/>
        <v>-0.1957142857142857</v>
      </c>
      <c r="AC620" s="52">
        <f t="shared" si="221"/>
        <v>0.12642857142857147</v>
      </c>
      <c r="AD620" s="56">
        <f t="shared" si="222"/>
        <v>0.24859550561797761</v>
      </c>
      <c r="AE620" s="57">
        <f t="shared" si="223"/>
        <v>3.5400000000000014</v>
      </c>
      <c r="AF620" s="53">
        <f>IFERROR(-ABS(INDEX('frais amazon 011225-150326'!H:H,MATCH(Reproting_ERPALIN!K620,'frais amazon 011225-150326'!D:D,0))/1.2),"Commande hors la France")</f>
        <v>-2.6333333333333337</v>
      </c>
      <c r="AG620" s="53">
        <f t="shared" si="224"/>
        <v>-2.6333333333333337</v>
      </c>
      <c r="AH620" s="53">
        <f t="shared" si="225"/>
        <v>-9.404761904761906E-2</v>
      </c>
      <c r="AI620" s="57">
        <f t="shared" si="226"/>
        <v>3.2380952380952413E-2</v>
      </c>
      <c r="AJ620" s="56">
        <f t="shared" si="227"/>
        <v>6.3670411985018785E-2</v>
      </c>
      <c r="AK620" s="54">
        <f t="shared" si="228"/>
        <v>0.90666666666666762</v>
      </c>
      <c r="AL620" s="46"/>
      <c r="AM620" s="41"/>
    </row>
    <row r="621" spans="1:39" x14ac:dyDescent="0.25">
      <c r="A621" s="27" t="s">
        <v>128</v>
      </c>
      <c r="B621" s="27" t="s">
        <v>129</v>
      </c>
      <c r="C621" s="27" t="s">
        <v>16</v>
      </c>
      <c r="D621" s="27" t="s">
        <v>11812</v>
      </c>
      <c r="E621" s="2">
        <v>100</v>
      </c>
      <c r="F621" s="23">
        <v>24.22</v>
      </c>
      <c r="G621" s="3">
        <v>4.99</v>
      </c>
      <c r="H621" s="3">
        <v>22.06</v>
      </c>
      <c r="I621" s="3">
        <v>91.08</v>
      </c>
      <c r="J621" s="27" t="s">
        <v>1671</v>
      </c>
      <c r="K621" s="1" t="s">
        <v>1156</v>
      </c>
      <c r="L621" s="50">
        <f t="shared" si="207"/>
        <v>1</v>
      </c>
      <c r="M621" s="51">
        <f t="shared" si="208"/>
        <v>2026</v>
      </c>
      <c r="N621" s="65">
        <f t="shared" si="209"/>
        <v>46023</v>
      </c>
      <c r="O621" s="52">
        <f t="shared" si="210"/>
        <v>0.2422</v>
      </c>
      <c r="P621" s="52">
        <f t="shared" si="211"/>
        <v>24.22</v>
      </c>
      <c r="Q621" s="53">
        <f t="shared" si="212"/>
        <v>4.99E-2</v>
      </c>
      <c r="R621" s="52">
        <f t="shared" si="213"/>
        <v>0.29210000000000003</v>
      </c>
      <c r="S621" s="54">
        <f t="shared" si="214"/>
        <v>29.21</v>
      </c>
      <c r="T621" s="52">
        <f t="shared" si="215"/>
        <v>-2.1600000000000001E-2</v>
      </c>
      <c r="U621" s="52">
        <f t="shared" si="216"/>
        <v>0.27050000000000002</v>
      </c>
      <c r="V621" s="52">
        <f t="shared" si="217"/>
        <v>27.05</v>
      </c>
      <c r="W621" s="55">
        <f>SUMIF(GLS!B:B,K621,GLS!C:C)</f>
        <v>5.25</v>
      </c>
      <c r="X621" s="55"/>
      <c r="Y621" s="55"/>
      <c r="Z621" s="52">
        <f t="shared" si="218"/>
        <v>-5.25</v>
      </c>
      <c r="AA621" s="52">
        <f t="shared" si="219"/>
        <v>-5.25</v>
      </c>
      <c r="AB621" s="52">
        <f t="shared" si="220"/>
        <v>-5.2499999999999998E-2</v>
      </c>
      <c r="AC621" s="52">
        <f t="shared" si="221"/>
        <v>0.21800000000000003</v>
      </c>
      <c r="AD621" s="56">
        <f t="shared" si="222"/>
        <v>0.74631975350907231</v>
      </c>
      <c r="AE621" s="57">
        <f t="shared" si="223"/>
        <v>21.800000000000004</v>
      </c>
      <c r="AF621" s="53">
        <f>IFERROR(-ABS(INDEX('frais amazon 011225-150326'!H:H,MATCH(Reproting_ERPALIN!K621,'frais amazon 011225-150326'!D:D,0))/1.2),"Commande hors la France")</f>
        <v>-4.8583333333333334</v>
      </c>
      <c r="AG621" s="53">
        <f t="shared" si="224"/>
        <v>-4.8583333333333334</v>
      </c>
      <c r="AH621" s="53">
        <f t="shared" si="225"/>
        <v>-4.8583333333333333E-2</v>
      </c>
      <c r="AI621" s="57">
        <f t="shared" si="226"/>
        <v>0.16941666666666669</v>
      </c>
      <c r="AJ621" s="56">
        <f t="shared" si="227"/>
        <v>0.57999543535318954</v>
      </c>
      <c r="AK621" s="54">
        <f t="shared" si="228"/>
        <v>16.94166666666667</v>
      </c>
      <c r="AL621" s="46"/>
      <c r="AM621" s="41"/>
    </row>
    <row r="622" spans="1:39" x14ac:dyDescent="0.25">
      <c r="A622" s="27" t="s">
        <v>9</v>
      </c>
      <c r="B622" s="27" t="s">
        <v>10</v>
      </c>
      <c r="C622" s="27" t="s">
        <v>11</v>
      </c>
      <c r="D622" s="27" t="s">
        <v>11815</v>
      </c>
      <c r="E622" s="2">
        <v>30</v>
      </c>
      <c r="F622" s="3">
        <v>13.49</v>
      </c>
      <c r="G622" s="3" t="s">
        <v>12</v>
      </c>
      <c r="H622" s="3">
        <v>9.2200000000000006</v>
      </c>
      <c r="I622" s="3">
        <v>68.31</v>
      </c>
      <c r="J622" s="27" t="s">
        <v>1671</v>
      </c>
      <c r="K622" s="1" t="s">
        <v>1157</v>
      </c>
      <c r="L622" s="50">
        <f t="shared" si="207"/>
        <v>2</v>
      </c>
      <c r="M622" s="51">
        <f t="shared" si="208"/>
        <v>2026</v>
      </c>
      <c r="N622" s="65">
        <f t="shared" si="209"/>
        <v>46054</v>
      </c>
      <c r="O622" s="52">
        <f t="shared" si="210"/>
        <v>0.44966666666666666</v>
      </c>
      <c r="P622" s="52">
        <f t="shared" si="211"/>
        <v>13.49</v>
      </c>
      <c r="Q622" s="53">
        <f t="shared" si="212"/>
        <v>0</v>
      </c>
      <c r="R622" s="52">
        <f t="shared" si="213"/>
        <v>0.44966666666666666</v>
      </c>
      <c r="S622" s="54">
        <f t="shared" si="214"/>
        <v>13.49</v>
      </c>
      <c r="T622" s="52">
        <f t="shared" si="215"/>
        <v>-0.14233333333333331</v>
      </c>
      <c r="U622" s="52">
        <f t="shared" si="216"/>
        <v>0.30733333333333335</v>
      </c>
      <c r="V622" s="52">
        <f t="shared" si="217"/>
        <v>9.2200000000000006</v>
      </c>
      <c r="W622" s="55">
        <f>SUMIF(GLS!B:B,K622,GLS!C:C)</f>
        <v>5.48</v>
      </c>
      <c r="X622" s="55"/>
      <c r="Y622" s="55"/>
      <c r="Z622" s="52">
        <f t="shared" si="218"/>
        <v>-5.48</v>
      </c>
      <c r="AA622" s="52">
        <f t="shared" si="219"/>
        <v>-5.48</v>
      </c>
      <c r="AB622" s="52">
        <f t="shared" si="220"/>
        <v>-0.18266666666666667</v>
      </c>
      <c r="AC622" s="52">
        <f t="shared" si="221"/>
        <v>0.12466666666666668</v>
      </c>
      <c r="AD622" s="56">
        <f t="shared" si="222"/>
        <v>0.27724240177909565</v>
      </c>
      <c r="AE622" s="57">
        <f t="shared" si="223"/>
        <v>3.74</v>
      </c>
      <c r="AF622" s="53">
        <f>IFERROR(-ABS(INDEX('frais amazon 011225-150326'!H:H,MATCH(Reproting_ERPALIN!K622,'frais amazon 011225-150326'!D:D,0))/1.2),"Commande hors la France")</f>
        <v>-2.5083333333333333</v>
      </c>
      <c r="AG622" s="53">
        <f t="shared" si="224"/>
        <v>-2.5083333333333333</v>
      </c>
      <c r="AH622" s="53">
        <f t="shared" si="225"/>
        <v>-8.3611111111111108E-2</v>
      </c>
      <c r="AI622" s="57">
        <f t="shared" si="226"/>
        <v>4.1055555555555567E-2</v>
      </c>
      <c r="AJ622" s="56">
        <f t="shared" si="227"/>
        <v>9.1302199159871533E-2</v>
      </c>
      <c r="AK622" s="54">
        <f t="shared" si="228"/>
        <v>1.2316666666666669</v>
      </c>
      <c r="AL622" s="46"/>
      <c r="AM622" s="41"/>
    </row>
    <row r="623" spans="1:39" x14ac:dyDescent="0.25">
      <c r="A623" s="27" t="s">
        <v>103</v>
      </c>
      <c r="B623" s="27" t="s">
        <v>104</v>
      </c>
      <c r="C623" s="27" t="s">
        <v>16</v>
      </c>
      <c r="D623" s="27" t="s">
        <v>11812</v>
      </c>
      <c r="E623" s="2">
        <v>100</v>
      </c>
      <c r="F623" s="23">
        <v>10.050000000000001</v>
      </c>
      <c r="G623" s="3">
        <v>11.38</v>
      </c>
      <c r="H623" s="3">
        <v>9.27</v>
      </c>
      <c r="I623" s="3">
        <v>92.24</v>
      </c>
      <c r="J623" s="27" t="s">
        <v>3139</v>
      </c>
      <c r="K623" s="1" t="s">
        <v>1158</v>
      </c>
      <c r="L623" s="50">
        <f t="shared" si="207"/>
        <v>1</v>
      </c>
      <c r="M623" s="51">
        <f t="shared" si="208"/>
        <v>2026</v>
      </c>
      <c r="N623" s="65">
        <f t="shared" si="209"/>
        <v>46023</v>
      </c>
      <c r="O623" s="52">
        <f t="shared" si="210"/>
        <v>0.10050000000000001</v>
      </c>
      <c r="P623" s="52">
        <f t="shared" si="211"/>
        <v>10.050000000000001</v>
      </c>
      <c r="Q623" s="53">
        <f t="shared" si="212"/>
        <v>0.11380000000000001</v>
      </c>
      <c r="R623" s="52">
        <f t="shared" si="213"/>
        <v>0.21430000000000002</v>
      </c>
      <c r="S623" s="54">
        <f t="shared" si="214"/>
        <v>21.430000000000003</v>
      </c>
      <c r="T623" s="52">
        <f t="shared" si="215"/>
        <v>-7.8000000000000118E-3</v>
      </c>
      <c r="U623" s="52">
        <f t="shared" si="216"/>
        <v>0.20650000000000002</v>
      </c>
      <c r="V623" s="52">
        <f t="shared" si="217"/>
        <v>20.650000000000002</v>
      </c>
      <c r="W623" s="55">
        <f>SUMIF(GLS!B:B,K623,GLS!C:C)</f>
        <v>11.720000000000002</v>
      </c>
      <c r="X623" s="55"/>
      <c r="Y623" s="55"/>
      <c r="Z623" s="52">
        <f t="shared" si="218"/>
        <v>-11.720000000000002</v>
      </c>
      <c r="AA623" s="52">
        <f t="shared" si="219"/>
        <v>-11.720000000000002</v>
      </c>
      <c r="AB623" s="52">
        <f t="shared" si="220"/>
        <v>-0.11720000000000003</v>
      </c>
      <c r="AC623" s="52">
        <f t="shared" si="221"/>
        <v>8.929999999999999E-2</v>
      </c>
      <c r="AD623" s="56">
        <f t="shared" si="222"/>
        <v>0.41670555296313572</v>
      </c>
      <c r="AE623" s="57">
        <f t="shared" si="223"/>
        <v>8.93</v>
      </c>
      <c r="AF623" s="53" t="str">
        <f>IFERROR(-ABS(INDEX('frais amazon 011225-150326'!H:H,MATCH(Reproting_ERPALIN!K623,'frais amazon 011225-150326'!D:D,0))/1.2),"Commande hors la France")</f>
        <v>Commande hors la France</v>
      </c>
      <c r="AG623" s="53">
        <f t="shared" si="224"/>
        <v>0</v>
      </c>
      <c r="AH623" s="53">
        <f t="shared" si="225"/>
        <v>0</v>
      </c>
      <c r="AI623" s="57">
        <f t="shared" si="226"/>
        <v>8.929999999999999E-2</v>
      </c>
      <c r="AJ623" s="56">
        <f t="shared" si="227"/>
        <v>0.41670555296313572</v>
      </c>
      <c r="AK623" s="54">
        <f t="shared" si="228"/>
        <v>8.93</v>
      </c>
      <c r="AL623" s="46"/>
      <c r="AM623" s="41"/>
    </row>
    <row r="624" spans="1:39" x14ac:dyDescent="0.25">
      <c r="A624" s="27" t="s">
        <v>9</v>
      </c>
      <c r="B624" s="27" t="s">
        <v>10</v>
      </c>
      <c r="C624" s="27" t="s">
        <v>11</v>
      </c>
      <c r="D624" s="27" t="s">
        <v>11812</v>
      </c>
      <c r="E624" s="2">
        <v>15</v>
      </c>
      <c r="F624" s="23">
        <v>6.82</v>
      </c>
      <c r="G624" s="3">
        <v>4.99</v>
      </c>
      <c r="H624" s="3">
        <v>4.68</v>
      </c>
      <c r="I624" s="3">
        <v>68.66</v>
      </c>
      <c r="J624" s="27" t="s">
        <v>1671</v>
      </c>
      <c r="K624" s="1" t="s">
        <v>1159</v>
      </c>
      <c r="L624" s="50">
        <f t="shared" si="207"/>
        <v>1</v>
      </c>
      <c r="M624" s="51">
        <f t="shared" si="208"/>
        <v>2026</v>
      </c>
      <c r="N624" s="65">
        <f t="shared" si="209"/>
        <v>46023</v>
      </c>
      <c r="O624" s="52">
        <f t="shared" si="210"/>
        <v>0.45466666666666666</v>
      </c>
      <c r="P624" s="52">
        <f t="shared" si="211"/>
        <v>6.82</v>
      </c>
      <c r="Q624" s="53">
        <f t="shared" si="212"/>
        <v>0.33266666666666667</v>
      </c>
      <c r="R624" s="52">
        <f t="shared" si="213"/>
        <v>0.78733333333333333</v>
      </c>
      <c r="S624" s="54">
        <f t="shared" si="214"/>
        <v>11.81</v>
      </c>
      <c r="T624" s="52">
        <f t="shared" si="215"/>
        <v>-0.14266666666666669</v>
      </c>
      <c r="U624" s="52">
        <f t="shared" si="216"/>
        <v>0.64466666666666661</v>
      </c>
      <c r="V624" s="52">
        <f t="shared" si="217"/>
        <v>9.67</v>
      </c>
      <c r="W624" s="55">
        <f>SUMIF(GLS!B:B,K624,GLS!C:C)</f>
        <v>5.25</v>
      </c>
      <c r="X624" s="55"/>
      <c r="Y624" s="55"/>
      <c r="Z624" s="52">
        <f t="shared" si="218"/>
        <v>-5.25</v>
      </c>
      <c r="AA624" s="52">
        <f t="shared" si="219"/>
        <v>-5.25</v>
      </c>
      <c r="AB624" s="52">
        <f t="shared" si="220"/>
        <v>-0.35</v>
      </c>
      <c r="AC624" s="52">
        <f t="shared" si="221"/>
        <v>0.29466666666666663</v>
      </c>
      <c r="AD624" s="56">
        <f t="shared" si="222"/>
        <v>0.37425910245554611</v>
      </c>
      <c r="AE624" s="57">
        <f t="shared" si="223"/>
        <v>4.42</v>
      </c>
      <c r="AF624" s="53">
        <f>IFERROR(-ABS(INDEX('frais amazon 011225-150326'!H:H,MATCH(Reproting_ERPALIN!K624,'frais amazon 011225-150326'!D:D,0))/1.2),"Commande hors la France")</f>
        <v>-2.2000000000000002</v>
      </c>
      <c r="AG624" s="53">
        <f t="shared" si="224"/>
        <v>-2.2000000000000002</v>
      </c>
      <c r="AH624" s="53">
        <f t="shared" si="225"/>
        <v>-0.14666666666666667</v>
      </c>
      <c r="AI624" s="57">
        <f t="shared" si="226"/>
        <v>0.14799999999999996</v>
      </c>
      <c r="AJ624" s="56">
        <f t="shared" si="227"/>
        <v>0.18797629127857743</v>
      </c>
      <c r="AK624" s="54">
        <f t="shared" si="228"/>
        <v>2.2199999999999993</v>
      </c>
      <c r="AL624" s="46"/>
      <c r="AM624" s="41"/>
    </row>
    <row r="625" spans="1:39" x14ac:dyDescent="0.25">
      <c r="A625" s="27" t="s">
        <v>100</v>
      </c>
      <c r="B625" s="27" t="s">
        <v>101</v>
      </c>
      <c r="C625" s="27" t="s">
        <v>16</v>
      </c>
      <c r="D625" s="27" t="s">
        <v>11812</v>
      </c>
      <c r="E625" s="2">
        <v>100</v>
      </c>
      <c r="F625" s="23">
        <v>9.48</v>
      </c>
      <c r="G625" s="3">
        <v>4.99</v>
      </c>
      <c r="H625" s="3">
        <v>7.34</v>
      </c>
      <c r="I625" s="3">
        <v>77.430000000000007</v>
      </c>
      <c r="J625" s="27" t="s">
        <v>1671</v>
      </c>
      <c r="K625" s="1" t="s">
        <v>1160</v>
      </c>
      <c r="L625" s="50">
        <f t="shared" si="207"/>
        <v>1</v>
      </c>
      <c r="M625" s="51">
        <f t="shared" si="208"/>
        <v>2026</v>
      </c>
      <c r="N625" s="65">
        <f t="shared" si="209"/>
        <v>46023</v>
      </c>
      <c r="O625" s="52">
        <f t="shared" si="210"/>
        <v>9.4800000000000009E-2</v>
      </c>
      <c r="P625" s="52">
        <f t="shared" si="211"/>
        <v>9.48</v>
      </c>
      <c r="Q625" s="53">
        <f t="shared" si="212"/>
        <v>4.99E-2</v>
      </c>
      <c r="R625" s="52">
        <f t="shared" si="213"/>
        <v>0.1447</v>
      </c>
      <c r="S625" s="54">
        <f t="shared" si="214"/>
        <v>14.469999999999999</v>
      </c>
      <c r="T625" s="52">
        <f t="shared" si="215"/>
        <v>-2.1400000000000006E-2</v>
      </c>
      <c r="U625" s="52">
        <f t="shared" si="216"/>
        <v>0.12329999999999999</v>
      </c>
      <c r="V625" s="52">
        <f t="shared" si="217"/>
        <v>12.33</v>
      </c>
      <c r="W625" s="55">
        <f>SUMIF(GLS!B:B,K625,GLS!C:C)</f>
        <v>5.48</v>
      </c>
      <c r="X625" s="55"/>
      <c r="Y625" s="55"/>
      <c r="Z625" s="52">
        <f t="shared" si="218"/>
        <v>-5.48</v>
      </c>
      <c r="AA625" s="52">
        <f t="shared" si="219"/>
        <v>-5.48</v>
      </c>
      <c r="AB625" s="52">
        <f t="shared" si="220"/>
        <v>-5.4800000000000001E-2</v>
      </c>
      <c r="AC625" s="52">
        <f t="shared" si="221"/>
        <v>6.8499999999999991E-2</v>
      </c>
      <c r="AD625" s="56">
        <f t="shared" si="222"/>
        <v>0.4733932273669661</v>
      </c>
      <c r="AE625" s="57">
        <f t="shared" si="223"/>
        <v>6.8499999999999988</v>
      </c>
      <c r="AF625" s="53">
        <f>IFERROR(-ABS(INDEX('frais amazon 011225-150326'!H:H,MATCH(Reproting_ERPALIN!K625,'frais amazon 011225-150326'!D:D,0))/1.2),"Commande hors la France")</f>
        <v>-2.6833333333333336</v>
      </c>
      <c r="AG625" s="53">
        <f t="shared" si="224"/>
        <v>-2.6833333333333336</v>
      </c>
      <c r="AH625" s="53">
        <f t="shared" si="225"/>
        <v>-2.6833333333333334E-2</v>
      </c>
      <c r="AI625" s="57">
        <f t="shared" si="226"/>
        <v>4.1666666666666657E-2</v>
      </c>
      <c r="AJ625" s="56">
        <f t="shared" si="227"/>
        <v>0.2879520847730937</v>
      </c>
      <c r="AK625" s="54">
        <f t="shared" si="228"/>
        <v>4.1666666666666661</v>
      </c>
      <c r="AL625" s="46"/>
      <c r="AM625" s="41"/>
    </row>
    <row r="626" spans="1:39" x14ac:dyDescent="0.25">
      <c r="A626" s="27" t="s">
        <v>228</v>
      </c>
      <c r="B626" s="27" t="s">
        <v>229</v>
      </c>
      <c r="C626" s="27" t="s">
        <v>16</v>
      </c>
      <c r="D626" s="27" t="s">
        <v>11815</v>
      </c>
      <c r="E626" s="2">
        <v>50</v>
      </c>
      <c r="F626" s="3">
        <v>8.76</v>
      </c>
      <c r="G626" s="3">
        <v>4.99</v>
      </c>
      <c r="H626" s="3">
        <v>6.77</v>
      </c>
      <c r="I626" s="3">
        <v>77.28</v>
      </c>
      <c r="J626" s="27" t="s">
        <v>1671</v>
      </c>
      <c r="K626" s="1" t="s">
        <v>1161</v>
      </c>
      <c r="L626" s="50">
        <f t="shared" si="207"/>
        <v>2</v>
      </c>
      <c r="M626" s="51">
        <f t="shared" si="208"/>
        <v>2026</v>
      </c>
      <c r="N626" s="65">
        <f t="shared" si="209"/>
        <v>46054</v>
      </c>
      <c r="O626" s="52">
        <f t="shared" si="210"/>
        <v>0.17519999999999999</v>
      </c>
      <c r="P626" s="52">
        <f t="shared" si="211"/>
        <v>8.76</v>
      </c>
      <c r="Q626" s="53">
        <f t="shared" si="212"/>
        <v>9.98E-2</v>
      </c>
      <c r="R626" s="52">
        <f t="shared" si="213"/>
        <v>0.27500000000000002</v>
      </c>
      <c r="S626" s="54">
        <f t="shared" si="214"/>
        <v>13.750000000000002</v>
      </c>
      <c r="T626" s="52">
        <f t="shared" si="215"/>
        <v>-3.9800000000000002E-2</v>
      </c>
      <c r="U626" s="52">
        <f t="shared" si="216"/>
        <v>0.23520000000000002</v>
      </c>
      <c r="V626" s="52">
        <f t="shared" si="217"/>
        <v>11.760000000000002</v>
      </c>
      <c r="W626" s="55">
        <f>SUMIF(GLS!B:B,K626,GLS!C:C)</f>
        <v>5.25</v>
      </c>
      <c r="X626" s="55"/>
      <c r="Y626" s="55"/>
      <c r="Z626" s="52">
        <f t="shared" si="218"/>
        <v>-5.25</v>
      </c>
      <c r="AA626" s="52">
        <f t="shared" si="219"/>
        <v>-5.25</v>
      </c>
      <c r="AB626" s="52">
        <f t="shared" si="220"/>
        <v>-0.105</v>
      </c>
      <c r="AC626" s="52">
        <f t="shared" si="221"/>
        <v>0.13020000000000004</v>
      </c>
      <c r="AD626" s="56">
        <f t="shared" si="222"/>
        <v>0.47345454545454557</v>
      </c>
      <c r="AE626" s="57">
        <f t="shared" si="223"/>
        <v>6.5100000000000016</v>
      </c>
      <c r="AF626" s="53">
        <f>IFERROR(-ABS(INDEX('frais amazon 011225-150326'!H:H,MATCH(Reproting_ERPALIN!K626,'frais amazon 011225-150326'!D:D,0))/1.2),"Commande hors la France")</f>
        <v>-2.5583333333333331</v>
      </c>
      <c r="AG626" s="53">
        <f t="shared" si="224"/>
        <v>-2.5583333333333331</v>
      </c>
      <c r="AH626" s="53">
        <f t="shared" si="225"/>
        <v>-5.1166666666666666E-2</v>
      </c>
      <c r="AI626" s="57">
        <f t="shared" si="226"/>
        <v>7.9033333333333372E-2</v>
      </c>
      <c r="AJ626" s="56">
        <f t="shared" si="227"/>
        <v>0.28739393939393953</v>
      </c>
      <c r="AK626" s="54">
        <f t="shared" si="228"/>
        <v>3.9516666666666684</v>
      </c>
      <c r="AL626" s="46"/>
      <c r="AM626" s="41"/>
    </row>
    <row r="627" spans="1:39" x14ac:dyDescent="0.25">
      <c r="A627" s="27" t="s">
        <v>151</v>
      </c>
      <c r="B627" s="27" t="s">
        <v>152</v>
      </c>
      <c r="C627" s="27" t="s">
        <v>16</v>
      </c>
      <c r="D627" s="27" t="s">
        <v>11814</v>
      </c>
      <c r="E627" s="2">
        <v>100</v>
      </c>
      <c r="F627" s="3">
        <v>10.37</v>
      </c>
      <c r="G627" s="3">
        <v>8.75</v>
      </c>
      <c r="H627" s="3">
        <v>9.5500000000000007</v>
      </c>
      <c r="I627" s="3">
        <v>92.09</v>
      </c>
      <c r="J627" s="27" t="s">
        <v>1916</v>
      </c>
      <c r="K627" s="1" t="s">
        <v>1162</v>
      </c>
      <c r="L627" s="50">
        <f t="shared" si="207"/>
        <v>12</v>
      </c>
      <c r="M627" s="51">
        <f t="shared" si="208"/>
        <v>2025</v>
      </c>
      <c r="N627" s="65">
        <f t="shared" si="209"/>
        <v>45992</v>
      </c>
      <c r="O627" s="52">
        <f t="shared" si="210"/>
        <v>0.10369999999999999</v>
      </c>
      <c r="P627" s="52">
        <f t="shared" si="211"/>
        <v>10.37</v>
      </c>
      <c r="Q627" s="53">
        <f t="shared" si="212"/>
        <v>8.7499999999999994E-2</v>
      </c>
      <c r="R627" s="52">
        <f t="shared" si="213"/>
        <v>0.19119999999999998</v>
      </c>
      <c r="S627" s="54">
        <f t="shared" si="214"/>
        <v>19.119999999999997</v>
      </c>
      <c r="T627" s="52">
        <f t="shared" si="215"/>
        <v>-8.1999999999999851E-3</v>
      </c>
      <c r="U627" s="52">
        <f t="shared" si="216"/>
        <v>0.183</v>
      </c>
      <c r="V627" s="52">
        <f t="shared" si="217"/>
        <v>18.3</v>
      </c>
      <c r="W627" s="55">
        <f>SUMIF(GLS!B:B,K627,GLS!C:C)</f>
        <v>10.719999999999999</v>
      </c>
      <c r="X627" s="55"/>
      <c r="Y627" s="55"/>
      <c r="Z627" s="52">
        <f t="shared" si="218"/>
        <v>-10.719999999999999</v>
      </c>
      <c r="AA627" s="52">
        <f t="shared" si="219"/>
        <v>-10.72</v>
      </c>
      <c r="AB627" s="52">
        <f t="shared" si="220"/>
        <v>-0.1072</v>
      </c>
      <c r="AC627" s="52">
        <f t="shared" si="221"/>
        <v>7.5799999999999992E-2</v>
      </c>
      <c r="AD627" s="56">
        <f t="shared" si="222"/>
        <v>0.39644351464435146</v>
      </c>
      <c r="AE627" s="57">
        <f t="shared" si="223"/>
        <v>7.5799999999999992</v>
      </c>
      <c r="AF627" s="53" t="str">
        <f>IFERROR(-ABS(INDEX('frais amazon 011225-150326'!H:H,MATCH(Reproting_ERPALIN!K627,'frais amazon 011225-150326'!D:D,0))/1.2),"Commande hors la France")</f>
        <v>Commande hors la France</v>
      </c>
      <c r="AG627" s="53">
        <f t="shared" si="224"/>
        <v>0</v>
      </c>
      <c r="AH627" s="53">
        <f t="shared" si="225"/>
        <v>0</v>
      </c>
      <c r="AI627" s="57">
        <f t="shared" si="226"/>
        <v>7.5799999999999992E-2</v>
      </c>
      <c r="AJ627" s="56">
        <f t="shared" si="227"/>
        <v>0.39644351464435146</v>
      </c>
      <c r="AK627" s="54">
        <f t="shared" si="228"/>
        <v>7.5799999999999992</v>
      </c>
      <c r="AL627" s="46"/>
      <c r="AM627" s="41"/>
    </row>
    <row r="628" spans="1:39" x14ac:dyDescent="0.25">
      <c r="A628" s="27" t="s">
        <v>203</v>
      </c>
      <c r="B628" s="27" t="s">
        <v>204</v>
      </c>
      <c r="C628" s="27" t="s">
        <v>16</v>
      </c>
      <c r="D628" s="27" t="s">
        <v>11814</v>
      </c>
      <c r="E628" s="2">
        <v>100</v>
      </c>
      <c r="F628" s="3">
        <v>10.47</v>
      </c>
      <c r="G628" s="3">
        <v>10.5</v>
      </c>
      <c r="H628" s="3">
        <v>9.44</v>
      </c>
      <c r="I628" s="3">
        <v>90.16</v>
      </c>
      <c r="J628" s="27" t="s">
        <v>1916</v>
      </c>
      <c r="K628" s="1" t="s">
        <v>1164</v>
      </c>
      <c r="L628" s="50">
        <f t="shared" si="207"/>
        <v>12</v>
      </c>
      <c r="M628" s="51">
        <f t="shared" si="208"/>
        <v>2025</v>
      </c>
      <c r="N628" s="65">
        <f t="shared" si="209"/>
        <v>45992</v>
      </c>
      <c r="O628" s="52">
        <f t="shared" si="210"/>
        <v>0.1047</v>
      </c>
      <c r="P628" s="52">
        <f t="shared" si="211"/>
        <v>10.47</v>
      </c>
      <c r="Q628" s="53">
        <f t="shared" si="212"/>
        <v>0.105</v>
      </c>
      <c r="R628" s="52">
        <f t="shared" si="213"/>
        <v>0.2097</v>
      </c>
      <c r="S628" s="54">
        <f t="shared" si="214"/>
        <v>20.97</v>
      </c>
      <c r="T628" s="52">
        <f t="shared" si="215"/>
        <v>-1.0300000000000011E-2</v>
      </c>
      <c r="U628" s="52">
        <f t="shared" si="216"/>
        <v>0.19939999999999999</v>
      </c>
      <c r="V628" s="52">
        <f t="shared" si="217"/>
        <v>19.939999999999998</v>
      </c>
      <c r="W628" s="55">
        <f>SUMIF(GLS!B:B,K628,GLS!C:C)</f>
        <v>10.719999999999999</v>
      </c>
      <c r="X628" s="55"/>
      <c r="Y628" s="55"/>
      <c r="Z628" s="52">
        <f t="shared" si="218"/>
        <v>-10.719999999999999</v>
      </c>
      <c r="AA628" s="52">
        <f t="shared" si="219"/>
        <v>-10.72</v>
      </c>
      <c r="AB628" s="52">
        <f t="shared" si="220"/>
        <v>-0.1072</v>
      </c>
      <c r="AC628" s="52">
        <f t="shared" si="221"/>
        <v>9.219999999999999E-2</v>
      </c>
      <c r="AD628" s="56">
        <f t="shared" si="222"/>
        <v>0.43967572722937526</v>
      </c>
      <c r="AE628" s="57">
        <f t="shared" si="223"/>
        <v>9.2199999999999989</v>
      </c>
      <c r="AF628" s="53" t="str">
        <f>IFERROR(-ABS(INDEX('frais amazon 011225-150326'!H:H,MATCH(Reproting_ERPALIN!K628,'frais amazon 011225-150326'!D:D,0))/1.2),"Commande hors la France")</f>
        <v>Commande hors la France</v>
      </c>
      <c r="AG628" s="53">
        <f t="shared" si="224"/>
        <v>0</v>
      </c>
      <c r="AH628" s="53">
        <f t="shared" si="225"/>
        <v>0</v>
      </c>
      <c r="AI628" s="57">
        <f t="shared" si="226"/>
        <v>9.219999999999999E-2</v>
      </c>
      <c r="AJ628" s="56">
        <f t="shared" si="227"/>
        <v>0.43967572722937526</v>
      </c>
      <c r="AK628" s="54">
        <f t="shared" si="228"/>
        <v>9.2199999999999989</v>
      </c>
      <c r="AL628" s="46"/>
      <c r="AM628" s="41"/>
    </row>
    <row r="629" spans="1:39" x14ac:dyDescent="0.25">
      <c r="A629" s="27" t="s">
        <v>1165</v>
      </c>
      <c r="B629" s="27" t="s">
        <v>1166</v>
      </c>
      <c r="C629" s="27" t="s">
        <v>16</v>
      </c>
      <c r="D629" s="27" t="s">
        <v>11812</v>
      </c>
      <c r="E629" s="2">
        <v>10</v>
      </c>
      <c r="F629" s="23">
        <v>46.94</v>
      </c>
      <c r="G629" s="3">
        <v>4.99</v>
      </c>
      <c r="H629" s="3">
        <v>22.52</v>
      </c>
      <c r="I629" s="3">
        <v>47.97</v>
      </c>
      <c r="J629" s="27" t="s">
        <v>1671</v>
      </c>
      <c r="K629" s="1" t="s">
        <v>1167</v>
      </c>
      <c r="L629" s="50">
        <f t="shared" si="207"/>
        <v>1</v>
      </c>
      <c r="M629" s="51">
        <f t="shared" si="208"/>
        <v>2026</v>
      </c>
      <c r="N629" s="65">
        <f t="shared" si="209"/>
        <v>46023</v>
      </c>
      <c r="O629" s="52">
        <f t="shared" si="210"/>
        <v>4.694</v>
      </c>
      <c r="P629" s="52">
        <f t="shared" si="211"/>
        <v>46.94</v>
      </c>
      <c r="Q629" s="53">
        <f t="shared" si="212"/>
        <v>0.499</v>
      </c>
      <c r="R629" s="52">
        <f t="shared" si="213"/>
        <v>5.1929999999999996</v>
      </c>
      <c r="S629" s="54">
        <f t="shared" si="214"/>
        <v>51.929999999999993</v>
      </c>
      <c r="T629" s="52">
        <f t="shared" si="215"/>
        <v>-2.4419999999999997</v>
      </c>
      <c r="U629" s="52">
        <f t="shared" si="216"/>
        <v>2.7509999999999999</v>
      </c>
      <c r="V629" s="52">
        <f t="shared" si="217"/>
        <v>27.509999999999998</v>
      </c>
      <c r="W629" s="55">
        <f>SUMIF(GLS!B:B,K629,GLS!C:C)</f>
        <v>5.25</v>
      </c>
      <c r="X629" s="55"/>
      <c r="Y629" s="55"/>
      <c r="Z629" s="52">
        <f t="shared" si="218"/>
        <v>-5.25</v>
      </c>
      <c r="AA629" s="52">
        <f t="shared" si="219"/>
        <v>-5.25</v>
      </c>
      <c r="AB629" s="52">
        <f t="shared" si="220"/>
        <v>-0.52500000000000002</v>
      </c>
      <c r="AC629" s="52">
        <f t="shared" si="221"/>
        <v>2.226</v>
      </c>
      <c r="AD629" s="56">
        <f t="shared" si="222"/>
        <v>0.42865395725014444</v>
      </c>
      <c r="AE629" s="57">
        <f t="shared" si="223"/>
        <v>22.259999999999998</v>
      </c>
      <c r="AF629" s="53">
        <f>IFERROR(-ABS(INDEX('frais amazon 011225-150326'!H:H,MATCH(Reproting_ERPALIN!K629,'frais amazon 011225-150326'!D:D,0))/1.2),"Commande hors la France")</f>
        <v>-9.6250000000000018</v>
      </c>
      <c r="AG629" s="53">
        <f t="shared" si="224"/>
        <v>-9.6250000000000018</v>
      </c>
      <c r="AH629" s="53">
        <f t="shared" si="225"/>
        <v>-0.96250000000000013</v>
      </c>
      <c r="AI629" s="57">
        <f t="shared" si="226"/>
        <v>1.2634999999999998</v>
      </c>
      <c r="AJ629" s="56">
        <f t="shared" si="227"/>
        <v>0.24330829963412284</v>
      </c>
      <c r="AK629" s="54">
        <f t="shared" si="228"/>
        <v>12.634999999999998</v>
      </c>
      <c r="AL629" s="46"/>
      <c r="AM629" s="41"/>
    </row>
    <row r="630" spans="1:39" x14ac:dyDescent="0.25">
      <c r="A630" s="27" t="s">
        <v>1169</v>
      </c>
      <c r="B630" s="27" t="s">
        <v>1170</v>
      </c>
      <c r="C630" s="27" t="s">
        <v>11</v>
      </c>
      <c r="D630" s="27" t="s">
        <v>11812</v>
      </c>
      <c r="E630" s="2">
        <v>32</v>
      </c>
      <c r="F630" s="23">
        <v>39.119999999999997</v>
      </c>
      <c r="G630" s="3">
        <v>12.52</v>
      </c>
      <c r="H630" s="3">
        <v>19.2</v>
      </c>
      <c r="I630" s="3">
        <v>49.09</v>
      </c>
      <c r="J630" s="27" t="s">
        <v>1918</v>
      </c>
      <c r="K630" s="1" t="s">
        <v>1171</v>
      </c>
      <c r="L630" s="50">
        <f t="shared" si="207"/>
        <v>1</v>
      </c>
      <c r="M630" s="51">
        <f t="shared" si="208"/>
        <v>2026</v>
      </c>
      <c r="N630" s="65">
        <f t="shared" si="209"/>
        <v>46023</v>
      </c>
      <c r="O630" s="52">
        <f t="shared" si="210"/>
        <v>1.2224999999999999</v>
      </c>
      <c r="P630" s="52">
        <f t="shared" si="211"/>
        <v>39.119999999999997</v>
      </c>
      <c r="Q630" s="53">
        <f t="shared" si="212"/>
        <v>0.39124999999999999</v>
      </c>
      <c r="R630" s="52">
        <f t="shared" si="213"/>
        <v>1.61375</v>
      </c>
      <c r="S630" s="54">
        <f t="shared" si="214"/>
        <v>51.64</v>
      </c>
      <c r="T630" s="52">
        <f t="shared" si="215"/>
        <v>-0.62249999999999994</v>
      </c>
      <c r="U630" s="52">
        <f t="shared" si="216"/>
        <v>0.99125000000000008</v>
      </c>
      <c r="V630" s="52">
        <f t="shared" si="217"/>
        <v>31.720000000000002</v>
      </c>
      <c r="W630" s="55">
        <f>SUMIF(GLS!B:B,K630,GLS!C:C)</f>
        <v>12.430000000000003</v>
      </c>
      <c r="X630" s="55"/>
      <c r="Y630" s="55"/>
      <c r="Z630" s="52">
        <f t="shared" si="218"/>
        <v>-12.430000000000003</v>
      </c>
      <c r="AA630" s="52">
        <f t="shared" si="219"/>
        <v>-12.430000000000003</v>
      </c>
      <c r="AB630" s="52">
        <f t="shared" si="220"/>
        <v>-0.3884375000000001</v>
      </c>
      <c r="AC630" s="52">
        <f t="shared" si="221"/>
        <v>0.60281249999999997</v>
      </c>
      <c r="AD630" s="56">
        <f t="shared" si="222"/>
        <v>0.37354763749031755</v>
      </c>
      <c r="AE630" s="57">
        <f t="shared" si="223"/>
        <v>19.29</v>
      </c>
      <c r="AF630" s="53" t="str">
        <f>IFERROR(-ABS(INDEX('frais amazon 011225-150326'!H:H,MATCH(Reproting_ERPALIN!K630,'frais amazon 011225-150326'!D:D,0))/1.2),"Commande hors la France")</f>
        <v>Commande hors la France</v>
      </c>
      <c r="AG630" s="53">
        <f t="shared" si="224"/>
        <v>0</v>
      </c>
      <c r="AH630" s="53">
        <f t="shared" si="225"/>
        <v>0</v>
      </c>
      <c r="AI630" s="57">
        <f t="shared" si="226"/>
        <v>0.60281249999999997</v>
      </c>
      <c r="AJ630" s="56">
        <f t="shared" si="227"/>
        <v>0.37354763749031755</v>
      </c>
      <c r="AK630" s="54">
        <f t="shared" si="228"/>
        <v>19.29</v>
      </c>
      <c r="AL630" s="46"/>
      <c r="AM630" s="41"/>
    </row>
    <row r="631" spans="1:39" x14ac:dyDescent="0.25">
      <c r="A631" s="27" t="s">
        <v>128</v>
      </c>
      <c r="B631" s="27" t="s">
        <v>129</v>
      </c>
      <c r="C631" s="27" t="s">
        <v>16</v>
      </c>
      <c r="D631" s="27" t="s">
        <v>11812</v>
      </c>
      <c r="E631" s="2">
        <v>100</v>
      </c>
      <c r="F631" s="23">
        <v>18.96</v>
      </c>
      <c r="G631" s="3">
        <v>14.79</v>
      </c>
      <c r="H631" s="3">
        <v>16.8</v>
      </c>
      <c r="I631" s="3">
        <v>88.61</v>
      </c>
      <c r="J631" s="27" t="s">
        <v>1942</v>
      </c>
      <c r="K631" s="1" t="s">
        <v>1172</v>
      </c>
      <c r="L631" s="50">
        <f t="shared" si="207"/>
        <v>1</v>
      </c>
      <c r="M631" s="51">
        <f t="shared" si="208"/>
        <v>2026</v>
      </c>
      <c r="N631" s="65">
        <f t="shared" si="209"/>
        <v>46023</v>
      </c>
      <c r="O631" s="52">
        <f t="shared" si="210"/>
        <v>0.18960000000000002</v>
      </c>
      <c r="P631" s="52">
        <f t="shared" si="211"/>
        <v>18.96</v>
      </c>
      <c r="Q631" s="53">
        <f t="shared" si="212"/>
        <v>0.1479</v>
      </c>
      <c r="R631" s="52">
        <f t="shared" si="213"/>
        <v>0.33750000000000002</v>
      </c>
      <c r="S631" s="54">
        <f t="shared" si="214"/>
        <v>33.75</v>
      </c>
      <c r="T631" s="52">
        <f t="shared" si="215"/>
        <v>-2.1600000000000001E-2</v>
      </c>
      <c r="U631" s="52">
        <f t="shared" si="216"/>
        <v>0.31590000000000001</v>
      </c>
      <c r="V631" s="52">
        <f t="shared" si="217"/>
        <v>31.59</v>
      </c>
      <c r="W631" s="55">
        <f>SUMIF(GLS!B:B,K631,GLS!C:C)</f>
        <v>9.39</v>
      </c>
      <c r="X631" s="55"/>
      <c r="Y631" s="55"/>
      <c r="Z631" s="52">
        <f t="shared" si="218"/>
        <v>-9.39</v>
      </c>
      <c r="AA631" s="52">
        <f t="shared" si="219"/>
        <v>-9.39</v>
      </c>
      <c r="AB631" s="52">
        <f t="shared" si="220"/>
        <v>-9.3900000000000011E-2</v>
      </c>
      <c r="AC631" s="52">
        <f t="shared" si="221"/>
        <v>0.222</v>
      </c>
      <c r="AD631" s="56">
        <f t="shared" si="222"/>
        <v>0.65777777777777779</v>
      </c>
      <c r="AE631" s="57">
        <f t="shared" si="223"/>
        <v>22.2</v>
      </c>
      <c r="AF631" s="53" t="str">
        <f>IFERROR(-ABS(INDEX('frais amazon 011225-150326'!H:H,MATCH(Reproting_ERPALIN!K631,'frais amazon 011225-150326'!D:D,0))/1.2),"Commande hors la France")</f>
        <v>Commande hors la France</v>
      </c>
      <c r="AG631" s="53">
        <f t="shared" si="224"/>
        <v>0</v>
      </c>
      <c r="AH631" s="53">
        <f t="shared" si="225"/>
        <v>0</v>
      </c>
      <c r="AI631" s="57">
        <f t="shared" si="226"/>
        <v>0.222</v>
      </c>
      <c r="AJ631" s="56">
        <f t="shared" si="227"/>
        <v>0.65777777777777779</v>
      </c>
      <c r="AK631" s="54">
        <f t="shared" si="228"/>
        <v>22.2</v>
      </c>
      <c r="AL631" s="46"/>
      <c r="AM631" s="41"/>
    </row>
    <row r="632" spans="1:39" x14ac:dyDescent="0.25">
      <c r="A632" s="27" t="s">
        <v>1169</v>
      </c>
      <c r="B632" s="27" t="s">
        <v>1170</v>
      </c>
      <c r="C632" s="27" t="s">
        <v>11</v>
      </c>
      <c r="D632" s="27" t="s">
        <v>11814</v>
      </c>
      <c r="E632" s="2">
        <v>32</v>
      </c>
      <c r="F632" s="3">
        <v>39.119999999999997</v>
      </c>
      <c r="G632" s="3">
        <v>9.17</v>
      </c>
      <c r="H632" s="3">
        <v>19.2</v>
      </c>
      <c r="I632" s="3">
        <v>49.09</v>
      </c>
      <c r="J632" s="27" t="s">
        <v>1916</v>
      </c>
      <c r="K632" s="1" t="s">
        <v>1174</v>
      </c>
      <c r="L632" s="50">
        <f t="shared" si="207"/>
        <v>12</v>
      </c>
      <c r="M632" s="51">
        <f t="shared" si="208"/>
        <v>2025</v>
      </c>
      <c r="N632" s="65">
        <f t="shared" si="209"/>
        <v>45992</v>
      </c>
      <c r="O632" s="52">
        <f t="shared" si="210"/>
        <v>1.2224999999999999</v>
      </c>
      <c r="P632" s="52">
        <f t="shared" si="211"/>
        <v>39.119999999999997</v>
      </c>
      <c r="Q632" s="53">
        <f t="shared" si="212"/>
        <v>0.2865625</v>
      </c>
      <c r="R632" s="52">
        <f t="shared" si="213"/>
        <v>1.5090625</v>
      </c>
      <c r="S632" s="54">
        <f t="shared" si="214"/>
        <v>48.29</v>
      </c>
      <c r="T632" s="52">
        <f t="shared" si="215"/>
        <v>-0.62249999999999994</v>
      </c>
      <c r="U632" s="52">
        <f t="shared" si="216"/>
        <v>0.88656250000000003</v>
      </c>
      <c r="V632" s="52">
        <f t="shared" si="217"/>
        <v>28.37</v>
      </c>
      <c r="W632" s="55">
        <f>SUMIF(GLS!B:B,K632,GLS!C:C)</f>
        <v>12.430000000000003</v>
      </c>
      <c r="X632" s="55"/>
      <c r="Y632" s="55"/>
      <c r="Z632" s="52">
        <f t="shared" si="218"/>
        <v>-12.430000000000003</v>
      </c>
      <c r="AA632" s="52">
        <f t="shared" si="219"/>
        <v>-12.430000000000003</v>
      </c>
      <c r="AB632" s="52">
        <f t="shared" si="220"/>
        <v>-0.3884375000000001</v>
      </c>
      <c r="AC632" s="52">
        <f t="shared" si="221"/>
        <v>0.49812499999999993</v>
      </c>
      <c r="AD632" s="56">
        <f t="shared" si="222"/>
        <v>0.33008904535100431</v>
      </c>
      <c r="AE632" s="57">
        <f t="shared" si="223"/>
        <v>15.939999999999998</v>
      </c>
      <c r="AF632" s="53" t="str">
        <f>IFERROR(-ABS(INDEX('frais amazon 011225-150326'!H:H,MATCH(Reproting_ERPALIN!K632,'frais amazon 011225-150326'!D:D,0))/1.2),"Commande hors la France")</f>
        <v>Commande hors la France</v>
      </c>
      <c r="AG632" s="53">
        <f t="shared" si="224"/>
        <v>0</v>
      </c>
      <c r="AH632" s="53">
        <f t="shared" si="225"/>
        <v>0</v>
      </c>
      <c r="AI632" s="57">
        <f t="shared" si="226"/>
        <v>0.49812499999999993</v>
      </c>
      <c r="AJ632" s="56">
        <f t="shared" si="227"/>
        <v>0.33008904535100431</v>
      </c>
      <c r="AK632" s="54">
        <f t="shared" si="228"/>
        <v>15.939999999999998</v>
      </c>
      <c r="AL632" s="46"/>
      <c r="AM632" s="41"/>
    </row>
    <row r="633" spans="1:39" x14ac:dyDescent="0.25">
      <c r="A633" s="27" t="s">
        <v>136</v>
      </c>
      <c r="B633" s="27" t="s">
        <v>137</v>
      </c>
      <c r="C633" s="27" t="s">
        <v>16</v>
      </c>
      <c r="D633" s="27" t="s">
        <v>11812</v>
      </c>
      <c r="E633" s="2">
        <v>100</v>
      </c>
      <c r="F633" s="23">
        <v>12.47</v>
      </c>
      <c r="G633" s="3">
        <v>4.99</v>
      </c>
      <c r="H633" s="3">
        <v>9.7899999999999991</v>
      </c>
      <c r="I633" s="3">
        <v>78.510000000000005</v>
      </c>
      <c r="J633" s="27" t="s">
        <v>1671</v>
      </c>
      <c r="K633" s="1" t="s">
        <v>1178</v>
      </c>
      <c r="L633" s="50">
        <f t="shared" si="207"/>
        <v>1</v>
      </c>
      <c r="M633" s="51">
        <f t="shared" si="208"/>
        <v>2026</v>
      </c>
      <c r="N633" s="65">
        <f t="shared" si="209"/>
        <v>46023</v>
      </c>
      <c r="O633" s="52">
        <f t="shared" si="210"/>
        <v>0.12470000000000001</v>
      </c>
      <c r="P633" s="52">
        <f t="shared" si="211"/>
        <v>12.47</v>
      </c>
      <c r="Q633" s="53">
        <f t="shared" si="212"/>
        <v>4.99E-2</v>
      </c>
      <c r="R633" s="52">
        <f t="shared" si="213"/>
        <v>0.17460000000000001</v>
      </c>
      <c r="S633" s="54">
        <f t="shared" si="214"/>
        <v>17.46</v>
      </c>
      <c r="T633" s="52">
        <f t="shared" si="215"/>
        <v>-2.6800000000000015E-2</v>
      </c>
      <c r="U633" s="52">
        <f t="shared" si="216"/>
        <v>0.14779999999999999</v>
      </c>
      <c r="V633" s="52">
        <f t="shared" si="217"/>
        <v>14.78</v>
      </c>
      <c r="W633" s="55">
        <f>SUMIF(GLS!B:B,K633,GLS!C:C)</f>
        <v>5.25</v>
      </c>
      <c r="X633" s="55"/>
      <c r="Y633" s="55"/>
      <c r="Z633" s="52">
        <f t="shared" si="218"/>
        <v>-5.25</v>
      </c>
      <c r="AA633" s="52">
        <f t="shared" si="219"/>
        <v>-5.25</v>
      </c>
      <c r="AB633" s="52">
        <f t="shared" si="220"/>
        <v>-5.2499999999999998E-2</v>
      </c>
      <c r="AC633" s="52">
        <f t="shared" si="221"/>
        <v>9.5299999999999996E-2</v>
      </c>
      <c r="AD633" s="56">
        <f t="shared" si="222"/>
        <v>0.54581901489117979</v>
      </c>
      <c r="AE633" s="57">
        <f t="shared" si="223"/>
        <v>9.5299999999999994</v>
      </c>
      <c r="AF633" s="53">
        <f>IFERROR(-ABS(INDEX('frais amazon 011225-150326'!H:H,MATCH(Reproting_ERPALIN!K633,'frais amazon 011225-150326'!D:D,0))/1.2),"Commande hors la France")</f>
        <v>-3.2333333333333334</v>
      </c>
      <c r="AG633" s="53">
        <f t="shared" si="224"/>
        <v>-3.2333333333333329</v>
      </c>
      <c r="AH633" s="53">
        <f t="shared" si="225"/>
        <v>-3.2333333333333332E-2</v>
      </c>
      <c r="AI633" s="57">
        <f t="shared" si="226"/>
        <v>6.2966666666666671E-2</v>
      </c>
      <c r="AJ633" s="56">
        <f t="shared" si="227"/>
        <v>0.36063382970599467</v>
      </c>
      <c r="AK633" s="54">
        <f t="shared" si="228"/>
        <v>6.2966666666666669</v>
      </c>
      <c r="AL633" s="46"/>
      <c r="AM633" s="41"/>
    </row>
    <row r="634" spans="1:39" x14ac:dyDescent="0.25">
      <c r="A634" s="27" t="s">
        <v>614</v>
      </c>
      <c r="B634" s="27" t="s">
        <v>615</v>
      </c>
      <c r="C634" s="27" t="s">
        <v>16</v>
      </c>
      <c r="D634" s="27" t="s">
        <v>11814</v>
      </c>
      <c r="E634" s="2">
        <v>100</v>
      </c>
      <c r="F634" s="3">
        <v>8.6</v>
      </c>
      <c r="G634" s="3">
        <v>1.6633333333333</v>
      </c>
      <c r="H634" s="3">
        <v>7.82</v>
      </c>
      <c r="I634" s="3">
        <v>90.93</v>
      </c>
      <c r="J634" s="27" t="s">
        <v>1671</v>
      </c>
      <c r="K634" s="1" t="s">
        <v>1179</v>
      </c>
      <c r="L634" s="50">
        <f t="shared" si="207"/>
        <v>12</v>
      </c>
      <c r="M634" s="51">
        <f t="shared" si="208"/>
        <v>2025</v>
      </c>
      <c r="N634" s="65">
        <f t="shared" si="209"/>
        <v>45992</v>
      </c>
      <c r="O634" s="52">
        <f t="shared" si="210"/>
        <v>8.5999999999999993E-2</v>
      </c>
      <c r="P634" s="52">
        <f t="shared" si="211"/>
        <v>8.6</v>
      </c>
      <c r="Q634" s="53">
        <f t="shared" si="212"/>
        <v>1.6633333333333E-2</v>
      </c>
      <c r="R634" s="52">
        <f t="shared" si="213"/>
        <v>0.10263333333333299</v>
      </c>
      <c r="S634" s="54">
        <f t="shared" si="214"/>
        <v>10.2633333333333</v>
      </c>
      <c r="T634" s="52">
        <f t="shared" si="215"/>
        <v>-7.7999999999999936E-3</v>
      </c>
      <c r="U634" s="52">
        <f t="shared" si="216"/>
        <v>9.4833333333333006E-2</v>
      </c>
      <c r="V634" s="52">
        <f t="shared" si="217"/>
        <v>9.4833333333333005</v>
      </c>
      <c r="W634" s="55">
        <f>SUMIF(GLS!B:B,K634,GLS!C:C)</f>
        <v>5.25</v>
      </c>
      <c r="X634" s="55"/>
      <c r="Y634" s="55"/>
      <c r="Z634" s="52">
        <f t="shared" si="218"/>
        <v>-5.25</v>
      </c>
      <c r="AA634" s="52">
        <f t="shared" si="219"/>
        <v>-1.75</v>
      </c>
      <c r="AB634" s="52">
        <f t="shared" si="220"/>
        <v>-1.7500000000000002E-2</v>
      </c>
      <c r="AC634" s="52">
        <f t="shared" si="221"/>
        <v>7.7333333333333004E-2</v>
      </c>
      <c r="AD634" s="56">
        <f t="shared" si="222"/>
        <v>0.75349139330951531</v>
      </c>
      <c r="AE634" s="57">
        <f t="shared" si="223"/>
        <v>7.7333333333333005</v>
      </c>
      <c r="AF634" s="53">
        <f>IFERROR(-ABS(INDEX('frais amazon 011225-150326'!H:H,MATCH(Reproting_ERPALIN!K634,'frais amazon 011225-150326'!D:D,0))/1.2),"Commande hors la France")</f>
        <v>-4.9833333333333343</v>
      </c>
      <c r="AG634" s="53">
        <f t="shared" si="224"/>
        <v>-1.6611111111111114</v>
      </c>
      <c r="AH634" s="53">
        <f t="shared" si="225"/>
        <v>-1.6611111111111115E-2</v>
      </c>
      <c r="AI634" s="57">
        <f t="shared" si="226"/>
        <v>6.0722222222221886E-2</v>
      </c>
      <c r="AJ634" s="56">
        <f t="shared" si="227"/>
        <v>0.59164230810869201</v>
      </c>
      <c r="AK634" s="54">
        <f t="shared" si="228"/>
        <v>6.0722222222221882</v>
      </c>
      <c r="AL634" s="46"/>
      <c r="AM634" s="41"/>
    </row>
    <row r="635" spans="1:39" x14ac:dyDescent="0.25">
      <c r="A635" s="27" t="s">
        <v>263</v>
      </c>
      <c r="B635" s="27" t="s">
        <v>264</v>
      </c>
      <c r="C635" s="27" t="s">
        <v>16</v>
      </c>
      <c r="D635" s="27" t="s">
        <v>11814</v>
      </c>
      <c r="E635" s="2">
        <v>100</v>
      </c>
      <c r="F635" s="3">
        <v>5.7</v>
      </c>
      <c r="G635" s="3">
        <v>1.6633333333333</v>
      </c>
      <c r="H635" s="3">
        <v>4.9800000000000004</v>
      </c>
      <c r="I635" s="3">
        <v>87.37</v>
      </c>
      <c r="J635" s="27" t="s">
        <v>1671</v>
      </c>
      <c r="K635" s="1" t="s">
        <v>1179</v>
      </c>
      <c r="L635" s="50">
        <f t="shared" si="207"/>
        <v>12</v>
      </c>
      <c r="M635" s="51">
        <f t="shared" si="208"/>
        <v>2025</v>
      </c>
      <c r="N635" s="65">
        <f t="shared" si="209"/>
        <v>45992</v>
      </c>
      <c r="O635" s="52">
        <f t="shared" si="210"/>
        <v>5.7000000000000002E-2</v>
      </c>
      <c r="P635" s="52">
        <f t="shared" si="211"/>
        <v>5.7</v>
      </c>
      <c r="Q635" s="53">
        <f t="shared" si="212"/>
        <v>1.6633333333333E-2</v>
      </c>
      <c r="R635" s="52">
        <f t="shared" si="213"/>
        <v>7.3633333333332995E-2</v>
      </c>
      <c r="S635" s="54">
        <f t="shared" si="214"/>
        <v>7.3633333333332995</v>
      </c>
      <c r="T635" s="52">
        <f t="shared" si="215"/>
        <v>-7.1999999999999972E-3</v>
      </c>
      <c r="U635" s="52">
        <f t="shared" si="216"/>
        <v>6.6433333333332997E-2</v>
      </c>
      <c r="V635" s="52">
        <f t="shared" si="217"/>
        <v>6.6433333333332998</v>
      </c>
      <c r="W635" s="55">
        <f>SUMIF(GLS!B:B,K635,GLS!C:C)</f>
        <v>5.25</v>
      </c>
      <c r="X635" s="55"/>
      <c r="Y635" s="55"/>
      <c r="Z635" s="52">
        <f t="shared" si="218"/>
        <v>-5.25</v>
      </c>
      <c r="AA635" s="52">
        <f t="shared" si="219"/>
        <v>-1.75</v>
      </c>
      <c r="AB635" s="52">
        <f t="shared" si="220"/>
        <v>-1.7500000000000002E-2</v>
      </c>
      <c r="AC635" s="52">
        <f t="shared" si="221"/>
        <v>4.8933333333332996E-2</v>
      </c>
      <c r="AD635" s="56">
        <f t="shared" si="222"/>
        <v>0.66455409687641309</v>
      </c>
      <c r="AE635" s="57">
        <f t="shared" si="223"/>
        <v>4.8933333333332998</v>
      </c>
      <c r="AF635" s="53">
        <f>IFERROR(-ABS(INDEX('frais amazon 011225-150326'!H:H,MATCH(Reproting_ERPALIN!K635,'frais amazon 011225-150326'!D:D,0))/1.2),"Commande hors la France")</f>
        <v>-4.9833333333333343</v>
      </c>
      <c r="AG635" s="53">
        <f t="shared" si="224"/>
        <v>-1.6611111111111114</v>
      </c>
      <c r="AH635" s="53">
        <f t="shared" si="225"/>
        <v>-1.6611111111111115E-2</v>
      </c>
      <c r="AI635" s="57">
        <f t="shared" si="226"/>
        <v>3.2322222222221877E-2</v>
      </c>
      <c r="AJ635" s="56">
        <f t="shared" si="227"/>
        <v>0.43896182284593066</v>
      </c>
      <c r="AK635" s="54">
        <f t="shared" si="228"/>
        <v>3.2322222222221879</v>
      </c>
      <c r="AL635" s="46"/>
      <c r="AM635" s="41"/>
    </row>
    <row r="636" spans="1:39" x14ac:dyDescent="0.25">
      <c r="A636" s="27" t="s">
        <v>18</v>
      </c>
      <c r="B636" s="27" t="s">
        <v>19</v>
      </c>
      <c r="C636" s="27" t="s">
        <v>16</v>
      </c>
      <c r="D636" s="27" t="s">
        <v>11814</v>
      </c>
      <c r="E636" s="2">
        <v>100</v>
      </c>
      <c r="F636" s="3">
        <v>10.72</v>
      </c>
      <c r="G636" s="3">
        <v>1.6633333333333</v>
      </c>
      <c r="H636" s="3">
        <v>9.85</v>
      </c>
      <c r="I636" s="3">
        <v>91.88</v>
      </c>
      <c r="J636" s="27" t="s">
        <v>1671</v>
      </c>
      <c r="K636" s="1" t="s">
        <v>1179</v>
      </c>
      <c r="L636" s="50">
        <f t="shared" si="207"/>
        <v>12</v>
      </c>
      <c r="M636" s="51">
        <f t="shared" si="208"/>
        <v>2025</v>
      </c>
      <c r="N636" s="65">
        <f t="shared" si="209"/>
        <v>45992</v>
      </c>
      <c r="O636" s="52">
        <f t="shared" si="210"/>
        <v>0.1072</v>
      </c>
      <c r="P636" s="52">
        <f t="shared" si="211"/>
        <v>10.72</v>
      </c>
      <c r="Q636" s="53">
        <f t="shared" si="212"/>
        <v>1.6633333333333E-2</v>
      </c>
      <c r="R636" s="52">
        <f t="shared" si="213"/>
        <v>0.123833333333333</v>
      </c>
      <c r="S636" s="54">
        <f t="shared" si="214"/>
        <v>12.383333333333301</v>
      </c>
      <c r="T636" s="52">
        <f t="shared" si="215"/>
        <v>-8.7000000000000098E-3</v>
      </c>
      <c r="U636" s="52">
        <f t="shared" si="216"/>
        <v>0.11513333333333299</v>
      </c>
      <c r="V636" s="52">
        <f t="shared" si="217"/>
        <v>11.5133333333333</v>
      </c>
      <c r="W636" s="55">
        <f>SUMIF(GLS!B:B,K636,GLS!C:C)</f>
        <v>5.25</v>
      </c>
      <c r="X636" s="55"/>
      <c r="Y636" s="55"/>
      <c r="Z636" s="52">
        <f t="shared" si="218"/>
        <v>-5.25</v>
      </c>
      <c r="AA636" s="52">
        <f t="shared" si="219"/>
        <v>-1.75</v>
      </c>
      <c r="AB636" s="52">
        <f t="shared" si="220"/>
        <v>-1.7500000000000002E-2</v>
      </c>
      <c r="AC636" s="52">
        <f t="shared" si="221"/>
        <v>9.7633333333332989E-2</v>
      </c>
      <c r="AD636" s="56">
        <f t="shared" si="222"/>
        <v>0.7884253028263789</v>
      </c>
      <c r="AE636" s="57">
        <f t="shared" si="223"/>
        <v>9.7633333333332981</v>
      </c>
      <c r="AF636" s="53">
        <f>IFERROR(-ABS(INDEX('frais amazon 011225-150326'!H:H,MATCH(Reproting_ERPALIN!K636,'frais amazon 011225-150326'!D:D,0))/1.2),"Commande hors la France")</f>
        <v>-4.9833333333333343</v>
      </c>
      <c r="AG636" s="53">
        <f t="shared" si="224"/>
        <v>-1.6611111111111114</v>
      </c>
      <c r="AH636" s="53">
        <f t="shared" si="225"/>
        <v>-1.6611111111111115E-2</v>
      </c>
      <c r="AI636" s="57">
        <f t="shared" si="226"/>
        <v>8.1022222222221871E-2</v>
      </c>
      <c r="AJ636" s="56">
        <f t="shared" si="227"/>
        <v>0.65428443248093204</v>
      </c>
      <c r="AK636" s="54">
        <f t="shared" si="228"/>
        <v>8.1022222222221867</v>
      </c>
      <c r="AL636" s="46"/>
      <c r="AM636" s="41"/>
    </row>
    <row r="637" spans="1:39" x14ac:dyDescent="0.25">
      <c r="A637" s="27" t="s">
        <v>53</v>
      </c>
      <c r="B637" s="27" t="s">
        <v>54</v>
      </c>
      <c r="C637" s="27" t="s">
        <v>16</v>
      </c>
      <c r="D637" s="27" t="s">
        <v>11812</v>
      </c>
      <c r="E637" s="2">
        <v>100</v>
      </c>
      <c r="F637" s="23">
        <v>10.32</v>
      </c>
      <c r="G637" s="3">
        <v>4.99</v>
      </c>
      <c r="H637" s="3">
        <v>9.56</v>
      </c>
      <c r="I637" s="3">
        <v>92.64</v>
      </c>
      <c r="J637" s="27" t="s">
        <v>1671</v>
      </c>
      <c r="K637" s="1" t="s">
        <v>1182</v>
      </c>
      <c r="L637" s="50">
        <f t="shared" si="207"/>
        <v>1</v>
      </c>
      <c r="M637" s="51">
        <f t="shared" si="208"/>
        <v>2026</v>
      </c>
      <c r="N637" s="65">
        <f t="shared" si="209"/>
        <v>46023</v>
      </c>
      <c r="O637" s="52">
        <f t="shared" si="210"/>
        <v>0.1032</v>
      </c>
      <c r="P637" s="52">
        <f t="shared" si="211"/>
        <v>10.32</v>
      </c>
      <c r="Q637" s="53">
        <f t="shared" si="212"/>
        <v>4.99E-2</v>
      </c>
      <c r="R637" s="52">
        <f t="shared" si="213"/>
        <v>0.15310000000000001</v>
      </c>
      <c r="S637" s="54">
        <f t="shared" si="214"/>
        <v>15.310000000000002</v>
      </c>
      <c r="T637" s="52">
        <f t="shared" si="215"/>
        <v>-7.5999999999999983E-3</v>
      </c>
      <c r="U637" s="52">
        <f t="shared" si="216"/>
        <v>0.14550000000000002</v>
      </c>
      <c r="V637" s="52">
        <f t="shared" si="217"/>
        <v>14.550000000000002</v>
      </c>
      <c r="W637" s="55">
        <f>SUMIF(GLS!B:B,K637,GLS!C:C)</f>
        <v>5.25</v>
      </c>
      <c r="X637" s="55"/>
      <c r="Y637" s="55"/>
      <c r="Z637" s="52">
        <f t="shared" si="218"/>
        <v>-5.25</v>
      </c>
      <c r="AA637" s="52">
        <f t="shared" si="219"/>
        <v>-5.25</v>
      </c>
      <c r="AB637" s="52">
        <f t="shared" si="220"/>
        <v>-5.2499999999999998E-2</v>
      </c>
      <c r="AC637" s="52">
        <f t="shared" si="221"/>
        <v>9.3000000000000027E-2</v>
      </c>
      <c r="AD637" s="56">
        <f t="shared" si="222"/>
        <v>0.60744611365120849</v>
      </c>
      <c r="AE637" s="57">
        <f t="shared" si="223"/>
        <v>9.3000000000000025</v>
      </c>
      <c r="AF637" s="53">
        <f>IFERROR(-ABS(INDEX('frais amazon 011225-150326'!H:H,MATCH(Reproting_ERPALIN!K637,'frais amazon 011225-150326'!D:D,0))/1.2),"Commande hors la France")</f>
        <v>-2.8333333333333335</v>
      </c>
      <c r="AG637" s="53">
        <f t="shared" si="224"/>
        <v>-2.8333333333333339</v>
      </c>
      <c r="AH637" s="53">
        <f t="shared" si="225"/>
        <v>-2.8333333333333339E-2</v>
      </c>
      <c r="AI637" s="57">
        <f t="shared" si="226"/>
        <v>6.4666666666666692E-2</v>
      </c>
      <c r="AJ637" s="56">
        <f t="shared" si="227"/>
        <v>0.42238188547790129</v>
      </c>
      <c r="AK637" s="54">
        <f t="shared" si="228"/>
        <v>6.4666666666666694</v>
      </c>
      <c r="AL637" s="46"/>
      <c r="AM637" s="41"/>
    </row>
    <row r="638" spans="1:39" x14ac:dyDescent="0.25">
      <c r="A638" s="27" t="s">
        <v>59</v>
      </c>
      <c r="B638" s="27" t="s">
        <v>60</v>
      </c>
      <c r="C638" s="27" t="s">
        <v>16</v>
      </c>
      <c r="D638" s="27" t="s">
        <v>11815</v>
      </c>
      <c r="E638" s="2">
        <v>100</v>
      </c>
      <c r="F638" s="3">
        <v>10.32</v>
      </c>
      <c r="G638" s="3">
        <v>4.99</v>
      </c>
      <c r="H638" s="3">
        <v>9.61</v>
      </c>
      <c r="I638" s="3">
        <v>93.12</v>
      </c>
      <c r="J638" s="27" t="s">
        <v>1671</v>
      </c>
      <c r="K638" s="1" t="s">
        <v>1184</v>
      </c>
      <c r="L638" s="50">
        <f t="shared" si="207"/>
        <v>2</v>
      </c>
      <c r="M638" s="51">
        <f t="shared" si="208"/>
        <v>2026</v>
      </c>
      <c r="N638" s="65">
        <f t="shared" si="209"/>
        <v>46054</v>
      </c>
      <c r="O638" s="52">
        <f t="shared" si="210"/>
        <v>0.1032</v>
      </c>
      <c r="P638" s="52">
        <f t="shared" si="211"/>
        <v>10.32</v>
      </c>
      <c r="Q638" s="53">
        <f t="shared" si="212"/>
        <v>4.99E-2</v>
      </c>
      <c r="R638" s="52">
        <f t="shared" si="213"/>
        <v>0.15310000000000001</v>
      </c>
      <c r="S638" s="54">
        <f t="shared" si="214"/>
        <v>15.310000000000002</v>
      </c>
      <c r="T638" s="52">
        <f t="shared" si="215"/>
        <v>-7.1000000000000082E-3</v>
      </c>
      <c r="U638" s="52">
        <f t="shared" si="216"/>
        <v>0.14600000000000002</v>
      </c>
      <c r="V638" s="52">
        <f t="shared" si="217"/>
        <v>14.600000000000001</v>
      </c>
      <c r="W638" s="55">
        <f>SUMIF(GLS!B:B,K638,GLS!C:C)</f>
        <v>5.25</v>
      </c>
      <c r="X638" s="55"/>
      <c r="Y638" s="55"/>
      <c r="Z638" s="52">
        <f t="shared" si="218"/>
        <v>-5.25</v>
      </c>
      <c r="AA638" s="52">
        <f t="shared" si="219"/>
        <v>-5.25</v>
      </c>
      <c r="AB638" s="52">
        <f t="shared" si="220"/>
        <v>-5.2499999999999998E-2</v>
      </c>
      <c r="AC638" s="52">
        <f t="shared" si="221"/>
        <v>9.3500000000000028E-2</v>
      </c>
      <c r="AD638" s="56">
        <f t="shared" si="222"/>
        <v>0.61071195297191394</v>
      </c>
      <c r="AE638" s="57">
        <f t="shared" si="223"/>
        <v>9.3500000000000032</v>
      </c>
      <c r="AF638" s="53">
        <f>IFERROR(-ABS(INDEX('frais amazon 011225-150326'!H:H,MATCH(Reproting_ERPALIN!K638,'frais amazon 011225-150326'!D:D,0))/1.2),"Commande hors la France")</f>
        <v>-2.8333333333333335</v>
      </c>
      <c r="AG638" s="53">
        <f t="shared" si="224"/>
        <v>-2.8333333333333339</v>
      </c>
      <c r="AH638" s="53">
        <f t="shared" si="225"/>
        <v>-2.8333333333333339E-2</v>
      </c>
      <c r="AI638" s="57">
        <f t="shared" si="226"/>
        <v>6.5166666666666692E-2</v>
      </c>
      <c r="AJ638" s="56">
        <f t="shared" si="227"/>
        <v>0.42564772479860669</v>
      </c>
      <c r="AK638" s="54">
        <f t="shared" si="228"/>
        <v>6.5166666666666693</v>
      </c>
      <c r="AL638" s="46"/>
      <c r="AM638" s="41"/>
    </row>
    <row r="639" spans="1:39" x14ac:dyDescent="0.25">
      <c r="A639" s="27" t="s">
        <v>1187</v>
      </c>
      <c r="B639" s="27" t="s">
        <v>1188</v>
      </c>
      <c r="C639" s="27" t="s">
        <v>16</v>
      </c>
      <c r="D639" s="27" t="s">
        <v>11812</v>
      </c>
      <c r="E639" s="2">
        <v>1</v>
      </c>
      <c r="F639" s="23">
        <v>4.47</v>
      </c>
      <c r="G639" s="3">
        <v>2.4950000000000001</v>
      </c>
      <c r="H639" s="3">
        <v>4.33</v>
      </c>
      <c r="I639" s="3">
        <v>96.89</v>
      </c>
      <c r="J639" s="27" t="s">
        <v>1671</v>
      </c>
      <c r="K639" s="1" t="s">
        <v>1189</v>
      </c>
      <c r="L639" s="50">
        <f t="shared" si="207"/>
        <v>1</v>
      </c>
      <c r="M639" s="51">
        <f t="shared" si="208"/>
        <v>2026</v>
      </c>
      <c r="N639" s="65">
        <f t="shared" si="209"/>
        <v>46023</v>
      </c>
      <c r="O639" s="52">
        <f t="shared" si="210"/>
        <v>4.47</v>
      </c>
      <c r="P639" s="52">
        <f t="shared" si="211"/>
        <v>4.47</v>
      </c>
      <c r="Q639" s="53">
        <f t="shared" si="212"/>
        <v>2.4950000000000001</v>
      </c>
      <c r="R639" s="52">
        <f t="shared" si="213"/>
        <v>6.9649999999999999</v>
      </c>
      <c r="S639" s="54">
        <f t="shared" si="214"/>
        <v>6.9649999999999999</v>
      </c>
      <c r="T639" s="52">
        <f t="shared" si="215"/>
        <v>-0.13999999999999968</v>
      </c>
      <c r="U639" s="52">
        <f t="shared" si="216"/>
        <v>6.8250000000000002</v>
      </c>
      <c r="V639" s="52">
        <f t="shared" si="217"/>
        <v>6.8250000000000002</v>
      </c>
      <c r="W639" s="55">
        <f>SUMIF(GLS!B:B,K639,GLS!C:C)</f>
        <v>5.25</v>
      </c>
      <c r="X639" s="55"/>
      <c r="Y639" s="55"/>
      <c r="Z639" s="52">
        <f t="shared" si="218"/>
        <v>-5.25</v>
      </c>
      <c r="AA639" s="52">
        <f t="shared" si="219"/>
        <v>-2.625</v>
      </c>
      <c r="AB639" s="52">
        <f t="shared" si="220"/>
        <v>-2.625</v>
      </c>
      <c r="AC639" s="52">
        <f t="shared" si="221"/>
        <v>4.2</v>
      </c>
      <c r="AD639" s="56">
        <f t="shared" si="222"/>
        <v>0.60301507537688448</v>
      </c>
      <c r="AE639" s="57">
        <f t="shared" si="223"/>
        <v>4.2</v>
      </c>
      <c r="AF639" s="53">
        <f>IFERROR(-ABS(INDEX('frais amazon 011225-150326'!H:H,MATCH(Reproting_ERPALIN!K639,'frais amazon 011225-150326'!D:D,0))/1.2),"Commande hors la France")</f>
        <v>-3.5083333333333333</v>
      </c>
      <c r="AG639" s="53">
        <f t="shared" si="224"/>
        <v>-1.7541666666666667</v>
      </c>
      <c r="AH639" s="53">
        <f t="shared" si="225"/>
        <v>-1.7541666666666667</v>
      </c>
      <c r="AI639" s="57">
        <f t="shared" si="226"/>
        <v>2.4458333333333337</v>
      </c>
      <c r="AJ639" s="56">
        <f t="shared" si="227"/>
        <v>0.35116056472840401</v>
      </c>
      <c r="AK639" s="54">
        <f t="shared" si="228"/>
        <v>2.4458333333333337</v>
      </c>
      <c r="AL639" s="46"/>
      <c r="AM639" s="41"/>
    </row>
    <row r="640" spans="1:39" x14ac:dyDescent="0.25">
      <c r="A640" s="27" t="s">
        <v>1190</v>
      </c>
      <c r="B640" s="27" t="s">
        <v>1191</v>
      </c>
      <c r="C640" s="27" t="s">
        <v>16</v>
      </c>
      <c r="D640" s="27" t="s">
        <v>11812</v>
      </c>
      <c r="E640" s="2">
        <v>1</v>
      </c>
      <c r="F640" s="23">
        <v>12.22</v>
      </c>
      <c r="G640" s="3">
        <v>2.4950000000000001</v>
      </c>
      <c r="H640" s="3">
        <v>11.94</v>
      </c>
      <c r="I640" s="3">
        <v>97.68</v>
      </c>
      <c r="J640" s="27" t="s">
        <v>1671</v>
      </c>
      <c r="K640" s="1" t="s">
        <v>1189</v>
      </c>
      <c r="L640" s="50">
        <f t="shared" si="207"/>
        <v>1</v>
      </c>
      <c r="M640" s="51">
        <f t="shared" si="208"/>
        <v>2026</v>
      </c>
      <c r="N640" s="65">
        <f t="shared" si="209"/>
        <v>46023</v>
      </c>
      <c r="O640" s="52">
        <f t="shared" si="210"/>
        <v>12.22</v>
      </c>
      <c r="P640" s="52">
        <f t="shared" si="211"/>
        <v>12.22</v>
      </c>
      <c r="Q640" s="53">
        <f t="shared" si="212"/>
        <v>2.4950000000000001</v>
      </c>
      <c r="R640" s="52">
        <f t="shared" si="213"/>
        <v>14.715</v>
      </c>
      <c r="S640" s="54">
        <f t="shared" si="214"/>
        <v>14.715</v>
      </c>
      <c r="T640" s="52">
        <f t="shared" si="215"/>
        <v>-0.28000000000000114</v>
      </c>
      <c r="U640" s="52">
        <f t="shared" si="216"/>
        <v>14.434999999999999</v>
      </c>
      <c r="V640" s="52">
        <f t="shared" si="217"/>
        <v>14.434999999999999</v>
      </c>
      <c r="W640" s="55">
        <f>SUMIF(GLS!B:B,K640,GLS!C:C)</f>
        <v>5.25</v>
      </c>
      <c r="X640" s="55"/>
      <c r="Y640" s="55"/>
      <c r="Z640" s="52">
        <f t="shared" si="218"/>
        <v>-5.25</v>
      </c>
      <c r="AA640" s="52">
        <f t="shared" si="219"/>
        <v>-2.625</v>
      </c>
      <c r="AB640" s="52">
        <f t="shared" si="220"/>
        <v>-2.625</v>
      </c>
      <c r="AC640" s="52">
        <f t="shared" si="221"/>
        <v>11.809999999999999</v>
      </c>
      <c r="AD640" s="56">
        <f t="shared" si="222"/>
        <v>0.80258239891267402</v>
      </c>
      <c r="AE640" s="57">
        <f t="shared" si="223"/>
        <v>11.809999999999999</v>
      </c>
      <c r="AF640" s="53">
        <f>IFERROR(-ABS(INDEX('frais amazon 011225-150326'!H:H,MATCH(Reproting_ERPALIN!K640,'frais amazon 011225-150326'!D:D,0))/1.2),"Commande hors la France")</f>
        <v>-3.5083333333333333</v>
      </c>
      <c r="AG640" s="53">
        <f t="shared" si="224"/>
        <v>-1.7541666666666667</v>
      </c>
      <c r="AH640" s="53">
        <f t="shared" si="225"/>
        <v>-1.7541666666666667</v>
      </c>
      <c r="AI640" s="57">
        <f t="shared" si="226"/>
        <v>10.055833333333332</v>
      </c>
      <c r="AJ640" s="56">
        <f t="shared" si="227"/>
        <v>0.683372975421905</v>
      </c>
      <c r="AK640" s="54">
        <f t="shared" si="228"/>
        <v>10.055833333333332</v>
      </c>
      <c r="AL640" s="46"/>
      <c r="AM640" s="41"/>
    </row>
    <row r="641" spans="1:39" x14ac:dyDescent="0.25">
      <c r="A641" s="27" t="s">
        <v>196</v>
      </c>
      <c r="B641" s="27" t="s">
        <v>197</v>
      </c>
      <c r="C641" s="27" t="s">
        <v>11</v>
      </c>
      <c r="D641" s="27" t="s">
        <v>11814</v>
      </c>
      <c r="E641" s="2">
        <v>30</v>
      </c>
      <c r="F641" s="3">
        <v>33.299999999999997</v>
      </c>
      <c r="G641" s="3" t="s">
        <v>12</v>
      </c>
      <c r="H641" s="3">
        <v>13.87</v>
      </c>
      <c r="I641" s="3">
        <v>41.64</v>
      </c>
      <c r="J641" s="27" t="s">
        <v>1671</v>
      </c>
      <c r="K641" s="1" t="s">
        <v>1194</v>
      </c>
      <c r="L641" s="50">
        <f t="shared" si="207"/>
        <v>12</v>
      </c>
      <c r="M641" s="51">
        <f t="shared" si="208"/>
        <v>2025</v>
      </c>
      <c r="N641" s="65">
        <f t="shared" si="209"/>
        <v>45992</v>
      </c>
      <c r="O641" s="52">
        <f t="shared" si="210"/>
        <v>1.1099999999999999</v>
      </c>
      <c r="P641" s="52">
        <f t="shared" si="211"/>
        <v>33.299999999999997</v>
      </c>
      <c r="Q641" s="53">
        <f t="shared" si="212"/>
        <v>0</v>
      </c>
      <c r="R641" s="52">
        <f t="shared" si="213"/>
        <v>1.1099999999999999</v>
      </c>
      <c r="S641" s="54">
        <f t="shared" si="214"/>
        <v>33.299999999999997</v>
      </c>
      <c r="T641" s="52">
        <f t="shared" si="215"/>
        <v>-0.64766666666666661</v>
      </c>
      <c r="U641" s="52">
        <f t="shared" si="216"/>
        <v>0.46233333333333326</v>
      </c>
      <c r="V641" s="52">
        <f t="shared" si="217"/>
        <v>13.869999999999997</v>
      </c>
      <c r="W641" s="55">
        <f>SUMIF(GLS!B:B,K641,GLS!C:C)</f>
        <v>5.5</v>
      </c>
      <c r="X641" s="55"/>
      <c r="Y641" s="55"/>
      <c r="Z641" s="52">
        <f t="shared" si="218"/>
        <v>-5.5</v>
      </c>
      <c r="AA641" s="52">
        <f t="shared" si="219"/>
        <v>-5.5</v>
      </c>
      <c r="AB641" s="52">
        <f t="shared" si="220"/>
        <v>-0.18333333333333332</v>
      </c>
      <c r="AC641" s="52">
        <f t="shared" si="221"/>
        <v>0.27899999999999991</v>
      </c>
      <c r="AD641" s="56">
        <f t="shared" si="222"/>
        <v>0.25135135135135128</v>
      </c>
      <c r="AE641" s="57">
        <f t="shared" si="223"/>
        <v>8.3699999999999974</v>
      </c>
      <c r="AF641" s="53">
        <f>IFERROR(-ABS(INDEX('frais amazon 011225-150326'!H:H,MATCH(Reproting_ERPALIN!K641,'frais amazon 011225-150326'!D:D,0))/1.2),"Commande hors la France")</f>
        <v>-6.1833333333333336</v>
      </c>
      <c r="AG641" s="53">
        <f t="shared" si="224"/>
        <v>-6.1833333333333336</v>
      </c>
      <c r="AH641" s="53">
        <f t="shared" si="225"/>
        <v>-0.20611111111111111</v>
      </c>
      <c r="AI641" s="57">
        <f t="shared" si="226"/>
        <v>7.2888888888888809E-2</v>
      </c>
      <c r="AJ641" s="56">
        <f t="shared" si="227"/>
        <v>6.5665665665665604E-2</v>
      </c>
      <c r="AK641" s="54">
        <f t="shared" si="228"/>
        <v>2.1866666666666643</v>
      </c>
      <c r="AL641" s="46"/>
      <c r="AM641" s="41"/>
    </row>
    <row r="642" spans="1:39" x14ac:dyDescent="0.25">
      <c r="A642" s="27" t="s">
        <v>225</v>
      </c>
      <c r="B642" s="27" t="s">
        <v>226</v>
      </c>
      <c r="C642" s="27" t="s">
        <v>81</v>
      </c>
      <c r="D642" s="27" t="s">
        <v>11812</v>
      </c>
      <c r="E642" s="2">
        <v>250</v>
      </c>
      <c r="F642" s="23">
        <v>7.68</v>
      </c>
      <c r="G642" s="3">
        <v>10.5</v>
      </c>
      <c r="H642" s="3">
        <v>3.93</v>
      </c>
      <c r="I642" s="3">
        <v>51.17</v>
      </c>
      <c r="J642" s="27" t="s">
        <v>1918</v>
      </c>
      <c r="K642" s="1" t="s">
        <v>1195</v>
      </c>
      <c r="L642" s="50">
        <f t="shared" si="207"/>
        <v>1</v>
      </c>
      <c r="M642" s="51">
        <f t="shared" si="208"/>
        <v>2026</v>
      </c>
      <c r="N642" s="65">
        <f t="shared" si="209"/>
        <v>46023</v>
      </c>
      <c r="O642" s="52">
        <f t="shared" si="210"/>
        <v>3.0719999999999997E-2</v>
      </c>
      <c r="P642" s="52">
        <f t="shared" si="211"/>
        <v>7.68</v>
      </c>
      <c r="Q642" s="53">
        <f t="shared" si="212"/>
        <v>4.2000000000000003E-2</v>
      </c>
      <c r="R642" s="52">
        <f t="shared" si="213"/>
        <v>7.2720000000000007E-2</v>
      </c>
      <c r="S642" s="54">
        <f t="shared" si="214"/>
        <v>18.180000000000003</v>
      </c>
      <c r="T642" s="52">
        <f t="shared" si="215"/>
        <v>-1.4999999999999998E-2</v>
      </c>
      <c r="U642" s="52">
        <f t="shared" si="216"/>
        <v>5.7720000000000007E-2</v>
      </c>
      <c r="V642" s="52">
        <f t="shared" si="217"/>
        <v>14.430000000000001</v>
      </c>
      <c r="W642" s="55">
        <f>SUMIF(GLS!B:B,K642,GLS!C:C)</f>
        <v>10.719999999999999</v>
      </c>
      <c r="X642" s="55"/>
      <c r="Y642" s="55"/>
      <c r="Z642" s="52">
        <f t="shared" si="218"/>
        <v>-10.719999999999999</v>
      </c>
      <c r="AA642" s="52">
        <f t="shared" si="219"/>
        <v>-10.719999999999999</v>
      </c>
      <c r="AB642" s="52">
        <f t="shared" si="220"/>
        <v>-4.2879999999999995E-2</v>
      </c>
      <c r="AC642" s="52">
        <f t="shared" si="221"/>
        <v>1.4840000000000013E-2</v>
      </c>
      <c r="AD642" s="56">
        <f t="shared" si="222"/>
        <v>0.20407040704070423</v>
      </c>
      <c r="AE642" s="57">
        <f t="shared" si="223"/>
        <v>3.7100000000000031</v>
      </c>
      <c r="AF642" s="53" t="str">
        <f>IFERROR(-ABS(INDEX('frais amazon 011225-150326'!H:H,MATCH(Reproting_ERPALIN!K642,'frais amazon 011225-150326'!D:D,0))/1.2),"Commande hors la France")</f>
        <v>Commande hors la France</v>
      </c>
      <c r="AG642" s="53">
        <f t="shared" si="224"/>
        <v>0</v>
      </c>
      <c r="AH642" s="53">
        <f t="shared" si="225"/>
        <v>0</v>
      </c>
      <c r="AI642" s="57">
        <f t="shared" si="226"/>
        <v>1.4840000000000013E-2</v>
      </c>
      <c r="AJ642" s="56">
        <f t="shared" si="227"/>
        <v>0.20407040704070423</v>
      </c>
      <c r="AK642" s="54">
        <f t="shared" si="228"/>
        <v>3.7100000000000031</v>
      </c>
      <c r="AL642" s="46"/>
      <c r="AM642" s="41"/>
    </row>
    <row r="643" spans="1:39" x14ac:dyDescent="0.25">
      <c r="A643" s="27" t="s">
        <v>100</v>
      </c>
      <c r="B643" s="27" t="s">
        <v>101</v>
      </c>
      <c r="C643" s="27" t="s">
        <v>16</v>
      </c>
      <c r="D643" s="27" t="s">
        <v>11814</v>
      </c>
      <c r="E643" s="2">
        <v>100</v>
      </c>
      <c r="F643" s="3">
        <v>9.48</v>
      </c>
      <c r="G643" s="3">
        <v>4.99</v>
      </c>
      <c r="H643" s="3">
        <v>7.34</v>
      </c>
      <c r="I643" s="3">
        <v>77.430000000000007</v>
      </c>
      <c r="J643" s="27" t="s">
        <v>1671</v>
      </c>
      <c r="K643" s="1" t="s">
        <v>1197</v>
      </c>
      <c r="L643" s="50">
        <f t="shared" si="207"/>
        <v>12</v>
      </c>
      <c r="M643" s="51">
        <f t="shared" si="208"/>
        <v>2025</v>
      </c>
      <c r="N643" s="65">
        <f t="shared" si="209"/>
        <v>45992</v>
      </c>
      <c r="O643" s="52">
        <f t="shared" si="210"/>
        <v>9.4800000000000009E-2</v>
      </c>
      <c r="P643" s="52">
        <f t="shared" si="211"/>
        <v>9.48</v>
      </c>
      <c r="Q643" s="53">
        <f t="shared" si="212"/>
        <v>4.99E-2</v>
      </c>
      <c r="R643" s="52">
        <f t="shared" si="213"/>
        <v>0.1447</v>
      </c>
      <c r="S643" s="54">
        <f t="shared" si="214"/>
        <v>14.469999999999999</v>
      </c>
      <c r="T643" s="52">
        <f t="shared" si="215"/>
        <v>-2.1400000000000006E-2</v>
      </c>
      <c r="U643" s="52">
        <f t="shared" si="216"/>
        <v>0.12329999999999999</v>
      </c>
      <c r="V643" s="52">
        <f t="shared" si="217"/>
        <v>12.33</v>
      </c>
      <c r="W643" s="55">
        <f>SUMIF(GLS!B:B,K643,GLS!C:C)</f>
        <v>5.25</v>
      </c>
      <c r="X643" s="55"/>
      <c r="Y643" s="55"/>
      <c r="Z643" s="52">
        <f t="shared" si="218"/>
        <v>-5.25</v>
      </c>
      <c r="AA643" s="52">
        <f t="shared" si="219"/>
        <v>-5.25</v>
      </c>
      <c r="AB643" s="52">
        <f t="shared" si="220"/>
        <v>-5.2499999999999998E-2</v>
      </c>
      <c r="AC643" s="52">
        <f t="shared" si="221"/>
        <v>7.0800000000000002E-2</v>
      </c>
      <c r="AD643" s="56">
        <f t="shared" si="222"/>
        <v>0.48928818244644096</v>
      </c>
      <c r="AE643" s="57">
        <f t="shared" si="223"/>
        <v>7.08</v>
      </c>
      <c r="AF643" s="53">
        <f>IFERROR(-ABS(INDEX('frais amazon 011225-150326'!H:H,MATCH(Reproting_ERPALIN!K643,'frais amazon 011225-150326'!D:D,0))/1.2),"Commande hors la France")</f>
        <v>-2.6833333333333336</v>
      </c>
      <c r="AG643" s="53">
        <f t="shared" si="224"/>
        <v>-2.6833333333333336</v>
      </c>
      <c r="AH643" s="53">
        <f t="shared" si="225"/>
        <v>-2.6833333333333334E-2</v>
      </c>
      <c r="AI643" s="57">
        <f t="shared" si="226"/>
        <v>4.3966666666666668E-2</v>
      </c>
      <c r="AJ643" s="56">
        <f t="shared" si="227"/>
        <v>0.30384703985256856</v>
      </c>
      <c r="AK643" s="54">
        <f t="shared" si="228"/>
        <v>4.3966666666666665</v>
      </c>
      <c r="AL643" s="46"/>
      <c r="AM643" s="41"/>
    </row>
    <row r="644" spans="1:39" x14ac:dyDescent="0.25">
      <c r="A644" s="27" t="s">
        <v>335</v>
      </c>
      <c r="B644" s="27" t="s">
        <v>336</v>
      </c>
      <c r="C644" s="27" t="s">
        <v>33</v>
      </c>
      <c r="D644" s="27" t="s">
        <v>11814</v>
      </c>
      <c r="E644" s="2">
        <v>1</v>
      </c>
      <c r="F644" s="3">
        <v>5</v>
      </c>
      <c r="G644" s="3">
        <v>8.75</v>
      </c>
      <c r="H644" s="3">
        <v>1.23</v>
      </c>
      <c r="I644" s="3">
        <v>24.6</v>
      </c>
      <c r="J644" s="27" t="s">
        <v>1916</v>
      </c>
      <c r="K644" s="1" t="s">
        <v>1198</v>
      </c>
      <c r="L644" s="50">
        <f t="shared" ref="L644:L707" si="229">MONTH(D644)</f>
        <v>12</v>
      </c>
      <c r="M644" s="51">
        <f t="shared" ref="M644:M707" si="230">YEAR(D644)</f>
        <v>2025</v>
      </c>
      <c r="N644" s="65">
        <f t="shared" ref="N644:N707" si="231">D644*1</f>
        <v>45992</v>
      </c>
      <c r="O644" s="52">
        <f t="shared" ref="O644:O707" si="232">F644/E644</f>
        <v>5</v>
      </c>
      <c r="P644" s="52">
        <f t="shared" ref="P644:P707" si="233">O644*E644</f>
        <v>5</v>
      </c>
      <c r="Q644" s="53">
        <f t="shared" ref="Q644:Q707" si="234">G644/E644</f>
        <v>8.75</v>
      </c>
      <c r="R644" s="52">
        <f t="shared" ref="R644:R707" si="235">O644+Q644</f>
        <v>13.75</v>
      </c>
      <c r="S644" s="54">
        <f t="shared" ref="S644:S707" si="236">R644*E644</f>
        <v>13.75</v>
      </c>
      <c r="T644" s="52">
        <f t="shared" ref="T644:T707" si="237">-(F644-H644)/E644</f>
        <v>-3.77</v>
      </c>
      <c r="U644" s="52">
        <f t="shared" ref="U644:U707" si="238">R644+T644</f>
        <v>9.98</v>
      </c>
      <c r="V644" s="52">
        <f t="shared" ref="V644:V707" si="239">U644*E644</f>
        <v>9.98</v>
      </c>
      <c r="W644" s="55">
        <f>SUMIF(GLS!B:B,K644,GLS!C:C)</f>
        <v>10.719999999999999</v>
      </c>
      <c r="X644" s="55"/>
      <c r="Y644" s="55"/>
      <c r="Z644" s="52">
        <f t="shared" ref="Z644:Z707" si="240">-IF(W644+X644+Y644=0,"à vérifier",W644+X644+Y644)</f>
        <v>-10.719999999999999</v>
      </c>
      <c r="AA644" s="52">
        <f t="shared" ref="AA644:AA707" si="241">IFERROR((SUMIF($K:$K,K644,$Z:$Z)/COUNTIF($K:$K,K644))*E644/SUMIF($K:$K,K644,$E:$E),0)</f>
        <v>-10.719999999999999</v>
      </c>
      <c r="AB644" s="52">
        <f t="shared" ref="AB644:AB707" si="242">AA644/E644</f>
        <v>-10.719999999999999</v>
      </c>
      <c r="AC644" s="52">
        <f t="shared" ref="AC644:AC707" si="243">AB644+U644</f>
        <v>-0.73999999999999844</v>
      </c>
      <c r="AD644" s="56">
        <f t="shared" ref="AD644:AD707" si="244">AC644/R644</f>
        <v>-5.3818181818181703E-2</v>
      </c>
      <c r="AE644" s="57">
        <f t="shared" ref="AE644:AE707" si="245">AC644*E644</f>
        <v>-0.73999999999999844</v>
      </c>
      <c r="AF644" s="53" t="str">
        <f>IFERROR(-ABS(INDEX('frais amazon 011225-150326'!H:H,MATCH(Reproting_ERPALIN!K644,'frais amazon 011225-150326'!D:D,0))/1.2),"Commande hors la France")</f>
        <v>Commande hors la France</v>
      </c>
      <c r="AG644" s="53">
        <f t="shared" ref="AG644:AG707" si="246">IFERROR(AF644*E644/SUMIF($K:$K,K644,$E:$E),0)</f>
        <v>0</v>
      </c>
      <c r="AH644" s="53">
        <f t="shared" ref="AH644:AH707" si="247">AG644/E644</f>
        <v>0</v>
      </c>
      <c r="AI644" s="57">
        <f t="shared" ref="AI644:AI707" si="248">AH644+AC644</f>
        <v>-0.73999999999999844</v>
      </c>
      <c r="AJ644" s="56">
        <f t="shared" ref="AJ644:AJ707" si="249">AI644/R644</f>
        <v>-5.3818181818181703E-2</v>
      </c>
      <c r="AK644" s="54">
        <f t="shared" ref="AK644:AK707" si="250">AI644*E644</f>
        <v>-0.73999999999999844</v>
      </c>
      <c r="AL644" s="46"/>
      <c r="AM644" s="41"/>
    </row>
    <row r="645" spans="1:39" x14ac:dyDescent="0.25">
      <c r="A645" s="27" t="s">
        <v>9</v>
      </c>
      <c r="B645" s="27" t="s">
        <v>10</v>
      </c>
      <c r="C645" s="27" t="s">
        <v>11</v>
      </c>
      <c r="D645" s="27" t="s">
        <v>11812</v>
      </c>
      <c r="E645" s="2">
        <v>30</v>
      </c>
      <c r="F645" s="23">
        <v>13.49</v>
      </c>
      <c r="G645" s="3" t="s">
        <v>12</v>
      </c>
      <c r="H645" s="3">
        <v>9.2200000000000006</v>
      </c>
      <c r="I645" s="3">
        <v>68.31</v>
      </c>
      <c r="J645" s="27" t="s">
        <v>1671</v>
      </c>
      <c r="K645" s="1" t="s">
        <v>1199</v>
      </c>
      <c r="L645" s="50">
        <f t="shared" si="229"/>
        <v>1</v>
      </c>
      <c r="M645" s="51">
        <f t="shared" si="230"/>
        <v>2026</v>
      </c>
      <c r="N645" s="65">
        <f t="shared" si="231"/>
        <v>46023</v>
      </c>
      <c r="O645" s="52">
        <f t="shared" si="232"/>
        <v>0.44966666666666666</v>
      </c>
      <c r="P645" s="52">
        <f t="shared" si="233"/>
        <v>13.49</v>
      </c>
      <c r="Q645" s="53">
        <f t="shared" si="234"/>
        <v>0</v>
      </c>
      <c r="R645" s="52">
        <f t="shared" si="235"/>
        <v>0.44966666666666666</v>
      </c>
      <c r="S645" s="54">
        <f t="shared" si="236"/>
        <v>13.49</v>
      </c>
      <c r="T645" s="52">
        <f t="shared" si="237"/>
        <v>-0.14233333333333331</v>
      </c>
      <c r="U645" s="52">
        <f t="shared" si="238"/>
        <v>0.30733333333333335</v>
      </c>
      <c r="V645" s="52">
        <f t="shared" si="239"/>
        <v>9.2200000000000006</v>
      </c>
      <c r="W645" s="55">
        <f>SUMIF(GLS!B:B,K645,GLS!C:C)</f>
        <v>5.48</v>
      </c>
      <c r="X645" s="55"/>
      <c r="Y645" s="55"/>
      <c r="Z645" s="52">
        <f t="shared" si="240"/>
        <v>-5.48</v>
      </c>
      <c r="AA645" s="52">
        <f t="shared" si="241"/>
        <v>-5.48</v>
      </c>
      <c r="AB645" s="52">
        <f t="shared" si="242"/>
        <v>-0.18266666666666667</v>
      </c>
      <c r="AC645" s="52">
        <f t="shared" si="243"/>
        <v>0.12466666666666668</v>
      </c>
      <c r="AD645" s="56">
        <f t="shared" si="244"/>
        <v>0.27724240177909565</v>
      </c>
      <c r="AE645" s="57">
        <f t="shared" si="245"/>
        <v>3.74</v>
      </c>
      <c r="AF645" s="53">
        <f>IFERROR(-ABS(INDEX('frais amazon 011225-150326'!H:H,MATCH(Reproting_ERPALIN!K645,'frais amazon 011225-150326'!D:D,0))/1.2),"Commande hors la France")</f>
        <v>-2.5083333333333333</v>
      </c>
      <c r="AG645" s="53">
        <f t="shared" si="246"/>
        <v>-2.5083333333333333</v>
      </c>
      <c r="AH645" s="53">
        <f t="shared" si="247"/>
        <v>-8.3611111111111108E-2</v>
      </c>
      <c r="AI645" s="57">
        <f t="shared" si="248"/>
        <v>4.1055555555555567E-2</v>
      </c>
      <c r="AJ645" s="56">
        <f t="shared" si="249"/>
        <v>9.1302199159871533E-2</v>
      </c>
      <c r="AK645" s="54">
        <f t="shared" si="250"/>
        <v>1.2316666666666669</v>
      </c>
      <c r="AL645" s="46"/>
      <c r="AM645" s="41"/>
    </row>
    <row r="646" spans="1:39" x14ac:dyDescent="0.25">
      <c r="A646" s="27" t="s">
        <v>1200</v>
      </c>
      <c r="B646" s="27" t="s">
        <v>1201</v>
      </c>
      <c r="C646" s="27" t="s">
        <v>33</v>
      </c>
      <c r="D646" s="27" t="s">
        <v>11812</v>
      </c>
      <c r="E646" s="2">
        <v>1</v>
      </c>
      <c r="F646" s="23">
        <v>8.9600000000000009</v>
      </c>
      <c r="G646" s="3">
        <v>4.99</v>
      </c>
      <c r="H646" s="3">
        <v>5.31</v>
      </c>
      <c r="I646" s="3">
        <v>59.26</v>
      </c>
      <c r="J646" s="27" t="s">
        <v>1671</v>
      </c>
      <c r="K646" s="1" t="s">
        <v>1202</v>
      </c>
      <c r="L646" s="50">
        <f t="shared" si="229"/>
        <v>1</v>
      </c>
      <c r="M646" s="51">
        <f t="shared" si="230"/>
        <v>2026</v>
      </c>
      <c r="N646" s="65">
        <f t="shared" si="231"/>
        <v>46023</v>
      </c>
      <c r="O646" s="52">
        <f t="shared" si="232"/>
        <v>8.9600000000000009</v>
      </c>
      <c r="P646" s="52">
        <f t="shared" si="233"/>
        <v>8.9600000000000009</v>
      </c>
      <c r="Q646" s="53">
        <f t="shared" si="234"/>
        <v>4.99</v>
      </c>
      <c r="R646" s="52">
        <f t="shared" si="235"/>
        <v>13.950000000000001</v>
      </c>
      <c r="S646" s="54">
        <f t="shared" si="236"/>
        <v>13.950000000000001</v>
      </c>
      <c r="T646" s="52">
        <f t="shared" si="237"/>
        <v>-3.6500000000000012</v>
      </c>
      <c r="U646" s="52">
        <f t="shared" si="238"/>
        <v>10.3</v>
      </c>
      <c r="V646" s="52">
        <f t="shared" si="239"/>
        <v>10.3</v>
      </c>
      <c r="W646" s="55">
        <f>SUMIF(GLS!B:B,K646,GLS!C:C)</f>
        <v>5.25</v>
      </c>
      <c r="X646" s="55"/>
      <c r="Y646" s="55"/>
      <c r="Z646" s="52">
        <f t="shared" si="240"/>
        <v>-5.25</v>
      </c>
      <c r="AA646" s="52">
        <f t="shared" si="241"/>
        <v>-5.25</v>
      </c>
      <c r="AB646" s="52">
        <f t="shared" si="242"/>
        <v>-5.25</v>
      </c>
      <c r="AC646" s="52">
        <f t="shared" si="243"/>
        <v>5.0500000000000007</v>
      </c>
      <c r="AD646" s="56">
        <f t="shared" si="244"/>
        <v>0.36200716845878139</v>
      </c>
      <c r="AE646" s="57">
        <f t="shared" si="245"/>
        <v>5.0500000000000007</v>
      </c>
      <c r="AF646" s="53">
        <f>IFERROR(-ABS(INDEX('frais amazon 011225-150326'!H:H,MATCH(Reproting_ERPALIN!K646,'frais amazon 011225-150326'!D:D,0))/1.2),"Commande hors la France")</f>
        <v>-2.5833333333333335</v>
      </c>
      <c r="AG646" s="53">
        <f t="shared" si="246"/>
        <v>-2.5833333333333335</v>
      </c>
      <c r="AH646" s="53">
        <f t="shared" si="247"/>
        <v>-2.5833333333333335</v>
      </c>
      <c r="AI646" s="57">
        <f t="shared" si="248"/>
        <v>2.4666666666666672</v>
      </c>
      <c r="AJ646" s="56">
        <f t="shared" si="249"/>
        <v>0.17682198327359622</v>
      </c>
      <c r="AK646" s="54">
        <f t="shared" si="250"/>
        <v>2.4666666666666672</v>
      </c>
      <c r="AL646" s="46"/>
      <c r="AM646" s="41"/>
    </row>
    <row r="647" spans="1:39" x14ac:dyDescent="0.25">
      <c r="A647" s="27" t="s">
        <v>18</v>
      </c>
      <c r="B647" s="27" t="s">
        <v>19</v>
      </c>
      <c r="C647" s="27" t="s">
        <v>16</v>
      </c>
      <c r="D647" s="27" t="s">
        <v>11815</v>
      </c>
      <c r="E647" s="2">
        <v>100</v>
      </c>
      <c r="F647" s="3">
        <v>10.72</v>
      </c>
      <c r="G647" s="3">
        <v>4.99</v>
      </c>
      <c r="H647" s="3">
        <v>9.85</v>
      </c>
      <c r="I647" s="3">
        <v>91.88</v>
      </c>
      <c r="J647" s="27" t="s">
        <v>1671</v>
      </c>
      <c r="K647" s="1" t="s">
        <v>1203</v>
      </c>
      <c r="L647" s="50">
        <f t="shared" si="229"/>
        <v>2</v>
      </c>
      <c r="M647" s="51">
        <f t="shared" si="230"/>
        <v>2026</v>
      </c>
      <c r="N647" s="65">
        <f t="shared" si="231"/>
        <v>46054</v>
      </c>
      <c r="O647" s="52">
        <f t="shared" si="232"/>
        <v>0.1072</v>
      </c>
      <c r="P647" s="52">
        <f t="shared" si="233"/>
        <v>10.72</v>
      </c>
      <c r="Q647" s="53">
        <f t="shared" si="234"/>
        <v>4.99E-2</v>
      </c>
      <c r="R647" s="52">
        <f t="shared" si="235"/>
        <v>0.15710000000000002</v>
      </c>
      <c r="S647" s="54">
        <f t="shared" si="236"/>
        <v>15.71</v>
      </c>
      <c r="T647" s="52">
        <f t="shared" si="237"/>
        <v>-8.7000000000000098E-3</v>
      </c>
      <c r="U647" s="52">
        <f t="shared" si="238"/>
        <v>0.1484</v>
      </c>
      <c r="V647" s="52">
        <f t="shared" si="239"/>
        <v>14.84</v>
      </c>
      <c r="W647" s="55">
        <f>SUMIF(GLS!B:B,K647,GLS!C:C)</f>
        <v>7.67</v>
      </c>
      <c r="X647" s="55"/>
      <c r="Y647" s="55"/>
      <c r="Z647" s="52">
        <f t="shared" si="240"/>
        <v>-7.67</v>
      </c>
      <c r="AA647" s="52">
        <f t="shared" si="241"/>
        <v>-7.67</v>
      </c>
      <c r="AB647" s="52">
        <f t="shared" si="242"/>
        <v>-7.6700000000000004E-2</v>
      </c>
      <c r="AC647" s="52">
        <f t="shared" si="243"/>
        <v>7.17E-2</v>
      </c>
      <c r="AD647" s="56">
        <f t="shared" si="244"/>
        <v>0.45639719923615524</v>
      </c>
      <c r="AE647" s="57">
        <f t="shared" si="245"/>
        <v>7.17</v>
      </c>
      <c r="AF647" s="53">
        <f>IFERROR(-ABS(INDEX('frais amazon 011225-150326'!H:H,MATCH(Reproting_ERPALIN!K647,'frais amazon 011225-150326'!D:D,0))/1.2),"Commande hors la France")</f>
        <v>-2.9</v>
      </c>
      <c r="AG647" s="53">
        <f t="shared" si="246"/>
        <v>-2.9</v>
      </c>
      <c r="AH647" s="53">
        <f t="shared" si="247"/>
        <v>-2.8999999999999998E-2</v>
      </c>
      <c r="AI647" s="57">
        <f t="shared" si="248"/>
        <v>4.2700000000000002E-2</v>
      </c>
      <c r="AJ647" s="56">
        <f t="shared" si="249"/>
        <v>0.2718014003819223</v>
      </c>
      <c r="AK647" s="54">
        <f t="shared" si="250"/>
        <v>4.2700000000000005</v>
      </c>
      <c r="AL647" s="46"/>
      <c r="AM647" s="41"/>
    </row>
    <row r="648" spans="1:39" x14ac:dyDescent="0.25">
      <c r="A648" s="27" t="s">
        <v>9</v>
      </c>
      <c r="B648" s="27" t="s">
        <v>10</v>
      </c>
      <c r="C648" s="27" t="s">
        <v>11</v>
      </c>
      <c r="D648" s="27" t="s">
        <v>11815</v>
      </c>
      <c r="E648" s="2">
        <v>30</v>
      </c>
      <c r="F648" s="3">
        <v>13.49</v>
      </c>
      <c r="G648" s="3" t="s">
        <v>12</v>
      </c>
      <c r="H648" s="3">
        <v>9.2200000000000006</v>
      </c>
      <c r="I648" s="3">
        <v>68.31</v>
      </c>
      <c r="J648" s="27" t="s">
        <v>1671</v>
      </c>
      <c r="K648" s="1" t="s">
        <v>1204</v>
      </c>
      <c r="L648" s="50">
        <f t="shared" si="229"/>
        <v>2</v>
      </c>
      <c r="M648" s="51">
        <f t="shared" si="230"/>
        <v>2026</v>
      </c>
      <c r="N648" s="65">
        <f t="shared" si="231"/>
        <v>46054</v>
      </c>
      <c r="O648" s="52">
        <f t="shared" si="232"/>
        <v>0.44966666666666666</v>
      </c>
      <c r="P648" s="52">
        <f t="shared" si="233"/>
        <v>13.49</v>
      </c>
      <c r="Q648" s="53">
        <f t="shared" si="234"/>
        <v>0</v>
      </c>
      <c r="R648" s="52">
        <f t="shared" si="235"/>
        <v>0.44966666666666666</v>
      </c>
      <c r="S648" s="54">
        <f t="shared" si="236"/>
        <v>13.49</v>
      </c>
      <c r="T648" s="52">
        <f t="shared" si="237"/>
        <v>-0.14233333333333331</v>
      </c>
      <c r="U648" s="52">
        <f t="shared" si="238"/>
        <v>0.30733333333333335</v>
      </c>
      <c r="V648" s="52">
        <f t="shared" si="239"/>
        <v>9.2200000000000006</v>
      </c>
      <c r="W648" s="55">
        <f>SUMIF(GLS!B:B,K648,GLS!C:C)</f>
        <v>5.48</v>
      </c>
      <c r="X648" s="55"/>
      <c r="Y648" s="55"/>
      <c r="Z648" s="52">
        <f t="shared" si="240"/>
        <v>-5.48</v>
      </c>
      <c r="AA648" s="52">
        <f t="shared" si="241"/>
        <v>-5.48</v>
      </c>
      <c r="AB648" s="52">
        <f t="shared" si="242"/>
        <v>-0.18266666666666667</v>
      </c>
      <c r="AC648" s="52">
        <f t="shared" si="243"/>
        <v>0.12466666666666668</v>
      </c>
      <c r="AD648" s="56">
        <f t="shared" si="244"/>
        <v>0.27724240177909565</v>
      </c>
      <c r="AE648" s="57">
        <f t="shared" si="245"/>
        <v>3.74</v>
      </c>
      <c r="AF648" s="53">
        <f>IFERROR(-ABS(INDEX('frais amazon 011225-150326'!H:H,MATCH(Reproting_ERPALIN!K648,'frais amazon 011225-150326'!D:D,0))/1.2),"Commande hors la France")</f>
        <v>-2.4916666666666671</v>
      </c>
      <c r="AG648" s="53">
        <f t="shared" si="246"/>
        <v>-2.4916666666666671</v>
      </c>
      <c r="AH648" s="53">
        <f t="shared" si="247"/>
        <v>-8.3055555555555577E-2</v>
      </c>
      <c r="AI648" s="57">
        <f t="shared" si="248"/>
        <v>4.1611111111111099E-2</v>
      </c>
      <c r="AJ648" s="56">
        <f t="shared" si="249"/>
        <v>9.2537682233753374E-2</v>
      </c>
      <c r="AK648" s="54">
        <f t="shared" si="250"/>
        <v>1.2483333333333331</v>
      </c>
      <c r="AL648" s="46"/>
      <c r="AM648" s="41"/>
    </row>
    <row r="649" spans="1:39" x14ac:dyDescent="0.25">
      <c r="A649" s="27" t="s">
        <v>68</v>
      </c>
      <c r="B649" s="27" t="s">
        <v>69</v>
      </c>
      <c r="C649" s="27" t="s">
        <v>16</v>
      </c>
      <c r="D649" s="27" t="s">
        <v>11812</v>
      </c>
      <c r="E649" s="2">
        <v>100</v>
      </c>
      <c r="F649" s="23">
        <v>19.82</v>
      </c>
      <c r="G649" s="3">
        <v>4.99</v>
      </c>
      <c r="H649" s="3">
        <v>17.71</v>
      </c>
      <c r="I649" s="3">
        <v>89.35</v>
      </c>
      <c r="J649" s="27" t="s">
        <v>1671</v>
      </c>
      <c r="K649" s="1" t="s">
        <v>1205</v>
      </c>
      <c r="L649" s="50">
        <f t="shared" si="229"/>
        <v>1</v>
      </c>
      <c r="M649" s="51">
        <f t="shared" si="230"/>
        <v>2026</v>
      </c>
      <c r="N649" s="65">
        <f t="shared" si="231"/>
        <v>46023</v>
      </c>
      <c r="O649" s="52">
        <f t="shared" si="232"/>
        <v>0.19820000000000002</v>
      </c>
      <c r="P649" s="52">
        <f t="shared" si="233"/>
        <v>19.82</v>
      </c>
      <c r="Q649" s="53">
        <f t="shared" si="234"/>
        <v>4.99E-2</v>
      </c>
      <c r="R649" s="52">
        <f t="shared" si="235"/>
        <v>0.24810000000000001</v>
      </c>
      <c r="S649" s="54">
        <f t="shared" si="236"/>
        <v>24.810000000000002</v>
      </c>
      <c r="T649" s="52">
        <f t="shared" si="237"/>
        <v>-2.1099999999999994E-2</v>
      </c>
      <c r="U649" s="52">
        <f t="shared" si="238"/>
        <v>0.22700000000000004</v>
      </c>
      <c r="V649" s="52">
        <f t="shared" si="239"/>
        <v>22.700000000000003</v>
      </c>
      <c r="W649" s="55">
        <f>SUMIF(GLS!B:B,K649,GLS!C:C)</f>
        <v>5.25</v>
      </c>
      <c r="X649" s="55"/>
      <c r="Y649" s="55"/>
      <c r="Z649" s="52">
        <f t="shared" si="240"/>
        <v>-5.25</v>
      </c>
      <c r="AA649" s="52">
        <f t="shared" si="241"/>
        <v>-5.25</v>
      </c>
      <c r="AB649" s="52">
        <f t="shared" si="242"/>
        <v>-5.2499999999999998E-2</v>
      </c>
      <c r="AC649" s="52">
        <f t="shared" si="243"/>
        <v>0.17450000000000004</v>
      </c>
      <c r="AD649" s="56">
        <f t="shared" si="244"/>
        <v>0.70334542523176147</v>
      </c>
      <c r="AE649" s="57">
        <f t="shared" si="245"/>
        <v>17.450000000000003</v>
      </c>
      <c r="AF649" s="53">
        <f>IFERROR(-ABS(INDEX('frais amazon 011225-150326'!H:H,MATCH(Reproting_ERPALIN!K649,'frais amazon 011225-150326'!D:D,0))/1.2),"Commande hors la France")</f>
        <v>-4.1500000000000004</v>
      </c>
      <c r="AG649" s="53">
        <f t="shared" si="246"/>
        <v>-4.1500000000000004</v>
      </c>
      <c r="AH649" s="53">
        <f t="shared" si="247"/>
        <v>-4.1500000000000002E-2</v>
      </c>
      <c r="AI649" s="57">
        <f t="shared" si="248"/>
        <v>0.13300000000000003</v>
      </c>
      <c r="AJ649" s="56">
        <f t="shared" si="249"/>
        <v>0.5360741636436922</v>
      </c>
      <c r="AK649" s="54">
        <f t="shared" si="250"/>
        <v>13.300000000000004</v>
      </c>
      <c r="AL649" s="46"/>
      <c r="AM649" s="41"/>
    </row>
    <row r="650" spans="1:39" x14ac:dyDescent="0.25">
      <c r="A650" s="27" t="s">
        <v>313</v>
      </c>
      <c r="B650" s="27" t="s">
        <v>314</v>
      </c>
      <c r="C650" s="27" t="s">
        <v>16</v>
      </c>
      <c r="D650" s="27" t="s">
        <v>11812</v>
      </c>
      <c r="E650" s="2">
        <v>50</v>
      </c>
      <c r="F650" s="23">
        <v>7.55</v>
      </c>
      <c r="G650" s="3">
        <v>4.99</v>
      </c>
      <c r="H650" s="3">
        <v>5.4</v>
      </c>
      <c r="I650" s="3">
        <v>71.52</v>
      </c>
      <c r="J650" s="27" t="s">
        <v>1671</v>
      </c>
      <c r="K650" s="1" t="s">
        <v>1206</v>
      </c>
      <c r="L650" s="50">
        <f t="shared" si="229"/>
        <v>1</v>
      </c>
      <c r="M650" s="51">
        <f t="shared" si="230"/>
        <v>2026</v>
      </c>
      <c r="N650" s="65">
        <f t="shared" si="231"/>
        <v>46023</v>
      </c>
      <c r="O650" s="52">
        <f t="shared" si="232"/>
        <v>0.151</v>
      </c>
      <c r="P650" s="52">
        <f t="shared" si="233"/>
        <v>7.55</v>
      </c>
      <c r="Q650" s="53">
        <f t="shared" si="234"/>
        <v>9.98E-2</v>
      </c>
      <c r="R650" s="52">
        <f t="shared" si="235"/>
        <v>0.25080000000000002</v>
      </c>
      <c r="S650" s="54">
        <f t="shared" si="236"/>
        <v>12.540000000000001</v>
      </c>
      <c r="T650" s="52">
        <f t="shared" si="237"/>
        <v>-4.299999999999999E-2</v>
      </c>
      <c r="U650" s="52">
        <f t="shared" si="238"/>
        <v>0.20780000000000004</v>
      </c>
      <c r="V650" s="52">
        <f t="shared" si="239"/>
        <v>10.390000000000002</v>
      </c>
      <c r="W650" s="55">
        <f>SUMIF(GLS!B:B,K650,GLS!C:C)</f>
        <v>5.25</v>
      </c>
      <c r="X650" s="55"/>
      <c r="Y650" s="55"/>
      <c r="Z650" s="52">
        <f t="shared" si="240"/>
        <v>-5.25</v>
      </c>
      <c r="AA650" s="52">
        <f t="shared" si="241"/>
        <v>-5.25</v>
      </c>
      <c r="AB650" s="52">
        <f t="shared" si="242"/>
        <v>-0.105</v>
      </c>
      <c r="AC650" s="52">
        <f t="shared" si="243"/>
        <v>0.10280000000000004</v>
      </c>
      <c r="AD650" s="56">
        <f t="shared" si="244"/>
        <v>0.40988835725677847</v>
      </c>
      <c r="AE650" s="57">
        <f t="shared" si="245"/>
        <v>5.1400000000000023</v>
      </c>
      <c r="AF650" s="53">
        <f>IFERROR(-ABS(INDEX('frais amazon 011225-150326'!H:H,MATCH(Reproting_ERPALIN!K650,'frais amazon 011225-150326'!D:D,0))/1.2),"Commande hors la France")</f>
        <v>-2.3416666666666668</v>
      </c>
      <c r="AG650" s="53">
        <f t="shared" si="246"/>
        <v>-2.3416666666666668</v>
      </c>
      <c r="AH650" s="53">
        <f t="shared" si="247"/>
        <v>-4.6833333333333338E-2</v>
      </c>
      <c r="AI650" s="57">
        <f t="shared" si="248"/>
        <v>5.5966666666666706E-2</v>
      </c>
      <c r="AJ650" s="56">
        <f t="shared" si="249"/>
        <v>0.22315257841573644</v>
      </c>
      <c r="AK650" s="54">
        <f t="shared" si="250"/>
        <v>2.7983333333333351</v>
      </c>
      <c r="AL650" s="46"/>
      <c r="AM650" s="41"/>
    </row>
    <row r="651" spans="1:39" x14ac:dyDescent="0.25">
      <c r="A651" s="27" t="s">
        <v>1014</v>
      </c>
      <c r="B651" s="27" t="s">
        <v>1015</v>
      </c>
      <c r="C651" s="27" t="s">
        <v>16</v>
      </c>
      <c r="D651" s="27" t="s">
        <v>11812</v>
      </c>
      <c r="E651" s="2">
        <v>50</v>
      </c>
      <c r="F651" s="23">
        <v>50.65</v>
      </c>
      <c r="G651" s="3">
        <v>4.99</v>
      </c>
      <c r="H651" s="3">
        <v>26.58</v>
      </c>
      <c r="I651" s="3">
        <v>52.48</v>
      </c>
      <c r="J651" s="27" t="s">
        <v>1671</v>
      </c>
      <c r="K651" s="1" t="s">
        <v>1207</v>
      </c>
      <c r="L651" s="50">
        <f t="shared" si="229"/>
        <v>1</v>
      </c>
      <c r="M651" s="51">
        <f t="shared" si="230"/>
        <v>2026</v>
      </c>
      <c r="N651" s="65">
        <f t="shared" si="231"/>
        <v>46023</v>
      </c>
      <c r="O651" s="52">
        <f t="shared" si="232"/>
        <v>1.0129999999999999</v>
      </c>
      <c r="P651" s="52">
        <f t="shared" si="233"/>
        <v>50.649999999999991</v>
      </c>
      <c r="Q651" s="53">
        <f t="shared" si="234"/>
        <v>9.98E-2</v>
      </c>
      <c r="R651" s="52">
        <f t="shared" si="235"/>
        <v>1.1128</v>
      </c>
      <c r="S651" s="54">
        <f t="shared" si="236"/>
        <v>55.64</v>
      </c>
      <c r="T651" s="52">
        <f t="shared" si="237"/>
        <v>-0.48139999999999999</v>
      </c>
      <c r="U651" s="52">
        <f t="shared" si="238"/>
        <v>0.63139999999999996</v>
      </c>
      <c r="V651" s="52">
        <f t="shared" si="239"/>
        <v>31.569999999999997</v>
      </c>
      <c r="W651" s="55">
        <f>SUMIF(GLS!B:B,K651,GLS!C:C)</f>
        <v>5.5</v>
      </c>
      <c r="X651" s="55"/>
      <c r="Y651" s="55"/>
      <c r="Z651" s="52">
        <f t="shared" si="240"/>
        <v>-5.5</v>
      </c>
      <c r="AA651" s="52">
        <f t="shared" si="241"/>
        <v>-5.5</v>
      </c>
      <c r="AB651" s="52">
        <f t="shared" si="242"/>
        <v>-0.11</v>
      </c>
      <c r="AC651" s="52">
        <f t="shared" si="243"/>
        <v>0.52139999999999997</v>
      </c>
      <c r="AD651" s="56">
        <f t="shared" si="244"/>
        <v>0.46854780733285406</v>
      </c>
      <c r="AE651" s="57">
        <f t="shared" si="245"/>
        <v>26.07</v>
      </c>
      <c r="AF651" s="53">
        <f>IFERROR(-ABS(INDEX('frais amazon 011225-150326'!H:H,MATCH(Reproting_ERPALIN!K651,'frais amazon 011225-150326'!D:D,0))/1.2),"Commande hors la France")</f>
        <v>-10.316666666666668</v>
      </c>
      <c r="AG651" s="53">
        <f t="shared" si="246"/>
        <v>-10.316666666666668</v>
      </c>
      <c r="AH651" s="53">
        <f t="shared" si="247"/>
        <v>-0.20633333333333337</v>
      </c>
      <c r="AI651" s="57">
        <f t="shared" si="248"/>
        <v>0.31506666666666661</v>
      </c>
      <c r="AJ651" s="56">
        <f t="shared" si="249"/>
        <v>0.28312964294272702</v>
      </c>
      <c r="AK651" s="54">
        <f t="shared" si="250"/>
        <v>15.75333333333333</v>
      </c>
      <c r="AL651" s="46"/>
      <c r="AM651" s="41"/>
    </row>
    <row r="652" spans="1:39" x14ac:dyDescent="0.25">
      <c r="A652" s="27" t="s">
        <v>128</v>
      </c>
      <c r="B652" s="27" t="s">
        <v>129</v>
      </c>
      <c r="C652" s="27" t="s">
        <v>16</v>
      </c>
      <c r="D652" s="27" t="s">
        <v>11812</v>
      </c>
      <c r="E652" s="2">
        <v>300</v>
      </c>
      <c r="F652" s="23">
        <v>64.59</v>
      </c>
      <c r="G652" s="3">
        <v>4.99</v>
      </c>
      <c r="H652" s="3">
        <v>58.11</v>
      </c>
      <c r="I652" s="3">
        <v>89.97</v>
      </c>
      <c r="J652" s="27" t="s">
        <v>1671</v>
      </c>
      <c r="K652" s="1" t="s">
        <v>1208</v>
      </c>
      <c r="L652" s="50">
        <f t="shared" si="229"/>
        <v>1</v>
      </c>
      <c r="M652" s="51">
        <f t="shared" si="230"/>
        <v>2026</v>
      </c>
      <c r="N652" s="65">
        <f t="shared" si="231"/>
        <v>46023</v>
      </c>
      <c r="O652" s="52">
        <f t="shared" si="232"/>
        <v>0.21530000000000002</v>
      </c>
      <c r="P652" s="52">
        <f t="shared" si="233"/>
        <v>64.59</v>
      </c>
      <c r="Q652" s="53">
        <f t="shared" si="234"/>
        <v>1.6633333333333333E-2</v>
      </c>
      <c r="R652" s="52">
        <f t="shared" si="235"/>
        <v>0.23193333333333335</v>
      </c>
      <c r="S652" s="54">
        <f t="shared" si="236"/>
        <v>69.580000000000013</v>
      </c>
      <c r="T652" s="52">
        <f t="shared" si="237"/>
        <v>-2.1600000000000012E-2</v>
      </c>
      <c r="U652" s="52">
        <f t="shared" si="238"/>
        <v>0.21033333333333334</v>
      </c>
      <c r="V652" s="52">
        <f t="shared" si="239"/>
        <v>63.1</v>
      </c>
      <c r="W652" s="55">
        <f>SUMIF(GLS!B:B,K652,GLS!C:C)</f>
        <v>5.48</v>
      </c>
      <c r="X652" s="55"/>
      <c r="Y652" s="55"/>
      <c r="Z652" s="52">
        <f t="shared" si="240"/>
        <v>-5.48</v>
      </c>
      <c r="AA652" s="52">
        <f t="shared" si="241"/>
        <v>-5.48</v>
      </c>
      <c r="AB652" s="52">
        <f t="shared" si="242"/>
        <v>-1.8266666666666667E-2</v>
      </c>
      <c r="AC652" s="52">
        <f t="shared" si="243"/>
        <v>0.19206666666666666</v>
      </c>
      <c r="AD652" s="56">
        <f t="shared" si="244"/>
        <v>0.82811152630066098</v>
      </c>
      <c r="AE652" s="57">
        <f t="shared" si="245"/>
        <v>57.62</v>
      </c>
      <c r="AF652" s="53">
        <f>IFERROR(-ABS(INDEX('frais amazon 011225-150326'!H:H,MATCH(Reproting_ERPALIN!K652,'frais amazon 011225-150326'!D:D,0))/1.2),"Commande hors la France")</f>
        <v>-11.450000000000001</v>
      </c>
      <c r="AG652" s="53">
        <f t="shared" si="246"/>
        <v>-11.450000000000001</v>
      </c>
      <c r="AH652" s="53">
        <f t="shared" si="247"/>
        <v>-3.8166666666666668E-2</v>
      </c>
      <c r="AI652" s="57">
        <f t="shared" si="248"/>
        <v>0.15389999999999998</v>
      </c>
      <c r="AJ652" s="56">
        <f t="shared" si="249"/>
        <v>0.66355274504167849</v>
      </c>
      <c r="AK652" s="54">
        <f t="shared" si="250"/>
        <v>46.169999999999995</v>
      </c>
      <c r="AL652" s="46"/>
      <c r="AM652" s="41"/>
    </row>
    <row r="653" spans="1:39" x14ac:dyDescent="0.25">
      <c r="A653" s="27" t="s">
        <v>71</v>
      </c>
      <c r="B653" s="27" t="s">
        <v>72</v>
      </c>
      <c r="C653" s="27" t="s">
        <v>73</v>
      </c>
      <c r="D653" s="27" t="s">
        <v>11812</v>
      </c>
      <c r="E653" s="2">
        <v>300</v>
      </c>
      <c r="F653" s="23">
        <v>32.01</v>
      </c>
      <c r="G653" s="3">
        <v>12.26</v>
      </c>
      <c r="H653" s="3">
        <v>15.66</v>
      </c>
      <c r="I653" s="3">
        <v>48.92</v>
      </c>
      <c r="J653" s="27" t="s">
        <v>1918</v>
      </c>
      <c r="K653" s="1" t="s">
        <v>1211</v>
      </c>
      <c r="L653" s="50">
        <f t="shared" si="229"/>
        <v>1</v>
      </c>
      <c r="M653" s="51">
        <f t="shared" si="230"/>
        <v>2026</v>
      </c>
      <c r="N653" s="65">
        <f t="shared" si="231"/>
        <v>46023</v>
      </c>
      <c r="O653" s="52">
        <f t="shared" si="232"/>
        <v>0.10669999999999999</v>
      </c>
      <c r="P653" s="52">
        <f t="shared" si="233"/>
        <v>32.01</v>
      </c>
      <c r="Q653" s="53">
        <f t="shared" si="234"/>
        <v>4.0866666666666669E-2</v>
      </c>
      <c r="R653" s="52">
        <f t="shared" si="235"/>
        <v>0.14756666666666665</v>
      </c>
      <c r="S653" s="54">
        <f t="shared" si="236"/>
        <v>44.269999999999996</v>
      </c>
      <c r="T653" s="52">
        <f t="shared" si="237"/>
        <v>-5.4499999999999993E-2</v>
      </c>
      <c r="U653" s="52">
        <f t="shared" si="238"/>
        <v>9.3066666666666659E-2</v>
      </c>
      <c r="V653" s="52">
        <f t="shared" si="239"/>
        <v>27.919999999999998</v>
      </c>
      <c r="W653" s="55">
        <f>SUMIF(GLS!B:B,K653,GLS!C:C)</f>
        <v>10.719999999999999</v>
      </c>
      <c r="X653" s="55"/>
      <c r="Y653" s="55"/>
      <c r="Z653" s="52">
        <f t="shared" si="240"/>
        <v>-10.719999999999999</v>
      </c>
      <c r="AA653" s="52">
        <f t="shared" si="241"/>
        <v>-10.719999999999999</v>
      </c>
      <c r="AB653" s="52">
        <f t="shared" si="242"/>
        <v>-3.5733333333333332E-2</v>
      </c>
      <c r="AC653" s="52">
        <f t="shared" si="243"/>
        <v>5.7333333333333326E-2</v>
      </c>
      <c r="AD653" s="56">
        <f t="shared" si="244"/>
        <v>0.38852496046984414</v>
      </c>
      <c r="AE653" s="57">
        <f t="shared" si="245"/>
        <v>17.2</v>
      </c>
      <c r="AF653" s="53" t="str">
        <f>IFERROR(-ABS(INDEX('frais amazon 011225-150326'!H:H,MATCH(Reproting_ERPALIN!K653,'frais amazon 011225-150326'!D:D,0))/1.2),"Commande hors la France")</f>
        <v>Commande hors la France</v>
      </c>
      <c r="AG653" s="53">
        <f t="shared" si="246"/>
        <v>0</v>
      </c>
      <c r="AH653" s="53">
        <f t="shared" si="247"/>
        <v>0</v>
      </c>
      <c r="AI653" s="57">
        <f t="shared" si="248"/>
        <v>5.7333333333333326E-2</v>
      </c>
      <c r="AJ653" s="56">
        <f t="shared" si="249"/>
        <v>0.38852496046984414</v>
      </c>
      <c r="AK653" s="54">
        <f t="shared" si="250"/>
        <v>17.2</v>
      </c>
      <c r="AL653" s="46"/>
      <c r="AM653" s="41"/>
    </row>
    <row r="654" spans="1:39" x14ac:dyDescent="0.25">
      <c r="A654" s="27" t="s">
        <v>1212</v>
      </c>
      <c r="B654" s="27" t="s">
        <v>1213</v>
      </c>
      <c r="C654" s="27" t="s">
        <v>11</v>
      </c>
      <c r="D654" s="27" t="s">
        <v>11815</v>
      </c>
      <c r="E654" s="2">
        <v>18</v>
      </c>
      <c r="F654" s="3">
        <v>38.08</v>
      </c>
      <c r="G654" s="3" t="s">
        <v>12</v>
      </c>
      <c r="H654" s="3">
        <v>13.84</v>
      </c>
      <c r="I654" s="3">
        <v>36.35</v>
      </c>
      <c r="J654" s="27" t="s">
        <v>1671</v>
      </c>
      <c r="K654" s="1" t="s">
        <v>1214</v>
      </c>
      <c r="L654" s="50">
        <f t="shared" si="229"/>
        <v>2</v>
      </c>
      <c r="M654" s="51">
        <f t="shared" si="230"/>
        <v>2026</v>
      </c>
      <c r="N654" s="65">
        <f t="shared" si="231"/>
        <v>46054</v>
      </c>
      <c r="O654" s="52">
        <f t="shared" si="232"/>
        <v>2.1155555555555554</v>
      </c>
      <c r="P654" s="52">
        <f t="shared" si="233"/>
        <v>38.08</v>
      </c>
      <c r="Q654" s="53">
        <f t="shared" si="234"/>
        <v>0</v>
      </c>
      <c r="R654" s="52">
        <f t="shared" si="235"/>
        <v>2.1155555555555554</v>
      </c>
      <c r="S654" s="54">
        <f t="shared" si="236"/>
        <v>38.08</v>
      </c>
      <c r="T654" s="52">
        <f t="shared" si="237"/>
        <v>-1.3466666666666667</v>
      </c>
      <c r="U654" s="52">
        <f t="shared" si="238"/>
        <v>0.76888888888888873</v>
      </c>
      <c r="V654" s="52">
        <f t="shared" si="239"/>
        <v>13.839999999999996</v>
      </c>
      <c r="W654" s="55">
        <f>SUMIF(GLS!B:B,K654,GLS!C:C)</f>
        <v>5.25</v>
      </c>
      <c r="X654" s="55"/>
      <c r="Y654" s="55"/>
      <c r="Z654" s="52">
        <f t="shared" si="240"/>
        <v>-5.25</v>
      </c>
      <c r="AA654" s="52">
        <f t="shared" si="241"/>
        <v>-5.25</v>
      </c>
      <c r="AB654" s="52">
        <f t="shared" si="242"/>
        <v>-0.29166666666666669</v>
      </c>
      <c r="AC654" s="52">
        <f t="shared" si="243"/>
        <v>0.47722222222222205</v>
      </c>
      <c r="AD654" s="56">
        <f t="shared" si="244"/>
        <v>0.2255777310924369</v>
      </c>
      <c r="AE654" s="57">
        <f t="shared" si="245"/>
        <v>8.5899999999999963</v>
      </c>
      <c r="AF654" s="53">
        <f>IFERROR(-ABS(INDEX('frais amazon 011225-150326'!H:H,MATCH(Reproting_ERPALIN!K654,'frais amazon 011225-150326'!D:D,0))/1.2),"Commande hors la France")</f>
        <v>-7.0583333333333345</v>
      </c>
      <c r="AG654" s="53">
        <f t="shared" si="246"/>
        <v>-7.0583333333333345</v>
      </c>
      <c r="AH654" s="53">
        <f t="shared" si="247"/>
        <v>-0.39212962962962972</v>
      </c>
      <c r="AI654" s="57">
        <f t="shared" si="248"/>
        <v>8.5092592592592331E-2</v>
      </c>
      <c r="AJ654" s="56">
        <f t="shared" si="249"/>
        <v>4.0222338935574108E-2</v>
      </c>
      <c r="AK654" s="54">
        <f t="shared" si="250"/>
        <v>1.5316666666666618</v>
      </c>
      <c r="AL654" s="46"/>
      <c r="AM654" s="41"/>
    </row>
    <row r="655" spans="1:39" x14ac:dyDescent="0.25">
      <c r="A655" s="27" t="s">
        <v>100</v>
      </c>
      <c r="B655" s="27" t="s">
        <v>101</v>
      </c>
      <c r="C655" s="27" t="s">
        <v>16</v>
      </c>
      <c r="D655" s="27" t="s">
        <v>11812</v>
      </c>
      <c r="E655" s="2">
        <v>100</v>
      </c>
      <c r="F655" s="23">
        <v>9.48</v>
      </c>
      <c r="G655" s="3">
        <v>4.99</v>
      </c>
      <c r="H655" s="3">
        <v>7.34</v>
      </c>
      <c r="I655" s="3">
        <v>77.430000000000007</v>
      </c>
      <c r="J655" s="27" t="s">
        <v>1671</v>
      </c>
      <c r="K655" s="1" t="s">
        <v>1215</v>
      </c>
      <c r="L655" s="50">
        <f t="shared" si="229"/>
        <v>1</v>
      </c>
      <c r="M655" s="51">
        <f t="shared" si="230"/>
        <v>2026</v>
      </c>
      <c r="N655" s="65">
        <f t="shared" si="231"/>
        <v>46023</v>
      </c>
      <c r="O655" s="52">
        <f t="shared" si="232"/>
        <v>9.4800000000000009E-2</v>
      </c>
      <c r="P655" s="52">
        <f t="shared" si="233"/>
        <v>9.48</v>
      </c>
      <c r="Q655" s="53">
        <f t="shared" si="234"/>
        <v>4.99E-2</v>
      </c>
      <c r="R655" s="52">
        <f t="shared" si="235"/>
        <v>0.1447</v>
      </c>
      <c r="S655" s="54">
        <f t="shared" si="236"/>
        <v>14.469999999999999</v>
      </c>
      <c r="T655" s="52">
        <f t="shared" si="237"/>
        <v>-2.1400000000000006E-2</v>
      </c>
      <c r="U655" s="52">
        <f t="shared" si="238"/>
        <v>0.12329999999999999</v>
      </c>
      <c r="V655" s="52">
        <f t="shared" si="239"/>
        <v>12.33</v>
      </c>
      <c r="W655" s="55">
        <f>SUMIF(GLS!B:B,K655,GLS!C:C)</f>
        <v>5.25</v>
      </c>
      <c r="X655" s="55"/>
      <c r="Y655" s="55"/>
      <c r="Z655" s="52">
        <f t="shared" si="240"/>
        <v>-5.25</v>
      </c>
      <c r="AA655" s="52">
        <f t="shared" si="241"/>
        <v>-5.25</v>
      </c>
      <c r="AB655" s="52">
        <f t="shared" si="242"/>
        <v>-5.2499999999999998E-2</v>
      </c>
      <c r="AC655" s="52">
        <f t="shared" si="243"/>
        <v>7.0800000000000002E-2</v>
      </c>
      <c r="AD655" s="56">
        <f t="shared" si="244"/>
        <v>0.48928818244644096</v>
      </c>
      <c r="AE655" s="57">
        <f t="shared" si="245"/>
        <v>7.08</v>
      </c>
      <c r="AF655" s="53">
        <f>IFERROR(-ABS(INDEX('frais amazon 011225-150326'!H:H,MATCH(Reproting_ERPALIN!K655,'frais amazon 011225-150326'!D:D,0))/1.2),"Commande hors la France")</f>
        <v>-2.6833333333333336</v>
      </c>
      <c r="AG655" s="53">
        <f t="shared" si="246"/>
        <v>-2.6833333333333336</v>
      </c>
      <c r="AH655" s="53">
        <f t="shared" si="247"/>
        <v>-2.6833333333333334E-2</v>
      </c>
      <c r="AI655" s="57">
        <f t="shared" si="248"/>
        <v>4.3966666666666668E-2</v>
      </c>
      <c r="AJ655" s="56">
        <f t="shared" si="249"/>
        <v>0.30384703985256856</v>
      </c>
      <c r="AK655" s="54">
        <f t="shared" si="250"/>
        <v>4.3966666666666665</v>
      </c>
      <c r="AL655" s="46"/>
      <c r="AM655" s="41"/>
    </row>
    <row r="656" spans="1:39" x14ac:dyDescent="0.25">
      <c r="A656" s="27" t="s">
        <v>196</v>
      </c>
      <c r="B656" s="27" t="s">
        <v>197</v>
      </c>
      <c r="C656" s="27" t="s">
        <v>11</v>
      </c>
      <c r="D656" s="27" t="s">
        <v>11812</v>
      </c>
      <c r="E656" s="2">
        <v>45</v>
      </c>
      <c r="F656" s="23">
        <v>49.95</v>
      </c>
      <c r="G656" s="3" t="s">
        <v>12</v>
      </c>
      <c r="H656" s="3">
        <v>20.8</v>
      </c>
      <c r="I656" s="3">
        <v>41.64</v>
      </c>
      <c r="J656" s="27" t="s">
        <v>1671</v>
      </c>
      <c r="K656" s="1" t="s">
        <v>1216</v>
      </c>
      <c r="L656" s="50">
        <f t="shared" si="229"/>
        <v>1</v>
      </c>
      <c r="M656" s="51">
        <f t="shared" si="230"/>
        <v>2026</v>
      </c>
      <c r="N656" s="65">
        <f t="shared" si="231"/>
        <v>46023</v>
      </c>
      <c r="O656" s="52">
        <f t="shared" si="232"/>
        <v>1.1100000000000001</v>
      </c>
      <c r="P656" s="52">
        <f t="shared" si="233"/>
        <v>49.95</v>
      </c>
      <c r="Q656" s="53">
        <f t="shared" si="234"/>
        <v>0</v>
      </c>
      <c r="R656" s="52">
        <f t="shared" si="235"/>
        <v>1.1100000000000001</v>
      </c>
      <c r="S656" s="54">
        <f t="shared" si="236"/>
        <v>49.95</v>
      </c>
      <c r="T656" s="52">
        <f t="shared" si="237"/>
        <v>-0.64777777777777779</v>
      </c>
      <c r="U656" s="52">
        <f t="shared" si="238"/>
        <v>0.46222222222222231</v>
      </c>
      <c r="V656" s="52">
        <f t="shared" si="239"/>
        <v>20.800000000000004</v>
      </c>
      <c r="W656" s="55">
        <f>SUMIF(GLS!B:B,K656,GLS!C:C)</f>
        <v>8.6700000000000017</v>
      </c>
      <c r="X656" s="55"/>
      <c r="Y656" s="55"/>
      <c r="Z656" s="52">
        <f t="shared" si="240"/>
        <v>-8.6700000000000017</v>
      </c>
      <c r="AA656" s="52">
        <f t="shared" si="241"/>
        <v>-8.6700000000000017</v>
      </c>
      <c r="AB656" s="52">
        <f t="shared" si="242"/>
        <v>-0.19266666666666671</v>
      </c>
      <c r="AC656" s="52">
        <f t="shared" si="243"/>
        <v>0.2695555555555556</v>
      </c>
      <c r="AD656" s="56">
        <f t="shared" si="244"/>
        <v>0.24284284284284285</v>
      </c>
      <c r="AE656" s="57">
        <f t="shared" si="245"/>
        <v>12.130000000000003</v>
      </c>
      <c r="AF656" s="53">
        <f>IFERROR(-ABS(INDEX('frais amazon 011225-150326'!H:H,MATCH(Reproting_ERPALIN!K656,'frais amazon 011225-150326'!D:D,0))/1.2),"Commande hors la France")</f>
        <v>-9.2666666666666657</v>
      </c>
      <c r="AG656" s="53">
        <f t="shared" si="246"/>
        <v>-9.2666666666666657</v>
      </c>
      <c r="AH656" s="53">
        <f t="shared" si="247"/>
        <v>-0.2059259259259259</v>
      </c>
      <c r="AI656" s="57">
        <f t="shared" si="248"/>
        <v>6.3629629629629703E-2</v>
      </c>
      <c r="AJ656" s="56">
        <f t="shared" si="249"/>
        <v>5.7323990657324055E-2</v>
      </c>
      <c r="AK656" s="54">
        <f t="shared" si="250"/>
        <v>2.8633333333333368</v>
      </c>
      <c r="AL656" s="46"/>
      <c r="AM656" s="41"/>
    </row>
    <row r="657" spans="1:39" x14ac:dyDescent="0.25">
      <c r="A657" s="27" t="s">
        <v>782</v>
      </c>
      <c r="B657" s="27" t="s">
        <v>783</v>
      </c>
      <c r="C657" s="27" t="s">
        <v>16</v>
      </c>
      <c r="D657" s="27" t="s">
        <v>11812</v>
      </c>
      <c r="E657" s="2">
        <v>3</v>
      </c>
      <c r="F657" s="23">
        <v>10.3</v>
      </c>
      <c r="G657" s="3">
        <v>4.99</v>
      </c>
      <c r="H657" s="3">
        <v>10.220000000000001</v>
      </c>
      <c r="I657" s="3">
        <v>99.23</v>
      </c>
      <c r="J657" s="27" t="s">
        <v>1671</v>
      </c>
      <c r="K657" s="1" t="s">
        <v>1217</v>
      </c>
      <c r="L657" s="50">
        <f t="shared" si="229"/>
        <v>1</v>
      </c>
      <c r="M657" s="51">
        <f t="shared" si="230"/>
        <v>2026</v>
      </c>
      <c r="N657" s="65">
        <f t="shared" si="231"/>
        <v>46023</v>
      </c>
      <c r="O657" s="52">
        <f t="shared" si="232"/>
        <v>3.4333333333333336</v>
      </c>
      <c r="P657" s="52">
        <f t="shared" si="233"/>
        <v>10.3</v>
      </c>
      <c r="Q657" s="53">
        <f t="shared" si="234"/>
        <v>1.6633333333333333</v>
      </c>
      <c r="R657" s="52">
        <f t="shared" si="235"/>
        <v>5.0966666666666667</v>
      </c>
      <c r="S657" s="54">
        <f t="shared" si="236"/>
        <v>15.29</v>
      </c>
      <c r="T657" s="52">
        <f t="shared" si="237"/>
        <v>-2.6666666666666689E-2</v>
      </c>
      <c r="U657" s="52">
        <f t="shared" si="238"/>
        <v>5.07</v>
      </c>
      <c r="V657" s="52">
        <f t="shared" si="239"/>
        <v>15.21</v>
      </c>
      <c r="W657" s="55">
        <f>SUMIF(GLS!B:B,K657,GLS!C:C)</f>
        <v>5.25</v>
      </c>
      <c r="X657" s="55"/>
      <c r="Y657" s="55"/>
      <c r="Z657" s="52">
        <f t="shared" si="240"/>
        <v>-5.25</v>
      </c>
      <c r="AA657" s="52">
        <f t="shared" si="241"/>
        <v>-5.25</v>
      </c>
      <c r="AB657" s="52">
        <f t="shared" si="242"/>
        <v>-1.75</v>
      </c>
      <c r="AC657" s="52">
        <f t="shared" si="243"/>
        <v>3.3200000000000003</v>
      </c>
      <c r="AD657" s="56">
        <f t="shared" si="244"/>
        <v>0.65140614780902562</v>
      </c>
      <c r="AE657" s="57">
        <f t="shared" si="245"/>
        <v>9.9600000000000009</v>
      </c>
      <c r="AF657" s="53">
        <f>IFERROR(-ABS(INDEX('frais amazon 011225-150326'!H:H,MATCH(Reproting_ERPALIN!K657,'frais amazon 011225-150326'!D:D,0))/1.2),"Commande hors la France")</f>
        <v>-2.85</v>
      </c>
      <c r="AG657" s="53">
        <f t="shared" si="246"/>
        <v>-2.85</v>
      </c>
      <c r="AH657" s="53">
        <f t="shared" si="247"/>
        <v>-0.95000000000000007</v>
      </c>
      <c r="AI657" s="57">
        <f t="shared" si="248"/>
        <v>2.37</v>
      </c>
      <c r="AJ657" s="56">
        <f t="shared" si="249"/>
        <v>0.46500981033355138</v>
      </c>
      <c r="AK657" s="54">
        <f t="shared" si="250"/>
        <v>7.11</v>
      </c>
      <c r="AL657" s="46"/>
      <c r="AM657" s="41"/>
    </row>
    <row r="658" spans="1:39" x14ac:dyDescent="0.25">
      <c r="A658" s="27" t="s">
        <v>263</v>
      </c>
      <c r="B658" s="27" t="s">
        <v>264</v>
      </c>
      <c r="C658" s="27" t="s">
        <v>16</v>
      </c>
      <c r="D658" s="27" t="s">
        <v>11812</v>
      </c>
      <c r="E658" s="2">
        <v>100</v>
      </c>
      <c r="F658" s="23">
        <v>5.73</v>
      </c>
      <c r="G658" s="3">
        <v>4.99</v>
      </c>
      <c r="H658" s="3">
        <v>5.01</v>
      </c>
      <c r="I658" s="3">
        <v>87.43</v>
      </c>
      <c r="J658" s="27" t="s">
        <v>1671</v>
      </c>
      <c r="K658" s="1" t="s">
        <v>1218</v>
      </c>
      <c r="L658" s="50">
        <f t="shared" si="229"/>
        <v>1</v>
      </c>
      <c r="M658" s="51">
        <f t="shared" si="230"/>
        <v>2026</v>
      </c>
      <c r="N658" s="65">
        <f t="shared" si="231"/>
        <v>46023</v>
      </c>
      <c r="O658" s="52">
        <f t="shared" si="232"/>
        <v>5.7300000000000004E-2</v>
      </c>
      <c r="P658" s="52">
        <f t="shared" si="233"/>
        <v>5.73</v>
      </c>
      <c r="Q658" s="53">
        <f t="shared" si="234"/>
        <v>4.99E-2</v>
      </c>
      <c r="R658" s="52">
        <f t="shared" si="235"/>
        <v>0.1072</v>
      </c>
      <c r="S658" s="54">
        <f t="shared" si="236"/>
        <v>10.72</v>
      </c>
      <c r="T658" s="52">
        <f t="shared" si="237"/>
        <v>-7.2000000000000067E-3</v>
      </c>
      <c r="U658" s="52">
        <f t="shared" si="238"/>
        <v>9.9999999999999992E-2</v>
      </c>
      <c r="V658" s="52">
        <f t="shared" si="239"/>
        <v>10</v>
      </c>
      <c r="W658" s="55">
        <f>SUMIF(GLS!B:B,K658,GLS!C:C)</f>
        <v>5.25</v>
      </c>
      <c r="X658" s="55"/>
      <c r="Y658" s="55"/>
      <c r="Z658" s="52">
        <f t="shared" si="240"/>
        <v>-5.25</v>
      </c>
      <c r="AA658" s="52">
        <f t="shared" si="241"/>
        <v>-5.25</v>
      </c>
      <c r="AB658" s="52">
        <f t="shared" si="242"/>
        <v>-5.2499999999999998E-2</v>
      </c>
      <c r="AC658" s="52">
        <f t="shared" si="243"/>
        <v>4.7499999999999994E-2</v>
      </c>
      <c r="AD658" s="56">
        <f t="shared" si="244"/>
        <v>0.44309701492537307</v>
      </c>
      <c r="AE658" s="57">
        <f t="shared" si="245"/>
        <v>4.7499999999999991</v>
      </c>
      <c r="AF658" s="53">
        <f>IFERROR(-ABS(INDEX('frais amazon 011225-150326'!H:H,MATCH(Reproting_ERPALIN!K658,'frais amazon 011225-150326'!D:D,0))/1.2),"Commande hors la France")</f>
        <v>-2</v>
      </c>
      <c r="AG658" s="53">
        <f t="shared" si="246"/>
        <v>-2</v>
      </c>
      <c r="AH658" s="53">
        <f t="shared" si="247"/>
        <v>-0.02</v>
      </c>
      <c r="AI658" s="57">
        <f t="shared" si="248"/>
        <v>2.7499999999999993E-2</v>
      </c>
      <c r="AJ658" s="56">
        <f t="shared" si="249"/>
        <v>0.25652985074626861</v>
      </c>
      <c r="AK658" s="54">
        <f t="shared" si="250"/>
        <v>2.7499999999999991</v>
      </c>
      <c r="AL658" s="46"/>
      <c r="AM658" s="41"/>
    </row>
    <row r="659" spans="1:39" x14ac:dyDescent="0.25">
      <c r="A659" s="27" t="s">
        <v>31</v>
      </c>
      <c r="B659" s="27" t="s">
        <v>32</v>
      </c>
      <c r="C659" s="27" t="s">
        <v>33</v>
      </c>
      <c r="D659" s="27" t="s">
        <v>11815</v>
      </c>
      <c r="E659" s="2">
        <v>25</v>
      </c>
      <c r="F659" s="3">
        <v>13.68</v>
      </c>
      <c r="G659" s="3" t="s">
        <v>12</v>
      </c>
      <c r="H659" s="3">
        <v>8.41</v>
      </c>
      <c r="I659" s="3">
        <v>61.46</v>
      </c>
      <c r="J659" s="27" t="s">
        <v>1671</v>
      </c>
      <c r="K659" s="1" t="s">
        <v>1219</v>
      </c>
      <c r="L659" s="50">
        <f t="shared" si="229"/>
        <v>2</v>
      </c>
      <c r="M659" s="51">
        <f t="shared" si="230"/>
        <v>2026</v>
      </c>
      <c r="N659" s="65">
        <f t="shared" si="231"/>
        <v>46054</v>
      </c>
      <c r="O659" s="52">
        <f t="shared" si="232"/>
        <v>0.54720000000000002</v>
      </c>
      <c r="P659" s="52">
        <f t="shared" si="233"/>
        <v>13.68</v>
      </c>
      <c r="Q659" s="53">
        <f t="shared" si="234"/>
        <v>0</v>
      </c>
      <c r="R659" s="52">
        <f t="shared" si="235"/>
        <v>0.54720000000000002</v>
      </c>
      <c r="S659" s="54">
        <f t="shared" si="236"/>
        <v>13.68</v>
      </c>
      <c r="T659" s="52">
        <f t="shared" si="237"/>
        <v>-0.21079999999999999</v>
      </c>
      <c r="U659" s="52">
        <f t="shared" si="238"/>
        <v>0.33640000000000003</v>
      </c>
      <c r="V659" s="52">
        <f t="shared" si="239"/>
        <v>8.41</v>
      </c>
      <c r="W659" s="55">
        <f>SUMIF(GLS!B:B,K659,GLS!C:C)</f>
        <v>5.25</v>
      </c>
      <c r="X659" s="55"/>
      <c r="Y659" s="55"/>
      <c r="Z659" s="52">
        <f t="shared" si="240"/>
        <v>-5.25</v>
      </c>
      <c r="AA659" s="52">
        <f t="shared" si="241"/>
        <v>-5.25</v>
      </c>
      <c r="AB659" s="52">
        <f t="shared" si="242"/>
        <v>-0.21</v>
      </c>
      <c r="AC659" s="52">
        <f t="shared" si="243"/>
        <v>0.12640000000000004</v>
      </c>
      <c r="AD659" s="56">
        <f t="shared" si="244"/>
        <v>0.2309941520467837</v>
      </c>
      <c r="AE659" s="57">
        <f t="shared" si="245"/>
        <v>3.160000000000001</v>
      </c>
      <c r="AF659" s="53">
        <f>IFERROR(-ABS(INDEX('frais amazon 011225-150326'!H:H,MATCH(Reproting_ERPALIN!K659,'frais amazon 011225-150326'!D:D,0))/1.2),"Commande hors la France")</f>
        <v>-2.5249999999999999</v>
      </c>
      <c r="AG659" s="53">
        <f t="shared" si="246"/>
        <v>-2.5249999999999999</v>
      </c>
      <c r="AH659" s="53">
        <f t="shared" si="247"/>
        <v>-0.10099999999999999</v>
      </c>
      <c r="AI659" s="57">
        <f t="shared" si="248"/>
        <v>2.5400000000000048E-2</v>
      </c>
      <c r="AJ659" s="56">
        <f t="shared" si="249"/>
        <v>4.6418128654970844E-2</v>
      </c>
      <c r="AK659" s="54">
        <f t="shared" si="250"/>
        <v>0.63500000000000123</v>
      </c>
      <c r="AL659" s="46"/>
      <c r="AM659" s="41"/>
    </row>
    <row r="660" spans="1:39" x14ac:dyDescent="0.25">
      <c r="A660" s="27" t="s">
        <v>68</v>
      </c>
      <c r="B660" s="27" t="s">
        <v>69</v>
      </c>
      <c r="C660" s="27" t="s">
        <v>16</v>
      </c>
      <c r="D660" s="27" t="s">
        <v>11812</v>
      </c>
      <c r="E660" s="2">
        <v>100</v>
      </c>
      <c r="F660" s="23">
        <v>19.82</v>
      </c>
      <c r="G660" s="3">
        <v>4.99</v>
      </c>
      <c r="H660" s="3">
        <v>17.71</v>
      </c>
      <c r="I660" s="3">
        <v>89.35</v>
      </c>
      <c r="J660" s="27" t="s">
        <v>1671</v>
      </c>
      <c r="K660" s="1" t="s">
        <v>1220</v>
      </c>
      <c r="L660" s="50">
        <f t="shared" si="229"/>
        <v>1</v>
      </c>
      <c r="M660" s="51">
        <f t="shared" si="230"/>
        <v>2026</v>
      </c>
      <c r="N660" s="65">
        <f t="shared" si="231"/>
        <v>46023</v>
      </c>
      <c r="O660" s="52">
        <f t="shared" si="232"/>
        <v>0.19820000000000002</v>
      </c>
      <c r="P660" s="52">
        <f t="shared" si="233"/>
        <v>19.82</v>
      </c>
      <c r="Q660" s="53">
        <f t="shared" si="234"/>
        <v>4.99E-2</v>
      </c>
      <c r="R660" s="52">
        <f t="shared" si="235"/>
        <v>0.24810000000000001</v>
      </c>
      <c r="S660" s="54">
        <f t="shared" si="236"/>
        <v>24.810000000000002</v>
      </c>
      <c r="T660" s="52">
        <f t="shared" si="237"/>
        <v>-2.1099999999999994E-2</v>
      </c>
      <c r="U660" s="52">
        <f t="shared" si="238"/>
        <v>0.22700000000000004</v>
      </c>
      <c r="V660" s="52">
        <f t="shared" si="239"/>
        <v>22.700000000000003</v>
      </c>
      <c r="W660" s="55">
        <f>SUMIF(GLS!B:B,K660,GLS!C:C)</f>
        <v>5.25</v>
      </c>
      <c r="X660" s="55"/>
      <c r="Y660" s="55"/>
      <c r="Z660" s="52">
        <f t="shared" si="240"/>
        <v>-5.25</v>
      </c>
      <c r="AA660" s="52">
        <f t="shared" si="241"/>
        <v>-5.25</v>
      </c>
      <c r="AB660" s="52">
        <f t="shared" si="242"/>
        <v>-5.2499999999999998E-2</v>
      </c>
      <c r="AC660" s="52">
        <f t="shared" si="243"/>
        <v>0.17450000000000004</v>
      </c>
      <c r="AD660" s="56">
        <f t="shared" si="244"/>
        <v>0.70334542523176147</v>
      </c>
      <c r="AE660" s="57">
        <f t="shared" si="245"/>
        <v>17.450000000000003</v>
      </c>
      <c r="AF660" s="53">
        <f>IFERROR(-ABS(INDEX('frais amazon 011225-150326'!H:H,MATCH(Reproting_ERPALIN!K660,'frais amazon 011225-150326'!D:D,0))/1.2),"Commande hors la France")</f>
        <v>-4.166666666666667</v>
      </c>
      <c r="AG660" s="53">
        <f t="shared" si="246"/>
        <v>-4.166666666666667</v>
      </c>
      <c r="AH660" s="53">
        <f t="shared" si="247"/>
        <v>-4.1666666666666671E-2</v>
      </c>
      <c r="AI660" s="57">
        <f t="shared" si="248"/>
        <v>0.13283333333333336</v>
      </c>
      <c r="AJ660" s="56">
        <f t="shared" si="249"/>
        <v>0.53540239150880031</v>
      </c>
      <c r="AK660" s="54">
        <f t="shared" si="250"/>
        <v>13.283333333333335</v>
      </c>
      <c r="AL660" s="46"/>
      <c r="AM660" s="41"/>
    </row>
    <row r="661" spans="1:39" x14ac:dyDescent="0.25">
      <c r="A661" s="27" t="s">
        <v>468</v>
      </c>
      <c r="B661" s="27" t="s">
        <v>469</v>
      </c>
      <c r="C661" s="27" t="s">
        <v>81</v>
      </c>
      <c r="D661" s="27" t="s">
        <v>11812</v>
      </c>
      <c r="E661" s="2">
        <v>1</v>
      </c>
      <c r="F661" s="23">
        <v>7.28</v>
      </c>
      <c r="G661" s="3" t="s">
        <v>12</v>
      </c>
      <c r="H661" s="3">
        <v>6.03</v>
      </c>
      <c r="I661" s="3">
        <v>82.83</v>
      </c>
      <c r="J661" s="27" t="s">
        <v>1671</v>
      </c>
      <c r="K661" s="1" t="s">
        <v>1221</v>
      </c>
      <c r="L661" s="50">
        <f t="shared" si="229"/>
        <v>1</v>
      </c>
      <c r="M661" s="51">
        <f t="shared" si="230"/>
        <v>2026</v>
      </c>
      <c r="N661" s="65">
        <f t="shared" si="231"/>
        <v>46023</v>
      </c>
      <c r="O661" s="52">
        <f t="shared" si="232"/>
        <v>7.28</v>
      </c>
      <c r="P661" s="52">
        <f t="shared" si="233"/>
        <v>7.28</v>
      </c>
      <c r="Q661" s="53">
        <f t="shared" si="234"/>
        <v>0</v>
      </c>
      <c r="R661" s="52">
        <f t="shared" si="235"/>
        <v>7.28</v>
      </c>
      <c r="S661" s="54">
        <f t="shared" si="236"/>
        <v>7.28</v>
      </c>
      <c r="T661" s="52">
        <f t="shared" si="237"/>
        <v>-1.25</v>
      </c>
      <c r="U661" s="52">
        <f t="shared" si="238"/>
        <v>6.03</v>
      </c>
      <c r="V661" s="52">
        <f t="shared" si="239"/>
        <v>6.03</v>
      </c>
      <c r="W661" s="55">
        <f>SUMIF(GLS!B:B,K661,GLS!C:C)</f>
        <v>5.25</v>
      </c>
      <c r="X661" s="55"/>
      <c r="Y661" s="55"/>
      <c r="Z661" s="52">
        <f t="shared" si="240"/>
        <v>-5.25</v>
      </c>
      <c r="AA661" s="52">
        <f t="shared" si="241"/>
        <v>-5.25</v>
      </c>
      <c r="AB661" s="52">
        <f t="shared" si="242"/>
        <v>-5.25</v>
      </c>
      <c r="AC661" s="52">
        <f t="shared" si="243"/>
        <v>0.78000000000000025</v>
      </c>
      <c r="AD661" s="56">
        <f t="shared" si="244"/>
        <v>0.10714285714285718</v>
      </c>
      <c r="AE661" s="57">
        <f t="shared" si="245"/>
        <v>0.78000000000000025</v>
      </c>
      <c r="AF661" s="53">
        <f>IFERROR(-ABS(INDEX('frais amazon 011225-150326'!H:H,MATCH(Reproting_ERPALIN!K661,'frais amazon 011225-150326'!D:D,0))/1.2),"Commande hors la France")</f>
        <v>-1.3416666666666668</v>
      </c>
      <c r="AG661" s="53">
        <f t="shared" si="246"/>
        <v>-1.3416666666666668</v>
      </c>
      <c r="AH661" s="53">
        <f t="shared" si="247"/>
        <v>-1.3416666666666668</v>
      </c>
      <c r="AI661" s="57">
        <f t="shared" si="248"/>
        <v>-0.56166666666666654</v>
      </c>
      <c r="AJ661" s="56">
        <f t="shared" si="249"/>
        <v>-7.7152014652014628E-2</v>
      </c>
      <c r="AK661" s="54">
        <f t="shared" si="250"/>
        <v>-0.56166666666666654</v>
      </c>
      <c r="AL661" s="46"/>
      <c r="AM661" s="41"/>
    </row>
    <row r="662" spans="1:39" x14ac:dyDescent="0.25">
      <c r="A662" s="27" t="s">
        <v>1222</v>
      </c>
      <c r="B662" s="27" t="s">
        <v>1223</v>
      </c>
      <c r="C662" s="27" t="s">
        <v>11</v>
      </c>
      <c r="D662" s="27" t="s">
        <v>11814</v>
      </c>
      <c r="E662" s="2">
        <v>15</v>
      </c>
      <c r="F662" s="3">
        <v>18.75</v>
      </c>
      <c r="G662" s="3">
        <v>9.85</v>
      </c>
      <c r="H662" s="3">
        <v>5.12</v>
      </c>
      <c r="I662" s="3">
        <v>27.29</v>
      </c>
      <c r="J662" s="27" t="s">
        <v>1942</v>
      </c>
      <c r="K662" s="1" t="s">
        <v>1224</v>
      </c>
      <c r="L662" s="50">
        <f t="shared" si="229"/>
        <v>12</v>
      </c>
      <c r="M662" s="51">
        <f t="shared" si="230"/>
        <v>2025</v>
      </c>
      <c r="N662" s="65">
        <f t="shared" si="231"/>
        <v>45992</v>
      </c>
      <c r="O662" s="52">
        <f t="shared" si="232"/>
        <v>1.25</v>
      </c>
      <c r="P662" s="52">
        <f t="shared" si="233"/>
        <v>18.75</v>
      </c>
      <c r="Q662" s="53">
        <f t="shared" si="234"/>
        <v>0.65666666666666662</v>
      </c>
      <c r="R662" s="52">
        <f t="shared" si="235"/>
        <v>1.9066666666666667</v>
      </c>
      <c r="S662" s="54">
        <f t="shared" si="236"/>
        <v>28.6</v>
      </c>
      <c r="T662" s="52">
        <f t="shared" si="237"/>
        <v>-0.90866666666666662</v>
      </c>
      <c r="U662" s="52">
        <f t="shared" si="238"/>
        <v>0.99800000000000011</v>
      </c>
      <c r="V662" s="52">
        <f t="shared" si="239"/>
        <v>14.970000000000002</v>
      </c>
      <c r="W662" s="55">
        <f>SUMIF(GLS!B:B,K662,GLS!C:C)</f>
        <v>10.100000000000001</v>
      </c>
      <c r="X662" s="55"/>
      <c r="Y662" s="55"/>
      <c r="Z662" s="52">
        <f t="shared" si="240"/>
        <v>-10.100000000000001</v>
      </c>
      <c r="AA662" s="52">
        <f t="shared" si="241"/>
        <v>-10.100000000000001</v>
      </c>
      <c r="AB662" s="52">
        <f t="shared" si="242"/>
        <v>-0.67333333333333345</v>
      </c>
      <c r="AC662" s="52">
        <f t="shared" si="243"/>
        <v>0.32466666666666666</v>
      </c>
      <c r="AD662" s="56">
        <f t="shared" si="244"/>
        <v>0.17027972027972027</v>
      </c>
      <c r="AE662" s="57">
        <f t="shared" si="245"/>
        <v>4.87</v>
      </c>
      <c r="AF662" s="53" t="str">
        <f>IFERROR(-ABS(INDEX('frais amazon 011225-150326'!H:H,MATCH(Reproting_ERPALIN!K662,'frais amazon 011225-150326'!D:D,0))/1.2),"Commande hors la France")</f>
        <v>Commande hors la France</v>
      </c>
      <c r="AG662" s="53">
        <f t="shared" si="246"/>
        <v>0</v>
      </c>
      <c r="AH662" s="53">
        <f t="shared" si="247"/>
        <v>0</v>
      </c>
      <c r="AI662" s="57">
        <f t="shared" si="248"/>
        <v>0.32466666666666666</v>
      </c>
      <c r="AJ662" s="56">
        <f t="shared" si="249"/>
        <v>0.17027972027972027</v>
      </c>
      <c r="AK662" s="54">
        <f t="shared" si="250"/>
        <v>4.87</v>
      </c>
      <c r="AL662" s="46"/>
      <c r="AM662" s="41"/>
    </row>
    <row r="663" spans="1:39" x14ac:dyDescent="0.25">
      <c r="A663" s="27" t="s">
        <v>1169</v>
      </c>
      <c r="B663" s="27" t="s">
        <v>1170</v>
      </c>
      <c r="C663" s="27" t="s">
        <v>11</v>
      </c>
      <c r="D663" s="27" t="s">
        <v>11815</v>
      </c>
      <c r="E663" s="2">
        <v>32</v>
      </c>
      <c r="F663" s="3">
        <v>38.79</v>
      </c>
      <c r="G663" s="3">
        <v>9.09</v>
      </c>
      <c r="H663" s="3">
        <v>18.87</v>
      </c>
      <c r="I663" s="3">
        <v>48.65</v>
      </c>
      <c r="J663" s="27" t="s">
        <v>1916</v>
      </c>
      <c r="K663" s="1" t="s">
        <v>1226</v>
      </c>
      <c r="L663" s="50">
        <f t="shared" si="229"/>
        <v>2</v>
      </c>
      <c r="M663" s="51">
        <f t="shared" si="230"/>
        <v>2026</v>
      </c>
      <c r="N663" s="65">
        <f t="shared" si="231"/>
        <v>46054</v>
      </c>
      <c r="O663" s="52">
        <f t="shared" si="232"/>
        <v>1.2121875</v>
      </c>
      <c r="P663" s="52">
        <f t="shared" si="233"/>
        <v>38.79</v>
      </c>
      <c r="Q663" s="53">
        <f t="shared" si="234"/>
        <v>0.2840625</v>
      </c>
      <c r="R663" s="52">
        <f t="shared" si="235"/>
        <v>1.4962499999999999</v>
      </c>
      <c r="S663" s="54">
        <f t="shared" si="236"/>
        <v>47.879999999999995</v>
      </c>
      <c r="T663" s="52">
        <f t="shared" si="237"/>
        <v>-0.62249999999999994</v>
      </c>
      <c r="U663" s="52">
        <f t="shared" si="238"/>
        <v>0.87374999999999992</v>
      </c>
      <c r="V663" s="52">
        <f t="shared" si="239"/>
        <v>27.959999999999997</v>
      </c>
      <c r="W663" s="55">
        <f>SUMIF(GLS!B:B,K663,GLS!C:C)</f>
        <v>12.430000000000003</v>
      </c>
      <c r="X663" s="55"/>
      <c r="Y663" s="55"/>
      <c r="Z663" s="52">
        <f t="shared" si="240"/>
        <v>-12.430000000000003</v>
      </c>
      <c r="AA663" s="52">
        <f t="shared" si="241"/>
        <v>-12.430000000000003</v>
      </c>
      <c r="AB663" s="52">
        <f t="shared" si="242"/>
        <v>-0.3884375000000001</v>
      </c>
      <c r="AC663" s="52">
        <f t="shared" si="243"/>
        <v>0.48531249999999981</v>
      </c>
      <c r="AD663" s="56">
        <f t="shared" si="244"/>
        <v>0.32435254803675845</v>
      </c>
      <c r="AE663" s="57">
        <f t="shared" si="245"/>
        <v>15.529999999999994</v>
      </c>
      <c r="AF663" s="53" t="str">
        <f>IFERROR(-ABS(INDEX('frais amazon 011225-150326'!H:H,MATCH(Reproting_ERPALIN!K663,'frais amazon 011225-150326'!D:D,0))/1.2),"Commande hors la France")</f>
        <v>Commande hors la France</v>
      </c>
      <c r="AG663" s="53">
        <f t="shared" si="246"/>
        <v>0</v>
      </c>
      <c r="AH663" s="53">
        <f t="shared" si="247"/>
        <v>0</v>
      </c>
      <c r="AI663" s="57">
        <f t="shared" si="248"/>
        <v>0.48531249999999981</v>
      </c>
      <c r="AJ663" s="56">
        <f t="shared" si="249"/>
        <v>0.32435254803675845</v>
      </c>
      <c r="AK663" s="54">
        <f t="shared" si="250"/>
        <v>15.529999999999994</v>
      </c>
      <c r="AL663" s="46"/>
      <c r="AM663" s="41"/>
    </row>
    <row r="664" spans="1:39" x14ac:dyDescent="0.25">
      <c r="A664" s="27" t="s">
        <v>858</v>
      </c>
      <c r="B664" s="27" t="s">
        <v>859</v>
      </c>
      <c r="C664" s="27" t="s">
        <v>11</v>
      </c>
      <c r="D664" s="27" t="s">
        <v>11814</v>
      </c>
      <c r="E664" s="2">
        <v>120</v>
      </c>
      <c r="F664" s="3">
        <v>42.79</v>
      </c>
      <c r="G664" s="3">
        <v>4.99</v>
      </c>
      <c r="H664" s="3">
        <v>16.61</v>
      </c>
      <c r="I664" s="3">
        <v>38.81</v>
      </c>
      <c r="J664" s="27" t="s">
        <v>1671</v>
      </c>
      <c r="K664" s="1" t="s">
        <v>1230</v>
      </c>
      <c r="L664" s="50">
        <f t="shared" si="229"/>
        <v>12</v>
      </c>
      <c r="M664" s="51">
        <f t="shared" si="230"/>
        <v>2025</v>
      </c>
      <c r="N664" s="65">
        <f t="shared" si="231"/>
        <v>45992</v>
      </c>
      <c r="O664" s="52">
        <f t="shared" si="232"/>
        <v>0.35658333333333331</v>
      </c>
      <c r="P664" s="52">
        <f t="shared" si="233"/>
        <v>42.79</v>
      </c>
      <c r="Q664" s="53">
        <f t="shared" si="234"/>
        <v>4.1583333333333333E-2</v>
      </c>
      <c r="R664" s="52">
        <f t="shared" si="235"/>
        <v>0.39816666666666667</v>
      </c>
      <c r="S664" s="54">
        <f t="shared" si="236"/>
        <v>47.78</v>
      </c>
      <c r="T664" s="52">
        <f t="shared" si="237"/>
        <v>-0.21816666666666668</v>
      </c>
      <c r="U664" s="52">
        <f t="shared" si="238"/>
        <v>0.18</v>
      </c>
      <c r="V664" s="52">
        <f t="shared" si="239"/>
        <v>21.599999999999998</v>
      </c>
      <c r="W664" s="55">
        <f>SUMIF(GLS!B:B,K664,GLS!C:C)</f>
        <v>5.49</v>
      </c>
      <c r="X664" s="55"/>
      <c r="Y664" s="55"/>
      <c r="Z664" s="52">
        <f t="shared" si="240"/>
        <v>-5.49</v>
      </c>
      <c r="AA664" s="52">
        <f t="shared" si="241"/>
        <v>-5.49</v>
      </c>
      <c r="AB664" s="52">
        <f t="shared" si="242"/>
        <v>-4.5749999999999999E-2</v>
      </c>
      <c r="AC664" s="52">
        <f t="shared" si="243"/>
        <v>0.13424999999999998</v>
      </c>
      <c r="AD664" s="56">
        <f t="shared" si="244"/>
        <v>0.33717036416910834</v>
      </c>
      <c r="AE664" s="57">
        <f t="shared" si="245"/>
        <v>16.11</v>
      </c>
      <c r="AF664" s="53">
        <f>IFERROR(-ABS(INDEX('frais amazon 011225-150326'!H:H,MATCH(Reproting_ERPALIN!K664,'frais amazon 011225-150326'!D:D,0))/1.2),"Commande hors la France")</f>
        <v>-8.8583333333333343</v>
      </c>
      <c r="AG664" s="53">
        <f t="shared" si="246"/>
        <v>-8.8583333333333325</v>
      </c>
      <c r="AH664" s="53">
        <f t="shared" si="247"/>
        <v>-7.3819444444444438E-2</v>
      </c>
      <c r="AI664" s="57">
        <f t="shared" si="248"/>
        <v>6.0430555555555543E-2</v>
      </c>
      <c r="AJ664" s="56">
        <f t="shared" si="249"/>
        <v>0.1517720106041579</v>
      </c>
      <c r="AK664" s="54">
        <f t="shared" si="250"/>
        <v>7.2516666666666652</v>
      </c>
      <c r="AL664" s="46"/>
      <c r="AM664" s="41"/>
    </row>
    <row r="665" spans="1:39" x14ac:dyDescent="0.25">
      <c r="A665" s="27" t="s">
        <v>263</v>
      </c>
      <c r="B665" s="27" t="s">
        <v>264</v>
      </c>
      <c r="C665" s="27" t="s">
        <v>16</v>
      </c>
      <c r="D665" s="27" t="s">
        <v>11812</v>
      </c>
      <c r="E665" s="2">
        <v>100</v>
      </c>
      <c r="F665" s="23">
        <v>5.73</v>
      </c>
      <c r="G665" s="3">
        <v>4.99</v>
      </c>
      <c r="H665" s="3">
        <v>5.01</v>
      </c>
      <c r="I665" s="3">
        <v>87.43</v>
      </c>
      <c r="J665" s="27" t="s">
        <v>1671</v>
      </c>
      <c r="K665" s="1" t="s">
        <v>1234</v>
      </c>
      <c r="L665" s="50">
        <f t="shared" si="229"/>
        <v>1</v>
      </c>
      <c r="M665" s="51">
        <f t="shared" si="230"/>
        <v>2026</v>
      </c>
      <c r="N665" s="65">
        <f t="shared" si="231"/>
        <v>46023</v>
      </c>
      <c r="O665" s="52">
        <f t="shared" si="232"/>
        <v>5.7300000000000004E-2</v>
      </c>
      <c r="P665" s="52">
        <f t="shared" si="233"/>
        <v>5.73</v>
      </c>
      <c r="Q665" s="53">
        <f t="shared" si="234"/>
        <v>4.99E-2</v>
      </c>
      <c r="R665" s="52">
        <f t="shared" si="235"/>
        <v>0.1072</v>
      </c>
      <c r="S665" s="54">
        <f t="shared" si="236"/>
        <v>10.72</v>
      </c>
      <c r="T665" s="52">
        <f t="shared" si="237"/>
        <v>-7.2000000000000067E-3</v>
      </c>
      <c r="U665" s="52">
        <f t="shared" si="238"/>
        <v>9.9999999999999992E-2</v>
      </c>
      <c r="V665" s="52">
        <f t="shared" si="239"/>
        <v>10</v>
      </c>
      <c r="W665" s="55">
        <f>SUMIF(GLS!B:B,K665,GLS!C:C)</f>
        <v>5.25</v>
      </c>
      <c r="X665" s="55"/>
      <c r="Y665" s="55"/>
      <c r="Z665" s="52">
        <f t="shared" si="240"/>
        <v>-5.25</v>
      </c>
      <c r="AA665" s="52">
        <f t="shared" si="241"/>
        <v>-5.25</v>
      </c>
      <c r="AB665" s="52">
        <f t="shared" si="242"/>
        <v>-5.2499999999999998E-2</v>
      </c>
      <c r="AC665" s="52">
        <f t="shared" si="243"/>
        <v>4.7499999999999994E-2</v>
      </c>
      <c r="AD665" s="56">
        <f t="shared" si="244"/>
        <v>0.44309701492537307</v>
      </c>
      <c r="AE665" s="57">
        <f t="shared" si="245"/>
        <v>4.7499999999999991</v>
      </c>
      <c r="AF665" s="53">
        <f>IFERROR(-ABS(INDEX('frais amazon 011225-150326'!H:H,MATCH(Reproting_ERPALIN!K665,'frais amazon 011225-150326'!D:D,0))/1.2),"Commande hors la France")</f>
        <v>-1.9833333333333334</v>
      </c>
      <c r="AG665" s="53">
        <f t="shared" si="246"/>
        <v>-1.9833333333333334</v>
      </c>
      <c r="AH665" s="53">
        <f t="shared" si="247"/>
        <v>-1.9833333333333335E-2</v>
      </c>
      <c r="AI665" s="57">
        <f t="shared" si="248"/>
        <v>2.7666666666666659E-2</v>
      </c>
      <c r="AJ665" s="56">
        <f t="shared" si="249"/>
        <v>0.25808457711442778</v>
      </c>
      <c r="AK665" s="54">
        <f t="shared" si="250"/>
        <v>2.7666666666666657</v>
      </c>
      <c r="AL665" s="46"/>
      <c r="AM665" s="41"/>
    </row>
    <row r="666" spans="1:39" x14ac:dyDescent="0.25">
      <c r="A666" s="27" t="s">
        <v>53</v>
      </c>
      <c r="B666" s="27" t="s">
        <v>54</v>
      </c>
      <c r="C666" s="27" t="s">
        <v>16</v>
      </c>
      <c r="D666" s="27" t="s">
        <v>11812</v>
      </c>
      <c r="E666" s="2">
        <v>100</v>
      </c>
      <c r="F666" s="23">
        <v>10.32</v>
      </c>
      <c r="G666" s="3">
        <v>4.99</v>
      </c>
      <c r="H666" s="3">
        <v>9.56</v>
      </c>
      <c r="I666" s="3">
        <v>92.64</v>
      </c>
      <c r="J666" s="27" t="s">
        <v>1671</v>
      </c>
      <c r="K666" s="1" t="s">
        <v>1235</v>
      </c>
      <c r="L666" s="50">
        <f t="shared" si="229"/>
        <v>1</v>
      </c>
      <c r="M666" s="51">
        <f t="shared" si="230"/>
        <v>2026</v>
      </c>
      <c r="N666" s="65">
        <f t="shared" si="231"/>
        <v>46023</v>
      </c>
      <c r="O666" s="52">
        <f t="shared" si="232"/>
        <v>0.1032</v>
      </c>
      <c r="P666" s="52">
        <f t="shared" si="233"/>
        <v>10.32</v>
      </c>
      <c r="Q666" s="53">
        <f t="shared" si="234"/>
        <v>4.99E-2</v>
      </c>
      <c r="R666" s="52">
        <f t="shared" si="235"/>
        <v>0.15310000000000001</v>
      </c>
      <c r="S666" s="54">
        <f t="shared" si="236"/>
        <v>15.310000000000002</v>
      </c>
      <c r="T666" s="52">
        <f t="shared" si="237"/>
        <v>-7.5999999999999983E-3</v>
      </c>
      <c r="U666" s="52">
        <f t="shared" si="238"/>
        <v>0.14550000000000002</v>
      </c>
      <c r="V666" s="52">
        <f t="shared" si="239"/>
        <v>14.550000000000002</v>
      </c>
      <c r="W666" s="55">
        <f>SUMIF(GLS!B:B,K666,GLS!C:C)</f>
        <v>5.25</v>
      </c>
      <c r="X666" s="55"/>
      <c r="Y666" s="55"/>
      <c r="Z666" s="52">
        <f t="shared" si="240"/>
        <v>-5.25</v>
      </c>
      <c r="AA666" s="52">
        <f t="shared" si="241"/>
        <v>-5.25</v>
      </c>
      <c r="AB666" s="52">
        <f t="shared" si="242"/>
        <v>-5.2499999999999998E-2</v>
      </c>
      <c r="AC666" s="52">
        <f t="shared" si="243"/>
        <v>9.3000000000000027E-2</v>
      </c>
      <c r="AD666" s="56">
        <f t="shared" si="244"/>
        <v>0.60744611365120849</v>
      </c>
      <c r="AE666" s="57">
        <f t="shared" si="245"/>
        <v>9.3000000000000025</v>
      </c>
      <c r="AF666" s="53">
        <f>IFERROR(-ABS(INDEX('frais amazon 011225-150326'!H:H,MATCH(Reproting_ERPALIN!K666,'frais amazon 011225-150326'!D:D,0))/1.2),"Commande hors la France")</f>
        <v>-2.85</v>
      </c>
      <c r="AG666" s="53">
        <f t="shared" si="246"/>
        <v>-2.85</v>
      </c>
      <c r="AH666" s="53">
        <f t="shared" si="247"/>
        <v>-2.8500000000000001E-2</v>
      </c>
      <c r="AI666" s="57">
        <f t="shared" si="248"/>
        <v>6.450000000000003E-2</v>
      </c>
      <c r="AJ666" s="56">
        <f t="shared" si="249"/>
        <v>0.42129327237099951</v>
      </c>
      <c r="AK666" s="54">
        <f t="shared" si="250"/>
        <v>6.4500000000000028</v>
      </c>
      <c r="AL666" s="46"/>
      <c r="AM666" s="41"/>
    </row>
    <row r="667" spans="1:39" x14ac:dyDescent="0.25">
      <c r="A667" s="27" t="s">
        <v>1236</v>
      </c>
      <c r="B667" s="27" t="s">
        <v>1237</v>
      </c>
      <c r="C667" s="27" t="s">
        <v>16</v>
      </c>
      <c r="D667" s="27" t="s">
        <v>11812</v>
      </c>
      <c r="E667" s="2">
        <v>50</v>
      </c>
      <c r="F667" s="23">
        <v>20.86</v>
      </c>
      <c r="G667" s="3">
        <v>10.25</v>
      </c>
      <c r="H667" s="3">
        <v>16.25</v>
      </c>
      <c r="I667" s="3">
        <v>77.88</v>
      </c>
      <c r="J667" s="27" t="s">
        <v>1918</v>
      </c>
      <c r="K667" s="1" t="s">
        <v>1238</v>
      </c>
      <c r="L667" s="50">
        <f t="shared" si="229"/>
        <v>1</v>
      </c>
      <c r="M667" s="51">
        <f t="shared" si="230"/>
        <v>2026</v>
      </c>
      <c r="N667" s="65">
        <f t="shared" si="231"/>
        <v>46023</v>
      </c>
      <c r="O667" s="52">
        <f t="shared" si="232"/>
        <v>0.41720000000000002</v>
      </c>
      <c r="P667" s="52">
        <f t="shared" si="233"/>
        <v>20.86</v>
      </c>
      <c r="Q667" s="53">
        <f t="shared" si="234"/>
        <v>0.20499999999999999</v>
      </c>
      <c r="R667" s="52">
        <f t="shared" si="235"/>
        <v>0.62219999999999998</v>
      </c>
      <c r="S667" s="54">
        <f t="shared" si="236"/>
        <v>31.11</v>
      </c>
      <c r="T667" s="52">
        <f t="shared" si="237"/>
        <v>-9.219999999999999E-2</v>
      </c>
      <c r="U667" s="52">
        <f t="shared" si="238"/>
        <v>0.53</v>
      </c>
      <c r="V667" s="52">
        <f t="shared" si="239"/>
        <v>26.5</v>
      </c>
      <c r="W667" s="55">
        <f>SUMIF(GLS!B:B,K667,GLS!C:C)</f>
        <v>10.719999999999999</v>
      </c>
      <c r="X667" s="55"/>
      <c r="Y667" s="55"/>
      <c r="Z667" s="52">
        <f t="shared" si="240"/>
        <v>-10.719999999999999</v>
      </c>
      <c r="AA667" s="52">
        <f t="shared" si="241"/>
        <v>-10.72</v>
      </c>
      <c r="AB667" s="52">
        <f t="shared" si="242"/>
        <v>-0.21440000000000001</v>
      </c>
      <c r="AC667" s="52">
        <f t="shared" si="243"/>
        <v>0.31559999999999999</v>
      </c>
      <c r="AD667" s="56">
        <f t="shared" si="244"/>
        <v>0.50723240115718415</v>
      </c>
      <c r="AE667" s="57">
        <f t="shared" si="245"/>
        <v>15.78</v>
      </c>
      <c r="AF667" s="53" t="str">
        <f>IFERROR(-ABS(INDEX('frais amazon 011225-150326'!H:H,MATCH(Reproting_ERPALIN!K667,'frais amazon 011225-150326'!D:D,0))/1.2),"Commande hors la France")</f>
        <v>Commande hors la France</v>
      </c>
      <c r="AG667" s="53">
        <f t="shared" si="246"/>
        <v>0</v>
      </c>
      <c r="AH667" s="53">
        <f t="shared" si="247"/>
        <v>0</v>
      </c>
      <c r="AI667" s="57">
        <f t="shared" si="248"/>
        <v>0.31559999999999999</v>
      </c>
      <c r="AJ667" s="56">
        <f t="shared" si="249"/>
        <v>0.50723240115718415</v>
      </c>
      <c r="AK667" s="54">
        <f t="shared" si="250"/>
        <v>15.78</v>
      </c>
      <c r="AL667" s="46"/>
      <c r="AM667" s="41"/>
    </row>
    <row r="668" spans="1:39" x14ac:dyDescent="0.25">
      <c r="A668" s="27" t="s">
        <v>305</v>
      </c>
      <c r="B668" s="27" t="s">
        <v>306</v>
      </c>
      <c r="C668" s="27" t="s">
        <v>16</v>
      </c>
      <c r="D668" s="27" t="s">
        <v>11812</v>
      </c>
      <c r="E668" s="2">
        <v>10</v>
      </c>
      <c r="F668" s="23">
        <v>18.22</v>
      </c>
      <c r="G668" s="3" t="s">
        <v>307</v>
      </c>
      <c r="H668" s="3">
        <v>10.57</v>
      </c>
      <c r="I668" s="3">
        <v>57.99</v>
      </c>
      <c r="J668" s="27" t="s">
        <v>1916</v>
      </c>
      <c r="K668" s="1" t="s">
        <v>1241</v>
      </c>
      <c r="L668" s="50">
        <f t="shared" si="229"/>
        <v>1</v>
      </c>
      <c r="M668" s="51">
        <f t="shared" si="230"/>
        <v>2026</v>
      </c>
      <c r="N668" s="65">
        <f t="shared" si="231"/>
        <v>46023</v>
      </c>
      <c r="O668" s="52">
        <f t="shared" si="232"/>
        <v>1.8219999999999998</v>
      </c>
      <c r="P668" s="52">
        <f t="shared" si="233"/>
        <v>18.22</v>
      </c>
      <c r="Q668" s="53">
        <f t="shared" si="234"/>
        <v>1</v>
      </c>
      <c r="R668" s="52">
        <f t="shared" si="235"/>
        <v>2.8220000000000001</v>
      </c>
      <c r="S668" s="54">
        <f t="shared" si="236"/>
        <v>28.22</v>
      </c>
      <c r="T668" s="52">
        <f t="shared" si="237"/>
        <v>-0.7649999999999999</v>
      </c>
      <c r="U668" s="52">
        <f t="shared" si="238"/>
        <v>2.0570000000000004</v>
      </c>
      <c r="V668" s="52">
        <f t="shared" si="239"/>
        <v>20.570000000000004</v>
      </c>
      <c r="W668" s="55">
        <f>SUMIF(GLS!B:B,K668,GLS!C:C)</f>
        <v>10.719999999999999</v>
      </c>
      <c r="X668" s="55"/>
      <c r="Y668" s="55"/>
      <c r="Z668" s="52">
        <f t="shared" si="240"/>
        <v>-10.719999999999999</v>
      </c>
      <c r="AA668" s="52">
        <f t="shared" si="241"/>
        <v>-10.719999999999999</v>
      </c>
      <c r="AB668" s="52">
        <f t="shared" si="242"/>
        <v>-1.0719999999999998</v>
      </c>
      <c r="AC668" s="52">
        <f t="shared" si="243"/>
        <v>0.98500000000000054</v>
      </c>
      <c r="AD668" s="56">
        <f t="shared" si="244"/>
        <v>0.3490432317505317</v>
      </c>
      <c r="AE668" s="57">
        <f t="shared" si="245"/>
        <v>9.850000000000005</v>
      </c>
      <c r="AF668" s="53" t="str">
        <f>IFERROR(-ABS(INDEX('frais amazon 011225-150326'!H:H,MATCH(Reproting_ERPALIN!K668,'frais amazon 011225-150326'!D:D,0))/1.2),"Commande hors la France")</f>
        <v>Commande hors la France</v>
      </c>
      <c r="AG668" s="53">
        <f t="shared" si="246"/>
        <v>0</v>
      </c>
      <c r="AH668" s="53">
        <f t="shared" si="247"/>
        <v>0</v>
      </c>
      <c r="AI668" s="57">
        <f t="shared" si="248"/>
        <v>0.98500000000000054</v>
      </c>
      <c r="AJ668" s="56">
        <f t="shared" si="249"/>
        <v>0.3490432317505317</v>
      </c>
      <c r="AK668" s="54">
        <f t="shared" si="250"/>
        <v>9.850000000000005</v>
      </c>
      <c r="AL668" s="46"/>
      <c r="AM668" s="41"/>
    </row>
    <row r="669" spans="1:39" x14ac:dyDescent="0.25">
      <c r="A669" s="27" t="s">
        <v>240</v>
      </c>
      <c r="B669" s="27" t="s">
        <v>241</v>
      </c>
      <c r="C669" s="27" t="s">
        <v>11</v>
      </c>
      <c r="D669" s="27" t="s">
        <v>11814</v>
      </c>
      <c r="E669" s="2">
        <v>30</v>
      </c>
      <c r="F669" s="3">
        <v>36.630000000000003</v>
      </c>
      <c r="G669" s="3" t="s">
        <v>12</v>
      </c>
      <c r="H669" s="3">
        <v>16.190000000000001</v>
      </c>
      <c r="I669" s="3">
        <v>44.2</v>
      </c>
      <c r="J669" s="27" t="s">
        <v>1671</v>
      </c>
      <c r="K669" s="1" t="s">
        <v>1243</v>
      </c>
      <c r="L669" s="50">
        <f t="shared" si="229"/>
        <v>12</v>
      </c>
      <c r="M669" s="51">
        <f t="shared" si="230"/>
        <v>2025</v>
      </c>
      <c r="N669" s="65">
        <f t="shared" si="231"/>
        <v>45992</v>
      </c>
      <c r="O669" s="52">
        <f t="shared" si="232"/>
        <v>1.2210000000000001</v>
      </c>
      <c r="P669" s="52">
        <f t="shared" si="233"/>
        <v>36.630000000000003</v>
      </c>
      <c r="Q669" s="53">
        <f t="shared" si="234"/>
        <v>0</v>
      </c>
      <c r="R669" s="52">
        <f t="shared" si="235"/>
        <v>1.2210000000000001</v>
      </c>
      <c r="S669" s="54">
        <f t="shared" si="236"/>
        <v>36.630000000000003</v>
      </c>
      <c r="T669" s="52">
        <f t="shared" si="237"/>
        <v>-0.68133333333333335</v>
      </c>
      <c r="U669" s="52">
        <f t="shared" si="238"/>
        <v>0.53966666666666674</v>
      </c>
      <c r="V669" s="52">
        <f t="shared" si="239"/>
        <v>16.190000000000001</v>
      </c>
      <c r="W669" s="55">
        <f>SUMIF(GLS!B:B,K669,GLS!C:C)</f>
        <v>5.5</v>
      </c>
      <c r="X669" s="55"/>
      <c r="Y669" s="55"/>
      <c r="Z669" s="52">
        <f t="shared" si="240"/>
        <v>-5.5</v>
      </c>
      <c r="AA669" s="52">
        <f t="shared" si="241"/>
        <v>-5.5</v>
      </c>
      <c r="AB669" s="52">
        <f t="shared" si="242"/>
        <v>-0.18333333333333332</v>
      </c>
      <c r="AC669" s="52">
        <f t="shared" si="243"/>
        <v>0.35633333333333339</v>
      </c>
      <c r="AD669" s="56">
        <f t="shared" si="244"/>
        <v>0.29183729183729185</v>
      </c>
      <c r="AE669" s="57">
        <f t="shared" si="245"/>
        <v>10.690000000000001</v>
      </c>
      <c r="AF669" s="53">
        <f>IFERROR(-ABS(INDEX('frais amazon 011225-150326'!H:H,MATCH(Reproting_ERPALIN!K669,'frais amazon 011225-150326'!D:D,0))/1.2),"Commande hors la France")</f>
        <v>-6.8000000000000007</v>
      </c>
      <c r="AG669" s="53">
        <f t="shared" si="246"/>
        <v>-6.8000000000000007</v>
      </c>
      <c r="AH669" s="53">
        <f t="shared" si="247"/>
        <v>-0.22666666666666668</v>
      </c>
      <c r="AI669" s="57">
        <f t="shared" si="248"/>
        <v>0.12966666666666671</v>
      </c>
      <c r="AJ669" s="56">
        <f t="shared" si="249"/>
        <v>0.10619710619710622</v>
      </c>
      <c r="AK669" s="54">
        <f t="shared" si="250"/>
        <v>3.8900000000000015</v>
      </c>
      <c r="AL669" s="46"/>
      <c r="AM669" s="41"/>
    </row>
    <row r="670" spans="1:39" x14ac:dyDescent="0.25">
      <c r="A670" s="27" t="s">
        <v>358</v>
      </c>
      <c r="B670" s="27" t="s">
        <v>359</v>
      </c>
      <c r="C670" s="27" t="s">
        <v>81</v>
      </c>
      <c r="D670" s="27" t="s">
        <v>11812</v>
      </c>
      <c r="E670" s="2">
        <v>1</v>
      </c>
      <c r="F670" s="23">
        <v>19.43</v>
      </c>
      <c r="G670" s="3" t="s">
        <v>12</v>
      </c>
      <c r="H670" s="3">
        <v>8.3699999999999992</v>
      </c>
      <c r="I670" s="3">
        <v>43.1</v>
      </c>
      <c r="J670" s="27" t="s">
        <v>1671</v>
      </c>
      <c r="K670" s="1" t="s">
        <v>1244</v>
      </c>
      <c r="L670" s="50">
        <f t="shared" si="229"/>
        <v>1</v>
      </c>
      <c r="M670" s="51">
        <f t="shared" si="230"/>
        <v>2026</v>
      </c>
      <c r="N670" s="65">
        <f t="shared" si="231"/>
        <v>46023</v>
      </c>
      <c r="O670" s="52">
        <f t="shared" si="232"/>
        <v>19.43</v>
      </c>
      <c r="P670" s="52">
        <f t="shared" si="233"/>
        <v>19.43</v>
      </c>
      <c r="Q670" s="53">
        <f t="shared" si="234"/>
        <v>0</v>
      </c>
      <c r="R670" s="52">
        <f t="shared" si="235"/>
        <v>19.43</v>
      </c>
      <c r="S670" s="54">
        <f t="shared" si="236"/>
        <v>19.43</v>
      </c>
      <c r="T670" s="52">
        <f t="shared" si="237"/>
        <v>-11.06</v>
      </c>
      <c r="U670" s="52">
        <f t="shared" si="238"/>
        <v>8.3699999999999992</v>
      </c>
      <c r="V670" s="52">
        <f t="shared" si="239"/>
        <v>8.3699999999999992</v>
      </c>
      <c r="W670" s="55">
        <f>SUMIF(GLS!B:B,K670,GLS!C:C)</f>
        <v>5.25</v>
      </c>
      <c r="X670" s="55"/>
      <c r="Y670" s="55"/>
      <c r="Z670" s="52">
        <f t="shared" si="240"/>
        <v>-5.25</v>
      </c>
      <c r="AA670" s="52">
        <f t="shared" si="241"/>
        <v>-5.25</v>
      </c>
      <c r="AB670" s="52">
        <f t="shared" si="242"/>
        <v>-5.25</v>
      </c>
      <c r="AC670" s="52">
        <f t="shared" si="243"/>
        <v>3.1199999999999992</v>
      </c>
      <c r="AD670" s="56">
        <f t="shared" si="244"/>
        <v>0.16057642820380852</v>
      </c>
      <c r="AE670" s="57">
        <f t="shared" si="245"/>
        <v>3.1199999999999992</v>
      </c>
      <c r="AF670" s="53">
        <f>IFERROR(-ABS(INDEX('frais amazon 011225-150326'!H:H,MATCH(Reproting_ERPALIN!K670,'frais amazon 011225-150326'!D:D,0))/1.2),"Commande hors la France")</f>
        <v>-3.6083333333333334</v>
      </c>
      <c r="AG670" s="53">
        <f t="shared" si="246"/>
        <v>-3.6083333333333334</v>
      </c>
      <c r="AH670" s="53">
        <f t="shared" si="247"/>
        <v>-3.6083333333333334</v>
      </c>
      <c r="AI670" s="57">
        <f t="shared" si="248"/>
        <v>-0.48833333333333417</v>
      </c>
      <c r="AJ670" s="56">
        <f t="shared" si="249"/>
        <v>-2.5132955910104691E-2</v>
      </c>
      <c r="AK670" s="54">
        <f t="shared" si="250"/>
        <v>-0.48833333333333417</v>
      </c>
      <c r="AL670" s="46"/>
      <c r="AM670" s="41"/>
    </row>
    <row r="671" spans="1:39" x14ac:dyDescent="0.25">
      <c r="A671" s="27" t="s">
        <v>100</v>
      </c>
      <c r="B671" s="27" t="s">
        <v>101</v>
      </c>
      <c r="C671" s="27" t="s">
        <v>16</v>
      </c>
      <c r="D671" s="27" t="s">
        <v>11814</v>
      </c>
      <c r="E671" s="2">
        <v>100</v>
      </c>
      <c r="F671" s="3">
        <v>9.4700000000000006</v>
      </c>
      <c r="G671" s="3">
        <v>4.99</v>
      </c>
      <c r="H671" s="3">
        <v>7.33</v>
      </c>
      <c r="I671" s="3">
        <v>77.400000000000006</v>
      </c>
      <c r="J671" s="27" t="s">
        <v>1671</v>
      </c>
      <c r="K671" s="1" t="s">
        <v>1245</v>
      </c>
      <c r="L671" s="50">
        <f t="shared" si="229"/>
        <v>12</v>
      </c>
      <c r="M671" s="51">
        <f t="shared" si="230"/>
        <v>2025</v>
      </c>
      <c r="N671" s="65">
        <f t="shared" si="231"/>
        <v>45992</v>
      </c>
      <c r="O671" s="52">
        <f t="shared" si="232"/>
        <v>9.4700000000000006E-2</v>
      </c>
      <c r="P671" s="52">
        <f t="shared" si="233"/>
        <v>9.4700000000000006</v>
      </c>
      <c r="Q671" s="53">
        <f t="shared" si="234"/>
        <v>4.99E-2</v>
      </c>
      <c r="R671" s="52">
        <f t="shared" si="235"/>
        <v>0.14460000000000001</v>
      </c>
      <c r="S671" s="54">
        <f t="shared" si="236"/>
        <v>14.46</v>
      </c>
      <c r="T671" s="52">
        <f t="shared" si="237"/>
        <v>-2.1400000000000006E-2</v>
      </c>
      <c r="U671" s="52">
        <f t="shared" si="238"/>
        <v>0.1232</v>
      </c>
      <c r="V671" s="52">
        <f t="shared" si="239"/>
        <v>12.32</v>
      </c>
      <c r="W671" s="55">
        <f>SUMIF(GLS!B:B,K671,GLS!C:C)</f>
        <v>5.25</v>
      </c>
      <c r="X671" s="55"/>
      <c r="Y671" s="55"/>
      <c r="Z671" s="52">
        <f t="shared" si="240"/>
        <v>-5.25</v>
      </c>
      <c r="AA671" s="52">
        <f t="shared" si="241"/>
        <v>-5.25</v>
      </c>
      <c r="AB671" s="52">
        <f t="shared" si="242"/>
        <v>-5.2499999999999998E-2</v>
      </c>
      <c r="AC671" s="52">
        <f t="shared" si="243"/>
        <v>7.0700000000000013E-2</v>
      </c>
      <c r="AD671" s="56">
        <f t="shared" si="244"/>
        <v>0.48893499308437077</v>
      </c>
      <c r="AE671" s="57">
        <f t="shared" si="245"/>
        <v>7.0700000000000012</v>
      </c>
      <c r="AF671" s="53">
        <f>IFERROR(-ABS(INDEX('frais amazon 011225-150326'!H:H,MATCH(Reproting_ERPALIN!K671,'frais amazon 011225-150326'!D:D,0))/1.2),"Commande hors la France")</f>
        <v>-2.6750000000000003</v>
      </c>
      <c r="AG671" s="53">
        <f t="shared" si="246"/>
        <v>-2.6749999999999998</v>
      </c>
      <c r="AH671" s="53">
        <f t="shared" si="247"/>
        <v>-2.6749999999999999E-2</v>
      </c>
      <c r="AI671" s="57">
        <f t="shared" si="248"/>
        <v>4.3950000000000017E-2</v>
      </c>
      <c r="AJ671" s="56">
        <f t="shared" si="249"/>
        <v>0.30394190871369303</v>
      </c>
      <c r="AK671" s="54">
        <f t="shared" si="250"/>
        <v>4.3950000000000014</v>
      </c>
      <c r="AL671" s="46"/>
      <c r="AM671" s="41"/>
    </row>
    <row r="672" spans="1:39" x14ac:dyDescent="0.25">
      <c r="A672" s="27" t="s">
        <v>9</v>
      </c>
      <c r="B672" s="27" t="s">
        <v>10</v>
      </c>
      <c r="C672" s="27" t="s">
        <v>11</v>
      </c>
      <c r="D672" s="27" t="s">
        <v>11812</v>
      </c>
      <c r="E672" s="2">
        <v>30</v>
      </c>
      <c r="F672" s="23">
        <v>13.49</v>
      </c>
      <c r="G672" s="3" t="s">
        <v>12</v>
      </c>
      <c r="H672" s="3">
        <v>9.2200000000000006</v>
      </c>
      <c r="I672" s="3">
        <v>68.31</v>
      </c>
      <c r="J672" s="27" t="s">
        <v>1671</v>
      </c>
      <c r="K672" s="1" t="s">
        <v>1246</v>
      </c>
      <c r="L672" s="50">
        <f t="shared" si="229"/>
        <v>1</v>
      </c>
      <c r="M672" s="51">
        <f t="shared" si="230"/>
        <v>2026</v>
      </c>
      <c r="N672" s="65">
        <f t="shared" si="231"/>
        <v>46023</v>
      </c>
      <c r="O672" s="52">
        <f t="shared" si="232"/>
        <v>0.44966666666666666</v>
      </c>
      <c r="P672" s="52">
        <f t="shared" si="233"/>
        <v>13.49</v>
      </c>
      <c r="Q672" s="53">
        <f t="shared" si="234"/>
        <v>0</v>
      </c>
      <c r="R672" s="52">
        <f t="shared" si="235"/>
        <v>0.44966666666666666</v>
      </c>
      <c r="S672" s="54">
        <f t="shared" si="236"/>
        <v>13.49</v>
      </c>
      <c r="T672" s="52">
        <f t="shared" si="237"/>
        <v>-0.14233333333333331</v>
      </c>
      <c r="U672" s="52">
        <f t="shared" si="238"/>
        <v>0.30733333333333335</v>
      </c>
      <c r="V672" s="52">
        <f t="shared" si="239"/>
        <v>9.2200000000000006</v>
      </c>
      <c r="W672" s="55">
        <f>SUMIF(GLS!B:B,K672,GLS!C:C)</f>
        <v>5.48</v>
      </c>
      <c r="X672" s="55"/>
      <c r="Y672" s="55"/>
      <c r="Z672" s="52">
        <f t="shared" si="240"/>
        <v>-5.48</v>
      </c>
      <c r="AA672" s="52">
        <f t="shared" si="241"/>
        <v>-5.48</v>
      </c>
      <c r="AB672" s="52">
        <f t="shared" si="242"/>
        <v>-0.18266666666666667</v>
      </c>
      <c r="AC672" s="52">
        <f t="shared" si="243"/>
        <v>0.12466666666666668</v>
      </c>
      <c r="AD672" s="56">
        <f t="shared" si="244"/>
        <v>0.27724240177909565</v>
      </c>
      <c r="AE672" s="57">
        <f t="shared" si="245"/>
        <v>3.74</v>
      </c>
      <c r="AF672" s="53">
        <f>IFERROR(-ABS(INDEX('frais amazon 011225-150326'!H:H,MATCH(Reproting_ERPALIN!K672,'frais amazon 011225-150326'!D:D,0))/1.2),"Commande hors la France")</f>
        <v>-2.5083333333333333</v>
      </c>
      <c r="AG672" s="53">
        <f t="shared" si="246"/>
        <v>-2.5083333333333333</v>
      </c>
      <c r="AH672" s="53">
        <f t="shared" si="247"/>
        <v>-8.3611111111111108E-2</v>
      </c>
      <c r="AI672" s="57">
        <f t="shared" si="248"/>
        <v>4.1055555555555567E-2</v>
      </c>
      <c r="AJ672" s="56">
        <f t="shared" si="249"/>
        <v>9.1302199159871533E-2</v>
      </c>
      <c r="AK672" s="54">
        <f t="shared" si="250"/>
        <v>1.2316666666666669</v>
      </c>
      <c r="AL672" s="46"/>
      <c r="AM672" s="41"/>
    </row>
    <row r="673" spans="1:39" x14ac:dyDescent="0.25">
      <c r="A673" s="27" t="s">
        <v>151</v>
      </c>
      <c r="B673" s="27" t="s">
        <v>152</v>
      </c>
      <c r="C673" s="27" t="s">
        <v>16</v>
      </c>
      <c r="D673" s="27" t="s">
        <v>11812</v>
      </c>
      <c r="E673" s="2">
        <v>100</v>
      </c>
      <c r="F673" s="23">
        <v>10.37</v>
      </c>
      <c r="G673" s="3">
        <v>8.75</v>
      </c>
      <c r="H673" s="3">
        <v>9.5500000000000007</v>
      </c>
      <c r="I673" s="3">
        <v>92.09</v>
      </c>
      <c r="J673" s="27" t="s">
        <v>1916</v>
      </c>
      <c r="K673" s="1" t="s">
        <v>1247</v>
      </c>
      <c r="L673" s="50">
        <f t="shared" si="229"/>
        <v>1</v>
      </c>
      <c r="M673" s="51">
        <f t="shared" si="230"/>
        <v>2026</v>
      </c>
      <c r="N673" s="65">
        <f t="shared" si="231"/>
        <v>46023</v>
      </c>
      <c r="O673" s="52">
        <f t="shared" si="232"/>
        <v>0.10369999999999999</v>
      </c>
      <c r="P673" s="52">
        <f t="shared" si="233"/>
        <v>10.37</v>
      </c>
      <c r="Q673" s="53">
        <f t="shared" si="234"/>
        <v>8.7499999999999994E-2</v>
      </c>
      <c r="R673" s="52">
        <f t="shared" si="235"/>
        <v>0.19119999999999998</v>
      </c>
      <c r="S673" s="54">
        <f t="shared" si="236"/>
        <v>19.119999999999997</v>
      </c>
      <c r="T673" s="52">
        <f t="shared" si="237"/>
        <v>-8.1999999999999851E-3</v>
      </c>
      <c r="U673" s="52">
        <f t="shared" si="238"/>
        <v>0.183</v>
      </c>
      <c r="V673" s="52">
        <f t="shared" si="239"/>
        <v>18.3</v>
      </c>
      <c r="W673" s="55">
        <f>SUMIF(GLS!B:B,K673,GLS!C:C)</f>
        <v>10.719999999999999</v>
      </c>
      <c r="X673" s="55"/>
      <c r="Y673" s="55"/>
      <c r="Z673" s="52">
        <f t="shared" si="240"/>
        <v>-10.719999999999999</v>
      </c>
      <c r="AA673" s="52">
        <f t="shared" si="241"/>
        <v>-10.72</v>
      </c>
      <c r="AB673" s="52">
        <f t="shared" si="242"/>
        <v>-0.1072</v>
      </c>
      <c r="AC673" s="52">
        <f t="shared" si="243"/>
        <v>7.5799999999999992E-2</v>
      </c>
      <c r="AD673" s="56">
        <f t="shared" si="244"/>
        <v>0.39644351464435146</v>
      </c>
      <c r="AE673" s="57">
        <f t="shared" si="245"/>
        <v>7.5799999999999992</v>
      </c>
      <c r="AF673" s="53" t="str">
        <f>IFERROR(-ABS(INDEX('frais amazon 011225-150326'!H:H,MATCH(Reproting_ERPALIN!K673,'frais amazon 011225-150326'!D:D,0))/1.2),"Commande hors la France")</f>
        <v>Commande hors la France</v>
      </c>
      <c r="AG673" s="53">
        <f t="shared" si="246"/>
        <v>0</v>
      </c>
      <c r="AH673" s="53">
        <f t="shared" si="247"/>
        <v>0</v>
      </c>
      <c r="AI673" s="57">
        <f t="shared" si="248"/>
        <v>7.5799999999999992E-2</v>
      </c>
      <c r="AJ673" s="56">
        <f t="shared" si="249"/>
        <v>0.39644351464435146</v>
      </c>
      <c r="AK673" s="54">
        <f t="shared" si="250"/>
        <v>7.5799999999999992</v>
      </c>
      <c r="AL673" s="46"/>
      <c r="AM673" s="41"/>
    </row>
    <row r="674" spans="1:39" x14ac:dyDescent="0.25">
      <c r="A674" s="27" t="s">
        <v>1248</v>
      </c>
      <c r="B674" s="27" t="s">
        <v>1249</v>
      </c>
      <c r="C674" s="27" t="s">
        <v>11</v>
      </c>
      <c r="D674" s="27" t="s">
        <v>11812</v>
      </c>
      <c r="E674" s="2">
        <v>3</v>
      </c>
      <c r="F674" s="23">
        <v>19.850000000000001</v>
      </c>
      <c r="G674" s="3">
        <v>4.99</v>
      </c>
      <c r="H674" s="3">
        <v>11.37</v>
      </c>
      <c r="I674" s="3">
        <v>57.28</v>
      </c>
      <c r="J674" s="27" t="s">
        <v>1671</v>
      </c>
      <c r="K674" s="1" t="s">
        <v>1250</v>
      </c>
      <c r="L674" s="50">
        <f t="shared" si="229"/>
        <v>1</v>
      </c>
      <c r="M674" s="51">
        <f t="shared" si="230"/>
        <v>2026</v>
      </c>
      <c r="N674" s="65">
        <f t="shared" si="231"/>
        <v>46023</v>
      </c>
      <c r="O674" s="52">
        <f t="shared" si="232"/>
        <v>6.6166666666666671</v>
      </c>
      <c r="P674" s="52">
        <f t="shared" si="233"/>
        <v>19.850000000000001</v>
      </c>
      <c r="Q674" s="53">
        <f t="shared" si="234"/>
        <v>1.6633333333333333</v>
      </c>
      <c r="R674" s="52">
        <f t="shared" si="235"/>
        <v>8.2800000000000011</v>
      </c>
      <c r="S674" s="54">
        <f t="shared" si="236"/>
        <v>24.840000000000003</v>
      </c>
      <c r="T674" s="52">
        <f t="shared" si="237"/>
        <v>-2.8266666666666675</v>
      </c>
      <c r="U674" s="52">
        <f t="shared" si="238"/>
        <v>5.4533333333333331</v>
      </c>
      <c r="V674" s="52">
        <f t="shared" si="239"/>
        <v>16.36</v>
      </c>
      <c r="W674" s="55">
        <f>SUMIF(GLS!B:B,K674,GLS!C:C)</f>
        <v>0</v>
      </c>
      <c r="X674" s="55"/>
      <c r="Y674" s="55"/>
      <c r="Z674" s="52" t="e">
        <f t="shared" si="240"/>
        <v>#VALUE!</v>
      </c>
      <c r="AA674" s="52">
        <f t="shared" si="241"/>
        <v>0</v>
      </c>
      <c r="AB674" s="52">
        <f t="shared" si="242"/>
        <v>0</v>
      </c>
      <c r="AC674" s="52">
        <f t="shared" si="243"/>
        <v>5.4533333333333331</v>
      </c>
      <c r="AD674" s="56">
        <f t="shared" si="244"/>
        <v>0.65861513687600637</v>
      </c>
      <c r="AE674" s="57">
        <f t="shared" si="245"/>
        <v>16.36</v>
      </c>
      <c r="AF674" s="53">
        <f>IFERROR(-ABS(INDEX('frais amazon 011225-150326'!H:H,MATCH(Reproting_ERPALIN!K674,'frais amazon 011225-150326'!D:D,0))/1.2),"Commande hors la France")</f>
        <v>-2.4833333333333334</v>
      </c>
      <c r="AG674" s="53">
        <f t="shared" si="246"/>
        <v>-2.4833333333333334</v>
      </c>
      <c r="AH674" s="53">
        <f t="shared" si="247"/>
        <v>-0.82777777777777783</v>
      </c>
      <c r="AI674" s="57">
        <f t="shared" si="248"/>
        <v>4.6255555555555556</v>
      </c>
      <c r="AJ674" s="56">
        <f t="shared" si="249"/>
        <v>0.5586419753086419</v>
      </c>
      <c r="AK674" s="54">
        <f t="shared" si="250"/>
        <v>13.876666666666667</v>
      </c>
      <c r="AL674" s="46"/>
      <c r="AM674" s="41"/>
    </row>
    <row r="675" spans="1:39" x14ac:dyDescent="0.25">
      <c r="A675" s="27" t="s">
        <v>59</v>
      </c>
      <c r="B675" s="27" t="s">
        <v>60</v>
      </c>
      <c r="C675" s="27" t="s">
        <v>16</v>
      </c>
      <c r="D675" s="27" t="s">
        <v>11812</v>
      </c>
      <c r="E675" s="2">
        <v>100</v>
      </c>
      <c r="F675" s="23">
        <v>10.32</v>
      </c>
      <c r="G675" s="3">
        <v>4.99</v>
      </c>
      <c r="H675" s="3">
        <v>9.61</v>
      </c>
      <c r="I675" s="3">
        <v>93.12</v>
      </c>
      <c r="J675" s="27" t="s">
        <v>1671</v>
      </c>
      <c r="K675" s="1" t="s">
        <v>1251</v>
      </c>
      <c r="L675" s="50">
        <f t="shared" si="229"/>
        <v>1</v>
      </c>
      <c r="M675" s="51">
        <f t="shared" si="230"/>
        <v>2026</v>
      </c>
      <c r="N675" s="65">
        <f t="shared" si="231"/>
        <v>46023</v>
      </c>
      <c r="O675" s="52">
        <f t="shared" si="232"/>
        <v>0.1032</v>
      </c>
      <c r="P675" s="52">
        <f t="shared" si="233"/>
        <v>10.32</v>
      </c>
      <c r="Q675" s="53">
        <f t="shared" si="234"/>
        <v>4.99E-2</v>
      </c>
      <c r="R675" s="52">
        <f t="shared" si="235"/>
        <v>0.15310000000000001</v>
      </c>
      <c r="S675" s="54">
        <f t="shared" si="236"/>
        <v>15.310000000000002</v>
      </c>
      <c r="T675" s="52">
        <f t="shared" si="237"/>
        <v>-7.1000000000000082E-3</v>
      </c>
      <c r="U675" s="52">
        <f t="shared" si="238"/>
        <v>0.14600000000000002</v>
      </c>
      <c r="V675" s="52">
        <f t="shared" si="239"/>
        <v>14.600000000000001</v>
      </c>
      <c r="W675" s="55">
        <f>SUMIF(GLS!B:B,K675,GLS!C:C)</f>
        <v>5.25</v>
      </c>
      <c r="X675" s="55"/>
      <c r="Y675" s="55"/>
      <c r="Z675" s="52">
        <f t="shared" si="240"/>
        <v>-5.25</v>
      </c>
      <c r="AA675" s="52">
        <f t="shared" si="241"/>
        <v>-5.25</v>
      </c>
      <c r="AB675" s="52">
        <f t="shared" si="242"/>
        <v>-5.2499999999999998E-2</v>
      </c>
      <c r="AC675" s="52">
        <f t="shared" si="243"/>
        <v>9.3500000000000028E-2</v>
      </c>
      <c r="AD675" s="56">
        <f t="shared" si="244"/>
        <v>0.61071195297191394</v>
      </c>
      <c r="AE675" s="57">
        <f t="shared" si="245"/>
        <v>9.3500000000000032</v>
      </c>
      <c r="AF675" s="53">
        <f>IFERROR(-ABS(INDEX('frais amazon 011225-150326'!H:H,MATCH(Reproting_ERPALIN!K675,'frais amazon 011225-150326'!D:D,0))/1.2),"Commande hors la France")</f>
        <v>-2.8333333333333335</v>
      </c>
      <c r="AG675" s="53">
        <f t="shared" si="246"/>
        <v>-2.8333333333333339</v>
      </c>
      <c r="AH675" s="53">
        <f t="shared" si="247"/>
        <v>-2.8333333333333339E-2</v>
      </c>
      <c r="AI675" s="57">
        <f t="shared" si="248"/>
        <v>6.5166666666666692E-2</v>
      </c>
      <c r="AJ675" s="56">
        <f t="shared" si="249"/>
        <v>0.42564772479860669</v>
      </c>
      <c r="AK675" s="54">
        <f t="shared" si="250"/>
        <v>6.5166666666666693</v>
      </c>
      <c r="AL675" s="46"/>
      <c r="AM675" s="41"/>
    </row>
    <row r="676" spans="1:39" x14ac:dyDescent="0.25">
      <c r="A676" s="27" t="s">
        <v>9</v>
      </c>
      <c r="B676" s="27" t="s">
        <v>10</v>
      </c>
      <c r="C676" s="27" t="s">
        <v>11</v>
      </c>
      <c r="D676" s="27" t="s">
        <v>11812</v>
      </c>
      <c r="E676" s="2">
        <v>30</v>
      </c>
      <c r="F676" s="23">
        <v>14.35</v>
      </c>
      <c r="G676" s="3" t="s">
        <v>12</v>
      </c>
      <c r="H676" s="3">
        <v>10.08</v>
      </c>
      <c r="I676" s="3">
        <v>70.209999999999994</v>
      </c>
      <c r="J676" s="27" t="s">
        <v>1671</v>
      </c>
      <c r="K676" s="1" t="s">
        <v>1252</v>
      </c>
      <c r="L676" s="50">
        <f t="shared" si="229"/>
        <v>1</v>
      </c>
      <c r="M676" s="51">
        <f t="shared" si="230"/>
        <v>2026</v>
      </c>
      <c r="N676" s="65">
        <f t="shared" si="231"/>
        <v>46023</v>
      </c>
      <c r="O676" s="52">
        <f t="shared" si="232"/>
        <v>0.47833333333333333</v>
      </c>
      <c r="P676" s="52">
        <f t="shared" si="233"/>
        <v>14.35</v>
      </c>
      <c r="Q676" s="53">
        <f t="shared" si="234"/>
        <v>0</v>
      </c>
      <c r="R676" s="52">
        <f t="shared" si="235"/>
        <v>0.47833333333333333</v>
      </c>
      <c r="S676" s="54">
        <f t="shared" si="236"/>
        <v>14.35</v>
      </c>
      <c r="T676" s="52">
        <f t="shared" si="237"/>
        <v>-0.14233333333333331</v>
      </c>
      <c r="U676" s="52">
        <f t="shared" si="238"/>
        <v>0.33600000000000002</v>
      </c>
      <c r="V676" s="52">
        <f t="shared" si="239"/>
        <v>10.08</v>
      </c>
      <c r="W676" s="55">
        <f>SUMIF(GLS!B:B,K676,GLS!C:C)</f>
        <v>5.48</v>
      </c>
      <c r="X676" s="55"/>
      <c r="Y676" s="55"/>
      <c r="Z676" s="52">
        <f t="shared" si="240"/>
        <v>-5.48</v>
      </c>
      <c r="AA676" s="52">
        <f t="shared" si="241"/>
        <v>-5.48</v>
      </c>
      <c r="AB676" s="52">
        <f t="shared" si="242"/>
        <v>-0.18266666666666667</v>
      </c>
      <c r="AC676" s="52">
        <f t="shared" si="243"/>
        <v>0.15333333333333335</v>
      </c>
      <c r="AD676" s="56">
        <f t="shared" si="244"/>
        <v>0.32055749128919864</v>
      </c>
      <c r="AE676" s="57">
        <f t="shared" si="245"/>
        <v>4.6000000000000005</v>
      </c>
      <c r="AF676" s="53">
        <f>IFERROR(-ABS(INDEX('frais amazon 011225-150326'!H:H,MATCH(Reproting_ERPALIN!K676,'frais amazon 011225-150326'!D:D,0))/1.2),"Commande hors la France")</f>
        <v>-2.6500000000000004</v>
      </c>
      <c r="AG676" s="53">
        <f t="shared" si="246"/>
        <v>-2.6500000000000004</v>
      </c>
      <c r="AH676" s="53">
        <f t="shared" si="247"/>
        <v>-8.8333333333333347E-2</v>
      </c>
      <c r="AI676" s="57">
        <f t="shared" si="248"/>
        <v>6.5000000000000002E-2</v>
      </c>
      <c r="AJ676" s="56">
        <f t="shared" si="249"/>
        <v>0.13588850174216027</v>
      </c>
      <c r="AK676" s="54">
        <f t="shared" si="250"/>
        <v>1.9500000000000002</v>
      </c>
      <c r="AL676" s="46"/>
      <c r="AM676" s="41"/>
    </row>
    <row r="677" spans="1:39" x14ac:dyDescent="0.25">
      <c r="A677" s="27" t="s">
        <v>9</v>
      </c>
      <c r="B677" s="27" t="s">
        <v>10</v>
      </c>
      <c r="C677" s="27" t="s">
        <v>11</v>
      </c>
      <c r="D677" s="27" t="s">
        <v>11812</v>
      </c>
      <c r="E677" s="2">
        <v>15</v>
      </c>
      <c r="F677" s="23">
        <v>6.93</v>
      </c>
      <c r="G677" s="3">
        <v>4.99</v>
      </c>
      <c r="H677" s="3">
        <v>4.79</v>
      </c>
      <c r="I677" s="3">
        <v>69.16</v>
      </c>
      <c r="J677" s="27" t="s">
        <v>1671</v>
      </c>
      <c r="K677" s="1" t="s">
        <v>1256</v>
      </c>
      <c r="L677" s="50">
        <f t="shared" si="229"/>
        <v>1</v>
      </c>
      <c r="M677" s="51">
        <f t="shared" si="230"/>
        <v>2026</v>
      </c>
      <c r="N677" s="65">
        <f t="shared" si="231"/>
        <v>46023</v>
      </c>
      <c r="O677" s="52">
        <f t="shared" si="232"/>
        <v>0.46199999999999997</v>
      </c>
      <c r="P677" s="52">
        <f t="shared" si="233"/>
        <v>6.93</v>
      </c>
      <c r="Q677" s="53">
        <f t="shared" si="234"/>
        <v>0.33266666666666667</v>
      </c>
      <c r="R677" s="52">
        <f t="shared" si="235"/>
        <v>0.79466666666666663</v>
      </c>
      <c r="S677" s="54">
        <f t="shared" si="236"/>
        <v>11.92</v>
      </c>
      <c r="T677" s="52">
        <f t="shared" si="237"/>
        <v>-0.14266666666666664</v>
      </c>
      <c r="U677" s="52">
        <f t="shared" si="238"/>
        <v>0.65200000000000002</v>
      </c>
      <c r="V677" s="52">
        <f t="shared" si="239"/>
        <v>9.7800000000000011</v>
      </c>
      <c r="W677" s="55">
        <f>SUMIF(GLS!B:B,K677,GLS!C:C)</f>
        <v>0</v>
      </c>
      <c r="X677" s="55"/>
      <c r="Y677" s="55"/>
      <c r="Z677" s="52" t="e">
        <f t="shared" si="240"/>
        <v>#VALUE!</v>
      </c>
      <c r="AA677" s="52">
        <f t="shared" si="241"/>
        <v>0</v>
      </c>
      <c r="AB677" s="52">
        <f t="shared" si="242"/>
        <v>0</v>
      </c>
      <c r="AC677" s="52">
        <f t="shared" si="243"/>
        <v>0.65200000000000002</v>
      </c>
      <c r="AD677" s="56">
        <f t="shared" si="244"/>
        <v>0.82046979865771819</v>
      </c>
      <c r="AE677" s="57">
        <f t="shared" si="245"/>
        <v>9.7800000000000011</v>
      </c>
      <c r="AF677" s="53">
        <f>IFERROR(-ABS(INDEX('frais amazon 011225-150326'!H:H,MATCH(Reproting_ERPALIN!K677,'frais amazon 011225-150326'!D:D,0))/1.2),"Commande hors la France")</f>
        <v>-2.2166666666666668</v>
      </c>
      <c r="AG677" s="53">
        <f t="shared" si="246"/>
        <v>-2.2166666666666668</v>
      </c>
      <c r="AH677" s="53">
        <f t="shared" si="247"/>
        <v>-0.14777777777777779</v>
      </c>
      <c r="AI677" s="57">
        <f t="shared" si="248"/>
        <v>0.50422222222222224</v>
      </c>
      <c r="AJ677" s="56">
        <f t="shared" si="249"/>
        <v>0.63450782997762867</v>
      </c>
      <c r="AK677" s="54">
        <f t="shared" si="250"/>
        <v>7.5633333333333335</v>
      </c>
      <c r="AL677" s="46"/>
      <c r="AM677" s="41"/>
    </row>
    <row r="678" spans="1:39" x14ac:dyDescent="0.25">
      <c r="A678" s="27" t="s">
        <v>196</v>
      </c>
      <c r="B678" s="27" t="s">
        <v>197</v>
      </c>
      <c r="C678" s="27" t="s">
        <v>11</v>
      </c>
      <c r="D678" s="27" t="s">
        <v>11812</v>
      </c>
      <c r="E678" s="2">
        <v>30</v>
      </c>
      <c r="F678" s="23">
        <v>33.299999999999997</v>
      </c>
      <c r="G678" s="3" t="s">
        <v>12</v>
      </c>
      <c r="H678" s="3">
        <v>13.87</v>
      </c>
      <c r="I678" s="3">
        <v>41.64</v>
      </c>
      <c r="J678" s="27" t="s">
        <v>1671</v>
      </c>
      <c r="K678" s="1" t="s">
        <v>1257</v>
      </c>
      <c r="L678" s="50">
        <f t="shared" si="229"/>
        <v>1</v>
      </c>
      <c r="M678" s="51">
        <f t="shared" si="230"/>
        <v>2026</v>
      </c>
      <c r="N678" s="65">
        <f t="shared" si="231"/>
        <v>46023</v>
      </c>
      <c r="O678" s="52">
        <f t="shared" si="232"/>
        <v>1.1099999999999999</v>
      </c>
      <c r="P678" s="52">
        <f t="shared" si="233"/>
        <v>33.299999999999997</v>
      </c>
      <c r="Q678" s="53">
        <f t="shared" si="234"/>
        <v>0</v>
      </c>
      <c r="R678" s="52">
        <f t="shared" si="235"/>
        <v>1.1099999999999999</v>
      </c>
      <c r="S678" s="54">
        <f t="shared" si="236"/>
        <v>33.299999999999997</v>
      </c>
      <c r="T678" s="52">
        <f t="shared" si="237"/>
        <v>-0.64766666666666661</v>
      </c>
      <c r="U678" s="52">
        <f t="shared" si="238"/>
        <v>0.46233333333333326</v>
      </c>
      <c r="V678" s="52">
        <f t="shared" si="239"/>
        <v>13.869999999999997</v>
      </c>
      <c r="W678" s="55">
        <f>SUMIF(GLS!B:B,K678,GLS!C:C)</f>
        <v>5.5</v>
      </c>
      <c r="X678" s="55"/>
      <c r="Y678" s="55"/>
      <c r="Z678" s="52">
        <f t="shared" si="240"/>
        <v>-5.5</v>
      </c>
      <c r="AA678" s="52">
        <f t="shared" si="241"/>
        <v>-5.5</v>
      </c>
      <c r="AB678" s="52">
        <f t="shared" si="242"/>
        <v>-0.18333333333333332</v>
      </c>
      <c r="AC678" s="52">
        <f t="shared" si="243"/>
        <v>0.27899999999999991</v>
      </c>
      <c r="AD678" s="56">
        <f t="shared" si="244"/>
        <v>0.25135135135135128</v>
      </c>
      <c r="AE678" s="57">
        <f t="shared" si="245"/>
        <v>8.3699999999999974</v>
      </c>
      <c r="AF678" s="53">
        <f>IFERROR(-ABS(INDEX('frais amazon 011225-150326'!H:H,MATCH(Reproting_ERPALIN!K678,'frais amazon 011225-150326'!D:D,0))/1.2),"Commande hors la France")</f>
        <v>-6.1833333333333336</v>
      </c>
      <c r="AG678" s="53">
        <f t="shared" si="246"/>
        <v>-6.1833333333333336</v>
      </c>
      <c r="AH678" s="53">
        <f t="shared" si="247"/>
        <v>-0.20611111111111111</v>
      </c>
      <c r="AI678" s="57">
        <f t="shared" si="248"/>
        <v>7.2888888888888809E-2</v>
      </c>
      <c r="AJ678" s="56">
        <f t="shared" si="249"/>
        <v>6.5665665665665604E-2</v>
      </c>
      <c r="AK678" s="54">
        <f t="shared" si="250"/>
        <v>2.1866666666666643</v>
      </c>
      <c r="AL678" s="46"/>
      <c r="AM678" s="41"/>
    </row>
    <row r="679" spans="1:39" x14ac:dyDescent="0.25">
      <c r="A679" s="27" t="s">
        <v>9</v>
      </c>
      <c r="B679" s="27" t="s">
        <v>10</v>
      </c>
      <c r="C679" s="27" t="s">
        <v>11</v>
      </c>
      <c r="D679" s="27" t="s">
        <v>11814</v>
      </c>
      <c r="E679" s="2">
        <v>30</v>
      </c>
      <c r="F679" s="3">
        <v>13.87</v>
      </c>
      <c r="G679" s="3">
        <v>4.99</v>
      </c>
      <c r="H679" s="3">
        <v>9.6</v>
      </c>
      <c r="I679" s="3">
        <v>69.180000000000007</v>
      </c>
      <c r="J679" s="27" t="s">
        <v>1671</v>
      </c>
      <c r="K679" s="1" t="s">
        <v>1258</v>
      </c>
      <c r="L679" s="50">
        <f t="shared" si="229"/>
        <v>12</v>
      </c>
      <c r="M679" s="51">
        <f t="shared" si="230"/>
        <v>2025</v>
      </c>
      <c r="N679" s="65">
        <f t="shared" si="231"/>
        <v>45992</v>
      </c>
      <c r="O679" s="52">
        <f t="shared" si="232"/>
        <v>0.46233333333333332</v>
      </c>
      <c r="P679" s="52">
        <f t="shared" si="233"/>
        <v>13.87</v>
      </c>
      <c r="Q679" s="53">
        <f t="shared" si="234"/>
        <v>0.16633333333333333</v>
      </c>
      <c r="R679" s="52">
        <f t="shared" si="235"/>
        <v>0.62866666666666671</v>
      </c>
      <c r="S679" s="54">
        <f t="shared" si="236"/>
        <v>18.86</v>
      </c>
      <c r="T679" s="52">
        <f t="shared" si="237"/>
        <v>-0.14233333333333331</v>
      </c>
      <c r="U679" s="52">
        <f t="shared" si="238"/>
        <v>0.4863333333333334</v>
      </c>
      <c r="V679" s="52">
        <f t="shared" si="239"/>
        <v>14.590000000000002</v>
      </c>
      <c r="W679" s="55">
        <f>SUMIF(GLS!B:B,K679,GLS!C:C)</f>
        <v>5.48</v>
      </c>
      <c r="X679" s="55"/>
      <c r="Y679" s="55"/>
      <c r="Z679" s="52">
        <f t="shared" si="240"/>
        <v>-5.48</v>
      </c>
      <c r="AA679" s="52">
        <f t="shared" si="241"/>
        <v>-5.48</v>
      </c>
      <c r="AB679" s="52">
        <f t="shared" si="242"/>
        <v>-0.18266666666666667</v>
      </c>
      <c r="AC679" s="52">
        <f t="shared" si="243"/>
        <v>0.30366666666666675</v>
      </c>
      <c r="AD679" s="56">
        <f t="shared" si="244"/>
        <v>0.48303287380699905</v>
      </c>
      <c r="AE679" s="57">
        <f t="shared" si="245"/>
        <v>9.110000000000003</v>
      </c>
      <c r="AF679" s="53">
        <f>IFERROR(-ABS(INDEX('frais amazon 011225-150326'!H:H,MATCH(Reproting_ERPALIN!K679,'frais amazon 011225-150326'!D:D,0))/1.2),"Commande hors la France")</f>
        <v>-3.5000000000000004</v>
      </c>
      <c r="AG679" s="53">
        <f t="shared" si="246"/>
        <v>-3.5000000000000004</v>
      </c>
      <c r="AH679" s="53">
        <f t="shared" si="247"/>
        <v>-0.11666666666666668</v>
      </c>
      <c r="AI679" s="57">
        <f t="shared" si="248"/>
        <v>0.18700000000000006</v>
      </c>
      <c r="AJ679" s="56">
        <f t="shared" si="249"/>
        <v>0.29745493107104992</v>
      </c>
      <c r="AK679" s="54">
        <f t="shared" si="250"/>
        <v>5.6100000000000012</v>
      </c>
      <c r="AL679" s="46"/>
      <c r="AM679" s="41"/>
    </row>
    <row r="680" spans="1:39" x14ac:dyDescent="0.25">
      <c r="A680" s="27" t="s">
        <v>76</v>
      </c>
      <c r="B680" s="27" t="s">
        <v>77</v>
      </c>
      <c r="C680" s="27" t="s">
        <v>16</v>
      </c>
      <c r="D680" s="27" t="s">
        <v>11812</v>
      </c>
      <c r="E680" s="2">
        <v>100</v>
      </c>
      <c r="F680" s="23">
        <v>10.39</v>
      </c>
      <c r="G680" s="3">
        <v>8.67</v>
      </c>
      <c r="H680" s="3">
        <v>9.69</v>
      </c>
      <c r="I680" s="3">
        <v>93.26</v>
      </c>
      <c r="J680" s="27" t="s">
        <v>1916</v>
      </c>
      <c r="K680" s="1" t="s">
        <v>1259</v>
      </c>
      <c r="L680" s="50">
        <f t="shared" si="229"/>
        <v>1</v>
      </c>
      <c r="M680" s="51">
        <f t="shared" si="230"/>
        <v>2026</v>
      </c>
      <c r="N680" s="65">
        <f t="shared" si="231"/>
        <v>46023</v>
      </c>
      <c r="O680" s="52">
        <f t="shared" si="232"/>
        <v>0.10390000000000001</v>
      </c>
      <c r="P680" s="52">
        <f t="shared" si="233"/>
        <v>10.39</v>
      </c>
      <c r="Q680" s="53">
        <f t="shared" si="234"/>
        <v>8.6699999999999999E-2</v>
      </c>
      <c r="R680" s="52">
        <f t="shared" si="235"/>
        <v>0.19059999999999999</v>
      </c>
      <c r="S680" s="54">
        <f t="shared" si="236"/>
        <v>19.059999999999999</v>
      </c>
      <c r="T680" s="52">
        <f t="shared" si="237"/>
        <v>-7.0000000000000106E-3</v>
      </c>
      <c r="U680" s="52">
        <f t="shared" si="238"/>
        <v>0.18359999999999999</v>
      </c>
      <c r="V680" s="52">
        <f t="shared" si="239"/>
        <v>18.36</v>
      </c>
      <c r="W680" s="55">
        <f>SUMIF(GLS!B:B,K680,GLS!C:C)</f>
        <v>10.719999999999999</v>
      </c>
      <c r="X680" s="55"/>
      <c r="Y680" s="55"/>
      <c r="Z680" s="52">
        <f t="shared" si="240"/>
        <v>-10.719999999999999</v>
      </c>
      <c r="AA680" s="52">
        <f t="shared" si="241"/>
        <v>-10.72</v>
      </c>
      <c r="AB680" s="52">
        <f t="shared" si="242"/>
        <v>-0.1072</v>
      </c>
      <c r="AC680" s="52">
        <f t="shared" si="243"/>
        <v>7.6399999999999982E-2</v>
      </c>
      <c r="AD680" s="56">
        <f t="shared" si="244"/>
        <v>0.40083945435466939</v>
      </c>
      <c r="AE680" s="57">
        <f t="shared" si="245"/>
        <v>7.6399999999999979</v>
      </c>
      <c r="AF680" s="53" t="str">
        <f>IFERROR(-ABS(INDEX('frais amazon 011225-150326'!H:H,MATCH(Reproting_ERPALIN!K680,'frais amazon 011225-150326'!D:D,0))/1.2),"Commande hors la France")</f>
        <v>Commande hors la France</v>
      </c>
      <c r="AG680" s="53">
        <f t="shared" si="246"/>
        <v>0</v>
      </c>
      <c r="AH680" s="53">
        <f t="shared" si="247"/>
        <v>0</v>
      </c>
      <c r="AI680" s="57">
        <f t="shared" si="248"/>
        <v>7.6399999999999982E-2</v>
      </c>
      <c r="AJ680" s="56">
        <f t="shared" si="249"/>
        <v>0.40083945435466939</v>
      </c>
      <c r="AK680" s="54">
        <f t="shared" si="250"/>
        <v>7.6399999999999979</v>
      </c>
      <c r="AL680" s="46"/>
      <c r="AM680" s="41"/>
    </row>
    <row r="681" spans="1:39" x14ac:dyDescent="0.25">
      <c r="A681" s="27" t="s">
        <v>1260</v>
      </c>
      <c r="B681" s="27" t="s">
        <v>1261</v>
      </c>
      <c r="C681" s="27" t="s">
        <v>11</v>
      </c>
      <c r="D681" s="27" t="s">
        <v>11814</v>
      </c>
      <c r="E681" s="2">
        <v>1</v>
      </c>
      <c r="F681" s="3">
        <v>11.28</v>
      </c>
      <c r="G681" s="3">
        <v>8.76</v>
      </c>
      <c r="H681" s="3">
        <v>5.26</v>
      </c>
      <c r="I681" s="3">
        <v>46.63</v>
      </c>
      <c r="J681" s="27" t="s">
        <v>1916</v>
      </c>
      <c r="K681" s="1" t="s">
        <v>1262</v>
      </c>
      <c r="L681" s="50">
        <f t="shared" si="229"/>
        <v>12</v>
      </c>
      <c r="M681" s="51">
        <f t="shared" si="230"/>
        <v>2025</v>
      </c>
      <c r="N681" s="65">
        <f t="shared" si="231"/>
        <v>45992</v>
      </c>
      <c r="O681" s="52">
        <f t="shared" si="232"/>
        <v>11.28</v>
      </c>
      <c r="P681" s="52">
        <f t="shared" si="233"/>
        <v>11.28</v>
      </c>
      <c r="Q681" s="53">
        <f t="shared" si="234"/>
        <v>8.76</v>
      </c>
      <c r="R681" s="52">
        <f t="shared" si="235"/>
        <v>20.04</v>
      </c>
      <c r="S681" s="54">
        <f t="shared" si="236"/>
        <v>20.04</v>
      </c>
      <c r="T681" s="52">
        <f t="shared" si="237"/>
        <v>-6.02</v>
      </c>
      <c r="U681" s="52">
        <f t="shared" si="238"/>
        <v>14.02</v>
      </c>
      <c r="V681" s="52">
        <f t="shared" si="239"/>
        <v>14.02</v>
      </c>
      <c r="W681" s="55">
        <f>SUMIF(GLS!B:B,K681,GLS!C:C)</f>
        <v>10.719999999999999</v>
      </c>
      <c r="X681" s="55"/>
      <c r="Y681" s="55"/>
      <c r="Z681" s="52">
        <f t="shared" si="240"/>
        <v>-10.719999999999999</v>
      </c>
      <c r="AA681" s="52">
        <f t="shared" si="241"/>
        <v>-10.719999999999999</v>
      </c>
      <c r="AB681" s="52">
        <f t="shared" si="242"/>
        <v>-10.719999999999999</v>
      </c>
      <c r="AC681" s="52">
        <f t="shared" si="243"/>
        <v>3.3000000000000007</v>
      </c>
      <c r="AD681" s="56">
        <f t="shared" si="244"/>
        <v>0.16467065868263478</v>
      </c>
      <c r="AE681" s="57">
        <f t="shared" si="245"/>
        <v>3.3000000000000007</v>
      </c>
      <c r="AF681" s="53" t="str">
        <f>IFERROR(-ABS(INDEX('frais amazon 011225-150326'!H:H,MATCH(Reproting_ERPALIN!K681,'frais amazon 011225-150326'!D:D,0))/1.2),"Commande hors la France")</f>
        <v>Commande hors la France</v>
      </c>
      <c r="AG681" s="53">
        <f t="shared" si="246"/>
        <v>0</v>
      </c>
      <c r="AH681" s="53">
        <f t="shared" si="247"/>
        <v>0</v>
      </c>
      <c r="AI681" s="57">
        <f t="shared" si="248"/>
        <v>3.3000000000000007</v>
      </c>
      <c r="AJ681" s="56">
        <f t="shared" si="249"/>
        <v>0.16467065868263478</v>
      </c>
      <c r="AK681" s="54">
        <f t="shared" si="250"/>
        <v>3.3000000000000007</v>
      </c>
      <c r="AL681" s="46"/>
      <c r="AM681" s="41"/>
    </row>
    <row r="682" spans="1:39" x14ac:dyDescent="0.25">
      <c r="A682" s="27" t="s">
        <v>483</v>
      </c>
      <c r="B682" s="27" t="s">
        <v>484</v>
      </c>
      <c r="C682" s="27" t="s">
        <v>29</v>
      </c>
      <c r="D682" s="27" t="s">
        <v>11814</v>
      </c>
      <c r="E682" s="2">
        <v>21</v>
      </c>
      <c r="F682" s="3">
        <v>9.66</v>
      </c>
      <c r="G682" s="3">
        <v>8.86</v>
      </c>
      <c r="H682" s="3">
        <v>3.48</v>
      </c>
      <c r="I682" s="3">
        <v>36</v>
      </c>
      <c r="J682" s="27" t="s">
        <v>1916</v>
      </c>
      <c r="K682" s="1" t="s">
        <v>1263</v>
      </c>
      <c r="L682" s="50">
        <f t="shared" si="229"/>
        <v>12</v>
      </c>
      <c r="M682" s="51">
        <f t="shared" si="230"/>
        <v>2025</v>
      </c>
      <c r="N682" s="65">
        <f t="shared" si="231"/>
        <v>45992</v>
      </c>
      <c r="O682" s="52">
        <f t="shared" si="232"/>
        <v>0.46</v>
      </c>
      <c r="P682" s="52">
        <f t="shared" si="233"/>
        <v>9.66</v>
      </c>
      <c r="Q682" s="53">
        <f t="shared" si="234"/>
        <v>0.42190476190476189</v>
      </c>
      <c r="R682" s="52">
        <f t="shared" si="235"/>
        <v>0.88190476190476197</v>
      </c>
      <c r="S682" s="54">
        <f t="shared" si="236"/>
        <v>18.520000000000003</v>
      </c>
      <c r="T682" s="52">
        <f t="shared" si="237"/>
        <v>-0.29428571428571426</v>
      </c>
      <c r="U682" s="52">
        <f t="shared" si="238"/>
        <v>0.58761904761904771</v>
      </c>
      <c r="V682" s="52">
        <f t="shared" si="239"/>
        <v>12.340000000000002</v>
      </c>
      <c r="W682" s="55">
        <f>SUMIF(GLS!B:B,K682,GLS!C:C)</f>
        <v>11.049999999999997</v>
      </c>
      <c r="X682" s="55"/>
      <c r="Y682" s="55"/>
      <c r="Z682" s="52">
        <f t="shared" si="240"/>
        <v>-11.049999999999997</v>
      </c>
      <c r="AA682" s="52">
        <f t="shared" si="241"/>
        <v>-11.049999999999997</v>
      </c>
      <c r="AB682" s="52">
        <f t="shared" si="242"/>
        <v>-0.5261904761904761</v>
      </c>
      <c r="AC682" s="52">
        <f t="shared" si="243"/>
        <v>6.142857142857161E-2</v>
      </c>
      <c r="AD682" s="56">
        <f t="shared" si="244"/>
        <v>6.9654427645788539E-2</v>
      </c>
      <c r="AE682" s="57">
        <f t="shared" si="245"/>
        <v>1.2900000000000038</v>
      </c>
      <c r="AF682" s="53" t="str">
        <f>IFERROR(-ABS(INDEX('frais amazon 011225-150326'!H:H,MATCH(Reproting_ERPALIN!K682,'frais amazon 011225-150326'!D:D,0))/1.2),"Commande hors la France")</f>
        <v>Commande hors la France</v>
      </c>
      <c r="AG682" s="53">
        <f t="shared" si="246"/>
        <v>0</v>
      </c>
      <c r="AH682" s="53">
        <f t="shared" si="247"/>
        <v>0</v>
      </c>
      <c r="AI682" s="57">
        <f t="shared" si="248"/>
        <v>6.142857142857161E-2</v>
      </c>
      <c r="AJ682" s="56">
        <f t="shared" si="249"/>
        <v>6.9654427645788539E-2</v>
      </c>
      <c r="AK682" s="54">
        <f t="shared" si="250"/>
        <v>1.2900000000000038</v>
      </c>
      <c r="AL682" s="46"/>
      <c r="AM682" s="41"/>
    </row>
    <row r="683" spans="1:39" x14ac:dyDescent="0.25">
      <c r="A683" s="27" t="s">
        <v>216</v>
      </c>
      <c r="B683" s="27" t="s">
        <v>217</v>
      </c>
      <c r="C683" s="27" t="s">
        <v>33</v>
      </c>
      <c r="D683" s="27" t="s">
        <v>11815</v>
      </c>
      <c r="E683" s="2">
        <v>150</v>
      </c>
      <c r="F683" s="3">
        <v>12</v>
      </c>
      <c r="G683" s="3">
        <v>4.99</v>
      </c>
      <c r="H683" s="3">
        <v>6.48</v>
      </c>
      <c r="I683" s="3">
        <v>54</v>
      </c>
      <c r="J683" s="27" t="s">
        <v>1671</v>
      </c>
      <c r="K683" s="1" t="s">
        <v>1264</v>
      </c>
      <c r="L683" s="50">
        <f t="shared" si="229"/>
        <v>2</v>
      </c>
      <c r="M683" s="51">
        <f t="shared" si="230"/>
        <v>2026</v>
      </c>
      <c r="N683" s="65">
        <f t="shared" si="231"/>
        <v>46054</v>
      </c>
      <c r="O683" s="52">
        <f t="shared" si="232"/>
        <v>0.08</v>
      </c>
      <c r="P683" s="52">
        <f t="shared" si="233"/>
        <v>12</v>
      </c>
      <c r="Q683" s="53">
        <f t="shared" si="234"/>
        <v>3.3266666666666667E-2</v>
      </c>
      <c r="R683" s="52">
        <f t="shared" si="235"/>
        <v>0.11326666666666667</v>
      </c>
      <c r="S683" s="54">
        <f t="shared" si="236"/>
        <v>16.990000000000002</v>
      </c>
      <c r="T683" s="52">
        <f t="shared" si="237"/>
        <v>-3.6799999999999999E-2</v>
      </c>
      <c r="U683" s="52">
        <f t="shared" si="238"/>
        <v>7.6466666666666669E-2</v>
      </c>
      <c r="V683" s="52">
        <f t="shared" si="239"/>
        <v>11.47</v>
      </c>
      <c r="W683" s="55">
        <f>SUMIF(GLS!B:B,K683,GLS!C:C)</f>
        <v>5.48</v>
      </c>
      <c r="X683" s="55"/>
      <c r="Y683" s="55"/>
      <c r="Z683" s="52">
        <f t="shared" si="240"/>
        <v>-5.48</v>
      </c>
      <c r="AA683" s="52">
        <f t="shared" si="241"/>
        <v>-5.48</v>
      </c>
      <c r="AB683" s="52">
        <f t="shared" si="242"/>
        <v>-3.6533333333333334E-2</v>
      </c>
      <c r="AC683" s="52">
        <f t="shared" si="243"/>
        <v>3.9933333333333335E-2</v>
      </c>
      <c r="AD683" s="56">
        <f t="shared" si="244"/>
        <v>0.35256032960565037</v>
      </c>
      <c r="AE683" s="57">
        <f t="shared" si="245"/>
        <v>5.99</v>
      </c>
      <c r="AF683" s="53">
        <f>IFERROR(-ABS(INDEX('frais amazon 011225-150326'!H:H,MATCH(Reproting_ERPALIN!K683,'frais amazon 011225-150326'!D:D,0))/1.2),"Commande hors la France")</f>
        <v>-1.6583333333333334</v>
      </c>
      <c r="AG683" s="53">
        <f t="shared" si="246"/>
        <v>-1.6583333333333334</v>
      </c>
      <c r="AH683" s="53">
        <f t="shared" si="247"/>
        <v>-1.1055555555555556E-2</v>
      </c>
      <c r="AI683" s="57">
        <f t="shared" si="248"/>
        <v>2.887777777777778E-2</v>
      </c>
      <c r="AJ683" s="56">
        <f t="shared" si="249"/>
        <v>0.25495389444771438</v>
      </c>
      <c r="AK683" s="54">
        <f t="shared" si="250"/>
        <v>4.331666666666667</v>
      </c>
      <c r="AL683" s="46"/>
      <c r="AM683" s="41"/>
    </row>
    <row r="684" spans="1:39" x14ac:dyDescent="0.25">
      <c r="A684" s="27" t="s">
        <v>614</v>
      </c>
      <c r="B684" s="27" t="s">
        <v>615</v>
      </c>
      <c r="C684" s="27" t="s">
        <v>16</v>
      </c>
      <c r="D684" s="27" t="s">
        <v>11812</v>
      </c>
      <c r="E684" s="2">
        <v>200</v>
      </c>
      <c r="F684" s="23">
        <v>15.42</v>
      </c>
      <c r="G684" s="3">
        <v>4.99</v>
      </c>
      <c r="H684" s="3">
        <v>13.86</v>
      </c>
      <c r="I684" s="3">
        <v>89.88</v>
      </c>
      <c r="J684" s="27" t="s">
        <v>1671</v>
      </c>
      <c r="K684" s="1" t="s">
        <v>1265</v>
      </c>
      <c r="L684" s="50">
        <f t="shared" si="229"/>
        <v>1</v>
      </c>
      <c r="M684" s="51">
        <f t="shared" si="230"/>
        <v>2026</v>
      </c>
      <c r="N684" s="65">
        <f t="shared" si="231"/>
        <v>46023</v>
      </c>
      <c r="O684" s="52">
        <f t="shared" si="232"/>
        <v>7.7100000000000002E-2</v>
      </c>
      <c r="P684" s="52">
        <f t="shared" si="233"/>
        <v>15.42</v>
      </c>
      <c r="Q684" s="53">
        <f t="shared" si="234"/>
        <v>2.495E-2</v>
      </c>
      <c r="R684" s="52">
        <f t="shared" si="235"/>
        <v>0.10205</v>
      </c>
      <c r="S684" s="54">
        <f t="shared" si="236"/>
        <v>20.41</v>
      </c>
      <c r="T684" s="52">
        <f t="shared" si="237"/>
        <v>-7.8000000000000022E-3</v>
      </c>
      <c r="U684" s="52">
        <f t="shared" si="238"/>
        <v>9.425E-2</v>
      </c>
      <c r="V684" s="52">
        <f t="shared" si="239"/>
        <v>18.850000000000001</v>
      </c>
      <c r="W684" s="55">
        <f>SUMIF(GLS!B:B,K684,GLS!C:C)</f>
        <v>5.25</v>
      </c>
      <c r="X684" s="55"/>
      <c r="Y684" s="55"/>
      <c r="Z684" s="52">
        <f t="shared" si="240"/>
        <v>-5.25</v>
      </c>
      <c r="AA684" s="52">
        <f t="shared" si="241"/>
        <v>-5.25</v>
      </c>
      <c r="AB684" s="52">
        <f t="shared" si="242"/>
        <v>-2.6249999999999999E-2</v>
      </c>
      <c r="AC684" s="52">
        <f t="shared" si="243"/>
        <v>6.8000000000000005E-2</v>
      </c>
      <c r="AD684" s="56">
        <f t="shared" si="244"/>
        <v>0.66634002939735426</v>
      </c>
      <c r="AE684" s="57">
        <f t="shared" si="245"/>
        <v>13.600000000000001</v>
      </c>
      <c r="AF684" s="53">
        <f>IFERROR(-ABS(INDEX('frais amazon 011225-150326'!H:H,MATCH(Reproting_ERPALIN!K684,'frais amazon 011225-150326'!D:D,0))/1.2),"Commande hors la France")</f>
        <v>-3.8</v>
      </c>
      <c r="AG684" s="53">
        <f t="shared" si="246"/>
        <v>-3.8</v>
      </c>
      <c r="AH684" s="53">
        <f t="shared" si="247"/>
        <v>-1.9E-2</v>
      </c>
      <c r="AI684" s="57">
        <f t="shared" si="248"/>
        <v>4.9000000000000002E-2</v>
      </c>
      <c r="AJ684" s="56">
        <f t="shared" si="249"/>
        <v>0.48015678588926997</v>
      </c>
      <c r="AK684" s="54">
        <f t="shared" si="250"/>
        <v>9.8000000000000007</v>
      </c>
      <c r="AL684" s="46"/>
      <c r="AM684" s="41"/>
    </row>
    <row r="685" spans="1:39" x14ac:dyDescent="0.25">
      <c r="A685" s="27" t="s">
        <v>18</v>
      </c>
      <c r="B685" s="27" t="s">
        <v>19</v>
      </c>
      <c r="C685" s="27" t="s">
        <v>16</v>
      </c>
      <c r="D685" s="27" t="s">
        <v>11812</v>
      </c>
      <c r="E685" s="2">
        <v>100</v>
      </c>
      <c r="F685" s="23">
        <v>10.039999999999999</v>
      </c>
      <c r="G685" s="3">
        <v>4.99</v>
      </c>
      <c r="H685" s="3">
        <v>9.17</v>
      </c>
      <c r="I685" s="3">
        <v>91.33</v>
      </c>
      <c r="J685" s="27" t="s">
        <v>1671</v>
      </c>
      <c r="K685" s="1" t="s">
        <v>1266</v>
      </c>
      <c r="L685" s="50">
        <f t="shared" si="229"/>
        <v>1</v>
      </c>
      <c r="M685" s="51">
        <f t="shared" si="230"/>
        <v>2026</v>
      </c>
      <c r="N685" s="65">
        <f t="shared" si="231"/>
        <v>46023</v>
      </c>
      <c r="O685" s="52">
        <f t="shared" si="232"/>
        <v>0.10039999999999999</v>
      </c>
      <c r="P685" s="52">
        <f t="shared" si="233"/>
        <v>10.039999999999999</v>
      </c>
      <c r="Q685" s="53">
        <f t="shared" si="234"/>
        <v>4.99E-2</v>
      </c>
      <c r="R685" s="52">
        <f t="shared" si="235"/>
        <v>0.15029999999999999</v>
      </c>
      <c r="S685" s="54">
        <f t="shared" si="236"/>
        <v>15.03</v>
      </c>
      <c r="T685" s="52">
        <f t="shared" si="237"/>
        <v>-8.6999999999999925E-3</v>
      </c>
      <c r="U685" s="52">
        <f t="shared" si="238"/>
        <v>0.1416</v>
      </c>
      <c r="V685" s="52">
        <f t="shared" si="239"/>
        <v>14.16</v>
      </c>
      <c r="W685" s="55">
        <f>SUMIF(GLS!B:B,K685,GLS!C:C)</f>
        <v>5.25</v>
      </c>
      <c r="X685" s="55"/>
      <c r="Y685" s="55"/>
      <c r="Z685" s="52">
        <f t="shared" si="240"/>
        <v>-5.25</v>
      </c>
      <c r="AA685" s="52">
        <f t="shared" si="241"/>
        <v>-5.25</v>
      </c>
      <c r="AB685" s="52">
        <f t="shared" si="242"/>
        <v>-5.2499999999999998E-2</v>
      </c>
      <c r="AC685" s="52">
        <f t="shared" si="243"/>
        <v>8.9100000000000013E-2</v>
      </c>
      <c r="AD685" s="56">
        <f t="shared" si="244"/>
        <v>0.59281437125748515</v>
      </c>
      <c r="AE685" s="57">
        <f t="shared" si="245"/>
        <v>8.9100000000000019</v>
      </c>
      <c r="AF685" s="53">
        <f>IFERROR(-ABS(INDEX('frais amazon 011225-150326'!H:H,MATCH(Reproting_ERPALIN!K685,'frais amazon 011225-150326'!D:D,0))/1.2),"Commande hors la France")</f>
        <v>-2.7833333333333332</v>
      </c>
      <c r="AG685" s="53">
        <f t="shared" si="246"/>
        <v>-2.7833333333333332</v>
      </c>
      <c r="AH685" s="53">
        <f t="shared" si="247"/>
        <v>-2.7833333333333331E-2</v>
      </c>
      <c r="AI685" s="57">
        <f t="shared" si="248"/>
        <v>6.1266666666666678E-2</v>
      </c>
      <c r="AJ685" s="56">
        <f t="shared" si="249"/>
        <v>0.40762918607229992</v>
      </c>
      <c r="AK685" s="54">
        <f t="shared" si="250"/>
        <v>6.1266666666666678</v>
      </c>
      <c r="AL685" s="46"/>
      <c r="AM685" s="41"/>
    </row>
    <row r="686" spans="1:39" x14ac:dyDescent="0.25">
      <c r="A686" s="27" t="s">
        <v>539</v>
      </c>
      <c r="B686" s="27" t="s">
        <v>540</v>
      </c>
      <c r="C686" s="27" t="s">
        <v>33</v>
      </c>
      <c r="D686" s="27" t="s">
        <v>11815</v>
      </c>
      <c r="E686" s="2">
        <v>25</v>
      </c>
      <c r="F686" s="3">
        <v>21.27</v>
      </c>
      <c r="G686" s="3">
        <v>4.99</v>
      </c>
      <c r="H686" s="3">
        <v>9.9499999999999993</v>
      </c>
      <c r="I686" s="3">
        <v>46.79</v>
      </c>
      <c r="J686" s="27" t="s">
        <v>1671</v>
      </c>
      <c r="K686" s="1" t="s">
        <v>1267</v>
      </c>
      <c r="L686" s="50">
        <f t="shared" si="229"/>
        <v>2</v>
      </c>
      <c r="M686" s="51">
        <f t="shared" si="230"/>
        <v>2026</v>
      </c>
      <c r="N686" s="65">
        <f t="shared" si="231"/>
        <v>46054</v>
      </c>
      <c r="O686" s="52">
        <f t="shared" si="232"/>
        <v>0.8508</v>
      </c>
      <c r="P686" s="52">
        <f t="shared" si="233"/>
        <v>21.27</v>
      </c>
      <c r="Q686" s="53">
        <f t="shared" si="234"/>
        <v>0.1996</v>
      </c>
      <c r="R686" s="52">
        <f t="shared" si="235"/>
        <v>1.0504</v>
      </c>
      <c r="S686" s="54">
        <f t="shared" si="236"/>
        <v>26.26</v>
      </c>
      <c r="T686" s="52">
        <f t="shared" si="237"/>
        <v>-0.45280000000000004</v>
      </c>
      <c r="U686" s="52">
        <f t="shared" si="238"/>
        <v>0.59759999999999991</v>
      </c>
      <c r="V686" s="52">
        <f t="shared" si="239"/>
        <v>14.939999999999998</v>
      </c>
      <c r="W686" s="55">
        <f>SUMIF(GLS!B:B,K686,GLS!C:C)</f>
        <v>5.25</v>
      </c>
      <c r="X686" s="55"/>
      <c r="Y686" s="55"/>
      <c r="Z686" s="52">
        <f t="shared" si="240"/>
        <v>-5.25</v>
      </c>
      <c r="AA686" s="52">
        <f t="shared" si="241"/>
        <v>-5.25</v>
      </c>
      <c r="AB686" s="52">
        <f t="shared" si="242"/>
        <v>-0.21</v>
      </c>
      <c r="AC686" s="52">
        <f t="shared" si="243"/>
        <v>0.38759999999999994</v>
      </c>
      <c r="AD686" s="56">
        <f t="shared" si="244"/>
        <v>0.36900228484386893</v>
      </c>
      <c r="AE686" s="57">
        <f t="shared" si="245"/>
        <v>9.6899999999999977</v>
      </c>
      <c r="AF686" s="53">
        <f>IFERROR(-ABS(INDEX('frais amazon 011225-150326'!H:H,MATCH(Reproting_ERPALIN!K686,'frais amazon 011225-150326'!D:D,0))/1.2),"Commande hors la France")</f>
        <v>-4.875</v>
      </c>
      <c r="AG686" s="53">
        <f t="shared" si="246"/>
        <v>-4.875</v>
      </c>
      <c r="AH686" s="53">
        <f t="shared" si="247"/>
        <v>-0.19500000000000001</v>
      </c>
      <c r="AI686" s="57">
        <f t="shared" si="248"/>
        <v>0.19259999999999994</v>
      </c>
      <c r="AJ686" s="56">
        <f t="shared" si="249"/>
        <v>0.18335872048743329</v>
      </c>
      <c r="AK686" s="54">
        <f t="shared" si="250"/>
        <v>4.8149999999999986</v>
      </c>
      <c r="AL686" s="46"/>
      <c r="AM686" s="41"/>
    </row>
    <row r="687" spans="1:39" x14ac:dyDescent="0.25">
      <c r="A687" s="27" t="s">
        <v>14</v>
      </c>
      <c r="B687" s="27" t="s">
        <v>15</v>
      </c>
      <c r="C687" s="27" t="s">
        <v>16</v>
      </c>
      <c r="D687" s="27" t="s">
        <v>11812</v>
      </c>
      <c r="E687" s="2">
        <v>200</v>
      </c>
      <c r="F687" s="23">
        <v>32.119999999999997</v>
      </c>
      <c r="G687" s="3">
        <v>8.75</v>
      </c>
      <c r="H687" s="3">
        <v>29.2</v>
      </c>
      <c r="I687" s="3">
        <v>90.91</v>
      </c>
      <c r="J687" s="27" t="s">
        <v>1916</v>
      </c>
      <c r="K687" s="1" t="s">
        <v>1268</v>
      </c>
      <c r="L687" s="50">
        <f t="shared" si="229"/>
        <v>1</v>
      </c>
      <c r="M687" s="51">
        <f t="shared" si="230"/>
        <v>2026</v>
      </c>
      <c r="N687" s="65">
        <f t="shared" si="231"/>
        <v>46023</v>
      </c>
      <c r="O687" s="52">
        <f t="shared" si="232"/>
        <v>0.16059999999999999</v>
      </c>
      <c r="P687" s="52">
        <f t="shared" si="233"/>
        <v>32.119999999999997</v>
      </c>
      <c r="Q687" s="53">
        <f t="shared" si="234"/>
        <v>4.3749999999999997E-2</v>
      </c>
      <c r="R687" s="52">
        <f t="shared" si="235"/>
        <v>0.20434999999999998</v>
      </c>
      <c r="S687" s="54">
        <f t="shared" si="236"/>
        <v>40.869999999999997</v>
      </c>
      <c r="T687" s="52">
        <f t="shared" si="237"/>
        <v>-1.4599999999999991E-2</v>
      </c>
      <c r="U687" s="52">
        <f t="shared" si="238"/>
        <v>0.18974999999999997</v>
      </c>
      <c r="V687" s="52">
        <f t="shared" si="239"/>
        <v>37.949999999999996</v>
      </c>
      <c r="W687" s="55">
        <f>SUMIF(GLS!B:B,K687,GLS!C:C)</f>
        <v>10.719999999999999</v>
      </c>
      <c r="X687" s="55"/>
      <c r="Y687" s="55"/>
      <c r="Z687" s="52">
        <f t="shared" si="240"/>
        <v>-10.719999999999999</v>
      </c>
      <c r="AA687" s="52">
        <f t="shared" si="241"/>
        <v>-10.72</v>
      </c>
      <c r="AB687" s="52">
        <f t="shared" si="242"/>
        <v>-5.3600000000000002E-2</v>
      </c>
      <c r="AC687" s="52">
        <f t="shared" si="243"/>
        <v>0.13614999999999997</v>
      </c>
      <c r="AD687" s="56">
        <f t="shared" si="244"/>
        <v>0.66625886958649372</v>
      </c>
      <c r="AE687" s="57">
        <f t="shared" si="245"/>
        <v>27.229999999999993</v>
      </c>
      <c r="AF687" s="53" t="str">
        <f>IFERROR(-ABS(INDEX('frais amazon 011225-150326'!H:H,MATCH(Reproting_ERPALIN!K687,'frais amazon 011225-150326'!D:D,0))/1.2),"Commande hors la France")</f>
        <v>Commande hors la France</v>
      </c>
      <c r="AG687" s="53">
        <f t="shared" si="246"/>
        <v>0</v>
      </c>
      <c r="AH687" s="53">
        <f t="shared" si="247"/>
        <v>0</v>
      </c>
      <c r="AI687" s="57">
        <f t="shared" si="248"/>
        <v>0.13614999999999997</v>
      </c>
      <c r="AJ687" s="56">
        <f t="shared" si="249"/>
        <v>0.66625886958649372</v>
      </c>
      <c r="AK687" s="54">
        <f t="shared" si="250"/>
        <v>27.229999999999993</v>
      </c>
      <c r="AL687" s="46"/>
      <c r="AM687" s="41"/>
    </row>
    <row r="688" spans="1:39" x14ac:dyDescent="0.25">
      <c r="A688" s="27" t="s">
        <v>76</v>
      </c>
      <c r="B688" s="27" t="s">
        <v>77</v>
      </c>
      <c r="C688" s="27" t="s">
        <v>16</v>
      </c>
      <c r="D688" s="27" t="s">
        <v>11812</v>
      </c>
      <c r="E688" s="2">
        <v>100</v>
      </c>
      <c r="F688" s="23">
        <v>10.47</v>
      </c>
      <c r="G688" s="3">
        <v>8.75</v>
      </c>
      <c r="H688" s="3">
        <v>9.77</v>
      </c>
      <c r="I688" s="3">
        <v>93.31</v>
      </c>
      <c r="J688" s="27" t="s">
        <v>1916</v>
      </c>
      <c r="K688" s="1" t="s">
        <v>1269</v>
      </c>
      <c r="L688" s="50">
        <f t="shared" si="229"/>
        <v>1</v>
      </c>
      <c r="M688" s="51">
        <f t="shared" si="230"/>
        <v>2026</v>
      </c>
      <c r="N688" s="65">
        <f t="shared" si="231"/>
        <v>46023</v>
      </c>
      <c r="O688" s="52">
        <f t="shared" si="232"/>
        <v>0.1047</v>
      </c>
      <c r="P688" s="52">
        <f t="shared" si="233"/>
        <v>10.47</v>
      </c>
      <c r="Q688" s="53">
        <f t="shared" si="234"/>
        <v>8.7499999999999994E-2</v>
      </c>
      <c r="R688" s="52">
        <f t="shared" si="235"/>
        <v>0.19219999999999998</v>
      </c>
      <c r="S688" s="54">
        <f t="shared" si="236"/>
        <v>19.22</v>
      </c>
      <c r="T688" s="52">
        <f t="shared" si="237"/>
        <v>-7.0000000000000106E-3</v>
      </c>
      <c r="U688" s="52">
        <f t="shared" si="238"/>
        <v>0.18519999999999998</v>
      </c>
      <c r="V688" s="52">
        <f t="shared" si="239"/>
        <v>18.519999999999996</v>
      </c>
      <c r="W688" s="55">
        <f>SUMIF(GLS!B:B,K688,GLS!C:C)</f>
        <v>10.719999999999999</v>
      </c>
      <c r="X688" s="55"/>
      <c r="Y688" s="55"/>
      <c r="Z688" s="52">
        <f t="shared" si="240"/>
        <v>-10.719999999999999</v>
      </c>
      <c r="AA688" s="52">
        <f t="shared" si="241"/>
        <v>-10.72</v>
      </c>
      <c r="AB688" s="52">
        <f t="shared" si="242"/>
        <v>-0.1072</v>
      </c>
      <c r="AC688" s="52">
        <f t="shared" si="243"/>
        <v>7.7999999999999972E-2</v>
      </c>
      <c r="AD688" s="56">
        <f t="shared" si="244"/>
        <v>0.40582726326742963</v>
      </c>
      <c r="AE688" s="57">
        <f t="shared" si="245"/>
        <v>7.7999999999999972</v>
      </c>
      <c r="AF688" s="53" t="str">
        <f>IFERROR(-ABS(INDEX('frais amazon 011225-150326'!H:H,MATCH(Reproting_ERPALIN!K688,'frais amazon 011225-150326'!D:D,0))/1.2),"Commande hors la France")</f>
        <v>Commande hors la France</v>
      </c>
      <c r="AG688" s="53">
        <f t="shared" si="246"/>
        <v>0</v>
      </c>
      <c r="AH688" s="53">
        <f t="shared" si="247"/>
        <v>0</v>
      </c>
      <c r="AI688" s="57">
        <f t="shared" si="248"/>
        <v>7.7999999999999972E-2</v>
      </c>
      <c r="AJ688" s="56">
        <f t="shared" si="249"/>
        <v>0.40582726326742963</v>
      </c>
      <c r="AK688" s="54">
        <f t="shared" si="250"/>
        <v>7.7999999999999972</v>
      </c>
      <c r="AL688" s="46"/>
      <c r="AM688" s="41"/>
    </row>
    <row r="689" spans="1:39" x14ac:dyDescent="0.25">
      <c r="A689" s="27" t="s">
        <v>68</v>
      </c>
      <c r="B689" s="27" t="s">
        <v>69</v>
      </c>
      <c r="C689" s="27" t="s">
        <v>16</v>
      </c>
      <c r="D689" s="27" t="s">
        <v>11812</v>
      </c>
      <c r="E689" s="2">
        <v>100</v>
      </c>
      <c r="F689" s="23">
        <v>19.510000000000002</v>
      </c>
      <c r="G689" s="3">
        <v>9.98</v>
      </c>
      <c r="H689" s="3">
        <v>17.399999999999999</v>
      </c>
      <c r="I689" s="3">
        <v>89.19</v>
      </c>
      <c r="J689" s="27" t="s">
        <v>1916</v>
      </c>
      <c r="K689" s="1" t="s">
        <v>1272</v>
      </c>
      <c r="L689" s="50">
        <f t="shared" si="229"/>
        <v>1</v>
      </c>
      <c r="M689" s="51">
        <f t="shared" si="230"/>
        <v>2026</v>
      </c>
      <c r="N689" s="65">
        <f t="shared" si="231"/>
        <v>46023</v>
      </c>
      <c r="O689" s="52">
        <f t="shared" si="232"/>
        <v>0.19510000000000002</v>
      </c>
      <c r="P689" s="52">
        <f t="shared" si="233"/>
        <v>19.510000000000002</v>
      </c>
      <c r="Q689" s="53">
        <f t="shared" si="234"/>
        <v>9.98E-2</v>
      </c>
      <c r="R689" s="52">
        <f t="shared" si="235"/>
        <v>0.29490000000000005</v>
      </c>
      <c r="S689" s="54">
        <f t="shared" si="236"/>
        <v>29.490000000000006</v>
      </c>
      <c r="T689" s="52">
        <f t="shared" si="237"/>
        <v>-2.1100000000000028E-2</v>
      </c>
      <c r="U689" s="52">
        <f t="shared" si="238"/>
        <v>0.27380000000000004</v>
      </c>
      <c r="V689" s="52">
        <f t="shared" si="239"/>
        <v>27.380000000000003</v>
      </c>
      <c r="W689" s="55">
        <f>SUMIF(GLS!B:B,K689,GLS!C:C)</f>
        <v>10.719999999999999</v>
      </c>
      <c r="X689" s="55"/>
      <c r="Y689" s="55"/>
      <c r="Z689" s="52">
        <f t="shared" si="240"/>
        <v>-10.719999999999999</v>
      </c>
      <c r="AA689" s="52">
        <f t="shared" si="241"/>
        <v>-10.72</v>
      </c>
      <c r="AB689" s="52">
        <f t="shared" si="242"/>
        <v>-0.1072</v>
      </c>
      <c r="AC689" s="52">
        <f t="shared" si="243"/>
        <v>0.16660000000000003</v>
      </c>
      <c r="AD689" s="56">
        <f t="shared" si="244"/>
        <v>0.56493726687012547</v>
      </c>
      <c r="AE689" s="57">
        <f t="shared" si="245"/>
        <v>16.660000000000004</v>
      </c>
      <c r="AF689" s="53" t="str">
        <f>IFERROR(-ABS(INDEX('frais amazon 011225-150326'!H:H,MATCH(Reproting_ERPALIN!K689,'frais amazon 011225-150326'!D:D,0))/1.2),"Commande hors la France")</f>
        <v>Commande hors la France</v>
      </c>
      <c r="AG689" s="53">
        <f t="shared" si="246"/>
        <v>0</v>
      </c>
      <c r="AH689" s="53">
        <f t="shared" si="247"/>
        <v>0</v>
      </c>
      <c r="AI689" s="57">
        <f t="shared" si="248"/>
        <v>0.16660000000000003</v>
      </c>
      <c r="AJ689" s="56">
        <f t="shared" si="249"/>
        <v>0.56493726687012547</v>
      </c>
      <c r="AK689" s="54">
        <f t="shared" si="250"/>
        <v>16.660000000000004</v>
      </c>
      <c r="AL689" s="46"/>
      <c r="AM689" s="41"/>
    </row>
    <row r="690" spans="1:39" x14ac:dyDescent="0.25">
      <c r="A690" s="27" t="s">
        <v>1274</v>
      </c>
      <c r="B690" s="27" t="s">
        <v>1275</v>
      </c>
      <c r="C690" s="27" t="s">
        <v>33</v>
      </c>
      <c r="D690" s="27" t="s">
        <v>11814</v>
      </c>
      <c r="E690" s="2">
        <v>100</v>
      </c>
      <c r="F690" s="3">
        <v>13.69</v>
      </c>
      <c r="G690" s="3">
        <v>10.49</v>
      </c>
      <c r="H690" s="3">
        <v>8.69</v>
      </c>
      <c r="I690" s="3">
        <v>63.48</v>
      </c>
      <c r="J690" s="27" t="s">
        <v>1912</v>
      </c>
      <c r="K690" s="1" t="s">
        <v>1276</v>
      </c>
      <c r="L690" s="50">
        <f t="shared" si="229"/>
        <v>12</v>
      </c>
      <c r="M690" s="51">
        <f t="shared" si="230"/>
        <v>2025</v>
      </c>
      <c r="N690" s="65">
        <f t="shared" si="231"/>
        <v>45992</v>
      </c>
      <c r="O690" s="52">
        <f t="shared" si="232"/>
        <v>0.13689999999999999</v>
      </c>
      <c r="P690" s="52">
        <f t="shared" si="233"/>
        <v>13.69</v>
      </c>
      <c r="Q690" s="53">
        <f t="shared" si="234"/>
        <v>0.10490000000000001</v>
      </c>
      <c r="R690" s="52">
        <f t="shared" si="235"/>
        <v>0.24180000000000001</v>
      </c>
      <c r="S690" s="54">
        <f t="shared" si="236"/>
        <v>24.18</v>
      </c>
      <c r="T690" s="52">
        <f t="shared" si="237"/>
        <v>-0.05</v>
      </c>
      <c r="U690" s="52">
        <f t="shared" si="238"/>
        <v>0.19180000000000003</v>
      </c>
      <c r="V690" s="52">
        <f t="shared" si="239"/>
        <v>19.180000000000003</v>
      </c>
      <c r="W690" s="55">
        <f>SUMIF(GLS!B:B,K690,GLS!C:C)</f>
        <v>9.620000000000001</v>
      </c>
      <c r="X690" s="55"/>
      <c r="Y690" s="55"/>
      <c r="Z690" s="52">
        <f t="shared" si="240"/>
        <v>-9.620000000000001</v>
      </c>
      <c r="AA690" s="52">
        <f t="shared" si="241"/>
        <v>-9.620000000000001</v>
      </c>
      <c r="AB690" s="52">
        <f t="shared" si="242"/>
        <v>-9.6200000000000008E-2</v>
      </c>
      <c r="AC690" s="52">
        <f t="shared" si="243"/>
        <v>9.5600000000000018E-2</v>
      </c>
      <c r="AD690" s="56">
        <f t="shared" si="244"/>
        <v>0.39536807278742769</v>
      </c>
      <c r="AE690" s="57">
        <f t="shared" si="245"/>
        <v>9.5600000000000023</v>
      </c>
      <c r="AF690" s="53" t="str">
        <f>IFERROR(-ABS(INDEX('frais amazon 011225-150326'!H:H,MATCH(Reproting_ERPALIN!K690,'frais amazon 011225-150326'!D:D,0))/1.2),"Commande hors la France")</f>
        <v>Commande hors la France</v>
      </c>
      <c r="AG690" s="53">
        <f t="shared" si="246"/>
        <v>0</v>
      </c>
      <c r="AH690" s="53">
        <f t="shared" si="247"/>
        <v>0</v>
      </c>
      <c r="AI690" s="57">
        <f t="shared" si="248"/>
        <v>9.5600000000000018E-2</v>
      </c>
      <c r="AJ690" s="56">
        <f t="shared" si="249"/>
        <v>0.39536807278742769</v>
      </c>
      <c r="AK690" s="54">
        <f t="shared" si="250"/>
        <v>9.5600000000000023</v>
      </c>
      <c r="AL690" s="46"/>
      <c r="AM690" s="41"/>
    </row>
    <row r="691" spans="1:39" x14ac:dyDescent="0.25">
      <c r="A691" s="27" t="s">
        <v>76</v>
      </c>
      <c r="B691" s="27" t="s">
        <v>77</v>
      </c>
      <c r="C691" s="27" t="s">
        <v>16</v>
      </c>
      <c r="D691" s="27" t="s">
        <v>11814</v>
      </c>
      <c r="E691" s="2">
        <v>100</v>
      </c>
      <c r="F691" s="3">
        <v>12.05</v>
      </c>
      <c r="G691" s="3">
        <v>4.99</v>
      </c>
      <c r="H691" s="3">
        <v>11.35</v>
      </c>
      <c r="I691" s="3">
        <v>94.19</v>
      </c>
      <c r="J691" s="27" t="s">
        <v>1671</v>
      </c>
      <c r="K691" s="1" t="s">
        <v>1278</v>
      </c>
      <c r="L691" s="50">
        <f t="shared" si="229"/>
        <v>12</v>
      </c>
      <c r="M691" s="51">
        <f t="shared" si="230"/>
        <v>2025</v>
      </c>
      <c r="N691" s="65">
        <f t="shared" si="231"/>
        <v>45992</v>
      </c>
      <c r="O691" s="52">
        <f t="shared" si="232"/>
        <v>0.12050000000000001</v>
      </c>
      <c r="P691" s="52">
        <f t="shared" si="233"/>
        <v>12.05</v>
      </c>
      <c r="Q691" s="53">
        <f t="shared" si="234"/>
        <v>4.99E-2</v>
      </c>
      <c r="R691" s="52">
        <f t="shared" si="235"/>
        <v>0.1704</v>
      </c>
      <c r="S691" s="54">
        <f t="shared" si="236"/>
        <v>17.04</v>
      </c>
      <c r="T691" s="52">
        <f t="shared" si="237"/>
        <v>-7.0000000000000106E-3</v>
      </c>
      <c r="U691" s="52">
        <f t="shared" si="238"/>
        <v>0.16339999999999999</v>
      </c>
      <c r="V691" s="52">
        <f t="shared" si="239"/>
        <v>16.34</v>
      </c>
      <c r="W691" s="55">
        <f>SUMIF(GLS!B:B,K691,GLS!C:C)</f>
        <v>5.25</v>
      </c>
      <c r="X691" s="55"/>
      <c r="Y691" s="55"/>
      <c r="Z691" s="52">
        <f t="shared" si="240"/>
        <v>-5.25</v>
      </c>
      <c r="AA691" s="52">
        <f t="shared" si="241"/>
        <v>-5.25</v>
      </c>
      <c r="AB691" s="52">
        <f t="shared" si="242"/>
        <v>-5.2499999999999998E-2</v>
      </c>
      <c r="AC691" s="52">
        <f t="shared" si="243"/>
        <v>0.1109</v>
      </c>
      <c r="AD691" s="56">
        <f t="shared" si="244"/>
        <v>0.6508215962441315</v>
      </c>
      <c r="AE691" s="57">
        <f t="shared" si="245"/>
        <v>11.09</v>
      </c>
      <c r="AF691" s="53">
        <f>IFERROR(-ABS(INDEX('frais amazon 011225-150326'!H:H,MATCH(Reproting_ERPALIN!K691,'frais amazon 011225-150326'!D:D,0))/1.2),"Commande hors la France")</f>
        <v>-3.1666666666666665</v>
      </c>
      <c r="AG691" s="53">
        <f t="shared" si="246"/>
        <v>-3.1666666666666661</v>
      </c>
      <c r="AH691" s="53">
        <f t="shared" si="247"/>
        <v>-3.1666666666666662E-2</v>
      </c>
      <c r="AI691" s="57">
        <f t="shared" si="248"/>
        <v>7.9233333333333336E-2</v>
      </c>
      <c r="AJ691" s="56">
        <f t="shared" si="249"/>
        <v>0.46498435054773085</v>
      </c>
      <c r="AK691" s="54">
        <f t="shared" si="250"/>
        <v>7.9233333333333338</v>
      </c>
      <c r="AL691" s="46"/>
      <c r="AM691" s="41"/>
    </row>
    <row r="692" spans="1:39" x14ac:dyDescent="0.25">
      <c r="A692" s="27" t="s">
        <v>151</v>
      </c>
      <c r="B692" s="27" t="s">
        <v>152</v>
      </c>
      <c r="C692" s="27" t="s">
        <v>16</v>
      </c>
      <c r="D692" s="27" t="s">
        <v>11812</v>
      </c>
      <c r="E692" s="2">
        <v>400</v>
      </c>
      <c r="F692" s="23">
        <v>41.48</v>
      </c>
      <c r="G692" s="3">
        <v>8.67</v>
      </c>
      <c r="H692" s="3">
        <v>38.200000000000003</v>
      </c>
      <c r="I692" s="3">
        <v>92.09</v>
      </c>
      <c r="J692" s="27" t="s">
        <v>1916</v>
      </c>
      <c r="K692" s="1" t="s">
        <v>1279</v>
      </c>
      <c r="L692" s="50">
        <f t="shared" si="229"/>
        <v>1</v>
      </c>
      <c r="M692" s="51">
        <f t="shared" si="230"/>
        <v>2026</v>
      </c>
      <c r="N692" s="65">
        <f t="shared" si="231"/>
        <v>46023</v>
      </c>
      <c r="O692" s="52">
        <f t="shared" si="232"/>
        <v>0.10369999999999999</v>
      </c>
      <c r="P692" s="52">
        <f t="shared" si="233"/>
        <v>41.48</v>
      </c>
      <c r="Q692" s="53">
        <f t="shared" si="234"/>
        <v>2.1675E-2</v>
      </c>
      <c r="R692" s="52">
        <f t="shared" si="235"/>
        <v>0.12537499999999999</v>
      </c>
      <c r="S692" s="54">
        <f t="shared" si="236"/>
        <v>50.149999999999991</v>
      </c>
      <c r="T692" s="52">
        <f t="shared" si="237"/>
        <v>-8.1999999999999851E-3</v>
      </c>
      <c r="U692" s="52">
        <f t="shared" si="238"/>
        <v>0.117175</v>
      </c>
      <c r="V692" s="52">
        <f t="shared" si="239"/>
        <v>46.87</v>
      </c>
      <c r="W692" s="55">
        <f>SUMIF(GLS!B:B,K692,GLS!C:C)</f>
        <v>10.719999999999999</v>
      </c>
      <c r="X692" s="55"/>
      <c r="Y692" s="55"/>
      <c r="Z692" s="52">
        <f t="shared" si="240"/>
        <v>-10.719999999999999</v>
      </c>
      <c r="AA692" s="52">
        <f t="shared" si="241"/>
        <v>-10.72</v>
      </c>
      <c r="AB692" s="52">
        <f t="shared" si="242"/>
        <v>-2.6800000000000001E-2</v>
      </c>
      <c r="AC692" s="52">
        <f t="shared" si="243"/>
        <v>9.0374999999999997E-2</v>
      </c>
      <c r="AD692" s="56">
        <f t="shared" si="244"/>
        <v>0.72083748753738786</v>
      </c>
      <c r="AE692" s="57">
        <f t="shared" si="245"/>
        <v>36.15</v>
      </c>
      <c r="AF692" s="53" t="str">
        <f>IFERROR(-ABS(INDEX('frais amazon 011225-150326'!H:H,MATCH(Reproting_ERPALIN!K692,'frais amazon 011225-150326'!D:D,0))/1.2),"Commande hors la France")</f>
        <v>Commande hors la France</v>
      </c>
      <c r="AG692" s="53">
        <f t="shared" si="246"/>
        <v>0</v>
      </c>
      <c r="AH692" s="53">
        <f t="shared" si="247"/>
        <v>0</v>
      </c>
      <c r="AI692" s="57">
        <f t="shared" si="248"/>
        <v>9.0374999999999997E-2</v>
      </c>
      <c r="AJ692" s="56">
        <f t="shared" si="249"/>
        <v>0.72083748753738786</v>
      </c>
      <c r="AK692" s="54">
        <f t="shared" si="250"/>
        <v>36.15</v>
      </c>
      <c r="AL692" s="46"/>
      <c r="AM692" s="41"/>
    </row>
    <row r="693" spans="1:39" x14ac:dyDescent="0.25">
      <c r="A693" s="27" t="s">
        <v>18</v>
      </c>
      <c r="B693" s="27" t="s">
        <v>19</v>
      </c>
      <c r="C693" s="27" t="s">
        <v>16</v>
      </c>
      <c r="D693" s="27" t="s">
        <v>11812</v>
      </c>
      <c r="E693" s="2">
        <v>100</v>
      </c>
      <c r="F693" s="23">
        <v>10.72</v>
      </c>
      <c r="G693" s="3">
        <v>4.99</v>
      </c>
      <c r="H693" s="3">
        <v>9.85</v>
      </c>
      <c r="I693" s="3">
        <v>91.88</v>
      </c>
      <c r="J693" s="27" t="s">
        <v>1671</v>
      </c>
      <c r="K693" s="1" t="s">
        <v>1280</v>
      </c>
      <c r="L693" s="50">
        <f t="shared" si="229"/>
        <v>1</v>
      </c>
      <c r="M693" s="51">
        <f t="shared" si="230"/>
        <v>2026</v>
      </c>
      <c r="N693" s="65">
        <f t="shared" si="231"/>
        <v>46023</v>
      </c>
      <c r="O693" s="52">
        <f t="shared" si="232"/>
        <v>0.1072</v>
      </c>
      <c r="P693" s="52">
        <f t="shared" si="233"/>
        <v>10.72</v>
      </c>
      <c r="Q693" s="53">
        <f t="shared" si="234"/>
        <v>4.99E-2</v>
      </c>
      <c r="R693" s="52">
        <f t="shared" si="235"/>
        <v>0.15710000000000002</v>
      </c>
      <c r="S693" s="54">
        <f t="shared" si="236"/>
        <v>15.71</v>
      </c>
      <c r="T693" s="52">
        <f t="shared" si="237"/>
        <v>-8.7000000000000098E-3</v>
      </c>
      <c r="U693" s="52">
        <f t="shared" si="238"/>
        <v>0.1484</v>
      </c>
      <c r="V693" s="52">
        <f t="shared" si="239"/>
        <v>14.84</v>
      </c>
      <c r="W693" s="55">
        <f>SUMIF(GLS!B:B,K693,GLS!C:C)</f>
        <v>5.25</v>
      </c>
      <c r="X693" s="55"/>
      <c r="Y693" s="55"/>
      <c r="Z693" s="52">
        <f t="shared" si="240"/>
        <v>-5.25</v>
      </c>
      <c r="AA693" s="52">
        <f t="shared" si="241"/>
        <v>-5.25</v>
      </c>
      <c r="AB693" s="52">
        <f t="shared" si="242"/>
        <v>-5.2499999999999998E-2</v>
      </c>
      <c r="AC693" s="52">
        <f t="shared" si="243"/>
        <v>9.5900000000000013E-2</v>
      </c>
      <c r="AD693" s="56">
        <f t="shared" si="244"/>
        <v>0.61043921069382556</v>
      </c>
      <c r="AE693" s="57">
        <f t="shared" si="245"/>
        <v>9.5900000000000016</v>
      </c>
      <c r="AF693" s="53">
        <f>IFERROR(-ABS(INDEX('frais amazon 011225-150326'!H:H,MATCH(Reproting_ERPALIN!K693,'frais amazon 011225-150326'!D:D,0))/1.2),"Commande hors la France")</f>
        <v>-2.916666666666667</v>
      </c>
      <c r="AG693" s="53">
        <f t="shared" si="246"/>
        <v>-2.916666666666667</v>
      </c>
      <c r="AH693" s="53">
        <f t="shared" si="247"/>
        <v>-2.9166666666666671E-2</v>
      </c>
      <c r="AI693" s="57">
        <f t="shared" si="248"/>
        <v>6.6733333333333339E-2</v>
      </c>
      <c r="AJ693" s="56">
        <f t="shared" si="249"/>
        <v>0.4247825164438786</v>
      </c>
      <c r="AK693" s="54">
        <f t="shared" si="250"/>
        <v>6.6733333333333338</v>
      </c>
      <c r="AL693" s="46"/>
      <c r="AM693" s="41"/>
    </row>
    <row r="694" spans="1:39" x14ac:dyDescent="0.25">
      <c r="A694" s="27" t="s">
        <v>128</v>
      </c>
      <c r="B694" s="27" t="s">
        <v>129</v>
      </c>
      <c r="C694" s="27" t="s">
        <v>16</v>
      </c>
      <c r="D694" s="27" t="s">
        <v>11812</v>
      </c>
      <c r="E694" s="2">
        <v>100</v>
      </c>
      <c r="F694" s="23">
        <v>21.53</v>
      </c>
      <c r="G694" s="3">
        <v>4.99</v>
      </c>
      <c r="H694" s="3">
        <v>19.37</v>
      </c>
      <c r="I694" s="3">
        <v>89.97</v>
      </c>
      <c r="J694" s="27" t="s">
        <v>1671</v>
      </c>
      <c r="K694" s="1" t="s">
        <v>1281</v>
      </c>
      <c r="L694" s="50">
        <f t="shared" si="229"/>
        <v>1</v>
      </c>
      <c r="M694" s="51">
        <f t="shared" si="230"/>
        <v>2026</v>
      </c>
      <c r="N694" s="65">
        <f t="shared" si="231"/>
        <v>46023</v>
      </c>
      <c r="O694" s="52">
        <f t="shared" si="232"/>
        <v>0.21530000000000002</v>
      </c>
      <c r="P694" s="52">
        <f t="shared" si="233"/>
        <v>21.53</v>
      </c>
      <c r="Q694" s="53">
        <f t="shared" si="234"/>
        <v>4.99E-2</v>
      </c>
      <c r="R694" s="52">
        <f t="shared" si="235"/>
        <v>0.26519999999999999</v>
      </c>
      <c r="S694" s="54">
        <f t="shared" si="236"/>
        <v>26.52</v>
      </c>
      <c r="T694" s="52">
        <f t="shared" si="237"/>
        <v>-2.1600000000000001E-2</v>
      </c>
      <c r="U694" s="52">
        <f t="shared" si="238"/>
        <v>0.24359999999999998</v>
      </c>
      <c r="V694" s="52">
        <f t="shared" si="239"/>
        <v>24.36</v>
      </c>
      <c r="W694" s="55">
        <f>SUMIF(GLS!B:B,K694,GLS!C:C)</f>
        <v>5.25</v>
      </c>
      <c r="X694" s="55"/>
      <c r="Y694" s="55"/>
      <c r="Z694" s="52">
        <f t="shared" si="240"/>
        <v>-5.25</v>
      </c>
      <c r="AA694" s="52">
        <f t="shared" si="241"/>
        <v>-5.25</v>
      </c>
      <c r="AB694" s="52">
        <f t="shared" si="242"/>
        <v>-5.2499999999999998E-2</v>
      </c>
      <c r="AC694" s="52">
        <f t="shared" si="243"/>
        <v>0.19109999999999999</v>
      </c>
      <c r="AD694" s="56">
        <f t="shared" si="244"/>
        <v>0.72058823529411764</v>
      </c>
      <c r="AE694" s="57">
        <f t="shared" si="245"/>
        <v>19.11</v>
      </c>
      <c r="AF694" s="53">
        <f>IFERROR(-ABS(INDEX('frais amazon 011225-150326'!H:H,MATCH(Reproting_ERPALIN!K694,'frais amazon 011225-150326'!D:D,0))/1.2),"Commande hors la France")</f>
        <v>-4.4333333333333336</v>
      </c>
      <c r="AG694" s="53">
        <f t="shared" si="246"/>
        <v>-4.4333333333333336</v>
      </c>
      <c r="AH694" s="53">
        <f t="shared" si="247"/>
        <v>-4.4333333333333336E-2</v>
      </c>
      <c r="AI694" s="57">
        <f t="shared" si="248"/>
        <v>0.14676666666666666</v>
      </c>
      <c r="AJ694" s="56">
        <f t="shared" si="249"/>
        <v>0.55341880341880345</v>
      </c>
      <c r="AK694" s="54">
        <f t="shared" si="250"/>
        <v>14.676666666666666</v>
      </c>
      <c r="AL694" s="46"/>
      <c r="AM694" s="41"/>
    </row>
    <row r="695" spans="1:39" x14ac:dyDescent="0.25">
      <c r="A695" s="27" t="s">
        <v>193</v>
      </c>
      <c r="B695" s="27" t="s">
        <v>194</v>
      </c>
      <c r="C695" s="27" t="s">
        <v>16</v>
      </c>
      <c r="D695" s="27" t="s">
        <v>11815</v>
      </c>
      <c r="E695" s="2">
        <v>100</v>
      </c>
      <c r="F695" s="3">
        <v>14.17</v>
      </c>
      <c r="G695" s="3">
        <v>11.55</v>
      </c>
      <c r="H695" s="3">
        <v>11.88</v>
      </c>
      <c r="I695" s="3">
        <v>83.84</v>
      </c>
      <c r="J695" s="27" t="s">
        <v>1912</v>
      </c>
      <c r="K695" s="1" t="s">
        <v>1282</v>
      </c>
      <c r="L695" s="50">
        <f t="shared" si="229"/>
        <v>2</v>
      </c>
      <c r="M695" s="51">
        <f t="shared" si="230"/>
        <v>2026</v>
      </c>
      <c r="N695" s="65">
        <f t="shared" si="231"/>
        <v>46054</v>
      </c>
      <c r="O695" s="52">
        <f t="shared" si="232"/>
        <v>0.14169999999999999</v>
      </c>
      <c r="P695" s="52">
        <f t="shared" si="233"/>
        <v>14.17</v>
      </c>
      <c r="Q695" s="53">
        <f t="shared" si="234"/>
        <v>0.11550000000000001</v>
      </c>
      <c r="R695" s="52">
        <f t="shared" si="235"/>
        <v>0.25719999999999998</v>
      </c>
      <c r="S695" s="54">
        <f t="shared" si="236"/>
        <v>25.72</v>
      </c>
      <c r="T695" s="52">
        <f t="shared" si="237"/>
        <v>-2.289999999999999E-2</v>
      </c>
      <c r="U695" s="52">
        <f t="shared" si="238"/>
        <v>0.23430000000000001</v>
      </c>
      <c r="V695" s="52">
        <f t="shared" si="239"/>
        <v>23.43</v>
      </c>
      <c r="W695" s="55">
        <f>SUMIF(GLS!B:B,K695,GLS!C:C)</f>
        <v>9.39</v>
      </c>
      <c r="X695" s="55"/>
      <c r="Y695" s="55"/>
      <c r="Z695" s="52">
        <f t="shared" si="240"/>
        <v>-9.39</v>
      </c>
      <c r="AA695" s="52">
        <f t="shared" si="241"/>
        <v>-9.39</v>
      </c>
      <c r="AB695" s="52">
        <f t="shared" si="242"/>
        <v>-9.3900000000000011E-2</v>
      </c>
      <c r="AC695" s="52">
        <f t="shared" si="243"/>
        <v>0.1404</v>
      </c>
      <c r="AD695" s="56">
        <f t="shared" si="244"/>
        <v>0.54587869362363917</v>
      </c>
      <c r="AE695" s="57">
        <f t="shared" si="245"/>
        <v>14.04</v>
      </c>
      <c r="AF695" s="53" t="str">
        <f>IFERROR(-ABS(INDEX('frais amazon 011225-150326'!H:H,MATCH(Reproting_ERPALIN!K695,'frais amazon 011225-150326'!D:D,0))/1.2),"Commande hors la France")</f>
        <v>Commande hors la France</v>
      </c>
      <c r="AG695" s="53">
        <f t="shared" si="246"/>
        <v>0</v>
      </c>
      <c r="AH695" s="53">
        <f t="shared" si="247"/>
        <v>0</v>
      </c>
      <c r="AI695" s="57">
        <f t="shared" si="248"/>
        <v>0.1404</v>
      </c>
      <c r="AJ695" s="56">
        <f t="shared" si="249"/>
        <v>0.54587869362363917</v>
      </c>
      <c r="AK695" s="54">
        <f t="shared" si="250"/>
        <v>14.04</v>
      </c>
      <c r="AL695" s="46"/>
      <c r="AM695" s="41"/>
    </row>
    <row r="696" spans="1:39" x14ac:dyDescent="0.25">
      <c r="A696" s="27" t="s">
        <v>51</v>
      </c>
      <c r="B696" s="27" t="s">
        <v>52</v>
      </c>
      <c r="C696" s="27" t="s">
        <v>33</v>
      </c>
      <c r="D696" s="27" t="s">
        <v>11814</v>
      </c>
      <c r="E696" s="2">
        <v>100</v>
      </c>
      <c r="F696" s="3">
        <v>12.53</v>
      </c>
      <c r="G696" s="3">
        <v>4.99</v>
      </c>
      <c r="H696" s="3">
        <v>9.83</v>
      </c>
      <c r="I696" s="3">
        <v>78.45</v>
      </c>
      <c r="J696" s="27" t="s">
        <v>1671</v>
      </c>
      <c r="K696" s="1" t="s">
        <v>1283</v>
      </c>
      <c r="L696" s="50">
        <f t="shared" si="229"/>
        <v>12</v>
      </c>
      <c r="M696" s="51">
        <f t="shared" si="230"/>
        <v>2025</v>
      </c>
      <c r="N696" s="65">
        <f t="shared" si="231"/>
        <v>45992</v>
      </c>
      <c r="O696" s="52">
        <f t="shared" si="232"/>
        <v>0.12529999999999999</v>
      </c>
      <c r="P696" s="52">
        <f t="shared" si="233"/>
        <v>12.53</v>
      </c>
      <c r="Q696" s="53">
        <f t="shared" si="234"/>
        <v>4.99E-2</v>
      </c>
      <c r="R696" s="52">
        <f t="shared" si="235"/>
        <v>0.17519999999999999</v>
      </c>
      <c r="S696" s="54">
        <f t="shared" si="236"/>
        <v>17.52</v>
      </c>
      <c r="T696" s="52">
        <f t="shared" si="237"/>
        <v>-2.6999999999999993E-2</v>
      </c>
      <c r="U696" s="52">
        <f t="shared" si="238"/>
        <v>0.1482</v>
      </c>
      <c r="V696" s="52">
        <f t="shared" si="239"/>
        <v>14.82</v>
      </c>
      <c r="W696" s="55">
        <f>SUMIF(GLS!B:B,K696,GLS!C:C)</f>
        <v>6.4</v>
      </c>
      <c r="X696" s="55"/>
      <c r="Y696" s="55"/>
      <c r="Z696" s="52">
        <f t="shared" si="240"/>
        <v>-6.4</v>
      </c>
      <c r="AA696" s="52">
        <f t="shared" si="241"/>
        <v>-6.4</v>
      </c>
      <c r="AB696" s="52">
        <f t="shared" si="242"/>
        <v>-6.4000000000000001E-2</v>
      </c>
      <c r="AC696" s="52">
        <f t="shared" si="243"/>
        <v>8.4199999999999997E-2</v>
      </c>
      <c r="AD696" s="56">
        <f t="shared" si="244"/>
        <v>0.48059360730593609</v>
      </c>
      <c r="AE696" s="57">
        <f t="shared" si="245"/>
        <v>8.42</v>
      </c>
      <c r="AF696" s="53">
        <f>IFERROR(-ABS(INDEX('frais amazon 011225-150326'!H:H,MATCH(Reproting_ERPALIN!K696,'frais amazon 011225-150326'!D:D,0))/1.2),"Commande hors la France")</f>
        <v>-2.8333333333333335</v>
      </c>
      <c r="AG696" s="53">
        <f t="shared" si="246"/>
        <v>-2.8333333333333339</v>
      </c>
      <c r="AH696" s="53">
        <f t="shared" si="247"/>
        <v>-2.8333333333333339E-2</v>
      </c>
      <c r="AI696" s="57">
        <f t="shared" si="248"/>
        <v>5.5866666666666662E-2</v>
      </c>
      <c r="AJ696" s="56">
        <f t="shared" si="249"/>
        <v>0.31887366818873664</v>
      </c>
      <c r="AK696" s="54">
        <f t="shared" si="250"/>
        <v>5.586666666666666</v>
      </c>
      <c r="AL696" s="46"/>
      <c r="AM696" s="41"/>
    </row>
    <row r="697" spans="1:39" x14ac:dyDescent="0.25">
      <c r="A697" s="27" t="s">
        <v>18</v>
      </c>
      <c r="B697" s="27" t="s">
        <v>19</v>
      </c>
      <c r="C697" s="27" t="s">
        <v>16</v>
      </c>
      <c r="D697" s="27" t="s">
        <v>11815</v>
      </c>
      <c r="E697" s="2">
        <v>100</v>
      </c>
      <c r="F697" s="3">
        <v>10.039999999999999</v>
      </c>
      <c r="G697" s="3">
        <v>4.99</v>
      </c>
      <c r="H697" s="3">
        <v>9.17</v>
      </c>
      <c r="I697" s="3">
        <v>91.33</v>
      </c>
      <c r="J697" s="27" t="s">
        <v>1671</v>
      </c>
      <c r="K697" s="1" t="s">
        <v>1284</v>
      </c>
      <c r="L697" s="50">
        <f t="shared" si="229"/>
        <v>2</v>
      </c>
      <c r="M697" s="51">
        <f t="shared" si="230"/>
        <v>2026</v>
      </c>
      <c r="N697" s="65">
        <f t="shared" si="231"/>
        <v>46054</v>
      </c>
      <c r="O697" s="52">
        <f t="shared" si="232"/>
        <v>0.10039999999999999</v>
      </c>
      <c r="P697" s="52">
        <f t="shared" si="233"/>
        <v>10.039999999999999</v>
      </c>
      <c r="Q697" s="53">
        <f t="shared" si="234"/>
        <v>4.99E-2</v>
      </c>
      <c r="R697" s="52">
        <f t="shared" si="235"/>
        <v>0.15029999999999999</v>
      </c>
      <c r="S697" s="54">
        <f t="shared" si="236"/>
        <v>15.03</v>
      </c>
      <c r="T697" s="52">
        <f t="shared" si="237"/>
        <v>-8.6999999999999925E-3</v>
      </c>
      <c r="U697" s="52">
        <f t="shared" si="238"/>
        <v>0.1416</v>
      </c>
      <c r="V697" s="52">
        <f t="shared" si="239"/>
        <v>14.16</v>
      </c>
      <c r="W697" s="55">
        <f>SUMIF(GLS!B:B,K697,GLS!C:C)</f>
        <v>5.25</v>
      </c>
      <c r="X697" s="55"/>
      <c r="Y697" s="55"/>
      <c r="Z697" s="52">
        <f t="shared" si="240"/>
        <v>-5.25</v>
      </c>
      <c r="AA697" s="52">
        <f t="shared" si="241"/>
        <v>-5.25</v>
      </c>
      <c r="AB697" s="52">
        <f t="shared" si="242"/>
        <v>-5.2499999999999998E-2</v>
      </c>
      <c r="AC697" s="52">
        <f t="shared" si="243"/>
        <v>8.9100000000000013E-2</v>
      </c>
      <c r="AD697" s="56">
        <f t="shared" si="244"/>
        <v>0.59281437125748515</v>
      </c>
      <c r="AE697" s="57">
        <f t="shared" si="245"/>
        <v>8.9100000000000019</v>
      </c>
      <c r="AF697" s="53">
        <f>IFERROR(-ABS(INDEX('frais amazon 011225-150326'!H:H,MATCH(Reproting_ERPALIN!K697,'frais amazon 011225-150326'!D:D,0))/1.2),"Commande hors la France")</f>
        <v>-2.8</v>
      </c>
      <c r="AG697" s="53">
        <f t="shared" si="246"/>
        <v>-2.8</v>
      </c>
      <c r="AH697" s="53">
        <f t="shared" si="247"/>
        <v>-2.7999999999999997E-2</v>
      </c>
      <c r="AI697" s="57">
        <f t="shared" si="248"/>
        <v>6.1100000000000015E-2</v>
      </c>
      <c r="AJ697" s="56">
        <f t="shared" si="249"/>
        <v>0.4065202927478378</v>
      </c>
      <c r="AK697" s="54">
        <f t="shared" si="250"/>
        <v>6.1100000000000012</v>
      </c>
      <c r="AL697" s="46"/>
      <c r="AM697" s="41"/>
    </row>
    <row r="698" spans="1:39" x14ac:dyDescent="0.25">
      <c r="A698" s="27" t="s">
        <v>18</v>
      </c>
      <c r="B698" s="27" t="s">
        <v>19</v>
      </c>
      <c r="C698" s="27" t="s">
        <v>16</v>
      </c>
      <c r="D698" s="27" t="s">
        <v>11812</v>
      </c>
      <c r="E698" s="2">
        <v>100</v>
      </c>
      <c r="F698" s="23">
        <v>10.72</v>
      </c>
      <c r="G698" s="3">
        <v>13.33</v>
      </c>
      <c r="H698" s="3">
        <v>9.85</v>
      </c>
      <c r="I698" s="3">
        <v>91.88</v>
      </c>
      <c r="J698" s="27" t="s">
        <v>1671</v>
      </c>
      <c r="K698" s="1" t="s">
        <v>1286</v>
      </c>
      <c r="L698" s="50">
        <f t="shared" si="229"/>
        <v>1</v>
      </c>
      <c r="M698" s="51">
        <f t="shared" si="230"/>
        <v>2026</v>
      </c>
      <c r="N698" s="65">
        <f t="shared" si="231"/>
        <v>46023</v>
      </c>
      <c r="O698" s="52">
        <f t="shared" si="232"/>
        <v>0.1072</v>
      </c>
      <c r="P698" s="52">
        <f t="shared" si="233"/>
        <v>10.72</v>
      </c>
      <c r="Q698" s="53">
        <f t="shared" si="234"/>
        <v>0.1333</v>
      </c>
      <c r="R698" s="52">
        <f t="shared" si="235"/>
        <v>0.24049999999999999</v>
      </c>
      <c r="S698" s="54">
        <f t="shared" si="236"/>
        <v>24.05</v>
      </c>
      <c r="T698" s="52">
        <f t="shared" si="237"/>
        <v>-8.7000000000000098E-3</v>
      </c>
      <c r="U698" s="52">
        <f t="shared" si="238"/>
        <v>0.23179999999999998</v>
      </c>
      <c r="V698" s="52">
        <f t="shared" si="239"/>
        <v>23.179999999999996</v>
      </c>
      <c r="W698" s="55">
        <f>SUMIF(GLS!B:B,K698,GLS!C:C)</f>
        <v>5.25</v>
      </c>
      <c r="X698" s="55"/>
      <c r="Y698" s="55"/>
      <c r="Z698" s="52">
        <f t="shared" si="240"/>
        <v>-5.25</v>
      </c>
      <c r="AA698" s="52">
        <f t="shared" si="241"/>
        <v>-5.25</v>
      </c>
      <c r="AB698" s="52">
        <f t="shared" si="242"/>
        <v>-5.2499999999999998E-2</v>
      </c>
      <c r="AC698" s="52">
        <f t="shared" si="243"/>
        <v>0.17929999999999999</v>
      </c>
      <c r="AD698" s="56">
        <f t="shared" si="244"/>
        <v>0.74553014553014552</v>
      </c>
      <c r="AE698" s="57">
        <f t="shared" si="245"/>
        <v>17.93</v>
      </c>
      <c r="AF698" s="53">
        <f>IFERROR(-ABS(INDEX('frais amazon 011225-150326'!H:H,MATCH(Reproting_ERPALIN!K698,'frais amazon 011225-150326'!D:D,0))/1.2),"Commande hors la France")</f>
        <v>-4.45</v>
      </c>
      <c r="AG698" s="53">
        <f t="shared" si="246"/>
        <v>-4.45</v>
      </c>
      <c r="AH698" s="53">
        <f t="shared" si="247"/>
        <v>-4.4500000000000005E-2</v>
      </c>
      <c r="AI698" s="57">
        <f t="shared" si="248"/>
        <v>0.13479999999999998</v>
      </c>
      <c r="AJ698" s="56">
        <f t="shared" si="249"/>
        <v>0.56049896049896042</v>
      </c>
      <c r="AK698" s="54">
        <f t="shared" si="250"/>
        <v>13.479999999999997</v>
      </c>
      <c r="AL698" s="46"/>
      <c r="AM698" s="41"/>
    </row>
    <row r="699" spans="1:39" x14ac:dyDescent="0.25">
      <c r="A699" s="27" t="s">
        <v>128</v>
      </c>
      <c r="B699" s="27" t="s">
        <v>129</v>
      </c>
      <c r="C699" s="27" t="s">
        <v>16</v>
      </c>
      <c r="D699" s="27" t="s">
        <v>11815</v>
      </c>
      <c r="E699" s="2">
        <v>100</v>
      </c>
      <c r="F699" s="3">
        <v>21.53</v>
      </c>
      <c r="G699" s="3">
        <v>4.99</v>
      </c>
      <c r="H699" s="3">
        <v>19.37</v>
      </c>
      <c r="I699" s="3">
        <v>89.97</v>
      </c>
      <c r="J699" s="27" t="s">
        <v>1671</v>
      </c>
      <c r="K699" s="1" t="s">
        <v>1287</v>
      </c>
      <c r="L699" s="50">
        <f t="shared" si="229"/>
        <v>2</v>
      </c>
      <c r="M699" s="51">
        <f t="shared" si="230"/>
        <v>2026</v>
      </c>
      <c r="N699" s="65">
        <f t="shared" si="231"/>
        <v>46054</v>
      </c>
      <c r="O699" s="52">
        <f t="shared" si="232"/>
        <v>0.21530000000000002</v>
      </c>
      <c r="P699" s="52">
        <f t="shared" si="233"/>
        <v>21.53</v>
      </c>
      <c r="Q699" s="53">
        <f t="shared" si="234"/>
        <v>4.99E-2</v>
      </c>
      <c r="R699" s="52">
        <f t="shared" si="235"/>
        <v>0.26519999999999999</v>
      </c>
      <c r="S699" s="54">
        <f t="shared" si="236"/>
        <v>26.52</v>
      </c>
      <c r="T699" s="52">
        <f t="shared" si="237"/>
        <v>-2.1600000000000001E-2</v>
      </c>
      <c r="U699" s="52">
        <f t="shared" si="238"/>
        <v>0.24359999999999998</v>
      </c>
      <c r="V699" s="52">
        <f t="shared" si="239"/>
        <v>24.36</v>
      </c>
      <c r="W699" s="55">
        <f>SUMIF(GLS!B:B,K699,GLS!C:C)</f>
        <v>5.25</v>
      </c>
      <c r="X699" s="55"/>
      <c r="Y699" s="55"/>
      <c r="Z699" s="52">
        <f t="shared" si="240"/>
        <v>-5.25</v>
      </c>
      <c r="AA699" s="52">
        <f t="shared" si="241"/>
        <v>-5.25</v>
      </c>
      <c r="AB699" s="52">
        <f t="shared" si="242"/>
        <v>-5.2499999999999998E-2</v>
      </c>
      <c r="AC699" s="52">
        <f t="shared" si="243"/>
        <v>0.19109999999999999</v>
      </c>
      <c r="AD699" s="56">
        <f t="shared" si="244"/>
        <v>0.72058823529411764</v>
      </c>
      <c r="AE699" s="57">
        <f t="shared" si="245"/>
        <v>19.11</v>
      </c>
      <c r="AF699" s="53">
        <f>IFERROR(-ABS(INDEX('frais amazon 011225-150326'!H:H,MATCH(Reproting_ERPALIN!K699,'frais amazon 011225-150326'!D:D,0))/1.2),"Commande hors la France")</f>
        <v>-4.45</v>
      </c>
      <c r="AG699" s="53">
        <f t="shared" si="246"/>
        <v>-4.45</v>
      </c>
      <c r="AH699" s="53">
        <f t="shared" si="247"/>
        <v>-4.4500000000000005E-2</v>
      </c>
      <c r="AI699" s="57">
        <f t="shared" si="248"/>
        <v>0.14659999999999998</v>
      </c>
      <c r="AJ699" s="56">
        <f t="shared" si="249"/>
        <v>0.55279034690799389</v>
      </c>
      <c r="AK699" s="54">
        <f t="shared" si="250"/>
        <v>14.659999999999998</v>
      </c>
      <c r="AL699" s="46"/>
      <c r="AM699" s="41"/>
    </row>
    <row r="700" spans="1:39" x14ac:dyDescent="0.25">
      <c r="A700" s="27" t="s">
        <v>53</v>
      </c>
      <c r="B700" s="27" t="s">
        <v>54</v>
      </c>
      <c r="C700" s="27" t="s">
        <v>16</v>
      </c>
      <c r="D700" s="27" t="s">
        <v>11814</v>
      </c>
      <c r="E700" s="2">
        <v>100</v>
      </c>
      <c r="F700" s="3">
        <v>10.32</v>
      </c>
      <c r="G700" s="3">
        <v>4.99</v>
      </c>
      <c r="H700" s="3">
        <v>9.56</v>
      </c>
      <c r="I700" s="3">
        <v>92.64</v>
      </c>
      <c r="J700" s="27" t="s">
        <v>1671</v>
      </c>
      <c r="K700" s="1" t="s">
        <v>1288</v>
      </c>
      <c r="L700" s="50">
        <f t="shared" si="229"/>
        <v>12</v>
      </c>
      <c r="M700" s="51">
        <f t="shared" si="230"/>
        <v>2025</v>
      </c>
      <c r="N700" s="65">
        <f t="shared" si="231"/>
        <v>45992</v>
      </c>
      <c r="O700" s="52">
        <f t="shared" si="232"/>
        <v>0.1032</v>
      </c>
      <c r="P700" s="52">
        <f t="shared" si="233"/>
        <v>10.32</v>
      </c>
      <c r="Q700" s="53">
        <f t="shared" si="234"/>
        <v>4.99E-2</v>
      </c>
      <c r="R700" s="52">
        <f t="shared" si="235"/>
        <v>0.15310000000000001</v>
      </c>
      <c r="S700" s="54">
        <f t="shared" si="236"/>
        <v>15.310000000000002</v>
      </c>
      <c r="T700" s="52">
        <f t="shared" si="237"/>
        <v>-7.5999999999999983E-3</v>
      </c>
      <c r="U700" s="52">
        <f t="shared" si="238"/>
        <v>0.14550000000000002</v>
      </c>
      <c r="V700" s="52">
        <f t="shared" si="239"/>
        <v>14.550000000000002</v>
      </c>
      <c r="W700" s="55">
        <f>SUMIF(GLS!B:B,K700,GLS!C:C)</f>
        <v>5.25</v>
      </c>
      <c r="X700" s="55"/>
      <c r="Y700" s="55"/>
      <c r="Z700" s="52">
        <f t="shared" si="240"/>
        <v>-5.25</v>
      </c>
      <c r="AA700" s="52">
        <f t="shared" si="241"/>
        <v>-5.25</v>
      </c>
      <c r="AB700" s="52">
        <f t="shared" si="242"/>
        <v>-5.2499999999999998E-2</v>
      </c>
      <c r="AC700" s="52">
        <f t="shared" si="243"/>
        <v>9.3000000000000027E-2</v>
      </c>
      <c r="AD700" s="56">
        <f t="shared" si="244"/>
        <v>0.60744611365120849</v>
      </c>
      <c r="AE700" s="57">
        <f t="shared" si="245"/>
        <v>9.3000000000000025</v>
      </c>
      <c r="AF700" s="53">
        <f>IFERROR(-ABS(INDEX('frais amazon 011225-150326'!H:H,MATCH(Reproting_ERPALIN!K700,'frais amazon 011225-150326'!D:D,0))/1.2),"Commande hors la France")</f>
        <v>-2.8333333333333335</v>
      </c>
      <c r="AG700" s="53">
        <f t="shared" si="246"/>
        <v>-2.8333333333333339</v>
      </c>
      <c r="AH700" s="53">
        <f t="shared" si="247"/>
        <v>-2.8333333333333339E-2</v>
      </c>
      <c r="AI700" s="57">
        <f t="shared" si="248"/>
        <v>6.4666666666666692E-2</v>
      </c>
      <c r="AJ700" s="56">
        <f t="shared" si="249"/>
        <v>0.42238188547790129</v>
      </c>
      <c r="AK700" s="54">
        <f t="shared" si="250"/>
        <v>6.4666666666666694</v>
      </c>
      <c r="AL700" s="46"/>
      <c r="AM700" s="41"/>
    </row>
    <row r="701" spans="1:39" x14ac:dyDescent="0.25">
      <c r="A701" s="27" t="s">
        <v>18</v>
      </c>
      <c r="B701" s="27" t="s">
        <v>19</v>
      </c>
      <c r="C701" s="27" t="s">
        <v>16</v>
      </c>
      <c r="D701" s="27" t="s">
        <v>11815</v>
      </c>
      <c r="E701" s="2">
        <v>200</v>
      </c>
      <c r="F701" s="3">
        <v>20.079999999999998</v>
      </c>
      <c r="G701" s="3">
        <v>4.99</v>
      </c>
      <c r="H701" s="3">
        <v>18.34</v>
      </c>
      <c r="I701" s="3">
        <v>91.33</v>
      </c>
      <c r="J701" s="27" t="s">
        <v>1671</v>
      </c>
      <c r="K701" s="1" t="s">
        <v>1289</v>
      </c>
      <c r="L701" s="50">
        <f t="shared" si="229"/>
        <v>2</v>
      </c>
      <c r="M701" s="51">
        <f t="shared" si="230"/>
        <v>2026</v>
      </c>
      <c r="N701" s="65">
        <f t="shared" si="231"/>
        <v>46054</v>
      </c>
      <c r="O701" s="52">
        <f t="shared" si="232"/>
        <v>0.10039999999999999</v>
      </c>
      <c r="P701" s="52">
        <f t="shared" si="233"/>
        <v>20.079999999999998</v>
      </c>
      <c r="Q701" s="53">
        <f t="shared" si="234"/>
        <v>2.495E-2</v>
      </c>
      <c r="R701" s="52">
        <f t="shared" si="235"/>
        <v>0.12534999999999999</v>
      </c>
      <c r="S701" s="54">
        <f t="shared" si="236"/>
        <v>25.069999999999997</v>
      </c>
      <c r="T701" s="52">
        <f t="shared" si="237"/>
        <v>-8.6999999999999925E-3</v>
      </c>
      <c r="U701" s="52">
        <f t="shared" si="238"/>
        <v>0.11665</v>
      </c>
      <c r="V701" s="52">
        <f t="shared" si="239"/>
        <v>23.330000000000002</v>
      </c>
      <c r="W701" s="55">
        <f>SUMIF(GLS!B:B,K701,GLS!C:C)</f>
        <v>5.25</v>
      </c>
      <c r="X701" s="55"/>
      <c r="Y701" s="55"/>
      <c r="Z701" s="52">
        <f t="shared" si="240"/>
        <v>-5.25</v>
      </c>
      <c r="AA701" s="52">
        <f t="shared" si="241"/>
        <v>-5.25</v>
      </c>
      <c r="AB701" s="52">
        <f t="shared" si="242"/>
        <v>-2.6249999999999999E-2</v>
      </c>
      <c r="AC701" s="52">
        <f t="shared" si="243"/>
        <v>9.0400000000000008E-2</v>
      </c>
      <c r="AD701" s="56">
        <f t="shared" si="244"/>
        <v>0.72118069405664154</v>
      </c>
      <c r="AE701" s="57">
        <f t="shared" si="245"/>
        <v>18.080000000000002</v>
      </c>
      <c r="AF701" s="53">
        <f>IFERROR(-ABS(INDEX('frais amazon 011225-150326'!H:H,MATCH(Reproting_ERPALIN!K701,'frais amazon 011225-150326'!D:D,0))/1.2),"Commande hors la France")</f>
        <v>-4.6583333333333332</v>
      </c>
      <c r="AG701" s="53">
        <f t="shared" si="246"/>
        <v>-4.6583333333333332</v>
      </c>
      <c r="AH701" s="53">
        <f t="shared" si="247"/>
        <v>-2.3291666666666665E-2</v>
      </c>
      <c r="AI701" s="57">
        <f t="shared" si="248"/>
        <v>6.7108333333333339E-2</v>
      </c>
      <c r="AJ701" s="56">
        <f t="shared" si="249"/>
        <v>0.53536763728227643</v>
      </c>
      <c r="AK701" s="54">
        <f t="shared" si="250"/>
        <v>13.421666666666669</v>
      </c>
      <c r="AL701" s="46"/>
      <c r="AM701" s="41"/>
    </row>
    <row r="702" spans="1:39" x14ac:dyDescent="0.25">
      <c r="A702" s="27" t="s">
        <v>68</v>
      </c>
      <c r="B702" s="27" t="s">
        <v>69</v>
      </c>
      <c r="C702" s="27" t="s">
        <v>16</v>
      </c>
      <c r="D702" s="27" t="s">
        <v>11812</v>
      </c>
      <c r="E702" s="2">
        <v>100</v>
      </c>
      <c r="F702" s="23">
        <v>19.82</v>
      </c>
      <c r="G702" s="3">
        <v>4.99</v>
      </c>
      <c r="H702" s="3">
        <v>17.71</v>
      </c>
      <c r="I702" s="3">
        <v>89.35</v>
      </c>
      <c r="J702" s="27" t="s">
        <v>1671</v>
      </c>
      <c r="K702" s="1" t="s">
        <v>1290</v>
      </c>
      <c r="L702" s="50">
        <f t="shared" si="229"/>
        <v>1</v>
      </c>
      <c r="M702" s="51">
        <f t="shared" si="230"/>
        <v>2026</v>
      </c>
      <c r="N702" s="65">
        <f t="shared" si="231"/>
        <v>46023</v>
      </c>
      <c r="O702" s="52">
        <f t="shared" si="232"/>
        <v>0.19820000000000002</v>
      </c>
      <c r="P702" s="52">
        <f t="shared" si="233"/>
        <v>19.82</v>
      </c>
      <c r="Q702" s="53">
        <f t="shared" si="234"/>
        <v>4.99E-2</v>
      </c>
      <c r="R702" s="52">
        <f t="shared" si="235"/>
        <v>0.24810000000000001</v>
      </c>
      <c r="S702" s="54">
        <f t="shared" si="236"/>
        <v>24.810000000000002</v>
      </c>
      <c r="T702" s="52">
        <f t="shared" si="237"/>
        <v>-2.1099999999999994E-2</v>
      </c>
      <c r="U702" s="52">
        <f t="shared" si="238"/>
        <v>0.22700000000000004</v>
      </c>
      <c r="V702" s="52">
        <f t="shared" si="239"/>
        <v>22.700000000000003</v>
      </c>
      <c r="W702" s="55">
        <f>SUMIF(GLS!B:B,K702,GLS!C:C)</f>
        <v>5.25</v>
      </c>
      <c r="X702" s="55"/>
      <c r="Y702" s="55"/>
      <c r="Z702" s="52">
        <f t="shared" si="240"/>
        <v>-5.25</v>
      </c>
      <c r="AA702" s="52">
        <f t="shared" si="241"/>
        <v>-5.25</v>
      </c>
      <c r="AB702" s="52">
        <f t="shared" si="242"/>
        <v>-5.2499999999999998E-2</v>
      </c>
      <c r="AC702" s="52">
        <f t="shared" si="243"/>
        <v>0.17450000000000004</v>
      </c>
      <c r="AD702" s="56">
        <f t="shared" si="244"/>
        <v>0.70334542523176147</v>
      </c>
      <c r="AE702" s="57">
        <f t="shared" si="245"/>
        <v>17.450000000000003</v>
      </c>
      <c r="AF702" s="53">
        <f>IFERROR(-ABS(INDEX('frais amazon 011225-150326'!H:H,MATCH(Reproting_ERPALIN!K702,'frais amazon 011225-150326'!D:D,0))/1.2),"Commande hors la France")</f>
        <v>-4.166666666666667</v>
      </c>
      <c r="AG702" s="53">
        <f t="shared" si="246"/>
        <v>-4.166666666666667</v>
      </c>
      <c r="AH702" s="53">
        <f t="shared" si="247"/>
        <v>-4.1666666666666671E-2</v>
      </c>
      <c r="AI702" s="57">
        <f t="shared" si="248"/>
        <v>0.13283333333333336</v>
      </c>
      <c r="AJ702" s="56">
        <f t="shared" si="249"/>
        <v>0.53540239150880031</v>
      </c>
      <c r="AK702" s="54">
        <f t="shared" si="250"/>
        <v>13.283333333333335</v>
      </c>
      <c r="AL702" s="46"/>
      <c r="AM702" s="41"/>
    </row>
    <row r="703" spans="1:39" x14ac:dyDescent="0.25">
      <c r="A703" s="27" t="s">
        <v>9</v>
      </c>
      <c r="B703" s="27" t="s">
        <v>10</v>
      </c>
      <c r="C703" s="27" t="s">
        <v>11</v>
      </c>
      <c r="D703" s="27" t="s">
        <v>11815</v>
      </c>
      <c r="E703" s="2">
        <v>30</v>
      </c>
      <c r="F703" s="3">
        <v>13.49</v>
      </c>
      <c r="G703" s="3" t="s">
        <v>12</v>
      </c>
      <c r="H703" s="3">
        <v>9.2200000000000006</v>
      </c>
      <c r="I703" s="3">
        <v>68.31</v>
      </c>
      <c r="J703" s="27" t="s">
        <v>1671</v>
      </c>
      <c r="K703" s="1" t="s">
        <v>1291</v>
      </c>
      <c r="L703" s="50">
        <f t="shared" si="229"/>
        <v>2</v>
      </c>
      <c r="M703" s="51">
        <f t="shared" si="230"/>
        <v>2026</v>
      </c>
      <c r="N703" s="65">
        <f t="shared" si="231"/>
        <v>46054</v>
      </c>
      <c r="O703" s="52">
        <f t="shared" si="232"/>
        <v>0.44966666666666666</v>
      </c>
      <c r="P703" s="52">
        <f t="shared" si="233"/>
        <v>13.49</v>
      </c>
      <c r="Q703" s="53">
        <f t="shared" si="234"/>
        <v>0</v>
      </c>
      <c r="R703" s="52">
        <f t="shared" si="235"/>
        <v>0.44966666666666666</v>
      </c>
      <c r="S703" s="54">
        <f t="shared" si="236"/>
        <v>13.49</v>
      </c>
      <c r="T703" s="52">
        <f t="shared" si="237"/>
        <v>-0.14233333333333331</v>
      </c>
      <c r="U703" s="52">
        <f t="shared" si="238"/>
        <v>0.30733333333333335</v>
      </c>
      <c r="V703" s="52">
        <f t="shared" si="239"/>
        <v>9.2200000000000006</v>
      </c>
      <c r="W703" s="55">
        <f>SUMIF(GLS!B:B,K703,GLS!C:C)</f>
        <v>5.48</v>
      </c>
      <c r="X703" s="55"/>
      <c r="Y703" s="55"/>
      <c r="Z703" s="52">
        <f t="shared" si="240"/>
        <v>-5.48</v>
      </c>
      <c r="AA703" s="52">
        <f t="shared" si="241"/>
        <v>-5.48</v>
      </c>
      <c r="AB703" s="52">
        <f t="shared" si="242"/>
        <v>-0.18266666666666667</v>
      </c>
      <c r="AC703" s="52">
        <f t="shared" si="243"/>
        <v>0.12466666666666668</v>
      </c>
      <c r="AD703" s="56">
        <f t="shared" si="244"/>
        <v>0.27724240177909565</v>
      </c>
      <c r="AE703" s="57">
        <f t="shared" si="245"/>
        <v>3.74</v>
      </c>
      <c r="AF703" s="53">
        <f>IFERROR(-ABS(INDEX('frais amazon 011225-150326'!H:H,MATCH(Reproting_ERPALIN!K703,'frais amazon 011225-150326'!D:D,0))/1.2),"Commande hors la France")</f>
        <v>-2.4916666666666671</v>
      </c>
      <c r="AG703" s="53">
        <f t="shared" si="246"/>
        <v>-2.4916666666666671</v>
      </c>
      <c r="AH703" s="53">
        <f t="shared" si="247"/>
        <v>-8.3055555555555577E-2</v>
      </c>
      <c r="AI703" s="57">
        <f t="shared" si="248"/>
        <v>4.1611111111111099E-2</v>
      </c>
      <c r="AJ703" s="56">
        <f t="shared" si="249"/>
        <v>9.2537682233753374E-2</v>
      </c>
      <c r="AK703" s="54">
        <f t="shared" si="250"/>
        <v>1.2483333333333331</v>
      </c>
      <c r="AL703" s="46"/>
      <c r="AM703" s="41"/>
    </row>
    <row r="704" spans="1:39" x14ac:dyDescent="0.25">
      <c r="A704" s="27" t="s">
        <v>14</v>
      </c>
      <c r="B704" s="27" t="s">
        <v>15</v>
      </c>
      <c r="C704" s="27" t="s">
        <v>16</v>
      </c>
      <c r="D704" s="27" t="s">
        <v>11812</v>
      </c>
      <c r="E704" s="2">
        <v>100</v>
      </c>
      <c r="F704" s="23">
        <v>12.98</v>
      </c>
      <c r="G704" s="3">
        <v>4.99</v>
      </c>
      <c r="H704" s="3">
        <v>11.52</v>
      </c>
      <c r="I704" s="3">
        <v>88.75</v>
      </c>
      <c r="J704" s="27" t="s">
        <v>1671</v>
      </c>
      <c r="K704" s="1" t="s">
        <v>1292</v>
      </c>
      <c r="L704" s="50">
        <f t="shared" si="229"/>
        <v>1</v>
      </c>
      <c r="M704" s="51">
        <f t="shared" si="230"/>
        <v>2026</v>
      </c>
      <c r="N704" s="65">
        <f t="shared" si="231"/>
        <v>46023</v>
      </c>
      <c r="O704" s="52">
        <f t="shared" si="232"/>
        <v>0.1298</v>
      </c>
      <c r="P704" s="52">
        <f t="shared" si="233"/>
        <v>12.98</v>
      </c>
      <c r="Q704" s="53">
        <f t="shared" si="234"/>
        <v>4.99E-2</v>
      </c>
      <c r="R704" s="52">
        <f t="shared" si="235"/>
        <v>0.1797</v>
      </c>
      <c r="S704" s="54">
        <f t="shared" si="236"/>
        <v>17.97</v>
      </c>
      <c r="T704" s="52">
        <f t="shared" si="237"/>
        <v>-1.4600000000000009E-2</v>
      </c>
      <c r="U704" s="52">
        <f t="shared" si="238"/>
        <v>0.1651</v>
      </c>
      <c r="V704" s="52">
        <f t="shared" si="239"/>
        <v>16.509999999999998</v>
      </c>
      <c r="W704" s="55">
        <f>SUMIF(GLS!B:B,K704,GLS!C:C)</f>
        <v>5.25</v>
      </c>
      <c r="X704" s="55"/>
      <c r="Y704" s="55"/>
      <c r="Z704" s="52">
        <f t="shared" si="240"/>
        <v>-5.25</v>
      </c>
      <c r="AA704" s="52">
        <f t="shared" si="241"/>
        <v>-5.25</v>
      </c>
      <c r="AB704" s="52">
        <f t="shared" si="242"/>
        <v>-5.2499999999999998E-2</v>
      </c>
      <c r="AC704" s="52">
        <f t="shared" si="243"/>
        <v>0.11260000000000001</v>
      </c>
      <c r="AD704" s="56">
        <f t="shared" si="244"/>
        <v>0.62659988870339456</v>
      </c>
      <c r="AE704" s="57">
        <f t="shared" si="245"/>
        <v>11.26</v>
      </c>
      <c r="AF704" s="53">
        <f>IFERROR(-ABS(INDEX('frais amazon 011225-150326'!H:H,MATCH(Reproting_ERPALIN!K704,'frais amazon 011225-150326'!D:D,0))/1.2),"Commande hors la France")</f>
        <v>-3.3416666666666668</v>
      </c>
      <c r="AG704" s="53">
        <f t="shared" si="246"/>
        <v>-3.3416666666666668</v>
      </c>
      <c r="AH704" s="53">
        <f t="shared" si="247"/>
        <v>-3.3416666666666671E-2</v>
      </c>
      <c r="AI704" s="57">
        <f t="shared" si="248"/>
        <v>7.9183333333333328E-2</v>
      </c>
      <c r="AJ704" s="56">
        <f t="shared" si="249"/>
        <v>0.44064181042478201</v>
      </c>
      <c r="AK704" s="54">
        <f t="shared" si="250"/>
        <v>7.918333333333333</v>
      </c>
      <c r="AL704" s="46"/>
      <c r="AM704" s="41"/>
    </row>
    <row r="705" spans="1:39" x14ac:dyDescent="0.25">
      <c r="A705" s="27" t="s">
        <v>380</v>
      </c>
      <c r="B705" s="27" t="s">
        <v>381</v>
      </c>
      <c r="C705" s="27" t="s">
        <v>23</v>
      </c>
      <c r="D705" s="27" t="s">
        <v>11812</v>
      </c>
      <c r="E705" s="2">
        <v>100</v>
      </c>
      <c r="F705" s="23">
        <v>10.42</v>
      </c>
      <c r="G705" s="3" t="s">
        <v>12</v>
      </c>
      <c r="H705" s="3">
        <v>6.17</v>
      </c>
      <c r="I705" s="3">
        <v>59.21</v>
      </c>
      <c r="J705" s="27" t="s">
        <v>1671</v>
      </c>
      <c r="K705" s="1" t="s">
        <v>1293</v>
      </c>
      <c r="L705" s="50">
        <f t="shared" si="229"/>
        <v>1</v>
      </c>
      <c r="M705" s="51">
        <f t="shared" si="230"/>
        <v>2026</v>
      </c>
      <c r="N705" s="65">
        <f t="shared" si="231"/>
        <v>46023</v>
      </c>
      <c r="O705" s="52">
        <f t="shared" si="232"/>
        <v>0.1042</v>
      </c>
      <c r="P705" s="52">
        <f t="shared" si="233"/>
        <v>10.42</v>
      </c>
      <c r="Q705" s="53">
        <f t="shared" si="234"/>
        <v>0</v>
      </c>
      <c r="R705" s="52">
        <f t="shared" si="235"/>
        <v>0.1042</v>
      </c>
      <c r="S705" s="54">
        <f t="shared" si="236"/>
        <v>10.42</v>
      </c>
      <c r="T705" s="52">
        <f t="shared" si="237"/>
        <v>-4.2500000000000003E-2</v>
      </c>
      <c r="U705" s="52">
        <f t="shared" si="238"/>
        <v>6.1699999999999998E-2</v>
      </c>
      <c r="V705" s="52">
        <f t="shared" si="239"/>
        <v>6.17</v>
      </c>
      <c r="W705" s="55">
        <f>SUMIF(GLS!B:B,K705,GLS!C:C)</f>
        <v>5.25</v>
      </c>
      <c r="X705" s="55"/>
      <c r="Y705" s="55"/>
      <c r="Z705" s="52">
        <f t="shared" si="240"/>
        <v>-5.25</v>
      </c>
      <c r="AA705" s="52">
        <f t="shared" si="241"/>
        <v>-5.25</v>
      </c>
      <c r="AB705" s="52">
        <f t="shared" si="242"/>
        <v>-5.2499999999999998E-2</v>
      </c>
      <c r="AC705" s="52">
        <f t="shared" si="243"/>
        <v>9.1999999999999998E-3</v>
      </c>
      <c r="AD705" s="56">
        <f t="shared" si="244"/>
        <v>8.829174664107485E-2</v>
      </c>
      <c r="AE705" s="57">
        <f t="shared" si="245"/>
        <v>0.91999999999999993</v>
      </c>
      <c r="AF705" s="53">
        <f>IFERROR(-ABS(INDEX('frais amazon 011225-150326'!H:H,MATCH(Reproting_ERPALIN!K705,'frais amazon 011225-150326'!D:D,0))/1.2),"Commande hors la France")</f>
        <v>-1.9333333333333333</v>
      </c>
      <c r="AG705" s="53">
        <f t="shared" si="246"/>
        <v>-1.9333333333333333</v>
      </c>
      <c r="AH705" s="53">
        <f t="shared" si="247"/>
        <v>-1.9333333333333334E-2</v>
      </c>
      <c r="AI705" s="57">
        <f t="shared" si="248"/>
        <v>-1.0133333333333334E-2</v>
      </c>
      <c r="AJ705" s="56">
        <f t="shared" si="249"/>
        <v>-9.7248880358285356E-2</v>
      </c>
      <c r="AK705" s="54">
        <f t="shared" si="250"/>
        <v>-1.0133333333333334</v>
      </c>
      <c r="AL705" s="46"/>
      <c r="AM705" s="41"/>
    </row>
    <row r="706" spans="1:39" x14ac:dyDescent="0.25">
      <c r="A706" s="27" t="s">
        <v>1294</v>
      </c>
      <c r="B706" s="27" t="s">
        <v>1295</v>
      </c>
      <c r="C706" s="27" t="s">
        <v>33</v>
      </c>
      <c r="D706" s="27" t="s">
        <v>11814</v>
      </c>
      <c r="E706" s="2">
        <v>100</v>
      </c>
      <c r="F706" s="3">
        <v>10.06</v>
      </c>
      <c r="G706" s="3" t="s">
        <v>12</v>
      </c>
      <c r="H706" s="3">
        <v>-6.44</v>
      </c>
      <c r="I706" s="3">
        <v>-64.02</v>
      </c>
      <c r="J706" s="27" t="s">
        <v>1671</v>
      </c>
      <c r="K706" s="1" t="s">
        <v>1296</v>
      </c>
      <c r="L706" s="50">
        <f t="shared" si="229"/>
        <v>12</v>
      </c>
      <c r="M706" s="51">
        <f t="shared" si="230"/>
        <v>2025</v>
      </c>
      <c r="N706" s="65">
        <f t="shared" si="231"/>
        <v>45992</v>
      </c>
      <c r="O706" s="52">
        <f t="shared" si="232"/>
        <v>0.10060000000000001</v>
      </c>
      <c r="P706" s="52">
        <f t="shared" si="233"/>
        <v>10.06</v>
      </c>
      <c r="Q706" s="53">
        <f t="shared" si="234"/>
        <v>0</v>
      </c>
      <c r="R706" s="52">
        <f t="shared" si="235"/>
        <v>0.10060000000000001</v>
      </c>
      <c r="S706" s="54">
        <f t="shared" si="236"/>
        <v>10.06</v>
      </c>
      <c r="T706" s="52">
        <f t="shared" si="237"/>
        <v>-0.16500000000000001</v>
      </c>
      <c r="U706" s="52">
        <f t="shared" si="238"/>
        <v>-6.4399999999999999E-2</v>
      </c>
      <c r="V706" s="52">
        <f t="shared" si="239"/>
        <v>-6.4399999999999995</v>
      </c>
      <c r="W706" s="55">
        <f>SUMIF(GLS!B:B,K706,GLS!C:C)</f>
        <v>5.49</v>
      </c>
      <c r="X706" s="55"/>
      <c r="Y706" s="55"/>
      <c r="Z706" s="52">
        <f t="shared" si="240"/>
        <v>-5.49</v>
      </c>
      <c r="AA706" s="52">
        <f t="shared" si="241"/>
        <v>-5.49</v>
      </c>
      <c r="AB706" s="52">
        <f t="shared" si="242"/>
        <v>-5.4900000000000004E-2</v>
      </c>
      <c r="AC706" s="52">
        <f t="shared" si="243"/>
        <v>-0.1193</v>
      </c>
      <c r="AD706" s="56">
        <f t="shared" si="244"/>
        <v>-1.1858846918489065</v>
      </c>
      <c r="AE706" s="57">
        <f t="shared" si="245"/>
        <v>-11.93</v>
      </c>
      <c r="AF706" s="53">
        <f>IFERROR(-ABS(INDEX('frais amazon 011225-150326'!H:H,MATCH(Reproting_ERPALIN!K706,'frais amazon 011225-150326'!D:D,0))/1.2),"Commande hors la France")</f>
        <v>-1.8666666666666669</v>
      </c>
      <c r="AG706" s="53">
        <f t="shared" si="246"/>
        <v>-1.8666666666666669</v>
      </c>
      <c r="AH706" s="53">
        <f t="shared" si="247"/>
        <v>-1.8666666666666668E-2</v>
      </c>
      <c r="AI706" s="57">
        <f t="shared" si="248"/>
        <v>-0.13796666666666668</v>
      </c>
      <c r="AJ706" s="56">
        <f t="shared" si="249"/>
        <v>-1.3714380384360505</v>
      </c>
      <c r="AK706" s="54">
        <f t="shared" si="250"/>
        <v>-13.796666666666669</v>
      </c>
      <c r="AL706" s="46"/>
      <c r="AM706" s="41"/>
    </row>
    <row r="707" spans="1:39" x14ac:dyDescent="0.25">
      <c r="A707" s="27" t="s">
        <v>156</v>
      </c>
      <c r="B707" s="27" t="s">
        <v>157</v>
      </c>
      <c r="C707" s="27" t="s">
        <v>33</v>
      </c>
      <c r="D707" s="27" t="s">
        <v>11812</v>
      </c>
      <c r="E707" s="2">
        <v>28</v>
      </c>
      <c r="F707" s="23">
        <v>9.16</v>
      </c>
      <c r="G707" s="3">
        <v>4.99</v>
      </c>
      <c r="H707" s="3">
        <v>3.94</v>
      </c>
      <c r="I707" s="3">
        <v>43.02</v>
      </c>
      <c r="J707" s="27" t="s">
        <v>1671</v>
      </c>
      <c r="K707" s="1" t="s">
        <v>1297</v>
      </c>
      <c r="L707" s="50">
        <f t="shared" si="229"/>
        <v>1</v>
      </c>
      <c r="M707" s="51">
        <f t="shared" si="230"/>
        <v>2026</v>
      </c>
      <c r="N707" s="65">
        <f t="shared" si="231"/>
        <v>46023</v>
      </c>
      <c r="O707" s="52">
        <f t="shared" si="232"/>
        <v>0.32714285714285712</v>
      </c>
      <c r="P707" s="52">
        <f t="shared" si="233"/>
        <v>9.16</v>
      </c>
      <c r="Q707" s="53">
        <f t="shared" si="234"/>
        <v>0.17821428571428571</v>
      </c>
      <c r="R707" s="52">
        <f t="shared" si="235"/>
        <v>0.50535714285714284</v>
      </c>
      <c r="S707" s="54">
        <f t="shared" si="236"/>
        <v>14.149999999999999</v>
      </c>
      <c r="T707" s="52">
        <f t="shared" si="237"/>
        <v>-0.18642857142857144</v>
      </c>
      <c r="U707" s="52">
        <f t="shared" si="238"/>
        <v>0.31892857142857139</v>
      </c>
      <c r="V707" s="52">
        <f t="shared" si="239"/>
        <v>8.93</v>
      </c>
      <c r="W707" s="55">
        <f>SUMIF(GLS!B:B,K707,GLS!C:C)</f>
        <v>5.48</v>
      </c>
      <c r="X707" s="55"/>
      <c r="Y707" s="55"/>
      <c r="Z707" s="52">
        <f t="shared" si="240"/>
        <v>-5.48</v>
      </c>
      <c r="AA707" s="52">
        <f t="shared" si="241"/>
        <v>-5.4799999999999995</v>
      </c>
      <c r="AB707" s="52">
        <f t="shared" si="242"/>
        <v>-0.1957142857142857</v>
      </c>
      <c r="AC707" s="52">
        <f t="shared" si="243"/>
        <v>0.12321428571428569</v>
      </c>
      <c r="AD707" s="56">
        <f t="shared" si="244"/>
        <v>0.24381625441696109</v>
      </c>
      <c r="AE707" s="57">
        <f t="shared" si="245"/>
        <v>3.4499999999999993</v>
      </c>
      <c r="AF707" s="53">
        <f>IFERROR(-ABS(INDEX('frais amazon 011225-150326'!H:H,MATCH(Reproting_ERPALIN!K707,'frais amazon 011225-150326'!D:D,0))/1.2),"Commande hors la France")</f>
        <v>-2.625</v>
      </c>
      <c r="AG707" s="53">
        <f t="shared" si="246"/>
        <v>-2.625</v>
      </c>
      <c r="AH707" s="53">
        <f t="shared" si="247"/>
        <v>-9.375E-2</v>
      </c>
      <c r="AI707" s="57">
        <f t="shared" si="248"/>
        <v>2.9464285714285693E-2</v>
      </c>
      <c r="AJ707" s="56">
        <f t="shared" si="249"/>
        <v>5.8303886925795016E-2</v>
      </c>
      <c r="AK707" s="54">
        <f t="shared" si="250"/>
        <v>0.8249999999999994</v>
      </c>
      <c r="AL707" s="46"/>
      <c r="AM707" s="41"/>
    </row>
    <row r="708" spans="1:39" x14ac:dyDescent="0.25">
      <c r="A708" s="27" t="s">
        <v>1298</v>
      </c>
      <c r="B708" s="27" t="s">
        <v>1299</v>
      </c>
      <c r="C708" s="27" t="s">
        <v>16</v>
      </c>
      <c r="D708" s="27" t="s">
        <v>11812</v>
      </c>
      <c r="E708" s="2">
        <v>15</v>
      </c>
      <c r="F708" s="23">
        <v>214.62</v>
      </c>
      <c r="G708" s="3">
        <v>108.74</v>
      </c>
      <c r="H708" s="3">
        <v>201.43</v>
      </c>
      <c r="I708" s="3">
        <v>93.86</v>
      </c>
      <c r="J708" s="27" t="s">
        <v>1942</v>
      </c>
      <c r="K708" s="1" t="s">
        <v>1300</v>
      </c>
      <c r="L708" s="50">
        <f t="shared" ref="L708:L771" si="251">MONTH(D708)</f>
        <v>1</v>
      </c>
      <c r="M708" s="51">
        <f t="shared" ref="M708:M771" si="252">YEAR(D708)</f>
        <v>2026</v>
      </c>
      <c r="N708" s="65">
        <f t="shared" ref="N708:N771" si="253">D708*1</f>
        <v>46023</v>
      </c>
      <c r="O708" s="52">
        <f t="shared" ref="O708:O771" si="254">F708/E708</f>
        <v>14.308</v>
      </c>
      <c r="P708" s="52">
        <f t="shared" ref="P708:P771" si="255">O708*E708</f>
        <v>214.62</v>
      </c>
      <c r="Q708" s="53">
        <f t="shared" ref="Q708:Q771" si="256">G708/E708</f>
        <v>7.2493333333333334</v>
      </c>
      <c r="R708" s="52">
        <f t="shared" ref="R708:R771" si="257">O708+Q708</f>
        <v>21.557333333333332</v>
      </c>
      <c r="S708" s="54">
        <f t="shared" ref="S708:S771" si="258">R708*E708</f>
        <v>323.36</v>
      </c>
      <c r="T708" s="52">
        <f t="shared" ref="T708:T771" si="259">-(F708-H708)/E708</f>
        <v>-0.87933333333333319</v>
      </c>
      <c r="U708" s="52">
        <f t="shared" ref="U708:U771" si="260">R708+T708</f>
        <v>20.678000000000001</v>
      </c>
      <c r="V708" s="52">
        <f t="shared" ref="V708:V771" si="261">U708*E708</f>
        <v>310.17</v>
      </c>
      <c r="W708" s="55">
        <f>SUMIF(GLS!B:B,K708,GLS!C:C)</f>
        <v>9.39</v>
      </c>
      <c r="X708" s="55"/>
      <c r="Y708" s="55"/>
      <c r="Z708" s="52">
        <f t="shared" ref="Z708:Z771" si="262">-IF(W708+X708+Y708=0,"à vérifier",W708+X708+Y708)</f>
        <v>-9.39</v>
      </c>
      <c r="AA708" s="52">
        <f t="shared" ref="AA708:AA771" si="263">IFERROR((SUMIF($K:$K,K708,$Z:$Z)/COUNTIF($K:$K,K708))*E708/SUMIF($K:$K,K708,$E:$E),0)</f>
        <v>-9.3900000000000023</v>
      </c>
      <c r="AB708" s="52">
        <f t="shared" ref="AB708:AB771" si="264">AA708/E708</f>
        <v>-0.62600000000000011</v>
      </c>
      <c r="AC708" s="52">
        <f t="shared" ref="AC708:AC771" si="265">AB708+U708</f>
        <v>20.052</v>
      </c>
      <c r="AD708" s="56">
        <f t="shared" ref="AD708:AD771" si="266">AC708/R708</f>
        <v>0.93017070757050968</v>
      </c>
      <c r="AE708" s="57">
        <f t="shared" ref="AE708:AE771" si="267">AC708*E708</f>
        <v>300.77999999999997</v>
      </c>
      <c r="AF708" s="53" t="str">
        <f>IFERROR(-ABS(INDEX('frais amazon 011225-150326'!H:H,MATCH(Reproting_ERPALIN!K708,'frais amazon 011225-150326'!D:D,0))/1.2),"Commande hors la France")</f>
        <v>Commande hors la France</v>
      </c>
      <c r="AG708" s="53">
        <f t="shared" ref="AG708:AG771" si="268">IFERROR(AF708*E708/SUMIF($K:$K,K708,$E:$E),0)</f>
        <v>0</v>
      </c>
      <c r="AH708" s="53">
        <f t="shared" ref="AH708:AH771" si="269">AG708/E708</f>
        <v>0</v>
      </c>
      <c r="AI708" s="57">
        <f t="shared" ref="AI708:AI771" si="270">AH708+AC708</f>
        <v>20.052</v>
      </c>
      <c r="AJ708" s="56">
        <f t="shared" ref="AJ708:AJ771" si="271">AI708/R708</f>
        <v>0.93017070757050968</v>
      </c>
      <c r="AK708" s="54">
        <f t="shared" ref="AK708:AK771" si="272">AI708*E708</f>
        <v>300.77999999999997</v>
      </c>
      <c r="AL708" s="46"/>
      <c r="AM708" s="41"/>
    </row>
    <row r="709" spans="1:39" x14ac:dyDescent="0.25">
      <c r="A709" s="27" t="s">
        <v>1301</v>
      </c>
      <c r="B709" s="27" t="s">
        <v>1302</v>
      </c>
      <c r="C709" s="27" t="s">
        <v>16</v>
      </c>
      <c r="D709" s="27" t="s">
        <v>11815</v>
      </c>
      <c r="E709" s="2">
        <v>10</v>
      </c>
      <c r="F709" s="3">
        <v>19.100000000000001</v>
      </c>
      <c r="G709" s="3">
        <v>2.4950000000000001</v>
      </c>
      <c r="H709" s="3">
        <v>16.09</v>
      </c>
      <c r="I709" s="3">
        <v>84.24</v>
      </c>
      <c r="J709" s="27" t="s">
        <v>1671</v>
      </c>
      <c r="K709" s="1" t="s">
        <v>1303</v>
      </c>
      <c r="L709" s="50">
        <f t="shared" si="251"/>
        <v>2</v>
      </c>
      <c r="M709" s="51">
        <f t="shared" si="252"/>
        <v>2026</v>
      </c>
      <c r="N709" s="65">
        <f t="shared" si="253"/>
        <v>46054</v>
      </c>
      <c r="O709" s="52">
        <f t="shared" si="254"/>
        <v>1.9100000000000001</v>
      </c>
      <c r="P709" s="52">
        <f t="shared" si="255"/>
        <v>19.100000000000001</v>
      </c>
      <c r="Q709" s="53">
        <f t="shared" si="256"/>
        <v>0.2495</v>
      </c>
      <c r="R709" s="52">
        <f t="shared" si="257"/>
        <v>2.1595</v>
      </c>
      <c r="S709" s="54">
        <f t="shared" si="258"/>
        <v>21.594999999999999</v>
      </c>
      <c r="T709" s="52">
        <f t="shared" si="259"/>
        <v>-0.30100000000000016</v>
      </c>
      <c r="U709" s="52">
        <f t="shared" si="260"/>
        <v>1.8584999999999998</v>
      </c>
      <c r="V709" s="52">
        <f t="shared" si="261"/>
        <v>18.584999999999997</v>
      </c>
      <c r="W709" s="55">
        <f>SUMIF(GLS!B:B,K709,GLS!C:C)</f>
        <v>5.25</v>
      </c>
      <c r="X709" s="55"/>
      <c r="Y709" s="55"/>
      <c r="Z709" s="52">
        <f t="shared" si="262"/>
        <v>-5.25</v>
      </c>
      <c r="AA709" s="52">
        <f t="shared" si="263"/>
        <v>-2.625</v>
      </c>
      <c r="AB709" s="52">
        <f t="shared" si="264"/>
        <v>-0.26250000000000001</v>
      </c>
      <c r="AC709" s="52">
        <f t="shared" si="265"/>
        <v>1.5959999999999999</v>
      </c>
      <c r="AD709" s="56">
        <f t="shared" si="266"/>
        <v>0.73905996758508907</v>
      </c>
      <c r="AE709" s="57">
        <f t="shared" si="267"/>
        <v>15.959999999999999</v>
      </c>
      <c r="AF709" s="53">
        <f>IFERROR(-ABS(INDEX('frais amazon 011225-150326'!H:H,MATCH(Reproting_ERPALIN!K709,'frais amazon 011225-150326'!D:D,0))/1.2),"Commande hors la France")</f>
        <v>-7.3166666666666664</v>
      </c>
      <c r="AG709" s="53">
        <f t="shared" si="268"/>
        <v>-3.6583333333333328</v>
      </c>
      <c r="AH709" s="53">
        <f t="shared" si="269"/>
        <v>-0.36583333333333329</v>
      </c>
      <c r="AI709" s="57">
        <f t="shared" si="270"/>
        <v>1.2301666666666666</v>
      </c>
      <c r="AJ709" s="56">
        <f t="shared" si="271"/>
        <v>0.56965346916724546</v>
      </c>
      <c r="AK709" s="54">
        <f t="shared" si="272"/>
        <v>12.301666666666666</v>
      </c>
      <c r="AL709" s="46"/>
      <c r="AM709" s="41"/>
    </row>
    <row r="710" spans="1:39" x14ac:dyDescent="0.25">
      <c r="A710" s="27" t="s">
        <v>1304</v>
      </c>
      <c r="B710" s="27" t="s">
        <v>1305</v>
      </c>
      <c r="C710" s="27" t="s">
        <v>16</v>
      </c>
      <c r="D710" s="27" t="s">
        <v>11815</v>
      </c>
      <c r="E710" s="2">
        <v>10</v>
      </c>
      <c r="F710" s="3">
        <v>19.98</v>
      </c>
      <c r="G710" s="3">
        <v>2.4950000000000001</v>
      </c>
      <c r="H710" s="3">
        <v>17.48</v>
      </c>
      <c r="I710" s="3">
        <v>87.48</v>
      </c>
      <c r="J710" s="27" t="s">
        <v>1671</v>
      </c>
      <c r="K710" s="1" t="s">
        <v>1303</v>
      </c>
      <c r="L710" s="50">
        <f t="shared" si="251"/>
        <v>2</v>
      </c>
      <c r="M710" s="51">
        <f t="shared" si="252"/>
        <v>2026</v>
      </c>
      <c r="N710" s="65">
        <f t="shared" si="253"/>
        <v>46054</v>
      </c>
      <c r="O710" s="52">
        <f t="shared" si="254"/>
        <v>1.998</v>
      </c>
      <c r="P710" s="52">
        <f t="shared" si="255"/>
        <v>19.98</v>
      </c>
      <c r="Q710" s="53">
        <f t="shared" si="256"/>
        <v>0.2495</v>
      </c>
      <c r="R710" s="52">
        <f t="shared" si="257"/>
        <v>2.2475000000000001</v>
      </c>
      <c r="S710" s="54">
        <f t="shared" si="258"/>
        <v>22.475000000000001</v>
      </c>
      <c r="T710" s="52">
        <f t="shared" si="259"/>
        <v>-0.25</v>
      </c>
      <c r="U710" s="52">
        <f t="shared" si="260"/>
        <v>1.9975000000000001</v>
      </c>
      <c r="V710" s="52">
        <f t="shared" si="261"/>
        <v>19.975000000000001</v>
      </c>
      <c r="W710" s="55">
        <f>SUMIF(GLS!B:B,K710,GLS!C:C)</f>
        <v>5.25</v>
      </c>
      <c r="X710" s="55"/>
      <c r="Y710" s="55"/>
      <c r="Z710" s="52">
        <f t="shared" si="262"/>
        <v>-5.25</v>
      </c>
      <c r="AA710" s="52">
        <f t="shared" si="263"/>
        <v>-2.625</v>
      </c>
      <c r="AB710" s="52">
        <f t="shared" si="264"/>
        <v>-0.26250000000000001</v>
      </c>
      <c r="AC710" s="52">
        <f t="shared" si="265"/>
        <v>1.7350000000000001</v>
      </c>
      <c r="AD710" s="56">
        <f t="shared" si="266"/>
        <v>0.77196885428253614</v>
      </c>
      <c r="AE710" s="57">
        <f t="shared" si="267"/>
        <v>17.350000000000001</v>
      </c>
      <c r="AF710" s="53">
        <f>IFERROR(-ABS(INDEX('frais amazon 011225-150326'!H:H,MATCH(Reproting_ERPALIN!K710,'frais amazon 011225-150326'!D:D,0))/1.2),"Commande hors la France")</f>
        <v>-7.3166666666666664</v>
      </c>
      <c r="AG710" s="53">
        <f t="shared" si="268"/>
        <v>-3.6583333333333328</v>
      </c>
      <c r="AH710" s="53">
        <f t="shared" si="269"/>
        <v>-0.36583333333333329</v>
      </c>
      <c r="AI710" s="57">
        <f t="shared" si="270"/>
        <v>1.3691666666666669</v>
      </c>
      <c r="AJ710" s="56">
        <f t="shared" si="271"/>
        <v>0.60919540229885061</v>
      </c>
      <c r="AK710" s="54">
        <f t="shared" si="272"/>
        <v>13.691666666666668</v>
      </c>
      <c r="AL710" s="46"/>
      <c r="AM710" s="41"/>
    </row>
    <row r="711" spans="1:39" x14ac:dyDescent="0.25">
      <c r="A711" s="27" t="s">
        <v>51</v>
      </c>
      <c r="B711" s="27" t="s">
        <v>52</v>
      </c>
      <c r="C711" s="27" t="s">
        <v>33</v>
      </c>
      <c r="D711" s="27" t="s">
        <v>11814</v>
      </c>
      <c r="E711" s="2">
        <v>200</v>
      </c>
      <c r="F711" s="3">
        <v>25.06</v>
      </c>
      <c r="G711" s="3">
        <v>13.33</v>
      </c>
      <c r="H711" s="3">
        <v>19.66</v>
      </c>
      <c r="I711" s="3">
        <v>78.45</v>
      </c>
      <c r="J711" s="27" t="s">
        <v>1671</v>
      </c>
      <c r="K711" s="1" t="s">
        <v>1306</v>
      </c>
      <c r="L711" s="50">
        <f t="shared" si="251"/>
        <v>12</v>
      </c>
      <c r="M711" s="51">
        <f t="shared" si="252"/>
        <v>2025</v>
      </c>
      <c r="N711" s="65">
        <f t="shared" si="253"/>
        <v>45992</v>
      </c>
      <c r="O711" s="52">
        <f t="shared" si="254"/>
        <v>0.12529999999999999</v>
      </c>
      <c r="P711" s="52">
        <f t="shared" si="255"/>
        <v>25.06</v>
      </c>
      <c r="Q711" s="53">
        <f t="shared" si="256"/>
        <v>6.6650000000000001E-2</v>
      </c>
      <c r="R711" s="52">
        <f t="shared" si="257"/>
        <v>0.19195000000000001</v>
      </c>
      <c r="S711" s="54">
        <f t="shared" si="258"/>
        <v>38.39</v>
      </c>
      <c r="T711" s="52">
        <f t="shared" si="259"/>
        <v>-2.6999999999999993E-2</v>
      </c>
      <c r="U711" s="52">
        <f t="shared" si="260"/>
        <v>0.16495000000000001</v>
      </c>
      <c r="V711" s="52">
        <f t="shared" si="261"/>
        <v>32.99</v>
      </c>
      <c r="W711" s="55">
        <f>SUMIF(GLS!B:B,K711,GLS!C:C)</f>
        <v>5.48</v>
      </c>
      <c r="X711" s="55"/>
      <c r="Y711" s="55"/>
      <c r="Z711" s="52">
        <f t="shared" si="262"/>
        <v>-5.48</v>
      </c>
      <c r="AA711" s="52">
        <f t="shared" si="263"/>
        <v>-5.48</v>
      </c>
      <c r="AB711" s="52">
        <f t="shared" si="264"/>
        <v>-2.7400000000000001E-2</v>
      </c>
      <c r="AC711" s="52">
        <f t="shared" si="265"/>
        <v>0.13755000000000001</v>
      </c>
      <c r="AD711" s="56">
        <f t="shared" si="266"/>
        <v>0.71659286272466782</v>
      </c>
      <c r="AE711" s="57">
        <f t="shared" si="267"/>
        <v>27.51</v>
      </c>
      <c r="AF711" s="53">
        <f>IFERROR(-ABS(INDEX('frais amazon 011225-150326'!H:H,MATCH(Reproting_ERPALIN!K711,'frais amazon 011225-150326'!D:D,0))/1.2),"Commande hors la France")</f>
        <v>-6.1916666666666664</v>
      </c>
      <c r="AG711" s="53">
        <f t="shared" si="268"/>
        <v>-6.1916666666666664</v>
      </c>
      <c r="AH711" s="53">
        <f t="shared" si="269"/>
        <v>-3.0958333333333331E-2</v>
      </c>
      <c r="AI711" s="57">
        <f t="shared" si="270"/>
        <v>0.10659166666666667</v>
      </c>
      <c r="AJ711" s="56">
        <f t="shared" si="271"/>
        <v>0.55530954241555963</v>
      </c>
      <c r="AK711" s="54">
        <f t="shared" si="272"/>
        <v>21.318333333333335</v>
      </c>
      <c r="AL711" s="46"/>
      <c r="AM711" s="41"/>
    </row>
    <row r="712" spans="1:39" x14ac:dyDescent="0.25">
      <c r="A712" s="27" t="s">
        <v>9</v>
      </c>
      <c r="B712" s="27" t="s">
        <v>10</v>
      </c>
      <c r="C712" s="27" t="s">
        <v>11</v>
      </c>
      <c r="D712" s="27" t="s">
        <v>11815</v>
      </c>
      <c r="E712" s="2">
        <v>30</v>
      </c>
      <c r="F712" s="3">
        <v>13.49</v>
      </c>
      <c r="G712" s="3" t="s">
        <v>12</v>
      </c>
      <c r="H712" s="3">
        <v>9.2200000000000006</v>
      </c>
      <c r="I712" s="3">
        <v>68.31</v>
      </c>
      <c r="J712" s="27" t="s">
        <v>1671</v>
      </c>
      <c r="K712" s="1" t="s">
        <v>1307</v>
      </c>
      <c r="L712" s="50">
        <f t="shared" si="251"/>
        <v>2</v>
      </c>
      <c r="M712" s="51">
        <f t="shared" si="252"/>
        <v>2026</v>
      </c>
      <c r="N712" s="65">
        <f t="shared" si="253"/>
        <v>46054</v>
      </c>
      <c r="O712" s="52">
        <f t="shared" si="254"/>
        <v>0.44966666666666666</v>
      </c>
      <c r="P712" s="52">
        <f t="shared" si="255"/>
        <v>13.49</v>
      </c>
      <c r="Q712" s="53">
        <f t="shared" si="256"/>
        <v>0</v>
      </c>
      <c r="R712" s="52">
        <f t="shared" si="257"/>
        <v>0.44966666666666666</v>
      </c>
      <c r="S712" s="54">
        <f t="shared" si="258"/>
        <v>13.49</v>
      </c>
      <c r="T712" s="52">
        <f t="shared" si="259"/>
        <v>-0.14233333333333331</v>
      </c>
      <c r="U712" s="52">
        <f t="shared" si="260"/>
        <v>0.30733333333333335</v>
      </c>
      <c r="V712" s="52">
        <f t="shared" si="261"/>
        <v>9.2200000000000006</v>
      </c>
      <c r="W712" s="55">
        <f>SUMIF(GLS!B:B,K712,GLS!C:C)</f>
        <v>5.48</v>
      </c>
      <c r="X712" s="55"/>
      <c r="Y712" s="55"/>
      <c r="Z712" s="52">
        <f t="shared" si="262"/>
        <v>-5.48</v>
      </c>
      <c r="AA712" s="52">
        <f t="shared" si="263"/>
        <v>-5.48</v>
      </c>
      <c r="AB712" s="52">
        <f t="shared" si="264"/>
        <v>-0.18266666666666667</v>
      </c>
      <c r="AC712" s="52">
        <f t="shared" si="265"/>
        <v>0.12466666666666668</v>
      </c>
      <c r="AD712" s="56">
        <f t="shared" si="266"/>
        <v>0.27724240177909565</v>
      </c>
      <c r="AE712" s="57">
        <f t="shared" si="267"/>
        <v>3.74</v>
      </c>
      <c r="AF712" s="53">
        <f>IFERROR(-ABS(INDEX('frais amazon 011225-150326'!H:H,MATCH(Reproting_ERPALIN!K712,'frais amazon 011225-150326'!D:D,0))/1.2),"Commande hors la France")</f>
        <v>-2.5083333333333333</v>
      </c>
      <c r="AG712" s="53">
        <f t="shared" si="268"/>
        <v>-2.5083333333333333</v>
      </c>
      <c r="AH712" s="53">
        <f t="shared" si="269"/>
        <v>-8.3611111111111108E-2</v>
      </c>
      <c r="AI712" s="57">
        <f t="shared" si="270"/>
        <v>4.1055555555555567E-2</v>
      </c>
      <c r="AJ712" s="56">
        <f t="shared" si="271"/>
        <v>9.1302199159871533E-2</v>
      </c>
      <c r="AK712" s="54">
        <f t="shared" si="272"/>
        <v>1.2316666666666669</v>
      </c>
      <c r="AL712" s="46"/>
      <c r="AM712" s="41"/>
    </row>
    <row r="713" spans="1:39" x14ac:dyDescent="0.25">
      <c r="A713" s="27" t="s">
        <v>1143</v>
      </c>
      <c r="B713" s="27" t="s">
        <v>1144</v>
      </c>
      <c r="C713" s="27" t="s">
        <v>11</v>
      </c>
      <c r="D713" s="27" t="s">
        <v>11812</v>
      </c>
      <c r="E713" s="2">
        <v>23</v>
      </c>
      <c r="F713" s="23">
        <v>19.89</v>
      </c>
      <c r="G713" s="3">
        <v>11.37</v>
      </c>
      <c r="H713" s="3">
        <v>7.84</v>
      </c>
      <c r="I713" s="3">
        <v>39.44</v>
      </c>
      <c r="J713" s="27" t="s">
        <v>1918</v>
      </c>
      <c r="K713" s="1" t="s">
        <v>1309</v>
      </c>
      <c r="L713" s="50">
        <f t="shared" si="251"/>
        <v>1</v>
      </c>
      <c r="M713" s="51">
        <f t="shared" si="252"/>
        <v>2026</v>
      </c>
      <c r="N713" s="65">
        <f t="shared" si="253"/>
        <v>46023</v>
      </c>
      <c r="O713" s="52">
        <f t="shared" si="254"/>
        <v>0.86478260869565216</v>
      </c>
      <c r="P713" s="52">
        <f t="shared" si="255"/>
        <v>19.89</v>
      </c>
      <c r="Q713" s="53">
        <f t="shared" si="256"/>
        <v>0.49434782608695649</v>
      </c>
      <c r="R713" s="52">
        <f t="shared" si="257"/>
        <v>1.3591304347826085</v>
      </c>
      <c r="S713" s="54">
        <f t="shared" si="258"/>
        <v>31.259999999999998</v>
      </c>
      <c r="T713" s="52">
        <f t="shared" si="259"/>
        <v>-0.52391304347826095</v>
      </c>
      <c r="U713" s="52">
        <f t="shared" si="260"/>
        <v>0.83521739130434758</v>
      </c>
      <c r="V713" s="52">
        <f t="shared" si="261"/>
        <v>19.209999999999994</v>
      </c>
      <c r="W713" s="55">
        <f>SUMIF(GLS!B:B,K713,GLS!C:C)</f>
        <v>11.760000000000002</v>
      </c>
      <c r="X713" s="55"/>
      <c r="Y713" s="55"/>
      <c r="Z713" s="52">
        <f t="shared" si="262"/>
        <v>-11.760000000000002</v>
      </c>
      <c r="AA713" s="52">
        <f t="shared" si="263"/>
        <v>-11.760000000000002</v>
      </c>
      <c r="AB713" s="52">
        <f t="shared" si="264"/>
        <v>-0.51130434782608702</v>
      </c>
      <c r="AC713" s="52">
        <f t="shared" si="265"/>
        <v>0.32391304347826055</v>
      </c>
      <c r="AD713" s="56">
        <f t="shared" si="266"/>
        <v>0.23832373640435039</v>
      </c>
      <c r="AE713" s="57">
        <f t="shared" si="267"/>
        <v>7.4499999999999931</v>
      </c>
      <c r="AF713" s="53" t="str">
        <f>IFERROR(-ABS(INDEX('frais amazon 011225-150326'!H:H,MATCH(Reproting_ERPALIN!K713,'frais amazon 011225-150326'!D:D,0))/1.2),"Commande hors la France")</f>
        <v>Commande hors la France</v>
      </c>
      <c r="AG713" s="53">
        <f t="shared" si="268"/>
        <v>0</v>
      </c>
      <c r="AH713" s="53">
        <f t="shared" si="269"/>
        <v>0</v>
      </c>
      <c r="AI713" s="57">
        <f t="shared" si="270"/>
        <v>0.32391304347826055</v>
      </c>
      <c r="AJ713" s="56">
        <f t="shared" si="271"/>
        <v>0.23832373640435039</v>
      </c>
      <c r="AK713" s="54">
        <f t="shared" si="272"/>
        <v>7.4499999999999931</v>
      </c>
      <c r="AL713" s="46"/>
      <c r="AM713" s="41"/>
    </row>
    <row r="714" spans="1:39" x14ac:dyDescent="0.25">
      <c r="A714" s="27" t="s">
        <v>9</v>
      </c>
      <c r="B714" s="27" t="s">
        <v>10</v>
      </c>
      <c r="C714" s="27" t="s">
        <v>11</v>
      </c>
      <c r="D714" s="27" t="s">
        <v>11812</v>
      </c>
      <c r="E714" s="2">
        <v>30</v>
      </c>
      <c r="F714" s="23">
        <v>16.05</v>
      </c>
      <c r="G714" s="3" t="s">
        <v>12</v>
      </c>
      <c r="H714" s="3">
        <v>11.78</v>
      </c>
      <c r="I714" s="3">
        <v>73.36</v>
      </c>
      <c r="J714" s="27" t="s">
        <v>1671</v>
      </c>
      <c r="K714" s="1" t="s">
        <v>1310</v>
      </c>
      <c r="L714" s="50">
        <f t="shared" si="251"/>
        <v>1</v>
      </c>
      <c r="M714" s="51">
        <f t="shared" si="252"/>
        <v>2026</v>
      </c>
      <c r="N714" s="65">
        <f t="shared" si="253"/>
        <v>46023</v>
      </c>
      <c r="O714" s="52">
        <f t="shared" si="254"/>
        <v>0.53500000000000003</v>
      </c>
      <c r="P714" s="52">
        <f t="shared" si="255"/>
        <v>16.05</v>
      </c>
      <c r="Q714" s="53">
        <f t="shared" si="256"/>
        <v>0</v>
      </c>
      <c r="R714" s="52">
        <f t="shared" si="257"/>
        <v>0.53500000000000003</v>
      </c>
      <c r="S714" s="54">
        <f t="shared" si="258"/>
        <v>16.05</v>
      </c>
      <c r="T714" s="52">
        <f t="shared" si="259"/>
        <v>-0.14233333333333337</v>
      </c>
      <c r="U714" s="52">
        <f t="shared" si="260"/>
        <v>0.39266666666666666</v>
      </c>
      <c r="V714" s="52">
        <f t="shared" si="261"/>
        <v>11.78</v>
      </c>
      <c r="W714" s="55">
        <f>SUMIF(GLS!B:B,K714,GLS!C:C)</f>
        <v>5.48</v>
      </c>
      <c r="X714" s="55"/>
      <c r="Y714" s="55"/>
      <c r="Z714" s="52">
        <f t="shared" si="262"/>
        <v>-5.48</v>
      </c>
      <c r="AA714" s="52">
        <f t="shared" si="263"/>
        <v>-5.48</v>
      </c>
      <c r="AB714" s="52">
        <f t="shared" si="264"/>
        <v>-0.18266666666666667</v>
      </c>
      <c r="AC714" s="52">
        <f t="shared" si="265"/>
        <v>0.21</v>
      </c>
      <c r="AD714" s="56">
        <f t="shared" si="266"/>
        <v>0.3925233644859813</v>
      </c>
      <c r="AE714" s="57">
        <f t="shared" si="267"/>
        <v>6.3</v>
      </c>
      <c r="AF714" s="53">
        <f>IFERROR(-ABS(INDEX('frais amazon 011225-150326'!H:H,MATCH(Reproting_ERPALIN!K714,'frais amazon 011225-150326'!D:D,0))/1.2),"Commande hors la France")</f>
        <v>-2.9833333333333334</v>
      </c>
      <c r="AG714" s="53">
        <f t="shared" si="268"/>
        <v>-2.9833333333333334</v>
      </c>
      <c r="AH714" s="53">
        <f t="shared" si="269"/>
        <v>-9.9444444444444446E-2</v>
      </c>
      <c r="AI714" s="57">
        <f t="shared" si="270"/>
        <v>0.11055555555555555</v>
      </c>
      <c r="AJ714" s="56">
        <f t="shared" si="271"/>
        <v>0.20664589823468324</v>
      </c>
      <c r="AK714" s="54">
        <f t="shared" si="272"/>
        <v>3.3166666666666664</v>
      </c>
      <c r="AL714" s="46"/>
      <c r="AM714" s="41"/>
    </row>
    <row r="715" spans="1:39" x14ac:dyDescent="0.25">
      <c r="A715" s="27" t="s">
        <v>100</v>
      </c>
      <c r="B715" s="27" t="s">
        <v>101</v>
      </c>
      <c r="C715" s="27" t="s">
        <v>16</v>
      </c>
      <c r="D715" s="27" t="s">
        <v>11812</v>
      </c>
      <c r="E715" s="2">
        <v>100</v>
      </c>
      <c r="F715" s="23">
        <v>9.48</v>
      </c>
      <c r="G715" s="3">
        <v>4.99</v>
      </c>
      <c r="H715" s="3">
        <v>7.34</v>
      </c>
      <c r="I715" s="3">
        <v>77.430000000000007</v>
      </c>
      <c r="J715" s="27" t="s">
        <v>1671</v>
      </c>
      <c r="K715" s="1" t="s">
        <v>1312</v>
      </c>
      <c r="L715" s="50">
        <f t="shared" si="251"/>
        <v>1</v>
      </c>
      <c r="M715" s="51">
        <f t="shared" si="252"/>
        <v>2026</v>
      </c>
      <c r="N715" s="65">
        <f t="shared" si="253"/>
        <v>46023</v>
      </c>
      <c r="O715" s="52">
        <f t="shared" si="254"/>
        <v>9.4800000000000009E-2</v>
      </c>
      <c r="P715" s="52">
        <f t="shared" si="255"/>
        <v>9.48</v>
      </c>
      <c r="Q715" s="53">
        <f t="shared" si="256"/>
        <v>4.99E-2</v>
      </c>
      <c r="R715" s="52">
        <f t="shared" si="257"/>
        <v>0.1447</v>
      </c>
      <c r="S715" s="54">
        <f t="shared" si="258"/>
        <v>14.469999999999999</v>
      </c>
      <c r="T715" s="52">
        <f t="shared" si="259"/>
        <v>-2.1400000000000006E-2</v>
      </c>
      <c r="U715" s="52">
        <f t="shared" si="260"/>
        <v>0.12329999999999999</v>
      </c>
      <c r="V715" s="52">
        <f t="shared" si="261"/>
        <v>12.33</v>
      </c>
      <c r="W715" s="55">
        <f>SUMIF(GLS!B:B,K715,GLS!C:C)</f>
        <v>5.25</v>
      </c>
      <c r="X715" s="55"/>
      <c r="Y715" s="55"/>
      <c r="Z715" s="52">
        <f t="shared" si="262"/>
        <v>-5.25</v>
      </c>
      <c r="AA715" s="52">
        <f t="shared" si="263"/>
        <v>-5.25</v>
      </c>
      <c r="AB715" s="52">
        <f t="shared" si="264"/>
        <v>-5.2499999999999998E-2</v>
      </c>
      <c r="AC715" s="52">
        <f t="shared" si="265"/>
        <v>7.0800000000000002E-2</v>
      </c>
      <c r="AD715" s="56">
        <f t="shared" si="266"/>
        <v>0.48928818244644096</v>
      </c>
      <c r="AE715" s="57">
        <f t="shared" si="267"/>
        <v>7.08</v>
      </c>
      <c r="AF715" s="53">
        <f>IFERROR(-ABS(INDEX('frais amazon 011225-150326'!H:H,MATCH(Reproting_ERPALIN!K715,'frais amazon 011225-150326'!D:D,0))/1.2),"Commande hors la France")</f>
        <v>-2.6833333333333336</v>
      </c>
      <c r="AG715" s="53">
        <f t="shared" si="268"/>
        <v>-2.6833333333333336</v>
      </c>
      <c r="AH715" s="53">
        <f t="shared" si="269"/>
        <v>-2.6833333333333334E-2</v>
      </c>
      <c r="AI715" s="57">
        <f t="shared" si="270"/>
        <v>4.3966666666666668E-2</v>
      </c>
      <c r="AJ715" s="56">
        <f t="shared" si="271"/>
        <v>0.30384703985256856</v>
      </c>
      <c r="AK715" s="54">
        <f t="shared" si="272"/>
        <v>4.3966666666666665</v>
      </c>
      <c r="AL715" s="46"/>
      <c r="AM715" s="41"/>
    </row>
    <row r="716" spans="1:39" x14ac:dyDescent="0.25">
      <c r="A716" s="27" t="s">
        <v>59</v>
      </c>
      <c r="B716" s="27" t="s">
        <v>60</v>
      </c>
      <c r="C716" s="27" t="s">
        <v>16</v>
      </c>
      <c r="D716" s="27" t="s">
        <v>11812</v>
      </c>
      <c r="E716" s="2">
        <v>100</v>
      </c>
      <c r="F716" s="23">
        <v>10.32</v>
      </c>
      <c r="G716" s="3">
        <v>4.99</v>
      </c>
      <c r="H716" s="3">
        <v>9.61</v>
      </c>
      <c r="I716" s="3">
        <v>93.12</v>
      </c>
      <c r="J716" s="27" t="s">
        <v>1671</v>
      </c>
      <c r="K716" s="1" t="s">
        <v>1313</v>
      </c>
      <c r="L716" s="50">
        <f t="shared" si="251"/>
        <v>1</v>
      </c>
      <c r="M716" s="51">
        <f t="shared" si="252"/>
        <v>2026</v>
      </c>
      <c r="N716" s="65">
        <f t="shared" si="253"/>
        <v>46023</v>
      </c>
      <c r="O716" s="52">
        <f t="shared" si="254"/>
        <v>0.1032</v>
      </c>
      <c r="P716" s="52">
        <f t="shared" si="255"/>
        <v>10.32</v>
      </c>
      <c r="Q716" s="53">
        <f t="shared" si="256"/>
        <v>4.99E-2</v>
      </c>
      <c r="R716" s="52">
        <f t="shared" si="257"/>
        <v>0.15310000000000001</v>
      </c>
      <c r="S716" s="54">
        <f t="shared" si="258"/>
        <v>15.310000000000002</v>
      </c>
      <c r="T716" s="52">
        <f t="shared" si="259"/>
        <v>-7.1000000000000082E-3</v>
      </c>
      <c r="U716" s="52">
        <f t="shared" si="260"/>
        <v>0.14600000000000002</v>
      </c>
      <c r="V716" s="52">
        <f t="shared" si="261"/>
        <v>14.600000000000001</v>
      </c>
      <c r="W716" s="55">
        <f>SUMIF(GLS!B:B,K716,GLS!C:C)</f>
        <v>5.25</v>
      </c>
      <c r="X716" s="55"/>
      <c r="Y716" s="55"/>
      <c r="Z716" s="52">
        <f t="shared" si="262"/>
        <v>-5.25</v>
      </c>
      <c r="AA716" s="52">
        <f t="shared" si="263"/>
        <v>-5.25</v>
      </c>
      <c r="AB716" s="52">
        <f t="shared" si="264"/>
        <v>-5.2499999999999998E-2</v>
      </c>
      <c r="AC716" s="52">
        <f t="shared" si="265"/>
        <v>9.3500000000000028E-2</v>
      </c>
      <c r="AD716" s="56">
        <f t="shared" si="266"/>
        <v>0.61071195297191394</v>
      </c>
      <c r="AE716" s="57">
        <f t="shared" si="267"/>
        <v>9.3500000000000032</v>
      </c>
      <c r="AF716" s="53">
        <f>IFERROR(-ABS(INDEX('frais amazon 011225-150326'!H:H,MATCH(Reproting_ERPALIN!K716,'frais amazon 011225-150326'!D:D,0))/1.2),"Commande hors la France")</f>
        <v>-2.8333333333333335</v>
      </c>
      <c r="AG716" s="53">
        <f t="shared" si="268"/>
        <v>-2.8333333333333339</v>
      </c>
      <c r="AH716" s="53">
        <f t="shared" si="269"/>
        <v>-2.8333333333333339E-2</v>
      </c>
      <c r="AI716" s="57">
        <f t="shared" si="270"/>
        <v>6.5166666666666692E-2</v>
      </c>
      <c r="AJ716" s="56">
        <f t="shared" si="271"/>
        <v>0.42564772479860669</v>
      </c>
      <c r="AK716" s="54">
        <f t="shared" si="272"/>
        <v>6.5166666666666693</v>
      </c>
      <c r="AL716" s="46"/>
      <c r="AM716" s="41"/>
    </row>
    <row r="717" spans="1:39" x14ac:dyDescent="0.25">
      <c r="A717" s="27" t="s">
        <v>1314</v>
      </c>
      <c r="B717" s="27" t="s">
        <v>1315</v>
      </c>
      <c r="C717" s="27" t="s">
        <v>33</v>
      </c>
      <c r="D717" s="27" t="s">
        <v>11812</v>
      </c>
      <c r="E717" s="2">
        <v>100</v>
      </c>
      <c r="F717" s="23">
        <v>83.67</v>
      </c>
      <c r="G717" s="3" t="s">
        <v>12</v>
      </c>
      <c r="H717" s="3">
        <v>40.04</v>
      </c>
      <c r="I717" s="3">
        <v>47.85</v>
      </c>
      <c r="J717" s="27" t="s">
        <v>1671</v>
      </c>
      <c r="K717" s="1" t="s">
        <v>1316</v>
      </c>
      <c r="L717" s="50">
        <f t="shared" si="251"/>
        <v>1</v>
      </c>
      <c r="M717" s="51">
        <f t="shared" si="252"/>
        <v>2026</v>
      </c>
      <c r="N717" s="65">
        <f t="shared" si="253"/>
        <v>46023</v>
      </c>
      <c r="O717" s="52">
        <f t="shared" si="254"/>
        <v>0.8367</v>
      </c>
      <c r="P717" s="52">
        <f t="shared" si="255"/>
        <v>83.67</v>
      </c>
      <c r="Q717" s="53">
        <f t="shared" si="256"/>
        <v>0</v>
      </c>
      <c r="R717" s="52">
        <f t="shared" si="257"/>
        <v>0.8367</v>
      </c>
      <c r="S717" s="54">
        <f t="shared" si="258"/>
        <v>83.67</v>
      </c>
      <c r="T717" s="52">
        <f t="shared" si="259"/>
        <v>-0.43630000000000002</v>
      </c>
      <c r="U717" s="52">
        <f t="shared" si="260"/>
        <v>0.40039999999999998</v>
      </c>
      <c r="V717" s="52">
        <f t="shared" si="261"/>
        <v>40.04</v>
      </c>
      <c r="W717" s="55">
        <f>SUMIF(GLS!B:B,K717,GLS!C:C)</f>
        <v>0</v>
      </c>
      <c r="X717" s="55"/>
      <c r="Y717" s="55"/>
      <c r="Z717" s="52" t="e">
        <f t="shared" si="262"/>
        <v>#VALUE!</v>
      </c>
      <c r="AA717" s="52">
        <f t="shared" si="263"/>
        <v>0</v>
      </c>
      <c r="AB717" s="52">
        <f t="shared" si="264"/>
        <v>0</v>
      </c>
      <c r="AC717" s="52">
        <f t="shared" si="265"/>
        <v>0.40039999999999998</v>
      </c>
      <c r="AD717" s="56">
        <f t="shared" si="266"/>
        <v>0.47854667144735269</v>
      </c>
      <c r="AE717" s="57">
        <f t="shared" si="267"/>
        <v>40.04</v>
      </c>
      <c r="AF717" s="53">
        <f>IFERROR(-ABS(INDEX('frais amazon 011225-150326'!H:H,MATCH(Reproting_ERPALIN!K717,'frais amazon 011225-150326'!D:D,0))/1.2),"Commande hors la France")</f>
        <v>-15.525</v>
      </c>
      <c r="AG717" s="53">
        <f t="shared" si="268"/>
        <v>-15.525</v>
      </c>
      <c r="AH717" s="53">
        <f t="shared" si="269"/>
        <v>-0.15525</v>
      </c>
      <c r="AI717" s="57">
        <f t="shared" si="270"/>
        <v>0.24514999999999998</v>
      </c>
      <c r="AJ717" s="56">
        <f t="shared" si="271"/>
        <v>0.29299629496832791</v>
      </c>
      <c r="AK717" s="54">
        <f t="shared" si="272"/>
        <v>24.514999999999997</v>
      </c>
      <c r="AL717" s="46"/>
      <c r="AM717" s="41"/>
    </row>
    <row r="718" spans="1:39" x14ac:dyDescent="0.25">
      <c r="A718" s="27" t="s">
        <v>330</v>
      </c>
      <c r="B718" s="27" t="s">
        <v>331</v>
      </c>
      <c r="C718" s="27" t="s">
        <v>16</v>
      </c>
      <c r="D718" s="27" t="s">
        <v>11815</v>
      </c>
      <c r="E718" s="2">
        <v>200</v>
      </c>
      <c r="F718" s="3">
        <v>19.96</v>
      </c>
      <c r="G718" s="3">
        <v>4.99</v>
      </c>
      <c r="H718" s="3">
        <v>18.46</v>
      </c>
      <c r="I718" s="3">
        <v>92.48</v>
      </c>
      <c r="J718" s="27" t="s">
        <v>1671</v>
      </c>
      <c r="K718" s="1" t="s">
        <v>1317</v>
      </c>
      <c r="L718" s="50">
        <f t="shared" si="251"/>
        <v>2</v>
      </c>
      <c r="M718" s="51">
        <f t="shared" si="252"/>
        <v>2026</v>
      </c>
      <c r="N718" s="65">
        <f t="shared" si="253"/>
        <v>46054</v>
      </c>
      <c r="O718" s="52">
        <f t="shared" si="254"/>
        <v>9.98E-2</v>
      </c>
      <c r="P718" s="52">
        <f t="shared" si="255"/>
        <v>19.96</v>
      </c>
      <c r="Q718" s="53">
        <f t="shared" si="256"/>
        <v>2.495E-2</v>
      </c>
      <c r="R718" s="52">
        <f t="shared" si="257"/>
        <v>0.12475</v>
      </c>
      <c r="S718" s="54">
        <f t="shared" si="258"/>
        <v>24.95</v>
      </c>
      <c r="T718" s="52">
        <f t="shared" si="259"/>
        <v>-7.4999999999999997E-3</v>
      </c>
      <c r="U718" s="52">
        <f t="shared" si="260"/>
        <v>0.11724999999999999</v>
      </c>
      <c r="V718" s="52">
        <f t="shared" si="261"/>
        <v>23.45</v>
      </c>
      <c r="W718" s="55">
        <f>SUMIF(GLS!B:B,K718,GLS!C:C)</f>
        <v>5.25</v>
      </c>
      <c r="X718" s="55"/>
      <c r="Y718" s="55"/>
      <c r="Z718" s="52">
        <f t="shared" si="262"/>
        <v>-5.25</v>
      </c>
      <c r="AA718" s="52">
        <f t="shared" si="263"/>
        <v>-5.25</v>
      </c>
      <c r="AB718" s="52">
        <f t="shared" si="264"/>
        <v>-2.6249999999999999E-2</v>
      </c>
      <c r="AC718" s="52">
        <f t="shared" si="265"/>
        <v>9.0999999999999998E-2</v>
      </c>
      <c r="AD718" s="56">
        <f t="shared" si="266"/>
        <v>0.72945891783567129</v>
      </c>
      <c r="AE718" s="57">
        <f t="shared" si="267"/>
        <v>18.2</v>
      </c>
      <c r="AF718" s="53">
        <f>IFERROR(-ABS(INDEX('frais amazon 011225-150326'!H:H,MATCH(Reproting_ERPALIN!K718,'frais amazon 011225-150326'!D:D,0))/1.2),"Commande hors la France")</f>
        <v>-4.6416666666666675</v>
      </c>
      <c r="AG718" s="53">
        <f t="shared" si="268"/>
        <v>-4.6416666666666675</v>
      </c>
      <c r="AH718" s="53">
        <f t="shared" si="269"/>
        <v>-2.3208333333333338E-2</v>
      </c>
      <c r="AI718" s="57">
        <f t="shared" si="270"/>
        <v>6.7791666666666667E-2</v>
      </c>
      <c r="AJ718" s="56">
        <f t="shared" si="271"/>
        <v>0.54342017368069473</v>
      </c>
      <c r="AK718" s="54">
        <f t="shared" si="272"/>
        <v>13.558333333333334</v>
      </c>
      <c r="AL718" s="46"/>
      <c r="AM718" s="41"/>
    </row>
    <row r="719" spans="1:39" x14ac:dyDescent="0.25">
      <c r="A719" s="27" t="s">
        <v>68</v>
      </c>
      <c r="B719" s="27" t="s">
        <v>69</v>
      </c>
      <c r="C719" s="27" t="s">
        <v>16</v>
      </c>
      <c r="D719" s="27" t="s">
        <v>11814</v>
      </c>
      <c r="E719" s="2">
        <v>100</v>
      </c>
      <c r="F719" s="3">
        <v>19.82</v>
      </c>
      <c r="G719" s="3">
        <v>4.99</v>
      </c>
      <c r="H719" s="3">
        <v>17.71</v>
      </c>
      <c r="I719" s="3">
        <v>89.35</v>
      </c>
      <c r="J719" s="27" t="s">
        <v>1671</v>
      </c>
      <c r="K719" s="1" t="s">
        <v>1318</v>
      </c>
      <c r="L719" s="50">
        <f t="shared" si="251"/>
        <v>12</v>
      </c>
      <c r="M719" s="51">
        <f t="shared" si="252"/>
        <v>2025</v>
      </c>
      <c r="N719" s="65">
        <f t="shared" si="253"/>
        <v>45992</v>
      </c>
      <c r="O719" s="52">
        <f t="shared" si="254"/>
        <v>0.19820000000000002</v>
      </c>
      <c r="P719" s="52">
        <f t="shared" si="255"/>
        <v>19.82</v>
      </c>
      <c r="Q719" s="53">
        <f t="shared" si="256"/>
        <v>4.99E-2</v>
      </c>
      <c r="R719" s="52">
        <f t="shared" si="257"/>
        <v>0.24810000000000001</v>
      </c>
      <c r="S719" s="54">
        <f t="shared" si="258"/>
        <v>24.810000000000002</v>
      </c>
      <c r="T719" s="52">
        <f t="shared" si="259"/>
        <v>-2.1099999999999994E-2</v>
      </c>
      <c r="U719" s="52">
        <f t="shared" si="260"/>
        <v>0.22700000000000004</v>
      </c>
      <c r="V719" s="52">
        <f t="shared" si="261"/>
        <v>22.700000000000003</v>
      </c>
      <c r="W719" s="55">
        <f>SUMIF(GLS!B:B,K719,GLS!C:C)</f>
        <v>5.25</v>
      </c>
      <c r="X719" s="55"/>
      <c r="Y719" s="55"/>
      <c r="Z719" s="52">
        <f t="shared" si="262"/>
        <v>-5.25</v>
      </c>
      <c r="AA719" s="52">
        <f t="shared" si="263"/>
        <v>-5.25</v>
      </c>
      <c r="AB719" s="52">
        <f t="shared" si="264"/>
        <v>-5.2499999999999998E-2</v>
      </c>
      <c r="AC719" s="52">
        <f t="shared" si="265"/>
        <v>0.17450000000000004</v>
      </c>
      <c r="AD719" s="56">
        <f t="shared" si="266"/>
        <v>0.70334542523176147</v>
      </c>
      <c r="AE719" s="57">
        <f t="shared" si="267"/>
        <v>17.450000000000003</v>
      </c>
      <c r="AF719" s="53">
        <f>IFERROR(-ABS(INDEX('frais amazon 011225-150326'!H:H,MATCH(Reproting_ERPALIN!K719,'frais amazon 011225-150326'!D:D,0))/1.2),"Commande hors la France")</f>
        <v>-4.1500000000000004</v>
      </c>
      <c r="AG719" s="53">
        <f t="shared" si="268"/>
        <v>-4.1500000000000004</v>
      </c>
      <c r="AH719" s="53">
        <f t="shared" si="269"/>
        <v>-4.1500000000000002E-2</v>
      </c>
      <c r="AI719" s="57">
        <f t="shared" si="270"/>
        <v>0.13300000000000003</v>
      </c>
      <c r="AJ719" s="56">
        <f t="shared" si="271"/>
        <v>0.5360741636436922</v>
      </c>
      <c r="AK719" s="54">
        <f t="shared" si="272"/>
        <v>13.300000000000004</v>
      </c>
      <c r="AL719" s="46"/>
      <c r="AM719" s="41"/>
    </row>
    <row r="720" spans="1:39" x14ac:dyDescent="0.25">
      <c r="A720" s="27" t="s">
        <v>128</v>
      </c>
      <c r="B720" s="27" t="s">
        <v>129</v>
      </c>
      <c r="C720" s="27" t="s">
        <v>16</v>
      </c>
      <c r="D720" s="27" t="s">
        <v>11812</v>
      </c>
      <c r="E720" s="2">
        <v>100</v>
      </c>
      <c r="F720" s="23">
        <v>24.22</v>
      </c>
      <c r="G720" s="3">
        <v>2.4950000000000001</v>
      </c>
      <c r="H720" s="3">
        <v>22.06</v>
      </c>
      <c r="I720" s="3">
        <v>91.08</v>
      </c>
      <c r="J720" s="27" t="s">
        <v>1671</v>
      </c>
      <c r="K720" s="1" t="s">
        <v>1319</v>
      </c>
      <c r="L720" s="50">
        <f t="shared" si="251"/>
        <v>1</v>
      </c>
      <c r="M720" s="51">
        <f t="shared" si="252"/>
        <v>2026</v>
      </c>
      <c r="N720" s="65">
        <f t="shared" si="253"/>
        <v>46023</v>
      </c>
      <c r="O720" s="52">
        <f t="shared" si="254"/>
        <v>0.2422</v>
      </c>
      <c r="P720" s="52">
        <f t="shared" si="255"/>
        <v>24.22</v>
      </c>
      <c r="Q720" s="53">
        <f t="shared" si="256"/>
        <v>2.495E-2</v>
      </c>
      <c r="R720" s="52">
        <f t="shared" si="257"/>
        <v>0.26715</v>
      </c>
      <c r="S720" s="54">
        <f t="shared" si="258"/>
        <v>26.715</v>
      </c>
      <c r="T720" s="52">
        <f t="shared" si="259"/>
        <v>-2.1600000000000001E-2</v>
      </c>
      <c r="U720" s="52">
        <f t="shared" si="260"/>
        <v>0.24554999999999999</v>
      </c>
      <c r="V720" s="52">
        <f t="shared" si="261"/>
        <v>24.555</v>
      </c>
      <c r="W720" s="55">
        <f>SUMIF(GLS!B:B,K720,GLS!C:C)</f>
        <v>5.25</v>
      </c>
      <c r="X720" s="55"/>
      <c r="Y720" s="55"/>
      <c r="Z720" s="52">
        <f t="shared" si="262"/>
        <v>-5.25</v>
      </c>
      <c r="AA720" s="52">
        <f t="shared" si="263"/>
        <v>-2.625</v>
      </c>
      <c r="AB720" s="52">
        <f t="shared" si="264"/>
        <v>-2.6249999999999999E-2</v>
      </c>
      <c r="AC720" s="52">
        <f t="shared" si="265"/>
        <v>0.21929999999999999</v>
      </c>
      <c r="AD720" s="56">
        <f t="shared" si="266"/>
        <v>0.82088714205502522</v>
      </c>
      <c r="AE720" s="57">
        <f t="shared" si="267"/>
        <v>21.93</v>
      </c>
      <c r="AF720" s="53">
        <f>IFERROR(-ABS(INDEX('frais amazon 011225-150326'!H:H,MATCH(Reproting_ERPALIN!K720,'frais amazon 011225-150326'!D:D,0))/1.2),"Commande hors la France")</f>
        <v>-6.7833333333333341</v>
      </c>
      <c r="AG720" s="53">
        <f t="shared" si="268"/>
        <v>-3.3916666666666671</v>
      </c>
      <c r="AH720" s="53">
        <f t="shared" si="269"/>
        <v>-3.3916666666666671E-2</v>
      </c>
      <c r="AI720" s="57">
        <f t="shared" si="270"/>
        <v>0.18538333333333332</v>
      </c>
      <c r="AJ720" s="56">
        <f t="shared" si="271"/>
        <v>0.69392975232391285</v>
      </c>
      <c r="AK720" s="54">
        <f t="shared" si="272"/>
        <v>18.53833333333333</v>
      </c>
      <c r="AL720" s="46"/>
      <c r="AM720" s="41"/>
    </row>
    <row r="721" spans="1:39" x14ac:dyDescent="0.25">
      <c r="A721" s="27" t="s">
        <v>59</v>
      </c>
      <c r="B721" s="27" t="s">
        <v>60</v>
      </c>
      <c r="C721" s="27" t="s">
        <v>16</v>
      </c>
      <c r="D721" s="27" t="s">
        <v>11812</v>
      </c>
      <c r="E721" s="2">
        <v>100</v>
      </c>
      <c r="F721" s="23">
        <v>10.32</v>
      </c>
      <c r="G721" s="3">
        <v>2.4950000000000001</v>
      </c>
      <c r="H721" s="3">
        <v>9.61</v>
      </c>
      <c r="I721" s="3">
        <v>93.12</v>
      </c>
      <c r="J721" s="27" t="s">
        <v>1671</v>
      </c>
      <c r="K721" s="1" t="s">
        <v>1319</v>
      </c>
      <c r="L721" s="50">
        <f t="shared" si="251"/>
        <v>1</v>
      </c>
      <c r="M721" s="51">
        <f t="shared" si="252"/>
        <v>2026</v>
      </c>
      <c r="N721" s="65">
        <f t="shared" si="253"/>
        <v>46023</v>
      </c>
      <c r="O721" s="52">
        <f t="shared" si="254"/>
        <v>0.1032</v>
      </c>
      <c r="P721" s="52">
        <f t="shared" si="255"/>
        <v>10.32</v>
      </c>
      <c r="Q721" s="53">
        <f t="shared" si="256"/>
        <v>2.495E-2</v>
      </c>
      <c r="R721" s="52">
        <f t="shared" si="257"/>
        <v>0.12814999999999999</v>
      </c>
      <c r="S721" s="54">
        <f t="shared" si="258"/>
        <v>12.814999999999998</v>
      </c>
      <c r="T721" s="52">
        <f t="shared" si="259"/>
        <v>-7.1000000000000082E-3</v>
      </c>
      <c r="U721" s="52">
        <f t="shared" si="260"/>
        <v>0.12104999999999998</v>
      </c>
      <c r="V721" s="52">
        <f t="shared" si="261"/>
        <v>12.104999999999997</v>
      </c>
      <c r="W721" s="55">
        <f>SUMIF(GLS!B:B,K721,GLS!C:C)</f>
        <v>5.25</v>
      </c>
      <c r="X721" s="55"/>
      <c r="Y721" s="55"/>
      <c r="Z721" s="52">
        <f t="shared" si="262"/>
        <v>-5.25</v>
      </c>
      <c r="AA721" s="52">
        <f t="shared" si="263"/>
        <v>-2.625</v>
      </c>
      <c r="AB721" s="52">
        <f t="shared" si="264"/>
        <v>-2.6249999999999999E-2</v>
      </c>
      <c r="AC721" s="52">
        <f t="shared" si="265"/>
        <v>9.4799999999999982E-2</v>
      </c>
      <c r="AD721" s="56">
        <f t="shared" si="266"/>
        <v>0.73975809598127185</v>
      </c>
      <c r="AE721" s="57">
        <f t="shared" si="267"/>
        <v>9.4799999999999986</v>
      </c>
      <c r="AF721" s="53">
        <f>IFERROR(-ABS(INDEX('frais amazon 011225-150326'!H:H,MATCH(Reproting_ERPALIN!K721,'frais amazon 011225-150326'!D:D,0))/1.2),"Commande hors la France")</f>
        <v>-6.7833333333333341</v>
      </c>
      <c r="AG721" s="53">
        <f t="shared" si="268"/>
        <v>-3.3916666666666671</v>
      </c>
      <c r="AH721" s="53">
        <f t="shared" si="269"/>
        <v>-3.3916666666666671E-2</v>
      </c>
      <c r="AI721" s="57">
        <f t="shared" si="270"/>
        <v>6.088333333333331E-2</v>
      </c>
      <c r="AJ721" s="56">
        <f t="shared" si="271"/>
        <v>0.47509429054493418</v>
      </c>
      <c r="AK721" s="54">
        <f t="shared" si="272"/>
        <v>6.0883333333333312</v>
      </c>
      <c r="AL721" s="46"/>
      <c r="AM721" s="41"/>
    </row>
    <row r="722" spans="1:39" x14ac:dyDescent="0.25">
      <c r="A722" s="27" t="s">
        <v>1320</v>
      </c>
      <c r="B722" s="27" t="s">
        <v>1321</v>
      </c>
      <c r="C722" s="27" t="s">
        <v>11</v>
      </c>
      <c r="D722" s="27" t="s">
        <v>11812</v>
      </c>
      <c r="E722" s="2">
        <v>400</v>
      </c>
      <c r="F722" s="23">
        <v>57.28</v>
      </c>
      <c r="G722" s="3">
        <v>4.99</v>
      </c>
      <c r="H722" s="3">
        <v>22.08</v>
      </c>
      <c r="I722" s="3">
        <v>38.549999999999997</v>
      </c>
      <c r="J722" s="27" t="s">
        <v>1671</v>
      </c>
      <c r="K722" s="1" t="s">
        <v>1322</v>
      </c>
      <c r="L722" s="50">
        <f t="shared" si="251"/>
        <v>1</v>
      </c>
      <c r="M722" s="51">
        <f t="shared" si="252"/>
        <v>2026</v>
      </c>
      <c r="N722" s="65">
        <f t="shared" si="253"/>
        <v>46023</v>
      </c>
      <c r="O722" s="52">
        <f t="shared" si="254"/>
        <v>0.14319999999999999</v>
      </c>
      <c r="P722" s="52">
        <f t="shared" si="255"/>
        <v>57.28</v>
      </c>
      <c r="Q722" s="53">
        <f t="shared" si="256"/>
        <v>1.2475E-2</v>
      </c>
      <c r="R722" s="52">
        <f t="shared" si="257"/>
        <v>0.15567500000000001</v>
      </c>
      <c r="S722" s="54">
        <f t="shared" si="258"/>
        <v>62.27</v>
      </c>
      <c r="T722" s="52">
        <f t="shared" si="259"/>
        <v>-8.8000000000000009E-2</v>
      </c>
      <c r="U722" s="52">
        <f t="shared" si="260"/>
        <v>6.7674999999999999E-2</v>
      </c>
      <c r="V722" s="52">
        <f t="shared" si="261"/>
        <v>27.07</v>
      </c>
      <c r="W722" s="55">
        <f>SUMIF(GLS!B:B,K722,GLS!C:C)</f>
        <v>5.25</v>
      </c>
      <c r="X722" s="55"/>
      <c r="Y722" s="55"/>
      <c r="Z722" s="52">
        <f t="shared" si="262"/>
        <v>-5.25</v>
      </c>
      <c r="AA722" s="52">
        <f t="shared" si="263"/>
        <v>-5.25</v>
      </c>
      <c r="AB722" s="52">
        <f t="shared" si="264"/>
        <v>-1.3125E-2</v>
      </c>
      <c r="AC722" s="52">
        <f t="shared" si="265"/>
        <v>5.4550000000000001E-2</v>
      </c>
      <c r="AD722" s="56">
        <f t="shared" si="266"/>
        <v>0.35040950698570739</v>
      </c>
      <c r="AE722" s="57">
        <f t="shared" si="267"/>
        <v>21.82</v>
      </c>
      <c r="AF722" s="53">
        <f>IFERROR(-ABS(INDEX('frais amazon 011225-150326'!H:H,MATCH(Reproting_ERPALIN!K722,'frais amazon 011225-150326'!D:D,0))/1.2),"Commande hors la France")</f>
        <v>-11.55</v>
      </c>
      <c r="AG722" s="53">
        <f t="shared" si="268"/>
        <v>-11.55</v>
      </c>
      <c r="AH722" s="53">
        <f t="shared" si="269"/>
        <v>-2.8875000000000001E-2</v>
      </c>
      <c r="AI722" s="57">
        <f t="shared" si="270"/>
        <v>2.5675E-2</v>
      </c>
      <c r="AJ722" s="56">
        <f t="shared" si="271"/>
        <v>0.1649269311064718</v>
      </c>
      <c r="AK722" s="54">
        <f t="shared" si="272"/>
        <v>10.27</v>
      </c>
      <c r="AL722" s="46"/>
      <c r="AM722" s="41"/>
    </row>
    <row r="723" spans="1:39" x14ac:dyDescent="0.25">
      <c r="A723" s="27" t="s">
        <v>68</v>
      </c>
      <c r="B723" s="27" t="s">
        <v>69</v>
      </c>
      <c r="C723" s="27" t="s">
        <v>16</v>
      </c>
      <c r="D723" s="27" t="s">
        <v>11812</v>
      </c>
      <c r="E723" s="2">
        <v>100</v>
      </c>
      <c r="F723" s="23">
        <v>19.510000000000002</v>
      </c>
      <c r="G723" s="3">
        <v>9.98</v>
      </c>
      <c r="H723" s="3">
        <v>17.399999999999999</v>
      </c>
      <c r="I723" s="3">
        <v>89.19</v>
      </c>
      <c r="J723" s="27" t="s">
        <v>1916</v>
      </c>
      <c r="K723" s="1" t="s">
        <v>1324</v>
      </c>
      <c r="L723" s="50">
        <f t="shared" si="251"/>
        <v>1</v>
      </c>
      <c r="M723" s="51">
        <f t="shared" si="252"/>
        <v>2026</v>
      </c>
      <c r="N723" s="65">
        <f t="shared" si="253"/>
        <v>46023</v>
      </c>
      <c r="O723" s="52">
        <f t="shared" si="254"/>
        <v>0.19510000000000002</v>
      </c>
      <c r="P723" s="52">
        <f t="shared" si="255"/>
        <v>19.510000000000002</v>
      </c>
      <c r="Q723" s="53">
        <f t="shared" si="256"/>
        <v>9.98E-2</v>
      </c>
      <c r="R723" s="52">
        <f t="shared" si="257"/>
        <v>0.29490000000000005</v>
      </c>
      <c r="S723" s="54">
        <f t="shared" si="258"/>
        <v>29.490000000000006</v>
      </c>
      <c r="T723" s="52">
        <f t="shared" si="259"/>
        <v>-2.1100000000000028E-2</v>
      </c>
      <c r="U723" s="52">
        <f t="shared" si="260"/>
        <v>0.27380000000000004</v>
      </c>
      <c r="V723" s="52">
        <f t="shared" si="261"/>
        <v>27.380000000000003</v>
      </c>
      <c r="W723" s="55">
        <f>SUMIF(GLS!B:B,K723,GLS!C:C)</f>
        <v>10.719999999999999</v>
      </c>
      <c r="X723" s="55"/>
      <c r="Y723" s="55"/>
      <c r="Z723" s="52">
        <f t="shared" si="262"/>
        <v>-10.719999999999999</v>
      </c>
      <c r="AA723" s="52">
        <f t="shared" si="263"/>
        <v>-10.72</v>
      </c>
      <c r="AB723" s="52">
        <f t="shared" si="264"/>
        <v>-0.1072</v>
      </c>
      <c r="AC723" s="52">
        <f t="shared" si="265"/>
        <v>0.16660000000000003</v>
      </c>
      <c r="AD723" s="56">
        <f t="shared" si="266"/>
        <v>0.56493726687012547</v>
      </c>
      <c r="AE723" s="57">
        <f t="shared" si="267"/>
        <v>16.660000000000004</v>
      </c>
      <c r="AF723" s="53" t="str">
        <f>IFERROR(-ABS(INDEX('frais amazon 011225-150326'!H:H,MATCH(Reproting_ERPALIN!K723,'frais amazon 011225-150326'!D:D,0))/1.2),"Commande hors la France")</f>
        <v>Commande hors la France</v>
      </c>
      <c r="AG723" s="53">
        <f t="shared" si="268"/>
        <v>0</v>
      </c>
      <c r="AH723" s="53">
        <f t="shared" si="269"/>
        <v>0</v>
      </c>
      <c r="AI723" s="57">
        <f t="shared" si="270"/>
        <v>0.16660000000000003</v>
      </c>
      <c r="AJ723" s="56">
        <f t="shared" si="271"/>
        <v>0.56493726687012547</v>
      </c>
      <c r="AK723" s="54">
        <f t="shared" si="272"/>
        <v>16.660000000000004</v>
      </c>
      <c r="AL723" s="46"/>
      <c r="AM723" s="41"/>
    </row>
    <row r="724" spans="1:39" x14ac:dyDescent="0.25">
      <c r="A724" s="27" t="s">
        <v>76</v>
      </c>
      <c r="B724" s="27" t="s">
        <v>77</v>
      </c>
      <c r="C724" s="27" t="s">
        <v>16</v>
      </c>
      <c r="D724" s="27" t="s">
        <v>11812</v>
      </c>
      <c r="E724" s="2">
        <v>100</v>
      </c>
      <c r="F724" s="23">
        <v>12.05</v>
      </c>
      <c r="G724" s="3">
        <v>4.99</v>
      </c>
      <c r="H724" s="3">
        <v>11.35</v>
      </c>
      <c r="I724" s="3">
        <v>94.19</v>
      </c>
      <c r="J724" s="27" t="s">
        <v>1671</v>
      </c>
      <c r="K724" s="1" t="s">
        <v>1328</v>
      </c>
      <c r="L724" s="50">
        <f t="shared" si="251"/>
        <v>1</v>
      </c>
      <c r="M724" s="51">
        <f t="shared" si="252"/>
        <v>2026</v>
      </c>
      <c r="N724" s="65">
        <f t="shared" si="253"/>
        <v>46023</v>
      </c>
      <c r="O724" s="52">
        <f t="shared" si="254"/>
        <v>0.12050000000000001</v>
      </c>
      <c r="P724" s="52">
        <f t="shared" si="255"/>
        <v>12.05</v>
      </c>
      <c r="Q724" s="53">
        <f t="shared" si="256"/>
        <v>4.99E-2</v>
      </c>
      <c r="R724" s="52">
        <f t="shared" si="257"/>
        <v>0.1704</v>
      </c>
      <c r="S724" s="54">
        <f t="shared" si="258"/>
        <v>17.04</v>
      </c>
      <c r="T724" s="52">
        <f t="shared" si="259"/>
        <v>-7.0000000000000106E-3</v>
      </c>
      <c r="U724" s="52">
        <f t="shared" si="260"/>
        <v>0.16339999999999999</v>
      </c>
      <c r="V724" s="52">
        <f t="shared" si="261"/>
        <v>16.34</v>
      </c>
      <c r="W724" s="55">
        <f>SUMIF(GLS!B:B,K724,GLS!C:C)</f>
        <v>5.25</v>
      </c>
      <c r="X724" s="55"/>
      <c r="Y724" s="55"/>
      <c r="Z724" s="52">
        <f t="shared" si="262"/>
        <v>-5.25</v>
      </c>
      <c r="AA724" s="52">
        <f t="shared" si="263"/>
        <v>-5.25</v>
      </c>
      <c r="AB724" s="52">
        <f t="shared" si="264"/>
        <v>-5.2499999999999998E-2</v>
      </c>
      <c r="AC724" s="52">
        <f t="shared" si="265"/>
        <v>0.1109</v>
      </c>
      <c r="AD724" s="56">
        <f t="shared" si="266"/>
        <v>0.6508215962441315</v>
      </c>
      <c r="AE724" s="57">
        <f t="shared" si="267"/>
        <v>11.09</v>
      </c>
      <c r="AF724" s="53">
        <f>IFERROR(-ABS(INDEX('frais amazon 011225-150326'!H:H,MATCH(Reproting_ERPALIN!K724,'frais amazon 011225-150326'!D:D,0))/1.2),"Commande hors la France")</f>
        <v>-3.1666666666666665</v>
      </c>
      <c r="AG724" s="53">
        <f t="shared" si="268"/>
        <v>-3.1666666666666661</v>
      </c>
      <c r="AH724" s="53">
        <f t="shared" si="269"/>
        <v>-3.1666666666666662E-2</v>
      </c>
      <c r="AI724" s="57">
        <f t="shared" si="270"/>
        <v>7.9233333333333336E-2</v>
      </c>
      <c r="AJ724" s="56">
        <f t="shared" si="271"/>
        <v>0.46498435054773085</v>
      </c>
      <c r="AK724" s="54">
        <f t="shared" si="272"/>
        <v>7.9233333333333338</v>
      </c>
      <c r="AL724" s="46"/>
      <c r="AM724" s="41"/>
    </row>
    <row r="725" spans="1:39" x14ac:dyDescent="0.25">
      <c r="A725" s="27" t="s">
        <v>165</v>
      </c>
      <c r="B725" s="27" t="s">
        <v>166</v>
      </c>
      <c r="C725" s="27" t="s">
        <v>91</v>
      </c>
      <c r="D725" s="27" t="s">
        <v>11814</v>
      </c>
      <c r="E725" s="2">
        <v>46</v>
      </c>
      <c r="F725" s="3">
        <v>17.579999999999998</v>
      </c>
      <c r="G725" s="3">
        <v>9.02</v>
      </c>
      <c r="H725" s="3">
        <v>4.46</v>
      </c>
      <c r="I725" s="3">
        <v>25.35</v>
      </c>
      <c r="J725" s="27" t="s">
        <v>1916</v>
      </c>
      <c r="K725" s="1" t="s">
        <v>1329</v>
      </c>
      <c r="L725" s="50">
        <f t="shared" si="251"/>
        <v>12</v>
      </c>
      <c r="M725" s="51">
        <f t="shared" si="252"/>
        <v>2025</v>
      </c>
      <c r="N725" s="65">
        <f t="shared" si="253"/>
        <v>45992</v>
      </c>
      <c r="O725" s="52">
        <f t="shared" si="254"/>
        <v>0.3821739130434782</v>
      </c>
      <c r="P725" s="52">
        <f t="shared" si="255"/>
        <v>17.579999999999998</v>
      </c>
      <c r="Q725" s="53">
        <f t="shared" si="256"/>
        <v>0.19608695652173913</v>
      </c>
      <c r="R725" s="52">
        <f t="shared" si="257"/>
        <v>0.57826086956521738</v>
      </c>
      <c r="S725" s="54">
        <f t="shared" si="258"/>
        <v>26.6</v>
      </c>
      <c r="T725" s="52">
        <f t="shared" si="259"/>
        <v>-0.28521739130434776</v>
      </c>
      <c r="U725" s="52">
        <f t="shared" si="260"/>
        <v>0.29304347826086963</v>
      </c>
      <c r="V725" s="52">
        <f t="shared" si="261"/>
        <v>13.480000000000002</v>
      </c>
      <c r="W725" s="55">
        <f>SUMIF(GLS!B:B,K725,GLS!C:C)</f>
        <v>11.760000000000002</v>
      </c>
      <c r="X725" s="55"/>
      <c r="Y725" s="55"/>
      <c r="Z725" s="52">
        <f t="shared" si="262"/>
        <v>-11.760000000000002</v>
      </c>
      <c r="AA725" s="52">
        <f t="shared" si="263"/>
        <v>-11.760000000000002</v>
      </c>
      <c r="AB725" s="52">
        <f t="shared" si="264"/>
        <v>-0.25565217391304351</v>
      </c>
      <c r="AC725" s="52">
        <f t="shared" si="265"/>
        <v>3.7391304347826115E-2</v>
      </c>
      <c r="AD725" s="56">
        <f t="shared" si="266"/>
        <v>6.4661654135338392E-2</v>
      </c>
      <c r="AE725" s="57">
        <f t="shared" si="267"/>
        <v>1.7200000000000013</v>
      </c>
      <c r="AF725" s="53" t="str">
        <f>IFERROR(-ABS(INDEX('frais amazon 011225-150326'!H:H,MATCH(Reproting_ERPALIN!K725,'frais amazon 011225-150326'!D:D,0))/1.2),"Commande hors la France")</f>
        <v>Commande hors la France</v>
      </c>
      <c r="AG725" s="53">
        <f t="shared" si="268"/>
        <v>0</v>
      </c>
      <c r="AH725" s="53">
        <f t="shared" si="269"/>
        <v>0</v>
      </c>
      <c r="AI725" s="57">
        <f t="shared" si="270"/>
        <v>3.7391304347826115E-2</v>
      </c>
      <c r="AJ725" s="56">
        <f t="shared" si="271"/>
        <v>6.4661654135338392E-2</v>
      </c>
      <c r="AK725" s="54">
        <f t="shared" si="272"/>
        <v>1.7200000000000013</v>
      </c>
      <c r="AL725" s="46"/>
      <c r="AM725" s="41"/>
    </row>
    <row r="726" spans="1:39" x14ac:dyDescent="0.25">
      <c r="A726" s="27" t="s">
        <v>31</v>
      </c>
      <c r="B726" s="27" t="s">
        <v>32</v>
      </c>
      <c r="C726" s="27" t="s">
        <v>33</v>
      </c>
      <c r="D726" s="27" t="s">
        <v>11812</v>
      </c>
      <c r="E726" s="2">
        <v>25</v>
      </c>
      <c r="F726" s="23">
        <v>9.24</v>
      </c>
      <c r="G726" s="3">
        <v>10.68</v>
      </c>
      <c r="H726" s="3">
        <v>3.97</v>
      </c>
      <c r="I726" s="3">
        <v>42.94</v>
      </c>
      <c r="J726" s="27" t="s">
        <v>1918</v>
      </c>
      <c r="K726" s="1" t="s">
        <v>1330</v>
      </c>
      <c r="L726" s="50">
        <f t="shared" si="251"/>
        <v>1</v>
      </c>
      <c r="M726" s="51">
        <f t="shared" si="252"/>
        <v>2026</v>
      </c>
      <c r="N726" s="65">
        <f t="shared" si="253"/>
        <v>46023</v>
      </c>
      <c r="O726" s="52">
        <f t="shared" si="254"/>
        <v>0.36959999999999998</v>
      </c>
      <c r="P726" s="52">
        <f t="shared" si="255"/>
        <v>9.24</v>
      </c>
      <c r="Q726" s="53">
        <f t="shared" si="256"/>
        <v>0.42719999999999997</v>
      </c>
      <c r="R726" s="52">
        <f t="shared" si="257"/>
        <v>0.79679999999999995</v>
      </c>
      <c r="S726" s="54">
        <f t="shared" si="258"/>
        <v>19.919999999999998</v>
      </c>
      <c r="T726" s="52">
        <f t="shared" si="259"/>
        <v>-0.21079999999999999</v>
      </c>
      <c r="U726" s="52">
        <f t="shared" si="260"/>
        <v>0.58599999999999997</v>
      </c>
      <c r="V726" s="52">
        <f t="shared" si="261"/>
        <v>14.649999999999999</v>
      </c>
      <c r="W726" s="55">
        <f>SUMIF(GLS!B:B,K726,GLS!C:C)</f>
        <v>0</v>
      </c>
      <c r="X726" s="55"/>
      <c r="Y726" s="55"/>
      <c r="Z726" s="52" t="e">
        <f t="shared" si="262"/>
        <v>#VALUE!</v>
      </c>
      <c r="AA726" s="52">
        <f t="shared" si="263"/>
        <v>0</v>
      </c>
      <c r="AB726" s="52">
        <f t="shared" si="264"/>
        <v>0</v>
      </c>
      <c r="AC726" s="52">
        <f t="shared" si="265"/>
        <v>0.58599999999999997</v>
      </c>
      <c r="AD726" s="56">
        <f t="shared" si="266"/>
        <v>0.73544176706827313</v>
      </c>
      <c r="AE726" s="57">
        <f t="shared" si="267"/>
        <v>14.649999999999999</v>
      </c>
      <c r="AF726" s="53" t="str">
        <f>IFERROR(-ABS(INDEX('frais amazon 011225-150326'!H:H,MATCH(Reproting_ERPALIN!K726,'frais amazon 011225-150326'!D:D,0))/1.2),"Commande hors la France")</f>
        <v>Commande hors la France</v>
      </c>
      <c r="AG726" s="53">
        <f t="shared" si="268"/>
        <v>0</v>
      </c>
      <c r="AH726" s="53">
        <f t="shared" si="269"/>
        <v>0</v>
      </c>
      <c r="AI726" s="57">
        <f t="shared" si="270"/>
        <v>0.58599999999999997</v>
      </c>
      <c r="AJ726" s="56">
        <f t="shared" si="271"/>
        <v>0.73544176706827313</v>
      </c>
      <c r="AK726" s="54">
        <f t="shared" si="272"/>
        <v>14.649999999999999</v>
      </c>
      <c r="AL726" s="46"/>
      <c r="AM726" s="41"/>
    </row>
    <row r="727" spans="1:39" x14ac:dyDescent="0.25">
      <c r="A727" s="27" t="s">
        <v>546</v>
      </c>
      <c r="B727" s="27" t="s">
        <v>547</v>
      </c>
      <c r="C727" s="27" t="s">
        <v>33</v>
      </c>
      <c r="D727" s="27" t="s">
        <v>11814</v>
      </c>
      <c r="E727" s="2">
        <v>2</v>
      </c>
      <c r="F727" s="3">
        <v>4.63</v>
      </c>
      <c r="G727" s="3">
        <v>4.99</v>
      </c>
      <c r="H727" s="3">
        <v>2.39</v>
      </c>
      <c r="I727" s="3">
        <v>51.62</v>
      </c>
      <c r="J727" s="27" t="s">
        <v>1671</v>
      </c>
      <c r="K727" s="1" t="s">
        <v>1331</v>
      </c>
      <c r="L727" s="50">
        <f t="shared" si="251"/>
        <v>12</v>
      </c>
      <c r="M727" s="51">
        <f t="shared" si="252"/>
        <v>2025</v>
      </c>
      <c r="N727" s="65">
        <f t="shared" si="253"/>
        <v>45992</v>
      </c>
      <c r="O727" s="52">
        <f t="shared" si="254"/>
        <v>2.3149999999999999</v>
      </c>
      <c r="P727" s="52">
        <f t="shared" si="255"/>
        <v>4.63</v>
      </c>
      <c r="Q727" s="53">
        <f t="shared" si="256"/>
        <v>2.4950000000000001</v>
      </c>
      <c r="R727" s="52">
        <f t="shared" si="257"/>
        <v>4.8100000000000005</v>
      </c>
      <c r="S727" s="54">
        <f t="shared" si="258"/>
        <v>9.620000000000001</v>
      </c>
      <c r="T727" s="52">
        <f t="shared" si="259"/>
        <v>-1.1199999999999999</v>
      </c>
      <c r="U727" s="52">
        <f t="shared" si="260"/>
        <v>3.6900000000000004</v>
      </c>
      <c r="V727" s="52">
        <f t="shared" si="261"/>
        <v>7.3800000000000008</v>
      </c>
      <c r="W727" s="55">
        <f>SUMIF(GLS!B:B,K727,GLS!C:C)</f>
        <v>5.25</v>
      </c>
      <c r="X727" s="55"/>
      <c r="Y727" s="55"/>
      <c r="Z727" s="52">
        <f t="shared" si="262"/>
        <v>-5.25</v>
      </c>
      <c r="AA727" s="52">
        <f t="shared" si="263"/>
        <v>-5.25</v>
      </c>
      <c r="AB727" s="52">
        <f t="shared" si="264"/>
        <v>-2.625</v>
      </c>
      <c r="AC727" s="52">
        <f t="shared" si="265"/>
        <v>1.0650000000000004</v>
      </c>
      <c r="AD727" s="56">
        <f t="shared" si="266"/>
        <v>0.22141372141372148</v>
      </c>
      <c r="AE727" s="57">
        <f t="shared" si="267"/>
        <v>2.1300000000000008</v>
      </c>
      <c r="AF727" s="53">
        <f>IFERROR(-ABS(INDEX('frais amazon 011225-150326'!H:H,MATCH(Reproting_ERPALIN!K727,'frais amazon 011225-150326'!D:D,0))/1.2),"Commande hors la France")</f>
        <v>-0.39166666666666666</v>
      </c>
      <c r="AG727" s="53">
        <f t="shared" si="268"/>
        <v>-0.39166666666666666</v>
      </c>
      <c r="AH727" s="53">
        <f t="shared" si="269"/>
        <v>-0.19583333333333333</v>
      </c>
      <c r="AI727" s="57">
        <f t="shared" si="270"/>
        <v>0.86916666666666709</v>
      </c>
      <c r="AJ727" s="56">
        <f t="shared" si="271"/>
        <v>0.18069993069993076</v>
      </c>
      <c r="AK727" s="54">
        <f t="shared" si="272"/>
        <v>1.7383333333333342</v>
      </c>
      <c r="AL727" s="46"/>
      <c r="AM727" s="41"/>
    </row>
    <row r="728" spans="1:39" x14ac:dyDescent="0.25">
      <c r="A728" s="27" t="s">
        <v>76</v>
      </c>
      <c r="B728" s="27" t="s">
        <v>77</v>
      </c>
      <c r="C728" s="27" t="s">
        <v>16</v>
      </c>
      <c r="D728" s="27" t="s">
        <v>11812</v>
      </c>
      <c r="E728" s="2">
        <v>100</v>
      </c>
      <c r="F728" s="23">
        <v>10.39</v>
      </c>
      <c r="G728" s="3">
        <v>8.67</v>
      </c>
      <c r="H728" s="3">
        <v>9.69</v>
      </c>
      <c r="I728" s="3">
        <v>93.26</v>
      </c>
      <c r="J728" s="27" t="s">
        <v>1916</v>
      </c>
      <c r="K728" s="1" t="s">
        <v>1332</v>
      </c>
      <c r="L728" s="50">
        <f t="shared" si="251"/>
        <v>1</v>
      </c>
      <c r="M728" s="51">
        <f t="shared" si="252"/>
        <v>2026</v>
      </c>
      <c r="N728" s="65">
        <f t="shared" si="253"/>
        <v>46023</v>
      </c>
      <c r="O728" s="52">
        <f t="shared" si="254"/>
        <v>0.10390000000000001</v>
      </c>
      <c r="P728" s="52">
        <f t="shared" si="255"/>
        <v>10.39</v>
      </c>
      <c r="Q728" s="53">
        <f t="shared" si="256"/>
        <v>8.6699999999999999E-2</v>
      </c>
      <c r="R728" s="52">
        <f t="shared" si="257"/>
        <v>0.19059999999999999</v>
      </c>
      <c r="S728" s="54">
        <f t="shared" si="258"/>
        <v>19.059999999999999</v>
      </c>
      <c r="T728" s="52">
        <f t="shared" si="259"/>
        <v>-7.0000000000000106E-3</v>
      </c>
      <c r="U728" s="52">
        <f t="shared" si="260"/>
        <v>0.18359999999999999</v>
      </c>
      <c r="V728" s="52">
        <f t="shared" si="261"/>
        <v>18.36</v>
      </c>
      <c r="W728" s="55">
        <f>SUMIF(GLS!B:B,K728,GLS!C:C)</f>
        <v>10.719999999999999</v>
      </c>
      <c r="X728" s="55"/>
      <c r="Y728" s="55"/>
      <c r="Z728" s="52">
        <f t="shared" si="262"/>
        <v>-10.719999999999999</v>
      </c>
      <c r="AA728" s="52">
        <f t="shared" si="263"/>
        <v>-10.72</v>
      </c>
      <c r="AB728" s="52">
        <f t="shared" si="264"/>
        <v>-0.1072</v>
      </c>
      <c r="AC728" s="52">
        <f t="shared" si="265"/>
        <v>7.6399999999999982E-2</v>
      </c>
      <c r="AD728" s="56">
        <f t="shared" si="266"/>
        <v>0.40083945435466939</v>
      </c>
      <c r="AE728" s="57">
        <f t="shared" si="267"/>
        <v>7.6399999999999979</v>
      </c>
      <c r="AF728" s="53" t="str">
        <f>IFERROR(-ABS(INDEX('frais amazon 011225-150326'!H:H,MATCH(Reproting_ERPALIN!K728,'frais amazon 011225-150326'!D:D,0))/1.2),"Commande hors la France")</f>
        <v>Commande hors la France</v>
      </c>
      <c r="AG728" s="53">
        <f t="shared" si="268"/>
        <v>0</v>
      </c>
      <c r="AH728" s="53">
        <f t="shared" si="269"/>
        <v>0</v>
      </c>
      <c r="AI728" s="57">
        <f t="shared" si="270"/>
        <v>7.6399999999999982E-2</v>
      </c>
      <c r="AJ728" s="56">
        <f t="shared" si="271"/>
        <v>0.40083945435466939</v>
      </c>
      <c r="AK728" s="54">
        <f t="shared" si="272"/>
        <v>7.6399999999999979</v>
      </c>
      <c r="AL728" s="46"/>
      <c r="AM728" s="41"/>
    </row>
    <row r="729" spans="1:39" x14ac:dyDescent="0.25">
      <c r="A729" s="27" t="s">
        <v>240</v>
      </c>
      <c r="B729" s="27" t="s">
        <v>241</v>
      </c>
      <c r="C729" s="27" t="s">
        <v>11</v>
      </c>
      <c r="D729" s="27" t="s">
        <v>11812</v>
      </c>
      <c r="E729" s="2">
        <v>45</v>
      </c>
      <c r="F729" s="23">
        <v>54.95</v>
      </c>
      <c r="G729" s="3" t="s">
        <v>12</v>
      </c>
      <c r="H729" s="3">
        <v>24.29</v>
      </c>
      <c r="I729" s="3">
        <v>44.21</v>
      </c>
      <c r="J729" s="27" t="s">
        <v>1671</v>
      </c>
      <c r="K729" s="1" t="s">
        <v>1333</v>
      </c>
      <c r="L729" s="50">
        <f t="shared" si="251"/>
        <v>1</v>
      </c>
      <c r="M729" s="51">
        <f t="shared" si="252"/>
        <v>2026</v>
      </c>
      <c r="N729" s="65">
        <f t="shared" si="253"/>
        <v>46023</v>
      </c>
      <c r="O729" s="52">
        <f t="shared" si="254"/>
        <v>1.2211111111111113</v>
      </c>
      <c r="P729" s="52">
        <f t="shared" si="255"/>
        <v>54.95000000000001</v>
      </c>
      <c r="Q729" s="53">
        <f t="shared" si="256"/>
        <v>0</v>
      </c>
      <c r="R729" s="52">
        <f t="shared" si="257"/>
        <v>1.2211111111111113</v>
      </c>
      <c r="S729" s="54">
        <f t="shared" si="258"/>
        <v>54.95000000000001</v>
      </c>
      <c r="T729" s="52">
        <f t="shared" si="259"/>
        <v>-0.68133333333333346</v>
      </c>
      <c r="U729" s="52">
        <f t="shared" si="260"/>
        <v>0.5397777777777778</v>
      </c>
      <c r="V729" s="52">
        <f t="shared" si="261"/>
        <v>24.290000000000003</v>
      </c>
      <c r="W729" s="55">
        <f>SUMIF(GLS!B:B,K729,GLS!C:C)</f>
        <v>0</v>
      </c>
      <c r="X729" s="55"/>
      <c r="Y729" s="55"/>
      <c r="Z729" s="52" t="e">
        <f t="shared" si="262"/>
        <v>#VALUE!</v>
      </c>
      <c r="AA729" s="52">
        <f t="shared" si="263"/>
        <v>0</v>
      </c>
      <c r="AB729" s="52">
        <f t="shared" si="264"/>
        <v>0</v>
      </c>
      <c r="AC729" s="52">
        <f t="shared" si="265"/>
        <v>0.5397777777777778</v>
      </c>
      <c r="AD729" s="56">
        <f t="shared" si="266"/>
        <v>0.44203821656050951</v>
      </c>
      <c r="AE729" s="57">
        <f t="shared" si="267"/>
        <v>24.290000000000003</v>
      </c>
      <c r="AF729" s="53">
        <f>IFERROR(-ABS(INDEX('frais amazon 011225-150326'!H:H,MATCH(Reproting_ERPALIN!K729,'frais amazon 011225-150326'!D:D,0))/1.2),"Commande hors la France")</f>
        <v>-10.200000000000001</v>
      </c>
      <c r="AG729" s="53">
        <f t="shared" si="268"/>
        <v>-10.200000000000001</v>
      </c>
      <c r="AH729" s="53">
        <f t="shared" si="269"/>
        <v>-0.22666666666666668</v>
      </c>
      <c r="AI729" s="57">
        <f t="shared" si="270"/>
        <v>0.31311111111111112</v>
      </c>
      <c r="AJ729" s="56">
        <f t="shared" si="271"/>
        <v>0.25641492265696086</v>
      </c>
      <c r="AK729" s="54">
        <f t="shared" si="272"/>
        <v>14.09</v>
      </c>
      <c r="AL729" s="46"/>
      <c r="AM729" s="41"/>
    </row>
    <row r="730" spans="1:39" x14ac:dyDescent="0.25">
      <c r="A730" s="27" t="s">
        <v>1334</v>
      </c>
      <c r="B730" s="27" t="s">
        <v>1335</v>
      </c>
      <c r="C730" s="27" t="s">
        <v>33</v>
      </c>
      <c r="D730" s="27" t="s">
        <v>11814</v>
      </c>
      <c r="E730" s="2">
        <v>1</v>
      </c>
      <c r="F730" s="3">
        <v>7.77</v>
      </c>
      <c r="G730" s="3">
        <v>4.99</v>
      </c>
      <c r="H730" s="3">
        <v>1.79</v>
      </c>
      <c r="I730" s="3">
        <v>22.98</v>
      </c>
      <c r="J730" s="27" t="s">
        <v>1671</v>
      </c>
      <c r="K730" s="1" t="s">
        <v>1336</v>
      </c>
      <c r="L730" s="50">
        <f t="shared" si="251"/>
        <v>12</v>
      </c>
      <c r="M730" s="51">
        <f t="shared" si="252"/>
        <v>2025</v>
      </c>
      <c r="N730" s="65">
        <f t="shared" si="253"/>
        <v>45992</v>
      </c>
      <c r="O730" s="52">
        <f t="shared" si="254"/>
        <v>7.77</v>
      </c>
      <c r="P730" s="52">
        <f t="shared" si="255"/>
        <v>7.77</v>
      </c>
      <c r="Q730" s="53">
        <f t="shared" si="256"/>
        <v>4.99</v>
      </c>
      <c r="R730" s="52">
        <f t="shared" si="257"/>
        <v>12.76</v>
      </c>
      <c r="S730" s="54">
        <f t="shared" si="258"/>
        <v>12.76</v>
      </c>
      <c r="T730" s="52">
        <f t="shared" si="259"/>
        <v>-5.9799999999999995</v>
      </c>
      <c r="U730" s="52">
        <f t="shared" si="260"/>
        <v>6.78</v>
      </c>
      <c r="V730" s="52">
        <f t="shared" si="261"/>
        <v>6.78</v>
      </c>
      <c r="W730" s="55">
        <f>SUMIF(GLS!B:B,K730,GLS!C:C)</f>
        <v>0</v>
      </c>
      <c r="X730" s="55"/>
      <c r="Y730" s="55"/>
      <c r="Z730" s="52" t="e">
        <f t="shared" si="262"/>
        <v>#VALUE!</v>
      </c>
      <c r="AA730" s="52">
        <f t="shared" si="263"/>
        <v>0</v>
      </c>
      <c r="AB730" s="52">
        <f t="shared" si="264"/>
        <v>0</v>
      </c>
      <c r="AC730" s="52">
        <f t="shared" si="265"/>
        <v>6.78</v>
      </c>
      <c r="AD730" s="56">
        <f t="shared" si="266"/>
        <v>0.53134796238244519</v>
      </c>
      <c r="AE730" s="57">
        <f t="shared" si="267"/>
        <v>6.78</v>
      </c>
      <c r="AF730" s="53">
        <f>IFERROR(-ABS(INDEX('frais amazon 011225-150326'!H:H,MATCH(Reproting_ERPALIN!K730,'frais amazon 011225-150326'!D:D,0))/1.2),"Commande hors la France")</f>
        <v>-2.3666666666666667</v>
      </c>
      <c r="AG730" s="53">
        <f t="shared" si="268"/>
        <v>-2.3666666666666667</v>
      </c>
      <c r="AH730" s="53">
        <f t="shared" si="269"/>
        <v>-2.3666666666666667</v>
      </c>
      <c r="AI730" s="57">
        <f t="shared" si="270"/>
        <v>4.413333333333334</v>
      </c>
      <c r="AJ730" s="56">
        <f t="shared" si="271"/>
        <v>0.34587251828631144</v>
      </c>
      <c r="AK730" s="54">
        <f t="shared" si="272"/>
        <v>4.413333333333334</v>
      </c>
      <c r="AL730" s="46"/>
      <c r="AM730" s="41"/>
    </row>
    <row r="731" spans="1:39" x14ac:dyDescent="0.25">
      <c r="A731" s="27" t="s">
        <v>68</v>
      </c>
      <c r="B731" s="27" t="s">
        <v>69</v>
      </c>
      <c r="C731" s="27" t="s">
        <v>16</v>
      </c>
      <c r="D731" s="27" t="s">
        <v>11814</v>
      </c>
      <c r="E731" s="2">
        <v>100</v>
      </c>
      <c r="F731" s="3">
        <v>19.82</v>
      </c>
      <c r="G731" s="3">
        <v>4.99</v>
      </c>
      <c r="H731" s="3">
        <v>17.71</v>
      </c>
      <c r="I731" s="3">
        <v>89.35</v>
      </c>
      <c r="J731" s="27" t="s">
        <v>1671</v>
      </c>
      <c r="K731" s="1" t="s">
        <v>1337</v>
      </c>
      <c r="L731" s="50">
        <f t="shared" si="251"/>
        <v>12</v>
      </c>
      <c r="M731" s="51">
        <f t="shared" si="252"/>
        <v>2025</v>
      </c>
      <c r="N731" s="65">
        <f t="shared" si="253"/>
        <v>45992</v>
      </c>
      <c r="O731" s="52">
        <f t="shared" si="254"/>
        <v>0.19820000000000002</v>
      </c>
      <c r="P731" s="52">
        <f t="shared" si="255"/>
        <v>19.82</v>
      </c>
      <c r="Q731" s="53">
        <f t="shared" si="256"/>
        <v>4.99E-2</v>
      </c>
      <c r="R731" s="52">
        <f t="shared" si="257"/>
        <v>0.24810000000000001</v>
      </c>
      <c r="S731" s="54">
        <f t="shared" si="258"/>
        <v>24.810000000000002</v>
      </c>
      <c r="T731" s="52">
        <f t="shared" si="259"/>
        <v>-2.1099999999999994E-2</v>
      </c>
      <c r="U731" s="52">
        <f t="shared" si="260"/>
        <v>0.22700000000000004</v>
      </c>
      <c r="V731" s="52">
        <f t="shared" si="261"/>
        <v>22.700000000000003</v>
      </c>
      <c r="W731" s="55">
        <f>SUMIF(GLS!B:B,K731,GLS!C:C)</f>
        <v>5.25</v>
      </c>
      <c r="X731" s="55"/>
      <c r="Y731" s="55"/>
      <c r="Z731" s="52">
        <f t="shared" si="262"/>
        <v>-5.25</v>
      </c>
      <c r="AA731" s="52">
        <f t="shared" si="263"/>
        <v>-5.25</v>
      </c>
      <c r="AB731" s="52">
        <f t="shared" si="264"/>
        <v>-5.2499999999999998E-2</v>
      </c>
      <c r="AC731" s="52">
        <f t="shared" si="265"/>
        <v>0.17450000000000004</v>
      </c>
      <c r="AD731" s="56">
        <f t="shared" si="266"/>
        <v>0.70334542523176147</v>
      </c>
      <c r="AE731" s="57">
        <f t="shared" si="267"/>
        <v>17.450000000000003</v>
      </c>
      <c r="AF731" s="53">
        <f>IFERROR(-ABS(INDEX('frais amazon 011225-150326'!H:H,MATCH(Reproting_ERPALIN!K731,'frais amazon 011225-150326'!D:D,0))/1.2),"Commande hors la France")</f>
        <v>-4.1500000000000004</v>
      </c>
      <c r="AG731" s="53">
        <f t="shared" si="268"/>
        <v>-4.1500000000000004</v>
      </c>
      <c r="AH731" s="53">
        <f t="shared" si="269"/>
        <v>-4.1500000000000002E-2</v>
      </c>
      <c r="AI731" s="57">
        <f t="shared" si="270"/>
        <v>0.13300000000000003</v>
      </c>
      <c r="AJ731" s="56">
        <f t="shared" si="271"/>
        <v>0.5360741636436922</v>
      </c>
      <c r="AK731" s="54">
        <f t="shared" si="272"/>
        <v>13.300000000000004</v>
      </c>
      <c r="AL731" s="46"/>
      <c r="AM731" s="41"/>
    </row>
    <row r="732" spans="1:39" x14ac:dyDescent="0.25">
      <c r="A732" s="27" t="s">
        <v>68</v>
      </c>
      <c r="B732" s="27" t="s">
        <v>69</v>
      </c>
      <c r="C732" s="27" t="s">
        <v>16</v>
      </c>
      <c r="D732" s="27" t="s">
        <v>11814</v>
      </c>
      <c r="E732" s="2">
        <v>100</v>
      </c>
      <c r="F732" s="3">
        <v>19.82</v>
      </c>
      <c r="G732" s="3">
        <v>13.33</v>
      </c>
      <c r="H732" s="3">
        <v>17.71</v>
      </c>
      <c r="I732" s="3">
        <v>89.35</v>
      </c>
      <c r="J732" s="27" t="s">
        <v>1671</v>
      </c>
      <c r="K732" s="1" t="s">
        <v>1339</v>
      </c>
      <c r="L732" s="50">
        <f t="shared" si="251"/>
        <v>12</v>
      </c>
      <c r="M732" s="51">
        <f t="shared" si="252"/>
        <v>2025</v>
      </c>
      <c r="N732" s="65">
        <f t="shared" si="253"/>
        <v>45992</v>
      </c>
      <c r="O732" s="52">
        <f t="shared" si="254"/>
        <v>0.19820000000000002</v>
      </c>
      <c r="P732" s="52">
        <f t="shared" si="255"/>
        <v>19.82</v>
      </c>
      <c r="Q732" s="53">
        <f t="shared" si="256"/>
        <v>0.1333</v>
      </c>
      <c r="R732" s="52">
        <f t="shared" si="257"/>
        <v>0.33150000000000002</v>
      </c>
      <c r="S732" s="54">
        <f t="shared" si="258"/>
        <v>33.15</v>
      </c>
      <c r="T732" s="52">
        <f t="shared" si="259"/>
        <v>-2.1099999999999994E-2</v>
      </c>
      <c r="U732" s="52">
        <f t="shared" si="260"/>
        <v>0.31040000000000001</v>
      </c>
      <c r="V732" s="52">
        <f t="shared" si="261"/>
        <v>31.04</v>
      </c>
      <c r="W732" s="55">
        <f>SUMIF(GLS!B:B,K732,GLS!C:C)</f>
        <v>5.25</v>
      </c>
      <c r="X732" s="55"/>
      <c r="Y732" s="55"/>
      <c r="Z732" s="52">
        <f t="shared" si="262"/>
        <v>-5.25</v>
      </c>
      <c r="AA732" s="52">
        <f t="shared" si="263"/>
        <v>-5.25</v>
      </c>
      <c r="AB732" s="52">
        <f t="shared" si="264"/>
        <v>-5.2499999999999998E-2</v>
      </c>
      <c r="AC732" s="52">
        <f t="shared" si="265"/>
        <v>0.25790000000000002</v>
      </c>
      <c r="AD732" s="56">
        <f t="shared" si="266"/>
        <v>0.77797888386123681</v>
      </c>
      <c r="AE732" s="57">
        <f t="shared" si="267"/>
        <v>25.790000000000003</v>
      </c>
      <c r="AF732" s="53">
        <f>IFERROR(-ABS(INDEX('frais amazon 011225-150326'!H:H,MATCH(Reproting_ERPALIN!K732,'frais amazon 011225-150326'!D:D,0))/1.2),"Commande hors la France")</f>
        <v>-5.7166666666666668</v>
      </c>
      <c r="AG732" s="53">
        <f t="shared" si="268"/>
        <v>-5.7166666666666659</v>
      </c>
      <c r="AH732" s="53">
        <f t="shared" si="269"/>
        <v>-5.7166666666666657E-2</v>
      </c>
      <c r="AI732" s="57">
        <f t="shared" si="270"/>
        <v>0.20073333333333337</v>
      </c>
      <c r="AJ732" s="56">
        <f t="shared" si="271"/>
        <v>0.60553041729512325</v>
      </c>
      <c r="AK732" s="54">
        <f t="shared" si="272"/>
        <v>20.073333333333338</v>
      </c>
      <c r="AL732" s="46"/>
      <c r="AM732" s="41"/>
    </row>
    <row r="733" spans="1:39" x14ac:dyDescent="0.25">
      <c r="A733" s="27" t="s">
        <v>183</v>
      </c>
      <c r="B733" s="27" t="s">
        <v>184</v>
      </c>
      <c r="C733" s="27" t="s">
        <v>16</v>
      </c>
      <c r="D733" s="27" t="s">
        <v>11812</v>
      </c>
      <c r="E733" s="2">
        <v>20</v>
      </c>
      <c r="F733" s="23">
        <v>38.229999999999997</v>
      </c>
      <c r="G733" s="3">
        <v>4.99</v>
      </c>
      <c r="H733" s="3">
        <v>30.47</v>
      </c>
      <c r="I733" s="3">
        <v>79.7</v>
      </c>
      <c r="J733" s="27" t="s">
        <v>1671</v>
      </c>
      <c r="K733" s="1" t="s">
        <v>1340</v>
      </c>
      <c r="L733" s="50">
        <f t="shared" si="251"/>
        <v>1</v>
      </c>
      <c r="M733" s="51">
        <f t="shared" si="252"/>
        <v>2026</v>
      </c>
      <c r="N733" s="65">
        <f t="shared" si="253"/>
        <v>46023</v>
      </c>
      <c r="O733" s="52">
        <f t="shared" si="254"/>
        <v>1.9114999999999998</v>
      </c>
      <c r="P733" s="52">
        <f t="shared" si="255"/>
        <v>38.229999999999997</v>
      </c>
      <c r="Q733" s="53">
        <f t="shared" si="256"/>
        <v>0.2495</v>
      </c>
      <c r="R733" s="52">
        <f t="shared" si="257"/>
        <v>2.1609999999999996</v>
      </c>
      <c r="S733" s="54">
        <f t="shared" si="258"/>
        <v>43.219999999999992</v>
      </c>
      <c r="T733" s="52">
        <f t="shared" si="259"/>
        <v>-0.3879999999999999</v>
      </c>
      <c r="U733" s="52">
        <f t="shared" si="260"/>
        <v>1.7729999999999997</v>
      </c>
      <c r="V733" s="52">
        <f t="shared" si="261"/>
        <v>35.459999999999994</v>
      </c>
      <c r="W733" s="55">
        <f>SUMIF(GLS!B:B,K733,GLS!C:C)</f>
        <v>5.48</v>
      </c>
      <c r="X733" s="55"/>
      <c r="Y733" s="55"/>
      <c r="Z733" s="52">
        <f t="shared" si="262"/>
        <v>-5.48</v>
      </c>
      <c r="AA733" s="52">
        <f t="shared" si="263"/>
        <v>-5.48</v>
      </c>
      <c r="AB733" s="52">
        <f t="shared" si="264"/>
        <v>-0.27400000000000002</v>
      </c>
      <c r="AC733" s="52">
        <f t="shared" si="265"/>
        <v>1.4989999999999997</v>
      </c>
      <c r="AD733" s="56">
        <f t="shared" si="266"/>
        <v>0.69366034243405827</v>
      </c>
      <c r="AE733" s="57">
        <f t="shared" si="267"/>
        <v>29.979999999999993</v>
      </c>
      <c r="AF733" s="53">
        <f>IFERROR(-ABS(INDEX('frais amazon 011225-150326'!H:H,MATCH(Reproting_ERPALIN!K733,'frais amazon 011225-150326'!D:D,0))/1.2),"Commande hors la France")</f>
        <v>-8</v>
      </c>
      <c r="AG733" s="53">
        <f t="shared" si="268"/>
        <v>-8</v>
      </c>
      <c r="AH733" s="53">
        <f t="shared" si="269"/>
        <v>-0.4</v>
      </c>
      <c r="AI733" s="57">
        <f t="shared" si="270"/>
        <v>1.0989999999999998</v>
      </c>
      <c r="AJ733" s="56">
        <f t="shared" si="271"/>
        <v>0.5085608514576585</v>
      </c>
      <c r="AK733" s="54">
        <f t="shared" si="272"/>
        <v>21.979999999999997</v>
      </c>
      <c r="AL733" s="46"/>
      <c r="AM733" s="41"/>
    </row>
    <row r="734" spans="1:39" x14ac:dyDescent="0.25">
      <c r="A734" s="27" t="s">
        <v>313</v>
      </c>
      <c r="B734" s="27" t="s">
        <v>314</v>
      </c>
      <c r="C734" s="27" t="s">
        <v>16</v>
      </c>
      <c r="D734" s="27" t="s">
        <v>11812</v>
      </c>
      <c r="E734" s="2">
        <v>100</v>
      </c>
      <c r="F734" s="23">
        <v>7.55</v>
      </c>
      <c r="G734" s="3">
        <v>2.4950000000000001</v>
      </c>
      <c r="H734" s="3">
        <v>3.25</v>
      </c>
      <c r="I734" s="3">
        <v>43.05</v>
      </c>
      <c r="J734" s="27" t="s">
        <v>1671</v>
      </c>
      <c r="K734" s="1" t="s">
        <v>1341</v>
      </c>
      <c r="L734" s="50">
        <f t="shared" si="251"/>
        <v>1</v>
      </c>
      <c r="M734" s="51">
        <f t="shared" si="252"/>
        <v>2026</v>
      </c>
      <c r="N734" s="65">
        <f t="shared" si="253"/>
        <v>46023</v>
      </c>
      <c r="O734" s="52">
        <f t="shared" si="254"/>
        <v>7.5499999999999998E-2</v>
      </c>
      <c r="P734" s="52">
        <f t="shared" si="255"/>
        <v>7.55</v>
      </c>
      <c r="Q734" s="53">
        <f t="shared" si="256"/>
        <v>2.495E-2</v>
      </c>
      <c r="R734" s="52">
        <f t="shared" si="257"/>
        <v>0.10045</v>
      </c>
      <c r="S734" s="54">
        <f t="shared" si="258"/>
        <v>10.045</v>
      </c>
      <c r="T734" s="52">
        <f t="shared" si="259"/>
        <v>-4.2999999999999997E-2</v>
      </c>
      <c r="U734" s="52">
        <f t="shared" si="260"/>
        <v>5.7450000000000001E-2</v>
      </c>
      <c r="V734" s="52">
        <f t="shared" si="261"/>
        <v>5.7450000000000001</v>
      </c>
      <c r="W734" s="55">
        <f>SUMIF(GLS!B:B,K734,GLS!C:C)</f>
        <v>5.48</v>
      </c>
      <c r="X734" s="55"/>
      <c r="Y734" s="55"/>
      <c r="Z734" s="52">
        <f t="shared" si="262"/>
        <v>-5.48</v>
      </c>
      <c r="AA734" s="52">
        <f t="shared" si="263"/>
        <v>-2.74</v>
      </c>
      <c r="AB734" s="52">
        <f t="shared" si="264"/>
        <v>-2.7400000000000001E-2</v>
      </c>
      <c r="AC734" s="52">
        <f t="shared" si="265"/>
        <v>3.005E-2</v>
      </c>
      <c r="AD734" s="56">
        <f t="shared" si="266"/>
        <v>0.29915380786460927</v>
      </c>
      <c r="AE734" s="57">
        <f t="shared" si="267"/>
        <v>3.0049999999999999</v>
      </c>
      <c r="AF734" s="53">
        <f>IFERROR(-ABS(INDEX('frais amazon 011225-150326'!H:H,MATCH(Reproting_ERPALIN!K734,'frais amazon 011225-150326'!D:D,0))/1.2),"Commande hors la France")</f>
        <v>-4.45</v>
      </c>
      <c r="AG734" s="53">
        <f t="shared" si="268"/>
        <v>-2.2250000000000001</v>
      </c>
      <c r="AH734" s="53">
        <f t="shared" si="269"/>
        <v>-2.2250000000000002E-2</v>
      </c>
      <c r="AI734" s="57">
        <f t="shared" si="270"/>
        <v>7.7999999999999979E-3</v>
      </c>
      <c r="AJ734" s="56">
        <f t="shared" si="271"/>
        <v>7.7650572424091568E-2</v>
      </c>
      <c r="AK734" s="54">
        <f t="shared" si="272"/>
        <v>0.7799999999999998</v>
      </c>
      <c r="AL734" s="46"/>
      <c r="AM734" s="41"/>
    </row>
    <row r="735" spans="1:39" x14ac:dyDescent="0.25">
      <c r="A735" s="27" t="s">
        <v>223</v>
      </c>
      <c r="B735" s="27" t="s">
        <v>224</v>
      </c>
      <c r="C735" s="27" t="s">
        <v>16</v>
      </c>
      <c r="D735" s="27" t="s">
        <v>11812</v>
      </c>
      <c r="E735" s="2">
        <v>100</v>
      </c>
      <c r="F735" s="23">
        <v>11.41</v>
      </c>
      <c r="G735" s="3">
        <v>2.4950000000000001</v>
      </c>
      <c r="H735" s="3">
        <v>10.199999999999999</v>
      </c>
      <c r="I735" s="3">
        <v>89.4</v>
      </c>
      <c r="J735" s="27" t="s">
        <v>1671</v>
      </c>
      <c r="K735" s="1" t="s">
        <v>1341</v>
      </c>
      <c r="L735" s="50">
        <f t="shared" si="251"/>
        <v>1</v>
      </c>
      <c r="M735" s="51">
        <f t="shared" si="252"/>
        <v>2026</v>
      </c>
      <c r="N735" s="65">
        <f t="shared" si="253"/>
        <v>46023</v>
      </c>
      <c r="O735" s="52">
        <f t="shared" si="254"/>
        <v>0.11410000000000001</v>
      </c>
      <c r="P735" s="52">
        <f t="shared" si="255"/>
        <v>11.41</v>
      </c>
      <c r="Q735" s="53">
        <f t="shared" si="256"/>
        <v>2.495E-2</v>
      </c>
      <c r="R735" s="52">
        <f t="shared" si="257"/>
        <v>0.13905000000000001</v>
      </c>
      <c r="S735" s="54">
        <f t="shared" si="258"/>
        <v>13.905000000000001</v>
      </c>
      <c r="T735" s="52">
        <f t="shared" si="259"/>
        <v>-1.2100000000000008E-2</v>
      </c>
      <c r="U735" s="52">
        <f t="shared" si="260"/>
        <v>0.12695000000000001</v>
      </c>
      <c r="V735" s="52">
        <f t="shared" si="261"/>
        <v>12.695</v>
      </c>
      <c r="W735" s="55">
        <f>SUMIF(GLS!B:B,K735,GLS!C:C)</f>
        <v>5.48</v>
      </c>
      <c r="X735" s="55"/>
      <c r="Y735" s="55"/>
      <c r="Z735" s="52">
        <f t="shared" si="262"/>
        <v>-5.48</v>
      </c>
      <c r="AA735" s="52">
        <f t="shared" si="263"/>
        <v>-2.74</v>
      </c>
      <c r="AB735" s="52">
        <f t="shared" si="264"/>
        <v>-2.7400000000000001E-2</v>
      </c>
      <c r="AC735" s="52">
        <f t="shared" si="265"/>
        <v>9.955E-2</v>
      </c>
      <c r="AD735" s="56">
        <f t="shared" si="266"/>
        <v>0.71592952175476443</v>
      </c>
      <c r="AE735" s="57">
        <f t="shared" si="267"/>
        <v>9.9550000000000001</v>
      </c>
      <c r="AF735" s="53">
        <f>IFERROR(-ABS(INDEX('frais amazon 011225-150326'!H:H,MATCH(Reproting_ERPALIN!K735,'frais amazon 011225-150326'!D:D,0))/1.2),"Commande hors la France")</f>
        <v>-4.45</v>
      </c>
      <c r="AG735" s="53">
        <f t="shared" si="268"/>
        <v>-2.2250000000000001</v>
      </c>
      <c r="AH735" s="53">
        <f t="shared" si="269"/>
        <v>-2.2250000000000002E-2</v>
      </c>
      <c r="AI735" s="57">
        <f t="shared" si="270"/>
        <v>7.7299999999999994E-2</v>
      </c>
      <c r="AJ735" s="56">
        <f t="shared" si="271"/>
        <v>0.55591513843941021</v>
      </c>
      <c r="AK735" s="54">
        <f t="shared" si="272"/>
        <v>7.7299999999999995</v>
      </c>
      <c r="AL735" s="46"/>
      <c r="AM735" s="41"/>
    </row>
    <row r="736" spans="1:39" x14ac:dyDescent="0.25">
      <c r="A736" s="27" t="s">
        <v>9</v>
      </c>
      <c r="B736" s="27" t="s">
        <v>10</v>
      </c>
      <c r="C736" s="27" t="s">
        <v>11</v>
      </c>
      <c r="D736" s="27" t="s">
        <v>11812</v>
      </c>
      <c r="E736" s="2">
        <v>15</v>
      </c>
      <c r="F736" s="23">
        <v>6.93</v>
      </c>
      <c r="G736" s="3">
        <v>13.33</v>
      </c>
      <c r="H736" s="3">
        <v>4.79</v>
      </c>
      <c r="I736" s="3">
        <v>69.16</v>
      </c>
      <c r="J736" s="27" t="s">
        <v>1671</v>
      </c>
      <c r="K736" s="1" t="s">
        <v>1342</v>
      </c>
      <c r="L736" s="50">
        <f t="shared" si="251"/>
        <v>1</v>
      </c>
      <c r="M736" s="51">
        <f t="shared" si="252"/>
        <v>2026</v>
      </c>
      <c r="N736" s="65">
        <f t="shared" si="253"/>
        <v>46023</v>
      </c>
      <c r="O736" s="52">
        <f t="shared" si="254"/>
        <v>0.46199999999999997</v>
      </c>
      <c r="P736" s="52">
        <f t="shared" si="255"/>
        <v>6.93</v>
      </c>
      <c r="Q736" s="53">
        <f t="shared" si="256"/>
        <v>0.88866666666666672</v>
      </c>
      <c r="R736" s="52">
        <f t="shared" si="257"/>
        <v>1.3506666666666667</v>
      </c>
      <c r="S736" s="54">
        <f t="shared" si="258"/>
        <v>20.260000000000002</v>
      </c>
      <c r="T736" s="52">
        <f t="shared" si="259"/>
        <v>-0.14266666666666664</v>
      </c>
      <c r="U736" s="52">
        <f t="shared" si="260"/>
        <v>1.208</v>
      </c>
      <c r="V736" s="52">
        <f t="shared" si="261"/>
        <v>18.12</v>
      </c>
      <c r="W736" s="55">
        <f>SUMIF(GLS!B:B,K736,GLS!C:C)</f>
        <v>10.06</v>
      </c>
      <c r="X736" s="55"/>
      <c r="Y736" s="55"/>
      <c r="Z736" s="52">
        <f t="shared" si="262"/>
        <v>-10.06</v>
      </c>
      <c r="AA736" s="52">
        <f t="shared" si="263"/>
        <v>-10.06</v>
      </c>
      <c r="AB736" s="52">
        <f t="shared" si="264"/>
        <v>-0.67066666666666674</v>
      </c>
      <c r="AC736" s="52">
        <f t="shared" si="265"/>
        <v>0.53733333333333322</v>
      </c>
      <c r="AD736" s="56">
        <f t="shared" si="266"/>
        <v>0.3978282329713721</v>
      </c>
      <c r="AE736" s="57">
        <f t="shared" si="267"/>
        <v>8.0599999999999987</v>
      </c>
      <c r="AF736" s="53">
        <f>IFERROR(-ABS(INDEX('frais amazon 011225-150326'!H:H,MATCH(Reproting_ERPALIN!K736,'frais amazon 011225-150326'!D:D,0))/1.2),"Commande hors la France")</f>
        <v>-3.7583333333333333</v>
      </c>
      <c r="AG736" s="53">
        <f t="shared" si="268"/>
        <v>-3.7583333333333333</v>
      </c>
      <c r="AH736" s="53">
        <f t="shared" si="269"/>
        <v>-0.25055555555555553</v>
      </c>
      <c r="AI736" s="57">
        <f t="shared" si="270"/>
        <v>0.28677777777777769</v>
      </c>
      <c r="AJ736" s="56">
        <f t="shared" si="271"/>
        <v>0.21232313260941091</v>
      </c>
      <c r="AK736" s="54">
        <f t="shared" si="272"/>
        <v>4.301666666666665</v>
      </c>
      <c r="AL736" s="46"/>
      <c r="AM736" s="41"/>
    </row>
    <row r="737" spans="1:39" x14ac:dyDescent="0.25">
      <c r="A737" s="27" t="s">
        <v>216</v>
      </c>
      <c r="B737" s="27" t="s">
        <v>217</v>
      </c>
      <c r="C737" s="27" t="s">
        <v>33</v>
      </c>
      <c r="D737" s="27" t="s">
        <v>11815</v>
      </c>
      <c r="E737" s="2">
        <v>350</v>
      </c>
      <c r="F737" s="3">
        <v>28</v>
      </c>
      <c r="G737" s="3">
        <v>4.99</v>
      </c>
      <c r="H737" s="3">
        <v>15.12</v>
      </c>
      <c r="I737" s="3">
        <v>54</v>
      </c>
      <c r="J737" s="27" t="s">
        <v>1671</v>
      </c>
      <c r="K737" s="1" t="s">
        <v>1343</v>
      </c>
      <c r="L737" s="50">
        <f t="shared" si="251"/>
        <v>2</v>
      </c>
      <c r="M737" s="51">
        <f t="shared" si="252"/>
        <v>2026</v>
      </c>
      <c r="N737" s="65">
        <f t="shared" si="253"/>
        <v>46054</v>
      </c>
      <c r="O737" s="52">
        <f t="shared" si="254"/>
        <v>0.08</v>
      </c>
      <c r="P737" s="52">
        <f t="shared" si="255"/>
        <v>28</v>
      </c>
      <c r="Q737" s="53">
        <f t="shared" si="256"/>
        <v>1.4257142857142857E-2</v>
      </c>
      <c r="R737" s="52">
        <f t="shared" si="257"/>
        <v>9.4257142857142859E-2</v>
      </c>
      <c r="S737" s="54">
        <f t="shared" si="258"/>
        <v>32.99</v>
      </c>
      <c r="T737" s="52">
        <f t="shared" si="259"/>
        <v>-3.6799999999999999E-2</v>
      </c>
      <c r="U737" s="52">
        <f t="shared" si="260"/>
        <v>5.7457142857142859E-2</v>
      </c>
      <c r="V737" s="52">
        <f t="shared" si="261"/>
        <v>20.11</v>
      </c>
      <c r="W737" s="55">
        <f>SUMIF(GLS!B:B,K737,GLS!C:C)</f>
        <v>5.5</v>
      </c>
      <c r="X737" s="55"/>
      <c r="Y737" s="55"/>
      <c r="Z737" s="52">
        <f t="shared" si="262"/>
        <v>-5.5</v>
      </c>
      <c r="AA737" s="52">
        <f t="shared" si="263"/>
        <v>-5.5</v>
      </c>
      <c r="AB737" s="52">
        <f t="shared" si="264"/>
        <v>-1.5714285714285715E-2</v>
      </c>
      <c r="AC737" s="52">
        <f t="shared" si="265"/>
        <v>4.1742857142857144E-2</v>
      </c>
      <c r="AD737" s="56">
        <f t="shared" si="266"/>
        <v>0.44286147317368901</v>
      </c>
      <c r="AE737" s="57">
        <f t="shared" si="267"/>
        <v>14.610000000000001</v>
      </c>
      <c r="AF737" s="53">
        <f>IFERROR(-ABS(INDEX('frais amazon 011225-150326'!H:H,MATCH(Reproting_ERPALIN!K737,'frais amazon 011225-150326'!D:D,0))/1.2),"Commande hors la France")</f>
        <v>-3.2250000000000001</v>
      </c>
      <c r="AG737" s="53">
        <f t="shared" si="268"/>
        <v>-3.2250000000000001</v>
      </c>
      <c r="AH737" s="53">
        <f t="shared" si="269"/>
        <v>-9.2142857142857148E-3</v>
      </c>
      <c r="AI737" s="57">
        <f t="shared" si="270"/>
        <v>3.2528571428571428E-2</v>
      </c>
      <c r="AJ737" s="56">
        <f t="shared" si="271"/>
        <v>0.34510457714458925</v>
      </c>
      <c r="AK737" s="54">
        <f t="shared" si="272"/>
        <v>11.385</v>
      </c>
      <c r="AL737" s="46"/>
      <c r="AM737" s="41"/>
    </row>
    <row r="738" spans="1:39" x14ac:dyDescent="0.25">
      <c r="A738" s="27" t="s">
        <v>59</v>
      </c>
      <c r="B738" s="27" t="s">
        <v>60</v>
      </c>
      <c r="C738" s="27" t="s">
        <v>16</v>
      </c>
      <c r="D738" s="27" t="s">
        <v>11812</v>
      </c>
      <c r="E738" s="2">
        <v>100</v>
      </c>
      <c r="F738" s="23">
        <v>10.32</v>
      </c>
      <c r="G738" s="3">
        <v>4.99</v>
      </c>
      <c r="H738" s="3">
        <v>9.61</v>
      </c>
      <c r="I738" s="3">
        <v>93.12</v>
      </c>
      <c r="J738" s="27" t="s">
        <v>1671</v>
      </c>
      <c r="K738" s="1" t="s">
        <v>1344</v>
      </c>
      <c r="L738" s="50">
        <f t="shared" si="251"/>
        <v>1</v>
      </c>
      <c r="M738" s="51">
        <f t="shared" si="252"/>
        <v>2026</v>
      </c>
      <c r="N738" s="65">
        <f t="shared" si="253"/>
        <v>46023</v>
      </c>
      <c r="O738" s="52">
        <f t="shared" si="254"/>
        <v>0.1032</v>
      </c>
      <c r="P738" s="52">
        <f t="shared" si="255"/>
        <v>10.32</v>
      </c>
      <c r="Q738" s="53">
        <f t="shared" si="256"/>
        <v>4.99E-2</v>
      </c>
      <c r="R738" s="52">
        <f t="shared" si="257"/>
        <v>0.15310000000000001</v>
      </c>
      <c r="S738" s="54">
        <f t="shared" si="258"/>
        <v>15.310000000000002</v>
      </c>
      <c r="T738" s="52">
        <f t="shared" si="259"/>
        <v>-7.1000000000000082E-3</v>
      </c>
      <c r="U738" s="52">
        <f t="shared" si="260"/>
        <v>0.14600000000000002</v>
      </c>
      <c r="V738" s="52">
        <f t="shared" si="261"/>
        <v>14.600000000000001</v>
      </c>
      <c r="W738" s="55">
        <f>SUMIF(GLS!B:B,K738,GLS!C:C)</f>
        <v>5.25</v>
      </c>
      <c r="X738" s="55"/>
      <c r="Y738" s="55"/>
      <c r="Z738" s="52">
        <f t="shared" si="262"/>
        <v>-5.25</v>
      </c>
      <c r="AA738" s="52">
        <f t="shared" si="263"/>
        <v>-5.25</v>
      </c>
      <c r="AB738" s="52">
        <f t="shared" si="264"/>
        <v>-5.2499999999999998E-2</v>
      </c>
      <c r="AC738" s="52">
        <f t="shared" si="265"/>
        <v>9.3500000000000028E-2</v>
      </c>
      <c r="AD738" s="56">
        <f t="shared" si="266"/>
        <v>0.61071195297191394</v>
      </c>
      <c r="AE738" s="57">
        <f t="shared" si="267"/>
        <v>9.3500000000000032</v>
      </c>
      <c r="AF738" s="53">
        <f>IFERROR(-ABS(INDEX('frais amazon 011225-150326'!H:H,MATCH(Reproting_ERPALIN!K738,'frais amazon 011225-150326'!D:D,0))/1.2),"Commande hors la France")</f>
        <v>-2.8333333333333335</v>
      </c>
      <c r="AG738" s="53">
        <f t="shared" si="268"/>
        <v>-2.8333333333333339</v>
      </c>
      <c r="AH738" s="53">
        <f t="shared" si="269"/>
        <v>-2.8333333333333339E-2</v>
      </c>
      <c r="AI738" s="57">
        <f t="shared" si="270"/>
        <v>6.5166666666666692E-2</v>
      </c>
      <c r="AJ738" s="56">
        <f t="shared" si="271"/>
        <v>0.42564772479860669</v>
      </c>
      <c r="AK738" s="54">
        <f t="shared" si="272"/>
        <v>6.5166666666666693</v>
      </c>
      <c r="AL738" s="46"/>
      <c r="AM738" s="41"/>
    </row>
    <row r="739" spans="1:39" x14ac:dyDescent="0.25">
      <c r="A739" s="27" t="s">
        <v>9</v>
      </c>
      <c r="B739" s="27" t="s">
        <v>10</v>
      </c>
      <c r="C739" s="27" t="s">
        <v>11</v>
      </c>
      <c r="D739" s="27" t="s">
        <v>11812</v>
      </c>
      <c r="E739" s="2">
        <v>30</v>
      </c>
      <c r="F739" s="23">
        <v>14.35</v>
      </c>
      <c r="G739" s="3" t="s">
        <v>12</v>
      </c>
      <c r="H739" s="3">
        <v>10.08</v>
      </c>
      <c r="I739" s="3">
        <v>70.209999999999994</v>
      </c>
      <c r="J739" s="27" t="s">
        <v>1671</v>
      </c>
      <c r="K739" s="1" t="s">
        <v>1346</v>
      </c>
      <c r="L739" s="50">
        <f t="shared" si="251"/>
        <v>1</v>
      </c>
      <c r="M739" s="51">
        <f t="shared" si="252"/>
        <v>2026</v>
      </c>
      <c r="N739" s="65">
        <f t="shared" si="253"/>
        <v>46023</v>
      </c>
      <c r="O739" s="52">
        <f t="shared" si="254"/>
        <v>0.47833333333333333</v>
      </c>
      <c r="P739" s="52">
        <f t="shared" si="255"/>
        <v>14.35</v>
      </c>
      <c r="Q739" s="53">
        <f t="shared" si="256"/>
        <v>0</v>
      </c>
      <c r="R739" s="52">
        <f t="shared" si="257"/>
        <v>0.47833333333333333</v>
      </c>
      <c r="S739" s="54">
        <f t="shared" si="258"/>
        <v>14.35</v>
      </c>
      <c r="T739" s="52">
        <f t="shared" si="259"/>
        <v>-0.14233333333333331</v>
      </c>
      <c r="U739" s="52">
        <f t="shared" si="260"/>
        <v>0.33600000000000002</v>
      </c>
      <c r="V739" s="52">
        <f t="shared" si="261"/>
        <v>10.08</v>
      </c>
      <c r="W739" s="55">
        <f>SUMIF(GLS!B:B,K739,GLS!C:C)</f>
        <v>5.48</v>
      </c>
      <c r="X739" s="55"/>
      <c r="Y739" s="55"/>
      <c r="Z739" s="52">
        <f t="shared" si="262"/>
        <v>-5.48</v>
      </c>
      <c r="AA739" s="52">
        <f t="shared" si="263"/>
        <v>-5.48</v>
      </c>
      <c r="AB739" s="52">
        <f t="shared" si="264"/>
        <v>-0.18266666666666667</v>
      </c>
      <c r="AC739" s="52">
        <f t="shared" si="265"/>
        <v>0.15333333333333335</v>
      </c>
      <c r="AD739" s="56">
        <f t="shared" si="266"/>
        <v>0.32055749128919864</v>
      </c>
      <c r="AE739" s="57">
        <f t="shared" si="267"/>
        <v>4.6000000000000005</v>
      </c>
      <c r="AF739" s="53">
        <f>IFERROR(-ABS(INDEX('frais amazon 011225-150326'!H:H,MATCH(Reproting_ERPALIN!K739,'frais amazon 011225-150326'!D:D,0))/1.2),"Commande hors la France")</f>
        <v>-2.6500000000000004</v>
      </c>
      <c r="AG739" s="53">
        <f t="shared" si="268"/>
        <v>-2.6500000000000004</v>
      </c>
      <c r="AH739" s="53">
        <f t="shared" si="269"/>
        <v>-8.8333333333333347E-2</v>
      </c>
      <c r="AI739" s="57">
        <f t="shared" si="270"/>
        <v>6.5000000000000002E-2</v>
      </c>
      <c r="AJ739" s="56">
        <f t="shared" si="271"/>
        <v>0.13588850174216027</v>
      </c>
      <c r="AK739" s="54">
        <f t="shared" si="272"/>
        <v>1.9500000000000002</v>
      </c>
      <c r="AL739" s="46"/>
      <c r="AM739" s="41"/>
    </row>
    <row r="740" spans="1:39" x14ac:dyDescent="0.25">
      <c r="A740" s="27" t="s">
        <v>173</v>
      </c>
      <c r="B740" s="27" t="s">
        <v>174</v>
      </c>
      <c r="C740" s="27" t="s">
        <v>29</v>
      </c>
      <c r="D740" s="27" t="s">
        <v>11814</v>
      </c>
      <c r="E740" s="2">
        <v>84</v>
      </c>
      <c r="F740" s="3">
        <v>53.6</v>
      </c>
      <c r="G740" s="3">
        <v>12.43</v>
      </c>
      <c r="H740" s="3">
        <v>17.87</v>
      </c>
      <c r="I740" s="3">
        <v>33.35</v>
      </c>
      <c r="J740" s="27" t="s">
        <v>1918</v>
      </c>
      <c r="K740" s="1" t="s">
        <v>1349</v>
      </c>
      <c r="L740" s="50">
        <f t="shared" si="251"/>
        <v>12</v>
      </c>
      <c r="M740" s="51">
        <f t="shared" si="252"/>
        <v>2025</v>
      </c>
      <c r="N740" s="65">
        <f t="shared" si="253"/>
        <v>45992</v>
      </c>
      <c r="O740" s="52">
        <f t="shared" si="254"/>
        <v>0.63809523809523816</v>
      </c>
      <c r="P740" s="52">
        <f t="shared" si="255"/>
        <v>53.600000000000009</v>
      </c>
      <c r="Q740" s="53">
        <f t="shared" si="256"/>
        <v>0.14797619047619048</v>
      </c>
      <c r="R740" s="52">
        <f t="shared" si="257"/>
        <v>0.78607142857142864</v>
      </c>
      <c r="S740" s="54">
        <f t="shared" si="258"/>
        <v>66.03</v>
      </c>
      <c r="T740" s="52">
        <f t="shared" si="259"/>
        <v>-0.42535714285714288</v>
      </c>
      <c r="U740" s="52">
        <f t="shared" si="260"/>
        <v>0.36071428571428577</v>
      </c>
      <c r="V740" s="52">
        <f t="shared" si="261"/>
        <v>30.300000000000004</v>
      </c>
      <c r="W740" s="55">
        <f>SUMIF(GLS!B:B,K740,GLS!C:C)</f>
        <v>12.060000000000002</v>
      </c>
      <c r="X740" s="55"/>
      <c r="Y740" s="55"/>
      <c r="Z740" s="52">
        <f t="shared" si="262"/>
        <v>-12.060000000000002</v>
      </c>
      <c r="AA740" s="52">
        <f t="shared" si="263"/>
        <v>-12.060000000000002</v>
      </c>
      <c r="AB740" s="52">
        <f t="shared" si="264"/>
        <v>-0.1435714285714286</v>
      </c>
      <c r="AC740" s="52">
        <f t="shared" si="265"/>
        <v>0.21714285714285717</v>
      </c>
      <c r="AD740" s="56">
        <f t="shared" si="266"/>
        <v>0.27623807360290775</v>
      </c>
      <c r="AE740" s="57">
        <f t="shared" si="267"/>
        <v>18.240000000000002</v>
      </c>
      <c r="AF740" s="53" t="str">
        <f>IFERROR(-ABS(INDEX('frais amazon 011225-150326'!H:H,MATCH(Reproting_ERPALIN!K740,'frais amazon 011225-150326'!D:D,0))/1.2),"Commande hors la France")</f>
        <v>Commande hors la France</v>
      </c>
      <c r="AG740" s="53">
        <f t="shared" si="268"/>
        <v>0</v>
      </c>
      <c r="AH740" s="53">
        <f t="shared" si="269"/>
        <v>0</v>
      </c>
      <c r="AI740" s="57">
        <f t="shared" si="270"/>
        <v>0.21714285714285717</v>
      </c>
      <c r="AJ740" s="56">
        <f t="shared" si="271"/>
        <v>0.27623807360290775</v>
      </c>
      <c r="AK740" s="54">
        <f t="shared" si="272"/>
        <v>18.240000000000002</v>
      </c>
      <c r="AL740" s="46"/>
      <c r="AM740" s="41"/>
    </row>
    <row r="741" spans="1:39" x14ac:dyDescent="0.25">
      <c r="A741" s="27" t="s">
        <v>59</v>
      </c>
      <c r="B741" s="27" t="s">
        <v>60</v>
      </c>
      <c r="C741" s="27" t="s">
        <v>16</v>
      </c>
      <c r="D741" s="27" t="s">
        <v>11812</v>
      </c>
      <c r="E741" s="2">
        <v>100</v>
      </c>
      <c r="F741" s="23">
        <v>10.32</v>
      </c>
      <c r="G741" s="3">
        <v>4.99</v>
      </c>
      <c r="H741" s="3">
        <v>9.61</v>
      </c>
      <c r="I741" s="3">
        <v>93.12</v>
      </c>
      <c r="J741" s="27" t="s">
        <v>1671</v>
      </c>
      <c r="K741" s="1" t="s">
        <v>1354</v>
      </c>
      <c r="L741" s="50">
        <f t="shared" si="251"/>
        <v>1</v>
      </c>
      <c r="M741" s="51">
        <f t="shared" si="252"/>
        <v>2026</v>
      </c>
      <c r="N741" s="65">
        <f t="shared" si="253"/>
        <v>46023</v>
      </c>
      <c r="O741" s="52">
        <f t="shared" si="254"/>
        <v>0.1032</v>
      </c>
      <c r="P741" s="52">
        <f t="shared" si="255"/>
        <v>10.32</v>
      </c>
      <c r="Q741" s="53">
        <f t="shared" si="256"/>
        <v>4.99E-2</v>
      </c>
      <c r="R741" s="52">
        <f t="shared" si="257"/>
        <v>0.15310000000000001</v>
      </c>
      <c r="S741" s="54">
        <f t="shared" si="258"/>
        <v>15.310000000000002</v>
      </c>
      <c r="T741" s="52">
        <f t="shared" si="259"/>
        <v>-7.1000000000000082E-3</v>
      </c>
      <c r="U741" s="52">
        <f t="shared" si="260"/>
        <v>0.14600000000000002</v>
      </c>
      <c r="V741" s="52">
        <f t="shared" si="261"/>
        <v>14.600000000000001</v>
      </c>
      <c r="W741" s="55">
        <f>SUMIF(GLS!B:B,K741,GLS!C:C)</f>
        <v>9.59</v>
      </c>
      <c r="X741" s="55"/>
      <c r="Y741" s="55"/>
      <c r="Z741" s="52">
        <f t="shared" si="262"/>
        <v>-9.59</v>
      </c>
      <c r="AA741" s="52">
        <f t="shared" si="263"/>
        <v>-9.59</v>
      </c>
      <c r="AB741" s="52">
        <f t="shared" si="264"/>
        <v>-9.5899999999999999E-2</v>
      </c>
      <c r="AC741" s="52">
        <f t="shared" si="265"/>
        <v>5.010000000000002E-2</v>
      </c>
      <c r="AD741" s="56">
        <f t="shared" si="266"/>
        <v>0.32723709993468331</v>
      </c>
      <c r="AE741" s="57">
        <f t="shared" si="267"/>
        <v>5.0100000000000016</v>
      </c>
      <c r="AF741" s="53">
        <f>IFERROR(-ABS(INDEX('frais amazon 011225-150326'!H:H,MATCH(Reproting_ERPALIN!K741,'frais amazon 011225-150326'!D:D,0))/1.2),"Commande hors la France")</f>
        <v>-2.8416666666666668</v>
      </c>
      <c r="AG741" s="53">
        <f t="shared" si="268"/>
        <v>-2.8416666666666668</v>
      </c>
      <c r="AH741" s="53">
        <f t="shared" si="269"/>
        <v>-2.8416666666666666E-2</v>
      </c>
      <c r="AI741" s="57">
        <f t="shared" si="270"/>
        <v>2.1683333333333353E-2</v>
      </c>
      <c r="AJ741" s="56">
        <f t="shared" si="271"/>
        <v>0.14162856520792522</v>
      </c>
      <c r="AK741" s="54">
        <f t="shared" si="272"/>
        <v>2.1683333333333352</v>
      </c>
      <c r="AL741" s="46"/>
      <c r="AM741" s="41"/>
    </row>
    <row r="742" spans="1:39" x14ac:dyDescent="0.25">
      <c r="A742" s="27" t="s">
        <v>894</v>
      </c>
      <c r="B742" s="27" t="s">
        <v>895</v>
      </c>
      <c r="C742" s="27" t="s">
        <v>91</v>
      </c>
      <c r="D742" s="27" t="s">
        <v>11812</v>
      </c>
      <c r="E742" s="2">
        <v>12</v>
      </c>
      <c r="F742" s="23">
        <v>16.87</v>
      </c>
      <c r="G742" s="3" t="s">
        <v>12</v>
      </c>
      <c r="H742" s="3">
        <v>-3.11</v>
      </c>
      <c r="I742" s="3">
        <v>-18.440000000000001</v>
      </c>
      <c r="J742" s="27" t="s">
        <v>1671</v>
      </c>
      <c r="K742" s="1" t="s">
        <v>1355</v>
      </c>
      <c r="L742" s="50">
        <f t="shared" si="251"/>
        <v>1</v>
      </c>
      <c r="M742" s="51">
        <f t="shared" si="252"/>
        <v>2026</v>
      </c>
      <c r="N742" s="65">
        <f t="shared" si="253"/>
        <v>46023</v>
      </c>
      <c r="O742" s="52">
        <f t="shared" si="254"/>
        <v>1.4058333333333335</v>
      </c>
      <c r="P742" s="52">
        <f t="shared" si="255"/>
        <v>16.87</v>
      </c>
      <c r="Q742" s="53">
        <f t="shared" si="256"/>
        <v>0</v>
      </c>
      <c r="R742" s="52">
        <f t="shared" si="257"/>
        <v>1.4058333333333335</v>
      </c>
      <c r="S742" s="54">
        <f t="shared" si="258"/>
        <v>16.87</v>
      </c>
      <c r="T742" s="52">
        <f t="shared" si="259"/>
        <v>-1.665</v>
      </c>
      <c r="U742" s="52">
        <f t="shared" si="260"/>
        <v>-0.25916666666666655</v>
      </c>
      <c r="V742" s="52">
        <f t="shared" si="261"/>
        <v>-3.1099999999999985</v>
      </c>
      <c r="W742" s="55">
        <f>SUMIF(GLS!B:B,K742,GLS!C:C)</f>
        <v>5.25</v>
      </c>
      <c r="X742" s="55"/>
      <c r="Y742" s="55"/>
      <c r="Z742" s="52">
        <f t="shared" si="262"/>
        <v>-5.25</v>
      </c>
      <c r="AA742" s="52">
        <f t="shared" si="263"/>
        <v>-5.25</v>
      </c>
      <c r="AB742" s="52">
        <f t="shared" si="264"/>
        <v>-0.4375</v>
      </c>
      <c r="AC742" s="52">
        <f t="shared" si="265"/>
        <v>-0.69666666666666655</v>
      </c>
      <c r="AD742" s="56">
        <f t="shared" si="266"/>
        <v>-0.49555423829282735</v>
      </c>
      <c r="AE742" s="57">
        <f t="shared" si="267"/>
        <v>-8.36</v>
      </c>
      <c r="AF742" s="53">
        <f>IFERROR(-ABS(INDEX('frais amazon 011225-150326'!H:H,MATCH(Reproting_ERPALIN!K742,'frais amazon 011225-150326'!D:D,0))/1.2),"Commande hors la France")</f>
        <v>-3.1333333333333333</v>
      </c>
      <c r="AG742" s="53">
        <f t="shared" si="268"/>
        <v>-3.1333333333333333</v>
      </c>
      <c r="AH742" s="53">
        <f t="shared" si="269"/>
        <v>-0.26111111111111113</v>
      </c>
      <c r="AI742" s="57">
        <f t="shared" si="270"/>
        <v>-0.95777777777777762</v>
      </c>
      <c r="AJ742" s="56">
        <f t="shared" si="271"/>
        <v>-0.68128828294803379</v>
      </c>
      <c r="AK742" s="54">
        <f t="shared" si="272"/>
        <v>-11.493333333333332</v>
      </c>
      <c r="AL742" s="46"/>
      <c r="AM742" s="41"/>
    </row>
    <row r="743" spans="1:39" x14ac:dyDescent="0.25">
      <c r="A743" s="27" t="s">
        <v>100</v>
      </c>
      <c r="B743" s="27" t="s">
        <v>101</v>
      </c>
      <c r="C743" s="27" t="s">
        <v>16</v>
      </c>
      <c r="D743" s="27" t="s">
        <v>11814</v>
      </c>
      <c r="E743" s="2">
        <v>100</v>
      </c>
      <c r="F743" s="3">
        <v>9.32</v>
      </c>
      <c r="G743" s="3">
        <v>11.63</v>
      </c>
      <c r="H743" s="3">
        <v>7.18</v>
      </c>
      <c r="I743" s="3">
        <v>77.040000000000006</v>
      </c>
      <c r="J743" s="27" t="s">
        <v>1912</v>
      </c>
      <c r="K743" s="1" t="s">
        <v>1356</v>
      </c>
      <c r="L743" s="50">
        <f t="shared" si="251"/>
        <v>12</v>
      </c>
      <c r="M743" s="51">
        <f t="shared" si="252"/>
        <v>2025</v>
      </c>
      <c r="N743" s="65">
        <f t="shared" si="253"/>
        <v>45992</v>
      </c>
      <c r="O743" s="52">
        <f t="shared" si="254"/>
        <v>9.3200000000000005E-2</v>
      </c>
      <c r="P743" s="52">
        <f t="shared" si="255"/>
        <v>9.32</v>
      </c>
      <c r="Q743" s="53">
        <f t="shared" si="256"/>
        <v>0.11630000000000001</v>
      </c>
      <c r="R743" s="52">
        <f t="shared" si="257"/>
        <v>0.20950000000000002</v>
      </c>
      <c r="S743" s="54">
        <f t="shared" si="258"/>
        <v>20.950000000000003</v>
      </c>
      <c r="T743" s="52">
        <f t="shared" si="259"/>
        <v>-2.1400000000000006E-2</v>
      </c>
      <c r="U743" s="52">
        <f t="shared" si="260"/>
        <v>0.18810000000000002</v>
      </c>
      <c r="V743" s="52">
        <f t="shared" si="261"/>
        <v>18.810000000000002</v>
      </c>
      <c r="W743" s="55">
        <f>SUMIF(GLS!B:B,K743,GLS!C:C)</f>
        <v>9.39</v>
      </c>
      <c r="X743" s="55"/>
      <c r="Y743" s="55"/>
      <c r="Z743" s="52">
        <f t="shared" si="262"/>
        <v>-9.39</v>
      </c>
      <c r="AA743" s="52">
        <f t="shared" si="263"/>
        <v>-9.39</v>
      </c>
      <c r="AB743" s="52">
        <f t="shared" si="264"/>
        <v>-9.3900000000000011E-2</v>
      </c>
      <c r="AC743" s="52">
        <f t="shared" si="265"/>
        <v>9.4200000000000006E-2</v>
      </c>
      <c r="AD743" s="56">
        <f t="shared" si="266"/>
        <v>0.44964200477326965</v>
      </c>
      <c r="AE743" s="57">
        <f t="shared" si="267"/>
        <v>9.42</v>
      </c>
      <c r="AF743" s="53" t="str">
        <f>IFERROR(-ABS(INDEX('frais amazon 011225-150326'!H:H,MATCH(Reproting_ERPALIN!K743,'frais amazon 011225-150326'!D:D,0))/1.2),"Commande hors la France")</f>
        <v>Commande hors la France</v>
      </c>
      <c r="AG743" s="53">
        <f t="shared" si="268"/>
        <v>0</v>
      </c>
      <c r="AH743" s="53">
        <f t="shared" si="269"/>
        <v>0</v>
      </c>
      <c r="AI743" s="57">
        <f t="shared" si="270"/>
        <v>9.4200000000000006E-2</v>
      </c>
      <c r="AJ743" s="56">
        <f t="shared" si="271"/>
        <v>0.44964200477326965</v>
      </c>
      <c r="AK743" s="54">
        <f t="shared" si="272"/>
        <v>9.42</v>
      </c>
      <c r="AL743" s="46"/>
      <c r="AM743" s="41"/>
    </row>
    <row r="744" spans="1:39" x14ac:dyDescent="0.25">
      <c r="A744" s="27" t="s">
        <v>1357</v>
      </c>
      <c r="B744" s="27" t="s">
        <v>1358</v>
      </c>
      <c r="C744" s="27" t="s">
        <v>16</v>
      </c>
      <c r="D744" s="27" t="s">
        <v>11812</v>
      </c>
      <c r="E744" s="2">
        <v>100</v>
      </c>
      <c r="F744" s="23">
        <v>11.89</v>
      </c>
      <c r="G744" s="3">
        <v>4.99</v>
      </c>
      <c r="H744" s="3">
        <v>11.18</v>
      </c>
      <c r="I744" s="3">
        <v>94.03</v>
      </c>
      <c r="J744" s="27" t="s">
        <v>1671</v>
      </c>
      <c r="K744" s="1" t="s">
        <v>1359</v>
      </c>
      <c r="L744" s="50">
        <f t="shared" si="251"/>
        <v>1</v>
      </c>
      <c r="M744" s="51">
        <f t="shared" si="252"/>
        <v>2026</v>
      </c>
      <c r="N744" s="65">
        <f t="shared" si="253"/>
        <v>46023</v>
      </c>
      <c r="O744" s="52">
        <f t="shared" si="254"/>
        <v>0.11890000000000001</v>
      </c>
      <c r="P744" s="52">
        <f t="shared" si="255"/>
        <v>11.89</v>
      </c>
      <c r="Q744" s="53">
        <f t="shared" si="256"/>
        <v>4.99E-2</v>
      </c>
      <c r="R744" s="52">
        <f t="shared" si="257"/>
        <v>0.16880000000000001</v>
      </c>
      <c r="S744" s="54">
        <f t="shared" si="258"/>
        <v>16.88</v>
      </c>
      <c r="T744" s="52">
        <f t="shared" si="259"/>
        <v>-7.1000000000000082E-3</v>
      </c>
      <c r="U744" s="52">
        <f t="shared" si="260"/>
        <v>0.16170000000000001</v>
      </c>
      <c r="V744" s="52">
        <f t="shared" si="261"/>
        <v>16.170000000000002</v>
      </c>
      <c r="W744" s="55">
        <f>SUMIF(GLS!B:B,K744,GLS!C:C)</f>
        <v>5.25</v>
      </c>
      <c r="X744" s="55"/>
      <c r="Y744" s="55"/>
      <c r="Z744" s="52">
        <f t="shared" si="262"/>
        <v>-5.25</v>
      </c>
      <c r="AA744" s="52">
        <f t="shared" si="263"/>
        <v>-5.25</v>
      </c>
      <c r="AB744" s="52">
        <f t="shared" si="264"/>
        <v>-5.2499999999999998E-2</v>
      </c>
      <c r="AC744" s="52">
        <f t="shared" si="265"/>
        <v>0.10920000000000002</v>
      </c>
      <c r="AD744" s="56">
        <f t="shared" si="266"/>
        <v>0.64691943127962093</v>
      </c>
      <c r="AE744" s="57">
        <f t="shared" si="267"/>
        <v>10.920000000000002</v>
      </c>
      <c r="AF744" s="53">
        <f>IFERROR(-ABS(INDEX('frais amazon 011225-150326'!H:H,MATCH(Reproting_ERPALIN!K744,'frais amazon 011225-150326'!D:D,0))/1.2),"Commande hors la France")</f>
        <v>-3.1333333333333333</v>
      </c>
      <c r="AG744" s="53">
        <f t="shared" si="268"/>
        <v>-3.1333333333333333</v>
      </c>
      <c r="AH744" s="53">
        <f t="shared" si="269"/>
        <v>-3.1333333333333331E-2</v>
      </c>
      <c r="AI744" s="57">
        <f t="shared" si="270"/>
        <v>7.7866666666666695E-2</v>
      </c>
      <c r="AJ744" s="56">
        <f t="shared" si="271"/>
        <v>0.46129541864139034</v>
      </c>
      <c r="AK744" s="54">
        <f t="shared" si="272"/>
        <v>7.7866666666666697</v>
      </c>
      <c r="AL744" s="46"/>
      <c r="AM744" s="41"/>
    </row>
    <row r="745" spans="1:39" x14ac:dyDescent="0.25">
      <c r="A745" s="27" t="s">
        <v>68</v>
      </c>
      <c r="B745" s="27" t="s">
        <v>69</v>
      </c>
      <c r="C745" s="27" t="s">
        <v>16</v>
      </c>
      <c r="D745" s="27" t="s">
        <v>11812</v>
      </c>
      <c r="E745" s="2">
        <v>100</v>
      </c>
      <c r="F745" s="23">
        <v>19.510000000000002</v>
      </c>
      <c r="G745" s="3">
        <v>16.579999999999998</v>
      </c>
      <c r="H745" s="3">
        <v>17.399999999999999</v>
      </c>
      <c r="I745" s="3">
        <v>89.19</v>
      </c>
      <c r="J745" s="27" t="s">
        <v>1918</v>
      </c>
      <c r="K745" s="1" t="s">
        <v>1361</v>
      </c>
      <c r="L745" s="50">
        <f t="shared" si="251"/>
        <v>1</v>
      </c>
      <c r="M745" s="51">
        <f t="shared" si="252"/>
        <v>2026</v>
      </c>
      <c r="N745" s="65">
        <f t="shared" si="253"/>
        <v>46023</v>
      </c>
      <c r="O745" s="52">
        <f t="shared" si="254"/>
        <v>0.19510000000000002</v>
      </c>
      <c r="P745" s="52">
        <f t="shared" si="255"/>
        <v>19.510000000000002</v>
      </c>
      <c r="Q745" s="53">
        <f t="shared" si="256"/>
        <v>0.16579999999999998</v>
      </c>
      <c r="R745" s="52">
        <f t="shared" si="257"/>
        <v>0.3609</v>
      </c>
      <c r="S745" s="54">
        <f t="shared" si="258"/>
        <v>36.090000000000003</v>
      </c>
      <c r="T745" s="52">
        <f t="shared" si="259"/>
        <v>-2.1100000000000028E-2</v>
      </c>
      <c r="U745" s="52">
        <f t="shared" si="260"/>
        <v>0.33979999999999999</v>
      </c>
      <c r="V745" s="52">
        <f t="shared" si="261"/>
        <v>33.979999999999997</v>
      </c>
      <c r="W745" s="55">
        <f>SUMIF(GLS!B:B,K745,GLS!C:C)</f>
        <v>10.719999999999999</v>
      </c>
      <c r="X745" s="55"/>
      <c r="Y745" s="55"/>
      <c r="Z745" s="52">
        <f t="shared" si="262"/>
        <v>-10.719999999999999</v>
      </c>
      <c r="AA745" s="52">
        <f t="shared" si="263"/>
        <v>-10.72</v>
      </c>
      <c r="AB745" s="52">
        <f t="shared" si="264"/>
        <v>-0.1072</v>
      </c>
      <c r="AC745" s="52">
        <f t="shared" si="265"/>
        <v>0.23259999999999997</v>
      </c>
      <c r="AD745" s="56">
        <f t="shared" si="266"/>
        <v>0.6444998614574674</v>
      </c>
      <c r="AE745" s="57">
        <f t="shared" si="267"/>
        <v>23.259999999999998</v>
      </c>
      <c r="AF745" s="53" t="str">
        <f>IFERROR(-ABS(INDEX('frais amazon 011225-150326'!H:H,MATCH(Reproting_ERPALIN!K745,'frais amazon 011225-150326'!D:D,0))/1.2),"Commande hors la France")</f>
        <v>Commande hors la France</v>
      </c>
      <c r="AG745" s="53">
        <f t="shared" si="268"/>
        <v>0</v>
      </c>
      <c r="AH745" s="53">
        <f t="shared" si="269"/>
        <v>0</v>
      </c>
      <c r="AI745" s="57">
        <f t="shared" si="270"/>
        <v>0.23259999999999997</v>
      </c>
      <c r="AJ745" s="56">
        <f t="shared" si="271"/>
        <v>0.6444998614574674</v>
      </c>
      <c r="AK745" s="54">
        <f t="shared" si="272"/>
        <v>23.259999999999998</v>
      </c>
      <c r="AL745" s="46"/>
      <c r="AM745" s="41"/>
    </row>
    <row r="746" spans="1:39" x14ac:dyDescent="0.25">
      <c r="A746" s="27" t="s">
        <v>76</v>
      </c>
      <c r="B746" s="27" t="s">
        <v>77</v>
      </c>
      <c r="C746" s="27" t="s">
        <v>16</v>
      </c>
      <c r="D746" s="27" t="s">
        <v>11812</v>
      </c>
      <c r="E746" s="2">
        <v>100</v>
      </c>
      <c r="F746" s="23">
        <v>12.05</v>
      </c>
      <c r="G746" s="3">
        <v>4.99</v>
      </c>
      <c r="H746" s="3">
        <v>11.35</v>
      </c>
      <c r="I746" s="3">
        <v>94.19</v>
      </c>
      <c r="J746" s="27" t="s">
        <v>1671</v>
      </c>
      <c r="K746" s="1" t="s">
        <v>1362</v>
      </c>
      <c r="L746" s="50">
        <f t="shared" si="251"/>
        <v>1</v>
      </c>
      <c r="M746" s="51">
        <f t="shared" si="252"/>
        <v>2026</v>
      </c>
      <c r="N746" s="65">
        <f t="shared" si="253"/>
        <v>46023</v>
      </c>
      <c r="O746" s="52">
        <f t="shared" si="254"/>
        <v>0.12050000000000001</v>
      </c>
      <c r="P746" s="52">
        <f t="shared" si="255"/>
        <v>12.05</v>
      </c>
      <c r="Q746" s="53">
        <f t="shared" si="256"/>
        <v>4.99E-2</v>
      </c>
      <c r="R746" s="52">
        <f t="shared" si="257"/>
        <v>0.1704</v>
      </c>
      <c r="S746" s="54">
        <f t="shared" si="258"/>
        <v>17.04</v>
      </c>
      <c r="T746" s="52">
        <f t="shared" si="259"/>
        <v>-7.0000000000000106E-3</v>
      </c>
      <c r="U746" s="52">
        <f t="shared" si="260"/>
        <v>0.16339999999999999</v>
      </c>
      <c r="V746" s="52">
        <f t="shared" si="261"/>
        <v>16.34</v>
      </c>
      <c r="W746" s="55">
        <f>SUMIF(GLS!B:B,K746,GLS!C:C)</f>
        <v>5.25</v>
      </c>
      <c r="X746" s="55"/>
      <c r="Y746" s="55"/>
      <c r="Z746" s="52">
        <f t="shared" si="262"/>
        <v>-5.25</v>
      </c>
      <c r="AA746" s="52">
        <f t="shared" si="263"/>
        <v>-5.25</v>
      </c>
      <c r="AB746" s="52">
        <f t="shared" si="264"/>
        <v>-5.2499999999999998E-2</v>
      </c>
      <c r="AC746" s="52">
        <f t="shared" si="265"/>
        <v>0.1109</v>
      </c>
      <c r="AD746" s="56">
        <f t="shared" si="266"/>
        <v>0.6508215962441315</v>
      </c>
      <c r="AE746" s="57">
        <f t="shared" si="267"/>
        <v>11.09</v>
      </c>
      <c r="AF746" s="53">
        <f>IFERROR(-ABS(INDEX('frais amazon 011225-150326'!H:H,MATCH(Reproting_ERPALIN!K746,'frais amazon 011225-150326'!D:D,0))/1.2),"Commande hors la France")</f>
        <v>-3.15</v>
      </c>
      <c r="AG746" s="53">
        <f t="shared" si="268"/>
        <v>-3.15</v>
      </c>
      <c r="AH746" s="53">
        <f t="shared" si="269"/>
        <v>-3.15E-2</v>
      </c>
      <c r="AI746" s="57">
        <f t="shared" si="270"/>
        <v>7.9399999999999998E-2</v>
      </c>
      <c r="AJ746" s="56">
        <f t="shared" si="271"/>
        <v>0.465962441314554</v>
      </c>
      <c r="AK746" s="54">
        <f t="shared" si="272"/>
        <v>7.9399999999999995</v>
      </c>
      <c r="AL746" s="46"/>
      <c r="AM746" s="41"/>
    </row>
    <row r="747" spans="1:39" x14ac:dyDescent="0.25">
      <c r="A747" s="27" t="s">
        <v>9</v>
      </c>
      <c r="B747" s="27" t="s">
        <v>10</v>
      </c>
      <c r="C747" s="27" t="s">
        <v>11</v>
      </c>
      <c r="D747" s="27" t="s">
        <v>11812</v>
      </c>
      <c r="E747" s="2">
        <v>30</v>
      </c>
      <c r="F747" s="23">
        <v>13.49</v>
      </c>
      <c r="G747" s="3" t="s">
        <v>12</v>
      </c>
      <c r="H747" s="3">
        <v>9.2200000000000006</v>
      </c>
      <c r="I747" s="3">
        <v>68.31</v>
      </c>
      <c r="J747" s="27" t="s">
        <v>1671</v>
      </c>
      <c r="K747" s="1" t="s">
        <v>1363</v>
      </c>
      <c r="L747" s="50">
        <f t="shared" si="251"/>
        <v>1</v>
      </c>
      <c r="M747" s="51">
        <f t="shared" si="252"/>
        <v>2026</v>
      </c>
      <c r="N747" s="65">
        <f t="shared" si="253"/>
        <v>46023</v>
      </c>
      <c r="O747" s="52">
        <f t="shared" si="254"/>
        <v>0.44966666666666666</v>
      </c>
      <c r="P747" s="52">
        <f t="shared" si="255"/>
        <v>13.49</v>
      </c>
      <c r="Q747" s="53">
        <f t="shared" si="256"/>
        <v>0</v>
      </c>
      <c r="R747" s="52">
        <f t="shared" si="257"/>
        <v>0.44966666666666666</v>
      </c>
      <c r="S747" s="54">
        <f t="shared" si="258"/>
        <v>13.49</v>
      </c>
      <c r="T747" s="52">
        <f t="shared" si="259"/>
        <v>-0.14233333333333331</v>
      </c>
      <c r="U747" s="52">
        <f t="shared" si="260"/>
        <v>0.30733333333333335</v>
      </c>
      <c r="V747" s="52">
        <f t="shared" si="261"/>
        <v>9.2200000000000006</v>
      </c>
      <c r="W747" s="55">
        <f>SUMIF(GLS!B:B,K747,GLS!C:C)</f>
        <v>5.48</v>
      </c>
      <c r="X747" s="55"/>
      <c r="Y747" s="55"/>
      <c r="Z747" s="52">
        <f t="shared" si="262"/>
        <v>-5.48</v>
      </c>
      <c r="AA747" s="52">
        <f t="shared" si="263"/>
        <v>-5.48</v>
      </c>
      <c r="AB747" s="52">
        <f t="shared" si="264"/>
        <v>-0.18266666666666667</v>
      </c>
      <c r="AC747" s="52">
        <f t="shared" si="265"/>
        <v>0.12466666666666668</v>
      </c>
      <c r="AD747" s="56">
        <f t="shared" si="266"/>
        <v>0.27724240177909565</v>
      </c>
      <c r="AE747" s="57">
        <f t="shared" si="267"/>
        <v>3.74</v>
      </c>
      <c r="AF747" s="53">
        <f>IFERROR(-ABS(INDEX('frais amazon 011225-150326'!H:H,MATCH(Reproting_ERPALIN!K747,'frais amazon 011225-150326'!D:D,0))/1.2),"Commande hors la France")</f>
        <v>-2.4916666666666671</v>
      </c>
      <c r="AG747" s="53">
        <f t="shared" si="268"/>
        <v>-2.4916666666666671</v>
      </c>
      <c r="AH747" s="53">
        <f t="shared" si="269"/>
        <v>-8.3055555555555577E-2</v>
      </c>
      <c r="AI747" s="57">
        <f t="shared" si="270"/>
        <v>4.1611111111111099E-2</v>
      </c>
      <c r="AJ747" s="56">
        <f t="shared" si="271"/>
        <v>9.2537682233753374E-2</v>
      </c>
      <c r="AK747" s="54">
        <f t="shared" si="272"/>
        <v>1.2483333333333331</v>
      </c>
      <c r="AL747" s="46"/>
      <c r="AM747" s="41"/>
    </row>
    <row r="748" spans="1:39" x14ac:dyDescent="0.25">
      <c r="A748" s="27" t="s">
        <v>1364</v>
      </c>
      <c r="B748" s="27" t="s">
        <v>1365</v>
      </c>
      <c r="C748" s="27" t="s">
        <v>33</v>
      </c>
      <c r="D748" s="27" t="s">
        <v>11812</v>
      </c>
      <c r="E748" s="2">
        <v>1</v>
      </c>
      <c r="F748" s="23">
        <v>6.77</v>
      </c>
      <c r="G748" s="3" t="s">
        <v>12</v>
      </c>
      <c r="H748" s="3">
        <v>6.06</v>
      </c>
      <c r="I748" s="3">
        <v>89.51</v>
      </c>
      <c r="J748" s="27" t="s">
        <v>1671</v>
      </c>
      <c r="K748" s="1" t="s">
        <v>1366</v>
      </c>
      <c r="L748" s="50">
        <f t="shared" si="251"/>
        <v>1</v>
      </c>
      <c r="M748" s="51">
        <f t="shared" si="252"/>
        <v>2026</v>
      </c>
      <c r="N748" s="65">
        <f t="shared" si="253"/>
        <v>46023</v>
      </c>
      <c r="O748" s="52">
        <f t="shared" si="254"/>
        <v>6.77</v>
      </c>
      <c r="P748" s="52">
        <f t="shared" si="255"/>
        <v>6.77</v>
      </c>
      <c r="Q748" s="53">
        <f t="shared" si="256"/>
        <v>0</v>
      </c>
      <c r="R748" s="52">
        <f t="shared" si="257"/>
        <v>6.77</v>
      </c>
      <c r="S748" s="54">
        <f t="shared" si="258"/>
        <v>6.77</v>
      </c>
      <c r="T748" s="52">
        <f t="shared" si="259"/>
        <v>-0.71</v>
      </c>
      <c r="U748" s="52">
        <f t="shared" si="260"/>
        <v>6.06</v>
      </c>
      <c r="V748" s="52">
        <f t="shared" si="261"/>
        <v>6.06</v>
      </c>
      <c r="W748" s="55">
        <f>SUMIF(GLS!B:B,K748,GLS!C:C)</f>
        <v>5.25</v>
      </c>
      <c r="X748" s="55"/>
      <c r="Y748" s="55"/>
      <c r="Z748" s="52">
        <f t="shared" si="262"/>
        <v>-5.25</v>
      </c>
      <c r="AA748" s="52">
        <f t="shared" si="263"/>
        <v>-5.25</v>
      </c>
      <c r="AB748" s="52">
        <f t="shared" si="264"/>
        <v>-5.25</v>
      </c>
      <c r="AC748" s="52">
        <f t="shared" si="265"/>
        <v>0.80999999999999961</v>
      </c>
      <c r="AD748" s="56">
        <f t="shared" si="266"/>
        <v>0.11964549483013288</v>
      </c>
      <c r="AE748" s="57">
        <f t="shared" si="267"/>
        <v>0.80999999999999961</v>
      </c>
      <c r="AF748" s="53">
        <f>IFERROR(-ABS(INDEX('frais amazon 011225-150326'!H:H,MATCH(Reproting_ERPALIN!K748,'frais amazon 011225-150326'!D:D,0))/1.2),"Commande hors la France")</f>
        <v>-0.66666666666666674</v>
      </c>
      <c r="AG748" s="53">
        <f t="shared" si="268"/>
        <v>-0.66666666666666674</v>
      </c>
      <c r="AH748" s="53">
        <f t="shared" si="269"/>
        <v>-0.66666666666666674</v>
      </c>
      <c r="AI748" s="57">
        <f t="shared" si="270"/>
        <v>0.14333333333333287</v>
      </c>
      <c r="AJ748" s="56">
        <f t="shared" si="271"/>
        <v>2.1171836533727159E-2</v>
      </c>
      <c r="AK748" s="54">
        <f t="shared" si="272"/>
        <v>0.14333333333333287</v>
      </c>
      <c r="AL748" s="46"/>
      <c r="AM748" s="41"/>
    </row>
    <row r="749" spans="1:39" x14ac:dyDescent="0.25">
      <c r="A749" s="27" t="s">
        <v>1367</v>
      </c>
      <c r="B749" s="27" t="s">
        <v>1368</v>
      </c>
      <c r="C749" s="27" t="s">
        <v>33</v>
      </c>
      <c r="D749" s="27" t="s">
        <v>11812</v>
      </c>
      <c r="E749" s="2">
        <v>20</v>
      </c>
      <c r="F749" s="23">
        <v>47.17</v>
      </c>
      <c r="G749" s="3">
        <v>4.99</v>
      </c>
      <c r="H749" s="3">
        <v>42.57</v>
      </c>
      <c r="I749" s="3">
        <v>90.25</v>
      </c>
      <c r="J749" s="27" t="s">
        <v>1671</v>
      </c>
      <c r="K749" s="1" t="s">
        <v>1369</v>
      </c>
      <c r="L749" s="50">
        <f t="shared" si="251"/>
        <v>1</v>
      </c>
      <c r="M749" s="51">
        <f t="shared" si="252"/>
        <v>2026</v>
      </c>
      <c r="N749" s="65">
        <f t="shared" si="253"/>
        <v>46023</v>
      </c>
      <c r="O749" s="52">
        <f t="shared" si="254"/>
        <v>2.3585000000000003</v>
      </c>
      <c r="P749" s="52">
        <f t="shared" si="255"/>
        <v>47.17</v>
      </c>
      <c r="Q749" s="53">
        <f t="shared" si="256"/>
        <v>0.2495</v>
      </c>
      <c r="R749" s="52">
        <f t="shared" si="257"/>
        <v>2.6080000000000001</v>
      </c>
      <c r="S749" s="54">
        <f t="shared" si="258"/>
        <v>52.160000000000004</v>
      </c>
      <c r="T749" s="52">
        <f t="shared" si="259"/>
        <v>-0.23000000000000007</v>
      </c>
      <c r="U749" s="52">
        <f t="shared" si="260"/>
        <v>2.3780000000000001</v>
      </c>
      <c r="V749" s="52">
        <f t="shared" si="261"/>
        <v>47.56</v>
      </c>
      <c r="W749" s="55">
        <f>SUMIF(GLS!B:B,K749,GLS!C:C)</f>
        <v>5.25</v>
      </c>
      <c r="X749" s="55"/>
      <c r="Y749" s="55"/>
      <c r="Z749" s="52">
        <f t="shared" si="262"/>
        <v>-5.25</v>
      </c>
      <c r="AA749" s="52">
        <f t="shared" si="263"/>
        <v>-5.25</v>
      </c>
      <c r="AB749" s="52">
        <f t="shared" si="264"/>
        <v>-0.26250000000000001</v>
      </c>
      <c r="AC749" s="52">
        <f t="shared" si="265"/>
        <v>2.1154999999999999</v>
      </c>
      <c r="AD749" s="56">
        <f t="shared" si="266"/>
        <v>0.81115797546012269</v>
      </c>
      <c r="AE749" s="57">
        <f t="shared" si="267"/>
        <v>42.31</v>
      </c>
      <c r="AF749" s="53">
        <f>IFERROR(-ABS(INDEX('frais amazon 011225-150326'!H:H,MATCH(Reproting_ERPALIN!K749,'frais amazon 011225-150326'!D:D,0))/1.2),"Commande hors la France")</f>
        <v>-6.166666666666667</v>
      </c>
      <c r="AG749" s="53">
        <f t="shared" si="268"/>
        <v>-6.166666666666667</v>
      </c>
      <c r="AH749" s="53">
        <f t="shared" si="269"/>
        <v>-0.30833333333333335</v>
      </c>
      <c r="AI749" s="57">
        <f t="shared" si="270"/>
        <v>1.8071666666666666</v>
      </c>
      <c r="AJ749" s="56">
        <f t="shared" si="271"/>
        <v>0.69293200408997946</v>
      </c>
      <c r="AK749" s="54">
        <f t="shared" si="272"/>
        <v>36.143333333333331</v>
      </c>
      <c r="AL749" s="46"/>
      <c r="AM749" s="41"/>
    </row>
    <row r="750" spans="1:39" x14ac:dyDescent="0.25">
      <c r="A750" s="27" t="s">
        <v>76</v>
      </c>
      <c r="B750" s="27" t="s">
        <v>77</v>
      </c>
      <c r="C750" s="27" t="s">
        <v>16</v>
      </c>
      <c r="D750" s="27" t="s">
        <v>11814</v>
      </c>
      <c r="E750" s="2">
        <v>100</v>
      </c>
      <c r="F750" s="3">
        <v>11.63</v>
      </c>
      <c r="G750" s="3">
        <v>4.99</v>
      </c>
      <c r="H750" s="3">
        <v>10.93</v>
      </c>
      <c r="I750" s="3">
        <v>93.98</v>
      </c>
      <c r="J750" s="27" t="s">
        <v>1671</v>
      </c>
      <c r="K750" s="1" t="s">
        <v>1370</v>
      </c>
      <c r="L750" s="50">
        <f t="shared" si="251"/>
        <v>12</v>
      </c>
      <c r="M750" s="51">
        <f t="shared" si="252"/>
        <v>2025</v>
      </c>
      <c r="N750" s="65">
        <f t="shared" si="253"/>
        <v>45992</v>
      </c>
      <c r="O750" s="52">
        <f t="shared" si="254"/>
        <v>0.11630000000000001</v>
      </c>
      <c r="P750" s="52">
        <f t="shared" si="255"/>
        <v>11.63</v>
      </c>
      <c r="Q750" s="53">
        <f t="shared" si="256"/>
        <v>4.99E-2</v>
      </c>
      <c r="R750" s="52">
        <f t="shared" si="257"/>
        <v>0.16620000000000001</v>
      </c>
      <c r="S750" s="54">
        <f t="shared" si="258"/>
        <v>16.62</v>
      </c>
      <c r="T750" s="52">
        <f t="shared" si="259"/>
        <v>-7.0000000000000106E-3</v>
      </c>
      <c r="U750" s="52">
        <f t="shared" si="260"/>
        <v>0.15920000000000001</v>
      </c>
      <c r="V750" s="52">
        <f t="shared" si="261"/>
        <v>15.920000000000002</v>
      </c>
      <c r="W750" s="55">
        <f>SUMIF(GLS!B:B,K750,GLS!C:C)</f>
        <v>5.25</v>
      </c>
      <c r="X750" s="55"/>
      <c r="Y750" s="55"/>
      <c r="Z750" s="52">
        <f t="shared" si="262"/>
        <v>-5.25</v>
      </c>
      <c r="AA750" s="52">
        <f t="shared" si="263"/>
        <v>-5.25</v>
      </c>
      <c r="AB750" s="52">
        <f t="shared" si="264"/>
        <v>-5.2499999999999998E-2</v>
      </c>
      <c r="AC750" s="52">
        <f t="shared" si="265"/>
        <v>0.10670000000000002</v>
      </c>
      <c r="AD750" s="56">
        <f t="shared" si="266"/>
        <v>0.64199759326113126</v>
      </c>
      <c r="AE750" s="57">
        <f t="shared" si="267"/>
        <v>10.670000000000002</v>
      </c>
      <c r="AF750" s="53">
        <f>IFERROR(-ABS(INDEX('frais amazon 011225-150326'!H:H,MATCH(Reproting_ERPALIN!K750,'frais amazon 011225-150326'!D:D,0))/1.2),"Commande hors la France")</f>
        <v>-3.0833333333333335</v>
      </c>
      <c r="AG750" s="53">
        <f t="shared" si="268"/>
        <v>-3.0833333333333339</v>
      </c>
      <c r="AH750" s="53">
        <f t="shared" si="269"/>
        <v>-3.0833333333333338E-2</v>
      </c>
      <c r="AI750" s="57">
        <f t="shared" si="270"/>
        <v>7.5866666666666679E-2</v>
      </c>
      <c r="AJ750" s="56">
        <f t="shared" si="271"/>
        <v>0.45647813878860816</v>
      </c>
      <c r="AK750" s="54">
        <f t="shared" si="272"/>
        <v>7.5866666666666678</v>
      </c>
      <c r="AL750" s="46"/>
      <c r="AM750" s="41"/>
    </row>
    <row r="751" spans="1:39" x14ac:dyDescent="0.25">
      <c r="A751" s="27" t="s">
        <v>223</v>
      </c>
      <c r="B751" s="27" t="s">
        <v>224</v>
      </c>
      <c r="C751" s="27" t="s">
        <v>16</v>
      </c>
      <c r="D751" s="27" t="s">
        <v>11814</v>
      </c>
      <c r="E751" s="2">
        <v>100</v>
      </c>
      <c r="F751" s="3">
        <v>11.41</v>
      </c>
      <c r="G751" s="3">
        <v>2.4950000000000001</v>
      </c>
      <c r="H751" s="3">
        <v>10.199999999999999</v>
      </c>
      <c r="I751" s="3">
        <v>89.4</v>
      </c>
      <c r="J751" s="27" t="s">
        <v>1671</v>
      </c>
      <c r="K751" s="1" t="s">
        <v>1372</v>
      </c>
      <c r="L751" s="50">
        <f t="shared" si="251"/>
        <v>12</v>
      </c>
      <c r="M751" s="51">
        <f t="shared" si="252"/>
        <v>2025</v>
      </c>
      <c r="N751" s="65">
        <f t="shared" si="253"/>
        <v>45992</v>
      </c>
      <c r="O751" s="52">
        <f t="shared" si="254"/>
        <v>0.11410000000000001</v>
      </c>
      <c r="P751" s="52">
        <f t="shared" si="255"/>
        <v>11.41</v>
      </c>
      <c r="Q751" s="53">
        <f t="shared" si="256"/>
        <v>2.495E-2</v>
      </c>
      <c r="R751" s="52">
        <f t="shared" si="257"/>
        <v>0.13905000000000001</v>
      </c>
      <c r="S751" s="54">
        <f t="shared" si="258"/>
        <v>13.905000000000001</v>
      </c>
      <c r="T751" s="52">
        <f t="shared" si="259"/>
        <v>-1.2100000000000008E-2</v>
      </c>
      <c r="U751" s="52">
        <f t="shared" si="260"/>
        <v>0.12695000000000001</v>
      </c>
      <c r="V751" s="52">
        <f t="shared" si="261"/>
        <v>12.695</v>
      </c>
      <c r="W751" s="55">
        <f>SUMIF(GLS!B:B,K751,GLS!C:C)</f>
        <v>5.25</v>
      </c>
      <c r="X751" s="55"/>
      <c r="Y751" s="55"/>
      <c r="Z751" s="52">
        <f t="shared" si="262"/>
        <v>-5.25</v>
      </c>
      <c r="AA751" s="52">
        <f t="shared" si="263"/>
        <v>-2.625</v>
      </c>
      <c r="AB751" s="52">
        <f t="shared" si="264"/>
        <v>-2.6249999999999999E-2</v>
      </c>
      <c r="AC751" s="52">
        <f t="shared" si="265"/>
        <v>0.10070000000000001</v>
      </c>
      <c r="AD751" s="56">
        <f t="shared" si="266"/>
        <v>0.72419992808342326</v>
      </c>
      <c r="AE751" s="57">
        <f t="shared" si="267"/>
        <v>10.07</v>
      </c>
      <c r="AF751" s="53">
        <f>IFERROR(-ABS(INDEX('frais amazon 011225-150326'!H:H,MATCH(Reproting_ERPALIN!K751,'frais amazon 011225-150326'!D:D,0))/1.2),"Commande hors la France")</f>
        <v>-4.9583333333333339</v>
      </c>
      <c r="AG751" s="53">
        <f t="shared" si="268"/>
        <v>-2.479166666666667</v>
      </c>
      <c r="AH751" s="53">
        <f t="shared" si="269"/>
        <v>-2.479166666666667E-2</v>
      </c>
      <c r="AI751" s="57">
        <f t="shared" si="270"/>
        <v>7.5908333333333342E-2</v>
      </c>
      <c r="AJ751" s="56">
        <f t="shared" si="271"/>
        <v>0.54590674817212037</v>
      </c>
      <c r="AK751" s="54">
        <f t="shared" si="272"/>
        <v>7.5908333333333342</v>
      </c>
      <c r="AL751" s="46"/>
      <c r="AM751" s="41"/>
    </row>
    <row r="752" spans="1:39" x14ac:dyDescent="0.25">
      <c r="A752" s="27" t="s">
        <v>59</v>
      </c>
      <c r="B752" s="27" t="s">
        <v>60</v>
      </c>
      <c r="C752" s="27" t="s">
        <v>16</v>
      </c>
      <c r="D752" s="27" t="s">
        <v>11814</v>
      </c>
      <c r="E752" s="2">
        <v>100</v>
      </c>
      <c r="F752" s="3">
        <v>10.32</v>
      </c>
      <c r="G752" s="3">
        <v>2.4950000000000001</v>
      </c>
      <c r="H752" s="3">
        <v>9.61</v>
      </c>
      <c r="I752" s="3">
        <v>93.12</v>
      </c>
      <c r="J752" s="27" t="s">
        <v>1671</v>
      </c>
      <c r="K752" s="1" t="s">
        <v>1372</v>
      </c>
      <c r="L752" s="50">
        <f t="shared" si="251"/>
        <v>12</v>
      </c>
      <c r="M752" s="51">
        <f t="shared" si="252"/>
        <v>2025</v>
      </c>
      <c r="N752" s="65">
        <f t="shared" si="253"/>
        <v>45992</v>
      </c>
      <c r="O752" s="52">
        <f t="shared" si="254"/>
        <v>0.1032</v>
      </c>
      <c r="P752" s="52">
        <f t="shared" si="255"/>
        <v>10.32</v>
      </c>
      <c r="Q752" s="53">
        <f t="shared" si="256"/>
        <v>2.495E-2</v>
      </c>
      <c r="R752" s="52">
        <f t="shared" si="257"/>
        <v>0.12814999999999999</v>
      </c>
      <c r="S752" s="54">
        <f t="shared" si="258"/>
        <v>12.814999999999998</v>
      </c>
      <c r="T752" s="52">
        <f t="shared" si="259"/>
        <v>-7.1000000000000082E-3</v>
      </c>
      <c r="U752" s="52">
        <f t="shared" si="260"/>
        <v>0.12104999999999998</v>
      </c>
      <c r="V752" s="52">
        <f t="shared" si="261"/>
        <v>12.104999999999997</v>
      </c>
      <c r="W752" s="55">
        <f>SUMIF(GLS!B:B,K752,GLS!C:C)</f>
        <v>5.25</v>
      </c>
      <c r="X752" s="55"/>
      <c r="Y752" s="55"/>
      <c r="Z752" s="52">
        <f t="shared" si="262"/>
        <v>-5.25</v>
      </c>
      <c r="AA752" s="52">
        <f t="shared" si="263"/>
        <v>-2.625</v>
      </c>
      <c r="AB752" s="52">
        <f t="shared" si="264"/>
        <v>-2.6249999999999999E-2</v>
      </c>
      <c r="AC752" s="52">
        <f t="shared" si="265"/>
        <v>9.4799999999999982E-2</v>
      </c>
      <c r="AD752" s="56">
        <f t="shared" si="266"/>
        <v>0.73975809598127185</v>
      </c>
      <c r="AE752" s="57">
        <f t="shared" si="267"/>
        <v>9.4799999999999986</v>
      </c>
      <c r="AF752" s="53">
        <f>IFERROR(-ABS(INDEX('frais amazon 011225-150326'!H:H,MATCH(Reproting_ERPALIN!K752,'frais amazon 011225-150326'!D:D,0))/1.2),"Commande hors la France")</f>
        <v>-4.9583333333333339</v>
      </c>
      <c r="AG752" s="53">
        <f t="shared" si="268"/>
        <v>-2.479166666666667</v>
      </c>
      <c r="AH752" s="53">
        <f t="shared" si="269"/>
        <v>-2.479166666666667E-2</v>
      </c>
      <c r="AI752" s="57">
        <f t="shared" si="270"/>
        <v>7.0008333333333311E-2</v>
      </c>
      <c r="AJ752" s="56">
        <f t="shared" si="271"/>
        <v>0.54629990896085301</v>
      </c>
      <c r="AK752" s="54">
        <f t="shared" si="272"/>
        <v>7.0008333333333308</v>
      </c>
      <c r="AL752" s="46"/>
      <c r="AM752" s="41"/>
    </row>
    <row r="753" spans="1:39" x14ac:dyDescent="0.25">
      <c r="A753" s="27" t="s">
        <v>1373</v>
      </c>
      <c r="B753" s="27" t="s">
        <v>1374</v>
      </c>
      <c r="C753" s="27" t="s">
        <v>16</v>
      </c>
      <c r="D753" s="27" t="s">
        <v>11814</v>
      </c>
      <c r="E753" s="2">
        <v>50</v>
      </c>
      <c r="F753" s="3">
        <v>15.18</v>
      </c>
      <c r="G753" s="3">
        <v>10.42</v>
      </c>
      <c r="H753" s="3">
        <v>13.8</v>
      </c>
      <c r="I753" s="3">
        <v>90.91</v>
      </c>
      <c r="J753" s="27" t="s">
        <v>1918</v>
      </c>
      <c r="K753" s="1" t="s">
        <v>1375</v>
      </c>
      <c r="L753" s="50">
        <f t="shared" si="251"/>
        <v>12</v>
      </c>
      <c r="M753" s="51">
        <f t="shared" si="252"/>
        <v>2025</v>
      </c>
      <c r="N753" s="65">
        <f t="shared" si="253"/>
        <v>45992</v>
      </c>
      <c r="O753" s="52">
        <f t="shared" si="254"/>
        <v>0.30359999999999998</v>
      </c>
      <c r="P753" s="52">
        <f t="shared" si="255"/>
        <v>15.18</v>
      </c>
      <c r="Q753" s="53">
        <f t="shared" si="256"/>
        <v>0.2084</v>
      </c>
      <c r="R753" s="52">
        <f t="shared" si="257"/>
        <v>0.51200000000000001</v>
      </c>
      <c r="S753" s="54">
        <f t="shared" si="258"/>
        <v>25.6</v>
      </c>
      <c r="T753" s="52">
        <f t="shared" si="259"/>
        <v>-2.7599999999999979E-2</v>
      </c>
      <c r="U753" s="52">
        <f t="shared" si="260"/>
        <v>0.48440000000000005</v>
      </c>
      <c r="V753" s="52">
        <f t="shared" si="261"/>
        <v>24.220000000000002</v>
      </c>
      <c r="W753" s="55">
        <f>SUMIF(GLS!B:B,K753,GLS!C:C)</f>
        <v>0</v>
      </c>
      <c r="X753" s="55"/>
      <c r="Y753" s="55"/>
      <c r="Z753" s="52" t="e">
        <f t="shared" si="262"/>
        <v>#VALUE!</v>
      </c>
      <c r="AA753" s="52">
        <f t="shared" si="263"/>
        <v>0</v>
      </c>
      <c r="AB753" s="52">
        <f t="shared" si="264"/>
        <v>0</v>
      </c>
      <c r="AC753" s="52">
        <f t="shared" si="265"/>
        <v>0.48440000000000005</v>
      </c>
      <c r="AD753" s="56">
        <f t="shared" si="266"/>
        <v>0.94609375000000007</v>
      </c>
      <c r="AE753" s="57">
        <f t="shared" si="267"/>
        <v>24.220000000000002</v>
      </c>
      <c r="AF753" s="53" t="str">
        <f>IFERROR(-ABS(INDEX('frais amazon 011225-150326'!H:H,MATCH(Reproting_ERPALIN!K753,'frais amazon 011225-150326'!D:D,0))/1.2),"Commande hors la France")</f>
        <v>Commande hors la France</v>
      </c>
      <c r="AG753" s="53">
        <f t="shared" si="268"/>
        <v>0</v>
      </c>
      <c r="AH753" s="53">
        <f t="shared" si="269"/>
        <v>0</v>
      </c>
      <c r="AI753" s="57">
        <f t="shared" si="270"/>
        <v>0.48440000000000005</v>
      </c>
      <c r="AJ753" s="56">
        <f t="shared" si="271"/>
        <v>0.94609375000000007</v>
      </c>
      <c r="AK753" s="54">
        <f t="shared" si="272"/>
        <v>24.220000000000002</v>
      </c>
      <c r="AL753" s="46"/>
      <c r="AM753" s="41"/>
    </row>
    <row r="754" spans="1:39" x14ac:dyDescent="0.25">
      <c r="A754" s="27" t="s">
        <v>170</v>
      </c>
      <c r="B754" s="27" t="s">
        <v>171</v>
      </c>
      <c r="C754" s="27" t="s">
        <v>81</v>
      </c>
      <c r="D754" s="27" t="s">
        <v>11812</v>
      </c>
      <c r="E754" s="2">
        <v>1</v>
      </c>
      <c r="F754" s="23">
        <v>39.57</v>
      </c>
      <c r="G754" s="3">
        <v>4.99</v>
      </c>
      <c r="H754" s="3">
        <v>19.57</v>
      </c>
      <c r="I754" s="3">
        <v>49.46</v>
      </c>
      <c r="J754" s="27" t="s">
        <v>1671</v>
      </c>
      <c r="K754" s="1" t="s">
        <v>1377</v>
      </c>
      <c r="L754" s="50">
        <f t="shared" si="251"/>
        <v>1</v>
      </c>
      <c r="M754" s="51">
        <f t="shared" si="252"/>
        <v>2026</v>
      </c>
      <c r="N754" s="65">
        <f t="shared" si="253"/>
        <v>46023</v>
      </c>
      <c r="O754" s="52">
        <f t="shared" si="254"/>
        <v>39.57</v>
      </c>
      <c r="P754" s="52">
        <f t="shared" si="255"/>
        <v>39.57</v>
      </c>
      <c r="Q754" s="53">
        <f t="shared" si="256"/>
        <v>4.99</v>
      </c>
      <c r="R754" s="52">
        <f t="shared" si="257"/>
        <v>44.56</v>
      </c>
      <c r="S754" s="54">
        <f t="shared" si="258"/>
        <v>44.56</v>
      </c>
      <c r="T754" s="52">
        <f t="shared" si="259"/>
        <v>-20</v>
      </c>
      <c r="U754" s="52">
        <f t="shared" si="260"/>
        <v>24.560000000000002</v>
      </c>
      <c r="V754" s="52">
        <f t="shared" si="261"/>
        <v>24.560000000000002</v>
      </c>
      <c r="W754" s="55">
        <f>SUMIF(GLS!B:B,K754,GLS!C:C)</f>
        <v>5.25</v>
      </c>
      <c r="X754" s="55"/>
      <c r="Y754" s="55"/>
      <c r="Z754" s="52">
        <f t="shared" si="262"/>
        <v>-5.25</v>
      </c>
      <c r="AA754" s="52">
        <f t="shared" si="263"/>
        <v>-5.25</v>
      </c>
      <c r="AB754" s="52">
        <f t="shared" si="264"/>
        <v>-5.25</v>
      </c>
      <c r="AC754" s="52">
        <f t="shared" si="265"/>
        <v>19.310000000000002</v>
      </c>
      <c r="AD754" s="56">
        <f t="shared" si="266"/>
        <v>0.43334829443447043</v>
      </c>
      <c r="AE754" s="57">
        <f t="shared" si="267"/>
        <v>19.310000000000002</v>
      </c>
      <c r="AF754" s="53">
        <f>IFERROR(-ABS(INDEX('frais amazon 011225-150326'!H:H,MATCH(Reproting_ERPALIN!K754,'frais amazon 011225-150326'!D:D,0))/1.2),"Commande hors la France")</f>
        <v>-8.0166666666666657</v>
      </c>
      <c r="AG754" s="53">
        <f t="shared" si="268"/>
        <v>-8.0166666666666657</v>
      </c>
      <c r="AH754" s="53">
        <f t="shared" si="269"/>
        <v>-8.0166666666666657</v>
      </c>
      <c r="AI754" s="57">
        <f t="shared" si="270"/>
        <v>11.293333333333337</v>
      </c>
      <c r="AJ754" s="56">
        <f t="shared" si="271"/>
        <v>0.25344105326152011</v>
      </c>
      <c r="AK754" s="54">
        <f t="shared" si="272"/>
        <v>11.293333333333337</v>
      </c>
      <c r="AL754" s="46"/>
      <c r="AM754" s="41"/>
    </row>
    <row r="755" spans="1:39" x14ac:dyDescent="0.25">
      <c r="A755" s="27" t="s">
        <v>76</v>
      </c>
      <c r="B755" s="27" t="s">
        <v>77</v>
      </c>
      <c r="C755" s="27" t="s">
        <v>16</v>
      </c>
      <c r="D755" s="27" t="s">
        <v>11812</v>
      </c>
      <c r="E755" s="2">
        <v>100</v>
      </c>
      <c r="F755" s="23">
        <v>10.47</v>
      </c>
      <c r="G755" s="3">
        <v>4.375</v>
      </c>
      <c r="H755" s="3">
        <v>9.77</v>
      </c>
      <c r="I755" s="3">
        <v>93.31</v>
      </c>
      <c r="J755" s="27" t="s">
        <v>1942</v>
      </c>
      <c r="K755" s="1" t="s">
        <v>1378</v>
      </c>
      <c r="L755" s="50">
        <f t="shared" si="251"/>
        <v>1</v>
      </c>
      <c r="M755" s="51">
        <f t="shared" si="252"/>
        <v>2026</v>
      </c>
      <c r="N755" s="65">
        <f t="shared" si="253"/>
        <v>46023</v>
      </c>
      <c r="O755" s="52">
        <f t="shared" si="254"/>
        <v>0.1047</v>
      </c>
      <c r="P755" s="52">
        <f t="shared" si="255"/>
        <v>10.47</v>
      </c>
      <c r="Q755" s="53">
        <f t="shared" si="256"/>
        <v>4.3749999999999997E-2</v>
      </c>
      <c r="R755" s="52">
        <f t="shared" si="257"/>
        <v>0.14845</v>
      </c>
      <c r="S755" s="54">
        <f t="shared" si="258"/>
        <v>14.845000000000001</v>
      </c>
      <c r="T755" s="52">
        <f t="shared" si="259"/>
        <v>-7.0000000000000106E-3</v>
      </c>
      <c r="U755" s="52">
        <f t="shared" si="260"/>
        <v>0.14144999999999999</v>
      </c>
      <c r="V755" s="52">
        <f t="shared" si="261"/>
        <v>14.145</v>
      </c>
      <c r="W755" s="55">
        <f>SUMIF(GLS!B:B,K755,GLS!C:C)</f>
        <v>9.39</v>
      </c>
      <c r="X755" s="55"/>
      <c r="Y755" s="55"/>
      <c r="Z755" s="52">
        <f t="shared" si="262"/>
        <v>-9.39</v>
      </c>
      <c r="AA755" s="52">
        <f t="shared" si="263"/>
        <v>-4.6950000000000003</v>
      </c>
      <c r="AB755" s="52">
        <f t="shared" si="264"/>
        <v>-4.6950000000000006E-2</v>
      </c>
      <c r="AC755" s="52">
        <f t="shared" si="265"/>
        <v>9.4499999999999987E-2</v>
      </c>
      <c r="AD755" s="56">
        <f t="shared" si="266"/>
        <v>0.63657797238127312</v>
      </c>
      <c r="AE755" s="57">
        <f t="shared" si="267"/>
        <v>9.4499999999999993</v>
      </c>
      <c r="AF755" s="53" t="str">
        <f>IFERROR(-ABS(INDEX('frais amazon 011225-150326'!H:H,MATCH(Reproting_ERPALIN!K755,'frais amazon 011225-150326'!D:D,0))/1.2),"Commande hors la France")</f>
        <v>Commande hors la France</v>
      </c>
      <c r="AG755" s="53">
        <f t="shared" si="268"/>
        <v>0</v>
      </c>
      <c r="AH755" s="53">
        <f t="shared" si="269"/>
        <v>0</v>
      </c>
      <c r="AI755" s="57">
        <f t="shared" si="270"/>
        <v>9.4499999999999987E-2</v>
      </c>
      <c r="AJ755" s="56">
        <f t="shared" si="271"/>
        <v>0.63657797238127312</v>
      </c>
      <c r="AK755" s="54">
        <f t="shared" si="272"/>
        <v>9.4499999999999993</v>
      </c>
      <c r="AL755" s="46"/>
      <c r="AM755" s="41"/>
    </row>
    <row r="756" spans="1:39" x14ac:dyDescent="0.25">
      <c r="A756" s="27" t="s">
        <v>330</v>
      </c>
      <c r="B756" s="27" t="s">
        <v>331</v>
      </c>
      <c r="C756" s="27" t="s">
        <v>16</v>
      </c>
      <c r="D756" s="27" t="s">
        <v>11812</v>
      </c>
      <c r="E756" s="2">
        <v>100</v>
      </c>
      <c r="F756" s="23">
        <v>10.32</v>
      </c>
      <c r="G756" s="3">
        <v>4.375</v>
      </c>
      <c r="H756" s="3">
        <v>9.57</v>
      </c>
      <c r="I756" s="3">
        <v>92.73</v>
      </c>
      <c r="J756" s="27" t="s">
        <v>1942</v>
      </c>
      <c r="K756" s="1" t="s">
        <v>1378</v>
      </c>
      <c r="L756" s="50">
        <f t="shared" si="251"/>
        <v>1</v>
      </c>
      <c r="M756" s="51">
        <f t="shared" si="252"/>
        <v>2026</v>
      </c>
      <c r="N756" s="65">
        <f t="shared" si="253"/>
        <v>46023</v>
      </c>
      <c r="O756" s="52">
        <f t="shared" si="254"/>
        <v>0.1032</v>
      </c>
      <c r="P756" s="52">
        <f t="shared" si="255"/>
        <v>10.32</v>
      </c>
      <c r="Q756" s="53">
        <f t="shared" si="256"/>
        <v>4.3749999999999997E-2</v>
      </c>
      <c r="R756" s="52">
        <f t="shared" si="257"/>
        <v>0.14695</v>
      </c>
      <c r="S756" s="54">
        <f t="shared" si="258"/>
        <v>14.695</v>
      </c>
      <c r="T756" s="52">
        <f t="shared" si="259"/>
        <v>-7.4999999999999997E-3</v>
      </c>
      <c r="U756" s="52">
        <f t="shared" si="260"/>
        <v>0.13944999999999999</v>
      </c>
      <c r="V756" s="52">
        <f t="shared" si="261"/>
        <v>13.944999999999999</v>
      </c>
      <c r="W756" s="55">
        <f>SUMIF(GLS!B:B,K756,GLS!C:C)</f>
        <v>9.39</v>
      </c>
      <c r="X756" s="55"/>
      <c r="Y756" s="55"/>
      <c r="Z756" s="52">
        <f t="shared" si="262"/>
        <v>-9.39</v>
      </c>
      <c r="AA756" s="52">
        <f t="shared" si="263"/>
        <v>-4.6950000000000003</v>
      </c>
      <c r="AB756" s="52">
        <f t="shared" si="264"/>
        <v>-4.6950000000000006E-2</v>
      </c>
      <c r="AC756" s="52">
        <f t="shared" si="265"/>
        <v>9.2499999999999985E-2</v>
      </c>
      <c r="AD756" s="56">
        <f t="shared" si="266"/>
        <v>0.62946580469547453</v>
      </c>
      <c r="AE756" s="57">
        <f t="shared" si="267"/>
        <v>9.2499999999999982</v>
      </c>
      <c r="AF756" s="53" t="str">
        <f>IFERROR(-ABS(INDEX('frais amazon 011225-150326'!H:H,MATCH(Reproting_ERPALIN!K756,'frais amazon 011225-150326'!D:D,0))/1.2),"Commande hors la France")</f>
        <v>Commande hors la France</v>
      </c>
      <c r="AG756" s="53">
        <f t="shared" si="268"/>
        <v>0</v>
      </c>
      <c r="AH756" s="53">
        <f t="shared" si="269"/>
        <v>0</v>
      </c>
      <c r="AI756" s="57">
        <f t="shared" si="270"/>
        <v>9.2499999999999985E-2</v>
      </c>
      <c r="AJ756" s="56">
        <f t="shared" si="271"/>
        <v>0.62946580469547453</v>
      </c>
      <c r="AK756" s="54">
        <f t="shared" si="272"/>
        <v>9.2499999999999982</v>
      </c>
      <c r="AL756" s="46"/>
      <c r="AM756" s="41"/>
    </row>
    <row r="757" spans="1:39" x14ac:dyDescent="0.25">
      <c r="A757" s="27" t="s">
        <v>59</v>
      </c>
      <c r="B757" s="27" t="s">
        <v>60</v>
      </c>
      <c r="C757" s="27" t="s">
        <v>16</v>
      </c>
      <c r="D757" s="27" t="s">
        <v>11812</v>
      </c>
      <c r="E757" s="2">
        <v>100</v>
      </c>
      <c r="F757" s="23">
        <v>10.32</v>
      </c>
      <c r="G757" s="3" t="s">
        <v>318</v>
      </c>
      <c r="H757" s="3">
        <v>9.61</v>
      </c>
      <c r="I757" s="3">
        <v>93.12</v>
      </c>
      <c r="J757" s="27" t="s">
        <v>1671</v>
      </c>
      <c r="K757" s="1" t="s">
        <v>1379</v>
      </c>
      <c r="L757" s="50">
        <f t="shared" si="251"/>
        <v>1</v>
      </c>
      <c r="M757" s="51">
        <f t="shared" si="252"/>
        <v>2026</v>
      </c>
      <c r="N757" s="65">
        <f t="shared" si="253"/>
        <v>46023</v>
      </c>
      <c r="O757" s="52">
        <f t="shared" si="254"/>
        <v>0.1032</v>
      </c>
      <c r="P757" s="52">
        <f t="shared" si="255"/>
        <v>10.32</v>
      </c>
      <c r="Q757" s="53">
        <f t="shared" si="256"/>
        <v>0.25</v>
      </c>
      <c r="R757" s="52">
        <f t="shared" si="257"/>
        <v>0.35320000000000001</v>
      </c>
      <c r="S757" s="54">
        <f t="shared" si="258"/>
        <v>35.32</v>
      </c>
      <c r="T757" s="52">
        <f t="shared" si="259"/>
        <v>-7.1000000000000082E-3</v>
      </c>
      <c r="U757" s="52">
        <f t="shared" si="260"/>
        <v>0.34610000000000002</v>
      </c>
      <c r="V757" s="52">
        <f t="shared" si="261"/>
        <v>34.61</v>
      </c>
      <c r="W757" s="55">
        <f>SUMIF(GLS!B:B,K757,GLS!C:C)</f>
        <v>24.2</v>
      </c>
      <c r="X757" s="55"/>
      <c r="Y757" s="55"/>
      <c r="Z757" s="52">
        <f t="shared" si="262"/>
        <v>-24.2</v>
      </c>
      <c r="AA757" s="52">
        <f t="shared" si="263"/>
        <v>-24.2</v>
      </c>
      <c r="AB757" s="52">
        <f t="shared" si="264"/>
        <v>-0.24199999999999999</v>
      </c>
      <c r="AC757" s="52">
        <f t="shared" si="265"/>
        <v>0.10410000000000003</v>
      </c>
      <c r="AD757" s="56">
        <f t="shared" si="266"/>
        <v>0.29473386183465466</v>
      </c>
      <c r="AE757" s="57">
        <f t="shared" si="267"/>
        <v>10.410000000000002</v>
      </c>
      <c r="AF757" s="53">
        <f>IFERROR(-ABS(INDEX('frais amazon 011225-150326'!H:H,MATCH(Reproting_ERPALIN!K757,'frais amazon 011225-150326'!D:D,0))/1.2),"Commande hors la France")</f>
        <v>-6.5583333333333336</v>
      </c>
      <c r="AG757" s="53">
        <f t="shared" si="268"/>
        <v>-6.5583333333333336</v>
      </c>
      <c r="AH757" s="53">
        <f t="shared" si="269"/>
        <v>-6.5583333333333341E-2</v>
      </c>
      <c r="AI757" s="57">
        <f t="shared" si="270"/>
        <v>3.8516666666666685E-2</v>
      </c>
      <c r="AJ757" s="56">
        <f t="shared" si="271"/>
        <v>0.10905058512646286</v>
      </c>
      <c r="AK757" s="54">
        <f t="shared" si="272"/>
        <v>3.8516666666666683</v>
      </c>
      <c r="AL757" s="46"/>
      <c r="AM757" s="41"/>
    </row>
    <row r="758" spans="1:39" x14ac:dyDescent="0.25">
      <c r="A758" s="27" t="s">
        <v>855</v>
      </c>
      <c r="B758" s="27" t="s">
        <v>856</v>
      </c>
      <c r="C758" s="27" t="s">
        <v>33</v>
      </c>
      <c r="D758" s="27" t="s">
        <v>11814</v>
      </c>
      <c r="E758" s="2">
        <v>50</v>
      </c>
      <c r="F758" s="3">
        <v>21.92</v>
      </c>
      <c r="G758" s="3" t="s">
        <v>12</v>
      </c>
      <c r="H758" s="3">
        <v>9.75</v>
      </c>
      <c r="I758" s="3">
        <v>44.48</v>
      </c>
      <c r="J758" s="27" t="s">
        <v>1671</v>
      </c>
      <c r="K758" s="1" t="s">
        <v>1380</v>
      </c>
      <c r="L758" s="50">
        <f t="shared" si="251"/>
        <v>12</v>
      </c>
      <c r="M758" s="51">
        <f t="shared" si="252"/>
        <v>2025</v>
      </c>
      <c r="N758" s="65">
        <f t="shared" si="253"/>
        <v>45992</v>
      </c>
      <c r="O758" s="52">
        <f t="shared" si="254"/>
        <v>0.43840000000000001</v>
      </c>
      <c r="P758" s="52">
        <f t="shared" si="255"/>
        <v>21.92</v>
      </c>
      <c r="Q758" s="53">
        <f t="shared" si="256"/>
        <v>0</v>
      </c>
      <c r="R758" s="52">
        <f t="shared" si="257"/>
        <v>0.43840000000000001</v>
      </c>
      <c r="S758" s="54">
        <f t="shared" si="258"/>
        <v>21.92</v>
      </c>
      <c r="T758" s="52">
        <f t="shared" si="259"/>
        <v>-0.24340000000000003</v>
      </c>
      <c r="U758" s="52">
        <f t="shared" si="260"/>
        <v>0.19499999999999998</v>
      </c>
      <c r="V758" s="52">
        <f t="shared" si="261"/>
        <v>9.7499999999999982</v>
      </c>
      <c r="W758" s="55">
        <f>SUMIF(GLS!B:B,K758,GLS!C:C)</f>
        <v>5.25</v>
      </c>
      <c r="X758" s="55"/>
      <c r="Y758" s="55"/>
      <c r="Z758" s="52">
        <f t="shared" si="262"/>
        <v>-5.25</v>
      </c>
      <c r="AA758" s="52">
        <f t="shared" si="263"/>
        <v>-5.25</v>
      </c>
      <c r="AB758" s="52">
        <f t="shared" si="264"/>
        <v>-0.105</v>
      </c>
      <c r="AC758" s="52">
        <f t="shared" si="265"/>
        <v>8.9999999999999983E-2</v>
      </c>
      <c r="AD758" s="56">
        <f t="shared" si="266"/>
        <v>0.20529197080291967</v>
      </c>
      <c r="AE758" s="57">
        <f t="shared" si="267"/>
        <v>4.4999999999999991</v>
      </c>
      <c r="AF758" s="53">
        <f>IFERROR(-ABS(INDEX('frais amazon 011225-150326'!H:H,MATCH(Reproting_ERPALIN!K758,'frais amazon 011225-150326'!D:D,0))/1.2),"Commande hors la France")</f>
        <v>-4.0750000000000002</v>
      </c>
      <c r="AG758" s="53">
        <f t="shared" si="268"/>
        <v>-4.0750000000000002</v>
      </c>
      <c r="AH758" s="53">
        <f t="shared" si="269"/>
        <v>-8.1500000000000003E-2</v>
      </c>
      <c r="AI758" s="57">
        <f t="shared" si="270"/>
        <v>8.4999999999999798E-3</v>
      </c>
      <c r="AJ758" s="56">
        <f t="shared" si="271"/>
        <v>1.9388686131386813E-2</v>
      </c>
      <c r="AK758" s="54">
        <f t="shared" si="272"/>
        <v>0.42499999999999899</v>
      </c>
      <c r="AL758" s="46"/>
      <c r="AM758" s="41"/>
    </row>
    <row r="759" spans="1:39" x14ac:dyDescent="0.25">
      <c r="A759" s="27" t="s">
        <v>76</v>
      </c>
      <c r="B759" s="27" t="s">
        <v>77</v>
      </c>
      <c r="C759" s="27" t="s">
        <v>16</v>
      </c>
      <c r="D759" s="27" t="s">
        <v>11812</v>
      </c>
      <c r="E759" s="2">
        <v>100</v>
      </c>
      <c r="F759" s="23">
        <v>12.05</v>
      </c>
      <c r="G759" s="3">
        <v>4.99</v>
      </c>
      <c r="H759" s="3">
        <v>11.35</v>
      </c>
      <c r="I759" s="3">
        <v>94.19</v>
      </c>
      <c r="J759" s="27" t="s">
        <v>1671</v>
      </c>
      <c r="K759" s="1" t="s">
        <v>1381</v>
      </c>
      <c r="L759" s="50">
        <f t="shared" si="251"/>
        <v>1</v>
      </c>
      <c r="M759" s="51">
        <f t="shared" si="252"/>
        <v>2026</v>
      </c>
      <c r="N759" s="65">
        <f t="shared" si="253"/>
        <v>46023</v>
      </c>
      <c r="O759" s="52">
        <f t="shared" si="254"/>
        <v>0.12050000000000001</v>
      </c>
      <c r="P759" s="52">
        <f t="shared" si="255"/>
        <v>12.05</v>
      </c>
      <c r="Q759" s="53">
        <f t="shared" si="256"/>
        <v>4.99E-2</v>
      </c>
      <c r="R759" s="52">
        <f t="shared" si="257"/>
        <v>0.1704</v>
      </c>
      <c r="S759" s="54">
        <f t="shared" si="258"/>
        <v>17.04</v>
      </c>
      <c r="T759" s="52">
        <f t="shared" si="259"/>
        <v>-7.0000000000000106E-3</v>
      </c>
      <c r="U759" s="52">
        <f t="shared" si="260"/>
        <v>0.16339999999999999</v>
      </c>
      <c r="V759" s="52">
        <f t="shared" si="261"/>
        <v>16.34</v>
      </c>
      <c r="W759" s="55">
        <f>SUMIF(GLS!B:B,K759,GLS!C:C)</f>
        <v>5.25</v>
      </c>
      <c r="X759" s="55"/>
      <c r="Y759" s="55"/>
      <c r="Z759" s="52">
        <f t="shared" si="262"/>
        <v>-5.25</v>
      </c>
      <c r="AA759" s="52">
        <f t="shared" si="263"/>
        <v>-5.25</v>
      </c>
      <c r="AB759" s="52">
        <f t="shared" si="264"/>
        <v>-5.2499999999999998E-2</v>
      </c>
      <c r="AC759" s="52">
        <f t="shared" si="265"/>
        <v>0.1109</v>
      </c>
      <c r="AD759" s="56">
        <f t="shared" si="266"/>
        <v>0.6508215962441315</v>
      </c>
      <c r="AE759" s="57">
        <f t="shared" si="267"/>
        <v>11.09</v>
      </c>
      <c r="AF759" s="53">
        <f>IFERROR(-ABS(INDEX('frais amazon 011225-150326'!H:H,MATCH(Reproting_ERPALIN!K759,'frais amazon 011225-150326'!D:D,0))/1.2),"Commande hors la France")</f>
        <v>-3.1666666666666665</v>
      </c>
      <c r="AG759" s="53">
        <f t="shared" si="268"/>
        <v>-3.1666666666666661</v>
      </c>
      <c r="AH759" s="53">
        <f t="shared" si="269"/>
        <v>-3.1666666666666662E-2</v>
      </c>
      <c r="AI759" s="57">
        <f t="shared" si="270"/>
        <v>7.9233333333333336E-2</v>
      </c>
      <c r="AJ759" s="56">
        <f t="shared" si="271"/>
        <v>0.46498435054773085</v>
      </c>
      <c r="AK759" s="54">
        <f t="shared" si="272"/>
        <v>7.9233333333333338</v>
      </c>
      <c r="AL759" s="46"/>
      <c r="AM759" s="41"/>
    </row>
    <row r="760" spans="1:39" x14ac:dyDescent="0.25">
      <c r="A760" s="27" t="s">
        <v>1294</v>
      </c>
      <c r="B760" s="27" t="s">
        <v>1295</v>
      </c>
      <c r="C760" s="27" t="s">
        <v>33</v>
      </c>
      <c r="D760" s="27" t="s">
        <v>11812</v>
      </c>
      <c r="E760" s="2">
        <v>10</v>
      </c>
      <c r="F760" s="23">
        <v>10.06</v>
      </c>
      <c r="G760" s="3" t="s">
        <v>12</v>
      </c>
      <c r="H760" s="3">
        <v>8.41</v>
      </c>
      <c r="I760" s="3">
        <v>83.6</v>
      </c>
      <c r="J760" s="27" t="s">
        <v>1671</v>
      </c>
      <c r="K760" s="1" t="s">
        <v>1382</v>
      </c>
      <c r="L760" s="50">
        <f t="shared" si="251"/>
        <v>1</v>
      </c>
      <c r="M760" s="51">
        <f t="shared" si="252"/>
        <v>2026</v>
      </c>
      <c r="N760" s="65">
        <f t="shared" si="253"/>
        <v>46023</v>
      </c>
      <c r="O760" s="52">
        <f t="shared" si="254"/>
        <v>1.006</v>
      </c>
      <c r="P760" s="52">
        <f t="shared" si="255"/>
        <v>10.06</v>
      </c>
      <c r="Q760" s="53">
        <f t="shared" si="256"/>
        <v>0</v>
      </c>
      <c r="R760" s="52">
        <f t="shared" si="257"/>
        <v>1.006</v>
      </c>
      <c r="S760" s="54">
        <f t="shared" si="258"/>
        <v>10.06</v>
      </c>
      <c r="T760" s="52">
        <f t="shared" si="259"/>
        <v>-0.16500000000000004</v>
      </c>
      <c r="U760" s="52">
        <f t="shared" si="260"/>
        <v>0.84099999999999997</v>
      </c>
      <c r="V760" s="52">
        <f t="shared" si="261"/>
        <v>8.41</v>
      </c>
      <c r="W760" s="55">
        <f>SUMIF(GLS!B:B,K760,GLS!C:C)</f>
        <v>5.25</v>
      </c>
      <c r="X760" s="55"/>
      <c r="Y760" s="55"/>
      <c r="Z760" s="52">
        <f t="shared" si="262"/>
        <v>-5.25</v>
      </c>
      <c r="AA760" s="52">
        <f t="shared" si="263"/>
        <v>-5.25</v>
      </c>
      <c r="AB760" s="52">
        <f t="shared" si="264"/>
        <v>-0.52500000000000002</v>
      </c>
      <c r="AC760" s="52">
        <f t="shared" si="265"/>
        <v>0.31599999999999995</v>
      </c>
      <c r="AD760" s="56">
        <f t="shared" si="266"/>
        <v>0.3141153081510934</v>
      </c>
      <c r="AE760" s="57">
        <f t="shared" si="267"/>
        <v>3.1599999999999993</v>
      </c>
      <c r="AF760" s="53">
        <f>IFERROR(-ABS(INDEX('frais amazon 011225-150326'!H:H,MATCH(Reproting_ERPALIN!K760,'frais amazon 011225-150326'!D:D,0))/1.2),"Commande hors la France")</f>
        <v>-1.8666666666666669</v>
      </c>
      <c r="AG760" s="53">
        <f t="shared" si="268"/>
        <v>-1.8666666666666667</v>
      </c>
      <c r="AH760" s="53">
        <f t="shared" si="269"/>
        <v>-0.18666666666666668</v>
      </c>
      <c r="AI760" s="57">
        <f t="shared" si="270"/>
        <v>0.12933333333333327</v>
      </c>
      <c r="AJ760" s="56">
        <f t="shared" si="271"/>
        <v>0.12856196156394958</v>
      </c>
      <c r="AK760" s="54">
        <f t="shared" si="272"/>
        <v>1.2933333333333328</v>
      </c>
      <c r="AL760" s="46"/>
      <c r="AM760" s="41"/>
    </row>
    <row r="761" spans="1:39" x14ac:dyDescent="0.25">
      <c r="A761" s="27" t="s">
        <v>1383</v>
      </c>
      <c r="B761" s="27" t="s">
        <v>1384</v>
      </c>
      <c r="C761" s="27" t="s">
        <v>16</v>
      </c>
      <c r="D761" s="27" t="s">
        <v>11812</v>
      </c>
      <c r="E761" s="2">
        <v>5</v>
      </c>
      <c r="F761" s="23">
        <v>35.58</v>
      </c>
      <c r="G761" s="3">
        <v>4.99</v>
      </c>
      <c r="H761" s="3">
        <v>35.58</v>
      </c>
      <c r="I761" s="3">
        <v>100</v>
      </c>
      <c r="J761" s="27" t="s">
        <v>1671</v>
      </c>
      <c r="K761" s="1" t="s">
        <v>1385</v>
      </c>
      <c r="L761" s="50">
        <f t="shared" si="251"/>
        <v>1</v>
      </c>
      <c r="M761" s="51">
        <f t="shared" si="252"/>
        <v>2026</v>
      </c>
      <c r="N761" s="65">
        <f t="shared" si="253"/>
        <v>46023</v>
      </c>
      <c r="O761" s="52">
        <f t="shared" si="254"/>
        <v>7.1159999999999997</v>
      </c>
      <c r="P761" s="52">
        <f t="shared" si="255"/>
        <v>35.58</v>
      </c>
      <c r="Q761" s="53">
        <f t="shared" si="256"/>
        <v>0.998</v>
      </c>
      <c r="R761" s="52">
        <f t="shared" si="257"/>
        <v>8.113999999999999</v>
      </c>
      <c r="S761" s="54">
        <f t="shared" si="258"/>
        <v>40.569999999999993</v>
      </c>
      <c r="T761" s="52">
        <f t="shared" si="259"/>
        <v>0</v>
      </c>
      <c r="U761" s="52">
        <f t="shared" si="260"/>
        <v>8.113999999999999</v>
      </c>
      <c r="V761" s="52">
        <f t="shared" si="261"/>
        <v>40.569999999999993</v>
      </c>
      <c r="W761" s="55">
        <f>SUMIF(GLS!B:B,K761,GLS!C:C)</f>
        <v>5.25</v>
      </c>
      <c r="X761" s="55"/>
      <c r="Y761" s="55"/>
      <c r="Z761" s="52">
        <f t="shared" si="262"/>
        <v>-5.25</v>
      </c>
      <c r="AA761" s="52">
        <f t="shared" si="263"/>
        <v>-5.25</v>
      </c>
      <c r="AB761" s="52">
        <f t="shared" si="264"/>
        <v>-1.05</v>
      </c>
      <c r="AC761" s="52">
        <f t="shared" si="265"/>
        <v>7.0639999999999992</v>
      </c>
      <c r="AD761" s="56">
        <f t="shared" si="266"/>
        <v>0.87059403500123245</v>
      </c>
      <c r="AE761" s="57">
        <f t="shared" si="267"/>
        <v>35.319999999999993</v>
      </c>
      <c r="AF761" s="53">
        <f>IFERROR(-ABS(INDEX('frais amazon 011225-150326'!H:H,MATCH(Reproting_ERPALIN!K761,'frais amazon 011225-150326'!D:D,0))/1.2),"Commande hors la France")</f>
        <v>-2.5166666666666666</v>
      </c>
      <c r="AG761" s="53">
        <f t="shared" si="268"/>
        <v>-2.5166666666666666</v>
      </c>
      <c r="AH761" s="53">
        <f t="shared" si="269"/>
        <v>-0.5033333333333333</v>
      </c>
      <c r="AI761" s="57">
        <f t="shared" si="270"/>
        <v>6.5606666666666662</v>
      </c>
      <c r="AJ761" s="56">
        <f t="shared" si="271"/>
        <v>0.80856133431928356</v>
      </c>
      <c r="AK761" s="54">
        <f t="shared" si="272"/>
        <v>32.803333333333327</v>
      </c>
      <c r="AL761" s="46"/>
      <c r="AM761" s="41"/>
    </row>
    <row r="762" spans="1:39" x14ac:dyDescent="0.25">
      <c r="A762" s="27" t="s">
        <v>1325</v>
      </c>
      <c r="B762" s="27" t="s">
        <v>1326</v>
      </c>
      <c r="C762" s="27" t="s">
        <v>81</v>
      </c>
      <c r="D762" s="27" t="s">
        <v>11815</v>
      </c>
      <c r="E762" s="2">
        <v>100</v>
      </c>
      <c r="F762" s="3">
        <v>18.48</v>
      </c>
      <c r="G762" s="3">
        <v>4.99</v>
      </c>
      <c r="H762" s="3">
        <v>8.9700000000000006</v>
      </c>
      <c r="I762" s="3">
        <v>48.54</v>
      </c>
      <c r="J762" s="27" t="s">
        <v>1671</v>
      </c>
      <c r="K762" s="1" t="s">
        <v>1386</v>
      </c>
      <c r="L762" s="50">
        <f t="shared" si="251"/>
        <v>2</v>
      </c>
      <c r="M762" s="51">
        <f t="shared" si="252"/>
        <v>2026</v>
      </c>
      <c r="N762" s="65">
        <f t="shared" si="253"/>
        <v>46054</v>
      </c>
      <c r="O762" s="52">
        <f t="shared" si="254"/>
        <v>0.18479999999999999</v>
      </c>
      <c r="P762" s="52">
        <f t="shared" si="255"/>
        <v>18.48</v>
      </c>
      <c r="Q762" s="53">
        <f t="shared" si="256"/>
        <v>4.99E-2</v>
      </c>
      <c r="R762" s="52">
        <f t="shared" si="257"/>
        <v>0.23469999999999999</v>
      </c>
      <c r="S762" s="54">
        <f t="shared" si="258"/>
        <v>23.47</v>
      </c>
      <c r="T762" s="52">
        <f t="shared" si="259"/>
        <v>-9.5100000000000004E-2</v>
      </c>
      <c r="U762" s="52">
        <f t="shared" si="260"/>
        <v>0.1396</v>
      </c>
      <c r="V762" s="52">
        <f t="shared" si="261"/>
        <v>13.96</v>
      </c>
      <c r="W762" s="55">
        <f>SUMIF(GLS!B:B,K762,GLS!C:C)</f>
        <v>5.25</v>
      </c>
      <c r="X762" s="55"/>
      <c r="Y762" s="55"/>
      <c r="Z762" s="52">
        <f t="shared" si="262"/>
        <v>-5.25</v>
      </c>
      <c r="AA762" s="52">
        <f t="shared" si="263"/>
        <v>-5.25</v>
      </c>
      <c r="AB762" s="52">
        <f t="shared" si="264"/>
        <v>-5.2499999999999998E-2</v>
      </c>
      <c r="AC762" s="52">
        <f t="shared" si="265"/>
        <v>8.7100000000000011E-2</v>
      </c>
      <c r="AD762" s="56">
        <f t="shared" si="266"/>
        <v>0.37111205794631452</v>
      </c>
      <c r="AE762" s="57">
        <f t="shared" si="267"/>
        <v>8.7100000000000009</v>
      </c>
      <c r="AF762" s="53">
        <f>IFERROR(-ABS(INDEX('frais amazon 011225-150326'!H:H,MATCH(Reproting_ERPALIN!K762,'frais amazon 011225-150326'!D:D,0))/1.2),"Commande hors la France")</f>
        <v>-4.3666666666666671</v>
      </c>
      <c r="AG762" s="53">
        <f t="shared" si="268"/>
        <v>-4.3666666666666671</v>
      </c>
      <c r="AH762" s="53">
        <f t="shared" si="269"/>
        <v>-4.3666666666666673E-2</v>
      </c>
      <c r="AI762" s="57">
        <f t="shared" si="270"/>
        <v>4.3433333333333338E-2</v>
      </c>
      <c r="AJ762" s="56">
        <f t="shared" si="271"/>
        <v>0.1850589404914075</v>
      </c>
      <c r="AK762" s="54">
        <f t="shared" si="272"/>
        <v>4.3433333333333337</v>
      </c>
      <c r="AL762" s="46"/>
      <c r="AM762" s="41"/>
    </row>
    <row r="763" spans="1:39" x14ac:dyDescent="0.25">
      <c r="A763" s="27" t="s">
        <v>76</v>
      </c>
      <c r="B763" s="27" t="s">
        <v>77</v>
      </c>
      <c r="C763" s="27" t="s">
        <v>16</v>
      </c>
      <c r="D763" s="27" t="s">
        <v>11812</v>
      </c>
      <c r="E763" s="2">
        <v>100</v>
      </c>
      <c r="F763" s="23">
        <v>10.39</v>
      </c>
      <c r="G763" s="3">
        <v>8.67</v>
      </c>
      <c r="H763" s="3">
        <v>9.69</v>
      </c>
      <c r="I763" s="3">
        <v>93.26</v>
      </c>
      <c r="J763" s="27" t="s">
        <v>1916</v>
      </c>
      <c r="K763" s="1" t="s">
        <v>1388</v>
      </c>
      <c r="L763" s="50">
        <f t="shared" si="251"/>
        <v>1</v>
      </c>
      <c r="M763" s="51">
        <f t="shared" si="252"/>
        <v>2026</v>
      </c>
      <c r="N763" s="65">
        <f t="shared" si="253"/>
        <v>46023</v>
      </c>
      <c r="O763" s="52">
        <f t="shared" si="254"/>
        <v>0.10390000000000001</v>
      </c>
      <c r="P763" s="52">
        <f t="shared" si="255"/>
        <v>10.39</v>
      </c>
      <c r="Q763" s="53">
        <f t="shared" si="256"/>
        <v>8.6699999999999999E-2</v>
      </c>
      <c r="R763" s="52">
        <f t="shared" si="257"/>
        <v>0.19059999999999999</v>
      </c>
      <c r="S763" s="54">
        <f t="shared" si="258"/>
        <v>19.059999999999999</v>
      </c>
      <c r="T763" s="52">
        <f t="shared" si="259"/>
        <v>-7.0000000000000106E-3</v>
      </c>
      <c r="U763" s="52">
        <f t="shared" si="260"/>
        <v>0.18359999999999999</v>
      </c>
      <c r="V763" s="52">
        <f t="shared" si="261"/>
        <v>18.36</v>
      </c>
      <c r="W763" s="55">
        <f>SUMIF(GLS!B:B,K763,GLS!C:C)</f>
        <v>10.719999999999999</v>
      </c>
      <c r="X763" s="55"/>
      <c r="Y763" s="55"/>
      <c r="Z763" s="52">
        <f t="shared" si="262"/>
        <v>-10.719999999999999</v>
      </c>
      <c r="AA763" s="52">
        <f t="shared" si="263"/>
        <v>-10.72</v>
      </c>
      <c r="AB763" s="52">
        <f t="shared" si="264"/>
        <v>-0.1072</v>
      </c>
      <c r="AC763" s="52">
        <f t="shared" si="265"/>
        <v>7.6399999999999982E-2</v>
      </c>
      <c r="AD763" s="56">
        <f t="shared" si="266"/>
        <v>0.40083945435466939</v>
      </c>
      <c r="AE763" s="57">
        <f t="shared" si="267"/>
        <v>7.6399999999999979</v>
      </c>
      <c r="AF763" s="53" t="str">
        <f>IFERROR(-ABS(INDEX('frais amazon 011225-150326'!H:H,MATCH(Reproting_ERPALIN!K763,'frais amazon 011225-150326'!D:D,0))/1.2),"Commande hors la France")</f>
        <v>Commande hors la France</v>
      </c>
      <c r="AG763" s="53">
        <f t="shared" si="268"/>
        <v>0</v>
      </c>
      <c r="AH763" s="53">
        <f t="shared" si="269"/>
        <v>0</v>
      </c>
      <c r="AI763" s="57">
        <f t="shared" si="270"/>
        <v>7.6399999999999982E-2</v>
      </c>
      <c r="AJ763" s="56">
        <f t="shared" si="271"/>
        <v>0.40083945435466939</v>
      </c>
      <c r="AK763" s="54">
        <f t="shared" si="272"/>
        <v>7.6399999999999979</v>
      </c>
      <c r="AL763" s="46"/>
      <c r="AM763" s="41"/>
    </row>
    <row r="764" spans="1:39" x14ac:dyDescent="0.25">
      <c r="A764" s="27" t="s">
        <v>1357</v>
      </c>
      <c r="B764" s="27" t="s">
        <v>1358</v>
      </c>
      <c r="C764" s="27" t="s">
        <v>16</v>
      </c>
      <c r="D764" s="27" t="s">
        <v>11812</v>
      </c>
      <c r="E764" s="2">
        <v>100</v>
      </c>
      <c r="F764" s="23">
        <v>11.89</v>
      </c>
      <c r="G764" s="3">
        <v>4.99</v>
      </c>
      <c r="H764" s="3">
        <v>11.18</v>
      </c>
      <c r="I764" s="3">
        <v>94.03</v>
      </c>
      <c r="J764" s="27" t="s">
        <v>1671</v>
      </c>
      <c r="K764" s="1" t="s">
        <v>1389</v>
      </c>
      <c r="L764" s="50">
        <f t="shared" si="251"/>
        <v>1</v>
      </c>
      <c r="M764" s="51">
        <f t="shared" si="252"/>
        <v>2026</v>
      </c>
      <c r="N764" s="65">
        <f t="shared" si="253"/>
        <v>46023</v>
      </c>
      <c r="O764" s="52">
        <f t="shared" si="254"/>
        <v>0.11890000000000001</v>
      </c>
      <c r="P764" s="52">
        <f t="shared" si="255"/>
        <v>11.89</v>
      </c>
      <c r="Q764" s="53">
        <f t="shared" si="256"/>
        <v>4.99E-2</v>
      </c>
      <c r="R764" s="52">
        <f t="shared" si="257"/>
        <v>0.16880000000000001</v>
      </c>
      <c r="S764" s="54">
        <f t="shared" si="258"/>
        <v>16.88</v>
      </c>
      <c r="T764" s="52">
        <f t="shared" si="259"/>
        <v>-7.1000000000000082E-3</v>
      </c>
      <c r="U764" s="52">
        <f t="shared" si="260"/>
        <v>0.16170000000000001</v>
      </c>
      <c r="V764" s="52">
        <f t="shared" si="261"/>
        <v>16.170000000000002</v>
      </c>
      <c r="W764" s="55">
        <f>SUMIF(GLS!B:B,K764,GLS!C:C)</f>
        <v>5.25</v>
      </c>
      <c r="X764" s="55"/>
      <c r="Y764" s="55"/>
      <c r="Z764" s="52">
        <f t="shared" si="262"/>
        <v>-5.25</v>
      </c>
      <c r="AA764" s="52">
        <f t="shared" si="263"/>
        <v>-5.25</v>
      </c>
      <c r="AB764" s="52">
        <f t="shared" si="264"/>
        <v>-5.2499999999999998E-2</v>
      </c>
      <c r="AC764" s="52">
        <f t="shared" si="265"/>
        <v>0.10920000000000002</v>
      </c>
      <c r="AD764" s="56">
        <f t="shared" si="266"/>
        <v>0.64691943127962093</v>
      </c>
      <c r="AE764" s="57">
        <f t="shared" si="267"/>
        <v>10.920000000000002</v>
      </c>
      <c r="AF764" s="53">
        <f>IFERROR(-ABS(INDEX('frais amazon 011225-150326'!H:H,MATCH(Reproting_ERPALIN!K764,'frais amazon 011225-150326'!D:D,0))/1.2),"Commande hors la France")</f>
        <v>-3.1166666666666671</v>
      </c>
      <c r="AG764" s="53">
        <f t="shared" si="268"/>
        <v>-3.1166666666666676</v>
      </c>
      <c r="AH764" s="53">
        <f t="shared" si="269"/>
        <v>-3.1166666666666676E-2</v>
      </c>
      <c r="AI764" s="57">
        <f t="shared" si="270"/>
        <v>7.8033333333333343E-2</v>
      </c>
      <c r="AJ764" s="56">
        <f t="shared" si="271"/>
        <v>0.46228278041074256</v>
      </c>
      <c r="AK764" s="54">
        <f t="shared" si="272"/>
        <v>7.8033333333333346</v>
      </c>
      <c r="AL764" s="46"/>
      <c r="AM764" s="41"/>
    </row>
    <row r="765" spans="1:39" x14ac:dyDescent="0.25">
      <c r="A765" s="27" t="s">
        <v>144</v>
      </c>
      <c r="B765" s="27" t="s">
        <v>145</v>
      </c>
      <c r="C765" s="27" t="s">
        <v>16</v>
      </c>
      <c r="D765" s="27" t="s">
        <v>11812</v>
      </c>
      <c r="E765" s="2">
        <v>100</v>
      </c>
      <c r="F765" s="23">
        <v>10.27</v>
      </c>
      <c r="G765" s="3" t="s">
        <v>12</v>
      </c>
      <c r="H765" s="3">
        <v>9.26</v>
      </c>
      <c r="I765" s="3">
        <v>90.17</v>
      </c>
      <c r="J765" s="27" t="s">
        <v>1671</v>
      </c>
      <c r="K765" s="1" t="s">
        <v>1390</v>
      </c>
      <c r="L765" s="50">
        <f t="shared" si="251"/>
        <v>1</v>
      </c>
      <c r="M765" s="51">
        <f t="shared" si="252"/>
        <v>2026</v>
      </c>
      <c r="N765" s="65">
        <f t="shared" si="253"/>
        <v>46023</v>
      </c>
      <c r="O765" s="52">
        <f t="shared" si="254"/>
        <v>0.1027</v>
      </c>
      <c r="P765" s="52">
        <f t="shared" si="255"/>
        <v>10.27</v>
      </c>
      <c r="Q765" s="53">
        <f t="shared" si="256"/>
        <v>0</v>
      </c>
      <c r="R765" s="52">
        <f t="shared" si="257"/>
        <v>0.1027</v>
      </c>
      <c r="S765" s="54">
        <f t="shared" si="258"/>
        <v>10.27</v>
      </c>
      <c r="T765" s="52">
        <f t="shared" si="259"/>
        <v>-1.0099999999999998E-2</v>
      </c>
      <c r="U765" s="52">
        <f t="shared" si="260"/>
        <v>9.2600000000000002E-2</v>
      </c>
      <c r="V765" s="52">
        <f t="shared" si="261"/>
        <v>9.26</v>
      </c>
      <c r="W765" s="55">
        <f>SUMIF(GLS!B:B,K765,GLS!C:C)</f>
        <v>5.25</v>
      </c>
      <c r="X765" s="55"/>
      <c r="Y765" s="55"/>
      <c r="Z765" s="52">
        <f t="shared" si="262"/>
        <v>-5.25</v>
      </c>
      <c r="AA765" s="52">
        <f t="shared" si="263"/>
        <v>-5.25</v>
      </c>
      <c r="AB765" s="52">
        <f t="shared" si="264"/>
        <v>-5.2499999999999998E-2</v>
      </c>
      <c r="AC765" s="52">
        <f t="shared" si="265"/>
        <v>4.0100000000000004E-2</v>
      </c>
      <c r="AD765" s="56">
        <f t="shared" si="266"/>
        <v>0.39045764362220065</v>
      </c>
      <c r="AE765" s="57">
        <f t="shared" si="267"/>
        <v>4.0100000000000007</v>
      </c>
      <c r="AF765" s="53">
        <f>IFERROR(-ABS(INDEX('frais amazon 011225-150326'!H:H,MATCH(Reproting_ERPALIN!K765,'frais amazon 011225-150326'!D:D,0))/1.2),"Commande hors la France")</f>
        <v>-2.8250000000000002</v>
      </c>
      <c r="AG765" s="53">
        <f t="shared" si="268"/>
        <v>-2.8250000000000002</v>
      </c>
      <c r="AH765" s="53">
        <f t="shared" si="269"/>
        <v>-2.8250000000000001E-2</v>
      </c>
      <c r="AI765" s="57">
        <f t="shared" si="270"/>
        <v>1.1850000000000003E-2</v>
      </c>
      <c r="AJ765" s="56">
        <f t="shared" si="271"/>
        <v>0.11538461538461542</v>
      </c>
      <c r="AK765" s="54">
        <f t="shared" si="272"/>
        <v>1.1850000000000003</v>
      </c>
      <c r="AL765" s="46"/>
      <c r="AM765" s="41"/>
    </row>
    <row r="766" spans="1:39" x14ac:dyDescent="0.25">
      <c r="A766" s="27" t="s">
        <v>9</v>
      </c>
      <c r="B766" s="27" t="s">
        <v>10</v>
      </c>
      <c r="C766" s="27" t="s">
        <v>11</v>
      </c>
      <c r="D766" s="27" t="s">
        <v>11815</v>
      </c>
      <c r="E766" s="2">
        <v>45</v>
      </c>
      <c r="F766" s="3">
        <v>20.309999999999999</v>
      </c>
      <c r="G766" s="3">
        <v>4.99</v>
      </c>
      <c r="H766" s="3">
        <v>13.9</v>
      </c>
      <c r="I766" s="3">
        <v>68.430000000000007</v>
      </c>
      <c r="J766" s="27" t="s">
        <v>1671</v>
      </c>
      <c r="K766" s="1" t="s">
        <v>1391</v>
      </c>
      <c r="L766" s="50">
        <f t="shared" si="251"/>
        <v>2</v>
      </c>
      <c r="M766" s="51">
        <f t="shared" si="252"/>
        <v>2026</v>
      </c>
      <c r="N766" s="65">
        <f t="shared" si="253"/>
        <v>46054</v>
      </c>
      <c r="O766" s="52">
        <f t="shared" si="254"/>
        <v>0.45133333333333331</v>
      </c>
      <c r="P766" s="52">
        <f t="shared" si="255"/>
        <v>20.309999999999999</v>
      </c>
      <c r="Q766" s="53">
        <f t="shared" si="256"/>
        <v>0.1108888888888889</v>
      </c>
      <c r="R766" s="52">
        <f t="shared" si="257"/>
        <v>0.56222222222222218</v>
      </c>
      <c r="S766" s="54">
        <f t="shared" si="258"/>
        <v>25.299999999999997</v>
      </c>
      <c r="T766" s="52">
        <f t="shared" si="259"/>
        <v>-0.1424444444444444</v>
      </c>
      <c r="U766" s="52">
        <f t="shared" si="260"/>
        <v>0.41977777777777781</v>
      </c>
      <c r="V766" s="52">
        <f t="shared" si="261"/>
        <v>18.89</v>
      </c>
      <c r="W766" s="55">
        <f>SUMIF(GLS!B:B,K766,GLS!C:C)</f>
        <v>5.48</v>
      </c>
      <c r="X766" s="55"/>
      <c r="Y766" s="55"/>
      <c r="Z766" s="52">
        <f t="shared" si="262"/>
        <v>-5.48</v>
      </c>
      <c r="AA766" s="52">
        <f t="shared" si="263"/>
        <v>-5.48</v>
      </c>
      <c r="AB766" s="52">
        <f t="shared" si="264"/>
        <v>-0.12177777777777779</v>
      </c>
      <c r="AC766" s="52">
        <f t="shared" si="265"/>
        <v>0.29800000000000004</v>
      </c>
      <c r="AD766" s="56">
        <f t="shared" si="266"/>
        <v>0.53003952569169976</v>
      </c>
      <c r="AE766" s="57">
        <f t="shared" si="267"/>
        <v>13.410000000000002</v>
      </c>
      <c r="AF766" s="53">
        <f>IFERROR(-ABS(INDEX('frais amazon 011225-150326'!H:H,MATCH(Reproting_ERPALIN!K766,'frais amazon 011225-150326'!D:D,0))/1.2),"Commande hors la France")</f>
        <v>-4.7083333333333339</v>
      </c>
      <c r="AG766" s="53">
        <f t="shared" si="268"/>
        <v>-4.7083333333333339</v>
      </c>
      <c r="AH766" s="53">
        <f t="shared" si="269"/>
        <v>-0.10462962962962964</v>
      </c>
      <c r="AI766" s="57">
        <f t="shared" si="270"/>
        <v>0.19337037037037041</v>
      </c>
      <c r="AJ766" s="56">
        <f t="shared" si="271"/>
        <v>0.34393939393939404</v>
      </c>
      <c r="AK766" s="54">
        <f t="shared" si="272"/>
        <v>8.701666666666668</v>
      </c>
      <c r="AL766" s="46"/>
      <c r="AM766" s="41"/>
    </row>
    <row r="767" spans="1:39" x14ac:dyDescent="0.25">
      <c r="A767" s="27" t="s">
        <v>59</v>
      </c>
      <c r="B767" s="27" t="s">
        <v>60</v>
      </c>
      <c r="C767" s="27" t="s">
        <v>16</v>
      </c>
      <c r="D767" s="27" t="s">
        <v>11812</v>
      </c>
      <c r="E767" s="2">
        <v>100</v>
      </c>
      <c r="F767" s="23">
        <v>10.32</v>
      </c>
      <c r="G767" s="3">
        <v>4.99</v>
      </c>
      <c r="H767" s="3">
        <v>9.61</v>
      </c>
      <c r="I767" s="3">
        <v>93.12</v>
      </c>
      <c r="J767" s="27" t="s">
        <v>1671</v>
      </c>
      <c r="K767" s="1" t="s">
        <v>1392</v>
      </c>
      <c r="L767" s="50">
        <f t="shared" si="251"/>
        <v>1</v>
      </c>
      <c r="M767" s="51">
        <f t="shared" si="252"/>
        <v>2026</v>
      </c>
      <c r="N767" s="65">
        <f t="shared" si="253"/>
        <v>46023</v>
      </c>
      <c r="O767" s="52">
        <f t="shared" si="254"/>
        <v>0.1032</v>
      </c>
      <c r="P767" s="52">
        <f t="shared" si="255"/>
        <v>10.32</v>
      </c>
      <c r="Q767" s="53">
        <f t="shared" si="256"/>
        <v>4.99E-2</v>
      </c>
      <c r="R767" s="52">
        <f t="shared" si="257"/>
        <v>0.15310000000000001</v>
      </c>
      <c r="S767" s="54">
        <f t="shared" si="258"/>
        <v>15.310000000000002</v>
      </c>
      <c r="T767" s="52">
        <f t="shared" si="259"/>
        <v>-7.1000000000000082E-3</v>
      </c>
      <c r="U767" s="52">
        <f t="shared" si="260"/>
        <v>0.14600000000000002</v>
      </c>
      <c r="V767" s="52">
        <f t="shared" si="261"/>
        <v>14.600000000000001</v>
      </c>
      <c r="W767" s="55">
        <f>SUMIF(GLS!B:B,K767,GLS!C:C)</f>
        <v>10.73</v>
      </c>
      <c r="X767" s="55"/>
      <c r="Y767" s="55"/>
      <c r="Z767" s="52">
        <f t="shared" si="262"/>
        <v>-10.73</v>
      </c>
      <c r="AA767" s="52">
        <f t="shared" si="263"/>
        <v>-10.73</v>
      </c>
      <c r="AB767" s="52">
        <f t="shared" si="264"/>
        <v>-0.10730000000000001</v>
      </c>
      <c r="AC767" s="52">
        <f t="shared" si="265"/>
        <v>3.8700000000000012E-2</v>
      </c>
      <c r="AD767" s="56">
        <f t="shared" si="266"/>
        <v>0.25277596342259967</v>
      </c>
      <c r="AE767" s="57">
        <f t="shared" si="267"/>
        <v>3.870000000000001</v>
      </c>
      <c r="AF767" s="53">
        <f>IFERROR(-ABS(INDEX('frais amazon 011225-150326'!H:H,MATCH(Reproting_ERPALIN!K767,'frais amazon 011225-150326'!D:D,0))/1.2),"Commande hors la France")</f>
        <v>-2.85</v>
      </c>
      <c r="AG767" s="53">
        <f t="shared" si="268"/>
        <v>-2.85</v>
      </c>
      <c r="AH767" s="53">
        <f t="shared" si="269"/>
        <v>-2.8500000000000001E-2</v>
      </c>
      <c r="AI767" s="57">
        <f t="shared" si="270"/>
        <v>1.0200000000000011E-2</v>
      </c>
      <c r="AJ767" s="56">
        <f t="shared" si="271"/>
        <v>6.6623122142390662E-2</v>
      </c>
      <c r="AK767" s="54">
        <f t="shared" si="272"/>
        <v>1.0200000000000011</v>
      </c>
      <c r="AL767" s="46"/>
      <c r="AM767" s="41"/>
    </row>
    <row r="768" spans="1:39" x14ac:dyDescent="0.25">
      <c r="A768" s="27" t="s">
        <v>9</v>
      </c>
      <c r="B768" s="27" t="s">
        <v>10</v>
      </c>
      <c r="C768" s="27" t="s">
        <v>11</v>
      </c>
      <c r="D768" s="27" t="s">
        <v>11812</v>
      </c>
      <c r="E768" s="2">
        <v>30</v>
      </c>
      <c r="F768" s="23">
        <v>16.05</v>
      </c>
      <c r="G768" s="3" t="s">
        <v>12</v>
      </c>
      <c r="H768" s="3">
        <v>11.78</v>
      </c>
      <c r="I768" s="3">
        <v>73.36</v>
      </c>
      <c r="J768" s="27" t="s">
        <v>1671</v>
      </c>
      <c r="K768" s="1" t="s">
        <v>1393</v>
      </c>
      <c r="L768" s="50">
        <f t="shared" si="251"/>
        <v>1</v>
      </c>
      <c r="M768" s="51">
        <f t="shared" si="252"/>
        <v>2026</v>
      </c>
      <c r="N768" s="65">
        <f t="shared" si="253"/>
        <v>46023</v>
      </c>
      <c r="O768" s="52">
        <f t="shared" si="254"/>
        <v>0.53500000000000003</v>
      </c>
      <c r="P768" s="52">
        <f t="shared" si="255"/>
        <v>16.05</v>
      </c>
      <c r="Q768" s="53">
        <f t="shared" si="256"/>
        <v>0</v>
      </c>
      <c r="R768" s="52">
        <f t="shared" si="257"/>
        <v>0.53500000000000003</v>
      </c>
      <c r="S768" s="54">
        <f t="shared" si="258"/>
        <v>16.05</v>
      </c>
      <c r="T768" s="52">
        <f t="shared" si="259"/>
        <v>-0.14233333333333337</v>
      </c>
      <c r="U768" s="52">
        <f t="shared" si="260"/>
        <v>0.39266666666666666</v>
      </c>
      <c r="V768" s="52">
        <f t="shared" si="261"/>
        <v>11.78</v>
      </c>
      <c r="W768" s="55">
        <f>SUMIF(GLS!B:B,K768,GLS!C:C)</f>
        <v>5.48</v>
      </c>
      <c r="X768" s="55"/>
      <c r="Y768" s="55"/>
      <c r="Z768" s="52">
        <f t="shared" si="262"/>
        <v>-5.48</v>
      </c>
      <c r="AA768" s="52">
        <f t="shared" si="263"/>
        <v>-5.48</v>
      </c>
      <c r="AB768" s="52">
        <f t="shared" si="264"/>
        <v>-0.18266666666666667</v>
      </c>
      <c r="AC768" s="52">
        <f t="shared" si="265"/>
        <v>0.21</v>
      </c>
      <c r="AD768" s="56">
        <f t="shared" si="266"/>
        <v>0.3925233644859813</v>
      </c>
      <c r="AE768" s="57">
        <f t="shared" si="267"/>
        <v>6.3</v>
      </c>
      <c r="AF768" s="53">
        <f>IFERROR(-ABS(INDEX('frais amazon 011225-150326'!H:H,MATCH(Reproting_ERPALIN!K768,'frais amazon 011225-150326'!D:D,0))/1.2),"Commande hors la France")</f>
        <v>-2.9833333333333334</v>
      </c>
      <c r="AG768" s="53">
        <f t="shared" si="268"/>
        <v>-2.9833333333333334</v>
      </c>
      <c r="AH768" s="53">
        <f t="shared" si="269"/>
        <v>-9.9444444444444446E-2</v>
      </c>
      <c r="AI768" s="57">
        <f t="shared" si="270"/>
        <v>0.11055555555555555</v>
      </c>
      <c r="AJ768" s="56">
        <f t="shared" si="271"/>
        <v>0.20664589823468324</v>
      </c>
      <c r="AK768" s="54">
        <f t="shared" si="272"/>
        <v>3.3166666666666664</v>
      </c>
      <c r="AL768" s="46"/>
      <c r="AM768" s="41"/>
    </row>
    <row r="769" spans="1:39" x14ac:dyDescent="0.25">
      <c r="A769" s="27" t="s">
        <v>9</v>
      </c>
      <c r="B769" s="27" t="s">
        <v>10</v>
      </c>
      <c r="C769" s="27" t="s">
        <v>11</v>
      </c>
      <c r="D769" s="27" t="s">
        <v>11812</v>
      </c>
      <c r="E769" s="2">
        <v>15</v>
      </c>
      <c r="F769" s="23">
        <v>6.93</v>
      </c>
      <c r="G769" s="3">
        <v>4.99</v>
      </c>
      <c r="H769" s="3">
        <v>4.79</v>
      </c>
      <c r="I769" s="3">
        <v>69.16</v>
      </c>
      <c r="J769" s="27" t="s">
        <v>1671</v>
      </c>
      <c r="K769" s="1" t="s">
        <v>1394</v>
      </c>
      <c r="L769" s="50">
        <f t="shared" si="251"/>
        <v>1</v>
      </c>
      <c r="M769" s="51">
        <f t="shared" si="252"/>
        <v>2026</v>
      </c>
      <c r="N769" s="65">
        <f t="shared" si="253"/>
        <v>46023</v>
      </c>
      <c r="O769" s="52">
        <f t="shared" si="254"/>
        <v>0.46199999999999997</v>
      </c>
      <c r="P769" s="52">
        <f t="shared" si="255"/>
        <v>6.93</v>
      </c>
      <c r="Q769" s="53">
        <f t="shared" si="256"/>
        <v>0.33266666666666667</v>
      </c>
      <c r="R769" s="52">
        <f t="shared" si="257"/>
        <v>0.79466666666666663</v>
      </c>
      <c r="S769" s="54">
        <f t="shared" si="258"/>
        <v>11.92</v>
      </c>
      <c r="T769" s="52">
        <f t="shared" si="259"/>
        <v>-0.14266666666666664</v>
      </c>
      <c r="U769" s="52">
        <f t="shared" si="260"/>
        <v>0.65200000000000002</v>
      </c>
      <c r="V769" s="52">
        <f t="shared" si="261"/>
        <v>9.7800000000000011</v>
      </c>
      <c r="W769" s="55">
        <f>SUMIF(GLS!B:B,K769,GLS!C:C)</f>
        <v>5.25</v>
      </c>
      <c r="X769" s="55"/>
      <c r="Y769" s="55"/>
      <c r="Z769" s="52">
        <f t="shared" si="262"/>
        <v>-5.25</v>
      </c>
      <c r="AA769" s="52">
        <f t="shared" si="263"/>
        <v>-5.25</v>
      </c>
      <c r="AB769" s="52">
        <f t="shared" si="264"/>
        <v>-0.35</v>
      </c>
      <c r="AC769" s="52">
        <f t="shared" si="265"/>
        <v>0.30200000000000005</v>
      </c>
      <c r="AD769" s="56">
        <f t="shared" si="266"/>
        <v>0.38003355704697994</v>
      </c>
      <c r="AE769" s="57">
        <f t="shared" si="267"/>
        <v>4.5300000000000011</v>
      </c>
      <c r="AF769" s="53">
        <f>IFERROR(-ABS(INDEX('frais amazon 011225-150326'!H:H,MATCH(Reproting_ERPALIN!K769,'frais amazon 011225-150326'!D:D,0))/1.2),"Commande hors la France")</f>
        <v>-2.2083333333333335</v>
      </c>
      <c r="AG769" s="53">
        <f t="shared" si="268"/>
        <v>-2.2083333333333335</v>
      </c>
      <c r="AH769" s="53">
        <f t="shared" si="269"/>
        <v>-0.14722222222222223</v>
      </c>
      <c r="AI769" s="57">
        <f t="shared" si="270"/>
        <v>0.15477777777777782</v>
      </c>
      <c r="AJ769" s="56">
        <f t="shared" si="271"/>
        <v>0.1947706935123043</v>
      </c>
      <c r="AK769" s="54">
        <f t="shared" si="272"/>
        <v>2.3216666666666672</v>
      </c>
      <c r="AL769" s="46"/>
      <c r="AM769" s="41"/>
    </row>
    <row r="770" spans="1:39" x14ac:dyDescent="0.25">
      <c r="A770" s="27" t="s">
        <v>100</v>
      </c>
      <c r="B770" s="27" t="s">
        <v>101</v>
      </c>
      <c r="C770" s="27" t="s">
        <v>16</v>
      </c>
      <c r="D770" s="27" t="s">
        <v>11812</v>
      </c>
      <c r="E770" s="2">
        <v>100</v>
      </c>
      <c r="F770" s="23">
        <v>9.48</v>
      </c>
      <c r="G770" s="3">
        <v>4.99</v>
      </c>
      <c r="H770" s="3">
        <v>7.34</v>
      </c>
      <c r="I770" s="3">
        <v>77.430000000000007</v>
      </c>
      <c r="J770" s="27" t="s">
        <v>1671</v>
      </c>
      <c r="K770" s="1" t="s">
        <v>1395</v>
      </c>
      <c r="L770" s="50">
        <f t="shared" si="251"/>
        <v>1</v>
      </c>
      <c r="M770" s="51">
        <f t="shared" si="252"/>
        <v>2026</v>
      </c>
      <c r="N770" s="65">
        <f t="shared" si="253"/>
        <v>46023</v>
      </c>
      <c r="O770" s="52">
        <f t="shared" si="254"/>
        <v>9.4800000000000009E-2</v>
      </c>
      <c r="P770" s="52">
        <f t="shared" si="255"/>
        <v>9.48</v>
      </c>
      <c r="Q770" s="53">
        <f t="shared" si="256"/>
        <v>4.99E-2</v>
      </c>
      <c r="R770" s="52">
        <f t="shared" si="257"/>
        <v>0.1447</v>
      </c>
      <c r="S770" s="54">
        <f t="shared" si="258"/>
        <v>14.469999999999999</v>
      </c>
      <c r="T770" s="52">
        <f t="shared" si="259"/>
        <v>-2.1400000000000006E-2</v>
      </c>
      <c r="U770" s="52">
        <f t="shared" si="260"/>
        <v>0.12329999999999999</v>
      </c>
      <c r="V770" s="52">
        <f t="shared" si="261"/>
        <v>12.33</v>
      </c>
      <c r="W770" s="55">
        <f>SUMIF(GLS!B:B,K770,GLS!C:C)</f>
        <v>5.25</v>
      </c>
      <c r="X770" s="55"/>
      <c r="Y770" s="55"/>
      <c r="Z770" s="52">
        <f t="shared" si="262"/>
        <v>-5.25</v>
      </c>
      <c r="AA770" s="52">
        <f t="shared" si="263"/>
        <v>-5.25</v>
      </c>
      <c r="AB770" s="52">
        <f t="shared" si="264"/>
        <v>-5.2499999999999998E-2</v>
      </c>
      <c r="AC770" s="52">
        <f t="shared" si="265"/>
        <v>7.0800000000000002E-2</v>
      </c>
      <c r="AD770" s="56">
        <f t="shared" si="266"/>
        <v>0.48928818244644096</v>
      </c>
      <c r="AE770" s="57">
        <f t="shared" si="267"/>
        <v>7.08</v>
      </c>
      <c r="AF770" s="53">
        <f>IFERROR(-ABS(INDEX('frais amazon 011225-150326'!H:H,MATCH(Reproting_ERPALIN!K770,'frais amazon 011225-150326'!D:D,0))/1.2),"Commande hors la France")</f>
        <v>-2.6750000000000003</v>
      </c>
      <c r="AG770" s="53">
        <f t="shared" si="268"/>
        <v>-2.6749999999999998</v>
      </c>
      <c r="AH770" s="53">
        <f t="shared" si="269"/>
        <v>-2.6749999999999999E-2</v>
      </c>
      <c r="AI770" s="57">
        <f t="shared" si="270"/>
        <v>4.4050000000000006E-2</v>
      </c>
      <c r="AJ770" s="56">
        <f t="shared" si="271"/>
        <v>0.30442294402211478</v>
      </c>
      <c r="AK770" s="54">
        <f t="shared" si="272"/>
        <v>4.4050000000000002</v>
      </c>
      <c r="AL770" s="46"/>
      <c r="AM770" s="41"/>
    </row>
    <row r="771" spans="1:39" x14ac:dyDescent="0.25">
      <c r="A771" s="27" t="s">
        <v>68</v>
      </c>
      <c r="B771" s="27" t="s">
        <v>69</v>
      </c>
      <c r="C771" s="27" t="s">
        <v>16</v>
      </c>
      <c r="D771" s="27" t="s">
        <v>11815</v>
      </c>
      <c r="E771" s="2">
        <v>100</v>
      </c>
      <c r="F771" s="3">
        <v>19.82</v>
      </c>
      <c r="G771" s="3">
        <v>4.99</v>
      </c>
      <c r="H771" s="3">
        <v>17.71</v>
      </c>
      <c r="I771" s="3">
        <v>89.35</v>
      </c>
      <c r="J771" s="27" t="s">
        <v>1671</v>
      </c>
      <c r="K771" s="1" t="s">
        <v>1397</v>
      </c>
      <c r="L771" s="50">
        <f t="shared" si="251"/>
        <v>2</v>
      </c>
      <c r="M771" s="51">
        <f t="shared" si="252"/>
        <v>2026</v>
      </c>
      <c r="N771" s="65">
        <f t="shared" si="253"/>
        <v>46054</v>
      </c>
      <c r="O771" s="52">
        <f t="shared" si="254"/>
        <v>0.19820000000000002</v>
      </c>
      <c r="P771" s="52">
        <f t="shared" si="255"/>
        <v>19.82</v>
      </c>
      <c r="Q771" s="53">
        <f t="shared" si="256"/>
        <v>4.99E-2</v>
      </c>
      <c r="R771" s="52">
        <f t="shared" si="257"/>
        <v>0.24810000000000001</v>
      </c>
      <c r="S771" s="54">
        <f t="shared" si="258"/>
        <v>24.810000000000002</v>
      </c>
      <c r="T771" s="52">
        <f t="shared" si="259"/>
        <v>-2.1099999999999994E-2</v>
      </c>
      <c r="U771" s="52">
        <f t="shared" si="260"/>
        <v>0.22700000000000004</v>
      </c>
      <c r="V771" s="52">
        <f t="shared" si="261"/>
        <v>22.700000000000003</v>
      </c>
      <c r="W771" s="55">
        <f>SUMIF(GLS!B:B,K771,GLS!C:C)</f>
        <v>5.25</v>
      </c>
      <c r="X771" s="55"/>
      <c r="Y771" s="55"/>
      <c r="Z771" s="52">
        <f t="shared" si="262"/>
        <v>-5.25</v>
      </c>
      <c r="AA771" s="52">
        <f t="shared" si="263"/>
        <v>-5.25</v>
      </c>
      <c r="AB771" s="52">
        <f t="shared" si="264"/>
        <v>-5.2499999999999998E-2</v>
      </c>
      <c r="AC771" s="52">
        <f t="shared" si="265"/>
        <v>0.17450000000000004</v>
      </c>
      <c r="AD771" s="56">
        <f t="shared" si="266"/>
        <v>0.70334542523176147</v>
      </c>
      <c r="AE771" s="57">
        <f t="shared" si="267"/>
        <v>17.450000000000003</v>
      </c>
      <c r="AF771" s="53">
        <f>IFERROR(-ABS(INDEX('frais amazon 011225-150326'!H:H,MATCH(Reproting_ERPALIN!K771,'frais amazon 011225-150326'!D:D,0))/1.2),"Commande hors la France")</f>
        <v>-4.1500000000000004</v>
      </c>
      <c r="AG771" s="53">
        <f t="shared" si="268"/>
        <v>-4.1500000000000004</v>
      </c>
      <c r="AH771" s="53">
        <f t="shared" si="269"/>
        <v>-4.1500000000000002E-2</v>
      </c>
      <c r="AI771" s="57">
        <f t="shared" si="270"/>
        <v>0.13300000000000003</v>
      </c>
      <c r="AJ771" s="56">
        <f t="shared" si="271"/>
        <v>0.5360741636436922</v>
      </c>
      <c r="AK771" s="54">
        <f t="shared" si="272"/>
        <v>13.300000000000004</v>
      </c>
      <c r="AL771" s="46"/>
      <c r="AM771" s="41"/>
    </row>
    <row r="772" spans="1:39" x14ac:dyDescent="0.25">
      <c r="A772" s="27" t="s">
        <v>106</v>
      </c>
      <c r="B772" s="27" t="s">
        <v>107</v>
      </c>
      <c r="C772" s="27" t="s">
        <v>16</v>
      </c>
      <c r="D772" s="27" t="s">
        <v>11812</v>
      </c>
      <c r="E772" s="2">
        <v>100</v>
      </c>
      <c r="F772" s="23">
        <v>10.47</v>
      </c>
      <c r="G772" s="3">
        <v>8.75</v>
      </c>
      <c r="H772" s="3">
        <v>9.6999999999999993</v>
      </c>
      <c r="I772" s="3">
        <v>92.65</v>
      </c>
      <c r="J772" s="27" t="s">
        <v>1916</v>
      </c>
      <c r="K772" s="1" t="s">
        <v>1398</v>
      </c>
      <c r="L772" s="50">
        <f t="shared" ref="L772:L835" si="273">MONTH(D772)</f>
        <v>1</v>
      </c>
      <c r="M772" s="51">
        <f t="shared" ref="M772:M835" si="274">YEAR(D772)</f>
        <v>2026</v>
      </c>
      <c r="N772" s="65">
        <f t="shared" ref="N772:N835" si="275">D772*1</f>
        <v>46023</v>
      </c>
      <c r="O772" s="52">
        <f t="shared" ref="O772:O835" si="276">F772/E772</f>
        <v>0.1047</v>
      </c>
      <c r="P772" s="52">
        <f t="shared" ref="P772:P835" si="277">O772*E772</f>
        <v>10.47</v>
      </c>
      <c r="Q772" s="53">
        <f t="shared" ref="Q772:Q835" si="278">G772/E772</f>
        <v>8.7499999999999994E-2</v>
      </c>
      <c r="R772" s="52">
        <f t="shared" ref="R772:R835" si="279">O772+Q772</f>
        <v>0.19219999999999998</v>
      </c>
      <c r="S772" s="54">
        <f t="shared" ref="S772:S835" si="280">R772*E772</f>
        <v>19.22</v>
      </c>
      <c r="T772" s="52">
        <f t="shared" ref="T772:T835" si="281">-(F772-H772)/E772</f>
        <v>-7.7000000000000133E-3</v>
      </c>
      <c r="U772" s="52">
        <f t="shared" ref="U772:U835" si="282">R772+T772</f>
        <v>0.18449999999999997</v>
      </c>
      <c r="V772" s="52">
        <f t="shared" ref="V772:V835" si="283">U772*E772</f>
        <v>18.449999999999996</v>
      </c>
      <c r="W772" s="55">
        <f>SUMIF(GLS!B:B,K772,GLS!C:C)</f>
        <v>10.719999999999999</v>
      </c>
      <c r="X772" s="55"/>
      <c r="Y772" s="55"/>
      <c r="Z772" s="52">
        <f t="shared" ref="Z772:Z835" si="284">-IF(W772+X772+Y772=0,"à vérifier",W772+X772+Y772)</f>
        <v>-10.719999999999999</v>
      </c>
      <c r="AA772" s="52">
        <f t="shared" ref="AA772:AA835" si="285">IFERROR((SUMIF($K:$K,K772,$Z:$Z)/COUNTIF($K:$K,K772))*E772/SUMIF($K:$K,K772,$E:$E),0)</f>
        <v>-10.72</v>
      </c>
      <c r="AB772" s="52">
        <f t="shared" ref="AB772:AB835" si="286">AA772/E772</f>
        <v>-0.1072</v>
      </c>
      <c r="AC772" s="52">
        <f t="shared" ref="AC772:AC835" si="287">AB772+U772</f>
        <v>7.7299999999999966E-2</v>
      </c>
      <c r="AD772" s="56">
        <f t="shared" ref="AD772:AD835" si="288">AC772/R772</f>
        <v>0.40218522372528603</v>
      </c>
      <c r="AE772" s="57">
        <f t="shared" ref="AE772:AE835" si="289">AC772*E772</f>
        <v>7.7299999999999969</v>
      </c>
      <c r="AF772" s="53" t="str">
        <f>IFERROR(-ABS(INDEX('frais amazon 011225-150326'!H:H,MATCH(Reproting_ERPALIN!K772,'frais amazon 011225-150326'!D:D,0))/1.2),"Commande hors la France")</f>
        <v>Commande hors la France</v>
      </c>
      <c r="AG772" s="53">
        <f t="shared" ref="AG772:AG835" si="290">IFERROR(AF772*E772/SUMIF($K:$K,K772,$E:$E),0)</f>
        <v>0</v>
      </c>
      <c r="AH772" s="53">
        <f t="shared" ref="AH772:AH835" si="291">AG772/E772</f>
        <v>0</v>
      </c>
      <c r="AI772" s="57">
        <f t="shared" ref="AI772:AI835" si="292">AH772+AC772</f>
        <v>7.7299999999999966E-2</v>
      </c>
      <c r="AJ772" s="56">
        <f t="shared" ref="AJ772:AJ835" si="293">AI772/R772</f>
        <v>0.40218522372528603</v>
      </c>
      <c r="AK772" s="54">
        <f t="shared" ref="AK772:AK835" si="294">AI772*E772</f>
        <v>7.7299999999999969</v>
      </c>
      <c r="AL772" s="46"/>
      <c r="AM772" s="41"/>
    </row>
    <row r="773" spans="1:39" x14ac:dyDescent="0.25">
      <c r="A773" s="27" t="s">
        <v>1399</v>
      </c>
      <c r="B773" s="27" t="s">
        <v>1400</v>
      </c>
      <c r="C773" s="27" t="s">
        <v>11</v>
      </c>
      <c r="D773" s="27" t="s">
        <v>11815</v>
      </c>
      <c r="E773" s="2">
        <v>100</v>
      </c>
      <c r="F773" s="3">
        <v>8.33</v>
      </c>
      <c r="G773" s="3">
        <v>4.99</v>
      </c>
      <c r="H773" s="3">
        <v>2.4500000000000002</v>
      </c>
      <c r="I773" s="3">
        <v>29.41</v>
      </c>
      <c r="J773" s="27" t="s">
        <v>1671</v>
      </c>
      <c r="K773" s="1" t="s">
        <v>1401</v>
      </c>
      <c r="L773" s="50">
        <f t="shared" si="273"/>
        <v>2</v>
      </c>
      <c r="M773" s="51">
        <f t="shared" si="274"/>
        <v>2026</v>
      </c>
      <c r="N773" s="65">
        <f t="shared" si="275"/>
        <v>46054</v>
      </c>
      <c r="O773" s="52">
        <f t="shared" si="276"/>
        <v>8.3299999999999999E-2</v>
      </c>
      <c r="P773" s="52">
        <f t="shared" si="277"/>
        <v>8.33</v>
      </c>
      <c r="Q773" s="53">
        <f t="shared" si="278"/>
        <v>4.99E-2</v>
      </c>
      <c r="R773" s="52">
        <f t="shared" si="279"/>
        <v>0.13319999999999999</v>
      </c>
      <c r="S773" s="54">
        <f t="shared" si="280"/>
        <v>13.319999999999999</v>
      </c>
      <c r="T773" s="52">
        <f t="shared" si="281"/>
        <v>-5.8799999999999998E-2</v>
      </c>
      <c r="U773" s="52">
        <f t="shared" si="282"/>
        <v>7.4399999999999994E-2</v>
      </c>
      <c r="V773" s="52">
        <f t="shared" si="283"/>
        <v>7.4399999999999995</v>
      </c>
      <c r="W773" s="55">
        <f>SUMIF(GLS!B:B,K773,GLS!C:C)</f>
        <v>5.48</v>
      </c>
      <c r="X773" s="55"/>
      <c r="Y773" s="55"/>
      <c r="Z773" s="52">
        <f t="shared" si="284"/>
        <v>-5.48</v>
      </c>
      <c r="AA773" s="52">
        <f t="shared" si="285"/>
        <v>-5.48</v>
      </c>
      <c r="AB773" s="52">
        <f t="shared" si="286"/>
        <v>-5.4800000000000001E-2</v>
      </c>
      <c r="AC773" s="52">
        <f t="shared" si="287"/>
        <v>1.9599999999999992E-2</v>
      </c>
      <c r="AD773" s="56">
        <f t="shared" si="288"/>
        <v>0.14714714714714711</v>
      </c>
      <c r="AE773" s="57">
        <f t="shared" si="289"/>
        <v>1.9599999999999993</v>
      </c>
      <c r="AF773" s="53">
        <f>IFERROR(-ABS(INDEX('frais amazon 011225-150326'!H:H,MATCH(Reproting_ERPALIN!K773,'frais amazon 011225-150326'!D:D,0))/1.2),"Commande hors la France")</f>
        <v>-2.4666666666666668</v>
      </c>
      <c r="AG773" s="53">
        <f t="shared" si="290"/>
        <v>-2.4666666666666668</v>
      </c>
      <c r="AH773" s="53">
        <f t="shared" si="291"/>
        <v>-2.4666666666666667E-2</v>
      </c>
      <c r="AI773" s="57">
        <f t="shared" si="292"/>
        <v>-5.0666666666666742E-3</v>
      </c>
      <c r="AJ773" s="56">
        <f t="shared" si="293"/>
        <v>-3.8038038038038097E-2</v>
      </c>
      <c r="AK773" s="54">
        <f t="shared" si="294"/>
        <v>-0.50666666666666738</v>
      </c>
      <c r="AL773" s="46"/>
      <c r="AM773" s="41"/>
    </row>
    <row r="774" spans="1:39" x14ac:dyDescent="0.25">
      <c r="A774" s="27" t="s">
        <v>358</v>
      </c>
      <c r="B774" s="27" t="s">
        <v>359</v>
      </c>
      <c r="C774" s="27" t="s">
        <v>81</v>
      </c>
      <c r="D774" s="27" t="s">
        <v>11814</v>
      </c>
      <c r="E774" s="2">
        <v>1</v>
      </c>
      <c r="F774" s="3">
        <v>19.43</v>
      </c>
      <c r="G774" s="3" t="s">
        <v>12</v>
      </c>
      <c r="H774" s="3">
        <v>8.3699999999999992</v>
      </c>
      <c r="I774" s="3">
        <v>43.1</v>
      </c>
      <c r="J774" s="27" t="s">
        <v>1671</v>
      </c>
      <c r="K774" s="1" t="s">
        <v>1402</v>
      </c>
      <c r="L774" s="50">
        <f t="shared" si="273"/>
        <v>12</v>
      </c>
      <c r="M774" s="51">
        <f t="shared" si="274"/>
        <v>2025</v>
      </c>
      <c r="N774" s="65">
        <f t="shared" si="275"/>
        <v>45992</v>
      </c>
      <c r="O774" s="52">
        <f t="shared" si="276"/>
        <v>19.43</v>
      </c>
      <c r="P774" s="52">
        <f t="shared" si="277"/>
        <v>19.43</v>
      </c>
      <c r="Q774" s="53">
        <f t="shared" si="278"/>
        <v>0</v>
      </c>
      <c r="R774" s="52">
        <f t="shared" si="279"/>
        <v>19.43</v>
      </c>
      <c r="S774" s="54">
        <f t="shared" si="280"/>
        <v>19.43</v>
      </c>
      <c r="T774" s="52">
        <f t="shared" si="281"/>
        <v>-11.06</v>
      </c>
      <c r="U774" s="52">
        <f t="shared" si="282"/>
        <v>8.3699999999999992</v>
      </c>
      <c r="V774" s="52">
        <f t="shared" si="283"/>
        <v>8.3699999999999992</v>
      </c>
      <c r="W774" s="55">
        <f>SUMIF(GLS!B:B,K774,GLS!C:C)</f>
        <v>5.25</v>
      </c>
      <c r="X774" s="55"/>
      <c r="Y774" s="55"/>
      <c r="Z774" s="52">
        <f t="shared" si="284"/>
        <v>-5.25</v>
      </c>
      <c r="AA774" s="52">
        <f t="shared" si="285"/>
        <v>-5.25</v>
      </c>
      <c r="AB774" s="52">
        <f t="shared" si="286"/>
        <v>-5.25</v>
      </c>
      <c r="AC774" s="52">
        <f t="shared" si="287"/>
        <v>3.1199999999999992</v>
      </c>
      <c r="AD774" s="56">
        <f t="shared" si="288"/>
        <v>0.16057642820380852</v>
      </c>
      <c r="AE774" s="57">
        <f t="shared" si="289"/>
        <v>3.1199999999999992</v>
      </c>
      <c r="AF774" s="53">
        <f>IFERROR(-ABS(INDEX('frais amazon 011225-150326'!H:H,MATCH(Reproting_ERPALIN!K774,'frais amazon 011225-150326'!D:D,0))/1.2),"Commande hors la France")</f>
        <v>-3.6083333333333334</v>
      </c>
      <c r="AG774" s="53">
        <f t="shared" si="290"/>
        <v>-3.6083333333333334</v>
      </c>
      <c r="AH774" s="53">
        <f t="shared" si="291"/>
        <v>-3.6083333333333334</v>
      </c>
      <c r="AI774" s="57">
        <f t="shared" si="292"/>
        <v>-0.48833333333333417</v>
      </c>
      <c r="AJ774" s="56">
        <f t="shared" si="293"/>
        <v>-2.5132955910104691E-2</v>
      </c>
      <c r="AK774" s="54">
        <f t="shared" si="294"/>
        <v>-0.48833333333333417</v>
      </c>
      <c r="AL774" s="46"/>
      <c r="AM774" s="41"/>
    </row>
    <row r="775" spans="1:39" x14ac:dyDescent="0.25">
      <c r="A775" s="27" t="s">
        <v>1403</v>
      </c>
      <c r="B775" s="27" t="s">
        <v>1404</v>
      </c>
      <c r="C775" s="27" t="s">
        <v>16</v>
      </c>
      <c r="D775" s="27" t="s">
        <v>11812</v>
      </c>
      <c r="E775" s="2">
        <v>100</v>
      </c>
      <c r="F775" s="23">
        <v>33.9</v>
      </c>
      <c r="G775" s="3">
        <v>10.42</v>
      </c>
      <c r="H775" s="3">
        <v>13.11</v>
      </c>
      <c r="I775" s="3">
        <v>38.67</v>
      </c>
      <c r="J775" s="27" t="s">
        <v>1916</v>
      </c>
      <c r="K775" s="1" t="s">
        <v>1405</v>
      </c>
      <c r="L775" s="50">
        <f t="shared" si="273"/>
        <v>1</v>
      </c>
      <c r="M775" s="51">
        <f t="shared" si="274"/>
        <v>2026</v>
      </c>
      <c r="N775" s="65">
        <f t="shared" si="275"/>
        <v>46023</v>
      </c>
      <c r="O775" s="52">
        <f t="shared" si="276"/>
        <v>0.33899999999999997</v>
      </c>
      <c r="P775" s="52">
        <f t="shared" si="277"/>
        <v>33.9</v>
      </c>
      <c r="Q775" s="53">
        <f t="shared" si="278"/>
        <v>0.1042</v>
      </c>
      <c r="R775" s="52">
        <f t="shared" si="279"/>
        <v>0.44319999999999998</v>
      </c>
      <c r="S775" s="54">
        <f t="shared" si="280"/>
        <v>44.32</v>
      </c>
      <c r="T775" s="52">
        <f t="shared" si="281"/>
        <v>-0.2079</v>
      </c>
      <c r="U775" s="52">
        <f t="shared" si="282"/>
        <v>0.23529999999999998</v>
      </c>
      <c r="V775" s="52">
        <f t="shared" si="283"/>
        <v>23.529999999999998</v>
      </c>
      <c r="W775" s="55">
        <f>SUMIF(GLS!B:B,K775,GLS!C:C)</f>
        <v>11.049999999999997</v>
      </c>
      <c r="X775" s="55"/>
      <c r="Y775" s="55"/>
      <c r="Z775" s="52">
        <f t="shared" si="284"/>
        <v>-11.049999999999997</v>
      </c>
      <c r="AA775" s="52">
        <f t="shared" si="285"/>
        <v>-11.049999999999997</v>
      </c>
      <c r="AB775" s="52">
        <f t="shared" si="286"/>
        <v>-0.11049999999999997</v>
      </c>
      <c r="AC775" s="52">
        <f t="shared" si="287"/>
        <v>0.12480000000000001</v>
      </c>
      <c r="AD775" s="56">
        <f t="shared" si="288"/>
        <v>0.28158844765342961</v>
      </c>
      <c r="AE775" s="57">
        <f t="shared" si="289"/>
        <v>12.48</v>
      </c>
      <c r="AF775" s="53" t="str">
        <f>IFERROR(-ABS(INDEX('frais amazon 011225-150326'!H:H,MATCH(Reproting_ERPALIN!K775,'frais amazon 011225-150326'!D:D,0))/1.2),"Commande hors la France")</f>
        <v>Commande hors la France</v>
      </c>
      <c r="AG775" s="53">
        <f t="shared" si="290"/>
        <v>0</v>
      </c>
      <c r="AH775" s="53">
        <f t="shared" si="291"/>
        <v>0</v>
      </c>
      <c r="AI775" s="57">
        <f t="shared" si="292"/>
        <v>0.12480000000000001</v>
      </c>
      <c r="AJ775" s="56">
        <f t="shared" si="293"/>
        <v>0.28158844765342961</v>
      </c>
      <c r="AK775" s="54">
        <f t="shared" si="294"/>
        <v>12.48</v>
      </c>
      <c r="AL775" s="46"/>
      <c r="AM775" s="41"/>
    </row>
    <row r="776" spans="1:39" x14ac:dyDescent="0.25">
      <c r="A776" s="27" t="s">
        <v>263</v>
      </c>
      <c r="B776" s="27" t="s">
        <v>264</v>
      </c>
      <c r="C776" s="27" t="s">
        <v>16</v>
      </c>
      <c r="D776" s="27" t="s">
        <v>11812</v>
      </c>
      <c r="E776" s="2">
        <v>100</v>
      </c>
      <c r="F776" s="23">
        <v>5.83</v>
      </c>
      <c r="G776" s="3">
        <v>4.99</v>
      </c>
      <c r="H776" s="3">
        <v>5.1100000000000003</v>
      </c>
      <c r="I776" s="3">
        <v>87.65</v>
      </c>
      <c r="J776" s="27" t="s">
        <v>1671</v>
      </c>
      <c r="K776" s="1" t="s">
        <v>1406</v>
      </c>
      <c r="L776" s="50">
        <f t="shared" si="273"/>
        <v>1</v>
      </c>
      <c r="M776" s="51">
        <f t="shared" si="274"/>
        <v>2026</v>
      </c>
      <c r="N776" s="65">
        <f t="shared" si="275"/>
        <v>46023</v>
      </c>
      <c r="O776" s="52">
        <f t="shared" si="276"/>
        <v>5.8299999999999998E-2</v>
      </c>
      <c r="P776" s="52">
        <f t="shared" si="277"/>
        <v>5.83</v>
      </c>
      <c r="Q776" s="53">
        <f t="shared" si="278"/>
        <v>4.99E-2</v>
      </c>
      <c r="R776" s="52">
        <f t="shared" si="279"/>
        <v>0.10819999999999999</v>
      </c>
      <c r="S776" s="54">
        <f t="shared" si="280"/>
        <v>10.819999999999999</v>
      </c>
      <c r="T776" s="52">
        <f t="shared" si="281"/>
        <v>-7.1999999999999972E-3</v>
      </c>
      <c r="U776" s="52">
        <f t="shared" si="282"/>
        <v>0.10099999999999999</v>
      </c>
      <c r="V776" s="52">
        <f t="shared" si="283"/>
        <v>10.1</v>
      </c>
      <c r="W776" s="55">
        <f>SUMIF(GLS!B:B,K776,GLS!C:C)</f>
        <v>5.25</v>
      </c>
      <c r="X776" s="55"/>
      <c r="Y776" s="55"/>
      <c r="Z776" s="52">
        <f t="shared" si="284"/>
        <v>-5.25</v>
      </c>
      <c r="AA776" s="52">
        <f t="shared" si="285"/>
        <v>-5.25</v>
      </c>
      <c r="AB776" s="52">
        <f t="shared" si="286"/>
        <v>-5.2499999999999998E-2</v>
      </c>
      <c r="AC776" s="52">
        <f t="shared" si="287"/>
        <v>4.8499999999999995E-2</v>
      </c>
      <c r="AD776" s="56">
        <f t="shared" si="288"/>
        <v>0.44824399260628467</v>
      </c>
      <c r="AE776" s="57">
        <f t="shared" si="289"/>
        <v>4.8499999999999996</v>
      </c>
      <c r="AF776" s="53">
        <f>IFERROR(-ABS(INDEX('frais amazon 011225-150326'!H:H,MATCH(Reproting_ERPALIN!K776,'frais amazon 011225-150326'!D:D,0))/1.2),"Commande hors la France")</f>
        <v>-2.0083333333333337</v>
      </c>
      <c r="AG776" s="53">
        <f t="shared" si="290"/>
        <v>-2.0083333333333337</v>
      </c>
      <c r="AH776" s="53">
        <f t="shared" si="291"/>
        <v>-2.0083333333333338E-2</v>
      </c>
      <c r="AI776" s="57">
        <f t="shared" si="292"/>
        <v>2.8416666666666656E-2</v>
      </c>
      <c r="AJ776" s="56">
        <f t="shared" si="293"/>
        <v>0.26263093037584712</v>
      </c>
      <c r="AK776" s="54">
        <f t="shared" si="294"/>
        <v>2.8416666666666655</v>
      </c>
      <c r="AL776" s="46"/>
      <c r="AM776" s="41"/>
    </row>
    <row r="777" spans="1:39" x14ac:dyDescent="0.25">
      <c r="A777" s="27" t="s">
        <v>228</v>
      </c>
      <c r="B777" s="27" t="s">
        <v>229</v>
      </c>
      <c r="C777" s="27" t="s">
        <v>16</v>
      </c>
      <c r="D777" s="27" t="s">
        <v>11812</v>
      </c>
      <c r="E777" s="2">
        <v>50</v>
      </c>
      <c r="F777" s="23">
        <v>8.76</v>
      </c>
      <c r="G777" s="3">
        <v>4.99</v>
      </c>
      <c r="H777" s="3">
        <v>6.77</v>
      </c>
      <c r="I777" s="3">
        <v>77.28</v>
      </c>
      <c r="J777" s="27" t="s">
        <v>1671</v>
      </c>
      <c r="K777" s="1" t="s">
        <v>1407</v>
      </c>
      <c r="L777" s="50">
        <f t="shared" si="273"/>
        <v>1</v>
      </c>
      <c r="M777" s="51">
        <f t="shared" si="274"/>
        <v>2026</v>
      </c>
      <c r="N777" s="65">
        <f t="shared" si="275"/>
        <v>46023</v>
      </c>
      <c r="O777" s="52">
        <f t="shared" si="276"/>
        <v>0.17519999999999999</v>
      </c>
      <c r="P777" s="52">
        <f t="shared" si="277"/>
        <v>8.76</v>
      </c>
      <c r="Q777" s="53">
        <f t="shared" si="278"/>
        <v>9.98E-2</v>
      </c>
      <c r="R777" s="52">
        <f t="shared" si="279"/>
        <v>0.27500000000000002</v>
      </c>
      <c r="S777" s="54">
        <f t="shared" si="280"/>
        <v>13.750000000000002</v>
      </c>
      <c r="T777" s="52">
        <f t="shared" si="281"/>
        <v>-3.9800000000000002E-2</v>
      </c>
      <c r="U777" s="52">
        <f t="shared" si="282"/>
        <v>0.23520000000000002</v>
      </c>
      <c r="V777" s="52">
        <f t="shared" si="283"/>
        <v>11.760000000000002</v>
      </c>
      <c r="W777" s="55">
        <f>SUMIF(GLS!B:B,K777,GLS!C:C)</f>
        <v>5.25</v>
      </c>
      <c r="X777" s="55"/>
      <c r="Y777" s="55"/>
      <c r="Z777" s="52">
        <f t="shared" si="284"/>
        <v>-5.25</v>
      </c>
      <c r="AA777" s="52">
        <f t="shared" si="285"/>
        <v>-5.25</v>
      </c>
      <c r="AB777" s="52">
        <f t="shared" si="286"/>
        <v>-0.105</v>
      </c>
      <c r="AC777" s="52">
        <f t="shared" si="287"/>
        <v>0.13020000000000004</v>
      </c>
      <c r="AD777" s="56">
        <f t="shared" si="288"/>
        <v>0.47345454545454557</v>
      </c>
      <c r="AE777" s="57">
        <f t="shared" si="289"/>
        <v>6.5100000000000016</v>
      </c>
      <c r="AF777" s="53">
        <f>IFERROR(-ABS(INDEX('frais amazon 011225-150326'!H:H,MATCH(Reproting_ERPALIN!K777,'frais amazon 011225-150326'!D:D,0))/1.2),"Commande hors la France")</f>
        <v>-2.5583333333333331</v>
      </c>
      <c r="AG777" s="53">
        <f t="shared" si="290"/>
        <v>-2.5583333333333331</v>
      </c>
      <c r="AH777" s="53">
        <f t="shared" si="291"/>
        <v>-5.1166666666666666E-2</v>
      </c>
      <c r="AI777" s="57">
        <f t="shared" si="292"/>
        <v>7.9033333333333372E-2</v>
      </c>
      <c r="AJ777" s="56">
        <f t="shared" si="293"/>
        <v>0.28739393939393953</v>
      </c>
      <c r="AK777" s="54">
        <f t="shared" si="294"/>
        <v>3.9516666666666684</v>
      </c>
      <c r="AL777" s="46"/>
      <c r="AM777" s="41"/>
    </row>
    <row r="778" spans="1:39" x14ac:dyDescent="0.25">
      <c r="A778" s="27" t="s">
        <v>445</v>
      </c>
      <c r="B778" s="27" t="s">
        <v>446</v>
      </c>
      <c r="C778" s="27" t="s">
        <v>16</v>
      </c>
      <c r="D778" s="27" t="s">
        <v>11812</v>
      </c>
      <c r="E778" s="2">
        <v>50</v>
      </c>
      <c r="F778" s="23">
        <v>30.14</v>
      </c>
      <c r="G778" s="3">
        <v>8.75</v>
      </c>
      <c r="H778" s="3">
        <v>25.9</v>
      </c>
      <c r="I778" s="3">
        <v>85.92</v>
      </c>
      <c r="J778" s="27" t="s">
        <v>1916</v>
      </c>
      <c r="K778" s="1" t="s">
        <v>1409</v>
      </c>
      <c r="L778" s="50">
        <f t="shared" si="273"/>
        <v>1</v>
      </c>
      <c r="M778" s="51">
        <f t="shared" si="274"/>
        <v>2026</v>
      </c>
      <c r="N778" s="65">
        <f t="shared" si="275"/>
        <v>46023</v>
      </c>
      <c r="O778" s="52">
        <f t="shared" si="276"/>
        <v>0.6028</v>
      </c>
      <c r="P778" s="52">
        <f t="shared" si="277"/>
        <v>30.14</v>
      </c>
      <c r="Q778" s="53">
        <f t="shared" si="278"/>
        <v>0.17499999999999999</v>
      </c>
      <c r="R778" s="52">
        <f t="shared" si="279"/>
        <v>0.77780000000000005</v>
      </c>
      <c r="S778" s="54">
        <f t="shared" si="280"/>
        <v>38.89</v>
      </c>
      <c r="T778" s="52">
        <f t="shared" si="281"/>
        <v>-8.4800000000000042E-2</v>
      </c>
      <c r="U778" s="52">
        <f t="shared" si="282"/>
        <v>0.69300000000000006</v>
      </c>
      <c r="V778" s="52">
        <f t="shared" si="283"/>
        <v>34.650000000000006</v>
      </c>
      <c r="W778" s="55">
        <f>SUMIF(GLS!B:B,K778,GLS!C:C)</f>
        <v>10.719999999999999</v>
      </c>
      <c r="X778" s="55"/>
      <c r="Y778" s="55"/>
      <c r="Z778" s="52">
        <f t="shared" si="284"/>
        <v>-10.719999999999999</v>
      </c>
      <c r="AA778" s="52">
        <f t="shared" si="285"/>
        <v>-10.72</v>
      </c>
      <c r="AB778" s="52">
        <f t="shared" si="286"/>
        <v>-0.21440000000000001</v>
      </c>
      <c r="AC778" s="52">
        <f t="shared" si="287"/>
        <v>0.47860000000000003</v>
      </c>
      <c r="AD778" s="56">
        <f t="shared" si="288"/>
        <v>0.61532527642067369</v>
      </c>
      <c r="AE778" s="57">
        <f t="shared" si="289"/>
        <v>23.93</v>
      </c>
      <c r="AF778" s="53" t="str">
        <f>IFERROR(-ABS(INDEX('frais amazon 011225-150326'!H:H,MATCH(Reproting_ERPALIN!K778,'frais amazon 011225-150326'!D:D,0))/1.2),"Commande hors la France")</f>
        <v>Commande hors la France</v>
      </c>
      <c r="AG778" s="53">
        <f t="shared" si="290"/>
        <v>0</v>
      </c>
      <c r="AH778" s="53">
        <f t="shared" si="291"/>
        <v>0</v>
      </c>
      <c r="AI778" s="57">
        <f t="shared" si="292"/>
        <v>0.47860000000000003</v>
      </c>
      <c r="AJ778" s="56">
        <f t="shared" si="293"/>
        <v>0.61532527642067369</v>
      </c>
      <c r="AK778" s="54">
        <f t="shared" si="294"/>
        <v>23.93</v>
      </c>
      <c r="AL778" s="46"/>
      <c r="AM778" s="41"/>
    </row>
    <row r="779" spans="1:39" x14ac:dyDescent="0.25">
      <c r="A779" s="27" t="s">
        <v>1411</v>
      </c>
      <c r="B779" s="27" t="s">
        <v>1412</v>
      </c>
      <c r="C779" s="27" t="s">
        <v>33</v>
      </c>
      <c r="D779" s="27" t="s">
        <v>11812</v>
      </c>
      <c r="E779" s="2">
        <v>20</v>
      </c>
      <c r="F779" s="23">
        <v>95.93</v>
      </c>
      <c r="G779" s="3">
        <v>8.76</v>
      </c>
      <c r="H779" s="3">
        <v>37.21</v>
      </c>
      <c r="I779" s="3">
        <v>38.79</v>
      </c>
      <c r="J779" s="27" t="s">
        <v>4567</v>
      </c>
      <c r="K779" s="1" t="s">
        <v>1413</v>
      </c>
      <c r="L779" s="50">
        <f t="shared" si="273"/>
        <v>1</v>
      </c>
      <c r="M779" s="51">
        <f t="shared" si="274"/>
        <v>2026</v>
      </c>
      <c r="N779" s="65">
        <f t="shared" si="275"/>
        <v>46023</v>
      </c>
      <c r="O779" s="52">
        <f t="shared" si="276"/>
        <v>4.7965</v>
      </c>
      <c r="P779" s="52">
        <f t="shared" si="277"/>
        <v>95.93</v>
      </c>
      <c r="Q779" s="53">
        <f t="shared" si="278"/>
        <v>0.438</v>
      </c>
      <c r="R779" s="52">
        <f t="shared" si="279"/>
        <v>5.2344999999999997</v>
      </c>
      <c r="S779" s="54">
        <f t="shared" si="280"/>
        <v>104.69</v>
      </c>
      <c r="T779" s="52">
        <f t="shared" si="281"/>
        <v>-2.9360000000000004</v>
      </c>
      <c r="U779" s="52">
        <f t="shared" si="282"/>
        <v>2.2984999999999993</v>
      </c>
      <c r="V779" s="52">
        <f t="shared" si="283"/>
        <v>45.969999999999985</v>
      </c>
      <c r="W779" s="55">
        <f>SUMIF(GLS!B:B,K779,GLS!C:C)</f>
        <v>11.049999999999997</v>
      </c>
      <c r="X779" s="55"/>
      <c r="Y779" s="55"/>
      <c r="Z779" s="52">
        <f t="shared" si="284"/>
        <v>-11.049999999999997</v>
      </c>
      <c r="AA779" s="52">
        <f t="shared" si="285"/>
        <v>-11.049999999999997</v>
      </c>
      <c r="AB779" s="52">
        <f t="shared" si="286"/>
        <v>-0.55249999999999988</v>
      </c>
      <c r="AC779" s="52">
        <f t="shared" si="287"/>
        <v>1.7459999999999996</v>
      </c>
      <c r="AD779" s="56">
        <f t="shared" si="288"/>
        <v>0.33355621358295917</v>
      </c>
      <c r="AE779" s="57">
        <f t="shared" si="289"/>
        <v>34.919999999999987</v>
      </c>
      <c r="AF779" s="53" t="str">
        <f>IFERROR(-ABS(INDEX('frais amazon 011225-150326'!H:H,MATCH(Reproting_ERPALIN!K779,'frais amazon 011225-150326'!D:D,0))/1.2),"Commande hors la France")</f>
        <v>Commande hors la France</v>
      </c>
      <c r="AG779" s="53">
        <f t="shared" si="290"/>
        <v>0</v>
      </c>
      <c r="AH779" s="53">
        <f t="shared" si="291"/>
        <v>0</v>
      </c>
      <c r="AI779" s="57">
        <f t="shared" si="292"/>
        <v>1.7459999999999996</v>
      </c>
      <c r="AJ779" s="56">
        <f t="shared" si="293"/>
        <v>0.33355621358295917</v>
      </c>
      <c r="AK779" s="54">
        <f t="shared" si="294"/>
        <v>34.919999999999987</v>
      </c>
      <c r="AL779" s="46"/>
      <c r="AM779" s="41"/>
    </row>
    <row r="780" spans="1:39" x14ac:dyDescent="0.25">
      <c r="A780" s="27" t="s">
        <v>1414</v>
      </c>
      <c r="B780" s="27" t="s">
        <v>1415</v>
      </c>
      <c r="C780" s="27" t="s">
        <v>11</v>
      </c>
      <c r="D780" s="27" t="s">
        <v>11812</v>
      </c>
      <c r="E780" s="2">
        <v>3</v>
      </c>
      <c r="F780" s="23">
        <v>3.64</v>
      </c>
      <c r="G780" s="3">
        <v>10.28</v>
      </c>
      <c r="H780" s="3">
        <v>2.38</v>
      </c>
      <c r="I780" s="3">
        <v>65.38</v>
      </c>
      <c r="J780" s="27" t="s">
        <v>1918</v>
      </c>
      <c r="K780" s="1" t="s">
        <v>1416</v>
      </c>
      <c r="L780" s="50">
        <f t="shared" si="273"/>
        <v>1</v>
      </c>
      <c r="M780" s="51">
        <f t="shared" si="274"/>
        <v>2026</v>
      </c>
      <c r="N780" s="65">
        <f t="shared" si="275"/>
        <v>46023</v>
      </c>
      <c r="O780" s="52">
        <f t="shared" si="276"/>
        <v>1.2133333333333334</v>
      </c>
      <c r="P780" s="52">
        <f t="shared" si="277"/>
        <v>3.64</v>
      </c>
      <c r="Q780" s="53">
        <f t="shared" si="278"/>
        <v>3.4266666666666663</v>
      </c>
      <c r="R780" s="52">
        <f t="shared" si="279"/>
        <v>4.6399999999999997</v>
      </c>
      <c r="S780" s="54">
        <f t="shared" si="280"/>
        <v>13.919999999999998</v>
      </c>
      <c r="T780" s="52">
        <f t="shared" si="281"/>
        <v>-0.4200000000000001</v>
      </c>
      <c r="U780" s="52">
        <f t="shared" si="282"/>
        <v>4.22</v>
      </c>
      <c r="V780" s="52">
        <f t="shared" si="283"/>
        <v>12.66</v>
      </c>
      <c r="W780" s="55">
        <f>SUMIF(GLS!B:B,K780,GLS!C:C)</f>
        <v>10.719999999999999</v>
      </c>
      <c r="X780" s="55"/>
      <c r="Y780" s="55"/>
      <c r="Z780" s="52">
        <f t="shared" si="284"/>
        <v>-10.719999999999999</v>
      </c>
      <c r="AA780" s="52">
        <f t="shared" si="285"/>
        <v>-10.719999999999999</v>
      </c>
      <c r="AB780" s="52">
        <f t="shared" si="286"/>
        <v>-3.5733333333333328</v>
      </c>
      <c r="AC780" s="52">
        <f t="shared" si="287"/>
        <v>0.64666666666666694</v>
      </c>
      <c r="AD780" s="56">
        <f t="shared" si="288"/>
        <v>0.13936781609195409</v>
      </c>
      <c r="AE780" s="57">
        <f t="shared" si="289"/>
        <v>1.9400000000000008</v>
      </c>
      <c r="AF780" s="53" t="str">
        <f>IFERROR(-ABS(INDEX('frais amazon 011225-150326'!H:H,MATCH(Reproting_ERPALIN!K780,'frais amazon 011225-150326'!D:D,0))/1.2),"Commande hors la France")</f>
        <v>Commande hors la France</v>
      </c>
      <c r="AG780" s="53">
        <f t="shared" si="290"/>
        <v>0</v>
      </c>
      <c r="AH780" s="53">
        <f t="shared" si="291"/>
        <v>0</v>
      </c>
      <c r="AI780" s="57">
        <f t="shared" si="292"/>
        <v>0.64666666666666694</v>
      </c>
      <c r="AJ780" s="56">
        <f t="shared" si="293"/>
        <v>0.13936781609195409</v>
      </c>
      <c r="AK780" s="54">
        <f t="shared" si="294"/>
        <v>1.9400000000000008</v>
      </c>
      <c r="AL780" s="46"/>
      <c r="AM780" s="41"/>
    </row>
    <row r="781" spans="1:39" x14ac:dyDescent="0.25">
      <c r="A781" s="27" t="s">
        <v>210</v>
      </c>
      <c r="B781" s="27" t="s">
        <v>211</v>
      </c>
      <c r="C781" s="27" t="s">
        <v>33</v>
      </c>
      <c r="D781" s="27" t="s">
        <v>11814</v>
      </c>
      <c r="E781" s="2">
        <v>1</v>
      </c>
      <c r="F781" s="3">
        <v>9.25</v>
      </c>
      <c r="G781" s="3">
        <v>8.33</v>
      </c>
      <c r="H781" s="3">
        <v>5.73</v>
      </c>
      <c r="I781" s="3">
        <v>61.92</v>
      </c>
      <c r="J781" s="27" t="s">
        <v>1916</v>
      </c>
      <c r="K781" s="1" t="s">
        <v>1417</v>
      </c>
      <c r="L781" s="50">
        <f t="shared" si="273"/>
        <v>12</v>
      </c>
      <c r="M781" s="51">
        <f t="shared" si="274"/>
        <v>2025</v>
      </c>
      <c r="N781" s="65">
        <f t="shared" si="275"/>
        <v>45992</v>
      </c>
      <c r="O781" s="52">
        <f t="shared" si="276"/>
        <v>9.25</v>
      </c>
      <c r="P781" s="52">
        <f t="shared" si="277"/>
        <v>9.25</v>
      </c>
      <c r="Q781" s="53">
        <f t="shared" si="278"/>
        <v>8.33</v>
      </c>
      <c r="R781" s="52">
        <f t="shared" si="279"/>
        <v>17.579999999999998</v>
      </c>
      <c r="S781" s="54">
        <f t="shared" si="280"/>
        <v>17.579999999999998</v>
      </c>
      <c r="T781" s="52">
        <f t="shared" si="281"/>
        <v>-3.5199999999999996</v>
      </c>
      <c r="U781" s="52">
        <f t="shared" si="282"/>
        <v>14.059999999999999</v>
      </c>
      <c r="V781" s="52">
        <f t="shared" si="283"/>
        <v>14.059999999999999</v>
      </c>
      <c r="W781" s="55">
        <f>SUMIF(GLS!B:B,K781,GLS!C:C)</f>
        <v>10.719999999999999</v>
      </c>
      <c r="X781" s="55"/>
      <c r="Y781" s="55"/>
      <c r="Z781" s="52">
        <f t="shared" si="284"/>
        <v>-10.719999999999999</v>
      </c>
      <c r="AA781" s="52">
        <f t="shared" si="285"/>
        <v>-10.719999999999999</v>
      </c>
      <c r="AB781" s="52">
        <f t="shared" si="286"/>
        <v>-10.719999999999999</v>
      </c>
      <c r="AC781" s="52">
        <f t="shared" si="287"/>
        <v>3.34</v>
      </c>
      <c r="AD781" s="56">
        <f t="shared" si="288"/>
        <v>0.18998862343572243</v>
      </c>
      <c r="AE781" s="57">
        <f t="shared" si="289"/>
        <v>3.34</v>
      </c>
      <c r="AF781" s="53" t="str">
        <f>IFERROR(-ABS(INDEX('frais amazon 011225-150326'!H:H,MATCH(Reproting_ERPALIN!K781,'frais amazon 011225-150326'!D:D,0))/1.2),"Commande hors la France")</f>
        <v>Commande hors la France</v>
      </c>
      <c r="AG781" s="53">
        <f t="shared" si="290"/>
        <v>0</v>
      </c>
      <c r="AH781" s="53">
        <f t="shared" si="291"/>
        <v>0</v>
      </c>
      <c r="AI781" s="57">
        <f t="shared" si="292"/>
        <v>3.34</v>
      </c>
      <c r="AJ781" s="56">
        <f t="shared" si="293"/>
        <v>0.18998862343572243</v>
      </c>
      <c r="AK781" s="54">
        <f t="shared" si="294"/>
        <v>3.34</v>
      </c>
      <c r="AL781" s="46"/>
      <c r="AM781" s="41"/>
    </row>
    <row r="782" spans="1:39" x14ac:dyDescent="0.25">
      <c r="A782" s="27" t="s">
        <v>68</v>
      </c>
      <c r="B782" s="27" t="s">
        <v>69</v>
      </c>
      <c r="C782" s="27" t="s">
        <v>16</v>
      </c>
      <c r="D782" s="27" t="s">
        <v>11812</v>
      </c>
      <c r="E782" s="2">
        <v>100</v>
      </c>
      <c r="F782" s="23">
        <v>19.82</v>
      </c>
      <c r="G782" s="3">
        <v>4.99</v>
      </c>
      <c r="H782" s="3">
        <v>17.71</v>
      </c>
      <c r="I782" s="3">
        <v>89.35</v>
      </c>
      <c r="J782" s="27" t="s">
        <v>1671</v>
      </c>
      <c r="K782" s="1" t="s">
        <v>1418</v>
      </c>
      <c r="L782" s="50">
        <f t="shared" si="273"/>
        <v>1</v>
      </c>
      <c r="M782" s="51">
        <f t="shared" si="274"/>
        <v>2026</v>
      </c>
      <c r="N782" s="65">
        <f t="shared" si="275"/>
        <v>46023</v>
      </c>
      <c r="O782" s="52">
        <f t="shared" si="276"/>
        <v>0.19820000000000002</v>
      </c>
      <c r="P782" s="52">
        <f t="shared" si="277"/>
        <v>19.82</v>
      </c>
      <c r="Q782" s="53">
        <f t="shared" si="278"/>
        <v>4.99E-2</v>
      </c>
      <c r="R782" s="52">
        <f t="shared" si="279"/>
        <v>0.24810000000000001</v>
      </c>
      <c r="S782" s="54">
        <f t="shared" si="280"/>
        <v>24.810000000000002</v>
      </c>
      <c r="T782" s="52">
        <f t="shared" si="281"/>
        <v>-2.1099999999999994E-2</v>
      </c>
      <c r="U782" s="52">
        <f t="shared" si="282"/>
        <v>0.22700000000000004</v>
      </c>
      <c r="V782" s="52">
        <f t="shared" si="283"/>
        <v>22.700000000000003</v>
      </c>
      <c r="W782" s="55">
        <f>SUMIF(GLS!B:B,K782,GLS!C:C)</f>
        <v>5.25</v>
      </c>
      <c r="X782" s="55"/>
      <c r="Y782" s="55"/>
      <c r="Z782" s="52">
        <f t="shared" si="284"/>
        <v>-5.25</v>
      </c>
      <c r="AA782" s="52">
        <f t="shared" si="285"/>
        <v>-5.25</v>
      </c>
      <c r="AB782" s="52">
        <f t="shared" si="286"/>
        <v>-5.2499999999999998E-2</v>
      </c>
      <c r="AC782" s="52">
        <f t="shared" si="287"/>
        <v>0.17450000000000004</v>
      </c>
      <c r="AD782" s="56">
        <f t="shared" si="288"/>
        <v>0.70334542523176147</v>
      </c>
      <c r="AE782" s="57">
        <f t="shared" si="289"/>
        <v>17.450000000000003</v>
      </c>
      <c r="AF782" s="53">
        <f>IFERROR(-ABS(INDEX('frais amazon 011225-150326'!H:H,MATCH(Reproting_ERPALIN!K782,'frais amazon 011225-150326'!D:D,0))/1.2),"Commande hors la France")</f>
        <v>-4.166666666666667</v>
      </c>
      <c r="AG782" s="53">
        <f t="shared" si="290"/>
        <v>-4.166666666666667</v>
      </c>
      <c r="AH782" s="53">
        <f t="shared" si="291"/>
        <v>-4.1666666666666671E-2</v>
      </c>
      <c r="AI782" s="57">
        <f t="shared" si="292"/>
        <v>0.13283333333333336</v>
      </c>
      <c r="AJ782" s="56">
        <f t="shared" si="293"/>
        <v>0.53540239150880031</v>
      </c>
      <c r="AK782" s="54">
        <f t="shared" si="294"/>
        <v>13.283333333333335</v>
      </c>
      <c r="AL782" s="46"/>
      <c r="AM782" s="41"/>
    </row>
    <row r="783" spans="1:39" x14ac:dyDescent="0.25">
      <c r="A783" s="27" t="s">
        <v>1325</v>
      </c>
      <c r="B783" s="27" t="s">
        <v>1326</v>
      </c>
      <c r="C783" s="27" t="s">
        <v>81</v>
      </c>
      <c r="D783" s="27" t="s">
        <v>11815</v>
      </c>
      <c r="E783" s="2">
        <v>100</v>
      </c>
      <c r="F783" s="3">
        <v>18.48</v>
      </c>
      <c r="G783" s="3">
        <v>4.99</v>
      </c>
      <c r="H783" s="3">
        <v>8.9700000000000006</v>
      </c>
      <c r="I783" s="3">
        <v>48.54</v>
      </c>
      <c r="J783" s="27" t="s">
        <v>1671</v>
      </c>
      <c r="K783" s="1" t="s">
        <v>1419</v>
      </c>
      <c r="L783" s="50">
        <f t="shared" si="273"/>
        <v>2</v>
      </c>
      <c r="M783" s="51">
        <f t="shared" si="274"/>
        <v>2026</v>
      </c>
      <c r="N783" s="65">
        <f t="shared" si="275"/>
        <v>46054</v>
      </c>
      <c r="O783" s="52">
        <f t="shared" si="276"/>
        <v>0.18479999999999999</v>
      </c>
      <c r="P783" s="52">
        <f t="shared" si="277"/>
        <v>18.48</v>
      </c>
      <c r="Q783" s="53">
        <f t="shared" si="278"/>
        <v>4.99E-2</v>
      </c>
      <c r="R783" s="52">
        <f t="shared" si="279"/>
        <v>0.23469999999999999</v>
      </c>
      <c r="S783" s="54">
        <f t="shared" si="280"/>
        <v>23.47</v>
      </c>
      <c r="T783" s="52">
        <f t="shared" si="281"/>
        <v>-9.5100000000000004E-2</v>
      </c>
      <c r="U783" s="52">
        <f t="shared" si="282"/>
        <v>0.1396</v>
      </c>
      <c r="V783" s="52">
        <f t="shared" si="283"/>
        <v>13.96</v>
      </c>
      <c r="W783" s="55">
        <f>SUMIF(GLS!B:B,K783,GLS!C:C)</f>
        <v>5.25</v>
      </c>
      <c r="X783" s="55"/>
      <c r="Y783" s="55"/>
      <c r="Z783" s="52">
        <f t="shared" si="284"/>
        <v>-5.25</v>
      </c>
      <c r="AA783" s="52">
        <f t="shared" si="285"/>
        <v>-5.25</v>
      </c>
      <c r="AB783" s="52">
        <f t="shared" si="286"/>
        <v>-5.2499999999999998E-2</v>
      </c>
      <c r="AC783" s="52">
        <f t="shared" si="287"/>
        <v>8.7100000000000011E-2</v>
      </c>
      <c r="AD783" s="56">
        <f t="shared" si="288"/>
        <v>0.37111205794631452</v>
      </c>
      <c r="AE783" s="57">
        <f t="shared" si="289"/>
        <v>8.7100000000000009</v>
      </c>
      <c r="AF783" s="53">
        <f>IFERROR(-ABS(INDEX('frais amazon 011225-150326'!H:H,MATCH(Reproting_ERPALIN!K783,'frais amazon 011225-150326'!D:D,0))/1.2),"Commande hors la France")</f>
        <v>-4.3499999999999996</v>
      </c>
      <c r="AG783" s="53">
        <f t="shared" si="290"/>
        <v>-4.3499999999999996</v>
      </c>
      <c r="AH783" s="53">
        <f t="shared" si="291"/>
        <v>-4.3499999999999997E-2</v>
      </c>
      <c r="AI783" s="57">
        <f t="shared" si="292"/>
        <v>4.3600000000000014E-2</v>
      </c>
      <c r="AJ783" s="56">
        <f t="shared" si="293"/>
        <v>0.18576906689390718</v>
      </c>
      <c r="AK783" s="54">
        <f t="shared" si="294"/>
        <v>4.3600000000000012</v>
      </c>
      <c r="AL783" s="46"/>
      <c r="AM783" s="41"/>
    </row>
    <row r="784" spans="1:39" x14ac:dyDescent="0.25">
      <c r="A784" s="27" t="s">
        <v>223</v>
      </c>
      <c r="B784" s="27" t="s">
        <v>224</v>
      </c>
      <c r="C784" s="27" t="s">
        <v>16</v>
      </c>
      <c r="D784" s="27" t="s">
        <v>11812</v>
      </c>
      <c r="E784" s="2">
        <v>100</v>
      </c>
      <c r="F784" s="23">
        <v>11.41</v>
      </c>
      <c r="G784" s="3">
        <v>4.99</v>
      </c>
      <c r="H784" s="3">
        <v>10.199999999999999</v>
      </c>
      <c r="I784" s="3">
        <v>89.4</v>
      </c>
      <c r="J784" s="27" t="s">
        <v>1671</v>
      </c>
      <c r="K784" s="1" t="s">
        <v>1420</v>
      </c>
      <c r="L784" s="50">
        <f t="shared" si="273"/>
        <v>1</v>
      </c>
      <c r="M784" s="51">
        <f t="shared" si="274"/>
        <v>2026</v>
      </c>
      <c r="N784" s="65">
        <f t="shared" si="275"/>
        <v>46023</v>
      </c>
      <c r="O784" s="52">
        <f t="shared" si="276"/>
        <v>0.11410000000000001</v>
      </c>
      <c r="P784" s="52">
        <f t="shared" si="277"/>
        <v>11.41</v>
      </c>
      <c r="Q784" s="53">
        <f t="shared" si="278"/>
        <v>4.99E-2</v>
      </c>
      <c r="R784" s="52">
        <f t="shared" si="279"/>
        <v>0.16400000000000001</v>
      </c>
      <c r="S784" s="54">
        <f t="shared" si="280"/>
        <v>16.400000000000002</v>
      </c>
      <c r="T784" s="52">
        <f t="shared" si="281"/>
        <v>-1.2100000000000008E-2</v>
      </c>
      <c r="U784" s="52">
        <f t="shared" si="282"/>
        <v>0.15190000000000001</v>
      </c>
      <c r="V784" s="52">
        <f t="shared" si="283"/>
        <v>15.190000000000001</v>
      </c>
      <c r="W784" s="55">
        <f>SUMIF(GLS!B:B,K784,GLS!C:C)</f>
        <v>10.73</v>
      </c>
      <c r="X784" s="55"/>
      <c r="Y784" s="55"/>
      <c r="Z784" s="52">
        <f t="shared" si="284"/>
        <v>-10.73</v>
      </c>
      <c r="AA784" s="52">
        <f t="shared" si="285"/>
        <v>-10.73</v>
      </c>
      <c r="AB784" s="52">
        <f t="shared" si="286"/>
        <v>-0.10730000000000001</v>
      </c>
      <c r="AC784" s="52">
        <f t="shared" si="287"/>
        <v>4.4600000000000001E-2</v>
      </c>
      <c r="AD784" s="56">
        <f t="shared" si="288"/>
        <v>0.27195121951219514</v>
      </c>
      <c r="AE784" s="57">
        <f t="shared" si="289"/>
        <v>4.46</v>
      </c>
      <c r="AF784" s="53">
        <f>IFERROR(-ABS(INDEX('frais amazon 011225-150326'!H:H,MATCH(Reproting_ERPALIN!K784,'frais amazon 011225-150326'!D:D,0))/1.2),"Commande hors la France")</f>
        <v>-3.0416666666666665</v>
      </c>
      <c r="AG784" s="53">
        <f t="shared" si="290"/>
        <v>-3.0416666666666661</v>
      </c>
      <c r="AH784" s="53">
        <f t="shared" si="291"/>
        <v>-3.0416666666666661E-2</v>
      </c>
      <c r="AI784" s="57">
        <f t="shared" si="292"/>
        <v>1.4183333333333339E-2</v>
      </c>
      <c r="AJ784" s="56">
        <f t="shared" si="293"/>
        <v>8.6483739837398405E-2</v>
      </c>
      <c r="AK784" s="54">
        <f t="shared" si="294"/>
        <v>1.4183333333333339</v>
      </c>
      <c r="AL784" s="46"/>
      <c r="AM784" s="41"/>
    </row>
    <row r="785" spans="1:39" x14ac:dyDescent="0.25">
      <c r="A785" s="27" t="s">
        <v>255</v>
      </c>
      <c r="B785" s="27" t="s">
        <v>256</v>
      </c>
      <c r="C785" s="27" t="s">
        <v>23</v>
      </c>
      <c r="D785" s="27" t="s">
        <v>11812</v>
      </c>
      <c r="E785" s="2">
        <v>100</v>
      </c>
      <c r="F785" s="23">
        <v>10.37</v>
      </c>
      <c r="G785" s="3" t="s">
        <v>12</v>
      </c>
      <c r="H785" s="3">
        <v>6.5</v>
      </c>
      <c r="I785" s="3">
        <v>62.68</v>
      </c>
      <c r="J785" s="27" t="s">
        <v>1671</v>
      </c>
      <c r="K785" s="1" t="s">
        <v>1421</v>
      </c>
      <c r="L785" s="50">
        <f t="shared" si="273"/>
        <v>1</v>
      </c>
      <c r="M785" s="51">
        <f t="shared" si="274"/>
        <v>2026</v>
      </c>
      <c r="N785" s="65">
        <f t="shared" si="275"/>
        <v>46023</v>
      </c>
      <c r="O785" s="52">
        <f t="shared" si="276"/>
        <v>0.10369999999999999</v>
      </c>
      <c r="P785" s="52">
        <f t="shared" si="277"/>
        <v>10.37</v>
      </c>
      <c r="Q785" s="53">
        <f t="shared" si="278"/>
        <v>0</v>
      </c>
      <c r="R785" s="52">
        <f t="shared" si="279"/>
        <v>0.10369999999999999</v>
      </c>
      <c r="S785" s="54">
        <f t="shared" si="280"/>
        <v>10.37</v>
      </c>
      <c r="T785" s="52">
        <f t="shared" si="281"/>
        <v>-3.8699999999999991E-2</v>
      </c>
      <c r="U785" s="52">
        <f t="shared" si="282"/>
        <v>6.5000000000000002E-2</v>
      </c>
      <c r="V785" s="52">
        <f t="shared" si="283"/>
        <v>6.5</v>
      </c>
      <c r="W785" s="55">
        <f>SUMIF(GLS!B:B,K785,GLS!C:C)</f>
        <v>5.25</v>
      </c>
      <c r="X785" s="55"/>
      <c r="Y785" s="55"/>
      <c r="Z785" s="52">
        <f t="shared" si="284"/>
        <v>-5.25</v>
      </c>
      <c r="AA785" s="52">
        <f t="shared" si="285"/>
        <v>-5.25</v>
      </c>
      <c r="AB785" s="52">
        <f t="shared" si="286"/>
        <v>-5.2499999999999998E-2</v>
      </c>
      <c r="AC785" s="52">
        <f t="shared" si="287"/>
        <v>1.2500000000000004E-2</v>
      </c>
      <c r="AD785" s="56">
        <f t="shared" si="288"/>
        <v>0.12054001928640314</v>
      </c>
      <c r="AE785" s="57">
        <f t="shared" si="289"/>
        <v>1.2500000000000004</v>
      </c>
      <c r="AF785" s="53">
        <f>IFERROR(-ABS(INDEX('frais amazon 011225-150326'!H:H,MATCH(Reproting_ERPALIN!K785,'frais amazon 011225-150326'!D:D,0))/1.2),"Commande hors la France")</f>
        <v>-1.925</v>
      </c>
      <c r="AG785" s="53">
        <f t="shared" si="290"/>
        <v>-1.925</v>
      </c>
      <c r="AH785" s="53">
        <f t="shared" si="291"/>
        <v>-1.925E-2</v>
      </c>
      <c r="AI785" s="57">
        <f t="shared" si="292"/>
        <v>-6.7499999999999956E-3</v>
      </c>
      <c r="AJ785" s="56">
        <f t="shared" si="293"/>
        <v>-6.5091610414657636E-2</v>
      </c>
      <c r="AK785" s="54">
        <f t="shared" si="294"/>
        <v>-0.6749999999999996</v>
      </c>
      <c r="AL785" s="46"/>
      <c r="AM785" s="41"/>
    </row>
    <row r="786" spans="1:39" x14ac:dyDescent="0.25">
      <c r="A786" s="27" t="s">
        <v>76</v>
      </c>
      <c r="B786" s="27" t="s">
        <v>77</v>
      </c>
      <c r="C786" s="27" t="s">
        <v>16</v>
      </c>
      <c r="D786" s="27" t="s">
        <v>11814</v>
      </c>
      <c r="E786" s="2">
        <v>100</v>
      </c>
      <c r="F786" s="3">
        <v>12.05</v>
      </c>
      <c r="G786" s="3">
        <v>4.99</v>
      </c>
      <c r="H786" s="3">
        <v>11.35</v>
      </c>
      <c r="I786" s="3">
        <v>94.19</v>
      </c>
      <c r="J786" s="27" t="s">
        <v>1671</v>
      </c>
      <c r="K786" s="1" t="s">
        <v>1422</v>
      </c>
      <c r="L786" s="50">
        <f t="shared" si="273"/>
        <v>12</v>
      </c>
      <c r="M786" s="51">
        <f t="shared" si="274"/>
        <v>2025</v>
      </c>
      <c r="N786" s="65">
        <f t="shared" si="275"/>
        <v>45992</v>
      </c>
      <c r="O786" s="52">
        <f t="shared" si="276"/>
        <v>0.12050000000000001</v>
      </c>
      <c r="P786" s="52">
        <f t="shared" si="277"/>
        <v>12.05</v>
      </c>
      <c r="Q786" s="53">
        <f t="shared" si="278"/>
        <v>4.99E-2</v>
      </c>
      <c r="R786" s="52">
        <f t="shared" si="279"/>
        <v>0.1704</v>
      </c>
      <c r="S786" s="54">
        <f t="shared" si="280"/>
        <v>17.04</v>
      </c>
      <c r="T786" s="52">
        <f t="shared" si="281"/>
        <v>-7.0000000000000106E-3</v>
      </c>
      <c r="U786" s="52">
        <f t="shared" si="282"/>
        <v>0.16339999999999999</v>
      </c>
      <c r="V786" s="52">
        <f t="shared" si="283"/>
        <v>16.34</v>
      </c>
      <c r="W786" s="55">
        <f>SUMIF(GLS!B:B,K786,GLS!C:C)</f>
        <v>5.25</v>
      </c>
      <c r="X786" s="55"/>
      <c r="Y786" s="55"/>
      <c r="Z786" s="52">
        <f t="shared" si="284"/>
        <v>-5.25</v>
      </c>
      <c r="AA786" s="52">
        <f t="shared" si="285"/>
        <v>-5.25</v>
      </c>
      <c r="AB786" s="52">
        <f t="shared" si="286"/>
        <v>-5.2499999999999998E-2</v>
      </c>
      <c r="AC786" s="52">
        <f t="shared" si="287"/>
        <v>0.1109</v>
      </c>
      <c r="AD786" s="56">
        <f t="shared" si="288"/>
        <v>0.6508215962441315</v>
      </c>
      <c r="AE786" s="57">
        <f t="shared" si="289"/>
        <v>11.09</v>
      </c>
      <c r="AF786" s="53">
        <f>IFERROR(-ABS(INDEX('frais amazon 011225-150326'!H:H,MATCH(Reproting_ERPALIN!K786,'frais amazon 011225-150326'!D:D,0))/1.2),"Commande hors la France")</f>
        <v>-3.1666666666666665</v>
      </c>
      <c r="AG786" s="53">
        <f t="shared" si="290"/>
        <v>-3.1666666666666661</v>
      </c>
      <c r="AH786" s="53">
        <f t="shared" si="291"/>
        <v>-3.1666666666666662E-2</v>
      </c>
      <c r="AI786" s="57">
        <f t="shared" si="292"/>
        <v>7.9233333333333336E-2</v>
      </c>
      <c r="AJ786" s="56">
        <f t="shared" si="293"/>
        <v>0.46498435054773085</v>
      </c>
      <c r="AK786" s="54">
        <f t="shared" si="294"/>
        <v>7.9233333333333338</v>
      </c>
      <c r="AL786" s="46"/>
      <c r="AM786" s="41"/>
    </row>
    <row r="787" spans="1:39" x14ac:dyDescent="0.25">
      <c r="A787" s="27" t="s">
        <v>9</v>
      </c>
      <c r="B787" s="27" t="s">
        <v>10</v>
      </c>
      <c r="C787" s="27" t="s">
        <v>11</v>
      </c>
      <c r="D787" s="27" t="s">
        <v>11812</v>
      </c>
      <c r="E787" s="2">
        <v>30</v>
      </c>
      <c r="F787" s="23">
        <v>12.03</v>
      </c>
      <c r="G787" s="3">
        <v>9.18</v>
      </c>
      <c r="H787" s="3">
        <v>7.76</v>
      </c>
      <c r="I787" s="3">
        <v>64.459999999999994</v>
      </c>
      <c r="J787" s="27" t="s">
        <v>1942</v>
      </c>
      <c r="K787" s="1" t="s">
        <v>1423</v>
      </c>
      <c r="L787" s="50">
        <f t="shared" si="273"/>
        <v>1</v>
      </c>
      <c r="M787" s="51">
        <f t="shared" si="274"/>
        <v>2026</v>
      </c>
      <c r="N787" s="65">
        <f t="shared" si="275"/>
        <v>46023</v>
      </c>
      <c r="O787" s="52">
        <f t="shared" si="276"/>
        <v>0.40099999999999997</v>
      </c>
      <c r="P787" s="52">
        <f t="shared" si="277"/>
        <v>12.03</v>
      </c>
      <c r="Q787" s="53">
        <f t="shared" si="278"/>
        <v>0.30599999999999999</v>
      </c>
      <c r="R787" s="52">
        <f t="shared" si="279"/>
        <v>0.70699999999999996</v>
      </c>
      <c r="S787" s="54">
        <f t="shared" si="280"/>
        <v>21.209999999999997</v>
      </c>
      <c r="T787" s="52">
        <f t="shared" si="281"/>
        <v>-0.14233333333333331</v>
      </c>
      <c r="U787" s="52">
        <f t="shared" si="282"/>
        <v>0.56466666666666665</v>
      </c>
      <c r="V787" s="52">
        <f t="shared" si="283"/>
        <v>16.939999999999998</v>
      </c>
      <c r="W787" s="55">
        <f>SUMIF(GLS!B:B,K787,GLS!C:C)</f>
        <v>9.620000000000001</v>
      </c>
      <c r="X787" s="55"/>
      <c r="Y787" s="55"/>
      <c r="Z787" s="52">
        <f t="shared" si="284"/>
        <v>-9.620000000000001</v>
      </c>
      <c r="AA787" s="52">
        <f t="shared" si="285"/>
        <v>-9.620000000000001</v>
      </c>
      <c r="AB787" s="52">
        <f t="shared" si="286"/>
        <v>-0.32066666666666671</v>
      </c>
      <c r="AC787" s="52">
        <f t="shared" si="287"/>
        <v>0.24399999999999994</v>
      </c>
      <c r="AD787" s="56">
        <f t="shared" si="288"/>
        <v>0.34512022630834505</v>
      </c>
      <c r="AE787" s="57">
        <f t="shared" si="289"/>
        <v>7.3199999999999985</v>
      </c>
      <c r="AF787" s="53" t="str">
        <f>IFERROR(-ABS(INDEX('frais amazon 011225-150326'!H:H,MATCH(Reproting_ERPALIN!K787,'frais amazon 011225-150326'!D:D,0))/1.2),"Commande hors la France")</f>
        <v>Commande hors la France</v>
      </c>
      <c r="AG787" s="53">
        <f t="shared" si="290"/>
        <v>0</v>
      </c>
      <c r="AH787" s="53">
        <f t="shared" si="291"/>
        <v>0</v>
      </c>
      <c r="AI787" s="57">
        <f t="shared" si="292"/>
        <v>0.24399999999999994</v>
      </c>
      <c r="AJ787" s="56">
        <f t="shared" si="293"/>
        <v>0.34512022630834505</v>
      </c>
      <c r="AK787" s="54">
        <f t="shared" si="294"/>
        <v>7.3199999999999985</v>
      </c>
      <c r="AL787" s="46"/>
      <c r="AM787" s="41"/>
    </row>
    <row r="788" spans="1:39" x14ac:dyDescent="0.25">
      <c r="A788" s="27" t="s">
        <v>9</v>
      </c>
      <c r="B788" s="27" t="s">
        <v>10</v>
      </c>
      <c r="C788" s="27" t="s">
        <v>11</v>
      </c>
      <c r="D788" s="27" t="s">
        <v>11812</v>
      </c>
      <c r="E788" s="2">
        <v>60</v>
      </c>
      <c r="F788" s="23">
        <v>29.59</v>
      </c>
      <c r="G788" s="3" t="s">
        <v>12</v>
      </c>
      <c r="H788" s="3">
        <v>21.04</v>
      </c>
      <c r="I788" s="3">
        <v>71.11</v>
      </c>
      <c r="J788" s="27" t="s">
        <v>1671</v>
      </c>
      <c r="K788" s="1" t="s">
        <v>1424</v>
      </c>
      <c r="L788" s="50">
        <f t="shared" si="273"/>
        <v>1</v>
      </c>
      <c r="M788" s="51">
        <f t="shared" si="274"/>
        <v>2026</v>
      </c>
      <c r="N788" s="65">
        <f t="shared" si="275"/>
        <v>46023</v>
      </c>
      <c r="O788" s="52">
        <f t="shared" si="276"/>
        <v>0.49316666666666664</v>
      </c>
      <c r="P788" s="52">
        <f t="shared" si="277"/>
        <v>29.59</v>
      </c>
      <c r="Q788" s="53">
        <f t="shared" si="278"/>
        <v>0</v>
      </c>
      <c r="R788" s="52">
        <f t="shared" si="279"/>
        <v>0.49316666666666664</v>
      </c>
      <c r="S788" s="54">
        <f t="shared" si="280"/>
        <v>29.59</v>
      </c>
      <c r="T788" s="52">
        <f t="shared" si="281"/>
        <v>-0.14250000000000002</v>
      </c>
      <c r="U788" s="52">
        <f t="shared" si="282"/>
        <v>0.35066666666666663</v>
      </c>
      <c r="V788" s="52">
        <f t="shared" si="283"/>
        <v>21.04</v>
      </c>
      <c r="W788" s="55">
        <f>SUMIF(GLS!B:B,K788,GLS!C:C)</f>
        <v>5.49</v>
      </c>
      <c r="X788" s="55"/>
      <c r="Y788" s="55"/>
      <c r="Z788" s="52">
        <f t="shared" si="284"/>
        <v>-5.49</v>
      </c>
      <c r="AA788" s="52">
        <f t="shared" si="285"/>
        <v>-5.49</v>
      </c>
      <c r="AB788" s="52">
        <f t="shared" si="286"/>
        <v>-9.1499999999999998E-2</v>
      </c>
      <c r="AC788" s="52">
        <f t="shared" si="287"/>
        <v>0.25916666666666666</v>
      </c>
      <c r="AD788" s="56">
        <f t="shared" si="288"/>
        <v>0.52551537681649207</v>
      </c>
      <c r="AE788" s="57">
        <f t="shared" si="289"/>
        <v>15.549999999999999</v>
      </c>
      <c r="AF788" s="53">
        <f>IFERROR(-ABS(INDEX('frais amazon 011225-150326'!H:H,MATCH(Reproting_ERPALIN!K788,'frais amazon 011225-150326'!D:D,0))/1.2),"Commande hors la France")</f>
        <v>-5.4916666666666671</v>
      </c>
      <c r="AG788" s="53">
        <f t="shared" si="290"/>
        <v>-5.4916666666666663</v>
      </c>
      <c r="AH788" s="53">
        <f t="shared" si="291"/>
        <v>-9.1527777777777777E-2</v>
      </c>
      <c r="AI788" s="57">
        <f t="shared" si="292"/>
        <v>0.16763888888888889</v>
      </c>
      <c r="AJ788" s="56">
        <f t="shared" si="293"/>
        <v>0.33992339754421541</v>
      </c>
      <c r="AK788" s="54">
        <f t="shared" si="294"/>
        <v>10.058333333333334</v>
      </c>
      <c r="AL788" s="46"/>
      <c r="AM788" s="41"/>
    </row>
    <row r="789" spans="1:39" x14ac:dyDescent="0.25">
      <c r="A789" s="27" t="s">
        <v>733</v>
      </c>
      <c r="B789" s="27" t="s">
        <v>734</v>
      </c>
      <c r="C789" s="27" t="s">
        <v>11</v>
      </c>
      <c r="D789" s="27" t="s">
        <v>11812</v>
      </c>
      <c r="E789" s="2">
        <v>10</v>
      </c>
      <c r="F789" s="23">
        <v>23.68</v>
      </c>
      <c r="G789" s="3">
        <v>4.99</v>
      </c>
      <c r="H789" s="3">
        <v>9.2899999999999991</v>
      </c>
      <c r="I789" s="3">
        <v>39.22</v>
      </c>
      <c r="J789" s="27" t="s">
        <v>1671</v>
      </c>
      <c r="K789" s="1" t="s">
        <v>1425</v>
      </c>
      <c r="L789" s="50">
        <f t="shared" si="273"/>
        <v>1</v>
      </c>
      <c r="M789" s="51">
        <f t="shared" si="274"/>
        <v>2026</v>
      </c>
      <c r="N789" s="65">
        <f t="shared" si="275"/>
        <v>46023</v>
      </c>
      <c r="O789" s="52">
        <f t="shared" si="276"/>
        <v>2.3679999999999999</v>
      </c>
      <c r="P789" s="52">
        <f t="shared" si="277"/>
        <v>23.68</v>
      </c>
      <c r="Q789" s="53">
        <f t="shared" si="278"/>
        <v>0.499</v>
      </c>
      <c r="R789" s="52">
        <f t="shared" si="279"/>
        <v>2.867</v>
      </c>
      <c r="S789" s="54">
        <f t="shared" si="280"/>
        <v>28.67</v>
      </c>
      <c r="T789" s="52">
        <f t="shared" si="281"/>
        <v>-1.4390000000000001</v>
      </c>
      <c r="U789" s="52">
        <f t="shared" si="282"/>
        <v>1.4279999999999999</v>
      </c>
      <c r="V789" s="52">
        <f t="shared" si="283"/>
        <v>14.28</v>
      </c>
      <c r="W789" s="55">
        <f>SUMIF(GLS!B:B,K789,GLS!C:C)</f>
        <v>5.48</v>
      </c>
      <c r="X789" s="55"/>
      <c r="Y789" s="55"/>
      <c r="Z789" s="52">
        <f t="shared" si="284"/>
        <v>-5.48</v>
      </c>
      <c r="AA789" s="52">
        <f t="shared" si="285"/>
        <v>-5.48</v>
      </c>
      <c r="AB789" s="52">
        <f t="shared" si="286"/>
        <v>-0.54800000000000004</v>
      </c>
      <c r="AC789" s="52">
        <f t="shared" si="287"/>
        <v>0.87999999999999989</v>
      </c>
      <c r="AD789" s="56">
        <f t="shared" si="288"/>
        <v>0.30694105336588767</v>
      </c>
      <c r="AE789" s="57">
        <f t="shared" si="289"/>
        <v>8.7999999999999989</v>
      </c>
      <c r="AF789" s="53">
        <f>IFERROR(-ABS(INDEX('frais amazon 011225-150326'!H:H,MATCH(Reproting_ERPALIN!K789,'frais amazon 011225-150326'!D:D,0))/1.2),"Commande hors la France")</f>
        <v>-5.3166666666666664</v>
      </c>
      <c r="AG789" s="53">
        <f t="shared" si="290"/>
        <v>-5.3166666666666664</v>
      </c>
      <c r="AH789" s="53">
        <f t="shared" si="291"/>
        <v>-0.53166666666666662</v>
      </c>
      <c r="AI789" s="57">
        <f t="shared" si="292"/>
        <v>0.34833333333333327</v>
      </c>
      <c r="AJ789" s="56">
        <f t="shared" si="293"/>
        <v>0.12149750029066386</v>
      </c>
      <c r="AK789" s="54">
        <f t="shared" si="294"/>
        <v>3.4833333333333325</v>
      </c>
      <c r="AL789" s="46"/>
      <c r="AM789" s="41"/>
    </row>
    <row r="790" spans="1:39" x14ac:dyDescent="0.25">
      <c r="A790" s="27" t="s">
        <v>9</v>
      </c>
      <c r="B790" s="27" t="s">
        <v>10</v>
      </c>
      <c r="C790" s="27" t="s">
        <v>11</v>
      </c>
      <c r="D790" s="27" t="s">
        <v>11812</v>
      </c>
      <c r="E790" s="2">
        <v>15</v>
      </c>
      <c r="F790" s="23">
        <v>6.93</v>
      </c>
      <c r="G790" s="3">
        <v>4.99</v>
      </c>
      <c r="H790" s="3">
        <v>4.79</v>
      </c>
      <c r="I790" s="3">
        <v>69.16</v>
      </c>
      <c r="J790" s="27" t="s">
        <v>1671</v>
      </c>
      <c r="K790" s="1" t="s">
        <v>1426</v>
      </c>
      <c r="L790" s="50">
        <f t="shared" si="273"/>
        <v>1</v>
      </c>
      <c r="M790" s="51">
        <f t="shared" si="274"/>
        <v>2026</v>
      </c>
      <c r="N790" s="65">
        <f t="shared" si="275"/>
        <v>46023</v>
      </c>
      <c r="O790" s="52">
        <f t="shared" si="276"/>
        <v>0.46199999999999997</v>
      </c>
      <c r="P790" s="52">
        <f t="shared" si="277"/>
        <v>6.93</v>
      </c>
      <c r="Q790" s="53">
        <f t="shared" si="278"/>
        <v>0.33266666666666667</v>
      </c>
      <c r="R790" s="52">
        <f t="shared" si="279"/>
        <v>0.79466666666666663</v>
      </c>
      <c r="S790" s="54">
        <f t="shared" si="280"/>
        <v>11.92</v>
      </c>
      <c r="T790" s="52">
        <f t="shared" si="281"/>
        <v>-0.14266666666666664</v>
      </c>
      <c r="U790" s="52">
        <f t="shared" si="282"/>
        <v>0.65200000000000002</v>
      </c>
      <c r="V790" s="52">
        <f t="shared" si="283"/>
        <v>9.7800000000000011</v>
      </c>
      <c r="W790" s="55">
        <f>SUMIF(GLS!B:B,K790,GLS!C:C)</f>
        <v>5.25</v>
      </c>
      <c r="X790" s="55"/>
      <c r="Y790" s="55"/>
      <c r="Z790" s="52">
        <f t="shared" si="284"/>
        <v>-5.25</v>
      </c>
      <c r="AA790" s="52">
        <f t="shared" si="285"/>
        <v>-5.25</v>
      </c>
      <c r="AB790" s="52">
        <f t="shared" si="286"/>
        <v>-0.35</v>
      </c>
      <c r="AC790" s="52">
        <f t="shared" si="287"/>
        <v>0.30200000000000005</v>
      </c>
      <c r="AD790" s="56">
        <f t="shared" si="288"/>
        <v>0.38003355704697994</v>
      </c>
      <c r="AE790" s="57">
        <f t="shared" si="289"/>
        <v>4.5300000000000011</v>
      </c>
      <c r="AF790" s="53">
        <f>IFERROR(-ABS(INDEX('frais amazon 011225-150326'!H:H,MATCH(Reproting_ERPALIN!K790,'frais amazon 011225-150326'!D:D,0))/1.2),"Commande hors la France")</f>
        <v>-2.2166666666666668</v>
      </c>
      <c r="AG790" s="53">
        <f t="shared" si="290"/>
        <v>-2.2166666666666668</v>
      </c>
      <c r="AH790" s="53">
        <f t="shared" si="291"/>
        <v>-0.14777777777777779</v>
      </c>
      <c r="AI790" s="57">
        <f t="shared" si="292"/>
        <v>0.15422222222222226</v>
      </c>
      <c r="AJ790" s="56">
        <f t="shared" si="293"/>
        <v>0.19407158836689042</v>
      </c>
      <c r="AK790" s="54">
        <f t="shared" si="294"/>
        <v>2.3133333333333339</v>
      </c>
      <c r="AL790" s="46"/>
      <c r="AM790" s="41"/>
    </row>
    <row r="791" spans="1:39" x14ac:dyDescent="0.25">
      <c r="A791" s="27" t="s">
        <v>1428</v>
      </c>
      <c r="B791" s="27" t="s">
        <v>1429</v>
      </c>
      <c r="C791" s="27" t="s">
        <v>16</v>
      </c>
      <c r="D791" s="27" t="s">
        <v>11814</v>
      </c>
      <c r="E791" s="2">
        <v>100</v>
      </c>
      <c r="F791" s="3">
        <v>23.41</v>
      </c>
      <c r="G791" s="3">
        <v>4.99</v>
      </c>
      <c r="H791" s="3">
        <v>12.59</v>
      </c>
      <c r="I791" s="3">
        <v>53.78</v>
      </c>
      <c r="J791" s="27" t="s">
        <v>1671</v>
      </c>
      <c r="K791" s="1" t="s">
        <v>1430</v>
      </c>
      <c r="L791" s="50">
        <f t="shared" si="273"/>
        <v>12</v>
      </c>
      <c r="M791" s="51">
        <f t="shared" si="274"/>
        <v>2025</v>
      </c>
      <c r="N791" s="65">
        <f t="shared" si="275"/>
        <v>45992</v>
      </c>
      <c r="O791" s="52">
        <f t="shared" si="276"/>
        <v>0.2341</v>
      </c>
      <c r="P791" s="52">
        <f t="shared" si="277"/>
        <v>23.41</v>
      </c>
      <c r="Q791" s="53">
        <f t="shared" si="278"/>
        <v>4.99E-2</v>
      </c>
      <c r="R791" s="52">
        <f t="shared" si="279"/>
        <v>0.28400000000000003</v>
      </c>
      <c r="S791" s="54">
        <f t="shared" si="280"/>
        <v>28.400000000000002</v>
      </c>
      <c r="T791" s="52">
        <f t="shared" si="281"/>
        <v>-0.1082</v>
      </c>
      <c r="U791" s="52">
        <f t="shared" si="282"/>
        <v>0.17580000000000001</v>
      </c>
      <c r="V791" s="52">
        <f t="shared" si="283"/>
        <v>17.580000000000002</v>
      </c>
      <c r="W791" s="55">
        <f>SUMIF(GLS!B:B,K791,GLS!C:C)</f>
        <v>5.25</v>
      </c>
      <c r="X791" s="55"/>
      <c r="Y791" s="55"/>
      <c r="Z791" s="52">
        <f t="shared" si="284"/>
        <v>-5.25</v>
      </c>
      <c r="AA791" s="52">
        <f t="shared" si="285"/>
        <v>-5.25</v>
      </c>
      <c r="AB791" s="52">
        <f t="shared" si="286"/>
        <v>-5.2499999999999998E-2</v>
      </c>
      <c r="AC791" s="52">
        <f t="shared" si="287"/>
        <v>0.12330000000000002</v>
      </c>
      <c r="AD791" s="56">
        <f t="shared" si="288"/>
        <v>0.43415492957746482</v>
      </c>
      <c r="AE791" s="57">
        <f t="shared" si="289"/>
        <v>12.330000000000002</v>
      </c>
      <c r="AF791" s="53">
        <f>IFERROR(-ABS(INDEX('frais amazon 011225-150326'!H:H,MATCH(Reproting_ERPALIN!K791,'frais amazon 011225-150326'!D:D,0))/1.2),"Commande hors la France")</f>
        <v>-5.2583333333333329</v>
      </c>
      <c r="AG791" s="53">
        <f t="shared" si="290"/>
        <v>-5.2583333333333329</v>
      </c>
      <c r="AH791" s="53">
        <f t="shared" si="291"/>
        <v>-5.2583333333333329E-2</v>
      </c>
      <c r="AI791" s="57">
        <f t="shared" si="292"/>
        <v>7.0716666666666692E-2</v>
      </c>
      <c r="AJ791" s="56">
        <f t="shared" si="293"/>
        <v>0.24900234741784044</v>
      </c>
      <c r="AK791" s="54">
        <f t="shared" si="294"/>
        <v>7.071666666666669</v>
      </c>
      <c r="AL791" s="46"/>
      <c r="AM791" s="41"/>
    </row>
    <row r="792" spans="1:39" x14ac:dyDescent="0.25">
      <c r="A792" s="27" t="s">
        <v>207</v>
      </c>
      <c r="B792" s="27" t="s">
        <v>208</v>
      </c>
      <c r="C792" s="27" t="s">
        <v>16</v>
      </c>
      <c r="D792" s="27" t="s">
        <v>11812</v>
      </c>
      <c r="E792" s="2">
        <v>3</v>
      </c>
      <c r="F792" s="23">
        <v>19.45</v>
      </c>
      <c r="G792" s="3">
        <v>4.99</v>
      </c>
      <c r="H792" s="3">
        <v>17.850000000000001</v>
      </c>
      <c r="I792" s="3">
        <v>91.77</v>
      </c>
      <c r="J792" s="27" t="s">
        <v>1671</v>
      </c>
      <c r="K792" s="1" t="s">
        <v>1432</v>
      </c>
      <c r="L792" s="50">
        <f t="shared" si="273"/>
        <v>1</v>
      </c>
      <c r="M792" s="51">
        <f t="shared" si="274"/>
        <v>2026</v>
      </c>
      <c r="N792" s="65">
        <f t="shared" si="275"/>
        <v>46023</v>
      </c>
      <c r="O792" s="52">
        <f t="shared" si="276"/>
        <v>6.4833333333333334</v>
      </c>
      <c r="P792" s="52">
        <f t="shared" si="277"/>
        <v>19.45</v>
      </c>
      <c r="Q792" s="53">
        <f t="shared" si="278"/>
        <v>1.6633333333333333</v>
      </c>
      <c r="R792" s="52">
        <f t="shared" si="279"/>
        <v>8.1466666666666665</v>
      </c>
      <c r="S792" s="54">
        <f t="shared" si="280"/>
        <v>24.439999999999998</v>
      </c>
      <c r="T792" s="52">
        <f t="shared" si="281"/>
        <v>-0.53333333333333266</v>
      </c>
      <c r="U792" s="52">
        <f t="shared" si="282"/>
        <v>7.6133333333333342</v>
      </c>
      <c r="V792" s="52">
        <f t="shared" si="283"/>
        <v>22.840000000000003</v>
      </c>
      <c r="W792" s="55">
        <f>SUMIF(GLS!B:B,K792,GLS!C:C)</f>
        <v>5.25</v>
      </c>
      <c r="X792" s="55"/>
      <c r="Y792" s="55"/>
      <c r="Z792" s="52">
        <f t="shared" si="284"/>
        <v>-5.25</v>
      </c>
      <c r="AA792" s="52">
        <f t="shared" si="285"/>
        <v>-5.25</v>
      </c>
      <c r="AB792" s="52">
        <f t="shared" si="286"/>
        <v>-1.75</v>
      </c>
      <c r="AC792" s="52">
        <f t="shared" si="287"/>
        <v>5.8633333333333342</v>
      </c>
      <c r="AD792" s="56">
        <f t="shared" si="288"/>
        <v>0.71972176759410811</v>
      </c>
      <c r="AE792" s="57">
        <f t="shared" si="289"/>
        <v>17.590000000000003</v>
      </c>
      <c r="AF792" s="53">
        <f>IFERROR(-ABS(INDEX('frais amazon 011225-150326'!H:H,MATCH(Reproting_ERPALIN!K792,'frais amazon 011225-150326'!D:D,0))/1.2),"Commande hors la France")</f>
        <v>-2.4083333333333337</v>
      </c>
      <c r="AG792" s="53">
        <f t="shared" si="290"/>
        <v>-2.4083333333333337</v>
      </c>
      <c r="AH792" s="53">
        <f t="shared" si="291"/>
        <v>-0.80277777777777792</v>
      </c>
      <c r="AI792" s="57">
        <f t="shared" si="292"/>
        <v>5.0605555555555561</v>
      </c>
      <c r="AJ792" s="56">
        <f t="shared" si="293"/>
        <v>0.62118112384069835</v>
      </c>
      <c r="AK792" s="54">
        <f t="shared" si="294"/>
        <v>15.181666666666668</v>
      </c>
      <c r="AL792" s="46"/>
      <c r="AM792" s="41"/>
    </row>
    <row r="793" spans="1:39" x14ac:dyDescent="0.25">
      <c r="A793" s="27" t="s">
        <v>1435</v>
      </c>
      <c r="B793" s="27" t="s">
        <v>1436</v>
      </c>
      <c r="C793" s="27" t="s">
        <v>33</v>
      </c>
      <c r="D793" s="27" t="s">
        <v>11815</v>
      </c>
      <c r="E793" s="2">
        <v>200</v>
      </c>
      <c r="F793" s="3">
        <v>5.52</v>
      </c>
      <c r="G793" s="3">
        <v>10.6</v>
      </c>
      <c r="H793" s="3">
        <v>2.16</v>
      </c>
      <c r="I793" s="3">
        <v>39.130000000000003</v>
      </c>
      <c r="J793" s="27" t="s">
        <v>1916</v>
      </c>
      <c r="K793" s="1" t="s">
        <v>1437</v>
      </c>
      <c r="L793" s="50">
        <f t="shared" si="273"/>
        <v>2</v>
      </c>
      <c r="M793" s="51">
        <f t="shared" si="274"/>
        <v>2026</v>
      </c>
      <c r="N793" s="65">
        <f t="shared" si="275"/>
        <v>46054</v>
      </c>
      <c r="O793" s="52">
        <f t="shared" si="276"/>
        <v>2.76E-2</v>
      </c>
      <c r="P793" s="52">
        <f t="shared" si="277"/>
        <v>5.52</v>
      </c>
      <c r="Q793" s="53">
        <f t="shared" si="278"/>
        <v>5.2999999999999999E-2</v>
      </c>
      <c r="R793" s="52">
        <f t="shared" si="279"/>
        <v>8.0600000000000005E-2</v>
      </c>
      <c r="S793" s="54">
        <f t="shared" si="280"/>
        <v>16.12</v>
      </c>
      <c r="T793" s="52">
        <f t="shared" si="281"/>
        <v>-1.6799999999999995E-2</v>
      </c>
      <c r="U793" s="52">
        <f t="shared" si="282"/>
        <v>6.3800000000000009E-2</v>
      </c>
      <c r="V793" s="52">
        <f t="shared" si="283"/>
        <v>12.760000000000002</v>
      </c>
      <c r="W793" s="55">
        <f>SUMIF(GLS!B:B,K793,GLS!C:C)</f>
        <v>10.719999999999999</v>
      </c>
      <c r="X793" s="55"/>
      <c r="Y793" s="55"/>
      <c r="Z793" s="52">
        <f t="shared" si="284"/>
        <v>-10.719999999999999</v>
      </c>
      <c r="AA793" s="52">
        <f t="shared" si="285"/>
        <v>-10.72</v>
      </c>
      <c r="AB793" s="52">
        <f t="shared" si="286"/>
        <v>-5.3600000000000002E-2</v>
      </c>
      <c r="AC793" s="52">
        <f t="shared" si="287"/>
        <v>1.0200000000000008E-2</v>
      </c>
      <c r="AD793" s="56">
        <f t="shared" si="288"/>
        <v>0.12655086848635244</v>
      </c>
      <c r="AE793" s="57">
        <f t="shared" si="289"/>
        <v>2.0400000000000014</v>
      </c>
      <c r="AF793" s="53" t="str">
        <f>IFERROR(-ABS(INDEX('frais amazon 011225-150326'!H:H,MATCH(Reproting_ERPALIN!K793,'frais amazon 011225-150326'!D:D,0))/1.2),"Commande hors la France")</f>
        <v>Commande hors la France</v>
      </c>
      <c r="AG793" s="53">
        <f t="shared" si="290"/>
        <v>0</v>
      </c>
      <c r="AH793" s="53">
        <f t="shared" si="291"/>
        <v>0</v>
      </c>
      <c r="AI793" s="57">
        <f t="shared" si="292"/>
        <v>1.0200000000000008E-2</v>
      </c>
      <c r="AJ793" s="56">
        <f t="shared" si="293"/>
        <v>0.12655086848635244</v>
      </c>
      <c r="AK793" s="54">
        <f t="shared" si="294"/>
        <v>2.0400000000000014</v>
      </c>
      <c r="AL793" s="46"/>
      <c r="AM793" s="41"/>
    </row>
    <row r="794" spans="1:39" x14ac:dyDescent="0.25">
      <c r="A794" s="27" t="s">
        <v>196</v>
      </c>
      <c r="B794" s="27" t="s">
        <v>197</v>
      </c>
      <c r="C794" s="27" t="s">
        <v>11</v>
      </c>
      <c r="D794" s="27" t="s">
        <v>11812</v>
      </c>
      <c r="E794" s="2">
        <v>90</v>
      </c>
      <c r="F794" s="23">
        <v>99.9</v>
      </c>
      <c r="G794" s="3" t="s">
        <v>12</v>
      </c>
      <c r="H794" s="3">
        <v>41.6</v>
      </c>
      <c r="I794" s="3">
        <v>41.64</v>
      </c>
      <c r="J794" s="27" t="s">
        <v>1671</v>
      </c>
      <c r="K794" s="1" t="s">
        <v>1438</v>
      </c>
      <c r="L794" s="50">
        <f t="shared" si="273"/>
        <v>1</v>
      </c>
      <c r="M794" s="51">
        <f t="shared" si="274"/>
        <v>2026</v>
      </c>
      <c r="N794" s="65">
        <f t="shared" si="275"/>
        <v>46023</v>
      </c>
      <c r="O794" s="52">
        <f t="shared" si="276"/>
        <v>1.1100000000000001</v>
      </c>
      <c r="P794" s="52">
        <f t="shared" si="277"/>
        <v>99.9</v>
      </c>
      <c r="Q794" s="53">
        <f t="shared" si="278"/>
        <v>0</v>
      </c>
      <c r="R794" s="52">
        <f t="shared" si="279"/>
        <v>1.1100000000000001</v>
      </c>
      <c r="S794" s="54">
        <f t="shared" si="280"/>
        <v>99.9</v>
      </c>
      <c r="T794" s="52">
        <f t="shared" si="281"/>
        <v>-0.64777777777777779</v>
      </c>
      <c r="U794" s="52">
        <f t="shared" si="282"/>
        <v>0.46222222222222231</v>
      </c>
      <c r="V794" s="52">
        <f t="shared" si="283"/>
        <v>41.600000000000009</v>
      </c>
      <c r="W794" s="55">
        <f>SUMIF(GLS!B:B,K794,GLS!C:C)</f>
        <v>7.6199999999999992</v>
      </c>
      <c r="X794" s="55"/>
      <c r="Y794" s="55"/>
      <c r="Z794" s="52">
        <f t="shared" si="284"/>
        <v>-7.6199999999999992</v>
      </c>
      <c r="AA794" s="52">
        <f t="shared" si="285"/>
        <v>-7.6199999999999992</v>
      </c>
      <c r="AB794" s="52">
        <f t="shared" si="286"/>
        <v>-8.4666666666666654E-2</v>
      </c>
      <c r="AC794" s="52">
        <f t="shared" si="287"/>
        <v>0.37755555555555564</v>
      </c>
      <c r="AD794" s="56">
        <f t="shared" si="288"/>
        <v>0.34014014014014021</v>
      </c>
      <c r="AE794" s="57">
        <f t="shared" si="289"/>
        <v>33.980000000000011</v>
      </c>
      <c r="AF794" s="53">
        <f>IFERROR(-ABS(INDEX('frais amazon 011225-150326'!H:H,MATCH(Reproting_ERPALIN!K794,'frais amazon 011225-150326'!D:D,0))/1.2),"Commande hors la France")</f>
        <v>-18.533333333333331</v>
      </c>
      <c r="AG794" s="53">
        <f t="shared" si="290"/>
        <v>-18.533333333333331</v>
      </c>
      <c r="AH794" s="53">
        <f t="shared" si="291"/>
        <v>-0.2059259259259259</v>
      </c>
      <c r="AI794" s="57">
        <f t="shared" si="292"/>
        <v>0.17162962962962974</v>
      </c>
      <c r="AJ794" s="56">
        <f t="shared" si="293"/>
        <v>0.15462128795462138</v>
      </c>
      <c r="AK794" s="54">
        <f t="shared" si="294"/>
        <v>15.446666666666676</v>
      </c>
      <c r="AL794" s="46"/>
      <c r="AM794" s="41"/>
    </row>
    <row r="795" spans="1:39" x14ac:dyDescent="0.25">
      <c r="A795" s="27" t="s">
        <v>76</v>
      </c>
      <c r="B795" s="27" t="s">
        <v>77</v>
      </c>
      <c r="C795" s="27" t="s">
        <v>16</v>
      </c>
      <c r="D795" s="27" t="s">
        <v>11812</v>
      </c>
      <c r="E795" s="2">
        <v>100</v>
      </c>
      <c r="F795" s="23">
        <v>10.47</v>
      </c>
      <c r="G795" s="3">
        <v>12.376237623762</v>
      </c>
      <c r="H795" s="3">
        <v>9.77</v>
      </c>
      <c r="I795" s="3">
        <v>93.31</v>
      </c>
      <c r="J795" s="27" t="s">
        <v>1918</v>
      </c>
      <c r="K795" s="1" t="s">
        <v>1439</v>
      </c>
      <c r="L795" s="50">
        <f t="shared" si="273"/>
        <v>1</v>
      </c>
      <c r="M795" s="51">
        <f t="shared" si="274"/>
        <v>2026</v>
      </c>
      <c r="N795" s="65">
        <f t="shared" si="275"/>
        <v>46023</v>
      </c>
      <c r="O795" s="52">
        <f t="shared" si="276"/>
        <v>0.1047</v>
      </c>
      <c r="P795" s="52">
        <f t="shared" si="277"/>
        <v>10.47</v>
      </c>
      <c r="Q795" s="53">
        <f t="shared" si="278"/>
        <v>0.12376237623762</v>
      </c>
      <c r="R795" s="52">
        <f t="shared" si="279"/>
        <v>0.22846237623762</v>
      </c>
      <c r="S795" s="54">
        <f t="shared" si="280"/>
        <v>22.846237623762001</v>
      </c>
      <c r="T795" s="52">
        <f t="shared" si="281"/>
        <v>-7.0000000000000106E-3</v>
      </c>
      <c r="U795" s="52">
        <f t="shared" si="282"/>
        <v>0.22146237623762</v>
      </c>
      <c r="V795" s="52">
        <f t="shared" si="283"/>
        <v>22.146237623761998</v>
      </c>
      <c r="W795" s="55">
        <f>SUMIF(GLS!B:B,K795,GLS!C:C)</f>
        <v>10.719999999999999</v>
      </c>
      <c r="X795" s="55"/>
      <c r="Y795" s="55"/>
      <c r="Z795" s="52">
        <f t="shared" si="284"/>
        <v>-10.719999999999999</v>
      </c>
      <c r="AA795" s="52">
        <f t="shared" si="285"/>
        <v>-10.613861386138614</v>
      </c>
      <c r="AB795" s="52">
        <f t="shared" si="286"/>
        <v>-0.10613861386138615</v>
      </c>
      <c r="AC795" s="52">
        <f t="shared" si="287"/>
        <v>0.11532376237623385</v>
      </c>
      <c r="AD795" s="56">
        <f t="shared" si="288"/>
        <v>0.50478229402764974</v>
      </c>
      <c r="AE795" s="57">
        <f t="shared" si="289"/>
        <v>11.532376237623385</v>
      </c>
      <c r="AF795" s="53" t="str">
        <f>IFERROR(-ABS(INDEX('frais amazon 011225-150326'!H:H,MATCH(Reproting_ERPALIN!K795,'frais amazon 011225-150326'!D:D,0))/1.2),"Commande hors la France")</f>
        <v>Commande hors la France</v>
      </c>
      <c r="AG795" s="53">
        <f t="shared" si="290"/>
        <v>0</v>
      </c>
      <c r="AH795" s="53">
        <f t="shared" si="291"/>
        <v>0</v>
      </c>
      <c r="AI795" s="57">
        <f t="shared" si="292"/>
        <v>0.11532376237623385</v>
      </c>
      <c r="AJ795" s="56">
        <f t="shared" si="293"/>
        <v>0.50478229402764974</v>
      </c>
      <c r="AK795" s="54">
        <f t="shared" si="294"/>
        <v>11.532376237623385</v>
      </c>
      <c r="AL795" s="46"/>
      <c r="AM795" s="41"/>
    </row>
    <row r="796" spans="1:39" x14ac:dyDescent="0.25">
      <c r="A796" s="27" t="s">
        <v>1440</v>
      </c>
      <c r="B796" s="27" t="s">
        <v>1441</v>
      </c>
      <c r="C796" s="27" t="s">
        <v>16</v>
      </c>
      <c r="D796" s="27" t="s">
        <v>11812</v>
      </c>
      <c r="E796" s="2">
        <v>1</v>
      </c>
      <c r="F796" s="23">
        <v>6.99</v>
      </c>
      <c r="G796" s="3">
        <v>0.12376237623762</v>
      </c>
      <c r="H796" s="3">
        <v>6.99</v>
      </c>
      <c r="I796" s="3">
        <v>100</v>
      </c>
      <c r="J796" s="27" t="s">
        <v>1918</v>
      </c>
      <c r="K796" s="1" t="s">
        <v>1439</v>
      </c>
      <c r="L796" s="50">
        <f t="shared" si="273"/>
        <v>1</v>
      </c>
      <c r="M796" s="51">
        <f t="shared" si="274"/>
        <v>2026</v>
      </c>
      <c r="N796" s="65">
        <f t="shared" si="275"/>
        <v>46023</v>
      </c>
      <c r="O796" s="52">
        <f t="shared" si="276"/>
        <v>6.99</v>
      </c>
      <c r="P796" s="52">
        <f t="shared" si="277"/>
        <v>6.99</v>
      </c>
      <c r="Q796" s="53">
        <f t="shared" si="278"/>
        <v>0.12376237623762</v>
      </c>
      <c r="R796" s="52">
        <f t="shared" si="279"/>
        <v>7.1137623762376201</v>
      </c>
      <c r="S796" s="54">
        <f t="shared" si="280"/>
        <v>7.1137623762376201</v>
      </c>
      <c r="T796" s="52">
        <f t="shared" si="281"/>
        <v>0</v>
      </c>
      <c r="U796" s="52">
        <f t="shared" si="282"/>
        <v>7.1137623762376201</v>
      </c>
      <c r="V796" s="52">
        <f t="shared" si="283"/>
        <v>7.1137623762376201</v>
      </c>
      <c r="W796" s="55">
        <f>SUMIF(GLS!B:B,K796,GLS!C:C)</f>
        <v>10.719999999999999</v>
      </c>
      <c r="X796" s="55"/>
      <c r="Y796" s="55"/>
      <c r="Z796" s="52">
        <f t="shared" si="284"/>
        <v>-10.719999999999999</v>
      </c>
      <c r="AA796" s="52">
        <f t="shared" si="285"/>
        <v>-0.10613861386138612</v>
      </c>
      <c r="AB796" s="52">
        <f t="shared" si="286"/>
        <v>-0.10613861386138612</v>
      </c>
      <c r="AC796" s="52">
        <f t="shared" si="287"/>
        <v>7.0076237623762339</v>
      </c>
      <c r="AD796" s="56">
        <f t="shared" si="288"/>
        <v>0.98507982017842977</v>
      </c>
      <c r="AE796" s="57">
        <f t="shared" si="289"/>
        <v>7.0076237623762339</v>
      </c>
      <c r="AF796" s="53" t="str">
        <f>IFERROR(-ABS(INDEX('frais amazon 011225-150326'!H:H,MATCH(Reproting_ERPALIN!K796,'frais amazon 011225-150326'!D:D,0))/1.2),"Commande hors la France")</f>
        <v>Commande hors la France</v>
      </c>
      <c r="AG796" s="53">
        <f t="shared" si="290"/>
        <v>0</v>
      </c>
      <c r="AH796" s="53">
        <f t="shared" si="291"/>
        <v>0</v>
      </c>
      <c r="AI796" s="57">
        <f t="shared" si="292"/>
        <v>7.0076237623762339</v>
      </c>
      <c r="AJ796" s="56">
        <f t="shared" si="293"/>
        <v>0.98507982017842977</v>
      </c>
      <c r="AK796" s="54">
        <f t="shared" si="294"/>
        <v>7.0076237623762339</v>
      </c>
      <c r="AL796" s="46"/>
      <c r="AM796" s="41"/>
    </row>
    <row r="797" spans="1:39" x14ac:dyDescent="0.25">
      <c r="A797" s="27" t="s">
        <v>180</v>
      </c>
      <c r="B797" s="27" t="s">
        <v>181</v>
      </c>
      <c r="C797" s="27" t="s">
        <v>33</v>
      </c>
      <c r="D797" s="27" t="s">
        <v>11812</v>
      </c>
      <c r="E797" s="2">
        <v>3</v>
      </c>
      <c r="F797" s="23">
        <v>8.4700000000000006</v>
      </c>
      <c r="G797" s="3">
        <v>4.99</v>
      </c>
      <c r="H797" s="3">
        <v>5.28</v>
      </c>
      <c r="I797" s="3">
        <v>62.34</v>
      </c>
      <c r="J797" s="27" t="s">
        <v>1671</v>
      </c>
      <c r="K797" s="1" t="s">
        <v>1442</v>
      </c>
      <c r="L797" s="50">
        <f t="shared" si="273"/>
        <v>1</v>
      </c>
      <c r="M797" s="51">
        <f t="shared" si="274"/>
        <v>2026</v>
      </c>
      <c r="N797" s="65">
        <f t="shared" si="275"/>
        <v>46023</v>
      </c>
      <c r="O797" s="52">
        <f t="shared" si="276"/>
        <v>2.8233333333333337</v>
      </c>
      <c r="P797" s="52">
        <f t="shared" si="277"/>
        <v>8.4700000000000006</v>
      </c>
      <c r="Q797" s="53">
        <f t="shared" si="278"/>
        <v>1.6633333333333333</v>
      </c>
      <c r="R797" s="52">
        <f t="shared" si="279"/>
        <v>4.4866666666666672</v>
      </c>
      <c r="S797" s="54">
        <f t="shared" si="280"/>
        <v>13.46</v>
      </c>
      <c r="T797" s="52">
        <f t="shared" si="281"/>
        <v>-1.0633333333333335</v>
      </c>
      <c r="U797" s="52">
        <f t="shared" si="282"/>
        <v>3.4233333333333338</v>
      </c>
      <c r="V797" s="52">
        <f t="shared" si="283"/>
        <v>10.270000000000001</v>
      </c>
      <c r="W797" s="55">
        <f>SUMIF(GLS!B:B,K797,GLS!C:C)</f>
        <v>5.25</v>
      </c>
      <c r="X797" s="55"/>
      <c r="Y797" s="55"/>
      <c r="Z797" s="52">
        <f t="shared" si="284"/>
        <v>-5.25</v>
      </c>
      <c r="AA797" s="52">
        <f t="shared" si="285"/>
        <v>-5.25</v>
      </c>
      <c r="AB797" s="52">
        <f t="shared" si="286"/>
        <v>-1.75</v>
      </c>
      <c r="AC797" s="52">
        <f t="shared" si="287"/>
        <v>1.6733333333333338</v>
      </c>
      <c r="AD797" s="56">
        <f t="shared" si="288"/>
        <v>0.3729569093610699</v>
      </c>
      <c r="AE797" s="57">
        <f t="shared" si="289"/>
        <v>5.0200000000000014</v>
      </c>
      <c r="AF797" s="53">
        <f>IFERROR(-ABS(INDEX('frais amazon 011225-150326'!H:H,MATCH(Reproting_ERPALIN!K797,'frais amazon 011225-150326'!D:D,0))/1.2),"Commande hors la France")</f>
        <v>-2.5</v>
      </c>
      <c r="AG797" s="53">
        <f t="shared" si="290"/>
        <v>-2.5</v>
      </c>
      <c r="AH797" s="53">
        <f t="shared" si="291"/>
        <v>-0.83333333333333337</v>
      </c>
      <c r="AI797" s="57">
        <f t="shared" si="292"/>
        <v>0.84000000000000041</v>
      </c>
      <c r="AJ797" s="56">
        <f t="shared" si="293"/>
        <v>0.18722139673105503</v>
      </c>
      <c r="AK797" s="54">
        <f t="shared" si="294"/>
        <v>2.5200000000000014</v>
      </c>
      <c r="AL797" s="46"/>
      <c r="AM797" s="41"/>
    </row>
    <row r="798" spans="1:39" x14ac:dyDescent="0.25">
      <c r="A798" s="27" t="s">
        <v>271</v>
      </c>
      <c r="B798" s="27" t="s">
        <v>272</v>
      </c>
      <c r="C798" s="27" t="s">
        <v>29</v>
      </c>
      <c r="D798" s="27" t="s">
        <v>11812</v>
      </c>
      <c r="E798" s="2">
        <v>28</v>
      </c>
      <c r="F798" s="23">
        <v>24.65</v>
      </c>
      <c r="G798" s="3">
        <v>4.99</v>
      </c>
      <c r="H798" s="3">
        <v>10.73</v>
      </c>
      <c r="I798" s="3">
        <v>43.55</v>
      </c>
      <c r="J798" s="27" t="s">
        <v>1671</v>
      </c>
      <c r="K798" s="1" t="s">
        <v>1443</v>
      </c>
      <c r="L798" s="50">
        <f t="shared" si="273"/>
        <v>1</v>
      </c>
      <c r="M798" s="51">
        <f t="shared" si="274"/>
        <v>2026</v>
      </c>
      <c r="N798" s="65">
        <f t="shared" si="275"/>
        <v>46023</v>
      </c>
      <c r="O798" s="52">
        <f t="shared" si="276"/>
        <v>0.88035714285714284</v>
      </c>
      <c r="P798" s="52">
        <f t="shared" si="277"/>
        <v>24.65</v>
      </c>
      <c r="Q798" s="53">
        <f t="shared" si="278"/>
        <v>0.17821428571428571</v>
      </c>
      <c r="R798" s="52">
        <f t="shared" si="279"/>
        <v>1.0585714285714285</v>
      </c>
      <c r="S798" s="54">
        <f t="shared" si="280"/>
        <v>29.639999999999997</v>
      </c>
      <c r="T798" s="52">
        <f t="shared" si="281"/>
        <v>-0.49714285714285705</v>
      </c>
      <c r="U798" s="52">
        <f t="shared" si="282"/>
        <v>0.56142857142857139</v>
      </c>
      <c r="V798" s="52">
        <f t="shared" si="283"/>
        <v>15.719999999999999</v>
      </c>
      <c r="W798" s="55">
        <f>SUMIF(GLS!B:B,K798,GLS!C:C)</f>
        <v>5.25</v>
      </c>
      <c r="X798" s="55"/>
      <c r="Y798" s="55"/>
      <c r="Z798" s="52">
        <f t="shared" si="284"/>
        <v>-5.25</v>
      </c>
      <c r="AA798" s="52">
        <f t="shared" si="285"/>
        <v>-5.25</v>
      </c>
      <c r="AB798" s="52">
        <f t="shared" si="286"/>
        <v>-0.1875</v>
      </c>
      <c r="AC798" s="52">
        <f t="shared" si="287"/>
        <v>0.37392857142857139</v>
      </c>
      <c r="AD798" s="56">
        <f t="shared" si="288"/>
        <v>0.35323886639676111</v>
      </c>
      <c r="AE798" s="57">
        <f t="shared" si="289"/>
        <v>10.469999999999999</v>
      </c>
      <c r="AF798" s="53">
        <f>IFERROR(-ABS(INDEX('frais amazon 011225-150326'!H:H,MATCH(Reproting_ERPALIN!K798,'frais amazon 011225-150326'!D:D,0))/1.2),"Commande hors la France")</f>
        <v>-5.5</v>
      </c>
      <c r="AG798" s="53">
        <f t="shared" si="290"/>
        <v>-5.5</v>
      </c>
      <c r="AH798" s="53">
        <f t="shared" si="291"/>
        <v>-0.19642857142857142</v>
      </c>
      <c r="AI798" s="57">
        <f t="shared" si="292"/>
        <v>0.17749999999999996</v>
      </c>
      <c r="AJ798" s="56">
        <f t="shared" si="293"/>
        <v>0.16767881241565449</v>
      </c>
      <c r="AK798" s="54">
        <f t="shared" si="294"/>
        <v>4.9699999999999989</v>
      </c>
      <c r="AL798" s="46"/>
      <c r="AM798" s="41"/>
    </row>
    <row r="799" spans="1:39" x14ac:dyDescent="0.25">
      <c r="A799" s="27" t="s">
        <v>1445</v>
      </c>
      <c r="B799" s="27" t="s">
        <v>1446</v>
      </c>
      <c r="C799" s="27" t="s">
        <v>33</v>
      </c>
      <c r="D799" s="27" t="s">
        <v>11812</v>
      </c>
      <c r="E799" s="2">
        <v>30</v>
      </c>
      <c r="F799" s="23">
        <v>10.84</v>
      </c>
      <c r="G799" s="3">
        <v>4.99</v>
      </c>
      <c r="H799" s="3">
        <v>7.04</v>
      </c>
      <c r="I799" s="3">
        <v>64.94</v>
      </c>
      <c r="J799" s="27" t="s">
        <v>1671</v>
      </c>
      <c r="K799" s="1" t="s">
        <v>1447</v>
      </c>
      <c r="L799" s="50">
        <f t="shared" si="273"/>
        <v>1</v>
      </c>
      <c r="M799" s="51">
        <f t="shared" si="274"/>
        <v>2026</v>
      </c>
      <c r="N799" s="65">
        <f t="shared" si="275"/>
        <v>46023</v>
      </c>
      <c r="O799" s="52">
        <f t="shared" si="276"/>
        <v>0.36133333333333334</v>
      </c>
      <c r="P799" s="52">
        <f t="shared" si="277"/>
        <v>10.84</v>
      </c>
      <c r="Q799" s="53">
        <f t="shared" si="278"/>
        <v>0.16633333333333333</v>
      </c>
      <c r="R799" s="52">
        <f t="shared" si="279"/>
        <v>0.52766666666666673</v>
      </c>
      <c r="S799" s="54">
        <f t="shared" si="280"/>
        <v>15.830000000000002</v>
      </c>
      <c r="T799" s="52">
        <f t="shared" si="281"/>
        <v>-0.12666666666666665</v>
      </c>
      <c r="U799" s="52">
        <f t="shared" si="282"/>
        <v>0.40100000000000008</v>
      </c>
      <c r="V799" s="52">
        <f t="shared" si="283"/>
        <v>12.030000000000003</v>
      </c>
      <c r="W799" s="55">
        <f>SUMIF(GLS!B:B,K799,GLS!C:C)</f>
        <v>5.25</v>
      </c>
      <c r="X799" s="55"/>
      <c r="Y799" s="55"/>
      <c r="Z799" s="52">
        <f t="shared" si="284"/>
        <v>-5.25</v>
      </c>
      <c r="AA799" s="52">
        <f t="shared" si="285"/>
        <v>-5.25</v>
      </c>
      <c r="AB799" s="52">
        <f t="shared" si="286"/>
        <v>-0.17499999999999999</v>
      </c>
      <c r="AC799" s="52">
        <f t="shared" si="287"/>
        <v>0.22600000000000009</v>
      </c>
      <c r="AD799" s="56">
        <f t="shared" si="288"/>
        <v>0.42830069488313344</v>
      </c>
      <c r="AE799" s="57">
        <f t="shared" si="289"/>
        <v>6.7800000000000029</v>
      </c>
      <c r="AF799" s="53">
        <f>IFERROR(-ABS(INDEX('frais amazon 011225-150326'!H:H,MATCH(Reproting_ERPALIN!K799,'frais amazon 011225-150326'!D:D,0))/1.2),"Commande hors la France")</f>
        <v>-2.9416666666666664</v>
      </c>
      <c r="AG799" s="53">
        <f t="shared" si="290"/>
        <v>-2.9416666666666669</v>
      </c>
      <c r="AH799" s="53">
        <f t="shared" si="291"/>
        <v>-9.8055555555555562E-2</v>
      </c>
      <c r="AI799" s="57">
        <f t="shared" si="292"/>
        <v>0.12794444444444453</v>
      </c>
      <c r="AJ799" s="56">
        <f t="shared" si="293"/>
        <v>0.24247209938934525</v>
      </c>
      <c r="AK799" s="54">
        <f t="shared" si="294"/>
        <v>3.8383333333333356</v>
      </c>
      <c r="AL799" s="46"/>
      <c r="AM799" s="41"/>
    </row>
    <row r="800" spans="1:39" x14ac:dyDescent="0.25">
      <c r="A800" s="27" t="s">
        <v>1448</v>
      </c>
      <c r="B800" s="27" t="s">
        <v>1449</v>
      </c>
      <c r="C800" s="27" t="s">
        <v>16</v>
      </c>
      <c r="D800" s="27" t="s">
        <v>11812</v>
      </c>
      <c r="E800" s="2">
        <v>50</v>
      </c>
      <c r="F800" s="23">
        <v>22.9</v>
      </c>
      <c r="G800" s="3">
        <v>4.99</v>
      </c>
      <c r="H800" s="3">
        <v>18.64</v>
      </c>
      <c r="I800" s="3">
        <v>81.400000000000006</v>
      </c>
      <c r="J800" s="27" t="s">
        <v>1671</v>
      </c>
      <c r="K800" s="1" t="s">
        <v>1450</v>
      </c>
      <c r="L800" s="50">
        <f t="shared" si="273"/>
        <v>1</v>
      </c>
      <c r="M800" s="51">
        <f t="shared" si="274"/>
        <v>2026</v>
      </c>
      <c r="N800" s="65">
        <f t="shared" si="275"/>
        <v>46023</v>
      </c>
      <c r="O800" s="52">
        <f t="shared" si="276"/>
        <v>0.45799999999999996</v>
      </c>
      <c r="P800" s="52">
        <f t="shared" si="277"/>
        <v>22.9</v>
      </c>
      <c r="Q800" s="53">
        <f t="shared" si="278"/>
        <v>9.98E-2</v>
      </c>
      <c r="R800" s="52">
        <f t="shared" si="279"/>
        <v>0.55779999999999996</v>
      </c>
      <c r="S800" s="54">
        <f t="shared" si="280"/>
        <v>27.889999999999997</v>
      </c>
      <c r="T800" s="52">
        <f t="shared" si="281"/>
        <v>-8.5199999999999956E-2</v>
      </c>
      <c r="U800" s="52">
        <f t="shared" si="282"/>
        <v>0.47260000000000002</v>
      </c>
      <c r="V800" s="52">
        <f t="shared" si="283"/>
        <v>23.630000000000003</v>
      </c>
      <c r="W800" s="55">
        <f>SUMIF(GLS!B:B,K800,GLS!C:C)</f>
        <v>5.48</v>
      </c>
      <c r="X800" s="55"/>
      <c r="Y800" s="55"/>
      <c r="Z800" s="52">
        <f t="shared" si="284"/>
        <v>-5.48</v>
      </c>
      <c r="AA800" s="52">
        <f t="shared" si="285"/>
        <v>-5.48</v>
      </c>
      <c r="AB800" s="52">
        <f t="shared" si="286"/>
        <v>-0.1096</v>
      </c>
      <c r="AC800" s="52">
        <f t="shared" si="287"/>
        <v>0.36299999999999999</v>
      </c>
      <c r="AD800" s="56">
        <f t="shared" si="288"/>
        <v>0.65077088562208685</v>
      </c>
      <c r="AE800" s="57">
        <f t="shared" si="289"/>
        <v>18.149999999999999</v>
      </c>
      <c r="AF800" s="53">
        <f>IFERROR(-ABS(INDEX('frais amazon 011225-150326'!H:H,MATCH(Reproting_ERPALIN!K800,'frais amazon 011225-150326'!D:D,0))/1.2),"Commande hors la France")</f>
        <v>-4.6500000000000004</v>
      </c>
      <c r="AG800" s="53">
        <f t="shared" si="290"/>
        <v>-4.6500000000000004</v>
      </c>
      <c r="AH800" s="53">
        <f t="shared" si="291"/>
        <v>-9.3000000000000013E-2</v>
      </c>
      <c r="AI800" s="57">
        <f t="shared" si="292"/>
        <v>0.26999999999999996</v>
      </c>
      <c r="AJ800" s="56">
        <f t="shared" si="293"/>
        <v>0.48404446038006449</v>
      </c>
      <c r="AK800" s="54">
        <f t="shared" si="294"/>
        <v>13.499999999999998</v>
      </c>
      <c r="AL800" s="46"/>
      <c r="AM800" s="41"/>
    </row>
    <row r="801" spans="1:39" x14ac:dyDescent="0.25">
      <c r="A801" s="27" t="s">
        <v>9</v>
      </c>
      <c r="B801" s="27" t="s">
        <v>10</v>
      </c>
      <c r="C801" s="27" t="s">
        <v>11</v>
      </c>
      <c r="D801" s="27" t="s">
        <v>11812</v>
      </c>
      <c r="E801" s="2">
        <v>15</v>
      </c>
      <c r="F801" s="23">
        <v>6.93</v>
      </c>
      <c r="G801" s="3">
        <v>4.99</v>
      </c>
      <c r="H801" s="3">
        <v>4.79</v>
      </c>
      <c r="I801" s="3">
        <v>69.16</v>
      </c>
      <c r="J801" s="27" t="s">
        <v>1671</v>
      </c>
      <c r="K801" s="1" t="s">
        <v>1451</v>
      </c>
      <c r="L801" s="50">
        <f t="shared" si="273"/>
        <v>1</v>
      </c>
      <c r="M801" s="51">
        <f t="shared" si="274"/>
        <v>2026</v>
      </c>
      <c r="N801" s="65">
        <f t="shared" si="275"/>
        <v>46023</v>
      </c>
      <c r="O801" s="52">
        <f t="shared" si="276"/>
        <v>0.46199999999999997</v>
      </c>
      <c r="P801" s="52">
        <f t="shared" si="277"/>
        <v>6.93</v>
      </c>
      <c r="Q801" s="53">
        <f t="shared" si="278"/>
        <v>0.33266666666666667</v>
      </c>
      <c r="R801" s="52">
        <f t="shared" si="279"/>
        <v>0.79466666666666663</v>
      </c>
      <c r="S801" s="54">
        <f t="shared" si="280"/>
        <v>11.92</v>
      </c>
      <c r="T801" s="52">
        <f t="shared" si="281"/>
        <v>-0.14266666666666664</v>
      </c>
      <c r="U801" s="52">
        <f t="shared" si="282"/>
        <v>0.65200000000000002</v>
      </c>
      <c r="V801" s="52">
        <f t="shared" si="283"/>
        <v>9.7800000000000011</v>
      </c>
      <c r="W801" s="55">
        <f>SUMIF(GLS!B:B,K801,GLS!C:C)</f>
        <v>5.25</v>
      </c>
      <c r="X801" s="55"/>
      <c r="Y801" s="55"/>
      <c r="Z801" s="52">
        <f t="shared" si="284"/>
        <v>-5.25</v>
      </c>
      <c r="AA801" s="52">
        <f t="shared" si="285"/>
        <v>-5.25</v>
      </c>
      <c r="AB801" s="52">
        <f t="shared" si="286"/>
        <v>-0.35</v>
      </c>
      <c r="AC801" s="52">
        <f t="shared" si="287"/>
        <v>0.30200000000000005</v>
      </c>
      <c r="AD801" s="56">
        <f t="shared" si="288"/>
        <v>0.38003355704697994</v>
      </c>
      <c r="AE801" s="57">
        <f t="shared" si="289"/>
        <v>4.5300000000000011</v>
      </c>
      <c r="AF801" s="53">
        <f>IFERROR(-ABS(INDEX('frais amazon 011225-150326'!H:H,MATCH(Reproting_ERPALIN!K801,'frais amazon 011225-150326'!D:D,0))/1.2),"Commande hors la France")</f>
        <v>-2.2083333333333335</v>
      </c>
      <c r="AG801" s="53">
        <f t="shared" si="290"/>
        <v>-2.2083333333333335</v>
      </c>
      <c r="AH801" s="53">
        <f t="shared" si="291"/>
        <v>-0.14722222222222223</v>
      </c>
      <c r="AI801" s="57">
        <f t="shared" si="292"/>
        <v>0.15477777777777782</v>
      </c>
      <c r="AJ801" s="56">
        <f t="shared" si="293"/>
        <v>0.1947706935123043</v>
      </c>
      <c r="AK801" s="54">
        <f t="shared" si="294"/>
        <v>2.3216666666666672</v>
      </c>
      <c r="AL801" s="46"/>
      <c r="AM801" s="41"/>
    </row>
    <row r="802" spans="1:39" x14ac:dyDescent="0.25">
      <c r="A802" s="27" t="s">
        <v>216</v>
      </c>
      <c r="B802" s="27" t="s">
        <v>217</v>
      </c>
      <c r="C802" s="27" t="s">
        <v>33</v>
      </c>
      <c r="D802" s="27" t="s">
        <v>11815</v>
      </c>
      <c r="E802" s="2">
        <v>50</v>
      </c>
      <c r="F802" s="3">
        <v>4</v>
      </c>
      <c r="G802" s="3">
        <v>4.99</v>
      </c>
      <c r="H802" s="3">
        <v>2.16</v>
      </c>
      <c r="I802" s="3">
        <v>54</v>
      </c>
      <c r="J802" s="27" t="s">
        <v>1671</v>
      </c>
      <c r="K802" s="1" t="s">
        <v>1452</v>
      </c>
      <c r="L802" s="50">
        <f t="shared" si="273"/>
        <v>2</v>
      </c>
      <c r="M802" s="51">
        <f t="shared" si="274"/>
        <v>2026</v>
      </c>
      <c r="N802" s="65">
        <f t="shared" si="275"/>
        <v>46054</v>
      </c>
      <c r="O802" s="52">
        <f t="shared" si="276"/>
        <v>0.08</v>
      </c>
      <c r="P802" s="52">
        <f t="shared" si="277"/>
        <v>4</v>
      </c>
      <c r="Q802" s="53">
        <f t="shared" si="278"/>
        <v>9.98E-2</v>
      </c>
      <c r="R802" s="52">
        <f t="shared" si="279"/>
        <v>0.17980000000000002</v>
      </c>
      <c r="S802" s="54">
        <f t="shared" si="280"/>
        <v>8.99</v>
      </c>
      <c r="T802" s="52">
        <f t="shared" si="281"/>
        <v>-3.6799999999999999E-2</v>
      </c>
      <c r="U802" s="52">
        <f t="shared" si="282"/>
        <v>0.14300000000000002</v>
      </c>
      <c r="V802" s="52">
        <f t="shared" si="283"/>
        <v>7.15</v>
      </c>
      <c r="W802" s="55">
        <f>SUMIF(GLS!B:B,K802,GLS!C:C)</f>
        <v>5.25</v>
      </c>
      <c r="X802" s="55"/>
      <c r="Y802" s="55"/>
      <c r="Z802" s="52">
        <f t="shared" si="284"/>
        <v>-5.25</v>
      </c>
      <c r="AA802" s="52">
        <f t="shared" si="285"/>
        <v>-5.25</v>
      </c>
      <c r="AB802" s="52">
        <f t="shared" si="286"/>
        <v>-0.105</v>
      </c>
      <c r="AC802" s="52">
        <f t="shared" si="287"/>
        <v>3.800000000000002E-2</v>
      </c>
      <c r="AD802" s="56">
        <f t="shared" si="288"/>
        <v>0.21134593993325926</v>
      </c>
      <c r="AE802" s="57">
        <f t="shared" si="289"/>
        <v>1.900000000000001</v>
      </c>
      <c r="AF802" s="53">
        <f>IFERROR(-ABS(INDEX('frais amazon 011225-150326'!H:H,MATCH(Reproting_ERPALIN!K802,'frais amazon 011225-150326'!D:D,0))/1.2),"Commande hors la France")</f>
        <v>-1.6749999999999998</v>
      </c>
      <c r="AG802" s="53">
        <f t="shared" si="290"/>
        <v>-1.6749999999999998</v>
      </c>
      <c r="AH802" s="53">
        <f t="shared" si="291"/>
        <v>-3.3499999999999995E-2</v>
      </c>
      <c r="AI802" s="57">
        <f t="shared" si="292"/>
        <v>4.5000000000000248E-3</v>
      </c>
      <c r="AJ802" s="56">
        <f t="shared" si="293"/>
        <v>2.5027808676307144E-2</v>
      </c>
      <c r="AK802" s="54">
        <f t="shared" si="294"/>
        <v>0.22500000000000125</v>
      </c>
      <c r="AL802" s="46"/>
      <c r="AM802" s="41"/>
    </row>
    <row r="803" spans="1:39" x14ac:dyDescent="0.25">
      <c r="A803" s="27" t="s">
        <v>207</v>
      </c>
      <c r="B803" s="27" t="s">
        <v>208</v>
      </c>
      <c r="C803" s="27" t="s">
        <v>16</v>
      </c>
      <c r="D803" s="27" t="s">
        <v>11812</v>
      </c>
      <c r="E803" s="2">
        <v>4</v>
      </c>
      <c r="F803" s="23">
        <v>25.93</v>
      </c>
      <c r="G803" s="3">
        <v>4.99</v>
      </c>
      <c r="H803" s="3">
        <v>23.8</v>
      </c>
      <c r="I803" s="3">
        <v>91.77</v>
      </c>
      <c r="J803" s="27" t="s">
        <v>1671</v>
      </c>
      <c r="K803" s="1" t="s">
        <v>1453</v>
      </c>
      <c r="L803" s="50">
        <f t="shared" si="273"/>
        <v>1</v>
      </c>
      <c r="M803" s="51">
        <f t="shared" si="274"/>
        <v>2026</v>
      </c>
      <c r="N803" s="65">
        <f t="shared" si="275"/>
        <v>46023</v>
      </c>
      <c r="O803" s="52">
        <f t="shared" si="276"/>
        <v>6.4824999999999999</v>
      </c>
      <c r="P803" s="52">
        <f t="shared" si="277"/>
        <v>25.93</v>
      </c>
      <c r="Q803" s="53">
        <f t="shared" si="278"/>
        <v>1.2475000000000001</v>
      </c>
      <c r="R803" s="52">
        <f t="shared" si="279"/>
        <v>7.73</v>
      </c>
      <c r="S803" s="54">
        <f t="shared" si="280"/>
        <v>30.92</v>
      </c>
      <c r="T803" s="52">
        <f t="shared" si="281"/>
        <v>-0.53249999999999975</v>
      </c>
      <c r="U803" s="52">
        <f t="shared" si="282"/>
        <v>7.1975000000000007</v>
      </c>
      <c r="V803" s="52">
        <f t="shared" si="283"/>
        <v>28.790000000000003</v>
      </c>
      <c r="W803" s="55">
        <f>SUMIF(GLS!B:B,K803,GLS!C:C)</f>
        <v>5.25</v>
      </c>
      <c r="X803" s="55"/>
      <c r="Y803" s="55"/>
      <c r="Z803" s="52">
        <f t="shared" si="284"/>
        <v>-5.25</v>
      </c>
      <c r="AA803" s="52">
        <f t="shared" si="285"/>
        <v>-5.25</v>
      </c>
      <c r="AB803" s="52">
        <f t="shared" si="286"/>
        <v>-1.3125</v>
      </c>
      <c r="AC803" s="52">
        <f t="shared" si="287"/>
        <v>5.8850000000000007</v>
      </c>
      <c r="AD803" s="56">
        <f t="shared" si="288"/>
        <v>0.76131953428201815</v>
      </c>
      <c r="AE803" s="57">
        <f t="shared" si="289"/>
        <v>23.540000000000003</v>
      </c>
      <c r="AF803" s="53">
        <f>IFERROR(-ABS(INDEX('frais amazon 011225-150326'!H:H,MATCH(Reproting_ERPALIN!K803,'frais amazon 011225-150326'!D:D,0))/1.2),"Commande hors la France")</f>
        <v>-3.0583333333333336</v>
      </c>
      <c r="AG803" s="53">
        <f t="shared" si="290"/>
        <v>-3.0583333333333336</v>
      </c>
      <c r="AH803" s="53">
        <f t="shared" si="291"/>
        <v>-0.76458333333333339</v>
      </c>
      <c r="AI803" s="57">
        <f t="shared" si="292"/>
        <v>5.1204166666666673</v>
      </c>
      <c r="AJ803" s="56">
        <f t="shared" si="293"/>
        <v>0.66240836567485994</v>
      </c>
      <c r="AK803" s="54">
        <f t="shared" si="294"/>
        <v>20.481666666666669</v>
      </c>
      <c r="AL803" s="46"/>
      <c r="AM803" s="41"/>
    </row>
    <row r="804" spans="1:39" x14ac:dyDescent="0.25">
      <c r="A804" s="27" t="s">
        <v>255</v>
      </c>
      <c r="B804" s="27" t="s">
        <v>256</v>
      </c>
      <c r="C804" s="27" t="s">
        <v>23</v>
      </c>
      <c r="D804" s="27" t="s">
        <v>11812</v>
      </c>
      <c r="E804" s="2">
        <v>100</v>
      </c>
      <c r="F804" s="23">
        <v>10.37</v>
      </c>
      <c r="G804" s="3" t="s">
        <v>12</v>
      </c>
      <c r="H804" s="3">
        <v>6.5</v>
      </c>
      <c r="I804" s="3">
        <v>62.68</v>
      </c>
      <c r="J804" s="27" t="s">
        <v>1671</v>
      </c>
      <c r="K804" s="1" t="s">
        <v>1455</v>
      </c>
      <c r="L804" s="50">
        <f t="shared" si="273"/>
        <v>1</v>
      </c>
      <c r="M804" s="51">
        <f t="shared" si="274"/>
        <v>2026</v>
      </c>
      <c r="N804" s="65">
        <f t="shared" si="275"/>
        <v>46023</v>
      </c>
      <c r="O804" s="52">
        <f t="shared" si="276"/>
        <v>0.10369999999999999</v>
      </c>
      <c r="P804" s="52">
        <f t="shared" si="277"/>
        <v>10.37</v>
      </c>
      <c r="Q804" s="53">
        <f t="shared" si="278"/>
        <v>0</v>
      </c>
      <c r="R804" s="52">
        <f t="shared" si="279"/>
        <v>0.10369999999999999</v>
      </c>
      <c r="S804" s="54">
        <f t="shared" si="280"/>
        <v>10.37</v>
      </c>
      <c r="T804" s="52">
        <f t="shared" si="281"/>
        <v>-3.8699999999999991E-2</v>
      </c>
      <c r="U804" s="52">
        <f t="shared" si="282"/>
        <v>6.5000000000000002E-2</v>
      </c>
      <c r="V804" s="52">
        <f t="shared" si="283"/>
        <v>6.5</v>
      </c>
      <c r="W804" s="55">
        <f>SUMIF(GLS!B:B,K804,GLS!C:C)</f>
        <v>5.25</v>
      </c>
      <c r="X804" s="55"/>
      <c r="Y804" s="55"/>
      <c r="Z804" s="52">
        <f t="shared" si="284"/>
        <v>-5.25</v>
      </c>
      <c r="AA804" s="52">
        <f t="shared" si="285"/>
        <v>-5.25</v>
      </c>
      <c r="AB804" s="52">
        <f t="shared" si="286"/>
        <v>-5.2499999999999998E-2</v>
      </c>
      <c r="AC804" s="52">
        <f t="shared" si="287"/>
        <v>1.2500000000000004E-2</v>
      </c>
      <c r="AD804" s="56">
        <f t="shared" si="288"/>
        <v>0.12054001928640314</v>
      </c>
      <c r="AE804" s="57">
        <f t="shared" si="289"/>
        <v>1.2500000000000004</v>
      </c>
      <c r="AF804" s="53">
        <f>IFERROR(-ABS(INDEX('frais amazon 011225-150326'!H:H,MATCH(Reproting_ERPALIN!K804,'frais amazon 011225-150326'!D:D,0))/1.2),"Commande hors la France")</f>
        <v>-1.0166666666666666</v>
      </c>
      <c r="AG804" s="53">
        <f t="shared" si="290"/>
        <v>-1.0166666666666666</v>
      </c>
      <c r="AH804" s="53">
        <f t="shared" si="291"/>
        <v>-1.0166666666666666E-2</v>
      </c>
      <c r="AI804" s="57">
        <f t="shared" si="292"/>
        <v>2.3333333333333383E-3</v>
      </c>
      <c r="AJ804" s="56">
        <f t="shared" si="293"/>
        <v>2.2500803600128627E-2</v>
      </c>
      <c r="AK804" s="54">
        <f t="shared" si="294"/>
        <v>0.23333333333333384</v>
      </c>
      <c r="AL804" s="46"/>
      <c r="AM804" s="41"/>
    </row>
    <row r="805" spans="1:39" x14ac:dyDescent="0.25">
      <c r="A805" s="27" t="s">
        <v>223</v>
      </c>
      <c r="B805" s="27" t="s">
        <v>224</v>
      </c>
      <c r="C805" s="27" t="s">
        <v>16</v>
      </c>
      <c r="D805" s="27" t="s">
        <v>11812</v>
      </c>
      <c r="E805" s="2">
        <v>100</v>
      </c>
      <c r="F805" s="23">
        <v>11.41</v>
      </c>
      <c r="G805" s="3">
        <v>4.99</v>
      </c>
      <c r="H805" s="3">
        <v>10.199999999999999</v>
      </c>
      <c r="I805" s="3">
        <v>89.4</v>
      </c>
      <c r="J805" s="27" t="s">
        <v>1671</v>
      </c>
      <c r="K805" s="1" t="s">
        <v>1456</v>
      </c>
      <c r="L805" s="50">
        <f t="shared" si="273"/>
        <v>1</v>
      </c>
      <c r="M805" s="51">
        <f t="shared" si="274"/>
        <v>2026</v>
      </c>
      <c r="N805" s="65">
        <f t="shared" si="275"/>
        <v>46023</v>
      </c>
      <c r="O805" s="52">
        <f t="shared" si="276"/>
        <v>0.11410000000000001</v>
      </c>
      <c r="P805" s="52">
        <f t="shared" si="277"/>
        <v>11.41</v>
      </c>
      <c r="Q805" s="53">
        <f t="shared" si="278"/>
        <v>4.99E-2</v>
      </c>
      <c r="R805" s="52">
        <f t="shared" si="279"/>
        <v>0.16400000000000001</v>
      </c>
      <c r="S805" s="54">
        <f t="shared" si="280"/>
        <v>16.400000000000002</v>
      </c>
      <c r="T805" s="52">
        <f t="shared" si="281"/>
        <v>-1.2100000000000008E-2</v>
      </c>
      <c r="U805" s="52">
        <f t="shared" si="282"/>
        <v>0.15190000000000001</v>
      </c>
      <c r="V805" s="52">
        <f t="shared" si="283"/>
        <v>15.190000000000001</v>
      </c>
      <c r="W805" s="55">
        <f>SUMIF(GLS!B:B,K805,GLS!C:C)</f>
        <v>5.25</v>
      </c>
      <c r="X805" s="55"/>
      <c r="Y805" s="55"/>
      <c r="Z805" s="52">
        <f t="shared" si="284"/>
        <v>-5.25</v>
      </c>
      <c r="AA805" s="52">
        <f t="shared" si="285"/>
        <v>-5.25</v>
      </c>
      <c r="AB805" s="52">
        <f t="shared" si="286"/>
        <v>-5.2499999999999998E-2</v>
      </c>
      <c r="AC805" s="52">
        <f t="shared" si="287"/>
        <v>9.9400000000000016E-2</v>
      </c>
      <c r="AD805" s="56">
        <f t="shared" si="288"/>
        <v>0.60609756097560985</v>
      </c>
      <c r="AE805" s="57">
        <f t="shared" si="289"/>
        <v>9.9400000000000013</v>
      </c>
      <c r="AF805" s="53">
        <f>IFERROR(-ABS(INDEX('frais amazon 011225-150326'!H:H,MATCH(Reproting_ERPALIN!K805,'frais amazon 011225-150326'!D:D,0))/1.2),"Commande hors la France")</f>
        <v>-3.0333333333333337</v>
      </c>
      <c r="AG805" s="53">
        <f t="shared" si="290"/>
        <v>-3.0333333333333337</v>
      </c>
      <c r="AH805" s="53">
        <f t="shared" si="291"/>
        <v>-3.0333333333333337E-2</v>
      </c>
      <c r="AI805" s="57">
        <f t="shared" si="292"/>
        <v>6.9066666666666679E-2</v>
      </c>
      <c r="AJ805" s="56">
        <f t="shared" si="293"/>
        <v>0.42113821138211388</v>
      </c>
      <c r="AK805" s="54">
        <f t="shared" si="294"/>
        <v>6.9066666666666681</v>
      </c>
      <c r="AL805" s="46"/>
      <c r="AM805" s="41"/>
    </row>
    <row r="806" spans="1:39" x14ac:dyDescent="0.25">
      <c r="A806" s="27" t="s">
        <v>1236</v>
      </c>
      <c r="B806" s="27" t="s">
        <v>1237</v>
      </c>
      <c r="C806" s="27" t="s">
        <v>16</v>
      </c>
      <c r="D806" s="27" t="s">
        <v>11812</v>
      </c>
      <c r="E806" s="2">
        <v>50</v>
      </c>
      <c r="F806" s="23">
        <v>20.86</v>
      </c>
      <c r="G806" s="3">
        <v>10.25</v>
      </c>
      <c r="H806" s="3">
        <v>16.25</v>
      </c>
      <c r="I806" s="3">
        <v>77.88</v>
      </c>
      <c r="J806" s="27" t="s">
        <v>1918</v>
      </c>
      <c r="K806" s="1" t="s">
        <v>1457</v>
      </c>
      <c r="L806" s="50">
        <f t="shared" si="273"/>
        <v>1</v>
      </c>
      <c r="M806" s="51">
        <f t="shared" si="274"/>
        <v>2026</v>
      </c>
      <c r="N806" s="65">
        <f t="shared" si="275"/>
        <v>46023</v>
      </c>
      <c r="O806" s="52">
        <f t="shared" si="276"/>
        <v>0.41720000000000002</v>
      </c>
      <c r="P806" s="52">
        <f t="shared" si="277"/>
        <v>20.86</v>
      </c>
      <c r="Q806" s="53">
        <f t="shared" si="278"/>
        <v>0.20499999999999999</v>
      </c>
      <c r="R806" s="52">
        <f t="shared" si="279"/>
        <v>0.62219999999999998</v>
      </c>
      <c r="S806" s="54">
        <f t="shared" si="280"/>
        <v>31.11</v>
      </c>
      <c r="T806" s="52">
        <f t="shared" si="281"/>
        <v>-9.219999999999999E-2</v>
      </c>
      <c r="U806" s="52">
        <f t="shared" si="282"/>
        <v>0.53</v>
      </c>
      <c r="V806" s="52">
        <f t="shared" si="283"/>
        <v>26.5</v>
      </c>
      <c r="W806" s="55">
        <f>SUMIF(GLS!B:B,K806,GLS!C:C)</f>
        <v>10.719999999999999</v>
      </c>
      <c r="X806" s="55"/>
      <c r="Y806" s="55"/>
      <c r="Z806" s="52">
        <f t="shared" si="284"/>
        <v>-10.719999999999999</v>
      </c>
      <c r="AA806" s="52">
        <f t="shared" si="285"/>
        <v>-10.72</v>
      </c>
      <c r="AB806" s="52">
        <f t="shared" si="286"/>
        <v>-0.21440000000000001</v>
      </c>
      <c r="AC806" s="52">
        <f t="shared" si="287"/>
        <v>0.31559999999999999</v>
      </c>
      <c r="AD806" s="56">
        <f t="shared" si="288"/>
        <v>0.50723240115718415</v>
      </c>
      <c r="AE806" s="57">
        <f t="shared" si="289"/>
        <v>15.78</v>
      </c>
      <c r="AF806" s="53" t="str">
        <f>IFERROR(-ABS(INDEX('frais amazon 011225-150326'!H:H,MATCH(Reproting_ERPALIN!K806,'frais amazon 011225-150326'!D:D,0))/1.2),"Commande hors la France")</f>
        <v>Commande hors la France</v>
      </c>
      <c r="AG806" s="53">
        <f t="shared" si="290"/>
        <v>0</v>
      </c>
      <c r="AH806" s="53">
        <f t="shared" si="291"/>
        <v>0</v>
      </c>
      <c r="AI806" s="57">
        <f t="shared" si="292"/>
        <v>0.31559999999999999</v>
      </c>
      <c r="AJ806" s="56">
        <f t="shared" si="293"/>
        <v>0.50723240115718415</v>
      </c>
      <c r="AK806" s="54">
        <f t="shared" si="294"/>
        <v>15.78</v>
      </c>
      <c r="AL806" s="46"/>
      <c r="AM806" s="41"/>
    </row>
    <row r="807" spans="1:39" x14ac:dyDescent="0.25">
      <c r="A807" s="27" t="s">
        <v>9</v>
      </c>
      <c r="B807" s="27" t="s">
        <v>10</v>
      </c>
      <c r="C807" s="27" t="s">
        <v>11</v>
      </c>
      <c r="D807" s="27" t="s">
        <v>11812</v>
      </c>
      <c r="E807" s="2">
        <v>30</v>
      </c>
      <c r="F807" s="23">
        <v>13.49</v>
      </c>
      <c r="G807" s="3" t="s">
        <v>12</v>
      </c>
      <c r="H807" s="3">
        <v>9.2200000000000006</v>
      </c>
      <c r="I807" s="3">
        <v>68.31</v>
      </c>
      <c r="J807" s="27" t="s">
        <v>1671</v>
      </c>
      <c r="K807" s="1" t="s">
        <v>1458</v>
      </c>
      <c r="L807" s="50">
        <f t="shared" si="273"/>
        <v>1</v>
      </c>
      <c r="M807" s="51">
        <f t="shared" si="274"/>
        <v>2026</v>
      </c>
      <c r="N807" s="65">
        <f t="shared" si="275"/>
        <v>46023</v>
      </c>
      <c r="O807" s="52">
        <f t="shared" si="276"/>
        <v>0.44966666666666666</v>
      </c>
      <c r="P807" s="52">
        <f t="shared" si="277"/>
        <v>13.49</v>
      </c>
      <c r="Q807" s="53">
        <f t="shared" si="278"/>
        <v>0</v>
      </c>
      <c r="R807" s="52">
        <f t="shared" si="279"/>
        <v>0.44966666666666666</v>
      </c>
      <c r="S807" s="54">
        <f t="shared" si="280"/>
        <v>13.49</v>
      </c>
      <c r="T807" s="52">
        <f t="shared" si="281"/>
        <v>-0.14233333333333331</v>
      </c>
      <c r="U807" s="52">
        <f t="shared" si="282"/>
        <v>0.30733333333333335</v>
      </c>
      <c r="V807" s="52">
        <f t="shared" si="283"/>
        <v>9.2200000000000006</v>
      </c>
      <c r="W807" s="55">
        <f>SUMIF(GLS!B:B,K807,GLS!C:C)</f>
        <v>5.25</v>
      </c>
      <c r="X807" s="55"/>
      <c r="Y807" s="55"/>
      <c r="Z807" s="52">
        <f t="shared" si="284"/>
        <v>-5.25</v>
      </c>
      <c r="AA807" s="52">
        <f t="shared" si="285"/>
        <v>-5.25</v>
      </c>
      <c r="AB807" s="52">
        <f t="shared" si="286"/>
        <v>-0.17499999999999999</v>
      </c>
      <c r="AC807" s="52">
        <f t="shared" si="287"/>
        <v>0.13233333333333336</v>
      </c>
      <c r="AD807" s="56">
        <f t="shared" si="288"/>
        <v>0.29429206819866571</v>
      </c>
      <c r="AE807" s="57">
        <f t="shared" si="289"/>
        <v>3.9700000000000006</v>
      </c>
      <c r="AF807" s="53">
        <f>IFERROR(-ABS(INDEX('frais amazon 011225-150326'!H:H,MATCH(Reproting_ERPALIN!K807,'frais amazon 011225-150326'!D:D,0))/1.2),"Commande hors la France")</f>
        <v>-2.5083333333333333</v>
      </c>
      <c r="AG807" s="53">
        <f t="shared" si="290"/>
        <v>-2.5083333333333333</v>
      </c>
      <c r="AH807" s="53">
        <f t="shared" si="291"/>
        <v>-8.3611111111111108E-2</v>
      </c>
      <c r="AI807" s="57">
        <f t="shared" si="292"/>
        <v>4.872222222222225E-2</v>
      </c>
      <c r="AJ807" s="56">
        <f t="shared" si="293"/>
        <v>0.10835186557944163</v>
      </c>
      <c r="AK807" s="54">
        <f t="shared" si="294"/>
        <v>1.4616666666666676</v>
      </c>
      <c r="AL807" s="46"/>
      <c r="AM807" s="41"/>
    </row>
    <row r="808" spans="1:39" x14ac:dyDescent="0.25">
      <c r="A808" s="27" t="s">
        <v>151</v>
      </c>
      <c r="B808" s="27" t="s">
        <v>152</v>
      </c>
      <c r="C808" s="27" t="s">
        <v>16</v>
      </c>
      <c r="D808" s="27" t="s">
        <v>11814</v>
      </c>
      <c r="E808" s="2">
        <v>100</v>
      </c>
      <c r="F808" s="3">
        <v>10.37</v>
      </c>
      <c r="G808" s="3">
        <v>8.75</v>
      </c>
      <c r="H808" s="3">
        <v>9.5500000000000007</v>
      </c>
      <c r="I808" s="3">
        <v>92.09</v>
      </c>
      <c r="J808" s="27" t="s">
        <v>1916</v>
      </c>
      <c r="K808" s="1" t="s">
        <v>1460</v>
      </c>
      <c r="L808" s="50">
        <f t="shared" si="273"/>
        <v>12</v>
      </c>
      <c r="M808" s="51">
        <f t="shared" si="274"/>
        <v>2025</v>
      </c>
      <c r="N808" s="65">
        <f t="shared" si="275"/>
        <v>45992</v>
      </c>
      <c r="O808" s="52">
        <f t="shared" si="276"/>
        <v>0.10369999999999999</v>
      </c>
      <c r="P808" s="52">
        <f t="shared" si="277"/>
        <v>10.37</v>
      </c>
      <c r="Q808" s="53">
        <f t="shared" si="278"/>
        <v>8.7499999999999994E-2</v>
      </c>
      <c r="R808" s="52">
        <f t="shared" si="279"/>
        <v>0.19119999999999998</v>
      </c>
      <c r="S808" s="54">
        <f t="shared" si="280"/>
        <v>19.119999999999997</v>
      </c>
      <c r="T808" s="52">
        <f t="shared" si="281"/>
        <v>-8.1999999999999851E-3</v>
      </c>
      <c r="U808" s="52">
        <f t="shared" si="282"/>
        <v>0.183</v>
      </c>
      <c r="V808" s="52">
        <f t="shared" si="283"/>
        <v>18.3</v>
      </c>
      <c r="W808" s="55">
        <f>SUMIF(GLS!B:B,K808,GLS!C:C)</f>
        <v>10.719999999999999</v>
      </c>
      <c r="X808" s="55"/>
      <c r="Y808" s="55"/>
      <c r="Z808" s="52">
        <f t="shared" si="284"/>
        <v>-10.719999999999999</v>
      </c>
      <c r="AA808" s="52">
        <f t="shared" si="285"/>
        <v>-10.72</v>
      </c>
      <c r="AB808" s="52">
        <f t="shared" si="286"/>
        <v>-0.1072</v>
      </c>
      <c r="AC808" s="52">
        <f t="shared" si="287"/>
        <v>7.5799999999999992E-2</v>
      </c>
      <c r="AD808" s="56">
        <f t="shared" si="288"/>
        <v>0.39644351464435146</v>
      </c>
      <c r="AE808" s="57">
        <f t="shared" si="289"/>
        <v>7.5799999999999992</v>
      </c>
      <c r="AF808" s="53" t="str">
        <f>IFERROR(-ABS(INDEX('frais amazon 011225-150326'!H:H,MATCH(Reproting_ERPALIN!K808,'frais amazon 011225-150326'!D:D,0))/1.2),"Commande hors la France")</f>
        <v>Commande hors la France</v>
      </c>
      <c r="AG808" s="53">
        <f t="shared" si="290"/>
        <v>0</v>
      </c>
      <c r="AH808" s="53">
        <f t="shared" si="291"/>
        <v>0</v>
      </c>
      <c r="AI808" s="57">
        <f t="shared" si="292"/>
        <v>7.5799999999999992E-2</v>
      </c>
      <c r="AJ808" s="56">
        <f t="shared" si="293"/>
        <v>0.39644351464435146</v>
      </c>
      <c r="AK808" s="54">
        <f t="shared" si="294"/>
        <v>7.5799999999999992</v>
      </c>
      <c r="AL808" s="46"/>
      <c r="AM808" s="41"/>
    </row>
    <row r="809" spans="1:39" x14ac:dyDescent="0.25">
      <c r="A809" s="27" t="s">
        <v>216</v>
      </c>
      <c r="B809" s="27" t="s">
        <v>217</v>
      </c>
      <c r="C809" s="27" t="s">
        <v>33</v>
      </c>
      <c r="D809" s="27" t="s">
        <v>11812</v>
      </c>
      <c r="E809" s="2">
        <v>150</v>
      </c>
      <c r="F809" s="23">
        <v>9.4499999999999993</v>
      </c>
      <c r="G809" s="3">
        <v>4.99</v>
      </c>
      <c r="H809" s="3">
        <v>3.93</v>
      </c>
      <c r="I809" s="3">
        <v>41.59</v>
      </c>
      <c r="J809" s="27" t="s">
        <v>1671</v>
      </c>
      <c r="K809" s="1" t="s">
        <v>1461</v>
      </c>
      <c r="L809" s="50">
        <f t="shared" si="273"/>
        <v>1</v>
      </c>
      <c r="M809" s="51">
        <f t="shared" si="274"/>
        <v>2026</v>
      </c>
      <c r="N809" s="65">
        <f t="shared" si="275"/>
        <v>46023</v>
      </c>
      <c r="O809" s="52">
        <f t="shared" si="276"/>
        <v>6.3E-2</v>
      </c>
      <c r="P809" s="52">
        <f t="shared" si="277"/>
        <v>9.4499999999999993</v>
      </c>
      <c r="Q809" s="53">
        <f t="shared" si="278"/>
        <v>3.3266666666666667E-2</v>
      </c>
      <c r="R809" s="52">
        <f t="shared" si="279"/>
        <v>9.6266666666666667E-2</v>
      </c>
      <c r="S809" s="54">
        <f t="shared" si="280"/>
        <v>14.44</v>
      </c>
      <c r="T809" s="52">
        <f t="shared" si="281"/>
        <v>-3.6799999999999999E-2</v>
      </c>
      <c r="U809" s="52">
        <f t="shared" si="282"/>
        <v>5.9466666666666668E-2</v>
      </c>
      <c r="V809" s="52">
        <f t="shared" si="283"/>
        <v>8.92</v>
      </c>
      <c r="W809" s="55">
        <f>SUMIF(GLS!B:B,K809,GLS!C:C)</f>
        <v>5.48</v>
      </c>
      <c r="X809" s="55"/>
      <c r="Y809" s="55"/>
      <c r="Z809" s="52">
        <f t="shared" si="284"/>
        <v>-5.48</v>
      </c>
      <c r="AA809" s="52">
        <f t="shared" si="285"/>
        <v>-5.48</v>
      </c>
      <c r="AB809" s="52">
        <f t="shared" si="286"/>
        <v>-3.6533333333333334E-2</v>
      </c>
      <c r="AC809" s="52">
        <f t="shared" si="287"/>
        <v>2.2933333333333333E-2</v>
      </c>
      <c r="AD809" s="56">
        <f t="shared" si="288"/>
        <v>0.23822714681440443</v>
      </c>
      <c r="AE809" s="57">
        <f t="shared" si="289"/>
        <v>3.44</v>
      </c>
      <c r="AF809" s="53">
        <f>IFERROR(-ABS(INDEX('frais amazon 011225-150326'!H:H,MATCH(Reproting_ERPALIN!K809,'frais amazon 011225-150326'!D:D,0))/1.2),"Commande hors la France")</f>
        <v>-1.425</v>
      </c>
      <c r="AG809" s="53">
        <f t="shared" si="290"/>
        <v>-1.425</v>
      </c>
      <c r="AH809" s="53">
        <f t="shared" si="291"/>
        <v>-9.4999999999999998E-3</v>
      </c>
      <c r="AI809" s="57">
        <f t="shared" si="292"/>
        <v>1.3433333333333334E-2</v>
      </c>
      <c r="AJ809" s="56">
        <f t="shared" si="293"/>
        <v>0.13954293628808864</v>
      </c>
      <c r="AK809" s="54">
        <f t="shared" si="294"/>
        <v>2.0150000000000001</v>
      </c>
      <c r="AL809" s="46"/>
      <c r="AM809" s="41"/>
    </row>
    <row r="810" spans="1:39" x14ac:dyDescent="0.25">
      <c r="A810" s="27" t="s">
        <v>216</v>
      </c>
      <c r="B810" s="27" t="s">
        <v>217</v>
      </c>
      <c r="C810" s="27" t="s">
        <v>33</v>
      </c>
      <c r="D810" s="27" t="s">
        <v>11815</v>
      </c>
      <c r="E810" s="2">
        <v>50</v>
      </c>
      <c r="F810" s="3">
        <v>4</v>
      </c>
      <c r="G810" s="3">
        <v>4.99</v>
      </c>
      <c r="H810" s="3">
        <v>2.16</v>
      </c>
      <c r="I810" s="3">
        <v>54</v>
      </c>
      <c r="J810" s="27" t="s">
        <v>1671</v>
      </c>
      <c r="K810" s="1" t="s">
        <v>1462</v>
      </c>
      <c r="L810" s="50">
        <f t="shared" si="273"/>
        <v>2</v>
      </c>
      <c r="M810" s="51">
        <f t="shared" si="274"/>
        <v>2026</v>
      </c>
      <c r="N810" s="65">
        <f t="shared" si="275"/>
        <v>46054</v>
      </c>
      <c r="O810" s="52">
        <f t="shared" si="276"/>
        <v>0.08</v>
      </c>
      <c r="P810" s="52">
        <f t="shared" si="277"/>
        <v>4</v>
      </c>
      <c r="Q810" s="53">
        <f t="shared" si="278"/>
        <v>9.98E-2</v>
      </c>
      <c r="R810" s="52">
        <f t="shared" si="279"/>
        <v>0.17980000000000002</v>
      </c>
      <c r="S810" s="54">
        <f t="shared" si="280"/>
        <v>8.99</v>
      </c>
      <c r="T810" s="52">
        <f t="shared" si="281"/>
        <v>-3.6799999999999999E-2</v>
      </c>
      <c r="U810" s="52">
        <f t="shared" si="282"/>
        <v>0.14300000000000002</v>
      </c>
      <c r="V810" s="52">
        <f t="shared" si="283"/>
        <v>7.15</v>
      </c>
      <c r="W810" s="55">
        <f>SUMIF(GLS!B:B,K810,GLS!C:C)</f>
        <v>5.25</v>
      </c>
      <c r="X810" s="55"/>
      <c r="Y810" s="55"/>
      <c r="Z810" s="52">
        <f t="shared" si="284"/>
        <v>-5.25</v>
      </c>
      <c r="AA810" s="52">
        <f t="shared" si="285"/>
        <v>-5.25</v>
      </c>
      <c r="AB810" s="52">
        <f t="shared" si="286"/>
        <v>-0.105</v>
      </c>
      <c r="AC810" s="52">
        <f t="shared" si="287"/>
        <v>3.800000000000002E-2</v>
      </c>
      <c r="AD810" s="56">
        <f t="shared" si="288"/>
        <v>0.21134593993325926</v>
      </c>
      <c r="AE810" s="57">
        <f t="shared" si="289"/>
        <v>1.900000000000001</v>
      </c>
      <c r="AF810" s="53">
        <f>IFERROR(-ABS(INDEX('frais amazon 011225-150326'!H:H,MATCH(Reproting_ERPALIN!K810,'frais amazon 011225-150326'!D:D,0))/1.2),"Commande hors la France")</f>
        <v>-1.6749999999999998</v>
      </c>
      <c r="AG810" s="53">
        <f t="shared" si="290"/>
        <v>-1.6749999999999998</v>
      </c>
      <c r="AH810" s="53">
        <f t="shared" si="291"/>
        <v>-3.3499999999999995E-2</v>
      </c>
      <c r="AI810" s="57">
        <f t="shared" si="292"/>
        <v>4.5000000000000248E-3</v>
      </c>
      <c r="AJ810" s="56">
        <f t="shared" si="293"/>
        <v>2.5027808676307144E-2</v>
      </c>
      <c r="AK810" s="54">
        <f t="shared" si="294"/>
        <v>0.22500000000000125</v>
      </c>
      <c r="AL810" s="46"/>
      <c r="AM810" s="41"/>
    </row>
    <row r="811" spans="1:39" x14ac:dyDescent="0.25">
      <c r="A811" s="27" t="s">
        <v>59</v>
      </c>
      <c r="B811" s="27" t="s">
        <v>60</v>
      </c>
      <c r="C811" s="27" t="s">
        <v>16</v>
      </c>
      <c r="D811" s="27" t="s">
        <v>11812</v>
      </c>
      <c r="E811" s="2">
        <v>100</v>
      </c>
      <c r="F811" s="23">
        <v>10.32</v>
      </c>
      <c r="G811" s="3">
        <v>4.99</v>
      </c>
      <c r="H811" s="3">
        <v>9.61</v>
      </c>
      <c r="I811" s="3">
        <v>93.12</v>
      </c>
      <c r="J811" s="27" t="s">
        <v>1671</v>
      </c>
      <c r="K811" s="1" t="s">
        <v>1464</v>
      </c>
      <c r="L811" s="50">
        <f t="shared" si="273"/>
        <v>1</v>
      </c>
      <c r="M811" s="51">
        <f t="shared" si="274"/>
        <v>2026</v>
      </c>
      <c r="N811" s="65">
        <f t="shared" si="275"/>
        <v>46023</v>
      </c>
      <c r="O811" s="52">
        <f t="shared" si="276"/>
        <v>0.1032</v>
      </c>
      <c r="P811" s="52">
        <f t="shared" si="277"/>
        <v>10.32</v>
      </c>
      <c r="Q811" s="53">
        <f t="shared" si="278"/>
        <v>4.99E-2</v>
      </c>
      <c r="R811" s="52">
        <f t="shared" si="279"/>
        <v>0.15310000000000001</v>
      </c>
      <c r="S811" s="54">
        <f t="shared" si="280"/>
        <v>15.310000000000002</v>
      </c>
      <c r="T811" s="52">
        <f t="shared" si="281"/>
        <v>-7.1000000000000082E-3</v>
      </c>
      <c r="U811" s="52">
        <f t="shared" si="282"/>
        <v>0.14600000000000002</v>
      </c>
      <c r="V811" s="52">
        <f t="shared" si="283"/>
        <v>14.600000000000001</v>
      </c>
      <c r="W811" s="55">
        <f>SUMIF(GLS!B:B,K811,GLS!C:C)</f>
        <v>5.25</v>
      </c>
      <c r="X811" s="55"/>
      <c r="Y811" s="55"/>
      <c r="Z811" s="52">
        <f t="shared" si="284"/>
        <v>-5.25</v>
      </c>
      <c r="AA811" s="52">
        <f t="shared" si="285"/>
        <v>-5.25</v>
      </c>
      <c r="AB811" s="52">
        <f t="shared" si="286"/>
        <v>-5.2499999999999998E-2</v>
      </c>
      <c r="AC811" s="52">
        <f t="shared" si="287"/>
        <v>9.3500000000000028E-2</v>
      </c>
      <c r="AD811" s="56">
        <f t="shared" si="288"/>
        <v>0.61071195297191394</v>
      </c>
      <c r="AE811" s="57">
        <f t="shared" si="289"/>
        <v>9.3500000000000032</v>
      </c>
      <c r="AF811" s="53">
        <f>IFERROR(-ABS(INDEX('frais amazon 011225-150326'!H:H,MATCH(Reproting_ERPALIN!K811,'frais amazon 011225-150326'!D:D,0))/1.2),"Commande hors la France")</f>
        <v>-2.85</v>
      </c>
      <c r="AG811" s="53">
        <f t="shared" si="290"/>
        <v>-2.85</v>
      </c>
      <c r="AH811" s="53">
        <f t="shared" si="291"/>
        <v>-2.8500000000000001E-2</v>
      </c>
      <c r="AI811" s="57">
        <f t="shared" si="292"/>
        <v>6.500000000000003E-2</v>
      </c>
      <c r="AJ811" s="56">
        <f t="shared" si="293"/>
        <v>0.4245591116917049</v>
      </c>
      <c r="AK811" s="54">
        <f t="shared" si="294"/>
        <v>6.5000000000000027</v>
      </c>
      <c r="AL811" s="46"/>
      <c r="AM811" s="41"/>
    </row>
    <row r="812" spans="1:39" x14ac:dyDescent="0.25">
      <c r="A812" s="27" t="s">
        <v>271</v>
      </c>
      <c r="B812" s="27" t="s">
        <v>272</v>
      </c>
      <c r="C812" s="27" t="s">
        <v>29</v>
      </c>
      <c r="D812" s="27" t="s">
        <v>11812</v>
      </c>
      <c r="E812" s="2">
        <v>14</v>
      </c>
      <c r="F812" s="23">
        <v>12.32</v>
      </c>
      <c r="G812" s="3">
        <v>4.99</v>
      </c>
      <c r="H812" s="3">
        <v>5.36</v>
      </c>
      <c r="I812" s="3">
        <v>43.52</v>
      </c>
      <c r="J812" s="27" t="s">
        <v>1671</v>
      </c>
      <c r="K812" s="1" t="s">
        <v>1465</v>
      </c>
      <c r="L812" s="50">
        <f t="shared" si="273"/>
        <v>1</v>
      </c>
      <c r="M812" s="51">
        <f t="shared" si="274"/>
        <v>2026</v>
      </c>
      <c r="N812" s="65">
        <f t="shared" si="275"/>
        <v>46023</v>
      </c>
      <c r="O812" s="52">
        <f t="shared" si="276"/>
        <v>0.88</v>
      </c>
      <c r="P812" s="52">
        <f t="shared" si="277"/>
        <v>12.32</v>
      </c>
      <c r="Q812" s="53">
        <f t="shared" si="278"/>
        <v>0.35642857142857143</v>
      </c>
      <c r="R812" s="52">
        <f t="shared" si="279"/>
        <v>1.2364285714285714</v>
      </c>
      <c r="S812" s="54">
        <f t="shared" si="280"/>
        <v>17.309999999999999</v>
      </c>
      <c r="T812" s="52">
        <f t="shared" si="281"/>
        <v>-0.49714285714285716</v>
      </c>
      <c r="U812" s="52">
        <f t="shared" si="282"/>
        <v>0.73928571428571432</v>
      </c>
      <c r="V812" s="52">
        <f t="shared" si="283"/>
        <v>10.350000000000001</v>
      </c>
      <c r="W812" s="55">
        <f>SUMIF(GLS!B:B,K812,GLS!C:C)</f>
        <v>5.25</v>
      </c>
      <c r="X812" s="55"/>
      <c r="Y812" s="55"/>
      <c r="Z812" s="52">
        <f t="shared" si="284"/>
        <v>-5.25</v>
      </c>
      <c r="AA812" s="52">
        <f t="shared" si="285"/>
        <v>-5.25</v>
      </c>
      <c r="AB812" s="52">
        <f t="shared" si="286"/>
        <v>-0.375</v>
      </c>
      <c r="AC812" s="52">
        <f t="shared" si="287"/>
        <v>0.36428571428571432</v>
      </c>
      <c r="AD812" s="56">
        <f t="shared" si="288"/>
        <v>0.29462738301559793</v>
      </c>
      <c r="AE812" s="57">
        <f t="shared" si="289"/>
        <v>5.1000000000000005</v>
      </c>
      <c r="AF812" s="53">
        <f>IFERROR(-ABS(INDEX('frais amazon 011225-150326'!H:H,MATCH(Reproting_ERPALIN!K812,'frais amazon 011225-150326'!D:D,0))/1.2),"Commande hors la France")</f>
        <v>-3.2</v>
      </c>
      <c r="AG812" s="53">
        <f t="shared" si="290"/>
        <v>-3.2</v>
      </c>
      <c r="AH812" s="53">
        <f t="shared" si="291"/>
        <v>-0.22857142857142859</v>
      </c>
      <c r="AI812" s="57">
        <f t="shared" si="292"/>
        <v>0.13571428571428573</v>
      </c>
      <c r="AJ812" s="56">
        <f t="shared" si="293"/>
        <v>0.10976314269208551</v>
      </c>
      <c r="AK812" s="54">
        <f t="shared" si="294"/>
        <v>1.9000000000000004</v>
      </c>
      <c r="AL812" s="46"/>
      <c r="AM812" s="41"/>
    </row>
    <row r="813" spans="1:39" x14ac:dyDescent="0.25">
      <c r="A813" s="27" t="s">
        <v>661</v>
      </c>
      <c r="B813" s="27" t="s">
        <v>662</v>
      </c>
      <c r="C813" s="27" t="s">
        <v>16</v>
      </c>
      <c r="D813" s="27" t="s">
        <v>11812</v>
      </c>
      <c r="E813" s="2">
        <v>50</v>
      </c>
      <c r="F813" s="23">
        <v>19.98</v>
      </c>
      <c r="G813" s="3">
        <v>4.99</v>
      </c>
      <c r="H813" s="3">
        <v>16.09</v>
      </c>
      <c r="I813" s="3">
        <v>80.510000000000005</v>
      </c>
      <c r="J813" s="27" t="s">
        <v>1671</v>
      </c>
      <c r="K813" s="1" t="s">
        <v>1466</v>
      </c>
      <c r="L813" s="50">
        <f t="shared" si="273"/>
        <v>1</v>
      </c>
      <c r="M813" s="51">
        <f t="shared" si="274"/>
        <v>2026</v>
      </c>
      <c r="N813" s="65">
        <f t="shared" si="275"/>
        <v>46023</v>
      </c>
      <c r="O813" s="52">
        <f t="shared" si="276"/>
        <v>0.39960000000000001</v>
      </c>
      <c r="P813" s="52">
        <f t="shared" si="277"/>
        <v>19.98</v>
      </c>
      <c r="Q813" s="53">
        <f t="shared" si="278"/>
        <v>9.98E-2</v>
      </c>
      <c r="R813" s="52">
        <f t="shared" si="279"/>
        <v>0.49940000000000001</v>
      </c>
      <c r="S813" s="54">
        <f t="shared" si="280"/>
        <v>24.97</v>
      </c>
      <c r="T813" s="52">
        <f t="shared" si="281"/>
        <v>-7.7800000000000008E-2</v>
      </c>
      <c r="U813" s="52">
        <f t="shared" si="282"/>
        <v>0.42159999999999997</v>
      </c>
      <c r="V813" s="52">
        <f t="shared" si="283"/>
        <v>21.08</v>
      </c>
      <c r="W813" s="55">
        <f>SUMIF(GLS!B:B,K813,GLS!C:C)</f>
        <v>9.59</v>
      </c>
      <c r="X813" s="55"/>
      <c r="Y813" s="55"/>
      <c r="Z813" s="52">
        <f t="shared" si="284"/>
        <v>-9.59</v>
      </c>
      <c r="AA813" s="52">
        <f t="shared" si="285"/>
        <v>-9.59</v>
      </c>
      <c r="AB813" s="52">
        <f t="shared" si="286"/>
        <v>-0.1918</v>
      </c>
      <c r="AC813" s="52">
        <f t="shared" si="287"/>
        <v>0.22979999999999998</v>
      </c>
      <c r="AD813" s="56">
        <f t="shared" si="288"/>
        <v>0.46015218261914292</v>
      </c>
      <c r="AE813" s="57">
        <f t="shared" si="289"/>
        <v>11.489999999999998</v>
      </c>
      <c r="AF813" s="53">
        <f>IFERROR(-ABS(INDEX('frais amazon 011225-150326'!H:H,MATCH(Reproting_ERPALIN!K813,'frais amazon 011225-150326'!D:D,0))/1.2),"Commande hors la France")</f>
        <v>-4.625</v>
      </c>
      <c r="AG813" s="53">
        <f t="shared" si="290"/>
        <v>-4.625</v>
      </c>
      <c r="AH813" s="53">
        <f t="shared" si="291"/>
        <v>-9.2499999999999999E-2</v>
      </c>
      <c r="AI813" s="57">
        <f t="shared" si="292"/>
        <v>0.13729999999999998</v>
      </c>
      <c r="AJ813" s="56">
        <f t="shared" si="293"/>
        <v>0.27492991589907884</v>
      </c>
      <c r="AK813" s="54">
        <f t="shared" si="294"/>
        <v>6.8649999999999984</v>
      </c>
      <c r="AL813" s="46"/>
      <c r="AM813" s="41"/>
    </row>
    <row r="814" spans="1:39" x14ac:dyDescent="0.25">
      <c r="A814" s="27" t="s">
        <v>59</v>
      </c>
      <c r="B814" s="27" t="s">
        <v>60</v>
      </c>
      <c r="C814" s="27" t="s">
        <v>16</v>
      </c>
      <c r="D814" s="27" t="s">
        <v>11812</v>
      </c>
      <c r="E814" s="2">
        <v>100</v>
      </c>
      <c r="F814" s="23">
        <v>10.32</v>
      </c>
      <c r="G814" s="3">
        <v>4.99</v>
      </c>
      <c r="H814" s="3">
        <v>9.61</v>
      </c>
      <c r="I814" s="3">
        <v>93.12</v>
      </c>
      <c r="J814" s="27" t="s">
        <v>1671</v>
      </c>
      <c r="K814" s="1" t="s">
        <v>1467</v>
      </c>
      <c r="L814" s="50">
        <f t="shared" si="273"/>
        <v>1</v>
      </c>
      <c r="M814" s="51">
        <f t="shared" si="274"/>
        <v>2026</v>
      </c>
      <c r="N814" s="65">
        <f t="shared" si="275"/>
        <v>46023</v>
      </c>
      <c r="O814" s="52">
        <f t="shared" si="276"/>
        <v>0.1032</v>
      </c>
      <c r="P814" s="52">
        <f t="shared" si="277"/>
        <v>10.32</v>
      </c>
      <c r="Q814" s="53">
        <f t="shared" si="278"/>
        <v>4.99E-2</v>
      </c>
      <c r="R814" s="52">
        <f t="shared" si="279"/>
        <v>0.15310000000000001</v>
      </c>
      <c r="S814" s="54">
        <f t="shared" si="280"/>
        <v>15.310000000000002</v>
      </c>
      <c r="T814" s="52">
        <f t="shared" si="281"/>
        <v>-7.1000000000000082E-3</v>
      </c>
      <c r="U814" s="52">
        <f t="shared" si="282"/>
        <v>0.14600000000000002</v>
      </c>
      <c r="V814" s="52">
        <f t="shared" si="283"/>
        <v>14.600000000000001</v>
      </c>
      <c r="W814" s="55">
        <f>SUMIF(GLS!B:B,K814,GLS!C:C)</f>
        <v>5.25</v>
      </c>
      <c r="X814" s="55"/>
      <c r="Y814" s="55"/>
      <c r="Z814" s="52">
        <f t="shared" si="284"/>
        <v>-5.25</v>
      </c>
      <c r="AA814" s="52">
        <f t="shared" si="285"/>
        <v>-5.25</v>
      </c>
      <c r="AB814" s="52">
        <f t="shared" si="286"/>
        <v>-5.2499999999999998E-2</v>
      </c>
      <c r="AC814" s="52">
        <f t="shared" si="287"/>
        <v>9.3500000000000028E-2</v>
      </c>
      <c r="AD814" s="56">
        <f t="shared" si="288"/>
        <v>0.61071195297191394</v>
      </c>
      <c r="AE814" s="57">
        <f t="shared" si="289"/>
        <v>9.3500000000000032</v>
      </c>
      <c r="AF814" s="53">
        <f>IFERROR(-ABS(INDEX('frais amazon 011225-150326'!H:H,MATCH(Reproting_ERPALIN!K814,'frais amazon 011225-150326'!D:D,0))/1.2),"Commande hors la France")</f>
        <v>-2.8416666666666668</v>
      </c>
      <c r="AG814" s="53">
        <f t="shared" si="290"/>
        <v>-2.8416666666666668</v>
      </c>
      <c r="AH814" s="53">
        <f t="shared" si="291"/>
        <v>-2.8416666666666666E-2</v>
      </c>
      <c r="AI814" s="57">
        <f t="shared" si="292"/>
        <v>6.5083333333333354E-2</v>
      </c>
      <c r="AJ814" s="56">
        <f t="shared" si="293"/>
        <v>0.4251034182451558</v>
      </c>
      <c r="AK814" s="54">
        <f t="shared" si="294"/>
        <v>6.5083333333333355</v>
      </c>
      <c r="AL814" s="46"/>
      <c r="AM814" s="41"/>
    </row>
    <row r="815" spans="1:39" x14ac:dyDescent="0.25">
      <c r="A815" s="27" t="s">
        <v>1445</v>
      </c>
      <c r="B815" s="27" t="s">
        <v>1446</v>
      </c>
      <c r="C815" s="27" t="s">
        <v>33</v>
      </c>
      <c r="D815" s="27" t="s">
        <v>11815</v>
      </c>
      <c r="E815" s="2">
        <v>30</v>
      </c>
      <c r="F815" s="3">
        <v>10.84</v>
      </c>
      <c r="G815" s="3">
        <v>4.99</v>
      </c>
      <c r="H815" s="3">
        <v>7.04</v>
      </c>
      <c r="I815" s="3">
        <v>64.94</v>
      </c>
      <c r="J815" s="27" t="s">
        <v>1671</v>
      </c>
      <c r="K815" s="1" t="s">
        <v>1468</v>
      </c>
      <c r="L815" s="50">
        <f t="shared" si="273"/>
        <v>2</v>
      </c>
      <c r="M815" s="51">
        <f t="shared" si="274"/>
        <v>2026</v>
      </c>
      <c r="N815" s="65">
        <f t="shared" si="275"/>
        <v>46054</v>
      </c>
      <c r="O815" s="52">
        <f t="shared" si="276"/>
        <v>0.36133333333333334</v>
      </c>
      <c r="P815" s="52">
        <f t="shared" si="277"/>
        <v>10.84</v>
      </c>
      <c r="Q815" s="53">
        <f t="shared" si="278"/>
        <v>0.16633333333333333</v>
      </c>
      <c r="R815" s="52">
        <f t="shared" si="279"/>
        <v>0.52766666666666673</v>
      </c>
      <c r="S815" s="54">
        <f t="shared" si="280"/>
        <v>15.830000000000002</v>
      </c>
      <c r="T815" s="52">
        <f t="shared" si="281"/>
        <v>-0.12666666666666665</v>
      </c>
      <c r="U815" s="52">
        <f t="shared" si="282"/>
        <v>0.40100000000000008</v>
      </c>
      <c r="V815" s="52">
        <f t="shared" si="283"/>
        <v>12.030000000000003</v>
      </c>
      <c r="W815" s="55">
        <f>SUMIF(GLS!B:B,K815,GLS!C:C)</f>
        <v>5.48</v>
      </c>
      <c r="X815" s="55"/>
      <c r="Y815" s="55"/>
      <c r="Z815" s="52">
        <f t="shared" si="284"/>
        <v>-5.48</v>
      </c>
      <c r="AA815" s="52">
        <f t="shared" si="285"/>
        <v>-5.48</v>
      </c>
      <c r="AB815" s="52">
        <f t="shared" si="286"/>
        <v>-0.18266666666666667</v>
      </c>
      <c r="AC815" s="52">
        <f t="shared" si="287"/>
        <v>0.21833333333333341</v>
      </c>
      <c r="AD815" s="56">
        <f t="shared" si="288"/>
        <v>0.41377132027795333</v>
      </c>
      <c r="AE815" s="57">
        <f t="shared" si="289"/>
        <v>6.5500000000000025</v>
      </c>
      <c r="AF815" s="53">
        <f>IFERROR(-ABS(INDEX('frais amazon 011225-150326'!H:H,MATCH(Reproting_ERPALIN!K815,'frais amazon 011225-150326'!D:D,0))/1.2),"Commande hors la France")</f>
        <v>-2.9416666666666664</v>
      </c>
      <c r="AG815" s="53">
        <f t="shared" si="290"/>
        <v>-2.9416666666666669</v>
      </c>
      <c r="AH815" s="53">
        <f t="shared" si="291"/>
        <v>-9.8055555555555562E-2</v>
      </c>
      <c r="AI815" s="57">
        <f t="shared" si="292"/>
        <v>0.12027777777777784</v>
      </c>
      <c r="AJ815" s="56">
        <f t="shared" si="293"/>
        <v>0.22794272478416519</v>
      </c>
      <c r="AK815" s="54">
        <f t="shared" si="294"/>
        <v>3.6083333333333352</v>
      </c>
      <c r="AL815" s="46"/>
      <c r="AM815" s="41"/>
    </row>
    <row r="816" spans="1:39" x14ac:dyDescent="0.25">
      <c r="A816" s="27" t="s">
        <v>330</v>
      </c>
      <c r="B816" s="27" t="s">
        <v>331</v>
      </c>
      <c r="C816" s="27" t="s">
        <v>16</v>
      </c>
      <c r="D816" s="27" t="s">
        <v>11812</v>
      </c>
      <c r="E816" s="2">
        <v>100</v>
      </c>
      <c r="F816" s="23">
        <v>9.98</v>
      </c>
      <c r="G816" s="3">
        <v>4.99</v>
      </c>
      <c r="H816" s="3">
        <v>9.23</v>
      </c>
      <c r="I816" s="3">
        <v>92.48</v>
      </c>
      <c r="J816" s="27" t="s">
        <v>1671</v>
      </c>
      <c r="K816" s="1" t="s">
        <v>1470</v>
      </c>
      <c r="L816" s="50">
        <f t="shared" si="273"/>
        <v>1</v>
      </c>
      <c r="M816" s="51">
        <f t="shared" si="274"/>
        <v>2026</v>
      </c>
      <c r="N816" s="65">
        <f t="shared" si="275"/>
        <v>46023</v>
      </c>
      <c r="O816" s="52">
        <f t="shared" si="276"/>
        <v>9.98E-2</v>
      </c>
      <c r="P816" s="52">
        <f t="shared" si="277"/>
        <v>9.98</v>
      </c>
      <c r="Q816" s="53">
        <f t="shared" si="278"/>
        <v>4.99E-2</v>
      </c>
      <c r="R816" s="52">
        <f t="shared" si="279"/>
        <v>0.1497</v>
      </c>
      <c r="S816" s="54">
        <f t="shared" si="280"/>
        <v>14.97</v>
      </c>
      <c r="T816" s="52">
        <f t="shared" si="281"/>
        <v>-7.4999999999999997E-3</v>
      </c>
      <c r="U816" s="52">
        <f t="shared" si="282"/>
        <v>0.14219999999999999</v>
      </c>
      <c r="V816" s="52">
        <f t="shared" si="283"/>
        <v>14.219999999999999</v>
      </c>
      <c r="W816" s="55">
        <f>SUMIF(GLS!B:B,K816,GLS!C:C)</f>
        <v>5.25</v>
      </c>
      <c r="X816" s="55"/>
      <c r="Y816" s="55"/>
      <c r="Z816" s="52">
        <f t="shared" si="284"/>
        <v>-5.25</v>
      </c>
      <c r="AA816" s="52">
        <f t="shared" si="285"/>
        <v>-5.25</v>
      </c>
      <c r="AB816" s="52">
        <f t="shared" si="286"/>
        <v>-5.2499999999999998E-2</v>
      </c>
      <c r="AC816" s="52">
        <f t="shared" si="287"/>
        <v>8.9700000000000002E-2</v>
      </c>
      <c r="AD816" s="56">
        <f t="shared" si="288"/>
        <v>0.59919839679358722</v>
      </c>
      <c r="AE816" s="57">
        <f t="shared" si="289"/>
        <v>8.9700000000000006</v>
      </c>
      <c r="AF816" s="53">
        <f>IFERROR(-ABS(INDEX('frais amazon 011225-150326'!H:H,MATCH(Reproting_ERPALIN!K816,'frais amazon 011225-150326'!D:D,0))/1.2),"Commande hors la France")</f>
        <v>-2.7750000000000004</v>
      </c>
      <c r="AG816" s="53">
        <f t="shared" si="290"/>
        <v>-2.7750000000000004</v>
      </c>
      <c r="AH816" s="53">
        <f t="shared" si="291"/>
        <v>-2.7750000000000004E-2</v>
      </c>
      <c r="AI816" s="57">
        <f t="shared" si="292"/>
        <v>6.1949999999999998E-2</v>
      </c>
      <c r="AJ816" s="56">
        <f t="shared" si="293"/>
        <v>0.41382765531062121</v>
      </c>
      <c r="AK816" s="54">
        <f t="shared" si="294"/>
        <v>6.1949999999999994</v>
      </c>
      <c r="AL816" s="46"/>
      <c r="AM816" s="41"/>
    </row>
    <row r="817" spans="1:39" x14ac:dyDescent="0.25">
      <c r="A817" s="27" t="s">
        <v>313</v>
      </c>
      <c r="B817" s="27" t="s">
        <v>314</v>
      </c>
      <c r="C817" s="27" t="s">
        <v>16</v>
      </c>
      <c r="D817" s="27" t="s">
        <v>11812</v>
      </c>
      <c r="E817" s="2">
        <v>50</v>
      </c>
      <c r="F817" s="23">
        <v>7.55</v>
      </c>
      <c r="G817" s="3">
        <v>4.99</v>
      </c>
      <c r="H817" s="3">
        <v>5.4</v>
      </c>
      <c r="I817" s="3">
        <v>71.52</v>
      </c>
      <c r="J817" s="27" t="s">
        <v>1671</v>
      </c>
      <c r="K817" s="1" t="s">
        <v>1471</v>
      </c>
      <c r="L817" s="50">
        <f t="shared" si="273"/>
        <v>1</v>
      </c>
      <c r="M817" s="51">
        <f t="shared" si="274"/>
        <v>2026</v>
      </c>
      <c r="N817" s="65">
        <f t="shared" si="275"/>
        <v>46023</v>
      </c>
      <c r="O817" s="52">
        <f t="shared" si="276"/>
        <v>0.151</v>
      </c>
      <c r="P817" s="52">
        <f t="shared" si="277"/>
        <v>7.55</v>
      </c>
      <c r="Q817" s="53">
        <f t="shared" si="278"/>
        <v>9.98E-2</v>
      </c>
      <c r="R817" s="52">
        <f t="shared" si="279"/>
        <v>0.25080000000000002</v>
      </c>
      <c r="S817" s="54">
        <f t="shared" si="280"/>
        <v>12.540000000000001</v>
      </c>
      <c r="T817" s="52">
        <f t="shared" si="281"/>
        <v>-4.299999999999999E-2</v>
      </c>
      <c r="U817" s="52">
        <f t="shared" si="282"/>
        <v>0.20780000000000004</v>
      </c>
      <c r="V817" s="52">
        <f t="shared" si="283"/>
        <v>10.390000000000002</v>
      </c>
      <c r="W817" s="55">
        <f>SUMIF(GLS!B:B,K817,GLS!C:C)</f>
        <v>5.25</v>
      </c>
      <c r="X817" s="55"/>
      <c r="Y817" s="55"/>
      <c r="Z817" s="52">
        <f t="shared" si="284"/>
        <v>-5.25</v>
      </c>
      <c r="AA817" s="52">
        <f t="shared" si="285"/>
        <v>-5.25</v>
      </c>
      <c r="AB817" s="52">
        <f t="shared" si="286"/>
        <v>-0.105</v>
      </c>
      <c r="AC817" s="52">
        <f t="shared" si="287"/>
        <v>0.10280000000000004</v>
      </c>
      <c r="AD817" s="56">
        <f t="shared" si="288"/>
        <v>0.40988835725677847</v>
      </c>
      <c r="AE817" s="57">
        <f t="shared" si="289"/>
        <v>5.1400000000000023</v>
      </c>
      <c r="AF817" s="53">
        <f>IFERROR(-ABS(INDEX('frais amazon 011225-150326'!H:H,MATCH(Reproting_ERPALIN!K817,'frais amazon 011225-150326'!D:D,0))/1.2),"Commande hors la France")</f>
        <v>-2.3416666666666668</v>
      </c>
      <c r="AG817" s="53">
        <f t="shared" si="290"/>
        <v>-2.3416666666666668</v>
      </c>
      <c r="AH817" s="53">
        <f t="shared" si="291"/>
        <v>-4.6833333333333338E-2</v>
      </c>
      <c r="AI817" s="57">
        <f t="shared" si="292"/>
        <v>5.5966666666666706E-2</v>
      </c>
      <c r="AJ817" s="56">
        <f t="shared" si="293"/>
        <v>0.22315257841573644</v>
      </c>
      <c r="AK817" s="54">
        <f t="shared" si="294"/>
        <v>2.7983333333333351</v>
      </c>
      <c r="AL817" s="46"/>
      <c r="AM817" s="41"/>
    </row>
    <row r="818" spans="1:39" x14ac:dyDescent="0.25">
      <c r="A818" s="27" t="s">
        <v>1472</v>
      </c>
      <c r="B818" s="27" t="s">
        <v>1473</v>
      </c>
      <c r="C818" s="27" t="s">
        <v>11</v>
      </c>
      <c r="D818" s="27" t="s">
        <v>11814</v>
      </c>
      <c r="E818" s="2">
        <v>34</v>
      </c>
      <c r="F818" s="3">
        <v>5.57</v>
      </c>
      <c r="G818" s="3">
        <v>8.75</v>
      </c>
      <c r="H818" s="3">
        <v>2.2599999999999998</v>
      </c>
      <c r="I818" s="3">
        <v>40.61</v>
      </c>
      <c r="J818" s="27" t="s">
        <v>1950</v>
      </c>
      <c r="K818" s="1" t="s">
        <v>1474</v>
      </c>
      <c r="L818" s="50">
        <f t="shared" si="273"/>
        <v>12</v>
      </c>
      <c r="M818" s="51">
        <f t="shared" si="274"/>
        <v>2025</v>
      </c>
      <c r="N818" s="65">
        <f t="shared" si="275"/>
        <v>45992</v>
      </c>
      <c r="O818" s="52">
        <f t="shared" si="276"/>
        <v>0.1638235294117647</v>
      </c>
      <c r="P818" s="52">
        <f t="shared" si="277"/>
        <v>5.57</v>
      </c>
      <c r="Q818" s="53">
        <f t="shared" si="278"/>
        <v>0.25735294117647056</v>
      </c>
      <c r="R818" s="52">
        <f t="shared" si="279"/>
        <v>0.42117647058823526</v>
      </c>
      <c r="S818" s="54">
        <f t="shared" si="280"/>
        <v>14.319999999999999</v>
      </c>
      <c r="T818" s="52">
        <f t="shared" si="281"/>
        <v>-9.73529411764706E-2</v>
      </c>
      <c r="U818" s="52">
        <f t="shared" si="282"/>
        <v>0.32382352941176468</v>
      </c>
      <c r="V818" s="52">
        <f t="shared" si="283"/>
        <v>11.01</v>
      </c>
      <c r="W818" s="55">
        <f>SUMIF(GLS!B:B,K818,GLS!C:C)</f>
        <v>9.39</v>
      </c>
      <c r="X818" s="55"/>
      <c r="Y818" s="55"/>
      <c r="Z818" s="52">
        <f t="shared" si="284"/>
        <v>-9.39</v>
      </c>
      <c r="AA818" s="52">
        <f t="shared" si="285"/>
        <v>-9.39</v>
      </c>
      <c r="AB818" s="52">
        <f t="shared" si="286"/>
        <v>-0.2761764705882353</v>
      </c>
      <c r="AC818" s="52">
        <f t="shared" si="287"/>
        <v>4.7647058823529376E-2</v>
      </c>
      <c r="AD818" s="56">
        <f t="shared" si="288"/>
        <v>0.11312849162011165</v>
      </c>
      <c r="AE818" s="57">
        <f t="shared" si="289"/>
        <v>1.6199999999999988</v>
      </c>
      <c r="AF818" s="53" t="str">
        <f>IFERROR(-ABS(INDEX('frais amazon 011225-150326'!H:H,MATCH(Reproting_ERPALIN!K818,'frais amazon 011225-150326'!D:D,0))/1.2),"Commande hors la France")</f>
        <v>Commande hors la France</v>
      </c>
      <c r="AG818" s="53">
        <f t="shared" si="290"/>
        <v>0</v>
      </c>
      <c r="AH818" s="53">
        <f t="shared" si="291"/>
        <v>0</v>
      </c>
      <c r="AI818" s="57">
        <f t="shared" si="292"/>
        <v>4.7647058823529376E-2</v>
      </c>
      <c r="AJ818" s="56">
        <f t="shared" si="293"/>
        <v>0.11312849162011165</v>
      </c>
      <c r="AK818" s="54">
        <f t="shared" si="294"/>
        <v>1.6199999999999988</v>
      </c>
      <c r="AL818" s="46"/>
      <c r="AM818" s="41"/>
    </row>
    <row r="819" spans="1:39" x14ac:dyDescent="0.25">
      <c r="A819" s="27" t="s">
        <v>1025</v>
      </c>
      <c r="B819" s="27" t="s">
        <v>1026</v>
      </c>
      <c r="C819" s="27" t="s">
        <v>29</v>
      </c>
      <c r="D819" s="27" t="s">
        <v>11812</v>
      </c>
      <c r="E819" s="2">
        <v>84</v>
      </c>
      <c r="F819" s="23">
        <v>60.4</v>
      </c>
      <c r="G819" s="3">
        <v>8.75</v>
      </c>
      <c r="H819" s="3">
        <v>24.1</v>
      </c>
      <c r="I819" s="3">
        <v>39.909999999999997</v>
      </c>
      <c r="J819" s="27" t="s">
        <v>1950</v>
      </c>
      <c r="K819" s="1" t="s">
        <v>1475</v>
      </c>
      <c r="L819" s="50">
        <f t="shared" si="273"/>
        <v>1</v>
      </c>
      <c r="M819" s="51">
        <f t="shared" si="274"/>
        <v>2026</v>
      </c>
      <c r="N819" s="65">
        <f t="shared" si="275"/>
        <v>46023</v>
      </c>
      <c r="O819" s="52">
        <f t="shared" si="276"/>
        <v>0.71904761904761905</v>
      </c>
      <c r="P819" s="52">
        <f t="shared" si="277"/>
        <v>60.4</v>
      </c>
      <c r="Q819" s="53">
        <f t="shared" si="278"/>
        <v>0.10416666666666667</v>
      </c>
      <c r="R819" s="52">
        <f t="shared" si="279"/>
        <v>0.82321428571428568</v>
      </c>
      <c r="S819" s="54">
        <f t="shared" si="280"/>
        <v>69.149999999999991</v>
      </c>
      <c r="T819" s="52">
        <f t="shared" si="281"/>
        <v>-0.43214285714285711</v>
      </c>
      <c r="U819" s="52">
        <f t="shared" si="282"/>
        <v>0.39107142857142857</v>
      </c>
      <c r="V819" s="52">
        <f t="shared" si="283"/>
        <v>32.85</v>
      </c>
      <c r="W819" s="55">
        <f>SUMIF(GLS!B:B,K819,GLS!C:C)</f>
        <v>11.530000000000001</v>
      </c>
      <c r="X819" s="55"/>
      <c r="Y819" s="55"/>
      <c r="Z819" s="52">
        <f t="shared" si="284"/>
        <v>-11.530000000000001</v>
      </c>
      <c r="AA819" s="52">
        <f t="shared" si="285"/>
        <v>-11.530000000000001</v>
      </c>
      <c r="AB819" s="52">
        <f t="shared" si="286"/>
        <v>-0.13726190476190478</v>
      </c>
      <c r="AC819" s="52">
        <f t="shared" si="287"/>
        <v>0.25380952380952382</v>
      </c>
      <c r="AD819" s="56">
        <f t="shared" si="288"/>
        <v>0.30831525668835869</v>
      </c>
      <c r="AE819" s="57">
        <f t="shared" si="289"/>
        <v>21.32</v>
      </c>
      <c r="AF819" s="53" t="str">
        <f>IFERROR(-ABS(INDEX('frais amazon 011225-150326'!H:H,MATCH(Reproting_ERPALIN!K819,'frais amazon 011225-150326'!D:D,0))/1.2),"Commande hors la France")</f>
        <v>Commande hors la France</v>
      </c>
      <c r="AG819" s="53">
        <f t="shared" si="290"/>
        <v>0</v>
      </c>
      <c r="AH819" s="53">
        <f t="shared" si="291"/>
        <v>0</v>
      </c>
      <c r="AI819" s="57">
        <f t="shared" si="292"/>
        <v>0.25380952380952382</v>
      </c>
      <c r="AJ819" s="56">
        <f t="shared" si="293"/>
        <v>0.30831525668835869</v>
      </c>
      <c r="AK819" s="54">
        <f t="shared" si="294"/>
        <v>21.32</v>
      </c>
      <c r="AL819" s="46"/>
      <c r="AM819" s="41"/>
    </row>
    <row r="820" spans="1:39" x14ac:dyDescent="0.25">
      <c r="A820" s="27" t="s">
        <v>1025</v>
      </c>
      <c r="B820" s="27" t="s">
        <v>1026</v>
      </c>
      <c r="C820" s="27" t="s">
        <v>29</v>
      </c>
      <c r="D820" s="27" t="s">
        <v>11815</v>
      </c>
      <c r="E820" s="2">
        <v>84</v>
      </c>
      <c r="F820" s="3">
        <v>60.91</v>
      </c>
      <c r="G820" s="3">
        <v>8.82</v>
      </c>
      <c r="H820" s="3">
        <v>24.61</v>
      </c>
      <c r="I820" s="3">
        <v>40.409999999999997</v>
      </c>
      <c r="J820" s="27" t="s">
        <v>1950</v>
      </c>
      <c r="K820" s="1" t="s">
        <v>1476</v>
      </c>
      <c r="L820" s="50">
        <f t="shared" si="273"/>
        <v>2</v>
      </c>
      <c r="M820" s="51">
        <f t="shared" si="274"/>
        <v>2026</v>
      </c>
      <c r="N820" s="65">
        <f t="shared" si="275"/>
        <v>46054</v>
      </c>
      <c r="O820" s="52">
        <f t="shared" si="276"/>
        <v>0.72511904761904755</v>
      </c>
      <c r="P820" s="52">
        <f t="shared" si="277"/>
        <v>60.91</v>
      </c>
      <c r="Q820" s="53">
        <f t="shared" si="278"/>
        <v>0.10500000000000001</v>
      </c>
      <c r="R820" s="52">
        <f t="shared" si="279"/>
        <v>0.83011904761904753</v>
      </c>
      <c r="S820" s="54">
        <f t="shared" si="280"/>
        <v>69.72999999999999</v>
      </c>
      <c r="T820" s="52">
        <f t="shared" si="281"/>
        <v>-0.43214285714285711</v>
      </c>
      <c r="U820" s="52">
        <f t="shared" si="282"/>
        <v>0.39797619047619043</v>
      </c>
      <c r="V820" s="52">
        <f t="shared" si="283"/>
        <v>33.429999999999993</v>
      </c>
      <c r="W820" s="55">
        <f>SUMIF(GLS!B:B,K820,GLS!C:C)</f>
        <v>9.39</v>
      </c>
      <c r="X820" s="55"/>
      <c r="Y820" s="55"/>
      <c r="Z820" s="52">
        <f t="shared" si="284"/>
        <v>-9.39</v>
      </c>
      <c r="AA820" s="52">
        <f t="shared" si="285"/>
        <v>-9.39</v>
      </c>
      <c r="AB820" s="52">
        <f t="shared" si="286"/>
        <v>-0.11178571428571429</v>
      </c>
      <c r="AC820" s="52">
        <f t="shared" si="287"/>
        <v>0.28619047619047611</v>
      </c>
      <c r="AD820" s="56">
        <f t="shared" si="288"/>
        <v>0.34475835364979202</v>
      </c>
      <c r="AE820" s="57">
        <f t="shared" si="289"/>
        <v>24.039999999999992</v>
      </c>
      <c r="AF820" s="53" t="str">
        <f>IFERROR(-ABS(INDEX('frais amazon 011225-150326'!H:H,MATCH(Reproting_ERPALIN!K820,'frais amazon 011225-150326'!D:D,0))/1.2),"Commande hors la France")</f>
        <v>Commande hors la France</v>
      </c>
      <c r="AG820" s="53">
        <f t="shared" si="290"/>
        <v>0</v>
      </c>
      <c r="AH820" s="53">
        <f t="shared" si="291"/>
        <v>0</v>
      </c>
      <c r="AI820" s="57">
        <f t="shared" si="292"/>
        <v>0.28619047619047611</v>
      </c>
      <c r="AJ820" s="56">
        <f t="shared" si="293"/>
        <v>0.34475835364979202</v>
      </c>
      <c r="AK820" s="54">
        <f t="shared" si="294"/>
        <v>24.039999999999992</v>
      </c>
      <c r="AL820" s="46"/>
      <c r="AM820" s="41"/>
    </row>
    <row r="821" spans="1:39" x14ac:dyDescent="0.25">
      <c r="A821" s="27" t="s">
        <v>1478</v>
      </c>
      <c r="B821" s="27" t="s">
        <v>1479</v>
      </c>
      <c r="C821" s="27" t="s">
        <v>11</v>
      </c>
      <c r="D821" s="27" t="s">
        <v>11814</v>
      </c>
      <c r="E821" s="2">
        <v>40</v>
      </c>
      <c r="F821" s="3">
        <v>39.33</v>
      </c>
      <c r="G821" s="3">
        <v>17.5</v>
      </c>
      <c r="H821" s="3">
        <v>17.690000000000001</v>
      </c>
      <c r="I821" s="3">
        <v>44.97</v>
      </c>
      <c r="J821" s="27" t="s">
        <v>1950</v>
      </c>
      <c r="K821" s="1" t="s">
        <v>1480</v>
      </c>
      <c r="L821" s="50">
        <f t="shared" si="273"/>
        <v>12</v>
      </c>
      <c r="M821" s="51">
        <f t="shared" si="274"/>
        <v>2025</v>
      </c>
      <c r="N821" s="65">
        <f t="shared" si="275"/>
        <v>45992</v>
      </c>
      <c r="O821" s="52">
        <f t="shared" si="276"/>
        <v>0.98324999999999996</v>
      </c>
      <c r="P821" s="52">
        <f t="shared" si="277"/>
        <v>39.33</v>
      </c>
      <c r="Q821" s="53">
        <f t="shared" si="278"/>
        <v>0.4375</v>
      </c>
      <c r="R821" s="52">
        <f t="shared" si="279"/>
        <v>1.42075</v>
      </c>
      <c r="S821" s="54">
        <f t="shared" si="280"/>
        <v>56.83</v>
      </c>
      <c r="T821" s="52">
        <f t="shared" si="281"/>
        <v>-0.54099999999999993</v>
      </c>
      <c r="U821" s="52">
        <f t="shared" si="282"/>
        <v>0.87975000000000003</v>
      </c>
      <c r="V821" s="52">
        <f t="shared" si="283"/>
        <v>35.19</v>
      </c>
      <c r="W821" s="55">
        <f>SUMIF(GLS!B:B,K821,GLS!C:C)</f>
        <v>9.01</v>
      </c>
      <c r="X821" s="55"/>
      <c r="Y821" s="55"/>
      <c r="Z821" s="52">
        <f t="shared" si="284"/>
        <v>-9.01</v>
      </c>
      <c r="AA821" s="52">
        <f t="shared" si="285"/>
        <v>-9.01</v>
      </c>
      <c r="AB821" s="52">
        <f t="shared" si="286"/>
        <v>-0.22525000000000001</v>
      </c>
      <c r="AC821" s="52">
        <f t="shared" si="287"/>
        <v>0.65450000000000008</v>
      </c>
      <c r="AD821" s="56">
        <f t="shared" si="288"/>
        <v>0.46067218018652129</v>
      </c>
      <c r="AE821" s="57">
        <f t="shared" si="289"/>
        <v>26.180000000000003</v>
      </c>
      <c r="AF821" s="53" t="str">
        <f>IFERROR(-ABS(INDEX('frais amazon 011225-150326'!H:H,MATCH(Reproting_ERPALIN!K821,'frais amazon 011225-150326'!D:D,0))/1.2),"Commande hors la France")</f>
        <v>Commande hors la France</v>
      </c>
      <c r="AG821" s="53">
        <f t="shared" si="290"/>
        <v>0</v>
      </c>
      <c r="AH821" s="53">
        <f t="shared" si="291"/>
        <v>0</v>
      </c>
      <c r="AI821" s="57">
        <f t="shared" si="292"/>
        <v>0.65450000000000008</v>
      </c>
      <c r="AJ821" s="56">
        <f t="shared" si="293"/>
        <v>0.46067218018652129</v>
      </c>
      <c r="AK821" s="54">
        <f t="shared" si="294"/>
        <v>26.180000000000003</v>
      </c>
      <c r="AL821" s="46"/>
      <c r="AM821" s="41"/>
    </row>
    <row r="822" spans="1:39" x14ac:dyDescent="0.25">
      <c r="A822" s="27" t="s">
        <v>1025</v>
      </c>
      <c r="B822" s="27" t="s">
        <v>1026</v>
      </c>
      <c r="C822" s="27" t="s">
        <v>29</v>
      </c>
      <c r="D822" s="27" t="s">
        <v>11812</v>
      </c>
      <c r="E822" s="2">
        <v>84</v>
      </c>
      <c r="F822" s="23">
        <v>60.4</v>
      </c>
      <c r="G822" s="3">
        <v>8.75</v>
      </c>
      <c r="H822" s="3">
        <v>24.1</v>
      </c>
      <c r="I822" s="3">
        <v>39.909999999999997</v>
      </c>
      <c r="J822" s="27" t="s">
        <v>1950</v>
      </c>
      <c r="K822" s="1" t="s">
        <v>1481</v>
      </c>
      <c r="L822" s="50">
        <f t="shared" si="273"/>
        <v>1</v>
      </c>
      <c r="M822" s="51">
        <f t="shared" si="274"/>
        <v>2026</v>
      </c>
      <c r="N822" s="65">
        <f t="shared" si="275"/>
        <v>46023</v>
      </c>
      <c r="O822" s="52">
        <f t="shared" si="276"/>
        <v>0.71904761904761905</v>
      </c>
      <c r="P822" s="52">
        <f t="shared" si="277"/>
        <v>60.4</v>
      </c>
      <c r="Q822" s="53">
        <f t="shared" si="278"/>
        <v>0.10416666666666667</v>
      </c>
      <c r="R822" s="52">
        <f t="shared" si="279"/>
        <v>0.82321428571428568</v>
      </c>
      <c r="S822" s="54">
        <f t="shared" si="280"/>
        <v>69.149999999999991</v>
      </c>
      <c r="T822" s="52">
        <f t="shared" si="281"/>
        <v>-0.43214285714285711</v>
      </c>
      <c r="U822" s="52">
        <f t="shared" si="282"/>
        <v>0.39107142857142857</v>
      </c>
      <c r="V822" s="52">
        <f t="shared" si="283"/>
        <v>32.85</v>
      </c>
      <c r="W822" s="55">
        <f>SUMIF(GLS!B:B,K822,GLS!C:C)</f>
        <v>11.530000000000001</v>
      </c>
      <c r="X822" s="55"/>
      <c r="Y822" s="55"/>
      <c r="Z822" s="52">
        <f t="shared" si="284"/>
        <v>-11.530000000000001</v>
      </c>
      <c r="AA822" s="52">
        <f t="shared" si="285"/>
        <v>-11.530000000000001</v>
      </c>
      <c r="AB822" s="52">
        <f t="shared" si="286"/>
        <v>-0.13726190476190478</v>
      </c>
      <c r="AC822" s="52">
        <f t="shared" si="287"/>
        <v>0.25380952380952382</v>
      </c>
      <c r="AD822" s="56">
        <f t="shared" si="288"/>
        <v>0.30831525668835869</v>
      </c>
      <c r="AE822" s="57">
        <f t="shared" si="289"/>
        <v>21.32</v>
      </c>
      <c r="AF822" s="53" t="str">
        <f>IFERROR(-ABS(INDEX('frais amazon 011225-150326'!H:H,MATCH(Reproting_ERPALIN!K822,'frais amazon 011225-150326'!D:D,0))/1.2),"Commande hors la France")</f>
        <v>Commande hors la France</v>
      </c>
      <c r="AG822" s="53">
        <f t="shared" si="290"/>
        <v>0</v>
      </c>
      <c r="AH822" s="53">
        <f t="shared" si="291"/>
        <v>0</v>
      </c>
      <c r="AI822" s="57">
        <f t="shared" si="292"/>
        <v>0.25380952380952382</v>
      </c>
      <c r="AJ822" s="56">
        <f t="shared" si="293"/>
        <v>0.30831525668835869</v>
      </c>
      <c r="AK822" s="54">
        <f t="shared" si="294"/>
        <v>21.32</v>
      </c>
      <c r="AL822" s="46"/>
      <c r="AM822" s="41"/>
    </row>
    <row r="823" spans="1:39" x14ac:dyDescent="0.25">
      <c r="A823" s="27" t="s">
        <v>1482</v>
      </c>
      <c r="B823" s="27" t="s">
        <v>1483</v>
      </c>
      <c r="C823" s="27" t="s">
        <v>11</v>
      </c>
      <c r="D823" s="27" t="s">
        <v>11812</v>
      </c>
      <c r="E823" s="2">
        <v>10</v>
      </c>
      <c r="F823" s="23">
        <v>132.1</v>
      </c>
      <c r="G823" s="3">
        <v>8.33</v>
      </c>
      <c r="H823" s="3">
        <v>84.06</v>
      </c>
      <c r="I823" s="3">
        <v>63.64</v>
      </c>
      <c r="J823" s="27" t="s">
        <v>1950</v>
      </c>
      <c r="K823" s="1" t="s">
        <v>1484</v>
      </c>
      <c r="L823" s="50">
        <f t="shared" si="273"/>
        <v>1</v>
      </c>
      <c r="M823" s="51">
        <f t="shared" si="274"/>
        <v>2026</v>
      </c>
      <c r="N823" s="65">
        <f t="shared" si="275"/>
        <v>46023</v>
      </c>
      <c r="O823" s="52">
        <f t="shared" si="276"/>
        <v>13.209999999999999</v>
      </c>
      <c r="P823" s="52">
        <f t="shared" si="277"/>
        <v>132.1</v>
      </c>
      <c r="Q823" s="53">
        <f t="shared" si="278"/>
        <v>0.83299999999999996</v>
      </c>
      <c r="R823" s="52">
        <f t="shared" si="279"/>
        <v>14.042999999999999</v>
      </c>
      <c r="S823" s="54">
        <f t="shared" si="280"/>
        <v>140.43</v>
      </c>
      <c r="T823" s="52">
        <f t="shared" si="281"/>
        <v>-4.8039999999999994</v>
      </c>
      <c r="U823" s="52">
        <f t="shared" si="282"/>
        <v>9.2390000000000008</v>
      </c>
      <c r="V823" s="52">
        <f t="shared" si="283"/>
        <v>92.390000000000015</v>
      </c>
      <c r="W823" s="55">
        <f>SUMIF(GLS!B:B,K823,GLS!C:C)</f>
        <v>9.8500000000000014</v>
      </c>
      <c r="X823" s="55"/>
      <c r="Y823" s="55"/>
      <c r="Z823" s="52">
        <f t="shared" si="284"/>
        <v>-9.8500000000000014</v>
      </c>
      <c r="AA823" s="52">
        <f t="shared" si="285"/>
        <v>-9.8500000000000014</v>
      </c>
      <c r="AB823" s="52">
        <f t="shared" si="286"/>
        <v>-0.9850000000000001</v>
      </c>
      <c r="AC823" s="52">
        <f t="shared" si="287"/>
        <v>8.2540000000000013</v>
      </c>
      <c r="AD823" s="56">
        <f t="shared" si="288"/>
        <v>0.58776614683472206</v>
      </c>
      <c r="AE823" s="57">
        <f t="shared" si="289"/>
        <v>82.54000000000002</v>
      </c>
      <c r="AF823" s="53" t="str">
        <f>IFERROR(-ABS(INDEX('frais amazon 011225-150326'!H:H,MATCH(Reproting_ERPALIN!K823,'frais amazon 011225-150326'!D:D,0))/1.2),"Commande hors la France")</f>
        <v>Commande hors la France</v>
      </c>
      <c r="AG823" s="53">
        <f t="shared" si="290"/>
        <v>0</v>
      </c>
      <c r="AH823" s="53">
        <f t="shared" si="291"/>
        <v>0</v>
      </c>
      <c r="AI823" s="57">
        <f t="shared" si="292"/>
        <v>8.2540000000000013</v>
      </c>
      <c r="AJ823" s="56">
        <f t="shared" si="293"/>
        <v>0.58776614683472206</v>
      </c>
      <c r="AK823" s="54">
        <f t="shared" si="294"/>
        <v>82.54000000000002</v>
      </c>
      <c r="AL823" s="46"/>
      <c r="AM823" s="41"/>
    </row>
    <row r="824" spans="1:39" x14ac:dyDescent="0.25">
      <c r="A824" s="27" t="s">
        <v>1351</v>
      </c>
      <c r="B824" s="27" t="s">
        <v>1352</v>
      </c>
      <c r="C824" s="27" t="s">
        <v>33</v>
      </c>
      <c r="D824" s="27" t="s">
        <v>11815</v>
      </c>
      <c r="E824" s="2">
        <v>500</v>
      </c>
      <c r="F824" s="3">
        <v>79.599999999999994</v>
      </c>
      <c r="G824" s="3">
        <v>8.82</v>
      </c>
      <c r="H824" s="3">
        <v>45.5</v>
      </c>
      <c r="I824" s="3">
        <v>57.16</v>
      </c>
      <c r="J824" s="27" t="s">
        <v>1950</v>
      </c>
      <c r="K824" s="1" t="s">
        <v>1486</v>
      </c>
      <c r="L824" s="50">
        <f t="shared" si="273"/>
        <v>2</v>
      </c>
      <c r="M824" s="51">
        <f t="shared" si="274"/>
        <v>2026</v>
      </c>
      <c r="N824" s="65">
        <f t="shared" si="275"/>
        <v>46054</v>
      </c>
      <c r="O824" s="52">
        <f t="shared" si="276"/>
        <v>0.15919999999999998</v>
      </c>
      <c r="P824" s="52">
        <f t="shared" si="277"/>
        <v>79.599999999999994</v>
      </c>
      <c r="Q824" s="53">
        <f t="shared" si="278"/>
        <v>1.7639999999999999E-2</v>
      </c>
      <c r="R824" s="52">
        <f t="shared" si="279"/>
        <v>0.17683999999999997</v>
      </c>
      <c r="S824" s="54">
        <f t="shared" si="280"/>
        <v>88.419999999999987</v>
      </c>
      <c r="T824" s="52">
        <f t="shared" si="281"/>
        <v>-6.8199999999999983E-2</v>
      </c>
      <c r="U824" s="52">
        <f t="shared" si="282"/>
        <v>0.10863999999999999</v>
      </c>
      <c r="V824" s="52">
        <f t="shared" si="283"/>
        <v>54.319999999999993</v>
      </c>
      <c r="W824" s="55">
        <f>SUMIF(GLS!B:B,K824,GLS!C:C)</f>
        <v>9.39</v>
      </c>
      <c r="X824" s="55"/>
      <c r="Y824" s="55"/>
      <c r="Z824" s="52">
        <f t="shared" si="284"/>
        <v>-9.39</v>
      </c>
      <c r="AA824" s="52">
        <f t="shared" si="285"/>
        <v>-9.39</v>
      </c>
      <c r="AB824" s="52">
        <f t="shared" si="286"/>
        <v>-1.8780000000000002E-2</v>
      </c>
      <c r="AC824" s="52">
        <f t="shared" si="287"/>
        <v>8.9859999999999982E-2</v>
      </c>
      <c r="AD824" s="56">
        <f t="shared" si="288"/>
        <v>0.50814295408278665</v>
      </c>
      <c r="AE824" s="57">
        <f t="shared" si="289"/>
        <v>44.929999999999993</v>
      </c>
      <c r="AF824" s="53" t="str">
        <f>IFERROR(-ABS(INDEX('frais amazon 011225-150326'!H:H,MATCH(Reproting_ERPALIN!K824,'frais amazon 011225-150326'!D:D,0))/1.2),"Commande hors la France")</f>
        <v>Commande hors la France</v>
      </c>
      <c r="AG824" s="53">
        <f t="shared" si="290"/>
        <v>0</v>
      </c>
      <c r="AH824" s="53">
        <f t="shared" si="291"/>
        <v>0</v>
      </c>
      <c r="AI824" s="57">
        <f t="shared" si="292"/>
        <v>8.9859999999999982E-2</v>
      </c>
      <c r="AJ824" s="56">
        <f t="shared" si="293"/>
        <v>0.50814295408278665</v>
      </c>
      <c r="AK824" s="54">
        <f t="shared" si="294"/>
        <v>44.929999999999993</v>
      </c>
      <c r="AL824" s="46"/>
      <c r="AM824" s="41"/>
    </row>
    <row r="825" spans="1:39" x14ac:dyDescent="0.25">
      <c r="A825" s="27" t="s">
        <v>1351</v>
      </c>
      <c r="B825" s="27" t="s">
        <v>1352</v>
      </c>
      <c r="C825" s="27" t="s">
        <v>33</v>
      </c>
      <c r="D825" s="27" t="s">
        <v>11812</v>
      </c>
      <c r="E825" s="2">
        <v>500</v>
      </c>
      <c r="F825" s="23">
        <v>79.599999999999994</v>
      </c>
      <c r="G825" s="3">
        <v>8.82</v>
      </c>
      <c r="H825" s="3">
        <v>45.5</v>
      </c>
      <c r="I825" s="3">
        <v>57.16</v>
      </c>
      <c r="J825" s="27" t="s">
        <v>1950</v>
      </c>
      <c r="K825" s="1" t="s">
        <v>1488</v>
      </c>
      <c r="L825" s="50">
        <f t="shared" si="273"/>
        <v>1</v>
      </c>
      <c r="M825" s="51">
        <f t="shared" si="274"/>
        <v>2026</v>
      </c>
      <c r="N825" s="65">
        <f t="shared" si="275"/>
        <v>46023</v>
      </c>
      <c r="O825" s="52">
        <f t="shared" si="276"/>
        <v>0.15919999999999998</v>
      </c>
      <c r="P825" s="52">
        <f t="shared" si="277"/>
        <v>79.599999999999994</v>
      </c>
      <c r="Q825" s="53">
        <f t="shared" si="278"/>
        <v>1.7639999999999999E-2</v>
      </c>
      <c r="R825" s="52">
        <f t="shared" si="279"/>
        <v>0.17683999999999997</v>
      </c>
      <c r="S825" s="54">
        <f t="shared" si="280"/>
        <v>88.419999999999987</v>
      </c>
      <c r="T825" s="52">
        <f t="shared" si="281"/>
        <v>-6.8199999999999983E-2</v>
      </c>
      <c r="U825" s="52">
        <f t="shared" si="282"/>
        <v>0.10863999999999999</v>
      </c>
      <c r="V825" s="52">
        <f t="shared" si="283"/>
        <v>54.319999999999993</v>
      </c>
      <c r="W825" s="55">
        <f>SUMIF(GLS!B:B,K825,GLS!C:C)</f>
        <v>10.66</v>
      </c>
      <c r="X825" s="55"/>
      <c r="Y825" s="55"/>
      <c r="Z825" s="52">
        <f t="shared" si="284"/>
        <v>-10.66</v>
      </c>
      <c r="AA825" s="52">
        <f t="shared" si="285"/>
        <v>-10.66</v>
      </c>
      <c r="AB825" s="52">
        <f t="shared" si="286"/>
        <v>-2.1319999999999999E-2</v>
      </c>
      <c r="AC825" s="52">
        <f t="shared" si="287"/>
        <v>8.7319999999999981E-2</v>
      </c>
      <c r="AD825" s="56">
        <f t="shared" si="288"/>
        <v>0.4937796878534268</v>
      </c>
      <c r="AE825" s="57">
        <f t="shared" si="289"/>
        <v>43.659999999999989</v>
      </c>
      <c r="AF825" s="53" t="str">
        <f>IFERROR(-ABS(INDEX('frais amazon 011225-150326'!H:H,MATCH(Reproting_ERPALIN!K825,'frais amazon 011225-150326'!D:D,0))/1.2),"Commande hors la France")</f>
        <v>Commande hors la France</v>
      </c>
      <c r="AG825" s="53">
        <f t="shared" si="290"/>
        <v>0</v>
      </c>
      <c r="AH825" s="53">
        <f t="shared" si="291"/>
        <v>0</v>
      </c>
      <c r="AI825" s="57">
        <f t="shared" si="292"/>
        <v>8.7319999999999981E-2</v>
      </c>
      <c r="AJ825" s="56">
        <f t="shared" si="293"/>
        <v>0.4937796878534268</v>
      </c>
      <c r="AK825" s="54">
        <f t="shared" si="294"/>
        <v>43.659999999999989</v>
      </c>
      <c r="AL825" s="46"/>
      <c r="AM825" s="41"/>
    </row>
    <row r="826" spans="1:39" x14ac:dyDescent="0.25">
      <c r="A826" s="27" t="s">
        <v>1351</v>
      </c>
      <c r="B826" s="27" t="s">
        <v>1352</v>
      </c>
      <c r="C826" s="27" t="s">
        <v>33</v>
      </c>
      <c r="D826" s="27" t="s">
        <v>11812</v>
      </c>
      <c r="E826" s="2">
        <v>450</v>
      </c>
      <c r="F826" s="23">
        <v>71.64</v>
      </c>
      <c r="G826" s="3">
        <v>8.82</v>
      </c>
      <c r="H826" s="3">
        <v>40.950000000000003</v>
      </c>
      <c r="I826" s="3">
        <v>57.16</v>
      </c>
      <c r="J826" s="27" t="s">
        <v>1950</v>
      </c>
      <c r="K826" s="1" t="s">
        <v>1490</v>
      </c>
      <c r="L826" s="50">
        <f t="shared" si="273"/>
        <v>1</v>
      </c>
      <c r="M826" s="51">
        <f t="shared" si="274"/>
        <v>2026</v>
      </c>
      <c r="N826" s="65">
        <f t="shared" si="275"/>
        <v>46023</v>
      </c>
      <c r="O826" s="52">
        <f t="shared" si="276"/>
        <v>0.15920000000000001</v>
      </c>
      <c r="P826" s="52">
        <f t="shared" si="277"/>
        <v>71.64</v>
      </c>
      <c r="Q826" s="53">
        <f t="shared" si="278"/>
        <v>1.9599999999999999E-2</v>
      </c>
      <c r="R826" s="52">
        <f t="shared" si="279"/>
        <v>0.17880000000000001</v>
      </c>
      <c r="S826" s="54">
        <f t="shared" si="280"/>
        <v>80.460000000000008</v>
      </c>
      <c r="T826" s="52">
        <f t="shared" si="281"/>
        <v>-6.8199999999999997E-2</v>
      </c>
      <c r="U826" s="52">
        <f t="shared" si="282"/>
        <v>0.11060000000000002</v>
      </c>
      <c r="V826" s="52">
        <f t="shared" si="283"/>
        <v>49.77000000000001</v>
      </c>
      <c r="W826" s="55">
        <f>SUMIF(GLS!B:B,K826,GLS!C:C)</f>
        <v>10.46</v>
      </c>
      <c r="X826" s="55"/>
      <c r="Y826" s="55"/>
      <c r="Z826" s="52">
        <f t="shared" si="284"/>
        <v>-10.46</v>
      </c>
      <c r="AA826" s="52">
        <f t="shared" si="285"/>
        <v>-10.46</v>
      </c>
      <c r="AB826" s="52">
        <f t="shared" si="286"/>
        <v>-2.3244444444444446E-2</v>
      </c>
      <c r="AC826" s="52">
        <f t="shared" si="287"/>
        <v>8.7355555555555575E-2</v>
      </c>
      <c r="AD826" s="56">
        <f t="shared" si="288"/>
        <v>0.48856574695500876</v>
      </c>
      <c r="AE826" s="57">
        <f t="shared" si="289"/>
        <v>39.310000000000009</v>
      </c>
      <c r="AF826" s="53" t="str">
        <f>IFERROR(-ABS(INDEX('frais amazon 011225-150326'!H:H,MATCH(Reproting_ERPALIN!K826,'frais amazon 011225-150326'!D:D,0))/1.2),"Commande hors la France")</f>
        <v>Commande hors la France</v>
      </c>
      <c r="AG826" s="53">
        <f t="shared" si="290"/>
        <v>0</v>
      </c>
      <c r="AH826" s="53">
        <f t="shared" si="291"/>
        <v>0</v>
      </c>
      <c r="AI826" s="57">
        <f t="shared" si="292"/>
        <v>8.7355555555555575E-2</v>
      </c>
      <c r="AJ826" s="56">
        <f t="shared" si="293"/>
        <v>0.48856574695500876</v>
      </c>
      <c r="AK826" s="54">
        <f t="shared" si="294"/>
        <v>39.310000000000009</v>
      </c>
      <c r="AL826" s="46"/>
      <c r="AM826" s="41"/>
    </row>
    <row r="827" spans="1:39" x14ac:dyDescent="0.25">
      <c r="A827" s="27" t="s">
        <v>40</v>
      </c>
      <c r="B827" s="27" t="s">
        <v>41</v>
      </c>
      <c r="C827" s="27" t="s">
        <v>11</v>
      </c>
      <c r="D827" s="27" t="s">
        <v>11812</v>
      </c>
      <c r="E827" s="2">
        <v>144</v>
      </c>
      <c r="F827" s="23">
        <v>132.13</v>
      </c>
      <c r="G827" s="3">
        <v>8.82</v>
      </c>
      <c r="H827" s="3">
        <v>22.43</v>
      </c>
      <c r="I827" s="3">
        <v>16.98</v>
      </c>
      <c r="J827" s="27" t="s">
        <v>1950</v>
      </c>
      <c r="K827" s="1" t="s">
        <v>1491</v>
      </c>
      <c r="L827" s="50">
        <f t="shared" si="273"/>
        <v>1</v>
      </c>
      <c r="M827" s="51">
        <f t="shared" si="274"/>
        <v>2026</v>
      </c>
      <c r="N827" s="65">
        <f t="shared" si="275"/>
        <v>46023</v>
      </c>
      <c r="O827" s="52">
        <f t="shared" si="276"/>
        <v>0.91756944444444444</v>
      </c>
      <c r="P827" s="52">
        <f t="shared" si="277"/>
        <v>132.13</v>
      </c>
      <c r="Q827" s="53">
        <f t="shared" si="278"/>
        <v>6.1249999999999999E-2</v>
      </c>
      <c r="R827" s="52">
        <f t="shared" si="279"/>
        <v>0.97881944444444446</v>
      </c>
      <c r="S827" s="54">
        <f t="shared" si="280"/>
        <v>140.94999999999999</v>
      </c>
      <c r="T827" s="52">
        <f t="shared" si="281"/>
        <v>-0.76180555555555551</v>
      </c>
      <c r="U827" s="52">
        <f t="shared" si="282"/>
        <v>0.21701388888888895</v>
      </c>
      <c r="V827" s="52">
        <f t="shared" si="283"/>
        <v>31.250000000000007</v>
      </c>
      <c r="W827" s="55">
        <f>SUMIF(GLS!B:B,K827,GLS!C:C)</f>
        <v>22.04</v>
      </c>
      <c r="X827" s="55"/>
      <c r="Y827" s="55"/>
      <c r="Z827" s="52">
        <f t="shared" si="284"/>
        <v>-22.04</v>
      </c>
      <c r="AA827" s="52">
        <f t="shared" si="285"/>
        <v>-22.04</v>
      </c>
      <c r="AB827" s="52">
        <f t="shared" si="286"/>
        <v>-0.15305555555555556</v>
      </c>
      <c r="AC827" s="52">
        <f t="shared" si="287"/>
        <v>6.3958333333333395E-2</v>
      </c>
      <c r="AD827" s="56">
        <f t="shared" si="288"/>
        <v>6.534231997162121E-2</v>
      </c>
      <c r="AE827" s="57">
        <f t="shared" si="289"/>
        <v>9.210000000000008</v>
      </c>
      <c r="AF827" s="53" t="str">
        <f>IFERROR(-ABS(INDEX('frais amazon 011225-150326'!H:H,MATCH(Reproting_ERPALIN!K827,'frais amazon 011225-150326'!D:D,0))/1.2),"Commande hors la France")</f>
        <v>Commande hors la France</v>
      </c>
      <c r="AG827" s="53">
        <f t="shared" si="290"/>
        <v>0</v>
      </c>
      <c r="AH827" s="53">
        <f t="shared" si="291"/>
        <v>0</v>
      </c>
      <c r="AI827" s="57">
        <f t="shared" si="292"/>
        <v>6.3958333333333395E-2</v>
      </c>
      <c r="AJ827" s="56">
        <f t="shared" si="293"/>
        <v>6.534231997162121E-2</v>
      </c>
      <c r="AK827" s="54">
        <f t="shared" si="294"/>
        <v>9.210000000000008</v>
      </c>
      <c r="AL827" s="46"/>
      <c r="AM827" s="41"/>
    </row>
    <row r="828" spans="1:39" x14ac:dyDescent="0.25">
      <c r="A828" s="27" t="s">
        <v>1025</v>
      </c>
      <c r="B828" s="27" t="s">
        <v>1026</v>
      </c>
      <c r="C828" s="27" t="s">
        <v>29</v>
      </c>
      <c r="D828" s="27" t="s">
        <v>11815</v>
      </c>
      <c r="E828" s="2">
        <v>63</v>
      </c>
      <c r="F828" s="3">
        <v>45.68</v>
      </c>
      <c r="G828" s="3">
        <v>8.82</v>
      </c>
      <c r="H828" s="3">
        <v>18.46</v>
      </c>
      <c r="I828" s="3">
        <v>40.409999999999997</v>
      </c>
      <c r="J828" s="27" t="s">
        <v>1950</v>
      </c>
      <c r="K828" s="1" t="s">
        <v>1492</v>
      </c>
      <c r="L828" s="50">
        <f t="shared" si="273"/>
        <v>2</v>
      </c>
      <c r="M828" s="51">
        <f t="shared" si="274"/>
        <v>2026</v>
      </c>
      <c r="N828" s="65">
        <f t="shared" si="275"/>
        <v>46054</v>
      </c>
      <c r="O828" s="52">
        <f t="shared" si="276"/>
        <v>0.7250793650793651</v>
      </c>
      <c r="P828" s="52">
        <f t="shared" si="277"/>
        <v>45.68</v>
      </c>
      <c r="Q828" s="53">
        <f t="shared" si="278"/>
        <v>0.14000000000000001</v>
      </c>
      <c r="R828" s="52">
        <f t="shared" si="279"/>
        <v>0.86507936507936511</v>
      </c>
      <c r="S828" s="54">
        <f t="shared" si="280"/>
        <v>54.5</v>
      </c>
      <c r="T828" s="52">
        <f t="shared" si="281"/>
        <v>-0.43206349206349204</v>
      </c>
      <c r="U828" s="52">
        <f t="shared" si="282"/>
        <v>0.43301587301587308</v>
      </c>
      <c r="V828" s="52">
        <f t="shared" si="283"/>
        <v>27.280000000000005</v>
      </c>
      <c r="W828" s="55">
        <f>SUMIF(GLS!B:B,K828,GLS!C:C)</f>
        <v>10.93</v>
      </c>
      <c r="X828" s="55"/>
      <c r="Y828" s="55"/>
      <c r="Z828" s="52">
        <f t="shared" si="284"/>
        <v>-10.93</v>
      </c>
      <c r="AA828" s="52">
        <f t="shared" si="285"/>
        <v>-10.93</v>
      </c>
      <c r="AB828" s="52">
        <f t="shared" si="286"/>
        <v>-0.17349206349206348</v>
      </c>
      <c r="AC828" s="52">
        <f t="shared" si="287"/>
        <v>0.2595238095238096</v>
      </c>
      <c r="AD828" s="56">
        <f t="shared" si="288"/>
        <v>0.3000000000000001</v>
      </c>
      <c r="AE828" s="57">
        <f t="shared" si="289"/>
        <v>16.350000000000005</v>
      </c>
      <c r="AF828" s="53" t="str">
        <f>IFERROR(-ABS(INDEX('frais amazon 011225-150326'!H:H,MATCH(Reproting_ERPALIN!K828,'frais amazon 011225-150326'!D:D,0))/1.2),"Commande hors la France")</f>
        <v>Commande hors la France</v>
      </c>
      <c r="AG828" s="53">
        <f t="shared" si="290"/>
        <v>0</v>
      </c>
      <c r="AH828" s="53">
        <f t="shared" si="291"/>
        <v>0</v>
      </c>
      <c r="AI828" s="57">
        <f t="shared" si="292"/>
        <v>0.2595238095238096</v>
      </c>
      <c r="AJ828" s="56">
        <f t="shared" si="293"/>
        <v>0.3000000000000001</v>
      </c>
      <c r="AK828" s="54">
        <f t="shared" si="294"/>
        <v>16.350000000000005</v>
      </c>
      <c r="AL828" s="46"/>
      <c r="AM828" s="41"/>
    </row>
    <row r="829" spans="1:39" x14ac:dyDescent="0.25">
      <c r="A829" s="27" t="s">
        <v>9</v>
      </c>
      <c r="B829" s="27" t="s">
        <v>10</v>
      </c>
      <c r="C829" s="27" t="s">
        <v>11</v>
      </c>
      <c r="D829" s="27" t="s">
        <v>11814</v>
      </c>
      <c r="E829" s="2">
        <v>15</v>
      </c>
      <c r="F829" s="3">
        <v>6.93</v>
      </c>
      <c r="G829" s="3">
        <v>4.99</v>
      </c>
      <c r="H829" s="3">
        <v>4.79</v>
      </c>
      <c r="I829" s="3">
        <v>69.16</v>
      </c>
      <c r="J829" s="27" t="s">
        <v>1671</v>
      </c>
      <c r="K829" s="1" t="s">
        <v>1494</v>
      </c>
      <c r="L829" s="50">
        <f t="shared" si="273"/>
        <v>12</v>
      </c>
      <c r="M829" s="51">
        <f t="shared" si="274"/>
        <v>2025</v>
      </c>
      <c r="N829" s="65">
        <f t="shared" si="275"/>
        <v>45992</v>
      </c>
      <c r="O829" s="52">
        <f t="shared" si="276"/>
        <v>0.46199999999999997</v>
      </c>
      <c r="P829" s="52">
        <f t="shared" si="277"/>
        <v>6.93</v>
      </c>
      <c r="Q829" s="53">
        <f t="shared" si="278"/>
        <v>0.33266666666666667</v>
      </c>
      <c r="R829" s="52">
        <f t="shared" si="279"/>
        <v>0.79466666666666663</v>
      </c>
      <c r="S829" s="54">
        <f t="shared" si="280"/>
        <v>11.92</v>
      </c>
      <c r="T829" s="52">
        <f t="shared" si="281"/>
        <v>-0.14266666666666664</v>
      </c>
      <c r="U829" s="52">
        <f t="shared" si="282"/>
        <v>0.65200000000000002</v>
      </c>
      <c r="V829" s="52">
        <f t="shared" si="283"/>
        <v>9.7800000000000011</v>
      </c>
      <c r="W829" s="55">
        <f>SUMIF(GLS!B:B,K829,GLS!C:C)</f>
        <v>5.25</v>
      </c>
      <c r="X829" s="55"/>
      <c r="Y829" s="55"/>
      <c r="Z829" s="52">
        <f t="shared" si="284"/>
        <v>-5.25</v>
      </c>
      <c r="AA829" s="52">
        <f t="shared" si="285"/>
        <v>-5.25</v>
      </c>
      <c r="AB829" s="52">
        <f t="shared" si="286"/>
        <v>-0.35</v>
      </c>
      <c r="AC829" s="52">
        <f t="shared" si="287"/>
        <v>0.30200000000000005</v>
      </c>
      <c r="AD829" s="56">
        <f t="shared" si="288"/>
        <v>0.38003355704697994</v>
      </c>
      <c r="AE829" s="57">
        <f t="shared" si="289"/>
        <v>4.5300000000000011</v>
      </c>
      <c r="AF829" s="53">
        <f>IFERROR(-ABS(INDEX('frais amazon 011225-150326'!H:H,MATCH(Reproting_ERPALIN!K829,'frais amazon 011225-150326'!D:D,0))/1.2),"Commande hors la France")</f>
        <v>-2.2166666666666668</v>
      </c>
      <c r="AG829" s="53">
        <f t="shared" si="290"/>
        <v>-2.2166666666666668</v>
      </c>
      <c r="AH829" s="53">
        <f t="shared" si="291"/>
        <v>-0.14777777777777779</v>
      </c>
      <c r="AI829" s="57">
        <f t="shared" si="292"/>
        <v>0.15422222222222226</v>
      </c>
      <c r="AJ829" s="56">
        <f t="shared" si="293"/>
        <v>0.19407158836689042</v>
      </c>
      <c r="AK829" s="54">
        <f t="shared" si="294"/>
        <v>2.3133333333333339</v>
      </c>
      <c r="AL829" s="46"/>
      <c r="AM829" s="41"/>
    </row>
    <row r="830" spans="1:39" x14ac:dyDescent="0.25">
      <c r="A830" s="27" t="s">
        <v>18</v>
      </c>
      <c r="B830" s="27" t="s">
        <v>19</v>
      </c>
      <c r="C830" s="27" t="s">
        <v>16</v>
      </c>
      <c r="D830" s="27" t="s">
        <v>11815</v>
      </c>
      <c r="E830" s="2">
        <v>100</v>
      </c>
      <c r="F830" s="3">
        <v>10.039999999999999</v>
      </c>
      <c r="G830" s="3">
        <v>2.4950000000000001</v>
      </c>
      <c r="H830" s="3">
        <v>9.17</v>
      </c>
      <c r="I830" s="3">
        <v>91.33</v>
      </c>
      <c r="J830" s="27" t="s">
        <v>1671</v>
      </c>
      <c r="K830" s="1" t="s">
        <v>1495</v>
      </c>
      <c r="L830" s="50">
        <f t="shared" si="273"/>
        <v>2</v>
      </c>
      <c r="M830" s="51">
        <f t="shared" si="274"/>
        <v>2026</v>
      </c>
      <c r="N830" s="65">
        <f t="shared" si="275"/>
        <v>46054</v>
      </c>
      <c r="O830" s="52">
        <f t="shared" si="276"/>
        <v>0.10039999999999999</v>
      </c>
      <c r="P830" s="52">
        <f t="shared" si="277"/>
        <v>10.039999999999999</v>
      </c>
      <c r="Q830" s="53">
        <f t="shared" si="278"/>
        <v>2.495E-2</v>
      </c>
      <c r="R830" s="52">
        <f t="shared" si="279"/>
        <v>0.12534999999999999</v>
      </c>
      <c r="S830" s="54">
        <f t="shared" si="280"/>
        <v>12.534999999999998</v>
      </c>
      <c r="T830" s="52">
        <f t="shared" si="281"/>
        <v>-8.6999999999999925E-3</v>
      </c>
      <c r="U830" s="52">
        <f t="shared" si="282"/>
        <v>0.11665</v>
      </c>
      <c r="V830" s="52">
        <f t="shared" si="283"/>
        <v>11.665000000000001</v>
      </c>
      <c r="W830" s="55">
        <f>SUMIF(GLS!B:B,K830,GLS!C:C)</f>
        <v>5.25</v>
      </c>
      <c r="X830" s="55"/>
      <c r="Y830" s="55"/>
      <c r="Z830" s="52">
        <f t="shared" si="284"/>
        <v>-5.25</v>
      </c>
      <c r="AA830" s="52">
        <f t="shared" si="285"/>
        <v>-2.625</v>
      </c>
      <c r="AB830" s="52">
        <f t="shared" si="286"/>
        <v>-2.6249999999999999E-2</v>
      </c>
      <c r="AC830" s="52">
        <f t="shared" si="287"/>
        <v>9.0400000000000008E-2</v>
      </c>
      <c r="AD830" s="56">
        <f t="shared" si="288"/>
        <v>0.72118069405664154</v>
      </c>
      <c r="AE830" s="57">
        <f t="shared" si="289"/>
        <v>9.0400000000000009</v>
      </c>
      <c r="AF830" s="53">
        <f>IFERROR(-ABS(INDEX('frais amazon 011225-150326'!H:H,MATCH(Reproting_ERPALIN!K830,'frais amazon 011225-150326'!D:D,0))/1.2),"Commande hors la France")</f>
        <v>-4.9916666666666671</v>
      </c>
      <c r="AG830" s="53">
        <f t="shared" si="290"/>
        <v>-2.4958333333333336</v>
      </c>
      <c r="AH830" s="53">
        <f t="shared" si="291"/>
        <v>-2.4958333333333336E-2</v>
      </c>
      <c r="AI830" s="57">
        <f t="shared" si="292"/>
        <v>6.5441666666666676E-2</v>
      </c>
      <c r="AJ830" s="56">
        <f t="shared" si="293"/>
        <v>0.5220715330408191</v>
      </c>
      <c r="AK830" s="54">
        <f t="shared" si="294"/>
        <v>6.5441666666666674</v>
      </c>
      <c r="AL830" s="46"/>
      <c r="AM830" s="41"/>
    </row>
    <row r="831" spans="1:39" x14ac:dyDescent="0.25">
      <c r="A831" s="27" t="s">
        <v>377</v>
      </c>
      <c r="B831" s="27" t="s">
        <v>378</v>
      </c>
      <c r="C831" s="27" t="s">
        <v>16</v>
      </c>
      <c r="D831" s="27" t="s">
        <v>11815</v>
      </c>
      <c r="E831" s="2">
        <v>100</v>
      </c>
      <c r="F831" s="3">
        <v>11.85</v>
      </c>
      <c r="G831" s="3">
        <v>2.4950000000000001</v>
      </c>
      <c r="H831" s="3">
        <v>10.23</v>
      </c>
      <c r="I831" s="3">
        <v>86.33</v>
      </c>
      <c r="J831" s="27" t="s">
        <v>1671</v>
      </c>
      <c r="K831" s="1" t="s">
        <v>1495</v>
      </c>
      <c r="L831" s="50">
        <f t="shared" si="273"/>
        <v>2</v>
      </c>
      <c r="M831" s="51">
        <f t="shared" si="274"/>
        <v>2026</v>
      </c>
      <c r="N831" s="65">
        <f t="shared" si="275"/>
        <v>46054</v>
      </c>
      <c r="O831" s="52">
        <f t="shared" si="276"/>
        <v>0.11849999999999999</v>
      </c>
      <c r="P831" s="52">
        <f t="shared" si="277"/>
        <v>11.85</v>
      </c>
      <c r="Q831" s="53">
        <f t="shared" si="278"/>
        <v>2.495E-2</v>
      </c>
      <c r="R831" s="52">
        <f t="shared" si="279"/>
        <v>0.14344999999999999</v>
      </c>
      <c r="S831" s="54">
        <f t="shared" si="280"/>
        <v>14.344999999999999</v>
      </c>
      <c r="T831" s="52">
        <f t="shared" si="281"/>
        <v>-1.6199999999999992E-2</v>
      </c>
      <c r="U831" s="52">
        <f t="shared" si="282"/>
        <v>0.12725</v>
      </c>
      <c r="V831" s="52">
        <f t="shared" si="283"/>
        <v>12.725</v>
      </c>
      <c r="W831" s="55">
        <f>SUMIF(GLS!B:B,K831,GLS!C:C)</f>
        <v>5.25</v>
      </c>
      <c r="X831" s="55"/>
      <c r="Y831" s="55"/>
      <c r="Z831" s="52">
        <f t="shared" si="284"/>
        <v>-5.25</v>
      </c>
      <c r="AA831" s="52">
        <f t="shared" si="285"/>
        <v>-2.625</v>
      </c>
      <c r="AB831" s="52">
        <f t="shared" si="286"/>
        <v>-2.6249999999999999E-2</v>
      </c>
      <c r="AC831" s="52">
        <f t="shared" si="287"/>
        <v>0.10100000000000001</v>
      </c>
      <c r="AD831" s="56">
        <f t="shared" si="288"/>
        <v>0.70407807598466376</v>
      </c>
      <c r="AE831" s="57">
        <f t="shared" si="289"/>
        <v>10.100000000000001</v>
      </c>
      <c r="AF831" s="53">
        <f>IFERROR(-ABS(INDEX('frais amazon 011225-150326'!H:H,MATCH(Reproting_ERPALIN!K831,'frais amazon 011225-150326'!D:D,0))/1.2),"Commande hors la France")</f>
        <v>-4.9916666666666671</v>
      </c>
      <c r="AG831" s="53">
        <f t="shared" si="290"/>
        <v>-2.4958333333333336</v>
      </c>
      <c r="AH831" s="53">
        <f t="shared" si="291"/>
        <v>-2.4958333333333336E-2</v>
      </c>
      <c r="AI831" s="57">
        <f t="shared" si="292"/>
        <v>7.6041666666666674E-2</v>
      </c>
      <c r="AJ831" s="56">
        <f t="shared" si="293"/>
        <v>0.5300917857557802</v>
      </c>
      <c r="AK831" s="54">
        <f t="shared" si="294"/>
        <v>7.6041666666666679</v>
      </c>
      <c r="AL831" s="46"/>
      <c r="AM831" s="41"/>
    </row>
    <row r="832" spans="1:39" x14ac:dyDescent="0.25">
      <c r="A832" s="27" t="s">
        <v>216</v>
      </c>
      <c r="B832" s="27" t="s">
        <v>217</v>
      </c>
      <c r="C832" s="27" t="s">
        <v>33</v>
      </c>
      <c r="D832" s="27" t="s">
        <v>11814</v>
      </c>
      <c r="E832" s="2">
        <v>100</v>
      </c>
      <c r="F832" s="3">
        <v>6.3</v>
      </c>
      <c r="G832" s="3">
        <v>4.99</v>
      </c>
      <c r="H832" s="3">
        <v>2.62</v>
      </c>
      <c r="I832" s="3">
        <v>41.59</v>
      </c>
      <c r="J832" s="27" t="s">
        <v>1671</v>
      </c>
      <c r="K832" s="1" t="s">
        <v>1496</v>
      </c>
      <c r="L832" s="50">
        <f t="shared" si="273"/>
        <v>12</v>
      </c>
      <c r="M832" s="51">
        <f t="shared" si="274"/>
        <v>2025</v>
      </c>
      <c r="N832" s="65">
        <f t="shared" si="275"/>
        <v>45992</v>
      </c>
      <c r="O832" s="52">
        <f t="shared" si="276"/>
        <v>6.3E-2</v>
      </c>
      <c r="P832" s="52">
        <f t="shared" si="277"/>
        <v>6.3</v>
      </c>
      <c r="Q832" s="53">
        <f t="shared" si="278"/>
        <v>4.99E-2</v>
      </c>
      <c r="R832" s="52">
        <f t="shared" si="279"/>
        <v>0.1129</v>
      </c>
      <c r="S832" s="54">
        <f t="shared" si="280"/>
        <v>11.29</v>
      </c>
      <c r="T832" s="52">
        <f t="shared" si="281"/>
        <v>-3.6799999999999999E-2</v>
      </c>
      <c r="U832" s="52">
        <f t="shared" si="282"/>
        <v>7.6100000000000001E-2</v>
      </c>
      <c r="V832" s="52">
        <f t="shared" si="283"/>
        <v>7.61</v>
      </c>
      <c r="W832" s="55">
        <f>SUMIF(GLS!B:B,K832,GLS!C:C)</f>
        <v>5.25</v>
      </c>
      <c r="X832" s="55"/>
      <c r="Y832" s="55"/>
      <c r="Z832" s="52">
        <f t="shared" si="284"/>
        <v>-5.25</v>
      </c>
      <c r="AA832" s="52">
        <f t="shared" si="285"/>
        <v>-5.25</v>
      </c>
      <c r="AB832" s="52">
        <f t="shared" si="286"/>
        <v>-5.2499999999999998E-2</v>
      </c>
      <c r="AC832" s="52">
        <f t="shared" si="287"/>
        <v>2.3600000000000003E-2</v>
      </c>
      <c r="AD832" s="56">
        <f t="shared" si="288"/>
        <v>0.20903454384410985</v>
      </c>
      <c r="AE832" s="57">
        <f t="shared" si="289"/>
        <v>2.3600000000000003</v>
      </c>
      <c r="AF832" s="53">
        <f>IFERROR(-ABS(INDEX('frais amazon 011225-150326'!H:H,MATCH(Reproting_ERPALIN!K832,'frais amazon 011225-150326'!D:D,0))/1.2),"Commande hors la France")</f>
        <v>-1.1000000000000001</v>
      </c>
      <c r="AG832" s="53">
        <f t="shared" si="290"/>
        <v>-1.1000000000000001</v>
      </c>
      <c r="AH832" s="53">
        <f t="shared" si="291"/>
        <v>-1.1000000000000001E-2</v>
      </c>
      <c r="AI832" s="57">
        <f t="shared" si="292"/>
        <v>1.2600000000000002E-2</v>
      </c>
      <c r="AJ832" s="56">
        <f t="shared" si="293"/>
        <v>0.11160318866253323</v>
      </c>
      <c r="AK832" s="54">
        <f t="shared" si="294"/>
        <v>1.2600000000000002</v>
      </c>
      <c r="AL832" s="46"/>
      <c r="AM832" s="41"/>
    </row>
    <row r="833" spans="1:39" x14ac:dyDescent="0.25">
      <c r="A833" s="27" t="s">
        <v>525</v>
      </c>
      <c r="B833" s="27" t="s">
        <v>526</v>
      </c>
      <c r="C833" s="27" t="s">
        <v>33</v>
      </c>
      <c r="D833" s="27" t="s">
        <v>11812</v>
      </c>
      <c r="E833" s="2">
        <v>200</v>
      </c>
      <c r="F833" s="23">
        <v>2.34</v>
      </c>
      <c r="G833" s="3">
        <v>10.43</v>
      </c>
      <c r="H833" s="3">
        <v>1.02</v>
      </c>
      <c r="I833" s="3">
        <v>43.59</v>
      </c>
      <c r="J833" s="27" t="s">
        <v>1912</v>
      </c>
      <c r="K833" s="1" t="s">
        <v>1497</v>
      </c>
      <c r="L833" s="50">
        <f t="shared" si="273"/>
        <v>1</v>
      </c>
      <c r="M833" s="51">
        <f t="shared" si="274"/>
        <v>2026</v>
      </c>
      <c r="N833" s="65">
        <f t="shared" si="275"/>
        <v>46023</v>
      </c>
      <c r="O833" s="52">
        <f t="shared" si="276"/>
        <v>1.1699999999999999E-2</v>
      </c>
      <c r="P833" s="52">
        <f t="shared" si="277"/>
        <v>2.34</v>
      </c>
      <c r="Q833" s="53">
        <f t="shared" si="278"/>
        <v>5.2150000000000002E-2</v>
      </c>
      <c r="R833" s="52">
        <f t="shared" si="279"/>
        <v>6.3850000000000004E-2</v>
      </c>
      <c r="S833" s="54">
        <f t="shared" si="280"/>
        <v>12.770000000000001</v>
      </c>
      <c r="T833" s="52">
        <f t="shared" si="281"/>
        <v>-6.5999999999999991E-3</v>
      </c>
      <c r="U833" s="52">
        <f t="shared" si="282"/>
        <v>5.7250000000000002E-2</v>
      </c>
      <c r="V833" s="52">
        <f t="shared" si="283"/>
        <v>11.450000000000001</v>
      </c>
      <c r="W833" s="55">
        <f>SUMIF(GLS!B:B,K833,GLS!C:C)</f>
        <v>9.39</v>
      </c>
      <c r="X833" s="55"/>
      <c r="Y833" s="55"/>
      <c r="Z833" s="52">
        <f t="shared" si="284"/>
        <v>-9.39</v>
      </c>
      <c r="AA833" s="52">
        <f t="shared" si="285"/>
        <v>-9.39</v>
      </c>
      <c r="AB833" s="52">
        <f t="shared" si="286"/>
        <v>-4.6950000000000006E-2</v>
      </c>
      <c r="AC833" s="52">
        <f t="shared" si="287"/>
        <v>1.0299999999999997E-2</v>
      </c>
      <c r="AD833" s="56">
        <f t="shared" si="288"/>
        <v>0.1613155833985904</v>
      </c>
      <c r="AE833" s="57">
        <f t="shared" si="289"/>
        <v>2.0599999999999992</v>
      </c>
      <c r="AF833" s="53" t="str">
        <f>IFERROR(-ABS(INDEX('frais amazon 011225-150326'!H:H,MATCH(Reproting_ERPALIN!K833,'frais amazon 011225-150326'!D:D,0))/1.2),"Commande hors la France")</f>
        <v>Commande hors la France</v>
      </c>
      <c r="AG833" s="53">
        <f t="shared" si="290"/>
        <v>0</v>
      </c>
      <c r="AH833" s="53">
        <f t="shared" si="291"/>
        <v>0</v>
      </c>
      <c r="AI833" s="57">
        <f t="shared" si="292"/>
        <v>1.0299999999999997E-2</v>
      </c>
      <c r="AJ833" s="56">
        <f t="shared" si="293"/>
        <v>0.1613155833985904</v>
      </c>
      <c r="AK833" s="54">
        <f t="shared" si="294"/>
        <v>2.0599999999999992</v>
      </c>
      <c r="AL833" s="46"/>
      <c r="AM833" s="41"/>
    </row>
    <row r="834" spans="1:39" x14ac:dyDescent="0.25">
      <c r="A834" s="27" t="s">
        <v>223</v>
      </c>
      <c r="B834" s="27" t="s">
        <v>224</v>
      </c>
      <c r="C834" s="27" t="s">
        <v>16</v>
      </c>
      <c r="D834" s="27" t="s">
        <v>11815</v>
      </c>
      <c r="E834" s="2">
        <v>100</v>
      </c>
      <c r="F834" s="3">
        <v>11.41</v>
      </c>
      <c r="G834" s="3">
        <v>4.99</v>
      </c>
      <c r="H834" s="3">
        <v>10.199999999999999</v>
      </c>
      <c r="I834" s="3">
        <v>89.4</v>
      </c>
      <c r="J834" s="27" t="s">
        <v>1671</v>
      </c>
      <c r="K834" s="1" t="s">
        <v>1499</v>
      </c>
      <c r="L834" s="50">
        <f t="shared" si="273"/>
        <v>2</v>
      </c>
      <c r="M834" s="51">
        <f t="shared" si="274"/>
        <v>2026</v>
      </c>
      <c r="N834" s="65">
        <f t="shared" si="275"/>
        <v>46054</v>
      </c>
      <c r="O834" s="52">
        <f t="shared" si="276"/>
        <v>0.11410000000000001</v>
      </c>
      <c r="P834" s="52">
        <f t="shared" si="277"/>
        <v>11.41</v>
      </c>
      <c r="Q834" s="53">
        <f t="shared" si="278"/>
        <v>4.99E-2</v>
      </c>
      <c r="R834" s="52">
        <f t="shared" si="279"/>
        <v>0.16400000000000001</v>
      </c>
      <c r="S834" s="54">
        <f t="shared" si="280"/>
        <v>16.400000000000002</v>
      </c>
      <c r="T834" s="52">
        <f t="shared" si="281"/>
        <v>-1.2100000000000008E-2</v>
      </c>
      <c r="U834" s="52">
        <f t="shared" si="282"/>
        <v>0.15190000000000001</v>
      </c>
      <c r="V834" s="52">
        <f t="shared" si="283"/>
        <v>15.190000000000001</v>
      </c>
      <c r="W834" s="55">
        <f>SUMIF(GLS!B:B,K834,GLS!C:C)</f>
        <v>5.25</v>
      </c>
      <c r="X834" s="55"/>
      <c r="Y834" s="55"/>
      <c r="Z834" s="52">
        <f t="shared" si="284"/>
        <v>-5.25</v>
      </c>
      <c r="AA834" s="52">
        <f t="shared" si="285"/>
        <v>-5.25</v>
      </c>
      <c r="AB834" s="52">
        <f t="shared" si="286"/>
        <v>-5.2499999999999998E-2</v>
      </c>
      <c r="AC834" s="52">
        <f t="shared" si="287"/>
        <v>9.9400000000000016E-2</v>
      </c>
      <c r="AD834" s="56">
        <f t="shared" si="288"/>
        <v>0.60609756097560985</v>
      </c>
      <c r="AE834" s="57">
        <f t="shared" si="289"/>
        <v>9.9400000000000013</v>
      </c>
      <c r="AF834" s="53">
        <f>IFERROR(-ABS(INDEX('frais amazon 011225-150326'!H:H,MATCH(Reproting_ERPALIN!K834,'frais amazon 011225-150326'!D:D,0))/1.2),"Commande hors la France")</f>
        <v>-3.0333333333333337</v>
      </c>
      <c r="AG834" s="53">
        <f t="shared" si="290"/>
        <v>-3.0333333333333337</v>
      </c>
      <c r="AH834" s="53">
        <f t="shared" si="291"/>
        <v>-3.0333333333333337E-2</v>
      </c>
      <c r="AI834" s="57">
        <f t="shared" si="292"/>
        <v>6.9066666666666679E-2</v>
      </c>
      <c r="AJ834" s="56">
        <f t="shared" si="293"/>
        <v>0.42113821138211388</v>
      </c>
      <c r="AK834" s="54">
        <f t="shared" si="294"/>
        <v>6.9066666666666681</v>
      </c>
      <c r="AL834" s="46"/>
      <c r="AM834" s="41"/>
    </row>
    <row r="835" spans="1:39" x14ac:dyDescent="0.25">
      <c r="A835" s="27" t="s">
        <v>100</v>
      </c>
      <c r="B835" s="27" t="s">
        <v>101</v>
      </c>
      <c r="C835" s="27" t="s">
        <v>16</v>
      </c>
      <c r="D835" s="27" t="s">
        <v>11812</v>
      </c>
      <c r="E835" s="2">
        <v>100</v>
      </c>
      <c r="F835" s="23">
        <v>9.48</v>
      </c>
      <c r="G835" s="3">
        <v>4.99</v>
      </c>
      <c r="H835" s="3">
        <v>7.34</v>
      </c>
      <c r="I835" s="3">
        <v>77.430000000000007</v>
      </c>
      <c r="J835" s="27" t="s">
        <v>1671</v>
      </c>
      <c r="K835" s="1" t="s">
        <v>1500</v>
      </c>
      <c r="L835" s="50">
        <f t="shared" si="273"/>
        <v>1</v>
      </c>
      <c r="M835" s="51">
        <f t="shared" si="274"/>
        <v>2026</v>
      </c>
      <c r="N835" s="65">
        <f t="shared" si="275"/>
        <v>46023</v>
      </c>
      <c r="O835" s="52">
        <f t="shared" si="276"/>
        <v>9.4800000000000009E-2</v>
      </c>
      <c r="P835" s="52">
        <f t="shared" si="277"/>
        <v>9.48</v>
      </c>
      <c r="Q835" s="53">
        <f t="shared" si="278"/>
        <v>4.99E-2</v>
      </c>
      <c r="R835" s="52">
        <f t="shared" si="279"/>
        <v>0.1447</v>
      </c>
      <c r="S835" s="54">
        <f t="shared" si="280"/>
        <v>14.469999999999999</v>
      </c>
      <c r="T835" s="52">
        <f t="shared" si="281"/>
        <v>-2.1400000000000006E-2</v>
      </c>
      <c r="U835" s="52">
        <f t="shared" si="282"/>
        <v>0.12329999999999999</v>
      </c>
      <c r="V835" s="52">
        <f t="shared" si="283"/>
        <v>12.33</v>
      </c>
      <c r="W835" s="55">
        <f>SUMIF(GLS!B:B,K835,GLS!C:C)</f>
        <v>5.25</v>
      </c>
      <c r="X835" s="55"/>
      <c r="Y835" s="55"/>
      <c r="Z835" s="52">
        <f t="shared" si="284"/>
        <v>-5.25</v>
      </c>
      <c r="AA835" s="52">
        <f t="shared" si="285"/>
        <v>-5.25</v>
      </c>
      <c r="AB835" s="52">
        <f t="shared" si="286"/>
        <v>-5.2499999999999998E-2</v>
      </c>
      <c r="AC835" s="52">
        <f t="shared" si="287"/>
        <v>7.0800000000000002E-2</v>
      </c>
      <c r="AD835" s="56">
        <f t="shared" si="288"/>
        <v>0.48928818244644096</v>
      </c>
      <c r="AE835" s="57">
        <f t="shared" si="289"/>
        <v>7.08</v>
      </c>
      <c r="AF835" s="53">
        <f>IFERROR(-ABS(INDEX('frais amazon 011225-150326'!H:H,MATCH(Reproting_ERPALIN!K835,'frais amazon 011225-150326'!D:D,0))/1.2),"Commande hors la France")</f>
        <v>-2.6750000000000003</v>
      </c>
      <c r="AG835" s="53">
        <f t="shared" si="290"/>
        <v>-2.6749999999999998</v>
      </c>
      <c r="AH835" s="53">
        <f t="shared" si="291"/>
        <v>-2.6749999999999999E-2</v>
      </c>
      <c r="AI835" s="57">
        <f t="shared" si="292"/>
        <v>4.4050000000000006E-2</v>
      </c>
      <c r="AJ835" s="56">
        <f t="shared" si="293"/>
        <v>0.30442294402211478</v>
      </c>
      <c r="AK835" s="54">
        <f t="shared" si="294"/>
        <v>4.4050000000000002</v>
      </c>
      <c r="AL835" s="46"/>
      <c r="AM835" s="41"/>
    </row>
    <row r="836" spans="1:39" x14ac:dyDescent="0.25">
      <c r="A836" s="27" t="s">
        <v>496</v>
      </c>
      <c r="B836" s="27" t="s">
        <v>497</v>
      </c>
      <c r="C836" s="27" t="s">
        <v>16</v>
      </c>
      <c r="D836" s="27" t="s">
        <v>11812</v>
      </c>
      <c r="E836" s="2">
        <v>100</v>
      </c>
      <c r="F836" s="23">
        <v>38.67</v>
      </c>
      <c r="G836" s="3">
        <v>2.4950000000000001</v>
      </c>
      <c r="H836" s="3">
        <v>27.29</v>
      </c>
      <c r="I836" s="3">
        <v>70.569999999999993</v>
      </c>
      <c r="J836" s="27" t="s">
        <v>1671</v>
      </c>
      <c r="K836" s="1" t="s">
        <v>1501</v>
      </c>
      <c r="L836" s="50">
        <f t="shared" ref="L836:L899" si="295">MONTH(D836)</f>
        <v>1</v>
      </c>
      <c r="M836" s="51">
        <f t="shared" ref="M836:M899" si="296">YEAR(D836)</f>
        <v>2026</v>
      </c>
      <c r="N836" s="65">
        <f t="shared" ref="N836:N899" si="297">D836*1</f>
        <v>46023</v>
      </c>
      <c r="O836" s="52">
        <f t="shared" ref="O836:O899" si="298">F836/E836</f>
        <v>0.38670000000000004</v>
      </c>
      <c r="P836" s="52">
        <f t="shared" ref="P836:P899" si="299">O836*E836</f>
        <v>38.67</v>
      </c>
      <c r="Q836" s="53">
        <f t="shared" ref="Q836:Q899" si="300">G836/E836</f>
        <v>2.495E-2</v>
      </c>
      <c r="R836" s="52">
        <f t="shared" ref="R836:R899" si="301">O836+Q836</f>
        <v>0.41165000000000007</v>
      </c>
      <c r="S836" s="54">
        <f t="shared" ref="S836:S899" si="302">R836*E836</f>
        <v>41.165000000000006</v>
      </c>
      <c r="T836" s="52">
        <f t="shared" ref="T836:T899" si="303">-(F836-H836)/E836</f>
        <v>-0.11380000000000003</v>
      </c>
      <c r="U836" s="52">
        <f t="shared" ref="U836:U899" si="304">R836+T836</f>
        <v>0.29785000000000006</v>
      </c>
      <c r="V836" s="52">
        <f t="shared" ref="V836:V899" si="305">U836*E836</f>
        <v>29.785000000000007</v>
      </c>
      <c r="W836" s="55">
        <f>SUMIF(GLS!B:B,K836,GLS!C:C)</f>
        <v>5.48</v>
      </c>
      <c r="X836" s="55"/>
      <c r="Y836" s="55"/>
      <c r="Z836" s="52">
        <f t="shared" ref="Z836:Z899" si="306">-IF(W836+X836+Y836=0,"à vérifier",W836+X836+Y836)</f>
        <v>-5.48</v>
      </c>
      <c r="AA836" s="52">
        <f t="shared" ref="AA836:AA899" si="307">IFERROR((SUMIF($K:$K,K836,$Z:$Z)/COUNTIF($K:$K,K836))*E836/SUMIF($K:$K,K836,$E:$E),0)</f>
        <v>-2.74</v>
      </c>
      <c r="AB836" s="52">
        <f t="shared" ref="AB836:AB899" si="308">AA836/E836</f>
        <v>-2.7400000000000001E-2</v>
      </c>
      <c r="AC836" s="52">
        <f t="shared" ref="AC836:AC899" si="309">AB836+U836</f>
        <v>0.27045000000000008</v>
      </c>
      <c r="AD836" s="56">
        <f t="shared" ref="AD836:AD899" si="310">AC836/R836</f>
        <v>0.65699016154500189</v>
      </c>
      <c r="AE836" s="57">
        <f t="shared" ref="AE836:AE899" si="311">AC836*E836</f>
        <v>27.045000000000009</v>
      </c>
      <c r="AF836" s="53">
        <f>IFERROR(-ABS(INDEX('frais amazon 011225-150326'!H:H,MATCH(Reproting_ERPALIN!K836,'frais amazon 011225-150326'!D:D,0))/1.2),"Commande hors la France")</f>
        <v>-10.833333333333334</v>
      </c>
      <c r="AG836" s="53">
        <f t="shared" ref="AG836:AG899" si="312">IFERROR(AF836*E836/SUMIF($K:$K,K836,$E:$E),0)</f>
        <v>-5.4166666666666679</v>
      </c>
      <c r="AH836" s="53">
        <f t="shared" ref="AH836:AH899" si="313">AG836/E836</f>
        <v>-5.4166666666666675E-2</v>
      </c>
      <c r="AI836" s="57">
        <f t="shared" ref="AI836:AI899" si="314">AH836+AC836</f>
        <v>0.21628333333333341</v>
      </c>
      <c r="AJ836" s="56">
        <f t="shared" ref="AJ836:AJ899" si="315">AI836/R836</f>
        <v>0.52540588687801137</v>
      </c>
      <c r="AK836" s="54">
        <f t="shared" ref="AK836:AK899" si="316">AI836*E836</f>
        <v>21.628333333333341</v>
      </c>
      <c r="AL836" s="46"/>
      <c r="AM836" s="41"/>
    </row>
    <row r="837" spans="1:39" x14ac:dyDescent="0.25">
      <c r="A837" s="27" t="s">
        <v>21</v>
      </c>
      <c r="B837" s="27" t="s">
        <v>22</v>
      </c>
      <c r="C837" s="27" t="s">
        <v>23</v>
      </c>
      <c r="D837" s="27" t="s">
        <v>11812</v>
      </c>
      <c r="E837" s="2">
        <v>100</v>
      </c>
      <c r="F837" s="23">
        <v>14.78</v>
      </c>
      <c r="G837" s="3">
        <v>2.4950000000000001</v>
      </c>
      <c r="H837" s="3">
        <v>8.98</v>
      </c>
      <c r="I837" s="3">
        <v>60.76</v>
      </c>
      <c r="J837" s="27" t="s">
        <v>1671</v>
      </c>
      <c r="K837" s="1" t="s">
        <v>1501</v>
      </c>
      <c r="L837" s="50">
        <f t="shared" si="295"/>
        <v>1</v>
      </c>
      <c r="M837" s="51">
        <f t="shared" si="296"/>
        <v>2026</v>
      </c>
      <c r="N837" s="65">
        <f t="shared" si="297"/>
        <v>46023</v>
      </c>
      <c r="O837" s="52">
        <f t="shared" si="298"/>
        <v>0.14779999999999999</v>
      </c>
      <c r="P837" s="52">
        <f t="shared" si="299"/>
        <v>14.78</v>
      </c>
      <c r="Q837" s="53">
        <f t="shared" si="300"/>
        <v>2.495E-2</v>
      </c>
      <c r="R837" s="52">
        <f t="shared" si="301"/>
        <v>0.17274999999999999</v>
      </c>
      <c r="S837" s="54">
        <f t="shared" si="302"/>
        <v>17.274999999999999</v>
      </c>
      <c r="T837" s="52">
        <f t="shared" si="303"/>
        <v>-5.7999999999999989E-2</v>
      </c>
      <c r="U837" s="52">
        <f t="shared" si="304"/>
        <v>0.11474999999999999</v>
      </c>
      <c r="V837" s="52">
        <f t="shared" si="305"/>
        <v>11.475</v>
      </c>
      <c r="W837" s="55">
        <f>SUMIF(GLS!B:B,K837,GLS!C:C)</f>
        <v>5.48</v>
      </c>
      <c r="X837" s="55"/>
      <c r="Y837" s="55"/>
      <c r="Z837" s="52">
        <f t="shared" si="306"/>
        <v>-5.48</v>
      </c>
      <c r="AA837" s="52">
        <f t="shared" si="307"/>
        <v>-2.74</v>
      </c>
      <c r="AB837" s="52">
        <f t="shared" si="308"/>
        <v>-2.7400000000000001E-2</v>
      </c>
      <c r="AC837" s="52">
        <f t="shared" si="309"/>
        <v>8.7349999999999983E-2</v>
      </c>
      <c r="AD837" s="56">
        <f t="shared" si="310"/>
        <v>0.50564399421128792</v>
      </c>
      <c r="AE837" s="57">
        <f t="shared" si="311"/>
        <v>8.7349999999999977</v>
      </c>
      <c r="AF837" s="53">
        <f>IFERROR(-ABS(INDEX('frais amazon 011225-150326'!H:H,MATCH(Reproting_ERPALIN!K837,'frais amazon 011225-150326'!D:D,0))/1.2),"Commande hors la France")</f>
        <v>-10.833333333333334</v>
      </c>
      <c r="AG837" s="53">
        <f t="shared" si="312"/>
        <v>-5.4166666666666679</v>
      </c>
      <c r="AH837" s="53">
        <f t="shared" si="313"/>
        <v>-5.4166666666666675E-2</v>
      </c>
      <c r="AI837" s="57">
        <f t="shared" si="314"/>
        <v>3.3183333333333308E-2</v>
      </c>
      <c r="AJ837" s="56">
        <f t="shared" si="315"/>
        <v>0.19208876025084407</v>
      </c>
      <c r="AK837" s="54">
        <f t="shared" si="316"/>
        <v>3.3183333333333307</v>
      </c>
      <c r="AL837" s="46"/>
      <c r="AM837" s="41"/>
    </row>
    <row r="838" spans="1:39" x14ac:dyDescent="0.25">
      <c r="A838" s="27" t="s">
        <v>733</v>
      </c>
      <c r="B838" s="27" t="s">
        <v>734</v>
      </c>
      <c r="C838" s="27" t="s">
        <v>11</v>
      </c>
      <c r="D838" s="27" t="s">
        <v>11812</v>
      </c>
      <c r="E838" s="2">
        <v>10</v>
      </c>
      <c r="F838" s="23">
        <v>23.68</v>
      </c>
      <c r="G838" s="3">
        <v>4.99</v>
      </c>
      <c r="H838" s="3">
        <v>9.2899999999999991</v>
      </c>
      <c r="I838" s="3">
        <v>39.22</v>
      </c>
      <c r="J838" s="27" t="s">
        <v>1671</v>
      </c>
      <c r="K838" s="1" t="s">
        <v>1502</v>
      </c>
      <c r="L838" s="50">
        <f t="shared" si="295"/>
        <v>1</v>
      </c>
      <c r="M838" s="51">
        <f t="shared" si="296"/>
        <v>2026</v>
      </c>
      <c r="N838" s="65">
        <f t="shared" si="297"/>
        <v>46023</v>
      </c>
      <c r="O838" s="52">
        <f t="shared" si="298"/>
        <v>2.3679999999999999</v>
      </c>
      <c r="P838" s="52">
        <f t="shared" si="299"/>
        <v>23.68</v>
      </c>
      <c r="Q838" s="53">
        <f t="shared" si="300"/>
        <v>0.499</v>
      </c>
      <c r="R838" s="52">
        <f t="shared" si="301"/>
        <v>2.867</v>
      </c>
      <c r="S838" s="54">
        <f t="shared" si="302"/>
        <v>28.67</v>
      </c>
      <c r="T838" s="52">
        <f t="shared" si="303"/>
        <v>-1.4390000000000001</v>
      </c>
      <c r="U838" s="52">
        <f t="shared" si="304"/>
        <v>1.4279999999999999</v>
      </c>
      <c r="V838" s="52">
        <f t="shared" si="305"/>
        <v>14.28</v>
      </c>
      <c r="W838" s="55">
        <f>SUMIF(GLS!B:B,K838,GLS!C:C)</f>
        <v>5.25</v>
      </c>
      <c r="X838" s="55"/>
      <c r="Y838" s="55"/>
      <c r="Z838" s="52">
        <f t="shared" si="306"/>
        <v>-5.25</v>
      </c>
      <c r="AA838" s="52">
        <f t="shared" si="307"/>
        <v>-5.25</v>
      </c>
      <c r="AB838" s="52">
        <f t="shared" si="308"/>
        <v>-0.52500000000000002</v>
      </c>
      <c r="AC838" s="52">
        <f t="shared" si="309"/>
        <v>0.90299999999999991</v>
      </c>
      <c r="AD838" s="56">
        <f t="shared" si="310"/>
        <v>0.314963376351587</v>
      </c>
      <c r="AE838" s="57">
        <f t="shared" si="311"/>
        <v>9.0299999999999994</v>
      </c>
      <c r="AF838" s="53">
        <f>IFERROR(-ABS(INDEX('frais amazon 011225-150326'!H:H,MATCH(Reproting_ERPALIN!K838,'frais amazon 011225-150326'!D:D,0))/1.2),"Commande hors la France")</f>
        <v>-5.3166666666666664</v>
      </c>
      <c r="AG838" s="53">
        <f t="shared" si="312"/>
        <v>-5.3166666666666664</v>
      </c>
      <c r="AH838" s="53">
        <f t="shared" si="313"/>
        <v>-0.53166666666666662</v>
      </c>
      <c r="AI838" s="57">
        <f t="shared" si="314"/>
        <v>0.37133333333333329</v>
      </c>
      <c r="AJ838" s="56">
        <f t="shared" si="315"/>
        <v>0.12951982327636319</v>
      </c>
      <c r="AK838" s="54">
        <f t="shared" si="316"/>
        <v>3.7133333333333329</v>
      </c>
      <c r="AL838" s="46"/>
      <c r="AM838" s="41"/>
    </row>
    <row r="839" spans="1:39" x14ac:dyDescent="0.25">
      <c r="A839" s="27" t="s">
        <v>76</v>
      </c>
      <c r="B839" s="27" t="s">
        <v>77</v>
      </c>
      <c r="C839" s="27" t="s">
        <v>16</v>
      </c>
      <c r="D839" s="27" t="s">
        <v>11812</v>
      </c>
      <c r="E839" s="2">
        <v>100</v>
      </c>
      <c r="F839" s="23">
        <v>12.05</v>
      </c>
      <c r="G839" s="3">
        <v>4.99</v>
      </c>
      <c r="H839" s="3">
        <v>11.35</v>
      </c>
      <c r="I839" s="3">
        <v>94.19</v>
      </c>
      <c r="J839" s="27" t="s">
        <v>1671</v>
      </c>
      <c r="K839" s="1" t="s">
        <v>1503</v>
      </c>
      <c r="L839" s="50">
        <f t="shared" si="295"/>
        <v>1</v>
      </c>
      <c r="M839" s="51">
        <f t="shared" si="296"/>
        <v>2026</v>
      </c>
      <c r="N839" s="65">
        <f t="shared" si="297"/>
        <v>46023</v>
      </c>
      <c r="O839" s="52">
        <f t="shared" si="298"/>
        <v>0.12050000000000001</v>
      </c>
      <c r="P839" s="52">
        <f t="shared" si="299"/>
        <v>12.05</v>
      </c>
      <c r="Q839" s="53">
        <f t="shared" si="300"/>
        <v>4.99E-2</v>
      </c>
      <c r="R839" s="52">
        <f t="shared" si="301"/>
        <v>0.1704</v>
      </c>
      <c r="S839" s="54">
        <f t="shared" si="302"/>
        <v>17.04</v>
      </c>
      <c r="T839" s="52">
        <f t="shared" si="303"/>
        <v>-7.0000000000000106E-3</v>
      </c>
      <c r="U839" s="52">
        <f t="shared" si="304"/>
        <v>0.16339999999999999</v>
      </c>
      <c r="V839" s="52">
        <f t="shared" si="305"/>
        <v>16.34</v>
      </c>
      <c r="W839" s="55">
        <f>SUMIF(GLS!B:B,K839,GLS!C:C)</f>
        <v>5.25</v>
      </c>
      <c r="X839" s="55"/>
      <c r="Y839" s="55"/>
      <c r="Z839" s="52">
        <f t="shared" si="306"/>
        <v>-5.25</v>
      </c>
      <c r="AA839" s="52">
        <f t="shared" si="307"/>
        <v>-5.25</v>
      </c>
      <c r="AB839" s="52">
        <f t="shared" si="308"/>
        <v>-5.2499999999999998E-2</v>
      </c>
      <c r="AC839" s="52">
        <f t="shared" si="309"/>
        <v>0.1109</v>
      </c>
      <c r="AD839" s="56">
        <f t="shared" si="310"/>
        <v>0.6508215962441315</v>
      </c>
      <c r="AE839" s="57">
        <f t="shared" si="311"/>
        <v>11.09</v>
      </c>
      <c r="AF839" s="53">
        <f>IFERROR(-ABS(INDEX('frais amazon 011225-150326'!H:H,MATCH(Reproting_ERPALIN!K839,'frais amazon 011225-150326'!D:D,0))/1.2),"Commande hors la France")</f>
        <v>-3.1666666666666665</v>
      </c>
      <c r="AG839" s="53">
        <f t="shared" si="312"/>
        <v>-3.1666666666666661</v>
      </c>
      <c r="AH839" s="53">
        <f t="shared" si="313"/>
        <v>-3.1666666666666662E-2</v>
      </c>
      <c r="AI839" s="57">
        <f t="shared" si="314"/>
        <v>7.9233333333333336E-2</v>
      </c>
      <c r="AJ839" s="56">
        <f t="shared" si="315"/>
        <v>0.46498435054773085</v>
      </c>
      <c r="AK839" s="54">
        <f t="shared" si="316"/>
        <v>7.9233333333333338</v>
      </c>
      <c r="AL839" s="46"/>
      <c r="AM839" s="41"/>
    </row>
    <row r="840" spans="1:39" x14ac:dyDescent="0.25">
      <c r="A840" s="27" t="s">
        <v>607</v>
      </c>
      <c r="B840" s="27" t="s">
        <v>608</v>
      </c>
      <c r="C840" s="27" t="s">
        <v>33</v>
      </c>
      <c r="D840" s="27" t="s">
        <v>11812</v>
      </c>
      <c r="E840" s="2">
        <v>3</v>
      </c>
      <c r="F840" s="23">
        <v>10.77</v>
      </c>
      <c r="G840" s="3">
        <v>4.99</v>
      </c>
      <c r="H840" s="3">
        <v>7.29</v>
      </c>
      <c r="I840" s="3">
        <v>67.709999999999994</v>
      </c>
      <c r="J840" s="27" t="s">
        <v>1671</v>
      </c>
      <c r="K840" s="1" t="s">
        <v>1505</v>
      </c>
      <c r="L840" s="50">
        <f t="shared" si="295"/>
        <v>1</v>
      </c>
      <c r="M840" s="51">
        <f t="shared" si="296"/>
        <v>2026</v>
      </c>
      <c r="N840" s="65">
        <f t="shared" si="297"/>
        <v>46023</v>
      </c>
      <c r="O840" s="52">
        <f t="shared" si="298"/>
        <v>3.59</v>
      </c>
      <c r="P840" s="52">
        <f t="shared" si="299"/>
        <v>10.77</v>
      </c>
      <c r="Q840" s="53">
        <f t="shared" si="300"/>
        <v>1.6633333333333333</v>
      </c>
      <c r="R840" s="52">
        <f t="shared" si="301"/>
        <v>5.253333333333333</v>
      </c>
      <c r="S840" s="54">
        <f t="shared" si="302"/>
        <v>15.759999999999998</v>
      </c>
      <c r="T840" s="52">
        <f t="shared" si="303"/>
        <v>-1.1599999999999999</v>
      </c>
      <c r="U840" s="52">
        <f t="shared" si="304"/>
        <v>4.0933333333333328</v>
      </c>
      <c r="V840" s="52">
        <f t="shared" si="305"/>
        <v>12.279999999999998</v>
      </c>
      <c r="W840" s="55">
        <f>SUMIF(GLS!B:B,K840,GLS!C:C)</f>
        <v>5.25</v>
      </c>
      <c r="X840" s="55"/>
      <c r="Y840" s="55"/>
      <c r="Z840" s="52">
        <f t="shared" si="306"/>
        <v>-5.25</v>
      </c>
      <c r="AA840" s="52">
        <f t="shared" si="307"/>
        <v>-5.25</v>
      </c>
      <c r="AB840" s="52">
        <f t="shared" si="308"/>
        <v>-1.75</v>
      </c>
      <c r="AC840" s="52">
        <f t="shared" si="309"/>
        <v>2.3433333333333328</v>
      </c>
      <c r="AD840" s="56">
        <f t="shared" si="310"/>
        <v>0.44606598984771567</v>
      </c>
      <c r="AE840" s="57">
        <f t="shared" si="311"/>
        <v>7.0299999999999985</v>
      </c>
      <c r="AF840" s="53">
        <f>IFERROR(-ABS(INDEX('frais amazon 011225-150326'!H:H,MATCH(Reproting_ERPALIN!K840,'frais amazon 011225-150326'!D:D,0))/1.2),"Commande hors la France")</f>
        <v>-2.9333333333333336</v>
      </c>
      <c r="AG840" s="53">
        <f t="shared" si="312"/>
        <v>-2.9333333333333336</v>
      </c>
      <c r="AH840" s="53">
        <f t="shared" si="313"/>
        <v>-0.97777777777777786</v>
      </c>
      <c r="AI840" s="57">
        <f t="shared" si="314"/>
        <v>1.365555555555555</v>
      </c>
      <c r="AJ840" s="56">
        <f t="shared" si="315"/>
        <v>0.25994077834179347</v>
      </c>
      <c r="AK840" s="54">
        <f t="shared" si="316"/>
        <v>4.0966666666666649</v>
      </c>
      <c r="AL840" s="46"/>
      <c r="AM840" s="41"/>
    </row>
    <row r="841" spans="1:39" x14ac:dyDescent="0.25">
      <c r="A841" s="27" t="s">
        <v>53</v>
      </c>
      <c r="B841" s="27" t="s">
        <v>54</v>
      </c>
      <c r="C841" s="27" t="s">
        <v>16</v>
      </c>
      <c r="D841" s="27" t="s">
        <v>11812</v>
      </c>
      <c r="E841" s="2">
        <v>100</v>
      </c>
      <c r="F841" s="23">
        <v>10.32</v>
      </c>
      <c r="G841" s="3">
        <v>13.33</v>
      </c>
      <c r="H841" s="3">
        <v>9.56</v>
      </c>
      <c r="I841" s="3">
        <v>92.64</v>
      </c>
      <c r="J841" s="27" t="s">
        <v>1671</v>
      </c>
      <c r="K841" s="1" t="s">
        <v>1506</v>
      </c>
      <c r="L841" s="50">
        <f t="shared" si="295"/>
        <v>1</v>
      </c>
      <c r="M841" s="51">
        <f t="shared" si="296"/>
        <v>2026</v>
      </c>
      <c r="N841" s="65">
        <f t="shared" si="297"/>
        <v>46023</v>
      </c>
      <c r="O841" s="52">
        <f t="shared" si="298"/>
        <v>0.1032</v>
      </c>
      <c r="P841" s="52">
        <f t="shared" si="299"/>
        <v>10.32</v>
      </c>
      <c r="Q841" s="53">
        <f t="shared" si="300"/>
        <v>0.1333</v>
      </c>
      <c r="R841" s="52">
        <f t="shared" si="301"/>
        <v>0.23649999999999999</v>
      </c>
      <c r="S841" s="54">
        <f t="shared" si="302"/>
        <v>23.65</v>
      </c>
      <c r="T841" s="52">
        <f t="shared" si="303"/>
        <v>-7.5999999999999983E-3</v>
      </c>
      <c r="U841" s="52">
        <f t="shared" si="304"/>
        <v>0.22889999999999999</v>
      </c>
      <c r="V841" s="52">
        <f t="shared" si="305"/>
        <v>22.89</v>
      </c>
      <c r="W841" s="55">
        <f>SUMIF(GLS!B:B,K841,GLS!C:C)</f>
        <v>5.25</v>
      </c>
      <c r="X841" s="55"/>
      <c r="Y841" s="55"/>
      <c r="Z841" s="52">
        <f t="shared" si="306"/>
        <v>-5.25</v>
      </c>
      <c r="AA841" s="52">
        <f t="shared" si="307"/>
        <v>-5.25</v>
      </c>
      <c r="AB841" s="52">
        <f t="shared" si="308"/>
        <v>-5.2499999999999998E-2</v>
      </c>
      <c r="AC841" s="52">
        <f t="shared" si="309"/>
        <v>0.1764</v>
      </c>
      <c r="AD841" s="56">
        <f t="shared" si="310"/>
        <v>0.74587737843551805</v>
      </c>
      <c r="AE841" s="57">
        <f t="shared" si="311"/>
        <v>17.64</v>
      </c>
      <c r="AF841" s="53">
        <f>IFERROR(-ABS(INDEX('frais amazon 011225-150326'!H:H,MATCH(Reproting_ERPALIN!K841,'frais amazon 011225-150326'!D:D,0))/1.2),"Commande hors la France")</f>
        <v>-4.3916666666666666</v>
      </c>
      <c r="AG841" s="53">
        <f t="shared" si="312"/>
        <v>-4.3916666666666666</v>
      </c>
      <c r="AH841" s="53">
        <f t="shared" si="313"/>
        <v>-4.3916666666666666E-2</v>
      </c>
      <c r="AI841" s="57">
        <f t="shared" si="314"/>
        <v>0.13248333333333334</v>
      </c>
      <c r="AJ841" s="56">
        <f t="shared" si="315"/>
        <v>0.56018322762508821</v>
      </c>
      <c r="AK841" s="54">
        <f t="shared" si="316"/>
        <v>13.248333333333335</v>
      </c>
      <c r="AL841" s="46"/>
      <c r="AM841" s="41"/>
    </row>
    <row r="842" spans="1:39" x14ac:dyDescent="0.25">
      <c r="A842" s="27" t="s">
        <v>128</v>
      </c>
      <c r="B842" s="27" t="s">
        <v>129</v>
      </c>
      <c r="C842" s="27" t="s">
        <v>16</v>
      </c>
      <c r="D842" s="27" t="s">
        <v>11812</v>
      </c>
      <c r="E842" s="2">
        <v>100</v>
      </c>
      <c r="F842" s="23">
        <v>24.22</v>
      </c>
      <c r="G842" s="3">
        <v>4.99</v>
      </c>
      <c r="H842" s="3">
        <v>22.06</v>
      </c>
      <c r="I842" s="3">
        <v>91.08</v>
      </c>
      <c r="J842" s="27" t="s">
        <v>1671</v>
      </c>
      <c r="K842" s="1" t="s">
        <v>1507</v>
      </c>
      <c r="L842" s="50">
        <f t="shared" si="295"/>
        <v>1</v>
      </c>
      <c r="M842" s="51">
        <f t="shared" si="296"/>
        <v>2026</v>
      </c>
      <c r="N842" s="65">
        <f t="shared" si="297"/>
        <v>46023</v>
      </c>
      <c r="O842" s="52">
        <f t="shared" si="298"/>
        <v>0.2422</v>
      </c>
      <c r="P842" s="52">
        <f t="shared" si="299"/>
        <v>24.22</v>
      </c>
      <c r="Q842" s="53">
        <f t="shared" si="300"/>
        <v>4.99E-2</v>
      </c>
      <c r="R842" s="52">
        <f t="shared" si="301"/>
        <v>0.29210000000000003</v>
      </c>
      <c r="S842" s="54">
        <f t="shared" si="302"/>
        <v>29.21</v>
      </c>
      <c r="T842" s="52">
        <f t="shared" si="303"/>
        <v>-2.1600000000000001E-2</v>
      </c>
      <c r="U842" s="52">
        <f t="shared" si="304"/>
        <v>0.27050000000000002</v>
      </c>
      <c r="V842" s="52">
        <f t="shared" si="305"/>
        <v>27.05</v>
      </c>
      <c r="W842" s="55">
        <f>SUMIF(GLS!B:B,K842,GLS!C:C)</f>
        <v>5.25</v>
      </c>
      <c r="X842" s="55"/>
      <c r="Y842" s="55"/>
      <c r="Z842" s="52">
        <f t="shared" si="306"/>
        <v>-5.25</v>
      </c>
      <c r="AA842" s="52">
        <f t="shared" si="307"/>
        <v>-5.25</v>
      </c>
      <c r="AB842" s="52">
        <f t="shared" si="308"/>
        <v>-5.2499999999999998E-2</v>
      </c>
      <c r="AC842" s="52">
        <f t="shared" si="309"/>
        <v>0.21800000000000003</v>
      </c>
      <c r="AD842" s="56">
        <f t="shared" si="310"/>
        <v>0.74631975350907231</v>
      </c>
      <c r="AE842" s="57">
        <f t="shared" si="311"/>
        <v>21.800000000000004</v>
      </c>
      <c r="AF842" s="53">
        <f>IFERROR(-ABS(INDEX('frais amazon 011225-150326'!H:H,MATCH(Reproting_ERPALIN!K842,'frais amazon 011225-150326'!D:D,0))/1.2),"Commande hors la France")</f>
        <v>-4.8583333333333334</v>
      </c>
      <c r="AG842" s="53">
        <f t="shared" si="312"/>
        <v>-4.8583333333333334</v>
      </c>
      <c r="AH842" s="53">
        <f t="shared" si="313"/>
        <v>-4.8583333333333333E-2</v>
      </c>
      <c r="AI842" s="57">
        <f t="shared" si="314"/>
        <v>0.16941666666666669</v>
      </c>
      <c r="AJ842" s="56">
        <f t="shared" si="315"/>
        <v>0.57999543535318954</v>
      </c>
      <c r="AK842" s="54">
        <f t="shared" si="316"/>
        <v>16.94166666666667</v>
      </c>
      <c r="AL842" s="46"/>
      <c r="AM842" s="41"/>
    </row>
    <row r="843" spans="1:39" x14ac:dyDescent="0.25">
      <c r="A843" s="27" t="s">
        <v>792</v>
      </c>
      <c r="B843" s="27" t="s">
        <v>793</v>
      </c>
      <c r="C843" s="27" t="s">
        <v>91</v>
      </c>
      <c r="D843" s="27" t="s">
        <v>11812</v>
      </c>
      <c r="E843" s="2">
        <v>30</v>
      </c>
      <c r="F843" s="23">
        <v>23.66</v>
      </c>
      <c r="G843" s="3" t="s">
        <v>12</v>
      </c>
      <c r="H843" s="3">
        <v>4.24</v>
      </c>
      <c r="I843" s="3">
        <v>17.91</v>
      </c>
      <c r="J843" s="27" t="s">
        <v>1671</v>
      </c>
      <c r="K843" s="1" t="s">
        <v>1508</v>
      </c>
      <c r="L843" s="50">
        <f t="shared" si="295"/>
        <v>1</v>
      </c>
      <c r="M843" s="51">
        <f t="shared" si="296"/>
        <v>2026</v>
      </c>
      <c r="N843" s="65">
        <f t="shared" si="297"/>
        <v>46023</v>
      </c>
      <c r="O843" s="52">
        <f t="shared" si="298"/>
        <v>0.78866666666666663</v>
      </c>
      <c r="P843" s="52">
        <f t="shared" si="299"/>
        <v>23.66</v>
      </c>
      <c r="Q843" s="53">
        <f t="shared" si="300"/>
        <v>0</v>
      </c>
      <c r="R843" s="52">
        <f t="shared" si="301"/>
        <v>0.78866666666666663</v>
      </c>
      <c r="S843" s="54">
        <f t="shared" si="302"/>
        <v>23.66</v>
      </c>
      <c r="T843" s="52">
        <f t="shared" si="303"/>
        <v>-0.64733333333333343</v>
      </c>
      <c r="U843" s="52">
        <f t="shared" si="304"/>
        <v>0.1413333333333332</v>
      </c>
      <c r="V843" s="52">
        <f t="shared" si="305"/>
        <v>4.2399999999999958</v>
      </c>
      <c r="W843" s="55">
        <f>SUMIF(GLS!B:B,K843,GLS!C:C)</f>
        <v>0</v>
      </c>
      <c r="X843" s="55"/>
      <c r="Y843" s="55"/>
      <c r="Z843" s="52" t="e">
        <f t="shared" si="306"/>
        <v>#VALUE!</v>
      </c>
      <c r="AA843" s="52">
        <f t="shared" si="307"/>
        <v>0</v>
      </c>
      <c r="AB843" s="52">
        <f t="shared" si="308"/>
        <v>0</v>
      </c>
      <c r="AC843" s="52">
        <f t="shared" si="309"/>
        <v>0.1413333333333332</v>
      </c>
      <c r="AD843" s="56">
        <f t="shared" si="310"/>
        <v>0.17920540997464057</v>
      </c>
      <c r="AE843" s="57">
        <f t="shared" si="311"/>
        <v>4.2399999999999958</v>
      </c>
      <c r="AF843" s="53">
        <f>IFERROR(-ABS(INDEX('frais amazon 011225-150326'!H:H,MATCH(Reproting_ERPALIN!K843,'frais amazon 011225-150326'!D:D,0))/1.2),"Commande hors la France")</f>
        <v>-4.3833333333333337</v>
      </c>
      <c r="AG843" s="53">
        <f t="shared" si="312"/>
        <v>-4.3833333333333337</v>
      </c>
      <c r="AH843" s="53">
        <f t="shared" si="313"/>
        <v>-0.14611111111111114</v>
      </c>
      <c r="AI843" s="57">
        <f t="shared" si="314"/>
        <v>-4.7777777777779362E-3</v>
      </c>
      <c r="AJ843" s="56">
        <f t="shared" si="315"/>
        <v>-6.0580445195831823E-3</v>
      </c>
      <c r="AK843" s="54">
        <f t="shared" si="316"/>
        <v>-0.14333333333333809</v>
      </c>
      <c r="AL843" s="46"/>
      <c r="AM843" s="41"/>
    </row>
    <row r="844" spans="1:39" x14ac:dyDescent="0.25">
      <c r="A844" s="27" t="s">
        <v>68</v>
      </c>
      <c r="B844" s="27" t="s">
        <v>69</v>
      </c>
      <c r="C844" s="27" t="s">
        <v>16</v>
      </c>
      <c r="D844" s="27" t="s">
        <v>11814</v>
      </c>
      <c r="E844" s="2">
        <v>100</v>
      </c>
      <c r="F844" s="3">
        <v>19.82</v>
      </c>
      <c r="G844" s="3">
        <v>4.99</v>
      </c>
      <c r="H844" s="3">
        <v>17.71</v>
      </c>
      <c r="I844" s="3">
        <v>89.35</v>
      </c>
      <c r="J844" s="27" t="s">
        <v>1671</v>
      </c>
      <c r="K844" s="1" t="s">
        <v>1511</v>
      </c>
      <c r="L844" s="50">
        <f t="shared" si="295"/>
        <v>12</v>
      </c>
      <c r="M844" s="51">
        <f t="shared" si="296"/>
        <v>2025</v>
      </c>
      <c r="N844" s="65">
        <f t="shared" si="297"/>
        <v>45992</v>
      </c>
      <c r="O844" s="52">
        <f t="shared" si="298"/>
        <v>0.19820000000000002</v>
      </c>
      <c r="P844" s="52">
        <f t="shared" si="299"/>
        <v>19.82</v>
      </c>
      <c r="Q844" s="53">
        <f t="shared" si="300"/>
        <v>4.99E-2</v>
      </c>
      <c r="R844" s="52">
        <f t="shared" si="301"/>
        <v>0.24810000000000001</v>
      </c>
      <c r="S844" s="54">
        <f t="shared" si="302"/>
        <v>24.810000000000002</v>
      </c>
      <c r="T844" s="52">
        <f t="shared" si="303"/>
        <v>-2.1099999999999994E-2</v>
      </c>
      <c r="U844" s="52">
        <f t="shared" si="304"/>
        <v>0.22700000000000004</v>
      </c>
      <c r="V844" s="52">
        <f t="shared" si="305"/>
        <v>22.700000000000003</v>
      </c>
      <c r="W844" s="55">
        <f>SUMIF(GLS!B:B,K844,GLS!C:C)</f>
        <v>5.25</v>
      </c>
      <c r="X844" s="55"/>
      <c r="Y844" s="55"/>
      <c r="Z844" s="52">
        <f t="shared" si="306"/>
        <v>-5.25</v>
      </c>
      <c r="AA844" s="52">
        <f t="shared" si="307"/>
        <v>-5.25</v>
      </c>
      <c r="AB844" s="52">
        <f t="shared" si="308"/>
        <v>-5.2499999999999998E-2</v>
      </c>
      <c r="AC844" s="52">
        <f t="shared" si="309"/>
        <v>0.17450000000000004</v>
      </c>
      <c r="AD844" s="56">
        <f t="shared" si="310"/>
        <v>0.70334542523176147</v>
      </c>
      <c r="AE844" s="57">
        <f t="shared" si="311"/>
        <v>17.450000000000003</v>
      </c>
      <c r="AF844" s="53">
        <f>IFERROR(-ABS(INDEX('frais amazon 011225-150326'!H:H,MATCH(Reproting_ERPALIN!K844,'frais amazon 011225-150326'!D:D,0))/1.2),"Commande hors la France")</f>
        <v>-4.166666666666667</v>
      </c>
      <c r="AG844" s="53">
        <f t="shared" si="312"/>
        <v>-4.166666666666667</v>
      </c>
      <c r="AH844" s="53">
        <f t="shared" si="313"/>
        <v>-4.1666666666666671E-2</v>
      </c>
      <c r="AI844" s="57">
        <f t="shared" si="314"/>
        <v>0.13283333333333336</v>
      </c>
      <c r="AJ844" s="56">
        <f t="shared" si="315"/>
        <v>0.53540239150880031</v>
      </c>
      <c r="AK844" s="54">
        <f t="shared" si="316"/>
        <v>13.283333333333335</v>
      </c>
      <c r="AL844" s="46"/>
      <c r="AM844" s="41"/>
    </row>
    <row r="845" spans="1:39" x14ac:dyDescent="0.25">
      <c r="A845" s="27" t="s">
        <v>9</v>
      </c>
      <c r="B845" s="27" t="s">
        <v>10</v>
      </c>
      <c r="C845" s="27" t="s">
        <v>11</v>
      </c>
      <c r="D845" s="27" t="s">
        <v>11812</v>
      </c>
      <c r="E845" s="2">
        <v>15</v>
      </c>
      <c r="F845" s="23">
        <v>6.93</v>
      </c>
      <c r="G845" s="3">
        <v>4.99</v>
      </c>
      <c r="H845" s="3">
        <v>4.79</v>
      </c>
      <c r="I845" s="3">
        <v>69.16</v>
      </c>
      <c r="J845" s="27" t="s">
        <v>1671</v>
      </c>
      <c r="K845" s="1" t="s">
        <v>1512</v>
      </c>
      <c r="L845" s="50">
        <f t="shared" si="295"/>
        <v>1</v>
      </c>
      <c r="M845" s="51">
        <f t="shared" si="296"/>
        <v>2026</v>
      </c>
      <c r="N845" s="65">
        <f t="shared" si="297"/>
        <v>46023</v>
      </c>
      <c r="O845" s="52">
        <f t="shared" si="298"/>
        <v>0.46199999999999997</v>
      </c>
      <c r="P845" s="52">
        <f t="shared" si="299"/>
        <v>6.93</v>
      </c>
      <c r="Q845" s="53">
        <f t="shared" si="300"/>
        <v>0.33266666666666667</v>
      </c>
      <c r="R845" s="52">
        <f t="shared" si="301"/>
        <v>0.79466666666666663</v>
      </c>
      <c r="S845" s="54">
        <f t="shared" si="302"/>
        <v>11.92</v>
      </c>
      <c r="T845" s="52">
        <f t="shared" si="303"/>
        <v>-0.14266666666666664</v>
      </c>
      <c r="U845" s="52">
        <f t="shared" si="304"/>
        <v>0.65200000000000002</v>
      </c>
      <c r="V845" s="52">
        <f t="shared" si="305"/>
        <v>9.7800000000000011</v>
      </c>
      <c r="W845" s="55">
        <f>SUMIF(GLS!B:B,K845,GLS!C:C)</f>
        <v>5.25</v>
      </c>
      <c r="X845" s="55"/>
      <c r="Y845" s="55"/>
      <c r="Z845" s="52">
        <f t="shared" si="306"/>
        <v>-5.25</v>
      </c>
      <c r="AA845" s="52">
        <f t="shared" si="307"/>
        <v>-5.25</v>
      </c>
      <c r="AB845" s="52">
        <f t="shared" si="308"/>
        <v>-0.35</v>
      </c>
      <c r="AC845" s="52">
        <f t="shared" si="309"/>
        <v>0.30200000000000005</v>
      </c>
      <c r="AD845" s="56">
        <f t="shared" si="310"/>
        <v>0.38003355704697994</v>
      </c>
      <c r="AE845" s="57">
        <f t="shared" si="311"/>
        <v>4.5300000000000011</v>
      </c>
      <c r="AF845" s="53">
        <f>IFERROR(-ABS(INDEX('frais amazon 011225-150326'!H:H,MATCH(Reproting_ERPALIN!K845,'frais amazon 011225-150326'!D:D,0))/1.2),"Commande hors la France")</f>
        <v>-2.2083333333333335</v>
      </c>
      <c r="AG845" s="53">
        <f t="shared" si="312"/>
        <v>-2.2083333333333335</v>
      </c>
      <c r="AH845" s="53">
        <f t="shared" si="313"/>
        <v>-0.14722222222222223</v>
      </c>
      <c r="AI845" s="57">
        <f t="shared" si="314"/>
        <v>0.15477777777777782</v>
      </c>
      <c r="AJ845" s="56">
        <f t="shared" si="315"/>
        <v>0.1947706935123043</v>
      </c>
      <c r="AK845" s="54">
        <f t="shared" si="316"/>
        <v>2.3216666666666672</v>
      </c>
      <c r="AL845" s="46"/>
      <c r="AM845" s="41"/>
    </row>
    <row r="846" spans="1:39" x14ac:dyDescent="0.25">
      <c r="A846" s="27" t="s">
        <v>9</v>
      </c>
      <c r="B846" s="27" t="s">
        <v>10</v>
      </c>
      <c r="C846" s="27" t="s">
        <v>11</v>
      </c>
      <c r="D846" s="27" t="s">
        <v>11815</v>
      </c>
      <c r="E846" s="2">
        <v>30</v>
      </c>
      <c r="F846" s="3">
        <v>13.49</v>
      </c>
      <c r="G846" s="3" t="s">
        <v>12</v>
      </c>
      <c r="H846" s="3">
        <v>9.2200000000000006</v>
      </c>
      <c r="I846" s="3">
        <v>68.31</v>
      </c>
      <c r="J846" s="27" t="s">
        <v>1671</v>
      </c>
      <c r="K846" s="1" t="s">
        <v>1513</v>
      </c>
      <c r="L846" s="50">
        <f t="shared" si="295"/>
        <v>2</v>
      </c>
      <c r="M846" s="51">
        <f t="shared" si="296"/>
        <v>2026</v>
      </c>
      <c r="N846" s="65">
        <f t="shared" si="297"/>
        <v>46054</v>
      </c>
      <c r="O846" s="52">
        <f t="shared" si="298"/>
        <v>0.44966666666666666</v>
      </c>
      <c r="P846" s="52">
        <f t="shared" si="299"/>
        <v>13.49</v>
      </c>
      <c r="Q846" s="53">
        <f t="shared" si="300"/>
        <v>0</v>
      </c>
      <c r="R846" s="52">
        <f t="shared" si="301"/>
        <v>0.44966666666666666</v>
      </c>
      <c r="S846" s="54">
        <f t="shared" si="302"/>
        <v>13.49</v>
      </c>
      <c r="T846" s="52">
        <f t="shared" si="303"/>
        <v>-0.14233333333333331</v>
      </c>
      <c r="U846" s="52">
        <f t="shared" si="304"/>
        <v>0.30733333333333335</v>
      </c>
      <c r="V846" s="52">
        <f t="shared" si="305"/>
        <v>9.2200000000000006</v>
      </c>
      <c r="W846" s="55">
        <f>SUMIF(GLS!B:B,K846,GLS!C:C)</f>
        <v>5.48</v>
      </c>
      <c r="X846" s="55"/>
      <c r="Y846" s="55"/>
      <c r="Z846" s="52">
        <f t="shared" si="306"/>
        <v>-5.48</v>
      </c>
      <c r="AA846" s="52">
        <f t="shared" si="307"/>
        <v>-5.48</v>
      </c>
      <c r="AB846" s="52">
        <f t="shared" si="308"/>
        <v>-0.18266666666666667</v>
      </c>
      <c r="AC846" s="52">
        <f t="shared" si="309"/>
        <v>0.12466666666666668</v>
      </c>
      <c r="AD846" s="56">
        <f t="shared" si="310"/>
        <v>0.27724240177909565</v>
      </c>
      <c r="AE846" s="57">
        <f t="shared" si="311"/>
        <v>3.74</v>
      </c>
      <c r="AF846" s="53">
        <f>IFERROR(-ABS(INDEX('frais amazon 011225-150326'!H:H,MATCH(Reproting_ERPALIN!K846,'frais amazon 011225-150326'!D:D,0))/1.2),"Commande hors la France")</f>
        <v>-2.4916666666666671</v>
      </c>
      <c r="AG846" s="53">
        <f t="shared" si="312"/>
        <v>-2.4916666666666671</v>
      </c>
      <c r="AH846" s="53">
        <f t="shared" si="313"/>
        <v>-8.3055555555555577E-2</v>
      </c>
      <c r="AI846" s="57">
        <f t="shared" si="314"/>
        <v>4.1611111111111099E-2</v>
      </c>
      <c r="AJ846" s="56">
        <f t="shared" si="315"/>
        <v>9.2537682233753374E-2</v>
      </c>
      <c r="AK846" s="54">
        <f t="shared" si="316"/>
        <v>1.2483333333333331</v>
      </c>
      <c r="AL846" s="46"/>
      <c r="AM846" s="41"/>
    </row>
    <row r="847" spans="1:39" x14ac:dyDescent="0.25">
      <c r="A847" s="27" t="s">
        <v>806</v>
      </c>
      <c r="B847" s="27" t="s">
        <v>807</v>
      </c>
      <c r="C847" s="27" t="s">
        <v>11</v>
      </c>
      <c r="D847" s="27" t="s">
        <v>11812</v>
      </c>
      <c r="E847" s="2">
        <v>96</v>
      </c>
      <c r="F847" s="23">
        <v>131.27000000000001</v>
      </c>
      <c r="G847" s="3" t="s">
        <v>12</v>
      </c>
      <c r="H847" s="3">
        <v>56.64</v>
      </c>
      <c r="I847" s="3">
        <v>43.15</v>
      </c>
      <c r="J847" s="27" t="s">
        <v>1671</v>
      </c>
      <c r="K847" s="1" t="s">
        <v>1515</v>
      </c>
      <c r="L847" s="50">
        <f t="shared" si="295"/>
        <v>1</v>
      </c>
      <c r="M847" s="51">
        <f t="shared" si="296"/>
        <v>2026</v>
      </c>
      <c r="N847" s="65">
        <f t="shared" si="297"/>
        <v>46023</v>
      </c>
      <c r="O847" s="52">
        <f t="shared" si="298"/>
        <v>1.3673958333333334</v>
      </c>
      <c r="P847" s="52">
        <f t="shared" si="299"/>
        <v>131.27000000000001</v>
      </c>
      <c r="Q847" s="53">
        <f t="shared" si="300"/>
        <v>0</v>
      </c>
      <c r="R847" s="52">
        <f t="shared" si="301"/>
        <v>1.3673958333333334</v>
      </c>
      <c r="S847" s="54">
        <f t="shared" si="302"/>
        <v>131.27000000000001</v>
      </c>
      <c r="T847" s="52">
        <f t="shared" si="303"/>
        <v>-0.7773958333333334</v>
      </c>
      <c r="U847" s="52">
        <f t="shared" si="304"/>
        <v>0.59</v>
      </c>
      <c r="V847" s="52">
        <f t="shared" si="305"/>
        <v>56.64</v>
      </c>
      <c r="W847" s="55">
        <f>SUMIF(GLS!B:B,K847,GLS!C:C)</f>
        <v>0</v>
      </c>
      <c r="X847" s="55"/>
      <c r="Y847" s="55"/>
      <c r="Z847" s="52" t="e">
        <f t="shared" si="306"/>
        <v>#VALUE!</v>
      </c>
      <c r="AA847" s="52">
        <f t="shared" si="307"/>
        <v>0</v>
      </c>
      <c r="AB847" s="52">
        <f t="shared" si="308"/>
        <v>0</v>
      </c>
      <c r="AC847" s="52">
        <f t="shared" si="309"/>
        <v>0.59</v>
      </c>
      <c r="AD847" s="56">
        <f t="shared" si="310"/>
        <v>0.43147710825017138</v>
      </c>
      <c r="AE847" s="57">
        <f t="shared" si="311"/>
        <v>56.64</v>
      </c>
      <c r="AF847" s="53">
        <f>IFERROR(-ABS(INDEX('frais amazon 011225-150326'!H:H,MATCH(Reproting_ERPALIN!K847,'frais amazon 011225-150326'!D:D,0))/1.2),"Commande hors la France")</f>
        <v>-24.325000000000003</v>
      </c>
      <c r="AG847" s="53">
        <f t="shared" si="312"/>
        <v>-24.325000000000003</v>
      </c>
      <c r="AH847" s="53">
        <f t="shared" si="313"/>
        <v>-0.2533854166666667</v>
      </c>
      <c r="AI847" s="57">
        <f t="shared" si="314"/>
        <v>0.33661458333333327</v>
      </c>
      <c r="AJ847" s="56">
        <f t="shared" si="315"/>
        <v>0.24617201188390336</v>
      </c>
      <c r="AK847" s="54">
        <f t="shared" si="316"/>
        <v>32.314999999999998</v>
      </c>
      <c r="AL847" s="46"/>
      <c r="AM847" s="41"/>
    </row>
    <row r="848" spans="1:39" x14ac:dyDescent="0.25">
      <c r="A848" s="27" t="s">
        <v>1516</v>
      </c>
      <c r="B848" s="27" t="s">
        <v>1517</v>
      </c>
      <c r="C848" s="27" t="s">
        <v>33</v>
      </c>
      <c r="D848" s="27" t="s">
        <v>11814</v>
      </c>
      <c r="E848" s="2">
        <v>150</v>
      </c>
      <c r="F848" s="3">
        <v>8.48</v>
      </c>
      <c r="G848" s="3">
        <v>4.99</v>
      </c>
      <c r="H848" s="3">
        <v>5.33</v>
      </c>
      <c r="I848" s="3">
        <v>62.85</v>
      </c>
      <c r="J848" s="27" t="s">
        <v>1671</v>
      </c>
      <c r="K848" s="1" t="s">
        <v>1518</v>
      </c>
      <c r="L848" s="50">
        <f t="shared" si="295"/>
        <v>12</v>
      </c>
      <c r="M848" s="51">
        <f t="shared" si="296"/>
        <v>2025</v>
      </c>
      <c r="N848" s="65">
        <f t="shared" si="297"/>
        <v>45992</v>
      </c>
      <c r="O848" s="52">
        <f t="shared" si="298"/>
        <v>5.6533333333333338E-2</v>
      </c>
      <c r="P848" s="52">
        <f t="shared" si="299"/>
        <v>8.48</v>
      </c>
      <c r="Q848" s="53">
        <f t="shared" si="300"/>
        <v>3.3266666666666667E-2</v>
      </c>
      <c r="R848" s="52">
        <f t="shared" si="301"/>
        <v>8.9800000000000005E-2</v>
      </c>
      <c r="S848" s="54">
        <f t="shared" si="302"/>
        <v>13.47</v>
      </c>
      <c r="T848" s="52">
        <f t="shared" si="303"/>
        <v>-2.1000000000000001E-2</v>
      </c>
      <c r="U848" s="52">
        <f t="shared" si="304"/>
        <v>6.88E-2</v>
      </c>
      <c r="V848" s="52">
        <f t="shared" si="305"/>
        <v>10.32</v>
      </c>
      <c r="W848" s="55">
        <f>SUMIF(GLS!B:B,K848,GLS!C:C)</f>
        <v>5.25</v>
      </c>
      <c r="X848" s="55"/>
      <c r="Y848" s="55"/>
      <c r="Z848" s="52">
        <f t="shared" si="306"/>
        <v>-5.25</v>
      </c>
      <c r="AA848" s="52">
        <f t="shared" si="307"/>
        <v>-5.25</v>
      </c>
      <c r="AB848" s="52">
        <f t="shared" si="308"/>
        <v>-3.5000000000000003E-2</v>
      </c>
      <c r="AC848" s="52">
        <f t="shared" si="309"/>
        <v>3.3799999999999997E-2</v>
      </c>
      <c r="AD848" s="56">
        <f t="shared" si="310"/>
        <v>0.37639198218262798</v>
      </c>
      <c r="AE848" s="57">
        <f t="shared" si="311"/>
        <v>5.0699999999999994</v>
      </c>
      <c r="AF848" s="53">
        <f>IFERROR(-ABS(INDEX('frais amazon 011225-150326'!H:H,MATCH(Reproting_ERPALIN!K848,'frais amazon 011225-150326'!D:D,0))/1.2),"Commande hors la France")</f>
        <v>-2.5</v>
      </c>
      <c r="AG848" s="53">
        <f t="shared" si="312"/>
        <v>-2.5</v>
      </c>
      <c r="AH848" s="53">
        <f t="shared" si="313"/>
        <v>-1.6666666666666666E-2</v>
      </c>
      <c r="AI848" s="57">
        <f t="shared" si="314"/>
        <v>1.713333333333333E-2</v>
      </c>
      <c r="AJ848" s="56">
        <f t="shared" si="315"/>
        <v>0.19079435783221971</v>
      </c>
      <c r="AK848" s="54">
        <f t="shared" si="316"/>
        <v>2.5699999999999994</v>
      </c>
      <c r="AL848" s="46"/>
      <c r="AM848" s="41"/>
    </row>
    <row r="849" spans="1:39" x14ac:dyDescent="0.25">
      <c r="A849" s="27" t="s">
        <v>156</v>
      </c>
      <c r="B849" s="27" t="s">
        <v>157</v>
      </c>
      <c r="C849" s="27" t="s">
        <v>33</v>
      </c>
      <c r="D849" s="27" t="s">
        <v>11814</v>
      </c>
      <c r="E849" s="2">
        <v>28</v>
      </c>
      <c r="F849" s="3">
        <v>9.16</v>
      </c>
      <c r="G849" s="3">
        <v>4.99</v>
      </c>
      <c r="H849" s="3">
        <v>3.94</v>
      </c>
      <c r="I849" s="3">
        <v>43.02</v>
      </c>
      <c r="J849" s="27" t="s">
        <v>1671</v>
      </c>
      <c r="K849" s="1" t="s">
        <v>1520</v>
      </c>
      <c r="L849" s="50">
        <f t="shared" si="295"/>
        <v>12</v>
      </c>
      <c r="M849" s="51">
        <f t="shared" si="296"/>
        <v>2025</v>
      </c>
      <c r="N849" s="65">
        <f t="shared" si="297"/>
        <v>45992</v>
      </c>
      <c r="O849" s="52">
        <f t="shared" si="298"/>
        <v>0.32714285714285712</v>
      </c>
      <c r="P849" s="52">
        <f t="shared" si="299"/>
        <v>9.16</v>
      </c>
      <c r="Q849" s="53">
        <f t="shared" si="300"/>
        <v>0.17821428571428571</v>
      </c>
      <c r="R849" s="52">
        <f t="shared" si="301"/>
        <v>0.50535714285714284</v>
      </c>
      <c r="S849" s="54">
        <f t="shared" si="302"/>
        <v>14.149999999999999</v>
      </c>
      <c r="T849" s="52">
        <f t="shared" si="303"/>
        <v>-0.18642857142857144</v>
      </c>
      <c r="U849" s="52">
        <f t="shared" si="304"/>
        <v>0.31892857142857139</v>
      </c>
      <c r="V849" s="52">
        <f t="shared" si="305"/>
        <v>8.93</v>
      </c>
      <c r="W849" s="55">
        <f>SUMIF(GLS!B:B,K849,GLS!C:C)</f>
        <v>5.48</v>
      </c>
      <c r="X849" s="55"/>
      <c r="Y849" s="55"/>
      <c r="Z849" s="52">
        <f t="shared" si="306"/>
        <v>-5.48</v>
      </c>
      <c r="AA849" s="52">
        <f t="shared" si="307"/>
        <v>-5.4799999999999995</v>
      </c>
      <c r="AB849" s="52">
        <f t="shared" si="308"/>
        <v>-0.1957142857142857</v>
      </c>
      <c r="AC849" s="52">
        <f t="shared" si="309"/>
        <v>0.12321428571428569</v>
      </c>
      <c r="AD849" s="56">
        <f t="shared" si="310"/>
        <v>0.24381625441696109</v>
      </c>
      <c r="AE849" s="57">
        <f t="shared" si="311"/>
        <v>3.4499999999999993</v>
      </c>
      <c r="AF849" s="53">
        <f>IFERROR(-ABS(INDEX('frais amazon 011225-150326'!H:H,MATCH(Reproting_ERPALIN!K849,'frais amazon 011225-150326'!D:D,0))/1.2),"Commande hors la France")</f>
        <v>-2.6333333333333337</v>
      </c>
      <c r="AG849" s="53">
        <f t="shared" si="312"/>
        <v>-2.6333333333333337</v>
      </c>
      <c r="AH849" s="53">
        <f t="shared" si="313"/>
        <v>-9.404761904761906E-2</v>
      </c>
      <c r="AI849" s="57">
        <f t="shared" si="314"/>
        <v>2.9166666666666632E-2</v>
      </c>
      <c r="AJ849" s="56">
        <f t="shared" si="315"/>
        <v>5.7714958775029378E-2</v>
      </c>
      <c r="AK849" s="54">
        <f t="shared" si="316"/>
        <v>0.81666666666666576</v>
      </c>
      <c r="AL849" s="46"/>
      <c r="AM849" s="41"/>
    </row>
    <row r="850" spans="1:39" x14ac:dyDescent="0.25">
      <c r="A850" s="27" t="s">
        <v>18</v>
      </c>
      <c r="B850" s="27" t="s">
        <v>19</v>
      </c>
      <c r="C850" s="27" t="s">
        <v>16</v>
      </c>
      <c r="D850" s="27" t="s">
        <v>11815</v>
      </c>
      <c r="E850" s="2">
        <v>100</v>
      </c>
      <c r="F850" s="3">
        <v>10.039999999999999</v>
      </c>
      <c r="G850" s="3">
        <v>4.99</v>
      </c>
      <c r="H850" s="3">
        <v>9.17</v>
      </c>
      <c r="I850" s="3">
        <v>91.33</v>
      </c>
      <c r="J850" s="27" t="s">
        <v>1671</v>
      </c>
      <c r="K850" s="1" t="s">
        <v>1521</v>
      </c>
      <c r="L850" s="50">
        <f t="shared" si="295"/>
        <v>2</v>
      </c>
      <c r="M850" s="51">
        <f t="shared" si="296"/>
        <v>2026</v>
      </c>
      <c r="N850" s="65">
        <f t="shared" si="297"/>
        <v>46054</v>
      </c>
      <c r="O850" s="52">
        <f t="shared" si="298"/>
        <v>0.10039999999999999</v>
      </c>
      <c r="P850" s="52">
        <f t="shared" si="299"/>
        <v>10.039999999999999</v>
      </c>
      <c r="Q850" s="53">
        <f t="shared" si="300"/>
        <v>4.99E-2</v>
      </c>
      <c r="R850" s="52">
        <f t="shared" si="301"/>
        <v>0.15029999999999999</v>
      </c>
      <c r="S850" s="54">
        <f t="shared" si="302"/>
        <v>15.03</v>
      </c>
      <c r="T850" s="52">
        <f t="shared" si="303"/>
        <v>-8.6999999999999925E-3</v>
      </c>
      <c r="U850" s="52">
        <f t="shared" si="304"/>
        <v>0.1416</v>
      </c>
      <c r="V850" s="52">
        <f t="shared" si="305"/>
        <v>14.16</v>
      </c>
      <c r="W850" s="55">
        <f>SUMIF(GLS!B:B,K850,GLS!C:C)</f>
        <v>5.25</v>
      </c>
      <c r="X850" s="55"/>
      <c r="Y850" s="55"/>
      <c r="Z850" s="52">
        <f t="shared" si="306"/>
        <v>-5.25</v>
      </c>
      <c r="AA850" s="52">
        <f t="shared" si="307"/>
        <v>-5.25</v>
      </c>
      <c r="AB850" s="52">
        <f t="shared" si="308"/>
        <v>-5.2499999999999998E-2</v>
      </c>
      <c r="AC850" s="52">
        <f t="shared" si="309"/>
        <v>8.9100000000000013E-2</v>
      </c>
      <c r="AD850" s="56">
        <f t="shared" si="310"/>
        <v>0.59281437125748515</v>
      </c>
      <c r="AE850" s="57">
        <f t="shared" si="311"/>
        <v>8.9100000000000019</v>
      </c>
      <c r="AF850" s="53">
        <f>IFERROR(-ABS(INDEX('frais amazon 011225-150326'!H:H,MATCH(Reproting_ERPALIN!K850,'frais amazon 011225-150326'!D:D,0))/1.2),"Commande hors la France")</f>
        <v>-2.8</v>
      </c>
      <c r="AG850" s="53">
        <f t="shared" si="312"/>
        <v>-2.8</v>
      </c>
      <c r="AH850" s="53">
        <f t="shared" si="313"/>
        <v>-2.7999999999999997E-2</v>
      </c>
      <c r="AI850" s="57">
        <f t="shared" si="314"/>
        <v>6.1100000000000015E-2</v>
      </c>
      <c r="AJ850" s="56">
        <f t="shared" si="315"/>
        <v>0.4065202927478378</v>
      </c>
      <c r="AK850" s="54">
        <f t="shared" si="316"/>
        <v>6.1100000000000012</v>
      </c>
      <c r="AL850" s="46"/>
      <c r="AM850" s="41"/>
    </row>
    <row r="851" spans="1:39" x14ac:dyDescent="0.25">
      <c r="A851" s="27" t="s">
        <v>14</v>
      </c>
      <c r="B851" s="27" t="s">
        <v>15</v>
      </c>
      <c r="C851" s="27" t="s">
        <v>16</v>
      </c>
      <c r="D851" s="27" t="s">
        <v>11812</v>
      </c>
      <c r="E851" s="2">
        <v>100</v>
      </c>
      <c r="F851" s="23">
        <v>12.98</v>
      </c>
      <c r="G851" s="3">
        <v>1.6633333333333</v>
      </c>
      <c r="H851" s="3">
        <v>11.52</v>
      </c>
      <c r="I851" s="3">
        <v>88.75</v>
      </c>
      <c r="J851" s="27" t="s">
        <v>1671</v>
      </c>
      <c r="K851" s="1" t="s">
        <v>1522</v>
      </c>
      <c r="L851" s="50">
        <f t="shared" si="295"/>
        <v>1</v>
      </c>
      <c r="M851" s="51">
        <f t="shared" si="296"/>
        <v>2026</v>
      </c>
      <c r="N851" s="65">
        <f t="shared" si="297"/>
        <v>46023</v>
      </c>
      <c r="O851" s="52">
        <f t="shared" si="298"/>
        <v>0.1298</v>
      </c>
      <c r="P851" s="52">
        <f t="shared" si="299"/>
        <v>12.98</v>
      </c>
      <c r="Q851" s="53">
        <f t="shared" si="300"/>
        <v>1.6633333333333E-2</v>
      </c>
      <c r="R851" s="52">
        <f t="shared" si="301"/>
        <v>0.146433333333333</v>
      </c>
      <c r="S851" s="54">
        <f t="shared" si="302"/>
        <v>14.643333333333301</v>
      </c>
      <c r="T851" s="52">
        <f t="shared" si="303"/>
        <v>-1.4600000000000009E-2</v>
      </c>
      <c r="U851" s="52">
        <f t="shared" si="304"/>
        <v>0.131833333333333</v>
      </c>
      <c r="V851" s="52">
        <f t="shared" si="305"/>
        <v>13.1833333333333</v>
      </c>
      <c r="W851" s="55">
        <f>SUMIF(GLS!B:B,K851,GLS!C:C)</f>
        <v>5.25</v>
      </c>
      <c r="X851" s="55"/>
      <c r="Y851" s="55"/>
      <c r="Z851" s="52">
        <f t="shared" si="306"/>
        <v>-5.25</v>
      </c>
      <c r="AA851" s="52">
        <f t="shared" si="307"/>
        <v>-1.75</v>
      </c>
      <c r="AB851" s="52">
        <f t="shared" si="308"/>
        <v>-1.7500000000000002E-2</v>
      </c>
      <c r="AC851" s="52">
        <f t="shared" si="309"/>
        <v>0.114333333333333</v>
      </c>
      <c r="AD851" s="56">
        <f t="shared" si="310"/>
        <v>0.78078761666287222</v>
      </c>
      <c r="AE851" s="57">
        <f t="shared" si="311"/>
        <v>11.4333333333333</v>
      </c>
      <c r="AF851" s="53">
        <f>IFERROR(-ABS(INDEX('frais amazon 011225-150326'!H:H,MATCH(Reproting_ERPALIN!K851,'frais amazon 011225-150326'!D:D,0))/1.2),"Commande hors la France")</f>
        <v>-5.8250000000000002</v>
      </c>
      <c r="AG851" s="53">
        <f t="shared" si="312"/>
        <v>-1.9416666666666667</v>
      </c>
      <c r="AH851" s="53">
        <f t="shared" si="313"/>
        <v>-1.9416666666666665E-2</v>
      </c>
      <c r="AI851" s="57">
        <f t="shared" si="314"/>
        <v>9.491666666666633E-2</v>
      </c>
      <c r="AJ851" s="56">
        <f t="shared" si="315"/>
        <v>0.64819030275438116</v>
      </c>
      <c r="AK851" s="54">
        <f t="shared" si="316"/>
        <v>9.4916666666666334</v>
      </c>
      <c r="AL851" s="46"/>
      <c r="AM851" s="41"/>
    </row>
    <row r="852" spans="1:39" x14ac:dyDescent="0.25">
      <c r="A852" s="27" t="s">
        <v>18</v>
      </c>
      <c r="B852" s="27" t="s">
        <v>19</v>
      </c>
      <c r="C852" s="27" t="s">
        <v>16</v>
      </c>
      <c r="D852" s="27" t="s">
        <v>11812</v>
      </c>
      <c r="E852" s="2">
        <v>100</v>
      </c>
      <c r="F852" s="23">
        <v>10.72</v>
      </c>
      <c r="G852" s="3">
        <v>1.6633333333333</v>
      </c>
      <c r="H852" s="3">
        <v>9.85</v>
      </c>
      <c r="I852" s="3">
        <v>91.88</v>
      </c>
      <c r="J852" s="27" t="s">
        <v>1671</v>
      </c>
      <c r="K852" s="1" t="s">
        <v>1522</v>
      </c>
      <c r="L852" s="50">
        <f t="shared" si="295"/>
        <v>1</v>
      </c>
      <c r="M852" s="51">
        <f t="shared" si="296"/>
        <v>2026</v>
      </c>
      <c r="N852" s="65">
        <f t="shared" si="297"/>
        <v>46023</v>
      </c>
      <c r="O852" s="52">
        <f t="shared" si="298"/>
        <v>0.1072</v>
      </c>
      <c r="P852" s="52">
        <f t="shared" si="299"/>
        <v>10.72</v>
      </c>
      <c r="Q852" s="53">
        <f t="shared" si="300"/>
        <v>1.6633333333333E-2</v>
      </c>
      <c r="R852" s="52">
        <f t="shared" si="301"/>
        <v>0.123833333333333</v>
      </c>
      <c r="S852" s="54">
        <f t="shared" si="302"/>
        <v>12.383333333333301</v>
      </c>
      <c r="T852" s="52">
        <f t="shared" si="303"/>
        <v>-8.7000000000000098E-3</v>
      </c>
      <c r="U852" s="52">
        <f t="shared" si="304"/>
        <v>0.11513333333333299</v>
      </c>
      <c r="V852" s="52">
        <f t="shared" si="305"/>
        <v>11.5133333333333</v>
      </c>
      <c r="W852" s="55">
        <f>SUMIF(GLS!B:B,K852,GLS!C:C)</f>
        <v>5.25</v>
      </c>
      <c r="X852" s="55"/>
      <c r="Y852" s="55"/>
      <c r="Z852" s="52">
        <f t="shared" si="306"/>
        <v>-5.25</v>
      </c>
      <c r="AA852" s="52">
        <f t="shared" si="307"/>
        <v>-1.75</v>
      </c>
      <c r="AB852" s="52">
        <f t="shared" si="308"/>
        <v>-1.7500000000000002E-2</v>
      </c>
      <c r="AC852" s="52">
        <f t="shared" si="309"/>
        <v>9.7633333333332989E-2</v>
      </c>
      <c r="AD852" s="56">
        <f t="shared" si="310"/>
        <v>0.7884253028263789</v>
      </c>
      <c r="AE852" s="57">
        <f t="shared" si="311"/>
        <v>9.7633333333332981</v>
      </c>
      <c r="AF852" s="53">
        <f>IFERROR(-ABS(INDEX('frais amazon 011225-150326'!H:H,MATCH(Reproting_ERPALIN!K852,'frais amazon 011225-150326'!D:D,0))/1.2),"Commande hors la France")</f>
        <v>-5.8250000000000002</v>
      </c>
      <c r="AG852" s="53">
        <f t="shared" si="312"/>
        <v>-1.9416666666666667</v>
      </c>
      <c r="AH852" s="53">
        <f t="shared" si="313"/>
        <v>-1.9416666666666665E-2</v>
      </c>
      <c r="AI852" s="57">
        <f t="shared" si="314"/>
        <v>7.8216666666666324E-2</v>
      </c>
      <c r="AJ852" s="56">
        <f t="shared" si="315"/>
        <v>0.63162853297442689</v>
      </c>
      <c r="AK852" s="54">
        <f t="shared" si="316"/>
        <v>7.8216666666666326</v>
      </c>
      <c r="AL852" s="46"/>
      <c r="AM852" s="41"/>
    </row>
    <row r="853" spans="1:39" x14ac:dyDescent="0.25">
      <c r="A853" s="27" t="s">
        <v>263</v>
      </c>
      <c r="B853" s="27" t="s">
        <v>264</v>
      </c>
      <c r="C853" s="27" t="s">
        <v>16</v>
      </c>
      <c r="D853" s="27" t="s">
        <v>11812</v>
      </c>
      <c r="E853" s="2">
        <v>100</v>
      </c>
      <c r="F853" s="23">
        <v>5.73</v>
      </c>
      <c r="G853" s="3">
        <v>1.6633333333333</v>
      </c>
      <c r="H853" s="3">
        <v>5.01</v>
      </c>
      <c r="I853" s="3">
        <v>87.43</v>
      </c>
      <c r="J853" s="27" t="s">
        <v>1671</v>
      </c>
      <c r="K853" s="1" t="s">
        <v>1522</v>
      </c>
      <c r="L853" s="50">
        <f t="shared" si="295"/>
        <v>1</v>
      </c>
      <c r="M853" s="51">
        <f t="shared" si="296"/>
        <v>2026</v>
      </c>
      <c r="N853" s="65">
        <f t="shared" si="297"/>
        <v>46023</v>
      </c>
      <c r="O853" s="52">
        <f t="shared" si="298"/>
        <v>5.7300000000000004E-2</v>
      </c>
      <c r="P853" s="52">
        <f t="shared" si="299"/>
        <v>5.73</v>
      </c>
      <c r="Q853" s="53">
        <f t="shared" si="300"/>
        <v>1.6633333333333E-2</v>
      </c>
      <c r="R853" s="52">
        <f t="shared" si="301"/>
        <v>7.3933333333333004E-2</v>
      </c>
      <c r="S853" s="54">
        <f t="shared" si="302"/>
        <v>7.3933333333333007</v>
      </c>
      <c r="T853" s="52">
        <f t="shared" si="303"/>
        <v>-7.2000000000000067E-3</v>
      </c>
      <c r="U853" s="52">
        <f t="shared" si="304"/>
        <v>6.6733333333332992E-2</v>
      </c>
      <c r="V853" s="52">
        <f t="shared" si="305"/>
        <v>6.6733333333332991</v>
      </c>
      <c r="W853" s="55">
        <f>SUMIF(GLS!B:B,K853,GLS!C:C)</f>
        <v>5.25</v>
      </c>
      <c r="X853" s="55"/>
      <c r="Y853" s="55"/>
      <c r="Z853" s="52">
        <f t="shared" si="306"/>
        <v>-5.25</v>
      </c>
      <c r="AA853" s="52">
        <f t="shared" si="307"/>
        <v>-1.75</v>
      </c>
      <c r="AB853" s="52">
        <f t="shared" si="308"/>
        <v>-1.7500000000000002E-2</v>
      </c>
      <c r="AC853" s="52">
        <f t="shared" si="309"/>
        <v>4.923333333333299E-2</v>
      </c>
      <c r="AD853" s="56">
        <f t="shared" si="310"/>
        <v>0.66591523895401095</v>
      </c>
      <c r="AE853" s="57">
        <f t="shared" si="311"/>
        <v>4.9233333333332991</v>
      </c>
      <c r="AF853" s="53">
        <f>IFERROR(-ABS(INDEX('frais amazon 011225-150326'!H:H,MATCH(Reproting_ERPALIN!K853,'frais amazon 011225-150326'!D:D,0))/1.2),"Commande hors la France")</f>
        <v>-5.8250000000000002</v>
      </c>
      <c r="AG853" s="53">
        <f t="shared" si="312"/>
        <v>-1.9416666666666667</v>
      </c>
      <c r="AH853" s="53">
        <f t="shared" si="313"/>
        <v>-1.9416666666666665E-2</v>
      </c>
      <c r="AI853" s="57">
        <f t="shared" si="314"/>
        <v>2.9816666666666325E-2</v>
      </c>
      <c r="AJ853" s="56">
        <f t="shared" si="315"/>
        <v>0.40329125338142185</v>
      </c>
      <c r="AK853" s="54">
        <f t="shared" si="316"/>
        <v>2.9816666666666327</v>
      </c>
      <c r="AL853" s="46"/>
      <c r="AM853" s="41"/>
    </row>
    <row r="854" spans="1:39" x14ac:dyDescent="0.25">
      <c r="A854" s="27" t="s">
        <v>128</v>
      </c>
      <c r="B854" s="27" t="s">
        <v>129</v>
      </c>
      <c r="C854" s="27" t="s">
        <v>16</v>
      </c>
      <c r="D854" s="27" t="s">
        <v>11812</v>
      </c>
      <c r="E854" s="2">
        <v>200</v>
      </c>
      <c r="F854" s="23">
        <v>43.06</v>
      </c>
      <c r="G854" s="3">
        <v>4.99</v>
      </c>
      <c r="H854" s="3">
        <v>38.74</v>
      </c>
      <c r="I854" s="3">
        <v>89.97</v>
      </c>
      <c r="J854" s="27" t="s">
        <v>1671</v>
      </c>
      <c r="K854" s="1" t="s">
        <v>1523</v>
      </c>
      <c r="L854" s="50">
        <f t="shared" si="295"/>
        <v>1</v>
      </c>
      <c r="M854" s="51">
        <f t="shared" si="296"/>
        <v>2026</v>
      </c>
      <c r="N854" s="65">
        <f t="shared" si="297"/>
        <v>46023</v>
      </c>
      <c r="O854" s="52">
        <f t="shared" si="298"/>
        <v>0.21530000000000002</v>
      </c>
      <c r="P854" s="52">
        <f t="shared" si="299"/>
        <v>43.06</v>
      </c>
      <c r="Q854" s="53">
        <f t="shared" si="300"/>
        <v>2.495E-2</v>
      </c>
      <c r="R854" s="52">
        <f t="shared" si="301"/>
        <v>0.24025000000000002</v>
      </c>
      <c r="S854" s="54">
        <f t="shared" si="302"/>
        <v>48.050000000000004</v>
      </c>
      <c r="T854" s="52">
        <f t="shared" si="303"/>
        <v>-2.1600000000000001E-2</v>
      </c>
      <c r="U854" s="52">
        <f t="shared" si="304"/>
        <v>0.21865000000000001</v>
      </c>
      <c r="V854" s="52">
        <f t="shared" si="305"/>
        <v>43.730000000000004</v>
      </c>
      <c r="W854" s="55">
        <f>SUMIF(GLS!B:B,K854,GLS!C:C)</f>
        <v>5.48</v>
      </c>
      <c r="X854" s="55"/>
      <c r="Y854" s="55"/>
      <c r="Z854" s="52">
        <f t="shared" si="306"/>
        <v>-5.48</v>
      </c>
      <c r="AA854" s="52">
        <f t="shared" si="307"/>
        <v>-5.48</v>
      </c>
      <c r="AB854" s="52">
        <f t="shared" si="308"/>
        <v>-2.7400000000000001E-2</v>
      </c>
      <c r="AC854" s="52">
        <f t="shared" si="309"/>
        <v>0.19125</v>
      </c>
      <c r="AD854" s="56">
        <f t="shared" si="310"/>
        <v>0.79604578563995831</v>
      </c>
      <c r="AE854" s="57">
        <f t="shared" si="311"/>
        <v>38.25</v>
      </c>
      <c r="AF854" s="53">
        <f>IFERROR(-ABS(INDEX('frais amazon 011225-150326'!H:H,MATCH(Reproting_ERPALIN!K854,'frais amazon 011225-150326'!D:D,0))/1.2),"Commande hors la France")</f>
        <v>-7.9416666666666664</v>
      </c>
      <c r="AG854" s="53">
        <f t="shared" si="312"/>
        <v>-7.9416666666666664</v>
      </c>
      <c r="AH854" s="53">
        <f t="shared" si="313"/>
        <v>-3.9708333333333332E-2</v>
      </c>
      <c r="AI854" s="57">
        <f t="shared" si="314"/>
        <v>0.15154166666666669</v>
      </c>
      <c r="AJ854" s="56">
        <f t="shared" si="315"/>
        <v>0.63076656260839403</v>
      </c>
      <c r="AK854" s="54">
        <f t="shared" si="316"/>
        <v>30.308333333333337</v>
      </c>
      <c r="AL854" s="46"/>
      <c r="AM854" s="41"/>
    </row>
    <row r="855" spans="1:39" x14ac:dyDescent="0.25">
      <c r="A855" s="27" t="s">
        <v>656</v>
      </c>
      <c r="B855" s="27" t="s">
        <v>657</v>
      </c>
      <c r="C855" s="27" t="s">
        <v>16</v>
      </c>
      <c r="D855" s="27" t="s">
        <v>11814</v>
      </c>
      <c r="E855" s="2">
        <v>25</v>
      </c>
      <c r="F855" s="3">
        <v>15.75</v>
      </c>
      <c r="G855" s="3">
        <v>4.99</v>
      </c>
      <c r="H855" s="3">
        <v>10.91</v>
      </c>
      <c r="I855" s="3">
        <v>69.25</v>
      </c>
      <c r="J855" s="27" t="s">
        <v>1671</v>
      </c>
      <c r="K855" s="1" t="s">
        <v>1525</v>
      </c>
      <c r="L855" s="50">
        <f t="shared" si="295"/>
        <v>12</v>
      </c>
      <c r="M855" s="51">
        <f t="shared" si="296"/>
        <v>2025</v>
      </c>
      <c r="N855" s="65">
        <f t="shared" si="297"/>
        <v>45992</v>
      </c>
      <c r="O855" s="52">
        <f t="shared" si="298"/>
        <v>0.63</v>
      </c>
      <c r="P855" s="52">
        <f t="shared" si="299"/>
        <v>15.75</v>
      </c>
      <c r="Q855" s="53">
        <f t="shared" si="300"/>
        <v>0.1996</v>
      </c>
      <c r="R855" s="52">
        <f t="shared" si="301"/>
        <v>0.8296</v>
      </c>
      <c r="S855" s="54">
        <f t="shared" si="302"/>
        <v>20.74</v>
      </c>
      <c r="T855" s="52">
        <f t="shared" si="303"/>
        <v>-0.19359999999999999</v>
      </c>
      <c r="U855" s="52">
        <f t="shared" si="304"/>
        <v>0.63600000000000001</v>
      </c>
      <c r="V855" s="52">
        <f t="shared" si="305"/>
        <v>15.9</v>
      </c>
      <c r="W855" s="55">
        <f>SUMIF(GLS!B:B,K855,GLS!C:C)</f>
        <v>5.25</v>
      </c>
      <c r="X855" s="55"/>
      <c r="Y855" s="55"/>
      <c r="Z855" s="52">
        <f t="shared" si="306"/>
        <v>-5.25</v>
      </c>
      <c r="AA855" s="52">
        <f t="shared" si="307"/>
        <v>-5.25</v>
      </c>
      <c r="AB855" s="52">
        <f t="shared" si="308"/>
        <v>-0.21</v>
      </c>
      <c r="AC855" s="52">
        <f t="shared" si="309"/>
        <v>0.42600000000000005</v>
      </c>
      <c r="AD855" s="56">
        <f t="shared" si="310"/>
        <v>0.51350048216007715</v>
      </c>
      <c r="AE855" s="57">
        <f t="shared" si="311"/>
        <v>10.65</v>
      </c>
      <c r="AF855" s="53">
        <f>IFERROR(-ABS(INDEX('frais amazon 011225-150326'!H:H,MATCH(Reproting_ERPALIN!K855,'frais amazon 011225-150326'!D:D,0))/1.2),"Commande hors la France")</f>
        <v>-3.833333333333333</v>
      </c>
      <c r="AG855" s="53">
        <f t="shared" si="312"/>
        <v>-3.833333333333333</v>
      </c>
      <c r="AH855" s="53">
        <f t="shared" si="313"/>
        <v>-0.15333333333333332</v>
      </c>
      <c r="AI855" s="57">
        <f t="shared" si="314"/>
        <v>0.27266666666666672</v>
      </c>
      <c r="AJ855" s="56">
        <f t="shared" si="315"/>
        <v>0.32867245258759248</v>
      </c>
      <c r="AK855" s="54">
        <f t="shared" si="316"/>
        <v>6.8166666666666682</v>
      </c>
      <c r="AL855" s="46"/>
      <c r="AM855" s="41"/>
    </row>
    <row r="856" spans="1:39" x14ac:dyDescent="0.25">
      <c r="A856" s="27" t="s">
        <v>452</v>
      </c>
      <c r="B856" s="27" t="s">
        <v>453</v>
      </c>
      <c r="C856" s="27" t="s">
        <v>16</v>
      </c>
      <c r="D856" s="27" t="s">
        <v>11814</v>
      </c>
      <c r="E856" s="2">
        <v>1</v>
      </c>
      <c r="F856" s="3">
        <v>6.46</v>
      </c>
      <c r="G856" s="3">
        <v>9.1</v>
      </c>
      <c r="H856" s="3">
        <v>5.99</v>
      </c>
      <c r="I856" s="3">
        <v>92.65</v>
      </c>
      <c r="J856" s="27" t="s">
        <v>1916</v>
      </c>
      <c r="K856" s="1" t="s">
        <v>1526</v>
      </c>
      <c r="L856" s="50">
        <f t="shared" si="295"/>
        <v>12</v>
      </c>
      <c r="M856" s="51">
        <f t="shared" si="296"/>
        <v>2025</v>
      </c>
      <c r="N856" s="65">
        <f t="shared" si="297"/>
        <v>45992</v>
      </c>
      <c r="O856" s="52">
        <f t="shared" si="298"/>
        <v>6.46</v>
      </c>
      <c r="P856" s="52">
        <f t="shared" si="299"/>
        <v>6.46</v>
      </c>
      <c r="Q856" s="53">
        <f t="shared" si="300"/>
        <v>9.1</v>
      </c>
      <c r="R856" s="52">
        <f t="shared" si="301"/>
        <v>15.559999999999999</v>
      </c>
      <c r="S856" s="54">
        <f t="shared" si="302"/>
        <v>15.559999999999999</v>
      </c>
      <c r="T856" s="52">
        <f t="shared" si="303"/>
        <v>-0.46999999999999975</v>
      </c>
      <c r="U856" s="52">
        <f t="shared" si="304"/>
        <v>15.09</v>
      </c>
      <c r="V856" s="52">
        <f t="shared" si="305"/>
        <v>15.09</v>
      </c>
      <c r="W856" s="55">
        <f>SUMIF(GLS!B:B,K856,GLS!C:C)</f>
        <v>10.719999999999999</v>
      </c>
      <c r="X856" s="55"/>
      <c r="Y856" s="55"/>
      <c r="Z856" s="52">
        <f t="shared" si="306"/>
        <v>-10.719999999999999</v>
      </c>
      <c r="AA856" s="52">
        <f t="shared" si="307"/>
        <v>-10.719999999999999</v>
      </c>
      <c r="AB856" s="52">
        <f t="shared" si="308"/>
        <v>-10.719999999999999</v>
      </c>
      <c r="AC856" s="52">
        <f t="shared" si="309"/>
        <v>4.370000000000001</v>
      </c>
      <c r="AD856" s="56">
        <f t="shared" si="310"/>
        <v>0.28084832904884327</v>
      </c>
      <c r="AE856" s="57">
        <f t="shared" si="311"/>
        <v>4.370000000000001</v>
      </c>
      <c r="AF856" s="53" t="str">
        <f>IFERROR(-ABS(INDEX('frais amazon 011225-150326'!H:H,MATCH(Reproting_ERPALIN!K856,'frais amazon 011225-150326'!D:D,0))/1.2),"Commande hors la France")</f>
        <v>Commande hors la France</v>
      </c>
      <c r="AG856" s="53">
        <f t="shared" si="312"/>
        <v>0</v>
      </c>
      <c r="AH856" s="53">
        <f t="shared" si="313"/>
        <v>0</v>
      </c>
      <c r="AI856" s="57">
        <f t="shared" si="314"/>
        <v>4.370000000000001</v>
      </c>
      <c r="AJ856" s="56">
        <f t="shared" si="315"/>
        <v>0.28084832904884327</v>
      </c>
      <c r="AK856" s="54">
        <f t="shared" si="316"/>
        <v>4.370000000000001</v>
      </c>
      <c r="AL856" s="46"/>
      <c r="AM856" s="41"/>
    </row>
    <row r="857" spans="1:39" x14ac:dyDescent="0.25">
      <c r="A857" s="27" t="s">
        <v>711</v>
      </c>
      <c r="B857" s="27" t="s">
        <v>712</v>
      </c>
      <c r="C857" s="27" t="s">
        <v>33</v>
      </c>
      <c r="D857" s="27" t="s">
        <v>11812</v>
      </c>
      <c r="E857" s="2">
        <v>1</v>
      </c>
      <c r="F857" s="23">
        <v>10.72</v>
      </c>
      <c r="G857" s="3" t="s">
        <v>12</v>
      </c>
      <c r="H857" s="3">
        <v>6.97</v>
      </c>
      <c r="I857" s="3">
        <v>65.02</v>
      </c>
      <c r="J857" s="27" t="s">
        <v>1671</v>
      </c>
      <c r="K857" s="1" t="s">
        <v>1527</v>
      </c>
      <c r="L857" s="50">
        <f t="shared" si="295"/>
        <v>1</v>
      </c>
      <c r="M857" s="51">
        <f t="shared" si="296"/>
        <v>2026</v>
      </c>
      <c r="N857" s="65">
        <f t="shared" si="297"/>
        <v>46023</v>
      </c>
      <c r="O857" s="52">
        <f t="shared" si="298"/>
        <v>10.72</v>
      </c>
      <c r="P857" s="52">
        <f t="shared" si="299"/>
        <v>10.72</v>
      </c>
      <c r="Q857" s="53">
        <f t="shared" si="300"/>
        <v>0</v>
      </c>
      <c r="R857" s="52">
        <f t="shared" si="301"/>
        <v>10.72</v>
      </c>
      <c r="S857" s="54">
        <f t="shared" si="302"/>
        <v>10.72</v>
      </c>
      <c r="T857" s="52">
        <f t="shared" si="303"/>
        <v>-3.7500000000000009</v>
      </c>
      <c r="U857" s="52">
        <f t="shared" si="304"/>
        <v>6.97</v>
      </c>
      <c r="V857" s="52">
        <f t="shared" si="305"/>
        <v>6.97</v>
      </c>
      <c r="W857" s="55">
        <f>SUMIF(GLS!B:B,K857,GLS!C:C)</f>
        <v>5.25</v>
      </c>
      <c r="X857" s="55"/>
      <c r="Y857" s="55"/>
      <c r="Z857" s="52">
        <f t="shared" si="306"/>
        <v>-5.25</v>
      </c>
      <c r="AA857" s="52">
        <f t="shared" si="307"/>
        <v>-5.25</v>
      </c>
      <c r="AB857" s="52">
        <f t="shared" si="308"/>
        <v>-5.25</v>
      </c>
      <c r="AC857" s="52">
        <f t="shared" si="309"/>
        <v>1.7199999999999998</v>
      </c>
      <c r="AD857" s="56">
        <f t="shared" si="310"/>
        <v>0.16044776119402981</v>
      </c>
      <c r="AE857" s="57">
        <f t="shared" si="311"/>
        <v>1.7199999999999998</v>
      </c>
      <c r="AF857" s="53">
        <f>IFERROR(-ABS(INDEX('frais amazon 011225-150326'!H:H,MATCH(Reproting_ERPALIN!K857,'frais amazon 011225-150326'!D:D,0))/1.2),"Commande hors la France")</f>
        <v>-1.9916666666666669</v>
      </c>
      <c r="AG857" s="53">
        <f t="shared" si="312"/>
        <v>-1.9916666666666669</v>
      </c>
      <c r="AH857" s="53">
        <f t="shared" si="313"/>
        <v>-1.9916666666666669</v>
      </c>
      <c r="AI857" s="57">
        <f t="shared" si="314"/>
        <v>-0.27166666666666717</v>
      </c>
      <c r="AJ857" s="56">
        <f t="shared" si="315"/>
        <v>-2.5342039800995069E-2</v>
      </c>
      <c r="AK857" s="54">
        <f t="shared" si="316"/>
        <v>-0.27166666666666717</v>
      </c>
      <c r="AL857" s="46"/>
      <c r="AM857" s="41"/>
    </row>
    <row r="858" spans="1:39" x14ac:dyDescent="0.25">
      <c r="A858" s="27" t="s">
        <v>247</v>
      </c>
      <c r="B858" s="27" t="s">
        <v>248</v>
      </c>
      <c r="C858" s="27" t="s">
        <v>33</v>
      </c>
      <c r="D858" s="27" t="s">
        <v>11812</v>
      </c>
      <c r="E858" s="2">
        <v>1</v>
      </c>
      <c r="F858" s="23">
        <v>11.4</v>
      </c>
      <c r="G858" s="3" t="s">
        <v>12</v>
      </c>
      <c r="H858" s="3">
        <v>6.41</v>
      </c>
      <c r="I858" s="3">
        <v>56.23</v>
      </c>
      <c r="J858" s="27" t="s">
        <v>1671</v>
      </c>
      <c r="K858" s="1" t="s">
        <v>1528</v>
      </c>
      <c r="L858" s="50">
        <f t="shared" si="295"/>
        <v>1</v>
      </c>
      <c r="M858" s="51">
        <f t="shared" si="296"/>
        <v>2026</v>
      </c>
      <c r="N858" s="65">
        <f t="shared" si="297"/>
        <v>46023</v>
      </c>
      <c r="O858" s="52">
        <f t="shared" si="298"/>
        <v>11.4</v>
      </c>
      <c r="P858" s="52">
        <f t="shared" si="299"/>
        <v>11.4</v>
      </c>
      <c r="Q858" s="53">
        <f t="shared" si="300"/>
        <v>0</v>
      </c>
      <c r="R858" s="52">
        <f t="shared" si="301"/>
        <v>11.4</v>
      </c>
      <c r="S858" s="54">
        <f t="shared" si="302"/>
        <v>11.4</v>
      </c>
      <c r="T858" s="52">
        <f t="shared" si="303"/>
        <v>-4.99</v>
      </c>
      <c r="U858" s="52">
        <f t="shared" si="304"/>
        <v>6.41</v>
      </c>
      <c r="V858" s="52">
        <f t="shared" si="305"/>
        <v>6.41</v>
      </c>
      <c r="W858" s="55">
        <f>SUMIF(GLS!B:B,K858,GLS!C:C)</f>
        <v>5.25</v>
      </c>
      <c r="X858" s="55"/>
      <c r="Y858" s="55"/>
      <c r="Z858" s="52">
        <f t="shared" si="306"/>
        <v>-5.25</v>
      </c>
      <c r="AA858" s="52">
        <f t="shared" si="307"/>
        <v>-5.25</v>
      </c>
      <c r="AB858" s="52">
        <f t="shared" si="308"/>
        <v>-5.25</v>
      </c>
      <c r="AC858" s="52">
        <f t="shared" si="309"/>
        <v>1.1600000000000001</v>
      </c>
      <c r="AD858" s="56">
        <f t="shared" si="310"/>
        <v>0.10175438596491229</v>
      </c>
      <c r="AE858" s="57">
        <f t="shared" si="311"/>
        <v>1.1600000000000001</v>
      </c>
      <c r="AF858" s="53">
        <f>IFERROR(-ABS(INDEX('frais amazon 011225-150326'!H:H,MATCH(Reproting_ERPALIN!K858,'frais amazon 011225-150326'!D:D,0))/1.2),"Commande hors la France")</f>
        <v>-2.1166666666666667</v>
      </c>
      <c r="AG858" s="53">
        <f t="shared" si="312"/>
        <v>-2.1166666666666667</v>
      </c>
      <c r="AH858" s="53">
        <f t="shared" si="313"/>
        <v>-2.1166666666666667</v>
      </c>
      <c r="AI858" s="57">
        <f t="shared" si="314"/>
        <v>-0.95666666666666655</v>
      </c>
      <c r="AJ858" s="56">
        <f t="shared" si="315"/>
        <v>-8.3918128654970753E-2</v>
      </c>
      <c r="AK858" s="54">
        <f t="shared" si="316"/>
        <v>-0.95666666666666655</v>
      </c>
      <c r="AL858" s="46"/>
      <c r="AM858" s="41"/>
    </row>
    <row r="859" spans="1:39" x14ac:dyDescent="0.25">
      <c r="A859" s="27" t="s">
        <v>216</v>
      </c>
      <c r="B859" s="27" t="s">
        <v>217</v>
      </c>
      <c r="C859" s="27" t="s">
        <v>33</v>
      </c>
      <c r="D859" s="27" t="s">
        <v>11814</v>
      </c>
      <c r="E859" s="2">
        <v>100</v>
      </c>
      <c r="F859" s="3">
        <v>6.3</v>
      </c>
      <c r="G859" s="3">
        <v>4.99</v>
      </c>
      <c r="H859" s="3">
        <v>2.62</v>
      </c>
      <c r="I859" s="3">
        <v>41.59</v>
      </c>
      <c r="J859" s="27" t="s">
        <v>1671</v>
      </c>
      <c r="K859" s="1" t="s">
        <v>1529</v>
      </c>
      <c r="L859" s="50">
        <f t="shared" si="295"/>
        <v>12</v>
      </c>
      <c r="M859" s="51">
        <f t="shared" si="296"/>
        <v>2025</v>
      </c>
      <c r="N859" s="65">
        <f t="shared" si="297"/>
        <v>45992</v>
      </c>
      <c r="O859" s="52">
        <f t="shared" si="298"/>
        <v>6.3E-2</v>
      </c>
      <c r="P859" s="52">
        <f t="shared" si="299"/>
        <v>6.3</v>
      </c>
      <c r="Q859" s="53">
        <f t="shared" si="300"/>
        <v>4.99E-2</v>
      </c>
      <c r="R859" s="52">
        <f t="shared" si="301"/>
        <v>0.1129</v>
      </c>
      <c r="S859" s="54">
        <f t="shared" si="302"/>
        <v>11.29</v>
      </c>
      <c r="T859" s="52">
        <f t="shared" si="303"/>
        <v>-3.6799999999999999E-2</v>
      </c>
      <c r="U859" s="52">
        <f t="shared" si="304"/>
        <v>7.6100000000000001E-2</v>
      </c>
      <c r="V859" s="52">
        <f t="shared" si="305"/>
        <v>7.61</v>
      </c>
      <c r="W859" s="55">
        <f>SUMIF(GLS!B:B,K859,GLS!C:C)</f>
        <v>5.25</v>
      </c>
      <c r="X859" s="55"/>
      <c r="Y859" s="55"/>
      <c r="Z859" s="52">
        <f t="shared" si="306"/>
        <v>-5.25</v>
      </c>
      <c r="AA859" s="52">
        <f t="shared" si="307"/>
        <v>-5.25</v>
      </c>
      <c r="AB859" s="52">
        <f t="shared" si="308"/>
        <v>-5.2499999999999998E-2</v>
      </c>
      <c r="AC859" s="52">
        <f t="shared" si="309"/>
        <v>2.3600000000000003E-2</v>
      </c>
      <c r="AD859" s="56">
        <f t="shared" si="310"/>
        <v>0.20903454384410985</v>
      </c>
      <c r="AE859" s="57">
        <f t="shared" si="311"/>
        <v>2.3600000000000003</v>
      </c>
      <c r="AF859" s="53">
        <f>IFERROR(-ABS(INDEX('frais amazon 011225-150326'!H:H,MATCH(Reproting_ERPALIN!K859,'frais amazon 011225-150326'!D:D,0))/1.2),"Commande hors la France")</f>
        <v>-1.1000000000000001</v>
      </c>
      <c r="AG859" s="53">
        <f t="shared" si="312"/>
        <v>-1.1000000000000001</v>
      </c>
      <c r="AH859" s="53">
        <f t="shared" si="313"/>
        <v>-1.1000000000000001E-2</v>
      </c>
      <c r="AI859" s="57">
        <f t="shared" si="314"/>
        <v>1.2600000000000002E-2</v>
      </c>
      <c r="AJ859" s="56">
        <f t="shared" si="315"/>
        <v>0.11160318866253323</v>
      </c>
      <c r="AK859" s="54">
        <f t="shared" si="316"/>
        <v>1.2600000000000002</v>
      </c>
      <c r="AL859" s="46"/>
      <c r="AM859" s="41"/>
    </row>
    <row r="860" spans="1:39" x14ac:dyDescent="0.25">
      <c r="A860" s="27" t="s">
        <v>18</v>
      </c>
      <c r="B860" s="27" t="s">
        <v>19</v>
      </c>
      <c r="C860" s="27" t="s">
        <v>16</v>
      </c>
      <c r="D860" s="27" t="s">
        <v>11812</v>
      </c>
      <c r="E860" s="2">
        <v>100</v>
      </c>
      <c r="F860" s="23">
        <v>10.039999999999999</v>
      </c>
      <c r="G860" s="3">
        <v>4.99</v>
      </c>
      <c r="H860" s="3">
        <v>9.17</v>
      </c>
      <c r="I860" s="3">
        <v>91.33</v>
      </c>
      <c r="J860" s="27" t="s">
        <v>1671</v>
      </c>
      <c r="K860" s="1" t="s">
        <v>1531</v>
      </c>
      <c r="L860" s="50">
        <f t="shared" si="295"/>
        <v>1</v>
      </c>
      <c r="M860" s="51">
        <f t="shared" si="296"/>
        <v>2026</v>
      </c>
      <c r="N860" s="65">
        <f t="shared" si="297"/>
        <v>46023</v>
      </c>
      <c r="O860" s="52">
        <f t="shared" si="298"/>
        <v>0.10039999999999999</v>
      </c>
      <c r="P860" s="52">
        <f t="shared" si="299"/>
        <v>10.039999999999999</v>
      </c>
      <c r="Q860" s="53">
        <f t="shared" si="300"/>
        <v>4.99E-2</v>
      </c>
      <c r="R860" s="52">
        <f t="shared" si="301"/>
        <v>0.15029999999999999</v>
      </c>
      <c r="S860" s="54">
        <f t="shared" si="302"/>
        <v>15.03</v>
      </c>
      <c r="T860" s="52">
        <f t="shared" si="303"/>
        <v>-8.6999999999999925E-3</v>
      </c>
      <c r="U860" s="52">
        <f t="shared" si="304"/>
        <v>0.1416</v>
      </c>
      <c r="V860" s="52">
        <f t="shared" si="305"/>
        <v>14.16</v>
      </c>
      <c r="W860" s="55">
        <f>SUMIF(GLS!B:B,K860,GLS!C:C)</f>
        <v>5.25</v>
      </c>
      <c r="X860" s="55"/>
      <c r="Y860" s="55"/>
      <c r="Z860" s="52">
        <f t="shared" si="306"/>
        <v>-5.25</v>
      </c>
      <c r="AA860" s="52">
        <f t="shared" si="307"/>
        <v>-5.25</v>
      </c>
      <c r="AB860" s="52">
        <f t="shared" si="308"/>
        <v>-5.2499999999999998E-2</v>
      </c>
      <c r="AC860" s="52">
        <f t="shared" si="309"/>
        <v>8.9100000000000013E-2</v>
      </c>
      <c r="AD860" s="56">
        <f t="shared" si="310"/>
        <v>0.59281437125748515</v>
      </c>
      <c r="AE860" s="57">
        <f t="shared" si="311"/>
        <v>8.9100000000000019</v>
      </c>
      <c r="AF860" s="53">
        <f>IFERROR(-ABS(INDEX('frais amazon 011225-150326'!H:H,MATCH(Reproting_ERPALIN!K860,'frais amazon 011225-150326'!D:D,0))/1.2),"Commande hors la France")</f>
        <v>-2.7833333333333332</v>
      </c>
      <c r="AG860" s="53">
        <f t="shared" si="312"/>
        <v>-2.7833333333333332</v>
      </c>
      <c r="AH860" s="53">
        <f t="shared" si="313"/>
        <v>-2.7833333333333331E-2</v>
      </c>
      <c r="AI860" s="57">
        <f t="shared" si="314"/>
        <v>6.1266666666666678E-2</v>
      </c>
      <c r="AJ860" s="56">
        <f t="shared" si="315"/>
        <v>0.40762918607229992</v>
      </c>
      <c r="AK860" s="54">
        <f t="shared" si="316"/>
        <v>6.1266666666666678</v>
      </c>
      <c r="AL860" s="46"/>
      <c r="AM860" s="41"/>
    </row>
    <row r="861" spans="1:39" x14ac:dyDescent="0.25">
      <c r="A861" s="27" t="s">
        <v>9</v>
      </c>
      <c r="B861" s="27" t="s">
        <v>10</v>
      </c>
      <c r="C861" s="27" t="s">
        <v>11</v>
      </c>
      <c r="D861" s="27" t="s">
        <v>11812</v>
      </c>
      <c r="E861" s="2">
        <v>15</v>
      </c>
      <c r="F861" s="23">
        <v>6.93</v>
      </c>
      <c r="G861" s="3">
        <v>4.99</v>
      </c>
      <c r="H861" s="3">
        <v>4.79</v>
      </c>
      <c r="I861" s="3">
        <v>69.16</v>
      </c>
      <c r="J861" s="27" t="s">
        <v>1671</v>
      </c>
      <c r="K861" s="1" t="s">
        <v>1532</v>
      </c>
      <c r="L861" s="50">
        <f t="shared" si="295"/>
        <v>1</v>
      </c>
      <c r="M861" s="51">
        <f t="shared" si="296"/>
        <v>2026</v>
      </c>
      <c r="N861" s="65">
        <f t="shared" si="297"/>
        <v>46023</v>
      </c>
      <c r="O861" s="52">
        <f t="shared" si="298"/>
        <v>0.46199999999999997</v>
      </c>
      <c r="P861" s="52">
        <f t="shared" si="299"/>
        <v>6.93</v>
      </c>
      <c r="Q861" s="53">
        <f t="shared" si="300"/>
        <v>0.33266666666666667</v>
      </c>
      <c r="R861" s="52">
        <f t="shared" si="301"/>
        <v>0.79466666666666663</v>
      </c>
      <c r="S861" s="54">
        <f t="shared" si="302"/>
        <v>11.92</v>
      </c>
      <c r="T861" s="52">
        <f t="shared" si="303"/>
        <v>-0.14266666666666664</v>
      </c>
      <c r="U861" s="52">
        <f t="shared" si="304"/>
        <v>0.65200000000000002</v>
      </c>
      <c r="V861" s="52">
        <f t="shared" si="305"/>
        <v>9.7800000000000011</v>
      </c>
      <c r="W861" s="55">
        <f>SUMIF(GLS!B:B,K861,GLS!C:C)</f>
        <v>5.25</v>
      </c>
      <c r="X861" s="55"/>
      <c r="Y861" s="55"/>
      <c r="Z861" s="52">
        <f t="shared" si="306"/>
        <v>-5.25</v>
      </c>
      <c r="AA861" s="52">
        <f t="shared" si="307"/>
        <v>-5.25</v>
      </c>
      <c r="AB861" s="52">
        <f t="shared" si="308"/>
        <v>-0.35</v>
      </c>
      <c r="AC861" s="52">
        <f t="shared" si="309"/>
        <v>0.30200000000000005</v>
      </c>
      <c r="AD861" s="56">
        <f t="shared" si="310"/>
        <v>0.38003355704697994</v>
      </c>
      <c r="AE861" s="57">
        <f t="shared" si="311"/>
        <v>4.5300000000000011</v>
      </c>
      <c r="AF861" s="53">
        <f>IFERROR(-ABS(INDEX('frais amazon 011225-150326'!H:H,MATCH(Reproting_ERPALIN!K861,'frais amazon 011225-150326'!D:D,0))/1.2),"Commande hors la France")</f>
        <v>-2.2083333333333335</v>
      </c>
      <c r="AG861" s="53">
        <f t="shared" si="312"/>
        <v>-2.2083333333333335</v>
      </c>
      <c r="AH861" s="53">
        <f t="shared" si="313"/>
        <v>-0.14722222222222223</v>
      </c>
      <c r="AI861" s="57">
        <f t="shared" si="314"/>
        <v>0.15477777777777782</v>
      </c>
      <c r="AJ861" s="56">
        <f t="shared" si="315"/>
        <v>0.1947706935123043</v>
      </c>
      <c r="AK861" s="54">
        <f t="shared" si="316"/>
        <v>2.3216666666666672</v>
      </c>
      <c r="AL861" s="46"/>
      <c r="AM861" s="41"/>
    </row>
    <row r="862" spans="1:39" x14ac:dyDescent="0.25">
      <c r="A862" s="27" t="s">
        <v>59</v>
      </c>
      <c r="B862" s="27" t="s">
        <v>60</v>
      </c>
      <c r="C862" s="27" t="s">
        <v>16</v>
      </c>
      <c r="D862" s="27" t="s">
        <v>11812</v>
      </c>
      <c r="E862" s="2">
        <v>100</v>
      </c>
      <c r="F862" s="23">
        <v>9.81</v>
      </c>
      <c r="G862" s="3">
        <v>4.99</v>
      </c>
      <c r="H862" s="3">
        <v>9.1</v>
      </c>
      <c r="I862" s="3">
        <v>92.76</v>
      </c>
      <c r="J862" s="27" t="s">
        <v>1671</v>
      </c>
      <c r="K862" s="1" t="s">
        <v>1533</v>
      </c>
      <c r="L862" s="50">
        <f t="shared" si="295"/>
        <v>1</v>
      </c>
      <c r="M862" s="51">
        <f t="shared" si="296"/>
        <v>2026</v>
      </c>
      <c r="N862" s="65">
        <f t="shared" si="297"/>
        <v>46023</v>
      </c>
      <c r="O862" s="52">
        <f t="shared" si="298"/>
        <v>9.8100000000000007E-2</v>
      </c>
      <c r="P862" s="52">
        <f t="shared" si="299"/>
        <v>9.81</v>
      </c>
      <c r="Q862" s="53">
        <f t="shared" si="300"/>
        <v>4.99E-2</v>
      </c>
      <c r="R862" s="52">
        <f t="shared" si="301"/>
        <v>0.14800000000000002</v>
      </c>
      <c r="S862" s="54">
        <f t="shared" si="302"/>
        <v>14.800000000000002</v>
      </c>
      <c r="T862" s="52">
        <f t="shared" si="303"/>
        <v>-7.1000000000000082E-3</v>
      </c>
      <c r="U862" s="52">
        <f t="shared" si="304"/>
        <v>0.14090000000000003</v>
      </c>
      <c r="V862" s="52">
        <f t="shared" si="305"/>
        <v>14.090000000000003</v>
      </c>
      <c r="W862" s="55">
        <f>SUMIF(GLS!B:B,K862,GLS!C:C)</f>
        <v>5.25</v>
      </c>
      <c r="X862" s="55"/>
      <c r="Y862" s="55"/>
      <c r="Z862" s="52">
        <f t="shared" si="306"/>
        <v>-5.25</v>
      </c>
      <c r="AA862" s="52">
        <f t="shared" si="307"/>
        <v>-5.25</v>
      </c>
      <c r="AB862" s="52">
        <f t="shared" si="308"/>
        <v>-5.2499999999999998E-2</v>
      </c>
      <c r="AC862" s="52">
        <f t="shared" si="309"/>
        <v>8.8400000000000034E-2</v>
      </c>
      <c r="AD862" s="56">
        <f t="shared" si="310"/>
        <v>0.59729729729729741</v>
      </c>
      <c r="AE862" s="57">
        <f t="shared" si="311"/>
        <v>8.8400000000000034</v>
      </c>
      <c r="AF862" s="53">
        <f>IFERROR(-ABS(INDEX('frais amazon 011225-150326'!H:H,MATCH(Reproting_ERPALIN!K862,'frais amazon 011225-150326'!D:D,0))/1.2),"Commande hors la France")</f>
        <v>-2.7416666666666667</v>
      </c>
      <c r="AG862" s="53">
        <f t="shared" si="312"/>
        <v>-2.7416666666666667</v>
      </c>
      <c r="AH862" s="53">
        <f t="shared" si="313"/>
        <v>-2.7416666666666666E-2</v>
      </c>
      <c r="AI862" s="57">
        <f t="shared" si="314"/>
        <v>6.0983333333333369E-2</v>
      </c>
      <c r="AJ862" s="56">
        <f t="shared" si="315"/>
        <v>0.41204954954954975</v>
      </c>
      <c r="AK862" s="54">
        <f t="shared" si="316"/>
        <v>6.0983333333333372</v>
      </c>
      <c r="AL862" s="46"/>
      <c r="AM862" s="41"/>
    </row>
    <row r="863" spans="1:39" x14ac:dyDescent="0.25">
      <c r="A863" s="27" t="s">
        <v>948</v>
      </c>
      <c r="B863" s="27" t="s">
        <v>949</v>
      </c>
      <c r="C863" s="27" t="s">
        <v>33</v>
      </c>
      <c r="D863" s="27" t="s">
        <v>11812</v>
      </c>
      <c r="E863" s="2">
        <v>50</v>
      </c>
      <c r="F863" s="23">
        <v>31.44</v>
      </c>
      <c r="G863" s="3">
        <v>4.99</v>
      </c>
      <c r="H863" s="3">
        <v>19.37</v>
      </c>
      <c r="I863" s="3">
        <v>61.61</v>
      </c>
      <c r="J863" s="27" t="s">
        <v>1671</v>
      </c>
      <c r="K863" s="1" t="s">
        <v>1534</v>
      </c>
      <c r="L863" s="50">
        <f t="shared" si="295"/>
        <v>1</v>
      </c>
      <c r="M863" s="51">
        <f t="shared" si="296"/>
        <v>2026</v>
      </c>
      <c r="N863" s="65">
        <f t="shared" si="297"/>
        <v>46023</v>
      </c>
      <c r="O863" s="52">
        <f t="shared" si="298"/>
        <v>0.62880000000000003</v>
      </c>
      <c r="P863" s="52">
        <f t="shared" si="299"/>
        <v>31.44</v>
      </c>
      <c r="Q863" s="53">
        <f t="shared" si="300"/>
        <v>9.98E-2</v>
      </c>
      <c r="R863" s="52">
        <f t="shared" si="301"/>
        <v>0.72860000000000003</v>
      </c>
      <c r="S863" s="54">
        <f t="shared" si="302"/>
        <v>36.43</v>
      </c>
      <c r="T863" s="52">
        <f t="shared" si="303"/>
        <v>-0.2414</v>
      </c>
      <c r="U863" s="52">
        <f t="shared" si="304"/>
        <v>0.48720000000000002</v>
      </c>
      <c r="V863" s="52">
        <f t="shared" si="305"/>
        <v>24.36</v>
      </c>
      <c r="W863" s="55">
        <f>SUMIF(GLS!B:B,K863,GLS!C:C)</f>
        <v>5.25</v>
      </c>
      <c r="X863" s="55"/>
      <c r="Y863" s="55"/>
      <c r="Z863" s="52">
        <f t="shared" si="306"/>
        <v>-5.25</v>
      </c>
      <c r="AA863" s="52">
        <f t="shared" si="307"/>
        <v>-5.25</v>
      </c>
      <c r="AB863" s="52">
        <f t="shared" si="308"/>
        <v>-0.105</v>
      </c>
      <c r="AC863" s="52">
        <f t="shared" si="309"/>
        <v>0.38220000000000004</v>
      </c>
      <c r="AD863" s="56">
        <f t="shared" si="310"/>
        <v>0.524567664013176</v>
      </c>
      <c r="AE863" s="57">
        <f t="shared" si="311"/>
        <v>19.110000000000003</v>
      </c>
      <c r="AF863" s="53">
        <f>IFERROR(-ABS(INDEX('frais amazon 011225-150326'!H:H,MATCH(Reproting_ERPALIN!K863,'frais amazon 011225-150326'!D:D,0))/1.2),"Commande hors la France")</f>
        <v>-6.7583333333333329</v>
      </c>
      <c r="AG863" s="53">
        <f t="shared" si="312"/>
        <v>-6.7583333333333329</v>
      </c>
      <c r="AH863" s="53">
        <f t="shared" si="313"/>
        <v>-0.13516666666666666</v>
      </c>
      <c r="AI863" s="57">
        <f t="shared" si="314"/>
        <v>0.24703333333333338</v>
      </c>
      <c r="AJ863" s="56">
        <f t="shared" si="315"/>
        <v>0.33905206331777843</v>
      </c>
      <c r="AK863" s="54">
        <f t="shared" si="316"/>
        <v>12.351666666666668</v>
      </c>
      <c r="AL863" s="46"/>
      <c r="AM863" s="41"/>
    </row>
    <row r="864" spans="1:39" x14ac:dyDescent="0.25">
      <c r="A864" s="27" t="s">
        <v>9</v>
      </c>
      <c r="B864" s="27" t="s">
        <v>10</v>
      </c>
      <c r="C864" s="27" t="s">
        <v>11</v>
      </c>
      <c r="D864" s="27" t="s">
        <v>11812</v>
      </c>
      <c r="E864" s="2">
        <v>15</v>
      </c>
      <c r="F864" s="23">
        <v>6.93</v>
      </c>
      <c r="G864" s="3">
        <v>4.99</v>
      </c>
      <c r="H864" s="3">
        <v>4.79</v>
      </c>
      <c r="I864" s="3">
        <v>69.16</v>
      </c>
      <c r="J864" s="27" t="s">
        <v>1671</v>
      </c>
      <c r="K864" s="1" t="s">
        <v>1535</v>
      </c>
      <c r="L864" s="50">
        <f t="shared" si="295"/>
        <v>1</v>
      </c>
      <c r="M864" s="51">
        <f t="shared" si="296"/>
        <v>2026</v>
      </c>
      <c r="N864" s="65">
        <f t="shared" si="297"/>
        <v>46023</v>
      </c>
      <c r="O864" s="52">
        <f t="shared" si="298"/>
        <v>0.46199999999999997</v>
      </c>
      <c r="P864" s="52">
        <f t="shared" si="299"/>
        <v>6.93</v>
      </c>
      <c r="Q864" s="53">
        <f t="shared" si="300"/>
        <v>0.33266666666666667</v>
      </c>
      <c r="R864" s="52">
        <f t="shared" si="301"/>
        <v>0.79466666666666663</v>
      </c>
      <c r="S864" s="54">
        <f t="shared" si="302"/>
        <v>11.92</v>
      </c>
      <c r="T864" s="52">
        <f t="shared" si="303"/>
        <v>-0.14266666666666664</v>
      </c>
      <c r="U864" s="52">
        <f t="shared" si="304"/>
        <v>0.65200000000000002</v>
      </c>
      <c r="V864" s="52">
        <f t="shared" si="305"/>
        <v>9.7800000000000011</v>
      </c>
      <c r="W864" s="55">
        <f>SUMIF(GLS!B:B,K864,GLS!C:C)</f>
        <v>5.25</v>
      </c>
      <c r="X864" s="55"/>
      <c r="Y864" s="55"/>
      <c r="Z864" s="52">
        <f t="shared" si="306"/>
        <v>-5.25</v>
      </c>
      <c r="AA864" s="52">
        <f t="shared" si="307"/>
        <v>-5.25</v>
      </c>
      <c r="AB864" s="52">
        <f t="shared" si="308"/>
        <v>-0.35</v>
      </c>
      <c r="AC864" s="52">
        <f t="shared" si="309"/>
        <v>0.30200000000000005</v>
      </c>
      <c r="AD864" s="56">
        <f t="shared" si="310"/>
        <v>0.38003355704697994</v>
      </c>
      <c r="AE864" s="57">
        <f t="shared" si="311"/>
        <v>4.5300000000000011</v>
      </c>
      <c r="AF864" s="53">
        <f>IFERROR(-ABS(INDEX('frais amazon 011225-150326'!H:H,MATCH(Reproting_ERPALIN!K864,'frais amazon 011225-150326'!D:D,0))/1.2),"Commande hors la France")</f>
        <v>-2.2083333333333335</v>
      </c>
      <c r="AG864" s="53">
        <f t="shared" si="312"/>
        <v>-2.2083333333333335</v>
      </c>
      <c r="AH864" s="53">
        <f t="shared" si="313"/>
        <v>-0.14722222222222223</v>
      </c>
      <c r="AI864" s="57">
        <f t="shared" si="314"/>
        <v>0.15477777777777782</v>
      </c>
      <c r="AJ864" s="56">
        <f t="shared" si="315"/>
        <v>0.1947706935123043</v>
      </c>
      <c r="AK864" s="54">
        <f t="shared" si="316"/>
        <v>2.3216666666666672</v>
      </c>
      <c r="AL864" s="46"/>
      <c r="AM864" s="41"/>
    </row>
    <row r="865" spans="1:39" x14ac:dyDescent="0.25">
      <c r="A865" s="27" t="s">
        <v>68</v>
      </c>
      <c r="B865" s="27" t="s">
        <v>69</v>
      </c>
      <c r="C865" s="27" t="s">
        <v>16</v>
      </c>
      <c r="D865" s="27" t="s">
        <v>11812</v>
      </c>
      <c r="E865" s="2">
        <v>100</v>
      </c>
      <c r="F865" s="23">
        <v>19.82</v>
      </c>
      <c r="G865" s="3">
        <v>4.99</v>
      </c>
      <c r="H865" s="3">
        <v>17.71</v>
      </c>
      <c r="I865" s="3">
        <v>89.35</v>
      </c>
      <c r="J865" s="27" t="s">
        <v>1671</v>
      </c>
      <c r="K865" s="1" t="s">
        <v>1536</v>
      </c>
      <c r="L865" s="50">
        <f t="shared" si="295"/>
        <v>1</v>
      </c>
      <c r="M865" s="51">
        <f t="shared" si="296"/>
        <v>2026</v>
      </c>
      <c r="N865" s="65">
        <f t="shared" si="297"/>
        <v>46023</v>
      </c>
      <c r="O865" s="52">
        <f t="shared" si="298"/>
        <v>0.19820000000000002</v>
      </c>
      <c r="P865" s="52">
        <f t="shared" si="299"/>
        <v>19.82</v>
      </c>
      <c r="Q865" s="53">
        <f t="shared" si="300"/>
        <v>4.99E-2</v>
      </c>
      <c r="R865" s="52">
        <f t="shared" si="301"/>
        <v>0.24810000000000001</v>
      </c>
      <c r="S865" s="54">
        <f t="shared" si="302"/>
        <v>24.810000000000002</v>
      </c>
      <c r="T865" s="52">
        <f t="shared" si="303"/>
        <v>-2.1099999999999994E-2</v>
      </c>
      <c r="U865" s="52">
        <f t="shared" si="304"/>
        <v>0.22700000000000004</v>
      </c>
      <c r="V865" s="52">
        <f t="shared" si="305"/>
        <v>22.700000000000003</v>
      </c>
      <c r="W865" s="55">
        <f>SUMIF(GLS!B:B,K865,GLS!C:C)</f>
        <v>5.25</v>
      </c>
      <c r="X865" s="55"/>
      <c r="Y865" s="55"/>
      <c r="Z865" s="52">
        <f t="shared" si="306"/>
        <v>-5.25</v>
      </c>
      <c r="AA865" s="52">
        <f t="shared" si="307"/>
        <v>-5.25</v>
      </c>
      <c r="AB865" s="52">
        <f t="shared" si="308"/>
        <v>-5.2499999999999998E-2</v>
      </c>
      <c r="AC865" s="52">
        <f t="shared" si="309"/>
        <v>0.17450000000000004</v>
      </c>
      <c r="AD865" s="56">
        <f t="shared" si="310"/>
        <v>0.70334542523176147</v>
      </c>
      <c r="AE865" s="57">
        <f t="shared" si="311"/>
        <v>17.450000000000003</v>
      </c>
      <c r="AF865" s="53">
        <f>IFERROR(-ABS(INDEX('frais amazon 011225-150326'!H:H,MATCH(Reproting_ERPALIN!K865,'frais amazon 011225-150326'!D:D,0))/1.2),"Commande hors la France")</f>
        <v>-4.166666666666667</v>
      </c>
      <c r="AG865" s="53">
        <f t="shared" si="312"/>
        <v>-4.166666666666667</v>
      </c>
      <c r="AH865" s="53">
        <f t="shared" si="313"/>
        <v>-4.1666666666666671E-2</v>
      </c>
      <c r="AI865" s="57">
        <f t="shared" si="314"/>
        <v>0.13283333333333336</v>
      </c>
      <c r="AJ865" s="56">
        <f t="shared" si="315"/>
        <v>0.53540239150880031</v>
      </c>
      <c r="AK865" s="54">
        <f t="shared" si="316"/>
        <v>13.283333333333335</v>
      </c>
      <c r="AL865" s="46"/>
      <c r="AM865" s="41"/>
    </row>
    <row r="866" spans="1:39" x14ac:dyDescent="0.25">
      <c r="A866" s="27" t="s">
        <v>132</v>
      </c>
      <c r="B866" s="27" t="s">
        <v>133</v>
      </c>
      <c r="C866" s="27" t="s">
        <v>29</v>
      </c>
      <c r="D866" s="27" t="s">
        <v>11812</v>
      </c>
      <c r="E866" s="2">
        <v>14</v>
      </c>
      <c r="F866" s="23">
        <v>20.61</v>
      </c>
      <c r="G866" s="3">
        <v>4.99</v>
      </c>
      <c r="H866" s="3">
        <v>9.27</v>
      </c>
      <c r="I866" s="3">
        <v>44.97</v>
      </c>
      <c r="J866" s="27" t="s">
        <v>1671</v>
      </c>
      <c r="K866" s="1" t="s">
        <v>1537</v>
      </c>
      <c r="L866" s="50">
        <f t="shared" si="295"/>
        <v>1</v>
      </c>
      <c r="M866" s="51">
        <f t="shared" si="296"/>
        <v>2026</v>
      </c>
      <c r="N866" s="65">
        <f t="shared" si="297"/>
        <v>46023</v>
      </c>
      <c r="O866" s="52">
        <f t="shared" si="298"/>
        <v>1.4721428571428572</v>
      </c>
      <c r="P866" s="52">
        <f t="shared" si="299"/>
        <v>20.61</v>
      </c>
      <c r="Q866" s="53">
        <f t="shared" si="300"/>
        <v>0.35642857142857143</v>
      </c>
      <c r="R866" s="52">
        <f t="shared" si="301"/>
        <v>1.8285714285714287</v>
      </c>
      <c r="S866" s="54">
        <f t="shared" si="302"/>
        <v>25.6</v>
      </c>
      <c r="T866" s="52">
        <f t="shared" si="303"/>
        <v>-0.80999999999999994</v>
      </c>
      <c r="U866" s="52">
        <f t="shared" si="304"/>
        <v>1.0185714285714287</v>
      </c>
      <c r="V866" s="52">
        <f t="shared" si="305"/>
        <v>14.260000000000002</v>
      </c>
      <c r="W866" s="55">
        <f>SUMIF(GLS!B:B,K866,GLS!C:C)</f>
        <v>5.48</v>
      </c>
      <c r="X866" s="55"/>
      <c r="Y866" s="55"/>
      <c r="Z866" s="52">
        <f t="shared" si="306"/>
        <v>-5.48</v>
      </c>
      <c r="AA866" s="52">
        <f t="shared" si="307"/>
        <v>-5.4799999999999995</v>
      </c>
      <c r="AB866" s="52">
        <f t="shared" si="308"/>
        <v>-0.3914285714285714</v>
      </c>
      <c r="AC866" s="52">
        <f t="shared" si="309"/>
        <v>0.62714285714285722</v>
      </c>
      <c r="AD866" s="56">
        <f t="shared" si="310"/>
        <v>0.34296874999999999</v>
      </c>
      <c r="AE866" s="57">
        <f t="shared" si="311"/>
        <v>8.7800000000000011</v>
      </c>
      <c r="AF866" s="53">
        <f>IFERROR(-ABS(INDEX('frais amazon 011225-150326'!H:H,MATCH(Reproting_ERPALIN!K866,'frais amazon 011225-150326'!D:D,0))/1.2),"Commande hors la France")</f>
        <v>-4.7583333333333337</v>
      </c>
      <c r="AG866" s="53">
        <f t="shared" si="312"/>
        <v>-4.7583333333333337</v>
      </c>
      <c r="AH866" s="53">
        <f t="shared" si="313"/>
        <v>-0.33988095238095239</v>
      </c>
      <c r="AI866" s="57">
        <f t="shared" si="314"/>
        <v>0.28726190476190483</v>
      </c>
      <c r="AJ866" s="56">
        <f t="shared" si="315"/>
        <v>0.1570963541666667</v>
      </c>
      <c r="AK866" s="54">
        <f t="shared" si="316"/>
        <v>4.0216666666666674</v>
      </c>
      <c r="AL866" s="46"/>
      <c r="AM866" s="41"/>
    </row>
    <row r="867" spans="1:39" x14ac:dyDescent="0.25">
      <c r="A867" s="27" t="s">
        <v>1538</v>
      </c>
      <c r="B867" s="27" t="s">
        <v>1539</v>
      </c>
      <c r="C867" s="27" t="s">
        <v>29</v>
      </c>
      <c r="D867" s="27" t="s">
        <v>11812</v>
      </c>
      <c r="E867" s="2">
        <v>48</v>
      </c>
      <c r="F867" s="23">
        <v>96.9</v>
      </c>
      <c r="G867" s="3">
        <v>4.99</v>
      </c>
      <c r="H867" s="3">
        <v>55.13</v>
      </c>
      <c r="I867" s="3">
        <v>56.89</v>
      </c>
      <c r="J867" s="27" t="s">
        <v>1671</v>
      </c>
      <c r="K867" s="1" t="s">
        <v>1540</v>
      </c>
      <c r="L867" s="50">
        <f t="shared" si="295"/>
        <v>1</v>
      </c>
      <c r="M867" s="51">
        <f t="shared" si="296"/>
        <v>2026</v>
      </c>
      <c r="N867" s="65">
        <f t="shared" si="297"/>
        <v>46023</v>
      </c>
      <c r="O867" s="52">
        <f t="shared" si="298"/>
        <v>2.0187500000000003</v>
      </c>
      <c r="P867" s="52">
        <f t="shared" si="299"/>
        <v>96.9</v>
      </c>
      <c r="Q867" s="53">
        <f t="shared" si="300"/>
        <v>0.10395833333333333</v>
      </c>
      <c r="R867" s="52">
        <f t="shared" si="301"/>
        <v>2.1227083333333336</v>
      </c>
      <c r="S867" s="54">
        <f t="shared" si="302"/>
        <v>101.89000000000001</v>
      </c>
      <c r="T867" s="52">
        <f t="shared" si="303"/>
        <v>-0.87020833333333336</v>
      </c>
      <c r="U867" s="52">
        <f t="shared" si="304"/>
        <v>1.2525000000000004</v>
      </c>
      <c r="V867" s="52">
        <f t="shared" si="305"/>
        <v>60.120000000000019</v>
      </c>
      <c r="W867" s="55">
        <f>SUMIF(GLS!B:B,K867,GLS!C:C)</f>
        <v>6.13</v>
      </c>
      <c r="X867" s="55"/>
      <c r="Y867" s="55"/>
      <c r="Z867" s="52">
        <f t="shared" si="306"/>
        <v>-6.13</v>
      </c>
      <c r="AA867" s="52">
        <f t="shared" si="307"/>
        <v>-6.13</v>
      </c>
      <c r="AB867" s="52">
        <f t="shared" si="308"/>
        <v>-0.12770833333333334</v>
      </c>
      <c r="AC867" s="52">
        <f t="shared" si="309"/>
        <v>1.1247916666666671</v>
      </c>
      <c r="AD867" s="56">
        <f t="shared" si="310"/>
        <v>0.52988517028167648</v>
      </c>
      <c r="AE867" s="57">
        <f t="shared" si="311"/>
        <v>53.990000000000023</v>
      </c>
      <c r="AF867" s="53">
        <f>IFERROR(-ABS(INDEX('frais amazon 011225-150326'!H:H,MATCH(Reproting_ERPALIN!K867,'frais amazon 011225-150326'!D:D,0))/1.2),"Commande hors la France")</f>
        <v>-18.916666666666668</v>
      </c>
      <c r="AG867" s="53">
        <f t="shared" si="312"/>
        <v>-18.916666666666668</v>
      </c>
      <c r="AH867" s="53">
        <f t="shared" si="313"/>
        <v>-0.39409722222222227</v>
      </c>
      <c r="AI867" s="57">
        <f t="shared" si="314"/>
        <v>0.73069444444444476</v>
      </c>
      <c r="AJ867" s="56">
        <f t="shared" si="315"/>
        <v>0.34422743481532381</v>
      </c>
      <c r="AK867" s="54">
        <f t="shared" si="316"/>
        <v>35.073333333333352</v>
      </c>
      <c r="AL867" s="46"/>
      <c r="AM867" s="41"/>
    </row>
    <row r="868" spans="1:39" x14ac:dyDescent="0.25">
      <c r="A868" s="27" t="s">
        <v>68</v>
      </c>
      <c r="B868" s="27" t="s">
        <v>69</v>
      </c>
      <c r="C868" s="27" t="s">
        <v>16</v>
      </c>
      <c r="D868" s="27" t="s">
        <v>11812</v>
      </c>
      <c r="E868" s="2">
        <v>100</v>
      </c>
      <c r="F868" s="23">
        <v>19.82</v>
      </c>
      <c r="G868" s="3">
        <v>4.99</v>
      </c>
      <c r="H868" s="3">
        <v>17.71</v>
      </c>
      <c r="I868" s="3">
        <v>89.35</v>
      </c>
      <c r="J868" s="27" t="s">
        <v>1671</v>
      </c>
      <c r="K868" s="1" t="s">
        <v>1541</v>
      </c>
      <c r="L868" s="50">
        <f t="shared" si="295"/>
        <v>1</v>
      </c>
      <c r="M868" s="51">
        <f t="shared" si="296"/>
        <v>2026</v>
      </c>
      <c r="N868" s="65">
        <f t="shared" si="297"/>
        <v>46023</v>
      </c>
      <c r="O868" s="52">
        <f t="shared" si="298"/>
        <v>0.19820000000000002</v>
      </c>
      <c r="P868" s="52">
        <f t="shared" si="299"/>
        <v>19.82</v>
      </c>
      <c r="Q868" s="53">
        <f t="shared" si="300"/>
        <v>4.99E-2</v>
      </c>
      <c r="R868" s="52">
        <f t="shared" si="301"/>
        <v>0.24810000000000001</v>
      </c>
      <c r="S868" s="54">
        <f t="shared" si="302"/>
        <v>24.810000000000002</v>
      </c>
      <c r="T868" s="52">
        <f t="shared" si="303"/>
        <v>-2.1099999999999994E-2</v>
      </c>
      <c r="U868" s="52">
        <f t="shared" si="304"/>
        <v>0.22700000000000004</v>
      </c>
      <c r="V868" s="52">
        <f t="shared" si="305"/>
        <v>22.700000000000003</v>
      </c>
      <c r="W868" s="55">
        <f>SUMIF(GLS!B:B,K868,GLS!C:C)</f>
        <v>5.25</v>
      </c>
      <c r="X868" s="55"/>
      <c r="Y868" s="55"/>
      <c r="Z868" s="52">
        <f t="shared" si="306"/>
        <v>-5.25</v>
      </c>
      <c r="AA868" s="52">
        <f t="shared" si="307"/>
        <v>-5.25</v>
      </c>
      <c r="AB868" s="52">
        <f t="shared" si="308"/>
        <v>-5.2499999999999998E-2</v>
      </c>
      <c r="AC868" s="52">
        <f t="shared" si="309"/>
        <v>0.17450000000000004</v>
      </c>
      <c r="AD868" s="56">
        <f t="shared" si="310"/>
        <v>0.70334542523176147</v>
      </c>
      <c r="AE868" s="57">
        <f t="shared" si="311"/>
        <v>17.450000000000003</v>
      </c>
      <c r="AF868" s="53">
        <f>IFERROR(-ABS(INDEX('frais amazon 011225-150326'!H:H,MATCH(Reproting_ERPALIN!K868,'frais amazon 011225-150326'!D:D,0))/1.2),"Commande hors la France")</f>
        <v>-4.1500000000000004</v>
      </c>
      <c r="AG868" s="53">
        <f t="shared" si="312"/>
        <v>-4.1500000000000004</v>
      </c>
      <c r="AH868" s="53">
        <f t="shared" si="313"/>
        <v>-4.1500000000000002E-2</v>
      </c>
      <c r="AI868" s="57">
        <f t="shared" si="314"/>
        <v>0.13300000000000003</v>
      </c>
      <c r="AJ868" s="56">
        <f t="shared" si="315"/>
        <v>0.5360741636436922</v>
      </c>
      <c r="AK868" s="54">
        <f t="shared" si="316"/>
        <v>13.300000000000004</v>
      </c>
      <c r="AL868" s="46"/>
      <c r="AM868" s="41"/>
    </row>
    <row r="869" spans="1:39" x14ac:dyDescent="0.25">
      <c r="A869" s="27" t="s">
        <v>21</v>
      </c>
      <c r="B869" s="27" t="s">
        <v>22</v>
      </c>
      <c r="C869" s="27" t="s">
        <v>23</v>
      </c>
      <c r="D869" s="27" t="s">
        <v>11812</v>
      </c>
      <c r="E869" s="2">
        <v>100</v>
      </c>
      <c r="F869" s="23">
        <v>14.78</v>
      </c>
      <c r="G869" s="3">
        <v>2.4950000000000001</v>
      </c>
      <c r="H869" s="3">
        <v>8.98</v>
      </c>
      <c r="I869" s="3">
        <v>60.76</v>
      </c>
      <c r="J869" s="27" t="s">
        <v>1671</v>
      </c>
      <c r="K869" s="1" t="s">
        <v>1545</v>
      </c>
      <c r="L869" s="50">
        <f t="shared" si="295"/>
        <v>1</v>
      </c>
      <c r="M869" s="51">
        <f t="shared" si="296"/>
        <v>2026</v>
      </c>
      <c r="N869" s="65">
        <f t="shared" si="297"/>
        <v>46023</v>
      </c>
      <c r="O869" s="52">
        <f t="shared" si="298"/>
        <v>0.14779999999999999</v>
      </c>
      <c r="P869" s="52">
        <f t="shared" si="299"/>
        <v>14.78</v>
      </c>
      <c r="Q869" s="53">
        <f t="shared" si="300"/>
        <v>2.495E-2</v>
      </c>
      <c r="R869" s="52">
        <f t="shared" si="301"/>
        <v>0.17274999999999999</v>
      </c>
      <c r="S869" s="54">
        <f t="shared" si="302"/>
        <v>17.274999999999999</v>
      </c>
      <c r="T869" s="52">
        <f t="shared" si="303"/>
        <v>-5.7999999999999989E-2</v>
      </c>
      <c r="U869" s="52">
        <f t="shared" si="304"/>
        <v>0.11474999999999999</v>
      </c>
      <c r="V869" s="52">
        <f t="shared" si="305"/>
        <v>11.475</v>
      </c>
      <c r="W869" s="55">
        <f>SUMIF(GLS!B:B,K869,GLS!C:C)</f>
        <v>5.48</v>
      </c>
      <c r="X869" s="55"/>
      <c r="Y869" s="55"/>
      <c r="Z869" s="52">
        <f t="shared" si="306"/>
        <v>-5.48</v>
      </c>
      <c r="AA869" s="52">
        <f t="shared" si="307"/>
        <v>-2.74</v>
      </c>
      <c r="AB869" s="52">
        <f t="shared" si="308"/>
        <v>-2.7400000000000001E-2</v>
      </c>
      <c r="AC869" s="52">
        <f t="shared" si="309"/>
        <v>8.7349999999999983E-2</v>
      </c>
      <c r="AD869" s="56">
        <f t="shared" si="310"/>
        <v>0.50564399421128792</v>
      </c>
      <c r="AE869" s="57">
        <f t="shared" si="311"/>
        <v>8.7349999999999977</v>
      </c>
      <c r="AF869" s="53">
        <f>IFERROR(-ABS(INDEX('frais amazon 011225-150326'!H:H,MATCH(Reproting_ERPALIN!K869,'frais amazon 011225-150326'!D:D,0))/1.2),"Commande hors la France")</f>
        <v>-5.5250000000000004</v>
      </c>
      <c r="AG869" s="53">
        <f t="shared" si="312"/>
        <v>-2.7625000000000002</v>
      </c>
      <c r="AH869" s="53">
        <f t="shared" si="313"/>
        <v>-2.7625E-2</v>
      </c>
      <c r="AI869" s="57">
        <f t="shared" si="314"/>
        <v>5.9724999999999986E-2</v>
      </c>
      <c r="AJ869" s="56">
        <f t="shared" si="315"/>
        <v>0.34573082489146162</v>
      </c>
      <c r="AK869" s="54">
        <f t="shared" si="316"/>
        <v>5.9724999999999984</v>
      </c>
      <c r="AL869" s="46"/>
      <c r="AM869" s="41"/>
    </row>
    <row r="870" spans="1:39" x14ac:dyDescent="0.25">
      <c r="A870" s="27" t="s">
        <v>18</v>
      </c>
      <c r="B870" s="27" t="s">
        <v>19</v>
      </c>
      <c r="C870" s="27" t="s">
        <v>16</v>
      </c>
      <c r="D870" s="27" t="s">
        <v>11812</v>
      </c>
      <c r="E870" s="2">
        <v>100</v>
      </c>
      <c r="F870" s="23">
        <v>10.039999999999999</v>
      </c>
      <c r="G870" s="3">
        <v>2.4950000000000001</v>
      </c>
      <c r="H870" s="3">
        <v>9.17</v>
      </c>
      <c r="I870" s="3">
        <v>91.33</v>
      </c>
      <c r="J870" s="27" t="s">
        <v>1671</v>
      </c>
      <c r="K870" s="1" t="s">
        <v>1545</v>
      </c>
      <c r="L870" s="50">
        <f t="shared" si="295"/>
        <v>1</v>
      </c>
      <c r="M870" s="51">
        <f t="shared" si="296"/>
        <v>2026</v>
      </c>
      <c r="N870" s="65">
        <f t="shared" si="297"/>
        <v>46023</v>
      </c>
      <c r="O870" s="52">
        <f t="shared" si="298"/>
        <v>0.10039999999999999</v>
      </c>
      <c r="P870" s="52">
        <f t="shared" si="299"/>
        <v>10.039999999999999</v>
      </c>
      <c r="Q870" s="53">
        <f t="shared" si="300"/>
        <v>2.495E-2</v>
      </c>
      <c r="R870" s="52">
        <f t="shared" si="301"/>
        <v>0.12534999999999999</v>
      </c>
      <c r="S870" s="54">
        <f t="shared" si="302"/>
        <v>12.534999999999998</v>
      </c>
      <c r="T870" s="52">
        <f t="shared" si="303"/>
        <v>-8.6999999999999925E-3</v>
      </c>
      <c r="U870" s="52">
        <f t="shared" si="304"/>
        <v>0.11665</v>
      </c>
      <c r="V870" s="52">
        <f t="shared" si="305"/>
        <v>11.665000000000001</v>
      </c>
      <c r="W870" s="55">
        <f>SUMIF(GLS!B:B,K870,GLS!C:C)</f>
        <v>5.48</v>
      </c>
      <c r="X870" s="55"/>
      <c r="Y870" s="55"/>
      <c r="Z870" s="52">
        <f t="shared" si="306"/>
        <v>-5.48</v>
      </c>
      <c r="AA870" s="52">
        <f t="shared" si="307"/>
        <v>-2.74</v>
      </c>
      <c r="AB870" s="52">
        <f t="shared" si="308"/>
        <v>-2.7400000000000001E-2</v>
      </c>
      <c r="AC870" s="52">
        <f t="shared" si="309"/>
        <v>8.9249999999999996E-2</v>
      </c>
      <c r="AD870" s="56">
        <f t="shared" si="310"/>
        <v>0.71200638213003598</v>
      </c>
      <c r="AE870" s="57">
        <f t="shared" si="311"/>
        <v>8.9249999999999989</v>
      </c>
      <c r="AF870" s="53">
        <f>IFERROR(-ABS(INDEX('frais amazon 011225-150326'!H:H,MATCH(Reproting_ERPALIN!K870,'frais amazon 011225-150326'!D:D,0))/1.2),"Commande hors la France")</f>
        <v>-5.5250000000000004</v>
      </c>
      <c r="AG870" s="53">
        <f t="shared" si="312"/>
        <v>-2.7625000000000002</v>
      </c>
      <c r="AH870" s="53">
        <f t="shared" si="313"/>
        <v>-2.7625E-2</v>
      </c>
      <c r="AI870" s="57">
        <f t="shared" si="314"/>
        <v>6.1624999999999999E-2</v>
      </c>
      <c r="AJ870" s="56">
        <f t="shared" si="315"/>
        <v>0.49162345432788196</v>
      </c>
      <c r="AK870" s="54">
        <f t="shared" si="316"/>
        <v>6.1624999999999996</v>
      </c>
      <c r="AL870" s="46"/>
      <c r="AM870" s="41"/>
    </row>
    <row r="871" spans="1:39" x14ac:dyDescent="0.25">
      <c r="A871" s="27" t="s">
        <v>53</v>
      </c>
      <c r="B871" s="27" t="s">
        <v>54</v>
      </c>
      <c r="C871" s="27" t="s">
        <v>16</v>
      </c>
      <c r="D871" s="27" t="s">
        <v>11812</v>
      </c>
      <c r="E871" s="2">
        <v>100</v>
      </c>
      <c r="F871" s="23">
        <v>10.32</v>
      </c>
      <c r="G871" s="3">
        <v>4.99</v>
      </c>
      <c r="H871" s="3">
        <v>9.56</v>
      </c>
      <c r="I871" s="3">
        <v>92.64</v>
      </c>
      <c r="J871" s="27" t="s">
        <v>1671</v>
      </c>
      <c r="K871" s="1" t="s">
        <v>1546</v>
      </c>
      <c r="L871" s="50">
        <f t="shared" si="295"/>
        <v>1</v>
      </c>
      <c r="M871" s="51">
        <f t="shared" si="296"/>
        <v>2026</v>
      </c>
      <c r="N871" s="65">
        <f t="shared" si="297"/>
        <v>46023</v>
      </c>
      <c r="O871" s="52">
        <f t="shared" si="298"/>
        <v>0.1032</v>
      </c>
      <c r="P871" s="52">
        <f t="shared" si="299"/>
        <v>10.32</v>
      </c>
      <c r="Q871" s="53">
        <f t="shared" si="300"/>
        <v>4.99E-2</v>
      </c>
      <c r="R871" s="52">
        <f t="shared" si="301"/>
        <v>0.15310000000000001</v>
      </c>
      <c r="S871" s="54">
        <f t="shared" si="302"/>
        <v>15.310000000000002</v>
      </c>
      <c r="T871" s="52">
        <f t="shared" si="303"/>
        <v>-7.5999999999999983E-3</v>
      </c>
      <c r="U871" s="52">
        <f t="shared" si="304"/>
        <v>0.14550000000000002</v>
      </c>
      <c r="V871" s="52">
        <f t="shared" si="305"/>
        <v>14.550000000000002</v>
      </c>
      <c r="W871" s="55">
        <f>SUMIF(GLS!B:B,K871,GLS!C:C)</f>
        <v>5.25</v>
      </c>
      <c r="X871" s="55"/>
      <c r="Y871" s="55"/>
      <c r="Z871" s="52">
        <f t="shared" si="306"/>
        <v>-5.25</v>
      </c>
      <c r="AA871" s="52">
        <f t="shared" si="307"/>
        <v>-5.25</v>
      </c>
      <c r="AB871" s="52">
        <f t="shared" si="308"/>
        <v>-5.2499999999999998E-2</v>
      </c>
      <c r="AC871" s="52">
        <f t="shared" si="309"/>
        <v>9.3000000000000027E-2</v>
      </c>
      <c r="AD871" s="56">
        <f t="shared" si="310"/>
        <v>0.60744611365120849</v>
      </c>
      <c r="AE871" s="57">
        <f t="shared" si="311"/>
        <v>9.3000000000000025</v>
      </c>
      <c r="AF871" s="53">
        <f>IFERROR(-ABS(INDEX('frais amazon 011225-150326'!H:H,MATCH(Reproting_ERPALIN!K871,'frais amazon 011225-150326'!D:D,0))/1.2),"Commande hors la France")</f>
        <v>-2.8333333333333335</v>
      </c>
      <c r="AG871" s="53">
        <f t="shared" si="312"/>
        <v>-2.8333333333333339</v>
      </c>
      <c r="AH871" s="53">
        <f t="shared" si="313"/>
        <v>-2.8333333333333339E-2</v>
      </c>
      <c r="AI871" s="57">
        <f t="shared" si="314"/>
        <v>6.4666666666666692E-2</v>
      </c>
      <c r="AJ871" s="56">
        <f t="shared" si="315"/>
        <v>0.42238188547790129</v>
      </c>
      <c r="AK871" s="54">
        <f t="shared" si="316"/>
        <v>6.4666666666666694</v>
      </c>
      <c r="AL871" s="46"/>
      <c r="AM871" s="41"/>
    </row>
    <row r="872" spans="1:39" x14ac:dyDescent="0.25">
      <c r="A872" s="27" t="s">
        <v>247</v>
      </c>
      <c r="B872" s="27" t="s">
        <v>248</v>
      </c>
      <c r="C872" s="27" t="s">
        <v>33</v>
      </c>
      <c r="D872" s="27" t="s">
        <v>11815</v>
      </c>
      <c r="E872" s="2">
        <v>1</v>
      </c>
      <c r="F872" s="3">
        <v>11.4</v>
      </c>
      <c r="G872" s="3" t="s">
        <v>12</v>
      </c>
      <c r="H872" s="3">
        <v>6.41</v>
      </c>
      <c r="I872" s="3">
        <v>56.23</v>
      </c>
      <c r="J872" s="27" t="s">
        <v>1671</v>
      </c>
      <c r="K872" s="1" t="s">
        <v>1547</v>
      </c>
      <c r="L872" s="50">
        <f t="shared" si="295"/>
        <v>2</v>
      </c>
      <c r="M872" s="51">
        <f t="shared" si="296"/>
        <v>2026</v>
      </c>
      <c r="N872" s="65">
        <f t="shared" si="297"/>
        <v>46054</v>
      </c>
      <c r="O872" s="52">
        <f t="shared" si="298"/>
        <v>11.4</v>
      </c>
      <c r="P872" s="52">
        <f t="shared" si="299"/>
        <v>11.4</v>
      </c>
      <c r="Q872" s="53">
        <f t="shared" si="300"/>
        <v>0</v>
      </c>
      <c r="R872" s="52">
        <f t="shared" si="301"/>
        <v>11.4</v>
      </c>
      <c r="S872" s="54">
        <f t="shared" si="302"/>
        <v>11.4</v>
      </c>
      <c r="T872" s="52">
        <f t="shared" si="303"/>
        <v>-4.99</v>
      </c>
      <c r="U872" s="52">
        <f t="shared" si="304"/>
        <v>6.41</v>
      </c>
      <c r="V872" s="52">
        <f t="shared" si="305"/>
        <v>6.41</v>
      </c>
      <c r="W872" s="55">
        <f>SUMIF(GLS!B:B,K872,GLS!C:C)</f>
        <v>5.25</v>
      </c>
      <c r="X872" s="55"/>
      <c r="Y872" s="55"/>
      <c r="Z872" s="52">
        <f t="shared" si="306"/>
        <v>-5.25</v>
      </c>
      <c r="AA872" s="52">
        <f t="shared" si="307"/>
        <v>-5.25</v>
      </c>
      <c r="AB872" s="52">
        <f t="shared" si="308"/>
        <v>-5.25</v>
      </c>
      <c r="AC872" s="52">
        <f t="shared" si="309"/>
        <v>1.1600000000000001</v>
      </c>
      <c r="AD872" s="56">
        <f t="shared" si="310"/>
        <v>0.10175438596491229</v>
      </c>
      <c r="AE872" s="57">
        <f t="shared" si="311"/>
        <v>1.1600000000000001</v>
      </c>
      <c r="AF872" s="53">
        <f>IFERROR(-ABS(INDEX('frais amazon 011225-150326'!H:H,MATCH(Reproting_ERPALIN!K872,'frais amazon 011225-150326'!D:D,0))/1.2),"Commande hors la France")</f>
        <v>-2.1083333333333334</v>
      </c>
      <c r="AG872" s="53">
        <f t="shared" si="312"/>
        <v>-2.1083333333333334</v>
      </c>
      <c r="AH872" s="53">
        <f t="shared" si="313"/>
        <v>-2.1083333333333334</v>
      </c>
      <c r="AI872" s="57">
        <f t="shared" si="314"/>
        <v>-0.94833333333333325</v>
      </c>
      <c r="AJ872" s="56">
        <f t="shared" si="315"/>
        <v>-8.3187134502923962E-2</v>
      </c>
      <c r="AK872" s="54">
        <f t="shared" si="316"/>
        <v>-0.94833333333333325</v>
      </c>
      <c r="AL872" s="46"/>
      <c r="AM872" s="41"/>
    </row>
    <row r="873" spans="1:39" x14ac:dyDescent="0.25">
      <c r="A873" s="27" t="s">
        <v>9</v>
      </c>
      <c r="B873" s="27" t="s">
        <v>10</v>
      </c>
      <c r="C873" s="27" t="s">
        <v>11</v>
      </c>
      <c r="D873" s="27" t="s">
        <v>11812</v>
      </c>
      <c r="E873" s="2">
        <v>30</v>
      </c>
      <c r="F873" s="23">
        <v>13.63</v>
      </c>
      <c r="G873" s="3">
        <v>4.99</v>
      </c>
      <c r="H873" s="3">
        <v>9.36</v>
      </c>
      <c r="I873" s="3">
        <v>68.64</v>
      </c>
      <c r="J873" s="27" t="s">
        <v>1671</v>
      </c>
      <c r="K873" s="1" t="s">
        <v>1548</v>
      </c>
      <c r="L873" s="50">
        <f t="shared" si="295"/>
        <v>1</v>
      </c>
      <c r="M873" s="51">
        <f t="shared" si="296"/>
        <v>2026</v>
      </c>
      <c r="N873" s="65">
        <f t="shared" si="297"/>
        <v>46023</v>
      </c>
      <c r="O873" s="52">
        <f t="shared" si="298"/>
        <v>0.45433333333333337</v>
      </c>
      <c r="P873" s="52">
        <f t="shared" si="299"/>
        <v>13.63</v>
      </c>
      <c r="Q873" s="53">
        <f t="shared" si="300"/>
        <v>0.16633333333333333</v>
      </c>
      <c r="R873" s="52">
        <f t="shared" si="301"/>
        <v>0.6206666666666667</v>
      </c>
      <c r="S873" s="54">
        <f t="shared" si="302"/>
        <v>18.62</v>
      </c>
      <c r="T873" s="52">
        <f t="shared" si="303"/>
        <v>-0.14233333333333337</v>
      </c>
      <c r="U873" s="52">
        <f t="shared" si="304"/>
        <v>0.47833333333333333</v>
      </c>
      <c r="V873" s="52">
        <f t="shared" si="305"/>
        <v>14.35</v>
      </c>
      <c r="W873" s="55">
        <f>SUMIF(GLS!B:B,K873,GLS!C:C)</f>
        <v>5.48</v>
      </c>
      <c r="X873" s="55"/>
      <c r="Y873" s="55"/>
      <c r="Z873" s="52">
        <f t="shared" si="306"/>
        <v>-5.48</v>
      </c>
      <c r="AA873" s="52">
        <f t="shared" si="307"/>
        <v>-5.48</v>
      </c>
      <c r="AB873" s="52">
        <f t="shared" si="308"/>
        <v>-0.18266666666666667</v>
      </c>
      <c r="AC873" s="52">
        <f t="shared" si="309"/>
        <v>0.29566666666666663</v>
      </c>
      <c r="AD873" s="56">
        <f t="shared" si="310"/>
        <v>0.47636949516648758</v>
      </c>
      <c r="AE873" s="57">
        <f t="shared" si="311"/>
        <v>8.8699999999999992</v>
      </c>
      <c r="AF873" s="53">
        <f>IFERROR(-ABS(INDEX('frais amazon 011225-150326'!H:H,MATCH(Reproting_ERPALIN!K873,'frais amazon 011225-150326'!D:D,0))/1.2),"Commande hors la France")</f>
        <v>-3.4583333333333339</v>
      </c>
      <c r="AG873" s="53">
        <f t="shared" si="312"/>
        <v>-3.4583333333333339</v>
      </c>
      <c r="AH873" s="53">
        <f t="shared" si="313"/>
        <v>-0.1152777777777778</v>
      </c>
      <c r="AI873" s="57">
        <f t="shared" si="314"/>
        <v>0.18038888888888882</v>
      </c>
      <c r="AJ873" s="56">
        <f t="shared" si="315"/>
        <v>0.29063730755460065</v>
      </c>
      <c r="AK873" s="54">
        <f t="shared" si="316"/>
        <v>5.4116666666666644</v>
      </c>
      <c r="AL873" s="46"/>
      <c r="AM873" s="41"/>
    </row>
    <row r="874" spans="1:39" x14ac:dyDescent="0.25">
      <c r="A874" s="27" t="s">
        <v>1549</v>
      </c>
      <c r="B874" s="27" t="s">
        <v>1550</v>
      </c>
      <c r="C874" s="27" t="s">
        <v>11</v>
      </c>
      <c r="D874" s="27" t="s">
        <v>11814</v>
      </c>
      <c r="E874" s="2">
        <v>5</v>
      </c>
      <c r="F874" s="3">
        <v>29.63</v>
      </c>
      <c r="G874" s="3">
        <v>4.99</v>
      </c>
      <c r="H874" s="3">
        <v>22.43</v>
      </c>
      <c r="I874" s="3">
        <v>75.7</v>
      </c>
      <c r="J874" s="27" t="s">
        <v>1671</v>
      </c>
      <c r="K874" s="1" t="s">
        <v>1551</v>
      </c>
      <c r="L874" s="50">
        <f t="shared" si="295"/>
        <v>12</v>
      </c>
      <c r="M874" s="51">
        <f t="shared" si="296"/>
        <v>2025</v>
      </c>
      <c r="N874" s="65">
        <f t="shared" si="297"/>
        <v>45992</v>
      </c>
      <c r="O874" s="52">
        <f t="shared" si="298"/>
        <v>5.9260000000000002</v>
      </c>
      <c r="P874" s="52">
        <f t="shared" si="299"/>
        <v>29.630000000000003</v>
      </c>
      <c r="Q874" s="53">
        <f t="shared" si="300"/>
        <v>0.998</v>
      </c>
      <c r="R874" s="52">
        <f t="shared" si="301"/>
        <v>6.9240000000000004</v>
      </c>
      <c r="S874" s="54">
        <f t="shared" si="302"/>
        <v>34.620000000000005</v>
      </c>
      <c r="T874" s="52">
        <f t="shared" si="303"/>
        <v>-1.44</v>
      </c>
      <c r="U874" s="52">
        <f t="shared" si="304"/>
        <v>5.484</v>
      </c>
      <c r="V874" s="52">
        <f t="shared" si="305"/>
        <v>27.42</v>
      </c>
      <c r="W874" s="55">
        <f>SUMIF(GLS!B:B,K874,GLS!C:C)</f>
        <v>5.48</v>
      </c>
      <c r="X874" s="55"/>
      <c r="Y874" s="55"/>
      <c r="Z874" s="52">
        <f t="shared" si="306"/>
        <v>-5.48</v>
      </c>
      <c r="AA874" s="52">
        <f t="shared" si="307"/>
        <v>-5.48</v>
      </c>
      <c r="AB874" s="52">
        <f t="shared" si="308"/>
        <v>-1.0960000000000001</v>
      </c>
      <c r="AC874" s="52">
        <f t="shared" si="309"/>
        <v>4.3879999999999999</v>
      </c>
      <c r="AD874" s="56">
        <f t="shared" si="310"/>
        <v>0.63373772385904092</v>
      </c>
      <c r="AE874" s="57">
        <f t="shared" si="311"/>
        <v>21.939999999999998</v>
      </c>
      <c r="AF874" s="53">
        <f>IFERROR(-ABS(INDEX('frais amazon 011225-150326'!H:H,MATCH(Reproting_ERPALIN!K874,'frais amazon 011225-150326'!D:D,0))/1.2),"Commande hors la France")</f>
        <v>-3.4083333333333332</v>
      </c>
      <c r="AG874" s="53">
        <f t="shared" si="312"/>
        <v>-3.4083333333333328</v>
      </c>
      <c r="AH874" s="53">
        <f t="shared" si="313"/>
        <v>-0.68166666666666653</v>
      </c>
      <c r="AI874" s="57">
        <f t="shared" si="314"/>
        <v>3.7063333333333333</v>
      </c>
      <c r="AJ874" s="56">
        <f t="shared" si="315"/>
        <v>0.53528788754092038</v>
      </c>
      <c r="AK874" s="54">
        <f t="shared" si="316"/>
        <v>18.531666666666666</v>
      </c>
      <c r="AL874" s="46"/>
      <c r="AM874" s="41"/>
    </row>
    <row r="875" spans="1:39" x14ac:dyDescent="0.25">
      <c r="A875" s="27" t="s">
        <v>170</v>
      </c>
      <c r="B875" s="27" t="s">
        <v>171</v>
      </c>
      <c r="C875" s="27" t="s">
        <v>81</v>
      </c>
      <c r="D875" s="27" t="s">
        <v>11812</v>
      </c>
      <c r="E875" s="2">
        <v>2</v>
      </c>
      <c r="F875" s="23">
        <v>82.33</v>
      </c>
      <c r="G875" s="3">
        <v>4.99</v>
      </c>
      <c r="H875" s="3">
        <v>42.33</v>
      </c>
      <c r="I875" s="3">
        <v>51.41</v>
      </c>
      <c r="J875" s="27" t="s">
        <v>1671</v>
      </c>
      <c r="K875" s="1" t="s">
        <v>1552</v>
      </c>
      <c r="L875" s="50">
        <f t="shared" si="295"/>
        <v>1</v>
      </c>
      <c r="M875" s="51">
        <f t="shared" si="296"/>
        <v>2026</v>
      </c>
      <c r="N875" s="65">
        <f t="shared" si="297"/>
        <v>46023</v>
      </c>
      <c r="O875" s="52">
        <f t="shared" si="298"/>
        <v>41.164999999999999</v>
      </c>
      <c r="P875" s="52">
        <f t="shared" si="299"/>
        <v>82.33</v>
      </c>
      <c r="Q875" s="53">
        <f t="shared" si="300"/>
        <v>2.4950000000000001</v>
      </c>
      <c r="R875" s="52">
        <f t="shared" si="301"/>
        <v>43.66</v>
      </c>
      <c r="S875" s="54">
        <f t="shared" si="302"/>
        <v>87.32</v>
      </c>
      <c r="T875" s="52">
        <f t="shared" si="303"/>
        <v>-20</v>
      </c>
      <c r="U875" s="52">
        <f t="shared" si="304"/>
        <v>23.659999999999997</v>
      </c>
      <c r="V875" s="52">
        <f t="shared" si="305"/>
        <v>47.319999999999993</v>
      </c>
      <c r="W875" s="55">
        <f>SUMIF(GLS!B:B,K875,GLS!C:C)</f>
        <v>5.25</v>
      </c>
      <c r="X875" s="55"/>
      <c r="Y875" s="55"/>
      <c r="Z875" s="52">
        <f t="shared" si="306"/>
        <v>-5.25</v>
      </c>
      <c r="AA875" s="52">
        <f t="shared" si="307"/>
        <v>-5.25</v>
      </c>
      <c r="AB875" s="52">
        <f t="shared" si="308"/>
        <v>-2.625</v>
      </c>
      <c r="AC875" s="52">
        <f t="shared" si="309"/>
        <v>21.034999999999997</v>
      </c>
      <c r="AD875" s="56">
        <f t="shared" si="310"/>
        <v>0.48179111314704531</v>
      </c>
      <c r="AE875" s="57">
        <f t="shared" si="311"/>
        <v>42.069999999999993</v>
      </c>
      <c r="AF875" s="53">
        <f>IFERROR(-ABS(INDEX('frais amazon 011225-150326'!H:H,MATCH(Reproting_ERPALIN!K875,'frais amazon 011225-150326'!D:D,0))/1.2),"Commande hors la France")</f>
        <v>-16.200000000000003</v>
      </c>
      <c r="AG875" s="53">
        <f t="shared" si="312"/>
        <v>-16.200000000000003</v>
      </c>
      <c r="AH875" s="53">
        <f t="shared" si="313"/>
        <v>-8.1000000000000014</v>
      </c>
      <c r="AI875" s="57">
        <f t="shared" si="314"/>
        <v>12.934999999999995</v>
      </c>
      <c r="AJ875" s="56">
        <f t="shared" si="315"/>
        <v>0.29626660558863938</v>
      </c>
      <c r="AK875" s="54">
        <f t="shared" si="316"/>
        <v>25.86999999999999</v>
      </c>
      <c r="AL875" s="46"/>
      <c r="AM875" s="41"/>
    </row>
    <row r="876" spans="1:39" x14ac:dyDescent="0.25">
      <c r="A876" s="27" t="s">
        <v>18</v>
      </c>
      <c r="B876" s="27" t="s">
        <v>19</v>
      </c>
      <c r="C876" s="27" t="s">
        <v>16</v>
      </c>
      <c r="D876" s="27" t="s">
        <v>11815</v>
      </c>
      <c r="E876" s="2">
        <v>500</v>
      </c>
      <c r="F876" s="3">
        <v>49.45</v>
      </c>
      <c r="G876" s="3">
        <v>4.99</v>
      </c>
      <c r="H876" s="3">
        <v>45.1</v>
      </c>
      <c r="I876" s="3">
        <v>91.2</v>
      </c>
      <c r="J876" s="27" t="s">
        <v>1671</v>
      </c>
      <c r="K876" s="1" t="s">
        <v>1553</v>
      </c>
      <c r="L876" s="50">
        <f t="shared" si="295"/>
        <v>2</v>
      </c>
      <c r="M876" s="51">
        <f t="shared" si="296"/>
        <v>2026</v>
      </c>
      <c r="N876" s="65">
        <f t="shared" si="297"/>
        <v>46054</v>
      </c>
      <c r="O876" s="52">
        <f t="shared" si="298"/>
        <v>9.8900000000000002E-2</v>
      </c>
      <c r="P876" s="52">
        <f t="shared" si="299"/>
        <v>49.45</v>
      </c>
      <c r="Q876" s="53">
        <f t="shared" si="300"/>
        <v>9.980000000000001E-3</v>
      </c>
      <c r="R876" s="52">
        <f t="shared" si="301"/>
        <v>0.10888</v>
      </c>
      <c r="S876" s="54">
        <f t="shared" si="302"/>
        <v>54.440000000000005</v>
      </c>
      <c r="T876" s="52">
        <f t="shared" si="303"/>
        <v>-8.7000000000000029E-3</v>
      </c>
      <c r="U876" s="52">
        <f t="shared" si="304"/>
        <v>0.10018000000000001</v>
      </c>
      <c r="V876" s="52">
        <f t="shared" si="305"/>
        <v>50.09</v>
      </c>
      <c r="W876" s="55">
        <f>SUMIF(GLS!B:B,K876,GLS!C:C)</f>
        <v>5.25</v>
      </c>
      <c r="X876" s="55"/>
      <c r="Y876" s="55"/>
      <c r="Z876" s="52">
        <f t="shared" si="306"/>
        <v>-5.25</v>
      </c>
      <c r="AA876" s="52">
        <f t="shared" si="307"/>
        <v>-5.25</v>
      </c>
      <c r="AB876" s="52">
        <f t="shared" si="308"/>
        <v>-1.0500000000000001E-2</v>
      </c>
      <c r="AC876" s="52">
        <f t="shared" si="309"/>
        <v>8.968000000000001E-2</v>
      </c>
      <c r="AD876" s="56">
        <f t="shared" si="310"/>
        <v>0.82365907421013962</v>
      </c>
      <c r="AE876" s="57">
        <f t="shared" si="311"/>
        <v>44.84</v>
      </c>
      <c r="AF876" s="53">
        <f>IFERROR(-ABS(INDEX('frais amazon 011225-150326'!H:H,MATCH(Reproting_ERPALIN!K876,'frais amazon 011225-150326'!D:D,0))/1.2),"Commande hors la France")</f>
        <v>-10.083333333333334</v>
      </c>
      <c r="AG876" s="53">
        <f t="shared" si="312"/>
        <v>-10.083333333333334</v>
      </c>
      <c r="AH876" s="53">
        <f t="shared" si="313"/>
        <v>-2.016666666666667E-2</v>
      </c>
      <c r="AI876" s="57">
        <f t="shared" si="314"/>
        <v>6.9513333333333344E-2</v>
      </c>
      <c r="AJ876" s="56">
        <f t="shared" si="315"/>
        <v>0.63843987264266477</v>
      </c>
      <c r="AK876" s="54">
        <f t="shared" si="316"/>
        <v>34.756666666666675</v>
      </c>
      <c r="AL876" s="46"/>
      <c r="AM876" s="41"/>
    </row>
    <row r="877" spans="1:39" x14ac:dyDescent="0.25">
      <c r="A877" s="27" t="s">
        <v>89</v>
      </c>
      <c r="B877" s="27" t="s">
        <v>90</v>
      </c>
      <c r="C877" s="27" t="s">
        <v>91</v>
      </c>
      <c r="D877" s="27" t="s">
        <v>11812</v>
      </c>
      <c r="E877" s="2">
        <v>175</v>
      </c>
      <c r="F877" s="23">
        <v>12.43</v>
      </c>
      <c r="G877" s="3">
        <v>10.93</v>
      </c>
      <c r="H877" s="3">
        <v>1.91</v>
      </c>
      <c r="I877" s="3">
        <v>15.39</v>
      </c>
      <c r="J877" s="27" t="s">
        <v>1918</v>
      </c>
      <c r="K877" s="1" t="s">
        <v>1556</v>
      </c>
      <c r="L877" s="50">
        <f t="shared" si="295"/>
        <v>1</v>
      </c>
      <c r="M877" s="51">
        <f t="shared" si="296"/>
        <v>2026</v>
      </c>
      <c r="N877" s="65">
        <f t="shared" si="297"/>
        <v>46023</v>
      </c>
      <c r="O877" s="52">
        <f t="shared" si="298"/>
        <v>7.1028571428571427E-2</v>
      </c>
      <c r="P877" s="52">
        <f t="shared" si="299"/>
        <v>12.43</v>
      </c>
      <c r="Q877" s="53">
        <f t="shared" si="300"/>
        <v>6.2457142857142857E-2</v>
      </c>
      <c r="R877" s="52">
        <f t="shared" si="301"/>
        <v>0.13348571428571429</v>
      </c>
      <c r="S877" s="54">
        <f t="shared" si="302"/>
        <v>23.36</v>
      </c>
      <c r="T877" s="52">
        <f t="shared" si="303"/>
        <v>-6.011428571428571E-2</v>
      </c>
      <c r="U877" s="52">
        <f t="shared" si="304"/>
        <v>7.3371428571428587E-2</v>
      </c>
      <c r="V877" s="52">
        <f t="shared" si="305"/>
        <v>12.840000000000003</v>
      </c>
      <c r="W877" s="55">
        <f>SUMIF(GLS!B:B,K877,GLS!C:C)</f>
        <v>11.049999999999997</v>
      </c>
      <c r="X877" s="55"/>
      <c r="Y877" s="55"/>
      <c r="Z877" s="52">
        <f t="shared" si="306"/>
        <v>-11.049999999999997</v>
      </c>
      <c r="AA877" s="52">
        <f t="shared" si="307"/>
        <v>-11.049999999999997</v>
      </c>
      <c r="AB877" s="52">
        <f t="shared" si="308"/>
        <v>-6.3142857142857126E-2</v>
      </c>
      <c r="AC877" s="52">
        <f t="shared" si="309"/>
        <v>1.0228571428571462E-2</v>
      </c>
      <c r="AD877" s="56">
        <f t="shared" si="310"/>
        <v>7.6626712328767374E-2</v>
      </c>
      <c r="AE877" s="57">
        <f t="shared" si="311"/>
        <v>1.7900000000000058</v>
      </c>
      <c r="AF877" s="53" t="str">
        <f>IFERROR(-ABS(INDEX('frais amazon 011225-150326'!H:H,MATCH(Reproting_ERPALIN!K877,'frais amazon 011225-150326'!D:D,0))/1.2),"Commande hors la France")</f>
        <v>Commande hors la France</v>
      </c>
      <c r="AG877" s="53">
        <f t="shared" si="312"/>
        <v>0</v>
      </c>
      <c r="AH877" s="53">
        <f t="shared" si="313"/>
        <v>0</v>
      </c>
      <c r="AI877" s="57">
        <f t="shared" si="314"/>
        <v>1.0228571428571462E-2</v>
      </c>
      <c r="AJ877" s="56">
        <f t="shared" si="315"/>
        <v>7.6626712328767374E-2</v>
      </c>
      <c r="AK877" s="54">
        <f t="shared" si="316"/>
        <v>1.7900000000000058</v>
      </c>
      <c r="AL877" s="46"/>
      <c r="AM877" s="41"/>
    </row>
    <row r="878" spans="1:39" x14ac:dyDescent="0.25">
      <c r="A878" s="27" t="s">
        <v>59</v>
      </c>
      <c r="B878" s="27" t="s">
        <v>60</v>
      </c>
      <c r="C878" s="27" t="s">
        <v>16</v>
      </c>
      <c r="D878" s="27" t="s">
        <v>11812</v>
      </c>
      <c r="E878" s="2">
        <v>100</v>
      </c>
      <c r="F878" s="23">
        <v>10.32</v>
      </c>
      <c r="G878" s="3">
        <v>4.99</v>
      </c>
      <c r="H878" s="3">
        <v>9.61</v>
      </c>
      <c r="I878" s="3">
        <v>93.12</v>
      </c>
      <c r="J878" s="27" t="s">
        <v>1671</v>
      </c>
      <c r="K878" s="1" t="s">
        <v>1557</v>
      </c>
      <c r="L878" s="50">
        <f t="shared" si="295"/>
        <v>1</v>
      </c>
      <c r="M878" s="51">
        <f t="shared" si="296"/>
        <v>2026</v>
      </c>
      <c r="N878" s="65">
        <f t="shared" si="297"/>
        <v>46023</v>
      </c>
      <c r="O878" s="52">
        <f t="shared" si="298"/>
        <v>0.1032</v>
      </c>
      <c r="P878" s="52">
        <f t="shared" si="299"/>
        <v>10.32</v>
      </c>
      <c r="Q878" s="53">
        <f t="shared" si="300"/>
        <v>4.99E-2</v>
      </c>
      <c r="R878" s="52">
        <f t="shared" si="301"/>
        <v>0.15310000000000001</v>
      </c>
      <c r="S878" s="54">
        <f t="shared" si="302"/>
        <v>15.310000000000002</v>
      </c>
      <c r="T878" s="52">
        <f t="shared" si="303"/>
        <v>-7.1000000000000082E-3</v>
      </c>
      <c r="U878" s="52">
        <f t="shared" si="304"/>
        <v>0.14600000000000002</v>
      </c>
      <c r="V878" s="52">
        <f t="shared" si="305"/>
        <v>14.600000000000001</v>
      </c>
      <c r="W878" s="55">
        <f>SUMIF(GLS!B:B,K878,GLS!C:C)</f>
        <v>5.25</v>
      </c>
      <c r="X878" s="55"/>
      <c r="Y878" s="55"/>
      <c r="Z878" s="52">
        <f t="shared" si="306"/>
        <v>-5.25</v>
      </c>
      <c r="AA878" s="52">
        <f t="shared" si="307"/>
        <v>-5.25</v>
      </c>
      <c r="AB878" s="52">
        <f t="shared" si="308"/>
        <v>-5.2499999999999998E-2</v>
      </c>
      <c r="AC878" s="52">
        <f t="shared" si="309"/>
        <v>9.3500000000000028E-2</v>
      </c>
      <c r="AD878" s="56">
        <f t="shared" si="310"/>
        <v>0.61071195297191394</v>
      </c>
      <c r="AE878" s="57">
        <f t="shared" si="311"/>
        <v>9.3500000000000032</v>
      </c>
      <c r="AF878" s="53">
        <f>IFERROR(-ABS(INDEX('frais amazon 011225-150326'!H:H,MATCH(Reproting_ERPALIN!K878,'frais amazon 011225-150326'!D:D,0))/1.2),"Commande hors la France")</f>
        <v>-2.8416666666666668</v>
      </c>
      <c r="AG878" s="53">
        <f t="shared" si="312"/>
        <v>-2.8416666666666668</v>
      </c>
      <c r="AH878" s="53">
        <f t="shared" si="313"/>
        <v>-2.8416666666666666E-2</v>
      </c>
      <c r="AI878" s="57">
        <f t="shared" si="314"/>
        <v>6.5083333333333354E-2</v>
      </c>
      <c r="AJ878" s="56">
        <f t="shared" si="315"/>
        <v>0.4251034182451558</v>
      </c>
      <c r="AK878" s="54">
        <f t="shared" si="316"/>
        <v>6.5083333333333355</v>
      </c>
      <c r="AL878" s="46"/>
      <c r="AM878" s="41"/>
    </row>
    <row r="879" spans="1:39" x14ac:dyDescent="0.25">
      <c r="A879" s="27" t="s">
        <v>14</v>
      </c>
      <c r="B879" s="27" t="s">
        <v>15</v>
      </c>
      <c r="C879" s="27" t="s">
        <v>16</v>
      </c>
      <c r="D879" s="27" t="s">
        <v>11812</v>
      </c>
      <c r="E879" s="2">
        <v>200</v>
      </c>
      <c r="F879" s="23">
        <v>25.36</v>
      </c>
      <c r="G879" s="3">
        <v>4.99</v>
      </c>
      <c r="H879" s="3">
        <v>22.44</v>
      </c>
      <c r="I879" s="3">
        <v>88.49</v>
      </c>
      <c r="J879" s="27" t="s">
        <v>1671</v>
      </c>
      <c r="K879" s="1" t="s">
        <v>1558</v>
      </c>
      <c r="L879" s="50">
        <f t="shared" si="295"/>
        <v>1</v>
      </c>
      <c r="M879" s="51">
        <f t="shared" si="296"/>
        <v>2026</v>
      </c>
      <c r="N879" s="65">
        <f t="shared" si="297"/>
        <v>46023</v>
      </c>
      <c r="O879" s="52">
        <f t="shared" si="298"/>
        <v>0.1268</v>
      </c>
      <c r="P879" s="52">
        <f t="shared" si="299"/>
        <v>25.36</v>
      </c>
      <c r="Q879" s="53">
        <f t="shared" si="300"/>
        <v>2.495E-2</v>
      </c>
      <c r="R879" s="52">
        <f t="shared" si="301"/>
        <v>0.15175</v>
      </c>
      <c r="S879" s="54">
        <f t="shared" si="302"/>
        <v>30.349999999999998</v>
      </c>
      <c r="T879" s="52">
        <f t="shared" si="303"/>
        <v>-1.4599999999999991E-2</v>
      </c>
      <c r="U879" s="52">
        <f t="shared" si="304"/>
        <v>0.13714999999999999</v>
      </c>
      <c r="V879" s="52">
        <f t="shared" si="305"/>
        <v>27.43</v>
      </c>
      <c r="W879" s="55">
        <f>SUMIF(GLS!B:B,K879,GLS!C:C)</f>
        <v>5.25</v>
      </c>
      <c r="X879" s="55"/>
      <c r="Y879" s="55"/>
      <c r="Z879" s="52">
        <f t="shared" si="306"/>
        <v>-5.25</v>
      </c>
      <c r="AA879" s="52">
        <f t="shared" si="307"/>
        <v>-5.25</v>
      </c>
      <c r="AB879" s="52">
        <f t="shared" si="308"/>
        <v>-2.6249999999999999E-2</v>
      </c>
      <c r="AC879" s="52">
        <f t="shared" si="309"/>
        <v>0.1109</v>
      </c>
      <c r="AD879" s="56">
        <f t="shared" si="310"/>
        <v>0.73080724876441516</v>
      </c>
      <c r="AE879" s="57">
        <f t="shared" si="311"/>
        <v>22.18</v>
      </c>
      <c r="AF879" s="53">
        <f>IFERROR(-ABS(INDEX('frais amazon 011225-150326'!H:H,MATCH(Reproting_ERPALIN!K879,'frais amazon 011225-150326'!D:D,0))/1.2),"Commande hors la France")</f>
        <v>-5.6166666666666671</v>
      </c>
      <c r="AG879" s="53">
        <f t="shared" si="312"/>
        <v>-5.6166666666666671</v>
      </c>
      <c r="AH879" s="53">
        <f t="shared" si="313"/>
        <v>-2.8083333333333335E-2</v>
      </c>
      <c r="AI879" s="57">
        <f t="shared" si="314"/>
        <v>8.2816666666666663E-2</v>
      </c>
      <c r="AJ879" s="56">
        <f t="shared" si="315"/>
        <v>0.54574409665019219</v>
      </c>
      <c r="AK879" s="54">
        <f t="shared" si="316"/>
        <v>16.563333333333333</v>
      </c>
      <c r="AL879" s="46"/>
      <c r="AM879" s="41"/>
    </row>
    <row r="880" spans="1:39" x14ac:dyDescent="0.25">
      <c r="A880" s="27" t="s">
        <v>18</v>
      </c>
      <c r="B880" s="27" t="s">
        <v>19</v>
      </c>
      <c r="C880" s="27" t="s">
        <v>16</v>
      </c>
      <c r="D880" s="27" t="s">
        <v>11812</v>
      </c>
      <c r="E880" s="2">
        <v>100</v>
      </c>
      <c r="F880" s="23">
        <v>10.039999999999999</v>
      </c>
      <c r="G880" s="3">
        <v>2.4950000000000001</v>
      </c>
      <c r="H880" s="3">
        <v>9.17</v>
      </c>
      <c r="I880" s="3">
        <v>91.33</v>
      </c>
      <c r="J880" s="27" t="s">
        <v>1671</v>
      </c>
      <c r="K880" s="1" t="s">
        <v>1560</v>
      </c>
      <c r="L880" s="50">
        <f t="shared" si="295"/>
        <v>1</v>
      </c>
      <c r="M880" s="51">
        <f t="shared" si="296"/>
        <v>2026</v>
      </c>
      <c r="N880" s="65">
        <f t="shared" si="297"/>
        <v>46023</v>
      </c>
      <c r="O880" s="52">
        <f t="shared" si="298"/>
        <v>0.10039999999999999</v>
      </c>
      <c r="P880" s="52">
        <f t="shared" si="299"/>
        <v>10.039999999999999</v>
      </c>
      <c r="Q880" s="53">
        <f t="shared" si="300"/>
        <v>2.495E-2</v>
      </c>
      <c r="R880" s="52">
        <f t="shared" si="301"/>
        <v>0.12534999999999999</v>
      </c>
      <c r="S880" s="54">
        <f t="shared" si="302"/>
        <v>12.534999999999998</v>
      </c>
      <c r="T880" s="52">
        <f t="shared" si="303"/>
        <v>-8.6999999999999925E-3</v>
      </c>
      <c r="U880" s="52">
        <f t="shared" si="304"/>
        <v>0.11665</v>
      </c>
      <c r="V880" s="52">
        <f t="shared" si="305"/>
        <v>11.665000000000001</v>
      </c>
      <c r="W880" s="55">
        <f>SUMIF(GLS!B:B,K880,GLS!C:C)</f>
        <v>5.25</v>
      </c>
      <c r="X880" s="55"/>
      <c r="Y880" s="55"/>
      <c r="Z880" s="52">
        <f t="shared" si="306"/>
        <v>-5.25</v>
      </c>
      <c r="AA880" s="52">
        <f t="shared" si="307"/>
        <v>-2.625</v>
      </c>
      <c r="AB880" s="52">
        <f t="shared" si="308"/>
        <v>-2.6249999999999999E-2</v>
      </c>
      <c r="AC880" s="52">
        <f t="shared" si="309"/>
        <v>9.0400000000000008E-2</v>
      </c>
      <c r="AD880" s="56">
        <f t="shared" si="310"/>
        <v>0.72118069405664154</v>
      </c>
      <c r="AE880" s="57">
        <f t="shared" si="311"/>
        <v>9.0400000000000009</v>
      </c>
      <c r="AF880" s="53">
        <f>IFERROR(-ABS(INDEX('frais amazon 011225-150326'!H:H,MATCH(Reproting_ERPALIN!K880,'frais amazon 011225-150326'!D:D,0))/1.2),"Commande hors la France")</f>
        <v>-5.05</v>
      </c>
      <c r="AG880" s="53">
        <f t="shared" si="312"/>
        <v>-2.5249999999999999</v>
      </c>
      <c r="AH880" s="53">
        <f t="shared" si="313"/>
        <v>-2.5249999999999998E-2</v>
      </c>
      <c r="AI880" s="57">
        <f t="shared" si="314"/>
        <v>6.5150000000000013E-2</v>
      </c>
      <c r="AJ880" s="56">
        <f t="shared" si="315"/>
        <v>0.51974471479856421</v>
      </c>
      <c r="AK880" s="54">
        <f t="shared" si="316"/>
        <v>6.5150000000000015</v>
      </c>
      <c r="AL880" s="46"/>
      <c r="AM880" s="41"/>
    </row>
    <row r="881" spans="1:39" x14ac:dyDescent="0.25">
      <c r="A881" s="27" t="s">
        <v>76</v>
      </c>
      <c r="B881" s="27" t="s">
        <v>77</v>
      </c>
      <c r="C881" s="27" t="s">
        <v>16</v>
      </c>
      <c r="D881" s="27" t="s">
        <v>11812</v>
      </c>
      <c r="E881" s="2">
        <v>100</v>
      </c>
      <c r="F881" s="23">
        <v>12.05</v>
      </c>
      <c r="G881" s="3">
        <v>2.4950000000000001</v>
      </c>
      <c r="H881" s="3">
        <v>11.35</v>
      </c>
      <c r="I881" s="3">
        <v>94.19</v>
      </c>
      <c r="J881" s="27" t="s">
        <v>1671</v>
      </c>
      <c r="K881" s="1" t="s">
        <v>1560</v>
      </c>
      <c r="L881" s="50">
        <f t="shared" si="295"/>
        <v>1</v>
      </c>
      <c r="M881" s="51">
        <f t="shared" si="296"/>
        <v>2026</v>
      </c>
      <c r="N881" s="65">
        <f t="shared" si="297"/>
        <v>46023</v>
      </c>
      <c r="O881" s="52">
        <f t="shared" si="298"/>
        <v>0.12050000000000001</v>
      </c>
      <c r="P881" s="52">
        <f t="shared" si="299"/>
        <v>12.05</v>
      </c>
      <c r="Q881" s="53">
        <f t="shared" si="300"/>
        <v>2.495E-2</v>
      </c>
      <c r="R881" s="52">
        <f t="shared" si="301"/>
        <v>0.14545000000000002</v>
      </c>
      <c r="S881" s="54">
        <f t="shared" si="302"/>
        <v>14.545000000000002</v>
      </c>
      <c r="T881" s="52">
        <f t="shared" si="303"/>
        <v>-7.0000000000000106E-3</v>
      </c>
      <c r="U881" s="52">
        <f t="shared" si="304"/>
        <v>0.13845000000000002</v>
      </c>
      <c r="V881" s="52">
        <f t="shared" si="305"/>
        <v>13.845000000000002</v>
      </c>
      <c r="W881" s="55">
        <f>SUMIF(GLS!B:B,K881,GLS!C:C)</f>
        <v>5.25</v>
      </c>
      <c r="X881" s="55"/>
      <c r="Y881" s="55"/>
      <c r="Z881" s="52">
        <f t="shared" si="306"/>
        <v>-5.25</v>
      </c>
      <c r="AA881" s="52">
        <f t="shared" si="307"/>
        <v>-2.625</v>
      </c>
      <c r="AB881" s="52">
        <f t="shared" si="308"/>
        <v>-2.6249999999999999E-2</v>
      </c>
      <c r="AC881" s="52">
        <f t="shared" si="309"/>
        <v>0.11220000000000002</v>
      </c>
      <c r="AD881" s="56">
        <f t="shared" si="310"/>
        <v>0.77139910622206942</v>
      </c>
      <c r="AE881" s="57">
        <f t="shared" si="311"/>
        <v>11.220000000000002</v>
      </c>
      <c r="AF881" s="53">
        <f>IFERROR(-ABS(INDEX('frais amazon 011225-150326'!H:H,MATCH(Reproting_ERPALIN!K881,'frais amazon 011225-150326'!D:D,0))/1.2),"Commande hors la France")</f>
        <v>-5.05</v>
      </c>
      <c r="AG881" s="53">
        <f t="shared" si="312"/>
        <v>-2.5249999999999999</v>
      </c>
      <c r="AH881" s="53">
        <f t="shared" si="313"/>
        <v>-2.5249999999999998E-2</v>
      </c>
      <c r="AI881" s="57">
        <f t="shared" si="314"/>
        <v>8.6950000000000027E-2</v>
      </c>
      <c r="AJ881" s="56">
        <f t="shared" si="315"/>
        <v>0.59779993124785158</v>
      </c>
      <c r="AK881" s="54">
        <f t="shared" si="316"/>
        <v>8.6950000000000021</v>
      </c>
      <c r="AL881" s="46"/>
      <c r="AM881" s="41"/>
    </row>
    <row r="882" spans="1:39" x14ac:dyDescent="0.25">
      <c r="A882" s="27" t="s">
        <v>216</v>
      </c>
      <c r="B882" s="27" t="s">
        <v>217</v>
      </c>
      <c r="C882" s="27" t="s">
        <v>33</v>
      </c>
      <c r="D882" s="27" t="s">
        <v>11815</v>
      </c>
      <c r="E882" s="2">
        <v>200</v>
      </c>
      <c r="F882" s="3">
        <v>16</v>
      </c>
      <c r="G882" s="3">
        <v>4.99</v>
      </c>
      <c r="H882" s="3">
        <v>8.64</v>
      </c>
      <c r="I882" s="3">
        <v>54</v>
      </c>
      <c r="J882" s="27" t="s">
        <v>1671</v>
      </c>
      <c r="K882" s="1" t="s">
        <v>1561</v>
      </c>
      <c r="L882" s="50">
        <f t="shared" si="295"/>
        <v>2</v>
      </c>
      <c r="M882" s="51">
        <f t="shared" si="296"/>
        <v>2026</v>
      </c>
      <c r="N882" s="65">
        <f t="shared" si="297"/>
        <v>46054</v>
      </c>
      <c r="O882" s="52">
        <f t="shared" si="298"/>
        <v>0.08</v>
      </c>
      <c r="P882" s="52">
        <f t="shared" si="299"/>
        <v>16</v>
      </c>
      <c r="Q882" s="53">
        <f t="shared" si="300"/>
        <v>2.495E-2</v>
      </c>
      <c r="R882" s="52">
        <f t="shared" si="301"/>
        <v>0.10495</v>
      </c>
      <c r="S882" s="54">
        <f t="shared" si="302"/>
        <v>20.990000000000002</v>
      </c>
      <c r="T882" s="52">
        <f t="shared" si="303"/>
        <v>-3.6799999999999999E-2</v>
      </c>
      <c r="U882" s="52">
        <f t="shared" si="304"/>
        <v>6.8150000000000002E-2</v>
      </c>
      <c r="V882" s="52">
        <f t="shared" si="305"/>
        <v>13.63</v>
      </c>
      <c r="W882" s="55">
        <f>SUMIF(GLS!B:B,K882,GLS!C:C)</f>
        <v>5.48</v>
      </c>
      <c r="X882" s="55"/>
      <c r="Y882" s="55"/>
      <c r="Z882" s="52">
        <f t="shared" si="306"/>
        <v>-5.48</v>
      </c>
      <c r="AA882" s="52">
        <f t="shared" si="307"/>
        <v>-5.48</v>
      </c>
      <c r="AB882" s="52">
        <f t="shared" si="308"/>
        <v>-2.7400000000000001E-2</v>
      </c>
      <c r="AC882" s="52">
        <f t="shared" si="309"/>
        <v>4.0750000000000001E-2</v>
      </c>
      <c r="AD882" s="56">
        <f t="shared" si="310"/>
        <v>0.38828013339685563</v>
      </c>
      <c r="AE882" s="57">
        <f t="shared" si="311"/>
        <v>8.15</v>
      </c>
      <c r="AF882" s="53">
        <f>IFERROR(-ABS(INDEX('frais amazon 011225-150326'!H:H,MATCH(Reproting_ERPALIN!K882,'frais amazon 011225-150326'!D:D,0))/1.2),"Commande hors la France")</f>
        <v>-2.0750000000000002</v>
      </c>
      <c r="AG882" s="53">
        <f t="shared" si="312"/>
        <v>-2.0750000000000002</v>
      </c>
      <c r="AH882" s="53">
        <f t="shared" si="313"/>
        <v>-1.0375000000000001E-2</v>
      </c>
      <c r="AI882" s="57">
        <f t="shared" si="314"/>
        <v>3.0374999999999999E-2</v>
      </c>
      <c r="AJ882" s="56">
        <f t="shared" si="315"/>
        <v>0.28942353501667462</v>
      </c>
      <c r="AK882" s="54">
        <f t="shared" si="316"/>
        <v>6.0750000000000002</v>
      </c>
      <c r="AL882" s="46"/>
      <c r="AM882" s="41"/>
    </row>
    <row r="883" spans="1:39" x14ac:dyDescent="0.25">
      <c r="A883" s="27" t="s">
        <v>546</v>
      </c>
      <c r="B883" s="27" t="s">
        <v>547</v>
      </c>
      <c r="C883" s="27" t="s">
        <v>33</v>
      </c>
      <c r="D883" s="27" t="s">
        <v>11812</v>
      </c>
      <c r="E883" s="2">
        <v>1</v>
      </c>
      <c r="F883" s="23">
        <v>3.71</v>
      </c>
      <c r="G883" s="3">
        <v>4.99</v>
      </c>
      <c r="H883" s="3">
        <v>2.59</v>
      </c>
      <c r="I883" s="3">
        <v>69.81</v>
      </c>
      <c r="J883" s="27" t="s">
        <v>1671</v>
      </c>
      <c r="K883" s="1" t="s">
        <v>1562</v>
      </c>
      <c r="L883" s="50">
        <f t="shared" si="295"/>
        <v>1</v>
      </c>
      <c r="M883" s="51">
        <f t="shared" si="296"/>
        <v>2026</v>
      </c>
      <c r="N883" s="65">
        <f t="shared" si="297"/>
        <v>46023</v>
      </c>
      <c r="O883" s="52">
        <f t="shared" si="298"/>
        <v>3.71</v>
      </c>
      <c r="P883" s="52">
        <f t="shared" si="299"/>
        <v>3.71</v>
      </c>
      <c r="Q883" s="53">
        <f t="shared" si="300"/>
        <v>4.99</v>
      </c>
      <c r="R883" s="52">
        <f t="shared" si="301"/>
        <v>8.6999999999999993</v>
      </c>
      <c r="S883" s="54">
        <f t="shared" si="302"/>
        <v>8.6999999999999993</v>
      </c>
      <c r="T883" s="52">
        <f t="shared" si="303"/>
        <v>-1.1200000000000001</v>
      </c>
      <c r="U883" s="52">
        <f t="shared" si="304"/>
        <v>7.5799999999999992</v>
      </c>
      <c r="V883" s="52">
        <f t="shared" si="305"/>
        <v>7.5799999999999992</v>
      </c>
      <c r="W883" s="55">
        <f>SUMIF(GLS!B:B,K883,GLS!C:C)</f>
        <v>5.25</v>
      </c>
      <c r="X883" s="55"/>
      <c r="Y883" s="55"/>
      <c r="Z883" s="52">
        <f t="shared" si="306"/>
        <v>-5.25</v>
      </c>
      <c r="AA883" s="52">
        <f t="shared" si="307"/>
        <v>-5.25</v>
      </c>
      <c r="AB883" s="52">
        <f t="shared" si="308"/>
        <v>-5.25</v>
      </c>
      <c r="AC883" s="52">
        <f t="shared" si="309"/>
        <v>2.3299999999999992</v>
      </c>
      <c r="AD883" s="56">
        <f t="shared" si="310"/>
        <v>0.26781609195402289</v>
      </c>
      <c r="AE883" s="57">
        <f t="shared" si="311"/>
        <v>2.3299999999999992</v>
      </c>
      <c r="AF883" s="53">
        <f>IFERROR(-ABS(INDEX('frais amazon 011225-150326'!H:H,MATCH(Reproting_ERPALIN!K883,'frais amazon 011225-150326'!D:D,0))/1.2),"Commande hors la France")</f>
        <v>-1.6166666666666667</v>
      </c>
      <c r="AG883" s="53">
        <f t="shared" si="312"/>
        <v>-1.6166666666666667</v>
      </c>
      <c r="AH883" s="53">
        <f t="shared" si="313"/>
        <v>-1.6166666666666667</v>
      </c>
      <c r="AI883" s="57">
        <f t="shared" si="314"/>
        <v>0.71333333333333249</v>
      </c>
      <c r="AJ883" s="56">
        <f t="shared" si="315"/>
        <v>8.1992337164750864E-2</v>
      </c>
      <c r="AK883" s="54">
        <f t="shared" si="316"/>
        <v>0.71333333333333249</v>
      </c>
      <c r="AL883" s="46"/>
      <c r="AM883" s="41"/>
    </row>
    <row r="884" spans="1:39" x14ac:dyDescent="0.25">
      <c r="A884" s="27" t="s">
        <v>136</v>
      </c>
      <c r="B884" s="27" t="s">
        <v>137</v>
      </c>
      <c r="C884" s="27" t="s">
        <v>16</v>
      </c>
      <c r="D884" s="27" t="s">
        <v>11815</v>
      </c>
      <c r="E884" s="2">
        <v>100</v>
      </c>
      <c r="F884" s="3">
        <v>12.47</v>
      </c>
      <c r="G884" s="3">
        <v>4.99</v>
      </c>
      <c r="H884" s="3">
        <v>9.7899999999999991</v>
      </c>
      <c r="I884" s="3">
        <v>78.510000000000005</v>
      </c>
      <c r="J884" s="27" t="s">
        <v>1671</v>
      </c>
      <c r="K884" s="1" t="s">
        <v>1563</v>
      </c>
      <c r="L884" s="50">
        <f t="shared" si="295"/>
        <v>2</v>
      </c>
      <c r="M884" s="51">
        <f t="shared" si="296"/>
        <v>2026</v>
      </c>
      <c r="N884" s="65">
        <f t="shared" si="297"/>
        <v>46054</v>
      </c>
      <c r="O884" s="52">
        <f t="shared" si="298"/>
        <v>0.12470000000000001</v>
      </c>
      <c r="P884" s="52">
        <f t="shared" si="299"/>
        <v>12.47</v>
      </c>
      <c r="Q884" s="53">
        <f t="shared" si="300"/>
        <v>4.99E-2</v>
      </c>
      <c r="R884" s="52">
        <f t="shared" si="301"/>
        <v>0.17460000000000001</v>
      </c>
      <c r="S884" s="54">
        <f t="shared" si="302"/>
        <v>17.46</v>
      </c>
      <c r="T884" s="52">
        <f t="shared" si="303"/>
        <v>-2.6800000000000015E-2</v>
      </c>
      <c r="U884" s="52">
        <f t="shared" si="304"/>
        <v>0.14779999999999999</v>
      </c>
      <c r="V884" s="52">
        <f t="shared" si="305"/>
        <v>14.78</v>
      </c>
      <c r="W884" s="55">
        <f>SUMIF(GLS!B:B,K884,GLS!C:C)</f>
        <v>5.25</v>
      </c>
      <c r="X884" s="55"/>
      <c r="Y884" s="55"/>
      <c r="Z884" s="52">
        <f t="shared" si="306"/>
        <v>-5.25</v>
      </c>
      <c r="AA884" s="52">
        <f t="shared" si="307"/>
        <v>-5.25</v>
      </c>
      <c r="AB884" s="52">
        <f t="shared" si="308"/>
        <v>-5.2499999999999998E-2</v>
      </c>
      <c r="AC884" s="52">
        <f t="shared" si="309"/>
        <v>9.5299999999999996E-2</v>
      </c>
      <c r="AD884" s="56">
        <f t="shared" si="310"/>
        <v>0.54581901489117979</v>
      </c>
      <c r="AE884" s="57">
        <f t="shared" si="311"/>
        <v>9.5299999999999994</v>
      </c>
      <c r="AF884" s="53">
        <f>IFERROR(-ABS(INDEX('frais amazon 011225-150326'!H:H,MATCH(Reproting_ERPALIN!K884,'frais amazon 011225-150326'!D:D,0))/1.2),"Commande hors la France")</f>
        <v>-3.2333333333333334</v>
      </c>
      <c r="AG884" s="53">
        <f t="shared" si="312"/>
        <v>-3.2333333333333329</v>
      </c>
      <c r="AH884" s="53">
        <f t="shared" si="313"/>
        <v>-3.2333333333333332E-2</v>
      </c>
      <c r="AI884" s="57">
        <f t="shared" si="314"/>
        <v>6.2966666666666671E-2</v>
      </c>
      <c r="AJ884" s="56">
        <f t="shared" si="315"/>
        <v>0.36063382970599467</v>
      </c>
      <c r="AK884" s="54">
        <f t="shared" si="316"/>
        <v>6.2966666666666669</v>
      </c>
      <c r="AL884" s="46"/>
      <c r="AM884" s="41"/>
    </row>
    <row r="885" spans="1:39" x14ac:dyDescent="0.25">
      <c r="A885" s="27" t="s">
        <v>68</v>
      </c>
      <c r="B885" s="27" t="s">
        <v>69</v>
      </c>
      <c r="C885" s="27" t="s">
        <v>16</v>
      </c>
      <c r="D885" s="27" t="s">
        <v>11812</v>
      </c>
      <c r="E885" s="2">
        <v>300</v>
      </c>
      <c r="F885" s="23">
        <v>59.46</v>
      </c>
      <c r="G885" s="3">
        <v>4.99</v>
      </c>
      <c r="H885" s="3">
        <v>53.13</v>
      </c>
      <c r="I885" s="3">
        <v>89.35</v>
      </c>
      <c r="J885" s="27" t="s">
        <v>1671</v>
      </c>
      <c r="K885" s="1" t="s">
        <v>1564</v>
      </c>
      <c r="L885" s="50">
        <f t="shared" si="295"/>
        <v>1</v>
      </c>
      <c r="M885" s="51">
        <f t="shared" si="296"/>
        <v>2026</v>
      </c>
      <c r="N885" s="65">
        <f t="shared" si="297"/>
        <v>46023</v>
      </c>
      <c r="O885" s="52">
        <f t="shared" si="298"/>
        <v>0.19820000000000002</v>
      </c>
      <c r="P885" s="52">
        <f t="shared" si="299"/>
        <v>59.460000000000008</v>
      </c>
      <c r="Q885" s="53">
        <f t="shared" si="300"/>
        <v>1.6633333333333333E-2</v>
      </c>
      <c r="R885" s="52">
        <f t="shared" si="301"/>
        <v>0.21483333333333335</v>
      </c>
      <c r="S885" s="54">
        <f t="shared" si="302"/>
        <v>64.45</v>
      </c>
      <c r="T885" s="52">
        <f t="shared" si="303"/>
        <v>-2.1099999999999994E-2</v>
      </c>
      <c r="U885" s="52">
        <f t="shared" si="304"/>
        <v>0.19373333333333337</v>
      </c>
      <c r="V885" s="52">
        <f t="shared" si="305"/>
        <v>58.120000000000012</v>
      </c>
      <c r="W885" s="55">
        <f>SUMIF(GLS!B:B,K885,GLS!C:C)</f>
        <v>5.25</v>
      </c>
      <c r="X885" s="55"/>
      <c r="Y885" s="55"/>
      <c r="Z885" s="52">
        <f t="shared" si="306"/>
        <v>-5.25</v>
      </c>
      <c r="AA885" s="52">
        <f t="shared" si="307"/>
        <v>-5.25</v>
      </c>
      <c r="AB885" s="52">
        <f t="shared" si="308"/>
        <v>-1.7500000000000002E-2</v>
      </c>
      <c r="AC885" s="52">
        <f t="shared" si="309"/>
        <v>0.17623333333333335</v>
      </c>
      <c r="AD885" s="56">
        <f t="shared" si="310"/>
        <v>0.82032583397982939</v>
      </c>
      <c r="AE885" s="57">
        <f t="shared" si="311"/>
        <v>52.870000000000005</v>
      </c>
      <c r="AF885" s="53">
        <f>IFERROR(-ABS(INDEX('frais amazon 011225-150326'!H:H,MATCH(Reproting_ERPALIN!K885,'frais amazon 011225-150326'!D:D,0))/1.2),"Commande hors la France")</f>
        <v>-10.625</v>
      </c>
      <c r="AG885" s="53">
        <f t="shared" si="312"/>
        <v>-10.625</v>
      </c>
      <c r="AH885" s="53">
        <f t="shared" si="313"/>
        <v>-3.5416666666666666E-2</v>
      </c>
      <c r="AI885" s="57">
        <f t="shared" si="314"/>
        <v>0.1408166666666667</v>
      </c>
      <c r="AJ885" s="56">
        <f t="shared" si="315"/>
        <v>0.65546935608999235</v>
      </c>
      <c r="AK885" s="54">
        <f t="shared" si="316"/>
        <v>42.245000000000012</v>
      </c>
      <c r="AL885" s="46"/>
      <c r="AM885" s="41"/>
    </row>
    <row r="886" spans="1:39" x14ac:dyDescent="0.25">
      <c r="A886" s="27" t="s">
        <v>225</v>
      </c>
      <c r="B886" s="27" t="s">
        <v>226</v>
      </c>
      <c r="C886" s="27" t="s">
        <v>81</v>
      </c>
      <c r="D886" s="27" t="s">
        <v>11812</v>
      </c>
      <c r="E886" s="2">
        <v>250</v>
      </c>
      <c r="F886" s="23">
        <v>7.55</v>
      </c>
      <c r="G886" s="3">
        <v>10.33</v>
      </c>
      <c r="H886" s="3">
        <v>3.8</v>
      </c>
      <c r="I886" s="3">
        <v>50.33</v>
      </c>
      <c r="J886" s="27" t="s">
        <v>1918</v>
      </c>
      <c r="K886" s="1" t="s">
        <v>1565</v>
      </c>
      <c r="L886" s="50">
        <f t="shared" si="295"/>
        <v>1</v>
      </c>
      <c r="M886" s="51">
        <f t="shared" si="296"/>
        <v>2026</v>
      </c>
      <c r="N886" s="65">
        <f t="shared" si="297"/>
        <v>46023</v>
      </c>
      <c r="O886" s="52">
        <f t="shared" si="298"/>
        <v>3.0199999999999998E-2</v>
      </c>
      <c r="P886" s="52">
        <f t="shared" si="299"/>
        <v>7.55</v>
      </c>
      <c r="Q886" s="53">
        <f t="shared" si="300"/>
        <v>4.1320000000000003E-2</v>
      </c>
      <c r="R886" s="52">
        <f t="shared" si="301"/>
        <v>7.152E-2</v>
      </c>
      <c r="S886" s="54">
        <f t="shared" si="302"/>
        <v>17.88</v>
      </c>
      <c r="T886" s="52">
        <f t="shared" si="303"/>
        <v>-1.4999999999999999E-2</v>
      </c>
      <c r="U886" s="52">
        <f t="shared" si="304"/>
        <v>5.6520000000000001E-2</v>
      </c>
      <c r="V886" s="52">
        <f t="shared" si="305"/>
        <v>14.13</v>
      </c>
      <c r="W886" s="55">
        <f>SUMIF(GLS!B:B,K886,GLS!C:C)</f>
        <v>10.719999999999999</v>
      </c>
      <c r="X886" s="55"/>
      <c r="Y886" s="55"/>
      <c r="Z886" s="52">
        <f t="shared" si="306"/>
        <v>-10.719999999999999</v>
      </c>
      <c r="AA886" s="52">
        <f t="shared" si="307"/>
        <v>-10.719999999999999</v>
      </c>
      <c r="AB886" s="52">
        <f t="shared" si="308"/>
        <v>-4.2879999999999995E-2</v>
      </c>
      <c r="AC886" s="52">
        <f t="shared" si="309"/>
        <v>1.3640000000000006E-2</v>
      </c>
      <c r="AD886" s="56">
        <f t="shared" si="310"/>
        <v>0.19071588366890388</v>
      </c>
      <c r="AE886" s="57">
        <f t="shared" si="311"/>
        <v>3.4100000000000015</v>
      </c>
      <c r="AF886" s="53" t="str">
        <f>IFERROR(-ABS(INDEX('frais amazon 011225-150326'!H:H,MATCH(Reproting_ERPALIN!K886,'frais amazon 011225-150326'!D:D,0))/1.2),"Commande hors la France")</f>
        <v>Commande hors la France</v>
      </c>
      <c r="AG886" s="53">
        <f t="shared" si="312"/>
        <v>0</v>
      </c>
      <c r="AH886" s="53">
        <f t="shared" si="313"/>
        <v>0</v>
      </c>
      <c r="AI886" s="57">
        <f t="shared" si="314"/>
        <v>1.3640000000000006E-2</v>
      </c>
      <c r="AJ886" s="56">
        <f t="shared" si="315"/>
        <v>0.19071588366890388</v>
      </c>
      <c r="AK886" s="54">
        <f t="shared" si="316"/>
        <v>3.4100000000000015</v>
      </c>
      <c r="AL886" s="46"/>
      <c r="AM886" s="41"/>
    </row>
    <row r="887" spans="1:39" x14ac:dyDescent="0.25">
      <c r="A887" s="27" t="s">
        <v>9</v>
      </c>
      <c r="B887" s="27" t="s">
        <v>10</v>
      </c>
      <c r="C887" s="27" t="s">
        <v>11</v>
      </c>
      <c r="D887" s="27" t="s">
        <v>11812</v>
      </c>
      <c r="E887" s="2">
        <v>30</v>
      </c>
      <c r="F887" s="23">
        <v>14.79</v>
      </c>
      <c r="G887" s="3" t="s">
        <v>12</v>
      </c>
      <c r="H887" s="3">
        <v>10.52</v>
      </c>
      <c r="I887" s="3">
        <v>71.099999999999994</v>
      </c>
      <c r="J887" s="27" t="s">
        <v>1671</v>
      </c>
      <c r="K887" s="1" t="s">
        <v>1566</v>
      </c>
      <c r="L887" s="50">
        <f t="shared" si="295"/>
        <v>1</v>
      </c>
      <c r="M887" s="51">
        <f t="shared" si="296"/>
        <v>2026</v>
      </c>
      <c r="N887" s="65">
        <f t="shared" si="297"/>
        <v>46023</v>
      </c>
      <c r="O887" s="52">
        <f t="shared" si="298"/>
        <v>0.49299999999999999</v>
      </c>
      <c r="P887" s="52">
        <f t="shared" si="299"/>
        <v>14.79</v>
      </c>
      <c r="Q887" s="53">
        <f t="shared" si="300"/>
        <v>0</v>
      </c>
      <c r="R887" s="52">
        <f t="shared" si="301"/>
        <v>0.49299999999999999</v>
      </c>
      <c r="S887" s="54">
        <f t="shared" si="302"/>
        <v>14.79</v>
      </c>
      <c r="T887" s="52">
        <f t="shared" si="303"/>
        <v>-0.14233333333333331</v>
      </c>
      <c r="U887" s="52">
        <f t="shared" si="304"/>
        <v>0.35066666666666668</v>
      </c>
      <c r="V887" s="52">
        <f t="shared" si="305"/>
        <v>10.52</v>
      </c>
      <c r="W887" s="55">
        <f>SUMIF(GLS!B:B,K887,GLS!C:C)</f>
        <v>5.25</v>
      </c>
      <c r="X887" s="55"/>
      <c r="Y887" s="55"/>
      <c r="Z887" s="52">
        <f t="shared" si="306"/>
        <v>-5.25</v>
      </c>
      <c r="AA887" s="52">
        <f t="shared" si="307"/>
        <v>-5.25</v>
      </c>
      <c r="AB887" s="52">
        <f t="shared" si="308"/>
        <v>-0.17499999999999999</v>
      </c>
      <c r="AC887" s="52">
        <f t="shared" si="309"/>
        <v>0.17566666666666669</v>
      </c>
      <c r="AD887" s="56">
        <f t="shared" si="310"/>
        <v>0.35632183908045983</v>
      </c>
      <c r="AE887" s="57">
        <f t="shared" si="311"/>
        <v>5.2700000000000005</v>
      </c>
      <c r="AF887" s="53">
        <f>IFERROR(-ABS(INDEX('frais amazon 011225-150326'!H:H,MATCH(Reproting_ERPALIN!K887,'frais amazon 011225-150326'!D:D,0))/1.2),"Commande hors la France")</f>
        <v>-2.7333333333333334</v>
      </c>
      <c r="AG887" s="53">
        <f t="shared" si="312"/>
        <v>-2.7333333333333334</v>
      </c>
      <c r="AH887" s="53">
        <f t="shared" si="313"/>
        <v>-9.1111111111111115E-2</v>
      </c>
      <c r="AI887" s="57">
        <f t="shared" si="314"/>
        <v>8.4555555555555578E-2</v>
      </c>
      <c r="AJ887" s="56">
        <f t="shared" si="315"/>
        <v>0.17151228307414926</v>
      </c>
      <c r="AK887" s="54">
        <f t="shared" si="316"/>
        <v>2.5366666666666675</v>
      </c>
      <c r="AL887" s="46"/>
      <c r="AM887" s="41"/>
    </row>
    <row r="888" spans="1:39" x14ac:dyDescent="0.25">
      <c r="A888" s="27" t="s">
        <v>948</v>
      </c>
      <c r="B888" s="27" t="s">
        <v>949</v>
      </c>
      <c r="C888" s="27" t="s">
        <v>33</v>
      </c>
      <c r="D888" s="27" t="s">
        <v>11812</v>
      </c>
      <c r="E888" s="2">
        <v>50</v>
      </c>
      <c r="F888" s="23">
        <v>27.07</v>
      </c>
      <c r="G888" s="3">
        <v>4.99</v>
      </c>
      <c r="H888" s="3">
        <v>15</v>
      </c>
      <c r="I888" s="3">
        <v>55.41</v>
      </c>
      <c r="J888" s="27" t="s">
        <v>1671</v>
      </c>
      <c r="K888" s="1" t="s">
        <v>1567</v>
      </c>
      <c r="L888" s="50">
        <f t="shared" si="295"/>
        <v>1</v>
      </c>
      <c r="M888" s="51">
        <f t="shared" si="296"/>
        <v>2026</v>
      </c>
      <c r="N888" s="65">
        <f t="shared" si="297"/>
        <v>46023</v>
      </c>
      <c r="O888" s="52">
        <f t="shared" si="298"/>
        <v>0.54139999999999999</v>
      </c>
      <c r="P888" s="52">
        <f t="shared" si="299"/>
        <v>27.07</v>
      </c>
      <c r="Q888" s="53">
        <f t="shared" si="300"/>
        <v>9.98E-2</v>
      </c>
      <c r="R888" s="52">
        <f t="shared" si="301"/>
        <v>0.64119999999999999</v>
      </c>
      <c r="S888" s="54">
        <f t="shared" si="302"/>
        <v>32.06</v>
      </c>
      <c r="T888" s="52">
        <f t="shared" si="303"/>
        <v>-0.2414</v>
      </c>
      <c r="U888" s="52">
        <f t="shared" si="304"/>
        <v>0.39979999999999999</v>
      </c>
      <c r="V888" s="52">
        <f t="shared" si="305"/>
        <v>19.989999999999998</v>
      </c>
      <c r="W888" s="55">
        <f>SUMIF(GLS!B:B,K888,GLS!C:C)</f>
        <v>5.48</v>
      </c>
      <c r="X888" s="55"/>
      <c r="Y888" s="55"/>
      <c r="Z888" s="52">
        <f t="shared" si="306"/>
        <v>-5.48</v>
      </c>
      <c r="AA888" s="52">
        <f t="shared" si="307"/>
        <v>-5.48</v>
      </c>
      <c r="AB888" s="52">
        <f t="shared" si="308"/>
        <v>-0.1096</v>
      </c>
      <c r="AC888" s="52">
        <f t="shared" si="309"/>
        <v>0.29020000000000001</v>
      </c>
      <c r="AD888" s="56">
        <f t="shared" si="310"/>
        <v>0.4525888958203369</v>
      </c>
      <c r="AE888" s="57">
        <f t="shared" si="311"/>
        <v>14.510000000000002</v>
      </c>
      <c r="AF888" s="53">
        <f>IFERROR(-ABS(INDEX('frais amazon 011225-150326'!H:H,MATCH(Reproting_ERPALIN!K888,'frais amazon 011225-150326'!D:D,0))/1.2),"Commande hors la France")</f>
        <v>-5.95</v>
      </c>
      <c r="AG888" s="53">
        <f t="shared" si="312"/>
        <v>-5.95</v>
      </c>
      <c r="AH888" s="53">
        <f t="shared" si="313"/>
        <v>-0.11900000000000001</v>
      </c>
      <c r="AI888" s="57">
        <f t="shared" si="314"/>
        <v>0.17120000000000002</v>
      </c>
      <c r="AJ888" s="56">
        <f t="shared" si="315"/>
        <v>0.26699937616968189</v>
      </c>
      <c r="AK888" s="54">
        <f t="shared" si="316"/>
        <v>8.56</v>
      </c>
      <c r="AL888" s="46"/>
      <c r="AM888" s="41"/>
    </row>
    <row r="889" spans="1:39" x14ac:dyDescent="0.25">
      <c r="A889" s="27" t="s">
        <v>806</v>
      </c>
      <c r="B889" s="27" t="s">
        <v>807</v>
      </c>
      <c r="C889" s="27" t="s">
        <v>11</v>
      </c>
      <c r="D889" s="27" t="s">
        <v>11814</v>
      </c>
      <c r="E889" s="2">
        <v>96</v>
      </c>
      <c r="F889" s="3">
        <v>125.05</v>
      </c>
      <c r="G889" s="3" t="s">
        <v>12</v>
      </c>
      <c r="H889" s="3">
        <v>50.42</v>
      </c>
      <c r="I889" s="3">
        <v>40.32</v>
      </c>
      <c r="J889" s="27" t="s">
        <v>1671</v>
      </c>
      <c r="K889" s="1" t="s">
        <v>1568</v>
      </c>
      <c r="L889" s="50">
        <f t="shared" si="295"/>
        <v>12</v>
      </c>
      <c r="M889" s="51">
        <f t="shared" si="296"/>
        <v>2025</v>
      </c>
      <c r="N889" s="65">
        <f t="shared" si="297"/>
        <v>45992</v>
      </c>
      <c r="O889" s="52">
        <f t="shared" si="298"/>
        <v>1.3026041666666666</v>
      </c>
      <c r="P889" s="52">
        <f t="shared" si="299"/>
        <v>125.04999999999998</v>
      </c>
      <c r="Q889" s="53">
        <f t="shared" si="300"/>
        <v>0</v>
      </c>
      <c r="R889" s="52">
        <f t="shared" si="301"/>
        <v>1.3026041666666666</v>
      </c>
      <c r="S889" s="54">
        <f t="shared" si="302"/>
        <v>125.04999999999998</v>
      </c>
      <c r="T889" s="52">
        <f t="shared" si="303"/>
        <v>-0.77739583333333329</v>
      </c>
      <c r="U889" s="52">
        <f t="shared" si="304"/>
        <v>0.52520833333333328</v>
      </c>
      <c r="V889" s="52">
        <f t="shared" si="305"/>
        <v>50.419999999999995</v>
      </c>
      <c r="W889" s="55">
        <f>SUMIF(GLS!B:B,K889,GLS!C:C)</f>
        <v>14.68</v>
      </c>
      <c r="X889" s="55"/>
      <c r="Y889" s="55"/>
      <c r="Z889" s="52">
        <f t="shared" si="306"/>
        <v>-14.68</v>
      </c>
      <c r="AA889" s="52">
        <f t="shared" si="307"/>
        <v>-14.68</v>
      </c>
      <c r="AB889" s="52">
        <f t="shared" si="308"/>
        <v>-0.15291666666666667</v>
      </c>
      <c r="AC889" s="52">
        <f t="shared" si="309"/>
        <v>0.37229166666666658</v>
      </c>
      <c r="AD889" s="56">
        <f t="shared" si="310"/>
        <v>0.28580567772890841</v>
      </c>
      <c r="AE889" s="57">
        <f t="shared" si="311"/>
        <v>35.739999999999995</v>
      </c>
      <c r="AF889" s="53">
        <f>IFERROR(-ABS(INDEX('frais amazon 011225-150326'!H:H,MATCH(Reproting_ERPALIN!K889,'frais amazon 011225-150326'!D:D,0))/1.2),"Commande hors la France")</f>
        <v>-23.175000000000001</v>
      </c>
      <c r="AG889" s="53">
        <f t="shared" si="312"/>
        <v>-23.175000000000001</v>
      </c>
      <c r="AH889" s="53">
        <f t="shared" si="313"/>
        <v>-0.24140625000000002</v>
      </c>
      <c r="AI889" s="57">
        <f t="shared" si="314"/>
        <v>0.13088541666666656</v>
      </c>
      <c r="AJ889" s="56">
        <f t="shared" si="315"/>
        <v>0.10047980807676922</v>
      </c>
      <c r="AK889" s="54">
        <f t="shared" si="316"/>
        <v>12.564999999999991</v>
      </c>
      <c r="AL889" s="46"/>
      <c r="AM889" s="41"/>
    </row>
    <row r="890" spans="1:39" x14ac:dyDescent="0.25">
      <c r="A890" s="27" t="s">
        <v>1325</v>
      </c>
      <c r="B890" s="27" t="s">
        <v>1326</v>
      </c>
      <c r="C890" s="27" t="s">
        <v>81</v>
      </c>
      <c r="D890" s="27" t="s">
        <v>11815</v>
      </c>
      <c r="E890" s="2">
        <v>100</v>
      </c>
      <c r="F890" s="3">
        <v>18.48</v>
      </c>
      <c r="G890" s="3">
        <v>4.99</v>
      </c>
      <c r="H890" s="3">
        <v>8.9700000000000006</v>
      </c>
      <c r="I890" s="3">
        <v>48.54</v>
      </c>
      <c r="J890" s="27" t="s">
        <v>1671</v>
      </c>
      <c r="K890" s="1" t="s">
        <v>1569</v>
      </c>
      <c r="L890" s="50">
        <f t="shared" si="295"/>
        <v>2</v>
      </c>
      <c r="M890" s="51">
        <f t="shared" si="296"/>
        <v>2026</v>
      </c>
      <c r="N890" s="65">
        <f t="shared" si="297"/>
        <v>46054</v>
      </c>
      <c r="O890" s="52">
        <f t="shared" si="298"/>
        <v>0.18479999999999999</v>
      </c>
      <c r="P890" s="52">
        <f t="shared" si="299"/>
        <v>18.48</v>
      </c>
      <c r="Q890" s="53">
        <f t="shared" si="300"/>
        <v>4.99E-2</v>
      </c>
      <c r="R890" s="52">
        <f t="shared" si="301"/>
        <v>0.23469999999999999</v>
      </c>
      <c r="S890" s="54">
        <f t="shared" si="302"/>
        <v>23.47</v>
      </c>
      <c r="T890" s="52">
        <f t="shared" si="303"/>
        <v>-9.5100000000000004E-2</v>
      </c>
      <c r="U890" s="52">
        <f t="shared" si="304"/>
        <v>0.1396</v>
      </c>
      <c r="V890" s="52">
        <f t="shared" si="305"/>
        <v>13.96</v>
      </c>
      <c r="W890" s="55">
        <f>SUMIF(GLS!B:B,K890,GLS!C:C)</f>
        <v>5.25</v>
      </c>
      <c r="X890" s="55"/>
      <c r="Y890" s="55"/>
      <c r="Z890" s="52">
        <f t="shared" si="306"/>
        <v>-5.25</v>
      </c>
      <c r="AA890" s="52">
        <f t="shared" si="307"/>
        <v>-5.25</v>
      </c>
      <c r="AB890" s="52">
        <f t="shared" si="308"/>
        <v>-5.2499999999999998E-2</v>
      </c>
      <c r="AC890" s="52">
        <f t="shared" si="309"/>
        <v>8.7100000000000011E-2</v>
      </c>
      <c r="AD890" s="56">
        <f t="shared" si="310"/>
        <v>0.37111205794631452</v>
      </c>
      <c r="AE890" s="57">
        <f t="shared" si="311"/>
        <v>8.7100000000000009</v>
      </c>
      <c r="AF890" s="53">
        <f>IFERROR(-ABS(INDEX('frais amazon 011225-150326'!H:H,MATCH(Reproting_ERPALIN!K890,'frais amazon 011225-150326'!D:D,0))/1.2),"Commande hors la France")</f>
        <v>-4.3666666666666671</v>
      </c>
      <c r="AG890" s="53">
        <f t="shared" si="312"/>
        <v>-4.3666666666666671</v>
      </c>
      <c r="AH890" s="53">
        <f t="shared" si="313"/>
        <v>-4.3666666666666673E-2</v>
      </c>
      <c r="AI890" s="57">
        <f t="shared" si="314"/>
        <v>4.3433333333333338E-2</v>
      </c>
      <c r="AJ890" s="56">
        <f t="shared" si="315"/>
        <v>0.1850589404914075</v>
      </c>
      <c r="AK890" s="54">
        <f t="shared" si="316"/>
        <v>4.3433333333333337</v>
      </c>
      <c r="AL890" s="46"/>
      <c r="AM890" s="41"/>
    </row>
    <row r="891" spans="1:39" x14ac:dyDescent="0.25">
      <c r="A891" s="27" t="s">
        <v>667</v>
      </c>
      <c r="B891" s="27" t="s">
        <v>668</v>
      </c>
      <c r="C891" s="27" t="s">
        <v>16</v>
      </c>
      <c r="D891" s="27" t="s">
        <v>11812</v>
      </c>
      <c r="E891" s="2">
        <v>2000</v>
      </c>
      <c r="F891" s="23">
        <v>62.8</v>
      </c>
      <c r="G891" s="3">
        <v>10.8</v>
      </c>
      <c r="H891" s="3">
        <v>56.6</v>
      </c>
      <c r="I891" s="3">
        <v>90.13</v>
      </c>
      <c r="J891" s="27" t="s">
        <v>1918</v>
      </c>
      <c r="K891" s="1" t="s">
        <v>1571</v>
      </c>
      <c r="L891" s="50">
        <f t="shared" si="295"/>
        <v>1</v>
      </c>
      <c r="M891" s="51">
        <f t="shared" si="296"/>
        <v>2026</v>
      </c>
      <c r="N891" s="65">
        <f t="shared" si="297"/>
        <v>46023</v>
      </c>
      <c r="O891" s="52">
        <f t="shared" si="298"/>
        <v>3.1399999999999997E-2</v>
      </c>
      <c r="P891" s="52">
        <f t="shared" si="299"/>
        <v>62.8</v>
      </c>
      <c r="Q891" s="53">
        <f t="shared" si="300"/>
        <v>5.4000000000000003E-3</v>
      </c>
      <c r="R891" s="52">
        <f t="shared" si="301"/>
        <v>3.6799999999999999E-2</v>
      </c>
      <c r="S891" s="54">
        <f t="shared" si="302"/>
        <v>73.599999999999994</v>
      </c>
      <c r="T891" s="52">
        <f t="shared" si="303"/>
        <v>-3.0999999999999977E-3</v>
      </c>
      <c r="U891" s="52">
        <f t="shared" si="304"/>
        <v>3.3700000000000001E-2</v>
      </c>
      <c r="V891" s="52">
        <f t="shared" si="305"/>
        <v>67.400000000000006</v>
      </c>
      <c r="W891" s="55">
        <f>SUMIF(GLS!B:B,K891,GLS!C:C)</f>
        <v>11.049999999999997</v>
      </c>
      <c r="X891" s="55"/>
      <c r="Y891" s="55"/>
      <c r="Z891" s="52">
        <f t="shared" si="306"/>
        <v>-11.049999999999997</v>
      </c>
      <c r="AA891" s="52">
        <f t="shared" si="307"/>
        <v>-11.049999999999997</v>
      </c>
      <c r="AB891" s="52">
        <f t="shared" si="308"/>
        <v>-5.5249999999999987E-3</v>
      </c>
      <c r="AC891" s="52">
        <f t="shared" si="309"/>
        <v>2.8175000000000002E-2</v>
      </c>
      <c r="AD891" s="56">
        <f t="shared" si="310"/>
        <v>0.76562500000000011</v>
      </c>
      <c r="AE891" s="57">
        <f t="shared" si="311"/>
        <v>56.35</v>
      </c>
      <c r="AF891" s="53" t="str">
        <f>IFERROR(-ABS(INDEX('frais amazon 011225-150326'!H:H,MATCH(Reproting_ERPALIN!K891,'frais amazon 011225-150326'!D:D,0))/1.2),"Commande hors la France")</f>
        <v>Commande hors la France</v>
      </c>
      <c r="AG891" s="53">
        <f t="shared" si="312"/>
        <v>0</v>
      </c>
      <c r="AH891" s="53">
        <f t="shared" si="313"/>
        <v>0</v>
      </c>
      <c r="AI891" s="57">
        <f t="shared" si="314"/>
        <v>2.8175000000000002E-2</v>
      </c>
      <c r="AJ891" s="56">
        <f t="shared" si="315"/>
        <v>0.76562500000000011</v>
      </c>
      <c r="AK891" s="54">
        <f t="shared" si="316"/>
        <v>56.35</v>
      </c>
      <c r="AL891" s="46"/>
      <c r="AM891" s="41"/>
    </row>
    <row r="892" spans="1:39" x14ac:dyDescent="0.25">
      <c r="A892" s="27" t="s">
        <v>9</v>
      </c>
      <c r="B892" s="27" t="s">
        <v>10</v>
      </c>
      <c r="C892" s="27" t="s">
        <v>11</v>
      </c>
      <c r="D892" s="27" t="s">
        <v>11812</v>
      </c>
      <c r="E892" s="2">
        <v>60</v>
      </c>
      <c r="F892" s="23">
        <v>29.58</v>
      </c>
      <c r="G892" s="3" t="s">
        <v>12</v>
      </c>
      <c r="H892" s="3">
        <v>21.03</v>
      </c>
      <c r="I892" s="3">
        <v>71.099999999999994</v>
      </c>
      <c r="J892" s="27" t="s">
        <v>1671</v>
      </c>
      <c r="K892" s="1" t="s">
        <v>1572</v>
      </c>
      <c r="L892" s="50">
        <f t="shared" si="295"/>
        <v>1</v>
      </c>
      <c r="M892" s="51">
        <f t="shared" si="296"/>
        <v>2026</v>
      </c>
      <c r="N892" s="65">
        <f t="shared" si="297"/>
        <v>46023</v>
      </c>
      <c r="O892" s="52">
        <f t="shared" si="298"/>
        <v>0.49299999999999999</v>
      </c>
      <c r="P892" s="52">
        <f t="shared" si="299"/>
        <v>29.58</v>
      </c>
      <c r="Q892" s="53">
        <f t="shared" si="300"/>
        <v>0</v>
      </c>
      <c r="R892" s="52">
        <f t="shared" si="301"/>
        <v>0.49299999999999999</v>
      </c>
      <c r="S892" s="54">
        <f t="shared" si="302"/>
        <v>29.58</v>
      </c>
      <c r="T892" s="52">
        <f t="shared" si="303"/>
        <v>-0.14249999999999996</v>
      </c>
      <c r="U892" s="52">
        <f t="shared" si="304"/>
        <v>0.35050000000000003</v>
      </c>
      <c r="V892" s="52">
        <f t="shared" si="305"/>
        <v>21.03</v>
      </c>
      <c r="W892" s="55">
        <f>SUMIF(GLS!B:B,K892,GLS!C:C)</f>
        <v>5.49</v>
      </c>
      <c r="X892" s="55"/>
      <c r="Y892" s="55"/>
      <c r="Z892" s="52">
        <f t="shared" si="306"/>
        <v>-5.49</v>
      </c>
      <c r="AA892" s="52">
        <f t="shared" si="307"/>
        <v>-5.49</v>
      </c>
      <c r="AB892" s="52">
        <f t="shared" si="308"/>
        <v>-9.1499999999999998E-2</v>
      </c>
      <c r="AC892" s="52">
        <f t="shared" si="309"/>
        <v>0.25900000000000001</v>
      </c>
      <c r="AD892" s="56">
        <f t="shared" si="310"/>
        <v>0.52535496957403649</v>
      </c>
      <c r="AE892" s="57">
        <f t="shared" si="311"/>
        <v>15.540000000000001</v>
      </c>
      <c r="AF892" s="53">
        <f>IFERROR(-ABS(INDEX('frais amazon 011225-150326'!H:H,MATCH(Reproting_ERPALIN!K892,'frais amazon 011225-150326'!D:D,0))/1.2),"Commande hors la France")</f>
        <v>-5.4750000000000005</v>
      </c>
      <c r="AG892" s="53">
        <f t="shared" si="312"/>
        <v>-5.4750000000000005</v>
      </c>
      <c r="AH892" s="53">
        <f t="shared" si="313"/>
        <v>-9.1250000000000012E-2</v>
      </c>
      <c r="AI892" s="57">
        <f t="shared" si="314"/>
        <v>0.16775000000000001</v>
      </c>
      <c r="AJ892" s="56">
        <f t="shared" si="315"/>
        <v>0.34026369168357001</v>
      </c>
      <c r="AK892" s="54">
        <f t="shared" si="316"/>
        <v>10.065000000000001</v>
      </c>
      <c r="AL892" s="46"/>
      <c r="AM892" s="41"/>
    </row>
    <row r="893" spans="1:39" x14ac:dyDescent="0.25">
      <c r="A893" s="27" t="s">
        <v>1042</v>
      </c>
      <c r="B893" s="27" t="s">
        <v>1043</v>
      </c>
      <c r="C893" s="27" t="s">
        <v>29</v>
      </c>
      <c r="D893" s="27" t="s">
        <v>11814</v>
      </c>
      <c r="E893" s="2">
        <v>126</v>
      </c>
      <c r="F893" s="3">
        <v>52.79</v>
      </c>
      <c r="G893" s="3">
        <v>4.99</v>
      </c>
      <c r="H893" s="3">
        <v>13.7</v>
      </c>
      <c r="I893" s="3">
        <v>25.96</v>
      </c>
      <c r="J893" s="27" t="s">
        <v>1671</v>
      </c>
      <c r="K893" s="1" t="s">
        <v>1573</v>
      </c>
      <c r="L893" s="50">
        <f t="shared" si="295"/>
        <v>12</v>
      </c>
      <c r="M893" s="51">
        <f t="shared" si="296"/>
        <v>2025</v>
      </c>
      <c r="N893" s="65">
        <f t="shared" si="297"/>
        <v>45992</v>
      </c>
      <c r="O893" s="52">
        <f t="shared" si="298"/>
        <v>0.41896825396825393</v>
      </c>
      <c r="P893" s="52">
        <f t="shared" si="299"/>
        <v>52.79</v>
      </c>
      <c r="Q893" s="53">
        <f t="shared" si="300"/>
        <v>3.9603174603174605E-2</v>
      </c>
      <c r="R893" s="52">
        <f t="shared" si="301"/>
        <v>0.45857142857142852</v>
      </c>
      <c r="S893" s="54">
        <f t="shared" si="302"/>
        <v>57.779999999999994</v>
      </c>
      <c r="T893" s="52">
        <f t="shared" si="303"/>
        <v>-0.31023809523809526</v>
      </c>
      <c r="U893" s="52">
        <f t="shared" si="304"/>
        <v>0.14833333333333326</v>
      </c>
      <c r="V893" s="52">
        <f t="shared" si="305"/>
        <v>18.689999999999991</v>
      </c>
      <c r="W893" s="55">
        <f>SUMIF(GLS!B:B,K893,GLS!C:C)</f>
        <v>0</v>
      </c>
      <c r="X893" s="55"/>
      <c r="Y893" s="55"/>
      <c r="Z893" s="52" t="e">
        <f t="shared" si="306"/>
        <v>#VALUE!</v>
      </c>
      <c r="AA893" s="52">
        <f t="shared" si="307"/>
        <v>0</v>
      </c>
      <c r="AB893" s="52">
        <f t="shared" si="308"/>
        <v>0</v>
      </c>
      <c r="AC893" s="52">
        <f t="shared" si="309"/>
        <v>0.14833333333333326</v>
      </c>
      <c r="AD893" s="56">
        <f t="shared" si="310"/>
        <v>0.32346832814122523</v>
      </c>
      <c r="AE893" s="57">
        <f t="shared" si="311"/>
        <v>18.689999999999991</v>
      </c>
      <c r="AF893" s="53">
        <f>IFERROR(-ABS(INDEX('frais amazon 011225-150326'!H:H,MATCH(Reproting_ERPALIN!K893,'frais amazon 011225-150326'!D:D,0))/1.2),"Commande hors la France")</f>
        <v>-10.683333333333334</v>
      </c>
      <c r="AG893" s="53">
        <f t="shared" si="312"/>
        <v>-10.683333333333334</v>
      </c>
      <c r="AH893" s="53">
        <f t="shared" si="313"/>
        <v>-8.4788359788359788E-2</v>
      </c>
      <c r="AI893" s="57">
        <f t="shared" si="314"/>
        <v>6.3544973544973474E-2</v>
      </c>
      <c r="AJ893" s="56">
        <f t="shared" si="315"/>
        <v>0.13857159340025368</v>
      </c>
      <c r="AK893" s="54">
        <f t="shared" si="316"/>
        <v>8.0066666666666571</v>
      </c>
      <c r="AL893" s="46"/>
      <c r="AM893" s="41"/>
    </row>
    <row r="894" spans="1:39" x14ac:dyDescent="0.25">
      <c r="A894" s="27" t="s">
        <v>141</v>
      </c>
      <c r="B894" s="27" t="s">
        <v>142</v>
      </c>
      <c r="C894" s="27" t="s">
        <v>91</v>
      </c>
      <c r="D894" s="27" t="s">
        <v>11812</v>
      </c>
      <c r="E894" s="2">
        <v>120</v>
      </c>
      <c r="F894" s="23">
        <v>64.16</v>
      </c>
      <c r="G894" s="3">
        <v>4.99</v>
      </c>
      <c r="H894" s="3">
        <v>14.37</v>
      </c>
      <c r="I894" s="3">
        <v>22.4</v>
      </c>
      <c r="J894" s="27" t="s">
        <v>1671</v>
      </c>
      <c r="K894" s="1" t="s">
        <v>1574</v>
      </c>
      <c r="L894" s="50">
        <f t="shared" si="295"/>
        <v>1</v>
      </c>
      <c r="M894" s="51">
        <f t="shared" si="296"/>
        <v>2026</v>
      </c>
      <c r="N894" s="65">
        <f t="shared" si="297"/>
        <v>46023</v>
      </c>
      <c r="O894" s="52">
        <f t="shared" si="298"/>
        <v>0.53466666666666662</v>
      </c>
      <c r="P894" s="52">
        <f t="shared" si="299"/>
        <v>64.16</v>
      </c>
      <c r="Q894" s="53">
        <f t="shared" si="300"/>
        <v>4.1583333333333333E-2</v>
      </c>
      <c r="R894" s="52">
        <f t="shared" si="301"/>
        <v>0.57624999999999993</v>
      </c>
      <c r="S894" s="54">
        <f t="shared" si="302"/>
        <v>69.149999999999991</v>
      </c>
      <c r="T894" s="52">
        <f t="shared" si="303"/>
        <v>-0.41491666666666666</v>
      </c>
      <c r="U894" s="52">
        <f t="shared" si="304"/>
        <v>0.16133333333333327</v>
      </c>
      <c r="V894" s="52">
        <f t="shared" si="305"/>
        <v>19.359999999999992</v>
      </c>
      <c r="W894" s="55">
        <f>SUMIF(GLS!B:B,K894,GLS!C:C)</f>
        <v>7.6199999999999992</v>
      </c>
      <c r="X894" s="55"/>
      <c r="Y894" s="55"/>
      <c r="Z894" s="52">
        <f t="shared" si="306"/>
        <v>-7.6199999999999992</v>
      </c>
      <c r="AA894" s="52">
        <f t="shared" si="307"/>
        <v>-7.6199999999999992</v>
      </c>
      <c r="AB894" s="52">
        <f t="shared" si="308"/>
        <v>-6.3499999999999987E-2</v>
      </c>
      <c r="AC894" s="52">
        <f t="shared" si="309"/>
        <v>9.7833333333333286E-2</v>
      </c>
      <c r="AD894" s="56">
        <f t="shared" si="310"/>
        <v>0.16977584960231376</v>
      </c>
      <c r="AE894" s="57">
        <f t="shared" si="311"/>
        <v>11.739999999999995</v>
      </c>
      <c r="AF894" s="53">
        <f>IFERROR(-ABS(INDEX('frais amazon 011225-150326'!H:H,MATCH(Reproting_ERPALIN!K894,'frais amazon 011225-150326'!D:D,0))/1.2),"Commande hors la France")</f>
        <v>-12.8</v>
      </c>
      <c r="AG894" s="53">
        <f t="shared" si="312"/>
        <v>-12.8</v>
      </c>
      <c r="AH894" s="53">
        <f t="shared" si="313"/>
        <v>-0.10666666666666667</v>
      </c>
      <c r="AI894" s="57">
        <f t="shared" si="314"/>
        <v>-8.8333333333333874E-3</v>
      </c>
      <c r="AJ894" s="56">
        <f t="shared" si="315"/>
        <v>-1.5328994938539503E-2</v>
      </c>
      <c r="AK894" s="54">
        <f t="shared" si="316"/>
        <v>-1.0600000000000065</v>
      </c>
      <c r="AL894" s="46"/>
      <c r="AM894" s="41"/>
    </row>
    <row r="895" spans="1:39" x14ac:dyDescent="0.25">
      <c r="A895" s="27" t="s">
        <v>68</v>
      </c>
      <c r="B895" s="27" t="s">
        <v>69</v>
      </c>
      <c r="C895" s="27" t="s">
        <v>16</v>
      </c>
      <c r="D895" s="27" t="s">
        <v>11812</v>
      </c>
      <c r="E895" s="2">
        <v>200</v>
      </c>
      <c r="F895" s="23">
        <v>37.1</v>
      </c>
      <c r="G895" s="3">
        <v>4.99</v>
      </c>
      <c r="H895" s="3">
        <v>32.880000000000003</v>
      </c>
      <c r="I895" s="3">
        <v>88.63</v>
      </c>
      <c r="J895" s="27" t="s">
        <v>1671</v>
      </c>
      <c r="K895" s="1" t="s">
        <v>1575</v>
      </c>
      <c r="L895" s="50">
        <f t="shared" si="295"/>
        <v>1</v>
      </c>
      <c r="M895" s="51">
        <f t="shared" si="296"/>
        <v>2026</v>
      </c>
      <c r="N895" s="65">
        <f t="shared" si="297"/>
        <v>46023</v>
      </c>
      <c r="O895" s="52">
        <f t="shared" si="298"/>
        <v>0.1855</v>
      </c>
      <c r="P895" s="52">
        <f t="shared" si="299"/>
        <v>37.1</v>
      </c>
      <c r="Q895" s="53">
        <f t="shared" si="300"/>
        <v>2.495E-2</v>
      </c>
      <c r="R895" s="52">
        <f t="shared" si="301"/>
        <v>0.21045</v>
      </c>
      <c r="S895" s="54">
        <f t="shared" si="302"/>
        <v>42.089999999999996</v>
      </c>
      <c r="T895" s="52">
        <f t="shared" si="303"/>
        <v>-2.1099999999999994E-2</v>
      </c>
      <c r="U895" s="52">
        <f t="shared" si="304"/>
        <v>0.18935000000000002</v>
      </c>
      <c r="V895" s="52">
        <f t="shared" si="305"/>
        <v>37.870000000000005</v>
      </c>
      <c r="W895" s="55">
        <f>SUMIF(GLS!B:B,K895,GLS!C:C)</f>
        <v>5.48</v>
      </c>
      <c r="X895" s="55"/>
      <c r="Y895" s="55"/>
      <c r="Z895" s="52">
        <f t="shared" si="306"/>
        <v>-5.48</v>
      </c>
      <c r="AA895" s="52">
        <f t="shared" si="307"/>
        <v>-5.48</v>
      </c>
      <c r="AB895" s="52">
        <f t="shared" si="308"/>
        <v>-2.7400000000000001E-2</v>
      </c>
      <c r="AC895" s="52">
        <f t="shared" si="309"/>
        <v>0.16195000000000001</v>
      </c>
      <c r="AD895" s="56">
        <f t="shared" si="310"/>
        <v>0.76954145877880742</v>
      </c>
      <c r="AE895" s="57">
        <f t="shared" si="311"/>
        <v>32.39</v>
      </c>
      <c r="AF895" s="53">
        <f>IFERROR(-ABS(INDEX('frais amazon 011225-150326'!H:H,MATCH(Reproting_ERPALIN!K895,'frais amazon 011225-150326'!D:D,0))/1.2),"Commande hors la France")</f>
        <v>-6.9749999999999996</v>
      </c>
      <c r="AG895" s="53">
        <f t="shared" si="312"/>
        <v>-6.9749999999999996</v>
      </c>
      <c r="AH895" s="53">
        <f t="shared" si="313"/>
        <v>-3.4874999999999996E-2</v>
      </c>
      <c r="AI895" s="57">
        <f t="shared" si="314"/>
        <v>0.12707500000000002</v>
      </c>
      <c r="AJ895" s="56">
        <f t="shared" si="315"/>
        <v>0.60382513661202197</v>
      </c>
      <c r="AK895" s="54">
        <f t="shared" si="316"/>
        <v>25.415000000000003</v>
      </c>
      <c r="AL895" s="46"/>
      <c r="AM895" s="41"/>
    </row>
    <row r="896" spans="1:39" x14ac:dyDescent="0.25">
      <c r="A896" s="27" t="s">
        <v>170</v>
      </c>
      <c r="B896" s="27" t="s">
        <v>171</v>
      </c>
      <c r="C896" s="27" t="s">
        <v>81</v>
      </c>
      <c r="D896" s="27" t="s">
        <v>11815</v>
      </c>
      <c r="E896" s="2">
        <v>1</v>
      </c>
      <c r="F896" s="3">
        <v>41.17</v>
      </c>
      <c r="G896" s="3">
        <v>4.99</v>
      </c>
      <c r="H896" s="3">
        <v>21.17</v>
      </c>
      <c r="I896" s="3">
        <v>51.42</v>
      </c>
      <c r="J896" s="27" t="s">
        <v>1671</v>
      </c>
      <c r="K896" s="1" t="s">
        <v>1576</v>
      </c>
      <c r="L896" s="50">
        <f t="shared" si="295"/>
        <v>2</v>
      </c>
      <c r="M896" s="51">
        <f t="shared" si="296"/>
        <v>2026</v>
      </c>
      <c r="N896" s="65">
        <f t="shared" si="297"/>
        <v>46054</v>
      </c>
      <c r="O896" s="52">
        <f t="shared" si="298"/>
        <v>41.17</v>
      </c>
      <c r="P896" s="52">
        <f t="shared" si="299"/>
        <v>41.17</v>
      </c>
      <c r="Q896" s="53">
        <f t="shared" si="300"/>
        <v>4.99</v>
      </c>
      <c r="R896" s="52">
        <f t="shared" si="301"/>
        <v>46.160000000000004</v>
      </c>
      <c r="S896" s="54">
        <f t="shared" si="302"/>
        <v>46.160000000000004</v>
      </c>
      <c r="T896" s="52">
        <f t="shared" si="303"/>
        <v>-20</v>
      </c>
      <c r="U896" s="52">
        <f t="shared" si="304"/>
        <v>26.160000000000004</v>
      </c>
      <c r="V896" s="52">
        <f t="shared" si="305"/>
        <v>26.160000000000004</v>
      </c>
      <c r="W896" s="55">
        <f>SUMIF(GLS!B:B,K896,GLS!C:C)</f>
        <v>5.25</v>
      </c>
      <c r="X896" s="55"/>
      <c r="Y896" s="55"/>
      <c r="Z896" s="52">
        <f t="shared" si="306"/>
        <v>-5.25</v>
      </c>
      <c r="AA896" s="52">
        <f t="shared" si="307"/>
        <v>-5.25</v>
      </c>
      <c r="AB896" s="52">
        <f t="shared" si="308"/>
        <v>-5.25</v>
      </c>
      <c r="AC896" s="52">
        <f t="shared" si="309"/>
        <v>20.910000000000004</v>
      </c>
      <c r="AD896" s="56">
        <f t="shared" si="310"/>
        <v>0.45298960138648187</v>
      </c>
      <c r="AE896" s="57">
        <f t="shared" si="311"/>
        <v>20.910000000000004</v>
      </c>
      <c r="AF896" s="53">
        <f>IFERROR(-ABS(INDEX('frais amazon 011225-150326'!H:H,MATCH(Reproting_ERPALIN!K896,'frais amazon 011225-150326'!D:D,0))/1.2),"Commande hors la France")</f>
        <v>-8.5666666666666664</v>
      </c>
      <c r="AG896" s="53">
        <f t="shared" si="312"/>
        <v>-8.5666666666666664</v>
      </c>
      <c r="AH896" s="53">
        <f t="shared" si="313"/>
        <v>-8.5666666666666664</v>
      </c>
      <c r="AI896" s="57">
        <f t="shared" si="314"/>
        <v>12.343333333333337</v>
      </c>
      <c r="AJ896" s="56">
        <f t="shared" si="315"/>
        <v>0.26740323512420572</v>
      </c>
      <c r="AK896" s="54">
        <f t="shared" si="316"/>
        <v>12.343333333333337</v>
      </c>
      <c r="AL896" s="46"/>
      <c r="AM896" s="41"/>
    </row>
    <row r="897" spans="1:39" x14ac:dyDescent="0.25">
      <c r="A897" s="27" t="s">
        <v>144</v>
      </c>
      <c r="B897" s="27" t="s">
        <v>145</v>
      </c>
      <c r="C897" s="27" t="s">
        <v>16</v>
      </c>
      <c r="D897" s="27" t="s">
        <v>11812</v>
      </c>
      <c r="E897" s="2">
        <v>100</v>
      </c>
      <c r="F897" s="23">
        <v>10.27</v>
      </c>
      <c r="G897" s="3">
        <v>10.41</v>
      </c>
      <c r="H897" s="3">
        <v>9.26</v>
      </c>
      <c r="I897" s="3">
        <v>90.17</v>
      </c>
      <c r="J897" s="27" t="s">
        <v>1912</v>
      </c>
      <c r="K897" s="1" t="s">
        <v>1577</v>
      </c>
      <c r="L897" s="50">
        <f t="shared" si="295"/>
        <v>1</v>
      </c>
      <c r="M897" s="51">
        <f t="shared" si="296"/>
        <v>2026</v>
      </c>
      <c r="N897" s="65">
        <f t="shared" si="297"/>
        <v>46023</v>
      </c>
      <c r="O897" s="52">
        <f t="shared" si="298"/>
        <v>0.1027</v>
      </c>
      <c r="P897" s="52">
        <f t="shared" si="299"/>
        <v>10.27</v>
      </c>
      <c r="Q897" s="53">
        <f t="shared" si="300"/>
        <v>0.1041</v>
      </c>
      <c r="R897" s="52">
        <f t="shared" si="301"/>
        <v>0.20679999999999998</v>
      </c>
      <c r="S897" s="54">
        <f t="shared" si="302"/>
        <v>20.68</v>
      </c>
      <c r="T897" s="52">
        <f t="shared" si="303"/>
        <v>-1.0099999999999998E-2</v>
      </c>
      <c r="U897" s="52">
        <f t="shared" si="304"/>
        <v>0.19669999999999999</v>
      </c>
      <c r="V897" s="52">
        <f t="shared" si="305"/>
        <v>19.669999999999998</v>
      </c>
      <c r="W897" s="55">
        <f>SUMIF(GLS!B:B,K897,GLS!C:C)</f>
        <v>9.39</v>
      </c>
      <c r="X897" s="55"/>
      <c r="Y897" s="55"/>
      <c r="Z897" s="52">
        <f t="shared" si="306"/>
        <v>-9.39</v>
      </c>
      <c r="AA897" s="52">
        <f t="shared" si="307"/>
        <v>-9.39</v>
      </c>
      <c r="AB897" s="52">
        <f t="shared" si="308"/>
        <v>-9.3900000000000011E-2</v>
      </c>
      <c r="AC897" s="52">
        <f t="shared" si="309"/>
        <v>0.10279999999999997</v>
      </c>
      <c r="AD897" s="56">
        <f t="shared" si="310"/>
        <v>0.49709864603481618</v>
      </c>
      <c r="AE897" s="57">
        <f t="shared" si="311"/>
        <v>10.279999999999998</v>
      </c>
      <c r="AF897" s="53" t="str">
        <f>IFERROR(-ABS(INDEX('frais amazon 011225-150326'!H:H,MATCH(Reproting_ERPALIN!K897,'frais amazon 011225-150326'!D:D,0))/1.2),"Commande hors la France")</f>
        <v>Commande hors la France</v>
      </c>
      <c r="AG897" s="53">
        <f t="shared" si="312"/>
        <v>0</v>
      </c>
      <c r="AH897" s="53">
        <f t="shared" si="313"/>
        <v>0</v>
      </c>
      <c r="AI897" s="57">
        <f t="shared" si="314"/>
        <v>0.10279999999999997</v>
      </c>
      <c r="AJ897" s="56">
        <f t="shared" si="315"/>
        <v>0.49709864603481618</v>
      </c>
      <c r="AK897" s="54">
        <f t="shared" si="316"/>
        <v>10.279999999999998</v>
      </c>
      <c r="AL897" s="46"/>
      <c r="AM897" s="41"/>
    </row>
    <row r="898" spans="1:39" x14ac:dyDescent="0.25">
      <c r="A898" s="27" t="s">
        <v>9</v>
      </c>
      <c r="B898" s="27" t="s">
        <v>10</v>
      </c>
      <c r="C898" s="27" t="s">
        <v>11</v>
      </c>
      <c r="D898" s="27" t="s">
        <v>11812</v>
      </c>
      <c r="E898" s="2">
        <v>30</v>
      </c>
      <c r="F898" s="23">
        <v>13.87</v>
      </c>
      <c r="G898" s="3">
        <v>4.99</v>
      </c>
      <c r="H898" s="3">
        <v>9.6</v>
      </c>
      <c r="I898" s="3">
        <v>69.180000000000007</v>
      </c>
      <c r="J898" s="27" t="s">
        <v>1671</v>
      </c>
      <c r="K898" s="1" t="s">
        <v>1578</v>
      </c>
      <c r="L898" s="50">
        <f t="shared" si="295"/>
        <v>1</v>
      </c>
      <c r="M898" s="51">
        <f t="shared" si="296"/>
        <v>2026</v>
      </c>
      <c r="N898" s="65">
        <f t="shared" si="297"/>
        <v>46023</v>
      </c>
      <c r="O898" s="52">
        <f t="shared" si="298"/>
        <v>0.46233333333333332</v>
      </c>
      <c r="P898" s="52">
        <f t="shared" si="299"/>
        <v>13.87</v>
      </c>
      <c r="Q898" s="53">
        <f t="shared" si="300"/>
        <v>0.16633333333333333</v>
      </c>
      <c r="R898" s="52">
        <f t="shared" si="301"/>
        <v>0.62866666666666671</v>
      </c>
      <c r="S898" s="54">
        <f t="shared" si="302"/>
        <v>18.86</v>
      </c>
      <c r="T898" s="52">
        <f t="shared" si="303"/>
        <v>-0.14233333333333331</v>
      </c>
      <c r="U898" s="52">
        <f t="shared" si="304"/>
        <v>0.4863333333333334</v>
      </c>
      <c r="V898" s="52">
        <f t="shared" si="305"/>
        <v>14.590000000000002</v>
      </c>
      <c r="W898" s="55">
        <f>SUMIF(GLS!B:B,K898,GLS!C:C)</f>
        <v>5.48</v>
      </c>
      <c r="X898" s="55"/>
      <c r="Y898" s="55"/>
      <c r="Z898" s="52">
        <f t="shared" si="306"/>
        <v>-5.48</v>
      </c>
      <c r="AA898" s="52">
        <f t="shared" si="307"/>
        <v>-5.48</v>
      </c>
      <c r="AB898" s="52">
        <f t="shared" si="308"/>
        <v>-0.18266666666666667</v>
      </c>
      <c r="AC898" s="52">
        <f t="shared" si="309"/>
        <v>0.30366666666666675</v>
      </c>
      <c r="AD898" s="56">
        <f t="shared" si="310"/>
        <v>0.48303287380699905</v>
      </c>
      <c r="AE898" s="57">
        <f t="shared" si="311"/>
        <v>9.110000000000003</v>
      </c>
      <c r="AF898" s="53">
        <f>IFERROR(-ABS(INDEX('frais amazon 011225-150326'!H:H,MATCH(Reproting_ERPALIN!K898,'frais amazon 011225-150326'!D:D,0))/1.2),"Commande hors la France")</f>
        <v>-3.5000000000000004</v>
      </c>
      <c r="AG898" s="53">
        <f t="shared" si="312"/>
        <v>-3.5000000000000004</v>
      </c>
      <c r="AH898" s="53">
        <f t="shared" si="313"/>
        <v>-0.11666666666666668</v>
      </c>
      <c r="AI898" s="57">
        <f t="shared" si="314"/>
        <v>0.18700000000000006</v>
      </c>
      <c r="AJ898" s="56">
        <f t="shared" si="315"/>
        <v>0.29745493107104992</v>
      </c>
      <c r="AK898" s="54">
        <f t="shared" si="316"/>
        <v>5.6100000000000012</v>
      </c>
      <c r="AL898" s="46"/>
      <c r="AM898" s="41"/>
    </row>
    <row r="899" spans="1:39" x14ac:dyDescent="0.25">
      <c r="A899" s="27" t="s">
        <v>173</v>
      </c>
      <c r="B899" s="27" t="s">
        <v>174</v>
      </c>
      <c r="C899" s="27" t="s">
        <v>29</v>
      </c>
      <c r="D899" s="27" t="s">
        <v>11815</v>
      </c>
      <c r="E899" s="2">
        <v>28</v>
      </c>
      <c r="F899" s="3">
        <v>17.72</v>
      </c>
      <c r="G899" s="3">
        <v>8.26</v>
      </c>
      <c r="H899" s="3">
        <v>5.81</v>
      </c>
      <c r="I899" s="3">
        <v>32.799999999999997</v>
      </c>
      <c r="J899" s="27" t="s">
        <v>1912</v>
      </c>
      <c r="K899" s="1" t="s">
        <v>1580</v>
      </c>
      <c r="L899" s="50">
        <f t="shared" si="295"/>
        <v>2</v>
      </c>
      <c r="M899" s="51">
        <f t="shared" si="296"/>
        <v>2026</v>
      </c>
      <c r="N899" s="65">
        <f t="shared" si="297"/>
        <v>46054</v>
      </c>
      <c r="O899" s="52">
        <f t="shared" si="298"/>
        <v>0.63285714285714278</v>
      </c>
      <c r="P899" s="52">
        <f t="shared" si="299"/>
        <v>17.72</v>
      </c>
      <c r="Q899" s="53">
        <f t="shared" si="300"/>
        <v>0.29499999999999998</v>
      </c>
      <c r="R899" s="52">
        <f t="shared" si="301"/>
        <v>0.92785714285714271</v>
      </c>
      <c r="S899" s="54">
        <f t="shared" si="302"/>
        <v>25.979999999999997</v>
      </c>
      <c r="T899" s="52">
        <f t="shared" si="303"/>
        <v>-0.42535714285714288</v>
      </c>
      <c r="U899" s="52">
        <f t="shared" si="304"/>
        <v>0.50249999999999984</v>
      </c>
      <c r="V899" s="52">
        <f t="shared" si="305"/>
        <v>14.069999999999995</v>
      </c>
      <c r="W899" s="55">
        <f>SUMIF(GLS!B:B,K899,GLS!C:C)</f>
        <v>9.620000000000001</v>
      </c>
      <c r="X899" s="55"/>
      <c r="Y899" s="55"/>
      <c r="Z899" s="52">
        <f t="shared" si="306"/>
        <v>-9.620000000000001</v>
      </c>
      <c r="AA899" s="52">
        <f t="shared" si="307"/>
        <v>-9.620000000000001</v>
      </c>
      <c r="AB899" s="52">
        <f t="shared" si="308"/>
        <v>-0.34357142857142858</v>
      </c>
      <c r="AC899" s="52">
        <f t="shared" si="309"/>
        <v>0.15892857142857125</v>
      </c>
      <c r="AD899" s="56">
        <f t="shared" si="310"/>
        <v>0.17128560431100831</v>
      </c>
      <c r="AE899" s="57">
        <f t="shared" si="311"/>
        <v>4.4499999999999948</v>
      </c>
      <c r="AF899" s="53" t="str">
        <f>IFERROR(-ABS(INDEX('frais amazon 011225-150326'!H:H,MATCH(Reproting_ERPALIN!K899,'frais amazon 011225-150326'!D:D,0))/1.2),"Commande hors la France")</f>
        <v>Commande hors la France</v>
      </c>
      <c r="AG899" s="53">
        <f t="shared" si="312"/>
        <v>0</v>
      </c>
      <c r="AH899" s="53">
        <f t="shared" si="313"/>
        <v>0</v>
      </c>
      <c r="AI899" s="57">
        <f t="shared" si="314"/>
        <v>0.15892857142857125</v>
      </c>
      <c r="AJ899" s="56">
        <f t="shared" si="315"/>
        <v>0.17128560431100831</v>
      </c>
      <c r="AK899" s="54">
        <f t="shared" si="316"/>
        <v>4.4499999999999948</v>
      </c>
      <c r="AL899" s="46"/>
      <c r="AM899" s="41"/>
    </row>
    <row r="900" spans="1:39" x14ac:dyDescent="0.25">
      <c r="A900" s="27" t="s">
        <v>1581</v>
      </c>
      <c r="B900" s="27" t="s">
        <v>1582</v>
      </c>
      <c r="C900" s="27" t="s">
        <v>33</v>
      </c>
      <c r="D900" s="27" t="s">
        <v>11815</v>
      </c>
      <c r="E900" s="2">
        <v>28</v>
      </c>
      <c r="F900" s="3">
        <v>43.23</v>
      </c>
      <c r="G900" s="3" t="s">
        <v>12</v>
      </c>
      <c r="H900" s="3">
        <v>25.93</v>
      </c>
      <c r="I900" s="3">
        <v>59.99</v>
      </c>
      <c r="J900" s="27" t="s">
        <v>1671</v>
      </c>
      <c r="K900" s="1" t="s">
        <v>1583</v>
      </c>
      <c r="L900" s="50">
        <f t="shared" ref="L900:L961" si="317">MONTH(D900)</f>
        <v>2</v>
      </c>
      <c r="M900" s="51">
        <f t="shared" ref="M900:M961" si="318">YEAR(D900)</f>
        <v>2026</v>
      </c>
      <c r="N900" s="65">
        <f t="shared" ref="N900:N961" si="319">D900*1</f>
        <v>46054</v>
      </c>
      <c r="O900" s="52">
        <f t="shared" ref="O900:O961" si="320">F900/E900</f>
        <v>1.5439285714285713</v>
      </c>
      <c r="P900" s="52">
        <f t="shared" ref="P900:P961" si="321">O900*E900</f>
        <v>43.23</v>
      </c>
      <c r="Q900" s="53">
        <f t="shared" ref="Q900:Q961" si="322">G900/E900</f>
        <v>0</v>
      </c>
      <c r="R900" s="52">
        <f t="shared" ref="R900:R961" si="323">O900+Q900</f>
        <v>1.5439285714285713</v>
      </c>
      <c r="S900" s="54">
        <f t="shared" ref="S900:S961" si="324">R900*E900</f>
        <v>43.23</v>
      </c>
      <c r="T900" s="52">
        <f t="shared" ref="T900:T961" si="325">-(F900-H900)/E900</f>
        <v>-0.61785714285714277</v>
      </c>
      <c r="U900" s="52">
        <f t="shared" ref="U900:U961" si="326">R900+T900</f>
        <v>0.92607142857142855</v>
      </c>
      <c r="V900" s="52">
        <f t="shared" ref="V900:V961" si="327">U900*E900</f>
        <v>25.93</v>
      </c>
      <c r="W900" s="55">
        <f>SUMIF(GLS!B:B,K900,GLS!C:C)</f>
        <v>6.13</v>
      </c>
      <c r="X900" s="55"/>
      <c r="Y900" s="55"/>
      <c r="Z900" s="52">
        <f t="shared" ref="Z900:Z961" si="328">-IF(W900+X900+Y900=0,"à vérifier",W900+X900+Y900)</f>
        <v>-6.13</v>
      </c>
      <c r="AA900" s="52">
        <f t="shared" ref="AA900:AA961" si="329">IFERROR((SUMIF($K:$K,K900,$Z:$Z)/COUNTIF($K:$K,K900))*E900/SUMIF($K:$K,K900,$E:$E),0)</f>
        <v>-6.13</v>
      </c>
      <c r="AB900" s="52">
        <f t="shared" ref="AB900:AB961" si="330">AA900/E900</f>
        <v>-0.21892857142857142</v>
      </c>
      <c r="AC900" s="52">
        <f t="shared" ref="AC900:AC961" si="331">AB900+U900</f>
        <v>0.70714285714285707</v>
      </c>
      <c r="AD900" s="56">
        <f t="shared" ref="AD900:AD961" si="332">AC900/R900</f>
        <v>0.4580152671755725</v>
      </c>
      <c r="AE900" s="57">
        <f t="shared" ref="AE900:AE961" si="333">AC900*E900</f>
        <v>19.799999999999997</v>
      </c>
      <c r="AF900" s="53">
        <f>IFERROR(-ABS(INDEX('frais amazon 011225-150326'!H:H,MATCH(Reproting_ERPALIN!K900,'frais amazon 011225-150326'!D:D,0))/1.2),"Commande hors la France")</f>
        <v>-8</v>
      </c>
      <c r="AG900" s="53">
        <f t="shared" ref="AG900:AG961" si="334">IFERROR(AF900*E900/SUMIF($K:$K,K900,$E:$E),0)</f>
        <v>-8</v>
      </c>
      <c r="AH900" s="53">
        <f t="shared" ref="AH900:AH961" si="335">AG900/E900</f>
        <v>-0.2857142857142857</v>
      </c>
      <c r="AI900" s="57">
        <f t="shared" ref="AI900:AI961" si="336">AH900+AC900</f>
        <v>0.42142857142857137</v>
      </c>
      <c r="AJ900" s="56">
        <f t="shared" ref="AJ900:AJ961" si="337">AI900/R900</f>
        <v>0.27295859356928059</v>
      </c>
      <c r="AK900" s="54">
        <f t="shared" ref="AK900:AK961" si="338">AI900*E900</f>
        <v>11.799999999999999</v>
      </c>
      <c r="AL900" s="46"/>
      <c r="AM900" s="41"/>
    </row>
    <row r="901" spans="1:39" x14ac:dyDescent="0.25">
      <c r="A901" s="27" t="s">
        <v>18</v>
      </c>
      <c r="B901" s="27" t="s">
        <v>19</v>
      </c>
      <c r="C901" s="27" t="s">
        <v>16</v>
      </c>
      <c r="D901" s="27" t="s">
        <v>11812</v>
      </c>
      <c r="E901" s="2">
        <v>100</v>
      </c>
      <c r="F901" s="23">
        <v>10.72</v>
      </c>
      <c r="G901" s="3">
        <v>1.6633333333333</v>
      </c>
      <c r="H901" s="3">
        <v>9.85</v>
      </c>
      <c r="I901" s="3">
        <v>91.88</v>
      </c>
      <c r="J901" s="27" t="s">
        <v>1671</v>
      </c>
      <c r="K901" s="1" t="s">
        <v>1584</v>
      </c>
      <c r="L901" s="50">
        <f t="shared" si="317"/>
        <v>1</v>
      </c>
      <c r="M901" s="51">
        <f t="shared" si="318"/>
        <v>2026</v>
      </c>
      <c r="N901" s="65">
        <f t="shared" si="319"/>
        <v>46023</v>
      </c>
      <c r="O901" s="52">
        <f t="shared" si="320"/>
        <v>0.1072</v>
      </c>
      <c r="P901" s="52">
        <f t="shared" si="321"/>
        <v>10.72</v>
      </c>
      <c r="Q901" s="53">
        <f t="shared" si="322"/>
        <v>1.6633333333333E-2</v>
      </c>
      <c r="R901" s="52">
        <f t="shared" si="323"/>
        <v>0.123833333333333</v>
      </c>
      <c r="S901" s="54">
        <f t="shared" si="324"/>
        <v>12.383333333333301</v>
      </c>
      <c r="T901" s="52">
        <f t="shared" si="325"/>
        <v>-8.7000000000000098E-3</v>
      </c>
      <c r="U901" s="52">
        <f t="shared" si="326"/>
        <v>0.11513333333333299</v>
      </c>
      <c r="V901" s="52">
        <f t="shared" si="327"/>
        <v>11.5133333333333</v>
      </c>
      <c r="W901" s="55">
        <f>SUMIF(GLS!B:B,K901,GLS!C:C)</f>
        <v>5.25</v>
      </c>
      <c r="X901" s="55"/>
      <c r="Y901" s="55"/>
      <c r="Z901" s="52">
        <f t="shared" si="328"/>
        <v>-5.25</v>
      </c>
      <c r="AA901" s="52">
        <f t="shared" si="329"/>
        <v>-1.75</v>
      </c>
      <c r="AB901" s="52">
        <f t="shared" si="330"/>
        <v>-1.7500000000000002E-2</v>
      </c>
      <c r="AC901" s="52">
        <f t="shared" si="331"/>
        <v>9.7633333333332989E-2</v>
      </c>
      <c r="AD901" s="56">
        <f t="shared" si="332"/>
        <v>0.7884253028263789</v>
      </c>
      <c r="AE901" s="57">
        <f t="shared" si="333"/>
        <v>9.7633333333332981</v>
      </c>
      <c r="AF901" s="53">
        <f>IFERROR(-ABS(INDEX('frais amazon 011225-150326'!H:H,MATCH(Reproting_ERPALIN!K901,'frais amazon 011225-150326'!D:D,0))/1.2),"Commande hors la France")</f>
        <v>-6.9333333333333336</v>
      </c>
      <c r="AG901" s="53">
        <f t="shared" si="334"/>
        <v>-2.3111111111111113</v>
      </c>
      <c r="AH901" s="53">
        <f t="shared" si="335"/>
        <v>-2.3111111111111114E-2</v>
      </c>
      <c r="AI901" s="57">
        <f t="shared" si="336"/>
        <v>7.4522222222221879E-2</v>
      </c>
      <c r="AJ901" s="56">
        <f t="shared" si="337"/>
        <v>0.60179452669358335</v>
      </c>
      <c r="AK901" s="54">
        <f t="shared" si="338"/>
        <v>7.4522222222221881</v>
      </c>
      <c r="AL901" s="46"/>
      <c r="AM901" s="41"/>
    </row>
    <row r="902" spans="1:39" x14ac:dyDescent="0.25">
      <c r="A902" s="27" t="s">
        <v>100</v>
      </c>
      <c r="B902" s="27" t="s">
        <v>101</v>
      </c>
      <c r="C902" s="27" t="s">
        <v>16</v>
      </c>
      <c r="D902" s="27" t="s">
        <v>11812</v>
      </c>
      <c r="E902" s="2">
        <v>100</v>
      </c>
      <c r="F902" s="23">
        <v>9.48</v>
      </c>
      <c r="G902" s="3">
        <v>1.6633333333333</v>
      </c>
      <c r="H902" s="3">
        <v>7.34</v>
      </c>
      <c r="I902" s="3">
        <v>77.430000000000007</v>
      </c>
      <c r="J902" s="27" t="s">
        <v>1671</v>
      </c>
      <c r="K902" s="1" t="s">
        <v>1584</v>
      </c>
      <c r="L902" s="50">
        <f t="shared" si="317"/>
        <v>1</v>
      </c>
      <c r="M902" s="51">
        <f t="shared" si="318"/>
        <v>2026</v>
      </c>
      <c r="N902" s="65">
        <f t="shared" si="319"/>
        <v>46023</v>
      </c>
      <c r="O902" s="52">
        <f t="shared" si="320"/>
        <v>9.4800000000000009E-2</v>
      </c>
      <c r="P902" s="52">
        <f t="shared" si="321"/>
        <v>9.48</v>
      </c>
      <c r="Q902" s="53">
        <f t="shared" si="322"/>
        <v>1.6633333333333E-2</v>
      </c>
      <c r="R902" s="52">
        <f t="shared" si="323"/>
        <v>0.11143333333333301</v>
      </c>
      <c r="S902" s="54">
        <f t="shared" si="324"/>
        <v>11.143333333333301</v>
      </c>
      <c r="T902" s="52">
        <f t="shared" si="325"/>
        <v>-2.1400000000000006E-2</v>
      </c>
      <c r="U902" s="52">
        <f t="shared" si="326"/>
        <v>9.0033333333333007E-2</v>
      </c>
      <c r="V902" s="52">
        <f t="shared" si="327"/>
        <v>9.0033333333333001</v>
      </c>
      <c r="W902" s="55">
        <f>SUMIF(GLS!B:B,K902,GLS!C:C)</f>
        <v>5.25</v>
      </c>
      <c r="X902" s="55"/>
      <c r="Y902" s="55"/>
      <c r="Z902" s="52">
        <f t="shared" si="328"/>
        <v>-5.25</v>
      </c>
      <c r="AA902" s="52">
        <f t="shared" si="329"/>
        <v>-1.75</v>
      </c>
      <c r="AB902" s="52">
        <f t="shared" si="330"/>
        <v>-1.7500000000000002E-2</v>
      </c>
      <c r="AC902" s="52">
        <f t="shared" si="331"/>
        <v>7.2533333333333005E-2</v>
      </c>
      <c r="AD902" s="56">
        <f t="shared" si="332"/>
        <v>0.6509123541728975</v>
      </c>
      <c r="AE902" s="57">
        <f t="shared" si="333"/>
        <v>7.2533333333333001</v>
      </c>
      <c r="AF902" s="53">
        <f>IFERROR(-ABS(INDEX('frais amazon 011225-150326'!H:H,MATCH(Reproting_ERPALIN!K902,'frais amazon 011225-150326'!D:D,0))/1.2),"Commande hors la France")</f>
        <v>-6.9333333333333336</v>
      </c>
      <c r="AG902" s="53">
        <f t="shared" si="334"/>
        <v>-2.3111111111111113</v>
      </c>
      <c r="AH902" s="53">
        <f t="shared" si="335"/>
        <v>-2.3111111111111114E-2</v>
      </c>
      <c r="AI902" s="57">
        <f t="shared" si="336"/>
        <v>4.9422222222221895E-2</v>
      </c>
      <c r="AJ902" s="56">
        <f t="shared" si="337"/>
        <v>0.44351380995114004</v>
      </c>
      <c r="AK902" s="54">
        <f t="shared" si="338"/>
        <v>4.9422222222221892</v>
      </c>
      <c r="AL902" s="46"/>
      <c r="AM902" s="41"/>
    </row>
    <row r="903" spans="1:39" x14ac:dyDescent="0.25">
      <c r="A903" s="27" t="s">
        <v>76</v>
      </c>
      <c r="B903" s="27" t="s">
        <v>77</v>
      </c>
      <c r="C903" s="27" t="s">
        <v>16</v>
      </c>
      <c r="D903" s="27" t="s">
        <v>11812</v>
      </c>
      <c r="E903" s="2">
        <v>100</v>
      </c>
      <c r="F903" s="23">
        <v>12.05</v>
      </c>
      <c r="G903" s="3">
        <v>1.6633333333333</v>
      </c>
      <c r="H903" s="3">
        <v>11.35</v>
      </c>
      <c r="I903" s="3">
        <v>94.19</v>
      </c>
      <c r="J903" s="27" t="s">
        <v>1671</v>
      </c>
      <c r="K903" s="1" t="s">
        <v>1584</v>
      </c>
      <c r="L903" s="50">
        <f t="shared" si="317"/>
        <v>1</v>
      </c>
      <c r="M903" s="51">
        <f t="shared" si="318"/>
        <v>2026</v>
      </c>
      <c r="N903" s="65">
        <f t="shared" si="319"/>
        <v>46023</v>
      </c>
      <c r="O903" s="52">
        <f t="shared" si="320"/>
        <v>0.12050000000000001</v>
      </c>
      <c r="P903" s="52">
        <f t="shared" si="321"/>
        <v>12.05</v>
      </c>
      <c r="Q903" s="53">
        <f t="shared" si="322"/>
        <v>1.6633333333333E-2</v>
      </c>
      <c r="R903" s="52">
        <f t="shared" si="323"/>
        <v>0.137133333333333</v>
      </c>
      <c r="S903" s="54">
        <f t="shared" si="324"/>
        <v>13.713333333333299</v>
      </c>
      <c r="T903" s="52">
        <f t="shared" si="325"/>
        <v>-7.0000000000000106E-3</v>
      </c>
      <c r="U903" s="52">
        <f t="shared" si="326"/>
        <v>0.13013333333333299</v>
      </c>
      <c r="V903" s="52">
        <f t="shared" si="327"/>
        <v>13.0133333333333</v>
      </c>
      <c r="W903" s="55">
        <f>SUMIF(GLS!B:B,K903,GLS!C:C)</f>
        <v>5.25</v>
      </c>
      <c r="X903" s="55"/>
      <c r="Y903" s="55"/>
      <c r="Z903" s="52">
        <f t="shared" si="328"/>
        <v>-5.25</v>
      </c>
      <c r="AA903" s="52">
        <f t="shared" si="329"/>
        <v>-1.75</v>
      </c>
      <c r="AB903" s="52">
        <f t="shared" si="330"/>
        <v>-1.7500000000000002E-2</v>
      </c>
      <c r="AC903" s="52">
        <f t="shared" si="331"/>
        <v>0.11263333333333299</v>
      </c>
      <c r="AD903" s="56">
        <f t="shared" si="332"/>
        <v>0.82134175984443314</v>
      </c>
      <c r="AE903" s="57">
        <f t="shared" si="333"/>
        <v>11.263333333333298</v>
      </c>
      <c r="AF903" s="53">
        <f>IFERROR(-ABS(INDEX('frais amazon 011225-150326'!H:H,MATCH(Reproting_ERPALIN!K903,'frais amazon 011225-150326'!D:D,0))/1.2),"Commande hors la France")</f>
        <v>-6.9333333333333336</v>
      </c>
      <c r="AG903" s="53">
        <f t="shared" si="334"/>
        <v>-2.3111111111111113</v>
      </c>
      <c r="AH903" s="53">
        <f t="shared" si="335"/>
        <v>-2.3111111111111114E-2</v>
      </c>
      <c r="AI903" s="57">
        <f t="shared" si="336"/>
        <v>8.9522222222221878E-2</v>
      </c>
      <c r="AJ903" s="56">
        <f t="shared" si="337"/>
        <v>0.65281153783827495</v>
      </c>
      <c r="AK903" s="54">
        <f t="shared" si="338"/>
        <v>8.9522222222221881</v>
      </c>
      <c r="AL903" s="46"/>
      <c r="AM903" s="41"/>
    </row>
    <row r="904" spans="1:39" x14ac:dyDescent="0.25">
      <c r="A904" s="27" t="s">
        <v>68</v>
      </c>
      <c r="B904" s="27" t="s">
        <v>69</v>
      </c>
      <c r="C904" s="27" t="s">
        <v>16</v>
      </c>
      <c r="D904" s="27" t="s">
        <v>11815</v>
      </c>
      <c r="E904" s="2">
        <v>100</v>
      </c>
      <c r="F904" s="3">
        <v>19.82</v>
      </c>
      <c r="G904" s="3">
        <v>4.99</v>
      </c>
      <c r="H904" s="3">
        <v>17.71</v>
      </c>
      <c r="I904" s="3">
        <v>89.35</v>
      </c>
      <c r="J904" s="27" t="s">
        <v>1671</v>
      </c>
      <c r="K904" s="1" t="s">
        <v>1585</v>
      </c>
      <c r="L904" s="50">
        <f t="shared" si="317"/>
        <v>2</v>
      </c>
      <c r="M904" s="51">
        <f t="shared" si="318"/>
        <v>2026</v>
      </c>
      <c r="N904" s="65">
        <f t="shared" si="319"/>
        <v>46054</v>
      </c>
      <c r="O904" s="52">
        <f t="shared" si="320"/>
        <v>0.19820000000000002</v>
      </c>
      <c r="P904" s="52">
        <f t="shared" si="321"/>
        <v>19.82</v>
      </c>
      <c r="Q904" s="53">
        <f t="shared" si="322"/>
        <v>4.99E-2</v>
      </c>
      <c r="R904" s="52">
        <f t="shared" si="323"/>
        <v>0.24810000000000001</v>
      </c>
      <c r="S904" s="54">
        <f t="shared" si="324"/>
        <v>24.810000000000002</v>
      </c>
      <c r="T904" s="52">
        <f t="shared" si="325"/>
        <v>-2.1099999999999994E-2</v>
      </c>
      <c r="U904" s="52">
        <f t="shared" si="326"/>
        <v>0.22700000000000004</v>
      </c>
      <c r="V904" s="52">
        <f t="shared" si="327"/>
        <v>22.700000000000003</v>
      </c>
      <c r="W904" s="55">
        <f>SUMIF(GLS!B:B,K904,GLS!C:C)</f>
        <v>5.25</v>
      </c>
      <c r="X904" s="55"/>
      <c r="Y904" s="55"/>
      <c r="Z904" s="52">
        <f t="shared" si="328"/>
        <v>-5.25</v>
      </c>
      <c r="AA904" s="52">
        <f t="shared" si="329"/>
        <v>-5.25</v>
      </c>
      <c r="AB904" s="52">
        <f t="shared" si="330"/>
        <v>-5.2499999999999998E-2</v>
      </c>
      <c r="AC904" s="52">
        <f t="shared" si="331"/>
        <v>0.17450000000000004</v>
      </c>
      <c r="AD904" s="56">
        <f t="shared" si="332"/>
        <v>0.70334542523176147</v>
      </c>
      <c r="AE904" s="57">
        <f t="shared" si="333"/>
        <v>17.450000000000003</v>
      </c>
      <c r="AF904" s="53">
        <f>IFERROR(-ABS(INDEX('frais amazon 011225-150326'!H:H,MATCH(Reproting_ERPALIN!K904,'frais amazon 011225-150326'!D:D,0))/1.2),"Commande hors la France")</f>
        <v>-4.1500000000000004</v>
      </c>
      <c r="AG904" s="53">
        <f t="shared" si="334"/>
        <v>-4.1500000000000004</v>
      </c>
      <c r="AH904" s="53">
        <f t="shared" si="335"/>
        <v>-4.1500000000000002E-2</v>
      </c>
      <c r="AI904" s="57">
        <f t="shared" si="336"/>
        <v>0.13300000000000003</v>
      </c>
      <c r="AJ904" s="56">
        <f t="shared" si="337"/>
        <v>0.5360741636436922</v>
      </c>
      <c r="AK904" s="54">
        <f t="shared" si="338"/>
        <v>13.300000000000004</v>
      </c>
      <c r="AL904" s="46"/>
      <c r="AM904" s="41"/>
    </row>
    <row r="905" spans="1:39" x14ac:dyDescent="0.25">
      <c r="A905" s="27" t="s">
        <v>1253</v>
      </c>
      <c r="B905" s="27" t="s">
        <v>1254</v>
      </c>
      <c r="C905" s="27" t="s">
        <v>11</v>
      </c>
      <c r="D905" s="27" t="s">
        <v>11812</v>
      </c>
      <c r="E905" s="2">
        <v>12</v>
      </c>
      <c r="F905" s="23">
        <v>16.02</v>
      </c>
      <c r="G905" s="3">
        <v>4.99</v>
      </c>
      <c r="H905" s="3">
        <v>6.96</v>
      </c>
      <c r="I905" s="3">
        <v>43.43</v>
      </c>
      <c r="J905" s="27" t="s">
        <v>1671</v>
      </c>
      <c r="K905" s="1" t="s">
        <v>1586</v>
      </c>
      <c r="L905" s="50">
        <f t="shared" si="317"/>
        <v>1</v>
      </c>
      <c r="M905" s="51">
        <f t="shared" si="318"/>
        <v>2026</v>
      </c>
      <c r="N905" s="65">
        <f t="shared" si="319"/>
        <v>46023</v>
      </c>
      <c r="O905" s="52">
        <f t="shared" si="320"/>
        <v>1.335</v>
      </c>
      <c r="P905" s="52">
        <f t="shared" si="321"/>
        <v>16.02</v>
      </c>
      <c r="Q905" s="53">
        <f t="shared" si="322"/>
        <v>0.41583333333333333</v>
      </c>
      <c r="R905" s="52">
        <f t="shared" si="323"/>
        <v>1.7508333333333332</v>
      </c>
      <c r="S905" s="54">
        <f t="shared" si="324"/>
        <v>21.009999999999998</v>
      </c>
      <c r="T905" s="52">
        <f t="shared" si="325"/>
        <v>-0.75499999999999989</v>
      </c>
      <c r="U905" s="52">
        <f t="shared" si="326"/>
        <v>0.99583333333333335</v>
      </c>
      <c r="V905" s="52">
        <f t="shared" si="327"/>
        <v>11.95</v>
      </c>
      <c r="W905" s="55">
        <f>SUMIF(GLS!B:B,K905,GLS!C:C)</f>
        <v>5.49</v>
      </c>
      <c r="X905" s="55"/>
      <c r="Y905" s="55"/>
      <c r="Z905" s="52">
        <f t="shared" si="328"/>
        <v>-5.49</v>
      </c>
      <c r="AA905" s="52">
        <f t="shared" si="329"/>
        <v>-5.4899999999999993</v>
      </c>
      <c r="AB905" s="52">
        <f t="shared" si="330"/>
        <v>-0.45749999999999996</v>
      </c>
      <c r="AC905" s="52">
        <f t="shared" si="331"/>
        <v>0.53833333333333333</v>
      </c>
      <c r="AD905" s="56">
        <f t="shared" si="332"/>
        <v>0.30747263207996195</v>
      </c>
      <c r="AE905" s="57">
        <f t="shared" si="333"/>
        <v>6.46</v>
      </c>
      <c r="AF905" s="53">
        <f>IFERROR(-ABS(INDEX('frais amazon 011225-150326'!H:H,MATCH(Reproting_ERPALIN!K905,'frais amazon 011225-150326'!D:D,0))/1.2),"Commande hors la France")</f>
        <v>-3.8916666666666666</v>
      </c>
      <c r="AG905" s="53">
        <f t="shared" si="334"/>
        <v>-3.8916666666666671</v>
      </c>
      <c r="AH905" s="53">
        <f t="shared" si="335"/>
        <v>-0.32430555555555557</v>
      </c>
      <c r="AI905" s="57">
        <f t="shared" si="336"/>
        <v>0.21402777777777776</v>
      </c>
      <c r="AJ905" s="56">
        <f t="shared" si="337"/>
        <v>0.12224337617007774</v>
      </c>
      <c r="AK905" s="54">
        <f t="shared" si="338"/>
        <v>2.5683333333333334</v>
      </c>
      <c r="AL905" s="46"/>
      <c r="AM905" s="41"/>
    </row>
    <row r="906" spans="1:39" x14ac:dyDescent="0.25">
      <c r="A906" s="27" t="s">
        <v>14</v>
      </c>
      <c r="B906" s="27" t="s">
        <v>15</v>
      </c>
      <c r="C906" s="27" t="s">
        <v>16</v>
      </c>
      <c r="D906" s="27" t="s">
        <v>11814</v>
      </c>
      <c r="E906" s="2">
        <v>100</v>
      </c>
      <c r="F906" s="3">
        <v>12.98</v>
      </c>
      <c r="G906" s="3">
        <v>2.4950000000000001</v>
      </c>
      <c r="H906" s="3">
        <v>11.52</v>
      </c>
      <c r="I906" s="3">
        <v>88.75</v>
      </c>
      <c r="J906" s="27" t="s">
        <v>1671</v>
      </c>
      <c r="K906" s="1" t="s">
        <v>1587</v>
      </c>
      <c r="L906" s="50">
        <f t="shared" si="317"/>
        <v>12</v>
      </c>
      <c r="M906" s="51">
        <f t="shared" si="318"/>
        <v>2025</v>
      </c>
      <c r="N906" s="65">
        <f t="shared" si="319"/>
        <v>45992</v>
      </c>
      <c r="O906" s="52">
        <f t="shared" si="320"/>
        <v>0.1298</v>
      </c>
      <c r="P906" s="52">
        <f t="shared" si="321"/>
        <v>12.98</v>
      </c>
      <c r="Q906" s="53">
        <f t="shared" si="322"/>
        <v>2.495E-2</v>
      </c>
      <c r="R906" s="52">
        <f t="shared" si="323"/>
        <v>0.15475</v>
      </c>
      <c r="S906" s="54">
        <f t="shared" si="324"/>
        <v>15.475</v>
      </c>
      <c r="T906" s="52">
        <f t="shared" si="325"/>
        <v>-1.4600000000000009E-2</v>
      </c>
      <c r="U906" s="52">
        <f t="shared" si="326"/>
        <v>0.14015</v>
      </c>
      <c r="V906" s="52">
        <f t="shared" si="327"/>
        <v>14.015000000000001</v>
      </c>
      <c r="W906" s="55">
        <f>SUMIF(GLS!B:B,K906,GLS!C:C)</f>
        <v>5.25</v>
      </c>
      <c r="X906" s="55"/>
      <c r="Y906" s="55"/>
      <c r="Z906" s="52">
        <f t="shared" si="328"/>
        <v>-5.25</v>
      </c>
      <c r="AA906" s="52">
        <f t="shared" si="329"/>
        <v>-2.625</v>
      </c>
      <c r="AB906" s="52">
        <f t="shared" si="330"/>
        <v>-2.6249999999999999E-2</v>
      </c>
      <c r="AC906" s="52">
        <f t="shared" si="331"/>
        <v>0.1139</v>
      </c>
      <c r="AD906" s="56">
        <f t="shared" si="332"/>
        <v>0.73602584814216476</v>
      </c>
      <c r="AE906" s="57">
        <f t="shared" si="333"/>
        <v>11.39</v>
      </c>
      <c r="AF906" s="53">
        <f>IFERROR(-ABS(INDEX('frais amazon 011225-150326'!H:H,MATCH(Reproting_ERPALIN!K906,'frais amazon 011225-150326'!D:D,0))/1.2),"Commande hors la France")</f>
        <v>-5.3416666666666668</v>
      </c>
      <c r="AG906" s="53">
        <f t="shared" si="334"/>
        <v>-2.6708333333333329</v>
      </c>
      <c r="AH906" s="53">
        <f t="shared" si="335"/>
        <v>-2.670833333333333E-2</v>
      </c>
      <c r="AI906" s="57">
        <f t="shared" si="336"/>
        <v>8.7191666666666667E-2</v>
      </c>
      <c r="AJ906" s="56">
        <f t="shared" si="337"/>
        <v>0.5634356488960689</v>
      </c>
      <c r="AK906" s="54">
        <f t="shared" si="338"/>
        <v>8.7191666666666663</v>
      </c>
      <c r="AL906" s="46"/>
      <c r="AM906" s="41"/>
    </row>
    <row r="907" spans="1:39" x14ac:dyDescent="0.25">
      <c r="A907" s="27" t="s">
        <v>18</v>
      </c>
      <c r="B907" s="27" t="s">
        <v>19</v>
      </c>
      <c r="C907" s="27" t="s">
        <v>16</v>
      </c>
      <c r="D907" s="27" t="s">
        <v>11814</v>
      </c>
      <c r="E907" s="2">
        <v>100</v>
      </c>
      <c r="F907" s="3">
        <v>10.72</v>
      </c>
      <c r="G907" s="3">
        <v>2.4950000000000001</v>
      </c>
      <c r="H907" s="3">
        <v>9.85</v>
      </c>
      <c r="I907" s="3">
        <v>91.88</v>
      </c>
      <c r="J907" s="27" t="s">
        <v>1671</v>
      </c>
      <c r="K907" s="1" t="s">
        <v>1587</v>
      </c>
      <c r="L907" s="50">
        <f t="shared" si="317"/>
        <v>12</v>
      </c>
      <c r="M907" s="51">
        <f t="shared" si="318"/>
        <v>2025</v>
      </c>
      <c r="N907" s="65">
        <f t="shared" si="319"/>
        <v>45992</v>
      </c>
      <c r="O907" s="52">
        <f t="shared" si="320"/>
        <v>0.1072</v>
      </c>
      <c r="P907" s="52">
        <f t="shared" si="321"/>
        <v>10.72</v>
      </c>
      <c r="Q907" s="53">
        <f t="shared" si="322"/>
        <v>2.495E-2</v>
      </c>
      <c r="R907" s="52">
        <f t="shared" si="323"/>
        <v>0.13214999999999999</v>
      </c>
      <c r="S907" s="54">
        <f t="shared" si="324"/>
        <v>13.215</v>
      </c>
      <c r="T907" s="52">
        <f t="shared" si="325"/>
        <v>-8.7000000000000098E-3</v>
      </c>
      <c r="U907" s="52">
        <f t="shared" si="326"/>
        <v>0.12344999999999998</v>
      </c>
      <c r="V907" s="52">
        <f t="shared" si="327"/>
        <v>12.344999999999997</v>
      </c>
      <c r="W907" s="55">
        <f>SUMIF(GLS!B:B,K907,GLS!C:C)</f>
        <v>5.25</v>
      </c>
      <c r="X907" s="55"/>
      <c r="Y907" s="55"/>
      <c r="Z907" s="52">
        <f t="shared" si="328"/>
        <v>-5.25</v>
      </c>
      <c r="AA907" s="52">
        <f t="shared" si="329"/>
        <v>-2.625</v>
      </c>
      <c r="AB907" s="52">
        <f t="shared" si="330"/>
        <v>-2.6249999999999999E-2</v>
      </c>
      <c r="AC907" s="52">
        <f t="shared" si="331"/>
        <v>9.7199999999999981E-2</v>
      </c>
      <c r="AD907" s="56">
        <f t="shared" si="332"/>
        <v>0.73552780930760486</v>
      </c>
      <c r="AE907" s="57">
        <f t="shared" si="333"/>
        <v>9.7199999999999989</v>
      </c>
      <c r="AF907" s="53">
        <f>IFERROR(-ABS(INDEX('frais amazon 011225-150326'!H:H,MATCH(Reproting_ERPALIN!K907,'frais amazon 011225-150326'!D:D,0))/1.2),"Commande hors la France")</f>
        <v>-5.3416666666666668</v>
      </c>
      <c r="AG907" s="53">
        <f t="shared" si="334"/>
        <v>-2.6708333333333329</v>
      </c>
      <c r="AH907" s="53">
        <f t="shared" si="335"/>
        <v>-2.670833333333333E-2</v>
      </c>
      <c r="AI907" s="57">
        <f t="shared" si="336"/>
        <v>7.0491666666666647E-2</v>
      </c>
      <c r="AJ907" s="56">
        <f t="shared" si="337"/>
        <v>0.53342161684953959</v>
      </c>
      <c r="AK907" s="54">
        <f t="shared" si="338"/>
        <v>7.0491666666666646</v>
      </c>
      <c r="AL907" s="46"/>
      <c r="AM907" s="41"/>
    </row>
    <row r="908" spans="1:39" x14ac:dyDescent="0.25">
      <c r="A908" s="27" t="s">
        <v>1588</v>
      </c>
      <c r="B908" s="27" t="s">
        <v>1589</v>
      </c>
      <c r="C908" s="27" t="s">
        <v>81</v>
      </c>
      <c r="D908" s="27" t="s">
        <v>11812</v>
      </c>
      <c r="E908" s="2">
        <v>100</v>
      </c>
      <c r="F908" s="23">
        <v>6.28</v>
      </c>
      <c r="G908" s="3" t="s">
        <v>12</v>
      </c>
      <c r="H908" s="3">
        <v>5.41</v>
      </c>
      <c r="I908" s="3">
        <v>86.15</v>
      </c>
      <c r="J908" s="27" t="s">
        <v>1671</v>
      </c>
      <c r="K908" s="1" t="s">
        <v>1590</v>
      </c>
      <c r="L908" s="50">
        <f t="shared" si="317"/>
        <v>1</v>
      </c>
      <c r="M908" s="51">
        <f t="shared" si="318"/>
        <v>2026</v>
      </c>
      <c r="N908" s="65">
        <f t="shared" si="319"/>
        <v>46023</v>
      </c>
      <c r="O908" s="52">
        <f t="shared" si="320"/>
        <v>6.2800000000000009E-2</v>
      </c>
      <c r="P908" s="52">
        <f t="shared" si="321"/>
        <v>6.2800000000000011</v>
      </c>
      <c r="Q908" s="53">
        <f t="shared" si="322"/>
        <v>0</v>
      </c>
      <c r="R908" s="52">
        <f t="shared" si="323"/>
        <v>6.2800000000000009E-2</v>
      </c>
      <c r="S908" s="54">
        <f t="shared" si="324"/>
        <v>6.2800000000000011</v>
      </c>
      <c r="T908" s="52">
        <f t="shared" si="325"/>
        <v>-8.7000000000000011E-3</v>
      </c>
      <c r="U908" s="52">
        <f t="shared" si="326"/>
        <v>5.4100000000000009E-2</v>
      </c>
      <c r="V908" s="52">
        <f t="shared" si="327"/>
        <v>5.410000000000001</v>
      </c>
      <c r="W908" s="55">
        <f>SUMIF(GLS!B:B,K908,GLS!C:C)</f>
        <v>5.25</v>
      </c>
      <c r="X908" s="55"/>
      <c r="Y908" s="55"/>
      <c r="Z908" s="52">
        <f t="shared" si="328"/>
        <v>-5.25</v>
      </c>
      <c r="AA908" s="52">
        <f t="shared" si="329"/>
        <v>-5.25</v>
      </c>
      <c r="AB908" s="52">
        <f t="shared" si="330"/>
        <v>-5.2499999999999998E-2</v>
      </c>
      <c r="AC908" s="52">
        <f t="shared" si="331"/>
        <v>1.6000000000000111E-3</v>
      </c>
      <c r="AD908" s="56">
        <f t="shared" si="332"/>
        <v>2.5477707006369602E-2</v>
      </c>
      <c r="AE908" s="57">
        <f t="shared" si="333"/>
        <v>0.16000000000000111</v>
      </c>
      <c r="AF908" s="53">
        <f>IFERROR(-ABS(INDEX('frais amazon 011225-150326'!H:H,MATCH(Reproting_ERPALIN!K908,'frais amazon 011225-150326'!D:D,0))/1.2),"Commande hors la France")</f>
        <v>-1.1499999999999999</v>
      </c>
      <c r="AG908" s="53">
        <f t="shared" si="334"/>
        <v>-1.1499999999999999</v>
      </c>
      <c r="AH908" s="53">
        <f t="shared" si="335"/>
        <v>-1.15E-2</v>
      </c>
      <c r="AI908" s="57">
        <f t="shared" si="336"/>
        <v>-9.8999999999999887E-3</v>
      </c>
      <c r="AJ908" s="56">
        <f t="shared" si="337"/>
        <v>-0.15764331210191063</v>
      </c>
      <c r="AK908" s="54">
        <f t="shared" si="338"/>
        <v>-0.98999999999999888</v>
      </c>
      <c r="AL908" s="46"/>
      <c r="AM908" s="41"/>
    </row>
    <row r="909" spans="1:39" x14ac:dyDescent="0.25">
      <c r="A909" s="27" t="s">
        <v>14</v>
      </c>
      <c r="B909" s="27" t="s">
        <v>15</v>
      </c>
      <c r="C909" s="27" t="s">
        <v>16</v>
      </c>
      <c r="D909" s="27" t="s">
        <v>11815</v>
      </c>
      <c r="E909" s="2">
        <v>100</v>
      </c>
      <c r="F909" s="3">
        <v>15.93</v>
      </c>
      <c r="G909" s="3">
        <v>8.68</v>
      </c>
      <c r="H909" s="3">
        <v>14.47</v>
      </c>
      <c r="I909" s="3">
        <v>90.83</v>
      </c>
      <c r="J909" s="27" t="s">
        <v>1916</v>
      </c>
      <c r="K909" s="1" t="s">
        <v>1593</v>
      </c>
      <c r="L909" s="50">
        <f t="shared" si="317"/>
        <v>2</v>
      </c>
      <c r="M909" s="51">
        <f t="shared" si="318"/>
        <v>2026</v>
      </c>
      <c r="N909" s="65">
        <f t="shared" si="319"/>
        <v>46054</v>
      </c>
      <c r="O909" s="52">
        <f t="shared" si="320"/>
        <v>0.1593</v>
      </c>
      <c r="P909" s="52">
        <f t="shared" si="321"/>
        <v>15.93</v>
      </c>
      <c r="Q909" s="53">
        <f t="shared" si="322"/>
        <v>8.6800000000000002E-2</v>
      </c>
      <c r="R909" s="52">
        <f t="shared" si="323"/>
        <v>0.24609999999999999</v>
      </c>
      <c r="S909" s="54">
        <f t="shared" si="324"/>
        <v>24.61</v>
      </c>
      <c r="T909" s="52">
        <f t="shared" si="325"/>
        <v>-1.4599999999999991E-2</v>
      </c>
      <c r="U909" s="52">
        <f t="shared" si="326"/>
        <v>0.23149999999999998</v>
      </c>
      <c r="V909" s="52">
        <f t="shared" si="327"/>
        <v>23.15</v>
      </c>
      <c r="W909" s="55">
        <f>SUMIF(GLS!B:B,K909,GLS!C:C)</f>
        <v>10.719999999999999</v>
      </c>
      <c r="X909" s="55"/>
      <c r="Y909" s="55"/>
      <c r="Z909" s="52">
        <f t="shared" si="328"/>
        <v>-10.719999999999999</v>
      </c>
      <c r="AA909" s="52">
        <f t="shared" si="329"/>
        <v>-10.72</v>
      </c>
      <c r="AB909" s="52">
        <f t="shared" si="330"/>
        <v>-0.1072</v>
      </c>
      <c r="AC909" s="52">
        <f t="shared" si="331"/>
        <v>0.12429999999999998</v>
      </c>
      <c r="AD909" s="56">
        <f t="shared" si="332"/>
        <v>0.50507923608289307</v>
      </c>
      <c r="AE909" s="57">
        <f t="shared" si="333"/>
        <v>12.429999999999998</v>
      </c>
      <c r="AF909" s="53" t="str">
        <f>IFERROR(-ABS(INDEX('frais amazon 011225-150326'!H:H,MATCH(Reproting_ERPALIN!K909,'frais amazon 011225-150326'!D:D,0))/1.2),"Commande hors la France")</f>
        <v>Commande hors la France</v>
      </c>
      <c r="AG909" s="53">
        <f t="shared" si="334"/>
        <v>0</v>
      </c>
      <c r="AH909" s="53">
        <f t="shared" si="335"/>
        <v>0</v>
      </c>
      <c r="AI909" s="57">
        <f t="shared" si="336"/>
        <v>0.12429999999999998</v>
      </c>
      <c r="AJ909" s="56">
        <f t="shared" si="337"/>
        <v>0.50507923608289307</v>
      </c>
      <c r="AK909" s="54">
        <f t="shared" si="338"/>
        <v>12.429999999999998</v>
      </c>
      <c r="AL909" s="46"/>
      <c r="AM909" s="41"/>
    </row>
    <row r="910" spans="1:39" x14ac:dyDescent="0.25">
      <c r="A910" s="27" t="s">
        <v>1594</v>
      </c>
      <c r="B910" s="27" t="s">
        <v>1595</v>
      </c>
      <c r="C910" s="27" t="s">
        <v>16</v>
      </c>
      <c r="D910" s="27" t="s">
        <v>11815</v>
      </c>
      <c r="E910" s="2">
        <v>50</v>
      </c>
      <c r="F910" s="3">
        <v>12.27</v>
      </c>
      <c r="G910" s="3">
        <v>0.90727272727273001</v>
      </c>
      <c r="H910" s="3">
        <v>9.92</v>
      </c>
      <c r="I910" s="3">
        <v>80.849999999999994</v>
      </c>
      <c r="J910" s="27" t="s">
        <v>1671</v>
      </c>
      <c r="K910" s="1" t="s">
        <v>1596</v>
      </c>
      <c r="L910" s="50">
        <f t="shared" si="317"/>
        <v>2</v>
      </c>
      <c r="M910" s="51">
        <f t="shared" si="318"/>
        <v>2026</v>
      </c>
      <c r="N910" s="65">
        <f t="shared" si="319"/>
        <v>46054</v>
      </c>
      <c r="O910" s="52">
        <f t="shared" si="320"/>
        <v>0.24539999999999998</v>
      </c>
      <c r="P910" s="52">
        <f t="shared" si="321"/>
        <v>12.27</v>
      </c>
      <c r="Q910" s="53">
        <f t="shared" si="322"/>
        <v>1.81454545454546E-2</v>
      </c>
      <c r="R910" s="52">
        <f t="shared" si="323"/>
        <v>0.26354545454545458</v>
      </c>
      <c r="S910" s="54">
        <f t="shared" si="324"/>
        <v>13.177272727272729</v>
      </c>
      <c r="T910" s="52">
        <f t="shared" si="325"/>
        <v>-4.6999999999999993E-2</v>
      </c>
      <c r="U910" s="52">
        <f t="shared" si="326"/>
        <v>0.2165454545454546</v>
      </c>
      <c r="V910" s="52">
        <f t="shared" si="327"/>
        <v>10.82727272727273</v>
      </c>
      <c r="W910" s="55">
        <f>SUMIF(GLS!B:B,K910,GLS!C:C)</f>
        <v>5.49</v>
      </c>
      <c r="X910" s="55"/>
      <c r="Y910" s="55"/>
      <c r="Z910" s="52">
        <f t="shared" si="328"/>
        <v>-5.49</v>
      </c>
      <c r="AA910" s="52">
        <f t="shared" si="329"/>
        <v>-0.99818181818181817</v>
      </c>
      <c r="AB910" s="52">
        <f t="shared" si="330"/>
        <v>-1.9963636363636364E-2</v>
      </c>
      <c r="AC910" s="52">
        <f t="shared" si="331"/>
        <v>0.19658181818181825</v>
      </c>
      <c r="AD910" s="56">
        <f t="shared" si="332"/>
        <v>0.74591238358054512</v>
      </c>
      <c r="AE910" s="57">
        <f t="shared" si="333"/>
        <v>9.8290909090909118</v>
      </c>
      <c r="AF910" s="53">
        <f>IFERROR(-ABS(INDEX('frais amazon 011225-150326'!H:H,MATCH(Reproting_ERPALIN!K910,'frais amazon 011225-150326'!D:D,0))/1.2),"Commande hors la France")</f>
        <v>-9.6</v>
      </c>
      <c r="AG910" s="53">
        <f t="shared" si="334"/>
        <v>-1.7454545454545454</v>
      </c>
      <c r="AH910" s="53">
        <f t="shared" si="335"/>
        <v>-3.490909090909091E-2</v>
      </c>
      <c r="AI910" s="57">
        <f t="shared" si="336"/>
        <v>0.16167272727272733</v>
      </c>
      <c r="AJ910" s="56">
        <f t="shared" si="337"/>
        <v>0.61345291479820641</v>
      </c>
      <c r="AK910" s="54">
        <f t="shared" si="338"/>
        <v>8.0836363636363657</v>
      </c>
      <c r="AL910" s="46"/>
      <c r="AM910" s="41"/>
    </row>
    <row r="911" spans="1:39" x14ac:dyDescent="0.25">
      <c r="A911" s="27" t="s">
        <v>223</v>
      </c>
      <c r="B911" s="27" t="s">
        <v>224</v>
      </c>
      <c r="C911" s="27" t="s">
        <v>16</v>
      </c>
      <c r="D911" s="27" t="s">
        <v>11815</v>
      </c>
      <c r="E911" s="2">
        <v>100</v>
      </c>
      <c r="F911" s="3">
        <v>11.41</v>
      </c>
      <c r="G911" s="3">
        <v>1.8145454545455</v>
      </c>
      <c r="H911" s="3">
        <v>10.199999999999999</v>
      </c>
      <c r="I911" s="3">
        <v>89.4</v>
      </c>
      <c r="J911" s="27" t="s">
        <v>1671</v>
      </c>
      <c r="K911" s="1" t="s">
        <v>1596</v>
      </c>
      <c r="L911" s="50">
        <f t="shared" si="317"/>
        <v>2</v>
      </c>
      <c r="M911" s="51">
        <f t="shared" si="318"/>
        <v>2026</v>
      </c>
      <c r="N911" s="65">
        <f t="shared" si="319"/>
        <v>46054</v>
      </c>
      <c r="O911" s="52">
        <f t="shared" si="320"/>
        <v>0.11410000000000001</v>
      </c>
      <c r="P911" s="52">
        <f t="shared" si="321"/>
        <v>11.41</v>
      </c>
      <c r="Q911" s="53">
        <f t="shared" si="322"/>
        <v>1.8145454545454999E-2</v>
      </c>
      <c r="R911" s="52">
        <f t="shared" si="323"/>
        <v>0.132245454545455</v>
      </c>
      <c r="S911" s="54">
        <f t="shared" si="324"/>
        <v>13.224545454545499</v>
      </c>
      <c r="T911" s="52">
        <f t="shared" si="325"/>
        <v>-1.2100000000000008E-2</v>
      </c>
      <c r="U911" s="52">
        <f t="shared" si="326"/>
        <v>0.12014545454545499</v>
      </c>
      <c r="V911" s="52">
        <f t="shared" si="327"/>
        <v>12.014545454545498</v>
      </c>
      <c r="W911" s="55">
        <f>SUMIF(GLS!B:B,K911,GLS!C:C)</f>
        <v>5.49</v>
      </c>
      <c r="X911" s="55"/>
      <c r="Y911" s="55"/>
      <c r="Z911" s="52">
        <f t="shared" si="328"/>
        <v>-5.49</v>
      </c>
      <c r="AA911" s="52">
        <f t="shared" si="329"/>
        <v>-1.9963636363636363</v>
      </c>
      <c r="AB911" s="52">
        <f t="shared" si="330"/>
        <v>-1.9963636363636364E-2</v>
      </c>
      <c r="AC911" s="52">
        <f t="shared" si="331"/>
        <v>0.10018181818181862</v>
      </c>
      <c r="AD911" s="56">
        <f t="shared" si="332"/>
        <v>0.75754451089571806</v>
      </c>
      <c r="AE911" s="57">
        <f t="shared" si="333"/>
        <v>10.018181818181862</v>
      </c>
      <c r="AF911" s="53">
        <f>IFERROR(-ABS(INDEX('frais amazon 011225-150326'!H:H,MATCH(Reproting_ERPALIN!K911,'frais amazon 011225-150326'!D:D,0))/1.2),"Commande hors la France")</f>
        <v>-9.6</v>
      </c>
      <c r="AG911" s="53">
        <f t="shared" si="334"/>
        <v>-3.4909090909090907</v>
      </c>
      <c r="AH911" s="53">
        <f t="shared" si="335"/>
        <v>-3.490909090909091E-2</v>
      </c>
      <c r="AI911" s="57">
        <f t="shared" si="336"/>
        <v>6.5272727272727704E-2</v>
      </c>
      <c r="AJ911" s="56">
        <f t="shared" si="337"/>
        <v>0.49357255791572302</v>
      </c>
      <c r="AK911" s="54">
        <f t="shared" si="338"/>
        <v>6.52727272727277</v>
      </c>
      <c r="AL911" s="46"/>
      <c r="AM911" s="41"/>
    </row>
    <row r="912" spans="1:39" x14ac:dyDescent="0.25">
      <c r="A912" s="27" t="s">
        <v>1597</v>
      </c>
      <c r="B912" s="27" t="s">
        <v>1598</v>
      </c>
      <c r="C912" s="27" t="s">
        <v>16</v>
      </c>
      <c r="D912" s="27" t="s">
        <v>11815</v>
      </c>
      <c r="E912" s="2">
        <v>25</v>
      </c>
      <c r="F912" s="3">
        <v>10.69</v>
      </c>
      <c r="G912" s="3">
        <v>0.45363636363636001</v>
      </c>
      <c r="H912" s="3">
        <v>7.99</v>
      </c>
      <c r="I912" s="3">
        <v>74.7</v>
      </c>
      <c r="J912" s="27" t="s">
        <v>1671</v>
      </c>
      <c r="K912" s="1" t="s">
        <v>1596</v>
      </c>
      <c r="L912" s="50">
        <f t="shared" si="317"/>
        <v>2</v>
      </c>
      <c r="M912" s="51">
        <f t="shared" si="318"/>
        <v>2026</v>
      </c>
      <c r="N912" s="65">
        <f t="shared" si="319"/>
        <v>46054</v>
      </c>
      <c r="O912" s="52">
        <f t="shared" si="320"/>
        <v>0.42759999999999998</v>
      </c>
      <c r="P912" s="52">
        <f t="shared" si="321"/>
        <v>10.69</v>
      </c>
      <c r="Q912" s="53">
        <f t="shared" si="322"/>
        <v>1.8145454545454399E-2</v>
      </c>
      <c r="R912" s="52">
        <f t="shared" si="323"/>
        <v>0.44574545454545439</v>
      </c>
      <c r="S912" s="54">
        <f t="shared" si="324"/>
        <v>11.143636363636359</v>
      </c>
      <c r="T912" s="52">
        <f t="shared" si="325"/>
        <v>-0.10799999999999997</v>
      </c>
      <c r="U912" s="52">
        <f t="shared" si="326"/>
        <v>0.3377454545454544</v>
      </c>
      <c r="V912" s="52">
        <f t="shared" si="327"/>
        <v>8.4436363636363598</v>
      </c>
      <c r="W912" s="55">
        <f>SUMIF(GLS!B:B,K912,GLS!C:C)</f>
        <v>5.49</v>
      </c>
      <c r="X912" s="55"/>
      <c r="Y912" s="55"/>
      <c r="Z912" s="52">
        <f t="shared" si="328"/>
        <v>-5.49</v>
      </c>
      <c r="AA912" s="52">
        <f t="shared" si="329"/>
        <v>-0.49909090909090909</v>
      </c>
      <c r="AB912" s="52">
        <f t="shared" si="330"/>
        <v>-1.9963636363636364E-2</v>
      </c>
      <c r="AC912" s="52">
        <f t="shared" si="331"/>
        <v>0.31778181818181805</v>
      </c>
      <c r="AD912" s="56">
        <f t="shared" si="332"/>
        <v>0.71292217327459617</v>
      </c>
      <c r="AE912" s="57">
        <f t="shared" si="333"/>
        <v>7.9445454545454517</v>
      </c>
      <c r="AF912" s="53">
        <f>IFERROR(-ABS(INDEX('frais amazon 011225-150326'!H:H,MATCH(Reproting_ERPALIN!K912,'frais amazon 011225-150326'!D:D,0))/1.2),"Commande hors la France")</f>
        <v>-9.6</v>
      </c>
      <c r="AG912" s="53">
        <f t="shared" si="334"/>
        <v>-0.87272727272727268</v>
      </c>
      <c r="AH912" s="53">
        <f t="shared" si="335"/>
        <v>-3.490909090909091E-2</v>
      </c>
      <c r="AI912" s="57">
        <f t="shared" si="336"/>
        <v>0.28287272727272716</v>
      </c>
      <c r="AJ912" s="56">
        <f t="shared" si="337"/>
        <v>0.63460597161037691</v>
      </c>
      <c r="AK912" s="54">
        <f t="shared" si="338"/>
        <v>7.0718181818181787</v>
      </c>
      <c r="AL912" s="46"/>
      <c r="AM912" s="41"/>
    </row>
    <row r="913" spans="1:39" x14ac:dyDescent="0.25">
      <c r="A913" s="27" t="s">
        <v>757</v>
      </c>
      <c r="B913" s="27" t="s">
        <v>758</v>
      </c>
      <c r="C913" s="27" t="s">
        <v>16</v>
      </c>
      <c r="D913" s="27" t="s">
        <v>11815</v>
      </c>
      <c r="E913" s="2">
        <v>100</v>
      </c>
      <c r="F913" s="3">
        <v>12.2</v>
      </c>
      <c r="G913" s="3">
        <v>1.8145454545455</v>
      </c>
      <c r="H913" s="3">
        <v>10.46</v>
      </c>
      <c r="I913" s="3">
        <v>85.74</v>
      </c>
      <c r="J913" s="27" t="s">
        <v>1671</v>
      </c>
      <c r="K913" s="1" t="s">
        <v>1596</v>
      </c>
      <c r="L913" s="50">
        <f t="shared" si="317"/>
        <v>2</v>
      </c>
      <c r="M913" s="51">
        <f t="shared" si="318"/>
        <v>2026</v>
      </c>
      <c r="N913" s="65">
        <f t="shared" si="319"/>
        <v>46054</v>
      </c>
      <c r="O913" s="52">
        <f t="shared" si="320"/>
        <v>0.122</v>
      </c>
      <c r="P913" s="52">
        <f t="shared" si="321"/>
        <v>12.2</v>
      </c>
      <c r="Q913" s="53">
        <f t="shared" si="322"/>
        <v>1.8145454545454999E-2</v>
      </c>
      <c r="R913" s="52">
        <f t="shared" si="323"/>
        <v>0.14014545454545499</v>
      </c>
      <c r="S913" s="54">
        <f t="shared" si="324"/>
        <v>14.014545454545498</v>
      </c>
      <c r="T913" s="52">
        <f t="shared" si="325"/>
        <v>-1.7399999999999985E-2</v>
      </c>
      <c r="U913" s="52">
        <f t="shared" si="326"/>
        <v>0.122745454545455</v>
      </c>
      <c r="V913" s="52">
        <f t="shared" si="327"/>
        <v>12.2745454545455</v>
      </c>
      <c r="W913" s="55">
        <f>SUMIF(GLS!B:B,K913,GLS!C:C)</f>
        <v>5.49</v>
      </c>
      <c r="X913" s="55"/>
      <c r="Y913" s="55"/>
      <c r="Z913" s="52">
        <f t="shared" si="328"/>
        <v>-5.49</v>
      </c>
      <c r="AA913" s="52">
        <f t="shared" si="329"/>
        <v>-1.9963636363636363</v>
      </c>
      <c r="AB913" s="52">
        <f t="shared" si="330"/>
        <v>-1.9963636363636364E-2</v>
      </c>
      <c r="AC913" s="52">
        <f t="shared" si="331"/>
        <v>0.10278181818181864</v>
      </c>
      <c r="AD913" s="56">
        <f t="shared" si="332"/>
        <v>0.73339387649195731</v>
      </c>
      <c r="AE913" s="57">
        <f t="shared" si="333"/>
        <v>10.278181818181864</v>
      </c>
      <c r="AF913" s="53">
        <f>IFERROR(-ABS(INDEX('frais amazon 011225-150326'!H:H,MATCH(Reproting_ERPALIN!K913,'frais amazon 011225-150326'!D:D,0))/1.2),"Commande hors la France")</f>
        <v>-9.6</v>
      </c>
      <c r="AG913" s="53">
        <f t="shared" si="334"/>
        <v>-3.4909090909090907</v>
      </c>
      <c r="AH913" s="53">
        <f t="shared" si="335"/>
        <v>-3.490909090909091E-2</v>
      </c>
      <c r="AI913" s="57">
        <f t="shared" si="336"/>
        <v>6.7872727272727723E-2</v>
      </c>
      <c r="AJ913" s="56">
        <f t="shared" si="337"/>
        <v>0.48430202387130422</v>
      </c>
      <c r="AK913" s="54">
        <f t="shared" si="338"/>
        <v>6.7872727272727724</v>
      </c>
      <c r="AL913" s="46"/>
      <c r="AM913" s="41"/>
    </row>
    <row r="914" spans="1:39" x14ac:dyDescent="0.25">
      <c r="A914" s="27" t="s">
        <v>9</v>
      </c>
      <c r="B914" s="27" t="s">
        <v>10</v>
      </c>
      <c r="C914" s="27" t="s">
        <v>11</v>
      </c>
      <c r="D914" s="27" t="s">
        <v>11812</v>
      </c>
      <c r="E914" s="2">
        <v>30</v>
      </c>
      <c r="F914" s="23">
        <v>13.49</v>
      </c>
      <c r="G914" s="3" t="s">
        <v>12</v>
      </c>
      <c r="H914" s="3">
        <v>9.2200000000000006</v>
      </c>
      <c r="I914" s="3">
        <v>68.31</v>
      </c>
      <c r="J914" s="27" t="s">
        <v>1671</v>
      </c>
      <c r="K914" s="1" t="s">
        <v>1599</v>
      </c>
      <c r="L914" s="50">
        <f t="shared" si="317"/>
        <v>1</v>
      </c>
      <c r="M914" s="51">
        <f t="shared" si="318"/>
        <v>2026</v>
      </c>
      <c r="N914" s="65">
        <f t="shared" si="319"/>
        <v>46023</v>
      </c>
      <c r="O914" s="52">
        <f t="shared" si="320"/>
        <v>0.44966666666666666</v>
      </c>
      <c r="P914" s="52">
        <f t="shared" si="321"/>
        <v>13.49</v>
      </c>
      <c r="Q914" s="53">
        <f t="shared" si="322"/>
        <v>0</v>
      </c>
      <c r="R914" s="52">
        <f t="shared" si="323"/>
        <v>0.44966666666666666</v>
      </c>
      <c r="S914" s="54">
        <f t="shared" si="324"/>
        <v>13.49</v>
      </c>
      <c r="T914" s="52">
        <f t="shared" si="325"/>
        <v>-0.14233333333333331</v>
      </c>
      <c r="U914" s="52">
        <f t="shared" si="326"/>
        <v>0.30733333333333335</v>
      </c>
      <c r="V914" s="52">
        <f t="shared" si="327"/>
        <v>9.2200000000000006</v>
      </c>
      <c r="W914" s="55">
        <f>SUMIF(GLS!B:B,K914,GLS!C:C)</f>
        <v>5.48</v>
      </c>
      <c r="X914" s="55"/>
      <c r="Y914" s="55"/>
      <c r="Z914" s="52">
        <f t="shared" si="328"/>
        <v>-5.48</v>
      </c>
      <c r="AA914" s="52">
        <f t="shared" si="329"/>
        <v>-5.48</v>
      </c>
      <c r="AB914" s="52">
        <f t="shared" si="330"/>
        <v>-0.18266666666666667</v>
      </c>
      <c r="AC914" s="52">
        <f t="shared" si="331"/>
        <v>0.12466666666666668</v>
      </c>
      <c r="AD914" s="56">
        <f t="shared" si="332"/>
        <v>0.27724240177909565</v>
      </c>
      <c r="AE914" s="57">
        <f t="shared" si="333"/>
        <v>3.74</v>
      </c>
      <c r="AF914" s="53">
        <f>IFERROR(-ABS(INDEX('frais amazon 011225-150326'!H:H,MATCH(Reproting_ERPALIN!K914,'frais amazon 011225-150326'!D:D,0))/1.2),"Commande hors la France")</f>
        <v>-2.4916666666666671</v>
      </c>
      <c r="AG914" s="53">
        <f t="shared" si="334"/>
        <v>-2.4916666666666671</v>
      </c>
      <c r="AH914" s="53">
        <f t="shared" si="335"/>
        <v>-8.3055555555555577E-2</v>
      </c>
      <c r="AI914" s="57">
        <f t="shared" si="336"/>
        <v>4.1611111111111099E-2</v>
      </c>
      <c r="AJ914" s="56">
        <f t="shared" si="337"/>
        <v>9.2537682233753374E-2</v>
      </c>
      <c r="AK914" s="54">
        <f t="shared" si="338"/>
        <v>1.2483333333333331</v>
      </c>
      <c r="AL914" s="46"/>
      <c r="AM914" s="41"/>
    </row>
    <row r="915" spans="1:39" x14ac:dyDescent="0.25">
      <c r="A915" s="27" t="s">
        <v>9</v>
      </c>
      <c r="B915" s="27" t="s">
        <v>10</v>
      </c>
      <c r="C915" s="27" t="s">
        <v>11</v>
      </c>
      <c r="D915" s="27" t="s">
        <v>11812</v>
      </c>
      <c r="E915" s="2">
        <v>15</v>
      </c>
      <c r="F915" s="23">
        <v>6.93</v>
      </c>
      <c r="G915" s="3">
        <v>4.99</v>
      </c>
      <c r="H915" s="3">
        <v>4.79</v>
      </c>
      <c r="I915" s="3">
        <v>69.16</v>
      </c>
      <c r="J915" s="27" t="s">
        <v>1671</v>
      </c>
      <c r="K915" s="1" t="s">
        <v>1600</v>
      </c>
      <c r="L915" s="50">
        <f t="shared" si="317"/>
        <v>1</v>
      </c>
      <c r="M915" s="51">
        <f t="shared" si="318"/>
        <v>2026</v>
      </c>
      <c r="N915" s="65">
        <f t="shared" si="319"/>
        <v>46023</v>
      </c>
      <c r="O915" s="52">
        <f t="shared" si="320"/>
        <v>0.46199999999999997</v>
      </c>
      <c r="P915" s="52">
        <f t="shared" si="321"/>
        <v>6.93</v>
      </c>
      <c r="Q915" s="53">
        <f t="shared" si="322"/>
        <v>0.33266666666666667</v>
      </c>
      <c r="R915" s="52">
        <f t="shared" si="323"/>
        <v>0.79466666666666663</v>
      </c>
      <c r="S915" s="54">
        <f t="shared" si="324"/>
        <v>11.92</v>
      </c>
      <c r="T915" s="52">
        <f t="shared" si="325"/>
        <v>-0.14266666666666664</v>
      </c>
      <c r="U915" s="52">
        <f t="shared" si="326"/>
        <v>0.65200000000000002</v>
      </c>
      <c r="V915" s="52">
        <f t="shared" si="327"/>
        <v>9.7800000000000011</v>
      </c>
      <c r="W915" s="55">
        <f>SUMIF(GLS!B:B,K915,GLS!C:C)</f>
        <v>5.25</v>
      </c>
      <c r="X915" s="55"/>
      <c r="Y915" s="55"/>
      <c r="Z915" s="52">
        <f t="shared" si="328"/>
        <v>-5.25</v>
      </c>
      <c r="AA915" s="52">
        <f t="shared" si="329"/>
        <v>-5.25</v>
      </c>
      <c r="AB915" s="52">
        <f t="shared" si="330"/>
        <v>-0.35</v>
      </c>
      <c r="AC915" s="52">
        <f t="shared" si="331"/>
        <v>0.30200000000000005</v>
      </c>
      <c r="AD915" s="56">
        <f t="shared" si="332"/>
        <v>0.38003355704697994</v>
      </c>
      <c r="AE915" s="57">
        <f t="shared" si="333"/>
        <v>4.5300000000000011</v>
      </c>
      <c r="AF915" s="53">
        <f>IFERROR(-ABS(INDEX('frais amazon 011225-150326'!H:H,MATCH(Reproting_ERPALIN!K915,'frais amazon 011225-150326'!D:D,0))/1.2),"Commande hors la France")</f>
        <v>-2.2083333333333335</v>
      </c>
      <c r="AG915" s="53">
        <f t="shared" si="334"/>
        <v>-2.2083333333333335</v>
      </c>
      <c r="AH915" s="53">
        <f t="shared" si="335"/>
        <v>-0.14722222222222223</v>
      </c>
      <c r="AI915" s="57">
        <f t="shared" si="336"/>
        <v>0.15477777777777782</v>
      </c>
      <c r="AJ915" s="56">
        <f t="shared" si="337"/>
        <v>0.1947706935123043</v>
      </c>
      <c r="AK915" s="54">
        <f t="shared" si="338"/>
        <v>2.3216666666666672</v>
      </c>
      <c r="AL915" s="46"/>
      <c r="AM915" s="41"/>
    </row>
    <row r="916" spans="1:39" x14ac:dyDescent="0.25">
      <c r="A916" s="27" t="s">
        <v>223</v>
      </c>
      <c r="B916" s="27" t="s">
        <v>224</v>
      </c>
      <c r="C916" s="27" t="s">
        <v>16</v>
      </c>
      <c r="D916" s="27" t="s">
        <v>11815</v>
      </c>
      <c r="E916" s="2">
        <v>100</v>
      </c>
      <c r="F916" s="3">
        <v>10.93</v>
      </c>
      <c r="G916" s="3">
        <v>4.99</v>
      </c>
      <c r="H916" s="3">
        <v>9.7200000000000006</v>
      </c>
      <c r="I916" s="3">
        <v>88.93</v>
      </c>
      <c r="J916" s="27" t="s">
        <v>1671</v>
      </c>
      <c r="K916" s="1" t="s">
        <v>1601</v>
      </c>
      <c r="L916" s="50">
        <f t="shared" si="317"/>
        <v>2</v>
      </c>
      <c r="M916" s="51">
        <f t="shared" si="318"/>
        <v>2026</v>
      </c>
      <c r="N916" s="65">
        <f t="shared" si="319"/>
        <v>46054</v>
      </c>
      <c r="O916" s="52">
        <f t="shared" si="320"/>
        <v>0.10929999999999999</v>
      </c>
      <c r="P916" s="52">
        <f t="shared" si="321"/>
        <v>10.93</v>
      </c>
      <c r="Q916" s="53">
        <f t="shared" si="322"/>
        <v>4.99E-2</v>
      </c>
      <c r="R916" s="52">
        <f t="shared" si="323"/>
        <v>0.15920000000000001</v>
      </c>
      <c r="S916" s="54">
        <f t="shared" si="324"/>
        <v>15.920000000000002</v>
      </c>
      <c r="T916" s="52">
        <f t="shared" si="325"/>
        <v>-1.2099999999999991E-2</v>
      </c>
      <c r="U916" s="52">
        <f t="shared" si="326"/>
        <v>0.14710000000000001</v>
      </c>
      <c r="V916" s="52">
        <f t="shared" si="327"/>
        <v>14.71</v>
      </c>
      <c r="W916" s="55">
        <f>SUMIF(GLS!B:B,K916,GLS!C:C)</f>
        <v>5.25</v>
      </c>
      <c r="X916" s="55"/>
      <c r="Y916" s="55"/>
      <c r="Z916" s="52">
        <f t="shared" si="328"/>
        <v>-5.25</v>
      </c>
      <c r="AA916" s="52">
        <f t="shared" si="329"/>
        <v>-5.25</v>
      </c>
      <c r="AB916" s="52">
        <f t="shared" si="330"/>
        <v>-5.2499999999999998E-2</v>
      </c>
      <c r="AC916" s="52">
        <f t="shared" si="331"/>
        <v>9.4600000000000017E-2</v>
      </c>
      <c r="AD916" s="56">
        <f t="shared" si="332"/>
        <v>0.59422110552763829</v>
      </c>
      <c r="AE916" s="57">
        <f t="shared" si="333"/>
        <v>9.4600000000000009</v>
      </c>
      <c r="AF916" s="53">
        <f>IFERROR(-ABS(INDEX('frais amazon 011225-150326'!H:H,MATCH(Reproting_ERPALIN!K916,'frais amazon 011225-150326'!D:D,0))/1.2),"Commande hors la France")</f>
        <v>-2.95</v>
      </c>
      <c r="AG916" s="53">
        <f t="shared" si="334"/>
        <v>-2.95</v>
      </c>
      <c r="AH916" s="53">
        <f t="shared" si="335"/>
        <v>-2.9500000000000002E-2</v>
      </c>
      <c r="AI916" s="57">
        <f t="shared" si="336"/>
        <v>6.5100000000000019E-2</v>
      </c>
      <c r="AJ916" s="56">
        <f t="shared" si="337"/>
        <v>0.40891959798994987</v>
      </c>
      <c r="AK916" s="54">
        <f t="shared" si="338"/>
        <v>6.5100000000000016</v>
      </c>
      <c r="AL916" s="46"/>
      <c r="AM916" s="41"/>
    </row>
    <row r="917" spans="1:39" x14ac:dyDescent="0.25">
      <c r="A917" s="27" t="s">
        <v>9</v>
      </c>
      <c r="B917" s="27" t="s">
        <v>10</v>
      </c>
      <c r="C917" s="27" t="s">
        <v>11</v>
      </c>
      <c r="D917" s="27" t="s">
        <v>11812</v>
      </c>
      <c r="E917" s="2">
        <v>30</v>
      </c>
      <c r="F917" s="23">
        <v>12.03</v>
      </c>
      <c r="G917" s="3">
        <v>9.18</v>
      </c>
      <c r="H917" s="3">
        <v>7.76</v>
      </c>
      <c r="I917" s="3">
        <v>64.459999999999994</v>
      </c>
      <c r="J917" s="27" t="s">
        <v>1942</v>
      </c>
      <c r="K917" s="1" t="s">
        <v>1602</v>
      </c>
      <c r="L917" s="50">
        <f t="shared" si="317"/>
        <v>1</v>
      </c>
      <c r="M917" s="51">
        <f t="shared" si="318"/>
        <v>2026</v>
      </c>
      <c r="N917" s="65">
        <f t="shared" si="319"/>
        <v>46023</v>
      </c>
      <c r="O917" s="52">
        <f t="shared" si="320"/>
        <v>0.40099999999999997</v>
      </c>
      <c r="P917" s="52">
        <f t="shared" si="321"/>
        <v>12.03</v>
      </c>
      <c r="Q917" s="53">
        <f t="shared" si="322"/>
        <v>0.30599999999999999</v>
      </c>
      <c r="R917" s="52">
        <f t="shared" si="323"/>
        <v>0.70699999999999996</v>
      </c>
      <c r="S917" s="54">
        <f t="shared" si="324"/>
        <v>21.209999999999997</v>
      </c>
      <c r="T917" s="52">
        <f t="shared" si="325"/>
        <v>-0.14233333333333331</v>
      </c>
      <c r="U917" s="52">
        <f t="shared" si="326"/>
        <v>0.56466666666666665</v>
      </c>
      <c r="V917" s="52">
        <f t="shared" si="327"/>
        <v>16.939999999999998</v>
      </c>
      <c r="W917" s="55">
        <f>SUMIF(GLS!B:B,K917,GLS!C:C)</f>
        <v>9.620000000000001</v>
      </c>
      <c r="X917" s="55"/>
      <c r="Y917" s="55"/>
      <c r="Z917" s="52">
        <f t="shared" si="328"/>
        <v>-9.620000000000001</v>
      </c>
      <c r="AA917" s="52">
        <f t="shared" si="329"/>
        <v>-9.620000000000001</v>
      </c>
      <c r="AB917" s="52">
        <f t="shared" si="330"/>
        <v>-0.32066666666666671</v>
      </c>
      <c r="AC917" s="52">
        <f t="shared" si="331"/>
        <v>0.24399999999999994</v>
      </c>
      <c r="AD917" s="56">
        <f t="shared" si="332"/>
        <v>0.34512022630834505</v>
      </c>
      <c r="AE917" s="57">
        <f t="shared" si="333"/>
        <v>7.3199999999999985</v>
      </c>
      <c r="AF917" s="53" t="str">
        <f>IFERROR(-ABS(INDEX('frais amazon 011225-150326'!H:H,MATCH(Reproting_ERPALIN!K917,'frais amazon 011225-150326'!D:D,0))/1.2),"Commande hors la France")</f>
        <v>Commande hors la France</v>
      </c>
      <c r="AG917" s="53">
        <f t="shared" si="334"/>
        <v>0</v>
      </c>
      <c r="AH917" s="53">
        <f t="shared" si="335"/>
        <v>0</v>
      </c>
      <c r="AI917" s="57">
        <f t="shared" si="336"/>
        <v>0.24399999999999994</v>
      </c>
      <c r="AJ917" s="56">
        <f t="shared" si="337"/>
        <v>0.34512022630834505</v>
      </c>
      <c r="AK917" s="54">
        <f t="shared" si="338"/>
        <v>7.3199999999999985</v>
      </c>
      <c r="AL917" s="46"/>
      <c r="AM917" s="41"/>
    </row>
    <row r="918" spans="1:39" x14ac:dyDescent="0.25">
      <c r="A918" s="27" t="s">
        <v>59</v>
      </c>
      <c r="B918" s="27" t="s">
        <v>60</v>
      </c>
      <c r="C918" s="27" t="s">
        <v>16</v>
      </c>
      <c r="D918" s="27" t="s">
        <v>11815</v>
      </c>
      <c r="E918" s="2">
        <v>100</v>
      </c>
      <c r="F918" s="3">
        <v>10.32</v>
      </c>
      <c r="G918" s="3">
        <v>4.99</v>
      </c>
      <c r="H918" s="3">
        <v>9.61</v>
      </c>
      <c r="I918" s="3">
        <v>93.12</v>
      </c>
      <c r="J918" s="27" t="s">
        <v>1671</v>
      </c>
      <c r="K918" s="1" t="s">
        <v>1605</v>
      </c>
      <c r="L918" s="50">
        <f t="shared" si="317"/>
        <v>2</v>
      </c>
      <c r="M918" s="51">
        <f t="shared" si="318"/>
        <v>2026</v>
      </c>
      <c r="N918" s="65">
        <f t="shared" si="319"/>
        <v>46054</v>
      </c>
      <c r="O918" s="52">
        <f t="shared" si="320"/>
        <v>0.1032</v>
      </c>
      <c r="P918" s="52">
        <f t="shared" si="321"/>
        <v>10.32</v>
      </c>
      <c r="Q918" s="53">
        <f t="shared" si="322"/>
        <v>4.99E-2</v>
      </c>
      <c r="R918" s="52">
        <f t="shared" si="323"/>
        <v>0.15310000000000001</v>
      </c>
      <c r="S918" s="54">
        <f t="shared" si="324"/>
        <v>15.310000000000002</v>
      </c>
      <c r="T918" s="52">
        <f t="shared" si="325"/>
        <v>-7.1000000000000082E-3</v>
      </c>
      <c r="U918" s="52">
        <f t="shared" si="326"/>
        <v>0.14600000000000002</v>
      </c>
      <c r="V918" s="52">
        <f t="shared" si="327"/>
        <v>14.600000000000001</v>
      </c>
      <c r="W918" s="55">
        <f>SUMIF(GLS!B:B,K918,GLS!C:C)</f>
        <v>5.25</v>
      </c>
      <c r="X918" s="55"/>
      <c r="Y918" s="55"/>
      <c r="Z918" s="52">
        <f t="shared" si="328"/>
        <v>-5.25</v>
      </c>
      <c r="AA918" s="52">
        <f t="shared" si="329"/>
        <v>-5.25</v>
      </c>
      <c r="AB918" s="52">
        <f t="shared" si="330"/>
        <v>-5.2499999999999998E-2</v>
      </c>
      <c r="AC918" s="52">
        <f t="shared" si="331"/>
        <v>9.3500000000000028E-2</v>
      </c>
      <c r="AD918" s="56">
        <f t="shared" si="332"/>
        <v>0.61071195297191394</v>
      </c>
      <c r="AE918" s="57">
        <f t="shared" si="333"/>
        <v>9.3500000000000032</v>
      </c>
      <c r="AF918" s="53">
        <f>IFERROR(-ABS(INDEX('frais amazon 011225-150326'!H:H,MATCH(Reproting_ERPALIN!K918,'frais amazon 011225-150326'!D:D,0))/1.2),"Commande hors la France")</f>
        <v>-2.8416666666666668</v>
      </c>
      <c r="AG918" s="53">
        <f t="shared" si="334"/>
        <v>-2.8416666666666668</v>
      </c>
      <c r="AH918" s="53">
        <f t="shared" si="335"/>
        <v>-2.8416666666666666E-2</v>
      </c>
      <c r="AI918" s="57">
        <f t="shared" si="336"/>
        <v>6.5083333333333354E-2</v>
      </c>
      <c r="AJ918" s="56">
        <f t="shared" si="337"/>
        <v>0.4251034182451558</v>
      </c>
      <c r="AK918" s="54">
        <f t="shared" si="338"/>
        <v>6.5083333333333355</v>
      </c>
      <c r="AL918" s="46"/>
      <c r="AM918" s="41"/>
    </row>
    <row r="919" spans="1:39" x14ac:dyDescent="0.25">
      <c r="A919" s="27" t="s">
        <v>240</v>
      </c>
      <c r="B919" s="27" t="s">
        <v>241</v>
      </c>
      <c r="C919" s="27" t="s">
        <v>11</v>
      </c>
      <c r="D919" s="27" t="s">
        <v>11815</v>
      </c>
      <c r="E919" s="2">
        <v>15</v>
      </c>
      <c r="F919" s="3">
        <v>18.32</v>
      </c>
      <c r="G919" s="3" t="s">
        <v>12</v>
      </c>
      <c r="H919" s="3">
        <v>8.1</v>
      </c>
      <c r="I919" s="3">
        <v>44.22</v>
      </c>
      <c r="J919" s="27" t="s">
        <v>1671</v>
      </c>
      <c r="K919" s="1" t="s">
        <v>1607</v>
      </c>
      <c r="L919" s="50">
        <f t="shared" si="317"/>
        <v>2</v>
      </c>
      <c r="M919" s="51">
        <f t="shared" si="318"/>
        <v>2026</v>
      </c>
      <c r="N919" s="65">
        <f t="shared" si="319"/>
        <v>46054</v>
      </c>
      <c r="O919" s="52">
        <f t="shared" si="320"/>
        <v>1.2213333333333334</v>
      </c>
      <c r="P919" s="52">
        <f t="shared" si="321"/>
        <v>18.32</v>
      </c>
      <c r="Q919" s="53">
        <f t="shared" si="322"/>
        <v>0</v>
      </c>
      <c r="R919" s="52">
        <f t="shared" si="323"/>
        <v>1.2213333333333334</v>
      </c>
      <c r="S919" s="54">
        <f t="shared" si="324"/>
        <v>18.32</v>
      </c>
      <c r="T919" s="52">
        <f t="shared" si="325"/>
        <v>-0.68133333333333335</v>
      </c>
      <c r="U919" s="52">
        <f t="shared" si="326"/>
        <v>0.54</v>
      </c>
      <c r="V919" s="52">
        <f t="shared" si="327"/>
        <v>8.1000000000000014</v>
      </c>
      <c r="W919" s="55">
        <f>SUMIF(GLS!B:B,K919,GLS!C:C)</f>
        <v>5.48</v>
      </c>
      <c r="X919" s="55"/>
      <c r="Y919" s="55"/>
      <c r="Z919" s="52">
        <f t="shared" si="328"/>
        <v>-5.48</v>
      </c>
      <c r="AA919" s="52">
        <f t="shared" si="329"/>
        <v>-5.48</v>
      </c>
      <c r="AB919" s="52">
        <f t="shared" si="330"/>
        <v>-0.36533333333333334</v>
      </c>
      <c r="AC919" s="52">
        <f t="shared" si="331"/>
        <v>0.17466666666666669</v>
      </c>
      <c r="AD919" s="56">
        <f t="shared" si="332"/>
        <v>0.14301310043668125</v>
      </c>
      <c r="AE919" s="57">
        <f t="shared" si="333"/>
        <v>2.6200000000000006</v>
      </c>
      <c r="AF919" s="53">
        <f>IFERROR(-ABS(INDEX('frais amazon 011225-150326'!H:H,MATCH(Reproting_ERPALIN!K919,'frais amazon 011225-150326'!D:D,0))/1.2),"Commande hors la France")</f>
        <v>-3.4000000000000004</v>
      </c>
      <c r="AG919" s="53">
        <f t="shared" si="334"/>
        <v>-3.4000000000000004</v>
      </c>
      <c r="AH919" s="53">
        <f t="shared" si="335"/>
        <v>-0.22666666666666668</v>
      </c>
      <c r="AI919" s="57">
        <f t="shared" si="336"/>
        <v>-5.1999999999999991E-2</v>
      </c>
      <c r="AJ919" s="56">
        <f t="shared" si="337"/>
        <v>-4.2576419213973787E-2</v>
      </c>
      <c r="AK919" s="54">
        <f t="shared" si="338"/>
        <v>-0.7799999999999998</v>
      </c>
      <c r="AL919" s="46"/>
      <c r="AM919" s="41"/>
    </row>
    <row r="920" spans="1:39" x14ac:dyDescent="0.25">
      <c r="A920" s="27" t="s">
        <v>216</v>
      </c>
      <c r="B920" s="27" t="s">
        <v>217</v>
      </c>
      <c r="C920" s="27" t="s">
        <v>33</v>
      </c>
      <c r="D920" s="27" t="s">
        <v>11814</v>
      </c>
      <c r="E920" s="2">
        <v>50</v>
      </c>
      <c r="F920" s="3">
        <v>3.15</v>
      </c>
      <c r="G920" s="3">
        <v>4.99</v>
      </c>
      <c r="H920" s="3">
        <v>1.31</v>
      </c>
      <c r="I920" s="3">
        <v>41.59</v>
      </c>
      <c r="J920" s="27" t="s">
        <v>1671</v>
      </c>
      <c r="K920" s="1" t="s">
        <v>1608</v>
      </c>
      <c r="L920" s="50">
        <f t="shared" si="317"/>
        <v>12</v>
      </c>
      <c r="M920" s="51">
        <f t="shared" si="318"/>
        <v>2025</v>
      </c>
      <c r="N920" s="65">
        <f t="shared" si="319"/>
        <v>45992</v>
      </c>
      <c r="O920" s="52">
        <f t="shared" si="320"/>
        <v>6.3E-2</v>
      </c>
      <c r="P920" s="52">
        <f t="shared" si="321"/>
        <v>3.15</v>
      </c>
      <c r="Q920" s="53">
        <f t="shared" si="322"/>
        <v>9.98E-2</v>
      </c>
      <c r="R920" s="52">
        <f t="shared" si="323"/>
        <v>0.1628</v>
      </c>
      <c r="S920" s="54">
        <f t="shared" si="324"/>
        <v>8.14</v>
      </c>
      <c r="T920" s="52">
        <f t="shared" si="325"/>
        <v>-3.6799999999999999E-2</v>
      </c>
      <c r="U920" s="52">
        <f t="shared" si="326"/>
        <v>0.126</v>
      </c>
      <c r="V920" s="52">
        <f t="shared" si="327"/>
        <v>6.3</v>
      </c>
      <c r="W920" s="55">
        <f>SUMIF(GLS!B:B,K920,GLS!C:C)</f>
        <v>5.25</v>
      </c>
      <c r="X920" s="55"/>
      <c r="Y920" s="55"/>
      <c r="Z920" s="52">
        <f t="shared" si="328"/>
        <v>-5.25</v>
      </c>
      <c r="AA920" s="52">
        <f t="shared" si="329"/>
        <v>-5.25</v>
      </c>
      <c r="AB920" s="52">
        <f t="shared" si="330"/>
        <v>-0.105</v>
      </c>
      <c r="AC920" s="52">
        <f t="shared" si="331"/>
        <v>2.1000000000000005E-2</v>
      </c>
      <c r="AD920" s="56">
        <f t="shared" si="332"/>
        <v>0.12899262899262903</v>
      </c>
      <c r="AE920" s="57">
        <f t="shared" si="333"/>
        <v>1.0500000000000003</v>
      </c>
      <c r="AF920" s="53">
        <f>IFERROR(-ABS(INDEX('frais amazon 011225-150326'!H:H,MATCH(Reproting_ERPALIN!K920,'frais amazon 011225-150326'!D:D,0))/1.2),"Commande hors la France")</f>
        <v>-0.79166666666666663</v>
      </c>
      <c r="AG920" s="53">
        <f t="shared" si="334"/>
        <v>-0.79166666666666652</v>
      </c>
      <c r="AH920" s="53">
        <f t="shared" si="335"/>
        <v>-1.5833333333333331E-2</v>
      </c>
      <c r="AI920" s="57">
        <f t="shared" si="336"/>
        <v>5.1666666666666736E-3</v>
      </c>
      <c r="AJ920" s="56">
        <f t="shared" si="337"/>
        <v>3.1736281736281777E-2</v>
      </c>
      <c r="AK920" s="54">
        <f t="shared" si="338"/>
        <v>0.25833333333333369</v>
      </c>
      <c r="AL920" s="46"/>
      <c r="AM920" s="41"/>
    </row>
    <row r="921" spans="1:39" x14ac:dyDescent="0.25">
      <c r="A921" s="27" t="s">
        <v>9</v>
      </c>
      <c r="B921" s="27" t="s">
        <v>10</v>
      </c>
      <c r="C921" s="27" t="s">
        <v>11</v>
      </c>
      <c r="D921" s="27" t="s">
        <v>11815</v>
      </c>
      <c r="E921" s="2">
        <v>15</v>
      </c>
      <c r="F921" s="3">
        <v>6.82</v>
      </c>
      <c r="G921" s="3">
        <v>4.99</v>
      </c>
      <c r="H921" s="3">
        <v>4.68</v>
      </c>
      <c r="I921" s="3">
        <v>68.66</v>
      </c>
      <c r="J921" s="27" t="s">
        <v>1671</v>
      </c>
      <c r="K921" s="1" t="s">
        <v>1609</v>
      </c>
      <c r="L921" s="50">
        <f t="shared" si="317"/>
        <v>2</v>
      </c>
      <c r="M921" s="51">
        <f t="shared" si="318"/>
        <v>2026</v>
      </c>
      <c r="N921" s="65">
        <f t="shared" si="319"/>
        <v>46054</v>
      </c>
      <c r="O921" s="52">
        <f t="shared" si="320"/>
        <v>0.45466666666666666</v>
      </c>
      <c r="P921" s="52">
        <f t="shared" si="321"/>
        <v>6.82</v>
      </c>
      <c r="Q921" s="53">
        <f t="shared" si="322"/>
        <v>0.33266666666666667</v>
      </c>
      <c r="R921" s="52">
        <f t="shared" si="323"/>
        <v>0.78733333333333333</v>
      </c>
      <c r="S921" s="54">
        <f t="shared" si="324"/>
        <v>11.81</v>
      </c>
      <c r="T921" s="52">
        <f t="shared" si="325"/>
        <v>-0.14266666666666669</v>
      </c>
      <c r="U921" s="52">
        <f t="shared" si="326"/>
        <v>0.64466666666666661</v>
      </c>
      <c r="V921" s="52">
        <f t="shared" si="327"/>
        <v>9.67</v>
      </c>
      <c r="W921" s="55">
        <f>SUMIF(GLS!B:B,K921,GLS!C:C)</f>
        <v>5.25</v>
      </c>
      <c r="X921" s="55"/>
      <c r="Y921" s="55"/>
      <c r="Z921" s="52">
        <f t="shared" si="328"/>
        <v>-5.25</v>
      </c>
      <c r="AA921" s="52">
        <f t="shared" si="329"/>
        <v>-5.25</v>
      </c>
      <c r="AB921" s="52">
        <f t="shared" si="330"/>
        <v>-0.35</v>
      </c>
      <c r="AC921" s="52">
        <f t="shared" si="331"/>
        <v>0.29466666666666663</v>
      </c>
      <c r="AD921" s="56">
        <f t="shared" si="332"/>
        <v>0.37425910245554611</v>
      </c>
      <c r="AE921" s="57">
        <f t="shared" si="333"/>
        <v>4.42</v>
      </c>
      <c r="AF921" s="53">
        <f>IFERROR(-ABS(INDEX('frais amazon 011225-150326'!H:H,MATCH(Reproting_ERPALIN!K921,'frais amazon 011225-150326'!D:D,0))/1.2),"Commande hors la France")</f>
        <v>-2.2000000000000002</v>
      </c>
      <c r="AG921" s="53">
        <f t="shared" si="334"/>
        <v>-2.2000000000000002</v>
      </c>
      <c r="AH921" s="53">
        <f t="shared" si="335"/>
        <v>-0.14666666666666667</v>
      </c>
      <c r="AI921" s="57">
        <f t="shared" si="336"/>
        <v>0.14799999999999996</v>
      </c>
      <c r="AJ921" s="56">
        <f t="shared" si="337"/>
        <v>0.18797629127857743</v>
      </c>
      <c r="AK921" s="54">
        <f t="shared" si="338"/>
        <v>2.2199999999999993</v>
      </c>
      <c r="AL921" s="46"/>
      <c r="AM921" s="41"/>
    </row>
    <row r="922" spans="1:39" x14ac:dyDescent="0.25">
      <c r="A922" s="27" t="s">
        <v>9</v>
      </c>
      <c r="B922" s="27" t="s">
        <v>10</v>
      </c>
      <c r="C922" s="27" t="s">
        <v>11</v>
      </c>
      <c r="D922" s="27" t="s">
        <v>11812</v>
      </c>
      <c r="E922" s="2">
        <v>30</v>
      </c>
      <c r="F922" s="23">
        <v>14.79</v>
      </c>
      <c r="G922" s="3" t="s">
        <v>12</v>
      </c>
      <c r="H922" s="3">
        <v>10.52</v>
      </c>
      <c r="I922" s="3">
        <v>71.099999999999994</v>
      </c>
      <c r="J922" s="27" t="s">
        <v>1671</v>
      </c>
      <c r="K922" s="1" t="s">
        <v>1610</v>
      </c>
      <c r="L922" s="50">
        <f t="shared" si="317"/>
        <v>1</v>
      </c>
      <c r="M922" s="51">
        <f t="shared" si="318"/>
        <v>2026</v>
      </c>
      <c r="N922" s="65">
        <f t="shared" si="319"/>
        <v>46023</v>
      </c>
      <c r="O922" s="52">
        <f t="shared" si="320"/>
        <v>0.49299999999999999</v>
      </c>
      <c r="P922" s="52">
        <f t="shared" si="321"/>
        <v>14.79</v>
      </c>
      <c r="Q922" s="53">
        <f t="shared" si="322"/>
        <v>0</v>
      </c>
      <c r="R922" s="52">
        <f t="shared" si="323"/>
        <v>0.49299999999999999</v>
      </c>
      <c r="S922" s="54">
        <f t="shared" si="324"/>
        <v>14.79</v>
      </c>
      <c r="T922" s="52">
        <f t="shared" si="325"/>
        <v>-0.14233333333333331</v>
      </c>
      <c r="U922" s="52">
        <f t="shared" si="326"/>
        <v>0.35066666666666668</v>
      </c>
      <c r="V922" s="52">
        <f t="shared" si="327"/>
        <v>10.52</v>
      </c>
      <c r="W922" s="55">
        <f>SUMIF(GLS!B:B,K922,GLS!C:C)</f>
        <v>5.48</v>
      </c>
      <c r="X922" s="55"/>
      <c r="Y922" s="55"/>
      <c r="Z922" s="52">
        <f t="shared" si="328"/>
        <v>-5.48</v>
      </c>
      <c r="AA922" s="52">
        <f t="shared" si="329"/>
        <v>-5.48</v>
      </c>
      <c r="AB922" s="52">
        <f t="shared" si="330"/>
        <v>-0.18266666666666667</v>
      </c>
      <c r="AC922" s="52">
        <f t="shared" si="331"/>
        <v>0.16800000000000001</v>
      </c>
      <c r="AD922" s="56">
        <f t="shared" si="332"/>
        <v>0.34077079107505076</v>
      </c>
      <c r="AE922" s="57">
        <f t="shared" si="333"/>
        <v>5.04</v>
      </c>
      <c r="AF922" s="53">
        <f>IFERROR(-ABS(INDEX('frais amazon 011225-150326'!H:H,MATCH(Reproting_ERPALIN!K922,'frais amazon 011225-150326'!D:D,0))/1.2),"Commande hors la France")</f>
        <v>-2.7333333333333334</v>
      </c>
      <c r="AG922" s="53">
        <f t="shared" si="334"/>
        <v>-2.7333333333333334</v>
      </c>
      <c r="AH922" s="53">
        <f t="shared" si="335"/>
        <v>-9.1111111111111115E-2</v>
      </c>
      <c r="AI922" s="57">
        <f t="shared" si="336"/>
        <v>7.6888888888888896E-2</v>
      </c>
      <c r="AJ922" s="56">
        <f t="shared" si="337"/>
        <v>0.15596123506874016</v>
      </c>
      <c r="AK922" s="54">
        <f t="shared" si="338"/>
        <v>2.3066666666666666</v>
      </c>
      <c r="AL922" s="46"/>
      <c r="AM922" s="41"/>
    </row>
    <row r="923" spans="1:39" x14ac:dyDescent="0.25">
      <c r="A923" s="27" t="s">
        <v>151</v>
      </c>
      <c r="B923" s="27" t="s">
        <v>152</v>
      </c>
      <c r="C923" s="27" t="s">
        <v>16</v>
      </c>
      <c r="D923" s="27" t="s">
        <v>11812</v>
      </c>
      <c r="E923" s="2">
        <v>100</v>
      </c>
      <c r="F923" s="23">
        <v>10.29</v>
      </c>
      <c r="G923" s="3">
        <v>8.68</v>
      </c>
      <c r="H923" s="3">
        <v>9.4700000000000006</v>
      </c>
      <c r="I923" s="3">
        <v>92.03</v>
      </c>
      <c r="J923" s="27" t="s">
        <v>1916</v>
      </c>
      <c r="K923" s="1" t="s">
        <v>1612</v>
      </c>
      <c r="L923" s="50">
        <f t="shared" si="317"/>
        <v>1</v>
      </c>
      <c r="M923" s="51">
        <f t="shared" si="318"/>
        <v>2026</v>
      </c>
      <c r="N923" s="65">
        <f t="shared" si="319"/>
        <v>46023</v>
      </c>
      <c r="O923" s="52">
        <f t="shared" si="320"/>
        <v>0.10289999999999999</v>
      </c>
      <c r="P923" s="52">
        <f t="shared" si="321"/>
        <v>10.29</v>
      </c>
      <c r="Q923" s="53">
        <f t="shared" si="322"/>
        <v>8.6800000000000002E-2</v>
      </c>
      <c r="R923" s="52">
        <f t="shared" si="323"/>
        <v>0.18969999999999998</v>
      </c>
      <c r="S923" s="54">
        <f t="shared" si="324"/>
        <v>18.97</v>
      </c>
      <c r="T923" s="52">
        <f t="shared" si="325"/>
        <v>-8.1999999999999851E-3</v>
      </c>
      <c r="U923" s="52">
        <f t="shared" si="326"/>
        <v>0.18149999999999999</v>
      </c>
      <c r="V923" s="52">
        <f t="shared" si="327"/>
        <v>18.149999999999999</v>
      </c>
      <c r="W923" s="55">
        <f>SUMIF(GLS!B:B,K923,GLS!C:C)</f>
        <v>10.719999999999999</v>
      </c>
      <c r="X923" s="55"/>
      <c r="Y923" s="55"/>
      <c r="Z923" s="52">
        <f t="shared" si="328"/>
        <v>-10.719999999999999</v>
      </c>
      <c r="AA923" s="52">
        <f t="shared" si="329"/>
        <v>-10.72</v>
      </c>
      <c r="AB923" s="52">
        <f t="shared" si="330"/>
        <v>-0.1072</v>
      </c>
      <c r="AC923" s="52">
        <f t="shared" si="331"/>
        <v>7.4299999999999991E-2</v>
      </c>
      <c r="AD923" s="56">
        <f t="shared" si="332"/>
        <v>0.39167105956773851</v>
      </c>
      <c r="AE923" s="57">
        <f t="shared" si="333"/>
        <v>7.4299999999999988</v>
      </c>
      <c r="AF923" s="53" t="str">
        <f>IFERROR(-ABS(INDEX('frais amazon 011225-150326'!H:H,MATCH(Reproting_ERPALIN!K923,'frais amazon 011225-150326'!D:D,0))/1.2),"Commande hors la France")</f>
        <v>Commande hors la France</v>
      </c>
      <c r="AG923" s="53">
        <f t="shared" si="334"/>
        <v>0</v>
      </c>
      <c r="AH923" s="53">
        <f t="shared" si="335"/>
        <v>0</v>
      </c>
      <c r="AI923" s="57">
        <f t="shared" si="336"/>
        <v>7.4299999999999991E-2</v>
      </c>
      <c r="AJ923" s="56">
        <f t="shared" si="337"/>
        <v>0.39167105956773851</v>
      </c>
      <c r="AK923" s="54">
        <f t="shared" si="338"/>
        <v>7.4299999999999988</v>
      </c>
      <c r="AL923" s="46"/>
      <c r="AM923" s="41"/>
    </row>
    <row r="924" spans="1:39" x14ac:dyDescent="0.25">
      <c r="A924" s="27" t="s">
        <v>196</v>
      </c>
      <c r="B924" s="27" t="s">
        <v>197</v>
      </c>
      <c r="C924" s="27" t="s">
        <v>11</v>
      </c>
      <c r="D924" s="27" t="s">
        <v>11812</v>
      </c>
      <c r="E924" s="2">
        <v>30</v>
      </c>
      <c r="F924" s="23">
        <v>33.299999999999997</v>
      </c>
      <c r="G924" s="3" t="s">
        <v>12</v>
      </c>
      <c r="H924" s="3">
        <v>13.87</v>
      </c>
      <c r="I924" s="3">
        <v>41.64</v>
      </c>
      <c r="J924" s="27" t="s">
        <v>1671</v>
      </c>
      <c r="K924" s="1" t="s">
        <v>1613</v>
      </c>
      <c r="L924" s="50">
        <f t="shared" si="317"/>
        <v>1</v>
      </c>
      <c r="M924" s="51">
        <f t="shared" si="318"/>
        <v>2026</v>
      </c>
      <c r="N924" s="65">
        <f t="shared" si="319"/>
        <v>46023</v>
      </c>
      <c r="O924" s="52">
        <f t="shared" si="320"/>
        <v>1.1099999999999999</v>
      </c>
      <c r="P924" s="52">
        <f t="shared" si="321"/>
        <v>33.299999999999997</v>
      </c>
      <c r="Q924" s="53">
        <f t="shared" si="322"/>
        <v>0</v>
      </c>
      <c r="R924" s="52">
        <f t="shared" si="323"/>
        <v>1.1099999999999999</v>
      </c>
      <c r="S924" s="54">
        <f t="shared" si="324"/>
        <v>33.299999999999997</v>
      </c>
      <c r="T924" s="52">
        <f t="shared" si="325"/>
        <v>-0.64766666666666661</v>
      </c>
      <c r="U924" s="52">
        <f t="shared" si="326"/>
        <v>0.46233333333333326</v>
      </c>
      <c r="V924" s="52">
        <f t="shared" si="327"/>
        <v>13.869999999999997</v>
      </c>
      <c r="W924" s="55">
        <f>SUMIF(GLS!B:B,K924,GLS!C:C)</f>
        <v>5.5</v>
      </c>
      <c r="X924" s="55"/>
      <c r="Y924" s="55"/>
      <c r="Z924" s="52">
        <f t="shared" si="328"/>
        <v>-5.5</v>
      </c>
      <c r="AA924" s="52">
        <f t="shared" si="329"/>
        <v>-5.5</v>
      </c>
      <c r="AB924" s="52">
        <f t="shared" si="330"/>
        <v>-0.18333333333333332</v>
      </c>
      <c r="AC924" s="52">
        <f t="shared" si="331"/>
        <v>0.27899999999999991</v>
      </c>
      <c r="AD924" s="56">
        <f t="shared" si="332"/>
        <v>0.25135135135135128</v>
      </c>
      <c r="AE924" s="57">
        <f t="shared" si="333"/>
        <v>8.3699999999999974</v>
      </c>
      <c r="AF924" s="53">
        <f>IFERROR(-ABS(INDEX('frais amazon 011225-150326'!H:H,MATCH(Reproting_ERPALIN!K924,'frais amazon 011225-150326'!D:D,0))/1.2),"Commande hors la France")</f>
        <v>-6.1750000000000007</v>
      </c>
      <c r="AG924" s="53">
        <f t="shared" si="334"/>
        <v>-6.1750000000000007</v>
      </c>
      <c r="AH924" s="53">
        <f t="shared" si="335"/>
        <v>-0.20583333333333337</v>
      </c>
      <c r="AI924" s="57">
        <f t="shared" si="336"/>
        <v>7.3166666666666547E-2</v>
      </c>
      <c r="AJ924" s="56">
        <f t="shared" si="337"/>
        <v>6.5915915915915821E-2</v>
      </c>
      <c r="AK924" s="54">
        <f t="shared" si="338"/>
        <v>2.1949999999999963</v>
      </c>
      <c r="AL924" s="46"/>
      <c r="AM924" s="41"/>
    </row>
    <row r="925" spans="1:39" x14ac:dyDescent="0.25">
      <c r="A925" s="27" t="s">
        <v>68</v>
      </c>
      <c r="B925" s="27" t="s">
        <v>69</v>
      </c>
      <c r="C925" s="27" t="s">
        <v>16</v>
      </c>
      <c r="D925" s="27" t="s">
        <v>11812</v>
      </c>
      <c r="E925" s="2">
        <v>100</v>
      </c>
      <c r="F925" s="23">
        <v>19.82</v>
      </c>
      <c r="G925" s="3">
        <v>4.99</v>
      </c>
      <c r="H925" s="3">
        <v>17.71</v>
      </c>
      <c r="I925" s="3">
        <v>89.35</v>
      </c>
      <c r="J925" s="27" t="s">
        <v>1671</v>
      </c>
      <c r="K925" s="1" t="s">
        <v>1614</v>
      </c>
      <c r="L925" s="50">
        <f t="shared" si="317"/>
        <v>1</v>
      </c>
      <c r="M925" s="51">
        <f t="shared" si="318"/>
        <v>2026</v>
      </c>
      <c r="N925" s="65">
        <f t="shared" si="319"/>
        <v>46023</v>
      </c>
      <c r="O925" s="52">
        <f t="shared" si="320"/>
        <v>0.19820000000000002</v>
      </c>
      <c r="P925" s="52">
        <f t="shared" si="321"/>
        <v>19.82</v>
      </c>
      <c r="Q925" s="53">
        <f t="shared" si="322"/>
        <v>4.99E-2</v>
      </c>
      <c r="R925" s="52">
        <f t="shared" si="323"/>
        <v>0.24810000000000001</v>
      </c>
      <c r="S925" s="54">
        <f t="shared" si="324"/>
        <v>24.810000000000002</v>
      </c>
      <c r="T925" s="52">
        <f t="shared" si="325"/>
        <v>-2.1099999999999994E-2</v>
      </c>
      <c r="U925" s="52">
        <f t="shared" si="326"/>
        <v>0.22700000000000004</v>
      </c>
      <c r="V925" s="52">
        <f t="shared" si="327"/>
        <v>22.700000000000003</v>
      </c>
      <c r="W925" s="55">
        <f>SUMIF(GLS!B:B,K925,GLS!C:C)</f>
        <v>5.25</v>
      </c>
      <c r="X925" s="55"/>
      <c r="Y925" s="55"/>
      <c r="Z925" s="52">
        <f t="shared" si="328"/>
        <v>-5.25</v>
      </c>
      <c r="AA925" s="52">
        <f t="shared" si="329"/>
        <v>-5.25</v>
      </c>
      <c r="AB925" s="52">
        <f t="shared" si="330"/>
        <v>-5.2499999999999998E-2</v>
      </c>
      <c r="AC925" s="52">
        <f t="shared" si="331"/>
        <v>0.17450000000000004</v>
      </c>
      <c r="AD925" s="56">
        <f t="shared" si="332"/>
        <v>0.70334542523176147</v>
      </c>
      <c r="AE925" s="57">
        <f t="shared" si="333"/>
        <v>17.450000000000003</v>
      </c>
      <c r="AF925" s="53">
        <f>IFERROR(-ABS(INDEX('frais amazon 011225-150326'!H:H,MATCH(Reproting_ERPALIN!K925,'frais amazon 011225-150326'!D:D,0))/1.2),"Commande hors la France")</f>
        <v>-4.1500000000000004</v>
      </c>
      <c r="AG925" s="53">
        <f t="shared" si="334"/>
        <v>-4.1500000000000004</v>
      </c>
      <c r="AH925" s="53">
        <f t="shared" si="335"/>
        <v>-4.1500000000000002E-2</v>
      </c>
      <c r="AI925" s="57">
        <f t="shared" si="336"/>
        <v>0.13300000000000003</v>
      </c>
      <c r="AJ925" s="56">
        <f t="shared" si="337"/>
        <v>0.5360741636436922</v>
      </c>
      <c r="AK925" s="54">
        <f t="shared" si="338"/>
        <v>13.300000000000004</v>
      </c>
      <c r="AL925" s="46"/>
      <c r="AM925" s="41"/>
    </row>
    <row r="926" spans="1:39" x14ac:dyDescent="0.25">
      <c r="A926" s="27" t="s">
        <v>59</v>
      </c>
      <c r="B926" s="27" t="s">
        <v>60</v>
      </c>
      <c r="C926" s="27" t="s">
        <v>16</v>
      </c>
      <c r="D926" s="27" t="s">
        <v>11812</v>
      </c>
      <c r="E926" s="2">
        <v>100</v>
      </c>
      <c r="F926" s="23">
        <v>10.32</v>
      </c>
      <c r="G926" s="3">
        <v>4.99</v>
      </c>
      <c r="H926" s="3">
        <v>9.61</v>
      </c>
      <c r="I926" s="3">
        <v>93.12</v>
      </c>
      <c r="J926" s="27" t="s">
        <v>1671</v>
      </c>
      <c r="K926" s="1" t="s">
        <v>1616</v>
      </c>
      <c r="L926" s="50">
        <f t="shared" si="317"/>
        <v>1</v>
      </c>
      <c r="M926" s="51">
        <f t="shared" si="318"/>
        <v>2026</v>
      </c>
      <c r="N926" s="65">
        <f t="shared" si="319"/>
        <v>46023</v>
      </c>
      <c r="O926" s="52">
        <f t="shared" si="320"/>
        <v>0.1032</v>
      </c>
      <c r="P926" s="52">
        <f t="shared" si="321"/>
        <v>10.32</v>
      </c>
      <c r="Q926" s="53">
        <f t="shared" si="322"/>
        <v>4.99E-2</v>
      </c>
      <c r="R926" s="52">
        <f t="shared" si="323"/>
        <v>0.15310000000000001</v>
      </c>
      <c r="S926" s="54">
        <f t="shared" si="324"/>
        <v>15.310000000000002</v>
      </c>
      <c r="T926" s="52">
        <f t="shared" si="325"/>
        <v>-7.1000000000000082E-3</v>
      </c>
      <c r="U926" s="52">
        <f t="shared" si="326"/>
        <v>0.14600000000000002</v>
      </c>
      <c r="V926" s="52">
        <f t="shared" si="327"/>
        <v>14.600000000000001</v>
      </c>
      <c r="W926" s="55">
        <f>SUMIF(GLS!B:B,K926,GLS!C:C)</f>
        <v>5.25</v>
      </c>
      <c r="X926" s="55"/>
      <c r="Y926" s="55"/>
      <c r="Z926" s="52">
        <f t="shared" si="328"/>
        <v>-5.25</v>
      </c>
      <c r="AA926" s="52">
        <f t="shared" si="329"/>
        <v>-5.25</v>
      </c>
      <c r="AB926" s="52">
        <f t="shared" si="330"/>
        <v>-5.2499999999999998E-2</v>
      </c>
      <c r="AC926" s="52">
        <f t="shared" si="331"/>
        <v>9.3500000000000028E-2</v>
      </c>
      <c r="AD926" s="56">
        <f t="shared" si="332"/>
        <v>0.61071195297191394</v>
      </c>
      <c r="AE926" s="57">
        <f t="shared" si="333"/>
        <v>9.3500000000000032</v>
      </c>
      <c r="AF926" s="53">
        <f>IFERROR(-ABS(INDEX('frais amazon 011225-150326'!H:H,MATCH(Reproting_ERPALIN!K926,'frais amazon 011225-150326'!D:D,0))/1.2),"Commande hors la France")</f>
        <v>-2.8416666666666668</v>
      </c>
      <c r="AG926" s="53">
        <f t="shared" si="334"/>
        <v>-2.8416666666666668</v>
      </c>
      <c r="AH926" s="53">
        <f t="shared" si="335"/>
        <v>-2.8416666666666666E-2</v>
      </c>
      <c r="AI926" s="57">
        <f t="shared" si="336"/>
        <v>6.5083333333333354E-2</v>
      </c>
      <c r="AJ926" s="56">
        <f t="shared" si="337"/>
        <v>0.4251034182451558</v>
      </c>
      <c r="AK926" s="54">
        <f t="shared" si="338"/>
        <v>6.5083333333333355</v>
      </c>
      <c r="AL926" s="46"/>
      <c r="AM926" s="41"/>
    </row>
    <row r="927" spans="1:39" x14ac:dyDescent="0.25">
      <c r="A927" s="27" t="s">
        <v>40</v>
      </c>
      <c r="B927" s="27" t="s">
        <v>41</v>
      </c>
      <c r="C927" s="27" t="s">
        <v>11</v>
      </c>
      <c r="D927" s="27" t="s">
        <v>11814</v>
      </c>
      <c r="E927" s="2">
        <v>72</v>
      </c>
      <c r="F927" s="3">
        <v>69.290000000000006</v>
      </c>
      <c r="G927" s="3">
        <v>13.33</v>
      </c>
      <c r="H927" s="3">
        <v>14.44</v>
      </c>
      <c r="I927" s="3">
        <v>20.84</v>
      </c>
      <c r="J927" s="27" t="s">
        <v>1671</v>
      </c>
      <c r="K927" s="1" t="s">
        <v>1619</v>
      </c>
      <c r="L927" s="50">
        <f t="shared" si="317"/>
        <v>12</v>
      </c>
      <c r="M927" s="51">
        <f t="shared" si="318"/>
        <v>2025</v>
      </c>
      <c r="N927" s="65">
        <f t="shared" si="319"/>
        <v>45992</v>
      </c>
      <c r="O927" s="52">
        <f t="shared" si="320"/>
        <v>0.96236111111111122</v>
      </c>
      <c r="P927" s="52">
        <f t="shared" si="321"/>
        <v>69.290000000000006</v>
      </c>
      <c r="Q927" s="53">
        <f t="shared" si="322"/>
        <v>0.18513888888888888</v>
      </c>
      <c r="R927" s="52">
        <f t="shared" si="323"/>
        <v>1.1475000000000002</v>
      </c>
      <c r="S927" s="54">
        <f t="shared" si="324"/>
        <v>82.620000000000019</v>
      </c>
      <c r="T927" s="52">
        <f t="shared" si="325"/>
        <v>-0.76180555555555562</v>
      </c>
      <c r="U927" s="52">
        <f t="shared" si="326"/>
        <v>0.38569444444444456</v>
      </c>
      <c r="V927" s="52">
        <f t="shared" si="327"/>
        <v>27.77000000000001</v>
      </c>
      <c r="W927" s="55">
        <f>SUMIF(GLS!B:B,K927,GLS!C:C)</f>
        <v>8.9600000000000009</v>
      </c>
      <c r="X927" s="55"/>
      <c r="Y927" s="55"/>
      <c r="Z927" s="52">
        <f t="shared" si="328"/>
        <v>-8.9600000000000009</v>
      </c>
      <c r="AA927" s="52">
        <f t="shared" si="329"/>
        <v>-8.9600000000000009</v>
      </c>
      <c r="AB927" s="52">
        <f t="shared" si="330"/>
        <v>-0.12444444444444445</v>
      </c>
      <c r="AC927" s="52">
        <f t="shared" si="331"/>
        <v>0.26125000000000009</v>
      </c>
      <c r="AD927" s="56">
        <f t="shared" si="332"/>
        <v>0.22766884531590417</v>
      </c>
      <c r="AE927" s="57">
        <f t="shared" si="333"/>
        <v>18.810000000000006</v>
      </c>
      <c r="AF927" s="53">
        <f>IFERROR(-ABS(INDEX('frais amazon 011225-150326'!H:H,MATCH(Reproting_ERPALIN!K927,'frais amazon 011225-150326'!D:D,0))/1.2),"Commande hors la France")</f>
        <v>-15.325000000000001</v>
      </c>
      <c r="AG927" s="53">
        <f t="shared" si="334"/>
        <v>-15.325000000000001</v>
      </c>
      <c r="AH927" s="53">
        <f t="shared" si="335"/>
        <v>-0.21284722222222224</v>
      </c>
      <c r="AI927" s="57">
        <f t="shared" si="336"/>
        <v>4.840277777777785E-2</v>
      </c>
      <c r="AJ927" s="56">
        <f t="shared" si="337"/>
        <v>4.2181069958847794E-2</v>
      </c>
      <c r="AK927" s="54">
        <f t="shared" si="338"/>
        <v>3.4850000000000052</v>
      </c>
      <c r="AL927" s="46"/>
      <c r="AM927" s="41"/>
    </row>
    <row r="928" spans="1:39" x14ac:dyDescent="0.25">
      <c r="A928" s="27" t="s">
        <v>59</v>
      </c>
      <c r="B928" s="27" t="s">
        <v>60</v>
      </c>
      <c r="C928" s="27" t="s">
        <v>16</v>
      </c>
      <c r="D928" s="27" t="s">
        <v>11815</v>
      </c>
      <c r="E928" s="2">
        <v>100</v>
      </c>
      <c r="F928" s="3">
        <v>10.32</v>
      </c>
      <c r="G928" s="3">
        <v>4.99</v>
      </c>
      <c r="H928" s="3">
        <v>9.61</v>
      </c>
      <c r="I928" s="3">
        <v>93.12</v>
      </c>
      <c r="J928" s="27" t="s">
        <v>1671</v>
      </c>
      <c r="K928" s="1" t="s">
        <v>1620</v>
      </c>
      <c r="L928" s="50">
        <f t="shared" si="317"/>
        <v>2</v>
      </c>
      <c r="M928" s="51">
        <f t="shared" si="318"/>
        <v>2026</v>
      </c>
      <c r="N928" s="65">
        <f t="shared" si="319"/>
        <v>46054</v>
      </c>
      <c r="O928" s="52">
        <f t="shared" si="320"/>
        <v>0.1032</v>
      </c>
      <c r="P928" s="52">
        <f t="shared" si="321"/>
        <v>10.32</v>
      </c>
      <c r="Q928" s="53">
        <f t="shared" si="322"/>
        <v>4.99E-2</v>
      </c>
      <c r="R928" s="52">
        <f t="shared" si="323"/>
        <v>0.15310000000000001</v>
      </c>
      <c r="S928" s="54">
        <f t="shared" si="324"/>
        <v>15.310000000000002</v>
      </c>
      <c r="T928" s="52">
        <f t="shared" si="325"/>
        <v>-7.1000000000000082E-3</v>
      </c>
      <c r="U928" s="52">
        <f t="shared" si="326"/>
        <v>0.14600000000000002</v>
      </c>
      <c r="V928" s="52">
        <f t="shared" si="327"/>
        <v>14.600000000000001</v>
      </c>
      <c r="W928" s="55">
        <f>SUMIF(GLS!B:B,K928,GLS!C:C)</f>
        <v>5.25</v>
      </c>
      <c r="X928" s="55"/>
      <c r="Y928" s="55"/>
      <c r="Z928" s="52">
        <f t="shared" si="328"/>
        <v>-5.25</v>
      </c>
      <c r="AA928" s="52">
        <f t="shared" si="329"/>
        <v>-5.25</v>
      </c>
      <c r="AB928" s="52">
        <f t="shared" si="330"/>
        <v>-5.2499999999999998E-2</v>
      </c>
      <c r="AC928" s="52">
        <f t="shared" si="331"/>
        <v>9.3500000000000028E-2</v>
      </c>
      <c r="AD928" s="56">
        <f t="shared" si="332"/>
        <v>0.61071195297191394</v>
      </c>
      <c r="AE928" s="57">
        <f t="shared" si="333"/>
        <v>9.3500000000000032</v>
      </c>
      <c r="AF928" s="53">
        <f>IFERROR(-ABS(INDEX('frais amazon 011225-150326'!H:H,MATCH(Reproting_ERPALIN!K928,'frais amazon 011225-150326'!D:D,0))/1.2),"Commande hors la France")</f>
        <v>-2.8416666666666668</v>
      </c>
      <c r="AG928" s="53">
        <f t="shared" si="334"/>
        <v>-2.8416666666666668</v>
      </c>
      <c r="AH928" s="53">
        <f t="shared" si="335"/>
        <v>-2.8416666666666666E-2</v>
      </c>
      <c r="AI928" s="57">
        <f t="shared" si="336"/>
        <v>6.5083333333333354E-2</v>
      </c>
      <c r="AJ928" s="56">
        <f t="shared" si="337"/>
        <v>0.4251034182451558</v>
      </c>
      <c r="AK928" s="54">
        <f t="shared" si="338"/>
        <v>6.5083333333333355</v>
      </c>
      <c r="AL928" s="46"/>
      <c r="AM928" s="41"/>
    </row>
    <row r="929" spans="1:39" x14ac:dyDescent="0.25">
      <c r="A929" s="27" t="s">
        <v>894</v>
      </c>
      <c r="B929" s="27" t="s">
        <v>895</v>
      </c>
      <c r="C929" s="27" t="s">
        <v>91</v>
      </c>
      <c r="D929" s="27" t="s">
        <v>11812</v>
      </c>
      <c r="E929" s="2">
        <v>12</v>
      </c>
      <c r="F929" s="23">
        <v>16.87</v>
      </c>
      <c r="G929" s="3" t="s">
        <v>12</v>
      </c>
      <c r="H929" s="3">
        <v>-3.11</v>
      </c>
      <c r="I929" s="3">
        <v>-18.440000000000001</v>
      </c>
      <c r="J929" s="27" t="s">
        <v>1671</v>
      </c>
      <c r="K929" s="1" t="s">
        <v>1621</v>
      </c>
      <c r="L929" s="50">
        <f t="shared" si="317"/>
        <v>1</v>
      </c>
      <c r="M929" s="51">
        <f t="shared" si="318"/>
        <v>2026</v>
      </c>
      <c r="N929" s="65">
        <f t="shared" si="319"/>
        <v>46023</v>
      </c>
      <c r="O929" s="52">
        <f t="shared" si="320"/>
        <v>1.4058333333333335</v>
      </c>
      <c r="P929" s="52">
        <f t="shared" si="321"/>
        <v>16.87</v>
      </c>
      <c r="Q929" s="53">
        <f t="shared" si="322"/>
        <v>0</v>
      </c>
      <c r="R929" s="52">
        <f t="shared" si="323"/>
        <v>1.4058333333333335</v>
      </c>
      <c r="S929" s="54">
        <f t="shared" si="324"/>
        <v>16.87</v>
      </c>
      <c r="T929" s="52">
        <f t="shared" si="325"/>
        <v>-1.665</v>
      </c>
      <c r="U929" s="52">
        <f t="shared" si="326"/>
        <v>-0.25916666666666655</v>
      </c>
      <c r="V929" s="52">
        <f t="shared" si="327"/>
        <v>-3.1099999999999985</v>
      </c>
      <c r="W929" s="55">
        <f>SUMIF(GLS!B:B,K929,GLS!C:C)</f>
        <v>5.25</v>
      </c>
      <c r="X929" s="55"/>
      <c r="Y929" s="55"/>
      <c r="Z929" s="52">
        <f t="shared" si="328"/>
        <v>-5.25</v>
      </c>
      <c r="AA929" s="52">
        <f t="shared" si="329"/>
        <v>-5.25</v>
      </c>
      <c r="AB929" s="52">
        <f t="shared" si="330"/>
        <v>-0.4375</v>
      </c>
      <c r="AC929" s="52">
        <f t="shared" si="331"/>
        <v>-0.69666666666666655</v>
      </c>
      <c r="AD929" s="56">
        <f t="shared" si="332"/>
        <v>-0.49555423829282735</v>
      </c>
      <c r="AE929" s="57">
        <f t="shared" si="333"/>
        <v>-8.36</v>
      </c>
      <c r="AF929" s="53">
        <f>IFERROR(-ABS(INDEX('frais amazon 011225-150326'!H:H,MATCH(Reproting_ERPALIN!K929,'frais amazon 011225-150326'!D:D,0))/1.2),"Commande hors la France")</f>
        <v>-3.1333333333333333</v>
      </c>
      <c r="AG929" s="53">
        <f t="shared" si="334"/>
        <v>-3.1333333333333333</v>
      </c>
      <c r="AH929" s="53">
        <f t="shared" si="335"/>
        <v>-0.26111111111111113</v>
      </c>
      <c r="AI929" s="57">
        <f t="shared" si="336"/>
        <v>-0.95777777777777762</v>
      </c>
      <c r="AJ929" s="56">
        <f t="shared" si="337"/>
        <v>-0.68128828294803379</v>
      </c>
      <c r="AK929" s="54">
        <f t="shared" si="338"/>
        <v>-11.493333333333332</v>
      </c>
      <c r="AL929" s="46"/>
      <c r="AM929" s="41"/>
    </row>
    <row r="930" spans="1:39" x14ac:dyDescent="0.25">
      <c r="A930" s="27" t="s">
        <v>100</v>
      </c>
      <c r="B930" s="27" t="s">
        <v>101</v>
      </c>
      <c r="C930" s="27" t="s">
        <v>16</v>
      </c>
      <c r="D930" s="27" t="s">
        <v>11812</v>
      </c>
      <c r="E930" s="2">
        <v>100</v>
      </c>
      <c r="F930" s="23">
        <v>9.48</v>
      </c>
      <c r="G930" s="3">
        <v>4.99</v>
      </c>
      <c r="H930" s="3">
        <v>7.34</v>
      </c>
      <c r="I930" s="3">
        <v>77.430000000000007</v>
      </c>
      <c r="J930" s="27" t="s">
        <v>1671</v>
      </c>
      <c r="K930" s="1" t="s">
        <v>1622</v>
      </c>
      <c r="L930" s="50">
        <f t="shared" si="317"/>
        <v>1</v>
      </c>
      <c r="M930" s="51">
        <f t="shared" si="318"/>
        <v>2026</v>
      </c>
      <c r="N930" s="65">
        <f t="shared" si="319"/>
        <v>46023</v>
      </c>
      <c r="O930" s="52">
        <f t="shared" si="320"/>
        <v>9.4800000000000009E-2</v>
      </c>
      <c r="P930" s="52">
        <f t="shared" si="321"/>
        <v>9.48</v>
      </c>
      <c r="Q930" s="53">
        <f t="shared" si="322"/>
        <v>4.99E-2</v>
      </c>
      <c r="R930" s="52">
        <f t="shared" si="323"/>
        <v>0.1447</v>
      </c>
      <c r="S930" s="54">
        <f t="shared" si="324"/>
        <v>14.469999999999999</v>
      </c>
      <c r="T930" s="52">
        <f t="shared" si="325"/>
        <v>-2.1400000000000006E-2</v>
      </c>
      <c r="U930" s="52">
        <f t="shared" si="326"/>
        <v>0.12329999999999999</v>
      </c>
      <c r="V930" s="52">
        <f t="shared" si="327"/>
        <v>12.33</v>
      </c>
      <c r="W930" s="55">
        <f>SUMIF(GLS!B:B,K930,GLS!C:C)</f>
        <v>5.25</v>
      </c>
      <c r="X930" s="55"/>
      <c r="Y930" s="55"/>
      <c r="Z930" s="52">
        <f t="shared" si="328"/>
        <v>-5.25</v>
      </c>
      <c r="AA930" s="52">
        <f t="shared" si="329"/>
        <v>-5.25</v>
      </c>
      <c r="AB930" s="52">
        <f t="shared" si="330"/>
        <v>-5.2499999999999998E-2</v>
      </c>
      <c r="AC930" s="52">
        <f t="shared" si="331"/>
        <v>7.0800000000000002E-2</v>
      </c>
      <c r="AD930" s="56">
        <f t="shared" si="332"/>
        <v>0.48928818244644096</v>
      </c>
      <c r="AE930" s="57">
        <f t="shared" si="333"/>
        <v>7.08</v>
      </c>
      <c r="AF930" s="53">
        <f>IFERROR(-ABS(INDEX('frais amazon 011225-150326'!H:H,MATCH(Reproting_ERPALIN!K930,'frais amazon 011225-150326'!D:D,0))/1.2),"Commande hors la France")</f>
        <v>-2.6750000000000003</v>
      </c>
      <c r="AG930" s="53">
        <f t="shared" si="334"/>
        <v>-2.6749999999999998</v>
      </c>
      <c r="AH930" s="53">
        <f t="shared" si="335"/>
        <v>-2.6749999999999999E-2</v>
      </c>
      <c r="AI930" s="57">
        <f t="shared" si="336"/>
        <v>4.4050000000000006E-2</v>
      </c>
      <c r="AJ930" s="56">
        <f t="shared" si="337"/>
        <v>0.30442294402211478</v>
      </c>
      <c r="AK930" s="54">
        <f t="shared" si="338"/>
        <v>4.4050000000000002</v>
      </c>
      <c r="AL930" s="46"/>
      <c r="AM930" s="41"/>
    </row>
    <row r="931" spans="1:39" x14ac:dyDescent="0.25">
      <c r="A931" s="27" t="s">
        <v>525</v>
      </c>
      <c r="B931" s="27" t="s">
        <v>526</v>
      </c>
      <c r="C931" s="27" t="s">
        <v>33</v>
      </c>
      <c r="D931" s="27" t="s">
        <v>11812</v>
      </c>
      <c r="E931" s="2">
        <v>1000</v>
      </c>
      <c r="F931" s="23">
        <v>11.6</v>
      </c>
      <c r="G931" s="3">
        <v>8.92</v>
      </c>
      <c r="H931" s="3">
        <v>5</v>
      </c>
      <c r="I931" s="3">
        <v>43.1</v>
      </c>
      <c r="J931" s="27" t="s">
        <v>1942</v>
      </c>
      <c r="K931" s="1" t="s">
        <v>1623</v>
      </c>
      <c r="L931" s="50">
        <f t="shared" si="317"/>
        <v>1</v>
      </c>
      <c r="M931" s="51">
        <f t="shared" si="318"/>
        <v>2026</v>
      </c>
      <c r="N931" s="65">
        <f t="shared" si="319"/>
        <v>46023</v>
      </c>
      <c r="O931" s="52">
        <f t="shared" si="320"/>
        <v>1.1599999999999999E-2</v>
      </c>
      <c r="P931" s="52">
        <f t="shared" si="321"/>
        <v>11.6</v>
      </c>
      <c r="Q931" s="53">
        <f t="shared" si="322"/>
        <v>8.9199999999999991E-3</v>
      </c>
      <c r="R931" s="52">
        <f t="shared" si="323"/>
        <v>2.0519999999999997E-2</v>
      </c>
      <c r="S931" s="54">
        <f t="shared" si="324"/>
        <v>20.519999999999996</v>
      </c>
      <c r="T931" s="52">
        <f t="shared" si="325"/>
        <v>-6.6E-3</v>
      </c>
      <c r="U931" s="52">
        <f t="shared" si="326"/>
        <v>1.3919999999999997E-2</v>
      </c>
      <c r="V931" s="52">
        <f t="shared" si="327"/>
        <v>13.919999999999996</v>
      </c>
      <c r="W931" s="55">
        <f>SUMIF(GLS!B:B,K931,GLS!C:C)</f>
        <v>9.39</v>
      </c>
      <c r="X931" s="55"/>
      <c r="Y931" s="55"/>
      <c r="Z931" s="52">
        <f t="shared" si="328"/>
        <v>-9.39</v>
      </c>
      <c r="AA931" s="52">
        <f t="shared" si="329"/>
        <v>-9.39</v>
      </c>
      <c r="AB931" s="52">
        <f t="shared" si="330"/>
        <v>-9.3900000000000008E-3</v>
      </c>
      <c r="AC931" s="52">
        <f t="shared" si="331"/>
        <v>4.5299999999999958E-3</v>
      </c>
      <c r="AD931" s="56">
        <f t="shared" si="332"/>
        <v>0.22076023391812849</v>
      </c>
      <c r="AE931" s="57">
        <f t="shared" si="333"/>
        <v>4.5299999999999958</v>
      </c>
      <c r="AF931" s="53" t="str">
        <f>IFERROR(-ABS(INDEX('frais amazon 011225-150326'!H:H,MATCH(Reproting_ERPALIN!K931,'frais amazon 011225-150326'!D:D,0))/1.2),"Commande hors la France")</f>
        <v>Commande hors la France</v>
      </c>
      <c r="AG931" s="53">
        <f t="shared" si="334"/>
        <v>0</v>
      </c>
      <c r="AH931" s="53">
        <f t="shared" si="335"/>
        <v>0</v>
      </c>
      <c r="AI931" s="57">
        <f t="shared" si="336"/>
        <v>4.5299999999999958E-3</v>
      </c>
      <c r="AJ931" s="56">
        <f t="shared" si="337"/>
        <v>0.22076023391812849</v>
      </c>
      <c r="AK931" s="54">
        <f t="shared" si="338"/>
        <v>4.5299999999999958</v>
      </c>
      <c r="AL931" s="46"/>
      <c r="AM931" s="41"/>
    </row>
    <row r="932" spans="1:39" x14ac:dyDescent="0.25">
      <c r="A932" s="27" t="s">
        <v>1025</v>
      </c>
      <c r="B932" s="27" t="s">
        <v>1026</v>
      </c>
      <c r="C932" s="27" t="s">
        <v>29</v>
      </c>
      <c r="D932" s="27" t="s">
        <v>11812</v>
      </c>
      <c r="E932" s="2">
        <v>21</v>
      </c>
      <c r="F932" s="23">
        <v>14.98</v>
      </c>
      <c r="G932" s="3">
        <v>10.53</v>
      </c>
      <c r="H932" s="3">
        <v>5.91</v>
      </c>
      <c r="I932" s="3">
        <v>39.43</v>
      </c>
      <c r="J932" s="27" t="s">
        <v>1912</v>
      </c>
      <c r="K932" s="1" t="s">
        <v>1624</v>
      </c>
      <c r="L932" s="50">
        <f t="shared" si="317"/>
        <v>1</v>
      </c>
      <c r="M932" s="51">
        <f t="shared" si="318"/>
        <v>2026</v>
      </c>
      <c r="N932" s="65">
        <f t="shared" si="319"/>
        <v>46023</v>
      </c>
      <c r="O932" s="52">
        <f t="shared" si="320"/>
        <v>0.71333333333333337</v>
      </c>
      <c r="P932" s="52">
        <f t="shared" si="321"/>
        <v>14.98</v>
      </c>
      <c r="Q932" s="53">
        <f t="shared" si="322"/>
        <v>0.50142857142857145</v>
      </c>
      <c r="R932" s="52">
        <f t="shared" si="323"/>
        <v>1.2147619047619047</v>
      </c>
      <c r="S932" s="54">
        <f t="shared" si="324"/>
        <v>25.509999999999998</v>
      </c>
      <c r="T932" s="52">
        <f t="shared" si="325"/>
        <v>-0.4319047619047619</v>
      </c>
      <c r="U932" s="52">
        <f t="shared" si="326"/>
        <v>0.78285714285714281</v>
      </c>
      <c r="V932" s="52">
        <f t="shared" si="327"/>
        <v>16.439999999999998</v>
      </c>
      <c r="W932" s="55">
        <f>SUMIF(GLS!B:B,K932,GLS!C:C)</f>
        <v>9.39</v>
      </c>
      <c r="X932" s="55"/>
      <c r="Y932" s="55"/>
      <c r="Z932" s="52">
        <f t="shared" si="328"/>
        <v>-9.39</v>
      </c>
      <c r="AA932" s="52">
        <f t="shared" si="329"/>
        <v>-9.39</v>
      </c>
      <c r="AB932" s="52">
        <f t="shared" si="330"/>
        <v>-0.44714285714285718</v>
      </c>
      <c r="AC932" s="52">
        <f t="shared" si="331"/>
        <v>0.33571428571428563</v>
      </c>
      <c r="AD932" s="56">
        <f t="shared" si="332"/>
        <v>0.27636221089768714</v>
      </c>
      <c r="AE932" s="57">
        <f t="shared" si="333"/>
        <v>7.049999999999998</v>
      </c>
      <c r="AF932" s="53" t="str">
        <f>IFERROR(-ABS(INDEX('frais amazon 011225-150326'!H:H,MATCH(Reproting_ERPALIN!K932,'frais amazon 011225-150326'!D:D,0))/1.2),"Commande hors la France")</f>
        <v>Commande hors la France</v>
      </c>
      <c r="AG932" s="53">
        <f t="shared" si="334"/>
        <v>0</v>
      </c>
      <c r="AH932" s="53">
        <f t="shared" si="335"/>
        <v>0</v>
      </c>
      <c r="AI932" s="57">
        <f t="shared" si="336"/>
        <v>0.33571428571428563</v>
      </c>
      <c r="AJ932" s="56">
        <f t="shared" si="337"/>
        <v>0.27636221089768714</v>
      </c>
      <c r="AK932" s="54">
        <f t="shared" si="338"/>
        <v>7.049999999999998</v>
      </c>
      <c r="AL932" s="46"/>
      <c r="AM932" s="41"/>
    </row>
    <row r="933" spans="1:39" x14ac:dyDescent="0.25">
      <c r="A933" s="27" t="s">
        <v>9</v>
      </c>
      <c r="B933" s="27" t="s">
        <v>10</v>
      </c>
      <c r="C933" s="27" t="s">
        <v>11</v>
      </c>
      <c r="D933" s="27" t="s">
        <v>11812</v>
      </c>
      <c r="E933" s="2">
        <v>30</v>
      </c>
      <c r="F933" s="23">
        <v>14.35</v>
      </c>
      <c r="G933" s="3" t="s">
        <v>12</v>
      </c>
      <c r="H933" s="3">
        <v>10.08</v>
      </c>
      <c r="I933" s="3">
        <v>70.209999999999994</v>
      </c>
      <c r="J933" s="27" t="s">
        <v>1671</v>
      </c>
      <c r="K933" s="1" t="s">
        <v>1625</v>
      </c>
      <c r="L933" s="50">
        <f t="shared" si="317"/>
        <v>1</v>
      </c>
      <c r="M933" s="51">
        <f t="shared" si="318"/>
        <v>2026</v>
      </c>
      <c r="N933" s="65">
        <f t="shared" si="319"/>
        <v>46023</v>
      </c>
      <c r="O933" s="52">
        <f t="shared" si="320"/>
        <v>0.47833333333333333</v>
      </c>
      <c r="P933" s="52">
        <f t="shared" si="321"/>
        <v>14.35</v>
      </c>
      <c r="Q933" s="53">
        <f t="shared" si="322"/>
        <v>0</v>
      </c>
      <c r="R933" s="52">
        <f t="shared" si="323"/>
        <v>0.47833333333333333</v>
      </c>
      <c r="S933" s="54">
        <f t="shared" si="324"/>
        <v>14.35</v>
      </c>
      <c r="T933" s="52">
        <f t="shared" si="325"/>
        <v>-0.14233333333333331</v>
      </c>
      <c r="U933" s="52">
        <f t="shared" si="326"/>
        <v>0.33600000000000002</v>
      </c>
      <c r="V933" s="52">
        <f t="shared" si="327"/>
        <v>10.08</v>
      </c>
      <c r="W933" s="55">
        <f>SUMIF(GLS!B:B,K933,GLS!C:C)</f>
        <v>5.48</v>
      </c>
      <c r="X933" s="55"/>
      <c r="Y933" s="55"/>
      <c r="Z933" s="52">
        <f t="shared" si="328"/>
        <v>-5.48</v>
      </c>
      <c r="AA933" s="52">
        <f t="shared" si="329"/>
        <v>-5.48</v>
      </c>
      <c r="AB933" s="52">
        <f t="shared" si="330"/>
        <v>-0.18266666666666667</v>
      </c>
      <c r="AC933" s="52">
        <f t="shared" si="331"/>
        <v>0.15333333333333335</v>
      </c>
      <c r="AD933" s="56">
        <f t="shared" si="332"/>
        <v>0.32055749128919864</v>
      </c>
      <c r="AE933" s="57">
        <f t="shared" si="333"/>
        <v>4.6000000000000005</v>
      </c>
      <c r="AF933" s="53">
        <f>IFERROR(-ABS(INDEX('frais amazon 011225-150326'!H:H,MATCH(Reproting_ERPALIN!K933,'frais amazon 011225-150326'!D:D,0))/1.2),"Commande hors la France")</f>
        <v>-2.666666666666667</v>
      </c>
      <c r="AG933" s="53">
        <f t="shared" si="334"/>
        <v>-2.666666666666667</v>
      </c>
      <c r="AH933" s="53">
        <f t="shared" si="335"/>
        <v>-8.8888888888888892E-2</v>
      </c>
      <c r="AI933" s="57">
        <f t="shared" si="336"/>
        <v>6.4444444444444457E-2</v>
      </c>
      <c r="AJ933" s="56">
        <f t="shared" si="337"/>
        <v>0.13472706155632988</v>
      </c>
      <c r="AK933" s="54">
        <f t="shared" si="338"/>
        <v>1.9333333333333338</v>
      </c>
      <c r="AL933" s="46"/>
      <c r="AM933" s="41"/>
    </row>
    <row r="934" spans="1:39" x14ac:dyDescent="0.25">
      <c r="A934" s="27" t="s">
        <v>1626</v>
      </c>
      <c r="B934" s="27" t="s">
        <v>1627</v>
      </c>
      <c r="C934" s="27" t="s">
        <v>16</v>
      </c>
      <c r="D934" s="27" t="s">
        <v>11812</v>
      </c>
      <c r="E934" s="2">
        <v>200</v>
      </c>
      <c r="F934" s="23">
        <v>19.68</v>
      </c>
      <c r="G934" s="3">
        <v>22.02</v>
      </c>
      <c r="H934" s="3">
        <v>15.46</v>
      </c>
      <c r="I934" s="3">
        <v>78.56</v>
      </c>
      <c r="J934" s="27" t="s">
        <v>1918</v>
      </c>
      <c r="K934" s="1" t="s">
        <v>1628</v>
      </c>
      <c r="L934" s="50">
        <f t="shared" si="317"/>
        <v>1</v>
      </c>
      <c r="M934" s="51">
        <f t="shared" si="318"/>
        <v>2026</v>
      </c>
      <c r="N934" s="65">
        <f t="shared" si="319"/>
        <v>46023</v>
      </c>
      <c r="O934" s="52">
        <f t="shared" si="320"/>
        <v>9.8400000000000001E-2</v>
      </c>
      <c r="P934" s="52">
        <f t="shared" si="321"/>
        <v>19.68</v>
      </c>
      <c r="Q934" s="53">
        <f t="shared" si="322"/>
        <v>0.1101</v>
      </c>
      <c r="R934" s="52">
        <f t="shared" si="323"/>
        <v>0.20850000000000002</v>
      </c>
      <c r="S934" s="54">
        <f t="shared" si="324"/>
        <v>41.7</v>
      </c>
      <c r="T934" s="52">
        <f t="shared" si="325"/>
        <v>-2.1099999999999994E-2</v>
      </c>
      <c r="U934" s="52">
        <f t="shared" si="326"/>
        <v>0.18740000000000001</v>
      </c>
      <c r="V934" s="52">
        <f t="shared" si="327"/>
        <v>37.480000000000004</v>
      </c>
      <c r="W934" s="55">
        <f>SUMIF(GLS!B:B,K934,GLS!C:C)</f>
        <v>10.719999999999999</v>
      </c>
      <c r="X934" s="55"/>
      <c r="Y934" s="55"/>
      <c r="Z934" s="52">
        <f t="shared" si="328"/>
        <v>-10.719999999999999</v>
      </c>
      <c r="AA934" s="52">
        <f t="shared" si="329"/>
        <v>-10.72</v>
      </c>
      <c r="AB934" s="52">
        <f t="shared" si="330"/>
        <v>-5.3600000000000002E-2</v>
      </c>
      <c r="AC934" s="52">
        <f t="shared" si="331"/>
        <v>0.1338</v>
      </c>
      <c r="AD934" s="56">
        <f t="shared" si="332"/>
        <v>0.64172661870503589</v>
      </c>
      <c r="AE934" s="57">
        <f t="shared" si="333"/>
        <v>26.76</v>
      </c>
      <c r="AF934" s="53" t="str">
        <f>IFERROR(-ABS(INDEX('frais amazon 011225-150326'!H:H,MATCH(Reproting_ERPALIN!K934,'frais amazon 011225-150326'!D:D,0))/1.2),"Commande hors la France")</f>
        <v>Commande hors la France</v>
      </c>
      <c r="AG934" s="53">
        <f t="shared" si="334"/>
        <v>0</v>
      </c>
      <c r="AH934" s="53">
        <f t="shared" si="335"/>
        <v>0</v>
      </c>
      <c r="AI934" s="57">
        <f t="shared" si="336"/>
        <v>0.1338</v>
      </c>
      <c r="AJ934" s="56">
        <f t="shared" si="337"/>
        <v>0.64172661870503589</v>
      </c>
      <c r="AK934" s="54">
        <f t="shared" si="338"/>
        <v>26.76</v>
      </c>
      <c r="AL934" s="46"/>
      <c r="AM934" s="41"/>
    </row>
    <row r="935" spans="1:39" x14ac:dyDescent="0.25">
      <c r="A935" s="27" t="s">
        <v>1629</v>
      </c>
      <c r="B935" s="27" t="s">
        <v>1630</v>
      </c>
      <c r="C935" s="27" t="s">
        <v>33</v>
      </c>
      <c r="D935" s="27" t="s">
        <v>11814</v>
      </c>
      <c r="E935" s="2">
        <v>14</v>
      </c>
      <c r="F935" s="3">
        <v>26.66</v>
      </c>
      <c r="G935" s="3" t="s">
        <v>12</v>
      </c>
      <c r="H935" s="3">
        <v>10.61</v>
      </c>
      <c r="I935" s="3">
        <v>39.799999999999997</v>
      </c>
      <c r="J935" s="27" t="s">
        <v>1671</v>
      </c>
      <c r="K935" s="1" t="s">
        <v>1631</v>
      </c>
      <c r="L935" s="50">
        <f t="shared" si="317"/>
        <v>12</v>
      </c>
      <c r="M935" s="51">
        <f t="shared" si="318"/>
        <v>2025</v>
      </c>
      <c r="N935" s="65">
        <f t="shared" si="319"/>
        <v>45992</v>
      </c>
      <c r="O935" s="52">
        <f t="shared" si="320"/>
        <v>1.9042857142857144</v>
      </c>
      <c r="P935" s="52">
        <f t="shared" si="321"/>
        <v>26.66</v>
      </c>
      <c r="Q935" s="53">
        <f t="shared" si="322"/>
        <v>0</v>
      </c>
      <c r="R935" s="52">
        <f t="shared" si="323"/>
        <v>1.9042857142857144</v>
      </c>
      <c r="S935" s="54">
        <f t="shared" si="324"/>
        <v>26.66</v>
      </c>
      <c r="T935" s="52">
        <f t="shared" si="325"/>
        <v>-1.1464285714285716</v>
      </c>
      <c r="U935" s="52">
        <f t="shared" si="326"/>
        <v>0.75785714285714278</v>
      </c>
      <c r="V935" s="52">
        <f t="shared" si="327"/>
        <v>10.61</v>
      </c>
      <c r="W935" s="55">
        <f>SUMIF(GLS!B:B,K935,GLS!C:C)</f>
        <v>5.25</v>
      </c>
      <c r="X935" s="55"/>
      <c r="Y935" s="55"/>
      <c r="Z935" s="52">
        <f t="shared" si="328"/>
        <v>-5.25</v>
      </c>
      <c r="AA935" s="52">
        <f t="shared" si="329"/>
        <v>-5.25</v>
      </c>
      <c r="AB935" s="52">
        <f t="shared" si="330"/>
        <v>-0.375</v>
      </c>
      <c r="AC935" s="52">
        <f t="shared" si="331"/>
        <v>0.38285714285714278</v>
      </c>
      <c r="AD935" s="56">
        <f t="shared" si="332"/>
        <v>0.20105026256564137</v>
      </c>
      <c r="AE935" s="57">
        <f t="shared" si="333"/>
        <v>5.3599999999999994</v>
      </c>
      <c r="AF935" s="53">
        <f>IFERROR(-ABS(INDEX('frais amazon 011225-150326'!H:H,MATCH(Reproting_ERPALIN!K935,'frais amazon 011225-150326'!D:D,0))/1.2),"Commande hors la France")</f>
        <v>-4.9416666666666664</v>
      </c>
      <c r="AG935" s="53">
        <f t="shared" si="334"/>
        <v>-4.9416666666666673</v>
      </c>
      <c r="AH935" s="53">
        <f t="shared" si="335"/>
        <v>-0.3529761904761905</v>
      </c>
      <c r="AI935" s="57">
        <f t="shared" si="336"/>
        <v>2.9880952380952286E-2</v>
      </c>
      <c r="AJ935" s="56">
        <f t="shared" si="337"/>
        <v>1.5691422855713878E-2</v>
      </c>
      <c r="AK935" s="54">
        <f t="shared" si="338"/>
        <v>0.418333333333332</v>
      </c>
      <c r="AL935" s="46"/>
      <c r="AM935" s="41"/>
    </row>
    <row r="936" spans="1:39" x14ac:dyDescent="0.25">
      <c r="A936" s="27" t="s">
        <v>341</v>
      </c>
      <c r="B936" s="27" t="s">
        <v>342</v>
      </c>
      <c r="C936" s="27" t="s">
        <v>23</v>
      </c>
      <c r="D936" s="27" t="s">
        <v>11814</v>
      </c>
      <c r="E936" s="2">
        <v>50</v>
      </c>
      <c r="F936" s="3">
        <v>13.93</v>
      </c>
      <c r="G936" s="3">
        <v>1.6633333333333</v>
      </c>
      <c r="H936" s="3">
        <v>9.5299999999999994</v>
      </c>
      <c r="I936" s="3">
        <v>68.41</v>
      </c>
      <c r="J936" s="27" t="s">
        <v>1671</v>
      </c>
      <c r="K936" s="1" t="s">
        <v>1632</v>
      </c>
      <c r="L936" s="50">
        <f t="shared" si="317"/>
        <v>12</v>
      </c>
      <c r="M936" s="51">
        <f t="shared" si="318"/>
        <v>2025</v>
      </c>
      <c r="N936" s="65">
        <f t="shared" si="319"/>
        <v>45992</v>
      </c>
      <c r="O936" s="52">
        <f t="shared" si="320"/>
        <v>0.27860000000000001</v>
      </c>
      <c r="P936" s="52">
        <f t="shared" si="321"/>
        <v>13.930000000000001</v>
      </c>
      <c r="Q936" s="53">
        <f t="shared" si="322"/>
        <v>3.3266666666666E-2</v>
      </c>
      <c r="R936" s="52">
        <f t="shared" si="323"/>
        <v>0.31186666666666601</v>
      </c>
      <c r="S936" s="54">
        <f t="shared" si="324"/>
        <v>15.5933333333333</v>
      </c>
      <c r="T936" s="52">
        <f t="shared" si="325"/>
        <v>-8.8000000000000009E-2</v>
      </c>
      <c r="U936" s="52">
        <f t="shared" si="326"/>
        <v>0.22386666666666599</v>
      </c>
      <c r="V936" s="52">
        <f t="shared" si="327"/>
        <v>11.1933333333333</v>
      </c>
      <c r="W936" s="55">
        <f>SUMIF(GLS!B:B,K936,GLS!C:C)</f>
        <v>5.48</v>
      </c>
      <c r="X936" s="55"/>
      <c r="Y936" s="55"/>
      <c r="Z936" s="52">
        <f t="shared" si="328"/>
        <v>-5.48</v>
      </c>
      <c r="AA936" s="52">
        <f t="shared" si="329"/>
        <v>-1.8266666666666667</v>
      </c>
      <c r="AB936" s="52">
        <f t="shared" si="330"/>
        <v>-3.6533333333333334E-2</v>
      </c>
      <c r="AC936" s="52">
        <f t="shared" si="331"/>
        <v>0.18733333333333266</v>
      </c>
      <c r="AD936" s="56">
        <f t="shared" si="332"/>
        <v>0.60068405301410766</v>
      </c>
      <c r="AE936" s="57">
        <f t="shared" si="333"/>
        <v>9.3666666666666334</v>
      </c>
      <c r="AF936" s="53">
        <f>IFERROR(-ABS(INDEX('frais amazon 011225-150326'!H:H,MATCH(Reproting_ERPALIN!K936,'frais amazon 011225-150326'!D:D,0))/1.2),"Commande hors la France")</f>
        <v>-5.4416666666666673</v>
      </c>
      <c r="AG936" s="53">
        <f t="shared" si="334"/>
        <v>-1.8138888888888891</v>
      </c>
      <c r="AH936" s="53">
        <f t="shared" si="335"/>
        <v>-3.6277777777777784E-2</v>
      </c>
      <c r="AI936" s="57">
        <f t="shared" si="336"/>
        <v>0.15105555555555489</v>
      </c>
      <c r="AJ936" s="56">
        <f t="shared" si="337"/>
        <v>0.48435941285449507</v>
      </c>
      <c r="AK936" s="54">
        <f t="shared" si="338"/>
        <v>7.5527777777777443</v>
      </c>
      <c r="AL936" s="46"/>
      <c r="AM936" s="41"/>
    </row>
    <row r="937" spans="1:39" x14ac:dyDescent="0.25">
      <c r="A937" s="27" t="s">
        <v>53</v>
      </c>
      <c r="B937" s="27" t="s">
        <v>54</v>
      </c>
      <c r="C937" s="27" t="s">
        <v>16</v>
      </c>
      <c r="D937" s="27" t="s">
        <v>11814</v>
      </c>
      <c r="E937" s="2">
        <v>100</v>
      </c>
      <c r="F937" s="3">
        <v>10.32</v>
      </c>
      <c r="G937" s="3">
        <v>3.3266666666667</v>
      </c>
      <c r="H937" s="3">
        <v>9.56</v>
      </c>
      <c r="I937" s="3">
        <v>92.64</v>
      </c>
      <c r="J937" s="27" t="s">
        <v>1671</v>
      </c>
      <c r="K937" s="1" t="s">
        <v>1632</v>
      </c>
      <c r="L937" s="50">
        <f t="shared" si="317"/>
        <v>12</v>
      </c>
      <c r="M937" s="51">
        <f t="shared" si="318"/>
        <v>2025</v>
      </c>
      <c r="N937" s="65">
        <f t="shared" si="319"/>
        <v>45992</v>
      </c>
      <c r="O937" s="52">
        <f t="shared" si="320"/>
        <v>0.1032</v>
      </c>
      <c r="P937" s="52">
        <f t="shared" si="321"/>
        <v>10.32</v>
      </c>
      <c r="Q937" s="53">
        <f t="shared" si="322"/>
        <v>3.3266666666667E-2</v>
      </c>
      <c r="R937" s="52">
        <f t="shared" si="323"/>
        <v>0.13646666666666701</v>
      </c>
      <c r="S937" s="54">
        <f t="shared" si="324"/>
        <v>13.646666666666702</v>
      </c>
      <c r="T937" s="52">
        <f t="shared" si="325"/>
        <v>-7.5999999999999983E-3</v>
      </c>
      <c r="U937" s="52">
        <f t="shared" si="326"/>
        <v>0.12886666666666702</v>
      </c>
      <c r="V937" s="52">
        <f t="shared" si="327"/>
        <v>12.886666666666702</v>
      </c>
      <c r="W937" s="55">
        <f>SUMIF(GLS!B:B,K937,GLS!C:C)</f>
        <v>5.48</v>
      </c>
      <c r="X937" s="55"/>
      <c r="Y937" s="55"/>
      <c r="Z937" s="52">
        <f t="shared" si="328"/>
        <v>-5.48</v>
      </c>
      <c r="AA937" s="52">
        <f t="shared" si="329"/>
        <v>-3.6533333333333333</v>
      </c>
      <c r="AB937" s="52">
        <f t="shared" si="330"/>
        <v>-3.6533333333333334E-2</v>
      </c>
      <c r="AC937" s="52">
        <f t="shared" si="331"/>
        <v>9.2333333333333684E-2</v>
      </c>
      <c r="AD937" s="56">
        <f t="shared" si="332"/>
        <v>0.67659990229604383</v>
      </c>
      <c r="AE937" s="57">
        <f t="shared" si="333"/>
        <v>9.233333333333368</v>
      </c>
      <c r="AF937" s="53">
        <f>IFERROR(-ABS(INDEX('frais amazon 011225-150326'!H:H,MATCH(Reproting_ERPALIN!K937,'frais amazon 011225-150326'!D:D,0))/1.2),"Commande hors la France")</f>
        <v>-5.4416666666666673</v>
      </c>
      <c r="AG937" s="53">
        <f t="shared" si="334"/>
        <v>-3.6277777777777782</v>
      </c>
      <c r="AH937" s="53">
        <f t="shared" si="335"/>
        <v>-3.6277777777777784E-2</v>
      </c>
      <c r="AI937" s="57">
        <f t="shared" si="336"/>
        <v>5.60555555555559E-2</v>
      </c>
      <c r="AJ937" s="56">
        <f t="shared" si="337"/>
        <v>0.41076371926396499</v>
      </c>
      <c r="AK937" s="54">
        <f t="shared" si="338"/>
        <v>5.6055555555555898</v>
      </c>
      <c r="AL937" s="46"/>
      <c r="AM937" s="41"/>
    </row>
    <row r="938" spans="1:39" x14ac:dyDescent="0.25">
      <c r="A938" s="27" t="s">
        <v>103</v>
      </c>
      <c r="B938" s="27" t="s">
        <v>104</v>
      </c>
      <c r="C938" s="27" t="s">
        <v>16</v>
      </c>
      <c r="D938" s="27" t="s">
        <v>11814</v>
      </c>
      <c r="E938" s="2">
        <v>200</v>
      </c>
      <c r="F938" s="3">
        <v>20.6</v>
      </c>
      <c r="G938" s="3">
        <v>11.67</v>
      </c>
      <c r="H938" s="3">
        <v>19.04</v>
      </c>
      <c r="I938" s="3">
        <v>92.43</v>
      </c>
      <c r="J938" s="27" t="s">
        <v>3139</v>
      </c>
      <c r="K938" s="1" t="s">
        <v>1633</v>
      </c>
      <c r="L938" s="50">
        <f t="shared" si="317"/>
        <v>12</v>
      </c>
      <c r="M938" s="51">
        <f t="shared" si="318"/>
        <v>2025</v>
      </c>
      <c r="N938" s="65">
        <f t="shared" si="319"/>
        <v>45992</v>
      </c>
      <c r="O938" s="52">
        <f t="shared" si="320"/>
        <v>0.10300000000000001</v>
      </c>
      <c r="P938" s="52">
        <f t="shared" si="321"/>
        <v>20.6</v>
      </c>
      <c r="Q938" s="53">
        <f t="shared" si="322"/>
        <v>5.8349999999999999E-2</v>
      </c>
      <c r="R938" s="52">
        <f t="shared" si="323"/>
        <v>0.16134999999999999</v>
      </c>
      <c r="S938" s="54">
        <f t="shared" si="324"/>
        <v>32.269999999999996</v>
      </c>
      <c r="T938" s="52">
        <f t="shared" si="325"/>
        <v>-7.8000000000000118E-3</v>
      </c>
      <c r="U938" s="52">
        <f t="shared" si="326"/>
        <v>0.15354999999999999</v>
      </c>
      <c r="V938" s="52">
        <f t="shared" si="327"/>
        <v>30.709999999999997</v>
      </c>
      <c r="W938" s="55">
        <f>SUMIF(GLS!B:B,K938,GLS!C:C)</f>
        <v>11.720000000000002</v>
      </c>
      <c r="X938" s="55"/>
      <c r="Y938" s="55"/>
      <c r="Z938" s="52">
        <f t="shared" si="328"/>
        <v>-11.720000000000002</v>
      </c>
      <c r="AA938" s="52">
        <f t="shared" si="329"/>
        <v>-11.720000000000002</v>
      </c>
      <c r="AB938" s="52">
        <f t="shared" si="330"/>
        <v>-5.8600000000000013E-2</v>
      </c>
      <c r="AC938" s="52">
        <f t="shared" si="331"/>
        <v>9.4949999999999979E-2</v>
      </c>
      <c r="AD938" s="56">
        <f t="shared" si="332"/>
        <v>0.58847226526185303</v>
      </c>
      <c r="AE938" s="57">
        <f t="shared" si="333"/>
        <v>18.989999999999995</v>
      </c>
      <c r="AF938" s="53" t="str">
        <f>IFERROR(-ABS(INDEX('frais amazon 011225-150326'!H:H,MATCH(Reproting_ERPALIN!K938,'frais amazon 011225-150326'!D:D,0))/1.2),"Commande hors la France")</f>
        <v>Commande hors la France</v>
      </c>
      <c r="AG938" s="53">
        <f t="shared" si="334"/>
        <v>0</v>
      </c>
      <c r="AH938" s="53">
        <f t="shared" si="335"/>
        <v>0</v>
      </c>
      <c r="AI938" s="57">
        <f t="shared" si="336"/>
        <v>9.4949999999999979E-2</v>
      </c>
      <c r="AJ938" s="56">
        <f t="shared" si="337"/>
        <v>0.58847226526185303</v>
      </c>
      <c r="AK938" s="54">
        <f t="shared" si="338"/>
        <v>18.989999999999995</v>
      </c>
      <c r="AL938" s="46"/>
      <c r="AM938" s="41"/>
    </row>
    <row r="939" spans="1:39" x14ac:dyDescent="0.25">
      <c r="A939" s="27" t="s">
        <v>68</v>
      </c>
      <c r="B939" s="27" t="s">
        <v>69</v>
      </c>
      <c r="C939" s="27" t="s">
        <v>16</v>
      </c>
      <c r="D939" s="27" t="s">
        <v>11812</v>
      </c>
      <c r="E939" s="2">
        <v>100</v>
      </c>
      <c r="F939" s="23">
        <v>19.82</v>
      </c>
      <c r="G939" s="3">
        <v>4.99</v>
      </c>
      <c r="H939" s="3">
        <v>17.71</v>
      </c>
      <c r="I939" s="3">
        <v>89.35</v>
      </c>
      <c r="J939" s="27" t="s">
        <v>1671</v>
      </c>
      <c r="K939" s="1" t="s">
        <v>1634</v>
      </c>
      <c r="L939" s="50">
        <f t="shared" si="317"/>
        <v>1</v>
      </c>
      <c r="M939" s="51">
        <f t="shared" si="318"/>
        <v>2026</v>
      </c>
      <c r="N939" s="65">
        <f t="shared" si="319"/>
        <v>46023</v>
      </c>
      <c r="O939" s="52">
        <f t="shared" si="320"/>
        <v>0.19820000000000002</v>
      </c>
      <c r="P939" s="52">
        <f t="shared" si="321"/>
        <v>19.82</v>
      </c>
      <c r="Q939" s="53">
        <f t="shared" si="322"/>
        <v>4.99E-2</v>
      </c>
      <c r="R939" s="52">
        <f t="shared" si="323"/>
        <v>0.24810000000000001</v>
      </c>
      <c r="S939" s="54">
        <f t="shared" si="324"/>
        <v>24.810000000000002</v>
      </c>
      <c r="T939" s="52">
        <f t="shared" si="325"/>
        <v>-2.1099999999999994E-2</v>
      </c>
      <c r="U939" s="52">
        <f t="shared" si="326"/>
        <v>0.22700000000000004</v>
      </c>
      <c r="V939" s="52">
        <f t="shared" si="327"/>
        <v>22.700000000000003</v>
      </c>
      <c r="W939" s="55">
        <f>SUMIF(GLS!B:B,K939,GLS!C:C)</f>
        <v>5.25</v>
      </c>
      <c r="X939" s="55"/>
      <c r="Y939" s="55"/>
      <c r="Z939" s="52">
        <f t="shared" si="328"/>
        <v>-5.25</v>
      </c>
      <c r="AA939" s="52">
        <f t="shared" si="329"/>
        <v>-5.25</v>
      </c>
      <c r="AB939" s="52">
        <f t="shared" si="330"/>
        <v>-5.2499999999999998E-2</v>
      </c>
      <c r="AC939" s="52">
        <f t="shared" si="331"/>
        <v>0.17450000000000004</v>
      </c>
      <c r="AD939" s="56">
        <f t="shared" si="332"/>
        <v>0.70334542523176147</v>
      </c>
      <c r="AE939" s="57">
        <f t="shared" si="333"/>
        <v>17.450000000000003</v>
      </c>
      <c r="AF939" s="53">
        <f>IFERROR(-ABS(INDEX('frais amazon 011225-150326'!H:H,MATCH(Reproting_ERPALIN!K939,'frais amazon 011225-150326'!D:D,0))/1.2),"Commande hors la France")</f>
        <v>-4.166666666666667</v>
      </c>
      <c r="AG939" s="53">
        <f t="shared" si="334"/>
        <v>-4.166666666666667</v>
      </c>
      <c r="AH939" s="53">
        <f t="shared" si="335"/>
        <v>-4.1666666666666671E-2</v>
      </c>
      <c r="AI939" s="57">
        <f t="shared" si="336"/>
        <v>0.13283333333333336</v>
      </c>
      <c r="AJ939" s="56">
        <f t="shared" si="337"/>
        <v>0.53540239150880031</v>
      </c>
      <c r="AK939" s="54">
        <f t="shared" si="338"/>
        <v>13.283333333333335</v>
      </c>
      <c r="AL939" s="46"/>
      <c r="AM939" s="41"/>
    </row>
    <row r="940" spans="1:39" x14ac:dyDescent="0.25">
      <c r="A940" s="27" t="s">
        <v>59</v>
      </c>
      <c r="B940" s="27" t="s">
        <v>60</v>
      </c>
      <c r="C940" s="27" t="s">
        <v>16</v>
      </c>
      <c r="D940" s="27" t="s">
        <v>11815</v>
      </c>
      <c r="E940" s="2">
        <v>100</v>
      </c>
      <c r="F940" s="3">
        <v>10.32</v>
      </c>
      <c r="G940" s="3">
        <v>4.99</v>
      </c>
      <c r="H940" s="3">
        <v>9.61</v>
      </c>
      <c r="I940" s="3">
        <v>93.12</v>
      </c>
      <c r="J940" s="27" t="s">
        <v>1671</v>
      </c>
      <c r="K940" s="1" t="s">
        <v>1635</v>
      </c>
      <c r="L940" s="50">
        <f t="shared" si="317"/>
        <v>2</v>
      </c>
      <c r="M940" s="51">
        <f t="shared" si="318"/>
        <v>2026</v>
      </c>
      <c r="N940" s="65">
        <f t="shared" si="319"/>
        <v>46054</v>
      </c>
      <c r="O940" s="52">
        <f t="shared" si="320"/>
        <v>0.1032</v>
      </c>
      <c r="P940" s="52">
        <f t="shared" si="321"/>
        <v>10.32</v>
      </c>
      <c r="Q940" s="53">
        <f t="shared" si="322"/>
        <v>4.99E-2</v>
      </c>
      <c r="R940" s="52">
        <f t="shared" si="323"/>
        <v>0.15310000000000001</v>
      </c>
      <c r="S940" s="54">
        <f t="shared" si="324"/>
        <v>15.310000000000002</v>
      </c>
      <c r="T940" s="52">
        <f t="shared" si="325"/>
        <v>-7.1000000000000082E-3</v>
      </c>
      <c r="U940" s="52">
        <f t="shared" si="326"/>
        <v>0.14600000000000002</v>
      </c>
      <c r="V940" s="52">
        <f t="shared" si="327"/>
        <v>14.600000000000001</v>
      </c>
      <c r="W940" s="55">
        <f>SUMIF(GLS!B:B,K940,GLS!C:C)</f>
        <v>5.25</v>
      </c>
      <c r="X940" s="55"/>
      <c r="Y940" s="55"/>
      <c r="Z940" s="52">
        <f t="shared" si="328"/>
        <v>-5.25</v>
      </c>
      <c r="AA940" s="52">
        <f t="shared" si="329"/>
        <v>-5.25</v>
      </c>
      <c r="AB940" s="52">
        <f t="shared" si="330"/>
        <v>-5.2499999999999998E-2</v>
      </c>
      <c r="AC940" s="52">
        <f t="shared" si="331"/>
        <v>9.3500000000000028E-2</v>
      </c>
      <c r="AD940" s="56">
        <f t="shared" si="332"/>
        <v>0.61071195297191394</v>
      </c>
      <c r="AE940" s="57">
        <f t="shared" si="333"/>
        <v>9.3500000000000032</v>
      </c>
      <c r="AF940" s="53">
        <f>IFERROR(-ABS(INDEX('frais amazon 011225-150326'!H:H,MATCH(Reproting_ERPALIN!K940,'frais amazon 011225-150326'!D:D,0))/1.2),"Commande hors la France")</f>
        <v>-2.8333333333333335</v>
      </c>
      <c r="AG940" s="53">
        <f t="shared" si="334"/>
        <v>-2.8333333333333339</v>
      </c>
      <c r="AH940" s="53">
        <f t="shared" si="335"/>
        <v>-2.8333333333333339E-2</v>
      </c>
      <c r="AI940" s="57">
        <f t="shared" si="336"/>
        <v>6.5166666666666692E-2</v>
      </c>
      <c r="AJ940" s="56">
        <f t="shared" si="337"/>
        <v>0.42564772479860669</v>
      </c>
      <c r="AK940" s="54">
        <f t="shared" si="338"/>
        <v>6.5166666666666693</v>
      </c>
      <c r="AL940" s="46"/>
      <c r="AM940" s="41"/>
    </row>
    <row r="941" spans="1:39" x14ac:dyDescent="0.25">
      <c r="A941" s="27" t="s">
        <v>496</v>
      </c>
      <c r="B941" s="27" t="s">
        <v>497</v>
      </c>
      <c r="C941" s="27" t="s">
        <v>16</v>
      </c>
      <c r="D941" s="27" t="s">
        <v>11812</v>
      </c>
      <c r="E941" s="2">
        <v>100</v>
      </c>
      <c r="F941" s="23">
        <v>38.67</v>
      </c>
      <c r="G941" s="3">
        <v>4.99</v>
      </c>
      <c r="H941" s="3">
        <v>27.29</v>
      </c>
      <c r="I941" s="3">
        <v>70.569999999999993</v>
      </c>
      <c r="J941" s="27" t="s">
        <v>1671</v>
      </c>
      <c r="K941" s="1" t="s">
        <v>1636</v>
      </c>
      <c r="L941" s="50">
        <f t="shared" si="317"/>
        <v>1</v>
      </c>
      <c r="M941" s="51">
        <f t="shared" si="318"/>
        <v>2026</v>
      </c>
      <c r="N941" s="65">
        <f t="shared" si="319"/>
        <v>46023</v>
      </c>
      <c r="O941" s="52">
        <f t="shared" si="320"/>
        <v>0.38670000000000004</v>
      </c>
      <c r="P941" s="52">
        <f t="shared" si="321"/>
        <v>38.67</v>
      </c>
      <c r="Q941" s="53">
        <f t="shared" si="322"/>
        <v>4.99E-2</v>
      </c>
      <c r="R941" s="52">
        <f t="shared" si="323"/>
        <v>0.43660000000000004</v>
      </c>
      <c r="S941" s="54">
        <f t="shared" si="324"/>
        <v>43.660000000000004</v>
      </c>
      <c r="T941" s="52">
        <f t="shared" si="325"/>
        <v>-0.11380000000000003</v>
      </c>
      <c r="U941" s="52">
        <f t="shared" si="326"/>
        <v>0.32280000000000003</v>
      </c>
      <c r="V941" s="52">
        <f t="shared" si="327"/>
        <v>32.28</v>
      </c>
      <c r="W941" s="55">
        <f>SUMIF(GLS!B:B,K941,GLS!C:C)</f>
        <v>5.25</v>
      </c>
      <c r="X941" s="55"/>
      <c r="Y941" s="55"/>
      <c r="Z941" s="52">
        <f t="shared" si="328"/>
        <v>-5.25</v>
      </c>
      <c r="AA941" s="52">
        <f t="shared" si="329"/>
        <v>-5.25</v>
      </c>
      <c r="AB941" s="52">
        <f t="shared" si="330"/>
        <v>-5.2499999999999998E-2</v>
      </c>
      <c r="AC941" s="52">
        <f t="shared" si="331"/>
        <v>0.27030000000000004</v>
      </c>
      <c r="AD941" s="56">
        <f t="shared" si="332"/>
        <v>0.61910215300045812</v>
      </c>
      <c r="AE941" s="57">
        <f t="shared" si="333"/>
        <v>27.030000000000005</v>
      </c>
      <c r="AF941" s="53">
        <f>IFERROR(-ABS(INDEX('frais amazon 011225-150326'!H:H,MATCH(Reproting_ERPALIN!K941,'frais amazon 011225-150326'!D:D,0))/1.2),"Commande hors la France")</f>
        <v>-8.1000000000000014</v>
      </c>
      <c r="AG941" s="53">
        <f t="shared" si="334"/>
        <v>-8.1000000000000014</v>
      </c>
      <c r="AH941" s="53">
        <f t="shared" si="335"/>
        <v>-8.1000000000000016E-2</v>
      </c>
      <c r="AI941" s="57">
        <f t="shared" si="336"/>
        <v>0.18930000000000002</v>
      </c>
      <c r="AJ941" s="56">
        <f t="shared" si="337"/>
        <v>0.43357764544205224</v>
      </c>
      <c r="AK941" s="54">
        <f t="shared" si="338"/>
        <v>18.930000000000003</v>
      </c>
      <c r="AL941" s="46"/>
      <c r="AM941" s="41"/>
    </row>
    <row r="942" spans="1:39" x14ac:dyDescent="0.25">
      <c r="A942" s="27" t="s">
        <v>1637</v>
      </c>
      <c r="B942" s="27" t="s">
        <v>1638</v>
      </c>
      <c r="C942" s="27" t="s">
        <v>11</v>
      </c>
      <c r="D942" s="27" t="s">
        <v>11814</v>
      </c>
      <c r="E942" s="2">
        <v>10</v>
      </c>
      <c r="F942" s="3">
        <v>6.41</v>
      </c>
      <c r="G942" s="3">
        <v>8.75</v>
      </c>
      <c r="H942" s="3">
        <v>3.76</v>
      </c>
      <c r="I942" s="3">
        <v>58.71</v>
      </c>
      <c r="J942" s="27" t="s">
        <v>1950</v>
      </c>
      <c r="K942" s="1" t="s">
        <v>1639</v>
      </c>
      <c r="L942" s="50">
        <f t="shared" si="317"/>
        <v>12</v>
      </c>
      <c r="M942" s="51">
        <f t="shared" si="318"/>
        <v>2025</v>
      </c>
      <c r="N942" s="65">
        <f t="shared" si="319"/>
        <v>45992</v>
      </c>
      <c r="O942" s="52">
        <f t="shared" si="320"/>
        <v>0.64100000000000001</v>
      </c>
      <c r="P942" s="52">
        <f t="shared" si="321"/>
        <v>6.41</v>
      </c>
      <c r="Q942" s="53">
        <f t="shared" si="322"/>
        <v>0.875</v>
      </c>
      <c r="R942" s="52">
        <f t="shared" si="323"/>
        <v>1.516</v>
      </c>
      <c r="S942" s="54">
        <f t="shared" si="324"/>
        <v>15.16</v>
      </c>
      <c r="T942" s="52">
        <f t="shared" si="325"/>
        <v>-0.26500000000000001</v>
      </c>
      <c r="U942" s="52">
        <f t="shared" si="326"/>
        <v>1.2509999999999999</v>
      </c>
      <c r="V942" s="52">
        <f t="shared" si="327"/>
        <v>12.509999999999998</v>
      </c>
      <c r="W942" s="55">
        <f>SUMIF(GLS!B:B,K942,GLS!C:C)</f>
        <v>9.39</v>
      </c>
      <c r="X942" s="55"/>
      <c r="Y942" s="55"/>
      <c r="Z942" s="52">
        <f t="shared" si="328"/>
        <v>-9.39</v>
      </c>
      <c r="AA942" s="52">
        <f t="shared" si="329"/>
        <v>-9.39</v>
      </c>
      <c r="AB942" s="52">
        <f t="shared" si="330"/>
        <v>-0.93900000000000006</v>
      </c>
      <c r="AC942" s="52">
        <f t="shared" si="331"/>
        <v>0.31199999999999983</v>
      </c>
      <c r="AD942" s="56">
        <f t="shared" si="332"/>
        <v>0.20580474934036927</v>
      </c>
      <c r="AE942" s="57">
        <f t="shared" si="333"/>
        <v>3.1199999999999983</v>
      </c>
      <c r="AF942" s="53" t="str">
        <f>IFERROR(-ABS(INDEX('frais amazon 011225-150326'!H:H,MATCH(Reproting_ERPALIN!K942,'frais amazon 011225-150326'!D:D,0))/1.2),"Commande hors la France")</f>
        <v>Commande hors la France</v>
      </c>
      <c r="AG942" s="53">
        <f t="shared" si="334"/>
        <v>0</v>
      </c>
      <c r="AH942" s="53">
        <f t="shared" si="335"/>
        <v>0</v>
      </c>
      <c r="AI942" s="57">
        <f t="shared" si="336"/>
        <v>0.31199999999999983</v>
      </c>
      <c r="AJ942" s="56">
        <f t="shared" si="337"/>
        <v>0.20580474934036927</v>
      </c>
      <c r="AK942" s="54">
        <f t="shared" si="338"/>
        <v>3.1199999999999983</v>
      </c>
      <c r="AL942" s="46"/>
      <c r="AM942" s="41"/>
    </row>
    <row r="943" spans="1:39" x14ac:dyDescent="0.25">
      <c r="A943" s="27" t="s">
        <v>1025</v>
      </c>
      <c r="B943" s="27" t="s">
        <v>1026</v>
      </c>
      <c r="C943" s="27" t="s">
        <v>29</v>
      </c>
      <c r="D943" s="27" t="s">
        <v>11812</v>
      </c>
      <c r="E943" s="2">
        <v>21</v>
      </c>
      <c r="F943" s="23">
        <v>15.23</v>
      </c>
      <c r="G943" s="3">
        <v>8.82</v>
      </c>
      <c r="H943" s="3">
        <v>6.16</v>
      </c>
      <c r="I943" s="3">
        <v>40.42</v>
      </c>
      <c r="J943" s="27" t="s">
        <v>1950</v>
      </c>
      <c r="K943" s="1" t="s">
        <v>1640</v>
      </c>
      <c r="L943" s="50">
        <f t="shared" si="317"/>
        <v>1</v>
      </c>
      <c r="M943" s="51">
        <f t="shared" si="318"/>
        <v>2026</v>
      </c>
      <c r="N943" s="65">
        <f t="shared" si="319"/>
        <v>46023</v>
      </c>
      <c r="O943" s="52">
        <f t="shared" si="320"/>
        <v>0.72523809523809524</v>
      </c>
      <c r="P943" s="52">
        <f t="shared" si="321"/>
        <v>15.23</v>
      </c>
      <c r="Q943" s="53">
        <f t="shared" si="322"/>
        <v>0.42000000000000004</v>
      </c>
      <c r="R943" s="52">
        <f t="shared" si="323"/>
        <v>1.1452380952380952</v>
      </c>
      <c r="S943" s="54">
        <f t="shared" si="324"/>
        <v>24.049999999999997</v>
      </c>
      <c r="T943" s="52">
        <f t="shared" si="325"/>
        <v>-0.4319047619047619</v>
      </c>
      <c r="U943" s="52">
        <f t="shared" si="326"/>
        <v>0.71333333333333326</v>
      </c>
      <c r="V943" s="52">
        <f t="shared" si="327"/>
        <v>14.979999999999999</v>
      </c>
      <c r="W943" s="55">
        <f>SUMIF(GLS!B:B,K943,GLS!C:C)</f>
        <v>9.8500000000000014</v>
      </c>
      <c r="X943" s="55"/>
      <c r="Y943" s="55"/>
      <c r="Z943" s="52">
        <f t="shared" si="328"/>
        <v>-9.8500000000000014</v>
      </c>
      <c r="AA943" s="52">
        <f t="shared" si="329"/>
        <v>-9.8500000000000014</v>
      </c>
      <c r="AB943" s="52">
        <f t="shared" si="330"/>
        <v>-0.4690476190476191</v>
      </c>
      <c r="AC943" s="52">
        <f t="shared" si="331"/>
        <v>0.24428571428571416</v>
      </c>
      <c r="AD943" s="56">
        <f t="shared" si="332"/>
        <v>0.21330561330561321</v>
      </c>
      <c r="AE943" s="57">
        <f t="shared" si="333"/>
        <v>5.1299999999999972</v>
      </c>
      <c r="AF943" s="53" t="str">
        <f>IFERROR(-ABS(INDEX('frais amazon 011225-150326'!H:H,MATCH(Reproting_ERPALIN!K943,'frais amazon 011225-150326'!D:D,0))/1.2),"Commande hors la France")</f>
        <v>Commande hors la France</v>
      </c>
      <c r="AG943" s="53">
        <f t="shared" si="334"/>
        <v>0</v>
      </c>
      <c r="AH943" s="53">
        <f t="shared" si="335"/>
        <v>0</v>
      </c>
      <c r="AI943" s="57">
        <f t="shared" si="336"/>
        <v>0.24428571428571416</v>
      </c>
      <c r="AJ943" s="56">
        <f t="shared" si="337"/>
        <v>0.21330561330561321</v>
      </c>
      <c r="AK943" s="54">
        <f t="shared" si="338"/>
        <v>5.1299999999999972</v>
      </c>
      <c r="AL943" s="46"/>
      <c r="AM943" s="41"/>
    </row>
    <row r="944" spans="1:39" x14ac:dyDescent="0.25">
      <c r="A944" s="27" t="s">
        <v>216</v>
      </c>
      <c r="B944" s="27" t="s">
        <v>217</v>
      </c>
      <c r="C944" s="27" t="s">
        <v>33</v>
      </c>
      <c r="D944" s="27" t="s">
        <v>11814</v>
      </c>
      <c r="E944" s="2">
        <v>100</v>
      </c>
      <c r="F944" s="3">
        <v>6.3</v>
      </c>
      <c r="G944" s="3">
        <v>4.99</v>
      </c>
      <c r="H944" s="3">
        <v>2.62</v>
      </c>
      <c r="I944" s="3">
        <v>41.59</v>
      </c>
      <c r="J944" s="27" t="s">
        <v>1671</v>
      </c>
      <c r="K944" s="1" t="s">
        <v>8438</v>
      </c>
      <c r="L944" s="50">
        <f t="shared" si="317"/>
        <v>12</v>
      </c>
      <c r="M944" s="51">
        <f t="shared" si="318"/>
        <v>2025</v>
      </c>
      <c r="N944" s="65">
        <f t="shared" si="319"/>
        <v>45992</v>
      </c>
      <c r="O944" s="52">
        <f t="shared" si="320"/>
        <v>6.3E-2</v>
      </c>
      <c r="P944" s="52">
        <f t="shared" si="321"/>
        <v>6.3</v>
      </c>
      <c r="Q944" s="53">
        <f t="shared" si="322"/>
        <v>4.99E-2</v>
      </c>
      <c r="R944" s="52">
        <f t="shared" si="323"/>
        <v>0.1129</v>
      </c>
      <c r="S944" s="54">
        <f t="shared" si="324"/>
        <v>11.29</v>
      </c>
      <c r="T944" s="52">
        <f t="shared" si="325"/>
        <v>-3.6799999999999999E-2</v>
      </c>
      <c r="U944" s="52">
        <f t="shared" si="326"/>
        <v>7.6100000000000001E-2</v>
      </c>
      <c r="V944" s="52">
        <f t="shared" si="327"/>
        <v>7.61</v>
      </c>
      <c r="W944" s="55">
        <f>SUMIF(GLS!B:B,K944,GLS!C:C)</f>
        <v>5.25</v>
      </c>
      <c r="X944" s="55"/>
      <c r="Y944" s="55"/>
      <c r="Z944" s="52">
        <f t="shared" si="328"/>
        <v>-5.25</v>
      </c>
      <c r="AA944" s="52">
        <f t="shared" si="329"/>
        <v>-5.25</v>
      </c>
      <c r="AB944" s="52">
        <f t="shared" si="330"/>
        <v>-5.2499999999999998E-2</v>
      </c>
      <c r="AC944" s="52">
        <f t="shared" si="331"/>
        <v>2.3600000000000003E-2</v>
      </c>
      <c r="AD944" s="56">
        <f t="shared" si="332"/>
        <v>0.20903454384410985</v>
      </c>
      <c r="AE944" s="57">
        <f t="shared" si="333"/>
        <v>2.3600000000000003</v>
      </c>
      <c r="AF944" s="53">
        <f>IFERROR(-ABS(INDEX('frais amazon 011225-150326'!H:H,MATCH(Reproting_ERPALIN!K944,'frais amazon 011225-150326'!D:D,0))/1.2),"Commande hors la France")</f>
        <v>-1.1166666666666667</v>
      </c>
      <c r="AG944" s="53">
        <f t="shared" si="334"/>
        <v>-1.1166666666666667</v>
      </c>
      <c r="AH944" s="53">
        <f t="shared" si="335"/>
        <v>-1.1166666666666667E-2</v>
      </c>
      <c r="AI944" s="57">
        <f t="shared" si="336"/>
        <v>1.2433333333333336E-2</v>
      </c>
      <c r="AJ944" s="56">
        <f t="shared" si="337"/>
        <v>0.11012695600826693</v>
      </c>
      <c r="AK944" s="54">
        <f t="shared" si="338"/>
        <v>1.2433333333333336</v>
      </c>
      <c r="AL944" s="46"/>
      <c r="AM944" s="41"/>
    </row>
    <row r="945" spans="1:39" x14ac:dyDescent="0.25">
      <c r="A945" s="27" t="s">
        <v>9</v>
      </c>
      <c r="B945" s="27" t="s">
        <v>10</v>
      </c>
      <c r="C945" s="27" t="s">
        <v>11</v>
      </c>
      <c r="D945" s="27" t="s">
        <v>11814</v>
      </c>
      <c r="E945" s="2">
        <v>15</v>
      </c>
      <c r="F945" s="3">
        <v>6.93</v>
      </c>
      <c r="G945" s="3">
        <v>4.99</v>
      </c>
      <c r="H945" s="3">
        <v>4.79</v>
      </c>
      <c r="I945" s="3">
        <v>69.16</v>
      </c>
      <c r="J945" s="27" t="s">
        <v>1671</v>
      </c>
      <c r="K945" s="1" t="s">
        <v>1641</v>
      </c>
      <c r="L945" s="50">
        <f t="shared" si="317"/>
        <v>12</v>
      </c>
      <c r="M945" s="51">
        <f t="shared" si="318"/>
        <v>2025</v>
      </c>
      <c r="N945" s="65">
        <f t="shared" si="319"/>
        <v>45992</v>
      </c>
      <c r="O945" s="52">
        <f t="shared" si="320"/>
        <v>0.46199999999999997</v>
      </c>
      <c r="P945" s="52">
        <f t="shared" si="321"/>
        <v>6.93</v>
      </c>
      <c r="Q945" s="53">
        <f t="shared" si="322"/>
        <v>0.33266666666666667</v>
      </c>
      <c r="R945" s="52">
        <f t="shared" si="323"/>
        <v>0.79466666666666663</v>
      </c>
      <c r="S945" s="54">
        <f t="shared" si="324"/>
        <v>11.92</v>
      </c>
      <c r="T945" s="52">
        <f t="shared" si="325"/>
        <v>-0.14266666666666664</v>
      </c>
      <c r="U945" s="52">
        <f t="shared" si="326"/>
        <v>0.65200000000000002</v>
      </c>
      <c r="V945" s="52">
        <f t="shared" si="327"/>
        <v>9.7800000000000011</v>
      </c>
      <c r="W945" s="55">
        <f>SUMIF(GLS!B:B,K945,GLS!C:C)</f>
        <v>5.25</v>
      </c>
      <c r="X945" s="55"/>
      <c r="Y945" s="55"/>
      <c r="Z945" s="52">
        <f t="shared" si="328"/>
        <v>-5.25</v>
      </c>
      <c r="AA945" s="52">
        <f t="shared" si="329"/>
        <v>-5.25</v>
      </c>
      <c r="AB945" s="52">
        <f t="shared" si="330"/>
        <v>-0.35</v>
      </c>
      <c r="AC945" s="52">
        <f t="shared" si="331"/>
        <v>0.30200000000000005</v>
      </c>
      <c r="AD945" s="56">
        <f t="shared" si="332"/>
        <v>0.38003355704697994</v>
      </c>
      <c r="AE945" s="57">
        <f t="shared" si="333"/>
        <v>4.5300000000000011</v>
      </c>
      <c r="AF945" s="53">
        <f>IFERROR(-ABS(INDEX('frais amazon 011225-150326'!H:H,MATCH(Reproting_ERPALIN!K945,'frais amazon 011225-150326'!D:D,0))/1.2),"Commande hors la France")</f>
        <v>-2.2166666666666668</v>
      </c>
      <c r="AG945" s="53">
        <f t="shared" si="334"/>
        <v>-2.2166666666666668</v>
      </c>
      <c r="AH945" s="53">
        <f t="shared" si="335"/>
        <v>-0.14777777777777779</v>
      </c>
      <c r="AI945" s="57">
        <f t="shared" si="336"/>
        <v>0.15422222222222226</v>
      </c>
      <c r="AJ945" s="56">
        <f t="shared" si="337"/>
        <v>0.19407158836689042</v>
      </c>
      <c r="AK945" s="54">
        <f t="shared" si="338"/>
        <v>2.3133333333333339</v>
      </c>
      <c r="AL945" s="46"/>
      <c r="AM945" s="41"/>
    </row>
    <row r="946" spans="1:39" x14ac:dyDescent="0.25">
      <c r="A946" s="27" t="s">
        <v>525</v>
      </c>
      <c r="B946" s="27" t="s">
        <v>526</v>
      </c>
      <c r="C946" s="27" t="s">
        <v>33</v>
      </c>
      <c r="D946" s="27" t="s">
        <v>11812</v>
      </c>
      <c r="E946" s="2">
        <v>400</v>
      </c>
      <c r="F946" s="23">
        <v>4.68</v>
      </c>
      <c r="G946" s="3">
        <v>10.43</v>
      </c>
      <c r="H946" s="3">
        <v>2.04</v>
      </c>
      <c r="I946" s="3">
        <v>43.59</v>
      </c>
      <c r="J946" s="27" t="s">
        <v>1912</v>
      </c>
      <c r="K946" s="1" t="s">
        <v>1645</v>
      </c>
      <c r="L946" s="50">
        <f t="shared" si="317"/>
        <v>1</v>
      </c>
      <c r="M946" s="51">
        <f t="shared" si="318"/>
        <v>2026</v>
      </c>
      <c r="N946" s="65">
        <f t="shared" si="319"/>
        <v>46023</v>
      </c>
      <c r="O946" s="52">
        <f t="shared" si="320"/>
        <v>1.1699999999999999E-2</v>
      </c>
      <c r="P946" s="52">
        <f t="shared" si="321"/>
        <v>4.68</v>
      </c>
      <c r="Q946" s="53">
        <f t="shared" si="322"/>
        <v>2.6075000000000001E-2</v>
      </c>
      <c r="R946" s="52">
        <f t="shared" si="323"/>
        <v>3.7775000000000003E-2</v>
      </c>
      <c r="S946" s="54">
        <f t="shared" si="324"/>
        <v>15.110000000000001</v>
      </c>
      <c r="T946" s="52">
        <f t="shared" si="325"/>
        <v>-6.5999999999999991E-3</v>
      </c>
      <c r="U946" s="52">
        <f t="shared" si="326"/>
        <v>3.1175000000000005E-2</v>
      </c>
      <c r="V946" s="52">
        <f t="shared" si="327"/>
        <v>12.470000000000002</v>
      </c>
      <c r="W946" s="55">
        <f>SUMIF(GLS!B:B,K946,GLS!C:C)</f>
        <v>9.39</v>
      </c>
      <c r="X946" s="55"/>
      <c r="Y946" s="55"/>
      <c r="Z946" s="52">
        <f t="shared" si="328"/>
        <v>-9.39</v>
      </c>
      <c r="AA946" s="52">
        <f t="shared" si="329"/>
        <v>-9.39</v>
      </c>
      <c r="AB946" s="52">
        <f t="shared" si="330"/>
        <v>-2.3475000000000003E-2</v>
      </c>
      <c r="AC946" s="52">
        <f t="shared" si="331"/>
        <v>7.700000000000002E-3</v>
      </c>
      <c r="AD946" s="56">
        <f t="shared" si="332"/>
        <v>0.20383851753805429</v>
      </c>
      <c r="AE946" s="57">
        <f t="shared" si="333"/>
        <v>3.080000000000001</v>
      </c>
      <c r="AF946" s="53" t="str">
        <f>IFERROR(-ABS(INDEX('frais amazon 011225-150326'!H:H,MATCH(Reproting_ERPALIN!K946,'frais amazon 011225-150326'!D:D,0))/1.2),"Commande hors la France")</f>
        <v>Commande hors la France</v>
      </c>
      <c r="AG946" s="53">
        <f t="shared" si="334"/>
        <v>0</v>
      </c>
      <c r="AH946" s="53">
        <f t="shared" si="335"/>
        <v>0</v>
      </c>
      <c r="AI946" s="57">
        <f t="shared" si="336"/>
        <v>7.700000000000002E-3</v>
      </c>
      <c r="AJ946" s="56">
        <f t="shared" si="337"/>
        <v>0.20383851753805429</v>
      </c>
      <c r="AK946" s="54">
        <f t="shared" si="338"/>
        <v>3.080000000000001</v>
      </c>
      <c r="AL946" s="46"/>
      <c r="AM946" s="41"/>
    </row>
    <row r="947" spans="1:39" x14ac:dyDescent="0.25">
      <c r="A947" s="27" t="s">
        <v>1139</v>
      </c>
      <c r="B947" s="27" t="s">
        <v>1140</v>
      </c>
      <c r="C947" s="27" t="s">
        <v>91</v>
      </c>
      <c r="D947" s="27" t="s">
        <v>11812</v>
      </c>
      <c r="E947" s="2">
        <v>1</v>
      </c>
      <c r="F947" s="23">
        <v>9.67</v>
      </c>
      <c r="G947" s="3" t="s">
        <v>12</v>
      </c>
      <c r="H947" s="3">
        <v>5.4</v>
      </c>
      <c r="I947" s="3">
        <v>55.87</v>
      </c>
      <c r="J947" s="27" t="s">
        <v>1671</v>
      </c>
      <c r="K947" s="1" t="s">
        <v>1646</v>
      </c>
      <c r="L947" s="50">
        <f t="shared" si="317"/>
        <v>1</v>
      </c>
      <c r="M947" s="51">
        <f t="shared" si="318"/>
        <v>2026</v>
      </c>
      <c r="N947" s="65">
        <f t="shared" si="319"/>
        <v>46023</v>
      </c>
      <c r="O947" s="52">
        <f t="shared" si="320"/>
        <v>9.67</v>
      </c>
      <c r="P947" s="52">
        <f t="shared" si="321"/>
        <v>9.67</v>
      </c>
      <c r="Q947" s="53">
        <f t="shared" si="322"/>
        <v>0</v>
      </c>
      <c r="R947" s="52">
        <f t="shared" si="323"/>
        <v>9.67</v>
      </c>
      <c r="S947" s="54">
        <f t="shared" si="324"/>
        <v>9.67</v>
      </c>
      <c r="T947" s="52">
        <f t="shared" si="325"/>
        <v>-4.2699999999999996</v>
      </c>
      <c r="U947" s="52">
        <f t="shared" si="326"/>
        <v>5.4</v>
      </c>
      <c r="V947" s="52">
        <f t="shared" si="327"/>
        <v>5.4</v>
      </c>
      <c r="W947" s="55">
        <f>SUMIF(GLS!B:B,K947,GLS!C:C)</f>
        <v>5.48</v>
      </c>
      <c r="X947" s="55"/>
      <c r="Y947" s="55"/>
      <c r="Z947" s="52">
        <f t="shared" si="328"/>
        <v>-5.48</v>
      </c>
      <c r="AA947" s="52">
        <f t="shared" si="329"/>
        <v>-5.48</v>
      </c>
      <c r="AB947" s="52">
        <f t="shared" si="330"/>
        <v>-5.48</v>
      </c>
      <c r="AC947" s="52">
        <f t="shared" si="331"/>
        <v>-8.0000000000000071E-2</v>
      </c>
      <c r="AD947" s="56">
        <f t="shared" si="332"/>
        <v>-8.2730093071354781E-3</v>
      </c>
      <c r="AE947" s="57">
        <f t="shared" si="333"/>
        <v>-8.0000000000000071E-2</v>
      </c>
      <c r="AF947" s="53">
        <f>IFERROR(-ABS(INDEX('frais amazon 011225-150326'!H:H,MATCH(Reproting_ERPALIN!K947,'frais amazon 011225-150326'!D:D,0))/1.2),"Commande hors la France")</f>
        <v>-1.7833333333333334</v>
      </c>
      <c r="AG947" s="53">
        <f t="shared" si="334"/>
        <v>-1.7833333333333334</v>
      </c>
      <c r="AH947" s="53">
        <f t="shared" si="335"/>
        <v>-1.7833333333333334</v>
      </c>
      <c r="AI947" s="57">
        <f t="shared" si="336"/>
        <v>-1.8633333333333335</v>
      </c>
      <c r="AJ947" s="56">
        <f t="shared" si="337"/>
        <v>-0.19269217511203035</v>
      </c>
      <c r="AK947" s="54">
        <f t="shared" si="338"/>
        <v>-1.8633333333333335</v>
      </c>
      <c r="AL947" s="46"/>
      <c r="AM947" s="41"/>
    </row>
    <row r="948" spans="1:39" x14ac:dyDescent="0.25">
      <c r="A948" s="27" t="s">
        <v>9</v>
      </c>
      <c r="B948" s="27" t="s">
        <v>10</v>
      </c>
      <c r="C948" s="27" t="s">
        <v>11</v>
      </c>
      <c r="D948" s="27" t="s">
        <v>11814</v>
      </c>
      <c r="E948" s="2">
        <v>15</v>
      </c>
      <c r="F948" s="3">
        <v>6.93</v>
      </c>
      <c r="G948" s="3">
        <v>13.33</v>
      </c>
      <c r="H948" s="3">
        <v>4.79</v>
      </c>
      <c r="I948" s="3">
        <v>69.16</v>
      </c>
      <c r="J948" s="27" t="s">
        <v>1671</v>
      </c>
      <c r="K948" s="1" t="s">
        <v>1647</v>
      </c>
      <c r="L948" s="50">
        <f t="shared" si="317"/>
        <v>12</v>
      </c>
      <c r="M948" s="51">
        <f t="shared" si="318"/>
        <v>2025</v>
      </c>
      <c r="N948" s="65">
        <f t="shared" si="319"/>
        <v>45992</v>
      </c>
      <c r="O948" s="52">
        <f t="shared" si="320"/>
        <v>0.46199999999999997</v>
      </c>
      <c r="P948" s="52">
        <f t="shared" si="321"/>
        <v>6.93</v>
      </c>
      <c r="Q948" s="53">
        <f t="shared" si="322"/>
        <v>0.88866666666666672</v>
      </c>
      <c r="R948" s="52">
        <f t="shared" si="323"/>
        <v>1.3506666666666667</v>
      </c>
      <c r="S948" s="54">
        <f t="shared" si="324"/>
        <v>20.260000000000002</v>
      </c>
      <c r="T948" s="52">
        <f t="shared" si="325"/>
        <v>-0.14266666666666664</v>
      </c>
      <c r="U948" s="52">
        <f t="shared" si="326"/>
        <v>1.208</v>
      </c>
      <c r="V948" s="52">
        <f t="shared" si="327"/>
        <v>18.12</v>
      </c>
      <c r="W948" s="55">
        <f>SUMIF(GLS!B:B,K948,GLS!C:C)</f>
        <v>5.25</v>
      </c>
      <c r="X948" s="55"/>
      <c r="Y948" s="55"/>
      <c r="Z948" s="52">
        <f t="shared" si="328"/>
        <v>-5.25</v>
      </c>
      <c r="AA948" s="52">
        <f t="shared" si="329"/>
        <v>-5.25</v>
      </c>
      <c r="AB948" s="52">
        <f t="shared" si="330"/>
        <v>-0.35</v>
      </c>
      <c r="AC948" s="52">
        <f t="shared" si="331"/>
        <v>0.85799999999999998</v>
      </c>
      <c r="AD948" s="56">
        <f t="shared" si="332"/>
        <v>0.63524185587364268</v>
      </c>
      <c r="AE948" s="57">
        <f t="shared" si="333"/>
        <v>12.87</v>
      </c>
      <c r="AF948" s="53">
        <f>IFERROR(-ABS(INDEX('frais amazon 011225-150326'!H:H,MATCH(Reproting_ERPALIN!K948,'frais amazon 011225-150326'!D:D,0))/1.2),"Commande hors la France")</f>
        <v>-3.7583333333333333</v>
      </c>
      <c r="AG948" s="53">
        <f t="shared" si="334"/>
        <v>-3.7583333333333333</v>
      </c>
      <c r="AH948" s="53">
        <f t="shared" si="335"/>
        <v>-0.25055555555555553</v>
      </c>
      <c r="AI948" s="57">
        <f t="shared" si="336"/>
        <v>0.60744444444444445</v>
      </c>
      <c r="AJ948" s="56">
        <f t="shared" si="337"/>
        <v>0.44973675551168146</v>
      </c>
      <c r="AK948" s="54">
        <f t="shared" si="338"/>
        <v>9.1116666666666664</v>
      </c>
      <c r="AL948" s="46"/>
      <c r="AM948" s="41"/>
    </row>
    <row r="949" spans="1:39" x14ac:dyDescent="0.25">
      <c r="A949" s="27" t="s">
        <v>18</v>
      </c>
      <c r="B949" s="27" t="s">
        <v>19</v>
      </c>
      <c r="C949" s="27" t="s">
        <v>16</v>
      </c>
      <c r="D949" s="27" t="s">
        <v>11814</v>
      </c>
      <c r="E949" s="2">
        <v>100</v>
      </c>
      <c r="F949" s="3">
        <v>10.72</v>
      </c>
      <c r="G949" s="3">
        <v>4.99</v>
      </c>
      <c r="H949" s="3">
        <v>9.85</v>
      </c>
      <c r="I949" s="3">
        <v>91.88</v>
      </c>
      <c r="J949" s="27" t="s">
        <v>1671</v>
      </c>
      <c r="K949" s="1" t="s">
        <v>1648</v>
      </c>
      <c r="L949" s="50">
        <f t="shared" si="317"/>
        <v>12</v>
      </c>
      <c r="M949" s="51">
        <f t="shared" si="318"/>
        <v>2025</v>
      </c>
      <c r="N949" s="65">
        <f t="shared" si="319"/>
        <v>45992</v>
      </c>
      <c r="O949" s="52">
        <f t="shared" si="320"/>
        <v>0.1072</v>
      </c>
      <c r="P949" s="52">
        <f t="shared" si="321"/>
        <v>10.72</v>
      </c>
      <c r="Q949" s="53">
        <f t="shared" si="322"/>
        <v>4.99E-2</v>
      </c>
      <c r="R949" s="52">
        <f t="shared" si="323"/>
        <v>0.15710000000000002</v>
      </c>
      <c r="S949" s="54">
        <f t="shared" si="324"/>
        <v>15.71</v>
      </c>
      <c r="T949" s="52">
        <f t="shared" si="325"/>
        <v>-8.7000000000000098E-3</v>
      </c>
      <c r="U949" s="52">
        <f t="shared" si="326"/>
        <v>0.1484</v>
      </c>
      <c r="V949" s="52">
        <f t="shared" si="327"/>
        <v>14.84</v>
      </c>
      <c r="W949" s="55">
        <f>SUMIF(GLS!B:B,K949,GLS!C:C)</f>
        <v>5.25</v>
      </c>
      <c r="X949" s="55"/>
      <c r="Y949" s="55"/>
      <c r="Z949" s="52">
        <f t="shared" si="328"/>
        <v>-5.25</v>
      </c>
      <c r="AA949" s="52">
        <f t="shared" si="329"/>
        <v>-5.25</v>
      </c>
      <c r="AB949" s="52">
        <f t="shared" si="330"/>
        <v>-5.2499999999999998E-2</v>
      </c>
      <c r="AC949" s="52">
        <f t="shared" si="331"/>
        <v>9.5900000000000013E-2</v>
      </c>
      <c r="AD949" s="56">
        <f t="shared" si="332"/>
        <v>0.61043921069382556</v>
      </c>
      <c r="AE949" s="57">
        <f t="shared" si="333"/>
        <v>9.5900000000000016</v>
      </c>
      <c r="AF949" s="53">
        <f>IFERROR(-ABS(INDEX('frais amazon 011225-150326'!H:H,MATCH(Reproting_ERPALIN!K949,'frais amazon 011225-150326'!D:D,0))/1.2),"Commande hors la France")</f>
        <v>-2.916666666666667</v>
      </c>
      <c r="AG949" s="53">
        <f t="shared" si="334"/>
        <v>-2.916666666666667</v>
      </c>
      <c r="AH949" s="53">
        <f t="shared" si="335"/>
        <v>-2.9166666666666671E-2</v>
      </c>
      <c r="AI949" s="57">
        <f t="shared" si="336"/>
        <v>6.6733333333333339E-2</v>
      </c>
      <c r="AJ949" s="56">
        <f t="shared" si="337"/>
        <v>0.4247825164438786</v>
      </c>
      <c r="AK949" s="54">
        <f t="shared" si="338"/>
        <v>6.6733333333333338</v>
      </c>
      <c r="AL949" s="46"/>
      <c r="AM949" s="41"/>
    </row>
    <row r="950" spans="1:39" x14ac:dyDescent="0.25">
      <c r="A950" s="27" t="s">
        <v>380</v>
      </c>
      <c r="B950" s="27" t="s">
        <v>381</v>
      </c>
      <c r="C950" s="27" t="s">
        <v>23</v>
      </c>
      <c r="D950" s="27" t="s">
        <v>11814</v>
      </c>
      <c r="E950" s="2">
        <v>100</v>
      </c>
      <c r="F950" s="3">
        <v>10.42</v>
      </c>
      <c r="G950" s="3" t="s">
        <v>12</v>
      </c>
      <c r="H950" s="3">
        <v>6.17</v>
      </c>
      <c r="I950" s="3">
        <v>59.21</v>
      </c>
      <c r="J950" s="27" t="s">
        <v>1671</v>
      </c>
      <c r="K950" s="1" t="s">
        <v>1650</v>
      </c>
      <c r="L950" s="50">
        <f t="shared" si="317"/>
        <v>12</v>
      </c>
      <c r="M950" s="51">
        <f t="shared" si="318"/>
        <v>2025</v>
      </c>
      <c r="N950" s="65">
        <f t="shared" si="319"/>
        <v>45992</v>
      </c>
      <c r="O950" s="52">
        <f t="shared" si="320"/>
        <v>0.1042</v>
      </c>
      <c r="P950" s="52">
        <f t="shared" si="321"/>
        <v>10.42</v>
      </c>
      <c r="Q950" s="53">
        <f t="shared" si="322"/>
        <v>0</v>
      </c>
      <c r="R950" s="52">
        <f t="shared" si="323"/>
        <v>0.1042</v>
      </c>
      <c r="S950" s="54">
        <f t="shared" si="324"/>
        <v>10.42</v>
      </c>
      <c r="T950" s="52">
        <f t="shared" si="325"/>
        <v>-4.2500000000000003E-2</v>
      </c>
      <c r="U950" s="52">
        <f t="shared" si="326"/>
        <v>6.1699999999999998E-2</v>
      </c>
      <c r="V950" s="52">
        <f t="shared" si="327"/>
        <v>6.17</v>
      </c>
      <c r="W950" s="55">
        <f>SUMIF(GLS!B:B,K950,GLS!C:C)</f>
        <v>5.25</v>
      </c>
      <c r="X950" s="55"/>
      <c r="Y950" s="55"/>
      <c r="Z950" s="52">
        <f t="shared" si="328"/>
        <v>-5.25</v>
      </c>
      <c r="AA950" s="52">
        <f t="shared" si="329"/>
        <v>-5.25</v>
      </c>
      <c r="AB950" s="52">
        <f t="shared" si="330"/>
        <v>-5.2499999999999998E-2</v>
      </c>
      <c r="AC950" s="52">
        <f t="shared" si="331"/>
        <v>9.1999999999999998E-3</v>
      </c>
      <c r="AD950" s="56">
        <f t="shared" si="332"/>
        <v>8.829174664107485E-2</v>
      </c>
      <c r="AE950" s="57">
        <f t="shared" si="333"/>
        <v>0.91999999999999993</v>
      </c>
      <c r="AF950" s="53">
        <f>IFERROR(-ABS(INDEX('frais amazon 011225-150326'!H:H,MATCH(Reproting_ERPALIN!K950,'frais amazon 011225-150326'!D:D,0))/1.2),"Commande hors la France")</f>
        <v>-1.9333333333333333</v>
      </c>
      <c r="AG950" s="53">
        <f t="shared" si="334"/>
        <v>-1.9333333333333333</v>
      </c>
      <c r="AH950" s="53">
        <f t="shared" si="335"/>
        <v>-1.9333333333333334E-2</v>
      </c>
      <c r="AI950" s="57">
        <f t="shared" si="336"/>
        <v>-1.0133333333333334E-2</v>
      </c>
      <c r="AJ950" s="56">
        <f t="shared" si="337"/>
        <v>-9.7248880358285356E-2</v>
      </c>
      <c r="AK950" s="54">
        <f t="shared" si="338"/>
        <v>-1.0133333333333334</v>
      </c>
      <c r="AL950" s="46"/>
      <c r="AM950" s="41"/>
    </row>
    <row r="951" spans="1:39" x14ac:dyDescent="0.25">
      <c r="A951" s="27" t="s">
        <v>263</v>
      </c>
      <c r="B951" s="27" t="s">
        <v>264</v>
      </c>
      <c r="C951" s="27" t="s">
        <v>16</v>
      </c>
      <c r="D951" s="27" t="s">
        <v>11812</v>
      </c>
      <c r="E951" s="2">
        <v>100</v>
      </c>
      <c r="F951" s="23">
        <v>5.73</v>
      </c>
      <c r="G951" s="3">
        <v>4.99</v>
      </c>
      <c r="H951" s="3">
        <v>5.01</v>
      </c>
      <c r="I951" s="3">
        <v>87.43</v>
      </c>
      <c r="J951" s="27" t="s">
        <v>1671</v>
      </c>
      <c r="K951" s="1" t="s">
        <v>1651</v>
      </c>
      <c r="L951" s="50">
        <f t="shared" si="317"/>
        <v>1</v>
      </c>
      <c r="M951" s="51">
        <f t="shared" si="318"/>
        <v>2026</v>
      </c>
      <c r="N951" s="65">
        <f t="shared" si="319"/>
        <v>46023</v>
      </c>
      <c r="O951" s="52">
        <f t="shared" si="320"/>
        <v>5.7300000000000004E-2</v>
      </c>
      <c r="P951" s="52">
        <f t="shared" si="321"/>
        <v>5.73</v>
      </c>
      <c r="Q951" s="53">
        <f t="shared" si="322"/>
        <v>4.99E-2</v>
      </c>
      <c r="R951" s="52">
        <f t="shared" si="323"/>
        <v>0.1072</v>
      </c>
      <c r="S951" s="54">
        <f t="shared" si="324"/>
        <v>10.72</v>
      </c>
      <c r="T951" s="52">
        <f t="shared" si="325"/>
        <v>-7.2000000000000067E-3</v>
      </c>
      <c r="U951" s="52">
        <f t="shared" si="326"/>
        <v>9.9999999999999992E-2</v>
      </c>
      <c r="V951" s="52">
        <f t="shared" si="327"/>
        <v>10</v>
      </c>
      <c r="W951" s="55">
        <f>SUMIF(GLS!B:B,K951,GLS!C:C)</f>
        <v>5.25</v>
      </c>
      <c r="X951" s="55"/>
      <c r="Y951" s="55"/>
      <c r="Z951" s="52">
        <f t="shared" si="328"/>
        <v>-5.25</v>
      </c>
      <c r="AA951" s="52">
        <f t="shared" si="329"/>
        <v>-5.25</v>
      </c>
      <c r="AB951" s="52">
        <f t="shared" si="330"/>
        <v>-5.2499999999999998E-2</v>
      </c>
      <c r="AC951" s="52">
        <f t="shared" si="331"/>
        <v>4.7499999999999994E-2</v>
      </c>
      <c r="AD951" s="56">
        <f t="shared" si="332"/>
        <v>0.44309701492537307</v>
      </c>
      <c r="AE951" s="57">
        <f t="shared" si="333"/>
        <v>4.7499999999999991</v>
      </c>
      <c r="AF951" s="53">
        <f>IFERROR(-ABS(INDEX('frais amazon 011225-150326'!H:H,MATCH(Reproting_ERPALIN!K951,'frais amazon 011225-150326'!D:D,0))/1.2),"Commande hors la France")</f>
        <v>-1.9833333333333334</v>
      </c>
      <c r="AG951" s="53">
        <f t="shared" si="334"/>
        <v>-1.9833333333333334</v>
      </c>
      <c r="AH951" s="53">
        <f t="shared" si="335"/>
        <v>-1.9833333333333335E-2</v>
      </c>
      <c r="AI951" s="57">
        <f t="shared" si="336"/>
        <v>2.7666666666666659E-2</v>
      </c>
      <c r="AJ951" s="56">
        <f t="shared" si="337"/>
        <v>0.25808457711442778</v>
      </c>
      <c r="AK951" s="54">
        <f t="shared" si="338"/>
        <v>2.7666666666666657</v>
      </c>
      <c r="AL951" s="46"/>
      <c r="AM951" s="41"/>
    </row>
    <row r="952" spans="1:39" x14ac:dyDescent="0.25">
      <c r="A952" s="27" t="s">
        <v>546</v>
      </c>
      <c r="B952" s="27" t="s">
        <v>547</v>
      </c>
      <c r="C952" s="27" t="s">
        <v>33</v>
      </c>
      <c r="D952" s="27" t="s">
        <v>11814</v>
      </c>
      <c r="E952" s="2">
        <v>2</v>
      </c>
      <c r="F952" s="3">
        <v>4.63</v>
      </c>
      <c r="G952" s="3">
        <v>4.99</v>
      </c>
      <c r="H952" s="3">
        <v>2.39</v>
      </c>
      <c r="I952" s="3">
        <v>51.62</v>
      </c>
      <c r="J952" s="27" t="s">
        <v>1671</v>
      </c>
      <c r="K952" s="1" t="s">
        <v>1652</v>
      </c>
      <c r="L952" s="50">
        <f t="shared" si="317"/>
        <v>12</v>
      </c>
      <c r="M952" s="51">
        <f t="shared" si="318"/>
        <v>2025</v>
      </c>
      <c r="N952" s="65">
        <f t="shared" si="319"/>
        <v>45992</v>
      </c>
      <c r="O952" s="52">
        <f t="shared" si="320"/>
        <v>2.3149999999999999</v>
      </c>
      <c r="P952" s="52">
        <f t="shared" si="321"/>
        <v>4.63</v>
      </c>
      <c r="Q952" s="53">
        <f t="shared" si="322"/>
        <v>2.4950000000000001</v>
      </c>
      <c r="R952" s="52">
        <f t="shared" si="323"/>
        <v>4.8100000000000005</v>
      </c>
      <c r="S952" s="54">
        <f t="shared" si="324"/>
        <v>9.620000000000001</v>
      </c>
      <c r="T952" s="52">
        <f t="shared" si="325"/>
        <v>-1.1199999999999999</v>
      </c>
      <c r="U952" s="52">
        <f t="shared" si="326"/>
        <v>3.6900000000000004</v>
      </c>
      <c r="V952" s="52">
        <f t="shared" si="327"/>
        <v>7.3800000000000008</v>
      </c>
      <c r="W952" s="55">
        <f>SUMIF(GLS!B:B,K952,GLS!C:C)</f>
        <v>5.25</v>
      </c>
      <c r="X952" s="55"/>
      <c r="Y952" s="55"/>
      <c r="Z952" s="52">
        <f t="shared" si="328"/>
        <v>-5.25</v>
      </c>
      <c r="AA952" s="52">
        <f t="shared" si="329"/>
        <v>-5.25</v>
      </c>
      <c r="AB952" s="52">
        <f t="shared" si="330"/>
        <v>-2.625</v>
      </c>
      <c r="AC952" s="52">
        <f t="shared" si="331"/>
        <v>1.0650000000000004</v>
      </c>
      <c r="AD952" s="56">
        <f t="shared" si="332"/>
        <v>0.22141372141372148</v>
      </c>
      <c r="AE952" s="57">
        <f t="shared" si="333"/>
        <v>2.1300000000000008</v>
      </c>
      <c r="AF952" s="53">
        <f>IFERROR(-ABS(INDEX('frais amazon 011225-150326'!H:H,MATCH(Reproting_ERPALIN!K952,'frais amazon 011225-150326'!D:D,0))/1.2),"Commande hors la France")</f>
        <v>-0.93333333333333346</v>
      </c>
      <c r="AG952" s="53">
        <f t="shared" si="334"/>
        <v>-0.93333333333333346</v>
      </c>
      <c r="AH952" s="53">
        <f t="shared" si="335"/>
        <v>-0.46666666666666673</v>
      </c>
      <c r="AI952" s="57">
        <f t="shared" si="336"/>
        <v>0.59833333333333361</v>
      </c>
      <c r="AJ952" s="56">
        <f t="shared" si="337"/>
        <v>0.12439362439362443</v>
      </c>
      <c r="AK952" s="54">
        <f t="shared" si="338"/>
        <v>1.1966666666666672</v>
      </c>
      <c r="AL952" s="46"/>
      <c r="AM952" s="41"/>
    </row>
    <row r="953" spans="1:39" x14ac:dyDescent="0.25">
      <c r="A953" s="27" t="s">
        <v>76</v>
      </c>
      <c r="B953" s="27" t="s">
        <v>77</v>
      </c>
      <c r="C953" s="27" t="s">
        <v>16</v>
      </c>
      <c r="D953" s="27" t="s">
        <v>11814</v>
      </c>
      <c r="E953" s="2">
        <v>100</v>
      </c>
      <c r="F953" s="3">
        <v>12.05</v>
      </c>
      <c r="G953" s="3">
        <v>4.99</v>
      </c>
      <c r="H953" s="3">
        <v>11.35</v>
      </c>
      <c r="I953" s="3">
        <v>94.19</v>
      </c>
      <c r="J953" s="27" t="s">
        <v>1671</v>
      </c>
      <c r="K953" s="1" t="s">
        <v>1653</v>
      </c>
      <c r="L953" s="50">
        <f t="shared" si="317"/>
        <v>12</v>
      </c>
      <c r="M953" s="51">
        <f t="shared" si="318"/>
        <v>2025</v>
      </c>
      <c r="N953" s="65">
        <f t="shared" si="319"/>
        <v>45992</v>
      </c>
      <c r="O953" s="52">
        <f t="shared" si="320"/>
        <v>0.12050000000000001</v>
      </c>
      <c r="P953" s="52">
        <f t="shared" si="321"/>
        <v>12.05</v>
      </c>
      <c r="Q953" s="53">
        <f t="shared" si="322"/>
        <v>4.99E-2</v>
      </c>
      <c r="R953" s="52">
        <f t="shared" si="323"/>
        <v>0.1704</v>
      </c>
      <c r="S953" s="54">
        <f t="shared" si="324"/>
        <v>17.04</v>
      </c>
      <c r="T953" s="52">
        <f t="shared" si="325"/>
        <v>-7.0000000000000106E-3</v>
      </c>
      <c r="U953" s="52">
        <f t="shared" si="326"/>
        <v>0.16339999999999999</v>
      </c>
      <c r="V953" s="52">
        <f t="shared" si="327"/>
        <v>16.34</v>
      </c>
      <c r="W953" s="55">
        <f>SUMIF(GLS!B:B,K953,GLS!C:C)</f>
        <v>5.25</v>
      </c>
      <c r="X953" s="55"/>
      <c r="Y953" s="55"/>
      <c r="Z953" s="52">
        <f t="shared" si="328"/>
        <v>-5.25</v>
      </c>
      <c r="AA953" s="52">
        <f t="shared" si="329"/>
        <v>-5.25</v>
      </c>
      <c r="AB953" s="52">
        <f t="shared" si="330"/>
        <v>-5.2499999999999998E-2</v>
      </c>
      <c r="AC953" s="52">
        <f t="shared" si="331"/>
        <v>0.1109</v>
      </c>
      <c r="AD953" s="56">
        <f t="shared" si="332"/>
        <v>0.6508215962441315</v>
      </c>
      <c r="AE953" s="57">
        <f t="shared" si="333"/>
        <v>11.09</v>
      </c>
      <c r="AF953" s="53">
        <f>IFERROR(-ABS(INDEX('frais amazon 011225-150326'!H:H,MATCH(Reproting_ERPALIN!K953,'frais amazon 011225-150326'!D:D,0))/1.2),"Commande hors la France")</f>
        <v>-3.15</v>
      </c>
      <c r="AG953" s="53">
        <f t="shared" si="334"/>
        <v>-3.15</v>
      </c>
      <c r="AH953" s="53">
        <f t="shared" si="335"/>
        <v>-3.15E-2</v>
      </c>
      <c r="AI953" s="57">
        <f t="shared" si="336"/>
        <v>7.9399999999999998E-2</v>
      </c>
      <c r="AJ953" s="56">
        <f t="shared" si="337"/>
        <v>0.465962441314554</v>
      </c>
      <c r="AK953" s="54">
        <f t="shared" si="338"/>
        <v>7.9399999999999995</v>
      </c>
      <c r="AL953" s="46"/>
      <c r="AM953" s="41"/>
    </row>
    <row r="954" spans="1:39" x14ac:dyDescent="0.25">
      <c r="A954" s="27" t="s">
        <v>607</v>
      </c>
      <c r="B954" s="27" t="s">
        <v>608</v>
      </c>
      <c r="C954" s="27" t="s">
        <v>33</v>
      </c>
      <c r="D954" s="27" t="s">
        <v>11812</v>
      </c>
      <c r="E954" s="2">
        <v>3</v>
      </c>
      <c r="F954" s="23">
        <v>10.77</v>
      </c>
      <c r="G954" s="3">
        <v>4.99</v>
      </c>
      <c r="H954" s="3">
        <v>7.29</v>
      </c>
      <c r="I954" s="3">
        <v>67.709999999999994</v>
      </c>
      <c r="J954" s="27" t="s">
        <v>1671</v>
      </c>
      <c r="K954" s="1" t="s">
        <v>1654</v>
      </c>
      <c r="L954" s="50">
        <f t="shared" si="317"/>
        <v>1</v>
      </c>
      <c r="M954" s="51">
        <f t="shared" si="318"/>
        <v>2026</v>
      </c>
      <c r="N954" s="65">
        <f t="shared" si="319"/>
        <v>46023</v>
      </c>
      <c r="O954" s="52">
        <f t="shared" si="320"/>
        <v>3.59</v>
      </c>
      <c r="P954" s="52">
        <f t="shared" si="321"/>
        <v>10.77</v>
      </c>
      <c r="Q954" s="53">
        <f t="shared" si="322"/>
        <v>1.6633333333333333</v>
      </c>
      <c r="R954" s="52">
        <f t="shared" si="323"/>
        <v>5.253333333333333</v>
      </c>
      <c r="S954" s="54">
        <f t="shared" si="324"/>
        <v>15.759999999999998</v>
      </c>
      <c r="T954" s="52">
        <f t="shared" si="325"/>
        <v>-1.1599999999999999</v>
      </c>
      <c r="U954" s="52">
        <f t="shared" si="326"/>
        <v>4.0933333333333328</v>
      </c>
      <c r="V954" s="52">
        <f t="shared" si="327"/>
        <v>12.279999999999998</v>
      </c>
      <c r="W954" s="55">
        <f>SUMIF(GLS!B:B,K954,GLS!C:C)</f>
        <v>5.25</v>
      </c>
      <c r="X954" s="55"/>
      <c r="Y954" s="55"/>
      <c r="Z954" s="52">
        <f t="shared" si="328"/>
        <v>-5.25</v>
      </c>
      <c r="AA954" s="52">
        <f t="shared" si="329"/>
        <v>-5.25</v>
      </c>
      <c r="AB954" s="52">
        <f t="shared" si="330"/>
        <v>-1.75</v>
      </c>
      <c r="AC954" s="52">
        <f t="shared" si="331"/>
        <v>2.3433333333333328</v>
      </c>
      <c r="AD954" s="56">
        <f t="shared" si="332"/>
        <v>0.44606598984771567</v>
      </c>
      <c r="AE954" s="57">
        <f t="shared" si="333"/>
        <v>7.0299999999999985</v>
      </c>
      <c r="AF954" s="53">
        <f>IFERROR(-ABS(INDEX('frais amazon 011225-150326'!H:H,MATCH(Reproting_ERPALIN!K954,'frais amazon 011225-150326'!D:D,0))/1.2),"Commande hors la France")</f>
        <v>-2.9333333333333336</v>
      </c>
      <c r="AG954" s="53">
        <f t="shared" si="334"/>
        <v>-2.9333333333333336</v>
      </c>
      <c r="AH954" s="53">
        <f t="shared" si="335"/>
        <v>-0.97777777777777786</v>
      </c>
      <c r="AI954" s="57">
        <f t="shared" si="336"/>
        <v>1.365555555555555</v>
      </c>
      <c r="AJ954" s="56">
        <f t="shared" si="337"/>
        <v>0.25994077834179347</v>
      </c>
      <c r="AK954" s="54">
        <f t="shared" si="338"/>
        <v>4.0966666666666649</v>
      </c>
      <c r="AL954" s="46"/>
      <c r="AM954" s="41"/>
    </row>
    <row r="955" spans="1:39" x14ac:dyDescent="0.25">
      <c r="A955" s="27" t="s">
        <v>1656</v>
      </c>
      <c r="B955" s="27" t="s">
        <v>1657</v>
      </c>
      <c r="C955" s="27" t="s">
        <v>33</v>
      </c>
      <c r="D955" s="27" t="s">
        <v>11812</v>
      </c>
      <c r="E955" s="2">
        <v>60</v>
      </c>
      <c r="F955" s="23">
        <v>25.84</v>
      </c>
      <c r="G955" s="3">
        <v>4.99</v>
      </c>
      <c r="H955" s="3">
        <v>13.16</v>
      </c>
      <c r="I955" s="3">
        <v>50.94</v>
      </c>
      <c r="J955" s="27" t="s">
        <v>1671</v>
      </c>
      <c r="K955" s="1" t="s">
        <v>1658</v>
      </c>
      <c r="L955" s="50">
        <f t="shared" si="317"/>
        <v>1</v>
      </c>
      <c r="M955" s="51">
        <f t="shared" si="318"/>
        <v>2026</v>
      </c>
      <c r="N955" s="65">
        <f t="shared" si="319"/>
        <v>46023</v>
      </c>
      <c r="O955" s="52">
        <f t="shared" si="320"/>
        <v>0.43066666666666664</v>
      </c>
      <c r="P955" s="52">
        <f t="shared" si="321"/>
        <v>25.84</v>
      </c>
      <c r="Q955" s="53">
        <f t="shared" si="322"/>
        <v>8.3166666666666667E-2</v>
      </c>
      <c r="R955" s="52">
        <f t="shared" si="323"/>
        <v>0.51383333333333336</v>
      </c>
      <c r="S955" s="54">
        <f t="shared" si="324"/>
        <v>30.830000000000002</v>
      </c>
      <c r="T955" s="52">
        <f t="shared" si="325"/>
        <v>-0.21133333333333332</v>
      </c>
      <c r="U955" s="52">
        <f t="shared" si="326"/>
        <v>0.30250000000000005</v>
      </c>
      <c r="V955" s="52">
        <f t="shared" si="327"/>
        <v>18.150000000000002</v>
      </c>
      <c r="W955" s="55">
        <f>SUMIF(GLS!B:B,K955,GLS!C:C)</f>
        <v>5.25</v>
      </c>
      <c r="X955" s="55"/>
      <c r="Y955" s="55"/>
      <c r="Z955" s="52">
        <f t="shared" si="328"/>
        <v>-5.25</v>
      </c>
      <c r="AA955" s="52">
        <f t="shared" si="329"/>
        <v>-5.25</v>
      </c>
      <c r="AB955" s="52">
        <f t="shared" si="330"/>
        <v>-8.7499999999999994E-2</v>
      </c>
      <c r="AC955" s="52">
        <f t="shared" si="331"/>
        <v>0.21500000000000005</v>
      </c>
      <c r="AD955" s="56">
        <f t="shared" si="332"/>
        <v>0.41842361336360695</v>
      </c>
      <c r="AE955" s="57">
        <f t="shared" si="333"/>
        <v>12.900000000000004</v>
      </c>
      <c r="AF955" s="53">
        <f>IFERROR(-ABS(INDEX('frais amazon 011225-150326'!H:H,MATCH(Reproting_ERPALIN!K955,'frais amazon 011225-150326'!D:D,0))/1.2),"Commande hors la France")</f>
        <v>-5.7333333333333334</v>
      </c>
      <c r="AG955" s="53">
        <f t="shared" si="334"/>
        <v>-5.7333333333333334</v>
      </c>
      <c r="AH955" s="53">
        <f t="shared" si="335"/>
        <v>-9.555555555555556E-2</v>
      </c>
      <c r="AI955" s="57">
        <f t="shared" si="336"/>
        <v>0.11944444444444449</v>
      </c>
      <c r="AJ955" s="56">
        <f t="shared" si="337"/>
        <v>0.23245756297978168</v>
      </c>
      <c r="AK955" s="54">
        <f t="shared" si="338"/>
        <v>7.1666666666666696</v>
      </c>
      <c r="AL955" s="46"/>
      <c r="AM955" s="41"/>
    </row>
    <row r="956" spans="1:39" x14ac:dyDescent="0.25">
      <c r="A956" s="27" t="s">
        <v>76</v>
      </c>
      <c r="B956" s="27" t="s">
        <v>77</v>
      </c>
      <c r="C956" s="27" t="s">
        <v>16</v>
      </c>
      <c r="D956" s="27" t="s">
        <v>11814</v>
      </c>
      <c r="E956" s="2">
        <v>100</v>
      </c>
      <c r="F956" s="3">
        <v>10.47</v>
      </c>
      <c r="G956" s="3">
        <v>8.75</v>
      </c>
      <c r="H956" s="3">
        <v>9.77</v>
      </c>
      <c r="I956" s="3">
        <v>93.31</v>
      </c>
      <c r="J956" s="27" t="s">
        <v>1916</v>
      </c>
      <c r="K956" s="1" t="s">
        <v>1659</v>
      </c>
      <c r="L956" s="50">
        <f t="shared" si="317"/>
        <v>12</v>
      </c>
      <c r="M956" s="51">
        <f t="shared" si="318"/>
        <v>2025</v>
      </c>
      <c r="N956" s="65">
        <f t="shared" si="319"/>
        <v>45992</v>
      </c>
      <c r="O956" s="52">
        <f t="shared" si="320"/>
        <v>0.1047</v>
      </c>
      <c r="P956" s="52">
        <f t="shared" si="321"/>
        <v>10.47</v>
      </c>
      <c r="Q956" s="53">
        <f t="shared" si="322"/>
        <v>8.7499999999999994E-2</v>
      </c>
      <c r="R956" s="52">
        <f t="shared" si="323"/>
        <v>0.19219999999999998</v>
      </c>
      <c r="S956" s="54">
        <f t="shared" si="324"/>
        <v>19.22</v>
      </c>
      <c r="T956" s="52">
        <f t="shared" si="325"/>
        <v>-7.0000000000000106E-3</v>
      </c>
      <c r="U956" s="52">
        <f t="shared" si="326"/>
        <v>0.18519999999999998</v>
      </c>
      <c r="V956" s="52">
        <f t="shared" si="327"/>
        <v>18.519999999999996</v>
      </c>
      <c r="W956" s="55">
        <f>SUMIF(GLS!B:B,K956,GLS!C:C)</f>
        <v>10.719999999999999</v>
      </c>
      <c r="X956" s="55"/>
      <c r="Y956" s="55"/>
      <c r="Z956" s="52">
        <f t="shared" si="328"/>
        <v>-10.719999999999999</v>
      </c>
      <c r="AA956" s="52">
        <f t="shared" si="329"/>
        <v>-10.72</v>
      </c>
      <c r="AB956" s="52">
        <f t="shared" si="330"/>
        <v>-0.1072</v>
      </c>
      <c r="AC956" s="52">
        <f t="shared" si="331"/>
        <v>7.7999999999999972E-2</v>
      </c>
      <c r="AD956" s="56">
        <f t="shared" si="332"/>
        <v>0.40582726326742963</v>
      </c>
      <c r="AE956" s="57">
        <f t="shared" si="333"/>
        <v>7.7999999999999972</v>
      </c>
      <c r="AF956" s="53" t="str">
        <f>IFERROR(-ABS(INDEX('frais amazon 011225-150326'!H:H,MATCH(Reproting_ERPALIN!K956,'frais amazon 011225-150326'!D:D,0))/1.2),"Commande hors la France")</f>
        <v>Commande hors la France</v>
      </c>
      <c r="AG956" s="53">
        <f t="shared" si="334"/>
        <v>0</v>
      </c>
      <c r="AH956" s="53">
        <f t="shared" si="335"/>
        <v>0</v>
      </c>
      <c r="AI956" s="57">
        <f t="shared" si="336"/>
        <v>7.7999999999999972E-2</v>
      </c>
      <c r="AJ956" s="56">
        <f t="shared" si="337"/>
        <v>0.40582726326742963</v>
      </c>
      <c r="AK956" s="54">
        <f t="shared" si="338"/>
        <v>7.7999999999999972</v>
      </c>
      <c r="AL956" s="46"/>
      <c r="AM956" s="41"/>
    </row>
    <row r="957" spans="1:39" x14ac:dyDescent="0.25">
      <c r="A957" s="27" t="s">
        <v>109</v>
      </c>
      <c r="B957" s="27" t="s">
        <v>110</v>
      </c>
      <c r="C957" s="27" t="s">
        <v>11</v>
      </c>
      <c r="D957" s="27" t="s">
        <v>11814</v>
      </c>
      <c r="E957" s="2">
        <v>1000</v>
      </c>
      <c r="F957" s="3">
        <v>31.4</v>
      </c>
      <c r="G957" s="3">
        <v>4.99</v>
      </c>
      <c r="H957" s="3">
        <v>14.2</v>
      </c>
      <c r="I957" s="3">
        <v>45.22</v>
      </c>
      <c r="J957" s="27" t="s">
        <v>1671</v>
      </c>
      <c r="K957" s="1" t="s">
        <v>1660</v>
      </c>
      <c r="L957" s="50">
        <f t="shared" si="317"/>
        <v>12</v>
      </c>
      <c r="M957" s="51">
        <f t="shared" si="318"/>
        <v>2025</v>
      </c>
      <c r="N957" s="65">
        <f t="shared" si="319"/>
        <v>45992</v>
      </c>
      <c r="O957" s="52">
        <f t="shared" si="320"/>
        <v>3.1399999999999997E-2</v>
      </c>
      <c r="P957" s="52">
        <f t="shared" si="321"/>
        <v>31.4</v>
      </c>
      <c r="Q957" s="53">
        <f t="shared" si="322"/>
        <v>4.9900000000000005E-3</v>
      </c>
      <c r="R957" s="52">
        <f t="shared" si="323"/>
        <v>3.6389999999999999E-2</v>
      </c>
      <c r="S957" s="54">
        <f t="shared" si="324"/>
        <v>36.39</v>
      </c>
      <c r="T957" s="52">
        <f t="shared" si="325"/>
        <v>-1.72E-2</v>
      </c>
      <c r="U957" s="52">
        <f t="shared" si="326"/>
        <v>1.9189999999999999E-2</v>
      </c>
      <c r="V957" s="52">
        <f t="shared" si="327"/>
        <v>19.189999999999998</v>
      </c>
      <c r="W957" s="55">
        <f>SUMIF(GLS!B:B,K957,GLS!C:C)</f>
        <v>6.13</v>
      </c>
      <c r="X957" s="55"/>
      <c r="Y957" s="55"/>
      <c r="Z957" s="52">
        <f t="shared" si="328"/>
        <v>-6.13</v>
      </c>
      <c r="AA957" s="52">
        <f t="shared" si="329"/>
        <v>-6.13</v>
      </c>
      <c r="AB957" s="52">
        <f t="shared" si="330"/>
        <v>-6.13E-3</v>
      </c>
      <c r="AC957" s="52">
        <f t="shared" si="331"/>
        <v>1.3059999999999999E-2</v>
      </c>
      <c r="AD957" s="56">
        <f t="shared" si="332"/>
        <v>0.35888980489145367</v>
      </c>
      <c r="AE957" s="57">
        <f t="shared" si="333"/>
        <v>13.059999999999999</v>
      </c>
      <c r="AF957" s="53">
        <f>IFERROR(-ABS(INDEX('frais amazon 011225-150326'!H:H,MATCH(Reproting_ERPALIN!K957,'frais amazon 011225-150326'!D:D,0))/1.2),"Commande hors la France")</f>
        <v>-6.75</v>
      </c>
      <c r="AG957" s="53">
        <f t="shared" si="334"/>
        <v>-6.75</v>
      </c>
      <c r="AH957" s="53">
        <f t="shared" si="335"/>
        <v>-6.7499999999999999E-3</v>
      </c>
      <c r="AI957" s="57">
        <f t="shared" si="336"/>
        <v>6.3099999999999988E-3</v>
      </c>
      <c r="AJ957" s="56">
        <f t="shared" si="337"/>
        <v>0.17339928551799944</v>
      </c>
      <c r="AK957" s="54">
        <f t="shared" si="338"/>
        <v>6.3099999999999987</v>
      </c>
      <c r="AL957" s="46"/>
      <c r="AM957" s="41"/>
    </row>
    <row r="958" spans="1:39" x14ac:dyDescent="0.25">
      <c r="A958" s="27" t="s">
        <v>59</v>
      </c>
      <c r="B958" s="27" t="s">
        <v>60</v>
      </c>
      <c r="C958" s="27" t="s">
        <v>16</v>
      </c>
      <c r="D958" s="27" t="s">
        <v>11814</v>
      </c>
      <c r="E958" s="2">
        <v>100</v>
      </c>
      <c r="F958" s="3">
        <v>10.32</v>
      </c>
      <c r="G958" s="3">
        <v>4.99</v>
      </c>
      <c r="H958" s="3">
        <v>9.61</v>
      </c>
      <c r="I958" s="3">
        <v>93.12</v>
      </c>
      <c r="J958" s="27" t="s">
        <v>1671</v>
      </c>
      <c r="K958" s="1" t="s">
        <v>1661</v>
      </c>
      <c r="L958" s="50">
        <f t="shared" si="317"/>
        <v>12</v>
      </c>
      <c r="M958" s="51">
        <f t="shared" si="318"/>
        <v>2025</v>
      </c>
      <c r="N958" s="65">
        <f t="shared" si="319"/>
        <v>45992</v>
      </c>
      <c r="O958" s="52">
        <f t="shared" si="320"/>
        <v>0.1032</v>
      </c>
      <c r="P958" s="52">
        <f t="shared" si="321"/>
        <v>10.32</v>
      </c>
      <c r="Q958" s="53">
        <f t="shared" si="322"/>
        <v>4.99E-2</v>
      </c>
      <c r="R958" s="52">
        <f t="shared" si="323"/>
        <v>0.15310000000000001</v>
      </c>
      <c r="S958" s="54">
        <f t="shared" si="324"/>
        <v>15.310000000000002</v>
      </c>
      <c r="T958" s="52">
        <f t="shared" si="325"/>
        <v>-7.1000000000000082E-3</v>
      </c>
      <c r="U958" s="52">
        <f t="shared" si="326"/>
        <v>0.14600000000000002</v>
      </c>
      <c r="V958" s="52">
        <f t="shared" si="327"/>
        <v>14.600000000000001</v>
      </c>
      <c r="W958" s="55">
        <f>SUMIF(GLS!B:B,K958,GLS!C:C)</f>
        <v>5.25</v>
      </c>
      <c r="X958" s="55"/>
      <c r="Y958" s="55"/>
      <c r="Z958" s="52">
        <f t="shared" si="328"/>
        <v>-5.25</v>
      </c>
      <c r="AA958" s="52">
        <f t="shared" si="329"/>
        <v>-5.25</v>
      </c>
      <c r="AB958" s="52">
        <f t="shared" si="330"/>
        <v>-5.2499999999999998E-2</v>
      </c>
      <c r="AC958" s="52">
        <f t="shared" si="331"/>
        <v>9.3500000000000028E-2</v>
      </c>
      <c r="AD958" s="56">
        <f t="shared" si="332"/>
        <v>0.61071195297191394</v>
      </c>
      <c r="AE958" s="57">
        <f t="shared" si="333"/>
        <v>9.3500000000000032</v>
      </c>
      <c r="AF958" s="53">
        <f>IFERROR(-ABS(INDEX('frais amazon 011225-150326'!H:H,MATCH(Reproting_ERPALIN!K958,'frais amazon 011225-150326'!D:D,0))/1.2),"Commande hors la France")</f>
        <v>-2.8333333333333335</v>
      </c>
      <c r="AG958" s="53">
        <f t="shared" si="334"/>
        <v>-2.8333333333333339</v>
      </c>
      <c r="AH958" s="53">
        <f t="shared" si="335"/>
        <v>-2.8333333333333339E-2</v>
      </c>
      <c r="AI958" s="57">
        <f t="shared" si="336"/>
        <v>6.5166666666666692E-2</v>
      </c>
      <c r="AJ958" s="56">
        <f t="shared" si="337"/>
        <v>0.42564772479860669</v>
      </c>
      <c r="AK958" s="54">
        <f t="shared" si="338"/>
        <v>6.5166666666666693</v>
      </c>
      <c r="AL958" s="46"/>
      <c r="AM958" s="41"/>
    </row>
    <row r="959" spans="1:39" x14ac:dyDescent="0.25">
      <c r="A959" s="27" t="s">
        <v>1121</v>
      </c>
      <c r="B959" s="27" t="s">
        <v>1122</v>
      </c>
      <c r="C959" s="27" t="s">
        <v>33</v>
      </c>
      <c r="D959" s="27" t="s">
        <v>11812</v>
      </c>
      <c r="E959" s="2">
        <v>52</v>
      </c>
      <c r="F959" s="23">
        <v>52.15</v>
      </c>
      <c r="G959" s="3" t="s">
        <v>12</v>
      </c>
      <c r="H959" s="3">
        <v>23.99</v>
      </c>
      <c r="I959" s="3">
        <v>46.01</v>
      </c>
      <c r="J959" s="27" t="s">
        <v>1671</v>
      </c>
      <c r="K959" s="1" t="s">
        <v>1662</v>
      </c>
      <c r="L959" s="50">
        <f t="shared" si="317"/>
        <v>1</v>
      </c>
      <c r="M959" s="51">
        <f t="shared" si="318"/>
        <v>2026</v>
      </c>
      <c r="N959" s="65">
        <f t="shared" si="319"/>
        <v>46023</v>
      </c>
      <c r="O959" s="52">
        <f t="shared" si="320"/>
        <v>1.0028846153846154</v>
      </c>
      <c r="P959" s="52">
        <f t="shared" si="321"/>
        <v>52.15</v>
      </c>
      <c r="Q959" s="53">
        <f t="shared" si="322"/>
        <v>0</v>
      </c>
      <c r="R959" s="52">
        <f t="shared" si="323"/>
        <v>1.0028846153846154</v>
      </c>
      <c r="S959" s="54">
        <f t="shared" si="324"/>
        <v>52.15</v>
      </c>
      <c r="T959" s="52">
        <f t="shared" si="325"/>
        <v>-0.54153846153846152</v>
      </c>
      <c r="U959" s="52">
        <f t="shared" si="326"/>
        <v>0.46134615384615385</v>
      </c>
      <c r="V959" s="52">
        <f t="shared" si="327"/>
        <v>23.990000000000002</v>
      </c>
      <c r="W959" s="55">
        <f>SUMIF(GLS!B:B,K959,GLS!C:C)</f>
        <v>12.350000000000001</v>
      </c>
      <c r="X959" s="55"/>
      <c r="Y959" s="55"/>
      <c r="Z959" s="52">
        <f t="shared" si="328"/>
        <v>-12.350000000000001</v>
      </c>
      <c r="AA959" s="52">
        <f t="shared" si="329"/>
        <v>-12.350000000000001</v>
      </c>
      <c r="AB959" s="52">
        <f t="shared" si="330"/>
        <v>-0.23750000000000002</v>
      </c>
      <c r="AC959" s="52">
        <f t="shared" si="331"/>
        <v>0.22384615384615383</v>
      </c>
      <c r="AD959" s="56">
        <f t="shared" si="332"/>
        <v>0.22320230105465003</v>
      </c>
      <c r="AE959" s="57">
        <f t="shared" si="333"/>
        <v>11.639999999999999</v>
      </c>
      <c r="AF959" s="53">
        <f>IFERROR(-ABS(INDEX('frais amazon 011225-150326'!H:H,MATCH(Reproting_ERPALIN!K959,'frais amazon 011225-150326'!D:D,0))/1.2),"Commande hors la France")</f>
        <v>-9.6666666666666661</v>
      </c>
      <c r="AG959" s="53">
        <f t="shared" si="334"/>
        <v>-9.6666666666666661</v>
      </c>
      <c r="AH959" s="53">
        <f t="shared" si="335"/>
        <v>-0.18589743589743588</v>
      </c>
      <c r="AI959" s="57">
        <f t="shared" si="336"/>
        <v>3.7948717948717958E-2</v>
      </c>
      <c r="AJ959" s="56">
        <f t="shared" si="337"/>
        <v>3.7839565356343891E-2</v>
      </c>
      <c r="AK959" s="54">
        <f t="shared" si="338"/>
        <v>1.9733333333333338</v>
      </c>
      <c r="AL959" s="46"/>
      <c r="AM959" s="41"/>
    </row>
    <row r="960" spans="1:39" x14ac:dyDescent="0.25">
      <c r="A960" s="27" t="s">
        <v>1663</v>
      </c>
      <c r="B960" s="27" t="s">
        <v>1664</v>
      </c>
      <c r="C960" s="27" t="s">
        <v>16</v>
      </c>
      <c r="D960" s="27" t="s">
        <v>11814</v>
      </c>
      <c r="E960" s="2">
        <v>10</v>
      </c>
      <c r="F960" s="3">
        <v>16.510000000000002</v>
      </c>
      <c r="G960" s="3">
        <v>10.42</v>
      </c>
      <c r="H960" s="3">
        <v>4.9400000000000004</v>
      </c>
      <c r="I960" s="3">
        <v>29.92</v>
      </c>
      <c r="J960" s="27" t="s">
        <v>1918</v>
      </c>
      <c r="K960" s="1" t="s">
        <v>1665</v>
      </c>
      <c r="L960" s="50">
        <f t="shared" si="317"/>
        <v>12</v>
      </c>
      <c r="M960" s="51">
        <f t="shared" si="318"/>
        <v>2025</v>
      </c>
      <c r="N960" s="65">
        <f t="shared" si="319"/>
        <v>45992</v>
      </c>
      <c r="O960" s="52">
        <f t="shared" si="320"/>
        <v>1.6510000000000002</v>
      </c>
      <c r="P960" s="52">
        <f t="shared" si="321"/>
        <v>16.510000000000002</v>
      </c>
      <c r="Q960" s="53">
        <f t="shared" si="322"/>
        <v>1.042</v>
      </c>
      <c r="R960" s="52">
        <f t="shared" si="323"/>
        <v>2.6930000000000005</v>
      </c>
      <c r="S960" s="54">
        <f t="shared" si="324"/>
        <v>26.930000000000007</v>
      </c>
      <c r="T960" s="52">
        <f t="shared" si="325"/>
        <v>-1.157</v>
      </c>
      <c r="U960" s="52">
        <f t="shared" si="326"/>
        <v>1.5360000000000005</v>
      </c>
      <c r="V960" s="52">
        <f t="shared" si="327"/>
        <v>15.360000000000005</v>
      </c>
      <c r="W960" s="55">
        <f>SUMIF(GLS!B:B,K960,GLS!C:C)</f>
        <v>12.73</v>
      </c>
      <c r="X960" s="55"/>
      <c r="Y960" s="55"/>
      <c r="Z960" s="52">
        <f t="shared" si="328"/>
        <v>-12.73</v>
      </c>
      <c r="AA960" s="52">
        <f t="shared" si="329"/>
        <v>-12.73</v>
      </c>
      <c r="AB960" s="52">
        <f t="shared" si="330"/>
        <v>-1.2730000000000001</v>
      </c>
      <c r="AC960" s="52">
        <f t="shared" si="331"/>
        <v>0.26300000000000034</v>
      </c>
      <c r="AD960" s="56">
        <f t="shared" si="332"/>
        <v>9.7660601559599075E-2</v>
      </c>
      <c r="AE960" s="57">
        <f t="shared" si="333"/>
        <v>2.6300000000000034</v>
      </c>
      <c r="AF960" s="53" t="str">
        <f>IFERROR(-ABS(INDEX('frais amazon 011225-150326'!H:H,MATCH(Reproting_ERPALIN!K960,'frais amazon 011225-150326'!D:D,0))/1.2),"Commande hors la France")</f>
        <v>Commande hors la France</v>
      </c>
      <c r="AG960" s="53">
        <f t="shared" si="334"/>
        <v>0</v>
      </c>
      <c r="AH960" s="53">
        <f t="shared" si="335"/>
        <v>0</v>
      </c>
      <c r="AI960" s="57">
        <f t="shared" si="336"/>
        <v>0.26300000000000034</v>
      </c>
      <c r="AJ960" s="56">
        <f t="shared" si="337"/>
        <v>9.7660601559599075E-2</v>
      </c>
      <c r="AK960" s="54">
        <f t="shared" si="338"/>
        <v>2.6300000000000034</v>
      </c>
      <c r="AL960" s="46"/>
      <c r="AM960" s="41"/>
    </row>
    <row r="961" spans="1:39" x14ac:dyDescent="0.25">
      <c r="A961" s="27" t="s">
        <v>100</v>
      </c>
      <c r="B961" s="27" t="s">
        <v>101</v>
      </c>
      <c r="C961" s="27" t="s">
        <v>16</v>
      </c>
      <c r="D961" s="27" t="s">
        <v>11814</v>
      </c>
      <c r="E961" s="2">
        <v>100</v>
      </c>
      <c r="F961" s="3">
        <v>9.48</v>
      </c>
      <c r="G961" s="3">
        <v>4.99</v>
      </c>
      <c r="H961" s="3">
        <v>7.34</v>
      </c>
      <c r="I961" s="3">
        <v>77.430000000000007</v>
      </c>
      <c r="J961" s="27" t="s">
        <v>1671</v>
      </c>
      <c r="K961" s="1" t="s">
        <v>1666</v>
      </c>
      <c r="L961" s="50">
        <f t="shared" si="317"/>
        <v>12</v>
      </c>
      <c r="M961" s="51">
        <f t="shared" si="318"/>
        <v>2025</v>
      </c>
      <c r="N961" s="65">
        <f t="shared" si="319"/>
        <v>45992</v>
      </c>
      <c r="O961" s="52">
        <f t="shared" si="320"/>
        <v>9.4800000000000009E-2</v>
      </c>
      <c r="P961" s="52">
        <f t="shared" si="321"/>
        <v>9.48</v>
      </c>
      <c r="Q961" s="53">
        <f t="shared" si="322"/>
        <v>4.99E-2</v>
      </c>
      <c r="R961" s="52">
        <f t="shared" si="323"/>
        <v>0.1447</v>
      </c>
      <c r="S961" s="54">
        <f t="shared" si="324"/>
        <v>14.469999999999999</v>
      </c>
      <c r="T961" s="52">
        <f t="shared" si="325"/>
        <v>-2.1400000000000006E-2</v>
      </c>
      <c r="U961" s="52">
        <f t="shared" si="326"/>
        <v>0.12329999999999999</v>
      </c>
      <c r="V961" s="52">
        <f t="shared" si="327"/>
        <v>12.33</v>
      </c>
      <c r="W961" s="55">
        <f>SUMIF(GLS!B:B,K961,GLS!C:C)</f>
        <v>5.25</v>
      </c>
      <c r="X961" s="55"/>
      <c r="Y961" s="55"/>
      <c r="Z961" s="52">
        <f t="shared" si="328"/>
        <v>-5.25</v>
      </c>
      <c r="AA961" s="52">
        <f t="shared" si="329"/>
        <v>-5.25</v>
      </c>
      <c r="AB961" s="52">
        <f t="shared" si="330"/>
        <v>-5.2499999999999998E-2</v>
      </c>
      <c r="AC961" s="52">
        <f t="shared" si="331"/>
        <v>7.0800000000000002E-2</v>
      </c>
      <c r="AD961" s="56">
        <f t="shared" si="332"/>
        <v>0.48928818244644096</v>
      </c>
      <c r="AE961" s="57">
        <f t="shared" si="333"/>
        <v>7.08</v>
      </c>
      <c r="AF961" s="53">
        <f>IFERROR(-ABS(INDEX('frais amazon 011225-150326'!H:H,MATCH(Reproting_ERPALIN!K961,'frais amazon 011225-150326'!D:D,0))/1.2),"Commande hors la France")</f>
        <v>-2.6750000000000003</v>
      </c>
      <c r="AG961" s="53">
        <f t="shared" si="334"/>
        <v>-2.6749999999999998</v>
      </c>
      <c r="AH961" s="53">
        <f t="shared" si="335"/>
        <v>-2.6749999999999999E-2</v>
      </c>
      <c r="AI961" s="57">
        <f t="shared" si="336"/>
        <v>4.4050000000000006E-2</v>
      </c>
      <c r="AJ961" s="56">
        <f t="shared" si="337"/>
        <v>0.30442294402211478</v>
      </c>
      <c r="AK961" s="54">
        <f t="shared" si="338"/>
        <v>4.4050000000000002</v>
      </c>
      <c r="AL961" s="46"/>
      <c r="AM961" s="41"/>
    </row>
    <row r="963" spans="1:39" x14ac:dyDescent="0.25">
      <c r="F963" s="23"/>
    </row>
  </sheetData>
  <autoFilter ref="A2:AN961" xr:uid="{00000000-0001-0000-0100-000000000000}"/>
  <conditionalFormatting sqref="K1:K1048576">
    <cfRule type="duplicateValues" dxfId="0" priority="3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145"/>
  <sheetViews>
    <sheetView topLeftCell="A2028" workbookViewId="0">
      <selection activeCell="M2039" sqref="M2039"/>
    </sheetView>
  </sheetViews>
  <sheetFormatPr defaultColWidth="11.1640625" defaultRowHeight="14.5" x14ac:dyDescent="0.35"/>
  <cols>
    <col min="1" max="16384" width="11.1640625" style="4"/>
  </cols>
  <sheetData>
    <row r="1" spans="1:10" x14ac:dyDescent="0.35">
      <c r="A1" s="4" t="s">
        <v>3975</v>
      </c>
      <c r="B1" s="4" t="s">
        <v>3976</v>
      </c>
      <c r="C1" s="4" t="s">
        <v>3977</v>
      </c>
      <c r="D1" s="4" t="s">
        <v>3978</v>
      </c>
      <c r="E1" s="4" t="s">
        <v>3979</v>
      </c>
      <c r="F1" s="4" t="s">
        <v>11384</v>
      </c>
      <c r="G1" s="4" t="s">
        <v>3980</v>
      </c>
      <c r="H1" s="4" t="s">
        <v>11385</v>
      </c>
      <c r="I1" s="4" t="s">
        <v>3981</v>
      </c>
      <c r="J1" s="4" t="s">
        <v>11386</v>
      </c>
    </row>
    <row r="2" spans="1:10" x14ac:dyDescent="0.35">
      <c r="A2" s="5">
        <v>46096</v>
      </c>
      <c r="B2" s="4" t="s">
        <v>3982</v>
      </c>
      <c r="C2" s="4" t="s">
        <v>3983</v>
      </c>
      <c r="D2" s="4" t="s">
        <v>11387</v>
      </c>
      <c r="E2" s="4" t="s">
        <v>4085</v>
      </c>
      <c r="F2" s="4">
        <v>18</v>
      </c>
      <c r="G2" s="4">
        <v>0</v>
      </c>
      <c r="H2" s="4">
        <v>-4.01</v>
      </c>
      <c r="I2" s="4">
        <v>3.6</v>
      </c>
      <c r="J2" s="4">
        <v>17.59</v>
      </c>
    </row>
    <row r="3" spans="1:10" x14ac:dyDescent="0.35">
      <c r="A3" s="5">
        <v>46096</v>
      </c>
      <c r="B3" s="4" t="s">
        <v>3982</v>
      </c>
      <c r="C3" s="4" t="s">
        <v>3983</v>
      </c>
      <c r="D3" s="4" t="s">
        <v>11388</v>
      </c>
      <c r="E3" s="4" t="s">
        <v>3985</v>
      </c>
      <c r="F3" s="4">
        <v>13.53</v>
      </c>
      <c r="G3" s="4">
        <v>0</v>
      </c>
      <c r="H3" s="4">
        <v>-3</v>
      </c>
      <c r="I3" s="4">
        <v>2.71</v>
      </c>
      <c r="J3" s="4">
        <v>13.24</v>
      </c>
    </row>
    <row r="4" spans="1:10" x14ac:dyDescent="0.35">
      <c r="A4" s="5">
        <v>46096</v>
      </c>
      <c r="B4" s="4" t="s">
        <v>3982</v>
      </c>
      <c r="C4" s="4" t="s">
        <v>3983</v>
      </c>
      <c r="D4" s="4" t="s">
        <v>11389</v>
      </c>
      <c r="E4" s="4" t="s">
        <v>3985</v>
      </c>
      <c r="F4" s="4">
        <v>13.53</v>
      </c>
      <c r="G4" s="4">
        <v>0</v>
      </c>
      <c r="H4" s="4">
        <v>-3</v>
      </c>
      <c r="I4" s="4">
        <v>2.71</v>
      </c>
      <c r="J4" s="4">
        <v>13.24</v>
      </c>
    </row>
    <row r="5" spans="1:10" x14ac:dyDescent="0.35">
      <c r="A5" s="5">
        <v>46096</v>
      </c>
      <c r="B5" s="4" t="s">
        <v>3982</v>
      </c>
      <c r="C5" s="4" t="s">
        <v>3983</v>
      </c>
      <c r="D5" s="4" t="s">
        <v>11390</v>
      </c>
      <c r="E5" s="4" t="s">
        <v>4097</v>
      </c>
      <c r="F5" s="4">
        <v>11.75</v>
      </c>
      <c r="G5" s="4">
        <v>0</v>
      </c>
      <c r="H5" s="4">
        <v>-3.73</v>
      </c>
      <c r="I5" s="4">
        <v>8.34</v>
      </c>
      <c r="J5" s="4">
        <v>16.36</v>
      </c>
    </row>
    <row r="6" spans="1:10" x14ac:dyDescent="0.35">
      <c r="A6" s="5">
        <v>46096</v>
      </c>
      <c r="B6" s="4" t="s">
        <v>3982</v>
      </c>
      <c r="C6" s="4" t="s">
        <v>3983</v>
      </c>
      <c r="D6" s="4" t="s">
        <v>11391</v>
      </c>
      <c r="E6" s="4" t="s">
        <v>11392</v>
      </c>
      <c r="F6" s="4">
        <v>19.2</v>
      </c>
      <c r="G6" s="4">
        <v>0</v>
      </c>
      <c r="H6" s="4">
        <v>-4.28</v>
      </c>
      <c r="I6" s="4">
        <v>3.84</v>
      </c>
      <c r="J6" s="4">
        <v>18.760000000000002</v>
      </c>
    </row>
    <row r="7" spans="1:10" x14ac:dyDescent="0.35">
      <c r="A7" s="5">
        <v>46096</v>
      </c>
      <c r="B7" s="4" t="s">
        <v>3982</v>
      </c>
      <c r="C7" s="4" t="s">
        <v>3988</v>
      </c>
      <c r="D7" s="4" t="s">
        <v>11393</v>
      </c>
      <c r="E7" s="4" t="s">
        <v>4055</v>
      </c>
      <c r="F7" s="4">
        <v>-8.76</v>
      </c>
      <c r="G7" s="4">
        <v>0</v>
      </c>
      <c r="H7" s="4">
        <v>2.4500000000000002</v>
      </c>
      <c r="I7" s="4">
        <v>-7.74</v>
      </c>
      <c r="J7" s="4">
        <v>-14.05</v>
      </c>
    </row>
    <row r="8" spans="1:10" x14ac:dyDescent="0.35">
      <c r="A8" s="5">
        <v>46096</v>
      </c>
      <c r="B8" s="4" t="s">
        <v>3982</v>
      </c>
      <c r="C8" s="4" t="s">
        <v>3983</v>
      </c>
      <c r="D8" s="4" t="s">
        <v>11393</v>
      </c>
      <c r="E8" s="4" t="s">
        <v>4055</v>
      </c>
      <c r="F8" s="4">
        <v>8.76</v>
      </c>
      <c r="G8" s="4">
        <v>0</v>
      </c>
      <c r="H8" s="4">
        <v>-3.05</v>
      </c>
      <c r="I8" s="4">
        <v>7.74</v>
      </c>
      <c r="J8" s="4">
        <v>13.45</v>
      </c>
    </row>
    <row r="9" spans="1:10" x14ac:dyDescent="0.35">
      <c r="A9" s="5">
        <v>46096</v>
      </c>
      <c r="B9" s="4" t="s">
        <v>3982</v>
      </c>
      <c r="C9" s="4" t="s">
        <v>3983</v>
      </c>
      <c r="D9" s="4" t="s">
        <v>11394</v>
      </c>
      <c r="E9" s="4" t="s">
        <v>11395</v>
      </c>
      <c r="F9" s="4">
        <v>27.9</v>
      </c>
      <c r="G9" s="4">
        <v>0</v>
      </c>
      <c r="H9" s="4">
        <v>-2.02</v>
      </c>
      <c r="I9" s="4">
        <v>5.58</v>
      </c>
      <c r="J9" s="4">
        <v>31.46</v>
      </c>
    </row>
    <row r="10" spans="1:10" x14ac:dyDescent="0.35">
      <c r="A10" s="5">
        <v>46095</v>
      </c>
      <c r="B10" s="4" t="s">
        <v>3982</v>
      </c>
      <c r="C10" s="4" t="s">
        <v>3983</v>
      </c>
      <c r="D10" s="4" t="s">
        <v>11396</v>
      </c>
      <c r="E10" s="4" t="s">
        <v>3985</v>
      </c>
      <c r="F10" s="4">
        <v>13.53</v>
      </c>
      <c r="G10" s="4">
        <v>0</v>
      </c>
      <c r="H10" s="4">
        <v>-3.02</v>
      </c>
      <c r="I10" s="4">
        <v>2.71</v>
      </c>
      <c r="J10" s="4">
        <v>13.22</v>
      </c>
    </row>
    <row r="11" spans="1:10" x14ac:dyDescent="0.35">
      <c r="A11" s="5">
        <v>46095</v>
      </c>
      <c r="B11" s="4" t="s">
        <v>3982</v>
      </c>
      <c r="C11" s="4" t="s">
        <v>3993</v>
      </c>
      <c r="D11" s="4" t="s">
        <v>3991</v>
      </c>
      <c r="E11" s="4" t="s">
        <v>3994</v>
      </c>
      <c r="F11" s="4">
        <v>0</v>
      </c>
      <c r="G11" s="4">
        <v>0</v>
      </c>
      <c r="H11" s="4">
        <v>0</v>
      </c>
      <c r="I11" s="4">
        <v>-749.94</v>
      </c>
      <c r="J11" s="4">
        <v>-749.94</v>
      </c>
    </row>
    <row r="12" spans="1:10" x14ac:dyDescent="0.35">
      <c r="A12" s="5">
        <v>46095</v>
      </c>
      <c r="B12" s="4" t="s">
        <v>3982</v>
      </c>
      <c r="C12" s="4" t="s">
        <v>3990</v>
      </c>
      <c r="D12" s="4" t="s">
        <v>3991</v>
      </c>
      <c r="E12" s="4" t="s">
        <v>3992</v>
      </c>
      <c r="F12" s="4">
        <v>0</v>
      </c>
      <c r="G12" s="4">
        <v>0</v>
      </c>
      <c r="H12" s="4">
        <v>0</v>
      </c>
      <c r="I12" s="4">
        <v>749.94</v>
      </c>
      <c r="J12" s="4">
        <v>749.94</v>
      </c>
    </row>
    <row r="13" spans="1:10" x14ac:dyDescent="0.35">
      <c r="A13" s="5">
        <v>46095</v>
      </c>
      <c r="B13" s="4" t="s">
        <v>11397</v>
      </c>
      <c r="C13" s="4" t="s">
        <v>3983</v>
      </c>
      <c r="D13" s="4" t="s">
        <v>11398</v>
      </c>
      <c r="E13" s="4" t="s">
        <v>4012</v>
      </c>
      <c r="F13" s="4">
        <v>13.96</v>
      </c>
      <c r="G13" s="4">
        <v>0</v>
      </c>
      <c r="H13" s="4">
        <v>-3.1</v>
      </c>
      <c r="I13" s="4">
        <v>2.79</v>
      </c>
      <c r="J13" s="4">
        <v>13.65</v>
      </c>
    </row>
    <row r="14" spans="1:10" x14ac:dyDescent="0.35">
      <c r="A14" s="5">
        <v>46095</v>
      </c>
      <c r="B14" s="4" t="s">
        <v>3982</v>
      </c>
      <c r="C14" s="4" t="s">
        <v>3983</v>
      </c>
      <c r="D14" s="4" t="s">
        <v>11399</v>
      </c>
      <c r="E14" s="4" t="s">
        <v>11400</v>
      </c>
      <c r="F14" s="4">
        <v>12.21</v>
      </c>
      <c r="G14" s="4">
        <v>0</v>
      </c>
      <c r="H14" s="4">
        <v>-3.83</v>
      </c>
      <c r="I14" s="4">
        <v>8.43</v>
      </c>
      <c r="J14" s="4">
        <v>16.809999999999999</v>
      </c>
    </row>
    <row r="15" spans="1:10" x14ac:dyDescent="0.35">
      <c r="A15" s="5">
        <v>46095</v>
      </c>
      <c r="B15" s="4" t="s">
        <v>3982</v>
      </c>
      <c r="C15" s="4" t="s">
        <v>3983</v>
      </c>
      <c r="D15" s="4" t="s">
        <v>11401</v>
      </c>
      <c r="E15" s="4" t="s">
        <v>3985</v>
      </c>
      <c r="F15" s="4">
        <v>13.53</v>
      </c>
      <c r="G15" s="4">
        <v>0</v>
      </c>
      <c r="H15" s="4">
        <v>-3.02</v>
      </c>
      <c r="I15" s="4">
        <v>2.71</v>
      </c>
      <c r="J15" s="4">
        <v>13.22</v>
      </c>
    </row>
    <row r="16" spans="1:10" x14ac:dyDescent="0.35">
      <c r="A16" s="5">
        <v>46095</v>
      </c>
      <c r="B16" s="4" t="s">
        <v>3982</v>
      </c>
      <c r="C16" s="4" t="s">
        <v>3983</v>
      </c>
      <c r="D16" s="4" t="s">
        <v>11402</v>
      </c>
      <c r="E16" s="4" t="s">
        <v>3985</v>
      </c>
      <c r="F16" s="4">
        <v>27.06</v>
      </c>
      <c r="G16" s="4">
        <v>0</v>
      </c>
      <c r="H16" s="4">
        <v>-6.03</v>
      </c>
      <c r="I16" s="4">
        <v>5.42</v>
      </c>
      <c r="J16" s="4">
        <v>26.45</v>
      </c>
    </row>
    <row r="17" spans="1:10" x14ac:dyDescent="0.35">
      <c r="A17" s="5">
        <v>46095</v>
      </c>
      <c r="B17" s="4" t="s">
        <v>3982</v>
      </c>
      <c r="C17" s="4" t="s">
        <v>3983</v>
      </c>
      <c r="D17" s="4" t="s">
        <v>11403</v>
      </c>
      <c r="E17" s="4" t="s">
        <v>4055</v>
      </c>
      <c r="F17" s="4">
        <v>8.76</v>
      </c>
      <c r="G17" s="4">
        <v>0</v>
      </c>
      <c r="H17" s="4">
        <v>-3.07</v>
      </c>
      <c r="I17" s="4">
        <v>7.74</v>
      </c>
      <c r="J17" s="4">
        <v>13.43</v>
      </c>
    </row>
    <row r="18" spans="1:10" x14ac:dyDescent="0.35">
      <c r="A18" s="5">
        <v>46095</v>
      </c>
      <c r="B18" s="4" t="s">
        <v>3982</v>
      </c>
      <c r="C18" s="4" t="s">
        <v>3983</v>
      </c>
      <c r="D18" s="4" t="s">
        <v>11404</v>
      </c>
      <c r="E18" s="4" t="s">
        <v>3985</v>
      </c>
      <c r="F18" s="4">
        <v>13.53</v>
      </c>
      <c r="G18" s="4">
        <v>0</v>
      </c>
      <c r="H18" s="4">
        <v>-3.02</v>
      </c>
      <c r="I18" s="4">
        <v>2.71</v>
      </c>
      <c r="J18" s="4">
        <v>13.22</v>
      </c>
    </row>
    <row r="19" spans="1:10" x14ac:dyDescent="0.35">
      <c r="A19" s="5">
        <v>46095</v>
      </c>
      <c r="B19" s="4" t="s">
        <v>3982</v>
      </c>
      <c r="C19" s="4" t="s">
        <v>3983</v>
      </c>
      <c r="D19" s="4" t="s">
        <v>11405</v>
      </c>
      <c r="E19" s="4" t="s">
        <v>4001</v>
      </c>
      <c r="F19" s="4">
        <v>18.920000000000002</v>
      </c>
      <c r="G19" s="4">
        <v>0</v>
      </c>
      <c r="H19" s="4">
        <v>-5.32</v>
      </c>
      <c r="I19" s="4">
        <v>9.7799999999999994</v>
      </c>
      <c r="J19" s="4">
        <v>23.38</v>
      </c>
    </row>
    <row r="20" spans="1:10" x14ac:dyDescent="0.35">
      <c r="A20" s="5">
        <v>46095</v>
      </c>
      <c r="B20" s="4" t="s">
        <v>3982</v>
      </c>
      <c r="C20" s="4" t="s">
        <v>3983</v>
      </c>
      <c r="D20" s="4" t="s">
        <v>11406</v>
      </c>
      <c r="E20" s="4" t="s">
        <v>11407</v>
      </c>
      <c r="F20" s="4">
        <v>21.27</v>
      </c>
      <c r="G20" s="4">
        <v>0</v>
      </c>
      <c r="H20" s="4">
        <v>-4.74</v>
      </c>
      <c r="I20" s="4">
        <v>4.26</v>
      </c>
      <c r="J20" s="4">
        <v>20.79</v>
      </c>
    </row>
    <row r="21" spans="1:10" x14ac:dyDescent="0.35">
      <c r="A21" s="5">
        <v>46095</v>
      </c>
      <c r="B21" s="4" t="s">
        <v>3982</v>
      </c>
      <c r="C21" s="4" t="s">
        <v>3983</v>
      </c>
      <c r="D21" s="4" t="s">
        <v>11408</v>
      </c>
      <c r="E21" s="4" t="s">
        <v>11409</v>
      </c>
      <c r="F21" s="4">
        <v>54.96</v>
      </c>
      <c r="G21" s="4">
        <v>0</v>
      </c>
      <c r="H21" s="4">
        <v>-12.24</v>
      </c>
      <c r="I21" s="4">
        <v>11.01</v>
      </c>
      <c r="J21" s="4">
        <v>53.73</v>
      </c>
    </row>
    <row r="22" spans="1:10" x14ac:dyDescent="0.35">
      <c r="A22" s="5">
        <v>46095</v>
      </c>
      <c r="B22" s="4" t="s">
        <v>3982</v>
      </c>
      <c r="C22" s="4" t="s">
        <v>3983</v>
      </c>
      <c r="D22" s="4" t="s">
        <v>11410</v>
      </c>
      <c r="E22" s="4" t="s">
        <v>11409</v>
      </c>
      <c r="F22" s="4">
        <v>18.32</v>
      </c>
      <c r="G22" s="4">
        <v>0</v>
      </c>
      <c r="H22" s="4">
        <v>-4.08</v>
      </c>
      <c r="I22" s="4">
        <v>3.67</v>
      </c>
      <c r="J22" s="4">
        <v>17.91</v>
      </c>
    </row>
    <row r="23" spans="1:10" x14ac:dyDescent="0.35">
      <c r="A23" s="5">
        <v>46095</v>
      </c>
      <c r="B23" s="4" t="s">
        <v>3982</v>
      </c>
      <c r="C23" s="4" t="s">
        <v>3983</v>
      </c>
      <c r="D23" s="4" t="s">
        <v>11411</v>
      </c>
      <c r="E23" s="4" t="s">
        <v>11407</v>
      </c>
      <c r="F23" s="4">
        <v>69.959999999999994</v>
      </c>
      <c r="G23" s="4">
        <v>0</v>
      </c>
      <c r="H23" s="4">
        <v>-15.58</v>
      </c>
      <c r="I23" s="4">
        <v>14.01</v>
      </c>
      <c r="J23" s="4">
        <v>68.39</v>
      </c>
    </row>
    <row r="24" spans="1:10" x14ac:dyDescent="0.35">
      <c r="A24" s="5">
        <v>46095</v>
      </c>
      <c r="B24" s="4" t="s">
        <v>3982</v>
      </c>
      <c r="C24" s="4" t="s">
        <v>3983</v>
      </c>
      <c r="D24" s="4" t="s">
        <v>11412</v>
      </c>
      <c r="E24" s="4" t="s">
        <v>11413</v>
      </c>
      <c r="F24" s="4">
        <v>21.07</v>
      </c>
      <c r="G24" s="4">
        <v>0</v>
      </c>
      <c r="H24" s="4">
        <v>-4.6900000000000004</v>
      </c>
      <c r="I24" s="4">
        <v>4.22</v>
      </c>
      <c r="J24" s="4">
        <v>20.6</v>
      </c>
    </row>
    <row r="25" spans="1:10" x14ac:dyDescent="0.35">
      <c r="A25" s="5">
        <v>46095</v>
      </c>
      <c r="B25" s="4" t="s">
        <v>3982</v>
      </c>
      <c r="C25" s="4" t="s">
        <v>3983</v>
      </c>
      <c r="D25" s="4" t="s">
        <v>11414</v>
      </c>
      <c r="E25" s="4" t="s">
        <v>4009</v>
      </c>
      <c r="F25" s="4">
        <v>67.959999999999994</v>
      </c>
      <c r="G25" s="4">
        <v>0</v>
      </c>
      <c r="H25" s="4">
        <v>-16.239999999999998</v>
      </c>
      <c r="I25" s="4">
        <v>19.59</v>
      </c>
      <c r="J25" s="4">
        <v>71.31</v>
      </c>
    </row>
    <row r="26" spans="1:10" x14ac:dyDescent="0.35">
      <c r="A26" s="5">
        <v>46095</v>
      </c>
      <c r="B26" s="4" t="s">
        <v>3982</v>
      </c>
      <c r="C26" s="4" t="s">
        <v>3983</v>
      </c>
      <c r="D26" s="4" t="s">
        <v>11415</v>
      </c>
      <c r="E26" s="4" t="s">
        <v>4089</v>
      </c>
      <c r="F26" s="4">
        <v>9.9700000000000006</v>
      </c>
      <c r="G26" s="4">
        <v>0</v>
      </c>
      <c r="H26" s="4">
        <v>-3.33</v>
      </c>
      <c r="I26" s="4">
        <v>7.99</v>
      </c>
      <c r="J26" s="4">
        <v>14.63</v>
      </c>
    </row>
    <row r="27" spans="1:10" x14ac:dyDescent="0.35">
      <c r="A27" s="5">
        <v>46094</v>
      </c>
      <c r="B27" s="4" t="s">
        <v>3982</v>
      </c>
      <c r="C27" s="4" t="s">
        <v>3983</v>
      </c>
      <c r="D27" s="4" t="s">
        <v>11416</v>
      </c>
      <c r="E27" s="4" t="s">
        <v>3985</v>
      </c>
      <c r="F27" s="4">
        <v>13.53</v>
      </c>
      <c r="G27" s="4">
        <v>0</v>
      </c>
      <c r="H27" s="4">
        <v>-3.02</v>
      </c>
      <c r="I27" s="4">
        <v>2.71</v>
      </c>
      <c r="J27" s="4">
        <v>13.22</v>
      </c>
    </row>
    <row r="28" spans="1:10" x14ac:dyDescent="0.35">
      <c r="A28" s="5">
        <v>46094</v>
      </c>
      <c r="B28" s="4" t="s">
        <v>3982</v>
      </c>
      <c r="C28" s="4" t="s">
        <v>3983</v>
      </c>
      <c r="D28" s="4" t="s">
        <v>11417</v>
      </c>
      <c r="E28" s="4" t="s">
        <v>3985</v>
      </c>
      <c r="F28" s="4">
        <v>40.590000000000003</v>
      </c>
      <c r="G28" s="4">
        <v>0</v>
      </c>
      <c r="H28" s="4">
        <v>-9.0399999999999991</v>
      </c>
      <c r="I28" s="4">
        <v>8.1300000000000008</v>
      </c>
      <c r="J28" s="4">
        <v>39.68</v>
      </c>
    </row>
    <row r="29" spans="1:10" x14ac:dyDescent="0.35">
      <c r="A29" s="5">
        <v>46094</v>
      </c>
      <c r="B29" s="4" t="s">
        <v>3982</v>
      </c>
      <c r="C29" s="4" t="s">
        <v>3983</v>
      </c>
      <c r="D29" s="4" t="s">
        <v>11418</v>
      </c>
      <c r="E29" s="4" t="s">
        <v>3985</v>
      </c>
      <c r="F29" s="4">
        <v>13.53</v>
      </c>
      <c r="G29" s="4">
        <v>0</v>
      </c>
      <c r="H29" s="4">
        <v>-3.02</v>
      </c>
      <c r="I29" s="4">
        <v>2.71</v>
      </c>
      <c r="J29" s="4">
        <v>13.22</v>
      </c>
    </row>
    <row r="30" spans="1:10" x14ac:dyDescent="0.35">
      <c r="A30" s="5">
        <v>46094</v>
      </c>
      <c r="B30" s="4" t="s">
        <v>3982</v>
      </c>
      <c r="C30" s="4" t="s">
        <v>3983</v>
      </c>
      <c r="D30" s="4" t="s">
        <v>11419</v>
      </c>
      <c r="E30" s="4" t="s">
        <v>11420</v>
      </c>
      <c r="F30" s="4">
        <v>10.96</v>
      </c>
      <c r="G30" s="4">
        <v>0</v>
      </c>
      <c r="H30" s="4">
        <v>-1.87</v>
      </c>
      <c r="I30" s="4">
        <v>8.19</v>
      </c>
      <c r="J30" s="4">
        <v>17.28</v>
      </c>
    </row>
    <row r="31" spans="1:10" x14ac:dyDescent="0.35">
      <c r="A31" s="5">
        <v>46094</v>
      </c>
      <c r="B31" s="4" t="s">
        <v>3982</v>
      </c>
      <c r="C31" s="4" t="s">
        <v>3983</v>
      </c>
      <c r="D31" s="4" t="s">
        <v>11421</v>
      </c>
      <c r="E31" s="4" t="s">
        <v>3985</v>
      </c>
      <c r="F31" s="4">
        <v>13.53</v>
      </c>
      <c r="G31" s="4">
        <v>0</v>
      </c>
      <c r="H31" s="4">
        <v>-3.02</v>
      </c>
      <c r="I31" s="4">
        <v>2.71</v>
      </c>
      <c r="J31" s="4">
        <v>13.22</v>
      </c>
    </row>
    <row r="32" spans="1:10" x14ac:dyDescent="0.35">
      <c r="A32" s="5">
        <v>46094</v>
      </c>
      <c r="B32" s="4" t="s">
        <v>3982</v>
      </c>
      <c r="C32" s="4" t="s">
        <v>3983</v>
      </c>
      <c r="D32" s="4" t="s">
        <v>11422</v>
      </c>
      <c r="E32" s="4" t="s">
        <v>3985</v>
      </c>
      <c r="F32" s="4">
        <v>13.53</v>
      </c>
      <c r="G32" s="4">
        <v>0</v>
      </c>
      <c r="H32" s="4">
        <v>-3.02</v>
      </c>
      <c r="I32" s="4">
        <v>2.71</v>
      </c>
      <c r="J32" s="4">
        <v>13.22</v>
      </c>
    </row>
    <row r="33" spans="1:10" x14ac:dyDescent="0.35">
      <c r="A33" s="5">
        <v>46094</v>
      </c>
      <c r="B33" s="4" t="s">
        <v>3982</v>
      </c>
      <c r="C33" s="4" t="s">
        <v>3983</v>
      </c>
      <c r="D33" s="4" t="s">
        <v>11423</v>
      </c>
      <c r="E33" s="4" t="s">
        <v>4020</v>
      </c>
      <c r="F33" s="4">
        <v>10.69</v>
      </c>
      <c r="G33" s="4">
        <v>0</v>
      </c>
      <c r="H33" s="4">
        <v>-3.47</v>
      </c>
      <c r="I33" s="4">
        <v>8.1300000000000008</v>
      </c>
      <c r="J33" s="4">
        <v>15.35</v>
      </c>
    </row>
    <row r="34" spans="1:10" x14ac:dyDescent="0.35">
      <c r="A34" s="5">
        <v>46094</v>
      </c>
      <c r="B34" s="4" t="s">
        <v>3982</v>
      </c>
      <c r="C34" s="4" t="s">
        <v>3983</v>
      </c>
      <c r="D34" s="4" t="s">
        <v>11424</v>
      </c>
      <c r="E34" s="4" t="s">
        <v>11425</v>
      </c>
      <c r="F34" s="4">
        <v>4.17</v>
      </c>
      <c r="G34" s="4">
        <v>0</v>
      </c>
      <c r="H34" s="4">
        <v>-2.04</v>
      </c>
      <c r="I34" s="4">
        <v>6.82</v>
      </c>
      <c r="J34" s="4">
        <v>8.9499999999999993</v>
      </c>
    </row>
    <row r="35" spans="1:10" x14ac:dyDescent="0.35">
      <c r="A35" s="5">
        <v>46094</v>
      </c>
      <c r="B35" s="4" t="s">
        <v>3982</v>
      </c>
      <c r="C35" s="4" t="s">
        <v>3983</v>
      </c>
      <c r="D35" s="4" t="s">
        <v>11019</v>
      </c>
      <c r="E35" s="4" t="s">
        <v>4001</v>
      </c>
      <c r="F35" s="4">
        <v>18.920000000000002</v>
      </c>
      <c r="G35" s="4">
        <v>0</v>
      </c>
      <c r="H35" s="4">
        <v>-5.32</v>
      </c>
      <c r="I35" s="4">
        <v>9.7799999999999994</v>
      </c>
      <c r="J35" s="4">
        <v>23.38</v>
      </c>
    </row>
    <row r="36" spans="1:10" x14ac:dyDescent="0.35">
      <c r="A36" s="5">
        <v>46094</v>
      </c>
      <c r="B36" s="4" t="s">
        <v>3982</v>
      </c>
      <c r="C36" s="4" t="s">
        <v>3983</v>
      </c>
      <c r="D36" s="4" t="s">
        <v>11426</v>
      </c>
      <c r="E36" s="4" t="s">
        <v>3997</v>
      </c>
      <c r="F36" s="4">
        <v>6.58</v>
      </c>
      <c r="G36" s="4">
        <v>0</v>
      </c>
      <c r="H36" s="4">
        <v>-2.58</v>
      </c>
      <c r="I36" s="4">
        <v>7.31</v>
      </c>
      <c r="J36" s="4">
        <v>11.31</v>
      </c>
    </row>
    <row r="37" spans="1:10" x14ac:dyDescent="0.35">
      <c r="A37" s="5">
        <v>46094</v>
      </c>
      <c r="B37" s="4" t="s">
        <v>3982</v>
      </c>
      <c r="C37" s="4" t="s">
        <v>3983</v>
      </c>
      <c r="D37" s="4" t="s">
        <v>172</v>
      </c>
      <c r="E37" s="4" t="s">
        <v>170</v>
      </c>
      <c r="F37" s="4">
        <v>39.57</v>
      </c>
      <c r="G37" s="4">
        <v>0</v>
      </c>
      <c r="H37" s="4">
        <v>-9.6199999999999992</v>
      </c>
      <c r="I37" s="4">
        <v>13.9</v>
      </c>
      <c r="J37" s="4">
        <v>43.85</v>
      </c>
    </row>
    <row r="38" spans="1:10" x14ac:dyDescent="0.35">
      <c r="A38" s="5">
        <v>46094</v>
      </c>
      <c r="B38" s="4" t="s">
        <v>3982</v>
      </c>
      <c r="C38" s="4" t="s">
        <v>3983</v>
      </c>
      <c r="D38" s="4" t="s">
        <v>11427</v>
      </c>
      <c r="E38" s="4" t="s">
        <v>3995</v>
      </c>
      <c r="F38" s="4">
        <v>17.5</v>
      </c>
      <c r="G38" s="4">
        <v>0</v>
      </c>
      <c r="H38" s="4">
        <v>-3.88</v>
      </c>
      <c r="I38" s="4">
        <v>3.5</v>
      </c>
      <c r="J38" s="4">
        <v>17.12</v>
      </c>
    </row>
    <row r="39" spans="1:10" x14ac:dyDescent="0.35">
      <c r="A39" s="5">
        <v>46094</v>
      </c>
      <c r="B39" s="4" t="s">
        <v>3982</v>
      </c>
      <c r="C39" s="4" t="s">
        <v>3983</v>
      </c>
      <c r="D39" s="4" t="s">
        <v>11428</v>
      </c>
      <c r="E39" s="4" t="s">
        <v>4001</v>
      </c>
      <c r="F39" s="4">
        <v>18.920000000000002</v>
      </c>
      <c r="G39" s="4">
        <v>0</v>
      </c>
      <c r="H39" s="4">
        <v>-5.32</v>
      </c>
      <c r="I39" s="4">
        <v>9.7799999999999994</v>
      </c>
      <c r="J39" s="4">
        <v>23.38</v>
      </c>
    </row>
    <row r="40" spans="1:10" x14ac:dyDescent="0.35">
      <c r="A40" s="5">
        <v>46094</v>
      </c>
      <c r="B40" s="4" t="s">
        <v>3982</v>
      </c>
      <c r="C40" s="4" t="s">
        <v>3983</v>
      </c>
      <c r="D40" s="4" t="s">
        <v>11429</v>
      </c>
      <c r="E40" s="4" t="s">
        <v>11430</v>
      </c>
      <c r="F40" s="4">
        <v>14.75</v>
      </c>
      <c r="G40" s="4">
        <v>0</v>
      </c>
      <c r="H40" s="4">
        <v>-3.3</v>
      </c>
      <c r="I40" s="4">
        <v>2.95</v>
      </c>
      <c r="J40" s="4">
        <v>14.4</v>
      </c>
    </row>
    <row r="41" spans="1:10" x14ac:dyDescent="0.35">
      <c r="A41" s="5">
        <v>46094</v>
      </c>
      <c r="B41" s="4" t="s">
        <v>3982</v>
      </c>
      <c r="C41" s="4" t="s">
        <v>3983</v>
      </c>
      <c r="D41" s="4" t="s">
        <v>11431</v>
      </c>
      <c r="E41" s="4" t="s">
        <v>3985</v>
      </c>
      <c r="F41" s="4">
        <v>13.53</v>
      </c>
      <c r="G41" s="4">
        <v>0</v>
      </c>
      <c r="H41" s="4">
        <v>-3.02</v>
      </c>
      <c r="I41" s="4">
        <v>2.71</v>
      </c>
      <c r="J41" s="4">
        <v>13.22</v>
      </c>
    </row>
    <row r="42" spans="1:10" x14ac:dyDescent="0.35">
      <c r="A42" s="5">
        <v>46094</v>
      </c>
      <c r="B42" s="4" t="s">
        <v>3982</v>
      </c>
      <c r="C42" s="4" t="s">
        <v>3983</v>
      </c>
      <c r="D42" s="4" t="s">
        <v>11432</v>
      </c>
      <c r="E42" s="4" t="s">
        <v>11433</v>
      </c>
      <c r="F42" s="4">
        <v>35.32</v>
      </c>
      <c r="G42" s="4">
        <v>0</v>
      </c>
      <c r="H42" s="4">
        <v>-9.01</v>
      </c>
      <c r="I42" s="4">
        <v>13.07</v>
      </c>
      <c r="J42" s="4">
        <v>39.380000000000003</v>
      </c>
    </row>
    <row r="43" spans="1:10" x14ac:dyDescent="0.35">
      <c r="A43" s="5">
        <v>46094</v>
      </c>
      <c r="B43" s="4" t="s">
        <v>3982</v>
      </c>
      <c r="C43" s="4" t="s">
        <v>3983</v>
      </c>
      <c r="D43" s="4" t="s">
        <v>11434</v>
      </c>
      <c r="E43" s="4" t="s">
        <v>4095</v>
      </c>
      <c r="F43" s="4">
        <v>20.07</v>
      </c>
      <c r="G43" s="4">
        <v>0</v>
      </c>
      <c r="H43" s="4">
        <v>-4.46</v>
      </c>
      <c r="I43" s="4">
        <v>4.0199999999999996</v>
      </c>
      <c r="J43" s="4">
        <v>19.63</v>
      </c>
    </row>
    <row r="44" spans="1:10" x14ac:dyDescent="0.35">
      <c r="A44" s="5">
        <v>46094</v>
      </c>
      <c r="B44" s="4" t="s">
        <v>3982</v>
      </c>
      <c r="C44" s="4" t="s">
        <v>3983</v>
      </c>
      <c r="D44" s="4" t="s">
        <v>11435</v>
      </c>
      <c r="E44" s="4" t="s">
        <v>3985</v>
      </c>
      <c r="F44" s="4">
        <v>13.53</v>
      </c>
      <c r="G44" s="4">
        <v>0</v>
      </c>
      <c r="H44" s="4">
        <v>-3.02</v>
      </c>
      <c r="I44" s="4">
        <v>2.71</v>
      </c>
      <c r="J44" s="4">
        <v>13.22</v>
      </c>
    </row>
    <row r="45" spans="1:10" x14ac:dyDescent="0.35">
      <c r="A45" s="5">
        <v>46094</v>
      </c>
      <c r="B45" s="4" t="s">
        <v>3982</v>
      </c>
      <c r="C45" s="4" t="s">
        <v>3983</v>
      </c>
      <c r="D45" s="4" t="s">
        <v>11436</v>
      </c>
      <c r="E45" s="4" t="s">
        <v>11395</v>
      </c>
      <c r="F45" s="4">
        <v>8.92</v>
      </c>
      <c r="G45" s="4">
        <v>0</v>
      </c>
      <c r="H45" s="4">
        <v>-2.0699999999999998</v>
      </c>
      <c r="I45" s="4">
        <v>7.78</v>
      </c>
      <c r="J45" s="4">
        <v>14.63</v>
      </c>
    </row>
    <row r="46" spans="1:10" x14ac:dyDescent="0.35">
      <c r="A46" s="5">
        <v>46094</v>
      </c>
      <c r="B46" s="4" t="s">
        <v>3982</v>
      </c>
      <c r="C46" s="4" t="s">
        <v>3983</v>
      </c>
      <c r="D46" s="4" t="s">
        <v>11437</v>
      </c>
      <c r="E46" s="4" t="s">
        <v>11409</v>
      </c>
      <c r="F46" s="4">
        <v>73.28</v>
      </c>
      <c r="G46" s="4">
        <v>0</v>
      </c>
      <c r="H46" s="4">
        <v>-16.32</v>
      </c>
      <c r="I46" s="4">
        <v>14.68</v>
      </c>
      <c r="J46" s="4">
        <v>71.64</v>
      </c>
    </row>
    <row r="47" spans="1:10" x14ac:dyDescent="0.35">
      <c r="A47" s="5">
        <v>46094</v>
      </c>
      <c r="B47" s="4" t="s">
        <v>3982</v>
      </c>
      <c r="C47" s="4" t="s">
        <v>3983</v>
      </c>
      <c r="D47" s="4" t="s">
        <v>11438</v>
      </c>
      <c r="E47" s="4" t="s">
        <v>4012</v>
      </c>
      <c r="F47" s="4">
        <v>13.96</v>
      </c>
      <c r="G47" s="4">
        <v>0</v>
      </c>
      <c r="H47" s="4">
        <v>-3.12</v>
      </c>
      <c r="I47" s="4">
        <v>2.79</v>
      </c>
      <c r="J47" s="4">
        <v>13.63</v>
      </c>
    </row>
    <row r="48" spans="1:10" x14ac:dyDescent="0.35">
      <c r="A48" s="5">
        <v>46094</v>
      </c>
      <c r="B48" s="4" t="s">
        <v>3982</v>
      </c>
      <c r="C48" s="4" t="s">
        <v>3986</v>
      </c>
      <c r="D48" s="4" t="s">
        <v>11439</v>
      </c>
      <c r="E48" s="4" t="s">
        <v>3987</v>
      </c>
      <c r="F48" s="4">
        <v>0</v>
      </c>
      <c r="G48" s="4">
        <v>0</v>
      </c>
      <c r="H48" s="4">
        <v>0</v>
      </c>
      <c r="I48" s="4">
        <v>-5.07</v>
      </c>
      <c r="J48" s="4">
        <v>-5.07</v>
      </c>
    </row>
    <row r="49" spans="1:10" x14ac:dyDescent="0.35">
      <c r="A49" s="5">
        <v>46094</v>
      </c>
      <c r="B49" s="4" t="s">
        <v>3982</v>
      </c>
      <c r="C49" s="4" t="s">
        <v>3983</v>
      </c>
      <c r="D49" s="4" t="s">
        <v>11440</v>
      </c>
      <c r="E49" s="4" t="s">
        <v>4012</v>
      </c>
      <c r="F49" s="4">
        <v>13.66</v>
      </c>
      <c r="G49" s="4">
        <v>0</v>
      </c>
      <c r="H49" s="4">
        <v>-3.05</v>
      </c>
      <c r="I49" s="4">
        <v>2.73</v>
      </c>
      <c r="J49" s="4">
        <v>13.34</v>
      </c>
    </row>
    <row r="50" spans="1:10" x14ac:dyDescent="0.35">
      <c r="A50" s="5">
        <v>46094</v>
      </c>
      <c r="B50" s="4" t="s">
        <v>3982</v>
      </c>
      <c r="C50" s="4" t="s">
        <v>3983</v>
      </c>
      <c r="D50" s="4" t="s">
        <v>11441</v>
      </c>
      <c r="E50" s="4" t="s">
        <v>11442</v>
      </c>
      <c r="F50" s="4">
        <v>14.37</v>
      </c>
      <c r="G50" s="4">
        <v>0</v>
      </c>
      <c r="H50" s="4">
        <v>-4.29</v>
      </c>
      <c r="I50" s="4">
        <v>8.86</v>
      </c>
      <c r="J50" s="4">
        <v>18.940000000000001</v>
      </c>
    </row>
    <row r="51" spans="1:10" x14ac:dyDescent="0.35">
      <c r="A51" s="5">
        <v>46094</v>
      </c>
      <c r="B51" s="4" t="s">
        <v>3982</v>
      </c>
      <c r="C51" s="4" t="s">
        <v>3983</v>
      </c>
      <c r="D51" s="4" t="s">
        <v>11443</v>
      </c>
      <c r="E51" s="4" t="s">
        <v>4013</v>
      </c>
      <c r="F51" s="4">
        <v>9.17</v>
      </c>
      <c r="G51" s="4">
        <v>0</v>
      </c>
      <c r="H51" s="4">
        <v>-3.16</v>
      </c>
      <c r="I51" s="4">
        <v>7.83</v>
      </c>
      <c r="J51" s="4">
        <v>13.84</v>
      </c>
    </row>
    <row r="52" spans="1:10" x14ac:dyDescent="0.35">
      <c r="A52" s="5">
        <v>46094</v>
      </c>
      <c r="B52" s="4" t="s">
        <v>11397</v>
      </c>
      <c r="C52" s="4" t="s">
        <v>3983</v>
      </c>
      <c r="D52" s="4" t="s">
        <v>11444</v>
      </c>
      <c r="E52" s="4" t="s">
        <v>11445</v>
      </c>
      <c r="F52" s="4">
        <v>36.72</v>
      </c>
      <c r="G52" s="4">
        <v>0</v>
      </c>
      <c r="H52" s="4">
        <v>-7.82</v>
      </c>
      <c r="I52" s="4">
        <v>13.34</v>
      </c>
      <c r="J52" s="4">
        <v>42.24</v>
      </c>
    </row>
    <row r="53" spans="1:10" x14ac:dyDescent="0.35">
      <c r="A53" s="5">
        <v>46094</v>
      </c>
      <c r="B53" s="4" t="s">
        <v>3982</v>
      </c>
      <c r="C53" s="4" t="s">
        <v>3983</v>
      </c>
      <c r="D53" s="4" t="s">
        <v>11446</v>
      </c>
      <c r="E53" s="4" t="s">
        <v>11447</v>
      </c>
      <c r="F53" s="4">
        <v>5.16</v>
      </c>
      <c r="G53" s="4">
        <v>0</v>
      </c>
      <c r="H53" s="4">
        <v>-1.89</v>
      </c>
      <c r="I53" s="4">
        <v>7.02</v>
      </c>
      <c r="J53" s="4">
        <v>10.29</v>
      </c>
    </row>
    <row r="54" spans="1:10" x14ac:dyDescent="0.35">
      <c r="A54" s="5">
        <v>46094</v>
      </c>
      <c r="B54" s="4" t="s">
        <v>3982</v>
      </c>
      <c r="C54" s="4" t="s">
        <v>3983</v>
      </c>
      <c r="D54" s="4" t="s">
        <v>11448</v>
      </c>
      <c r="E54" s="4" t="s">
        <v>4001</v>
      </c>
      <c r="F54" s="4">
        <v>18.920000000000002</v>
      </c>
      <c r="G54" s="4">
        <v>0</v>
      </c>
      <c r="H54" s="4">
        <v>-5.34</v>
      </c>
      <c r="I54" s="4">
        <v>9.7799999999999994</v>
      </c>
      <c r="J54" s="4">
        <v>23.36</v>
      </c>
    </row>
    <row r="55" spans="1:10" x14ac:dyDescent="0.35">
      <c r="A55" s="5">
        <v>46094</v>
      </c>
      <c r="B55" s="4" t="s">
        <v>3982</v>
      </c>
      <c r="C55" s="4" t="s">
        <v>3983</v>
      </c>
      <c r="D55" s="4" t="s">
        <v>11449</v>
      </c>
      <c r="E55" s="4" t="s">
        <v>11450</v>
      </c>
      <c r="F55" s="4">
        <v>14.27</v>
      </c>
      <c r="G55" s="4">
        <v>0</v>
      </c>
      <c r="H55" s="4">
        <v>-3.17</v>
      </c>
      <c r="I55" s="4">
        <v>2.86</v>
      </c>
      <c r="J55" s="4">
        <v>13.96</v>
      </c>
    </row>
    <row r="56" spans="1:10" x14ac:dyDescent="0.35">
      <c r="A56" s="5">
        <v>46094</v>
      </c>
      <c r="B56" s="4" t="s">
        <v>3982</v>
      </c>
      <c r="C56" s="4" t="s">
        <v>3990</v>
      </c>
      <c r="D56" s="4" t="s">
        <v>3991</v>
      </c>
      <c r="E56" s="4" t="s">
        <v>3992</v>
      </c>
      <c r="F56" s="4">
        <v>0</v>
      </c>
      <c r="G56" s="4">
        <v>0</v>
      </c>
      <c r="H56" s="4">
        <v>0</v>
      </c>
      <c r="I56" s="4">
        <v>749.94</v>
      </c>
      <c r="J56" s="4">
        <v>749.94</v>
      </c>
    </row>
    <row r="57" spans="1:10" x14ac:dyDescent="0.35">
      <c r="A57" s="5">
        <v>46094</v>
      </c>
      <c r="B57" s="4" t="s">
        <v>3982</v>
      </c>
      <c r="C57" s="4" t="s">
        <v>3993</v>
      </c>
      <c r="D57" s="4" t="s">
        <v>3991</v>
      </c>
      <c r="E57" s="4" t="s">
        <v>3994</v>
      </c>
      <c r="F57" s="4">
        <v>0</v>
      </c>
      <c r="G57" s="4">
        <v>0</v>
      </c>
      <c r="H57" s="4">
        <v>0</v>
      </c>
      <c r="I57" s="4">
        <v>-749.94</v>
      </c>
      <c r="J57" s="4">
        <v>-749.94</v>
      </c>
    </row>
    <row r="58" spans="1:10" x14ac:dyDescent="0.35">
      <c r="A58" s="5">
        <v>46094</v>
      </c>
      <c r="B58" s="4" t="s">
        <v>3982</v>
      </c>
      <c r="C58" s="4" t="s">
        <v>3983</v>
      </c>
      <c r="D58" s="4" t="s">
        <v>11451</v>
      </c>
      <c r="E58" s="4" t="s">
        <v>3985</v>
      </c>
      <c r="F58" s="4">
        <v>13.53</v>
      </c>
      <c r="G58" s="4">
        <v>0</v>
      </c>
      <c r="H58" s="4">
        <v>-3</v>
      </c>
      <c r="I58" s="4">
        <v>2.71</v>
      </c>
      <c r="J58" s="4">
        <v>13.24</v>
      </c>
    </row>
    <row r="59" spans="1:10" x14ac:dyDescent="0.35">
      <c r="A59" s="5">
        <v>46094</v>
      </c>
      <c r="B59" s="4" t="s">
        <v>3982</v>
      </c>
      <c r="C59" s="4" t="s">
        <v>3983</v>
      </c>
      <c r="D59" s="4" t="s">
        <v>11452</v>
      </c>
      <c r="E59" s="4" t="s">
        <v>11453</v>
      </c>
      <c r="F59" s="4">
        <v>56.76</v>
      </c>
      <c r="G59" s="4">
        <v>0</v>
      </c>
      <c r="H59" s="4">
        <v>-13.75</v>
      </c>
      <c r="I59" s="4">
        <v>17.34</v>
      </c>
      <c r="J59" s="4">
        <v>60.35</v>
      </c>
    </row>
    <row r="60" spans="1:10" x14ac:dyDescent="0.35">
      <c r="A60" s="5">
        <v>46094</v>
      </c>
      <c r="B60" s="4" t="s">
        <v>3982</v>
      </c>
      <c r="C60" s="4" t="s">
        <v>3983</v>
      </c>
      <c r="D60" s="4" t="s">
        <v>11454</v>
      </c>
      <c r="E60" s="4" t="s">
        <v>11455</v>
      </c>
      <c r="F60" s="4">
        <v>25.06</v>
      </c>
      <c r="G60" s="4">
        <v>0</v>
      </c>
      <c r="H60" s="4">
        <v>-6.68</v>
      </c>
      <c r="I60" s="4">
        <v>11</v>
      </c>
      <c r="J60" s="4">
        <v>29.38</v>
      </c>
    </row>
    <row r="61" spans="1:10" x14ac:dyDescent="0.35">
      <c r="A61" s="5">
        <v>46094</v>
      </c>
      <c r="B61" s="4" t="s">
        <v>3982</v>
      </c>
      <c r="C61" s="4" t="s">
        <v>3983</v>
      </c>
      <c r="D61" s="4" t="s">
        <v>11456</v>
      </c>
      <c r="E61" s="4" t="s">
        <v>11457</v>
      </c>
      <c r="F61" s="4">
        <v>8.16</v>
      </c>
      <c r="G61" s="4">
        <v>0</v>
      </c>
      <c r="H61" s="4">
        <v>-0.97</v>
      </c>
      <c r="I61" s="4">
        <v>1.63</v>
      </c>
      <c r="J61" s="4">
        <v>8.82</v>
      </c>
    </row>
    <row r="62" spans="1:10" x14ac:dyDescent="0.35">
      <c r="A62" s="5">
        <v>46094</v>
      </c>
      <c r="B62" s="4" t="s">
        <v>3982</v>
      </c>
      <c r="C62" s="4" t="s">
        <v>3983</v>
      </c>
      <c r="D62" s="4" t="s">
        <v>11458</v>
      </c>
      <c r="E62" s="4" t="s">
        <v>4061</v>
      </c>
      <c r="F62" s="4">
        <v>14.06</v>
      </c>
      <c r="G62" s="4">
        <v>0</v>
      </c>
      <c r="H62" s="4">
        <v>-4.2300000000000004</v>
      </c>
      <c r="I62" s="4">
        <v>8.8000000000000007</v>
      </c>
      <c r="J62" s="4">
        <v>18.63</v>
      </c>
    </row>
    <row r="63" spans="1:10" x14ac:dyDescent="0.35">
      <c r="A63" s="5">
        <v>46094</v>
      </c>
      <c r="B63" s="4" t="s">
        <v>3982</v>
      </c>
      <c r="C63" s="4" t="s">
        <v>3983</v>
      </c>
      <c r="D63" s="4" t="s">
        <v>11459</v>
      </c>
      <c r="E63" s="4" t="s">
        <v>11460</v>
      </c>
      <c r="F63" s="4">
        <v>16.920000000000002</v>
      </c>
      <c r="G63" s="4">
        <v>0</v>
      </c>
      <c r="H63" s="4">
        <v>-3.77</v>
      </c>
      <c r="I63" s="4">
        <v>3.38</v>
      </c>
      <c r="J63" s="4">
        <v>16.53</v>
      </c>
    </row>
    <row r="64" spans="1:10" x14ac:dyDescent="0.35">
      <c r="A64" s="5">
        <v>46094</v>
      </c>
      <c r="B64" s="4" t="s">
        <v>3982</v>
      </c>
      <c r="C64" s="4" t="s">
        <v>3983</v>
      </c>
      <c r="D64" s="4" t="s">
        <v>11461</v>
      </c>
      <c r="E64" s="4" t="s">
        <v>4012</v>
      </c>
      <c r="F64" s="4">
        <v>41.88</v>
      </c>
      <c r="G64" s="4">
        <v>0</v>
      </c>
      <c r="H64" s="4">
        <v>-9.3000000000000007</v>
      </c>
      <c r="I64" s="4">
        <v>8.3699999999999992</v>
      </c>
      <c r="J64" s="4">
        <v>40.950000000000003</v>
      </c>
    </row>
    <row r="65" spans="1:10" x14ac:dyDescent="0.35">
      <c r="A65" s="5">
        <v>46094</v>
      </c>
      <c r="B65" s="4" t="s">
        <v>3982</v>
      </c>
      <c r="C65" s="4" t="s">
        <v>3983</v>
      </c>
      <c r="D65" s="4" t="s">
        <v>11462</v>
      </c>
      <c r="E65" s="4" t="s">
        <v>11409</v>
      </c>
      <c r="F65" s="4">
        <v>18.32</v>
      </c>
      <c r="G65" s="4">
        <v>0</v>
      </c>
      <c r="H65" s="4">
        <v>-4.08</v>
      </c>
      <c r="I65" s="4">
        <v>3.67</v>
      </c>
      <c r="J65" s="4">
        <v>17.91</v>
      </c>
    </row>
    <row r="66" spans="1:10" x14ac:dyDescent="0.35">
      <c r="A66" s="5">
        <v>46094</v>
      </c>
      <c r="B66" s="4" t="s">
        <v>3982</v>
      </c>
      <c r="C66" s="4" t="s">
        <v>3983</v>
      </c>
      <c r="D66" s="4" t="s">
        <v>11463</v>
      </c>
      <c r="E66" s="4" t="s">
        <v>4113</v>
      </c>
      <c r="F66" s="4">
        <v>15.54</v>
      </c>
      <c r="G66" s="4">
        <v>0</v>
      </c>
      <c r="H66" s="4">
        <v>-4.57</v>
      </c>
      <c r="I66" s="4">
        <v>9.11</v>
      </c>
      <c r="J66" s="4">
        <v>20.079999999999998</v>
      </c>
    </row>
    <row r="67" spans="1:10" x14ac:dyDescent="0.35">
      <c r="A67" s="5">
        <v>46094</v>
      </c>
      <c r="B67" s="4" t="s">
        <v>3982</v>
      </c>
      <c r="C67" s="4" t="s">
        <v>3983</v>
      </c>
      <c r="D67" s="4" t="s">
        <v>11464</v>
      </c>
      <c r="E67" s="4" t="s">
        <v>4001</v>
      </c>
      <c r="F67" s="4">
        <v>18.920000000000002</v>
      </c>
      <c r="G67" s="4">
        <v>0</v>
      </c>
      <c r="H67" s="4">
        <v>-5.34</v>
      </c>
      <c r="I67" s="4">
        <v>9.7799999999999994</v>
      </c>
      <c r="J67" s="4">
        <v>23.36</v>
      </c>
    </row>
    <row r="68" spans="1:10" x14ac:dyDescent="0.35">
      <c r="A68" s="5">
        <v>46094</v>
      </c>
      <c r="B68" s="4" t="s">
        <v>3982</v>
      </c>
      <c r="C68" s="4" t="s">
        <v>3983</v>
      </c>
      <c r="D68" s="4" t="s">
        <v>11465</v>
      </c>
      <c r="E68" s="4" t="s">
        <v>11409</v>
      </c>
      <c r="F68" s="4">
        <v>36.64</v>
      </c>
      <c r="G68" s="4">
        <v>0</v>
      </c>
      <c r="H68" s="4">
        <v>-8.16</v>
      </c>
      <c r="I68" s="4">
        <v>7.34</v>
      </c>
      <c r="J68" s="4">
        <v>35.82</v>
      </c>
    </row>
    <row r="69" spans="1:10" x14ac:dyDescent="0.35">
      <c r="A69" s="5">
        <v>46094</v>
      </c>
      <c r="B69" s="4" t="s">
        <v>3982</v>
      </c>
      <c r="C69" s="4" t="s">
        <v>3988</v>
      </c>
      <c r="D69" s="4" t="s">
        <v>11466</v>
      </c>
      <c r="E69" s="4" t="s">
        <v>3985</v>
      </c>
      <c r="F69" s="4">
        <v>-13.53</v>
      </c>
      <c r="G69" s="4">
        <v>0</v>
      </c>
      <c r="H69" s="4">
        <v>2.41</v>
      </c>
      <c r="I69" s="4">
        <v>-2.71</v>
      </c>
      <c r="J69" s="4">
        <v>-13.83</v>
      </c>
    </row>
    <row r="70" spans="1:10" x14ac:dyDescent="0.35">
      <c r="A70" s="5">
        <v>46094</v>
      </c>
      <c r="B70" s="4" t="s">
        <v>3982</v>
      </c>
      <c r="C70" s="4" t="s">
        <v>3983</v>
      </c>
      <c r="D70" s="4" t="s">
        <v>11466</v>
      </c>
      <c r="E70" s="4" t="s">
        <v>3985</v>
      </c>
      <c r="F70" s="4">
        <v>13.53</v>
      </c>
      <c r="G70" s="4">
        <v>0</v>
      </c>
      <c r="H70" s="4">
        <v>-3</v>
      </c>
      <c r="I70" s="4">
        <v>2.71</v>
      </c>
      <c r="J70" s="4">
        <v>13.24</v>
      </c>
    </row>
    <row r="71" spans="1:10" x14ac:dyDescent="0.35">
      <c r="A71" s="5">
        <v>46094</v>
      </c>
      <c r="B71" s="4" t="s">
        <v>3982</v>
      </c>
      <c r="C71" s="4" t="s">
        <v>3983</v>
      </c>
      <c r="D71" s="4" t="s">
        <v>11467</v>
      </c>
      <c r="E71" s="4" t="s">
        <v>3985</v>
      </c>
      <c r="F71" s="4">
        <v>13.53</v>
      </c>
      <c r="G71" s="4">
        <v>0</v>
      </c>
      <c r="H71" s="4">
        <v>-3</v>
      </c>
      <c r="I71" s="4">
        <v>2.71</v>
      </c>
      <c r="J71" s="4">
        <v>13.24</v>
      </c>
    </row>
    <row r="72" spans="1:10" x14ac:dyDescent="0.35">
      <c r="A72" s="5">
        <v>46094</v>
      </c>
      <c r="B72" s="4" t="s">
        <v>3982</v>
      </c>
      <c r="C72" s="4" t="s">
        <v>3983</v>
      </c>
      <c r="D72" s="4" t="s">
        <v>11468</v>
      </c>
      <c r="E72" s="4" t="s">
        <v>11445</v>
      </c>
      <c r="F72" s="4">
        <v>16.649999999999999</v>
      </c>
      <c r="G72" s="4">
        <v>0</v>
      </c>
      <c r="H72" s="4">
        <v>-3.22</v>
      </c>
      <c r="I72" s="4">
        <v>3.33</v>
      </c>
      <c r="J72" s="4">
        <v>16.760000000000002</v>
      </c>
    </row>
    <row r="73" spans="1:10" x14ac:dyDescent="0.35">
      <c r="A73" s="5">
        <v>46094</v>
      </c>
      <c r="B73" s="4" t="s">
        <v>3982</v>
      </c>
      <c r="C73" s="4" t="s">
        <v>3983</v>
      </c>
      <c r="D73" s="4" t="s">
        <v>11469</v>
      </c>
      <c r="E73" s="4" t="s">
        <v>11470</v>
      </c>
      <c r="F73" s="4">
        <v>16.32</v>
      </c>
      <c r="G73" s="4">
        <v>0</v>
      </c>
      <c r="H73" s="4">
        <v>-3.64</v>
      </c>
      <c r="I73" s="4">
        <v>3.27</v>
      </c>
      <c r="J73" s="4">
        <v>15.95</v>
      </c>
    </row>
    <row r="74" spans="1:10" x14ac:dyDescent="0.35">
      <c r="A74" s="5">
        <v>46094</v>
      </c>
      <c r="B74" s="4" t="s">
        <v>3982</v>
      </c>
      <c r="C74" s="4" t="s">
        <v>3983</v>
      </c>
      <c r="D74" s="4" t="s">
        <v>11471</v>
      </c>
      <c r="E74" s="4" t="s">
        <v>11409</v>
      </c>
      <c r="F74" s="4">
        <v>36.64</v>
      </c>
      <c r="G74" s="4">
        <v>0</v>
      </c>
      <c r="H74" s="4">
        <v>-8.16</v>
      </c>
      <c r="I74" s="4">
        <v>7.34</v>
      </c>
      <c r="J74" s="4">
        <v>35.82</v>
      </c>
    </row>
    <row r="75" spans="1:10" x14ac:dyDescent="0.35">
      <c r="A75" s="5">
        <v>46094</v>
      </c>
      <c r="B75" s="4" t="s">
        <v>3982</v>
      </c>
      <c r="C75" s="4" t="s">
        <v>3983</v>
      </c>
      <c r="D75" s="4" t="s">
        <v>11472</v>
      </c>
      <c r="E75" s="4" t="s">
        <v>3985</v>
      </c>
      <c r="F75" s="4">
        <v>13.53</v>
      </c>
      <c r="G75" s="4">
        <v>0</v>
      </c>
      <c r="H75" s="4">
        <v>-3</v>
      </c>
      <c r="I75" s="4">
        <v>2.71</v>
      </c>
      <c r="J75" s="4">
        <v>13.24</v>
      </c>
    </row>
    <row r="76" spans="1:10" x14ac:dyDescent="0.35">
      <c r="A76" s="5">
        <v>46094</v>
      </c>
      <c r="B76" s="4" t="s">
        <v>3982</v>
      </c>
      <c r="C76" s="4" t="s">
        <v>3983</v>
      </c>
      <c r="D76" s="4" t="s">
        <v>11473</v>
      </c>
      <c r="E76" s="4" t="s">
        <v>3997</v>
      </c>
      <c r="F76" s="4">
        <v>6.58</v>
      </c>
      <c r="G76" s="4">
        <v>0</v>
      </c>
      <c r="H76" s="4">
        <v>-2.56</v>
      </c>
      <c r="I76" s="4">
        <v>7.31</v>
      </c>
      <c r="J76" s="4">
        <v>11.33</v>
      </c>
    </row>
    <row r="77" spans="1:10" x14ac:dyDescent="0.35">
      <c r="A77" s="5">
        <v>46093</v>
      </c>
      <c r="B77" s="4" t="s">
        <v>3982</v>
      </c>
      <c r="C77" s="4" t="s">
        <v>3983</v>
      </c>
      <c r="D77" s="4" t="s">
        <v>11474</v>
      </c>
      <c r="E77" s="4" t="s">
        <v>11425</v>
      </c>
      <c r="F77" s="4">
        <v>4.17</v>
      </c>
      <c r="G77" s="4">
        <v>0</v>
      </c>
      <c r="H77" s="4">
        <v>-2.04</v>
      </c>
      <c r="I77" s="4">
        <v>6.82</v>
      </c>
      <c r="J77" s="4">
        <v>8.9499999999999993</v>
      </c>
    </row>
    <row r="78" spans="1:10" x14ac:dyDescent="0.35">
      <c r="A78" s="5">
        <v>46093</v>
      </c>
      <c r="B78" s="4" t="s">
        <v>3982</v>
      </c>
      <c r="C78" s="4" t="s">
        <v>3983</v>
      </c>
      <c r="D78" s="4" t="s">
        <v>11475</v>
      </c>
      <c r="E78" s="4" t="s">
        <v>11476</v>
      </c>
      <c r="F78" s="4">
        <v>44.6</v>
      </c>
      <c r="G78" s="4">
        <v>0</v>
      </c>
      <c r="H78" s="4">
        <v>-9.94</v>
      </c>
      <c r="I78" s="4">
        <v>8.92</v>
      </c>
      <c r="J78" s="4">
        <v>43.58</v>
      </c>
    </row>
    <row r="79" spans="1:10" x14ac:dyDescent="0.35">
      <c r="A79" s="5">
        <v>46093</v>
      </c>
      <c r="B79" s="4" t="s">
        <v>3982</v>
      </c>
      <c r="C79" s="4" t="s">
        <v>3983</v>
      </c>
      <c r="D79" s="4" t="s">
        <v>11477</v>
      </c>
      <c r="E79" s="4" t="s">
        <v>11478</v>
      </c>
      <c r="F79" s="4">
        <v>16.32</v>
      </c>
      <c r="G79" s="4">
        <v>0</v>
      </c>
      <c r="H79" s="4">
        <v>-2.44</v>
      </c>
      <c r="I79" s="4">
        <v>3.27</v>
      </c>
      <c r="J79" s="4">
        <v>17.149999999999999</v>
      </c>
    </row>
    <row r="80" spans="1:10" x14ac:dyDescent="0.35">
      <c r="A80" s="5">
        <v>46093</v>
      </c>
      <c r="B80" s="4" t="s">
        <v>3982</v>
      </c>
      <c r="C80" s="4" t="s">
        <v>3983</v>
      </c>
      <c r="D80" s="4" t="s">
        <v>11479</v>
      </c>
      <c r="E80" s="4" t="s">
        <v>11409</v>
      </c>
      <c r="F80" s="4">
        <v>36.64</v>
      </c>
      <c r="G80" s="4">
        <v>0</v>
      </c>
      <c r="H80" s="4">
        <v>-8.16</v>
      </c>
      <c r="I80" s="4">
        <v>7.34</v>
      </c>
      <c r="J80" s="4">
        <v>35.82</v>
      </c>
    </row>
    <row r="81" spans="1:10" x14ac:dyDescent="0.35">
      <c r="A81" s="5">
        <v>46093</v>
      </c>
      <c r="B81" s="4" t="s">
        <v>3982</v>
      </c>
      <c r="C81" s="4" t="s">
        <v>3983</v>
      </c>
      <c r="D81" s="4" t="s">
        <v>11480</v>
      </c>
      <c r="E81" s="4" t="s">
        <v>4087</v>
      </c>
      <c r="F81" s="4">
        <v>8.9600000000000009</v>
      </c>
      <c r="G81" s="4">
        <v>0</v>
      </c>
      <c r="H81" s="4">
        <v>-3.1</v>
      </c>
      <c r="I81" s="4">
        <v>7.78</v>
      </c>
      <c r="J81" s="4">
        <v>13.64</v>
      </c>
    </row>
    <row r="82" spans="1:10" x14ac:dyDescent="0.35">
      <c r="A82" s="5">
        <v>46093</v>
      </c>
      <c r="B82" s="4" t="s">
        <v>3982</v>
      </c>
      <c r="C82" s="4" t="s">
        <v>3983</v>
      </c>
      <c r="D82" s="4" t="s">
        <v>11481</v>
      </c>
      <c r="E82" s="4" t="s">
        <v>4012</v>
      </c>
      <c r="F82" s="4">
        <v>13.96</v>
      </c>
      <c r="G82" s="4">
        <v>0</v>
      </c>
      <c r="H82" s="4">
        <v>-3.1</v>
      </c>
      <c r="I82" s="4">
        <v>2.79</v>
      </c>
      <c r="J82" s="4">
        <v>13.65</v>
      </c>
    </row>
    <row r="83" spans="1:10" x14ac:dyDescent="0.35">
      <c r="A83" s="5">
        <v>46093</v>
      </c>
      <c r="B83" s="4" t="s">
        <v>3982</v>
      </c>
      <c r="C83" s="4" t="s">
        <v>3983</v>
      </c>
      <c r="D83" s="4" t="s">
        <v>11482</v>
      </c>
      <c r="E83" s="4" t="s">
        <v>3995</v>
      </c>
      <c r="F83" s="4">
        <v>18.32</v>
      </c>
      <c r="G83" s="4">
        <v>0</v>
      </c>
      <c r="H83" s="4">
        <v>-4.08</v>
      </c>
      <c r="I83" s="4">
        <v>3.66</v>
      </c>
      <c r="J83" s="4">
        <v>17.899999999999999</v>
      </c>
    </row>
    <row r="84" spans="1:10" x14ac:dyDescent="0.35">
      <c r="A84" s="5">
        <v>46093</v>
      </c>
      <c r="B84" s="4" t="s">
        <v>3982</v>
      </c>
      <c r="C84" s="4" t="s">
        <v>3983</v>
      </c>
      <c r="D84" s="4" t="s">
        <v>11483</v>
      </c>
      <c r="E84" s="4" t="s">
        <v>4055</v>
      </c>
      <c r="F84" s="4">
        <v>8.76</v>
      </c>
      <c r="G84" s="4">
        <v>0</v>
      </c>
      <c r="H84" s="4">
        <v>-3.07</v>
      </c>
      <c r="I84" s="4">
        <v>7.74</v>
      </c>
      <c r="J84" s="4">
        <v>13.43</v>
      </c>
    </row>
    <row r="85" spans="1:10" x14ac:dyDescent="0.35">
      <c r="A85" s="5">
        <v>46093</v>
      </c>
      <c r="B85" s="4" t="s">
        <v>3982</v>
      </c>
      <c r="C85" s="4" t="s">
        <v>3983</v>
      </c>
      <c r="D85" s="4" t="s">
        <v>11484</v>
      </c>
      <c r="E85" s="4" t="s">
        <v>4001</v>
      </c>
      <c r="F85" s="4">
        <v>18.920000000000002</v>
      </c>
      <c r="G85" s="4">
        <v>0</v>
      </c>
      <c r="H85" s="4">
        <v>-5.32</v>
      </c>
      <c r="I85" s="4">
        <v>9.7799999999999994</v>
      </c>
      <c r="J85" s="4">
        <v>23.38</v>
      </c>
    </row>
    <row r="86" spans="1:10" x14ac:dyDescent="0.35">
      <c r="A86" s="5">
        <v>46093</v>
      </c>
      <c r="B86" s="4" t="s">
        <v>3982</v>
      </c>
      <c r="C86" s="4" t="s">
        <v>3983</v>
      </c>
      <c r="D86" s="4" t="s">
        <v>11485</v>
      </c>
      <c r="E86" s="4" t="s">
        <v>4045</v>
      </c>
      <c r="F86" s="4">
        <v>27.75</v>
      </c>
      <c r="G86" s="4">
        <v>0</v>
      </c>
      <c r="H86" s="4">
        <v>-7.32</v>
      </c>
      <c r="I86" s="4">
        <v>11.54</v>
      </c>
      <c r="J86" s="4">
        <v>31.97</v>
      </c>
    </row>
    <row r="87" spans="1:10" x14ac:dyDescent="0.35">
      <c r="A87" s="5">
        <v>46093</v>
      </c>
      <c r="B87" s="4" t="s">
        <v>3982</v>
      </c>
      <c r="C87" s="4" t="s">
        <v>3983</v>
      </c>
      <c r="D87" s="4" t="s">
        <v>11486</v>
      </c>
      <c r="E87" s="4" t="s">
        <v>11487</v>
      </c>
      <c r="F87" s="4">
        <v>20.48</v>
      </c>
      <c r="G87" s="4">
        <v>0</v>
      </c>
      <c r="H87" s="4">
        <v>-5.65</v>
      </c>
      <c r="I87" s="4">
        <v>10.09</v>
      </c>
      <c r="J87" s="4">
        <v>24.92</v>
      </c>
    </row>
    <row r="88" spans="1:10" x14ac:dyDescent="0.35">
      <c r="A88" s="5">
        <v>46093</v>
      </c>
      <c r="B88" s="4" t="s">
        <v>3982</v>
      </c>
      <c r="C88" s="4" t="s">
        <v>3983</v>
      </c>
      <c r="D88" s="4" t="s">
        <v>11488</v>
      </c>
      <c r="E88" s="4" t="s">
        <v>11489</v>
      </c>
      <c r="F88" s="4">
        <v>119.52</v>
      </c>
      <c r="G88" s="4">
        <v>0</v>
      </c>
      <c r="H88" s="4">
        <v>-26.63</v>
      </c>
      <c r="I88" s="4">
        <v>23.88</v>
      </c>
      <c r="J88" s="4">
        <v>116.77</v>
      </c>
    </row>
    <row r="89" spans="1:10" x14ac:dyDescent="0.35">
      <c r="A89" s="5">
        <v>46093</v>
      </c>
      <c r="B89" s="4" t="s">
        <v>3982</v>
      </c>
      <c r="C89" s="4" t="s">
        <v>3983</v>
      </c>
      <c r="D89" s="4" t="s">
        <v>11490</v>
      </c>
      <c r="E89" s="4" t="s">
        <v>11491</v>
      </c>
      <c r="F89" s="4">
        <v>5.59</v>
      </c>
      <c r="G89" s="4">
        <v>0</v>
      </c>
      <c r="H89" s="4">
        <v>-1.24</v>
      </c>
      <c r="I89" s="4">
        <v>7.11</v>
      </c>
      <c r="J89" s="4">
        <v>11.46</v>
      </c>
    </row>
    <row r="90" spans="1:10" x14ac:dyDescent="0.35">
      <c r="A90" s="5">
        <v>46093</v>
      </c>
      <c r="B90" s="4" t="s">
        <v>3982</v>
      </c>
      <c r="C90" s="4" t="s">
        <v>3983</v>
      </c>
      <c r="D90" s="4" t="s">
        <v>11492</v>
      </c>
      <c r="E90" s="4" t="s">
        <v>11409</v>
      </c>
      <c r="F90" s="4">
        <v>18.32</v>
      </c>
      <c r="G90" s="4">
        <v>0</v>
      </c>
      <c r="H90" s="4">
        <v>-4.08</v>
      </c>
      <c r="I90" s="4">
        <v>3.67</v>
      </c>
      <c r="J90" s="4">
        <v>17.91</v>
      </c>
    </row>
    <row r="91" spans="1:10" x14ac:dyDescent="0.35">
      <c r="A91" s="5">
        <v>46093</v>
      </c>
      <c r="B91" s="4" t="s">
        <v>3982</v>
      </c>
      <c r="C91" s="4" t="s">
        <v>3983</v>
      </c>
      <c r="D91" s="4" t="s">
        <v>11493</v>
      </c>
      <c r="E91" s="4" t="s">
        <v>11491</v>
      </c>
      <c r="F91" s="4">
        <v>22.36</v>
      </c>
      <c r="G91" s="4">
        <v>0</v>
      </c>
      <c r="H91" s="4">
        <v>-3.28</v>
      </c>
      <c r="I91" s="4">
        <v>10.47</v>
      </c>
      <c r="J91" s="4">
        <v>29.55</v>
      </c>
    </row>
    <row r="92" spans="1:10" x14ac:dyDescent="0.35">
      <c r="A92" s="5">
        <v>46093</v>
      </c>
      <c r="B92" s="4" t="s">
        <v>3982</v>
      </c>
      <c r="C92" s="4" t="s">
        <v>3983</v>
      </c>
      <c r="D92" s="4" t="s">
        <v>11494</v>
      </c>
      <c r="E92" s="4" t="s">
        <v>11409</v>
      </c>
      <c r="F92" s="4">
        <v>18.32</v>
      </c>
      <c r="G92" s="4">
        <v>0</v>
      </c>
      <c r="H92" s="4">
        <v>-4.08</v>
      </c>
      <c r="I92" s="4">
        <v>3.67</v>
      </c>
      <c r="J92" s="4">
        <v>17.91</v>
      </c>
    </row>
    <row r="93" spans="1:10" x14ac:dyDescent="0.35">
      <c r="A93" s="5">
        <v>46093</v>
      </c>
      <c r="B93" s="4" t="s">
        <v>3982</v>
      </c>
      <c r="C93" s="4" t="s">
        <v>3983</v>
      </c>
      <c r="D93" s="4" t="s">
        <v>11495</v>
      </c>
      <c r="E93" s="4" t="s">
        <v>11409</v>
      </c>
      <c r="F93" s="4">
        <v>18.32</v>
      </c>
      <c r="G93" s="4">
        <v>0</v>
      </c>
      <c r="H93" s="4">
        <v>-4.08</v>
      </c>
      <c r="I93" s="4">
        <v>3.67</v>
      </c>
      <c r="J93" s="4">
        <v>17.91</v>
      </c>
    </row>
    <row r="94" spans="1:10" x14ac:dyDescent="0.35">
      <c r="A94" s="5">
        <v>46093</v>
      </c>
      <c r="B94" s="4" t="s">
        <v>3982</v>
      </c>
      <c r="C94" s="4" t="s">
        <v>3983</v>
      </c>
      <c r="D94" s="4" t="s">
        <v>11496</v>
      </c>
      <c r="E94" s="4" t="s">
        <v>4001</v>
      </c>
      <c r="F94" s="4">
        <v>18.920000000000002</v>
      </c>
      <c r="G94" s="4">
        <v>0</v>
      </c>
      <c r="H94" s="4">
        <v>-5.34</v>
      </c>
      <c r="I94" s="4">
        <v>9.7799999999999994</v>
      </c>
      <c r="J94" s="4">
        <v>23.36</v>
      </c>
    </row>
    <row r="95" spans="1:10" x14ac:dyDescent="0.35">
      <c r="A95" s="5">
        <v>46093</v>
      </c>
      <c r="B95" s="4" t="s">
        <v>3982</v>
      </c>
      <c r="C95" s="4" t="s">
        <v>3983</v>
      </c>
      <c r="D95" s="4" t="s">
        <v>11497</v>
      </c>
      <c r="E95" s="4" t="s">
        <v>3997</v>
      </c>
      <c r="F95" s="4">
        <v>19.739999999999998</v>
      </c>
      <c r="G95" s="4">
        <v>0</v>
      </c>
      <c r="H95" s="4">
        <v>-2.91</v>
      </c>
      <c r="I95" s="4">
        <v>9.9499999999999993</v>
      </c>
      <c r="J95" s="4">
        <v>26.78</v>
      </c>
    </row>
    <row r="96" spans="1:10" x14ac:dyDescent="0.35">
      <c r="A96" s="5">
        <v>46093</v>
      </c>
      <c r="B96" s="4" t="s">
        <v>3982</v>
      </c>
      <c r="C96" s="4" t="s">
        <v>3983</v>
      </c>
      <c r="D96" s="4" t="s">
        <v>11498</v>
      </c>
      <c r="E96" s="4" t="s">
        <v>11499</v>
      </c>
      <c r="F96" s="4">
        <v>9.48</v>
      </c>
      <c r="G96" s="4">
        <v>0</v>
      </c>
      <c r="H96" s="4">
        <v>-0.72</v>
      </c>
      <c r="I96" s="4">
        <v>1.9</v>
      </c>
      <c r="J96" s="4">
        <v>10.66</v>
      </c>
    </row>
    <row r="97" spans="1:10" x14ac:dyDescent="0.35">
      <c r="A97" s="5">
        <v>46093</v>
      </c>
      <c r="B97" s="4" t="s">
        <v>3982</v>
      </c>
      <c r="C97" s="4" t="s">
        <v>3983</v>
      </c>
      <c r="D97" s="4" t="s">
        <v>11500</v>
      </c>
      <c r="E97" s="4" t="s">
        <v>4001</v>
      </c>
      <c r="F97" s="4">
        <v>18.920000000000002</v>
      </c>
      <c r="G97" s="4">
        <v>0</v>
      </c>
      <c r="H97" s="4">
        <v>-5.34</v>
      </c>
      <c r="I97" s="4">
        <v>9.7799999999999994</v>
      </c>
      <c r="J97" s="4">
        <v>23.36</v>
      </c>
    </row>
    <row r="98" spans="1:10" x14ac:dyDescent="0.35">
      <c r="A98" s="5">
        <v>46093</v>
      </c>
      <c r="B98" s="4" t="s">
        <v>11397</v>
      </c>
      <c r="C98" s="4" t="s">
        <v>3983</v>
      </c>
      <c r="D98" s="4" t="s">
        <v>11501</v>
      </c>
      <c r="E98" s="4" t="s">
        <v>4077</v>
      </c>
      <c r="F98" s="4">
        <v>136.32</v>
      </c>
      <c r="G98" s="4">
        <v>0</v>
      </c>
      <c r="H98" s="4">
        <v>-31.45</v>
      </c>
      <c r="I98" s="4">
        <v>33.270000000000003</v>
      </c>
      <c r="J98" s="4">
        <v>138.13999999999999</v>
      </c>
    </row>
    <row r="99" spans="1:10" x14ac:dyDescent="0.35">
      <c r="A99" s="5">
        <v>46093</v>
      </c>
      <c r="B99" s="4" t="s">
        <v>3982</v>
      </c>
      <c r="C99" s="4" t="s">
        <v>3983</v>
      </c>
      <c r="D99" s="4" t="s">
        <v>11502</v>
      </c>
      <c r="E99" s="4" t="s">
        <v>3985</v>
      </c>
      <c r="F99" s="4">
        <v>13.53</v>
      </c>
      <c r="G99" s="4">
        <v>0</v>
      </c>
      <c r="H99" s="4">
        <v>-3.02</v>
      </c>
      <c r="I99" s="4">
        <v>2.71</v>
      </c>
      <c r="J99" s="4">
        <v>13.22</v>
      </c>
    </row>
    <row r="100" spans="1:10" x14ac:dyDescent="0.35">
      <c r="A100" s="5">
        <v>46093</v>
      </c>
      <c r="B100" s="4" t="s">
        <v>3982</v>
      </c>
      <c r="C100" s="4" t="s">
        <v>3983</v>
      </c>
      <c r="D100" s="4" t="s">
        <v>11503</v>
      </c>
      <c r="E100" s="4" t="s">
        <v>11425</v>
      </c>
      <c r="F100" s="4">
        <v>4.17</v>
      </c>
      <c r="G100" s="4">
        <v>0</v>
      </c>
      <c r="H100" s="4">
        <v>-2.04</v>
      </c>
      <c r="I100" s="4">
        <v>6.82</v>
      </c>
      <c r="J100" s="4">
        <v>8.9499999999999993</v>
      </c>
    </row>
    <row r="101" spans="1:10" x14ac:dyDescent="0.35">
      <c r="A101" s="5">
        <v>46093</v>
      </c>
      <c r="B101" s="4" t="s">
        <v>11397</v>
      </c>
      <c r="C101" s="4" t="s">
        <v>3983</v>
      </c>
      <c r="D101" s="4" t="s">
        <v>11504</v>
      </c>
      <c r="E101" s="4" t="s">
        <v>11447</v>
      </c>
      <c r="F101" s="4">
        <v>10.32</v>
      </c>
      <c r="G101" s="4">
        <v>0</v>
      </c>
      <c r="H101" s="4">
        <v>-2.86</v>
      </c>
      <c r="I101" s="4">
        <v>8.0500000000000007</v>
      </c>
      <c r="J101" s="4">
        <v>15.51</v>
      </c>
    </row>
    <row r="102" spans="1:10" x14ac:dyDescent="0.35">
      <c r="A102" s="5">
        <v>46093</v>
      </c>
      <c r="B102" s="4" t="s">
        <v>3982</v>
      </c>
      <c r="C102" s="4" t="s">
        <v>3983</v>
      </c>
      <c r="D102" s="4" t="s">
        <v>11505</v>
      </c>
      <c r="E102" s="4" t="s">
        <v>11491</v>
      </c>
      <c r="F102" s="4">
        <v>5.59</v>
      </c>
      <c r="G102" s="4">
        <v>0</v>
      </c>
      <c r="H102" s="4">
        <v>-1.24</v>
      </c>
      <c r="I102" s="4">
        <v>7.11</v>
      </c>
      <c r="J102" s="4">
        <v>11.46</v>
      </c>
    </row>
    <row r="103" spans="1:10" x14ac:dyDescent="0.35">
      <c r="A103" s="5">
        <v>46093</v>
      </c>
      <c r="B103" s="4" t="s">
        <v>3982</v>
      </c>
      <c r="C103" s="4" t="s">
        <v>3983</v>
      </c>
      <c r="D103" s="4" t="s">
        <v>11506</v>
      </c>
      <c r="E103" s="4" t="s">
        <v>3985</v>
      </c>
      <c r="F103" s="4">
        <v>13.53</v>
      </c>
      <c r="G103" s="4">
        <v>0</v>
      </c>
      <c r="H103" s="4">
        <v>-3.02</v>
      </c>
      <c r="I103" s="4">
        <v>2.71</v>
      </c>
      <c r="J103" s="4">
        <v>13.22</v>
      </c>
    </row>
    <row r="104" spans="1:10" x14ac:dyDescent="0.35">
      <c r="A104" s="5">
        <v>46093</v>
      </c>
      <c r="B104" s="4" t="s">
        <v>11397</v>
      </c>
      <c r="C104" s="4" t="s">
        <v>3983</v>
      </c>
      <c r="D104" s="4" t="s">
        <v>11507</v>
      </c>
      <c r="E104" s="4" t="s">
        <v>11447</v>
      </c>
      <c r="F104" s="4">
        <v>5.16</v>
      </c>
      <c r="G104" s="4">
        <v>0</v>
      </c>
      <c r="H104" s="4">
        <v>-1.9</v>
      </c>
      <c r="I104" s="4">
        <v>7.02</v>
      </c>
      <c r="J104" s="4">
        <v>10.28</v>
      </c>
    </row>
    <row r="105" spans="1:10" x14ac:dyDescent="0.35">
      <c r="A105" s="5">
        <v>46093</v>
      </c>
      <c r="B105" s="4" t="s">
        <v>3982</v>
      </c>
      <c r="C105" s="4" t="s">
        <v>3983</v>
      </c>
      <c r="D105" s="4" t="s">
        <v>11508</v>
      </c>
      <c r="E105" s="4" t="s">
        <v>11409</v>
      </c>
      <c r="F105" s="4">
        <v>73.28</v>
      </c>
      <c r="G105" s="4">
        <v>0</v>
      </c>
      <c r="H105" s="4">
        <v>-16.32</v>
      </c>
      <c r="I105" s="4">
        <v>14.68</v>
      </c>
      <c r="J105" s="4">
        <v>71.64</v>
      </c>
    </row>
    <row r="106" spans="1:10" x14ac:dyDescent="0.35">
      <c r="A106" s="5">
        <v>46093</v>
      </c>
      <c r="B106" s="4" t="s">
        <v>3982</v>
      </c>
      <c r="C106" s="4" t="s">
        <v>3983</v>
      </c>
      <c r="D106" s="4" t="s">
        <v>11509</v>
      </c>
      <c r="E106" s="4" t="s">
        <v>4031</v>
      </c>
      <c r="F106" s="4">
        <v>25.22</v>
      </c>
      <c r="G106" s="4">
        <v>0</v>
      </c>
      <c r="H106" s="4">
        <v>-5.62</v>
      </c>
      <c r="I106" s="4">
        <v>5.05</v>
      </c>
      <c r="J106" s="4">
        <v>24.65</v>
      </c>
    </row>
    <row r="107" spans="1:10" x14ac:dyDescent="0.35">
      <c r="A107" s="5">
        <v>46093</v>
      </c>
      <c r="B107" s="4" t="s">
        <v>3982</v>
      </c>
      <c r="C107" s="4" t="s">
        <v>3983</v>
      </c>
      <c r="D107" s="4" t="s">
        <v>11510</v>
      </c>
      <c r="E107" s="4" t="s">
        <v>11511</v>
      </c>
      <c r="F107" s="4">
        <v>20.7</v>
      </c>
      <c r="G107" s="4">
        <v>0</v>
      </c>
      <c r="H107" s="4">
        <v>-5.72</v>
      </c>
      <c r="I107" s="4">
        <v>10.130000000000001</v>
      </c>
      <c r="J107" s="4">
        <v>25.11</v>
      </c>
    </row>
    <row r="108" spans="1:10" x14ac:dyDescent="0.35">
      <c r="A108" s="5">
        <v>46093</v>
      </c>
      <c r="B108" s="4" t="s">
        <v>3982</v>
      </c>
      <c r="C108" s="4" t="s">
        <v>3993</v>
      </c>
      <c r="D108" s="4" t="s">
        <v>3991</v>
      </c>
      <c r="E108" s="4" t="s">
        <v>3994</v>
      </c>
      <c r="F108" s="4">
        <v>0</v>
      </c>
      <c r="G108" s="4">
        <v>0</v>
      </c>
      <c r="H108" s="4">
        <v>0</v>
      </c>
      <c r="I108" s="4">
        <v>-749.94</v>
      </c>
      <c r="J108" s="4">
        <v>-749.94</v>
      </c>
    </row>
    <row r="109" spans="1:10" x14ac:dyDescent="0.35">
      <c r="A109" s="5">
        <v>46093</v>
      </c>
      <c r="B109" s="4" t="s">
        <v>3982</v>
      </c>
      <c r="C109" s="4" t="s">
        <v>3990</v>
      </c>
      <c r="D109" s="4" t="s">
        <v>3991</v>
      </c>
      <c r="E109" s="4" t="s">
        <v>3992</v>
      </c>
      <c r="F109" s="4">
        <v>0</v>
      </c>
      <c r="G109" s="4">
        <v>0</v>
      </c>
      <c r="H109" s="4">
        <v>0</v>
      </c>
      <c r="I109" s="4">
        <v>749.94</v>
      </c>
      <c r="J109" s="4">
        <v>749.94</v>
      </c>
    </row>
    <row r="110" spans="1:10" x14ac:dyDescent="0.35">
      <c r="A110" s="5">
        <v>46093</v>
      </c>
      <c r="B110" s="4" t="s">
        <v>11397</v>
      </c>
      <c r="C110" s="4" t="s">
        <v>3983</v>
      </c>
      <c r="D110" s="4" t="s">
        <v>11512</v>
      </c>
      <c r="E110" s="4" t="s">
        <v>11447</v>
      </c>
      <c r="F110" s="4">
        <v>77.400000000000006</v>
      </c>
      <c r="G110" s="4">
        <v>0</v>
      </c>
      <c r="H110" s="4">
        <v>-15.48</v>
      </c>
      <c r="I110" s="4">
        <v>21.44</v>
      </c>
      <c r="J110" s="4">
        <v>83.36</v>
      </c>
    </row>
    <row r="111" spans="1:10" x14ac:dyDescent="0.35">
      <c r="A111" s="5">
        <v>46093</v>
      </c>
      <c r="B111" s="4" t="s">
        <v>3982</v>
      </c>
      <c r="C111" s="4" t="s">
        <v>3983</v>
      </c>
      <c r="D111" s="4" t="s">
        <v>11513</v>
      </c>
      <c r="E111" s="4" t="s">
        <v>11514</v>
      </c>
      <c r="F111" s="4">
        <v>16.79</v>
      </c>
      <c r="G111" s="4">
        <v>0</v>
      </c>
      <c r="H111" s="4">
        <v>-4.84</v>
      </c>
      <c r="I111" s="4">
        <v>9.35</v>
      </c>
      <c r="J111" s="4">
        <v>21.3</v>
      </c>
    </row>
    <row r="112" spans="1:10" x14ac:dyDescent="0.35">
      <c r="A112" s="5">
        <v>46093</v>
      </c>
      <c r="B112" s="4" t="s">
        <v>3982</v>
      </c>
      <c r="C112" s="4" t="s">
        <v>3983</v>
      </c>
      <c r="D112" s="4" t="s">
        <v>11515</v>
      </c>
      <c r="E112" s="4" t="s">
        <v>3985</v>
      </c>
      <c r="F112" s="4">
        <v>13.53</v>
      </c>
      <c r="G112" s="4">
        <v>0</v>
      </c>
      <c r="H112" s="4">
        <v>-3</v>
      </c>
      <c r="I112" s="4">
        <v>2.71</v>
      </c>
      <c r="J112" s="4">
        <v>13.24</v>
      </c>
    </row>
    <row r="113" spans="1:10" x14ac:dyDescent="0.35">
      <c r="A113" s="5">
        <v>46093</v>
      </c>
      <c r="B113" s="4" t="s">
        <v>3982</v>
      </c>
      <c r="C113" s="4" t="s">
        <v>3983</v>
      </c>
      <c r="D113" s="4" t="s">
        <v>11516</v>
      </c>
      <c r="E113" s="4" t="s">
        <v>3997</v>
      </c>
      <c r="F113" s="4">
        <v>6.58</v>
      </c>
      <c r="G113" s="4">
        <v>0</v>
      </c>
      <c r="H113" s="4">
        <v>-2.58</v>
      </c>
      <c r="I113" s="4">
        <v>7.31</v>
      </c>
      <c r="J113" s="4">
        <v>11.31</v>
      </c>
    </row>
    <row r="114" spans="1:10" x14ac:dyDescent="0.35">
      <c r="A114" s="5">
        <v>46093</v>
      </c>
      <c r="B114" s="4" t="s">
        <v>3982</v>
      </c>
      <c r="C114" s="4" t="s">
        <v>3983</v>
      </c>
      <c r="D114" s="4" t="s">
        <v>11517</v>
      </c>
      <c r="E114" s="4" t="s">
        <v>11409</v>
      </c>
      <c r="F114" s="4">
        <v>18.32</v>
      </c>
      <c r="G114" s="4">
        <v>0</v>
      </c>
      <c r="H114" s="4">
        <v>-4.08</v>
      </c>
      <c r="I114" s="4">
        <v>3.67</v>
      </c>
      <c r="J114" s="4">
        <v>17.91</v>
      </c>
    </row>
    <row r="115" spans="1:10" x14ac:dyDescent="0.35">
      <c r="A115" s="5">
        <v>46093</v>
      </c>
      <c r="B115" s="4" t="s">
        <v>3982</v>
      </c>
      <c r="C115" s="4" t="s">
        <v>3983</v>
      </c>
      <c r="D115" s="4" t="s">
        <v>11518</v>
      </c>
      <c r="E115" s="4" t="s">
        <v>11409</v>
      </c>
      <c r="F115" s="4">
        <v>18.32</v>
      </c>
      <c r="G115" s="4">
        <v>0</v>
      </c>
      <c r="H115" s="4">
        <v>-4.08</v>
      </c>
      <c r="I115" s="4">
        <v>3.67</v>
      </c>
      <c r="J115" s="4">
        <v>17.91</v>
      </c>
    </row>
    <row r="116" spans="1:10" x14ac:dyDescent="0.35">
      <c r="A116" s="5">
        <v>46093</v>
      </c>
      <c r="B116" s="4" t="s">
        <v>3982</v>
      </c>
      <c r="C116" s="4" t="s">
        <v>3983</v>
      </c>
      <c r="D116" s="4" t="s">
        <v>11519</v>
      </c>
      <c r="E116" s="4" t="s">
        <v>11520</v>
      </c>
      <c r="F116" s="4">
        <v>10.61</v>
      </c>
      <c r="G116" s="4">
        <v>0</v>
      </c>
      <c r="H116" s="4">
        <v>-3.46</v>
      </c>
      <c r="I116" s="4">
        <v>8.11</v>
      </c>
      <c r="J116" s="4">
        <v>15.26</v>
      </c>
    </row>
    <row r="117" spans="1:10" x14ac:dyDescent="0.35">
      <c r="A117" s="5">
        <v>46093</v>
      </c>
      <c r="B117" s="4" t="s">
        <v>3982</v>
      </c>
      <c r="C117" s="4" t="s">
        <v>3983</v>
      </c>
      <c r="D117" s="4" t="s">
        <v>11521</v>
      </c>
      <c r="E117" s="4" t="s">
        <v>11522</v>
      </c>
      <c r="F117" s="4">
        <v>53.96</v>
      </c>
      <c r="G117" s="4">
        <v>0</v>
      </c>
      <c r="H117" s="4">
        <v>-12</v>
      </c>
      <c r="I117" s="4">
        <v>10.8</v>
      </c>
      <c r="J117" s="4">
        <v>52.76</v>
      </c>
    </row>
    <row r="118" spans="1:10" x14ac:dyDescent="0.35">
      <c r="A118" s="5">
        <v>46093</v>
      </c>
      <c r="B118" s="4" t="s">
        <v>3982</v>
      </c>
      <c r="C118" s="4" t="s">
        <v>3983</v>
      </c>
      <c r="D118" s="4" t="s">
        <v>11523</v>
      </c>
      <c r="E118" s="4" t="s">
        <v>11524</v>
      </c>
      <c r="F118" s="4">
        <v>24.43</v>
      </c>
      <c r="G118" s="4">
        <v>0</v>
      </c>
      <c r="H118" s="4">
        <v>-5.43</v>
      </c>
      <c r="I118" s="4">
        <v>4.8899999999999997</v>
      </c>
      <c r="J118" s="4">
        <v>23.89</v>
      </c>
    </row>
    <row r="119" spans="1:10" x14ac:dyDescent="0.35">
      <c r="A119" s="5">
        <v>46093</v>
      </c>
      <c r="B119" s="4" t="s">
        <v>3982</v>
      </c>
      <c r="C119" s="4" t="s">
        <v>3983</v>
      </c>
      <c r="D119" s="4" t="s">
        <v>11525</v>
      </c>
      <c r="E119" s="4" t="s">
        <v>11409</v>
      </c>
      <c r="F119" s="4">
        <v>18.32</v>
      </c>
      <c r="G119" s="4">
        <v>0</v>
      </c>
      <c r="H119" s="4">
        <v>-4.08</v>
      </c>
      <c r="I119" s="4">
        <v>3.67</v>
      </c>
      <c r="J119" s="4">
        <v>17.91</v>
      </c>
    </row>
    <row r="120" spans="1:10" x14ac:dyDescent="0.35">
      <c r="A120" s="5">
        <v>46093</v>
      </c>
      <c r="B120" s="4" t="s">
        <v>3982</v>
      </c>
      <c r="C120" s="4" t="s">
        <v>3983</v>
      </c>
      <c r="D120" s="4" t="s">
        <v>11526</v>
      </c>
      <c r="E120" s="4" t="s">
        <v>3985</v>
      </c>
      <c r="F120" s="4">
        <v>13.53</v>
      </c>
      <c r="G120" s="4">
        <v>0</v>
      </c>
      <c r="H120" s="4">
        <v>-3.02</v>
      </c>
      <c r="I120" s="4">
        <v>2.71</v>
      </c>
      <c r="J120" s="4">
        <v>13.22</v>
      </c>
    </row>
    <row r="121" spans="1:10" x14ac:dyDescent="0.35">
      <c r="A121" s="5">
        <v>46093</v>
      </c>
      <c r="B121" s="4" t="s">
        <v>3982</v>
      </c>
      <c r="C121" s="4" t="s">
        <v>3983</v>
      </c>
      <c r="D121" s="4" t="s">
        <v>11527</v>
      </c>
      <c r="E121" s="4" t="s">
        <v>4060</v>
      </c>
      <c r="F121" s="4">
        <v>24.99</v>
      </c>
      <c r="G121" s="4">
        <v>0</v>
      </c>
      <c r="H121" s="4">
        <v>-6.68</v>
      </c>
      <c r="I121" s="4">
        <v>10.99</v>
      </c>
      <c r="J121" s="4">
        <v>29.3</v>
      </c>
    </row>
    <row r="122" spans="1:10" x14ac:dyDescent="0.35">
      <c r="A122" s="5">
        <v>46093</v>
      </c>
      <c r="B122" s="4" t="s">
        <v>3982</v>
      </c>
      <c r="C122" s="4" t="s">
        <v>3983</v>
      </c>
      <c r="D122" s="4" t="s">
        <v>11528</v>
      </c>
      <c r="E122" s="4" t="s">
        <v>3985</v>
      </c>
      <c r="F122" s="4">
        <v>13.53</v>
      </c>
      <c r="G122" s="4">
        <v>0</v>
      </c>
      <c r="H122" s="4">
        <v>-3.02</v>
      </c>
      <c r="I122" s="4">
        <v>2.71</v>
      </c>
      <c r="J122" s="4">
        <v>13.22</v>
      </c>
    </row>
    <row r="123" spans="1:10" x14ac:dyDescent="0.35">
      <c r="A123" s="5">
        <v>46093</v>
      </c>
      <c r="B123" s="4" t="s">
        <v>3982</v>
      </c>
      <c r="C123" s="4" t="s">
        <v>3983</v>
      </c>
      <c r="D123" s="4" t="s">
        <v>11529</v>
      </c>
      <c r="E123" s="4" t="s">
        <v>3985</v>
      </c>
      <c r="F123" s="4">
        <v>13.53</v>
      </c>
      <c r="G123" s="4">
        <v>0</v>
      </c>
      <c r="H123" s="4">
        <v>-3</v>
      </c>
      <c r="I123" s="4">
        <v>2.71</v>
      </c>
      <c r="J123" s="4">
        <v>13.24</v>
      </c>
    </row>
    <row r="124" spans="1:10" x14ac:dyDescent="0.35">
      <c r="A124" s="5">
        <v>46093</v>
      </c>
      <c r="B124" s="4" t="s">
        <v>3982</v>
      </c>
      <c r="C124" s="4" t="s">
        <v>3983</v>
      </c>
      <c r="D124" s="4" t="s">
        <v>11530</v>
      </c>
      <c r="E124" s="4" t="s">
        <v>3985</v>
      </c>
      <c r="F124" s="4">
        <v>13.53</v>
      </c>
      <c r="G124" s="4">
        <v>0</v>
      </c>
      <c r="H124" s="4">
        <v>-3.02</v>
      </c>
      <c r="I124" s="4">
        <v>2.71</v>
      </c>
      <c r="J124" s="4">
        <v>13.22</v>
      </c>
    </row>
    <row r="125" spans="1:10" x14ac:dyDescent="0.35">
      <c r="A125" s="5">
        <v>46093</v>
      </c>
      <c r="B125" s="4" t="s">
        <v>3982</v>
      </c>
      <c r="C125" s="4" t="s">
        <v>3983</v>
      </c>
      <c r="D125" s="4" t="s">
        <v>11531</v>
      </c>
      <c r="E125" s="4" t="s">
        <v>4009</v>
      </c>
      <c r="F125" s="4">
        <v>40.020000000000003</v>
      </c>
      <c r="G125" s="4">
        <v>0</v>
      </c>
      <c r="H125" s="4">
        <v>-10.01</v>
      </c>
      <c r="I125" s="4">
        <v>14</v>
      </c>
      <c r="J125" s="4">
        <v>44.01</v>
      </c>
    </row>
    <row r="126" spans="1:10" x14ac:dyDescent="0.35">
      <c r="A126" s="5">
        <v>46093</v>
      </c>
      <c r="B126" s="4" t="s">
        <v>3982</v>
      </c>
      <c r="C126" s="4" t="s">
        <v>3983</v>
      </c>
      <c r="D126" s="4" t="s">
        <v>11532</v>
      </c>
      <c r="E126" s="4" t="s">
        <v>11533</v>
      </c>
      <c r="F126" s="4">
        <v>7.11</v>
      </c>
      <c r="G126" s="4">
        <v>0</v>
      </c>
      <c r="H126" s="4">
        <v>-0.89</v>
      </c>
      <c r="I126" s="4">
        <v>7.41</v>
      </c>
      <c r="J126" s="4">
        <v>13.63</v>
      </c>
    </row>
    <row r="127" spans="1:10" x14ac:dyDescent="0.35">
      <c r="A127" s="5">
        <v>46093</v>
      </c>
      <c r="B127" s="4" t="s">
        <v>3982</v>
      </c>
      <c r="C127" s="4" t="s">
        <v>3983</v>
      </c>
      <c r="D127" s="4" t="s">
        <v>11534</v>
      </c>
      <c r="E127" s="4" t="s">
        <v>11407</v>
      </c>
      <c r="F127" s="4">
        <v>24.99</v>
      </c>
      <c r="G127" s="4">
        <v>0</v>
      </c>
      <c r="H127" s="4">
        <v>-5.56</v>
      </c>
      <c r="I127" s="4">
        <v>5</v>
      </c>
      <c r="J127" s="4">
        <v>24.43</v>
      </c>
    </row>
    <row r="128" spans="1:10" x14ac:dyDescent="0.35">
      <c r="A128" s="5">
        <v>46093</v>
      </c>
      <c r="B128" s="4" t="s">
        <v>3982</v>
      </c>
      <c r="C128" s="4" t="s">
        <v>3983</v>
      </c>
      <c r="D128" s="4" t="s">
        <v>11535</v>
      </c>
      <c r="E128" s="4" t="s">
        <v>3997</v>
      </c>
      <c r="F128" s="4">
        <v>13.16</v>
      </c>
      <c r="G128" s="4">
        <v>0</v>
      </c>
      <c r="H128" s="4">
        <v>-4.05</v>
      </c>
      <c r="I128" s="4">
        <v>8.6300000000000008</v>
      </c>
      <c r="J128" s="4">
        <v>17.739999999999998</v>
      </c>
    </row>
    <row r="129" spans="1:10" x14ac:dyDescent="0.35">
      <c r="A129" s="5">
        <v>46093</v>
      </c>
      <c r="B129" s="4" t="s">
        <v>3982</v>
      </c>
      <c r="C129" s="4" t="s">
        <v>3983</v>
      </c>
      <c r="D129" s="4" t="s">
        <v>11536</v>
      </c>
      <c r="E129" s="4" t="s">
        <v>4022</v>
      </c>
      <c r="F129" s="4">
        <v>85</v>
      </c>
      <c r="G129" s="4">
        <v>0</v>
      </c>
      <c r="H129" s="4">
        <v>-18.91</v>
      </c>
      <c r="I129" s="4">
        <v>17</v>
      </c>
      <c r="J129" s="4">
        <v>83.09</v>
      </c>
    </row>
    <row r="130" spans="1:10" x14ac:dyDescent="0.35">
      <c r="A130" s="5">
        <v>46092</v>
      </c>
      <c r="B130" s="4" t="s">
        <v>3982</v>
      </c>
      <c r="C130" s="4" t="s">
        <v>3983</v>
      </c>
      <c r="D130" s="4" t="s">
        <v>11537</v>
      </c>
      <c r="E130" s="4" t="s">
        <v>3985</v>
      </c>
      <c r="F130" s="4">
        <v>13.53</v>
      </c>
      <c r="G130" s="4">
        <v>0</v>
      </c>
      <c r="H130" s="4">
        <v>-3.02</v>
      </c>
      <c r="I130" s="4">
        <v>2.71</v>
      </c>
      <c r="J130" s="4">
        <v>13.22</v>
      </c>
    </row>
    <row r="131" spans="1:10" x14ac:dyDescent="0.35">
      <c r="A131" s="5">
        <v>46092</v>
      </c>
      <c r="B131" s="4" t="s">
        <v>3982</v>
      </c>
      <c r="C131" s="4" t="s">
        <v>3983</v>
      </c>
      <c r="D131" s="4" t="s">
        <v>11538</v>
      </c>
      <c r="E131" s="4" t="s">
        <v>4038</v>
      </c>
      <c r="F131" s="4">
        <v>18.03</v>
      </c>
      <c r="G131" s="4">
        <v>0</v>
      </c>
      <c r="H131" s="4">
        <v>-5.12</v>
      </c>
      <c r="I131" s="4">
        <v>9.6</v>
      </c>
      <c r="J131" s="4">
        <v>22.51</v>
      </c>
    </row>
    <row r="132" spans="1:10" x14ac:dyDescent="0.35">
      <c r="A132" s="5">
        <v>46092</v>
      </c>
      <c r="B132" s="4" t="s">
        <v>3982</v>
      </c>
      <c r="C132" s="4" t="s">
        <v>3983</v>
      </c>
      <c r="D132" s="4" t="s">
        <v>11539</v>
      </c>
      <c r="E132" s="4" t="s">
        <v>11540</v>
      </c>
      <c r="F132" s="4">
        <v>8.16</v>
      </c>
      <c r="G132" s="4">
        <v>0</v>
      </c>
      <c r="H132" s="4">
        <v>-0.95</v>
      </c>
      <c r="I132" s="4">
        <v>1.63</v>
      </c>
      <c r="J132" s="4">
        <v>8.84</v>
      </c>
    </row>
    <row r="133" spans="1:10" x14ac:dyDescent="0.35">
      <c r="A133" s="5">
        <v>46092</v>
      </c>
      <c r="B133" s="4" t="s">
        <v>3982</v>
      </c>
      <c r="C133" s="4" t="s">
        <v>3983</v>
      </c>
      <c r="D133" s="4" t="s">
        <v>11541</v>
      </c>
      <c r="E133" s="4" t="s">
        <v>4001</v>
      </c>
      <c r="F133" s="4">
        <v>18.920000000000002</v>
      </c>
      <c r="G133" s="4">
        <v>0</v>
      </c>
      <c r="H133" s="4">
        <v>-5.34</v>
      </c>
      <c r="I133" s="4">
        <v>9.7799999999999994</v>
      </c>
      <c r="J133" s="4">
        <v>23.36</v>
      </c>
    </row>
    <row r="134" spans="1:10" x14ac:dyDescent="0.35">
      <c r="A134" s="5">
        <v>46092</v>
      </c>
      <c r="B134" s="4" t="s">
        <v>3982</v>
      </c>
      <c r="C134" s="4" t="s">
        <v>3983</v>
      </c>
      <c r="D134" s="4" t="s">
        <v>11542</v>
      </c>
      <c r="E134" s="4" t="s">
        <v>3998</v>
      </c>
      <c r="F134" s="4">
        <v>11.41</v>
      </c>
      <c r="G134" s="4">
        <v>0</v>
      </c>
      <c r="H134" s="4">
        <v>-3.65</v>
      </c>
      <c r="I134" s="4">
        <v>8.27</v>
      </c>
      <c r="J134" s="4">
        <v>16.03</v>
      </c>
    </row>
    <row r="135" spans="1:10" x14ac:dyDescent="0.35">
      <c r="A135" s="5">
        <v>46092</v>
      </c>
      <c r="B135" s="4" t="s">
        <v>3982</v>
      </c>
      <c r="C135" s="4" t="s">
        <v>3983</v>
      </c>
      <c r="D135" s="4" t="s">
        <v>11543</v>
      </c>
      <c r="E135" s="4" t="s">
        <v>4100</v>
      </c>
      <c r="F135" s="4">
        <v>50.32</v>
      </c>
      <c r="G135" s="4">
        <v>0</v>
      </c>
      <c r="H135" s="4">
        <v>-11.21</v>
      </c>
      <c r="I135" s="4">
        <v>10.08</v>
      </c>
      <c r="J135" s="4">
        <v>49.19</v>
      </c>
    </row>
    <row r="136" spans="1:10" x14ac:dyDescent="0.35">
      <c r="A136" s="5">
        <v>46092</v>
      </c>
      <c r="B136" s="4" t="s">
        <v>3982</v>
      </c>
      <c r="C136" s="4" t="s">
        <v>3983</v>
      </c>
      <c r="D136" s="4" t="s">
        <v>11544</v>
      </c>
      <c r="E136" s="4" t="s">
        <v>4089</v>
      </c>
      <c r="F136" s="4">
        <v>9.9700000000000006</v>
      </c>
      <c r="G136" s="4">
        <v>0</v>
      </c>
      <c r="H136" s="4">
        <v>-3.31</v>
      </c>
      <c r="I136" s="4">
        <v>7.99</v>
      </c>
      <c r="J136" s="4">
        <v>14.65</v>
      </c>
    </row>
    <row r="137" spans="1:10" x14ac:dyDescent="0.35">
      <c r="A137" s="5">
        <v>46092</v>
      </c>
      <c r="B137" s="4" t="s">
        <v>3982</v>
      </c>
      <c r="C137" s="4" t="s">
        <v>3983</v>
      </c>
      <c r="D137" s="4" t="s">
        <v>11545</v>
      </c>
      <c r="E137" s="4" t="s">
        <v>11546</v>
      </c>
      <c r="F137" s="4">
        <v>12.25</v>
      </c>
      <c r="G137" s="4">
        <v>0</v>
      </c>
      <c r="H137" s="4">
        <v>-2.75</v>
      </c>
      <c r="I137" s="4">
        <v>2.4500000000000002</v>
      </c>
      <c r="J137" s="4">
        <v>11.95</v>
      </c>
    </row>
    <row r="138" spans="1:10" x14ac:dyDescent="0.35">
      <c r="A138" s="5">
        <v>46092</v>
      </c>
      <c r="B138" s="4" t="s">
        <v>3982</v>
      </c>
      <c r="C138" s="4" t="s">
        <v>3983</v>
      </c>
      <c r="D138" s="4" t="s">
        <v>11547</v>
      </c>
      <c r="E138" s="4" t="s">
        <v>11409</v>
      </c>
      <c r="F138" s="4">
        <v>73.28</v>
      </c>
      <c r="G138" s="4">
        <v>0</v>
      </c>
      <c r="H138" s="4">
        <v>-16.32</v>
      </c>
      <c r="I138" s="4">
        <v>14.68</v>
      </c>
      <c r="J138" s="4">
        <v>71.64</v>
      </c>
    </row>
    <row r="139" spans="1:10" x14ac:dyDescent="0.35">
      <c r="A139" s="5">
        <v>46092</v>
      </c>
      <c r="B139" s="4" t="s">
        <v>3982</v>
      </c>
      <c r="C139" s="4" t="s">
        <v>3983</v>
      </c>
      <c r="D139" s="4" t="s">
        <v>11548</v>
      </c>
      <c r="E139" s="4" t="s">
        <v>3985</v>
      </c>
      <c r="F139" s="4">
        <v>13.53</v>
      </c>
      <c r="G139" s="4">
        <v>0</v>
      </c>
      <c r="H139" s="4">
        <v>-3</v>
      </c>
      <c r="I139" s="4">
        <v>2.71</v>
      </c>
      <c r="J139" s="4">
        <v>13.24</v>
      </c>
    </row>
    <row r="140" spans="1:10" x14ac:dyDescent="0.35">
      <c r="A140" s="5">
        <v>46092</v>
      </c>
      <c r="B140" s="4" t="s">
        <v>3982</v>
      </c>
      <c r="C140" s="4" t="s">
        <v>3983</v>
      </c>
      <c r="D140" s="4" t="s">
        <v>11549</v>
      </c>
      <c r="E140" s="4" t="s">
        <v>11445</v>
      </c>
      <c r="F140" s="4">
        <v>13.52</v>
      </c>
      <c r="G140" s="4">
        <v>0</v>
      </c>
      <c r="H140" s="4">
        <v>-2.62</v>
      </c>
      <c r="I140" s="4">
        <v>2.71</v>
      </c>
      <c r="J140" s="4">
        <v>13.61</v>
      </c>
    </row>
    <row r="141" spans="1:10" x14ac:dyDescent="0.35">
      <c r="A141" s="5">
        <v>46092</v>
      </c>
      <c r="B141" s="4" t="s">
        <v>3982</v>
      </c>
      <c r="C141" s="4" t="s">
        <v>3983</v>
      </c>
      <c r="D141" s="4" t="s">
        <v>11550</v>
      </c>
      <c r="E141" s="4" t="s">
        <v>4013</v>
      </c>
      <c r="F141" s="4">
        <v>8.4700000000000006</v>
      </c>
      <c r="G141" s="4">
        <v>0</v>
      </c>
      <c r="H141" s="4">
        <v>-2.98</v>
      </c>
      <c r="I141" s="4">
        <v>7.68</v>
      </c>
      <c r="J141" s="4">
        <v>13.17</v>
      </c>
    </row>
    <row r="142" spans="1:10" x14ac:dyDescent="0.35">
      <c r="A142" s="5">
        <v>46092</v>
      </c>
      <c r="B142" s="4" t="s">
        <v>3982</v>
      </c>
      <c r="C142" s="4" t="s">
        <v>3983</v>
      </c>
      <c r="D142" s="4" t="s">
        <v>11551</v>
      </c>
      <c r="E142" s="4" t="s">
        <v>4001</v>
      </c>
      <c r="F142" s="4">
        <v>18.920000000000002</v>
      </c>
      <c r="G142" s="4">
        <v>0</v>
      </c>
      <c r="H142" s="4">
        <v>-5.34</v>
      </c>
      <c r="I142" s="4">
        <v>9.7799999999999994</v>
      </c>
      <c r="J142" s="4">
        <v>23.36</v>
      </c>
    </row>
    <row r="143" spans="1:10" x14ac:dyDescent="0.35">
      <c r="A143" s="5">
        <v>46092</v>
      </c>
      <c r="B143" s="4" t="s">
        <v>3982</v>
      </c>
      <c r="C143" s="4" t="s">
        <v>3983</v>
      </c>
      <c r="D143" s="4" t="s">
        <v>11552</v>
      </c>
      <c r="E143" s="4" t="s">
        <v>4001</v>
      </c>
      <c r="F143" s="4">
        <v>18.920000000000002</v>
      </c>
      <c r="G143" s="4">
        <v>0</v>
      </c>
      <c r="H143" s="4">
        <v>-5.32</v>
      </c>
      <c r="I143" s="4">
        <v>9.7799999999999994</v>
      </c>
      <c r="J143" s="4">
        <v>23.38</v>
      </c>
    </row>
    <row r="144" spans="1:10" x14ac:dyDescent="0.35">
      <c r="A144" s="5">
        <v>46092</v>
      </c>
      <c r="B144" s="4" t="s">
        <v>3982</v>
      </c>
      <c r="C144" s="4" t="s">
        <v>3983</v>
      </c>
      <c r="D144" s="4" t="s">
        <v>11553</v>
      </c>
      <c r="E144" s="4" t="s">
        <v>3985</v>
      </c>
      <c r="F144" s="4">
        <v>13.53</v>
      </c>
      <c r="G144" s="4">
        <v>0</v>
      </c>
      <c r="H144" s="4">
        <v>-3.02</v>
      </c>
      <c r="I144" s="4">
        <v>2.71</v>
      </c>
      <c r="J144" s="4">
        <v>13.22</v>
      </c>
    </row>
    <row r="145" spans="1:10" x14ac:dyDescent="0.35">
      <c r="A145" s="5">
        <v>46092</v>
      </c>
      <c r="B145" s="4" t="s">
        <v>3982</v>
      </c>
      <c r="C145" s="4" t="s">
        <v>3983</v>
      </c>
      <c r="D145" s="4" t="s">
        <v>11554</v>
      </c>
      <c r="E145" s="4" t="s">
        <v>3985</v>
      </c>
      <c r="F145" s="4">
        <v>13.53</v>
      </c>
      <c r="G145" s="4">
        <v>0</v>
      </c>
      <c r="H145" s="4">
        <v>-3.01</v>
      </c>
      <c r="I145" s="4">
        <v>2.71</v>
      </c>
      <c r="J145" s="4">
        <v>13.23</v>
      </c>
    </row>
    <row r="146" spans="1:10" x14ac:dyDescent="0.35">
      <c r="A146" s="5">
        <v>46092</v>
      </c>
      <c r="B146" s="4" t="s">
        <v>3982</v>
      </c>
      <c r="C146" s="4" t="s">
        <v>3983</v>
      </c>
      <c r="D146" s="4" t="s">
        <v>11555</v>
      </c>
      <c r="E146" s="4" t="s">
        <v>11556</v>
      </c>
      <c r="F146" s="4">
        <v>22.24</v>
      </c>
      <c r="G146" s="4">
        <v>0</v>
      </c>
      <c r="H146" s="4">
        <v>-4.9400000000000004</v>
      </c>
      <c r="I146" s="4">
        <v>4.45</v>
      </c>
      <c r="J146" s="4">
        <v>21.75</v>
      </c>
    </row>
    <row r="147" spans="1:10" x14ac:dyDescent="0.35">
      <c r="A147" s="5">
        <v>46092</v>
      </c>
      <c r="B147" s="4" t="s">
        <v>3982</v>
      </c>
      <c r="C147" s="4" t="s">
        <v>3983</v>
      </c>
      <c r="D147" s="4" t="s">
        <v>11557</v>
      </c>
      <c r="E147" s="4" t="s">
        <v>3985</v>
      </c>
      <c r="F147" s="4">
        <v>13.53</v>
      </c>
      <c r="G147" s="4">
        <v>0</v>
      </c>
      <c r="H147" s="4">
        <v>-3</v>
      </c>
      <c r="I147" s="4">
        <v>2.71</v>
      </c>
      <c r="J147" s="4">
        <v>13.24</v>
      </c>
    </row>
    <row r="148" spans="1:10" x14ac:dyDescent="0.35">
      <c r="A148" s="5">
        <v>46092</v>
      </c>
      <c r="B148" s="4" t="s">
        <v>3982</v>
      </c>
      <c r="C148" s="4" t="s">
        <v>3983</v>
      </c>
      <c r="D148" s="4" t="s">
        <v>11558</v>
      </c>
      <c r="E148" s="4" t="s">
        <v>11559</v>
      </c>
      <c r="F148" s="4">
        <v>22.97</v>
      </c>
      <c r="G148" s="4">
        <v>0</v>
      </c>
      <c r="H148" s="4">
        <v>-6.21</v>
      </c>
      <c r="I148" s="4">
        <v>10.59</v>
      </c>
      <c r="J148" s="4">
        <v>27.35</v>
      </c>
    </row>
    <row r="149" spans="1:10" x14ac:dyDescent="0.35">
      <c r="A149" s="5">
        <v>46092</v>
      </c>
      <c r="B149" s="4" t="s">
        <v>3982</v>
      </c>
      <c r="C149" s="4" t="s">
        <v>3983</v>
      </c>
      <c r="D149" s="4" t="s">
        <v>11560</v>
      </c>
      <c r="E149" s="4" t="s">
        <v>3985</v>
      </c>
      <c r="F149" s="4">
        <v>13.53</v>
      </c>
      <c r="G149" s="4">
        <v>0</v>
      </c>
      <c r="H149" s="4">
        <v>-3.02</v>
      </c>
      <c r="I149" s="4">
        <v>2.71</v>
      </c>
      <c r="J149" s="4">
        <v>13.22</v>
      </c>
    </row>
    <row r="150" spans="1:10" x14ac:dyDescent="0.35">
      <c r="A150" s="5">
        <v>46092</v>
      </c>
      <c r="B150" s="4" t="s">
        <v>3982</v>
      </c>
      <c r="C150" s="4" t="s">
        <v>3983</v>
      </c>
      <c r="D150" s="4" t="s">
        <v>11561</v>
      </c>
      <c r="E150" s="4" t="s">
        <v>4001</v>
      </c>
      <c r="F150" s="4">
        <v>18.920000000000002</v>
      </c>
      <c r="G150" s="4">
        <v>0</v>
      </c>
      <c r="H150" s="4">
        <v>-5.34</v>
      </c>
      <c r="I150" s="4">
        <v>9.7799999999999994</v>
      </c>
      <c r="J150" s="4">
        <v>23.36</v>
      </c>
    </row>
    <row r="151" spans="1:10" x14ac:dyDescent="0.35">
      <c r="A151" s="5">
        <v>46092</v>
      </c>
      <c r="B151" s="4" t="s">
        <v>3982</v>
      </c>
      <c r="C151" s="4" t="s">
        <v>3983</v>
      </c>
      <c r="D151" s="4" t="s">
        <v>11562</v>
      </c>
      <c r="E151" s="4" t="s">
        <v>3985</v>
      </c>
      <c r="F151" s="4">
        <v>13.53</v>
      </c>
      <c r="G151" s="4">
        <v>0</v>
      </c>
      <c r="H151" s="4">
        <v>-3</v>
      </c>
      <c r="I151" s="4">
        <v>2.71</v>
      </c>
      <c r="J151" s="4">
        <v>13.24</v>
      </c>
    </row>
    <row r="152" spans="1:10" x14ac:dyDescent="0.35">
      <c r="A152" s="5">
        <v>46092</v>
      </c>
      <c r="B152" s="4" t="s">
        <v>3982</v>
      </c>
      <c r="C152" s="4" t="s">
        <v>3983</v>
      </c>
      <c r="D152" s="4" t="s">
        <v>11563</v>
      </c>
      <c r="E152" s="4" t="s">
        <v>4065</v>
      </c>
      <c r="F152" s="4">
        <v>64.72</v>
      </c>
      <c r="G152" s="4">
        <v>0</v>
      </c>
      <c r="H152" s="4">
        <v>-15.54</v>
      </c>
      <c r="I152" s="4">
        <v>18.95</v>
      </c>
      <c r="J152" s="4">
        <v>68.13</v>
      </c>
    </row>
    <row r="153" spans="1:10" x14ac:dyDescent="0.35">
      <c r="A153" s="5">
        <v>46092</v>
      </c>
      <c r="B153" s="4" t="s">
        <v>3982</v>
      </c>
      <c r="C153" s="4" t="s">
        <v>3983</v>
      </c>
      <c r="D153" s="4" t="s">
        <v>11564</v>
      </c>
      <c r="E153" s="4" t="s">
        <v>4055</v>
      </c>
      <c r="F153" s="4">
        <v>8.76</v>
      </c>
      <c r="G153" s="4">
        <v>0</v>
      </c>
      <c r="H153" s="4">
        <v>-3.05</v>
      </c>
      <c r="I153" s="4">
        <v>7.74</v>
      </c>
      <c r="J153" s="4">
        <v>13.45</v>
      </c>
    </row>
    <row r="154" spans="1:10" x14ac:dyDescent="0.35">
      <c r="A154" s="5">
        <v>46092</v>
      </c>
      <c r="B154" s="4" t="s">
        <v>3982</v>
      </c>
      <c r="C154" s="4" t="s">
        <v>3983</v>
      </c>
      <c r="D154" s="4" t="s">
        <v>11565</v>
      </c>
      <c r="E154" s="4" t="s">
        <v>4001</v>
      </c>
      <c r="F154" s="4">
        <v>18.920000000000002</v>
      </c>
      <c r="G154" s="4">
        <v>0</v>
      </c>
      <c r="H154" s="4">
        <v>-5.32</v>
      </c>
      <c r="I154" s="4">
        <v>9.7799999999999994</v>
      </c>
      <c r="J154" s="4">
        <v>23.38</v>
      </c>
    </row>
    <row r="155" spans="1:10" x14ac:dyDescent="0.35">
      <c r="A155" s="5">
        <v>46092</v>
      </c>
      <c r="B155" s="4" t="s">
        <v>3982</v>
      </c>
      <c r="C155" s="4" t="s">
        <v>3983</v>
      </c>
      <c r="D155" s="4" t="s">
        <v>11566</v>
      </c>
      <c r="E155" s="4" t="s">
        <v>3997</v>
      </c>
      <c r="F155" s="4">
        <v>6.58</v>
      </c>
      <c r="G155" s="4">
        <v>0</v>
      </c>
      <c r="H155" s="4">
        <v>-2.56</v>
      </c>
      <c r="I155" s="4">
        <v>7.31</v>
      </c>
      <c r="J155" s="4">
        <v>11.33</v>
      </c>
    </row>
    <row r="156" spans="1:10" x14ac:dyDescent="0.35">
      <c r="A156" s="5">
        <v>46092</v>
      </c>
      <c r="B156" s="4" t="s">
        <v>3982</v>
      </c>
      <c r="C156" s="4" t="s">
        <v>3983</v>
      </c>
      <c r="D156" s="4" t="s">
        <v>11567</v>
      </c>
      <c r="E156" s="4" t="s">
        <v>3985</v>
      </c>
      <c r="F156" s="4">
        <v>13.53</v>
      </c>
      <c r="G156" s="4">
        <v>0</v>
      </c>
      <c r="H156" s="4">
        <v>-3.02</v>
      </c>
      <c r="I156" s="4">
        <v>2.71</v>
      </c>
      <c r="J156" s="4">
        <v>13.22</v>
      </c>
    </row>
    <row r="157" spans="1:10" x14ac:dyDescent="0.35">
      <c r="A157" s="5">
        <v>46092</v>
      </c>
      <c r="B157" s="4" t="s">
        <v>3982</v>
      </c>
      <c r="C157" s="4" t="s">
        <v>3983</v>
      </c>
      <c r="D157" s="4" t="s">
        <v>11568</v>
      </c>
      <c r="E157" s="4" t="s">
        <v>11569</v>
      </c>
      <c r="F157" s="4">
        <v>14.16</v>
      </c>
      <c r="G157" s="4">
        <v>0</v>
      </c>
      <c r="H157" s="4">
        <v>-4.2699999999999996</v>
      </c>
      <c r="I157" s="4">
        <v>8.83</v>
      </c>
      <c r="J157" s="4">
        <v>18.72</v>
      </c>
    </row>
    <row r="158" spans="1:10" x14ac:dyDescent="0.35">
      <c r="A158" s="5">
        <v>46092</v>
      </c>
      <c r="B158" s="4" t="s">
        <v>3982</v>
      </c>
      <c r="C158" s="4" t="s">
        <v>3983</v>
      </c>
      <c r="D158" s="4" t="s">
        <v>11570</v>
      </c>
      <c r="E158" s="4" t="s">
        <v>3997</v>
      </c>
      <c r="F158" s="4">
        <v>6.82</v>
      </c>
      <c r="G158" s="4">
        <v>0</v>
      </c>
      <c r="H158" s="4">
        <v>-2.62</v>
      </c>
      <c r="I158" s="4">
        <v>7.35</v>
      </c>
      <c r="J158" s="4">
        <v>11.55</v>
      </c>
    </row>
    <row r="159" spans="1:10" x14ac:dyDescent="0.35">
      <c r="A159" s="5">
        <v>46092</v>
      </c>
      <c r="B159" s="4" t="s">
        <v>3982</v>
      </c>
      <c r="C159" s="4" t="s">
        <v>3983</v>
      </c>
      <c r="D159" s="4" t="s">
        <v>11571</v>
      </c>
      <c r="E159" s="4" t="s">
        <v>3985</v>
      </c>
      <c r="F159" s="4">
        <v>54.12</v>
      </c>
      <c r="G159" s="4">
        <v>0</v>
      </c>
      <c r="H159" s="4">
        <v>-12.07</v>
      </c>
      <c r="I159" s="4">
        <v>10.84</v>
      </c>
      <c r="J159" s="4">
        <v>52.89</v>
      </c>
    </row>
    <row r="160" spans="1:10" x14ac:dyDescent="0.35">
      <c r="A160" s="5">
        <v>46092</v>
      </c>
      <c r="B160" s="4" t="s">
        <v>3982</v>
      </c>
      <c r="C160" s="4" t="s">
        <v>3983</v>
      </c>
      <c r="D160" s="4" t="s">
        <v>11572</v>
      </c>
      <c r="E160" s="4" t="s">
        <v>4100</v>
      </c>
      <c r="F160" s="4">
        <v>12.58</v>
      </c>
      <c r="G160" s="4">
        <v>0</v>
      </c>
      <c r="H160" s="4">
        <v>-2.8</v>
      </c>
      <c r="I160" s="4">
        <v>2.52</v>
      </c>
      <c r="J160" s="4">
        <v>12.3</v>
      </c>
    </row>
    <row r="161" spans="1:10" x14ac:dyDescent="0.35">
      <c r="A161" s="5">
        <v>46092</v>
      </c>
      <c r="B161" s="4" t="s">
        <v>3982</v>
      </c>
      <c r="C161" s="4" t="s">
        <v>3983</v>
      </c>
      <c r="D161" s="4" t="s">
        <v>11573</v>
      </c>
      <c r="E161" s="4" t="s">
        <v>3985</v>
      </c>
      <c r="F161" s="4">
        <v>13.53</v>
      </c>
      <c r="G161" s="4">
        <v>0</v>
      </c>
      <c r="H161" s="4">
        <v>-3</v>
      </c>
      <c r="I161" s="4">
        <v>2.71</v>
      </c>
      <c r="J161" s="4">
        <v>13.24</v>
      </c>
    </row>
    <row r="162" spans="1:10" x14ac:dyDescent="0.35">
      <c r="A162" s="5">
        <v>46092</v>
      </c>
      <c r="B162" s="4" t="s">
        <v>3982</v>
      </c>
      <c r="C162" s="4" t="s">
        <v>3983</v>
      </c>
      <c r="D162" s="4" t="s">
        <v>11574</v>
      </c>
      <c r="E162" s="4" t="s">
        <v>4045</v>
      </c>
      <c r="F162" s="4">
        <v>18.5</v>
      </c>
      <c r="G162" s="4">
        <v>0</v>
      </c>
      <c r="H162" s="4">
        <v>-5.23</v>
      </c>
      <c r="I162" s="4">
        <v>9.69</v>
      </c>
      <c r="J162" s="4">
        <v>22.96</v>
      </c>
    </row>
    <row r="163" spans="1:10" x14ac:dyDescent="0.35">
      <c r="A163" s="5">
        <v>46092</v>
      </c>
      <c r="B163" s="4" t="s">
        <v>3982</v>
      </c>
      <c r="C163" s="4" t="s">
        <v>3983</v>
      </c>
      <c r="D163" s="4" t="s">
        <v>11575</v>
      </c>
      <c r="E163" s="4" t="s">
        <v>4100</v>
      </c>
      <c r="F163" s="4">
        <v>25.16</v>
      </c>
      <c r="G163" s="4">
        <v>0</v>
      </c>
      <c r="H163" s="4">
        <v>-5.6</v>
      </c>
      <c r="I163" s="4">
        <v>5.04</v>
      </c>
      <c r="J163" s="4">
        <v>24.6</v>
      </c>
    </row>
    <row r="164" spans="1:10" x14ac:dyDescent="0.35">
      <c r="A164" s="5">
        <v>46092</v>
      </c>
      <c r="B164" s="4" t="s">
        <v>3982</v>
      </c>
      <c r="C164" s="4" t="s">
        <v>3983</v>
      </c>
      <c r="D164" s="4" t="s">
        <v>11576</v>
      </c>
      <c r="E164" s="4" t="s">
        <v>11409</v>
      </c>
      <c r="F164" s="4">
        <v>18.32</v>
      </c>
      <c r="G164" s="4">
        <v>0</v>
      </c>
      <c r="H164" s="4">
        <v>-4.08</v>
      </c>
      <c r="I164" s="4">
        <v>3.67</v>
      </c>
      <c r="J164" s="4">
        <v>17.91</v>
      </c>
    </row>
    <row r="165" spans="1:10" x14ac:dyDescent="0.35">
      <c r="A165" s="5">
        <v>46092</v>
      </c>
      <c r="B165" s="4" t="s">
        <v>3982</v>
      </c>
      <c r="C165" s="4" t="s">
        <v>3983</v>
      </c>
      <c r="D165" s="4" t="s">
        <v>11168</v>
      </c>
      <c r="E165" s="4" t="s">
        <v>11577</v>
      </c>
      <c r="F165" s="4">
        <v>17.920000000000002</v>
      </c>
      <c r="G165" s="4">
        <v>0</v>
      </c>
      <c r="H165" s="4">
        <v>-5.08</v>
      </c>
      <c r="I165" s="4">
        <v>9.57</v>
      </c>
      <c r="J165" s="4">
        <v>22.41</v>
      </c>
    </row>
    <row r="166" spans="1:10" x14ac:dyDescent="0.35">
      <c r="A166" s="5">
        <v>46092</v>
      </c>
      <c r="B166" s="4" t="s">
        <v>3982</v>
      </c>
      <c r="C166" s="4" t="s">
        <v>3983</v>
      </c>
      <c r="D166" s="4" t="s">
        <v>11578</v>
      </c>
      <c r="E166" s="4" t="s">
        <v>4019</v>
      </c>
      <c r="F166" s="4">
        <v>54.8</v>
      </c>
      <c r="G166" s="4">
        <v>0</v>
      </c>
      <c r="H166" s="4">
        <v>-7.06</v>
      </c>
      <c r="I166" s="4">
        <v>16.989999999999998</v>
      </c>
      <c r="J166" s="4">
        <v>64.73</v>
      </c>
    </row>
    <row r="167" spans="1:10" x14ac:dyDescent="0.35">
      <c r="A167" s="5">
        <v>46092</v>
      </c>
      <c r="B167" s="4" t="s">
        <v>3982</v>
      </c>
      <c r="C167" s="4" t="s">
        <v>3983</v>
      </c>
      <c r="D167" s="4" t="s">
        <v>11579</v>
      </c>
      <c r="E167" s="4" t="s">
        <v>11442</v>
      </c>
      <c r="F167" s="4">
        <v>10.1</v>
      </c>
      <c r="G167" s="4">
        <v>0</v>
      </c>
      <c r="H167" s="4">
        <v>-1.79</v>
      </c>
      <c r="I167" s="4">
        <v>8.01</v>
      </c>
      <c r="J167" s="4">
        <v>16.32</v>
      </c>
    </row>
    <row r="168" spans="1:10" x14ac:dyDescent="0.35">
      <c r="A168" s="5">
        <v>46092</v>
      </c>
      <c r="B168" s="4" t="s">
        <v>3982</v>
      </c>
      <c r="C168" s="4" t="s">
        <v>3983</v>
      </c>
      <c r="D168" s="4" t="s">
        <v>11580</v>
      </c>
      <c r="E168" s="4" t="s">
        <v>4085</v>
      </c>
      <c r="F168" s="4">
        <v>16.920000000000002</v>
      </c>
      <c r="G168" s="4">
        <v>0</v>
      </c>
      <c r="H168" s="4">
        <v>-3.77</v>
      </c>
      <c r="I168" s="4">
        <v>3.38</v>
      </c>
      <c r="J168" s="4">
        <v>16.53</v>
      </c>
    </row>
    <row r="169" spans="1:10" x14ac:dyDescent="0.35">
      <c r="A169" s="5">
        <v>46092</v>
      </c>
      <c r="B169" s="4" t="s">
        <v>3982</v>
      </c>
      <c r="C169" s="4" t="s">
        <v>3983</v>
      </c>
      <c r="D169" s="4" t="s">
        <v>11581</v>
      </c>
      <c r="E169" s="4" t="s">
        <v>3985</v>
      </c>
      <c r="F169" s="4">
        <v>13.53</v>
      </c>
      <c r="G169" s="4">
        <v>0</v>
      </c>
      <c r="H169" s="4">
        <v>-3.02</v>
      </c>
      <c r="I169" s="4">
        <v>2.71</v>
      </c>
      <c r="J169" s="4">
        <v>13.22</v>
      </c>
    </row>
    <row r="170" spans="1:10" x14ac:dyDescent="0.35">
      <c r="A170" s="5">
        <v>46092</v>
      </c>
      <c r="B170" s="4" t="s">
        <v>3982</v>
      </c>
      <c r="C170" s="4" t="s">
        <v>3983</v>
      </c>
      <c r="D170" s="4" t="s">
        <v>11582</v>
      </c>
      <c r="E170" s="4" t="s">
        <v>11409</v>
      </c>
      <c r="F170" s="4">
        <v>73.28</v>
      </c>
      <c r="G170" s="4">
        <v>0</v>
      </c>
      <c r="H170" s="4">
        <v>-16.32</v>
      </c>
      <c r="I170" s="4">
        <v>14.68</v>
      </c>
      <c r="J170" s="4">
        <v>71.64</v>
      </c>
    </row>
    <row r="171" spans="1:10" x14ac:dyDescent="0.35">
      <c r="A171" s="5">
        <v>46092</v>
      </c>
      <c r="B171" s="4" t="s">
        <v>3982</v>
      </c>
      <c r="C171" s="4" t="s">
        <v>3983</v>
      </c>
      <c r="D171" s="4" t="s">
        <v>11583</v>
      </c>
      <c r="E171" s="4" t="s">
        <v>11584</v>
      </c>
      <c r="F171" s="4">
        <v>17.559999999999999</v>
      </c>
      <c r="G171" s="4">
        <v>0</v>
      </c>
      <c r="H171" s="4">
        <v>-5.03</v>
      </c>
      <c r="I171" s="4">
        <v>9.5</v>
      </c>
      <c r="J171" s="4">
        <v>22.03</v>
      </c>
    </row>
    <row r="172" spans="1:10" x14ac:dyDescent="0.35">
      <c r="A172" s="5">
        <v>46092</v>
      </c>
      <c r="B172" s="4" t="s">
        <v>3982</v>
      </c>
      <c r="C172" s="4" t="s">
        <v>3983</v>
      </c>
      <c r="D172" s="4" t="s">
        <v>11585</v>
      </c>
      <c r="E172" s="4" t="s">
        <v>3985</v>
      </c>
      <c r="F172" s="4">
        <v>13.53</v>
      </c>
      <c r="G172" s="4">
        <v>0</v>
      </c>
      <c r="H172" s="4">
        <v>-3.02</v>
      </c>
      <c r="I172" s="4">
        <v>2.71</v>
      </c>
      <c r="J172" s="4">
        <v>13.22</v>
      </c>
    </row>
    <row r="173" spans="1:10" x14ac:dyDescent="0.35">
      <c r="A173" s="5">
        <v>46092</v>
      </c>
      <c r="B173" s="4" t="s">
        <v>11397</v>
      </c>
      <c r="C173" s="4" t="s">
        <v>3983</v>
      </c>
      <c r="D173" s="4" t="s">
        <v>11586</v>
      </c>
      <c r="E173" s="4" t="s">
        <v>11447</v>
      </c>
      <c r="F173" s="4">
        <v>5.16</v>
      </c>
      <c r="G173" s="4">
        <v>0</v>
      </c>
      <c r="H173" s="4">
        <v>-1.89</v>
      </c>
      <c r="I173" s="4">
        <v>7.02</v>
      </c>
      <c r="J173" s="4">
        <v>10.29</v>
      </c>
    </row>
    <row r="174" spans="1:10" x14ac:dyDescent="0.35">
      <c r="A174" s="5">
        <v>46092</v>
      </c>
      <c r="B174" s="4" t="s">
        <v>3982</v>
      </c>
      <c r="C174" s="4" t="s">
        <v>3993</v>
      </c>
      <c r="D174" s="4" t="s">
        <v>3991</v>
      </c>
      <c r="E174" s="4" t="s">
        <v>3994</v>
      </c>
      <c r="F174" s="4">
        <v>0</v>
      </c>
      <c r="G174" s="4">
        <v>0</v>
      </c>
      <c r="H174" s="4">
        <v>0</v>
      </c>
      <c r="I174" s="4">
        <v>-749.94</v>
      </c>
      <c r="J174" s="4">
        <v>-749.94</v>
      </c>
    </row>
    <row r="175" spans="1:10" x14ac:dyDescent="0.35">
      <c r="A175" s="5">
        <v>46092</v>
      </c>
      <c r="B175" s="4" t="s">
        <v>3982</v>
      </c>
      <c r="C175" s="4" t="s">
        <v>3990</v>
      </c>
      <c r="D175" s="4" t="s">
        <v>3991</v>
      </c>
      <c r="E175" s="4" t="s">
        <v>3992</v>
      </c>
      <c r="F175" s="4">
        <v>0</v>
      </c>
      <c r="G175" s="4">
        <v>0</v>
      </c>
      <c r="H175" s="4">
        <v>0</v>
      </c>
      <c r="I175" s="4">
        <v>749.94</v>
      </c>
      <c r="J175" s="4">
        <v>749.94</v>
      </c>
    </row>
    <row r="176" spans="1:10" x14ac:dyDescent="0.35">
      <c r="A176" s="5">
        <v>46092</v>
      </c>
      <c r="B176" s="4" t="s">
        <v>3982</v>
      </c>
      <c r="C176" s="4" t="s">
        <v>3983</v>
      </c>
      <c r="D176" s="4" t="s">
        <v>11587</v>
      </c>
      <c r="E176" s="4" t="s">
        <v>4001</v>
      </c>
      <c r="F176" s="4">
        <v>18.920000000000002</v>
      </c>
      <c r="G176" s="4">
        <v>0</v>
      </c>
      <c r="H176" s="4">
        <v>-5.34</v>
      </c>
      <c r="I176" s="4">
        <v>9.7799999999999994</v>
      </c>
      <c r="J176" s="4">
        <v>23.36</v>
      </c>
    </row>
    <row r="177" spans="1:10" x14ac:dyDescent="0.35">
      <c r="A177" s="5">
        <v>46092</v>
      </c>
      <c r="B177" s="4" t="s">
        <v>3982</v>
      </c>
      <c r="C177" s="4" t="s">
        <v>3983</v>
      </c>
      <c r="D177" s="4" t="s">
        <v>11588</v>
      </c>
      <c r="E177" s="4" t="s">
        <v>3985</v>
      </c>
      <c r="F177" s="4">
        <v>13.53</v>
      </c>
      <c r="G177" s="4">
        <v>0</v>
      </c>
      <c r="H177" s="4">
        <v>-3.02</v>
      </c>
      <c r="I177" s="4">
        <v>2.71</v>
      </c>
      <c r="J177" s="4">
        <v>13.22</v>
      </c>
    </row>
    <row r="178" spans="1:10" x14ac:dyDescent="0.35">
      <c r="A178" s="5">
        <v>46092</v>
      </c>
      <c r="B178" s="4" t="s">
        <v>3982</v>
      </c>
      <c r="C178" s="4" t="s">
        <v>3983</v>
      </c>
      <c r="D178" s="4" t="s">
        <v>11589</v>
      </c>
      <c r="E178" s="4" t="s">
        <v>170</v>
      </c>
      <c r="F178" s="4">
        <v>41.17</v>
      </c>
      <c r="G178" s="4">
        <v>0</v>
      </c>
      <c r="H178" s="4">
        <v>-10.28</v>
      </c>
      <c r="I178" s="4">
        <v>14.22</v>
      </c>
      <c r="J178" s="4">
        <v>45.11</v>
      </c>
    </row>
    <row r="179" spans="1:10" x14ac:dyDescent="0.35">
      <c r="A179" s="5">
        <v>46092</v>
      </c>
      <c r="B179" s="4" t="s">
        <v>3982</v>
      </c>
      <c r="C179" s="4" t="s">
        <v>4103</v>
      </c>
      <c r="D179" s="4" t="s">
        <v>3991</v>
      </c>
      <c r="E179" s="4" t="s">
        <v>4104</v>
      </c>
      <c r="F179" s="4">
        <v>0</v>
      </c>
      <c r="G179" s="4">
        <v>0</v>
      </c>
      <c r="H179" s="4">
        <v>-46.8</v>
      </c>
      <c r="I179" s="4">
        <v>0</v>
      </c>
      <c r="J179" s="4">
        <v>-46.8</v>
      </c>
    </row>
    <row r="180" spans="1:10" x14ac:dyDescent="0.35">
      <c r="A180" s="5">
        <v>46092</v>
      </c>
      <c r="B180" s="4" t="s">
        <v>3982</v>
      </c>
      <c r="C180" s="4" t="s">
        <v>3983</v>
      </c>
      <c r="D180" s="4" t="s">
        <v>1209</v>
      </c>
      <c r="E180" s="4" t="s">
        <v>170</v>
      </c>
      <c r="F180" s="4">
        <v>197.85</v>
      </c>
      <c r="G180" s="4">
        <v>0</v>
      </c>
      <c r="H180" s="4">
        <v>-43.8</v>
      </c>
      <c r="I180" s="4">
        <v>45.54</v>
      </c>
      <c r="J180" s="4">
        <v>199.59</v>
      </c>
    </row>
    <row r="181" spans="1:10" x14ac:dyDescent="0.35">
      <c r="A181" s="5">
        <v>46092</v>
      </c>
      <c r="B181" s="4" t="s">
        <v>3982</v>
      </c>
      <c r="C181" s="4" t="s">
        <v>3983</v>
      </c>
      <c r="D181" s="4" t="s">
        <v>11590</v>
      </c>
      <c r="E181" s="4" t="s">
        <v>11491</v>
      </c>
      <c r="F181" s="4">
        <v>11.18</v>
      </c>
      <c r="G181" s="4">
        <v>0</v>
      </c>
      <c r="H181" s="4">
        <v>-1.92</v>
      </c>
      <c r="I181" s="4">
        <v>8.23</v>
      </c>
      <c r="J181" s="4">
        <v>17.489999999999998</v>
      </c>
    </row>
    <row r="182" spans="1:10" x14ac:dyDescent="0.35">
      <c r="A182" s="5">
        <v>46092</v>
      </c>
      <c r="B182" s="4" t="s">
        <v>3982</v>
      </c>
      <c r="C182" s="4" t="s">
        <v>3983</v>
      </c>
      <c r="D182" s="4" t="s">
        <v>11591</v>
      </c>
      <c r="E182" s="4" t="s">
        <v>3985</v>
      </c>
      <c r="F182" s="4">
        <v>13.53</v>
      </c>
      <c r="G182" s="4">
        <v>0</v>
      </c>
      <c r="H182" s="4">
        <v>-3</v>
      </c>
      <c r="I182" s="4">
        <v>2.71</v>
      </c>
      <c r="J182" s="4">
        <v>13.24</v>
      </c>
    </row>
    <row r="183" spans="1:10" x14ac:dyDescent="0.35">
      <c r="A183" s="5">
        <v>46092</v>
      </c>
      <c r="B183" s="4" t="s">
        <v>3982</v>
      </c>
      <c r="C183" s="4" t="s">
        <v>3983</v>
      </c>
      <c r="D183" s="4" t="s">
        <v>11381</v>
      </c>
      <c r="E183" s="4" t="s">
        <v>3998</v>
      </c>
      <c r="F183" s="4">
        <v>11.41</v>
      </c>
      <c r="G183" s="4">
        <v>0</v>
      </c>
      <c r="H183" s="4">
        <v>-3.65</v>
      </c>
      <c r="I183" s="4">
        <v>8.27</v>
      </c>
      <c r="J183" s="4">
        <v>16.03</v>
      </c>
    </row>
    <row r="184" spans="1:10" x14ac:dyDescent="0.35">
      <c r="A184" s="5">
        <v>46092</v>
      </c>
      <c r="B184" s="4" t="s">
        <v>3982</v>
      </c>
      <c r="C184" s="4" t="s">
        <v>3983</v>
      </c>
      <c r="D184" s="4" t="s">
        <v>11592</v>
      </c>
      <c r="E184" s="4" t="s">
        <v>11584</v>
      </c>
      <c r="F184" s="4">
        <v>18.48</v>
      </c>
      <c r="G184" s="4">
        <v>0</v>
      </c>
      <c r="H184" s="4">
        <v>-5.22</v>
      </c>
      <c r="I184" s="4">
        <v>9.69</v>
      </c>
      <c r="J184" s="4">
        <v>22.95</v>
      </c>
    </row>
    <row r="185" spans="1:10" x14ac:dyDescent="0.35">
      <c r="A185" s="5">
        <v>46092</v>
      </c>
      <c r="B185" s="4" t="s">
        <v>3982</v>
      </c>
      <c r="C185" s="4" t="s">
        <v>3983</v>
      </c>
      <c r="D185" s="4" t="s">
        <v>11593</v>
      </c>
      <c r="E185" s="4" t="s">
        <v>11425</v>
      </c>
      <c r="F185" s="4">
        <v>12.51</v>
      </c>
      <c r="G185" s="4">
        <v>0</v>
      </c>
      <c r="H185" s="4">
        <v>-2.0699999999999998</v>
      </c>
      <c r="I185" s="4">
        <v>8.48</v>
      </c>
      <c r="J185" s="4">
        <v>18.920000000000002</v>
      </c>
    </row>
    <row r="186" spans="1:10" x14ac:dyDescent="0.35">
      <c r="A186" s="5">
        <v>46092</v>
      </c>
      <c r="B186" s="4" t="s">
        <v>3982</v>
      </c>
      <c r="C186" s="4" t="s">
        <v>3983</v>
      </c>
      <c r="D186" s="4" t="s">
        <v>11594</v>
      </c>
      <c r="E186" s="4" t="s">
        <v>3985</v>
      </c>
      <c r="F186" s="4">
        <v>13.53</v>
      </c>
      <c r="G186" s="4">
        <v>0</v>
      </c>
      <c r="H186" s="4">
        <v>-3</v>
      </c>
      <c r="I186" s="4">
        <v>2.71</v>
      </c>
      <c r="J186" s="4">
        <v>13.24</v>
      </c>
    </row>
    <row r="187" spans="1:10" x14ac:dyDescent="0.35">
      <c r="A187" s="5">
        <v>46092</v>
      </c>
      <c r="B187" s="4" t="s">
        <v>3982</v>
      </c>
      <c r="C187" s="4" t="s">
        <v>3983</v>
      </c>
      <c r="D187" s="4" t="s">
        <v>11595</v>
      </c>
      <c r="E187" s="4" t="s">
        <v>11499</v>
      </c>
      <c r="F187" s="4">
        <v>9.52</v>
      </c>
      <c r="G187" s="4">
        <v>0</v>
      </c>
      <c r="H187" s="4">
        <v>-0.68</v>
      </c>
      <c r="I187" s="4">
        <v>1.9</v>
      </c>
      <c r="J187" s="4">
        <v>10.74</v>
      </c>
    </row>
    <row r="188" spans="1:10" x14ac:dyDescent="0.35">
      <c r="A188" s="5">
        <v>46092</v>
      </c>
      <c r="B188" s="4" t="s">
        <v>3982</v>
      </c>
      <c r="C188" s="4" t="s">
        <v>3983</v>
      </c>
      <c r="D188" s="4" t="s">
        <v>11335</v>
      </c>
      <c r="E188" s="4" t="s">
        <v>4013</v>
      </c>
      <c r="F188" s="4">
        <v>10.77</v>
      </c>
      <c r="G188" s="4">
        <v>0</v>
      </c>
      <c r="H188" s="4">
        <v>-3.52</v>
      </c>
      <c r="I188" s="4">
        <v>8.14</v>
      </c>
      <c r="J188" s="4">
        <v>15.39</v>
      </c>
    </row>
    <row r="189" spans="1:10" x14ac:dyDescent="0.35">
      <c r="A189" s="5">
        <v>46092</v>
      </c>
      <c r="B189" s="4" t="s">
        <v>3982</v>
      </c>
      <c r="C189" s="4" t="s">
        <v>3983</v>
      </c>
      <c r="D189" s="4" t="s">
        <v>11596</v>
      </c>
      <c r="E189" s="4" t="s">
        <v>3985</v>
      </c>
      <c r="F189" s="4">
        <v>13.53</v>
      </c>
      <c r="G189" s="4">
        <v>0</v>
      </c>
      <c r="H189" s="4">
        <v>-3.02</v>
      </c>
      <c r="I189" s="4">
        <v>2.71</v>
      </c>
      <c r="J189" s="4">
        <v>13.22</v>
      </c>
    </row>
    <row r="190" spans="1:10" x14ac:dyDescent="0.35">
      <c r="A190" s="5">
        <v>46092</v>
      </c>
      <c r="B190" s="4" t="s">
        <v>3982</v>
      </c>
      <c r="C190" s="4" t="s">
        <v>3983</v>
      </c>
      <c r="D190" s="4" t="s">
        <v>11597</v>
      </c>
      <c r="E190" s="4" t="s">
        <v>3985</v>
      </c>
      <c r="F190" s="4">
        <v>13.53</v>
      </c>
      <c r="G190" s="4">
        <v>0</v>
      </c>
      <c r="H190" s="4">
        <v>-3</v>
      </c>
      <c r="I190" s="4">
        <v>2.71</v>
      </c>
      <c r="J190" s="4">
        <v>13.24</v>
      </c>
    </row>
    <row r="191" spans="1:10" x14ac:dyDescent="0.35">
      <c r="A191" s="5">
        <v>46092</v>
      </c>
      <c r="B191" s="4" t="s">
        <v>3982</v>
      </c>
      <c r="C191" s="4" t="s">
        <v>3983</v>
      </c>
      <c r="D191" s="4" t="s">
        <v>11598</v>
      </c>
      <c r="E191" s="4" t="s">
        <v>4012</v>
      </c>
      <c r="F191" s="4">
        <v>12.38</v>
      </c>
      <c r="G191" s="4">
        <v>0</v>
      </c>
      <c r="H191" s="4">
        <v>-2.75</v>
      </c>
      <c r="I191" s="4">
        <v>2.48</v>
      </c>
      <c r="J191" s="4">
        <v>12.11</v>
      </c>
    </row>
    <row r="192" spans="1:10" x14ac:dyDescent="0.35">
      <c r="A192" s="5">
        <v>46091</v>
      </c>
      <c r="B192" s="4" t="s">
        <v>3982</v>
      </c>
      <c r="C192" s="4" t="s">
        <v>3983</v>
      </c>
      <c r="D192" s="4" t="s">
        <v>11599</v>
      </c>
      <c r="E192" s="4" t="s">
        <v>4110</v>
      </c>
      <c r="F192" s="4">
        <v>46.78</v>
      </c>
      <c r="G192" s="4">
        <v>0</v>
      </c>
      <c r="H192" s="4">
        <v>-10.4</v>
      </c>
      <c r="I192" s="4">
        <v>9.36</v>
      </c>
      <c r="J192" s="4">
        <v>45.74</v>
      </c>
    </row>
    <row r="193" spans="1:10" x14ac:dyDescent="0.35">
      <c r="A193" s="5">
        <v>46091</v>
      </c>
      <c r="B193" s="4" t="s">
        <v>3982</v>
      </c>
      <c r="C193" s="4" t="s">
        <v>3983</v>
      </c>
      <c r="D193" s="4" t="s">
        <v>10600</v>
      </c>
      <c r="E193" s="4" t="s">
        <v>11600</v>
      </c>
      <c r="F193" s="4">
        <v>12.93</v>
      </c>
      <c r="G193" s="4">
        <v>0</v>
      </c>
      <c r="H193" s="4">
        <v>-2.87</v>
      </c>
      <c r="I193" s="4">
        <v>2.59</v>
      </c>
      <c r="J193" s="4">
        <v>12.65</v>
      </c>
    </row>
    <row r="194" spans="1:10" x14ac:dyDescent="0.35">
      <c r="A194" s="5">
        <v>46091</v>
      </c>
      <c r="B194" s="4" t="s">
        <v>3982</v>
      </c>
      <c r="C194" s="4" t="s">
        <v>3983</v>
      </c>
      <c r="D194" s="4" t="s">
        <v>11601</v>
      </c>
      <c r="E194" s="4" t="s">
        <v>11450</v>
      </c>
      <c r="F194" s="4">
        <v>14.27</v>
      </c>
      <c r="G194" s="4">
        <v>0</v>
      </c>
      <c r="H194" s="4">
        <v>-3.17</v>
      </c>
      <c r="I194" s="4">
        <v>2.86</v>
      </c>
      <c r="J194" s="4">
        <v>13.96</v>
      </c>
    </row>
    <row r="195" spans="1:10" x14ac:dyDescent="0.35">
      <c r="A195" s="5">
        <v>46091</v>
      </c>
      <c r="B195" s="4" t="s">
        <v>3982</v>
      </c>
      <c r="C195" s="4" t="s">
        <v>3983</v>
      </c>
      <c r="D195" s="4" t="s">
        <v>11602</v>
      </c>
      <c r="E195" s="4" t="s">
        <v>4079</v>
      </c>
      <c r="F195" s="4">
        <v>63.12</v>
      </c>
      <c r="G195" s="4">
        <v>0</v>
      </c>
      <c r="H195" s="4">
        <v>-15.15</v>
      </c>
      <c r="I195" s="4">
        <v>18.61</v>
      </c>
      <c r="J195" s="4">
        <v>66.58</v>
      </c>
    </row>
    <row r="196" spans="1:10" x14ac:dyDescent="0.35">
      <c r="A196" s="5">
        <v>46091</v>
      </c>
      <c r="B196" s="4" t="s">
        <v>3982</v>
      </c>
      <c r="C196" s="4" t="s">
        <v>3983</v>
      </c>
      <c r="D196" s="4" t="s">
        <v>11603</v>
      </c>
      <c r="E196" s="4" t="s">
        <v>3985</v>
      </c>
      <c r="F196" s="4">
        <v>13.53</v>
      </c>
      <c r="G196" s="4">
        <v>0</v>
      </c>
      <c r="H196" s="4">
        <v>-3.02</v>
      </c>
      <c r="I196" s="4">
        <v>2.71</v>
      </c>
      <c r="J196" s="4">
        <v>13.22</v>
      </c>
    </row>
    <row r="197" spans="1:10" x14ac:dyDescent="0.35">
      <c r="A197" s="5">
        <v>46091</v>
      </c>
      <c r="B197" s="4" t="s">
        <v>3982</v>
      </c>
      <c r="C197" s="4" t="s">
        <v>3983</v>
      </c>
      <c r="D197" s="4" t="s">
        <v>11604</v>
      </c>
      <c r="E197" s="4" t="s">
        <v>11605</v>
      </c>
      <c r="F197" s="4">
        <v>5.21</v>
      </c>
      <c r="G197" s="4">
        <v>0</v>
      </c>
      <c r="H197" s="4">
        <v>-2.27</v>
      </c>
      <c r="I197" s="4">
        <v>7.03</v>
      </c>
      <c r="J197" s="4">
        <v>9.9700000000000006</v>
      </c>
    </row>
    <row r="198" spans="1:10" x14ac:dyDescent="0.35">
      <c r="A198" s="5">
        <v>46091</v>
      </c>
      <c r="B198" s="4" t="s">
        <v>3982</v>
      </c>
      <c r="C198" s="4" t="s">
        <v>3983</v>
      </c>
      <c r="D198" s="4" t="s">
        <v>11606</v>
      </c>
      <c r="E198" s="4" t="s">
        <v>3985</v>
      </c>
      <c r="F198" s="4">
        <v>13.53</v>
      </c>
      <c r="G198" s="4">
        <v>0</v>
      </c>
      <c r="H198" s="4">
        <v>-3</v>
      </c>
      <c r="I198" s="4">
        <v>2.71</v>
      </c>
      <c r="J198" s="4">
        <v>13.24</v>
      </c>
    </row>
    <row r="199" spans="1:10" x14ac:dyDescent="0.35">
      <c r="A199" s="5">
        <v>46091</v>
      </c>
      <c r="B199" s="4" t="s">
        <v>3982</v>
      </c>
      <c r="C199" s="4" t="s">
        <v>3983</v>
      </c>
      <c r="D199" s="4" t="s">
        <v>11607</v>
      </c>
      <c r="E199" s="4" t="s">
        <v>11409</v>
      </c>
      <c r="F199" s="4">
        <v>18.32</v>
      </c>
      <c r="G199" s="4">
        <v>0</v>
      </c>
      <c r="H199" s="4">
        <v>-4.08</v>
      </c>
      <c r="I199" s="4">
        <v>3.67</v>
      </c>
      <c r="J199" s="4">
        <v>17.91</v>
      </c>
    </row>
    <row r="200" spans="1:10" x14ac:dyDescent="0.35">
      <c r="A200" s="5">
        <v>46091</v>
      </c>
      <c r="B200" s="4" t="s">
        <v>3982</v>
      </c>
      <c r="C200" s="4" t="s">
        <v>3983</v>
      </c>
      <c r="D200" s="4" t="s">
        <v>11608</v>
      </c>
      <c r="E200" s="4" t="s">
        <v>4050</v>
      </c>
      <c r="F200" s="4">
        <v>15.33</v>
      </c>
      <c r="G200" s="4">
        <v>0</v>
      </c>
      <c r="H200" s="4">
        <v>-4.5199999999999996</v>
      </c>
      <c r="I200" s="4">
        <v>9.06</v>
      </c>
      <c r="J200" s="4">
        <v>19.87</v>
      </c>
    </row>
    <row r="201" spans="1:10" x14ac:dyDescent="0.35">
      <c r="A201" s="5">
        <v>46091</v>
      </c>
      <c r="B201" s="4" t="s">
        <v>3982</v>
      </c>
      <c r="C201" s="4" t="s">
        <v>3983</v>
      </c>
      <c r="D201" s="4" t="s">
        <v>11609</v>
      </c>
      <c r="E201" s="4" t="s">
        <v>3985</v>
      </c>
      <c r="F201" s="4">
        <v>13.53</v>
      </c>
      <c r="G201" s="4">
        <v>0</v>
      </c>
      <c r="H201" s="4">
        <v>-3.02</v>
      </c>
      <c r="I201" s="4">
        <v>2.71</v>
      </c>
      <c r="J201" s="4">
        <v>13.22</v>
      </c>
    </row>
    <row r="202" spans="1:10" x14ac:dyDescent="0.35">
      <c r="A202" s="5">
        <v>46091</v>
      </c>
      <c r="B202" s="4" t="s">
        <v>3982</v>
      </c>
      <c r="C202" s="4" t="s">
        <v>3983</v>
      </c>
      <c r="D202" s="4" t="s">
        <v>11610</v>
      </c>
      <c r="E202" s="4" t="s">
        <v>11409</v>
      </c>
      <c r="F202" s="4">
        <v>36.64</v>
      </c>
      <c r="G202" s="4">
        <v>0</v>
      </c>
      <c r="H202" s="4">
        <v>-8.16</v>
      </c>
      <c r="I202" s="4">
        <v>7.34</v>
      </c>
      <c r="J202" s="4">
        <v>35.82</v>
      </c>
    </row>
    <row r="203" spans="1:10" x14ac:dyDescent="0.35">
      <c r="A203" s="5">
        <v>46091</v>
      </c>
      <c r="B203" s="4" t="s">
        <v>3982</v>
      </c>
      <c r="C203" s="4" t="s">
        <v>3983</v>
      </c>
      <c r="D203" s="4" t="s">
        <v>11611</v>
      </c>
      <c r="E203" s="4" t="s">
        <v>11612</v>
      </c>
      <c r="F203" s="4">
        <v>40.65</v>
      </c>
      <c r="G203" s="4">
        <v>0</v>
      </c>
      <c r="H203" s="4">
        <v>-9.06</v>
      </c>
      <c r="I203" s="4">
        <v>8.1300000000000008</v>
      </c>
      <c r="J203" s="4">
        <v>39.72</v>
      </c>
    </row>
    <row r="204" spans="1:10" x14ac:dyDescent="0.35">
      <c r="A204" s="5">
        <v>46091</v>
      </c>
      <c r="B204" s="4" t="s">
        <v>3982</v>
      </c>
      <c r="C204" s="4" t="s">
        <v>3983</v>
      </c>
      <c r="D204" s="4" t="s">
        <v>11613</v>
      </c>
      <c r="E204" s="4" t="s">
        <v>3985</v>
      </c>
      <c r="F204" s="4">
        <v>13.53</v>
      </c>
      <c r="G204" s="4">
        <v>0</v>
      </c>
      <c r="H204" s="4">
        <v>-3.02</v>
      </c>
      <c r="I204" s="4">
        <v>2.71</v>
      </c>
      <c r="J204" s="4">
        <v>13.22</v>
      </c>
    </row>
    <row r="205" spans="1:10" x14ac:dyDescent="0.35">
      <c r="A205" s="5">
        <v>46091</v>
      </c>
      <c r="B205" s="4" t="s">
        <v>3982</v>
      </c>
      <c r="C205" s="4" t="s">
        <v>3983</v>
      </c>
      <c r="D205" s="4" t="s">
        <v>11614</v>
      </c>
      <c r="E205" s="4" t="s">
        <v>11409</v>
      </c>
      <c r="F205" s="4">
        <v>18.32</v>
      </c>
      <c r="G205" s="4">
        <v>0</v>
      </c>
      <c r="H205" s="4">
        <v>-4.08</v>
      </c>
      <c r="I205" s="4">
        <v>3.67</v>
      </c>
      <c r="J205" s="4">
        <v>17.91</v>
      </c>
    </row>
    <row r="206" spans="1:10" x14ac:dyDescent="0.35">
      <c r="A206" s="5">
        <v>46091</v>
      </c>
      <c r="B206" s="4" t="s">
        <v>3982</v>
      </c>
      <c r="C206" s="4" t="s">
        <v>3983</v>
      </c>
      <c r="D206" s="4" t="s">
        <v>11615</v>
      </c>
      <c r="E206" s="4" t="s">
        <v>3985</v>
      </c>
      <c r="F206" s="4">
        <v>13.53</v>
      </c>
      <c r="G206" s="4">
        <v>0</v>
      </c>
      <c r="H206" s="4">
        <v>-3</v>
      </c>
      <c r="I206" s="4">
        <v>2.71</v>
      </c>
      <c r="J206" s="4">
        <v>13.24</v>
      </c>
    </row>
    <row r="207" spans="1:10" x14ac:dyDescent="0.35">
      <c r="A207" s="5">
        <v>46091</v>
      </c>
      <c r="B207" s="4" t="s">
        <v>3982</v>
      </c>
      <c r="C207" s="4" t="s">
        <v>3983</v>
      </c>
      <c r="D207" s="4" t="s">
        <v>11616</v>
      </c>
      <c r="E207" s="4" t="s">
        <v>3985</v>
      </c>
      <c r="F207" s="4">
        <v>13.53</v>
      </c>
      <c r="G207" s="4">
        <v>0</v>
      </c>
      <c r="H207" s="4">
        <v>-3</v>
      </c>
      <c r="I207" s="4">
        <v>2.71</v>
      </c>
      <c r="J207" s="4">
        <v>13.24</v>
      </c>
    </row>
    <row r="208" spans="1:10" x14ac:dyDescent="0.35">
      <c r="A208" s="5">
        <v>46091</v>
      </c>
      <c r="B208" s="4" t="s">
        <v>3982</v>
      </c>
      <c r="C208" s="4" t="s">
        <v>3983</v>
      </c>
      <c r="D208" s="4" t="s">
        <v>11617</v>
      </c>
      <c r="E208" s="4" t="s">
        <v>3985</v>
      </c>
      <c r="F208" s="4">
        <v>13.53</v>
      </c>
      <c r="G208" s="4">
        <v>0</v>
      </c>
      <c r="H208" s="4">
        <v>-3</v>
      </c>
      <c r="I208" s="4">
        <v>2.71</v>
      </c>
      <c r="J208" s="4">
        <v>13.24</v>
      </c>
    </row>
    <row r="209" spans="1:10" x14ac:dyDescent="0.35">
      <c r="A209" s="5">
        <v>46091</v>
      </c>
      <c r="B209" s="4" t="s">
        <v>3982</v>
      </c>
      <c r="C209" s="4" t="s">
        <v>3983</v>
      </c>
      <c r="D209" s="4" t="s">
        <v>11618</v>
      </c>
      <c r="E209" s="4" t="s">
        <v>3985</v>
      </c>
      <c r="F209" s="4">
        <v>13.53</v>
      </c>
      <c r="G209" s="4">
        <v>0</v>
      </c>
      <c r="H209" s="4">
        <v>-3.01</v>
      </c>
      <c r="I209" s="4">
        <v>2.71</v>
      </c>
      <c r="J209" s="4">
        <v>13.23</v>
      </c>
    </row>
    <row r="210" spans="1:10" x14ac:dyDescent="0.35">
      <c r="A210" s="5">
        <v>46091</v>
      </c>
      <c r="B210" s="4" t="s">
        <v>3982</v>
      </c>
      <c r="C210" s="4" t="s">
        <v>3988</v>
      </c>
      <c r="D210" s="4" t="s">
        <v>11597</v>
      </c>
      <c r="E210" s="4" t="s">
        <v>3985</v>
      </c>
      <c r="F210" s="4">
        <v>-13.53</v>
      </c>
      <c r="G210" s="4">
        <v>0</v>
      </c>
      <c r="H210" s="4">
        <v>2.41</v>
      </c>
      <c r="I210" s="4">
        <v>-2.71</v>
      </c>
      <c r="J210" s="4">
        <v>-13.83</v>
      </c>
    </row>
    <row r="211" spans="1:10" x14ac:dyDescent="0.35">
      <c r="A211" s="5">
        <v>46091</v>
      </c>
      <c r="B211" s="4" t="s">
        <v>3982</v>
      </c>
      <c r="C211" s="4" t="s">
        <v>3983</v>
      </c>
      <c r="D211" s="4" t="s">
        <v>11619</v>
      </c>
      <c r="E211" s="4" t="s">
        <v>3985</v>
      </c>
      <c r="F211" s="4">
        <v>13.53</v>
      </c>
      <c r="G211" s="4">
        <v>0</v>
      </c>
      <c r="H211" s="4">
        <v>-3</v>
      </c>
      <c r="I211" s="4">
        <v>2.71</v>
      </c>
      <c r="J211" s="4">
        <v>13.24</v>
      </c>
    </row>
    <row r="212" spans="1:10" x14ac:dyDescent="0.35">
      <c r="A212" s="5">
        <v>46091</v>
      </c>
      <c r="B212" s="4" t="s">
        <v>3982</v>
      </c>
      <c r="C212" s="4" t="s">
        <v>3983</v>
      </c>
      <c r="D212" s="4" t="s">
        <v>11620</v>
      </c>
      <c r="E212" s="4" t="s">
        <v>3985</v>
      </c>
      <c r="F212" s="4">
        <v>13.53</v>
      </c>
      <c r="G212" s="4">
        <v>0</v>
      </c>
      <c r="H212" s="4">
        <v>-3.02</v>
      </c>
      <c r="I212" s="4">
        <v>2.71</v>
      </c>
      <c r="J212" s="4">
        <v>13.22</v>
      </c>
    </row>
    <row r="213" spans="1:10" x14ac:dyDescent="0.35">
      <c r="A213" s="5">
        <v>46091</v>
      </c>
      <c r="B213" s="4" t="s">
        <v>3982</v>
      </c>
      <c r="C213" s="4" t="s">
        <v>3983</v>
      </c>
      <c r="D213" s="4" t="s">
        <v>11621</v>
      </c>
      <c r="E213" s="4" t="s">
        <v>4084</v>
      </c>
      <c r="F213" s="4">
        <v>26.66</v>
      </c>
      <c r="G213" s="4">
        <v>0</v>
      </c>
      <c r="H213" s="4">
        <v>-5.92</v>
      </c>
      <c r="I213" s="4">
        <v>5.33</v>
      </c>
      <c r="J213" s="4">
        <v>26.07</v>
      </c>
    </row>
    <row r="214" spans="1:10" x14ac:dyDescent="0.35">
      <c r="A214" s="5">
        <v>46091</v>
      </c>
      <c r="B214" s="4" t="s">
        <v>3982</v>
      </c>
      <c r="C214" s="4" t="s">
        <v>3983</v>
      </c>
      <c r="D214" s="4" t="s">
        <v>11622</v>
      </c>
      <c r="E214" s="4" t="s">
        <v>11409</v>
      </c>
      <c r="F214" s="4">
        <v>18.32</v>
      </c>
      <c r="G214" s="4">
        <v>0</v>
      </c>
      <c r="H214" s="4">
        <v>-4.08</v>
      </c>
      <c r="I214" s="4">
        <v>3.67</v>
      </c>
      <c r="J214" s="4">
        <v>17.91</v>
      </c>
    </row>
    <row r="215" spans="1:10" x14ac:dyDescent="0.35">
      <c r="A215" s="5">
        <v>46091</v>
      </c>
      <c r="B215" s="4" t="s">
        <v>3982</v>
      </c>
      <c r="C215" s="4" t="s">
        <v>3983</v>
      </c>
      <c r="D215" s="4" t="s">
        <v>11623</v>
      </c>
      <c r="E215" s="4" t="s">
        <v>4001</v>
      </c>
      <c r="F215" s="4">
        <v>18.920000000000002</v>
      </c>
      <c r="G215" s="4">
        <v>0</v>
      </c>
      <c r="H215" s="4">
        <v>-5.32</v>
      </c>
      <c r="I215" s="4">
        <v>9.7799999999999994</v>
      </c>
      <c r="J215" s="4">
        <v>23.38</v>
      </c>
    </row>
    <row r="216" spans="1:10" x14ac:dyDescent="0.35">
      <c r="A216" s="5">
        <v>46091</v>
      </c>
      <c r="B216" s="4" t="s">
        <v>3982</v>
      </c>
      <c r="C216" s="4" t="s">
        <v>3983</v>
      </c>
      <c r="D216" s="4" t="s">
        <v>11624</v>
      </c>
      <c r="E216" s="4" t="s">
        <v>3985</v>
      </c>
      <c r="F216" s="4">
        <v>13.53</v>
      </c>
      <c r="G216" s="4">
        <v>0</v>
      </c>
      <c r="H216" s="4">
        <v>-3.01</v>
      </c>
      <c r="I216" s="4">
        <v>2.71</v>
      </c>
      <c r="J216" s="4">
        <v>13.23</v>
      </c>
    </row>
    <row r="217" spans="1:10" x14ac:dyDescent="0.35">
      <c r="A217" s="5">
        <v>46091</v>
      </c>
      <c r="B217" s="4" t="s">
        <v>3982</v>
      </c>
      <c r="C217" s="4" t="s">
        <v>3983</v>
      </c>
      <c r="D217" s="4" t="s">
        <v>10725</v>
      </c>
      <c r="E217" s="4" t="s">
        <v>3985</v>
      </c>
      <c r="F217" s="4">
        <v>13.53</v>
      </c>
      <c r="G217" s="4">
        <v>0</v>
      </c>
      <c r="H217" s="4">
        <v>-3.02</v>
      </c>
      <c r="I217" s="4">
        <v>2.71</v>
      </c>
      <c r="J217" s="4">
        <v>13.22</v>
      </c>
    </row>
    <row r="218" spans="1:10" x14ac:dyDescent="0.35">
      <c r="A218" s="5">
        <v>46091</v>
      </c>
      <c r="B218" s="4" t="s">
        <v>3982</v>
      </c>
      <c r="C218" s="4" t="s">
        <v>3983</v>
      </c>
      <c r="D218" s="4" t="s">
        <v>11625</v>
      </c>
      <c r="E218" s="4" t="s">
        <v>3985</v>
      </c>
      <c r="F218" s="4">
        <v>13.53</v>
      </c>
      <c r="G218" s="4">
        <v>0</v>
      </c>
      <c r="H218" s="4">
        <v>-3.02</v>
      </c>
      <c r="I218" s="4">
        <v>2.71</v>
      </c>
      <c r="J218" s="4">
        <v>13.22</v>
      </c>
    </row>
    <row r="219" spans="1:10" x14ac:dyDescent="0.35">
      <c r="A219" s="5">
        <v>46091</v>
      </c>
      <c r="B219" s="4" t="s">
        <v>11397</v>
      </c>
      <c r="C219" s="4" t="s">
        <v>3983</v>
      </c>
      <c r="D219" s="4" t="s">
        <v>11626</v>
      </c>
      <c r="E219" s="4" t="s">
        <v>11447</v>
      </c>
      <c r="F219" s="4">
        <v>5.16</v>
      </c>
      <c r="G219" s="4">
        <v>0</v>
      </c>
      <c r="H219" s="4">
        <v>-1.9</v>
      </c>
      <c r="I219" s="4">
        <v>7.02</v>
      </c>
      <c r="J219" s="4">
        <v>10.28</v>
      </c>
    </row>
    <row r="220" spans="1:10" x14ac:dyDescent="0.35">
      <c r="A220" s="5">
        <v>46091</v>
      </c>
      <c r="B220" s="4" t="s">
        <v>11397</v>
      </c>
      <c r="C220" s="4" t="s">
        <v>3983</v>
      </c>
      <c r="D220" s="4" t="s">
        <v>11627</v>
      </c>
      <c r="E220" s="4" t="s">
        <v>11447</v>
      </c>
      <c r="F220" s="4">
        <v>20.64</v>
      </c>
      <c r="G220" s="4">
        <v>0</v>
      </c>
      <c r="H220" s="4">
        <v>-4.8099999999999996</v>
      </c>
      <c r="I220" s="4">
        <v>10.11</v>
      </c>
      <c r="J220" s="4">
        <v>25.94</v>
      </c>
    </row>
    <row r="221" spans="1:10" x14ac:dyDescent="0.35">
      <c r="A221" s="5">
        <v>46091</v>
      </c>
      <c r="B221" s="4" t="s">
        <v>3982</v>
      </c>
      <c r="C221" s="4" t="s">
        <v>3983</v>
      </c>
      <c r="D221" s="4" t="s">
        <v>11628</v>
      </c>
      <c r="E221" s="4" t="s">
        <v>3999</v>
      </c>
      <c r="F221" s="4">
        <v>13.32</v>
      </c>
      <c r="G221" s="4">
        <v>0</v>
      </c>
      <c r="H221" s="4">
        <v>-2.97</v>
      </c>
      <c r="I221" s="4">
        <v>2.66</v>
      </c>
      <c r="J221" s="4">
        <v>13.01</v>
      </c>
    </row>
    <row r="222" spans="1:10" x14ac:dyDescent="0.35">
      <c r="A222" s="5">
        <v>46091</v>
      </c>
      <c r="B222" s="4" t="s">
        <v>3982</v>
      </c>
      <c r="C222" s="4" t="s">
        <v>3983</v>
      </c>
      <c r="D222" s="4" t="s">
        <v>11629</v>
      </c>
      <c r="E222" s="4" t="s">
        <v>3985</v>
      </c>
      <c r="F222" s="4">
        <v>27.06</v>
      </c>
      <c r="G222" s="4">
        <v>0</v>
      </c>
      <c r="H222" s="4">
        <v>-6.03</v>
      </c>
      <c r="I222" s="4">
        <v>5.42</v>
      </c>
      <c r="J222" s="4">
        <v>26.45</v>
      </c>
    </row>
    <row r="223" spans="1:10" x14ac:dyDescent="0.35">
      <c r="A223" s="5">
        <v>46091</v>
      </c>
      <c r="B223" s="4" t="s">
        <v>3982</v>
      </c>
      <c r="C223" s="4" t="s">
        <v>3990</v>
      </c>
      <c r="D223" s="4" t="s">
        <v>3991</v>
      </c>
      <c r="E223" s="4" t="s">
        <v>3992</v>
      </c>
      <c r="F223" s="4">
        <v>0</v>
      </c>
      <c r="G223" s="4">
        <v>0</v>
      </c>
      <c r="H223" s="4">
        <v>0</v>
      </c>
      <c r="I223" s="4">
        <v>749.94</v>
      </c>
      <c r="J223" s="4">
        <v>749.94</v>
      </c>
    </row>
    <row r="224" spans="1:10" x14ac:dyDescent="0.35">
      <c r="A224" s="5">
        <v>46091</v>
      </c>
      <c r="B224" s="4" t="s">
        <v>3982</v>
      </c>
      <c r="C224" s="4" t="s">
        <v>3993</v>
      </c>
      <c r="D224" s="4" t="s">
        <v>3991</v>
      </c>
      <c r="E224" s="4" t="s">
        <v>3994</v>
      </c>
      <c r="F224" s="4">
        <v>0</v>
      </c>
      <c r="G224" s="4">
        <v>0</v>
      </c>
      <c r="H224" s="4">
        <v>0</v>
      </c>
      <c r="I224" s="4">
        <v>-749.94</v>
      </c>
      <c r="J224" s="4">
        <v>-749.94</v>
      </c>
    </row>
    <row r="225" spans="1:10" x14ac:dyDescent="0.35">
      <c r="A225" s="5">
        <v>46091</v>
      </c>
      <c r="B225" s="4" t="s">
        <v>3982</v>
      </c>
      <c r="C225" s="4" t="s">
        <v>3983</v>
      </c>
      <c r="D225" s="4" t="s">
        <v>11332</v>
      </c>
      <c r="E225" s="4" t="s">
        <v>4038</v>
      </c>
      <c r="F225" s="4">
        <v>18.03</v>
      </c>
      <c r="G225" s="4">
        <v>0</v>
      </c>
      <c r="H225" s="4">
        <v>-5.1100000000000003</v>
      </c>
      <c r="I225" s="4">
        <v>9.6</v>
      </c>
      <c r="J225" s="4">
        <v>22.52</v>
      </c>
    </row>
    <row r="226" spans="1:10" x14ac:dyDescent="0.35">
      <c r="A226" s="5">
        <v>46091</v>
      </c>
      <c r="B226" s="4" t="s">
        <v>3982</v>
      </c>
      <c r="C226" s="4" t="s">
        <v>3983</v>
      </c>
      <c r="D226" s="4" t="s">
        <v>11379</v>
      </c>
      <c r="E226" s="4" t="s">
        <v>3985</v>
      </c>
      <c r="F226" s="4">
        <v>13.53</v>
      </c>
      <c r="G226" s="4">
        <v>0</v>
      </c>
      <c r="H226" s="4">
        <v>-3</v>
      </c>
      <c r="I226" s="4">
        <v>2.71</v>
      </c>
      <c r="J226" s="4">
        <v>13.24</v>
      </c>
    </row>
    <row r="227" spans="1:10" x14ac:dyDescent="0.35">
      <c r="A227" s="5">
        <v>46091</v>
      </c>
      <c r="B227" s="4" t="s">
        <v>3982</v>
      </c>
      <c r="C227" s="4" t="s">
        <v>3983</v>
      </c>
      <c r="D227" s="4" t="s">
        <v>11330</v>
      </c>
      <c r="E227" s="4" t="s">
        <v>11425</v>
      </c>
      <c r="F227" s="4">
        <v>4.17</v>
      </c>
      <c r="G227" s="4">
        <v>0</v>
      </c>
      <c r="H227" s="4">
        <v>-2.04</v>
      </c>
      <c r="I227" s="4">
        <v>6.82</v>
      </c>
      <c r="J227" s="4">
        <v>8.9499999999999993</v>
      </c>
    </row>
    <row r="228" spans="1:10" x14ac:dyDescent="0.35">
      <c r="A228" s="5">
        <v>46091</v>
      </c>
      <c r="B228" s="4" t="s">
        <v>3982</v>
      </c>
      <c r="C228" s="4" t="s">
        <v>3983</v>
      </c>
      <c r="D228" s="4" t="s">
        <v>11354</v>
      </c>
      <c r="E228" s="4" t="s">
        <v>3985</v>
      </c>
      <c r="F228" s="4">
        <v>13.53</v>
      </c>
      <c r="G228" s="4">
        <v>0</v>
      </c>
      <c r="H228" s="4">
        <v>-3.02</v>
      </c>
      <c r="I228" s="4">
        <v>2.71</v>
      </c>
      <c r="J228" s="4">
        <v>13.22</v>
      </c>
    </row>
    <row r="229" spans="1:10" x14ac:dyDescent="0.35">
      <c r="A229" s="5">
        <v>46091</v>
      </c>
      <c r="B229" s="4" t="s">
        <v>3982</v>
      </c>
      <c r="C229" s="4" t="s">
        <v>3983</v>
      </c>
      <c r="D229" s="4" t="s">
        <v>11341</v>
      </c>
      <c r="E229" s="4" t="s">
        <v>11630</v>
      </c>
      <c r="F229" s="4">
        <v>24.16</v>
      </c>
      <c r="G229" s="4">
        <v>0</v>
      </c>
      <c r="H229" s="4">
        <v>-5.37</v>
      </c>
      <c r="I229" s="4">
        <v>4.83</v>
      </c>
      <c r="J229" s="4">
        <v>23.62</v>
      </c>
    </row>
    <row r="230" spans="1:10" x14ac:dyDescent="0.35">
      <c r="A230" s="5">
        <v>46091</v>
      </c>
      <c r="B230" s="4" t="s">
        <v>3982</v>
      </c>
      <c r="C230" s="4" t="s">
        <v>3983</v>
      </c>
      <c r="D230" s="4" t="s">
        <v>11339</v>
      </c>
      <c r="E230" s="4" t="s">
        <v>11409</v>
      </c>
      <c r="F230" s="4">
        <v>18.32</v>
      </c>
      <c r="G230" s="4">
        <v>0</v>
      </c>
      <c r="H230" s="4">
        <v>-4.08</v>
      </c>
      <c r="I230" s="4">
        <v>3.67</v>
      </c>
      <c r="J230" s="4">
        <v>17.91</v>
      </c>
    </row>
    <row r="231" spans="1:10" x14ac:dyDescent="0.35">
      <c r="A231" s="5">
        <v>46091</v>
      </c>
      <c r="B231" s="4" t="s">
        <v>3982</v>
      </c>
      <c r="C231" s="4" t="s">
        <v>3983</v>
      </c>
      <c r="D231" s="4" t="s">
        <v>11358</v>
      </c>
      <c r="E231" s="4" t="s">
        <v>11559</v>
      </c>
      <c r="F231" s="4">
        <v>23.39</v>
      </c>
      <c r="G231" s="4">
        <v>0</v>
      </c>
      <c r="H231" s="4">
        <v>-6.31</v>
      </c>
      <c r="I231" s="4">
        <v>10.67</v>
      </c>
      <c r="J231" s="4">
        <v>27.75</v>
      </c>
    </row>
    <row r="232" spans="1:10" x14ac:dyDescent="0.35">
      <c r="A232" s="5">
        <v>46090</v>
      </c>
      <c r="B232" s="4" t="s">
        <v>3982</v>
      </c>
      <c r="C232" s="4" t="s">
        <v>3983</v>
      </c>
      <c r="D232" s="4" t="s">
        <v>11371</v>
      </c>
      <c r="E232" s="4" t="s">
        <v>4089</v>
      </c>
      <c r="F232" s="4">
        <v>9.9700000000000006</v>
      </c>
      <c r="G232" s="4">
        <v>0</v>
      </c>
      <c r="H232" s="4">
        <v>-3.33</v>
      </c>
      <c r="I232" s="4">
        <v>7.99</v>
      </c>
      <c r="J232" s="4">
        <v>14.63</v>
      </c>
    </row>
    <row r="233" spans="1:10" x14ac:dyDescent="0.35">
      <c r="A233" s="5">
        <v>46090</v>
      </c>
      <c r="B233" s="4" t="s">
        <v>3982</v>
      </c>
      <c r="C233" s="4" t="s">
        <v>3983</v>
      </c>
      <c r="D233" s="4" t="s">
        <v>11110</v>
      </c>
      <c r="E233" s="4" t="s">
        <v>11631</v>
      </c>
      <c r="F233" s="4">
        <v>27.14</v>
      </c>
      <c r="G233" s="4">
        <v>0</v>
      </c>
      <c r="H233" s="4">
        <v>-7.13</v>
      </c>
      <c r="I233" s="4">
        <v>11.43</v>
      </c>
      <c r="J233" s="4">
        <v>31.44</v>
      </c>
    </row>
    <row r="234" spans="1:10" x14ac:dyDescent="0.35">
      <c r="A234" s="5">
        <v>46090</v>
      </c>
      <c r="B234" s="4" t="s">
        <v>3982</v>
      </c>
      <c r="C234" s="4" t="s">
        <v>3983</v>
      </c>
      <c r="D234" s="4" t="s">
        <v>11352</v>
      </c>
      <c r="E234" s="4" t="s">
        <v>11409</v>
      </c>
      <c r="F234" s="4">
        <v>36.64</v>
      </c>
      <c r="G234" s="4">
        <v>0</v>
      </c>
      <c r="H234" s="4">
        <v>-8.16</v>
      </c>
      <c r="I234" s="4">
        <v>7.34</v>
      </c>
      <c r="J234" s="4">
        <v>35.82</v>
      </c>
    </row>
    <row r="235" spans="1:10" x14ac:dyDescent="0.35">
      <c r="A235" s="5">
        <v>46090</v>
      </c>
      <c r="B235" s="4" t="s">
        <v>3982</v>
      </c>
      <c r="C235" s="4" t="s">
        <v>3983</v>
      </c>
      <c r="D235" s="4" t="s">
        <v>11348</v>
      </c>
      <c r="E235" s="4" t="s">
        <v>4012</v>
      </c>
      <c r="F235" s="4">
        <v>14.35</v>
      </c>
      <c r="G235" s="4">
        <v>0</v>
      </c>
      <c r="H235" s="4">
        <v>-3.18</v>
      </c>
      <c r="I235" s="4">
        <v>2.87</v>
      </c>
      <c r="J235" s="4">
        <v>14.04</v>
      </c>
    </row>
    <row r="236" spans="1:10" x14ac:dyDescent="0.35">
      <c r="A236" s="5">
        <v>46090</v>
      </c>
      <c r="B236" s="4" t="s">
        <v>3982</v>
      </c>
      <c r="C236" s="4" t="s">
        <v>3983</v>
      </c>
      <c r="D236" s="4" t="s">
        <v>11363</v>
      </c>
      <c r="E236" s="4" t="s">
        <v>4055</v>
      </c>
      <c r="F236" s="4">
        <v>8.76</v>
      </c>
      <c r="G236" s="4">
        <v>0</v>
      </c>
      <c r="H236" s="4">
        <v>-3.05</v>
      </c>
      <c r="I236" s="4">
        <v>7.74</v>
      </c>
      <c r="J236" s="4">
        <v>13.45</v>
      </c>
    </row>
    <row r="237" spans="1:10" x14ac:dyDescent="0.35">
      <c r="A237" s="5">
        <v>46090</v>
      </c>
      <c r="B237" s="4" t="s">
        <v>3982</v>
      </c>
      <c r="C237" s="4" t="s">
        <v>3983</v>
      </c>
      <c r="D237" s="4" t="s">
        <v>11375</v>
      </c>
      <c r="E237" s="4" t="s">
        <v>4085</v>
      </c>
      <c r="F237" s="4">
        <v>16.920000000000002</v>
      </c>
      <c r="G237" s="4">
        <v>0</v>
      </c>
      <c r="H237" s="4">
        <v>-3.76</v>
      </c>
      <c r="I237" s="4">
        <v>3.38</v>
      </c>
      <c r="J237" s="4">
        <v>16.54</v>
      </c>
    </row>
    <row r="238" spans="1:10" x14ac:dyDescent="0.35">
      <c r="A238" s="5">
        <v>46090</v>
      </c>
      <c r="B238" s="4" t="s">
        <v>3982</v>
      </c>
      <c r="C238" s="4" t="s">
        <v>3983</v>
      </c>
      <c r="D238" s="4" t="s">
        <v>11356</v>
      </c>
      <c r="E238" s="4" t="s">
        <v>11632</v>
      </c>
      <c r="F238" s="4">
        <v>11.52</v>
      </c>
      <c r="G238" s="4">
        <v>0</v>
      </c>
      <c r="H238" s="4">
        <v>-1.95</v>
      </c>
      <c r="I238" s="4">
        <v>8.2899999999999991</v>
      </c>
      <c r="J238" s="4">
        <v>17.86</v>
      </c>
    </row>
    <row r="239" spans="1:10" x14ac:dyDescent="0.35">
      <c r="A239" s="5">
        <v>46090</v>
      </c>
      <c r="B239" s="4" t="s">
        <v>3982</v>
      </c>
      <c r="C239" s="4" t="s">
        <v>3983</v>
      </c>
      <c r="D239" s="4" t="s">
        <v>11367</v>
      </c>
      <c r="E239" s="4" t="s">
        <v>4066</v>
      </c>
      <c r="F239" s="4">
        <v>15.24</v>
      </c>
      <c r="G239" s="4">
        <v>0</v>
      </c>
      <c r="H239" s="4">
        <v>-1.81</v>
      </c>
      <c r="I239" s="4">
        <v>3.04</v>
      </c>
      <c r="J239" s="4">
        <v>16.47</v>
      </c>
    </row>
    <row r="240" spans="1:10" x14ac:dyDescent="0.35">
      <c r="A240" s="5">
        <v>46090</v>
      </c>
      <c r="B240" s="4" t="s">
        <v>3982</v>
      </c>
      <c r="C240" s="4" t="s">
        <v>3983</v>
      </c>
      <c r="D240" s="4" t="s">
        <v>11350</v>
      </c>
      <c r="E240" s="4" t="s">
        <v>4020</v>
      </c>
      <c r="F240" s="4">
        <v>11.62</v>
      </c>
      <c r="G240" s="4">
        <v>0</v>
      </c>
      <c r="H240" s="4">
        <v>-3.7</v>
      </c>
      <c r="I240" s="4">
        <v>8.31</v>
      </c>
      <c r="J240" s="4">
        <v>16.23</v>
      </c>
    </row>
    <row r="241" spans="1:10" x14ac:dyDescent="0.35">
      <c r="A241" s="5">
        <v>46090</v>
      </c>
      <c r="B241" s="4" t="s">
        <v>3982</v>
      </c>
      <c r="C241" s="4" t="s">
        <v>3983</v>
      </c>
      <c r="D241" s="4" t="s">
        <v>11296</v>
      </c>
      <c r="E241" s="4" t="s">
        <v>4085</v>
      </c>
      <c r="F241" s="4">
        <v>33.840000000000003</v>
      </c>
      <c r="G241" s="4">
        <v>0</v>
      </c>
      <c r="H241" s="4">
        <v>-7.53</v>
      </c>
      <c r="I241" s="4">
        <v>6.76</v>
      </c>
      <c r="J241" s="4">
        <v>33.07</v>
      </c>
    </row>
    <row r="242" spans="1:10" x14ac:dyDescent="0.35">
      <c r="A242" s="5">
        <v>46090</v>
      </c>
      <c r="B242" s="4" t="s">
        <v>3982</v>
      </c>
      <c r="C242" s="4" t="s">
        <v>3983</v>
      </c>
      <c r="D242" s="4" t="s">
        <v>11337</v>
      </c>
      <c r="E242" s="4" t="s">
        <v>3985</v>
      </c>
      <c r="F242" s="4">
        <v>13.53</v>
      </c>
      <c r="G242" s="4">
        <v>0</v>
      </c>
      <c r="H242" s="4">
        <v>-3.01</v>
      </c>
      <c r="I242" s="4">
        <v>2.71</v>
      </c>
      <c r="J242" s="4">
        <v>13.23</v>
      </c>
    </row>
    <row r="243" spans="1:10" x14ac:dyDescent="0.35">
      <c r="A243" s="5">
        <v>46090</v>
      </c>
      <c r="B243" s="4" t="s">
        <v>3982</v>
      </c>
      <c r="C243" s="4" t="s">
        <v>3983</v>
      </c>
      <c r="D243" s="4" t="s">
        <v>11328</v>
      </c>
      <c r="E243" s="4" t="s">
        <v>11633</v>
      </c>
      <c r="F243" s="4">
        <v>6.52</v>
      </c>
      <c r="G243" s="4">
        <v>0</v>
      </c>
      <c r="H243" s="4">
        <v>-0.77</v>
      </c>
      <c r="I243" s="4">
        <v>1.3</v>
      </c>
      <c r="J243" s="4">
        <v>7.05</v>
      </c>
    </row>
    <row r="244" spans="1:10" x14ac:dyDescent="0.35">
      <c r="A244" s="5">
        <v>46090</v>
      </c>
      <c r="B244" s="4" t="s">
        <v>3982</v>
      </c>
      <c r="C244" s="4" t="s">
        <v>3983</v>
      </c>
      <c r="D244" s="4" t="s">
        <v>11300</v>
      </c>
      <c r="E244" s="4" t="s">
        <v>3985</v>
      </c>
      <c r="F244" s="4">
        <v>13.53</v>
      </c>
      <c r="G244" s="4">
        <v>0</v>
      </c>
      <c r="H244" s="4">
        <v>-3.02</v>
      </c>
      <c r="I244" s="4">
        <v>2.71</v>
      </c>
      <c r="J244" s="4">
        <v>13.22</v>
      </c>
    </row>
    <row r="245" spans="1:10" x14ac:dyDescent="0.35">
      <c r="A245" s="5">
        <v>46090</v>
      </c>
      <c r="B245" s="4" t="s">
        <v>3982</v>
      </c>
      <c r="C245" s="4" t="s">
        <v>3983</v>
      </c>
      <c r="D245" s="4" t="s">
        <v>11241</v>
      </c>
      <c r="E245" s="4" t="s">
        <v>3985</v>
      </c>
      <c r="F245" s="4">
        <v>13.53</v>
      </c>
      <c r="G245" s="4">
        <v>0</v>
      </c>
      <c r="H245" s="4">
        <v>-3</v>
      </c>
      <c r="I245" s="4">
        <v>2.71</v>
      </c>
      <c r="J245" s="4">
        <v>13.24</v>
      </c>
    </row>
    <row r="246" spans="1:10" x14ac:dyDescent="0.35">
      <c r="A246" s="5">
        <v>46090</v>
      </c>
      <c r="B246" s="4" t="s">
        <v>3982</v>
      </c>
      <c r="C246" s="4" t="s">
        <v>3983</v>
      </c>
      <c r="D246" s="4" t="s">
        <v>11298</v>
      </c>
      <c r="E246" s="4" t="s">
        <v>11634</v>
      </c>
      <c r="F246" s="4">
        <v>9.99</v>
      </c>
      <c r="G246" s="4">
        <v>0</v>
      </c>
      <c r="H246" s="4">
        <v>-3.34</v>
      </c>
      <c r="I246" s="4">
        <v>7.99</v>
      </c>
      <c r="J246" s="4">
        <v>14.64</v>
      </c>
    </row>
    <row r="247" spans="1:10" x14ac:dyDescent="0.35">
      <c r="A247" s="5">
        <v>46090</v>
      </c>
      <c r="B247" s="4" t="s">
        <v>3982</v>
      </c>
      <c r="C247" s="4" t="s">
        <v>3983</v>
      </c>
      <c r="D247" s="4" t="s">
        <v>11373</v>
      </c>
      <c r="E247" s="4" t="s">
        <v>3997</v>
      </c>
      <c r="F247" s="4">
        <v>6.82</v>
      </c>
      <c r="G247" s="4">
        <v>0</v>
      </c>
      <c r="H247" s="4">
        <v>-2.64</v>
      </c>
      <c r="I247" s="4">
        <v>7.35</v>
      </c>
      <c r="J247" s="4">
        <v>11.53</v>
      </c>
    </row>
    <row r="248" spans="1:10" x14ac:dyDescent="0.35">
      <c r="A248" s="5">
        <v>46090</v>
      </c>
      <c r="B248" s="4" t="s">
        <v>11397</v>
      </c>
      <c r="C248" s="4" t="s">
        <v>3983</v>
      </c>
      <c r="D248" s="4" t="s">
        <v>11635</v>
      </c>
      <c r="E248" s="4" t="s">
        <v>11447</v>
      </c>
      <c r="F248" s="4">
        <v>51.6</v>
      </c>
      <c r="G248" s="4">
        <v>0</v>
      </c>
      <c r="H248" s="4">
        <v>-10.57</v>
      </c>
      <c r="I248" s="4">
        <v>16.29</v>
      </c>
      <c r="J248" s="4">
        <v>57.32</v>
      </c>
    </row>
    <row r="249" spans="1:10" x14ac:dyDescent="0.35">
      <c r="A249" s="5">
        <v>46090</v>
      </c>
      <c r="B249" s="4" t="s">
        <v>3982</v>
      </c>
      <c r="C249" s="4" t="s">
        <v>3983</v>
      </c>
      <c r="D249" s="4" t="s">
        <v>11345</v>
      </c>
      <c r="E249" s="4" t="s">
        <v>3985</v>
      </c>
      <c r="F249" s="4">
        <v>13.53</v>
      </c>
      <c r="G249" s="4">
        <v>0</v>
      </c>
      <c r="H249" s="4">
        <v>-3.02</v>
      </c>
      <c r="I249" s="4">
        <v>2.71</v>
      </c>
      <c r="J249" s="4">
        <v>13.22</v>
      </c>
    </row>
    <row r="250" spans="1:10" x14ac:dyDescent="0.35">
      <c r="A250" s="5">
        <v>46090</v>
      </c>
      <c r="B250" s="4" t="s">
        <v>3982</v>
      </c>
      <c r="C250" s="4" t="s">
        <v>3983</v>
      </c>
      <c r="D250" s="4" t="s">
        <v>11361</v>
      </c>
      <c r="E250" s="4" t="s">
        <v>11409</v>
      </c>
      <c r="F250" s="4">
        <v>18.32</v>
      </c>
      <c r="G250" s="4">
        <v>0</v>
      </c>
      <c r="H250" s="4">
        <v>-4.08</v>
      </c>
      <c r="I250" s="4">
        <v>3.67</v>
      </c>
      <c r="J250" s="4">
        <v>17.91</v>
      </c>
    </row>
    <row r="251" spans="1:10" x14ac:dyDescent="0.35">
      <c r="A251" s="5">
        <v>46090</v>
      </c>
      <c r="B251" s="4" t="s">
        <v>11397</v>
      </c>
      <c r="C251" s="4" t="s">
        <v>3983</v>
      </c>
      <c r="D251" s="4" t="s">
        <v>11636</v>
      </c>
      <c r="E251" s="4" t="s">
        <v>11447</v>
      </c>
      <c r="F251" s="4">
        <v>5.16</v>
      </c>
      <c r="G251" s="4">
        <v>0</v>
      </c>
      <c r="H251" s="4">
        <v>-1.9</v>
      </c>
      <c r="I251" s="4">
        <v>7.02</v>
      </c>
      <c r="J251" s="4">
        <v>10.28</v>
      </c>
    </row>
    <row r="252" spans="1:10" x14ac:dyDescent="0.35">
      <c r="A252" s="5">
        <v>46090</v>
      </c>
      <c r="B252" s="4" t="s">
        <v>3982</v>
      </c>
      <c r="C252" s="4" t="s">
        <v>3983</v>
      </c>
      <c r="D252" s="4" t="s">
        <v>11365</v>
      </c>
      <c r="E252" s="4" t="s">
        <v>11520</v>
      </c>
      <c r="F252" s="4">
        <v>10.61</v>
      </c>
      <c r="G252" s="4">
        <v>0</v>
      </c>
      <c r="H252" s="4">
        <v>-3.46</v>
      </c>
      <c r="I252" s="4">
        <v>8.11</v>
      </c>
      <c r="J252" s="4">
        <v>15.26</v>
      </c>
    </row>
    <row r="253" spans="1:10" x14ac:dyDescent="0.35">
      <c r="A253" s="5">
        <v>46090</v>
      </c>
      <c r="B253" s="4" t="s">
        <v>3982</v>
      </c>
      <c r="C253" s="4" t="s">
        <v>3993</v>
      </c>
      <c r="D253" s="4" t="s">
        <v>3991</v>
      </c>
      <c r="E253" s="4" t="s">
        <v>3994</v>
      </c>
      <c r="F253" s="4">
        <v>0</v>
      </c>
      <c r="G253" s="4">
        <v>0</v>
      </c>
      <c r="H253" s="4">
        <v>0</v>
      </c>
      <c r="I253" s="4">
        <v>-749.94</v>
      </c>
      <c r="J253" s="4">
        <v>-749.94</v>
      </c>
    </row>
    <row r="254" spans="1:10" x14ac:dyDescent="0.35">
      <c r="A254" s="5">
        <v>46090</v>
      </c>
      <c r="B254" s="4" t="s">
        <v>3982</v>
      </c>
      <c r="C254" s="4" t="s">
        <v>3990</v>
      </c>
      <c r="D254" s="4" t="s">
        <v>3991</v>
      </c>
      <c r="E254" s="4" t="s">
        <v>3992</v>
      </c>
      <c r="F254" s="4">
        <v>0</v>
      </c>
      <c r="G254" s="4">
        <v>0</v>
      </c>
      <c r="H254" s="4">
        <v>0</v>
      </c>
      <c r="I254" s="4">
        <v>749.94</v>
      </c>
      <c r="J254" s="4">
        <v>749.94</v>
      </c>
    </row>
    <row r="255" spans="1:10" x14ac:dyDescent="0.35">
      <c r="A255" s="5">
        <v>46090</v>
      </c>
      <c r="B255" s="4" t="s">
        <v>3982</v>
      </c>
      <c r="C255" s="4" t="s">
        <v>3983</v>
      </c>
      <c r="D255" s="4" t="s">
        <v>11343</v>
      </c>
      <c r="E255" s="4" t="s">
        <v>11637</v>
      </c>
      <c r="F255" s="4">
        <v>15.03</v>
      </c>
      <c r="G255" s="4">
        <v>0</v>
      </c>
      <c r="H255" s="4">
        <v>-3.36</v>
      </c>
      <c r="I255" s="4">
        <v>3.01</v>
      </c>
      <c r="J255" s="4">
        <v>14.68</v>
      </c>
    </row>
    <row r="256" spans="1:10" x14ac:dyDescent="0.35">
      <c r="A256" s="5">
        <v>46090</v>
      </c>
      <c r="B256" s="4" t="s">
        <v>3982</v>
      </c>
      <c r="C256" s="4" t="s">
        <v>3988</v>
      </c>
      <c r="D256" s="4" t="s">
        <v>11343</v>
      </c>
      <c r="E256" s="4" t="s">
        <v>11637</v>
      </c>
      <c r="F256" s="4">
        <v>-11.51</v>
      </c>
      <c r="G256" s="4">
        <v>0</v>
      </c>
      <c r="H256" s="4">
        <v>2.08</v>
      </c>
      <c r="I256" s="4">
        <v>-2.2999999999999998</v>
      </c>
      <c r="J256" s="4">
        <v>-11.73</v>
      </c>
    </row>
    <row r="257" spans="1:10" x14ac:dyDescent="0.35">
      <c r="A257" s="5">
        <v>46090</v>
      </c>
      <c r="B257" s="4" t="s">
        <v>3982</v>
      </c>
      <c r="C257" s="4" t="s">
        <v>3983</v>
      </c>
      <c r="D257" s="4" t="s">
        <v>11190</v>
      </c>
      <c r="E257" s="4" t="s">
        <v>11638</v>
      </c>
      <c r="F257" s="4">
        <v>307.08</v>
      </c>
      <c r="G257" s="4">
        <v>0</v>
      </c>
      <c r="H257" s="4">
        <v>-69.400000000000006</v>
      </c>
      <c r="I257" s="4">
        <v>67.400000000000006</v>
      </c>
      <c r="J257" s="4">
        <v>305.08</v>
      </c>
    </row>
    <row r="258" spans="1:10" x14ac:dyDescent="0.35">
      <c r="A258" s="5">
        <v>46090</v>
      </c>
      <c r="B258" s="4" t="s">
        <v>3982</v>
      </c>
      <c r="C258" s="4" t="s">
        <v>3983</v>
      </c>
      <c r="D258" s="4" t="s">
        <v>492</v>
      </c>
      <c r="E258" s="4" t="s">
        <v>11639</v>
      </c>
      <c r="F258" s="4">
        <v>5.07</v>
      </c>
      <c r="G258" s="4">
        <v>0</v>
      </c>
      <c r="H258" s="4">
        <v>-2.2400000000000002</v>
      </c>
      <c r="I258" s="4">
        <v>7</v>
      </c>
      <c r="J258" s="4">
        <v>9.83</v>
      </c>
    </row>
    <row r="259" spans="1:10" x14ac:dyDescent="0.35">
      <c r="A259" s="5">
        <v>46089</v>
      </c>
      <c r="B259" s="4" t="s">
        <v>3982</v>
      </c>
      <c r="C259" s="4" t="s">
        <v>3983</v>
      </c>
      <c r="D259" s="4" t="s">
        <v>11074</v>
      </c>
      <c r="E259" s="4" t="s">
        <v>3997</v>
      </c>
      <c r="F259" s="4">
        <v>6.82</v>
      </c>
      <c r="G259" s="4">
        <v>0</v>
      </c>
      <c r="H259" s="4">
        <v>-2.63</v>
      </c>
      <c r="I259" s="4">
        <v>7.35</v>
      </c>
      <c r="J259" s="4">
        <v>11.54</v>
      </c>
    </row>
    <row r="260" spans="1:10" x14ac:dyDescent="0.35">
      <c r="A260" s="5">
        <v>46089</v>
      </c>
      <c r="B260" s="4" t="s">
        <v>3982</v>
      </c>
      <c r="C260" s="4" t="s">
        <v>3983</v>
      </c>
      <c r="D260" s="4" t="s">
        <v>11099</v>
      </c>
      <c r="E260" s="4" t="s">
        <v>3985</v>
      </c>
      <c r="F260" s="4">
        <v>13.53</v>
      </c>
      <c r="G260" s="4">
        <v>0</v>
      </c>
      <c r="H260" s="4">
        <v>-3</v>
      </c>
      <c r="I260" s="4">
        <v>2.71</v>
      </c>
      <c r="J260" s="4">
        <v>13.24</v>
      </c>
    </row>
    <row r="261" spans="1:10" x14ac:dyDescent="0.35">
      <c r="A261" s="5">
        <v>46089</v>
      </c>
      <c r="B261" s="4" t="s">
        <v>3982</v>
      </c>
      <c r="C261" s="4" t="s">
        <v>3983</v>
      </c>
      <c r="D261" s="4" t="s">
        <v>11088</v>
      </c>
      <c r="E261" s="4" t="s">
        <v>3985</v>
      </c>
      <c r="F261" s="4">
        <v>13.53</v>
      </c>
      <c r="G261" s="4">
        <v>0</v>
      </c>
      <c r="H261" s="4">
        <v>-3.02</v>
      </c>
      <c r="I261" s="4">
        <v>2.71</v>
      </c>
      <c r="J261" s="4">
        <v>13.22</v>
      </c>
    </row>
    <row r="262" spans="1:10" x14ac:dyDescent="0.35">
      <c r="A262" s="5">
        <v>46088</v>
      </c>
      <c r="B262" s="4" t="s">
        <v>3982</v>
      </c>
      <c r="C262" s="4" t="s">
        <v>3983</v>
      </c>
      <c r="D262" s="4" t="s">
        <v>820</v>
      </c>
      <c r="E262" s="4" t="s">
        <v>11640</v>
      </c>
      <c r="F262" s="4">
        <v>9.1</v>
      </c>
      <c r="G262" s="4">
        <v>0</v>
      </c>
      <c r="H262" s="4">
        <v>-3.13</v>
      </c>
      <c r="I262" s="4">
        <v>7.81</v>
      </c>
      <c r="J262" s="4">
        <v>13.78</v>
      </c>
    </row>
    <row r="263" spans="1:10" x14ac:dyDescent="0.35">
      <c r="A263" s="5">
        <v>46088</v>
      </c>
      <c r="B263" s="4" t="s">
        <v>3982</v>
      </c>
      <c r="C263" s="4" t="s">
        <v>3983</v>
      </c>
      <c r="D263" s="4" t="s">
        <v>10731</v>
      </c>
      <c r="E263" s="4" t="s">
        <v>11425</v>
      </c>
      <c r="F263" s="4">
        <v>21.68</v>
      </c>
      <c r="G263" s="4">
        <v>0</v>
      </c>
      <c r="H263" s="4">
        <v>-3.15</v>
      </c>
      <c r="I263" s="4">
        <v>10.31</v>
      </c>
      <c r="J263" s="4">
        <v>28.84</v>
      </c>
    </row>
    <row r="264" spans="1:10" x14ac:dyDescent="0.35">
      <c r="A264" s="5">
        <v>46088</v>
      </c>
      <c r="B264" s="4" t="s">
        <v>3982</v>
      </c>
      <c r="C264" s="4" t="s">
        <v>3988</v>
      </c>
      <c r="D264" s="4" t="s">
        <v>11641</v>
      </c>
      <c r="E264" s="4" t="s">
        <v>11642</v>
      </c>
      <c r="F264" s="4">
        <v>-12.99</v>
      </c>
      <c r="G264" s="4">
        <v>0</v>
      </c>
      <c r="H264" s="4">
        <v>2.33</v>
      </c>
      <c r="I264" s="4">
        <v>-2.6</v>
      </c>
      <c r="J264" s="4">
        <v>-13.26</v>
      </c>
    </row>
    <row r="265" spans="1:10" x14ac:dyDescent="0.35">
      <c r="A265" s="5">
        <v>46088</v>
      </c>
      <c r="B265" s="4" t="s">
        <v>3982</v>
      </c>
      <c r="C265" s="4" t="s">
        <v>3986</v>
      </c>
      <c r="D265" s="4" t="s">
        <v>11597</v>
      </c>
      <c r="E265" s="4" t="s">
        <v>3987</v>
      </c>
      <c r="F265" s="4">
        <v>0</v>
      </c>
      <c r="G265" s="4">
        <v>0</v>
      </c>
      <c r="H265" s="4">
        <v>0</v>
      </c>
      <c r="I265" s="4">
        <v>-5.07</v>
      </c>
      <c r="J265" s="4">
        <v>-5.07</v>
      </c>
    </row>
    <row r="266" spans="1:10" x14ac:dyDescent="0.35">
      <c r="A266" s="5">
        <v>46088</v>
      </c>
      <c r="B266" s="4" t="s">
        <v>3982</v>
      </c>
      <c r="C266" s="4" t="s">
        <v>3993</v>
      </c>
      <c r="D266" s="4" t="s">
        <v>3991</v>
      </c>
      <c r="E266" s="4" t="s">
        <v>3994</v>
      </c>
      <c r="F266" s="4">
        <v>0</v>
      </c>
      <c r="G266" s="4">
        <v>0</v>
      </c>
      <c r="H266" s="4">
        <v>0</v>
      </c>
      <c r="I266" s="4">
        <v>-749.94</v>
      </c>
      <c r="J266" s="4">
        <v>-749.94</v>
      </c>
    </row>
    <row r="267" spans="1:10" x14ac:dyDescent="0.35">
      <c r="A267" s="5">
        <v>46088</v>
      </c>
      <c r="B267" s="4" t="s">
        <v>3982</v>
      </c>
      <c r="C267" s="4" t="s">
        <v>3990</v>
      </c>
      <c r="D267" s="4" t="s">
        <v>3991</v>
      </c>
      <c r="E267" s="4" t="s">
        <v>3992</v>
      </c>
      <c r="F267" s="4">
        <v>0</v>
      </c>
      <c r="G267" s="4">
        <v>0</v>
      </c>
      <c r="H267" s="4">
        <v>0</v>
      </c>
      <c r="I267" s="4">
        <v>749.94</v>
      </c>
      <c r="J267" s="4">
        <v>749.94</v>
      </c>
    </row>
    <row r="268" spans="1:10" x14ac:dyDescent="0.35">
      <c r="A268" s="5">
        <v>46088</v>
      </c>
      <c r="B268" s="4" t="s">
        <v>3982</v>
      </c>
      <c r="C268" s="4" t="s">
        <v>3983</v>
      </c>
      <c r="D268" s="4" t="s">
        <v>11247</v>
      </c>
      <c r="E268" s="4" t="s">
        <v>3985</v>
      </c>
      <c r="F268" s="4">
        <v>13.53</v>
      </c>
      <c r="G268" s="4">
        <v>0</v>
      </c>
      <c r="H268" s="4">
        <v>-3</v>
      </c>
      <c r="I268" s="4">
        <v>2.71</v>
      </c>
      <c r="J268" s="4">
        <v>13.24</v>
      </c>
    </row>
    <row r="269" spans="1:10" x14ac:dyDescent="0.35">
      <c r="A269" s="5">
        <v>46088</v>
      </c>
      <c r="B269" s="4" t="s">
        <v>3982</v>
      </c>
      <c r="C269" s="4" t="s">
        <v>3983</v>
      </c>
      <c r="D269" s="4" t="s">
        <v>11265</v>
      </c>
      <c r="E269" s="4" t="s">
        <v>3985</v>
      </c>
      <c r="F269" s="4">
        <v>13.53</v>
      </c>
      <c r="G269" s="4">
        <v>0</v>
      </c>
      <c r="H269" s="4">
        <v>-3</v>
      </c>
      <c r="I269" s="4">
        <v>2.71</v>
      </c>
      <c r="J269" s="4">
        <v>13.24</v>
      </c>
    </row>
    <row r="270" spans="1:10" x14ac:dyDescent="0.35">
      <c r="A270" s="5">
        <v>46088</v>
      </c>
      <c r="B270" s="4" t="s">
        <v>3982</v>
      </c>
      <c r="C270" s="4" t="s">
        <v>3983</v>
      </c>
      <c r="D270" s="4" t="s">
        <v>11259</v>
      </c>
      <c r="E270" s="4" t="s">
        <v>3985</v>
      </c>
      <c r="F270" s="4">
        <v>13.53</v>
      </c>
      <c r="G270" s="4">
        <v>0</v>
      </c>
      <c r="H270" s="4">
        <v>-3.02</v>
      </c>
      <c r="I270" s="4">
        <v>2.71</v>
      </c>
      <c r="J270" s="4">
        <v>13.22</v>
      </c>
    </row>
    <row r="271" spans="1:10" x14ac:dyDescent="0.35">
      <c r="A271" s="5">
        <v>46088</v>
      </c>
      <c r="B271" s="4" t="s">
        <v>3982</v>
      </c>
      <c r="C271" s="4" t="s">
        <v>3983</v>
      </c>
      <c r="D271" s="4" t="s">
        <v>11283</v>
      </c>
      <c r="E271" s="4" t="s">
        <v>11409</v>
      </c>
      <c r="F271" s="4">
        <v>54.96</v>
      </c>
      <c r="G271" s="4">
        <v>0</v>
      </c>
      <c r="H271" s="4">
        <v>-12.24</v>
      </c>
      <c r="I271" s="4">
        <v>11.01</v>
      </c>
      <c r="J271" s="4">
        <v>53.73</v>
      </c>
    </row>
    <row r="272" spans="1:10" x14ac:dyDescent="0.35">
      <c r="A272" s="5">
        <v>46088</v>
      </c>
      <c r="B272" s="4" t="s">
        <v>3982</v>
      </c>
      <c r="C272" s="4" t="s">
        <v>3983</v>
      </c>
      <c r="D272" s="4" t="s">
        <v>11137</v>
      </c>
      <c r="E272" s="4" t="s">
        <v>3985</v>
      </c>
      <c r="F272" s="4">
        <v>27.06</v>
      </c>
      <c r="G272" s="4">
        <v>0</v>
      </c>
      <c r="H272" s="4">
        <v>-6.04</v>
      </c>
      <c r="I272" s="4">
        <v>5.42</v>
      </c>
      <c r="J272" s="4">
        <v>26.44</v>
      </c>
    </row>
    <row r="273" spans="1:10" x14ac:dyDescent="0.35">
      <c r="A273" s="5">
        <v>46088</v>
      </c>
      <c r="B273" s="4" t="s">
        <v>3982</v>
      </c>
      <c r="C273" s="4" t="s">
        <v>3983</v>
      </c>
      <c r="D273" s="4" t="s">
        <v>11252</v>
      </c>
      <c r="E273" s="4" t="s">
        <v>4022</v>
      </c>
      <c r="F273" s="4">
        <v>84.17</v>
      </c>
      <c r="G273" s="4">
        <v>0</v>
      </c>
      <c r="H273" s="4">
        <v>-18.72</v>
      </c>
      <c r="I273" s="4">
        <v>16.829999999999998</v>
      </c>
      <c r="J273" s="4">
        <v>82.28</v>
      </c>
    </row>
    <row r="274" spans="1:10" x14ac:dyDescent="0.35">
      <c r="A274" s="5">
        <v>46088</v>
      </c>
      <c r="B274" s="4" t="s">
        <v>3982</v>
      </c>
      <c r="C274" s="4" t="s">
        <v>3983</v>
      </c>
      <c r="D274" s="4" t="s">
        <v>11236</v>
      </c>
      <c r="E274" s="4" t="s">
        <v>11409</v>
      </c>
      <c r="F274" s="4">
        <v>73.28</v>
      </c>
      <c r="G274" s="4">
        <v>0</v>
      </c>
      <c r="H274" s="4">
        <v>-16.32</v>
      </c>
      <c r="I274" s="4">
        <v>14.68</v>
      </c>
      <c r="J274" s="4">
        <v>71.64</v>
      </c>
    </row>
    <row r="275" spans="1:10" x14ac:dyDescent="0.35">
      <c r="A275" s="5">
        <v>46088</v>
      </c>
      <c r="B275" s="4" t="s">
        <v>3982</v>
      </c>
      <c r="C275" s="4" t="s">
        <v>3983</v>
      </c>
      <c r="D275" s="4" t="s">
        <v>11139</v>
      </c>
      <c r="E275" s="4" t="s">
        <v>4085</v>
      </c>
      <c r="F275" s="4">
        <v>101.52</v>
      </c>
      <c r="G275" s="4">
        <v>0</v>
      </c>
      <c r="H275" s="4">
        <v>-22.62</v>
      </c>
      <c r="I275" s="4">
        <v>20.28</v>
      </c>
      <c r="J275" s="4">
        <v>99.18</v>
      </c>
    </row>
    <row r="276" spans="1:10" x14ac:dyDescent="0.35">
      <c r="A276" s="5">
        <v>46088</v>
      </c>
      <c r="B276" s="4" t="s">
        <v>3982</v>
      </c>
      <c r="C276" s="4" t="s">
        <v>3983</v>
      </c>
      <c r="D276" s="4" t="s">
        <v>11281</v>
      </c>
      <c r="E276" s="4" t="s">
        <v>3998</v>
      </c>
      <c r="F276" s="4">
        <v>23.61</v>
      </c>
      <c r="G276" s="4">
        <v>0</v>
      </c>
      <c r="H276" s="4">
        <v>-6.39</v>
      </c>
      <c r="I276" s="4">
        <v>10.71</v>
      </c>
      <c r="J276" s="4">
        <v>27.93</v>
      </c>
    </row>
    <row r="277" spans="1:10" x14ac:dyDescent="0.35">
      <c r="A277" s="5">
        <v>46088</v>
      </c>
      <c r="B277" s="4" t="s">
        <v>3982</v>
      </c>
      <c r="C277" s="4" t="s">
        <v>3983</v>
      </c>
      <c r="D277" s="4" t="s">
        <v>11279</v>
      </c>
      <c r="E277" s="4" t="s">
        <v>4060</v>
      </c>
      <c r="F277" s="4">
        <v>23.68</v>
      </c>
      <c r="G277" s="4">
        <v>0</v>
      </c>
      <c r="H277" s="4">
        <v>-6.37</v>
      </c>
      <c r="I277" s="4">
        <v>10.73</v>
      </c>
      <c r="J277" s="4">
        <v>28.04</v>
      </c>
    </row>
    <row r="278" spans="1:10" x14ac:dyDescent="0.35">
      <c r="A278" s="5">
        <v>46088</v>
      </c>
      <c r="B278" s="4" t="s">
        <v>3982</v>
      </c>
      <c r="C278" s="4" t="s">
        <v>3983</v>
      </c>
      <c r="D278" s="4" t="s">
        <v>11078</v>
      </c>
      <c r="E278" s="4" t="s">
        <v>4019</v>
      </c>
      <c r="F278" s="4">
        <v>32.880000000000003</v>
      </c>
      <c r="G278" s="4">
        <v>0</v>
      </c>
      <c r="H278" s="4">
        <v>-4.54</v>
      </c>
      <c r="I278" s="4">
        <v>12.59</v>
      </c>
      <c r="J278" s="4">
        <v>40.93</v>
      </c>
    </row>
    <row r="279" spans="1:10" x14ac:dyDescent="0.35">
      <c r="A279" s="5">
        <v>46088</v>
      </c>
      <c r="B279" s="4" t="s">
        <v>3982</v>
      </c>
      <c r="C279" s="4" t="s">
        <v>3983</v>
      </c>
      <c r="D279" s="4" t="s">
        <v>11162</v>
      </c>
      <c r="E279" s="4" t="s">
        <v>11643</v>
      </c>
      <c r="F279" s="4">
        <v>65.48</v>
      </c>
      <c r="G279" s="4">
        <v>0</v>
      </c>
      <c r="H279" s="4">
        <v>-15.66</v>
      </c>
      <c r="I279" s="4">
        <v>19.07</v>
      </c>
      <c r="J279" s="4">
        <v>68.89</v>
      </c>
    </row>
    <row r="280" spans="1:10" x14ac:dyDescent="0.35">
      <c r="A280" s="5">
        <v>46088</v>
      </c>
      <c r="B280" s="4" t="s">
        <v>3982</v>
      </c>
      <c r="C280" s="4" t="s">
        <v>3983</v>
      </c>
      <c r="D280" s="4" t="s">
        <v>10989</v>
      </c>
      <c r="E280" s="4" t="s">
        <v>4089</v>
      </c>
      <c r="F280" s="4">
        <v>9.9700000000000006</v>
      </c>
      <c r="G280" s="4">
        <v>0</v>
      </c>
      <c r="H280" s="4">
        <v>-3.33</v>
      </c>
      <c r="I280" s="4">
        <v>7.99</v>
      </c>
      <c r="J280" s="4">
        <v>14.63</v>
      </c>
    </row>
    <row r="281" spans="1:10" x14ac:dyDescent="0.35">
      <c r="A281" s="5">
        <v>46087</v>
      </c>
      <c r="B281" s="4" t="s">
        <v>3982</v>
      </c>
      <c r="C281" s="4" t="s">
        <v>3983</v>
      </c>
      <c r="D281" s="4" t="s">
        <v>11186</v>
      </c>
      <c r="E281" s="4" t="s">
        <v>3998</v>
      </c>
      <c r="F281" s="4">
        <v>11.41</v>
      </c>
      <c r="G281" s="4">
        <v>0</v>
      </c>
      <c r="H281" s="4">
        <v>-3.65</v>
      </c>
      <c r="I281" s="4">
        <v>8.27</v>
      </c>
      <c r="J281" s="4">
        <v>16.03</v>
      </c>
    </row>
    <row r="282" spans="1:10" x14ac:dyDescent="0.35">
      <c r="A282" s="5">
        <v>46087</v>
      </c>
      <c r="B282" s="4" t="s">
        <v>3982</v>
      </c>
      <c r="C282" s="4" t="s">
        <v>3983</v>
      </c>
      <c r="D282" s="4" t="s">
        <v>11276</v>
      </c>
      <c r="E282" s="4" t="s">
        <v>3985</v>
      </c>
      <c r="F282" s="4">
        <v>13.53</v>
      </c>
      <c r="G282" s="4">
        <v>0</v>
      </c>
      <c r="H282" s="4">
        <v>-3.02</v>
      </c>
      <c r="I282" s="4">
        <v>2.71</v>
      </c>
      <c r="J282" s="4">
        <v>13.22</v>
      </c>
    </row>
    <row r="283" spans="1:10" x14ac:dyDescent="0.35">
      <c r="A283" s="5">
        <v>46087</v>
      </c>
      <c r="B283" s="4" t="s">
        <v>3982</v>
      </c>
      <c r="C283" s="4" t="s">
        <v>3983</v>
      </c>
      <c r="D283" s="4" t="s">
        <v>11644</v>
      </c>
      <c r="E283" s="4" t="s">
        <v>11645</v>
      </c>
      <c r="F283" s="4">
        <v>23.68</v>
      </c>
      <c r="G283" s="4">
        <v>0</v>
      </c>
      <c r="H283" s="4">
        <v>-3.42</v>
      </c>
      <c r="I283" s="4">
        <v>10.75</v>
      </c>
      <c r="J283" s="4">
        <v>31.01</v>
      </c>
    </row>
    <row r="284" spans="1:10" x14ac:dyDescent="0.35">
      <c r="A284" s="5">
        <v>46087</v>
      </c>
      <c r="B284" s="4" t="s">
        <v>3982</v>
      </c>
      <c r="C284" s="4" t="s">
        <v>3983</v>
      </c>
      <c r="D284" s="4" t="s">
        <v>10640</v>
      </c>
      <c r="E284" s="4" t="s">
        <v>4001</v>
      </c>
      <c r="F284" s="4">
        <v>18.920000000000002</v>
      </c>
      <c r="G284" s="4">
        <v>0</v>
      </c>
      <c r="H284" s="4">
        <v>-5.32</v>
      </c>
      <c r="I284" s="4">
        <v>9.7799999999999994</v>
      </c>
      <c r="J284" s="4">
        <v>23.38</v>
      </c>
    </row>
    <row r="285" spans="1:10" x14ac:dyDescent="0.35">
      <c r="A285" s="5">
        <v>46087</v>
      </c>
      <c r="B285" s="4" t="s">
        <v>3982</v>
      </c>
      <c r="C285" s="4" t="s">
        <v>3983</v>
      </c>
      <c r="D285" s="4" t="s">
        <v>11142</v>
      </c>
      <c r="E285" s="4" t="s">
        <v>11646</v>
      </c>
      <c r="F285" s="4">
        <v>81.400000000000006</v>
      </c>
      <c r="G285" s="4">
        <v>0</v>
      </c>
      <c r="H285" s="4">
        <v>-19.23</v>
      </c>
      <c r="I285" s="4">
        <v>22.27</v>
      </c>
      <c r="J285" s="4">
        <v>84.44</v>
      </c>
    </row>
    <row r="286" spans="1:10" x14ac:dyDescent="0.35">
      <c r="A286" s="5">
        <v>46087</v>
      </c>
      <c r="B286" s="4" t="s">
        <v>3982</v>
      </c>
      <c r="C286" s="4" t="s">
        <v>3983</v>
      </c>
      <c r="D286" s="4" t="s">
        <v>11234</v>
      </c>
      <c r="E286" s="4" t="s">
        <v>4100</v>
      </c>
      <c r="F286" s="4">
        <v>12.58</v>
      </c>
      <c r="G286" s="4">
        <v>0</v>
      </c>
      <c r="H286" s="4">
        <v>-2.8</v>
      </c>
      <c r="I286" s="4">
        <v>2.52</v>
      </c>
      <c r="J286" s="4">
        <v>12.3</v>
      </c>
    </row>
    <row r="287" spans="1:10" x14ac:dyDescent="0.35">
      <c r="A287" s="5">
        <v>46087</v>
      </c>
      <c r="B287" s="4" t="s">
        <v>3982</v>
      </c>
      <c r="C287" s="4" t="s">
        <v>3983</v>
      </c>
      <c r="D287" s="4" t="s">
        <v>11257</v>
      </c>
      <c r="E287" s="4" t="s">
        <v>3985</v>
      </c>
      <c r="F287" s="4">
        <v>13.53</v>
      </c>
      <c r="G287" s="4">
        <v>0</v>
      </c>
      <c r="H287" s="4">
        <v>-3</v>
      </c>
      <c r="I287" s="4">
        <v>2.71</v>
      </c>
      <c r="J287" s="4">
        <v>13.24</v>
      </c>
    </row>
    <row r="288" spans="1:10" x14ac:dyDescent="0.35">
      <c r="A288" s="5">
        <v>46087</v>
      </c>
      <c r="B288" s="4" t="s">
        <v>3982</v>
      </c>
      <c r="C288" s="4" t="s">
        <v>3983</v>
      </c>
      <c r="D288" s="4" t="s">
        <v>11232</v>
      </c>
      <c r="E288" s="4" t="s">
        <v>11409</v>
      </c>
      <c r="F288" s="4">
        <v>18.32</v>
      </c>
      <c r="G288" s="4">
        <v>0</v>
      </c>
      <c r="H288" s="4">
        <v>-4.08</v>
      </c>
      <c r="I288" s="4">
        <v>3.67</v>
      </c>
      <c r="J288" s="4">
        <v>17.91</v>
      </c>
    </row>
    <row r="289" spans="1:10" x14ac:dyDescent="0.35">
      <c r="A289" s="5">
        <v>46087</v>
      </c>
      <c r="B289" s="4" t="s">
        <v>3982</v>
      </c>
      <c r="C289" s="4" t="s">
        <v>3983</v>
      </c>
      <c r="D289" s="4" t="s">
        <v>11263</v>
      </c>
      <c r="E289" s="4" t="s">
        <v>4027</v>
      </c>
      <c r="F289" s="4">
        <v>61.83</v>
      </c>
      <c r="G289" s="4">
        <v>0</v>
      </c>
      <c r="H289" s="4">
        <v>-14.86</v>
      </c>
      <c r="I289" s="4">
        <v>18.350000000000001</v>
      </c>
      <c r="J289" s="4">
        <v>65.319999999999993</v>
      </c>
    </row>
    <row r="290" spans="1:10" x14ac:dyDescent="0.35">
      <c r="A290" s="5">
        <v>46087</v>
      </c>
      <c r="B290" s="4" t="s">
        <v>3982</v>
      </c>
      <c r="C290" s="4" t="s">
        <v>3983</v>
      </c>
      <c r="D290" s="4" t="s">
        <v>11255</v>
      </c>
      <c r="E290" s="4" t="s">
        <v>4001</v>
      </c>
      <c r="F290" s="4">
        <v>18.920000000000002</v>
      </c>
      <c r="G290" s="4">
        <v>0</v>
      </c>
      <c r="H290" s="4">
        <v>-5.32</v>
      </c>
      <c r="I290" s="4">
        <v>9.7799999999999994</v>
      </c>
      <c r="J290" s="4">
        <v>23.38</v>
      </c>
    </row>
    <row r="291" spans="1:10" x14ac:dyDescent="0.35">
      <c r="A291" s="5">
        <v>46087</v>
      </c>
      <c r="B291" s="4" t="s">
        <v>3982</v>
      </c>
      <c r="C291" s="4" t="s">
        <v>3983</v>
      </c>
      <c r="D291" s="4" t="s">
        <v>10679</v>
      </c>
      <c r="E291" s="4" t="s">
        <v>4060</v>
      </c>
      <c r="F291" s="4">
        <v>23.68</v>
      </c>
      <c r="G291" s="4">
        <v>0</v>
      </c>
      <c r="H291" s="4">
        <v>-6.38</v>
      </c>
      <c r="I291" s="4">
        <v>10.73</v>
      </c>
      <c r="J291" s="4">
        <v>28.03</v>
      </c>
    </row>
    <row r="292" spans="1:10" x14ac:dyDescent="0.35">
      <c r="A292" s="5">
        <v>46087</v>
      </c>
      <c r="B292" s="4" t="s">
        <v>3982</v>
      </c>
      <c r="C292" s="4" t="s">
        <v>3983</v>
      </c>
      <c r="D292" s="4" t="s">
        <v>11198</v>
      </c>
      <c r="E292" s="4" t="s">
        <v>11409</v>
      </c>
      <c r="F292" s="4">
        <v>91.6</v>
      </c>
      <c r="G292" s="4">
        <v>0</v>
      </c>
      <c r="H292" s="4">
        <v>-20.399999999999999</v>
      </c>
      <c r="I292" s="4">
        <v>18.350000000000001</v>
      </c>
      <c r="J292" s="4">
        <v>89.55</v>
      </c>
    </row>
    <row r="293" spans="1:10" x14ac:dyDescent="0.35">
      <c r="A293" s="5">
        <v>46087</v>
      </c>
      <c r="B293" s="4" t="s">
        <v>3982</v>
      </c>
      <c r="C293" s="4" t="s">
        <v>3983</v>
      </c>
      <c r="D293" s="4" t="s">
        <v>11178</v>
      </c>
      <c r="E293" s="4" t="s">
        <v>11647</v>
      </c>
      <c r="F293" s="4">
        <v>25.52</v>
      </c>
      <c r="G293" s="4">
        <v>0</v>
      </c>
      <c r="H293" s="4">
        <v>-6.77</v>
      </c>
      <c r="I293" s="4">
        <v>11.1</v>
      </c>
      <c r="J293" s="4">
        <v>29.85</v>
      </c>
    </row>
    <row r="294" spans="1:10" x14ac:dyDescent="0.35">
      <c r="A294" s="5">
        <v>46087</v>
      </c>
      <c r="B294" s="4" t="s">
        <v>3982</v>
      </c>
      <c r="C294" s="4" t="s">
        <v>3983</v>
      </c>
      <c r="D294" s="4" t="s">
        <v>11184</v>
      </c>
      <c r="E294" s="4" t="s">
        <v>11648</v>
      </c>
      <c r="F294" s="4">
        <v>18.96</v>
      </c>
      <c r="G294" s="4">
        <v>0</v>
      </c>
      <c r="H294" s="4">
        <v>-4.22</v>
      </c>
      <c r="I294" s="4">
        <v>3.79</v>
      </c>
      <c r="J294" s="4">
        <v>18.53</v>
      </c>
    </row>
    <row r="295" spans="1:10" x14ac:dyDescent="0.35">
      <c r="A295" s="5">
        <v>46087</v>
      </c>
      <c r="B295" s="4" t="s">
        <v>3982</v>
      </c>
      <c r="C295" s="4" t="s">
        <v>3983</v>
      </c>
      <c r="D295" s="4" t="s">
        <v>10834</v>
      </c>
      <c r="E295" s="4" t="s">
        <v>3985</v>
      </c>
      <c r="F295" s="4">
        <v>13.53</v>
      </c>
      <c r="G295" s="4">
        <v>0</v>
      </c>
      <c r="H295" s="4">
        <v>-3.02</v>
      </c>
      <c r="I295" s="4">
        <v>2.71</v>
      </c>
      <c r="J295" s="4">
        <v>13.22</v>
      </c>
    </row>
    <row r="296" spans="1:10" x14ac:dyDescent="0.35">
      <c r="A296" s="5">
        <v>46087</v>
      </c>
      <c r="B296" s="4" t="s">
        <v>3982</v>
      </c>
      <c r="C296" s="4" t="s">
        <v>3983</v>
      </c>
      <c r="D296" s="4" t="s">
        <v>11174</v>
      </c>
      <c r="E296" s="4" t="s">
        <v>4096</v>
      </c>
      <c r="F296" s="4">
        <v>35.6</v>
      </c>
      <c r="G296" s="4">
        <v>0</v>
      </c>
      <c r="H296" s="4">
        <v>-9.02</v>
      </c>
      <c r="I296" s="4">
        <v>13.11</v>
      </c>
      <c r="J296" s="4">
        <v>39.69</v>
      </c>
    </row>
    <row r="297" spans="1:10" x14ac:dyDescent="0.35">
      <c r="A297" s="5">
        <v>46087</v>
      </c>
      <c r="B297" s="4" t="s">
        <v>3982</v>
      </c>
      <c r="C297" s="4" t="s">
        <v>3983</v>
      </c>
      <c r="D297" s="4" t="s">
        <v>11270</v>
      </c>
      <c r="E297" s="4" t="s">
        <v>11649</v>
      </c>
      <c r="F297" s="4">
        <v>18.420000000000002</v>
      </c>
      <c r="G297" s="4">
        <v>0</v>
      </c>
      <c r="H297" s="4">
        <v>-5.21</v>
      </c>
      <c r="I297" s="4">
        <v>9.68</v>
      </c>
      <c r="J297" s="4">
        <v>22.89</v>
      </c>
    </row>
    <row r="298" spans="1:10" x14ac:dyDescent="0.35">
      <c r="A298" s="5">
        <v>46087</v>
      </c>
      <c r="B298" s="4" t="s">
        <v>3982</v>
      </c>
      <c r="C298" s="4" t="s">
        <v>3983</v>
      </c>
      <c r="D298" s="4" t="s">
        <v>11068</v>
      </c>
      <c r="E298" s="4" t="s">
        <v>11650</v>
      </c>
      <c r="F298" s="4">
        <v>12.74</v>
      </c>
      <c r="G298" s="4">
        <v>0</v>
      </c>
      <c r="H298" s="4">
        <v>-3.96</v>
      </c>
      <c r="I298" s="4">
        <v>8.5299999999999994</v>
      </c>
      <c r="J298" s="4">
        <v>17.309999999999999</v>
      </c>
    </row>
    <row r="299" spans="1:10" x14ac:dyDescent="0.35">
      <c r="A299" s="5">
        <v>46087</v>
      </c>
      <c r="B299" s="4" t="s">
        <v>3982</v>
      </c>
      <c r="C299" s="4" t="s">
        <v>3983</v>
      </c>
      <c r="D299" s="4" t="s">
        <v>11166</v>
      </c>
      <c r="E299" s="4" t="s">
        <v>3985</v>
      </c>
      <c r="F299" s="4">
        <v>13.53</v>
      </c>
      <c r="G299" s="4">
        <v>0</v>
      </c>
      <c r="H299" s="4">
        <v>-3</v>
      </c>
      <c r="I299" s="4">
        <v>2.71</v>
      </c>
      <c r="J299" s="4">
        <v>13.24</v>
      </c>
    </row>
    <row r="300" spans="1:10" x14ac:dyDescent="0.35">
      <c r="A300" s="5">
        <v>46087</v>
      </c>
      <c r="B300" s="4" t="s">
        <v>3982</v>
      </c>
      <c r="C300" s="4" t="s">
        <v>3983</v>
      </c>
      <c r="D300" s="4" t="s">
        <v>11170</v>
      </c>
      <c r="E300" s="4" t="s">
        <v>11409</v>
      </c>
      <c r="F300" s="4">
        <v>36.64</v>
      </c>
      <c r="G300" s="4">
        <v>0</v>
      </c>
      <c r="H300" s="4">
        <v>-8.16</v>
      </c>
      <c r="I300" s="4">
        <v>7.34</v>
      </c>
      <c r="J300" s="4">
        <v>35.82</v>
      </c>
    </row>
    <row r="301" spans="1:10" x14ac:dyDescent="0.35">
      <c r="A301" s="5">
        <v>46087</v>
      </c>
      <c r="B301" s="4" t="s">
        <v>3982</v>
      </c>
      <c r="C301" s="4" t="s">
        <v>3983</v>
      </c>
      <c r="D301" s="4" t="s">
        <v>11651</v>
      </c>
      <c r="E301" s="4" t="s">
        <v>11652</v>
      </c>
      <c r="F301" s="4">
        <v>90.76</v>
      </c>
      <c r="G301" s="4">
        <v>0</v>
      </c>
      <c r="H301" s="4">
        <v>-20.18</v>
      </c>
      <c r="I301" s="4">
        <v>18.16</v>
      </c>
      <c r="J301" s="4">
        <v>88.74</v>
      </c>
    </row>
    <row r="302" spans="1:10" x14ac:dyDescent="0.35">
      <c r="A302" s="5">
        <v>46087</v>
      </c>
      <c r="B302" s="4" t="s">
        <v>3982</v>
      </c>
      <c r="C302" s="4" t="s">
        <v>3983</v>
      </c>
      <c r="D302" s="4" t="s">
        <v>11274</v>
      </c>
      <c r="E302" s="4" t="s">
        <v>11409</v>
      </c>
      <c r="F302" s="4">
        <v>18.32</v>
      </c>
      <c r="G302" s="4">
        <v>0</v>
      </c>
      <c r="H302" s="4">
        <v>-4.08</v>
      </c>
      <c r="I302" s="4">
        <v>3.67</v>
      </c>
      <c r="J302" s="4">
        <v>17.91</v>
      </c>
    </row>
    <row r="303" spans="1:10" x14ac:dyDescent="0.35">
      <c r="A303" s="5">
        <v>46087</v>
      </c>
      <c r="B303" s="4" t="s">
        <v>3982</v>
      </c>
      <c r="C303" s="4" t="s">
        <v>3983</v>
      </c>
      <c r="D303" s="4" t="s">
        <v>11180</v>
      </c>
      <c r="E303" s="4" t="s">
        <v>11653</v>
      </c>
      <c r="F303" s="4">
        <v>19.77</v>
      </c>
      <c r="G303" s="4">
        <v>0</v>
      </c>
      <c r="H303" s="4">
        <v>-4.42</v>
      </c>
      <c r="I303" s="4">
        <v>3.96</v>
      </c>
      <c r="J303" s="4">
        <v>19.309999999999999</v>
      </c>
    </row>
    <row r="304" spans="1:10" x14ac:dyDescent="0.35">
      <c r="A304" s="5">
        <v>46087</v>
      </c>
      <c r="B304" s="4" t="s">
        <v>3982</v>
      </c>
      <c r="C304" s="4" t="s">
        <v>3983</v>
      </c>
      <c r="D304" s="4" t="s">
        <v>11654</v>
      </c>
      <c r="E304" s="4" t="s">
        <v>11655</v>
      </c>
      <c r="F304" s="4">
        <v>8.7799999999999994</v>
      </c>
      <c r="G304" s="4">
        <v>0</v>
      </c>
      <c r="H304" s="4">
        <v>-1.61</v>
      </c>
      <c r="I304" s="4">
        <v>7.75</v>
      </c>
      <c r="J304" s="4">
        <v>14.92</v>
      </c>
    </row>
    <row r="305" spans="1:10" x14ac:dyDescent="0.35">
      <c r="A305" s="5">
        <v>46087</v>
      </c>
      <c r="B305" s="4" t="s">
        <v>3982</v>
      </c>
      <c r="C305" s="4" t="s">
        <v>3983</v>
      </c>
      <c r="D305" s="4" t="s">
        <v>11245</v>
      </c>
      <c r="E305" s="4" t="s">
        <v>3985</v>
      </c>
      <c r="F305" s="4">
        <v>13.53</v>
      </c>
      <c r="G305" s="4">
        <v>0</v>
      </c>
      <c r="H305" s="4">
        <v>-3.02</v>
      </c>
      <c r="I305" s="4">
        <v>2.71</v>
      </c>
      <c r="J305" s="4">
        <v>13.22</v>
      </c>
    </row>
    <row r="306" spans="1:10" x14ac:dyDescent="0.35">
      <c r="A306" s="5">
        <v>46087</v>
      </c>
      <c r="B306" s="4" t="s">
        <v>11397</v>
      </c>
      <c r="C306" s="4" t="s">
        <v>3983</v>
      </c>
      <c r="D306" s="4" t="s">
        <v>11656</v>
      </c>
      <c r="E306" s="4" t="s">
        <v>11447</v>
      </c>
      <c r="F306" s="4">
        <v>15.48</v>
      </c>
      <c r="G306" s="4">
        <v>0</v>
      </c>
      <c r="H306" s="4">
        <v>-3.82</v>
      </c>
      <c r="I306" s="4">
        <v>9.08</v>
      </c>
      <c r="J306" s="4">
        <v>20.74</v>
      </c>
    </row>
    <row r="307" spans="1:10" x14ac:dyDescent="0.35">
      <c r="A307" s="5">
        <v>46087</v>
      </c>
      <c r="B307" s="4" t="s">
        <v>11397</v>
      </c>
      <c r="C307" s="4" t="s">
        <v>3983</v>
      </c>
      <c r="D307" s="4" t="s">
        <v>11657</v>
      </c>
      <c r="E307" s="4" t="s">
        <v>11447</v>
      </c>
      <c r="F307" s="4">
        <v>5.16</v>
      </c>
      <c r="G307" s="4">
        <v>0</v>
      </c>
      <c r="H307" s="4">
        <v>-1.9</v>
      </c>
      <c r="I307" s="4">
        <v>7.02</v>
      </c>
      <c r="J307" s="4">
        <v>10.28</v>
      </c>
    </row>
    <row r="308" spans="1:10" x14ac:dyDescent="0.35">
      <c r="A308" s="5">
        <v>46087</v>
      </c>
      <c r="B308" s="4" t="s">
        <v>3982</v>
      </c>
      <c r="C308" s="4" t="s">
        <v>3983</v>
      </c>
      <c r="D308" s="4" t="s">
        <v>11267</v>
      </c>
      <c r="E308" s="4" t="s">
        <v>11409</v>
      </c>
      <c r="F308" s="4">
        <v>18.32</v>
      </c>
      <c r="G308" s="4">
        <v>0</v>
      </c>
      <c r="H308" s="4">
        <v>-4.08</v>
      </c>
      <c r="I308" s="4">
        <v>3.67</v>
      </c>
      <c r="J308" s="4">
        <v>17.91</v>
      </c>
    </row>
    <row r="309" spans="1:10" x14ac:dyDescent="0.35">
      <c r="A309" s="5">
        <v>46087</v>
      </c>
      <c r="B309" s="4" t="s">
        <v>3982</v>
      </c>
      <c r="C309" s="4" t="s">
        <v>3990</v>
      </c>
      <c r="D309" s="4" t="s">
        <v>3991</v>
      </c>
      <c r="E309" s="4" t="s">
        <v>3992</v>
      </c>
      <c r="F309" s="4">
        <v>0</v>
      </c>
      <c r="G309" s="4">
        <v>0</v>
      </c>
      <c r="H309" s="4">
        <v>0</v>
      </c>
      <c r="I309" s="4">
        <v>749.94</v>
      </c>
      <c r="J309" s="4">
        <v>749.94</v>
      </c>
    </row>
    <row r="310" spans="1:10" x14ac:dyDescent="0.35">
      <c r="A310" s="5">
        <v>46087</v>
      </c>
      <c r="B310" s="4" t="s">
        <v>3982</v>
      </c>
      <c r="C310" s="4" t="s">
        <v>3993</v>
      </c>
      <c r="D310" s="4" t="s">
        <v>3991</v>
      </c>
      <c r="E310" s="4" t="s">
        <v>3994</v>
      </c>
      <c r="F310" s="4">
        <v>0</v>
      </c>
      <c r="G310" s="4">
        <v>0</v>
      </c>
      <c r="H310" s="4">
        <v>0</v>
      </c>
      <c r="I310" s="4">
        <v>-749.94</v>
      </c>
      <c r="J310" s="4">
        <v>-749.94</v>
      </c>
    </row>
    <row r="311" spans="1:10" x14ac:dyDescent="0.35">
      <c r="A311" s="5">
        <v>46087</v>
      </c>
      <c r="B311" s="4" t="s">
        <v>3982</v>
      </c>
      <c r="C311" s="4" t="s">
        <v>3983</v>
      </c>
      <c r="D311" s="4" t="s">
        <v>11250</v>
      </c>
      <c r="E311" s="4" t="s">
        <v>3985</v>
      </c>
      <c r="F311" s="4">
        <v>13.53</v>
      </c>
      <c r="G311" s="4">
        <v>0</v>
      </c>
      <c r="H311" s="4">
        <v>-3.02</v>
      </c>
      <c r="I311" s="4">
        <v>2.71</v>
      </c>
      <c r="J311" s="4">
        <v>13.22</v>
      </c>
    </row>
    <row r="312" spans="1:10" x14ac:dyDescent="0.35">
      <c r="A312" s="5">
        <v>46087</v>
      </c>
      <c r="B312" s="4" t="s">
        <v>3982</v>
      </c>
      <c r="C312" s="4" t="s">
        <v>3983</v>
      </c>
      <c r="D312" s="4" t="s">
        <v>11124</v>
      </c>
      <c r="E312" s="4" t="s">
        <v>3985</v>
      </c>
      <c r="F312" s="4">
        <v>27.06</v>
      </c>
      <c r="G312" s="4">
        <v>0</v>
      </c>
      <c r="H312" s="4">
        <v>-6.04</v>
      </c>
      <c r="I312" s="4">
        <v>5.42</v>
      </c>
      <c r="J312" s="4">
        <v>26.44</v>
      </c>
    </row>
    <row r="313" spans="1:10" x14ac:dyDescent="0.35">
      <c r="A313" s="5">
        <v>46087</v>
      </c>
      <c r="B313" s="4" t="s">
        <v>3982</v>
      </c>
      <c r="C313" s="4" t="s">
        <v>3983</v>
      </c>
      <c r="D313" s="4" t="s">
        <v>11076</v>
      </c>
      <c r="E313" s="4" t="s">
        <v>3985</v>
      </c>
      <c r="F313" s="4">
        <v>13.53</v>
      </c>
      <c r="G313" s="4">
        <v>0</v>
      </c>
      <c r="H313" s="4">
        <v>-3.02</v>
      </c>
      <c r="I313" s="4">
        <v>2.71</v>
      </c>
      <c r="J313" s="4">
        <v>13.22</v>
      </c>
    </row>
    <row r="314" spans="1:10" x14ac:dyDescent="0.35">
      <c r="A314" s="5">
        <v>46087</v>
      </c>
      <c r="B314" s="4" t="s">
        <v>3982</v>
      </c>
      <c r="C314" s="4" t="s">
        <v>3983</v>
      </c>
      <c r="D314" s="4" t="s">
        <v>11261</v>
      </c>
      <c r="E314" s="4" t="s">
        <v>4001</v>
      </c>
      <c r="F314" s="4">
        <v>18.920000000000002</v>
      </c>
      <c r="G314" s="4">
        <v>0</v>
      </c>
      <c r="H314" s="4">
        <v>-5.32</v>
      </c>
      <c r="I314" s="4">
        <v>9.7799999999999994</v>
      </c>
      <c r="J314" s="4">
        <v>23.38</v>
      </c>
    </row>
    <row r="315" spans="1:10" x14ac:dyDescent="0.35">
      <c r="A315" s="5">
        <v>46087</v>
      </c>
      <c r="B315" s="4" t="s">
        <v>3982</v>
      </c>
      <c r="C315" s="4" t="s">
        <v>3983</v>
      </c>
      <c r="D315" s="4" t="s">
        <v>11658</v>
      </c>
      <c r="E315" s="4" t="s">
        <v>3985</v>
      </c>
      <c r="F315" s="4">
        <v>13.53</v>
      </c>
      <c r="G315" s="4">
        <v>0</v>
      </c>
      <c r="H315" s="4">
        <v>-3</v>
      </c>
      <c r="I315" s="4">
        <v>2.71</v>
      </c>
      <c r="J315" s="4">
        <v>13.24</v>
      </c>
    </row>
    <row r="316" spans="1:10" x14ac:dyDescent="0.35">
      <c r="A316" s="5">
        <v>46087</v>
      </c>
      <c r="B316" s="4" t="s">
        <v>3982</v>
      </c>
      <c r="C316" s="4" t="s">
        <v>3983</v>
      </c>
      <c r="D316" s="4" t="s">
        <v>11132</v>
      </c>
      <c r="E316" s="4" t="s">
        <v>4037</v>
      </c>
      <c r="F316" s="4">
        <v>76.16</v>
      </c>
      <c r="G316" s="4">
        <v>0</v>
      </c>
      <c r="H316" s="4">
        <v>-18.059999999999999</v>
      </c>
      <c r="I316" s="4">
        <v>21.22</v>
      </c>
      <c r="J316" s="4">
        <v>79.319999999999993</v>
      </c>
    </row>
    <row r="317" spans="1:10" x14ac:dyDescent="0.35">
      <c r="A317" s="5">
        <v>46087</v>
      </c>
      <c r="B317" s="4" t="s">
        <v>3982</v>
      </c>
      <c r="C317" s="4" t="s">
        <v>3983</v>
      </c>
      <c r="D317" s="4" t="s">
        <v>11118</v>
      </c>
      <c r="E317" s="4" t="s">
        <v>3985</v>
      </c>
      <c r="F317" s="4">
        <v>13.53</v>
      </c>
      <c r="G317" s="4">
        <v>0</v>
      </c>
      <c r="H317" s="4">
        <v>-3.02</v>
      </c>
      <c r="I317" s="4">
        <v>2.71</v>
      </c>
      <c r="J317" s="4">
        <v>13.22</v>
      </c>
    </row>
    <row r="318" spans="1:10" x14ac:dyDescent="0.35">
      <c r="A318" s="5">
        <v>46087</v>
      </c>
      <c r="B318" s="4" t="s">
        <v>3982</v>
      </c>
      <c r="C318" s="4" t="s">
        <v>3983</v>
      </c>
      <c r="D318" s="4" t="s">
        <v>10362</v>
      </c>
      <c r="E318" s="4" t="s">
        <v>11659</v>
      </c>
      <c r="F318" s="4">
        <v>40.4</v>
      </c>
      <c r="G318" s="4">
        <v>0</v>
      </c>
      <c r="H318" s="4">
        <v>-8.98</v>
      </c>
      <c r="I318" s="4">
        <v>8.08</v>
      </c>
      <c r="J318" s="4">
        <v>39.5</v>
      </c>
    </row>
    <row r="319" spans="1:10" x14ac:dyDescent="0.35">
      <c r="A319" s="5">
        <v>46087</v>
      </c>
      <c r="B319" s="4" t="s">
        <v>3982</v>
      </c>
      <c r="C319" s="4" t="s">
        <v>3983</v>
      </c>
      <c r="D319" s="4" t="s">
        <v>11092</v>
      </c>
      <c r="E319" s="4" t="s">
        <v>11425</v>
      </c>
      <c r="F319" s="4">
        <v>5.42</v>
      </c>
      <c r="G319" s="4">
        <v>0</v>
      </c>
      <c r="H319" s="4">
        <v>-2.33</v>
      </c>
      <c r="I319" s="4">
        <v>7.07</v>
      </c>
      <c r="J319" s="4">
        <v>10.16</v>
      </c>
    </row>
    <row r="320" spans="1:10" x14ac:dyDescent="0.35">
      <c r="A320" s="5">
        <v>46087</v>
      </c>
      <c r="B320" s="4" t="s">
        <v>3982</v>
      </c>
      <c r="C320" s="4" t="s">
        <v>3988</v>
      </c>
      <c r="D320" s="4" t="s">
        <v>11660</v>
      </c>
      <c r="E320" s="4" t="s">
        <v>11409</v>
      </c>
      <c r="F320" s="4">
        <v>-18.32</v>
      </c>
      <c r="G320" s="4">
        <v>0</v>
      </c>
      <c r="H320" s="4">
        <v>4.08</v>
      </c>
      <c r="I320" s="4">
        <v>-3.67</v>
      </c>
      <c r="J320" s="4">
        <v>-17.91</v>
      </c>
    </row>
    <row r="321" spans="1:10" x14ac:dyDescent="0.35">
      <c r="A321" s="5">
        <v>46087</v>
      </c>
      <c r="B321" s="4" t="s">
        <v>3982</v>
      </c>
      <c r="C321" s="4" t="s">
        <v>3983</v>
      </c>
      <c r="D321" s="4" t="s">
        <v>11066</v>
      </c>
      <c r="E321" s="4" t="s">
        <v>4000</v>
      </c>
      <c r="F321" s="4">
        <v>11.48</v>
      </c>
      <c r="G321" s="4">
        <v>0</v>
      </c>
      <c r="H321" s="4">
        <v>-3.68</v>
      </c>
      <c r="I321" s="4">
        <v>8.2899999999999991</v>
      </c>
      <c r="J321" s="4">
        <v>16.09</v>
      </c>
    </row>
    <row r="322" spans="1:10" x14ac:dyDescent="0.35">
      <c r="A322" s="5">
        <v>46087</v>
      </c>
      <c r="B322" s="4" t="s">
        <v>3982</v>
      </c>
      <c r="C322" s="4" t="s">
        <v>3983</v>
      </c>
      <c r="D322" s="4" t="s">
        <v>11128</v>
      </c>
      <c r="E322" s="4" t="s">
        <v>4001</v>
      </c>
      <c r="F322" s="4">
        <v>18.920000000000002</v>
      </c>
      <c r="G322" s="4">
        <v>0</v>
      </c>
      <c r="H322" s="4">
        <v>-5.33</v>
      </c>
      <c r="I322" s="4">
        <v>9.7799999999999994</v>
      </c>
      <c r="J322" s="4">
        <v>23.37</v>
      </c>
    </row>
    <row r="323" spans="1:10" x14ac:dyDescent="0.35">
      <c r="A323" s="5">
        <v>46087</v>
      </c>
      <c r="B323" s="4" t="s">
        <v>3982</v>
      </c>
      <c r="C323" s="4" t="s">
        <v>3983</v>
      </c>
      <c r="D323" s="4" t="s">
        <v>10825</v>
      </c>
      <c r="E323" s="4" t="s">
        <v>3985</v>
      </c>
      <c r="F323" s="4">
        <v>13.53</v>
      </c>
      <c r="G323" s="4">
        <v>0</v>
      </c>
      <c r="H323" s="4">
        <v>-3.02</v>
      </c>
      <c r="I323" s="4">
        <v>2.71</v>
      </c>
      <c r="J323" s="4">
        <v>13.22</v>
      </c>
    </row>
    <row r="324" spans="1:10" x14ac:dyDescent="0.35">
      <c r="A324" s="5">
        <v>46087</v>
      </c>
      <c r="B324" s="4" t="s">
        <v>3982</v>
      </c>
      <c r="C324" s="4" t="s">
        <v>3983</v>
      </c>
      <c r="D324" s="4" t="s">
        <v>11660</v>
      </c>
      <c r="E324" s="4" t="s">
        <v>11409</v>
      </c>
      <c r="F324" s="4">
        <v>18.32</v>
      </c>
      <c r="G324" s="4">
        <v>0</v>
      </c>
      <c r="H324" s="4">
        <v>-4.08</v>
      </c>
      <c r="I324" s="4">
        <v>3.67</v>
      </c>
      <c r="J324" s="4">
        <v>17.91</v>
      </c>
    </row>
    <row r="325" spans="1:10" x14ac:dyDescent="0.35">
      <c r="A325" s="5">
        <v>46087</v>
      </c>
      <c r="B325" s="4" t="s">
        <v>3982</v>
      </c>
      <c r="C325" s="4" t="s">
        <v>3983</v>
      </c>
      <c r="D325" s="4" t="s">
        <v>10968</v>
      </c>
      <c r="E325" s="4" t="s">
        <v>3998</v>
      </c>
      <c r="F325" s="4">
        <v>11.41</v>
      </c>
      <c r="G325" s="4">
        <v>0</v>
      </c>
      <c r="H325" s="4">
        <v>-3.65</v>
      </c>
      <c r="I325" s="4">
        <v>8.27</v>
      </c>
      <c r="J325" s="4">
        <v>16.03</v>
      </c>
    </row>
    <row r="326" spans="1:10" x14ac:dyDescent="0.35">
      <c r="A326" s="5">
        <v>46087</v>
      </c>
      <c r="B326" s="4" t="s">
        <v>3982</v>
      </c>
      <c r="C326" s="4" t="s">
        <v>3983</v>
      </c>
      <c r="D326" s="4" t="s">
        <v>11126</v>
      </c>
      <c r="E326" s="4" t="s">
        <v>3985</v>
      </c>
      <c r="F326" s="4">
        <v>13.53</v>
      </c>
      <c r="G326" s="4">
        <v>0</v>
      </c>
      <c r="H326" s="4">
        <v>-3.02</v>
      </c>
      <c r="I326" s="4">
        <v>2.71</v>
      </c>
      <c r="J326" s="4">
        <v>13.22</v>
      </c>
    </row>
    <row r="327" spans="1:10" x14ac:dyDescent="0.35">
      <c r="A327" s="5">
        <v>46086</v>
      </c>
      <c r="B327" s="4" t="s">
        <v>3982</v>
      </c>
      <c r="C327" s="4" t="s">
        <v>3983</v>
      </c>
      <c r="D327" s="4" t="s">
        <v>11112</v>
      </c>
      <c r="E327" s="4" t="e">
        <f>-LILLE Suprem Fit Extra+ Incontinence mo...</f>
        <v>#NAME?</v>
      </c>
      <c r="F327" s="4">
        <v>19.77</v>
      </c>
      <c r="G327" s="4">
        <v>0</v>
      </c>
      <c r="H327" s="4">
        <v>-4.4000000000000004</v>
      </c>
      <c r="I327" s="4">
        <v>3.96</v>
      </c>
      <c r="J327" s="4">
        <v>19.329999999999998</v>
      </c>
    </row>
    <row r="328" spans="1:10" x14ac:dyDescent="0.35">
      <c r="A328" s="5">
        <v>46086</v>
      </c>
      <c r="B328" s="4" t="s">
        <v>3982</v>
      </c>
      <c r="C328" s="4" t="s">
        <v>3983</v>
      </c>
      <c r="D328" s="4" t="s">
        <v>11661</v>
      </c>
      <c r="E328" s="4" t="s">
        <v>4065</v>
      </c>
      <c r="F328" s="4">
        <v>16.43</v>
      </c>
      <c r="G328" s="4">
        <v>0</v>
      </c>
      <c r="H328" s="4">
        <v>-4.7699999999999996</v>
      </c>
      <c r="I328" s="4">
        <v>9.2799999999999994</v>
      </c>
      <c r="J328" s="4">
        <v>20.94</v>
      </c>
    </row>
    <row r="329" spans="1:10" x14ac:dyDescent="0.35">
      <c r="A329" s="5">
        <v>46086</v>
      </c>
      <c r="B329" s="4" t="s">
        <v>3982</v>
      </c>
      <c r="C329" s="4" t="s">
        <v>3983</v>
      </c>
      <c r="D329" s="4" t="s">
        <v>11101</v>
      </c>
      <c r="E329" s="4" t="s">
        <v>11489</v>
      </c>
      <c r="F329" s="4">
        <v>80.2</v>
      </c>
      <c r="G329" s="4">
        <v>0</v>
      </c>
      <c r="H329" s="4">
        <v>-17.850000000000001</v>
      </c>
      <c r="I329" s="4">
        <v>16.04</v>
      </c>
      <c r="J329" s="4">
        <v>78.39</v>
      </c>
    </row>
    <row r="330" spans="1:10" x14ac:dyDescent="0.35">
      <c r="A330" s="5">
        <v>46086</v>
      </c>
      <c r="B330" s="4" t="s">
        <v>3982</v>
      </c>
      <c r="C330" s="4" t="s">
        <v>3983</v>
      </c>
      <c r="D330" s="4" t="s">
        <v>11072</v>
      </c>
      <c r="E330" s="4" t="s">
        <v>11442</v>
      </c>
      <c r="F330" s="4">
        <v>14.37</v>
      </c>
      <c r="G330" s="4">
        <v>0</v>
      </c>
      <c r="H330" s="4">
        <v>-4.29</v>
      </c>
      <c r="I330" s="4">
        <v>8.86</v>
      </c>
      <c r="J330" s="4">
        <v>18.940000000000001</v>
      </c>
    </row>
    <row r="331" spans="1:10" x14ac:dyDescent="0.35">
      <c r="A331" s="5">
        <v>46086</v>
      </c>
      <c r="B331" s="4" t="s">
        <v>3982</v>
      </c>
      <c r="C331" s="4" t="s">
        <v>3983</v>
      </c>
      <c r="D331" s="4" t="s">
        <v>10978</v>
      </c>
      <c r="E331" s="4" t="s">
        <v>11491</v>
      </c>
      <c r="F331" s="4">
        <v>5.59</v>
      </c>
      <c r="G331" s="4">
        <v>0</v>
      </c>
      <c r="H331" s="4">
        <v>-1.25</v>
      </c>
      <c r="I331" s="4">
        <v>7.11</v>
      </c>
      <c r="J331" s="4">
        <v>11.45</v>
      </c>
    </row>
    <row r="332" spans="1:10" x14ac:dyDescent="0.35">
      <c r="A332" s="5">
        <v>46086</v>
      </c>
      <c r="B332" s="4" t="s">
        <v>3982</v>
      </c>
      <c r="C332" s="4" t="s">
        <v>3983</v>
      </c>
      <c r="D332" s="4" t="s">
        <v>11122</v>
      </c>
      <c r="E332" s="4" t="s">
        <v>4013</v>
      </c>
      <c r="F332" s="4">
        <v>8.4700000000000006</v>
      </c>
      <c r="G332" s="4">
        <v>0</v>
      </c>
      <c r="H332" s="4">
        <v>-3</v>
      </c>
      <c r="I332" s="4">
        <v>7.68</v>
      </c>
      <c r="J332" s="4">
        <v>13.15</v>
      </c>
    </row>
    <row r="333" spans="1:10" x14ac:dyDescent="0.35">
      <c r="A333" s="5">
        <v>46086</v>
      </c>
      <c r="B333" s="4" t="s">
        <v>3982</v>
      </c>
      <c r="C333" s="4" t="s">
        <v>3983</v>
      </c>
      <c r="D333" s="4" t="s">
        <v>11062</v>
      </c>
      <c r="E333" s="4" t="s">
        <v>11662</v>
      </c>
      <c r="F333" s="4">
        <v>97.68</v>
      </c>
      <c r="G333" s="4">
        <v>0</v>
      </c>
      <c r="H333" s="4">
        <v>-21.74</v>
      </c>
      <c r="I333" s="4">
        <v>19.54</v>
      </c>
      <c r="J333" s="4">
        <v>95.48</v>
      </c>
    </row>
    <row r="334" spans="1:10" x14ac:dyDescent="0.35">
      <c r="A334" s="5">
        <v>46086</v>
      </c>
      <c r="B334" s="4" t="s">
        <v>3982</v>
      </c>
      <c r="C334" s="4" t="s">
        <v>3983</v>
      </c>
      <c r="D334" s="4" t="s">
        <v>10984</v>
      </c>
      <c r="E334" s="4" t="s">
        <v>11425</v>
      </c>
      <c r="F334" s="4">
        <v>16.260000000000002</v>
      </c>
      <c r="G334" s="4">
        <v>0</v>
      </c>
      <c r="H334" s="4">
        <v>-2.54</v>
      </c>
      <c r="I334" s="4">
        <v>9.23</v>
      </c>
      <c r="J334" s="4">
        <v>22.95</v>
      </c>
    </row>
    <row r="335" spans="1:10" x14ac:dyDescent="0.35">
      <c r="A335" s="5">
        <v>46086</v>
      </c>
      <c r="B335" s="4" t="s">
        <v>3982</v>
      </c>
      <c r="C335" s="4" t="s">
        <v>3983</v>
      </c>
      <c r="D335" s="4" t="s">
        <v>11009</v>
      </c>
      <c r="E335" s="4" t="s">
        <v>11663</v>
      </c>
      <c r="F335" s="4">
        <v>22.14</v>
      </c>
      <c r="G335" s="4">
        <v>0</v>
      </c>
      <c r="H335" s="4">
        <v>-6.03</v>
      </c>
      <c r="I335" s="4">
        <v>10.42</v>
      </c>
      <c r="J335" s="4">
        <v>26.53</v>
      </c>
    </row>
    <row r="336" spans="1:10" x14ac:dyDescent="0.35">
      <c r="A336" s="5">
        <v>46086</v>
      </c>
      <c r="B336" s="4" t="s">
        <v>3982</v>
      </c>
      <c r="C336" s="4" t="s">
        <v>3983</v>
      </c>
      <c r="D336" s="4" t="s">
        <v>11114</v>
      </c>
      <c r="E336" s="4" t="s">
        <v>3985</v>
      </c>
      <c r="F336" s="4">
        <v>13.53</v>
      </c>
      <c r="G336" s="4">
        <v>0</v>
      </c>
      <c r="H336" s="4">
        <v>-3.02</v>
      </c>
      <c r="I336" s="4">
        <v>2.71</v>
      </c>
      <c r="J336" s="4">
        <v>13.22</v>
      </c>
    </row>
    <row r="337" spans="1:10" x14ac:dyDescent="0.35">
      <c r="A337" s="5">
        <v>46086</v>
      </c>
      <c r="B337" s="4" t="s">
        <v>3982</v>
      </c>
      <c r="C337" s="4" t="s">
        <v>3983</v>
      </c>
      <c r="D337" s="4" t="s">
        <v>11097</v>
      </c>
      <c r="E337" s="4" t="s">
        <v>4020</v>
      </c>
      <c r="F337" s="4">
        <v>21.38</v>
      </c>
      <c r="G337" s="4">
        <v>0</v>
      </c>
      <c r="H337" s="4">
        <v>-5.86</v>
      </c>
      <c r="I337" s="4">
        <v>10.27</v>
      </c>
      <c r="J337" s="4">
        <v>25.79</v>
      </c>
    </row>
    <row r="338" spans="1:10" x14ac:dyDescent="0.35">
      <c r="A338" s="5">
        <v>46086</v>
      </c>
      <c r="B338" s="4" t="s">
        <v>3982</v>
      </c>
      <c r="C338" s="4" t="s">
        <v>3983</v>
      </c>
      <c r="D338" s="4" t="s">
        <v>11108</v>
      </c>
      <c r="E338" s="4" t="s">
        <v>3985</v>
      </c>
      <c r="F338" s="4">
        <v>13.53</v>
      </c>
      <c r="G338" s="4">
        <v>0</v>
      </c>
      <c r="H338" s="4">
        <v>-3.02</v>
      </c>
      <c r="I338" s="4">
        <v>2.71</v>
      </c>
      <c r="J338" s="4">
        <v>13.22</v>
      </c>
    </row>
    <row r="339" spans="1:10" x14ac:dyDescent="0.35">
      <c r="A339" s="5">
        <v>46086</v>
      </c>
      <c r="B339" s="4" t="s">
        <v>3982</v>
      </c>
      <c r="C339" s="4" t="s">
        <v>3983</v>
      </c>
      <c r="D339" s="4" t="s">
        <v>10996</v>
      </c>
      <c r="E339" s="4" t="s">
        <v>4020</v>
      </c>
      <c r="F339" s="4">
        <v>11.62</v>
      </c>
      <c r="G339" s="4">
        <v>0</v>
      </c>
      <c r="H339" s="4">
        <v>-3.7</v>
      </c>
      <c r="I339" s="4">
        <v>8.31</v>
      </c>
      <c r="J339" s="4">
        <v>16.23</v>
      </c>
    </row>
    <row r="340" spans="1:10" x14ac:dyDescent="0.35">
      <c r="A340" s="5">
        <v>46086</v>
      </c>
      <c r="B340" s="4" t="s">
        <v>3982</v>
      </c>
      <c r="C340" s="4" t="s">
        <v>3983</v>
      </c>
      <c r="D340" s="4" t="s">
        <v>11086</v>
      </c>
      <c r="E340" s="4" t="s">
        <v>4001</v>
      </c>
      <c r="F340" s="4">
        <v>28.89</v>
      </c>
      <c r="G340" s="4">
        <v>0</v>
      </c>
      <c r="H340" s="4">
        <v>-7.54</v>
      </c>
      <c r="I340" s="4">
        <v>11.78</v>
      </c>
      <c r="J340" s="4">
        <v>33.130000000000003</v>
      </c>
    </row>
    <row r="341" spans="1:10" x14ac:dyDescent="0.35">
      <c r="A341" s="5">
        <v>46086</v>
      </c>
      <c r="B341" s="4" t="s">
        <v>3982</v>
      </c>
      <c r="C341" s="4" t="s">
        <v>3983</v>
      </c>
      <c r="D341" s="4" t="s">
        <v>10001</v>
      </c>
      <c r="E341" s="4" t="s">
        <v>3985</v>
      </c>
      <c r="F341" s="4">
        <v>13.53</v>
      </c>
      <c r="G341" s="4">
        <v>0</v>
      </c>
      <c r="H341" s="4">
        <v>-3.02</v>
      </c>
      <c r="I341" s="4">
        <v>2.71</v>
      </c>
      <c r="J341" s="4">
        <v>13.22</v>
      </c>
    </row>
    <row r="342" spans="1:10" x14ac:dyDescent="0.35">
      <c r="A342" s="5">
        <v>46086</v>
      </c>
      <c r="B342" s="4" t="s">
        <v>3982</v>
      </c>
      <c r="C342" s="4" t="s">
        <v>3983</v>
      </c>
      <c r="D342" s="4" t="s">
        <v>11080</v>
      </c>
      <c r="E342" s="4" t="s">
        <v>4001</v>
      </c>
      <c r="F342" s="4">
        <v>18.920000000000002</v>
      </c>
      <c r="G342" s="4">
        <v>0</v>
      </c>
      <c r="H342" s="4">
        <v>-5.33</v>
      </c>
      <c r="I342" s="4">
        <v>9.7799999999999994</v>
      </c>
      <c r="J342" s="4">
        <v>23.37</v>
      </c>
    </row>
    <row r="343" spans="1:10" x14ac:dyDescent="0.35">
      <c r="A343" s="5">
        <v>46086</v>
      </c>
      <c r="B343" s="4" t="s">
        <v>11397</v>
      </c>
      <c r="C343" s="4" t="s">
        <v>3983</v>
      </c>
      <c r="D343" s="4" t="s">
        <v>11664</v>
      </c>
      <c r="E343" s="4" t="s">
        <v>4004</v>
      </c>
      <c r="F343" s="4">
        <v>94.32</v>
      </c>
      <c r="G343" s="4">
        <v>0</v>
      </c>
      <c r="H343" s="4">
        <v>-21.45</v>
      </c>
      <c r="I343" s="4">
        <v>24.86</v>
      </c>
      <c r="J343" s="4">
        <v>97.73</v>
      </c>
    </row>
    <row r="344" spans="1:10" x14ac:dyDescent="0.35">
      <c r="A344" s="5">
        <v>46086</v>
      </c>
      <c r="B344" s="4" t="s">
        <v>3982</v>
      </c>
      <c r="C344" s="4" t="s">
        <v>3983</v>
      </c>
      <c r="D344" s="4" t="s">
        <v>11060</v>
      </c>
      <c r="E344" s="4" t="s">
        <v>3985</v>
      </c>
      <c r="F344" s="4">
        <v>13.53</v>
      </c>
      <c r="G344" s="4">
        <v>0</v>
      </c>
      <c r="H344" s="4">
        <v>-3.02</v>
      </c>
      <c r="I344" s="4">
        <v>2.71</v>
      </c>
      <c r="J344" s="4">
        <v>13.22</v>
      </c>
    </row>
    <row r="345" spans="1:10" x14ac:dyDescent="0.35">
      <c r="A345" s="5">
        <v>46086</v>
      </c>
      <c r="B345" s="4" t="s">
        <v>3982</v>
      </c>
      <c r="C345" s="4" t="s">
        <v>3983</v>
      </c>
      <c r="D345" s="4" t="s">
        <v>11665</v>
      </c>
      <c r="E345" s="4" t="s">
        <v>11612</v>
      </c>
      <c r="F345" s="4">
        <v>13.55</v>
      </c>
      <c r="G345" s="4">
        <v>0</v>
      </c>
      <c r="H345" s="4">
        <v>-3.02</v>
      </c>
      <c r="I345" s="4">
        <v>2.71</v>
      </c>
      <c r="J345" s="4">
        <v>13.24</v>
      </c>
    </row>
    <row r="346" spans="1:10" x14ac:dyDescent="0.35">
      <c r="A346" s="5">
        <v>46086</v>
      </c>
      <c r="B346" s="4" t="s">
        <v>3982</v>
      </c>
      <c r="C346" s="4" t="s">
        <v>3983</v>
      </c>
      <c r="D346" s="4" t="s">
        <v>11094</v>
      </c>
      <c r="E346" s="4" t="s">
        <v>11489</v>
      </c>
      <c r="F346" s="4">
        <v>80.2</v>
      </c>
      <c r="G346" s="4">
        <v>0</v>
      </c>
      <c r="H346" s="4">
        <v>-17.829999999999998</v>
      </c>
      <c r="I346" s="4">
        <v>16.04</v>
      </c>
      <c r="J346" s="4">
        <v>78.41</v>
      </c>
    </row>
    <row r="347" spans="1:10" x14ac:dyDescent="0.35">
      <c r="A347" s="5">
        <v>46086</v>
      </c>
      <c r="B347" s="4" t="s">
        <v>3982</v>
      </c>
      <c r="C347" s="4" t="s">
        <v>3983</v>
      </c>
      <c r="D347" s="4" t="s">
        <v>11116</v>
      </c>
      <c r="E347" s="4" t="s">
        <v>3985</v>
      </c>
      <c r="F347" s="4">
        <v>13.53</v>
      </c>
      <c r="G347" s="4">
        <v>0</v>
      </c>
      <c r="H347" s="4">
        <v>-3</v>
      </c>
      <c r="I347" s="4">
        <v>2.71</v>
      </c>
      <c r="J347" s="4">
        <v>13.24</v>
      </c>
    </row>
    <row r="348" spans="1:10" x14ac:dyDescent="0.35">
      <c r="A348" s="5">
        <v>46086</v>
      </c>
      <c r="B348" s="4" t="s">
        <v>11397</v>
      </c>
      <c r="C348" s="4" t="s">
        <v>3983</v>
      </c>
      <c r="D348" s="4" t="s">
        <v>11666</v>
      </c>
      <c r="E348" s="4" t="s">
        <v>11447</v>
      </c>
      <c r="F348" s="4">
        <v>20.64</v>
      </c>
      <c r="G348" s="4">
        <v>0</v>
      </c>
      <c r="H348" s="4">
        <v>-4.79</v>
      </c>
      <c r="I348" s="4">
        <v>10.11</v>
      </c>
      <c r="J348" s="4">
        <v>25.96</v>
      </c>
    </row>
    <row r="349" spans="1:10" x14ac:dyDescent="0.35">
      <c r="A349" s="5">
        <v>46086</v>
      </c>
      <c r="B349" s="4" t="s">
        <v>3982</v>
      </c>
      <c r="C349" s="4" t="s">
        <v>3983</v>
      </c>
      <c r="D349" s="4" t="s">
        <v>11084</v>
      </c>
      <c r="E349" s="4" t="s">
        <v>4012</v>
      </c>
      <c r="F349" s="4">
        <v>14.16</v>
      </c>
      <c r="G349" s="4">
        <v>0</v>
      </c>
      <c r="H349" s="4">
        <v>-3.15</v>
      </c>
      <c r="I349" s="4">
        <v>2.83</v>
      </c>
      <c r="J349" s="4">
        <v>13.84</v>
      </c>
    </row>
    <row r="350" spans="1:10" x14ac:dyDescent="0.35">
      <c r="A350" s="5">
        <v>46086</v>
      </c>
      <c r="B350" s="4" t="s">
        <v>3982</v>
      </c>
      <c r="C350" s="4" t="s">
        <v>3993</v>
      </c>
      <c r="D350" s="4" t="s">
        <v>3991</v>
      </c>
      <c r="E350" s="4" t="s">
        <v>3994</v>
      </c>
      <c r="F350" s="4">
        <v>0</v>
      </c>
      <c r="G350" s="4">
        <v>0</v>
      </c>
      <c r="H350" s="4">
        <v>0</v>
      </c>
      <c r="I350" s="4">
        <v>-749.94</v>
      </c>
      <c r="J350" s="4">
        <v>-749.94</v>
      </c>
    </row>
    <row r="351" spans="1:10" x14ac:dyDescent="0.35">
      <c r="A351" s="5">
        <v>46086</v>
      </c>
      <c r="B351" s="4" t="s">
        <v>3982</v>
      </c>
      <c r="C351" s="4" t="s">
        <v>3990</v>
      </c>
      <c r="D351" s="4" t="s">
        <v>3991</v>
      </c>
      <c r="E351" s="4" t="s">
        <v>3992</v>
      </c>
      <c r="F351" s="4">
        <v>0</v>
      </c>
      <c r="G351" s="4">
        <v>0</v>
      </c>
      <c r="H351" s="4">
        <v>0</v>
      </c>
      <c r="I351" s="4">
        <v>749.94</v>
      </c>
      <c r="J351" s="4">
        <v>749.94</v>
      </c>
    </row>
    <row r="352" spans="1:10" x14ac:dyDescent="0.35">
      <c r="A352" s="5">
        <v>46086</v>
      </c>
      <c r="B352" s="4" t="s">
        <v>3982</v>
      </c>
      <c r="C352" s="4" t="s">
        <v>3983</v>
      </c>
      <c r="D352" s="4" t="s">
        <v>11120</v>
      </c>
      <c r="E352" s="4" t="s">
        <v>3985</v>
      </c>
      <c r="F352" s="4">
        <v>13.53</v>
      </c>
      <c r="G352" s="4">
        <v>0</v>
      </c>
      <c r="H352" s="4">
        <v>-3</v>
      </c>
      <c r="I352" s="4">
        <v>2.71</v>
      </c>
      <c r="J352" s="4">
        <v>13.24</v>
      </c>
    </row>
    <row r="353" spans="1:10" x14ac:dyDescent="0.35">
      <c r="A353" s="5">
        <v>46086</v>
      </c>
      <c r="B353" s="4" t="s">
        <v>3982</v>
      </c>
      <c r="C353" s="4" t="s">
        <v>3983</v>
      </c>
      <c r="D353" s="4" t="s">
        <v>11090</v>
      </c>
      <c r="E353" s="4" t="s">
        <v>3985</v>
      </c>
      <c r="F353" s="4">
        <v>13.53</v>
      </c>
      <c r="G353" s="4">
        <v>0</v>
      </c>
      <c r="H353" s="4">
        <v>-3.02</v>
      </c>
      <c r="I353" s="4">
        <v>2.71</v>
      </c>
      <c r="J353" s="4">
        <v>13.22</v>
      </c>
    </row>
    <row r="354" spans="1:10" x14ac:dyDescent="0.35">
      <c r="A354" s="5">
        <v>46086</v>
      </c>
      <c r="B354" s="4" t="s">
        <v>3982</v>
      </c>
      <c r="C354" s="4" t="s">
        <v>3983</v>
      </c>
      <c r="D354" s="4" t="s">
        <v>10765</v>
      </c>
      <c r="E354" s="4" t="s">
        <v>3998</v>
      </c>
      <c r="F354" s="4">
        <v>109.21</v>
      </c>
      <c r="G354" s="4">
        <v>0</v>
      </c>
      <c r="H354" s="4">
        <v>-25.37</v>
      </c>
      <c r="I354" s="4">
        <v>27.87</v>
      </c>
      <c r="J354" s="4">
        <v>111.71</v>
      </c>
    </row>
    <row r="355" spans="1:10" x14ac:dyDescent="0.35">
      <c r="A355" s="5">
        <v>46086</v>
      </c>
      <c r="B355" s="4" t="s">
        <v>3982</v>
      </c>
      <c r="C355" s="4" t="s">
        <v>3983</v>
      </c>
      <c r="D355" s="4" t="s">
        <v>11070</v>
      </c>
      <c r="E355" s="4" t="s">
        <v>3985</v>
      </c>
      <c r="F355" s="4">
        <v>13.53</v>
      </c>
      <c r="G355" s="4">
        <v>0</v>
      </c>
      <c r="H355" s="4">
        <v>-3.02</v>
      </c>
      <c r="I355" s="4">
        <v>2.71</v>
      </c>
      <c r="J355" s="4">
        <v>13.22</v>
      </c>
    </row>
    <row r="356" spans="1:10" x14ac:dyDescent="0.35">
      <c r="A356" s="5">
        <v>46086</v>
      </c>
      <c r="B356" s="4" t="s">
        <v>3982</v>
      </c>
      <c r="C356" s="4" t="s">
        <v>3983</v>
      </c>
      <c r="D356" s="4" t="s">
        <v>447</v>
      </c>
      <c r="E356" s="4" t="s">
        <v>11667</v>
      </c>
      <c r="F356" s="4">
        <v>59.14</v>
      </c>
      <c r="G356" s="4">
        <v>0</v>
      </c>
      <c r="H356" s="4">
        <v>-13.84</v>
      </c>
      <c r="I356" s="4">
        <v>17.809999999999999</v>
      </c>
      <c r="J356" s="4">
        <v>63.11</v>
      </c>
    </row>
    <row r="357" spans="1:10" x14ac:dyDescent="0.35">
      <c r="A357" s="5">
        <v>46086</v>
      </c>
      <c r="B357" s="4" t="s">
        <v>3982</v>
      </c>
      <c r="C357" s="4" t="s">
        <v>3983</v>
      </c>
      <c r="D357" s="4" t="s">
        <v>10953</v>
      </c>
      <c r="E357" s="4" t="s">
        <v>4075</v>
      </c>
      <c r="F357" s="4">
        <v>52.8</v>
      </c>
      <c r="G357" s="4">
        <v>0</v>
      </c>
      <c r="H357" s="4">
        <v>-12.85</v>
      </c>
      <c r="I357" s="4">
        <v>16.55</v>
      </c>
      <c r="J357" s="4">
        <v>56.5</v>
      </c>
    </row>
    <row r="358" spans="1:10" x14ac:dyDescent="0.35">
      <c r="A358" s="5">
        <v>46086</v>
      </c>
      <c r="B358" s="4" t="s">
        <v>3982</v>
      </c>
      <c r="C358" s="4" t="s">
        <v>3983</v>
      </c>
      <c r="D358" s="4" t="s">
        <v>10807</v>
      </c>
      <c r="E358" s="4" t="s">
        <v>11524</v>
      </c>
      <c r="F358" s="4">
        <v>24.43</v>
      </c>
      <c r="G358" s="4">
        <v>0</v>
      </c>
      <c r="H358" s="4">
        <v>-5.44</v>
      </c>
      <c r="I358" s="4">
        <v>4.8899999999999997</v>
      </c>
      <c r="J358" s="4">
        <v>23.88</v>
      </c>
    </row>
    <row r="359" spans="1:10" x14ac:dyDescent="0.35">
      <c r="A359" s="5">
        <v>46086</v>
      </c>
      <c r="B359" s="4" t="s">
        <v>3982</v>
      </c>
      <c r="C359" s="4" t="s">
        <v>3983</v>
      </c>
      <c r="D359" s="4" t="s">
        <v>11005</v>
      </c>
      <c r="E359" s="4" t="s">
        <v>4122</v>
      </c>
      <c r="F359" s="4">
        <v>11.05</v>
      </c>
      <c r="G359" s="4">
        <v>0</v>
      </c>
      <c r="H359" s="4">
        <v>-3.56</v>
      </c>
      <c r="I359" s="4">
        <v>8.1999999999999993</v>
      </c>
      <c r="J359" s="4">
        <v>15.69</v>
      </c>
    </row>
    <row r="360" spans="1:10" x14ac:dyDescent="0.35">
      <c r="A360" s="5">
        <v>46086</v>
      </c>
      <c r="B360" s="4" t="s">
        <v>3982</v>
      </c>
      <c r="C360" s="4" t="s">
        <v>3983</v>
      </c>
      <c r="D360" s="4" t="s">
        <v>11007</v>
      </c>
      <c r="E360" s="4" t="s">
        <v>11425</v>
      </c>
      <c r="F360" s="4">
        <v>10.84</v>
      </c>
      <c r="G360" s="4">
        <v>0</v>
      </c>
      <c r="H360" s="4">
        <v>-1.89</v>
      </c>
      <c r="I360" s="4">
        <v>8.15</v>
      </c>
      <c r="J360" s="4">
        <v>17.100000000000001</v>
      </c>
    </row>
    <row r="361" spans="1:10" x14ac:dyDescent="0.35">
      <c r="A361" s="5">
        <v>46086</v>
      </c>
      <c r="B361" s="4" t="s">
        <v>3982</v>
      </c>
      <c r="C361" s="4" t="s">
        <v>3983</v>
      </c>
      <c r="D361" s="4" t="s">
        <v>10955</v>
      </c>
      <c r="E361" s="4" t="s">
        <v>3985</v>
      </c>
      <c r="F361" s="4">
        <v>13.53</v>
      </c>
      <c r="G361" s="4">
        <v>0</v>
      </c>
      <c r="H361" s="4">
        <v>-3</v>
      </c>
      <c r="I361" s="4">
        <v>2.71</v>
      </c>
      <c r="J361" s="4">
        <v>13.24</v>
      </c>
    </row>
    <row r="362" spans="1:10" x14ac:dyDescent="0.35">
      <c r="A362" s="5">
        <v>46086</v>
      </c>
      <c r="B362" s="4" t="s">
        <v>3982</v>
      </c>
      <c r="C362" s="4" t="s">
        <v>3983</v>
      </c>
      <c r="D362" s="4" t="s">
        <v>10976</v>
      </c>
      <c r="E362" s="4" t="s">
        <v>4013</v>
      </c>
      <c r="F362" s="4">
        <v>9.17</v>
      </c>
      <c r="G362" s="4">
        <v>0</v>
      </c>
      <c r="H362" s="4">
        <v>-3.15</v>
      </c>
      <c r="I362" s="4">
        <v>7.83</v>
      </c>
      <c r="J362" s="4">
        <v>13.85</v>
      </c>
    </row>
    <row r="363" spans="1:10" x14ac:dyDescent="0.35">
      <c r="A363" s="5">
        <v>46086</v>
      </c>
      <c r="B363" s="4" t="s">
        <v>3982</v>
      </c>
      <c r="C363" s="4" t="s">
        <v>3983</v>
      </c>
      <c r="D363" s="4" t="s">
        <v>10852</v>
      </c>
      <c r="E363" s="4" t="s">
        <v>11668</v>
      </c>
      <c r="F363" s="4">
        <v>14.16</v>
      </c>
      <c r="G363" s="4">
        <v>0</v>
      </c>
      <c r="H363" s="4">
        <v>-3.16</v>
      </c>
      <c r="I363" s="4">
        <v>2.83</v>
      </c>
      <c r="J363" s="4">
        <v>13.83</v>
      </c>
    </row>
    <row r="364" spans="1:10" x14ac:dyDescent="0.35">
      <c r="A364" s="5">
        <v>46086</v>
      </c>
      <c r="B364" s="4" t="s">
        <v>3982</v>
      </c>
      <c r="C364" s="4" t="s">
        <v>3983</v>
      </c>
      <c r="D364" s="4" t="s">
        <v>10944</v>
      </c>
      <c r="E364" s="4" t="s">
        <v>4089</v>
      </c>
      <c r="F364" s="4">
        <v>21.38</v>
      </c>
      <c r="G364" s="4">
        <v>0</v>
      </c>
      <c r="H364" s="4">
        <v>-5.87</v>
      </c>
      <c r="I364" s="4">
        <v>10.27</v>
      </c>
      <c r="J364" s="4">
        <v>25.78</v>
      </c>
    </row>
    <row r="365" spans="1:10" x14ac:dyDescent="0.35">
      <c r="A365" s="5">
        <v>46086</v>
      </c>
      <c r="B365" s="4" t="s">
        <v>3982</v>
      </c>
      <c r="C365" s="4" t="s">
        <v>3983</v>
      </c>
      <c r="D365" s="4" t="s">
        <v>10721</v>
      </c>
      <c r="E365" s="4" t="s">
        <v>3985</v>
      </c>
      <c r="F365" s="4">
        <v>13.53</v>
      </c>
      <c r="G365" s="4">
        <v>0</v>
      </c>
      <c r="H365" s="4">
        <v>-3.02</v>
      </c>
      <c r="I365" s="4">
        <v>2.71</v>
      </c>
      <c r="J365" s="4">
        <v>13.22</v>
      </c>
    </row>
    <row r="366" spans="1:10" x14ac:dyDescent="0.35">
      <c r="A366" s="5">
        <v>46086</v>
      </c>
      <c r="B366" s="4" t="s">
        <v>3982</v>
      </c>
      <c r="C366" s="4" t="s">
        <v>3983</v>
      </c>
      <c r="D366" s="4" t="s">
        <v>10785</v>
      </c>
      <c r="E366" s="4" t="s">
        <v>3985</v>
      </c>
      <c r="F366" s="4">
        <v>13.53</v>
      </c>
      <c r="G366" s="4">
        <v>0</v>
      </c>
      <c r="H366" s="4">
        <v>-3</v>
      </c>
      <c r="I366" s="4">
        <v>2.71</v>
      </c>
      <c r="J366" s="4">
        <v>13.24</v>
      </c>
    </row>
    <row r="367" spans="1:10" x14ac:dyDescent="0.35">
      <c r="A367" s="5">
        <v>46086</v>
      </c>
      <c r="B367" s="4" t="s">
        <v>3982</v>
      </c>
      <c r="C367" s="4" t="s">
        <v>3983</v>
      </c>
      <c r="D367" s="4" t="s">
        <v>11669</v>
      </c>
      <c r="E367" s="4" t="s">
        <v>11670</v>
      </c>
      <c r="F367" s="4">
        <v>5.13</v>
      </c>
      <c r="G367" s="4">
        <v>0</v>
      </c>
      <c r="H367" s="4">
        <v>-2.25</v>
      </c>
      <c r="I367" s="4">
        <v>7.02</v>
      </c>
      <c r="J367" s="4">
        <v>9.9</v>
      </c>
    </row>
    <row r="368" spans="1:10" x14ac:dyDescent="0.35">
      <c r="A368" s="5">
        <v>46086</v>
      </c>
      <c r="B368" s="4" t="s">
        <v>3982</v>
      </c>
      <c r="C368" s="4" t="s">
        <v>3983</v>
      </c>
      <c r="D368" s="4" t="s">
        <v>10741</v>
      </c>
      <c r="E368" s="4" t="s">
        <v>4001</v>
      </c>
      <c r="F368" s="4">
        <v>17.97</v>
      </c>
      <c r="G368" s="4">
        <v>0</v>
      </c>
      <c r="H368" s="4">
        <v>-5.1100000000000003</v>
      </c>
      <c r="I368" s="4">
        <v>9.59</v>
      </c>
      <c r="J368" s="4">
        <v>22.45</v>
      </c>
    </row>
    <row r="369" spans="1:10" x14ac:dyDescent="0.35">
      <c r="A369" s="5">
        <v>46086</v>
      </c>
      <c r="B369" s="4" t="s">
        <v>3982</v>
      </c>
      <c r="C369" s="4" t="s">
        <v>3983</v>
      </c>
      <c r="D369" s="4" t="s">
        <v>10874</v>
      </c>
      <c r="E369" s="4" t="s">
        <v>4013</v>
      </c>
      <c r="F369" s="4">
        <v>9.17</v>
      </c>
      <c r="G369" s="4">
        <v>0</v>
      </c>
      <c r="H369" s="4">
        <v>-3.15</v>
      </c>
      <c r="I369" s="4">
        <v>7.83</v>
      </c>
      <c r="J369" s="4">
        <v>13.85</v>
      </c>
    </row>
    <row r="370" spans="1:10" x14ac:dyDescent="0.35">
      <c r="A370" s="5">
        <v>46085</v>
      </c>
      <c r="B370" s="4" t="s">
        <v>3982</v>
      </c>
      <c r="C370" s="4" t="s">
        <v>3983</v>
      </c>
      <c r="D370" s="4" t="s">
        <v>10671</v>
      </c>
      <c r="E370" s="4" t="s">
        <v>11425</v>
      </c>
      <c r="F370" s="4">
        <v>32.520000000000003</v>
      </c>
      <c r="G370" s="4">
        <v>0</v>
      </c>
      <c r="H370" s="4">
        <v>-4.47</v>
      </c>
      <c r="I370" s="4">
        <v>12.47</v>
      </c>
      <c r="J370" s="4">
        <v>40.520000000000003</v>
      </c>
    </row>
    <row r="371" spans="1:10" x14ac:dyDescent="0.35">
      <c r="A371" s="5">
        <v>46085</v>
      </c>
      <c r="B371" s="4" t="s">
        <v>3982</v>
      </c>
      <c r="C371" s="4" t="s">
        <v>3983</v>
      </c>
      <c r="D371" s="4" t="s">
        <v>10940</v>
      </c>
      <c r="E371" s="4" t="s">
        <v>4089</v>
      </c>
      <c r="F371" s="4">
        <v>9.9700000000000006</v>
      </c>
      <c r="G371" s="4">
        <v>0</v>
      </c>
      <c r="H371" s="4">
        <v>-3.33</v>
      </c>
      <c r="I371" s="4">
        <v>7.99</v>
      </c>
      <c r="J371" s="4">
        <v>14.63</v>
      </c>
    </row>
    <row r="372" spans="1:10" x14ac:dyDescent="0.35">
      <c r="A372" s="5">
        <v>46085</v>
      </c>
      <c r="B372" s="4" t="s">
        <v>3982</v>
      </c>
      <c r="C372" s="4" t="s">
        <v>3983</v>
      </c>
      <c r="D372" s="4" t="s">
        <v>10938</v>
      </c>
      <c r="E372" s="4" t="s">
        <v>11425</v>
      </c>
      <c r="F372" s="4">
        <v>5.42</v>
      </c>
      <c r="G372" s="4">
        <v>0</v>
      </c>
      <c r="H372" s="4">
        <v>-2.31</v>
      </c>
      <c r="I372" s="4">
        <v>7.07</v>
      </c>
      <c r="J372" s="4">
        <v>10.18</v>
      </c>
    </row>
    <row r="373" spans="1:10" x14ac:dyDescent="0.35">
      <c r="A373" s="5">
        <v>46085</v>
      </c>
      <c r="B373" s="4" t="s">
        <v>3982</v>
      </c>
      <c r="C373" s="4" t="s">
        <v>3983</v>
      </c>
      <c r="D373" s="4" t="s">
        <v>10965</v>
      </c>
      <c r="E373" s="4" t="s">
        <v>11671</v>
      </c>
      <c r="F373" s="4">
        <v>45.82</v>
      </c>
      <c r="G373" s="4">
        <v>0</v>
      </c>
      <c r="H373" s="4">
        <v>-11.3</v>
      </c>
      <c r="I373" s="4">
        <v>15.16</v>
      </c>
      <c r="J373" s="4">
        <v>49.68</v>
      </c>
    </row>
    <row r="374" spans="1:10" x14ac:dyDescent="0.35">
      <c r="A374" s="5">
        <v>46085</v>
      </c>
      <c r="B374" s="4" t="s">
        <v>3982</v>
      </c>
      <c r="C374" s="4" t="s">
        <v>3983</v>
      </c>
      <c r="D374" s="4" t="s">
        <v>10946</v>
      </c>
      <c r="E374" s="4" t="s">
        <v>3985</v>
      </c>
      <c r="F374" s="4">
        <v>13.53</v>
      </c>
      <c r="G374" s="4">
        <v>0</v>
      </c>
      <c r="H374" s="4">
        <v>-3.02</v>
      </c>
      <c r="I374" s="4">
        <v>2.71</v>
      </c>
      <c r="J374" s="4">
        <v>13.22</v>
      </c>
    </row>
    <row r="375" spans="1:10" x14ac:dyDescent="0.35">
      <c r="A375" s="5">
        <v>46085</v>
      </c>
      <c r="B375" s="4" t="s">
        <v>3982</v>
      </c>
      <c r="C375" s="4" t="s">
        <v>3983</v>
      </c>
      <c r="D375" s="4" t="s">
        <v>10970</v>
      </c>
      <c r="E375" s="4" t="s">
        <v>4061</v>
      </c>
      <c r="F375" s="4">
        <v>12.11</v>
      </c>
      <c r="G375" s="4">
        <v>0</v>
      </c>
      <c r="H375" s="4">
        <v>-3.79</v>
      </c>
      <c r="I375" s="4">
        <v>8.41</v>
      </c>
      <c r="J375" s="4">
        <v>16.73</v>
      </c>
    </row>
    <row r="376" spans="1:10" x14ac:dyDescent="0.35">
      <c r="A376" s="5">
        <v>46085</v>
      </c>
      <c r="B376" s="4" t="s">
        <v>3982</v>
      </c>
      <c r="C376" s="4" t="s">
        <v>3983</v>
      </c>
      <c r="D376" s="4" t="s">
        <v>10553</v>
      </c>
      <c r="E376" s="4" t="s">
        <v>3985</v>
      </c>
      <c r="F376" s="4">
        <v>27.06</v>
      </c>
      <c r="G376" s="4">
        <v>0</v>
      </c>
      <c r="H376" s="4">
        <v>-6.04</v>
      </c>
      <c r="I376" s="4">
        <v>5.42</v>
      </c>
      <c r="J376" s="4">
        <v>26.44</v>
      </c>
    </row>
    <row r="377" spans="1:10" x14ac:dyDescent="0.35">
      <c r="A377" s="5">
        <v>46085</v>
      </c>
      <c r="B377" s="4" t="s">
        <v>3982</v>
      </c>
      <c r="C377" s="4" t="s">
        <v>3983</v>
      </c>
      <c r="D377" s="4" t="s">
        <v>10950</v>
      </c>
      <c r="E377" s="4" t="s">
        <v>3997</v>
      </c>
      <c r="F377" s="4">
        <v>6.82</v>
      </c>
      <c r="G377" s="4">
        <v>0</v>
      </c>
      <c r="H377" s="4">
        <v>-2.62</v>
      </c>
      <c r="I377" s="4">
        <v>7.35</v>
      </c>
      <c r="J377" s="4">
        <v>11.55</v>
      </c>
    </row>
    <row r="378" spans="1:10" x14ac:dyDescent="0.35">
      <c r="A378" s="5">
        <v>46085</v>
      </c>
      <c r="B378" s="4" t="s">
        <v>3982</v>
      </c>
      <c r="C378" s="4" t="s">
        <v>3983</v>
      </c>
      <c r="D378" s="4" t="s">
        <v>11017</v>
      </c>
      <c r="E378" s="4" t="s">
        <v>3985</v>
      </c>
      <c r="F378" s="4">
        <v>13.53</v>
      </c>
      <c r="G378" s="4">
        <v>0</v>
      </c>
      <c r="H378" s="4">
        <v>-3</v>
      </c>
      <c r="I378" s="4">
        <v>2.71</v>
      </c>
      <c r="J378" s="4">
        <v>13.24</v>
      </c>
    </row>
    <row r="379" spans="1:10" x14ac:dyDescent="0.35">
      <c r="A379" s="5">
        <v>46085</v>
      </c>
      <c r="B379" s="4" t="s">
        <v>3982</v>
      </c>
      <c r="C379" s="4" t="s">
        <v>3983</v>
      </c>
      <c r="D379" s="4" t="s">
        <v>10972</v>
      </c>
      <c r="E379" s="4" t="s">
        <v>4013</v>
      </c>
      <c r="F379" s="4">
        <v>10.77</v>
      </c>
      <c r="G379" s="4">
        <v>0</v>
      </c>
      <c r="H379" s="4">
        <v>-3.52</v>
      </c>
      <c r="I379" s="4">
        <v>8.14</v>
      </c>
      <c r="J379" s="4">
        <v>15.39</v>
      </c>
    </row>
    <row r="380" spans="1:10" x14ac:dyDescent="0.35">
      <c r="A380" s="5">
        <v>46085</v>
      </c>
      <c r="B380" s="4" t="s">
        <v>3982</v>
      </c>
      <c r="C380" s="4" t="s">
        <v>3983</v>
      </c>
      <c r="D380" s="4" t="s">
        <v>10942</v>
      </c>
      <c r="E380" s="4" t="s">
        <v>11672</v>
      </c>
      <c r="F380" s="4">
        <v>13.05</v>
      </c>
      <c r="G380" s="4">
        <v>0</v>
      </c>
      <c r="H380" s="4">
        <v>-2.9</v>
      </c>
      <c r="I380" s="4">
        <v>2.61</v>
      </c>
      <c r="J380" s="4">
        <v>12.76</v>
      </c>
    </row>
    <row r="381" spans="1:10" x14ac:dyDescent="0.35">
      <c r="A381" s="5">
        <v>46085</v>
      </c>
      <c r="B381" s="4" t="s">
        <v>3982</v>
      </c>
      <c r="C381" s="4" t="s">
        <v>3983</v>
      </c>
      <c r="D381" s="4" t="s">
        <v>10829</v>
      </c>
      <c r="E381" s="4" t="s">
        <v>4012</v>
      </c>
      <c r="F381" s="4">
        <v>14.78</v>
      </c>
      <c r="G381" s="4">
        <v>0</v>
      </c>
      <c r="H381" s="4">
        <v>-3.29</v>
      </c>
      <c r="I381" s="4">
        <v>2.96</v>
      </c>
      <c r="J381" s="4">
        <v>14.45</v>
      </c>
    </row>
    <row r="382" spans="1:10" x14ac:dyDescent="0.35">
      <c r="A382" s="5">
        <v>46085</v>
      </c>
      <c r="B382" s="4" t="s">
        <v>3982</v>
      </c>
      <c r="C382" s="4" t="s">
        <v>3983</v>
      </c>
      <c r="D382" s="4" t="s">
        <v>10980</v>
      </c>
      <c r="E382" s="4" t="s">
        <v>11600</v>
      </c>
      <c r="F382" s="4">
        <v>12.93</v>
      </c>
      <c r="G382" s="4">
        <v>0</v>
      </c>
      <c r="H382" s="4">
        <v>-2.89</v>
      </c>
      <c r="I382" s="4">
        <v>2.59</v>
      </c>
      <c r="J382" s="4">
        <v>12.63</v>
      </c>
    </row>
    <row r="383" spans="1:10" x14ac:dyDescent="0.35">
      <c r="A383" s="5">
        <v>46085</v>
      </c>
      <c r="B383" s="4" t="s">
        <v>3982</v>
      </c>
      <c r="C383" s="4" t="s">
        <v>3983</v>
      </c>
      <c r="D383" s="4" t="s">
        <v>10987</v>
      </c>
      <c r="E383" s="4" t="s">
        <v>11650</v>
      </c>
      <c r="F383" s="4">
        <v>6.37</v>
      </c>
      <c r="G383" s="4">
        <v>0</v>
      </c>
      <c r="H383" s="4">
        <v>-2.5099999999999998</v>
      </c>
      <c r="I383" s="4">
        <v>7.26</v>
      </c>
      <c r="J383" s="4">
        <v>11.12</v>
      </c>
    </row>
    <row r="384" spans="1:10" x14ac:dyDescent="0.35">
      <c r="A384" s="5">
        <v>46085</v>
      </c>
      <c r="B384" s="4" t="s">
        <v>3982</v>
      </c>
      <c r="C384" s="4" t="s">
        <v>3983</v>
      </c>
      <c r="D384" s="4" t="s">
        <v>10961</v>
      </c>
      <c r="E384" s="4" t="s">
        <v>4001</v>
      </c>
      <c r="F384" s="4">
        <v>37.840000000000003</v>
      </c>
      <c r="G384" s="4">
        <v>0</v>
      </c>
      <c r="H384" s="4">
        <v>-9.5500000000000007</v>
      </c>
      <c r="I384" s="4">
        <v>13.57</v>
      </c>
      <c r="J384" s="4">
        <v>41.86</v>
      </c>
    </row>
    <row r="385" spans="1:10" x14ac:dyDescent="0.35">
      <c r="A385" s="5">
        <v>46085</v>
      </c>
      <c r="B385" s="4" t="s">
        <v>3982</v>
      </c>
      <c r="C385" s="4" t="s">
        <v>3983</v>
      </c>
      <c r="D385" s="4" t="s">
        <v>10876</v>
      </c>
      <c r="E385" s="4" t="s">
        <v>4013</v>
      </c>
      <c r="F385" s="4">
        <v>8.4700000000000006</v>
      </c>
      <c r="G385" s="4">
        <v>0</v>
      </c>
      <c r="H385" s="4">
        <v>-2.98</v>
      </c>
      <c r="I385" s="4">
        <v>7.68</v>
      </c>
      <c r="J385" s="4">
        <v>13.17</v>
      </c>
    </row>
    <row r="386" spans="1:10" x14ac:dyDescent="0.35">
      <c r="A386" s="5">
        <v>46085</v>
      </c>
      <c r="B386" s="4" t="s">
        <v>3982</v>
      </c>
      <c r="C386" s="4" t="s">
        <v>3986</v>
      </c>
      <c r="D386" s="4" t="s">
        <v>11343</v>
      </c>
      <c r="E386" s="4" t="s">
        <v>3987</v>
      </c>
      <c r="F386" s="4">
        <v>0</v>
      </c>
      <c r="G386" s="4">
        <v>0</v>
      </c>
      <c r="H386" s="4">
        <v>0</v>
      </c>
      <c r="I386" s="4">
        <v>-5.07</v>
      </c>
      <c r="J386" s="4">
        <v>-5.07</v>
      </c>
    </row>
    <row r="387" spans="1:10" x14ac:dyDescent="0.35">
      <c r="A387" s="5">
        <v>46085</v>
      </c>
      <c r="B387" s="4" t="s">
        <v>3982</v>
      </c>
      <c r="C387" s="4" t="s">
        <v>3983</v>
      </c>
      <c r="D387" s="4" t="s">
        <v>10745</v>
      </c>
      <c r="E387" s="4" t="s">
        <v>11425</v>
      </c>
      <c r="F387" s="4">
        <v>16.260000000000002</v>
      </c>
      <c r="G387" s="4">
        <v>0</v>
      </c>
      <c r="H387" s="4">
        <v>-2.54</v>
      </c>
      <c r="I387" s="4">
        <v>9.23</v>
      </c>
      <c r="J387" s="4">
        <v>22.95</v>
      </c>
    </row>
    <row r="388" spans="1:10" x14ac:dyDescent="0.35">
      <c r="A388" s="5">
        <v>46085</v>
      </c>
      <c r="B388" s="4" t="s">
        <v>3982</v>
      </c>
      <c r="C388" s="4" t="s">
        <v>3983</v>
      </c>
      <c r="D388" s="4" t="s">
        <v>10957</v>
      </c>
      <c r="E388" s="4" t="s">
        <v>4060</v>
      </c>
      <c r="F388" s="4">
        <v>23.68</v>
      </c>
      <c r="G388" s="4">
        <v>0</v>
      </c>
      <c r="H388" s="4">
        <v>-6.38</v>
      </c>
      <c r="I388" s="4">
        <v>10.73</v>
      </c>
      <c r="J388" s="4">
        <v>28.03</v>
      </c>
    </row>
    <row r="389" spans="1:10" x14ac:dyDescent="0.35">
      <c r="A389" s="5">
        <v>46085</v>
      </c>
      <c r="B389" s="4" t="s">
        <v>3982</v>
      </c>
      <c r="C389" s="4" t="s">
        <v>3983</v>
      </c>
      <c r="D389" s="4" t="s">
        <v>11003</v>
      </c>
      <c r="E389" s="4" t="s">
        <v>4083</v>
      </c>
      <c r="F389" s="4">
        <v>12.47</v>
      </c>
      <c r="G389" s="4">
        <v>0</v>
      </c>
      <c r="H389" s="4">
        <v>-3.88</v>
      </c>
      <c r="I389" s="4">
        <v>8.48</v>
      </c>
      <c r="J389" s="4">
        <v>17.07</v>
      </c>
    </row>
    <row r="390" spans="1:10" x14ac:dyDescent="0.35">
      <c r="A390" s="5">
        <v>46085</v>
      </c>
      <c r="B390" s="4" t="s">
        <v>3982</v>
      </c>
      <c r="C390" s="4" t="s">
        <v>3983</v>
      </c>
      <c r="D390" s="4" t="s">
        <v>10959</v>
      </c>
      <c r="E390" s="4" t="s">
        <v>3985</v>
      </c>
      <c r="F390" s="4">
        <v>13.53</v>
      </c>
      <c r="G390" s="4">
        <v>0</v>
      </c>
      <c r="H390" s="4">
        <v>-3.02</v>
      </c>
      <c r="I390" s="4">
        <v>2.71</v>
      </c>
      <c r="J390" s="4">
        <v>13.22</v>
      </c>
    </row>
    <row r="391" spans="1:10" x14ac:dyDescent="0.35">
      <c r="A391" s="5">
        <v>46085</v>
      </c>
      <c r="B391" s="4" t="s">
        <v>3982</v>
      </c>
      <c r="C391" s="4" t="s">
        <v>3983</v>
      </c>
      <c r="D391" s="4" t="s">
        <v>10974</v>
      </c>
      <c r="E391" s="4" t="s">
        <v>4055</v>
      </c>
      <c r="F391" s="4">
        <v>8.76</v>
      </c>
      <c r="G391" s="4">
        <v>0</v>
      </c>
      <c r="H391" s="4">
        <v>-3.07</v>
      </c>
      <c r="I391" s="4">
        <v>7.74</v>
      </c>
      <c r="J391" s="4">
        <v>13.43</v>
      </c>
    </row>
    <row r="392" spans="1:10" x14ac:dyDescent="0.35">
      <c r="A392" s="5">
        <v>46085</v>
      </c>
      <c r="B392" s="4" t="s">
        <v>3982</v>
      </c>
      <c r="C392" s="4" t="s">
        <v>3983</v>
      </c>
      <c r="D392" s="4" t="s">
        <v>10667</v>
      </c>
      <c r="E392" s="4" t="s">
        <v>4045</v>
      </c>
      <c r="F392" s="4">
        <v>18.5</v>
      </c>
      <c r="G392" s="4">
        <v>0</v>
      </c>
      <c r="H392" s="4">
        <v>-5.25</v>
      </c>
      <c r="I392" s="4">
        <v>9.69</v>
      </c>
      <c r="J392" s="4">
        <v>22.94</v>
      </c>
    </row>
    <row r="393" spans="1:10" x14ac:dyDescent="0.35">
      <c r="A393" s="5">
        <v>46085</v>
      </c>
      <c r="B393" s="4" t="s">
        <v>3982</v>
      </c>
      <c r="C393" s="4" t="s">
        <v>3983</v>
      </c>
      <c r="D393" s="4" t="s">
        <v>10991</v>
      </c>
      <c r="E393" s="4" t="s">
        <v>3997</v>
      </c>
      <c r="F393" s="4">
        <v>6.82</v>
      </c>
      <c r="G393" s="4">
        <v>0</v>
      </c>
      <c r="H393" s="4">
        <v>-2.62</v>
      </c>
      <c r="I393" s="4">
        <v>7.35</v>
      </c>
      <c r="J393" s="4">
        <v>11.55</v>
      </c>
    </row>
    <row r="394" spans="1:10" x14ac:dyDescent="0.35">
      <c r="A394" s="5">
        <v>46085</v>
      </c>
      <c r="B394" s="4" t="s">
        <v>3982</v>
      </c>
      <c r="C394" s="4" t="s">
        <v>3983</v>
      </c>
      <c r="D394" s="4" t="s">
        <v>10799</v>
      </c>
      <c r="E394" s="4" t="s">
        <v>11425</v>
      </c>
      <c r="F394" s="4">
        <v>10.84</v>
      </c>
      <c r="G394" s="4">
        <v>0</v>
      </c>
      <c r="H394" s="4">
        <v>-1.89</v>
      </c>
      <c r="I394" s="4">
        <v>8.15</v>
      </c>
      <c r="J394" s="4">
        <v>17.100000000000001</v>
      </c>
    </row>
    <row r="395" spans="1:10" x14ac:dyDescent="0.35">
      <c r="A395" s="5">
        <v>46085</v>
      </c>
      <c r="B395" s="4" t="s">
        <v>3982</v>
      </c>
      <c r="C395" s="4" t="s">
        <v>3983</v>
      </c>
      <c r="D395" s="4" t="s">
        <v>11025</v>
      </c>
      <c r="E395" s="4" t="s">
        <v>11425</v>
      </c>
      <c r="F395" s="4">
        <v>10.84</v>
      </c>
      <c r="G395" s="4">
        <v>0</v>
      </c>
      <c r="H395" s="4">
        <v>-1.87</v>
      </c>
      <c r="I395" s="4">
        <v>8.15</v>
      </c>
      <c r="J395" s="4">
        <v>17.12</v>
      </c>
    </row>
    <row r="396" spans="1:10" x14ac:dyDescent="0.35">
      <c r="A396" s="5">
        <v>46085</v>
      </c>
      <c r="B396" s="4" t="s">
        <v>3982</v>
      </c>
      <c r="C396" s="4" t="s">
        <v>3993</v>
      </c>
      <c r="D396" s="4" t="s">
        <v>3991</v>
      </c>
      <c r="E396" s="4" t="s">
        <v>3994</v>
      </c>
      <c r="F396" s="4">
        <v>0</v>
      </c>
      <c r="G396" s="4">
        <v>0</v>
      </c>
      <c r="H396" s="4">
        <v>0</v>
      </c>
      <c r="I396" s="4">
        <v>-749.94</v>
      </c>
      <c r="J396" s="4">
        <v>-749.94</v>
      </c>
    </row>
    <row r="397" spans="1:10" x14ac:dyDescent="0.35">
      <c r="A397" s="5">
        <v>46085</v>
      </c>
      <c r="B397" s="4" t="s">
        <v>3982</v>
      </c>
      <c r="C397" s="4" t="s">
        <v>3990</v>
      </c>
      <c r="D397" s="4" t="s">
        <v>3991</v>
      </c>
      <c r="E397" s="4" t="s">
        <v>3992</v>
      </c>
      <c r="F397" s="4">
        <v>0</v>
      </c>
      <c r="G397" s="4">
        <v>0</v>
      </c>
      <c r="H397" s="4">
        <v>0</v>
      </c>
      <c r="I397" s="4">
        <v>749.94</v>
      </c>
      <c r="J397" s="4">
        <v>749.94</v>
      </c>
    </row>
    <row r="398" spans="1:10" x14ac:dyDescent="0.35">
      <c r="A398" s="5">
        <v>46085</v>
      </c>
      <c r="B398" s="4" t="s">
        <v>3982</v>
      </c>
      <c r="C398" s="4" t="s">
        <v>3983</v>
      </c>
      <c r="D398" s="4" t="s">
        <v>1377</v>
      </c>
      <c r="E398" s="4" t="s">
        <v>170</v>
      </c>
      <c r="F398" s="4">
        <v>39.57</v>
      </c>
      <c r="G398" s="4">
        <v>0</v>
      </c>
      <c r="H398" s="4">
        <v>-9.6199999999999992</v>
      </c>
      <c r="I398" s="4">
        <v>13.9</v>
      </c>
      <c r="J398" s="4">
        <v>43.85</v>
      </c>
    </row>
    <row r="399" spans="1:10" x14ac:dyDescent="0.35">
      <c r="A399" s="5">
        <v>46085</v>
      </c>
      <c r="B399" s="4" t="s">
        <v>3982</v>
      </c>
      <c r="C399" s="4" t="s">
        <v>3988</v>
      </c>
      <c r="D399" s="4" t="s">
        <v>11005</v>
      </c>
      <c r="E399" s="4" t="s">
        <v>4122</v>
      </c>
      <c r="F399" s="4">
        <v>-11.05</v>
      </c>
      <c r="G399" s="4">
        <v>0</v>
      </c>
      <c r="H399" s="4">
        <v>2.86</v>
      </c>
      <c r="I399" s="4">
        <v>-8.1999999999999993</v>
      </c>
      <c r="J399" s="4">
        <v>-16.39</v>
      </c>
    </row>
    <row r="400" spans="1:10" x14ac:dyDescent="0.35">
      <c r="A400" s="5">
        <v>46085</v>
      </c>
      <c r="B400" s="4" t="s">
        <v>3982</v>
      </c>
      <c r="C400" s="4" t="s">
        <v>3983</v>
      </c>
      <c r="D400" s="4" t="s">
        <v>11023</v>
      </c>
      <c r="E400" s="4" t="s">
        <v>3985</v>
      </c>
      <c r="F400" s="4">
        <v>13.53</v>
      </c>
      <c r="G400" s="4">
        <v>0</v>
      </c>
      <c r="H400" s="4">
        <v>-3</v>
      </c>
      <c r="I400" s="4">
        <v>2.71</v>
      </c>
      <c r="J400" s="4">
        <v>13.24</v>
      </c>
    </row>
    <row r="401" spans="1:10" x14ac:dyDescent="0.35">
      <c r="A401" s="5">
        <v>46085</v>
      </c>
      <c r="B401" s="4" t="s">
        <v>3982</v>
      </c>
      <c r="C401" s="4" t="s">
        <v>3983</v>
      </c>
      <c r="D401" s="4" t="s">
        <v>10948</v>
      </c>
      <c r="E401" s="4" t="s">
        <v>4088</v>
      </c>
      <c r="F401" s="4">
        <v>14.04</v>
      </c>
      <c r="G401" s="4">
        <v>0</v>
      </c>
      <c r="H401" s="4">
        <v>-4.2300000000000004</v>
      </c>
      <c r="I401" s="4">
        <v>8.8000000000000007</v>
      </c>
      <c r="J401" s="4">
        <v>18.61</v>
      </c>
    </row>
    <row r="402" spans="1:10" x14ac:dyDescent="0.35">
      <c r="A402" s="5">
        <v>46085</v>
      </c>
      <c r="B402" s="4" t="s">
        <v>3982</v>
      </c>
      <c r="C402" s="4" t="s">
        <v>3983</v>
      </c>
      <c r="D402" s="4" t="s">
        <v>11015</v>
      </c>
      <c r="E402" s="4" t="s">
        <v>3997</v>
      </c>
      <c r="F402" s="4">
        <v>6.82</v>
      </c>
      <c r="G402" s="4">
        <v>0</v>
      </c>
      <c r="H402" s="4">
        <v>-2.62</v>
      </c>
      <c r="I402" s="4">
        <v>7.35</v>
      </c>
      <c r="J402" s="4">
        <v>11.55</v>
      </c>
    </row>
    <row r="403" spans="1:10" x14ac:dyDescent="0.35">
      <c r="A403" s="5">
        <v>46085</v>
      </c>
      <c r="B403" s="4" t="s">
        <v>3982</v>
      </c>
      <c r="C403" s="4" t="s">
        <v>3983</v>
      </c>
      <c r="D403" s="4" t="s">
        <v>11011</v>
      </c>
      <c r="E403" s="4" t="s">
        <v>3998</v>
      </c>
      <c r="F403" s="4">
        <v>11.41</v>
      </c>
      <c r="G403" s="4">
        <v>0</v>
      </c>
      <c r="H403" s="4">
        <v>-3.64</v>
      </c>
      <c r="I403" s="4">
        <v>8.27</v>
      </c>
      <c r="J403" s="4">
        <v>16.04</v>
      </c>
    </row>
    <row r="404" spans="1:10" x14ac:dyDescent="0.35">
      <c r="A404" s="5">
        <v>46085</v>
      </c>
      <c r="B404" s="4" t="s">
        <v>3982</v>
      </c>
      <c r="C404" s="4" t="s">
        <v>3983</v>
      </c>
      <c r="D404" s="4" t="s">
        <v>10998</v>
      </c>
      <c r="E404" s="4" t="s">
        <v>11673</v>
      </c>
      <c r="F404" s="4">
        <v>13.64</v>
      </c>
      <c r="G404" s="4">
        <v>0</v>
      </c>
      <c r="H404" s="4">
        <v>-4.1399999999999997</v>
      </c>
      <c r="I404" s="4">
        <v>8.7200000000000006</v>
      </c>
      <c r="J404" s="4">
        <v>18.22</v>
      </c>
    </row>
    <row r="405" spans="1:10" x14ac:dyDescent="0.35">
      <c r="A405" s="5">
        <v>46085</v>
      </c>
      <c r="B405" s="4" t="s">
        <v>3982</v>
      </c>
      <c r="C405" s="4" t="s">
        <v>3983</v>
      </c>
      <c r="D405" s="4" t="s">
        <v>11001</v>
      </c>
      <c r="E405" s="4" t="s">
        <v>4089</v>
      </c>
      <c r="F405" s="4">
        <v>9.9700000000000006</v>
      </c>
      <c r="G405" s="4">
        <v>0</v>
      </c>
      <c r="H405" s="4">
        <v>-3.33</v>
      </c>
      <c r="I405" s="4">
        <v>7.99</v>
      </c>
      <c r="J405" s="4">
        <v>14.63</v>
      </c>
    </row>
    <row r="406" spans="1:10" x14ac:dyDescent="0.35">
      <c r="A406" s="5">
        <v>46085</v>
      </c>
      <c r="B406" s="4" t="s">
        <v>3982</v>
      </c>
      <c r="C406" s="4" t="s">
        <v>3983</v>
      </c>
      <c r="D406" s="4" t="s">
        <v>10805</v>
      </c>
      <c r="E406" s="4" t="s">
        <v>4089</v>
      </c>
      <c r="F406" s="4">
        <v>9.9700000000000006</v>
      </c>
      <c r="G406" s="4">
        <v>0</v>
      </c>
      <c r="H406" s="4">
        <v>-3.31</v>
      </c>
      <c r="I406" s="4">
        <v>7.99</v>
      </c>
      <c r="J406" s="4">
        <v>14.65</v>
      </c>
    </row>
    <row r="407" spans="1:10" x14ac:dyDescent="0.35">
      <c r="A407" s="5">
        <v>46085</v>
      </c>
      <c r="B407" s="4" t="s">
        <v>3982</v>
      </c>
      <c r="C407" s="4" t="s">
        <v>3983</v>
      </c>
      <c r="D407" s="4" t="s">
        <v>10789</v>
      </c>
      <c r="E407" s="4" t="s">
        <v>11674</v>
      </c>
      <c r="F407" s="4">
        <v>23.74</v>
      </c>
      <c r="G407" s="4">
        <v>0</v>
      </c>
      <c r="H407" s="4">
        <v>-6.39</v>
      </c>
      <c r="I407" s="4">
        <v>10.74</v>
      </c>
      <c r="J407" s="4">
        <v>28.09</v>
      </c>
    </row>
    <row r="408" spans="1:10" x14ac:dyDescent="0.35">
      <c r="A408" s="5">
        <v>46085</v>
      </c>
      <c r="B408" s="4" t="s">
        <v>3982</v>
      </c>
      <c r="C408" s="4" t="s">
        <v>3983</v>
      </c>
      <c r="D408" s="4" t="s">
        <v>10665</v>
      </c>
      <c r="E408" s="4" t="s">
        <v>11409</v>
      </c>
      <c r="F408" s="4">
        <v>36.64</v>
      </c>
      <c r="G408" s="4">
        <v>0</v>
      </c>
      <c r="H408" s="4">
        <v>-8.16</v>
      </c>
      <c r="I408" s="4">
        <v>7.34</v>
      </c>
      <c r="J408" s="4">
        <v>35.82</v>
      </c>
    </row>
    <row r="409" spans="1:10" x14ac:dyDescent="0.35">
      <c r="A409" s="5">
        <v>46085</v>
      </c>
      <c r="B409" s="4" t="s">
        <v>3982</v>
      </c>
      <c r="C409" s="4" t="s">
        <v>3983</v>
      </c>
      <c r="D409" s="4" t="s">
        <v>10846</v>
      </c>
      <c r="E409" s="4" t="s">
        <v>3985</v>
      </c>
      <c r="F409" s="4">
        <v>13.53</v>
      </c>
      <c r="G409" s="4">
        <v>0</v>
      </c>
      <c r="H409" s="4">
        <v>-3.02</v>
      </c>
      <c r="I409" s="4">
        <v>2.71</v>
      </c>
      <c r="J409" s="4">
        <v>13.22</v>
      </c>
    </row>
    <row r="410" spans="1:10" x14ac:dyDescent="0.35">
      <c r="A410" s="5">
        <v>46085</v>
      </c>
      <c r="B410" s="4" t="s">
        <v>3982</v>
      </c>
      <c r="C410" s="4" t="s">
        <v>3983</v>
      </c>
      <c r="D410" s="4" t="s">
        <v>10850</v>
      </c>
      <c r="E410" s="4" t="s">
        <v>3985</v>
      </c>
      <c r="F410" s="4">
        <v>13.53</v>
      </c>
      <c r="G410" s="4">
        <v>0</v>
      </c>
      <c r="H410" s="4">
        <v>-3.02</v>
      </c>
      <c r="I410" s="4">
        <v>2.71</v>
      </c>
      <c r="J410" s="4">
        <v>13.22</v>
      </c>
    </row>
    <row r="411" spans="1:10" x14ac:dyDescent="0.35">
      <c r="A411" s="5">
        <v>46085</v>
      </c>
      <c r="B411" s="4" t="s">
        <v>3982</v>
      </c>
      <c r="C411" s="4" t="s">
        <v>3983</v>
      </c>
      <c r="D411" s="4" t="s">
        <v>10832</v>
      </c>
      <c r="E411" s="4" t="s">
        <v>4001</v>
      </c>
      <c r="F411" s="4">
        <v>37.840000000000003</v>
      </c>
      <c r="G411" s="4">
        <v>0</v>
      </c>
      <c r="H411" s="4">
        <v>-9.5299999999999994</v>
      </c>
      <c r="I411" s="4">
        <v>13.57</v>
      </c>
      <c r="J411" s="4">
        <v>41.88</v>
      </c>
    </row>
    <row r="412" spans="1:10" x14ac:dyDescent="0.35">
      <c r="A412" s="5">
        <v>46085</v>
      </c>
      <c r="B412" s="4" t="s">
        <v>3982</v>
      </c>
      <c r="C412" s="4" t="s">
        <v>3983</v>
      </c>
      <c r="D412" s="4" t="s">
        <v>11641</v>
      </c>
      <c r="E412" s="4" t="s">
        <v>11642</v>
      </c>
      <c r="F412" s="4">
        <v>12.99</v>
      </c>
      <c r="G412" s="4">
        <v>0</v>
      </c>
      <c r="H412" s="4">
        <v>-2.89</v>
      </c>
      <c r="I412" s="4">
        <v>2.6</v>
      </c>
      <c r="J412" s="4">
        <v>12.7</v>
      </c>
    </row>
    <row r="413" spans="1:10" x14ac:dyDescent="0.35">
      <c r="A413" s="5">
        <v>46085</v>
      </c>
      <c r="B413" s="4" t="s">
        <v>3982</v>
      </c>
      <c r="C413" s="4" t="s">
        <v>3983</v>
      </c>
      <c r="D413" s="4" t="s">
        <v>10727</v>
      </c>
      <c r="E413" s="4" t="s">
        <v>4013</v>
      </c>
      <c r="F413" s="4">
        <v>18.34</v>
      </c>
      <c r="G413" s="4">
        <v>0</v>
      </c>
      <c r="H413" s="4">
        <v>-5.19</v>
      </c>
      <c r="I413" s="4">
        <v>9.67</v>
      </c>
      <c r="J413" s="4">
        <v>22.82</v>
      </c>
    </row>
    <row r="414" spans="1:10" x14ac:dyDescent="0.35">
      <c r="A414" s="5">
        <v>46084</v>
      </c>
      <c r="B414" s="4" t="s">
        <v>3982</v>
      </c>
      <c r="C414" s="4" t="s">
        <v>3983</v>
      </c>
      <c r="D414" s="4" t="s">
        <v>10733</v>
      </c>
      <c r="E414" s="4" t="s">
        <v>3985</v>
      </c>
      <c r="F414" s="4">
        <v>13.53</v>
      </c>
      <c r="G414" s="4">
        <v>0</v>
      </c>
      <c r="H414" s="4">
        <v>-3.02</v>
      </c>
      <c r="I414" s="4">
        <v>2.71</v>
      </c>
      <c r="J414" s="4">
        <v>13.22</v>
      </c>
    </row>
    <row r="415" spans="1:10" x14ac:dyDescent="0.35">
      <c r="A415" s="5">
        <v>46084</v>
      </c>
      <c r="B415" s="4" t="s">
        <v>3982</v>
      </c>
      <c r="C415" s="4" t="s">
        <v>3983</v>
      </c>
      <c r="D415" s="4" t="s">
        <v>10791</v>
      </c>
      <c r="E415" s="4" t="s">
        <v>4013</v>
      </c>
      <c r="F415" s="4">
        <v>8.4700000000000006</v>
      </c>
      <c r="G415" s="4">
        <v>0</v>
      </c>
      <c r="H415" s="4">
        <v>-3</v>
      </c>
      <c r="I415" s="4">
        <v>7.68</v>
      </c>
      <c r="J415" s="4">
        <v>13.15</v>
      </c>
    </row>
    <row r="416" spans="1:10" x14ac:dyDescent="0.35">
      <c r="A416" s="5">
        <v>46084</v>
      </c>
      <c r="B416" s="4" t="s">
        <v>3982</v>
      </c>
      <c r="C416" s="4" t="s">
        <v>3983</v>
      </c>
      <c r="D416" s="4" t="s">
        <v>11675</v>
      </c>
      <c r="E416" s="4" t="s">
        <v>4072</v>
      </c>
      <c r="F416" s="4">
        <v>29.68</v>
      </c>
      <c r="G416" s="4">
        <v>0</v>
      </c>
      <c r="H416" s="4">
        <v>-6.61</v>
      </c>
      <c r="I416" s="4">
        <v>5.94</v>
      </c>
      <c r="J416" s="4">
        <v>29.01</v>
      </c>
    </row>
    <row r="417" spans="1:10" x14ac:dyDescent="0.35">
      <c r="A417" s="5">
        <v>46084</v>
      </c>
      <c r="B417" s="4" t="s">
        <v>3982</v>
      </c>
      <c r="C417" s="4" t="s">
        <v>3983</v>
      </c>
      <c r="D417" s="4" t="s">
        <v>10707</v>
      </c>
      <c r="E417" s="4" t="s">
        <v>11676</v>
      </c>
      <c r="F417" s="4">
        <v>23.41</v>
      </c>
      <c r="G417" s="4">
        <v>0</v>
      </c>
      <c r="H417" s="4">
        <v>-6.31</v>
      </c>
      <c r="I417" s="4">
        <v>10.67</v>
      </c>
      <c r="J417" s="4">
        <v>27.77</v>
      </c>
    </row>
    <row r="418" spans="1:10" x14ac:dyDescent="0.35">
      <c r="A418" s="5">
        <v>46084</v>
      </c>
      <c r="B418" s="4" t="s">
        <v>3982</v>
      </c>
      <c r="C418" s="4" t="s">
        <v>3983</v>
      </c>
      <c r="D418" s="4" t="s">
        <v>10781</v>
      </c>
      <c r="E418" s="4" t="s">
        <v>11409</v>
      </c>
      <c r="F418" s="4">
        <v>36.64</v>
      </c>
      <c r="G418" s="4">
        <v>0</v>
      </c>
      <c r="H418" s="4">
        <v>-8.16</v>
      </c>
      <c r="I418" s="4">
        <v>7.34</v>
      </c>
      <c r="J418" s="4">
        <v>35.82</v>
      </c>
    </row>
    <row r="419" spans="1:10" x14ac:dyDescent="0.35">
      <c r="A419" s="5">
        <v>46084</v>
      </c>
      <c r="B419" s="4" t="s">
        <v>3982</v>
      </c>
      <c r="C419" s="4" t="s">
        <v>3983</v>
      </c>
      <c r="D419" s="4" t="s">
        <v>10783</v>
      </c>
      <c r="E419" s="4" t="s">
        <v>11425</v>
      </c>
      <c r="F419" s="4">
        <v>10.84</v>
      </c>
      <c r="G419" s="4">
        <v>0</v>
      </c>
      <c r="H419" s="4">
        <v>-1.87</v>
      </c>
      <c r="I419" s="4">
        <v>8.15</v>
      </c>
      <c r="J419" s="4">
        <v>17.12</v>
      </c>
    </row>
    <row r="420" spans="1:10" x14ac:dyDescent="0.35">
      <c r="A420" s="5">
        <v>46084</v>
      </c>
      <c r="B420" s="4" t="s">
        <v>3982</v>
      </c>
      <c r="C420" s="4" t="s">
        <v>3983</v>
      </c>
      <c r="D420" s="4" t="s">
        <v>10838</v>
      </c>
      <c r="E420" s="4" t="s">
        <v>3985</v>
      </c>
      <c r="F420" s="4">
        <v>13.53</v>
      </c>
      <c r="G420" s="4">
        <v>0</v>
      </c>
      <c r="H420" s="4">
        <v>-3.02</v>
      </c>
      <c r="I420" s="4">
        <v>2.71</v>
      </c>
      <c r="J420" s="4">
        <v>13.22</v>
      </c>
    </row>
    <row r="421" spans="1:10" x14ac:dyDescent="0.35">
      <c r="A421" s="5">
        <v>46084</v>
      </c>
      <c r="B421" s="4" t="s">
        <v>3982</v>
      </c>
      <c r="C421" s="4" t="s">
        <v>3983</v>
      </c>
      <c r="D421" s="4" t="s">
        <v>10848</v>
      </c>
      <c r="E421" s="4" t="s">
        <v>3985</v>
      </c>
      <c r="F421" s="4">
        <v>13.53</v>
      </c>
      <c r="G421" s="4">
        <v>0</v>
      </c>
      <c r="H421" s="4">
        <v>-3</v>
      </c>
      <c r="I421" s="4">
        <v>2.71</v>
      </c>
      <c r="J421" s="4">
        <v>13.24</v>
      </c>
    </row>
    <row r="422" spans="1:10" x14ac:dyDescent="0.35">
      <c r="A422" s="5">
        <v>46084</v>
      </c>
      <c r="B422" s="4" t="s">
        <v>3982</v>
      </c>
      <c r="C422" s="4" t="s">
        <v>3983</v>
      </c>
      <c r="D422" s="4" t="s">
        <v>10719</v>
      </c>
      <c r="E422" s="4" t="s">
        <v>3985</v>
      </c>
      <c r="F422" s="4">
        <v>13.53</v>
      </c>
      <c r="G422" s="4">
        <v>0</v>
      </c>
      <c r="H422" s="4">
        <v>-3.02</v>
      </c>
      <c r="I422" s="4">
        <v>2.71</v>
      </c>
      <c r="J422" s="4">
        <v>13.22</v>
      </c>
    </row>
    <row r="423" spans="1:10" x14ac:dyDescent="0.35">
      <c r="A423" s="5">
        <v>46084</v>
      </c>
      <c r="B423" s="4" t="s">
        <v>3982</v>
      </c>
      <c r="C423" s="4" t="s">
        <v>3983</v>
      </c>
      <c r="D423" s="4" t="s">
        <v>10663</v>
      </c>
      <c r="E423" s="4" t="s">
        <v>3985</v>
      </c>
      <c r="F423" s="4">
        <v>13.53</v>
      </c>
      <c r="G423" s="4">
        <v>0</v>
      </c>
      <c r="H423" s="4">
        <v>-3.02</v>
      </c>
      <c r="I423" s="4">
        <v>2.71</v>
      </c>
      <c r="J423" s="4">
        <v>13.22</v>
      </c>
    </row>
    <row r="424" spans="1:10" x14ac:dyDescent="0.35">
      <c r="A424" s="5">
        <v>46084</v>
      </c>
      <c r="B424" s="4" t="s">
        <v>3982</v>
      </c>
      <c r="C424" s="4" t="s">
        <v>3983</v>
      </c>
      <c r="D424" s="4" t="s">
        <v>10737</v>
      </c>
      <c r="E424" s="4" t="s">
        <v>11425</v>
      </c>
      <c r="F424" s="4">
        <v>21.68</v>
      </c>
      <c r="G424" s="4">
        <v>0</v>
      </c>
      <c r="H424" s="4">
        <v>-3.18</v>
      </c>
      <c r="I424" s="4">
        <v>10.31</v>
      </c>
      <c r="J424" s="4">
        <v>28.81</v>
      </c>
    </row>
    <row r="425" spans="1:10" x14ac:dyDescent="0.35">
      <c r="A425" s="5">
        <v>46084</v>
      </c>
      <c r="B425" s="4" t="s">
        <v>3982</v>
      </c>
      <c r="C425" s="4" t="s">
        <v>3983</v>
      </c>
      <c r="D425" s="4" t="s">
        <v>10723</v>
      </c>
      <c r="E425" s="4" t="s">
        <v>11677</v>
      </c>
      <c r="F425" s="4">
        <v>120.4</v>
      </c>
      <c r="G425" s="4">
        <v>0</v>
      </c>
      <c r="H425" s="4">
        <v>-27.94</v>
      </c>
      <c r="I425" s="4">
        <v>30.09</v>
      </c>
      <c r="J425" s="4">
        <v>122.55</v>
      </c>
    </row>
    <row r="426" spans="1:10" x14ac:dyDescent="0.35">
      <c r="A426" s="5">
        <v>46084</v>
      </c>
      <c r="B426" s="4" t="s">
        <v>3982</v>
      </c>
      <c r="C426" s="4" t="s">
        <v>3983</v>
      </c>
      <c r="D426" s="4" t="s">
        <v>10836</v>
      </c>
      <c r="E426" s="4" t="s">
        <v>3985</v>
      </c>
      <c r="F426" s="4">
        <v>13.53</v>
      </c>
      <c r="G426" s="4">
        <v>0</v>
      </c>
      <c r="H426" s="4">
        <v>-3.02</v>
      </c>
      <c r="I426" s="4">
        <v>2.71</v>
      </c>
      <c r="J426" s="4">
        <v>13.22</v>
      </c>
    </row>
    <row r="427" spans="1:10" x14ac:dyDescent="0.35">
      <c r="A427" s="5">
        <v>46084</v>
      </c>
      <c r="B427" s="4" t="s">
        <v>3982</v>
      </c>
      <c r="C427" s="4" t="s">
        <v>3983</v>
      </c>
      <c r="D427" s="4" t="s">
        <v>10729</v>
      </c>
      <c r="E427" s="4" t="s">
        <v>3985</v>
      </c>
      <c r="F427" s="4">
        <v>13.53</v>
      </c>
      <c r="G427" s="4">
        <v>0</v>
      </c>
      <c r="H427" s="4">
        <v>-3.02</v>
      </c>
      <c r="I427" s="4">
        <v>2.71</v>
      </c>
      <c r="J427" s="4">
        <v>13.22</v>
      </c>
    </row>
    <row r="428" spans="1:10" x14ac:dyDescent="0.35">
      <c r="A428" s="5">
        <v>46084</v>
      </c>
      <c r="B428" s="4" t="s">
        <v>3982</v>
      </c>
      <c r="C428" s="4" t="s">
        <v>3983</v>
      </c>
      <c r="D428" s="4" t="s">
        <v>10646</v>
      </c>
      <c r="E428" s="4" t="s">
        <v>4006</v>
      </c>
      <c r="F428" s="4">
        <v>8.89</v>
      </c>
      <c r="G428" s="4">
        <v>0</v>
      </c>
      <c r="H428" s="4">
        <v>-3.1</v>
      </c>
      <c r="I428" s="4">
        <v>7.77</v>
      </c>
      <c r="J428" s="4">
        <v>13.56</v>
      </c>
    </row>
    <row r="429" spans="1:10" x14ac:dyDescent="0.35">
      <c r="A429" s="5">
        <v>46084</v>
      </c>
      <c r="B429" s="4" t="s">
        <v>3982</v>
      </c>
      <c r="C429" s="4" t="s">
        <v>3983</v>
      </c>
      <c r="D429" s="4" t="s">
        <v>10739</v>
      </c>
      <c r="E429" s="4" t="s">
        <v>11678</v>
      </c>
      <c r="F429" s="4">
        <v>36.82</v>
      </c>
      <c r="G429" s="4">
        <v>0</v>
      </c>
      <c r="H429" s="4">
        <v>-8.19</v>
      </c>
      <c r="I429" s="4">
        <v>7.36</v>
      </c>
      <c r="J429" s="4">
        <v>35.99</v>
      </c>
    </row>
    <row r="430" spans="1:10" x14ac:dyDescent="0.35">
      <c r="A430" s="5">
        <v>46084</v>
      </c>
      <c r="B430" s="4" t="s">
        <v>3982</v>
      </c>
      <c r="C430" s="4" t="s">
        <v>3983</v>
      </c>
      <c r="D430" s="4" t="s">
        <v>10844</v>
      </c>
      <c r="E430" s="4" t="s">
        <v>11491</v>
      </c>
      <c r="F430" s="4">
        <v>5.59</v>
      </c>
      <c r="G430" s="4">
        <v>0</v>
      </c>
      <c r="H430" s="4">
        <v>-1.27</v>
      </c>
      <c r="I430" s="4">
        <v>7.11</v>
      </c>
      <c r="J430" s="4">
        <v>11.43</v>
      </c>
    </row>
    <row r="431" spans="1:10" x14ac:dyDescent="0.35">
      <c r="A431" s="5">
        <v>46084</v>
      </c>
      <c r="B431" s="4" t="s">
        <v>3982</v>
      </c>
      <c r="C431" s="4" t="s">
        <v>3983</v>
      </c>
      <c r="D431" s="4" t="s">
        <v>10815</v>
      </c>
      <c r="E431" s="4" t="s">
        <v>3985</v>
      </c>
      <c r="F431" s="4">
        <v>13.53</v>
      </c>
      <c r="G431" s="4">
        <v>0</v>
      </c>
      <c r="H431" s="4">
        <v>-3.02</v>
      </c>
      <c r="I431" s="4">
        <v>2.71</v>
      </c>
      <c r="J431" s="4">
        <v>13.22</v>
      </c>
    </row>
    <row r="432" spans="1:10" x14ac:dyDescent="0.35">
      <c r="A432" s="5">
        <v>46084</v>
      </c>
      <c r="B432" s="4" t="s">
        <v>3982</v>
      </c>
      <c r="C432" s="4" t="s">
        <v>3983</v>
      </c>
      <c r="D432" s="4" t="s">
        <v>10711</v>
      </c>
      <c r="E432" s="4" t="s">
        <v>4041</v>
      </c>
      <c r="F432" s="4">
        <v>19.97</v>
      </c>
      <c r="G432" s="4">
        <v>0</v>
      </c>
      <c r="H432" s="4">
        <v>-5.55</v>
      </c>
      <c r="I432" s="4">
        <v>9.99</v>
      </c>
      <c r="J432" s="4">
        <v>24.41</v>
      </c>
    </row>
    <row r="433" spans="1:10" x14ac:dyDescent="0.35">
      <c r="A433" s="5">
        <v>46084</v>
      </c>
      <c r="B433" s="4" t="s">
        <v>3982</v>
      </c>
      <c r="C433" s="4" t="s">
        <v>3983</v>
      </c>
      <c r="D433" s="4" t="s">
        <v>10611</v>
      </c>
      <c r="E433" s="4" t="s">
        <v>3997</v>
      </c>
      <c r="F433" s="4">
        <v>6.82</v>
      </c>
      <c r="G433" s="4">
        <v>0</v>
      </c>
      <c r="H433" s="4">
        <v>-2.63</v>
      </c>
      <c r="I433" s="4">
        <v>7.35</v>
      </c>
      <c r="J433" s="4">
        <v>11.54</v>
      </c>
    </row>
    <row r="434" spans="1:10" x14ac:dyDescent="0.35">
      <c r="A434" s="5">
        <v>46084</v>
      </c>
      <c r="B434" s="4" t="s">
        <v>3982</v>
      </c>
      <c r="C434" s="4" t="s">
        <v>3983</v>
      </c>
      <c r="D434" s="4" t="s">
        <v>10769</v>
      </c>
      <c r="E434" s="4" t="s">
        <v>11425</v>
      </c>
      <c r="F434" s="4">
        <v>43.36</v>
      </c>
      <c r="G434" s="4">
        <v>0</v>
      </c>
      <c r="H434" s="4">
        <v>-5.72</v>
      </c>
      <c r="I434" s="4">
        <v>14.63</v>
      </c>
      <c r="J434" s="4">
        <v>52.27</v>
      </c>
    </row>
    <row r="435" spans="1:10" x14ac:dyDescent="0.35">
      <c r="A435" s="5">
        <v>46084</v>
      </c>
      <c r="B435" s="4" t="s">
        <v>3982</v>
      </c>
      <c r="C435" s="4" t="s">
        <v>3983</v>
      </c>
      <c r="D435" s="4" t="s">
        <v>10803</v>
      </c>
      <c r="E435" s="4" t="s">
        <v>4039</v>
      </c>
      <c r="F435" s="4">
        <v>29.32</v>
      </c>
      <c r="G435" s="4">
        <v>0</v>
      </c>
      <c r="H435" s="4">
        <v>-7.63</v>
      </c>
      <c r="I435" s="4">
        <v>11.85</v>
      </c>
      <c r="J435" s="4">
        <v>33.54</v>
      </c>
    </row>
    <row r="436" spans="1:10" x14ac:dyDescent="0.35">
      <c r="A436" s="5">
        <v>46084</v>
      </c>
      <c r="B436" s="4" t="s">
        <v>3982</v>
      </c>
      <c r="C436" s="4" t="s">
        <v>3983</v>
      </c>
      <c r="D436" s="4" t="s">
        <v>10713</v>
      </c>
      <c r="E436" s="4" t="s">
        <v>3985</v>
      </c>
      <c r="F436" s="4">
        <v>13.53</v>
      </c>
      <c r="G436" s="4">
        <v>0</v>
      </c>
      <c r="H436" s="4">
        <v>-3.02</v>
      </c>
      <c r="I436" s="4">
        <v>2.71</v>
      </c>
      <c r="J436" s="4">
        <v>13.22</v>
      </c>
    </row>
    <row r="437" spans="1:10" x14ac:dyDescent="0.35">
      <c r="A437" s="5">
        <v>46084</v>
      </c>
      <c r="B437" s="4" t="s">
        <v>3982</v>
      </c>
      <c r="C437" s="4" t="s">
        <v>3983</v>
      </c>
      <c r="D437" s="4" t="s">
        <v>10795</v>
      </c>
      <c r="E437" s="4" t="s">
        <v>3985</v>
      </c>
      <c r="F437" s="4">
        <v>13.53</v>
      </c>
      <c r="G437" s="4">
        <v>0</v>
      </c>
      <c r="H437" s="4">
        <v>-3.02</v>
      </c>
      <c r="I437" s="4">
        <v>2.71</v>
      </c>
      <c r="J437" s="4">
        <v>13.22</v>
      </c>
    </row>
    <row r="438" spans="1:10" x14ac:dyDescent="0.35">
      <c r="A438" s="5">
        <v>46084</v>
      </c>
      <c r="B438" s="4" t="s">
        <v>3982</v>
      </c>
      <c r="C438" s="4" t="s">
        <v>3983</v>
      </c>
      <c r="D438" s="4" t="s">
        <v>10683</v>
      </c>
      <c r="E438" s="4" t="s">
        <v>11409</v>
      </c>
      <c r="F438" s="4">
        <v>18.32</v>
      </c>
      <c r="G438" s="4">
        <v>0</v>
      </c>
      <c r="H438" s="4">
        <v>-4.08</v>
      </c>
      <c r="I438" s="4">
        <v>3.67</v>
      </c>
      <c r="J438" s="4">
        <v>17.91</v>
      </c>
    </row>
    <row r="439" spans="1:10" x14ac:dyDescent="0.35">
      <c r="A439" s="5">
        <v>46084</v>
      </c>
      <c r="B439" s="4" t="s">
        <v>3982</v>
      </c>
      <c r="C439" s="4" t="s">
        <v>3983</v>
      </c>
      <c r="D439" s="4" t="s">
        <v>10809</v>
      </c>
      <c r="E439" s="4" t="s">
        <v>11425</v>
      </c>
      <c r="F439" s="4">
        <v>5.42</v>
      </c>
      <c r="G439" s="4">
        <v>0</v>
      </c>
      <c r="H439" s="4">
        <v>-2.33</v>
      </c>
      <c r="I439" s="4">
        <v>7.07</v>
      </c>
      <c r="J439" s="4">
        <v>10.16</v>
      </c>
    </row>
    <row r="440" spans="1:10" x14ac:dyDescent="0.35">
      <c r="A440" s="5">
        <v>46084</v>
      </c>
      <c r="B440" s="4" t="s">
        <v>3982</v>
      </c>
      <c r="C440" s="4" t="s">
        <v>3983</v>
      </c>
      <c r="D440" s="4" t="s">
        <v>10840</v>
      </c>
      <c r="E440" s="4" t="s">
        <v>3985</v>
      </c>
      <c r="F440" s="4">
        <v>13.53</v>
      </c>
      <c r="G440" s="4">
        <v>0</v>
      </c>
      <c r="H440" s="4">
        <v>-3.02</v>
      </c>
      <c r="I440" s="4">
        <v>2.71</v>
      </c>
      <c r="J440" s="4">
        <v>13.22</v>
      </c>
    </row>
    <row r="441" spans="1:10" x14ac:dyDescent="0.35">
      <c r="A441" s="5">
        <v>46084</v>
      </c>
      <c r="B441" s="4" t="s">
        <v>3982</v>
      </c>
      <c r="C441" s="4" t="s">
        <v>3983</v>
      </c>
      <c r="D441" s="4" t="s">
        <v>10787</v>
      </c>
      <c r="E441" s="4" t="s">
        <v>4039</v>
      </c>
      <c r="F441" s="4">
        <v>15.1</v>
      </c>
      <c r="G441" s="4">
        <v>0</v>
      </c>
      <c r="H441" s="4">
        <v>-4.47</v>
      </c>
      <c r="I441" s="4">
        <v>9.01</v>
      </c>
      <c r="J441" s="4">
        <v>19.64</v>
      </c>
    </row>
    <row r="442" spans="1:10" x14ac:dyDescent="0.35">
      <c r="A442" s="5">
        <v>46084</v>
      </c>
      <c r="B442" s="4" t="s">
        <v>3982</v>
      </c>
      <c r="C442" s="4" t="s">
        <v>3983</v>
      </c>
      <c r="D442" s="4" t="s">
        <v>10767</v>
      </c>
      <c r="E442" s="4" t="s">
        <v>3985</v>
      </c>
      <c r="F442" s="4">
        <v>13.53</v>
      </c>
      <c r="G442" s="4">
        <v>0</v>
      </c>
      <c r="H442" s="4">
        <v>-3.02</v>
      </c>
      <c r="I442" s="4">
        <v>2.71</v>
      </c>
      <c r="J442" s="4">
        <v>13.22</v>
      </c>
    </row>
    <row r="443" spans="1:10" x14ac:dyDescent="0.35">
      <c r="A443" s="5">
        <v>46084</v>
      </c>
      <c r="B443" s="4" t="s">
        <v>3982</v>
      </c>
      <c r="C443" s="4" t="s">
        <v>3983</v>
      </c>
      <c r="D443" s="4" t="s">
        <v>10589</v>
      </c>
      <c r="E443" s="4" t="s">
        <v>4083</v>
      </c>
      <c r="F443" s="4">
        <v>12.47</v>
      </c>
      <c r="G443" s="4">
        <v>0</v>
      </c>
      <c r="H443" s="4">
        <v>-3.88</v>
      </c>
      <c r="I443" s="4">
        <v>8.48</v>
      </c>
      <c r="J443" s="4">
        <v>17.07</v>
      </c>
    </row>
    <row r="444" spans="1:10" x14ac:dyDescent="0.35">
      <c r="A444" s="5">
        <v>46084</v>
      </c>
      <c r="B444" s="4" t="s">
        <v>3982</v>
      </c>
      <c r="C444" s="4" t="s">
        <v>3983</v>
      </c>
      <c r="D444" s="4" t="s">
        <v>10675</v>
      </c>
      <c r="E444" s="4" t="s">
        <v>3985</v>
      </c>
      <c r="F444" s="4">
        <v>13.53</v>
      </c>
      <c r="G444" s="4">
        <v>0</v>
      </c>
      <c r="H444" s="4">
        <v>-3</v>
      </c>
      <c r="I444" s="4">
        <v>2.71</v>
      </c>
      <c r="J444" s="4">
        <v>13.24</v>
      </c>
    </row>
    <row r="445" spans="1:10" x14ac:dyDescent="0.35">
      <c r="A445" s="5">
        <v>46084</v>
      </c>
      <c r="B445" s="4" t="s">
        <v>3982</v>
      </c>
      <c r="C445" s="4" t="s">
        <v>3983</v>
      </c>
      <c r="D445" s="4" t="s">
        <v>10801</v>
      </c>
      <c r="E445" s="4" t="s">
        <v>4096</v>
      </c>
      <c r="F445" s="4">
        <v>17.8</v>
      </c>
      <c r="G445" s="4">
        <v>0</v>
      </c>
      <c r="H445" s="4">
        <v>-5.0599999999999996</v>
      </c>
      <c r="I445" s="4">
        <v>9.5500000000000007</v>
      </c>
      <c r="J445" s="4">
        <v>22.29</v>
      </c>
    </row>
    <row r="446" spans="1:10" x14ac:dyDescent="0.35">
      <c r="A446" s="5">
        <v>46084</v>
      </c>
      <c r="B446" s="4" t="s">
        <v>3982</v>
      </c>
      <c r="C446" s="4" t="s">
        <v>3983</v>
      </c>
      <c r="D446" s="4" t="s">
        <v>10743</v>
      </c>
      <c r="E446" s="4" t="s">
        <v>4001</v>
      </c>
      <c r="F446" s="4">
        <v>18.920000000000002</v>
      </c>
      <c r="G446" s="4">
        <v>0</v>
      </c>
      <c r="H446" s="4">
        <v>-5.32</v>
      </c>
      <c r="I446" s="4">
        <v>9.7799999999999994</v>
      </c>
      <c r="J446" s="4">
        <v>23.38</v>
      </c>
    </row>
    <row r="447" spans="1:10" x14ac:dyDescent="0.35">
      <c r="A447" s="5">
        <v>46084</v>
      </c>
      <c r="B447" s="4" t="s">
        <v>3982</v>
      </c>
      <c r="C447" s="4" t="s">
        <v>3983</v>
      </c>
      <c r="D447" s="4" t="s">
        <v>10635</v>
      </c>
      <c r="E447" s="4" t="s">
        <v>4001</v>
      </c>
      <c r="F447" s="4">
        <v>18.920000000000002</v>
      </c>
      <c r="G447" s="4">
        <v>0</v>
      </c>
      <c r="H447" s="4">
        <v>-5.32</v>
      </c>
      <c r="I447" s="4">
        <v>9.7799999999999994</v>
      </c>
      <c r="J447" s="4">
        <v>23.38</v>
      </c>
    </row>
    <row r="448" spans="1:10" x14ac:dyDescent="0.35">
      <c r="A448" s="5">
        <v>46084</v>
      </c>
      <c r="B448" s="4" t="s">
        <v>11397</v>
      </c>
      <c r="C448" s="4" t="s">
        <v>3983</v>
      </c>
      <c r="D448" s="4" t="s">
        <v>11679</v>
      </c>
      <c r="E448" s="4" t="s">
        <v>11395</v>
      </c>
      <c r="F448" s="4">
        <v>17.84</v>
      </c>
      <c r="G448" s="4">
        <v>0</v>
      </c>
      <c r="H448" s="4">
        <v>-1.65</v>
      </c>
      <c r="I448" s="4">
        <v>9.5500000000000007</v>
      </c>
      <c r="J448" s="4">
        <v>25.74</v>
      </c>
    </row>
    <row r="449" spans="1:10" x14ac:dyDescent="0.35">
      <c r="A449" s="5">
        <v>46084</v>
      </c>
      <c r="B449" s="4" t="s">
        <v>3982</v>
      </c>
      <c r="C449" s="4" t="s">
        <v>3983</v>
      </c>
      <c r="D449" s="4" t="s">
        <v>10669</v>
      </c>
      <c r="E449" s="4" t="s">
        <v>3985</v>
      </c>
      <c r="F449" s="4">
        <v>13.53</v>
      </c>
      <c r="G449" s="4">
        <v>0</v>
      </c>
      <c r="H449" s="4">
        <v>-3</v>
      </c>
      <c r="I449" s="4">
        <v>2.71</v>
      </c>
      <c r="J449" s="4">
        <v>13.24</v>
      </c>
    </row>
    <row r="450" spans="1:10" x14ac:dyDescent="0.35">
      <c r="A450" s="5">
        <v>46084</v>
      </c>
      <c r="B450" s="4" t="s">
        <v>3982</v>
      </c>
      <c r="C450" s="4" t="s">
        <v>3983</v>
      </c>
      <c r="D450" s="4" t="s">
        <v>10827</v>
      </c>
      <c r="E450" s="4" t="s">
        <v>11680</v>
      </c>
      <c r="F450" s="4">
        <v>12.52</v>
      </c>
      <c r="G450" s="4">
        <v>0</v>
      </c>
      <c r="H450" s="4">
        <v>-3.89</v>
      </c>
      <c r="I450" s="4">
        <v>8.5</v>
      </c>
      <c r="J450" s="4">
        <v>17.13</v>
      </c>
    </row>
    <row r="451" spans="1:10" x14ac:dyDescent="0.35">
      <c r="A451" s="5">
        <v>46084</v>
      </c>
      <c r="B451" s="4" t="s">
        <v>3982</v>
      </c>
      <c r="C451" s="4" t="s">
        <v>3983</v>
      </c>
      <c r="D451" s="4" t="s">
        <v>10715</v>
      </c>
      <c r="E451" s="4" t="s">
        <v>3985</v>
      </c>
      <c r="F451" s="4">
        <v>13.53</v>
      </c>
      <c r="G451" s="4">
        <v>0</v>
      </c>
      <c r="H451" s="4">
        <v>-3</v>
      </c>
      <c r="I451" s="4">
        <v>2.71</v>
      </c>
      <c r="J451" s="4">
        <v>13.24</v>
      </c>
    </row>
    <row r="452" spans="1:10" x14ac:dyDescent="0.35">
      <c r="A452" s="5">
        <v>46084</v>
      </c>
      <c r="B452" s="4" t="s">
        <v>3982</v>
      </c>
      <c r="C452" s="4" t="s">
        <v>3988</v>
      </c>
      <c r="D452" s="4" t="s">
        <v>233</v>
      </c>
      <c r="E452" s="4" t="s">
        <v>3985</v>
      </c>
      <c r="F452" s="4">
        <v>-14.79</v>
      </c>
      <c r="G452" s="4">
        <v>0</v>
      </c>
      <c r="H452" s="4">
        <v>3.3</v>
      </c>
      <c r="I452" s="4">
        <v>-2.96</v>
      </c>
      <c r="J452" s="4">
        <v>-14.45</v>
      </c>
    </row>
    <row r="453" spans="1:10" x14ac:dyDescent="0.35">
      <c r="A453" s="5">
        <v>46084</v>
      </c>
      <c r="B453" s="4" t="s">
        <v>3982</v>
      </c>
      <c r="C453" s="4" t="s">
        <v>3993</v>
      </c>
      <c r="D453" s="4" t="s">
        <v>3991</v>
      </c>
      <c r="E453" s="4" t="s">
        <v>3994</v>
      </c>
      <c r="F453" s="4">
        <v>0</v>
      </c>
      <c r="G453" s="4">
        <v>0</v>
      </c>
      <c r="H453" s="4">
        <v>0</v>
      </c>
      <c r="I453" s="4">
        <v>-749.94</v>
      </c>
      <c r="J453" s="4">
        <v>-749.94</v>
      </c>
    </row>
    <row r="454" spans="1:10" x14ac:dyDescent="0.35">
      <c r="A454" s="5">
        <v>46084</v>
      </c>
      <c r="B454" s="4" t="s">
        <v>3982</v>
      </c>
      <c r="C454" s="4" t="s">
        <v>3990</v>
      </c>
      <c r="D454" s="4" t="s">
        <v>3991</v>
      </c>
      <c r="E454" s="4" t="s">
        <v>3992</v>
      </c>
      <c r="F454" s="4">
        <v>0</v>
      </c>
      <c r="G454" s="4">
        <v>0</v>
      </c>
      <c r="H454" s="4">
        <v>0</v>
      </c>
      <c r="I454" s="4">
        <v>749.94</v>
      </c>
      <c r="J454" s="4">
        <v>749.94</v>
      </c>
    </row>
    <row r="455" spans="1:10" x14ac:dyDescent="0.35">
      <c r="A455" s="5">
        <v>46084</v>
      </c>
      <c r="B455" s="4" t="s">
        <v>3982</v>
      </c>
      <c r="C455" s="4" t="s">
        <v>3983</v>
      </c>
      <c r="D455" s="4" t="s">
        <v>10811</v>
      </c>
      <c r="E455" s="4" t="s">
        <v>3985</v>
      </c>
      <c r="F455" s="4">
        <v>13.53</v>
      </c>
      <c r="G455" s="4">
        <v>0</v>
      </c>
      <c r="H455" s="4">
        <v>-3</v>
      </c>
      <c r="I455" s="4">
        <v>2.71</v>
      </c>
      <c r="J455" s="4">
        <v>13.24</v>
      </c>
    </row>
    <row r="456" spans="1:10" x14ac:dyDescent="0.35">
      <c r="A456" s="5">
        <v>46084</v>
      </c>
      <c r="B456" s="4" t="s">
        <v>11397</v>
      </c>
      <c r="C456" s="4" t="s">
        <v>3983</v>
      </c>
      <c r="D456" s="4" t="s">
        <v>11681</v>
      </c>
      <c r="E456" s="4" t="s">
        <v>11447</v>
      </c>
      <c r="F456" s="4">
        <v>15.48</v>
      </c>
      <c r="G456" s="4">
        <v>0</v>
      </c>
      <c r="H456" s="4">
        <v>-3.82</v>
      </c>
      <c r="I456" s="4">
        <v>9.08</v>
      </c>
      <c r="J456" s="4">
        <v>20.74</v>
      </c>
    </row>
    <row r="457" spans="1:10" x14ac:dyDescent="0.35">
      <c r="A457" s="5">
        <v>46084</v>
      </c>
      <c r="B457" s="4" t="s">
        <v>11397</v>
      </c>
      <c r="C457" s="4" t="s">
        <v>3983</v>
      </c>
      <c r="D457" s="4" t="s">
        <v>11682</v>
      </c>
      <c r="E457" s="4" t="s">
        <v>11447</v>
      </c>
      <c r="F457" s="4">
        <v>5.16</v>
      </c>
      <c r="G457" s="4">
        <v>0</v>
      </c>
      <c r="H457" s="4">
        <v>-1.9</v>
      </c>
      <c r="I457" s="4">
        <v>7.02</v>
      </c>
      <c r="J457" s="4">
        <v>10.28</v>
      </c>
    </row>
    <row r="458" spans="1:10" x14ac:dyDescent="0.35">
      <c r="A458" s="5">
        <v>46084</v>
      </c>
      <c r="B458" s="4" t="s">
        <v>3982</v>
      </c>
      <c r="C458" s="4" t="s">
        <v>3983</v>
      </c>
      <c r="D458" s="4" t="s">
        <v>10717</v>
      </c>
      <c r="E458" s="4" t="s">
        <v>11683</v>
      </c>
      <c r="F458" s="4">
        <v>14.34</v>
      </c>
      <c r="G458" s="4">
        <v>0</v>
      </c>
      <c r="H458" s="4">
        <v>-4.3</v>
      </c>
      <c r="I458" s="4">
        <v>8.86</v>
      </c>
      <c r="J458" s="4">
        <v>18.899999999999999</v>
      </c>
    </row>
    <row r="459" spans="1:10" x14ac:dyDescent="0.35">
      <c r="A459" s="5">
        <v>46084</v>
      </c>
      <c r="B459" s="4" t="s">
        <v>3982</v>
      </c>
      <c r="C459" s="4" t="s">
        <v>3983</v>
      </c>
      <c r="D459" s="4" t="s">
        <v>10793</v>
      </c>
      <c r="E459" s="4" t="s">
        <v>3985</v>
      </c>
      <c r="F459" s="4">
        <v>13.53</v>
      </c>
      <c r="G459" s="4">
        <v>0</v>
      </c>
      <c r="H459" s="4">
        <v>-3.02</v>
      </c>
      <c r="I459" s="4">
        <v>2.71</v>
      </c>
      <c r="J459" s="4">
        <v>13.22</v>
      </c>
    </row>
    <row r="460" spans="1:10" x14ac:dyDescent="0.35">
      <c r="A460" s="5">
        <v>46084</v>
      </c>
      <c r="B460" s="4" t="s">
        <v>3982</v>
      </c>
      <c r="C460" s="4" t="s">
        <v>3983</v>
      </c>
      <c r="D460" s="4" t="s">
        <v>10705</v>
      </c>
      <c r="E460" s="4" t="s">
        <v>11425</v>
      </c>
      <c r="F460" s="4">
        <v>5.42</v>
      </c>
      <c r="G460" s="4">
        <v>0</v>
      </c>
      <c r="H460" s="4">
        <v>-2.33</v>
      </c>
      <c r="I460" s="4">
        <v>7.07</v>
      </c>
      <c r="J460" s="4">
        <v>10.16</v>
      </c>
    </row>
    <row r="461" spans="1:10" x14ac:dyDescent="0.35">
      <c r="A461" s="5">
        <v>46084</v>
      </c>
      <c r="B461" s="4" t="s">
        <v>3982</v>
      </c>
      <c r="C461" s="4" t="s">
        <v>3983</v>
      </c>
      <c r="D461" s="4" t="s">
        <v>10842</v>
      </c>
      <c r="E461" s="4" t="s">
        <v>3985</v>
      </c>
      <c r="F461" s="4">
        <v>13.53</v>
      </c>
      <c r="G461" s="4">
        <v>0</v>
      </c>
      <c r="H461" s="4">
        <v>-3</v>
      </c>
      <c r="I461" s="4">
        <v>2.71</v>
      </c>
      <c r="J461" s="4">
        <v>13.24</v>
      </c>
    </row>
    <row r="462" spans="1:10" x14ac:dyDescent="0.35">
      <c r="A462" s="5">
        <v>46084</v>
      </c>
      <c r="B462" s="4" t="s">
        <v>3982</v>
      </c>
      <c r="C462" s="4" t="s">
        <v>3983</v>
      </c>
      <c r="D462" s="4" t="s">
        <v>10632</v>
      </c>
      <c r="E462" s="4" t="s">
        <v>11409</v>
      </c>
      <c r="F462" s="4">
        <v>18.32</v>
      </c>
      <c r="G462" s="4">
        <v>0</v>
      </c>
      <c r="H462" s="4">
        <v>-4.08</v>
      </c>
      <c r="I462" s="4">
        <v>3.67</v>
      </c>
      <c r="J462" s="4">
        <v>17.91</v>
      </c>
    </row>
    <row r="463" spans="1:10" x14ac:dyDescent="0.35">
      <c r="A463" s="5">
        <v>46084</v>
      </c>
      <c r="B463" s="4" t="s">
        <v>3982</v>
      </c>
      <c r="C463" s="4" t="s">
        <v>3983</v>
      </c>
      <c r="D463" s="4" t="s">
        <v>10661</v>
      </c>
      <c r="E463" s="4" t="s">
        <v>3985</v>
      </c>
      <c r="F463" s="4">
        <v>13.53</v>
      </c>
      <c r="G463" s="4">
        <v>0</v>
      </c>
      <c r="H463" s="4">
        <v>-3.01</v>
      </c>
      <c r="I463" s="4">
        <v>2.71</v>
      </c>
      <c r="J463" s="4">
        <v>13.23</v>
      </c>
    </row>
    <row r="464" spans="1:10" x14ac:dyDescent="0.35">
      <c r="A464" s="5">
        <v>46084</v>
      </c>
      <c r="B464" s="4" t="s">
        <v>3982</v>
      </c>
      <c r="C464" s="4" t="s">
        <v>3983</v>
      </c>
      <c r="D464" s="4" t="s">
        <v>10619</v>
      </c>
      <c r="E464" s="4" t="s">
        <v>11684</v>
      </c>
      <c r="F464" s="4">
        <v>15.66</v>
      </c>
      <c r="G464" s="4">
        <v>0</v>
      </c>
      <c r="H464" s="4">
        <v>-3.49</v>
      </c>
      <c r="I464" s="4">
        <v>3.13</v>
      </c>
      <c r="J464" s="4">
        <v>15.3</v>
      </c>
    </row>
    <row r="465" spans="1:10" x14ac:dyDescent="0.35">
      <c r="A465" s="5">
        <v>46084</v>
      </c>
      <c r="B465" s="4" t="s">
        <v>3982</v>
      </c>
      <c r="C465" s="4" t="s">
        <v>3983</v>
      </c>
      <c r="D465" s="4" t="s">
        <v>10472</v>
      </c>
      <c r="E465" s="4" t="s">
        <v>3985</v>
      </c>
      <c r="F465" s="4">
        <v>13.53</v>
      </c>
      <c r="G465" s="4">
        <v>0</v>
      </c>
      <c r="H465" s="4">
        <v>-3.02</v>
      </c>
      <c r="I465" s="4">
        <v>2.71</v>
      </c>
      <c r="J465" s="4">
        <v>13.22</v>
      </c>
    </row>
    <row r="466" spans="1:10" x14ac:dyDescent="0.35">
      <c r="A466" s="5">
        <v>46084</v>
      </c>
      <c r="B466" s="4" t="s">
        <v>3982</v>
      </c>
      <c r="C466" s="4" t="s">
        <v>3983</v>
      </c>
      <c r="D466" s="4" t="s">
        <v>10652</v>
      </c>
      <c r="E466" s="4" t="s">
        <v>3985</v>
      </c>
      <c r="F466" s="4">
        <v>13.53</v>
      </c>
      <c r="G466" s="4">
        <v>0</v>
      </c>
      <c r="H466" s="4">
        <v>-3.01</v>
      </c>
      <c r="I466" s="4">
        <v>2.71</v>
      </c>
      <c r="J466" s="4">
        <v>13.23</v>
      </c>
    </row>
    <row r="467" spans="1:10" x14ac:dyDescent="0.35">
      <c r="A467" s="5">
        <v>46084</v>
      </c>
      <c r="B467" s="4" t="s">
        <v>3982</v>
      </c>
      <c r="C467" s="4" t="s">
        <v>3983</v>
      </c>
      <c r="D467" s="4" t="s">
        <v>10613</v>
      </c>
      <c r="E467" s="4" t="s">
        <v>4113</v>
      </c>
      <c r="F467" s="4">
        <v>15.54</v>
      </c>
      <c r="G467" s="4">
        <v>0</v>
      </c>
      <c r="H467" s="4">
        <v>-4.58</v>
      </c>
      <c r="I467" s="4">
        <v>9.11</v>
      </c>
      <c r="J467" s="4">
        <v>20.07</v>
      </c>
    </row>
    <row r="468" spans="1:10" x14ac:dyDescent="0.35">
      <c r="A468" s="5">
        <v>46084</v>
      </c>
      <c r="B468" s="4" t="s">
        <v>3982</v>
      </c>
      <c r="C468" s="4" t="s">
        <v>3983</v>
      </c>
      <c r="D468" s="4" t="s">
        <v>840</v>
      </c>
      <c r="E468" s="4" t="s">
        <v>11685</v>
      </c>
      <c r="F468" s="4">
        <v>10.47</v>
      </c>
      <c r="G468" s="4">
        <v>0</v>
      </c>
      <c r="H468" s="4">
        <v>-2.3199999999999998</v>
      </c>
      <c r="I468" s="4">
        <v>2.09</v>
      </c>
      <c r="J468" s="4">
        <v>10.24</v>
      </c>
    </row>
    <row r="469" spans="1:10" x14ac:dyDescent="0.35">
      <c r="A469" s="5">
        <v>46084</v>
      </c>
      <c r="B469" s="4" t="s">
        <v>3982</v>
      </c>
      <c r="C469" s="4" t="s">
        <v>3983</v>
      </c>
      <c r="D469" s="4" t="s">
        <v>10648</v>
      </c>
      <c r="E469" s="4" t="s">
        <v>11425</v>
      </c>
      <c r="F469" s="4">
        <v>4.17</v>
      </c>
      <c r="G469" s="4">
        <v>0</v>
      </c>
      <c r="H469" s="4">
        <v>-2.04</v>
      </c>
      <c r="I469" s="4">
        <v>6.82</v>
      </c>
      <c r="J469" s="4">
        <v>8.9499999999999993</v>
      </c>
    </row>
    <row r="470" spans="1:10" x14ac:dyDescent="0.35">
      <c r="A470" s="5">
        <v>46084</v>
      </c>
      <c r="B470" s="4" t="s">
        <v>3982</v>
      </c>
      <c r="C470" s="4" t="s">
        <v>3983</v>
      </c>
      <c r="D470" s="4" t="s">
        <v>10609</v>
      </c>
      <c r="E470" s="4" t="s">
        <v>11631</v>
      </c>
      <c r="F470" s="4">
        <v>27.14</v>
      </c>
      <c r="G470" s="4">
        <v>0</v>
      </c>
      <c r="H470" s="4">
        <v>-7.14</v>
      </c>
      <c r="I470" s="4">
        <v>11.43</v>
      </c>
      <c r="J470" s="4">
        <v>31.43</v>
      </c>
    </row>
    <row r="471" spans="1:10" x14ac:dyDescent="0.35">
      <c r="A471" s="5">
        <v>46084</v>
      </c>
      <c r="B471" s="4" t="s">
        <v>3982</v>
      </c>
      <c r="C471" s="4" t="s">
        <v>3983</v>
      </c>
      <c r="D471" s="4" t="s">
        <v>11686</v>
      </c>
      <c r="E471" s="4" t="s">
        <v>4083</v>
      </c>
      <c r="F471" s="4">
        <v>12.23</v>
      </c>
      <c r="G471" s="4">
        <v>0</v>
      </c>
      <c r="H471" s="4">
        <v>-3.82</v>
      </c>
      <c r="I471" s="4">
        <v>8.44</v>
      </c>
      <c r="J471" s="4">
        <v>16.850000000000001</v>
      </c>
    </row>
    <row r="472" spans="1:10" x14ac:dyDescent="0.35">
      <c r="A472" s="5">
        <v>46084</v>
      </c>
      <c r="B472" s="4" t="s">
        <v>3982</v>
      </c>
      <c r="C472" s="4" t="s">
        <v>3983</v>
      </c>
      <c r="D472" s="4" t="s">
        <v>10659</v>
      </c>
      <c r="E472" s="4" t="s">
        <v>4001</v>
      </c>
      <c r="F472" s="4">
        <v>18.920000000000002</v>
      </c>
      <c r="G472" s="4">
        <v>0</v>
      </c>
      <c r="H472" s="4">
        <v>-5.32</v>
      </c>
      <c r="I472" s="4">
        <v>9.7799999999999994</v>
      </c>
      <c r="J472" s="4">
        <v>23.38</v>
      </c>
    </row>
    <row r="473" spans="1:10" x14ac:dyDescent="0.35">
      <c r="A473" s="5">
        <v>46084</v>
      </c>
      <c r="B473" s="4" t="s">
        <v>3982</v>
      </c>
      <c r="C473" s="4" t="s">
        <v>3983</v>
      </c>
      <c r="D473" s="4" t="s">
        <v>10650</v>
      </c>
      <c r="E473" s="4" t="s">
        <v>3985</v>
      </c>
      <c r="F473" s="4">
        <v>13.53</v>
      </c>
      <c r="G473" s="4">
        <v>0</v>
      </c>
      <c r="H473" s="4">
        <v>-3.01</v>
      </c>
      <c r="I473" s="4">
        <v>2.71</v>
      </c>
      <c r="J473" s="4">
        <v>13.23</v>
      </c>
    </row>
    <row r="474" spans="1:10" x14ac:dyDescent="0.35">
      <c r="A474" s="5">
        <v>46083</v>
      </c>
      <c r="B474" s="4" t="s">
        <v>3982</v>
      </c>
      <c r="C474" s="4" t="s">
        <v>3983</v>
      </c>
      <c r="D474" s="4" t="s">
        <v>10644</v>
      </c>
      <c r="E474" s="4" t="s">
        <v>3985</v>
      </c>
      <c r="F474" s="4">
        <v>13.53</v>
      </c>
      <c r="G474" s="4">
        <v>0</v>
      </c>
      <c r="H474" s="4">
        <v>-3.01</v>
      </c>
      <c r="I474" s="4">
        <v>2.71</v>
      </c>
      <c r="J474" s="4">
        <v>13.23</v>
      </c>
    </row>
    <row r="475" spans="1:10" x14ac:dyDescent="0.35">
      <c r="A475" s="5">
        <v>46083</v>
      </c>
      <c r="B475" s="4" t="s">
        <v>3982</v>
      </c>
      <c r="C475" s="4" t="s">
        <v>3983</v>
      </c>
      <c r="D475" s="4" t="s">
        <v>10555</v>
      </c>
      <c r="E475" s="4" t="s">
        <v>11687</v>
      </c>
      <c r="F475" s="4">
        <v>69.83</v>
      </c>
      <c r="G475" s="4">
        <v>0</v>
      </c>
      <c r="H475" s="4">
        <v>-16.649999999999999</v>
      </c>
      <c r="I475" s="4">
        <v>19.96</v>
      </c>
      <c r="J475" s="4">
        <v>73.14</v>
      </c>
    </row>
    <row r="476" spans="1:10" x14ac:dyDescent="0.35">
      <c r="A476" s="5">
        <v>46083</v>
      </c>
      <c r="B476" s="4" t="s">
        <v>3982</v>
      </c>
      <c r="C476" s="4" t="s">
        <v>3983</v>
      </c>
      <c r="D476" s="4" t="s">
        <v>10630</v>
      </c>
      <c r="E476" s="4" t="s">
        <v>4114</v>
      </c>
      <c r="F476" s="4">
        <v>44.98</v>
      </c>
      <c r="G476" s="4">
        <v>0</v>
      </c>
      <c r="H476" s="4">
        <v>-10.01</v>
      </c>
      <c r="I476" s="4">
        <v>9</v>
      </c>
      <c r="J476" s="4">
        <v>43.97</v>
      </c>
    </row>
    <row r="477" spans="1:10" x14ac:dyDescent="0.35">
      <c r="A477" s="5">
        <v>46083</v>
      </c>
      <c r="B477" s="4" t="s">
        <v>3982</v>
      </c>
      <c r="C477" s="4" t="s">
        <v>3983</v>
      </c>
      <c r="D477" s="4" t="s">
        <v>10637</v>
      </c>
      <c r="E477" s="4" t="s">
        <v>11688</v>
      </c>
      <c r="F477" s="4">
        <v>70.72</v>
      </c>
      <c r="G477" s="4">
        <v>0</v>
      </c>
      <c r="H477" s="4">
        <v>-16.850000000000001</v>
      </c>
      <c r="I477" s="4">
        <v>20.149999999999999</v>
      </c>
      <c r="J477" s="4">
        <v>74.02</v>
      </c>
    </row>
    <row r="478" spans="1:10" x14ac:dyDescent="0.35">
      <c r="A478" s="5">
        <v>46083</v>
      </c>
      <c r="B478" s="4" t="s">
        <v>3982</v>
      </c>
      <c r="C478" s="4" t="s">
        <v>3983</v>
      </c>
      <c r="D478" s="4" t="s">
        <v>10623</v>
      </c>
      <c r="E478" s="4" t="s">
        <v>11689</v>
      </c>
      <c r="F478" s="4">
        <v>103.12</v>
      </c>
      <c r="G478" s="4">
        <v>0</v>
      </c>
      <c r="H478" s="4">
        <v>-24.05</v>
      </c>
      <c r="I478" s="4">
        <v>26.61</v>
      </c>
      <c r="J478" s="4">
        <v>105.68</v>
      </c>
    </row>
    <row r="479" spans="1:10" x14ac:dyDescent="0.35">
      <c r="A479" s="5">
        <v>46083</v>
      </c>
      <c r="B479" s="4" t="s">
        <v>3982</v>
      </c>
      <c r="C479" s="4" t="s">
        <v>3983</v>
      </c>
      <c r="D479" s="4" t="s">
        <v>10621</v>
      </c>
      <c r="E479" s="4" t="s">
        <v>11425</v>
      </c>
      <c r="F479" s="4">
        <v>5.42</v>
      </c>
      <c r="G479" s="4">
        <v>0</v>
      </c>
      <c r="H479" s="4">
        <v>-2.33</v>
      </c>
      <c r="I479" s="4">
        <v>7.07</v>
      </c>
      <c r="J479" s="4">
        <v>10.16</v>
      </c>
    </row>
    <row r="480" spans="1:10" x14ac:dyDescent="0.35">
      <c r="A480" s="5">
        <v>46083</v>
      </c>
      <c r="B480" s="4" t="s">
        <v>3982</v>
      </c>
      <c r="C480" s="4" t="s">
        <v>3983</v>
      </c>
      <c r="D480" s="4" t="s">
        <v>10656</v>
      </c>
      <c r="E480" s="4" t="s">
        <v>11425</v>
      </c>
      <c r="F480" s="4">
        <v>4.17</v>
      </c>
      <c r="G480" s="4">
        <v>0</v>
      </c>
      <c r="H480" s="4">
        <v>-2.04</v>
      </c>
      <c r="I480" s="4">
        <v>6.82</v>
      </c>
      <c r="J480" s="4">
        <v>8.9499999999999993</v>
      </c>
    </row>
    <row r="481" spans="1:10" x14ac:dyDescent="0.35">
      <c r="A481" s="5">
        <v>46083</v>
      </c>
      <c r="B481" s="4" t="s">
        <v>3982</v>
      </c>
      <c r="C481" s="4" t="s">
        <v>3983</v>
      </c>
      <c r="D481" s="4" t="s">
        <v>10595</v>
      </c>
      <c r="E481" s="4" t="s">
        <v>4075</v>
      </c>
      <c r="F481" s="4">
        <v>52.8</v>
      </c>
      <c r="G481" s="4">
        <v>0</v>
      </c>
      <c r="H481" s="4">
        <v>-12.85</v>
      </c>
      <c r="I481" s="4">
        <v>16.55</v>
      </c>
      <c r="J481" s="4">
        <v>56.5</v>
      </c>
    </row>
    <row r="482" spans="1:10" x14ac:dyDescent="0.35">
      <c r="A482" s="5">
        <v>46083</v>
      </c>
      <c r="B482" s="4" t="s">
        <v>3982</v>
      </c>
      <c r="C482" s="4" t="s">
        <v>3983</v>
      </c>
      <c r="D482" s="4" t="s">
        <v>10604</v>
      </c>
      <c r="E482" s="4" t="s">
        <v>11491</v>
      </c>
      <c r="F482" s="4">
        <v>5.59</v>
      </c>
      <c r="G482" s="4">
        <v>0</v>
      </c>
      <c r="H482" s="4">
        <v>-1.26</v>
      </c>
      <c r="I482" s="4">
        <v>7.11</v>
      </c>
      <c r="J482" s="4">
        <v>11.44</v>
      </c>
    </row>
    <row r="483" spans="1:10" x14ac:dyDescent="0.35">
      <c r="A483" s="5">
        <v>46083</v>
      </c>
      <c r="B483" s="4" t="s">
        <v>3982</v>
      </c>
      <c r="C483" s="4" t="s">
        <v>3983</v>
      </c>
      <c r="D483" s="4" t="s">
        <v>10642</v>
      </c>
      <c r="E483" s="4" t="s">
        <v>3985</v>
      </c>
      <c r="F483" s="4">
        <v>13.53</v>
      </c>
      <c r="G483" s="4">
        <v>0</v>
      </c>
      <c r="H483" s="4">
        <v>-3.01</v>
      </c>
      <c r="I483" s="4">
        <v>2.71</v>
      </c>
      <c r="J483" s="4">
        <v>13.23</v>
      </c>
    </row>
    <row r="484" spans="1:10" x14ac:dyDescent="0.35">
      <c r="A484" s="5">
        <v>46083</v>
      </c>
      <c r="B484" s="4" t="s">
        <v>3982</v>
      </c>
      <c r="C484" s="4" t="s">
        <v>3983</v>
      </c>
      <c r="D484" s="4" t="s">
        <v>10593</v>
      </c>
      <c r="E484" s="4" t="s">
        <v>4009</v>
      </c>
      <c r="F484" s="4">
        <v>38.67</v>
      </c>
      <c r="G484" s="4">
        <v>0</v>
      </c>
      <c r="H484" s="4">
        <v>-9.7200000000000006</v>
      </c>
      <c r="I484" s="4">
        <v>13.72</v>
      </c>
      <c r="J484" s="4">
        <v>42.67</v>
      </c>
    </row>
    <row r="485" spans="1:10" x14ac:dyDescent="0.35">
      <c r="A485" s="5">
        <v>46083</v>
      </c>
      <c r="B485" s="4" t="s">
        <v>3982</v>
      </c>
      <c r="C485" s="4" t="s">
        <v>3983</v>
      </c>
      <c r="D485" s="4" t="s">
        <v>10625</v>
      </c>
      <c r="E485" s="4" t="s">
        <v>3985</v>
      </c>
      <c r="F485" s="4">
        <v>13.53</v>
      </c>
      <c r="G485" s="4">
        <v>0</v>
      </c>
      <c r="H485" s="4">
        <v>-3.01</v>
      </c>
      <c r="I485" s="4">
        <v>2.71</v>
      </c>
      <c r="J485" s="4">
        <v>13.23</v>
      </c>
    </row>
    <row r="486" spans="1:10" x14ac:dyDescent="0.35">
      <c r="A486" s="5">
        <v>46083</v>
      </c>
      <c r="B486" s="4" t="s">
        <v>3982</v>
      </c>
      <c r="C486" s="4" t="s">
        <v>3983</v>
      </c>
      <c r="D486" s="4" t="s">
        <v>10615</v>
      </c>
      <c r="E486" s="4" t="s">
        <v>3998</v>
      </c>
      <c r="F486" s="4">
        <v>11.41</v>
      </c>
      <c r="G486" s="4">
        <v>0</v>
      </c>
      <c r="H486" s="4">
        <v>-3.65</v>
      </c>
      <c r="I486" s="4">
        <v>8.27</v>
      </c>
      <c r="J486" s="4">
        <v>16.03</v>
      </c>
    </row>
    <row r="487" spans="1:10" x14ac:dyDescent="0.35">
      <c r="A487" s="5">
        <v>46083</v>
      </c>
      <c r="B487" s="4" t="s">
        <v>3982</v>
      </c>
      <c r="C487" s="4" t="s">
        <v>3983</v>
      </c>
      <c r="D487" s="4" t="s">
        <v>10521</v>
      </c>
      <c r="E487" s="4" t="s">
        <v>3985</v>
      </c>
      <c r="F487" s="4">
        <v>13.53</v>
      </c>
      <c r="G487" s="4">
        <v>0</v>
      </c>
      <c r="H487" s="4">
        <v>-3</v>
      </c>
      <c r="I487" s="4">
        <v>2.71</v>
      </c>
      <c r="J487" s="4">
        <v>13.24</v>
      </c>
    </row>
    <row r="488" spans="1:10" x14ac:dyDescent="0.35">
      <c r="A488" s="5">
        <v>46083</v>
      </c>
      <c r="B488" s="4" t="s">
        <v>3982</v>
      </c>
      <c r="C488" s="4" t="s">
        <v>3983</v>
      </c>
      <c r="D488" s="4" t="s">
        <v>10606</v>
      </c>
      <c r="E488" s="4" t="s">
        <v>11425</v>
      </c>
      <c r="F488" s="4">
        <v>4.17</v>
      </c>
      <c r="G488" s="4">
        <v>0</v>
      </c>
      <c r="H488" s="4">
        <v>-2.04</v>
      </c>
      <c r="I488" s="4">
        <v>6.82</v>
      </c>
      <c r="J488" s="4">
        <v>8.9499999999999993</v>
      </c>
    </row>
    <row r="489" spans="1:10" x14ac:dyDescent="0.35">
      <c r="A489" s="5">
        <v>46083</v>
      </c>
      <c r="B489" s="4" t="s">
        <v>3982</v>
      </c>
      <c r="C489" s="4" t="s">
        <v>3983</v>
      </c>
      <c r="D489" s="4" t="s">
        <v>10617</v>
      </c>
      <c r="E489" s="4" t="s">
        <v>4012</v>
      </c>
      <c r="F489" s="4">
        <v>12.12</v>
      </c>
      <c r="G489" s="4">
        <v>0</v>
      </c>
      <c r="H489" s="4">
        <v>-2.69</v>
      </c>
      <c r="I489" s="4">
        <v>2.4300000000000002</v>
      </c>
      <c r="J489" s="4">
        <v>11.86</v>
      </c>
    </row>
    <row r="490" spans="1:10" x14ac:dyDescent="0.35">
      <c r="A490" s="5">
        <v>46083</v>
      </c>
      <c r="B490" s="4" t="s">
        <v>3982</v>
      </c>
      <c r="C490" s="4" t="s">
        <v>3983</v>
      </c>
      <c r="D490" s="4" t="s">
        <v>10551</v>
      </c>
      <c r="E490" s="4" t="s">
        <v>3985</v>
      </c>
      <c r="F490" s="4">
        <v>13.53</v>
      </c>
      <c r="G490" s="4">
        <v>0</v>
      </c>
      <c r="H490" s="4">
        <v>-3.02</v>
      </c>
      <c r="I490" s="4">
        <v>2.71</v>
      </c>
      <c r="J490" s="4">
        <v>13.22</v>
      </c>
    </row>
    <row r="491" spans="1:10" x14ac:dyDescent="0.35">
      <c r="A491" s="5">
        <v>46083</v>
      </c>
      <c r="B491" s="4" t="s">
        <v>11397</v>
      </c>
      <c r="C491" s="4" t="s">
        <v>3983</v>
      </c>
      <c r="D491" s="4" t="s">
        <v>11690</v>
      </c>
      <c r="E491" s="4" t="s">
        <v>11499</v>
      </c>
      <c r="F491" s="4">
        <v>18.64</v>
      </c>
      <c r="G491" s="4">
        <v>0</v>
      </c>
      <c r="H491" s="4">
        <v>-1.35</v>
      </c>
      <c r="I491" s="4">
        <v>3.72</v>
      </c>
      <c r="J491" s="4">
        <v>21.01</v>
      </c>
    </row>
    <row r="492" spans="1:10" x14ac:dyDescent="0.35">
      <c r="A492" s="5">
        <v>46083</v>
      </c>
      <c r="B492" s="4" t="s">
        <v>3982</v>
      </c>
      <c r="C492" s="4" t="s">
        <v>3983</v>
      </c>
      <c r="D492" s="4" t="s">
        <v>10591</v>
      </c>
      <c r="E492" s="4" t="s">
        <v>3985</v>
      </c>
      <c r="F492" s="4">
        <v>13.53</v>
      </c>
      <c r="G492" s="4">
        <v>0</v>
      </c>
      <c r="H492" s="4">
        <v>-3.02</v>
      </c>
      <c r="I492" s="4">
        <v>2.71</v>
      </c>
      <c r="J492" s="4">
        <v>13.22</v>
      </c>
    </row>
    <row r="493" spans="1:10" x14ac:dyDescent="0.35">
      <c r="A493" s="5">
        <v>46083</v>
      </c>
      <c r="B493" s="4" t="s">
        <v>3982</v>
      </c>
      <c r="C493" s="4" t="s">
        <v>3983</v>
      </c>
      <c r="D493" s="4" t="s">
        <v>10628</v>
      </c>
      <c r="E493" s="4" t="s">
        <v>11691</v>
      </c>
      <c r="F493" s="4">
        <v>13.06</v>
      </c>
      <c r="G493" s="4">
        <v>0</v>
      </c>
      <c r="H493" s="4">
        <v>-4.03</v>
      </c>
      <c r="I493" s="4">
        <v>8.61</v>
      </c>
      <c r="J493" s="4">
        <v>17.64</v>
      </c>
    </row>
    <row r="494" spans="1:10" x14ac:dyDescent="0.35">
      <c r="A494" s="5">
        <v>46083</v>
      </c>
      <c r="B494" s="4" t="s">
        <v>11397</v>
      </c>
      <c r="C494" s="4" t="s">
        <v>3983</v>
      </c>
      <c r="D494" s="4" t="s">
        <v>11692</v>
      </c>
      <c r="E494" s="4" t="s">
        <v>11447</v>
      </c>
      <c r="F494" s="4">
        <v>5.82</v>
      </c>
      <c r="G494" s="4">
        <v>0</v>
      </c>
      <c r="H494" s="4">
        <v>-2.0299999999999998</v>
      </c>
      <c r="I494" s="4">
        <v>7.15</v>
      </c>
      <c r="J494" s="4">
        <v>10.94</v>
      </c>
    </row>
    <row r="495" spans="1:10" x14ac:dyDescent="0.35">
      <c r="A495" s="5">
        <v>46083</v>
      </c>
      <c r="B495" s="4" t="s">
        <v>3982</v>
      </c>
      <c r="C495" s="4" t="s">
        <v>3983</v>
      </c>
      <c r="D495" s="4" t="s">
        <v>10598</v>
      </c>
      <c r="E495" s="4" t="s">
        <v>4045</v>
      </c>
      <c r="F495" s="4">
        <v>18.5</v>
      </c>
      <c r="G495" s="4">
        <v>0</v>
      </c>
      <c r="H495" s="4">
        <v>-5.23</v>
      </c>
      <c r="I495" s="4">
        <v>9.69</v>
      </c>
      <c r="J495" s="4">
        <v>22.96</v>
      </c>
    </row>
    <row r="496" spans="1:10" x14ac:dyDescent="0.35">
      <c r="A496" s="5">
        <v>46083</v>
      </c>
      <c r="B496" s="4" t="s">
        <v>3982</v>
      </c>
      <c r="C496" s="4" t="s">
        <v>3990</v>
      </c>
      <c r="D496" s="4" t="s">
        <v>3991</v>
      </c>
      <c r="E496" s="4" t="s">
        <v>3992</v>
      </c>
      <c r="F496" s="4">
        <v>0</v>
      </c>
      <c r="G496" s="4">
        <v>0</v>
      </c>
      <c r="H496" s="4">
        <v>0</v>
      </c>
      <c r="I496" s="4">
        <v>749.94</v>
      </c>
      <c r="J496" s="4">
        <v>749.94</v>
      </c>
    </row>
    <row r="497" spans="1:10" x14ac:dyDescent="0.35">
      <c r="A497" s="5">
        <v>46083</v>
      </c>
      <c r="B497" s="4" t="s">
        <v>3982</v>
      </c>
      <c r="C497" s="4" t="s">
        <v>3993</v>
      </c>
      <c r="D497" s="4" t="s">
        <v>3991</v>
      </c>
      <c r="E497" s="4" t="s">
        <v>3994</v>
      </c>
      <c r="F497" s="4">
        <v>0</v>
      </c>
      <c r="G497" s="4">
        <v>0</v>
      </c>
      <c r="H497" s="4">
        <v>0</v>
      </c>
      <c r="I497" s="4">
        <v>-749.94</v>
      </c>
      <c r="J497" s="4">
        <v>-749.94</v>
      </c>
    </row>
    <row r="498" spans="1:10" x14ac:dyDescent="0.35">
      <c r="A498" s="5">
        <v>46083</v>
      </c>
      <c r="B498" s="4" t="s">
        <v>3982</v>
      </c>
      <c r="C498" s="4" t="s">
        <v>3983</v>
      </c>
      <c r="D498" s="4" t="s">
        <v>10654</v>
      </c>
      <c r="E498" s="4" t="s">
        <v>11425</v>
      </c>
      <c r="F498" s="4">
        <v>8.34</v>
      </c>
      <c r="G498" s="4">
        <v>0</v>
      </c>
      <c r="H498" s="4">
        <v>-1.59</v>
      </c>
      <c r="I498" s="4">
        <v>7.65</v>
      </c>
      <c r="J498" s="4">
        <v>14.4</v>
      </c>
    </row>
    <row r="499" spans="1:10" x14ac:dyDescent="0.35">
      <c r="A499" s="5">
        <v>46082</v>
      </c>
      <c r="B499" s="4" t="s">
        <v>3982</v>
      </c>
      <c r="C499" s="4" t="s">
        <v>3983</v>
      </c>
      <c r="D499" s="4" t="s">
        <v>10476</v>
      </c>
      <c r="E499" s="4" t="s">
        <v>11693</v>
      </c>
      <c r="F499" s="4">
        <v>9.26</v>
      </c>
      <c r="G499" s="4">
        <v>0</v>
      </c>
      <c r="H499" s="4">
        <v>-1.1100000000000001</v>
      </c>
      <c r="I499" s="4">
        <v>1.85</v>
      </c>
      <c r="J499" s="4">
        <v>10</v>
      </c>
    </row>
    <row r="500" spans="1:10" x14ac:dyDescent="0.35">
      <c r="A500" s="5">
        <v>46082</v>
      </c>
      <c r="B500" s="4" t="s">
        <v>3982</v>
      </c>
      <c r="C500" s="4" t="s">
        <v>3983</v>
      </c>
      <c r="D500" s="4" t="s">
        <v>11694</v>
      </c>
      <c r="E500" s="4" t="s">
        <v>4083</v>
      </c>
      <c r="F500" s="4">
        <v>12.23</v>
      </c>
      <c r="G500" s="4">
        <v>0</v>
      </c>
      <c r="H500" s="4">
        <v>-3.83</v>
      </c>
      <c r="I500" s="4">
        <v>8.44</v>
      </c>
      <c r="J500" s="4">
        <v>16.84</v>
      </c>
    </row>
    <row r="501" spans="1:10" x14ac:dyDescent="0.35">
      <c r="A501" s="5">
        <v>46081</v>
      </c>
      <c r="B501" s="4" t="s">
        <v>3982</v>
      </c>
      <c r="C501" s="4" t="s">
        <v>3983</v>
      </c>
      <c r="D501" s="4" t="s">
        <v>9836</v>
      </c>
      <c r="E501" s="4" t="s">
        <v>3985</v>
      </c>
      <c r="F501" s="4">
        <v>27.06</v>
      </c>
      <c r="G501" s="4">
        <v>0</v>
      </c>
      <c r="H501" s="4">
        <v>-6.04</v>
      </c>
      <c r="I501" s="4">
        <v>5.42</v>
      </c>
      <c r="J501" s="4">
        <v>26.44</v>
      </c>
    </row>
    <row r="502" spans="1:10" x14ac:dyDescent="0.35">
      <c r="A502" s="5">
        <v>46081</v>
      </c>
      <c r="B502" s="4" t="s">
        <v>3982</v>
      </c>
      <c r="C502" s="4" t="s">
        <v>3983</v>
      </c>
      <c r="D502" s="4" t="s">
        <v>10356</v>
      </c>
      <c r="E502" s="4" t="s">
        <v>3985</v>
      </c>
      <c r="F502" s="4">
        <v>13.53</v>
      </c>
      <c r="G502" s="4">
        <v>0</v>
      </c>
      <c r="H502" s="4">
        <v>-3.02</v>
      </c>
      <c r="I502" s="4">
        <v>2.71</v>
      </c>
      <c r="J502" s="4">
        <v>13.22</v>
      </c>
    </row>
    <row r="503" spans="1:10" x14ac:dyDescent="0.35">
      <c r="A503" s="5">
        <v>46081</v>
      </c>
      <c r="B503" s="4" t="s">
        <v>3982</v>
      </c>
      <c r="C503" s="4" t="s">
        <v>3983</v>
      </c>
      <c r="D503" s="4" t="s">
        <v>10378</v>
      </c>
      <c r="E503" s="4" t="s">
        <v>3985</v>
      </c>
      <c r="F503" s="4">
        <v>13.53</v>
      </c>
      <c r="G503" s="4">
        <v>0</v>
      </c>
      <c r="H503" s="4">
        <v>-3.02</v>
      </c>
      <c r="I503" s="4">
        <v>2.71</v>
      </c>
      <c r="J503" s="4">
        <v>13.22</v>
      </c>
    </row>
    <row r="504" spans="1:10" x14ac:dyDescent="0.35">
      <c r="A504" s="5">
        <v>46081</v>
      </c>
      <c r="B504" s="4" t="s">
        <v>3982</v>
      </c>
      <c r="C504" s="4" t="s">
        <v>3983</v>
      </c>
      <c r="D504" s="4" t="s">
        <v>10389</v>
      </c>
      <c r="E504" s="4" t="s">
        <v>3985</v>
      </c>
      <c r="F504" s="4">
        <v>13.53</v>
      </c>
      <c r="G504" s="4">
        <v>0</v>
      </c>
      <c r="H504" s="4">
        <v>-3.02</v>
      </c>
      <c r="I504" s="4">
        <v>2.71</v>
      </c>
      <c r="J504" s="4">
        <v>13.22</v>
      </c>
    </row>
    <row r="505" spans="1:10" x14ac:dyDescent="0.35">
      <c r="A505" s="5">
        <v>46081</v>
      </c>
      <c r="B505" s="4" t="s">
        <v>3982</v>
      </c>
      <c r="C505" s="4" t="s">
        <v>3986</v>
      </c>
      <c r="D505" s="4" t="s">
        <v>11005</v>
      </c>
      <c r="E505" s="4" t="s">
        <v>3987</v>
      </c>
      <c r="F505" s="4">
        <v>0</v>
      </c>
      <c r="G505" s="4">
        <v>0</v>
      </c>
      <c r="H505" s="4">
        <v>0</v>
      </c>
      <c r="I505" s="4">
        <v>-6.34</v>
      </c>
      <c r="J505" s="4">
        <v>-6.34</v>
      </c>
    </row>
    <row r="506" spans="1:10" x14ac:dyDescent="0.35">
      <c r="A506" s="5">
        <v>46081</v>
      </c>
      <c r="B506" s="4" t="s">
        <v>3982</v>
      </c>
      <c r="C506" s="4" t="s">
        <v>3983</v>
      </c>
      <c r="D506" s="4" t="s">
        <v>10484</v>
      </c>
      <c r="E506" s="4" t="s">
        <v>3998</v>
      </c>
      <c r="F506" s="4">
        <v>10.93</v>
      </c>
      <c r="G506" s="4">
        <v>0</v>
      </c>
      <c r="H506" s="4">
        <v>-3.54</v>
      </c>
      <c r="I506" s="4">
        <v>8.18</v>
      </c>
      <c r="J506" s="4">
        <v>15.57</v>
      </c>
    </row>
    <row r="507" spans="1:10" x14ac:dyDescent="0.35">
      <c r="A507" s="5">
        <v>46081</v>
      </c>
      <c r="B507" s="4" t="s">
        <v>3982</v>
      </c>
      <c r="C507" s="4" t="s">
        <v>3983</v>
      </c>
      <c r="D507" s="4" t="s">
        <v>10515</v>
      </c>
      <c r="E507" s="4" t="s">
        <v>3985</v>
      </c>
      <c r="F507" s="4">
        <v>13.53</v>
      </c>
      <c r="G507" s="4">
        <v>0</v>
      </c>
      <c r="H507" s="4">
        <v>-3</v>
      </c>
      <c r="I507" s="4">
        <v>2.71</v>
      </c>
      <c r="J507" s="4">
        <v>13.24</v>
      </c>
    </row>
    <row r="508" spans="1:10" x14ac:dyDescent="0.35">
      <c r="A508" s="5">
        <v>46081</v>
      </c>
      <c r="B508" s="4" t="s">
        <v>3982</v>
      </c>
      <c r="C508" s="4" t="s">
        <v>3983</v>
      </c>
      <c r="D508" s="4" t="s">
        <v>11695</v>
      </c>
      <c r="E508" s="4" t="s">
        <v>4083</v>
      </c>
      <c r="F508" s="4">
        <v>12.23</v>
      </c>
      <c r="G508" s="4">
        <v>0</v>
      </c>
      <c r="H508" s="4">
        <v>-3.82</v>
      </c>
      <c r="I508" s="4">
        <v>8.44</v>
      </c>
      <c r="J508" s="4">
        <v>16.850000000000001</v>
      </c>
    </row>
    <row r="509" spans="1:10" x14ac:dyDescent="0.35">
      <c r="A509" s="5">
        <v>46081</v>
      </c>
      <c r="B509" s="4" t="s">
        <v>3982</v>
      </c>
      <c r="C509" s="4" t="s">
        <v>3983</v>
      </c>
      <c r="D509" s="4" t="s">
        <v>10354</v>
      </c>
      <c r="E509" s="4" t="s">
        <v>4045</v>
      </c>
      <c r="F509" s="4">
        <v>37</v>
      </c>
      <c r="G509" s="4">
        <v>0</v>
      </c>
      <c r="H509" s="4">
        <v>-9.36</v>
      </c>
      <c r="I509" s="4">
        <v>13.39</v>
      </c>
      <c r="J509" s="4">
        <v>41.03</v>
      </c>
    </row>
    <row r="510" spans="1:10" x14ac:dyDescent="0.35">
      <c r="A510" s="5">
        <v>46081</v>
      </c>
      <c r="B510" s="4" t="s">
        <v>3982</v>
      </c>
      <c r="C510" s="4" t="s">
        <v>3983</v>
      </c>
      <c r="D510" s="4" t="s">
        <v>10513</v>
      </c>
      <c r="E510" s="4" t="s">
        <v>4001</v>
      </c>
      <c r="F510" s="4">
        <v>18.920000000000002</v>
      </c>
      <c r="G510" s="4">
        <v>0</v>
      </c>
      <c r="H510" s="4">
        <v>-5.32</v>
      </c>
      <c r="I510" s="4">
        <v>9.7799999999999994</v>
      </c>
      <c r="J510" s="4">
        <v>23.38</v>
      </c>
    </row>
    <row r="511" spans="1:10" x14ac:dyDescent="0.35">
      <c r="A511" s="5">
        <v>46081</v>
      </c>
      <c r="B511" s="4" t="s">
        <v>3982</v>
      </c>
      <c r="C511" s="4" t="s">
        <v>3983</v>
      </c>
      <c r="D511" s="4" t="s">
        <v>10120</v>
      </c>
      <c r="E511" s="4" t="s">
        <v>3985</v>
      </c>
      <c r="F511" s="4">
        <v>13.53</v>
      </c>
      <c r="G511" s="4">
        <v>0</v>
      </c>
      <c r="H511" s="4">
        <v>-3.02</v>
      </c>
      <c r="I511" s="4">
        <v>2.71</v>
      </c>
      <c r="J511" s="4">
        <v>13.22</v>
      </c>
    </row>
    <row r="512" spans="1:10" x14ac:dyDescent="0.35">
      <c r="A512" s="5">
        <v>46081</v>
      </c>
      <c r="B512" s="4" t="s">
        <v>3982</v>
      </c>
      <c r="C512" s="4" t="s">
        <v>3983</v>
      </c>
      <c r="D512" s="4" t="s">
        <v>10524</v>
      </c>
      <c r="E512" s="4" t="s">
        <v>3985</v>
      </c>
      <c r="F512" s="4">
        <v>13.53</v>
      </c>
      <c r="G512" s="4">
        <v>0</v>
      </c>
      <c r="H512" s="4">
        <v>-3.02</v>
      </c>
      <c r="I512" s="4">
        <v>2.71</v>
      </c>
      <c r="J512" s="4">
        <v>13.22</v>
      </c>
    </row>
    <row r="513" spans="1:10" x14ac:dyDescent="0.35">
      <c r="A513" s="5">
        <v>46080</v>
      </c>
      <c r="B513" s="4" t="s">
        <v>3982</v>
      </c>
      <c r="C513" s="4" t="s">
        <v>3983</v>
      </c>
      <c r="D513" s="4" t="s">
        <v>10497</v>
      </c>
      <c r="E513" s="4" t="s">
        <v>3985</v>
      </c>
      <c r="F513" s="4">
        <v>13.53</v>
      </c>
      <c r="G513" s="4">
        <v>0</v>
      </c>
      <c r="H513" s="4">
        <v>-3.01</v>
      </c>
      <c r="I513" s="4">
        <v>2.71</v>
      </c>
      <c r="J513" s="4">
        <v>13.23</v>
      </c>
    </row>
    <row r="514" spans="1:10" x14ac:dyDescent="0.35">
      <c r="A514" s="5">
        <v>46080</v>
      </c>
      <c r="B514" s="4" t="s">
        <v>3982</v>
      </c>
      <c r="C514" s="4" t="s">
        <v>3983</v>
      </c>
      <c r="D514" s="4" t="s">
        <v>10013</v>
      </c>
      <c r="E514" s="4" t="s">
        <v>4041</v>
      </c>
      <c r="F514" s="4">
        <v>19.97</v>
      </c>
      <c r="G514" s="4">
        <v>0</v>
      </c>
      <c r="H514" s="4">
        <v>-5.55</v>
      </c>
      <c r="I514" s="4">
        <v>9.99</v>
      </c>
      <c r="J514" s="4">
        <v>24.41</v>
      </c>
    </row>
    <row r="515" spans="1:10" x14ac:dyDescent="0.35">
      <c r="A515" s="5">
        <v>46080</v>
      </c>
      <c r="B515" s="4" t="s">
        <v>3982</v>
      </c>
      <c r="C515" s="4" t="s">
        <v>3983</v>
      </c>
      <c r="D515" s="4" t="s">
        <v>10527</v>
      </c>
      <c r="E515" s="4" t="s">
        <v>11637</v>
      </c>
      <c r="F515" s="4">
        <v>13.72</v>
      </c>
      <c r="G515" s="4">
        <v>0</v>
      </c>
      <c r="H515" s="4">
        <v>-3.04</v>
      </c>
      <c r="I515" s="4">
        <v>2.74</v>
      </c>
      <c r="J515" s="4">
        <v>13.42</v>
      </c>
    </row>
    <row r="516" spans="1:10" x14ac:dyDescent="0.35">
      <c r="A516" s="5">
        <v>46080</v>
      </c>
      <c r="B516" s="4" t="s">
        <v>3982</v>
      </c>
      <c r="C516" s="4" t="s">
        <v>3983</v>
      </c>
      <c r="D516" s="4" t="s">
        <v>10486</v>
      </c>
      <c r="E516" s="4" t="s">
        <v>4039</v>
      </c>
      <c r="F516" s="4">
        <v>18.16</v>
      </c>
      <c r="G516" s="4">
        <v>0</v>
      </c>
      <c r="H516" s="4">
        <v>-5.17</v>
      </c>
      <c r="I516" s="4">
        <v>9.6199999999999992</v>
      </c>
      <c r="J516" s="4">
        <v>22.61</v>
      </c>
    </row>
    <row r="517" spans="1:10" x14ac:dyDescent="0.35">
      <c r="A517" s="5">
        <v>46080</v>
      </c>
      <c r="B517" s="4" t="s">
        <v>3982</v>
      </c>
      <c r="C517" s="4" t="s">
        <v>3983</v>
      </c>
      <c r="D517" s="4" t="s">
        <v>10474</v>
      </c>
      <c r="E517" s="4" t="s">
        <v>170</v>
      </c>
      <c r="F517" s="4">
        <v>41.17</v>
      </c>
      <c r="G517" s="4">
        <v>0</v>
      </c>
      <c r="H517" s="4">
        <v>-10.28</v>
      </c>
      <c r="I517" s="4">
        <v>14.22</v>
      </c>
      <c r="J517" s="4">
        <v>45.11</v>
      </c>
    </row>
    <row r="518" spans="1:10" x14ac:dyDescent="0.35">
      <c r="A518" s="5">
        <v>46080</v>
      </c>
      <c r="B518" s="4" t="s">
        <v>3982</v>
      </c>
      <c r="C518" s="4" t="s">
        <v>3983</v>
      </c>
      <c r="D518" s="4" t="s">
        <v>10478</v>
      </c>
      <c r="E518" s="4" t="s">
        <v>3997</v>
      </c>
      <c r="F518" s="4">
        <v>6.82</v>
      </c>
      <c r="G518" s="4">
        <v>0</v>
      </c>
      <c r="H518" s="4">
        <v>-2.62</v>
      </c>
      <c r="I518" s="4">
        <v>7.35</v>
      </c>
      <c r="J518" s="4">
        <v>11.55</v>
      </c>
    </row>
    <row r="519" spans="1:10" x14ac:dyDescent="0.35">
      <c r="A519" s="5">
        <v>46080</v>
      </c>
      <c r="B519" s="4" t="s">
        <v>3982</v>
      </c>
      <c r="C519" s="4" t="s">
        <v>3983</v>
      </c>
      <c r="D519" s="4" t="s">
        <v>10364</v>
      </c>
      <c r="E519" s="4" t="s">
        <v>3997</v>
      </c>
      <c r="F519" s="4">
        <v>6.82</v>
      </c>
      <c r="G519" s="4">
        <v>0</v>
      </c>
      <c r="H519" s="4">
        <v>-2.64</v>
      </c>
      <c r="I519" s="4">
        <v>7.35</v>
      </c>
      <c r="J519" s="4">
        <v>11.53</v>
      </c>
    </row>
    <row r="520" spans="1:10" x14ac:dyDescent="0.35">
      <c r="A520" s="5">
        <v>46080</v>
      </c>
      <c r="B520" s="4" t="s">
        <v>3982</v>
      </c>
      <c r="C520" s="4" t="s">
        <v>3983</v>
      </c>
      <c r="D520" s="4" t="s">
        <v>10482</v>
      </c>
      <c r="E520" s="4" t="s">
        <v>4089</v>
      </c>
      <c r="F520" s="4">
        <v>9.9700000000000006</v>
      </c>
      <c r="G520" s="4">
        <v>0</v>
      </c>
      <c r="H520" s="4">
        <v>-3.31</v>
      </c>
      <c r="I520" s="4">
        <v>7.99</v>
      </c>
      <c r="J520" s="4">
        <v>14.65</v>
      </c>
    </row>
    <row r="521" spans="1:10" x14ac:dyDescent="0.35">
      <c r="A521" s="5">
        <v>46080</v>
      </c>
      <c r="B521" s="4" t="s">
        <v>3982</v>
      </c>
      <c r="C521" s="4" t="s">
        <v>3983</v>
      </c>
      <c r="D521" s="4" t="s">
        <v>10495</v>
      </c>
      <c r="E521" s="4" t="s">
        <v>11696</v>
      </c>
      <c r="F521" s="4">
        <v>16.66</v>
      </c>
      <c r="G521" s="4">
        <v>0</v>
      </c>
      <c r="H521" s="4">
        <v>-3.7</v>
      </c>
      <c r="I521" s="4">
        <v>3.33</v>
      </c>
      <c r="J521" s="4">
        <v>16.29</v>
      </c>
    </row>
    <row r="522" spans="1:10" x14ac:dyDescent="0.35">
      <c r="A522" s="5">
        <v>46080</v>
      </c>
      <c r="B522" s="4" t="s">
        <v>3982</v>
      </c>
      <c r="C522" s="4" t="s">
        <v>3983</v>
      </c>
      <c r="D522" s="4" t="s">
        <v>10529</v>
      </c>
      <c r="E522" s="4" t="s">
        <v>4001</v>
      </c>
      <c r="F522" s="4">
        <v>18.920000000000002</v>
      </c>
      <c r="G522" s="4">
        <v>0</v>
      </c>
      <c r="H522" s="4">
        <v>-5.32</v>
      </c>
      <c r="I522" s="4">
        <v>9.7799999999999994</v>
      </c>
      <c r="J522" s="4">
        <v>23.38</v>
      </c>
    </row>
    <row r="523" spans="1:10" x14ac:dyDescent="0.35">
      <c r="A523" s="5">
        <v>46080</v>
      </c>
      <c r="B523" s="4" t="s">
        <v>3982</v>
      </c>
      <c r="C523" s="4" t="s">
        <v>3983</v>
      </c>
      <c r="D523" s="4" t="s">
        <v>10309</v>
      </c>
      <c r="E523" s="4" t="s">
        <v>4065</v>
      </c>
      <c r="F523" s="4">
        <v>16.100000000000001</v>
      </c>
      <c r="G523" s="4">
        <v>0</v>
      </c>
      <c r="H523" s="4">
        <v>-4.6900000000000004</v>
      </c>
      <c r="I523" s="4">
        <v>9.2100000000000009</v>
      </c>
      <c r="J523" s="4">
        <v>20.62</v>
      </c>
    </row>
    <row r="524" spans="1:10" x14ac:dyDescent="0.35">
      <c r="A524" s="5">
        <v>46080</v>
      </c>
      <c r="B524" s="4" t="s">
        <v>3982</v>
      </c>
      <c r="C524" s="4" t="s">
        <v>3983</v>
      </c>
      <c r="D524" s="4" t="s">
        <v>10503</v>
      </c>
      <c r="E524" s="4" t="s">
        <v>3985</v>
      </c>
      <c r="F524" s="4">
        <v>13.53</v>
      </c>
      <c r="G524" s="4">
        <v>0</v>
      </c>
      <c r="H524" s="4">
        <v>-3.02</v>
      </c>
      <c r="I524" s="4">
        <v>2.71</v>
      </c>
      <c r="J524" s="4">
        <v>13.22</v>
      </c>
    </row>
    <row r="525" spans="1:10" x14ac:dyDescent="0.35">
      <c r="A525" s="5">
        <v>46080</v>
      </c>
      <c r="B525" s="4" t="s">
        <v>3982</v>
      </c>
      <c r="C525" s="4" t="s">
        <v>3988</v>
      </c>
      <c r="D525" s="4" t="s">
        <v>9905</v>
      </c>
      <c r="E525" s="4" t="s">
        <v>4089</v>
      </c>
      <c r="F525" s="4">
        <v>-9.9700000000000006</v>
      </c>
      <c r="G525" s="4">
        <v>0</v>
      </c>
      <c r="H525" s="4">
        <v>3.33</v>
      </c>
      <c r="I525" s="4">
        <v>-7.99</v>
      </c>
      <c r="J525" s="4">
        <v>-14.63</v>
      </c>
    </row>
    <row r="526" spans="1:10" x14ac:dyDescent="0.35">
      <c r="A526" s="5">
        <v>46080</v>
      </c>
      <c r="B526" s="4" t="s">
        <v>3982</v>
      </c>
      <c r="C526" s="4" t="s">
        <v>3983</v>
      </c>
      <c r="D526" s="4" t="s">
        <v>10350</v>
      </c>
      <c r="E526" s="4" t="s">
        <v>3985</v>
      </c>
      <c r="F526" s="4">
        <v>27.06</v>
      </c>
      <c r="G526" s="4">
        <v>0</v>
      </c>
      <c r="H526" s="4">
        <v>-6.04</v>
      </c>
      <c r="I526" s="4">
        <v>5.42</v>
      </c>
      <c r="J526" s="4">
        <v>26.44</v>
      </c>
    </row>
    <row r="527" spans="1:10" x14ac:dyDescent="0.35">
      <c r="A527" s="5">
        <v>46080</v>
      </c>
      <c r="B527" s="4" t="s">
        <v>3982</v>
      </c>
      <c r="C527" s="4" t="s">
        <v>3983</v>
      </c>
      <c r="D527" s="4" t="s">
        <v>11697</v>
      </c>
      <c r="E527" s="4" t="s">
        <v>85</v>
      </c>
      <c r="F527" s="4">
        <v>70.47</v>
      </c>
      <c r="G527" s="4">
        <v>0</v>
      </c>
      <c r="H527" s="4">
        <v>-16.8</v>
      </c>
      <c r="I527" s="4">
        <v>20.079999999999998</v>
      </c>
      <c r="J527" s="4">
        <v>73.75</v>
      </c>
    </row>
    <row r="528" spans="1:10" x14ac:dyDescent="0.35">
      <c r="A528" s="5">
        <v>46080</v>
      </c>
      <c r="B528" s="4" t="s">
        <v>3982</v>
      </c>
      <c r="C528" s="4" t="s">
        <v>3993</v>
      </c>
      <c r="D528" s="4" t="s">
        <v>3991</v>
      </c>
      <c r="E528" s="4" t="s">
        <v>3994</v>
      </c>
      <c r="F528" s="4">
        <v>0</v>
      </c>
      <c r="G528" s="4">
        <v>0</v>
      </c>
      <c r="H528" s="4">
        <v>0</v>
      </c>
      <c r="I528" s="4">
        <v>-749.94</v>
      </c>
      <c r="J528" s="4">
        <v>-749.94</v>
      </c>
    </row>
    <row r="529" spans="1:10" x14ac:dyDescent="0.35">
      <c r="A529" s="5">
        <v>46080</v>
      </c>
      <c r="B529" s="4" t="s">
        <v>3982</v>
      </c>
      <c r="C529" s="4" t="s">
        <v>3990</v>
      </c>
      <c r="D529" s="4" t="s">
        <v>3991</v>
      </c>
      <c r="E529" s="4" t="s">
        <v>3992</v>
      </c>
      <c r="F529" s="4">
        <v>0</v>
      </c>
      <c r="G529" s="4">
        <v>0</v>
      </c>
      <c r="H529" s="4">
        <v>0</v>
      </c>
      <c r="I529" s="4">
        <v>749.94</v>
      </c>
      <c r="J529" s="4">
        <v>749.94</v>
      </c>
    </row>
    <row r="530" spans="1:10" x14ac:dyDescent="0.35">
      <c r="A530" s="5">
        <v>46080</v>
      </c>
      <c r="B530" s="4" t="s">
        <v>3982</v>
      </c>
      <c r="C530" s="4" t="s">
        <v>3983</v>
      </c>
      <c r="D530" s="4" t="s">
        <v>10360</v>
      </c>
      <c r="E530" s="4" t="s">
        <v>4089</v>
      </c>
      <c r="F530" s="4">
        <v>9.9700000000000006</v>
      </c>
      <c r="G530" s="4">
        <v>0</v>
      </c>
      <c r="H530" s="4">
        <v>-3.33</v>
      </c>
      <c r="I530" s="4">
        <v>7.99</v>
      </c>
      <c r="J530" s="4">
        <v>14.63</v>
      </c>
    </row>
    <row r="531" spans="1:10" x14ac:dyDescent="0.35">
      <c r="A531" s="5">
        <v>46080</v>
      </c>
      <c r="B531" s="4" t="s">
        <v>3982</v>
      </c>
      <c r="C531" s="4" t="s">
        <v>3983</v>
      </c>
      <c r="D531" s="4" t="s">
        <v>10124</v>
      </c>
      <c r="E531" s="4" t="s">
        <v>3985</v>
      </c>
      <c r="F531" s="4">
        <v>13.53</v>
      </c>
      <c r="G531" s="4">
        <v>0</v>
      </c>
      <c r="H531" s="4">
        <v>-3</v>
      </c>
      <c r="I531" s="4">
        <v>2.71</v>
      </c>
      <c r="J531" s="4">
        <v>13.24</v>
      </c>
    </row>
    <row r="532" spans="1:10" x14ac:dyDescent="0.35">
      <c r="A532" s="5">
        <v>46080</v>
      </c>
      <c r="B532" s="4" t="s">
        <v>3982</v>
      </c>
      <c r="C532" s="4" t="s">
        <v>3983</v>
      </c>
      <c r="D532" s="4" t="s">
        <v>10122</v>
      </c>
      <c r="E532" s="4" t="s">
        <v>11546</v>
      </c>
      <c r="F532" s="4">
        <v>23.32</v>
      </c>
      <c r="G532" s="4">
        <v>0</v>
      </c>
      <c r="H532" s="4">
        <v>-5.2</v>
      </c>
      <c r="I532" s="4">
        <v>4.66</v>
      </c>
      <c r="J532" s="4">
        <v>22.78</v>
      </c>
    </row>
    <row r="533" spans="1:10" x14ac:dyDescent="0.35">
      <c r="A533" s="5">
        <v>46079</v>
      </c>
      <c r="B533" s="4" t="s">
        <v>3982</v>
      </c>
      <c r="C533" s="4" t="s">
        <v>3983</v>
      </c>
      <c r="D533" s="4" t="s">
        <v>10399</v>
      </c>
      <c r="E533" s="4" t="s">
        <v>3995</v>
      </c>
      <c r="F533" s="4">
        <v>18.75</v>
      </c>
      <c r="G533" s="4">
        <v>0</v>
      </c>
      <c r="H533" s="4">
        <v>-4.18</v>
      </c>
      <c r="I533" s="4">
        <v>3.75</v>
      </c>
      <c r="J533" s="4">
        <v>18.32</v>
      </c>
    </row>
    <row r="534" spans="1:10" x14ac:dyDescent="0.35">
      <c r="A534" s="5">
        <v>46079</v>
      </c>
      <c r="B534" s="4" t="s">
        <v>3982</v>
      </c>
      <c r="C534" s="4" t="s">
        <v>3983</v>
      </c>
      <c r="D534" s="4" t="s">
        <v>10383</v>
      </c>
      <c r="E534" s="4" t="s">
        <v>11612</v>
      </c>
      <c r="F534" s="4">
        <v>13.58</v>
      </c>
      <c r="G534" s="4">
        <v>0</v>
      </c>
      <c r="H534" s="4">
        <v>-3.02</v>
      </c>
      <c r="I534" s="4">
        <v>2.72</v>
      </c>
      <c r="J534" s="4">
        <v>13.28</v>
      </c>
    </row>
    <row r="535" spans="1:10" x14ac:dyDescent="0.35">
      <c r="A535" s="5">
        <v>46079</v>
      </c>
      <c r="B535" s="4" t="s">
        <v>3982</v>
      </c>
      <c r="C535" s="4" t="s">
        <v>3983</v>
      </c>
      <c r="D535" s="4" t="s">
        <v>10053</v>
      </c>
      <c r="E535" s="4" t="s">
        <v>4089</v>
      </c>
      <c r="F535" s="4">
        <v>9.9700000000000006</v>
      </c>
      <c r="G535" s="4">
        <v>0</v>
      </c>
      <c r="H535" s="4">
        <v>-3.31</v>
      </c>
      <c r="I535" s="4">
        <v>7.99</v>
      </c>
      <c r="J535" s="4">
        <v>14.65</v>
      </c>
    </row>
    <row r="536" spans="1:10" x14ac:dyDescent="0.35">
      <c r="A536" s="5">
        <v>46079</v>
      </c>
      <c r="B536" s="4" t="s">
        <v>3982</v>
      </c>
      <c r="C536" s="4" t="s">
        <v>3983</v>
      </c>
      <c r="D536" s="4" t="s">
        <v>10297</v>
      </c>
      <c r="E536" s="4" t="s">
        <v>3985</v>
      </c>
      <c r="F536" s="4">
        <v>13.53</v>
      </c>
      <c r="G536" s="4">
        <v>0</v>
      </c>
      <c r="H536" s="4">
        <v>-3.02</v>
      </c>
      <c r="I536" s="4">
        <v>2.71</v>
      </c>
      <c r="J536" s="4">
        <v>13.22</v>
      </c>
    </row>
    <row r="537" spans="1:10" x14ac:dyDescent="0.35">
      <c r="A537" s="5">
        <v>46079</v>
      </c>
      <c r="B537" s="4" t="s">
        <v>3982</v>
      </c>
      <c r="C537" s="4" t="s">
        <v>3983</v>
      </c>
      <c r="D537" s="4" t="s">
        <v>10244</v>
      </c>
      <c r="E537" s="4" t="s">
        <v>3998</v>
      </c>
      <c r="F537" s="4">
        <v>11.41</v>
      </c>
      <c r="G537" s="4">
        <v>0</v>
      </c>
      <c r="H537" s="4">
        <v>-3.65</v>
      </c>
      <c r="I537" s="4">
        <v>8.27</v>
      </c>
      <c r="J537" s="4">
        <v>16.03</v>
      </c>
    </row>
    <row r="538" spans="1:10" x14ac:dyDescent="0.35">
      <c r="A538" s="5">
        <v>46079</v>
      </c>
      <c r="B538" s="4" t="s">
        <v>3982</v>
      </c>
      <c r="C538" s="4" t="s">
        <v>3983</v>
      </c>
      <c r="D538" s="4" t="s">
        <v>10290</v>
      </c>
      <c r="E538" s="4" t="s">
        <v>3985</v>
      </c>
      <c r="F538" s="4">
        <v>13.53</v>
      </c>
      <c r="G538" s="4">
        <v>0</v>
      </c>
      <c r="H538" s="4">
        <v>-3.02</v>
      </c>
      <c r="I538" s="4">
        <v>2.71</v>
      </c>
      <c r="J538" s="4">
        <v>13.22</v>
      </c>
    </row>
    <row r="539" spans="1:10" x14ac:dyDescent="0.35">
      <c r="A539" s="5">
        <v>46079</v>
      </c>
      <c r="B539" s="4" t="s">
        <v>3982</v>
      </c>
      <c r="C539" s="4" t="s">
        <v>3983</v>
      </c>
      <c r="D539" s="4" t="s">
        <v>10246</v>
      </c>
      <c r="E539" s="4" t="s">
        <v>3985</v>
      </c>
      <c r="F539" s="4">
        <v>13.53</v>
      </c>
      <c r="G539" s="4">
        <v>0</v>
      </c>
      <c r="H539" s="4">
        <v>-3</v>
      </c>
      <c r="I539" s="4">
        <v>2.71</v>
      </c>
      <c r="J539" s="4">
        <v>13.24</v>
      </c>
    </row>
    <row r="540" spans="1:10" x14ac:dyDescent="0.35">
      <c r="A540" s="5">
        <v>46079</v>
      </c>
      <c r="B540" s="4" t="s">
        <v>3982</v>
      </c>
      <c r="C540" s="4" t="s">
        <v>3983</v>
      </c>
      <c r="D540" s="4" t="s">
        <v>10303</v>
      </c>
      <c r="E540" s="4" t="s">
        <v>11698</v>
      </c>
      <c r="F540" s="4">
        <v>4.72</v>
      </c>
      <c r="G540" s="4">
        <v>0</v>
      </c>
      <c r="H540" s="4">
        <v>-2.16</v>
      </c>
      <c r="I540" s="4">
        <v>6.94</v>
      </c>
      <c r="J540" s="4">
        <v>9.5</v>
      </c>
    </row>
    <row r="541" spans="1:10" x14ac:dyDescent="0.35">
      <c r="A541" s="5">
        <v>46079</v>
      </c>
      <c r="B541" s="4" t="s">
        <v>3982</v>
      </c>
      <c r="C541" s="4" t="s">
        <v>3983</v>
      </c>
      <c r="D541" s="4" t="s">
        <v>11699</v>
      </c>
      <c r="E541" s="4" t="s">
        <v>11700</v>
      </c>
      <c r="F541" s="4">
        <v>79.52</v>
      </c>
      <c r="G541" s="4">
        <v>0</v>
      </c>
      <c r="H541" s="4">
        <v>-18.77</v>
      </c>
      <c r="I541" s="4">
        <v>21.88</v>
      </c>
      <c r="J541" s="4">
        <v>82.63</v>
      </c>
    </row>
    <row r="542" spans="1:10" x14ac:dyDescent="0.35">
      <c r="A542" s="5">
        <v>46079</v>
      </c>
      <c r="B542" s="4" t="s">
        <v>3982</v>
      </c>
      <c r="C542" s="4" t="s">
        <v>3983</v>
      </c>
      <c r="D542" s="4" t="s">
        <v>10307</v>
      </c>
      <c r="E542" s="4" t="s">
        <v>4041</v>
      </c>
      <c r="F542" s="4">
        <v>19.97</v>
      </c>
      <c r="G542" s="4">
        <v>0</v>
      </c>
      <c r="H542" s="4">
        <v>-5.55</v>
      </c>
      <c r="I542" s="4">
        <v>9.99</v>
      </c>
      <c r="J542" s="4">
        <v>24.41</v>
      </c>
    </row>
    <row r="543" spans="1:10" x14ac:dyDescent="0.35">
      <c r="A543" s="5">
        <v>46079</v>
      </c>
      <c r="B543" s="4" t="s">
        <v>3982</v>
      </c>
      <c r="C543" s="4" t="s">
        <v>3983</v>
      </c>
      <c r="D543" s="4" t="s">
        <v>10301</v>
      </c>
      <c r="E543" s="4" t="s">
        <v>3998</v>
      </c>
      <c r="F543" s="4">
        <v>10.93</v>
      </c>
      <c r="G543" s="4">
        <v>0</v>
      </c>
      <c r="H543" s="4">
        <v>-3.56</v>
      </c>
      <c r="I543" s="4">
        <v>8.18</v>
      </c>
      <c r="J543" s="4">
        <v>15.55</v>
      </c>
    </row>
    <row r="544" spans="1:10" x14ac:dyDescent="0.35">
      <c r="A544" s="5">
        <v>46079</v>
      </c>
      <c r="B544" s="4" t="s">
        <v>3982</v>
      </c>
      <c r="C544" s="4" t="s">
        <v>3983</v>
      </c>
      <c r="D544" s="4" t="s">
        <v>10215</v>
      </c>
      <c r="E544" s="4" t="s">
        <v>3998</v>
      </c>
      <c r="F544" s="4">
        <v>11.41</v>
      </c>
      <c r="G544" s="4">
        <v>0</v>
      </c>
      <c r="H544" s="4">
        <v>-3.64</v>
      </c>
      <c r="I544" s="4">
        <v>8.27</v>
      </c>
      <c r="J544" s="4">
        <v>16.04</v>
      </c>
    </row>
    <row r="545" spans="1:10" x14ac:dyDescent="0.35">
      <c r="A545" s="5">
        <v>46079</v>
      </c>
      <c r="B545" s="4" t="s">
        <v>3982</v>
      </c>
      <c r="C545" s="4" t="s">
        <v>3983</v>
      </c>
      <c r="D545" s="4" t="s">
        <v>10373</v>
      </c>
      <c r="E545" s="4" t="s">
        <v>3985</v>
      </c>
      <c r="F545" s="4">
        <v>13.53</v>
      </c>
      <c r="G545" s="4">
        <v>0</v>
      </c>
      <c r="H545" s="4">
        <v>-3.02</v>
      </c>
      <c r="I545" s="4">
        <v>2.71</v>
      </c>
      <c r="J545" s="4">
        <v>13.22</v>
      </c>
    </row>
    <row r="546" spans="1:10" x14ac:dyDescent="0.35">
      <c r="A546" s="5">
        <v>46079</v>
      </c>
      <c r="B546" s="4" t="s">
        <v>3982</v>
      </c>
      <c r="C546" s="4" t="s">
        <v>3983</v>
      </c>
      <c r="D546" s="4" t="s">
        <v>10147</v>
      </c>
      <c r="E546" s="4" t="s">
        <v>11701</v>
      </c>
      <c r="F546" s="4">
        <v>7.03</v>
      </c>
      <c r="G546" s="4">
        <v>0</v>
      </c>
      <c r="H546" s="4">
        <v>-1.43</v>
      </c>
      <c r="I546" s="4">
        <v>7.4</v>
      </c>
      <c r="J546" s="4">
        <v>13</v>
      </c>
    </row>
    <row r="547" spans="1:10" x14ac:dyDescent="0.35">
      <c r="A547" s="5">
        <v>46079</v>
      </c>
      <c r="B547" s="4" t="s">
        <v>3982</v>
      </c>
      <c r="C547" s="4" t="s">
        <v>3983</v>
      </c>
      <c r="D547" s="4" t="s">
        <v>11702</v>
      </c>
      <c r="E547" s="4" t="s">
        <v>11703</v>
      </c>
      <c r="F547" s="4">
        <v>16.52</v>
      </c>
      <c r="G547" s="4">
        <v>0</v>
      </c>
      <c r="H547" s="4">
        <v>-4.78</v>
      </c>
      <c r="I547" s="4">
        <v>9.3000000000000007</v>
      </c>
      <c r="J547" s="4">
        <v>21.04</v>
      </c>
    </row>
    <row r="548" spans="1:10" x14ac:dyDescent="0.35">
      <c r="A548" s="5">
        <v>46079</v>
      </c>
      <c r="B548" s="4" t="s">
        <v>3982</v>
      </c>
      <c r="C548" s="4" t="s">
        <v>3983</v>
      </c>
      <c r="D548" s="4" t="s">
        <v>10358</v>
      </c>
      <c r="E548" s="4" t="s">
        <v>3985</v>
      </c>
      <c r="F548" s="4">
        <v>13.53</v>
      </c>
      <c r="G548" s="4">
        <v>0</v>
      </c>
      <c r="H548" s="4">
        <v>-3.02</v>
      </c>
      <c r="I548" s="4">
        <v>2.71</v>
      </c>
      <c r="J548" s="4">
        <v>13.22</v>
      </c>
    </row>
    <row r="549" spans="1:10" x14ac:dyDescent="0.35">
      <c r="A549" s="5">
        <v>46079</v>
      </c>
      <c r="B549" s="4" t="s">
        <v>3982</v>
      </c>
      <c r="C549" s="4" t="s">
        <v>3983</v>
      </c>
      <c r="D549" s="4" t="s">
        <v>10393</v>
      </c>
      <c r="E549" s="4" t="s">
        <v>11704</v>
      </c>
      <c r="F549" s="4">
        <v>23.1</v>
      </c>
      <c r="G549" s="4">
        <v>0</v>
      </c>
      <c r="H549" s="4">
        <v>-5.13</v>
      </c>
      <c r="I549" s="4">
        <v>4.62</v>
      </c>
      <c r="J549" s="4">
        <v>22.59</v>
      </c>
    </row>
    <row r="550" spans="1:10" x14ac:dyDescent="0.35">
      <c r="A550" s="5">
        <v>46079</v>
      </c>
      <c r="B550" s="4" t="s">
        <v>3982</v>
      </c>
      <c r="C550" s="4" t="s">
        <v>3983</v>
      </c>
      <c r="D550" s="4" t="s">
        <v>9948</v>
      </c>
      <c r="E550" s="4" t="s">
        <v>3985</v>
      </c>
      <c r="F550" s="4">
        <v>13.53</v>
      </c>
      <c r="G550" s="4">
        <v>0</v>
      </c>
      <c r="H550" s="4">
        <v>-3</v>
      </c>
      <c r="I550" s="4">
        <v>2.71</v>
      </c>
      <c r="J550" s="4">
        <v>13.24</v>
      </c>
    </row>
    <row r="551" spans="1:10" x14ac:dyDescent="0.35">
      <c r="A551" s="5">
        <v>46079</v>
      </c>
      <c r="B551" s="4" t="s">
        <v>3982</v>
      </c>
      <c r="C551" s="4" t="s">
        <v>3983</v>
      </c>
      <c r="D551" s="4" t="s">
        <v>10263</v>
      </c>
      <c r="E551" s="4" t="s">
        <v>3985</v>
      </c>
      <c r="F551" s="4">
        <v>13.53</v>
      </c>
      <c r="G551" s="4">
        <v>0</v>
      </c>
      <c r="H551" s="4">
        <v>-3</v>
      </c>
      <c r="I551" s="4">
        <v>2.71</v>
      </c>
      <c r="J551" s="4">
        <v>13.24</v>
      </c>
    </row>
    <row r="552" spans="1:10" x14ac:dyDescent="0.35">
      <c r="A552" s="5">
        <v>46079</v>
      </c>
      <c r="B552" s="4" t="s">
        <v>3982</v>
      </c>
      <c r="C552" s="4" t="s">
        <v>3983</v>
      </c>
      <c r="D552" s="4" t="s">
        <v>10292</v>
      </c>
      <c r="E552" s="4" t="s">
        <v>11487</v>
      </c>
      <c r="F552" s="4">
        <v>10.24</v>
      </c>
      <c r="G552" s="4">
        <v>0</v>
      </c>
      <c r="H552" s="4">
        <v>-3.39</v>
      </c>
      <c r="I552" s="4">
        <v>8.0399999999999991</v>
      </c>
      <c r="J552" s="4">
        <v>14.89</v>
      </c>
    </row>
    <row r="553" spans="1:10" x14ac:dyDescent="0.35">
      <c r="A553" s="5">
        <v>46079</v>
      </c>
      <c r="B553" s="4" t="s">
        <v>3982</v>
      </c>
      <c r="C553" s="4" t="s">
        <v>3988</v>
      </c>
      <c r="D553" s="4" t="s">
        <v>11699</v>
      </c>
      <c r="E553" s="4" t="s">
        <v>11700</v>
      </c>
      <c r="F553" s="4">
        <v>-64.650000000000006</v>
      </c>
      <c r="G553" s="4">
        <v>0</v>
      </c>
      <c r="H553" s="4">
        <v>12.33</v>
      </c>
      <c r="I553" s="4">
        <v>-18.04</v>
      </c>
      <c r="J553" s="4">
        <v>-70.36</v>
      </c>
    </row>
    <row r="554" spans="1:10" x14ac:dyDescent="0.35">
      <c r="A554" s="5">
        <v>46079</v>
      </c>
      <c r="B554" s="4" t="s">
        <v>3982</v>
      </c>
      <c r="C554" s="4" t="s">
        <v>3988</v>
      </c>
      <c r="D554" s="4" t="s">
        <v>338</v>
      </c>
      <c r="E554" s="4" t="s">
        <v>3984</v>
      </c>
      <c r="F554" s="4">
        <v>-17.420000000000002</v>
      </c>
      <c r="G554" s="4">
        <v>0</v>
      </c>
      <c r="H554" s="4">
        <v>4.01</v>
      </c>
      <c r="I554" s="4">
        <v>-9.48</v>
      </c>
      <c r="J554" s="4">
        <v>-22.89</v>
      </c>
    </row>
    <row r="555" spans="1:10" x14ac:dyDescent="0.35">
      <c r="A555" s="5">
        <v>46079</v>
      </c>
      <c r="B555" s="4" t="s">
        <v>3982</v>
      </c>
      <c r="C555" s="4" t="s">
        <v>3983</v>
      </c>
      <c r="D555" s="4" t="s">
        <v>10259</v>
      </c>
      <c r="E555" s="4" t="s">
        <v>11546</v>
      </c>
      <c r="F555" s="4">
        <v>11.66</v>
      </c>
      <c r="G555" s="4">
        <v>0</v>
      </c>
      <c r="H555" s="4">
        <v>-2.59</v>
      </c>
      <c r="I555" s="4">
        <v>2.33</v>
      </c>
      <c r="J555" s="4">
        <v>11.4</v>
      </c>
    </row>
    <row r="556" spans="1:10" x14ac:dyDescent="0.35">
      <c r="A556" s="5">
        <v>46079</v>
      </c>
      <c r="B556" s="4" t="s">
        <v>3982</v>
      </c>
      <c r="C556" s="4" t="s">
        <v>3983</v>
      </c>
      <c r="D556" s="4" t="s">
        <v>10286</v>
      </c>
      <c r="E556" s="4" t="s">
        <v>3985</v>
      </c>
      <c r="F556" s="4">
        <v>13.53</v>
      </c>
      <c r="G556" s="4">
        <v>0</v>
      </c>
      <c r="H556" s="4">
        <v>-3</v>
      </c>
      <c r="I556" s="4">
        <v>2.71</v>
      </c>
      <c r="J556" s="4">
        <v>13.24</v>
      </c>
    </row>
    <row r="557" spans="1:10" x14ac:dyDescent="0.35">
      <c r="A557" s="5">
        <v>46079</v>
      </c>
      <c r="B557" s="4" t="s">
        <v>3982</v>
      </c>
      <c r="C557" s="4" t="s">
        <v>3983</v>
      </c>
      <c r="D557" s="4" t="s">
        <v>10261</v>
      </c>
      <c r="E557" s="4" t="s">
        <v>3995</v>
      </c>
      <c r="F557" s="4">
        <v>36.840000000000003</v>
      </c>
      <c r="G557" s="4">
        <v>0</v>
      </c>
      <c r="H557" s="4">
        <v>-8.2100000000000009</v>
      </c>
      <c r="I557" s="4">
        <v>7.36</v>
      </c>
      <c r="J557" s="4">
        <v>35.99</v>
      </c>
    </row>
    <row r="558" spans="1:10" x14ac:dyDescent="0.35">
      <c r="A558" s="5">
        <v>46079</v>
      </c>
      <c r="B558" s="4" t="s">
        <v>3982</v>
      </c>
      <c r="C558" s="4" t="s">
        <v>3983</v>
      </c>
      <c r="D558" s="4" t="s">
        <v>10403</v>
      </c>
      <c r="E558" s="4" t="s">
        <v>4029</v>
      </c>
      <c r="F558" s="4">
        <v>19.12</v>
      </c>
      <c r="G558" s="4">
        <v>0</v>
      </c>
      <c r="H558" s="4">
        <v>-5.37</v>
      </c>
      <c r="I558" s="4">
        <v>9.81</v>
      </c>
      <c r="J558" s="4">
        <v>23.56</v>
      </c>
    </row>
    <row r="559" spans="1:10" x14ac:dyDescent="0.35">
      <c r="A559" s="5">
        <v>46079</v>
      </c>
      <c r="B559" s="4" t="s">
        <v>3982</v>
      </c>
      <c r="C559" s="4" t="s">
        <v>3983</v>
      </c>
      <c r="D559" s="4" t="s">
        <v>10407</v>
      </c>
      <c r="E559" s="4" t="s">
        <v>11705</v>
      </c>
      <c r="F559" s="4">
        <v>13.57</v>
      </c>
      <c r="G559" s="4">
        <v>0</v>
      </c>
      <c r="H559" s="4">
        <v>-4.13</v>
      </c>
      <c r="I559" s="4">
        <v>8.7100000000000009</v>
      </c>
      <c r="J559" s="4">
        <v>18.149999999999999</v>
      </c>
    </row>
    <row r="560" spans="1:10" x14ac:dyDescent="0.35">
      <c r="A560" s="5">
        <v>46079</v>
      </c>
      <c r="B560" s="4" t="s">
        <v>3982</v>
      </c>
      <c r="C560" s="4" t="s">
        <v>3983</v>
      </c>
      <c r="D560" s="4" t="s">
        <v>10352</v>
      </c>
      <c r="E560" s="4" t="s">
        <v>3985</v>
      </c>
      <c r="F560" s="4">
        <v>27.06</v>
      </c>
      <c r="G560" s="4">
        <v>0</v>
      </c>
      <c r="H560" s="4">
        <v>-6.03</v>
      </c>
      <c r="I560" s="4">
        <v>5.42</v>
      </c>
      <c r="J560" s="4">
        <v>26.45</v>
      </c>
    </row>
    <row r="561" spans="1:10" x14ac:dyDescent="0.35">
      <c r="A561" s="5">
        <v>46079</v>
      </c>
      <c r="B561" s="4" t="s">
        <v>3982</v>
      </c>
      <c r="C561" s="4" t="s">
        <v>3983</v>
      </c>
      <c r="D561" s="4" t="s">
        <v>11706</v>
      </c>
      <c r="E561" s="4" t="s">
        <v>4013</v>
      </c>
      <c r="F561" s="4">
        <v>10.77</v>
      </c>
      <c r="G561" s="4">
        <v>0</v>
      </c>
      <c r="H561" s="4">
        <v>-3.52</v>
      </c>
      <c r="I561" s="4">
        <v>8.14</v>
      </c>
      <c r="J561" s="4">
        <v>15.39</v>
      </c>
    </row>
    <row r="562" spans="1:10" x14ac:dyDescent="0.35">
      <c r="A562" s="5">
        <v>46079</v>
      </c>
      <c r="B562" s="4" t="s">
        <v>3982</v>
      </c>
      <c r="C562" s="4" t="s">
        <v>3993</v>
      </c>
      <c r="D562" s="4" t="s">
        <v>3991</v>
      </c>
      <c r="E562" s="4" t="s">
        <v>3994</v>
      </c>
      <c r="F562" s="4">
        <v>0</v>
      </c>
      <c r="G562" s="4">
        <v>0</v>
      </c>
      <c r="H562" s="4">
        <v>0</v>
      </c>
      <c r="I562" s="4">
        <v>-749.94</v>
      </c>
      <c r="J562" s="4">
        <v>-749.94</v>
      </c>
    </row>
    <row r="563" spans="1:10" x14ac:dyDescent="0.35">
      <c r="A563" s="5">
        <v>46079</v>
      </c>
      <c r="B563" s="4" t="s">
        <v>3982</v>
      </c>
      <c r="C563" s="4" t="s">
        <v>3990</v>
      </c>
      <c r="D563" s="4" t="s">
        <v>3991</v>
      </c>
      <c r="E563" s="4" t="s">
        <v>3992</v>
      </c>
      <c r="F563" s="4">
        <v>0</v>
      </c>
      <c r="G563" s="4">
        <v>0</v>
      </c>
      <c r="H563" s="4">
        <v>0</v>
      </c>
      <c r="I563" s="4">
        <v>749.94</v>
      </c>
      <c r="J563" s="4">
        <v>749.94</v>
      </c>
    </row>
    <row r="564" spans="1:10" x14ac:dyDescent="0.35">
      <c r="A564" s="5">
        <v>46079</v>
      </c>
      <c r="B564" s="4" t="s">
        <v>3982</v>
      </c>
      <c r="C564" s="4" t="s">
        <v>3983</v>
      </c>
      <c r="D564" s="4" t="s">
        <v>10294</v>
      </c>
      <c r="E564" s="4" t="s">
        <v>3985</v>
      </c>
      <c r="F564" s="4">
        <v>13.53</v>
      </c>
      <c r="G564" s="4">
        <v>0</v>
      </c>
      <c r="H564" s="4">
        <v>-3.02</v>
      </c>
      <c r="I564" s="4">
        <v>2.71</v>
      </c>
      <c r="J564" s="4">
        <v>13.22</v>
      </c>
    </row>
    <row r="565" spans="1:10" x14ac:dyDescent="0.35">
      <c r="A565" s="5">
        <v>46079</v>
      </c>
      <c r="B565" s="4" t="s">
        <v>3982</v>
      </c>
      <c r="C565" s="4" t="s">
        <v>3983</v>
      </c>
      <c r="D565" s="4" t="s">
        <v>10149</v>
      </c>
      <c r="E565" s="4" t="s">
        <v>11707</v>
      </c>
      <c r="F565" s="4">
        <v>22.31</v>
      </c>
      <c r="G565" s="4">
        <v>0</v>
      </c>
      <c r="H565" s="4">
        <v>-4.9800000000000004</v>
      </c>
      <c r="I565" s="4">
        <v>4.46</v>
      </c>
      <c r="J565" s="4">
        <v>21.79</v>
      </c>
    </row>
    <row r="566" spans="1:10" x14ac:dyDescent="0.35">
      <c r="A566" s="5">
        <v>46079</v>
      </c>
      <c r="B566" s="4" t="s">
        <v>3982</v>
      </c>
      <c r="C566" s="4" t="s">
        <v>3983</v>
      </c>
      <c r="D566" s="4" t="s">
        <v>10128</v>
      </c>
      <c r="E566" s="4" t="s">
        <v>4026</v>
      </c>
      <c r="F566" s="4">
        <v>11.4</v>
      </c>
      <c r="G566" s="4">
        <v>0</v>
      </c>
      <c r="H566" s="4">
        <v>-3.64</v>
      </c>
      <c r="I566" s="4">
        <v>8.27</v>
      </c>
      <c r="J566" s="4">
        <v>16.03</v>
      </c>
    </row>
    <row r="567" spans="1:10" x14ac:dyDescent="0.35">
      <c r="A567" s="5">
        <v>46079</v>
      </c>
      <c r="B567" s="4" t="s">
        <v>3982</v>
      </c>
      <c r="C567" s="4" t="s">
        <v>3983</v>
      </c>
      <c r="D567" s="4" t="s">
        <v>10132</v>
      </c>
      <c r="E567" s="4" t="s">
        <v>3985</v>
      </c>
      <c r="F567" s="4">
        <v>13.53</v>
      </c>
      <c r="G567" s="4">
        <v>0</v>
      </c>
      <c r="H567" s="4">
        <v>-3</v>
      </c>
      <c r="I567" s="4">
        <v>2.71</v>
      </c>
      <c r="J567" s="4">
        <v>13.24</v>
      </c>
    </row>
    <row r="568" spans="1:10" x14ac:dyDescent="0.35">
      <c r="A568" s="5">
        <v>46078</v>
      </c>
      <c r="B568" s="4" t="s">
        <v>3982</v>
      </c>
      <c r="C568" s="4" t="s">
        <v>3983</v>
      </c>
      <c r="D568" s="4" t="s">
        <v>10151</v>
      </c>
      <c r="E568" s="4" t="s">
        <v>4041</v>
      </c>
      <c r="F568" s="4">
        <v>19.97</v>
      </c>
      <c r="G568" s="4">
        <v>0</v>
      </c>
      <c r="H568" s="4">
        <v>-5.55</v>
      </c>
      <c r="I568" s="4">
        <v>9.99</v>
      </c>
      <c r="J568" s="4">
        <v>24.41</v>
      </c>
    </row>
    <row r="569" spans="1:10" x14ac:dyDescent="0.35">
      <c r="A569" s="5">
        <v>46078</v>
      </c>
      <c r="B569" s="4" t="s">
        <v>3982</v>
      </c>
      <c r="C569" s="4" t="s">
        <v>3983</v>
      </c>
      <c r="D569" s="4" t="s">
        <v>10115</v>
      </c>
      <c r="E569" s="4" t="s">
        <v>3985</v>
      </c>
      <c r="F569" s="4">
        <v>13.53</v>
      </c>
      <c r="G569" s="4">
        <v>0</v>
      </c>
      <c r="H569" s="4">
        <v>-3</v>
      </c>
      <c r="I569" s="4">
        <v>2.71</v>
      </c>
      <c r="J569" s="4">
        <v>13.24</v>
      </c>
    </row>
    <row r="570" spans="1:10" x14ac:dyDescent="0.35">
      <c r="A570" s="5">
        <v>46078</v>
      </c>
      <c r="B570" s="4" t="s">
        <v>3982</v>
      </c>
      <c r="C570" s="4" t="s">
        <v>3983</v>
      </c>
      <c r="D570" s="4" t="s">
        <v>10159</v>
      </c>
      <c r="E570" s="4" t="s">
        <v>3985</v>
      </c>
      <c r="F570" s="4">
        <v>67.650000000000006</v>
      </c>
      <c r="G570" s="4">
        <v>0</v>
      </c>
      <c r="H570" s="4">
        <v>-15.08</v>
      </c>
      <c r="I570" s="4">
        <v>13.55</v>
      </c>
      <c r="J570" s="4">
        <v>66.12</v>
      </c>
    </row>
    <row r="571" spans="1:10" x14ac:dyDescent="0.35">
      <c r="A571" s="5">
        <v>46078</v>
      </c>
      <c r="B571" s="4" t="s">
        <v>3982</v>
      </c>
      <c r="C571" s="4" t="s">
        <v>3983</v>
      </c>
      <c r="D571" s="4" t="s">
        <v>10090</v>
      </c>
      <c r="E571" s="4" t="s">
        <v>3985</v>
      </c>
      <c r="F571" s="4">
        <v>13.53</v>
      </c>
      <c r="G571" s="4">
        <v>0</v>
      </c>
      <c r="H571" s="4">
        <v>-3</v>
      </c>
      <c r="I571" s="4">
        <v>2.71</v>
      </c>
      <c r="J571" s="4">
        <v>13.24</v>
      </c>
    </row>
    <row r="572" spans="1:10" x14ac:dyDescent="0.35">
      <c r="A572" s="5">
        <v>46078</v>
      </c>
      <c r="B572" s="4" t="s">
        <v>3982</v>
      </c>
      <c r="C572" s="4" t="s">
        <v>3983</v>
      </c>
      <c r="D572" s="4" t="s">
        <v>10248</v>
      </c>
      <c r="E572" s="4" t="s">
        <v>4045</v>
      </c>
      <c r="F572" s="4">
        <v>9.25</v>
      </c>
      <c r="G572" s="4">
        <v>0</v>
      </c>
      <c r="H572" s="4">
        <v>-3.18</v>
      </c>
      <c r="I572" s="4">
        <v>7.84</v>
      </c>
      <c r="J572" s="4">
        <v>13.91</v>
      </c>
    </row>
    <row r="573" spans="1:10" x14ac:dyDescent="0.35">
      <c r="A573" s="5">
        <v>46078</v>
      </c>
      <c r="B573" s="4" t="s">
        <v>3982</v>
      </c>
      <c r="C573" s="4" t="s">
        <v>3983</v>
      </c>
      <c r="D573" s="4" t="s">
        <v>10100</v>
      </c>
      <c r="E573" s="4" t="s">
        <v>3985</v>
      </c>
      <c r="F573" s="4">
        <v>13.53</v>
      </c>
      <c r="G573" s="4">
        <v>0</v>
      </c>
      <c r="H573" s="4">
        <v>-3</v>
      </c>
      <c r="I573" s="4">
        <v>2.71</v>
      </c>
      <c r="J573" s="4">
        <v>13.24</v>
      </c>
    </row>
    <row r="574" spans="1:10" x14ac:dyDescent="0.35">
      <c r="A574" s="5">
        <v>46078</v>
      </c>
      <c r="B574" s="4" t="s">
        <v>3982</v>
      </c>
      <c r="C574" s="4" t="s">
        <v>3983</v>
      </c>
      <c r="D574" s="4" t="s">
        <v>10011</v>
      </c>
      <c r="E574" s="4" t="s">
        <v>4089</v>
      </c>
      <c r="F574" s="4">
        <v>9.9700000000000006</v>
      </c>
      <c r="G574" s="4">
        <v>0</v>
      </c>
      <c r="H574" s="4">
        <v>-3.33</v>
      </c>
      <c r="I574" s="4">
        <v>7.99</v>
      </c>
      <c r="J574" s="4">
        <v>14.63</v>
      </c>
    </row>
    <row r="575" spans="1:10" x14ac:dyDescent="0.35">
      <c r="A575" s="5">
        <v>46078</v>
      </c>
      <c r="B575" s="4" t="s">
        <v>3982</v>
      </c>
      <c r="C575" s="4" t="s">
        <v>3983</v>
      </c>
      <c r="D575" s="4" t="s">
        <v>10102</v>
      </c>
      <c r="E575" s="4" t="s">
        <v>4001</v>
      </c>
      <c r="F575" s="4">
        <v>18.920000000000002</v>
      </c>
      <c r="G575" s="4">
        <v>0</v>
      </c>
      <c r="H575" s="4">
        <v>-5.32</v>
      </c>
      <c r="I575" s="4">
        <v>9.7799999999999994</v>
      </c>
      <c r="J575" s="4">
        <v>23.38</v>
      </c>
    </row>
    <row r="576" spans="1:10" x14ac:dyDescent="0.35">
      <c r="A576" s="5">
        <v>46078</v>
      </c>
      <c r="B576" s="4" t="s">
        <v>3982</v>
      </c>
      <c r="C576" s="4" t="s">
        <v>3983</v>
      </c>
      <c r="D576" s="4" t="s">
        <v>10107</v>
      </c>
      <c r="E576" s="4" t="s">
        <v>3999</v>
      </c>
      <c r="F576" s="4">
        <v>13.87</v>
      </c>
      <c r="G576" s="4">
        <v>0</v>
      </c>
      <c r="H576" s="4">
        <v>-3.09</v>
      </c>
      <c r="I576" s="4">
        <v>2.78</v>
      </c>
      <c r="J576" s="4">
        <v>13.56</v>
      </c>
    </row>
    <row r="577" spans="1:10" x14ac:dyDescent="0.35">
      <c r="A577" s="5">
        <v>46078</v>
      </c>
      <c r="B577" s="4" t="s">
        <v>3982</v>
      </c>
      <c r="C577" s="4" t="s">
        <v>3983</v>
      </c>
      <c r="D577" s="4" t="s">
        <v>10219</v>
      </c>
      <c r="E577" s="4" t="s">
        <v>11708</v>
      </c>
      <c r="F577" s="4">
        <v>19.489999999999998</v>
      </c>
      <c r="G577" s="4">
        <v>0</v>
      </c>
      <c r="H577" s="4">
        <v>-4.34</v>
      </c>
      <c r="I577" s="4">
        <v>3.9</v>
      </c>
      <c r="J577" s="4">
        <v>19.05</v>
      </c>
    </row>
    <row r="578" spans="1:10" x14ac:dyDescent="0.35">
      <c r="A578" s="5">
        <v>46078</v>
      </c>
      <c r="B578" s="4" t="s">
        <v>3982</v>
      </c>
      <c r="C578" s="4" t="s">
        <v>3983</v>
      </c>
      <c r="D578" s="4" t="s">
        <v>10136</v>
      </c>
      <c r="E578" s="4" t="s">
        <v>3985</v>
      </c>
      <c r="F578" s="4">
        <v>13.53</v>
      </c>
      <c r="G578" s="4">
        <v>0</v>
      </c>
      <c r="H578" s="4">
        <v>-3</v>
      </c>
      <c r="I578" s="4">
        <v>2.71</v>
      </c>
      <c r="J578" s="4">
        <v>13.24</v>
      </c>
    </row>
    <row r="579" spans="1:10" x14ac:dyDescent="0.35">
      <c r="A579" s="5">
        <v>46078</v>
      </c>
      <c r="B579" s="4" t="s">
        <v>3982</v>
      </c>
      <c r="C579" s="4" t="s">
        <v>3983</v>
      </c>
      <c r="D579" s="4" t="s">
        <v>9934</v>
      </c>
      <c r="E579" s="4" t="s">
        <v>4088</v>
      </c>
      <c r="F579" s="4">
        <v>14.04</v>
      </c>
      <c r="G579" s="4">
        <v>0</v>
      </c>
      <c r="H579" s="4">
        <v>-4.2300000000000004</v>
      </c>
      <c r="I579" s="4">
        <v>8.8000000000000007</v>
      </c>
      <c r="J579" s="4">
        <v>18.61</v>
      </c>
    </row>
    <row r="580" spans="1:10" x14ac:dyDescent="0.35">
      <c r="A580" s="5">
        <v>46078</v>
      </c>
      <c r="B580" s="4" t="s">
        <v>3982</v>
      </c>
      <c r="C580" s="4" t="s">
        <v>3983</v>
      </c>
      <c r="D580" s="4" t="s">
        <v>10113</v>
      </c>
      <c r="E580" s="4" t="s">
        <v>3985</v>
      </c>
      <c r="F580" s="4">
        <v>13.53</v>
      </c>
      <c r="G580" s="4">
        <v>0</v>
      </c>
      <c r="H580" s="4">
        <v>-3</v>
      </c>
      <c r="I580" s="4">
        <v>2.71</v>
      </c>
      <c r="J580" s="4">
        <v>13.24</v>
      </c>
    </row>
    <row r="581" spans="1:10" x14ac:dyDescent="0.35">
      <c r="A581" s="5">
        <v>46078</v>
      </c>
      <c r="B581" s="4" t="s">
        <v>3982</v>
      </c>
      <c r="C581" s="4" t="s">
        <v>3983</v>
      </c>
      <c r="D581" s="4" t="s">
        <v>10140</v>
      </c>
      <c r="E581" s="4" t="s">
        <v>11674</v>
      </c>
      <c r="F581" s="4">
        <v>24.99</v>
      </c>
      <c r="G581" s="4">
        <v>0</v>
      </c>
      <c r="H581" s="4">
        <v>-6.68</v>
      </c>
      <c r="I581" s="4">
        <v>10.99</v>
      </c>
      <c r="J581" s="4">
        <v>29.3</v>
      </c>
    </row>
    <row r="582" spans="1:10" x14ac:dyDescent="0.35">
      <c r="A582" s="5">
        <v>46078</v>
      </c>
      <c r="B582" s="4" t="s">
        <v>3982</v>
      </c>
      <c r="C582" s="4" t="s">
        <v>3983</v>
      </c>
      <c r="D582" s="4" t="s">
        <v>10241</v>
      </c>
      <c r="E582" s="4" t="s">
        <v>11652</v>
      </c>
      <c r="F582" s="4">
        <v>46.54</v>
      </c>
      <c r="G582" s="4">
        <v>0</v>
      </c>
      <c r="H582" s="4">
        <v>-10.35</v>
      </c>
      <c r="I582" s="4">
        <v>9.3000000000000007</v>
      </c>
      <c r="J582" s="4">
        <v>45.49</v>
      </c>
    </row>
    <row r="583" spans="1:10" x14ac:dyDescent="0.35">
      <c r="A583" s="5">
        <v>46078</v>
      </c>
      <c r="B583" s="4" t="s">
        <v>3982</v>
      </c>
      <c r="C583" s="4" t="s">
        <v>3983</v>
      </c>
      <c r="D583" s="4" t="s">
        <v>10157</v>
      </c>
      <c r="E583" s="4" t="s">
        <v>3985</v>
      </c>
      <c r="F583" s="4">
        <v>13.53</v>
      </c>
      <c r="G583" s="4">
        <v>0</v>
      </c>
      <c r="H583" s="4">
        <v>-3</v>
      </c>
      <c r="I583" s="4">
        <v>2.71</v>
      </c>
      <c r="J583" s="4">
        <v>13.24</v>
      </c>
    </row>
    <row r="584" spans="1:10" x14ac:dyDescent="0.35">
      <c r="A584" s="5">
        <v>46078</v>
      </c>
      <c r="B584" s="4" t="s">
        <v>3982</v>
      </c>
      <c r="C584" s="4" t="s">
        <v>3983</v>
      </c>
      <c r="D584" s="4" t="s">
        <v>10104</v>
      </c>
      <c r="E584" s="4" t="s">
        <v>3985</v>
      </c>
      <c r="F584" s="4">
        <v>13.53</v>
      </c>
      <c r="G584" s="4">
        <v>0</v>
      </c>
      <c r="H584" s="4">
        <v>-3</v>
      </c>
      <c r="I584" s="4">
        <v>2.71</v>
      </c>
      <c r="J584" s="4">
        <v>13.24</v>
      </c>
    </row>
    <row r="585" spans="1:10" x14ac:dyDescent="0.35">
      <c r="A585" s="5">
        <v>46078</v>
      </c>
      <c r="B585" s="4" t="s">
        <v>3982</v>
      </c>
      <c r="C585" s="4" t="s">
        <v>3983</v>
      </c>
      <c r="D585" s="4" t="s">
        <v>10143</v>
      </c>
      <c r="E585" s="4" t="s">
        <v>4055</v>
      </c>
      <c r="F585" s="4">
        <v>8.76</v>
      </c>
      <c r="G585" s="4">
        <v>0</v>
      </c>
      <c r="H585" s="4">
        <v>-3.05</v>
      </c>
      <c r="I585" s="4">
        <v>7.74</v>
      </c>
      <c r="J585" s="4">
        <v>13.45</v>
      </c>
    </row>
    <row r="586" spans="1:10" x14ac:dyDescent="0.35">
      <c r="A586" s="5">
        <v>46078</v>
      </c>
      <c r="B586" s="4" t="s">
        <v>11397</v>
      </c>
      <c r="C586" s="4" t="s">
        <v>3983</v>
      </c>
      <c r="D586" s="4" t="s">
        <v>11188</v>
      </c>
      <c r="E586" s="4" t="s">
        <v>11709</v>
      </c>
      <c r="F586" s="4">
        <v>3.54</v>
      </c>
      <c r="G586" s="4">
        <v>0</v>
      </c>
      <c r="H586" s="4">
        <v>-1.84</v>
      </c>
      <c r="I586" s="4">
        <v>6.7</v>
      </c>
      <c r="J586" s="4">
        <v>8.4</v>
      </c>
    </row>
    <row r="587" spans="1:10" x14ac:dyDescent="0.35">
      <c r="A587" s="5">
        <v>46078</v>
      </c>
      <c r="B587" s="4" t="s">
        <v>3982</v>
      </c>
      <c r="C587" s="4" t="s">
        <v>3983</v>
      </c>
      <c r="D587" s="4" t="s">
        <v>10145</v>
      </c>
      <c r="E587" s="4" t="s">
        <v>3985</v>
      </c>
      <c r="F587" s="4">
        <v>13.53</v>
      </c>
      <c r="G587" s="4">
        <v>0</v>
      </c>
      <c r="H587" s="4">
        <v>-3</v>
      </c>
      <c r="I587" s="4">
        <v>2.71</v>
      </c>
      <c r="J587" s="4">
        <v>13.24</v>
      </c>
    </row>
    <row r="588" spans="1:10" x14ac:dyDescent="0.35">
      <c r="A588" s="5">
        <v>46078</v>
      </c>
      <c r="B588" s="4" t="s">
        <v>3982</v>
      </c>
      <c r="C588" s="4" t="s">
        <v>3983</v>
      </c>
      <c r="D588" s="4" t="s">
        <v>10111</v>
      </c>
      <c r="E588" s="4" t="s">
        <v>4114</v>
      </c>
      <c r="F588" s="4">
        <v>23.03</v>
      </c>
      <c r="G588" s="4">
        <v>0</v>
      </c>
      <c r="H588" s="4">
        <v>-5.12</v>
      </c>
      <c r="I588" s="4">
        <v>4.6100000000000003</v>
      </c>
      <c r="J588" s="4">
        <v>22.52</v>
      </c>
    </row>
    <row r="589" spans="1:10" x14ac:dyDescent="0.35">
      <c r="A589" s="5">
        <v>46078</v>
      </c>
      <c r="B589" s="4" t="s">
        <v>3982</v>
      </c>
      <c r="C589" s="4" t="s">
        <v>3983</v>
      </c>
      <c r="D589" s="4" t="s">
        <v>10239</v>
      </c>
      <c r="E589" s="4" t="s">
        <v>3985</v>
      </c>
      <c r="F589" s="4">
        <v>13.53</v>
      </c>
      <c r="G589" s="4">
        <v>0</v>
      </c>
      <c r="H589" s="4">
        <v>-3.02</v>
      </c>
      <c r="I589" s="4">
        <v>2.71</v>
      </c>
      <c r="J589" s="4">
        <v>13.22</v>
      </c>
    </row>
    <row r="590" spans="1:10" x14ac:dyDescent="0.35">
      <c r="A590" s="5">
        <v>46078</v>
      </c>
      <c r="B590" s="4" t="s">
        <v>3982</v>
      </c>
      <c r="C590" s="4" t="s">
        <v>3990</v>
      </c>
      <c r="D590" s="4" t="s">
        <v>3991</v>
      </c>
      <c r="E590" s="4" t="s">
        <v>3992</v>
      </c>
      <c r="F590" s="4">
        <v>0</v>
      </c>
      <c r="G590" s="4">
        <v>0</v>
      </c>
      <c r="H590" s="4">
        <v>0</v>
      </c>
      <c r="I590" s="4">
        <v>749.94</v>
      </c>
      <c r="J590" s="4">
        <v>749.94</v>
      </c>
    </row>
    <row r="591" spans="1:10" x14ac:dyDescent="0.35">
      <c r="A591" s="5">
        <v>46078</v>
      </c>
      <c r="B591" s="4" t="s">
        <v>3982</v>
      </c>
      <c r="C591" s="4" t="s">
        <v>3993</v>
      </c>
      <c r="D591" s="4" t="s">
        <v>3991</v>
      </c>
      <c r="E591" s="4" t="s">
        <v>3994</v>
      </c>
      <c r="F591" s="4">
        <v>0</v>
      </c>
      <c r="G591" s="4">
        <v>0</v>
      </c>
      <c r="H591" s="4">
        <v>0</v>
      </c>
      <c r="I591" s="4">
        <v>-749.94</v>
      </c>
      <c r="J591" s="4">
        <v>-749.94</v>
      </c>
    </row>
    <row r="592" spans="1:10" x14ac:dyDescent="0.35">
      <c r="A592" s="5">
        <v>46078</v>
      </c>
      <c r="B592" s="4" t="s">
        <v>3982</v>
      </c>
      <c r="C592" s="4" t="s">
        <v>3983</v>
      </c>
      <c r="D592" s="4" t="s">
        <v>10155</v>
      </c>
      <c r="E592" s="4" t="s">
        <v>4055</v>
      </c>
      <c r="F592" s="4">
        <v>8.76</v>
      </c>
      <c r="G592" s="4">
        <v>0</v>
      </c>
      <c r="H592" s="4">
        <v>-3.05</v>
      </c>
      <c r="I592" s="4">
        <v>7.74</v>
      </c>
      <c r="J592" s="4">
        <v>13.45</v>
      </c>
    </row>
    <row r="593" spans="1:10" x14ac:dyDescent="0.35">
      <c r="A593" s="5">
        <v>46078</v>
      </c>
      <c r="B593" s="4" t="s">
        <v>3982</v>
      </c>
      <c r="C593" s="4" t="s">
        <v>3983</v>
      </c>
      <c r="D593" s="4" t="s">
        <v>10197</v>
      </c>
      <c r="E593" s="4" t="s">
        <v>11546</v>
      </c>
      <c r="F593" s="4">
        <v>23.32</v>
      </c>
      <c r="G593" s="4">
        <v>0</v>
      </c>
      <c r="H593" s="4">
        <v>-5.2</v>
      </c>
      <c r="I593" s="4">
        <v>4.66</v>
      </c>
      <c r="J593" s="4">
        <v>22.78</v>
      </c>
    </row>
    <row r="594" spans="1:10" x14ac:dyDescent="0.35">
      <c r="A594" s="5">
        <v>46078</v>
      </c>
      <c r="B594" s="4" t="s">
        <v>3982</v>
      </c>
      <c r="C594" s="4" t="s">
        <v>3983</v>
      </c>
      <c r="D594" s="4" t="s">
        <v>10047</v>
      </c>
      <c r="E594" s="4" t="s">
        <v>3985</v>
      </c>
      <c r="F594" s="4">
        <v>13.53</v>
      </c>
      <c r="G594" s="4">
        <v>0</v>
      </c>
      <c r="H594" s="4">
        <v>-3</v>
      </c>
      <c r="I594" s="4">
        <v>2.71</v>
      </c>
      <c r="J594" s="4">
        <v>13.24</v>
      </c>
    </row>
    <row r="595" spans="1:10" x14ac:dyDescent="0.35">
      <c r="A595" s="5">
        <v>46078</v>
      </c>
      <c r="B595" s="4" t="s">
        <v>3982</v>
      </c>
      <c r="C595" s="4" t="s">
        <v>3983</v>
      </c>
      <c r="D595" s="4" t="s">
        <v>10043</v>
      </c>
      <c r="E595" s="4" t="s">
        <v>4055</v>
      </c>
      <c r="F595" s="4">
        <v>17.52</v>
      </c>
      <c r="G595" s="4">
        <v>0</v>
      </c>
      <c r="H595" s="4">
        <v>-5.03</v>
      </c>
      <c r="I595" s="4">
        <v>9.49</v>
      </c>
      <c r="J595" s="4">
        <v>21.98</v>
      </c>
    </row>
    <row r="596" spans="1:10" x14ac:dyDescent="0.35">
      <c r="A596" s="5">
        <v>46078</v>
      </c>
      <c r="B596" s="4" t="s">
        <v>3982</v>
      </c>
      <c r="C596" s="4" t="s">
        <v>3983</v>
      </c>
      <c r="D596" s="4" t="s">
        <v>9994</v>
      </c>
      <c r="E596" s="4" t="s">
        <v>4122</v>
      </c>
      <c r="F596" s="4">
        <v>11.05</v>
      </c>
      <c r="G596" s="4">
        <v>0</v>
      </c>
      <c r="H596" s="4">
        <v>-3.58</v>
      </c>
      <c r="I596" s="4">
        <v>8.1999999999999993</v>
      </c>
      <c r="J596" s="4">
        <v>15.67</v>
      </c>
    </row>
    <row r="597" spans="1:10" x14ac:dyDescent="0.35">
      <c r="A597" s="5">
        <v>46078</v>
      </c>
      <c r="B597" s="4" t="s">
        <v>3982</v>
      </c>
      <c r="C597" s="4" t="s">
        <v>3983</v>
      </c>
      <c r="D597" s="4" t="s">
        <v>9956</v>
      </c>
      <c r="E597" s="4" t="s">
        <v>4001</v>
      </c>
      <c r="F597" s="4">
        <v>18.920000000000002</v>
      </c>
      <c r="G597" s="4">
        <v>0</v>
      </c>
      <c r="H597" s="4">
        <v>-5.32</v>
      </c>
      <c r="I597" s="4">
        <v>9.7799999999999994</v>
      </c>
      <c r="J597" s="4">
        <v>23.38</v>
      </c>
    </row>
    <row r="598" spans="1:10" x14ac:dyDescent="0.35">
      <c r="A598" s="5">
        <v>46078</v>
      </c>
      <c r="B598" s="4" t="s">
        <v>3982</v>
      </c>
      <c r="C598" s="4" t="s">
        <v>3983</v>
      </c>
      <c r="D598" s="4" t="s">
        <v>9908</v>
      </c>
      <c r="E598" s="4" t="s">
        <v>11710</v>
      </c>
      <c r="F598" s="4">
        <v>34.200000000000003</v>
      </c>
      <c r="G598" s="4">
        <v>0</v>
      </c>
      <c r="H598" s="4">
        <v>-7.59</v>
      </c>
      <c r="I598" s="4">
        <v>6.84</v>
      </c>
      <c r="J598" s="4">
        <v>33.450000000000003</v>
      </c>
    </row>
    <row r="599" spans="1:10" x14ac:dyDescent="0.35">
      <c r="A599" s="5">
        <v>46078</v>
      </c>
      <c r="B599" s="4" t="s">
        <v>3982</v>
      </c>
      <c r="C599" s="4" t="s">
        <v>3983</v>
      </c>
      <c r="D599" s="4" t="s">
        <v>9810</v>
      </c>
      <c r="E599" s="4" t="s">
        <v>3985</v>
      </c>
      <c r="F599" s="4">
        <v>13.53</v>
      </c>
      <c r="G599" s="4">
        <v>0</v>
      </c>
      <c r="H599" s="4">
        <v>-3</v>
      </c>
      <c r="I599" s="4">
        <v>2.71</v>
      </c>
      <c r="J599" s="4">
        <v>13.24</v>
      </c>
    </row>
    <row r="600" spans="1:10" x14ac:dyDescent="0.35">
      <c r="A600" s="5">
        <v>46078</v>
      </c>
      <c r="B600" s="4" t="s">
        <v>3982</v>
      </c>
      <c r="C600" s="4" t="s">
        <v>3983</v>
      </c>
      <c r="D600" s="4" t="s">
        <v>9941</v>
      </c>
      <c r="E600" s="4" t="s">
        <v>3985</v>
      </c>
      <c r="F600" s="4">
        <v>13.53</v>
      </c>
      <c r="G600" s="4">
        <v>0</v>
      </c>
      <c r="H600" s="4">
        <v>-3.02</v>
      </c>
      <c r="I600" s="4">
        <v>2.71</v>
      </c>
      <c r="J600" s="4">
        <v>13.22</v>
      </c>
    </row>
    <row r="601" spans="1:10" x14ac:dyDescent="0.35">
      <c r="A601" s="5">
        <v>46078</v>
      </c>
      <c r="B601" s="4" t="s">
        <v>3982</v>
      </c>
      <c r="C601" s="4" t="s">
        <v>3983</v>
      </c>
      <c r="D601" s="4" t="s">
        <v>9905</v>
      </c>
      <c r="E601" s="4" t="s">
        <v>4089</v>
      </c>
      <c r="F601" s="4">
        <v>9.9700000000000006</v>
      </c>
      <c r="G601" s="4">
        <v>0</v>
      </c>
      <c r="H601" s="4">
        <v>-3.33</v>
      </c>
      <c r="I601" s="4">
        <v>7.99</v>
      </c>
      <c r="J601" s="4">
        <v>14.63</v>
      </c>
    </row>
    <row r="602" spans="1:10" x14ac:dyDescent="0.35">
      <c r="A602" s="5">
        <v>46078</v>
      </c>
      <c r="B602" s="4" t="s">
        <v>3982</v>
      </c>
      <c r="C602" s="4" t="s">
        <v>3983</v>
      </c>
      <c r="D602" s="4" t="s">
        <v>9820</v>
      </c>
      <c r="E602" s="4" t="s">
        <v>4083</v>
      </c>
      <c r="F602" s="4">
        <v>12.47</v>
      </c>
      <c r="G602" s="4">
        <v>0</v>
      </c>
      <c r="H602" s="4">
        <v>-3.86</v>
      </c>
      <c r="I602" s="4">
        <v>8.48</v>
      </c>
      <c r="J602" s="4">
        <v>17.09</v>
      </c>
    </row>
    <row r="603" spans="1:10" x14ac:dyDescent="0.35">
      <c r="A603" s="5">
        <v>46078</v>
      </c>
      <c r="B603" s="4" t="s">
        <v>3982</v>
      </c>
      <c r="C603" s="4" t="s">
        <v>3983</v>
      </c>
      <c r="D603" s="4" t="s">
        <v>9987</v>
      </c>
      <c r="E603" s="4" t="s">
        <v>4083</v>
      </c>
      <c r="F603" s="4">
        <v>12.47</v>
      </c>
      <c r="G603" s="4">
        <v>0</v>
      </c>
      <c r="H603" s="4">
        <v>-3.88</v>
      </c>
      <c r="I603" s="4">
        <v>8.48</v>
      </c>
      <c r="J603" s="4">
        <v>17.07</v>
      </c>
    </row>
    <row r="604" spans="1:10" x14ac:dyDescent="0.35">
      <c r="A604" s="5">
        <v>46078</v>
      </c>
      <c r="B604" s="4" t="s">
        <v>3982</v>
      </c>
      <c r="C604" s="4" t="s">
        <v>3983</v>
      </c>
      <c r="D604" s="4" t="s">
        <v>9963</v>
      </c>
      <c r="E604" s="4" t="s">
        <v>3985</v>
      </c>
      <c r="F604" s="4">
        <v>13.53</v>
      </c>
      <c r="G604" s="4">
        <v>0</v>
      </c>
      <c r="H604" s="4">
        <v>-3.02</v>
      </c>
      <c r="I604" s="4">
        <v>2.71</v>
      </c>
      <c r="J604" s="4">
        <v>13.22</v>
      </c>
    </row>
    <row r="605" spans="1:10" x14ac:dyDescent="0.35">
      <c r="A605" s="5">
        <v>46078</v>
      </c>
      <c r="B605" s="4" t="s">
        <v>3982</v>
      </c>
      <c r="C605" s="4" t="s">
        <v>3983</v>
      </c>
      <c r="D605" s="4" t="s">
        <v>9992</v>
      </c>
      <c r="E605" s="4" t="s">
        <v>4001</v>
      </c>
      <c r="F605" s="4">
        <v>18.920000000000002</v>
      </c>
      <c r="G605" s="4">
        <v>0</v>
      </c>
      <c r="H605" s="4">
        <v>-5.34</v>
      </c>
      <c r="I605" s="4">
        <v>9.7799999999999994</v>
      </c>
      <c r="J605" s="4">
        <v>23.36</v>
      </c>
    </row>
    <row r="606" spans="1:10" x14ac:dyDescent="0.35">
      <c r="A606" s="5">
        <v>46078</v>
      </c>
      <c r="B606" s="4" t="s">
        <v>3982</v>
      </c>
      <c r="C606" s="4" t="s">
        <v>3983</v>
      </c>
      <c r="D606" s="4" t="s">
        <v>10020</v>
      </c>
      <c r="E606" s="4" t="s">
        <v>4055</v>
      </c>
      <c r="F606" s="4">
        <v>8.76</v>
      </c>
      <c r="G606" s="4">
        <v>0</v>
      </c>
      <c r="H606" s="4">
        <v>-3.07</v>
      </c>
      <c r="I606" s="4">
        <v>7.74</v>
      </c>
      <c r="J606" s="4">
        <v>13.43</v>
      </c>
    </row>
    <row r="607" spans="1:10" x14ac:dyDescent="0.35">
      <c r="A607" s="5">
        <v>46078</v>
      </c>
      <c r="B607" s="4" t="s">
        <v>3982</v>
      </c>
      <c r="C607" s="4" t="s">
        <v>3983</v>
      </c>
      <c r="D607" s="4" t="s">
        <v>9928</v>
      </c>
      <c r="E607" s="4" t="s">
        <v>3985</v>
      </c>
      <c r="F607" s="4">
        <v>13.53</v>
      </c>
      <c r="G607" s="4">
        <v>0</v>
      </c>
      <c r="H607" s="4">
        <v>-3</v>
      </c>
      <c r="I607" s="4">
        <v>2.71</v>
      </c>
      <c r="J607" s="4">
        <v>13.24</v>
      </c>
    </row>
    <row r="608" spans="1:10" x14ac:dyDescent="0.35">
      <c r="A608" s="5">
        <v>46078</v>
      </c>
      <c r="B608" s="4" t="s">
        <v>3982</v>
      </c>
      <c r="C608" s="4" t="s">
        <v>3983</v>
      </c>
      <c r="D608" s="4" t="s">
        <v>9761</v>
      </c>
      <c r="E608" s="4" t="s">
        <v>11671</v>
      </c>
      <c r="F608" s="4">
        <v>45.82</v>
      </c>
      <c r="G608" s="4">
        <v>0</v>
      </c>
      <c r="H608" s="4">
        <v>-11.31</v>
      </c>
      <c r="I608" s="4">
        <v>15.16</v>
      </c>
      <c r="J608" s="4">
        <v>49.67</v>
      </c>
    </row>
    <row r="609" spans="1:10" x14ac:dyDescent="0.35">
      <c r="A609" s="5">
        <v>46078</v>
      </c>
      <c r="B609" s="4" t="s">
        <v>3982</v>
      </c>
      <c r="C609" s="4" t="s">
        <v>3983</v>
      </c>
      <c r="D609" s="4" t="s">
        <v>10098</v>
      </c>
      <c r="E609" s="4" t="s">
        <v>3985</v>
      </c>
      <c r="F609" s="4">
        <v>13.53</v>
      </c>
      <c r="G609" s="4">
        <v>0</v>
      </c>
      <c r="H609" s="4">
        <v>-3</v>
      </c>
      <c r="I609" s="4">
        <v>2.71</v>
      </c>
      <c r="J609" s="4">
        <v>13.24</v>
      </c>
    </row>
    <row r="610" spans="1:10" x14ac:dyDescent="0.35">
      <c r="A610" s="5">
        <v>46077</v>
      </c>
      <c r="B610" s="4" t="s">
        <v>3982</v>
      </c>
      <c r="C610" s="4" t="s">
        <v>3983</v>
      </c>
      <c r="D610" s="4" t="s">
        <v>10028</v>
      </c>
      <c r="E610" s="4" t="s">
        <v>3985</v>
      </c>
      <c r="F610" s="4">
        <v>13.53</v>
      </c>
      <c r="G610" s="4">
        <v>0</v>
      </c>
      <c r="H610" s="4">
        <v>-3</v>
      </c>
      <c r="I610" s="4">
        <v>2.71</v>
      </c>
      <c r="J610" s="4">
        <v>13.24</v>
      </c>
    </row>
    <row r="611" spans="1:10" x14ac:dyDescent="0.35">
      <c r="A611" s="5">
        <v>46077</v>
      </c>
      <c r="B611" s="4" t="s">
        <v>3982</v>
      </c>
      <c r="C611" s="4" t="s">
        <v>3983</v>
      </c>
      <c r="D611" s="4" t="s">
        <v>10005</v>
      </c>
      <c r="E611" s="4" t="s">
        <v>3998</v>
      </c>
      <c r="F611" s="4">
        <v>11.41</v>
      </c>
      <c r="G611" s="4">
        <v>0</v>
      </c>
      <c r="H611" s="4">
        <v>-3.64</v>
      </c>
      <c r="I611" s="4">
        <v>8.27</v>
      </c>
      <c r="J611" s="4">
        <v>16.04</v>
      </c>
    </row>
    <row r="612" spans="1:10" x14ac:dyDescent="0.35">
      <c r="A612" s="5">
        <v>46077</v>
      </c>
      <c r="B612" s="4" t="s">
        <v>3982</v>
      </c>
      <c r="C612" s="4" t="s">
        <v>3983</v>
      </c>
      <c r="D612" s="4" t="s">
        <v>9930</v>
      </c>
      <c r="E612" s="4" t="s">
        <v>3985</v>
      </c>
      <c r="F612" s="4">
        <v>13.53</v>
      </c>
      <c r="G612" s="4">
        <v>0</v>
      </c>
      <c r="H612" s="4">
        <v>-3</v>
      </c>
      <c r="I612" s="4">
        <v>2.71</v>
      </c>
      <c r="J612" s="4">
        <v>13.24</v>
      </c>
    </row>
    <row r="613" spans="1:10" x14ac:dyDescent="0.35">
      <c r="A613" s="5">
        <v>46077</v>
      </c>
      <c r="B613" s="4" t="s">
        <v>3982</v>
      </c>
      <c r="C613" s="4" t="s">
        <v>3983</v>
      </c>
      <c r="D613" s="4" t="s">
        <v>10024</v>
      </c>
      <c r="E613" s="4" t="s">
        <v>4001</v>
      </c>
      <c r="F613" s="4">
        <v>37.840000000000003</v>
      </c>
      <c r="G613" s="4">
        <v>0</v>
      </c>
      <c r="H613" s="4">
        <v>-9.5500000000000007</v>
      </c>
      <c r="I613" s="4">
        <v>13.57</v>
      </c>
      <c r="J613" s="4">
        <v>41.86</v>
      </c>
    </row>
    <row r="614" spans="1:10" x14ac:dyDescent="0.35">
      <c r="A614" s="5">
        <v>46077</v>
      </c>
      <c r="B614" s="4" t="s">
        <v>3982</v>
      </c>
      <c r="C614" s="4" t="s">
        <v>3983</v>
      </c>
      <c r="D614" s="4" t="s">
        <v>9920</v>
      </c>
      <c r="E614" s="4" t="s">
        <v>3997</v>
      </c>
      <c r="F614" s="4">
        <v>13.64</v>
      </c>
      <c r="G614" s="4">
        <v>0</v>
      </c>
      <c r="H614" s="4">
        <v>-4.1500000000000004</v>
      </c>
      <c r="I614" s="4">
        <v>8.7100000000000009</v>
      </c>
      <c r="J614" s="4">
        <v>18.2</v>
      </c>
    </row>
    <row r="615" spans="1:10" x14ac:dyDescent="0.35">
      <c r="A615" s="5">
        <v>46077</v>
      </c>
      <c r="B615" s="4" t="s">
        <v>3982</v>
      </c>
      <c r="C615" s="4" t="s">
        <v>3983</v>
      </c>
      <c r="D615" s="4" t="s">
        <v>10007</v>
      </c>
      <c r="E615" s="4" t="s">
        <v>3985</v>
      </c>
      <c r="F615" s="4">
        <v>13.53</v>
      </c>
      <c r="G615" s="4">
        <v>0</v>
      </c>
      <c r="H615" s="4">
        <v>-3</v>
      </c>
      <c r="I615" s="4">
        <v>2.71</v>
      </c>
      <c r="J615" s="4">
        <v>13.24</v>
      </c>
    </row>
    <row r="616" spans="1:10" x14ac:dyDescent="0.35">
      <c r="A616" s="5">
        <v>46077</v>
      </c>
      <c r="B616" s="4" t="s">
        <v>3982</v>
      </c>
      <c r="C616" s="4" t="s">
        <v>3983</v>
      </c>
      <c r="D616" s="4" t="s">
        <v>10030</v>
      </c>
      <c r="E616" s="4" t="s">
        <v>3985</v>
      </c>
      <c r="F616" s="4">
        <v>13.53</v>
      </c>
      <c r="G616" s="4">
        <v>0</v>
      </c>
      <c r="H616" s="4">
        <v>-3.02</v>
      </c>
      <c r="I616" s="4">
        <v>2.71</v>
      </c>
      <c r="J616" s="4">
        <v>13.22</v>
      </c>
    </row>
    <row r="617" spans="1:10" x14ac:dyDescent="0.35">
      <c r="A617" s="5">
        <v>46077</v>
      </c>
      <c r="B617" s="4" t="s">
        <v>3982</v>
      </c>
      <c r="C617" s="4" t="s">
        <v>3983</v>
      </c>
      <c r="D617" s="4" t="s">
        <v>10092</v>
      </c>
      <c r="E617" s="4" t="s">
        <v>3985</v>
      </c>
      <c r="F617" s="4">
        <v>13.53</v>
      </c>
      <c r="G617" s="4">
        <v>0</v>
      </c>
      <c r="H617" s="4">
        <v>-3.02</v>
      </c>
      <c r="I617" s="4">
        <v>2.71</v>
      </c>
      <c r="J617" s="4">
        <v>13.22</v>
      </c>
    </row>
    <row r="618" spans="1:10" x14ac:dyDescent="0.35">
      <c r="A618" s="5">
        <v>46077</v>
      </c>
      <c r="B618" s="4" t="s">
        <v>3982</v>
      </c>
      <c r="C618" s="4" t="s">
        <v>3983</v>
      </c>
      <c r="D618" s="4" t="s">
        <v>9894</v>
      </c>
      <c r="E618" s="4" t="s">
        <v>3985</v>
      </c>
      <c r="F618" s="4">
        <v>13.53</v>
      </c>
      <c r="G618" s="4">
        <v>0</v>
      </c>
      <c r="H618" s="4">
        <v>-3.02</v>
      </c>
      <c r="I618" s="4">
        <v>2.71</v>
      </c>
      <c r="J618" s="4">
        <v>13.22</v>
      </c>
    </row>
    <row r="619" spans="1:10" x14ac:dyDescent="0.35">
      <c r="A619" s="5">
        <v>46077</v>
      </c>
      <c r="B619" s="4" t="s">
        <v>3982</v>
      </c>
      <c r="C619" s="4" t="s">
        <v>3983</v>
      </c>
      <c r="D619" s="4" t="s">
        <v>9943</v>
      </c>
      <c r="E619" s="4" t="s">
        <v>3998</v>
      </c>
      <c r="F619" s="4">
        <v>11.41</v>
      </c>
      <c r="G619" s="4">
        <v>0</v>
      </c>
      <c r="H619" s="4">
        <v>-3.65</v>
      </c>
      <c r="I619" s="4">
        <v>8.27</v>
      </c>
      <c r="J619" s="4">
        <v>16.03</v>
      </c>
    </row>
    <row r="620" spans="1:10" x14ac:dyDescent="0.35">
      <c r="A620" s="5">
        <v>46077</v>
      </c>
      <c r="B620" s="4" t="s">
        <v>3982</v>
      </c>
      <c r="C620" s="4" t="s">
        <v>3983</v>
      </c>
      <c r="D620" s="4" t="s">
        <v>9912</v>
      </c>
      <c r="E620" s="4" t="s">
        <v>4083</v>
      </c>
      <c r="F620" s="4">
        <v>12.47</v>
      </c>
      <c r="G620" s="4">
        <v>0</v>
      </c>
      <c r="H620" s="4">
        <v>-3.88</v>
      </c>
      <c r="I620" s="4">
        <v>8.48</v>
      </c>
      <c r="J620" s="4">
        <v>17.07</v>
      </c>
    </row>
    <row r="621" spans="1:10" x14ac:dyDescent="0.35">
      <c r="A621" s="5">
        <v>46077</v>
      </c>
      <c r="B621" s="4" t="s">
        <v>3982</v>
      </c>
      <c r="C621" s="4" t="s">
        <v>3983</v>
      </c>
      <c r="D621" s="4" t="s">
        <v>9999</v>
      </c>
      <c r="E621" s="4" t="s">
        <v>4049</v>
      </c>
      <c r="F621" s="4">
        <v>11.88</v>
      </c>
      <c r="G621" s="4">
        <v>0</v>
      </c>
      <c r="H621" s="4">
        <v>-1.97</v>
      </c>
      <c r="I621" s="4">
        <v>8.35</v>
      </c>
      <c r="J621" s="4">
        <v>18.260000000000002</v>
      </c>
    </row>
    <row r="622" spans="1:10" x14ac:dyDescent="0.35">
      <c r="A622" s="5">
        <v>46077</v>
      </c>
      <c r="B622" s="4" t="s">
        <v>3982</v>
      </c>
      <c r="C622" s="4" t="s">
        <v>3983</v>
      </c>
      <c r="D622" s="4" t="s">
        <v>9950</v>
      </c>
      <c r="E622" s="4" t="s">
        <v>3985</v>
      </c>
      <c r="F622" s="4">
        <v>13.53</v>
      </c>
      <c r="G622" s="4">
        <v>0</v>
      </c>
      <c r="H622" s="4">
        <v>-3.02</v>
      </c>
      <c r="I622" s="4">
        <v>2.71</v>
      </c>
      <c r="J622" s="4">
        <v>13.22</v>
      </c>
    </row>
    <row r="623" spans="1:10" x14ac:dyDescent="0.35">
      <c r="A623" s="5">
        <v>46077</v>
      </c>
      <c r="B623" s="4" t="s">
        <v>3982</v>
      </c>
      <c r="C623" s="4" t="s">
        <v>3983</v>
      </c>
      <c r="D623" s="4" t="s">
        <v>10086</v>
      </c>
      <c r="E623" s="4" t="s">
        <v>3985</v>
      </c>
      <c r="F623" s="4">
        <v>13.53</v>
      </c>
      <c r="G623" s="4">
        <v>0</v>
      </c>
      <c r="H623" s="4">
        <v>-3</v>
      </c>
      <c r="I623" s="4">
        <v>2.71</v>
      </c>
      <c r="J623" s="4">
        <v>13.24</v>
      </c>
    </row>
    <row r="624" spans="1:10" x14ac:dyDescent="0.35">
      <c r="A624" s="5">
        <v>46077</v>
      </c>
      <c r="B624" s="4" t="s">
        <v>3982</v>
      </c>
      <c r="C624" s="4" t="s">
        <v>3983</v>
      </c>
      <c r="D624" s="4" t="s">
        <v>9926</v>
      </c>
      <c r="E624" s="4" t="s">
        <v>4009</v>
      </c>
      <c r="F624" s="4">
        <v>38.67</v>
      </c>
      <c r="G624" s="4">
        <v>0</v>
      </c>
      <c r="H624" s="4">
        <v>-9.73</v>
      </c>
      <c r="I624" s="4">
        <v>13.72</v>
      </c>
      <c r="J624" s="4">
        <v>42.66</v>
      </c>
    </row>
    <row r="625" spans="1:10" x14ac:dyDescent="0.35">
      <c r="A625" s="5">
        <v>46077</v>
      </c>
      <c r="B625" s="4" t="s">
        <v>3982</v>
      </c>
      <c r="C625" s="4" t="s">
        <v>3983</v>
      </c>
      <c r="D625" s="4" t="s">
        <v>10039</v>
      </c>
      <c r="E625" s="4" t="s">
        <v>3985</v>
      </c>
      <c r="F625" s="4">
        <v>13.53</v>
      </c>
      <c r="G625" s="4">
        <v>0</v>
      </c>
      <c r="H625" s="4">
        <v>-3.02</v>
      </c>
      <c r="I625" s="4">
        <v>2.71</v>
      </c>
      <c r="J625" s="4">
        <v>13.22</v>
      </c>
    </row>
    <row r="626" spans="1:10" x14ac:dyDescent="0.35">
      <c r="A626" s="5">
        <v>46077</v>
      </c>
      <c r="B626" s="4" t="s">
        <v>3982</v>
      </c>
      <c r="C626" s="4" t="s">
        <v>3983</v>
      </c>
      <c r="D626" s="4" t="s">
        <v>10088</v>
      </c>
      <c r="E626" s="4" t="s">
        <v>4028</v>
      </c>
      <c r="F626" s="4">
        <v>12.2</v>
      </c>
      <c r="G626" s="4">
        <v>0</v>
      </c>
      <c r="H626" s="4">
        <v>-3.82</v>
      </c>
      <c r="I626" s="4">
        <v>8.43</v>
      </c>
      <c r="J626" s="4">
        <v>16.809999999999999</v>
      </c>
    </row>
    <row r="627" spans="1:10" x14ac:dyDescent="0.35">
      <c r="A627" s="5">
        <v>46077</v>
      </c>
      <c r="B627" s="4" t="s">
        <v>3982</v>
      </c>
      <c r="C627" s="4" t="s">
        <v>3983</v>
      </c>
      <c r="D627" s="4" t="s">
        <v>9983</v>
      </c>
      <c r="E627" s="4" t="s">
        <v>4001</v>
      </c>
      <c r="F627" s="4">
        <v>18.920000000000002</v>
      </c>
      <c r="G627" s="4">
        <v>0</v>
      </c>
      <c r="H627" s="4">
        <v>-5.34</v>
      </c>
      <c r="I627" s="4">
        <v>9.7799999999999994</v>
      </c>
      <c r="J627" s="4">
        <v>23.36</v>
      </c>
    </row>
    <row r="628" spans="1:10" x14ac:dyDescent="0.35">
      <c r="A628" s="5">
        <v>46077</v>
      </c>
      <c r="B628" s="4" t="s">
        <v>3982</v>
      </c>
      <c r="C628" s="4" t="s">
        <v>3983</v>
      </c>
      <c r="D628" s="4" t="s">
        <v>9990</v>
      </c>
      <c r="E628" s="4" t="s">
        <v>4043</v>
      </c>
      <c r="F628" s="4">
        <v>37.07</v>
      </c>
      <c r="G628" s="4">
        <v>0</v>
      </c>
      <c r="H628" s="4">
        <v>-9.35</v>
      </c>
      <c r="I628" s="4">
        <v>13.41</v>
      </c>
      <c r="J628" s="4">
        <v>41.13</v>
      </c>
    </row>
    <row r="629" spans="1:10" x14ac:dyDescent="0.35">
      <c r="A629" s="5">
        <v>46077</v>
      </c>
      <c r="B629" s="4" t="s">
        <v>3982</v>
      </c>
      <c r="C629" s="4" t="s">
        <v>3983</v>
      </c>
      <c r="D629" s="4" t="s">
        <v>10080</v>
      </c>
      <c r="E629" s="4" t="s">
        <v>11450</v>
      </c>
      <c r="F629" s="4">
        <v>14.35</v>
      </c>
      <c r="G629" s="4">
        <v>0</v>
      </c>
      <c r="H629" s="4">
        <v>-3.18</v>
      </c>
      <c r="I629" s="4">
        <v>2.87</v>
      </c>
      <c r="J629" s="4">
        <v>14.04</v>
      </c>
    </row>
    <row r="630" spans="1:10" x14ac:dyDescent="0.35">
      <c r="A630" s="5">
        <v>46077</v>
      </c>
      <c r="B630" s="4" t="s">
        <v>3982</v>
      </c>
      <c r="C630" s="4" t="s">
        <v>3983</v>
      </c>
      <c r="D630" s="4" t="s">
        <v>9812</v>
      </c>
      <c r="E630" s="4" t="s">
        <v>4066</v>
      </c>
      <c r="F630" s="4">
        <v>7.62</v>
      </c>
      <c r="G630" s="4">
        <v>0</v>
      </c>
      <c r="H630" s="4">
        <v>-0.91</v>
      </c>
      <c r="I630" s="4">
        <v>1.52</v>
      </c>
      <c r="J630" s="4">
        <v>8.23</v>
      </c>
    </row>
    <row r="631" spans="1:10" x14ac:dyDescent="0.35">
      <c r="A631" s="5">
        <v>46077</v>
      </c>
      <c r="B631" s="4" t="s">
        <v>3982</v>
      </c>
      <c r="C631" s="4" t="s">
        <v>3983</v>
      </c>
      <c r="D631" s="4" t="s">
        <v>10051</v>
      </c>
      <c r="E631" s="4" t="s">
        <v>3985</v>
      </c>
      <c r="F631" s="4">
        <v>13.53</v>
      </c>
      <c r="G631" s="4">
        <v>0</v>
      </c>
      <c r="H631" s="4">
        <v>-3.02</v>
      </c>
      <c r="I631" s="4">
        <v>2.71</v>
      </c>
      <c r="J631" s="4">
        <v>13.22</v>
      </c>
    </row>
    <row r="632" spans="1:10" x14ac:dyDescent="0.35">
      <c r="A632" s="5">
        <v>46077</v>
      </c>
      <c r="B632" s="4" t="s">
        <v>3982</v>
      </c>
      <c r="C632" s="4" t="s">
        <v>3983</v>
      </c>
      <c r="D632" s="4" t="s">
        <v>10032</v>
      </c>
      <c r="E632" s="4" t="s">
        <v>11711</v>
      </c>
      <c r="F632" s="4">
        <v>30.52</v>
      </c>
      <c r="G632" s="4">
        <v>0</v>
      </c>
      <c r="H632" s="4">
        <v>-7.9</v>
      </c>
      <c r="I632" s="4">
        <v>12.11</v>
      </c>
      <c r="J632" s="4">
        <v>34.729999999999997</v>
      </c>
    </row>
    <row r="633" spans="1:10" x14ac:dyDescent="0.35">
      <c r="A633" s="5">
        <v>46077</v>
      </c>
      <c r="B633" s="4" t="s">
        <v>3982</v>
      </c>
      <c r="C633" s="4" t="s">
        <v>3983</v>
      </c>
      <c r="D633" s="4" t="s">
        <v>9659</v>
      </c>
      <c r="E633" s="4" t="s">
        <v>4066</v>
      </c>
      <c r="F633" s="4">
        <v>7.62</v>
      </c>
      <c r="G633" s="4">
        <v>0</v>
      </c>
      <c r="H633" s="4">
        <v>-0.91</v>
      </c>
      <c r="I633" s="4">
        <v>1.52</v>
      </c>
      <c r="J633" s="4">
        <v>8.23</v>
      </c>
    </row>
    <row r="634" spans="1:10" x14ac:dyDescent="0.35">
      <c r="A634" s="5">
        <v>46077</v>
      </c>
      <c r="B634" s="4" t="s">
        <v>3982</v>
      </c>
      <c r="C634" s="4" t="s">
        <v>3983</v>
      </c>
      <c r="D634" s="4" t="s">
        <v>10082</v>
      </c>
      <c r="E634" s="4" t="s">
        <v>3985</v>
      </c>
      <c r="F634" s="4">
        <v>13.53</v>
      </c>
      <c r="G634" s="4">
        <v>0</v>
      </c>
      <c r="H634" s="4">
        <v>-3.02</v>
      </c>
      <c r="I634" s="4">
        <v>2.71</v>
      </c>
      <c r="J634" s="4">
        <v>13.22</v>
      </c>
    </row>
    <row r="635" spans="1:10" x14ac:dyDescent="0.35">
      <c r="A635" s="5">
        <v>46077</v>
      </c>
      <c r="B635" s="4" t="s">
        <v>3982</v>
      </c>
      <c r="C635" s="4" t="s">
        <v>3983</v>
      </c>
      <c r="D635" s="4" t="s">
        <v>10037</v>
      </c>
      <c r="E635" s="4" t="s">
        <v>4001</v>
      </c>
      <c r="F635" s="4">
        <v>18.920000000000002</v>
      </c>
      <c r="G635" s="4">
        <v>0</v>
      </c>
      <c r="H635" s="4">
        <v>-5.34</v>
      </c>
      <c r="I635" s="4">
        <v>9.7799999999999994</v>
      </c>
      <c r="J635" s="4">
        <v>23.36</v>
      </c>
    </row>
    <row r="636" spans="1:10" x14ac:dyDescent="0.35">
      <c r="A636" s="5">
        <v>46077</v>
      </c>
      <c r="B636" s="4" t="s">
        <v>3982</v>
      </c>
      <c r="C636" s="4" t="s">
        <v>3983</v>
      </c>
      <c r="D636" s="4" t="s">
        <v>9946</v>
      </c>
      <c r="E636" s="4" t="s">
        <v>4001</v>
      </c>
      <c r="F636" s="4">
        <v>18.920000000000002</v>
      </c>
      <c r="G636" s="4">
        <v>0</v>
      </c>
      <c r="H636" s="4">
        <v>-5.34</v>
      </c>
      <c r="I636" s="4">
        <v>9.7799999999999994</v>
      </c>
      <c r="J636" s="4">
        <v>23.36</v>
      </c>
    </row>
    <row r="637" spans="1:10" x14ac:dyDescent="0.35">
      <c r="A637" s="5">
        <v>46077</v>
      </c>
      <c r="B637" s="4" t="s">
        <v>3982</v>
      </c>
      <c r="C637" s="4" t="s">
        <v>3983</v>
      </c>
      <c r="D637" s="4" t="s">
        <v>9838</v>
      </c>
      <c r="E637" s="4" t="s">
        <v>3985</v>
      </c>
      <c r="F637" s="4">
        <v>13.53</v>
      </c>
      <c r="G637" s="4">
        <v>0</v>
      </c>
      <c r="H637" s="4">
        <v>-3.02</v>
      </c>
      <c r="I637" s="4">
        <v>2.71</v>
      </c>
      <c r="J637" s="4">
        <v>13.22</v>
      </c>
    </row>
    <row r="638" spans="1:10" x14ac:dyDescent="0.35">
      <c r="A638" s="5">
        <v>46077</v>
      </c>
      <c r="B638" s="4" t="s">
        <v>3982</v>
      </c>
      <c r="C638" s="4" t="s">
        <v>3983</v>
      </c>
      <c r="D638" s="4" t="s">
        <v>9918</v>
      </c>
      <c r="E638" s="4" t="s">
        <v>3985</v>
      </c>
      <c r="F638" s="4">
        <v>13.53</v>
      </c>
      <c r="G638" s="4">
        <v>0</v>
      </c>
      <c r="H638" s="4">
        <v>-3</v>
      </c>
      <c r="I638" s="4">
        <v>2.71</v>
      </c>
      <c r="J638" s="4">
        <v>13.24</v>
      </c>
    </row>
    <row r="639" spans="1:10" x14ac:dyDescent="0.35">
      <c r="A639" s="5">
        <v>46077</v>
      </c>
      <c r="B639" s="4" t="s">
        <v>3982</v>
      </c>
      <c r="C639" s="4" t="s">
        <v>3983</v>
      </c>
      <c r="D639" s="4" t="s">
        <v>9922</v>
      </c>
      <c r="E639" s="4" t="s">
        <v>3985</v>
      </c>
      <c r="F639" s="4">
        <v>13.53</v>
      </c>
      <c r="G639" s="4">
        <v>0</v>
      </c>
      <c r="H639" s="4">
        <v>-3.02</v>
      </c>
      <c r="I639" s="4">
        <v>2.71</v>
      </c>
      <c r="J639" s="4">
        <v>13.22</v>
      </c>
    </row>
    <row r="640" spans="1:10" x14ac:dyDescent="0.35">
      <c r="A640" s="5">
        <v>46077</v>
      </c>
      <c r="B640" s="4" t="s">
        <v>3982</v>
      </c>
      <c r="C640" s="4" t="s">
        <v>3983</v>
      </c>
      <c r="D640" s="4" t="s">
        <v>9779</v>
      </c>
      <c r="E640" s="4" t="s">
        <v>4045</v>
      </c>
      <c r="F640" s="4">
        <v>9.25</v>
      </c>
      <c r="G640" s="4">
        <v>0</v>
      </c>
      <c r="H640" s="4">
        <v>-3.16</v>
      </c>
      <c r="I640" s="4">
        <v>7.84</v>
      </c>
      <c r="J640" s="4">
        <v>13.93</v>
      </c>
    </row>
    <row r="641" spans="1:10" x14ac:dyDescent="0.35">
      <c r="A641" s="5">
        <v>46077</v>
      </c>
      <c r="B641" s="4" t="s">
        <v>3982</v>
      </c>
      <c r="C641" s="4" t="s">
        <v>3983</v>
      </c>
      <c r="D641" s="4" t="s">
        <v>9834</v>
      </c>
      <c r="E641" s="4" t="s">
        <v>4012</v>
      </c>
      <c r="F641" s="4">
        <v>54.04</v>
      </c>
      <c r="G641" s="4">
        <v>0</v>
      </c>
      <c r="H641" s="4">
        <v>-12.03</v>
      </c>
      <c r="I641" s="4">
        <v>10.82</v>
      </c>
      <c r="J641" s="4">
        <v>52.83</v>
      </c>
    </row>
    <row r="642" spans="1:10" x14ac:dyDescent="0.35">
      <c r="A642" s="5">
        <v>46077</v>
      </c>
      <c r="B642" s="4" t="s">
        <v>3982</v>
      </c>
      <c r="C642" s="4" t="s">
        <v>3983</v>
      </c>
      <c r="D642" s="4" t="s">
        <v>9755</v>
      </c>
      <c r="E642" s="4" t="s">
        <v>11514</v>
      </c>
      <c r="F642" s="4">
        <v>16.79</v>
      </c>
      <c r="G642" s="4">
        <v>0</v>
      </c>
      <c r="H642" s="4">
        <v>-4.8600000000000003</v>
      </c>
      <c r="I642" s="4">
        <v>9.35</v>
      </c>
      <c r="J642" s="4">
        <v>21.28</v>
      </c>
    </row>
    <row r="643" spans="1:10" x14ac:dyDescent="0.35">
      <c r="A643" s="5">
        <v>46077</v>
      </c>
      <c r="B643" s="4" t="s">
        <v>3982</v>
      </c>
      <c r="C643" s="4" t="s">
        <v>3983</v>
      </c>
      <c r="D643" s="4" t="s">
        <v>9861</v>
      </c>
      <c r="E643" s="4" t="s">
        <v>3997</v>
      </c>
      <c r="F643" s="4">
        <v>13.64</v>
      </c>
      <c r="G643" s="4">
        <v>0</v>
      </c>
      <c r="H643" s="4">
        <v>-4.16</v>
      </c>
      <c r="I643" s="4">
        <v>8.7100000000000009</v>
      </c>
      <c r="J643" s="4">
        <v>18.190000000000001</v>
      </c>
    </row>
    <row r="644" spans="1:10" x14ac:dyDescent="0.35">
      <c r="A644" s="5">
        <v>46076</v>
      </c>
      <c r="B644" s="4" t="s">
        <v>3982</v>
      </c>
      <c r="C644" s="4" t="s">
        <v>3983</v>
      </c>
      <c r="D644" s="4" t="s">
        <v>9802</v>
      </c>
      <c r="E644" s="4" t="s">
        <v>11612</v>
      </c>
      <c r="F644" s="4">
        <v>13.58</v>
      </c>
      <c r="G644" s="4">
        <v>0</v>
      </c>
      <c r="H644" s="4">
        <v>-3.03</v>
      </c>
      <c r="I644" s="4">
        <v>2.72</v>
      </c>
      <c r="J644" s="4">
        <v>13.27</v>
      </c>
    </row>
    <row r="645" spans="1:10" x14ac:dyDescent="0.35">
      <c r="A645" s="5">
        <v>46076</v>
      </c>
      <c r="B645" s="4" t="s">
        <v>3982</v>
      </c>
      <c r="C645" s="4" t="s">
        <v>3983</v>
      </c>
      <c r="D645" s="4" t="s">
        <v>9808</v>
      </c>
      <c r="E645" s="4" t="s">
        <v>3985</v>
      </c>
      <c r="F645" s="4">
        <v>13.53</v>
      </c>
      <c r="G645" s="4">
        <v>0</v>
      </c>
      <c r="H645" s="4">
        <v>-3</v>
      </c>
      <c r="I645" s="4">
        <v>2.71</v>
      </c>
      <c r="J645" s="4">
        <v>13.24</v>
      </c>
    </row>
    <row r="646" spans="1:10" x14ac:dyDescent="0.35">
      <c r="A646" s="5">
        <v>46076</v>
      </c>
      <c r="B646" s="4" t="s">
        <v>3982</v>
      </c>
      <c r="C646" s="4" t="s">
        <v>3983</v>
      </c>
      <c r="D646" s="4" t="s">
        <v>9826</v>
      </c>
      <c r="E646" s="4" t="s">
        <v>3985</v>
      </c>
      <c r="F646" s="4">
        <v>27.06</v>
      </c>
      <c r="G646" s="4">
        <v>0</v>
      </c>
      <c r="H646" s="4">
        <v>-6.04</v>
      </c>
      <c r="I646" s="4">
        <v>5.42</v>
      </c>
      <c r="J646" s="4">
        <v>26.44</v>
      </c>
    </row>
    <row r="647" spans="1:10" x14ac:dyDescent="0.35">
      <c r="A647" s="5">
        <v>46076</v>
      </c>
      <c r="B647" s="4" t="s">
        <v>3982</v>
      </c>
      <c r="C647" s="4" t="s">
        <v>3983</v>
      </c>
      <c r="D647" s="4" t="s">
        <v>9832</v>
      </c>
      <c r="E647" s="4" t="s">
        <v>3985</v>
      </c>
      <c r="F647" s="4">
        <v>27.06</v>
      </c>
      <c r="G647" s="4">
        <v>0</v>
      </c>
      <c r="H647" s="4">
        <v>-6.04</v>
      </c>
      <c r="I647" s="4">
        <v>5.42</v>
      </c>
      <c r="J647" s="4">
        <v>26.44</v>
      </c>
    </row>
    <row r="648" spans="1:10" x14ac:dyDescent="0.35">
      <c r="A648" s="5">
        <v>46076</v>
      </c>
      <c r="B648" s="4" t="s">
        <v>3982</v>
      </c>
      <c r="C648" s="4" t="s">
        <v>3983</v>
      </c>
      <c r="D648" s="4" t="s">
        <v>9816</v>
      </c>
      <c r="E648" s="4" t="s">
        <v>4089</v>
      </c>
      <c r="F648" s="4">
        <v>9.56</v>
      </c>
      <c r="G648" s="4">
        <v>0</v>
      </c>
      <c r="H648" s="4">
        <v>-3.25</v>
      </c>
      <c r="I648" s="4">
        <v>7.9</v>
      </c>
      <c r="J648" s="4">
        <v>14.21</v>
      </c>
    </row>
    <row r="649" spans="1:10" x14ac:dyDescent="0.35">
      <c r="A649" s="5">
        <v>46076</v>
      </c>
      <c r="B649" s="4" t="s">
        <v>3982</v>
      </c>
      <c r="C649" s="4" t="s">
        <v>3983</v>
      </c>
      <c r="D649" s="4" t="s">
        <v>9901</v>
      </c>
      <c r="E649" s="4" t="s">
        <v>3985</v>
      </c>
      <c r="F649" s="4">
        <v>13.53</v>
      </c>
      <c r="G649" s="4">
        <v>0</v>
      </c>
      <c r="H649" s="4">
        <v>-3</v>
      </c>
      <c r="I649" s="4">
        <v>2.71</v>
      </c>
      <c r="J649" s="4">
        <v>13.24</v>
      </c>
    </row>
    <row r="650" spans="1:10" x14ac:dyDescent="0.35">
      <c r="A650" s="5">
        <v>46076</v>
      </c>
      <c r="B650" s="4" t="s">
        <v>3982</v>
      </c>
      <c r="C650" s="4" t="s">
        <v>3983</v>
      </c>
      <c r="D650" s="4" t="s">
        <v>9830</v>
      </c>
      <c r="E650" s="4" t="s">
        <v>3985</v>
      </c>
      <c r="F650" s="4">
        <v>13.53</v>
      </c>
      <c r="G650" s="4">
        <v>0</v>
      </c>
      <c r="H650" s="4">
        <v>-3</v>
      </c>
      <c r="I650" s="4">
        <v>2.71</v>
      </c>
      <c r="J650" s="4">
        <v>13.24</v>
      </c>
    </row>
    <row r="651" spans="1:10" x14ac:dyDescent="0.35">
      <c r="A651" s="5">
        <v>46076</v>
      </c>
      <c r="B651" s="4" t="s">
        <v>3982</v>
      </c>
      <c r="C651" s="4" t="s">
        <v>3983</v>
      </c>
      <c r="D651" s="4" t="s">
        <v>9822</v>
      </c>
      <c r="E651" s="4" t="s">
        <v>3985</v>
      </c>
      <c r="F651" s="4">
        <v>13.53</v>
      </c>
      <c r="G651" s="4">
        <v>0</v>
      </c>
      <c r="H651" s="4">
        <v>-3.02</v>
      </c>
      <c r="I651" s="4">
        <v>2.71</v>
      </c>
      <c r="J651" s="4">
        <v>13.22</v>
      </c>
    </row>
    <row r="652" spans="1:10" x14ac:dyDescent="0.35">
      <c r="A652" s="5">
        <v>46076</v>
      </c>
      <c r="B652" s="4" t="s">
        <v>3982</v>
      </c>
      <c r="C652" s="4" t="s">
        <v>3983</v>
      </c>
      <c r="D652" s="4" t="s">
        <v>9405</v>
      </c>
      <c r="E652" s="4" t="s">
        <v>3995</v>
      </c>
      <c r="F652" s="4">
        <v>36.659999999999997</v>
      </c>
      <c r="G652" s="4">
        <v>0</v>
      </c>
      <c r="H652" s="4">
        <v>-8.16</v>
      </c>
      <c r="I652" s="4">
        <v>7.34</v>
      </c>
      <c r="J652" s="4">
        <v>35.840000000000003</v>
      </c>
    </row>
    <row r="653" spans="1:10" x14ac:dyDescent="0.35">
      <c r="A653" s="5">
        <v>46076</v>
      </c>
      <c r="B653" s="4" t="s">
        <v>3982</v>
      </c>
      <c r="C653" s="4" t="s">
        <v>3983</v>
      </c>
      <c r="D653" s="4" t="s">
        <v>9828</v>
      </c>
      <c r="E653" s="4" t="s">
        <v>4019</v>
      </c>
      <c r="F653" s="4">
        <v>54.8</v>
      </c>
      <c r="G653" s="4">
        <v>0</v>
      </c>
      <c r="H653" s="4">
        <v>-7.03</v>
      </c>
      <c r="I653" s="4">
        <v>16.989999999999998</v>
      </c>
      <c r="J653" s="4">
        <v>64.760000000000005</v>
      </c>
    </row>
    <row r="654" spans="1:10" x14ac:dyDescent="0.35">
      <c r="A654" s="5">
        <v>46076</v>
      </c>
      <c r="B654" s="4" t="s">
        <v>3982</v>
      </c>
      <c r="C654" s="4" t="s">
        <v>3983</v>
      </c>
      <c r="D654" s="4" t="s">
        <v>9800</v>
      </c>
      <c r="E654" s="4" t="s">
        <v>4125</v>
      </c>
      <c r="F654" s="4">
        <v>24.34</v>
      </c>
      <c r="G654" s="4">
        <v>0</v>
      </c>
      <c r="H654" s="4">
        <v>-5.42</v>
      </c>
      <c r="I654" s="4">
        <v>4.8600000000000003</v>
      </c>
      <c r="J654" s="4">
        <v>23.78</v>
      </c>
    </row>
    <row r="655" spans="1:10" x14ac:dyDescent="0.35">
      <c r="A655" s="5">
        <v>46076</v>
      </c>
      <c r="B655" s="4" t="s">
        <v>3982</v>
      </c>
      <c r="C655" s="4" t="s">
        <v>3986</v>
      </c>
      <c r="D655" s="4" t="s">
        <v>11699</v>
      </c>
      <c r="E655" s="4" t="s">
        <v>3987</v>
      </c>
      <c r="F655" s="4">
        <v>0</v>
      </c>
      <c r="G655" s="4">
        <v>0</v>
      </c>
      <c r="H655" s="4">
        <v>0</v>
      </c>
      <c r="I655" s="4">
        <v>-5.07</v>
      </c>
      <c r="J655" s="4">
        <v>-5.07</v>
      </c>
    </row>
    <row r="656" spans="1:10" x14ac:dyDescent="0.35">
      <c r="A656" s="5">
        <v>46076</v>
      </c>
      <c r="B656" s="4" t="s">
        <v>3982</v>
      </c>
      <c r="C656" s="4" t="s">
        <v>3983</v>
      </c>
      <c r="D656" s="4" t="s">
        <v>9806</v>
      </c>
      <c r="E656" s="4" t="s">
        <v>11712</v>
      </c>
      <c r="F656" s="4">
        <v>24.93</v>
      </c>
      <c r="G656" s="4">
        <v>0</v>
      </c>
      <c r="H656" s="4">
        <v>-6.67</v>
      </c>
      <c r="I656" s="4">
        <v>10.98</v>
      </c>
      <c r="J656" s="4">
        <v>29.24</v>
      </c>
    </row>
    <row r="657" spans="1:10" x14ac:dyDescent="0.35">
      <c r="A657" s="5">
        <v>46076</v>
      </c>
      <c r="B657" s="4" t="s">
        <v>3982</v>
      </c>
      <c r="C657" s="4" t="s">
        <v>3993</v>
      </c>
      <c r="D657" s="4" t="s">
        <v>3991</v>
      </c>
      <c r="E657" s="4" t="s">
        <v>3994</v>
      </c>
      <c r="F657" s="4">
        <v>0</v>
      </c>
      <c r="G657" s="4">
        <v>0</v>
      </c>
      <c r="H657" s="4">
        <v>0</v>
      </c>
      <c r="I657" s="4">
        <v>-749.94</v>
      </c>
      <c r="J657" s="4">
        <v>-749.94</v>
      </c>
    </row>
    <row r="658" spans="1:10" x14ac:dyDescent="0.35">
      <c r="A658" s="5">
        <v>46076</v>
      </c>
      <c r="B658" s="4" t="s">
        <v>3982</v>
      </c>
      <c r="C658" s="4" t="s">
        <v>3990</v>
      </c>
      <c r="D658" s="4" t="s">
        <v>3991</v>
      </c>
      <c r="E658" s="4" t="s">
        <v>3992</v>
      </c>
      <c r="F658" s="4">
        <v>0</v>
      </c>
      <c r="G658" s="4">
        <v>0</v>
      </c>
      <c r="H658" s="4">
        <v>0</v>
      </c>
      <c r="I658" s="4">
        <v>749.94</v>
      </c>
      <c r="J658" s="4">
        <v>749.94</v>
      </c>
    </row>
    <row r="659" spans="1:10" x14ac:dyDescent="0.35">
      <c r="A659" s="5">
        <v>46076</v>
      </c>
      <c r="B659" s="4" t="s">
        <v>3982</v>
      </c>
      <c r="C659" s="4" t="s">
        <v>3983</v>
      </c>
      <c r="D659" s="4" t="s">
        <v>9859</v>
      </c>
      <c r="E659" s="4" t="s">
        <v>3985</v>
      </c>
      <c r="F659" s="4">
        <v>13.53</v>
      </c>
      <c r="G659" s="4">
        <v>0</v>
      </c>
      <c r="H659" s="4">
        <v>-3.02</v>
      </c>
      <c r="I659" s="4">
        <v>2.71</v>
      </c>
      <c r="J659" s="4">
        <v>13.22</v>
      </c>
    </row>
    <row r="660" spans="1:10" x14ac:dyDescent="0.35">
      <c r="A660" s="5">
        <v>46074</v>
      </c>
      <c r="B660" s="4" t="s">
        <v>3982</v>
      </c>
      <c r="C660" s="4" t="s">
        <v>3983</v>
      </c>
      <c r="D660" s="4" t="s">
        <v>9597</v>
      </c>
      <c r="E660" s="4" t="s">
        <v>4001</v>
      </c>
      <c r="F660" s="4">
        <v>18.920000000000002</v>
      </c>
      <c r="G660" s="4">
        <v>0</v>
      </c>
      <c r="H660" s="4">
        <v>-5.34</v>
      </c>
      <c r="I660" s="4">
        <v>9.7799999999999994</v>
      </c>
      <c r="J660" s="4">
        <v>23.36</v>
      </c>
    </row>
    <row r="661" spans="1:10" x14ac:dyDescent="0.35">
      <c r="A661" s="5">
        <v>46074</v>
      </c>
      <c r="B661" s="4" t="s">
        <v>3982</v>
      </c>
      <c r="C661" s="4" t="s">
        <v>3983</v>
      </c>
      <c r="D661" s="4" t="s">
        <v>9751</v>
      </c>
      <c r="E661" s="4" t="s">
        <v>4009</v>
      </c>
      <c r="F661" s="4">
        <v>38.67</v>
      </c>
      <c r="G661" s="4">
        <v>0</v>
      </c>
      <c r="H661" s="4">
        <v>-9.73</v>
      </c>
      <c r="I661" s="4">
        <v>13.72</v>
      </c>
      <c r="J661" s="4">
        <v>42.66</v>
      </c>
    </row>
    <row r="662" spans="1:10" x14ac:dyDescent="0.35">
      <c r="A662" s="5">
        <v>46074</v>
      </c>
      <c r="B662" s="4" t="s">
        <v>3982</v>
      </c>
      <c r="C662" s="4" t="s">
        <v>3983</v>
      </c>
      <c r="D662" s="4" t="s">
        <v>1176</v>
      </c>
      <c r="E662" s="4" t="s">
        <v>4001</v>
      </c>
      <c r="F662" s="4">
        <v>18.920000000000002</v>
      </c>
      <c r="G662" s="4">
        <v>0</v>
      </c>
      <c r="H662" s="4">
        <v>-5.34</v>
      </c>
      <c r="I662" s="4">
        <v>9.7799999999999994</v>
      </c>
      <c r="J662" s="4">
        <v>23.36</v>
      </c>
    </row>
    <row r="663" spans="1:10" x14ac:dyDescent="0.35">
      <c r="A663" s="5">
        <v>46074</v>
      </c>
      <c r="B663" s="4" t="s">
        <v>3982</v>
      </c>
      <c r="C663" s="4" t="s">
        <v>3983</v>
      </c>
      <c r="D663" s="4" t="s">
        <v>1285</v>
      </c>
      <c r="E663" s="4" t="s">
        <v>3985</v>
      </c>
      <c r="F663" s="4">
        <v>13.53</v>
      </c>
      <c r="G663" s="4">
        <v>0</v>
      </c>
      <c r="H663" s="4">
        <v>-3</v>
      </c>
      <c r="I663" s="4">
        <v>2.71</v>
      </c>
      <c r="J663" s="4">
        <v>13.24</v>
      </c>
    </row>
    <row r="664" spans="1:10" x14ac:dyDescent="0.35">
      <c r="A664" s="5">
        <v>46074</v>
      </c>
      <c r="B664" s="4" t="s">
        <v>3982</v>
      </c>
      <c r="C664" s="4" t="s">
        <v>3983</v>
      </c>
      <c r="D664" s="4" t="s">
        <v>1431</v>
      </c>
      <c r="E664" s="4" t="s">
        <v>3985</v>
      </c>
      <c r="F664" s="4">
        <v>13.53</v>
      </c>
      <c r="G664" s="4">
        <v>0</v>
      </c>
      <c r="H664" s="4">
        <v>-3.02</v>
      </c>
      <c r="I664" s="4">
        <v>2.71</v>
      </c>
      <c r="J664" s="4">
        <v>13.22</v>
      </c>
    </row>
    <row r="665" spans="1:10" x14ac:dyDescent="0.35">
      <c r="A665" s="5">
        <v>46074</v>
      </c>
      <c r="B665" s="4" t="s">
        <v>3982</v>
      </c>
      <c r="C665" s="4" t="s">
        <v>3983</v>
      </c>
      <c r="D665" s="4" t="s">
        <v>1410</v>
      </c>
      <c r="E665" s="4" t="s">
        <v>4012</v>
      </c>
      <c r="F665" s="4">
        <v>13.57</v>
      </c>
      <c r="G665" s="4">
        <v>0</v>
      </c>
      <c r="H665" s="4">
        <v>-3</v>
      </c>
      <c r="I665" s="4">
        <v>2.71</v>
      </c>
      <c r="J665" s="4">
        <v>13.28</v>
      </c>
    </row>
    <row r="666" spans="1:10" x14ac:dyDescent="0.35">
      <c r="A666" s="5">
        <v>46074</v>
      </c>
      <c r="B666" s="4" t="s">
        <v>3982</v>
      </c>
      <c r="C666" s="4" t="s">
        <v>3983</v>
      </c>
      <c r="D666" s="4" t="s">
        <v>1255</v>
      </c>
      <c r="E666" s="4" t="s">
        <v>4042</v>
      </c>
      <c r="F666" s="4">
        <v>32.04</v>
      </c>
      <c r="G666" s="4">
        <v>0</v>
      </c>
      <c r="H666" s="4">
        <v>-8.23</v>
      </c>
      <c r="I666" s="4">
        <v>12.41</v>
      </c>
      <c r="J666" s="4">
        <v>36.22</v>
      </c>
    </row>
    <row r="667" spans="1:10" x14ac:dyDescent="0.35">
      <c r="A667" s="5">
        <v>46074</v>
      </c>
      <c r="B667" s="4" t="s">
        <v>3982</v>
      </c>
      <c r="C667" s="4" t="s">
        <v>3983</v>
      </c>
      <c r="D667" s="4" t="s">
        <v>1074</v>
      </c>
      <c r="E667" s="4" t="s">
        <v>4083</v>
      </c>
      <c r="F667" s="4">
        <v>12.47</v>
      </c>
      <c r="G667" s="4">
        <v>0</v>
      </c>
      <c r="H667" s="4">
        <v>-3.88</v>
      </c>
      <c r="I667" s="4">
        <v>8.48</v>
      </c>
      <c r="J667" s="4">
        <v>17.07</v>
      </c>
    </row>
    <row r="668" spans="1:10" x14ac:dyDescent="0.35">
      <c r="A668" s="5">
        <v>46074</v>
      </c>
      <c r="B668" s="4" t="s">
        <v>3982</v>
      </c>
      <c r="C668" s="4" t="s">
        <v>3983</v>
      </c>
      <c r="D668" s="4" t="s">
        <v>364</v>
      </c>
      <c r="E668" s="4" t="s">
        <v>170</v>
      </c>
      <c r="F668" s="4">
        <v>118.71</v>
      </c>
      <c r="G668" s="4">
        <v>0</v>
      </c>
      <c r="H668" s="4">
        <v>-26.72</v>
      </c>
      <c r="I668" s="4">
        <v>29.72</v>
      </c>
      <c r="J668" s="4">
        <v>121.71</v>
      </c>
    </row>
    <row r="669" spans="1:10" x14ac:dyDescent="0.35">
      <c r="A669" s="5">
        <v>46074</v>
      </c>
      <c r="B669" s="4" t="s">
        <v>3982</v>
      </c>
      <c r="C669" s="4" t="s">
        <v>3983</v>
      </c>
      <c r="D669" s="4" t="s">
        <v>36</v>
      </c>
      <c r="E669" s="4" t="s">
        <v>11546</v>
      </c>
      <c r="F669" s="4">
        <v>34.979999999999997</v>
      </c>
      <c r="G669" s="4">
        <v>0</v>
      </c>
      <c r="H669" s="4">
        <v>-7.78</v>
      </c>
      <c r="I669" s="4">
        <v>6.99</v>
      </c>
      <c r="J669" s="4">
        <v>34.19</v>
      </c>
    </row>
    <row r="670" spans="1:10" x14ac:dyDescent="0.35">
      <c r="A670" s="5">
        <v>46074</v>
      </c>
      <c r="B670" s="4" t="s">
        <v>3982</v>
      </c>
      <c r="C670" s="4" t="s">
        <v>3983</v>
      </c>
      <c r="D670" s="4" t="s">
        <v>121</v>
      </c>
      <c r="E670" s="4" t="s">
        <v>4125</v>
      </c>
      <c r="F670" s="4">
        <v>12.17</v>
      </c>
      <c r="G670" s="4">
        <v>0</v>
      </c>
      <c r="H670" s="4">
        <v>-2.7</v>
      </c>
      <c r="I670" s="4">
        <v>2.4300000000000002</v>
      </c>
      <c r="J670" s="4">
        <v>11.9</v>
      </c>
    </row>
    <row r="671" spans="1:10" x14ac:dyDescent="0.35">
      <c r="A671" s="5">
        <v>46074</v>
      </c>
      <c r="B671" s="4" t="s">
        <v>3982</v>
      </c>
      <c r="C671" s="4" t="s">
        <v>3988</v>
      </c>
      <c r="D671" s="4" t="s">
        <v>9412</v>
      </c>
      <c r="E671" s="4" t="s">
        <v>3985</v>
      </c>
      <c r="F671" s="4">
        <v>-13.53</v>
      </c>
      <c r="G671" s="4">
        <v>0</v>
      </c>
      <c r="H671" s="4">
        <v>3</v>
      </c>
      <c r="I671" s="4">
        <v>-2.71</v>
      </c>
      <c r="J671" s="4">
        <v>-13.24</v>
      </c>
    </row>
    <row r="672" spans="1:10" x14ac:dyDescent="0.35">
      <c r="A672" s="5">
        <v>46074</v>
      </c>
      <c r="B672" s="4" t="s">
        <v>3982</v>
      </c>
      <c r="C672" s="4" t="s">
        <v>3983</v>
      </c>
      <c r="D672" s="4" t="s">
        <v>9412</v>
      </c>
      <c r="E672" s="4" t="s">
        <v>3985</v>
      </c>
      <c r="F672" s="4">
        <v>13.53</v>
      </c>
      <c r="G672" s="4">
        <v>0</v>
      </c>
      <c r="H672" s="4">
        <v>-3</v>
      </c>
      <c r="I672" s="4">
        <v>2.71</v>
      </c>
      <c r="J672" s="4">
        <v>13.24</v>
      </c>
    </row>
    <row r="673" spans="1:10" x14ac:dyDescent="0.35">
      <c r="A673" s="5">
        <v>46074</v>
      </c>
      <c r="B673" s="4" t="s">
        <v>3982</v>
      </c>
      <c r="C673" s="4" t="s">
        <v>3983</v>
      </c>
      <c r="D673" s="4" t="s">
        <v>10203</v>
      </c>
      <c r="E673" s="4" t="s">
        <v>170</v>
      </c>
      <c r="F673" s="4">
        <v>39.57</v>
      </c>
      <c r="G673" s="4">
        <v>0</v>
      </c>
      <c r="H673" s="4">
        <v>-9.92</v>
      </c>
      <c r="I673" s="4">
        <v>13.91</v>
      </c>
      <c r="J673" s="4">
        <v>43.56</v>
      </c>
    </row>
    <row r="674" spans="1:10" x14ac:dyDescent="0.35">
      <c r="A674" s="5">
        <v>46074</v>
      </c>
      <c r="B674" s="4" t="s">
        <v>3982</v>
      </c>
      <c r="C674" s="4" t="s">
        <v>3983</v>
      </c>
      <c r="D674" s="4" t="s">
        <v>9318</v>
      </c>
      <c r="E674" s="4" t="s">
        <v>3997</v>
      </c>
      <c r="F674" s="4">
        <v>6.82</v>
      </c>
      <c r="G674" s="4">
        <v>0</v>
      </c>
      <c r="H674" s="4">
        <v>-2.62</v>
      </c>
      <c r="I674" s="4">
        <v>7.35</v>
      </c>
      <c r="J674" s="4">
        <v>11.55</v>
      </c>
    </row>
    <row r="675" spans="1:10" x14ac:dyDescent="0.35">
      <c r="A675" s="5">
        <v>46073</v>
      </c>
      <c r="B675" s="4" t="s">
        <v>3982</v>
      </c>
      <c r="C675" s="4" t="s">
        <v>3983</v>
      </c>
      <c r="D675" s="4" t="s">
        <v>1142</v>
      </c>
      <c r="E675" s="4" t="s">
        <v>11713</v>
      </c>
      <c r="F675" s="4">
        <v>23.13</v>
      </c>
      <c r="G675" s="4">
        <v>0</v>
      </c>
      <c r="H675" s="4">
        <v>-5.15</v>
      </c>
      <c r="I675" s="4">
        <v>4.63</v>
      </c>
      <c r="J675" s="4">
        <v>22.61</v>
      </c>
    </row>
    <row r="676" spans="1:10" x14ac:dyDescent="0.35">
      <c r="A676" s="5">
        <v>46073</v>
      </c>
      <c r="B676" s="4" t="s">
        <v>3982</v>
      </c>
      <c r="C676" s="4" t="s">
        <v>3983</v>
      </c>
      <c r="D676" s="4" t="s">
        <v>360</v>
      </c>
      <c r="E676" s="4" t="s">
        <v>4095</v>
      </c>
      <c r="F676" s="4">
        <v>21.01</v>
      </c>
      <c r="G676" s="4">
        <v>0</v>
      </c>
      <c r="H676" s="4">
        <v>-4.68</v>
      </c>
      <c r="I676" s="4">
        <v>4.2</v>
      </c>
      <c r="J676" s="4">
        <v>20.53</v>
      </c>
    </row>
    <row r="677" spans="1:10" x14ac:dyDescent="0.35">
      <c r="A677" s="5">
        <v>46073</v>
      </c>
      <c r="B677" s="4" t="s">
        <v>3982</v>
      </c>
      <c r="C677" s="4" t="s">
        <v>3983</v>
      </c>
      <c r="D677" s="4" t="s">
        <v>1271</v>
      </c>
      <c r="E677" s="4" t="s">
        <v>11714</v>
      </c>
      <c r="F677" s="4">
        <v>23.13</v>
      </c>
      <c r="G677" s="4">
        <v>0</v>
      </c>
      <c r="H677" s="4">
        <v>-5.15</v>
      </c>
      <c r="I677" s="4">
        <v>4.63</v>
      </c>
      <c r="J677" s="4">
        <v>22.61</v>
      </c>
    </row>
    <row r="678" spans="1:10" x14ac:dyDescent="0.35">
      <c r="A678" s="5">
        <v>46073</v>
      </c>
      <c r="B678" s="4" t="s">
        <v>3982</v>
      </c>
      <c r="C678" s="4" t="s">
        <v>3983</v>
      </c>
      <c r="D678" s="4" t="s">
        <v>1099</v>
      </c>
      <c r="E678" s="4" t="s">
        <v>3985</v>
      </c>
      <c r="F678" s="4">
        <v>13.53</v>
      </c>
      <c r="G678" s="4">
        <v>0</v>
      </c>
      <c r="H678" s="4">
        <v>-3</v>
      </c>
      <c r="I678" s="4">
        <v>2.71</v>
      </c>
      <c r="J678" s="4">
        <v>13.24</v>
      </c>
    </row>
    <row r="679" spans="1:10" x14ac:dyDescent="0.35">
      <c r="A679" s="5">
        <v>46073</v>
      </c>
      <c r="B679" s="4" t="s">
        <v>3982</v>
      </c>
      <c r="C679" s="4" t="s">
        <v>3983</v>
      </c>
      <c r="D679" s="4" t="s">
        <v>374</v>
      </c>
      <c r="E679" s="4" t="s">
        <v>11715</v>
      </c>
      <c r="F679" s="4">
        <v>52.12</v>
      </c>
      <c r="G679" s="4">
        <v>0</v>
      </c>
      <c r="H679" s="4">
        <v>-12.72</v>
      </c>
      <c r="I679" s="4">
        <v>16.43</v>
      </c>
      <c r="J679" s="4">
        <v>55.83</v>
      </c>
    </row>
    <row r="680" spans="1:10" x14ac:dyDescent="0.35">
      <c r="A680" s="5">
        <v>46073</v>
      </c>
      <c r="B680" s="4" t="s">
        <v>3982</v>
      </c>
      <c r="C680" s="4" t="s">
        <v>3983</v>
      </c>
      <c r="D680" s="4" t="s">
        <v>1000</v>
      </c>
      <c r="E680" s="4" t="s">
        <v>3985</v>
      </c>
      <c r="F680" s="4">
        <v>40.590000000000003</v>
      </c>
      <c r="G680" s="4">
        <v>0</v>
      </c>
      <c r="H680" s="4">
        <v>-9.06</v>
      </c>
      <c r="I680" s="4">
        <v>8.1300000000000008</v>
      </c>
      <c r="J680" s="4">
        <v>39.659999999999997</v>
      </c>
    </row>
    <row r="681" spans="1:10" x14ac:dyDescent="0.35">
      <c r="A681" s="5">
        <v>46073</v>
      </c>
      <c r="B681" s="4" t="s">
        <v>3982</v>
      </c>
      <c r="C681" s="4" t="s">
        <v>3983</v>
      </c>
      <c r="D681" s="4" t="s">
        <v>1514</v>
      </c>
      <c r="E681" s="4" t="s">
        <v>4045</v>
      </c>
      <c r="F681" s="4">
        <v>18.5</v>
      </c>
      <c r="G681" s="4">
        <v>0</v>
      </c>
      <c r="H681" s="4">
        <v>-5.25</v>
      </c>
      <c r="I681" s="4">
        <v>9.69</v>
      </c>
      <c r="J681" s="4">
        <v>22.94</v>
      </c>
    </row>
    <row r="682" spans="1:10" x14ac:dyDescent="0.35">
      <c r="A682" s="5">
        <v>46073</v>
      </c>
      <c r="B682" s="4" t="s">
        <v>3982</v>
      </c>
      <c r="C682" s="4" t="s">
        <v>3983</v>
      </c>
      <c r="D682" s="4" t="s">
        <v>371</v>
      </c>
      <c r="E682" s="4" t="s">
        <v>11674</v>
      </c>
      <c r="F682" s="4">
        <v>24.99</v>
      </c>
      <c r="G682" s="4">
        <v>0</v>
      </c>
      <c r="H682" s="4">
        <v>-6.68</v>
      </c>
      <c r="I682" s="4">
        <v>10.99</v>
      </c>
      <c r="J682" s="4">
        <v>29.3</v>
      </c>
    </row>
    <row r="683" spans="1:10" x14ac:dyDescent="0.35">
      <c r="A683" s="5">
        <v>46073</v>
      </c>
      <c r="B683" s="4" t="s">
        <v>3982</v>
      </c>
      <c r="C683" s="4" t="s">
        <v>3983</v>
      </c>
      <c r="D683" s="4" t="s">
        <v>1210</v>
      </c>
      <c r="E683" s="4" t="s">
        <v>170</v>
      </c>
      <c r="F683" s="4">
        <v>39.57</v>
      </c>
      <c r="G683" s="4">
        <v>0</v>
      </c>
      <c r="H683" s="4">
        <v>-9.9</v>
      </c>
      <c r="I683" s="4">
        <v>13.91</v>
      </c>
      <c r="J683" s="4">
        <v>43.58</v>
      </c>
    </row>
    <row r="684" spans="1:10" x14ac:dyDescent="0.35">
      <c r="A684" s="5">
        <v>46073</v>
      </c>
      <c r="B684" s="4" t="s">
        <v>3982</v>
      </c>
      <c r="C684" s="4" t="s">
        <v>3983</v>
      </c>
      <c r="D684" s="4" t="s">
        <v>1048</v>
      </c>
      <c r="E684" s="4" t="s">
        <v>3997</v>
      </c>
      <c r="F684" s="4">
        <v>20.46</v>
      </c>
      <c r="G684" s="4">
        <v>0</v>
      </c>
      <c r="H684" s="4">
        <v>-5.68</v>
      </c>
      <c r="I684" s="4">
        <v>10.07</v>
      </c>
      <c r="J684" s="4">
        <v>24.85</v>
      </c>
    </row>
    <row r="685" spans="1:10" x14ac:dyDescent="0.35">
      <c r="A685" s="5">
        <v>46073</v>
      </c>
      <c r="B685" s="4" t="s">
        <v>3982</v>
      </c>
      <c r="C685" s="4" t="s">
        <v>3983</v>
      </c>
      <c r="D685" s="4" t="s">
        <v>357</v>
      </c>
      <c r="E685" s="4" t="s">
        <v>3995</v>
      </c>
      <c r="F685" s="4">
        <v>18.420000000000002</v>
      </c>
      <c r="G685" s="4">
        <v>0</v>
      </c>
      <c r="H685" s="4">
        <v>-4.0999999999999996</v>
      </c>
      <c r="I685" s="4">
        <v>3.68</v>
      </c>
      <c r="J685" s="4">
        <v>18</v>
      </c>
    </row>
    <row r="686" spans="1:10" x14ac:dyDescent="0.35">
      <c r="A686" s="5">
        <v>46073</v>
      </c>
      <c r="B686" s="4" t="s">
        <v>3982</v>
      </c>
      <c r="C686" s="4" t="s">
        <v>3983</v>
      </c>
      <c r="D686" s="4" t="s">
        <v>11716</v>
      </c>
      <c r="E686" s="4" t="s">
        <v>11717</v>
      </c>
      <c r="F686" s="4">
        <v>15.3</v>
      </c>
      <c r="G686" s="4">
        <v>0</v>
      </c>
      <c r="H686" s="4">
        <v>-4.5199999999999996</v>
      </c>
      <c r="I686" s="4">
        <v>9.0500000000000007</v>
      </c>
      <c r="J686" s="4">
        <v>19.829999999999998</v>
      </c>
    </row>
    <row r="687" spans="1:10" x14ac:dyDescent="0.35">
      <c r="A687" s="5">
        <v>46073</v>
      </c>
      <c r="B687" s="4" t="s">
        <v>3982</v>
      </c>
      <c r="C687" s="4" t="s">
        <v>3983</v>
      </c>
      <c r="D687" s="4" t="s">
        <v>43</v>
      </c>
      <c r="E687" s="4" t="s">
        <v>11546</v>
      </c>
      <c r="F687" s="4">
        <v>11.66</v>
      </c>
      <c r="G687" s="4">
        <v>0</v>
      </c>
      <c r="H687" s="4">
        <v>-2.59</v>
      </c>
      <c r="I687" s="4">
        <v>2.33</v>
      </c>
      <c r="J687" s="4">
        <v>11.4</v>
      </c>
    </row>
    <row r="688" spans="1:10" x14ac:dyDescent="0.35">
      <c r="A688" s="5">
        <v>46073</v>
      </c>
      <c r="B688" s="4" t="s">
        <v>3982</v>
      </c>
      <c r="C688" s="4" t="s">
        <v>3983</v>
      </c>
      <c r="D688" s="4" t="s">
        <v>1183</v>
      </c>
      <c r="E688" s="4" t="s">
        <v>3985</v>
      </c>
      <c r="F688" s="4">
        <v>13.53</v>
      </c>
      <c r="G688" s="4">
        <v>0</v>
      </c>
      <c r="H688" s="4">
        <v>-3.02</v>
      </c>
      <c r="I688" s="4">
        <v>2.71</v>
      </c>
      <c r="J688" s="4">
        <v>13.22</v>
      </c>
    </row>
    <row r="689" spans="1:10" x14ac:dyDescent="0.35">
      <c r="A689" s="5">
        <v>46073</v>
      </c>
      <c r="B689" s="4" t="s">
        <v>3982</v>
      </c>
      <c r="C689" s="4" t="s">
        <v>3983</v>
      </c>
      <c r="D689" s="4" t="s">
        <v>732</v>
      </c>
      <c r="E689" s="4" t="s">
        <v>11685</v>
      </c>
      <c r="F689" s="4">
        <v>10.47</v>
      </c>
      <c r="G689" s="4">
        <v>0</v>
      </c>
      <c r="H689" s="4">
        <v>-2.34</v>
      </c>
      <c r="I689" s="4">
        <v>2.09</v>
      </c>
      <c r="J689" s="4">
        <v>10.220000000000001</v>
      </c>
    </row>
    <row r="690" spans="1:10" x14ac:dyDescent="0.35">
      <c r="A690" s="5">
        <v>46073</v>
      </c>
      <c r="B690" s="4" t="s">
        <v>3982</v>
      </c>
      <c r="C690" s="4" t="s">
        <v>3983</v>
      </c>
      <c r="D690" s="4" t="s">
        <v>1591</v>
      </c>
      <c r="E690" s="4" t="s">
        <v>11713</v>
      </c>
      <c r="F690" s="4">
        <v>23.13</v>
      </c>
      <c r="G690" s="4">
        <v>0</v>
      </c>
      <c r="H690" s="4">
        <v>-5.13</v>
      </c>
      <c r="I690" s="4">
        <v>4.63</v>
      </c>
      <c r="J690" s="4">
        <v>22.63</v>
      </c>
    </row>
    <row r="691" spans="1:10" x14ac:dyDescent="0.35">
      <c r="A691" s="5">
        <v>46073</v>
      </c>
      <c r="B691" s="4" t="s">
        <v>3982</v>
      </c>
      <c r="C691" s="4" t="s">
        <v>3993</v>
      </c>
      <c r="D691" s="4" t="s">
        <v>3991</v>
      </c>
      <c r="E691" s="4" t="s">
        <v>3994</v>
      </c>
      <c r="F691" s="4">
        <v>0</v>
      </c>
      <c r="G691" s="4">
        <v>0</v>
      </c>
      <c r="H691" s="4">
        <v>0</v>
      </c>
      <c r="I691" s="4">
        <v>-749.94</v>
      </c>
      <c r="J691" s="4">
        <v>-749.94</v>
      </c>
    </row>
    <row r="692" spans="1:10" x14ac:dyDescent="0.35">
      <c r="A692" s="5">
        <v>46073</v>
      </c>
      <c r="B692" s="4" t="s">
        <v>3982</v>
      </c>
      <c r="C692" s="4" t="s">
        <v>3990</v>
      </c>
      <c r="D692" s="4" t="s">
        <v>3991</v>
      </c>
      <c r="E692" s="4" t="s">
        <v>3992</v>
      </c>
      <c r="F692" s="4">
        <v>0</v>
      </c>
      <c r="G692" s="4">
        <v>0</v>
      </c>
      <c r="H692" s="4">
        <v>0</v>
      </c>
      <c r="I692" s="4">
        <v>749.94</v>
      </c>
      <c r="J692" s="4">
        <v>749.94</v>
      </c>
    </row>
    <row r="693" spans="1:10" x14ac:dyDescent="0.35">
      <c r="A693" s="5">
        <v>46073</v>
      </c>
      <c r="B693" s="4" t="s">
        <v>3982</v>
      </c>
      <c r="C693" s="4" t="s">
        <v>3983</v>
      </c>
      <c r="D693" s="4" t="s">
        <v>266</v>
      </c>
      <c r="E693" s="4" t="s">
        <v>3985</v>
      </c>
      <c r="F693" s="4">
        <v>27.06</v>
      </c>
      <c r="G693" s="4">
        <v>0</v>
      </c>
      <c r="H693" s="4">
        <v>-6.04</v>
      </c>
      <c r="I693" s="4">
        <v>5.42</v>
      </c>
      <c r="J693" s="4">
        <v>26.44</v>
      </c>
    </row>
    <row r="694" spans="1:10" x14ac:dyDescent="0.35">
      <c r="A694" s="5">
        <v>46073</v>
      </c>
      <c r="B694" s="4" t="s">
        <v>3982</v>
      </c>
      <c r="C694" s="4" t="s">
        <v>3983</v>
      </c>
      <c r="D694" s="4" t="s">
        <v>1311</v>
      </c>
      <c r="E694" s="4" t="s">
        <v>3985</v>
      </c>
      <c r="F694" s="4">
        <v>13.53</v>
      </c>
      <c r="G694" s="4">
        <v>0</v>
      </c>
      <c r="H694" s="4">
        <v>-3.02</v>
      </c>
      <c r="I694" s="4">
        <v>2.71</v>
      </c>
      <c r="J694" s="4">
        <v>13.22</v>
      </c>
    </row>
    <row r="695" spans="1:10" x14ac:dyDescent="0.35">
      <c r="A695" s="5">
        <v>46073</v>
      </c>
      <c r="B695" s="4" t="s">
        <v>3982</v>
      </c>
      <c r="C695" s="4" t="s">
        <v>3983</v>
      </c>
      <c r="D695" s="4" t="s">
        <v>1519</v>
      </c>
      <c r="E695" s="4" t="s">
        <v>11612</v>
      </c>
      <c r="F695" s="4">
        <v>40.74</v>
      </c>
      <c r="G695" s="4">
        <v>0</v>
      </c>
      <c r="H695" s="4">
        <v>-9.09</v>
      </c>
      <c r="I695" s="4">
        <v>8.16</v>
      </c>
      <c r="J695" s="4">
        <v>39.81</v>
      </c>
    </row>
    <row r="696" spans="1:10" x14ac:dyDescent="0.35">
      <c r="A696" s="5">
        <v>46073</v>
      </c>
      <c r="B696" s="4" t="s">
        <v>3982</v>
      </c>
      <c r="C696" s="4" t="s">
        <v>3983</v>
      </c>
      <c r="D696" s="4" t="s">
        <v>1427</v>
      </c>
      <c r="E696" s="4" t="s">
        <v>3985</v>
      </c>
      <c r="F696" s="4">
        <v>13.53</v>
      </c>
      <c r="G696" s="4">
        <v>0</v>
      </c>
      <c r="H696" s="4">
        <v>-3.02</v>
      </c>
      <c r="I696" s="4">
        <v>2.71</v>
      </c>
      <c r="J696" s="4">
        <v>13.22</v>
      </c>
    </row>
    <row r="697" spans="1:10" x14ac:dyDescent="0.35">
      <c r="A697" s="5">
        <v>46073</v>
      </c>
      <c r="B697" s="4" t="s">
        <v>3982</v>
      </c>
      <c r="C697" s="4" t="s">
        <v>3983</v>
      </c>
      <c r="D697" s="4" t="s">
        <v>1655</v>
      </c>
      <c r="E697" s="4" t="s">
        <v>3997</v>
      </c>
      <c r="F697" s="4">
        <v>6.82</v>
      </c>
      <c r="G697" s="4">
        <v>0</v>
      </c>
      <c r="H697" s="4">
        <v>-2.64</v>
      </c>
      <c r="I697" s="4">
        <v>7.35</v>
      </c>
      <c r="J697" s="4">
        <v>11.53</v>
      </c>
    </row>
    <row r="698" spans="1:10" x14ac:dyDescent="0.35">
      <c r="A698" s="5">
        <v>46073</v>
      </c>
      <c r="B698" s="4" t="s">
        <v>3982</v>
      </c>
      <c r="C698" s="4" t="s">
        <v>3983</v>
      </c>
      <c r="D698" s="4" t="s">
        <v>956</v>
      </c>
      <c r="E698" s="4" t="s">
        <v>3985</v>
      </c>
      <c r="F698" s="4">
        <v>13.53</v>
      </c>
      <c r="G698" s="4">
        <v>0</v>
      </c>
      <c r="H698" s="4">
        <v>-3</v>
      </c>
      <c r="I698" s="4">
        <v>2.71</v>
      </c>
      <c r="J698" s="4">
        <v>13.24</v>
      </c>
    </row>
    <row r="699" spans="1:10" x14ac:dyDescent="0.35">
      <c r="A699" s="5">
        <v>46073</v>
      </c>
      <c r="B699" s="4" t="s">
        <v>3982</v>
      </c>
      <c r="C699" s="4" t="s">
        <v>3983</v>
      </c>
      <c r="D699" s="4" t="s">
        <v>784</v>
      </c>
      <c r="E699" s="4" t="s">
        <v>4026</v>
      </c>
      <c r="F699" s="4">
        <v>3.8</v>
      </c>
      <c r="G699" s="4">
        <v>0</v>
      </c>
      <c r="H699" s="4">
        <v>-1.95</v>
      </c>
      <c r="I699" s="4">
        <v>6.75</v>
      </c>
      <c r="J699" s="4">
        <v>8.6</v>
      </c>
    </row>
    <row r="700" spans="1:10" x14ac:dyDescent="0.35">
      <c r="A700" s="5">
        <v>46073</v>
      </c>
      <c r="B700" s="4" t="s">
        <v>3982</v>
      </c>
      <c r="C700" s="4" t="s">
        <v>3983</v>
      </c>
      <c r="D700" s="4" t="s">
        <v>413</v>
      </c>
      <c r="E700" s="4" t="s">
        <v>3997</v>
      </c>
      <c r="F700" s="4">
        <v>13.64</v>
      </c>
      <c r="G700" s="4">
        <v>0</v>
      </c>
      <c r="H700" s="4">
        <v>-4.16</v>
      </c>
      <c r="I700" s="4">
        <v>8.7100000000000009</v>
      </c>
      <c r="J700" s="4">
        <v>18.190000000000001</v>
      </c>
    </row>
    <row r="701" spans="1:10" x14ac:dyDescent="0.35">
      <c r="A701" s="5">
        <v>46073</v>
      </c>
      <c r="B701" s="4" t="s">
        <v>3982</v>
      </c>
      <c r="C701" s="4" t="s">
        <v>3983</v>
      </c>
      <c r="D701" s="4" t="s">
        <v>125</v>
      </c>
      <c r="E701" s="4" t="s">
        <v>4123</v>
      </c>
      <c r="F701" s="4">
        <v>24.18</v>
      </c>
      <c r="G701" s="4">
        <v>0</v>
      </c>
      <c r="H701" s="4">
        <v>-6.52</v>
      </c>
      <c r="I701" s="4">
        <v>10.83</v>
      </c>
      <c r="J701" s="4">
        <v>28.49</v>
      </c>
    </row>
    <row r="702" spans="1:10" x14ac:dyDescent="0.35">
      <c r="A702" s="5">
        <v>46073</v>
      </c>
      <c r="B702" s="4" t="s">
        <v>3982</v>
      </c>
      <c r="C702" s="4" t="s">
        <v>3983</v>
      </c>
      <c r="D702" s="4" t="s">
        <v>9346</v>
      </c>
      <c r="E702" s="4" t="s">
        <v>3985</v>
      </c>
      <c r="F702" s="4">
        <v>13.49</v>
      </c>
      <c r="G702" s="4">
        <v>0</v>
      </c>
      <c r="H702" s="4">
        <v>-3.01</v>
      </c>
      <c r="I702" s="4">
        <v>2.7</v>
      </c>
      <c r="J702" s="4">
        <v>13.18</v>
      </c>
    </row>
    <row r="703" spans="1:10" x14ac:dyDescent="0.35">
      <c r="A703" s="5">
        <v>46073</v>
      </c>
      <c r="B703" s="4" t="s">
        <v>3982</v>
      </c>
      <c r="C703" s="4" t="s">
        <v>3983</v>
      </c>
      <c r="D703" s="4" t="s">
        <v>1555</v>
      </c>
      <c r="E703" s="4" t="s">
        <v>4001</v>
      </c>
      <c r="F703" s="4">
        <v>18.920000000000002</v>
      </c>
      <c r="G703" s="4">
        <v>0</v>
      </c>
      <c r="H703" s="4">
        <v>-5.34</v>
      </c>
      <c r="I703" s="4">
        <v>9.7799999999999994</v>
      </c>
      <c r="J703" s="4">
        <v>23.36</v>
      </c>
    </row>
    <row r="704" spans="1:10" x14ac:dyDescent="0.35">
      <c r="A704" s="5">
        <v>46073</v>
      </c>
      <c r="B704" s="4" t="s">
        <v>3982</v>
      </c>
      <c r="C704" s="4" t="s">
        <v>3983</v>
      </c>
      <c r="D704" s="4" t="s">
        <v>599</v>
      </c>
      <c r="E704" s="4" t="s">
        <v>11612</v>
      </c>
      <c r="F704" s="4">
        <v>27.16</v>
      </c>
      <c r="G704" s="4">
        <v>0</v>
      </c>
      <c r="H704" s="4">
        <v>-6.06</v>
      </c>
      <c r="I704" s="4">
        <v>5.44</v>
      </c>
      <c r="J704" s="4">
        <v>26.54</v>
      </c>
    </row>
    <row r="705" spans="1:10" x14ac:dyDescent="0.35">
      <c r="A705" s="5">
        <v>46072</v>
      </c>
      <c r="B705" s="4" t="s">
        <v>3982</v>
      </c>
      <c r="C705" s="4" t="s">
        <v>3983</v>
      </c>
      <c r="D705" s="4" t="s">
        <v>1459</v>
      </c>
      <c r="E705" s="4" t="s">
        <v>3985</v>
      </c>
      <c r="F705" s="4">
        <v>13.53</v>
      </c>
      <c r="G705" s="4">
        <v>0</v>
      </c>
      <c r="H705" s="4">
        <v>-3.02</v>
      </c>
      <c r="I705" s="4">
        <v>2.71</v>
      </c>
      <c r="J705" s="4">
        <v>13.22</v>
      </c>
    </row>
    <row r="706" spans="1:10" x14ac:dyDescent="0.35">
      <c r="A706" s="5">
        <v>46072</v>
      </c>
      <c r="B706" s="4" t="s">
        <v>3982</v>
      </c>
      <c r="C706" s="4" t="s">
        <v>3983</v>
      </c>
      <c r="D706" s="4" t="s">
        <v>1228</v>
      </c>
      <c r="E706" s="4" t="s">
        <v>3985</v>
      </c>
      <c r="F706" s="4">
        <v>13.53</v>
      </c>
      <c r="G706" s="4">
        <v>0</v>
      </c>
      <c r="H706" s="4">
        <v>-3.02</v>
      </c>
      <c r="I706" s="4">
        <v>2.71</v>
      </c>
      <c r="J706" s="4">
        <v>13.22</v>
      </c>
    </row>
    <row r="707" spans="1:10" x14ac:dyDescent="0.35">
      <c r="A707" s="5">
        <v>46072</v>
      </c>
      <c r="B707" s="4" t="s">
        <v>3982</v>
      </c>
      <c r="C707" s="4" t="s">
        <v>3983</v>
      </c>
      <c r="D707" s="4" t="s">
        <v>405</v>
      </c>
      <c r="E707" s="4" t="s">
        <v>4022</v>
      </c>
      <c r="F707" s="4">
        <v>81.72</v>
      </c>
      <c r="G707" s="4">
        <v>0</v>
      </c>
      <c r="H707" s="4">
        <v>-18.190000000000001</v>
      </c>
      <c r="I707" s="4">
        <v>16.34</v>
      </c>
      <c r="J707" s="4">
        <v>79.87</v>
      </c>
    </row>
    <row r="708" spans="1:10" x14ac:dyDescent="0.35">
      <c r="A708" s="5">
        <v>46072</v>
      </c>
      <c r="B708" s="4" t="s">
        <v>3982</v>
      </c>
      <c r="C708" s="4" t="s">
        <v>3983</v>
      </c>
      <c r="D708" s="4" t="s">
        <v>577</v>
      </c>
      <c r="E708" s="4" t="s">
        <v>11718</v>
      </c>
      <c r="F708" s="4">
        <v>15.85</v>
      </c>
      <c r="G708" s="4">
        <v>0</v>
      </c>
      <c r="H708" s="4">
        <v>-3.52</v>
      </c>
      <c r="I708" s="4">
        <v>3.17</v>
      </c>
      <c r="J708" s="4">
        <v>15.5</v>
      </c>
    </row>
    <row r="709" spans="1:10" x14ac:dyDescent="0.35">
      <c r="A709" s="5">
        <v>46072</v>
      </c>
      <c r="B709" s="4" t="s">
        <v>3982</v>
      </c>
      <c r="C709" s="4" t="s">
        <v>3983</v>
      </c>
      <c r="D709" s="4" t="s">
        <v>1186</v>
      </c>
      <c r="E709" s="4" t="s">
        <v>3985</v>
      </c>
      <c r="F709" s="4">
        <v>13.32</v>
      </c>
      <c r="G709" s="4">
        <v>0</v>
      </c>
      <c r="H709" s="4">
        <v>-2.97</v>
      </c>
      <c r="I709" s="4">
        <v>2.67</v>
      </c>
      <c r="J709" s="4">
        <v>13.02</v>
      </c>
    </row>
    <row r="710" spans="1:10" x14ac:dyDescent="0.35">
      <c r="A710" s="5">
        <v>46072</v>
      </c>
      <c r="B710" s="4" t="s">
        <v>3982</v>
      </c>
      <c r="C710" s="4" t="s">
        <v>3983</v>
      </c>
      <c r="D710" s="4" t="s">
        <v>1554</v>
      </c>
      <c r="E710" s="4" t="s">
        <v>4012</v>
      </c>
      <c r="F710" s="4">
        <v>12.24</v>
      </c>
      <c r="G710" s="4">
        <v>0</v>
      </c>
      <c r="H710" s="4">
        <v>-2.73</v>
      </c>
      <c r="I710" s="4">
        <v>2.4500000000000002</v>
      </c>
      <c r="J710" s="4">
        <v>11.96</v>
      </c>
    </row>
    <row r="711" spans="1:10" x14ac:dyDescent="0.35">
      <c r="A711" s="5">
        <v>46072</v>
      </c>
      <c r="B711" s="4" t="s">
        <v>3982</v>
      </c>
      <c r="C711" s="4" t="s">
        <v>3983</v>
      </c>
      <c r="D711" s="4" t="s">
        <v>984</v>
      </c>
      <c r="E711" s="4" t="s">
        <v>3985</v>
      </c>
      <c r="F711" s="4">
        <v>13.53</v>
      </c>
      <c r="G711" s="4">
        <v>0</v>
      </c>
      <c r="H711" s="4">
        <v>-3.02</v>
      </c>
      <c r="I711" s="4">
        <v>2.71</v>
      </c>
      <c r="J711" s="4">
        <v>13.22</v>
      </c>
    </row>
    <row r="712" spans="1:10" x14ac:dyDescent="0.35">
      <c r="A712" s="5">
        <v>46072</v>
      </c>
      <c r="B712" s="4" t="s">
        <v>3982</v>
      </c>
      <c r="C712" s="4" t="s">
        <v>3983</v>
      </c>
      <c r="D712" s="4" t="s">
        <v>375</v>
      </c>
      <c r="E712" s="4" t="s">
        <v>4001</v>
      </c>
      <c r="F712" s="4">
        <v>18.920000000000002</v>
      </c>
      <c r="G712" s="4">
        <v>0</v>
      </c>
      <c r="H712" s="4">
        <v>-5.34</v>
      </c>
      <c r="I712" s="4">
        <v>9.7799999999999994</v>
      </c>
      <c r="J712" s="4">
        <v>23.36</v>
      </c>
    </row>
    <row r="713" spans="1:10" x14ac:dyDescent="0.35">
      <c r="A713" s="5">
        <v>46072</v>
      </c>
      <c r="B713" s="4" t="s">
        <v>3982</v>
      </c>
      <c r="C713" s="4" t="s">
        <v>3983</v>
      </c>
      <c r="D713" s="4" t="s">
        <v>686</v>
      </c>
      <c r="E713" s="4" t="s">
        <v>3985</v>
      </c>
      <c r="F713" s="4">
        <v>13.53</v>
      </c>
      <c r="G713" s="4">
        <v>0</v>
      </c>
      <c r="H713" s="4">
        <v>-3.02</v>
      </c>
      <c r="I713" s="4">
        <v>2.71</v>
      </c>
      <c r="J713" s="4">
        <v>13.22</v>
      </c>
    </row>
    <row r="714" spans="1:10" x14ac:dyDescent="0.35">
      <c r="A714" s="5">
        <v>46072</v>
      </c>
      <c r="B714" s="4" t="s">
        <v>3982</v>
      </c>
      <c r="C714" s="4" t="s">
        <v>3983</v>
      </c>
      <c r="D714" s="4" t="s">
        <v>939</v>
      </c>
      <c r="E714" s="4" t="s">
        <v>3997</v>
      </c>
      <c r="F714" s="4">
        <v>6.82</v>
      </c>
      <c r="G714" s="4">
        <v>0</v>
      </c>
      <c r="H714" s="4">
        <v>-2.62</v>
      </c>
      <c r="I714" s="4">
        <v>7.35</v>
      </c>
      <c r="J714" s="4">
        <v>11.55</v>
      </c>
    </row>
    <row r="715" spans="1:10" x14ac:dyDescent="0.35">
      <c r="A715" s="5">
        <v>46072</v>
      </c>
      <c r="B715" s="4" t="s">
        <v>3982</v>
      </c>
      <c r="C715" s="4" t="s">
        <v>3983</v>
      </c>
      <c r="D715" s="4" t="s">
        <v>1644</v>
      </c>
      <c r="E715" s="4" t="s">
        <v>11687</v>
      </c>
      <c r="F715" s="4">
        <v>69.83</v>
      </c>
      <c r="G715" s="4">
        <v>0</v>
      </c>
      <c r="H715" s="4">
        <v>-16.649999999999999</v>
      </c>
      <c r="I715" s="4">
        <v>19.96</v>
      </c>
      <c r="J715" s="4">
        <v>73.14</v>
      </c>
    </row>
    <row r="716" spans="1:10" x14ac:dyDescent="0.35">
      <c r="A716" s="5">
        <v>46072</v>
      </c>
      <c r="B716" s="4" t="s">
        <v>3982</v>
      </c>
      <c r="C716" s="4" t="s">
        <v>3983</v>
      </c>
      <c r="D716" s="4" t="s">
        <v>1444</v>
      </c>
      <c r="E716" s="4" t="s">
        <v>3997</v>
      </c>
      <c r="F716" s="4">
        <v>6.82</v>
      </c>
      <c r="G716" s="4">
        <v>0</v>
      </c>
      <c r="H716" s="4">
        <v>-2.62</v>
      </c>
      <c r="I716" s="4">
        <v>7.35</v>
      </c>
      <c r="J716" s="4">
        <v>11.55</v>
      </c>
    </row>
    <row r="717" spans="1:10" x14ac:dyDescent="0.35">
      <c r="A717" s="5">
        <v>46072</v>
      </c>
      <c r="B717" s="4" t="s">
        <v>3982</v>
      </c>
      <c r="C717" s="4" t="s">
        <v>3983</v>
      </c>
      <c r="D717" s="4" t="s">
        <v>967</v>
      </c>
      <c r="E717" s="4" t="s">
        <v>3985</v>
      </c>
      <c r="F717" s="4">
        <v>13.53</v>
      </c>
      <c r="G717" s="4">
        <v>0</v>
      </c>
      <c r="H717" s="4">
        <v>-3</v>
      </c>
      <c r="I717" s="4">
        <v>2.71</v>
      </c>
      <c r="J717" s="4">
        <v>13.24</v>
      </c>
    </row>
    <row r="718" spans="1:10" x14ac:dyDescent="0.35">
      <c r="A718" s="5">
        <v>46072</v>
      </c>
      <c r="B718" s="4" t="s">
        <v>3982</v>
      </c>
      <c r="C718" s="4" t="s">
        <v>3983</v>
      </c>
      <c r="D718" s="4" t="s">
        <v>1611</v>
      </c>
      <c r="E718" s="4" t="s">
        <v>3997</v>
      </c>
      <c r="F718" s="4">
        <v>6.82</v>
      </c>
      <c r="G718" s="4">
        <v>0</v>
      </c>
      <c r="H718" s="4">
        <v>-2.62</v>
      </c>
      <c r="I718" s="4">
        <v>7.35</v>
      </c>
      <c r="J718" s="4">
        <v>11.55</v>
      </c>
    </row>
    <row r="719" spans="1:10" x14ac:dyDescent="0.35">
      <c r="A719" s="5">
        <v>46072</v>
      </c>
      <c r="B719" s="4" t="s">
        <v>3982</v>
      </c>
      <c r="C719" s="4" t="s">
        <v>3983</v>
      </c>
      <c r="D719" s="4" t="s">
        <v>1231</v>
      </c>
      <c r="E719" s="4" t="s">
        <v>3985</v>
      </c>
      <c r="F719" s="4">
        <v>13.53</v>
      </c>
      <c r="G719" s="4">
        <v>0</v>
      </c>
      <c r="H719" s="4">
        <v>-3</v>
      </c>
      <c r="I719" s="4">
        <v>2.71</v>
      </c>
      <c r="J719" s="4">
        <v>13.24</v>
      </c>
    </row>
    <row r="720" spans="1:10" x14ac:dyDescent="0.35">
      <c r="A720" s="5">
        <v>46072</v>
      </c>
      <c r="B720" s="4" t="s">
        <v>3982</v>
      </c>
      <c r="C720" s="4" t="s">
        <v>3983</v>
      </c>
      <c r="D720" s="4" t="s">
        <v>122</v>
      </c>
      <c r="E720" s="4" t="s">
        <v>3985</v>
      </c>
      <c r="F720" s="4">
        <v>13.53</v>
      </c>
      <c r="G720" s="4">
        <v>0</v>
      </c>
      <c r="H720" s="4">
        <v>-3.02</v>
      </c>
      <c r="I720" s="4">
        <v>2.71</v>
      </c>
      <c r="J720" s="4">
        <v>13.22</v>
      </c>
    </row>
    <row r="721" spans="1:10" x14ac:dyDescent="0.35">
      <c r="A721" s="5">
        <v>46072</v>
      </c>
      <c r="B721" s="4" t="s">
        <v>3982</v>
      </c>
      <c r="C721" s="4" t="s">
        <v>3983</v>
      </c>
      <c r="D721" s="4" t="s">
        <v>1347</v>
      </c>
      <c r="E721" s="4" t="s">
        <v>3985</v>
      </c>
      <c r="F721" s="4">
        <v>13.53</v>
      </c>
      <c r="G721" s="4">
        <v>0</v>
      </c>
      <c r="H721" s="4">
        <v>-3</v>
      </c>
      <c r="I721" s="4">
        <v>2.71</v>
      </c>
      <c r="J721" s="4">
        <v>13.24</v>
      </c>
    </row>
    <row r="722" spans="1:10" x14ac:dyDescent="0.35">
      <c r="A722" s="5">
        <v>46072</v>
      </c>
      <c r="B722" s="4" t="s">
        <v>3982</v>
      </c>
      <c r="C722" s="4" t="s">
        <v>3983</v>
      </c>
      <c r="D722" s="4" t="s">
        <v>559</v>
      </c>
      <c r="E722" s="4" t="s">
        <v>4083</v>
      </c>
      <c r="F722" s="4">
        <v>12.47</v>
      </c>
      <c r="G722" s="4">
        <v>0</v>
      </c>
      <c r="H722" s="4">
        <v>-3.88</v>
      </c>
      <c r="I722" s="4">
        <v>8.48</v>
      </c>
      <c r="J722" s="4">
        <v>17.07</v>
      </c>
    </row>
    <row r="723" spans="1:10" x14ac:dyDescent="0.35">
      <c r="A723" s="5">
        <v>46072</v>
      </c>
      <c r="B723" s="4" t="s">
        <v>3982</v>
      </c>
      <c r="C723" s="4" t="s">
        <v>3983</v>
      </c>
      <c r="D723" s="4" t="s">
        <v>648</v>
      </c>
      <c r="E723" s="4" t="s">
        <v>4036</v>
      </c>
      <c r="F723" s="4">
        <v>92.7</v>
      </c>
      <c r="G723" s="4">
        <v>0</v>
      </c>
      <c r="H723" s="4">
        <v>-6.92</v>
      </c>
      <c r="I723" s="4">
        <v>18.600000000000001</v>
      </c>
      <c r="J723" s="4">
        <v>104.38</v>
      </c>
    </row>
    <row r="724" spans="1:10" x14ac:dyDescent="0.35">
      <c r="A724" s="5">
        <v>46072</v>
      </c>
      <c r="B724" s="4" t="s">
        <v>3982</v>
      </c>
      <c r="C724" s="4" t="s">
        <v>3983</v>
      </c>
      <c r="D724" s="4" t="s">
        <v>1225</v>
      </c>
      <c r="E724" s="4" t="s">
        <v>4012</v>
      </c>
      <c r="F724" s="4">
        <v>29.56</v>
      </c>
      <c r="G724" s="4">
        <v>0</v>
      </c>
      <c r="H724" s="4">
        <v>-6.59</v>
      </c>
      <c r="I724" s="4">
        <v>5.92</v>
      </c>
      <c r="J724" s="4">
        <v>28.89</v>
      </c>
    </row>
    <row r="725" spans="1:10" x14ac:dyDescent="0.35">
      <c r="A725" s="5">
        <v>46072</v>
      </c>
      <c r="B725" s="4" t="s">
        <v>3982</v>
      </c>
      <c r="C725" s="4" t="s">
        <v>3988</v>
      </c>
      <c r="D725" s="4" t="s">
        <v>2748</v>
      </c>
      <c r="E725" s="4" t="s">
        <v>3985</v>
      </c>
      <c r="F725" s="4">
        <v>-11.27</v>
      </c>
      <c r="G725" s="4">
        <v>0</v>
      </c>
      <c r="H725" s="4">
        <v>2.0299999999999998</v>
      </c>
      <c r="I725" s="4">
        <v>-2.25</v>
      </c>
      <c r="J725" s="4">
        <v>-11.49</v>
      </c>
    </row>
    <row r="726" spans="1:10" x14ac:dyDescent="0.35">
      <c r="A726" s="5">
        <v>46072</v>
      </c>
      <c r="B726" s="4" t="s">
        <v>3982</v>
      </c>
      <c r="C726" s="4" t="s">
        <v>3986</v>
      </c>
      <c r="D726" s="4" t="s">
        <v>2748</v>
      </c>
      <c r="E726" s="4" t="s">
        <v>3987</v>
      </c>
      <c r="F726" s="4">
        <v>0</v>
      </c>
      <c r="G726" s="4">
        <v>0</v>
      </c>
      <c r="H726" s="4">
        <v>0</v>
      </c>
      <c r="I726" s="4">
        <v>-5.07</v>
      </c>
      <c r="J726" s="4">
        <v>-5.07</v>
      </c>
    </row>
    <row r="727" spans="1:10" x14ac:dyDescent="0.35">
      <c r="A727" s="5">
        <v>46072</v>
      </c>
      <c r="B727" s="4" t="s">
        <v>3982</v>
      </c>
      <c r="C727" s="4" t="s">
        <v>3983</v>
      </c>
      <c r="D727" s="4" t="s">
        <v>924</v>
      </c>
      <c r="E727" s="4" t="s">
        <v>4041</v>
      </c>
      <c r="F727" s="4">
        <v>19.97</v>
      </c>
      <c r="G727" s="4">
        <v>0</v>
      </c>
      <c r="H727" s="4">
        <v>-5.55</v>
      </c>
      <c r="I727" s="4">
        <v>9.99</v>
      </c>
      <c r="J727" s="4">
        <v>24.41</v>
      </c>
    </row>
    <row r="728" spans="1:10" x14ac:dyDescent="0.35">
      <c r="A728" s="5">
        <v>46072</v>
      </c>
      <c r="B728" s="4" t="s">
        <v>3982</v>
      </c>
      <c r="C728" s="4" t="s">
        <v>3983</v>
      </c>
      <c r="D728" s="4" t="s">
        <v>1229</v>
      </c>
      <c r="E728" s="4" t="s">
        <v>3985</v>
      </c>
      <c r="F728" s="4">
        <v>13.53</v>
      </c>
      <c r="G728" s="4">
        <v>0</v>
      </c>
      <c r="H728" s="4">
        <v>-3.02</v>
      </c>
      <c r="I728" s="4">
        <v>2.71</v>
      </c>
      <c r="J728" s="4">
        <v>13.22</v>
      </c>
    </row>
    <row r="729" spans="1:10" x14ac:dyDescent="0.35">
      <c r="A729" s="5">
        <v>46072</v>
      </c>
      <c r="B729" s="4" t="s">
        <v>3982</v>
      </c>
      <c r="C729" s="4" t="s">
        <v>3983</v>
      </c>
      <c r="D729" s="4" t="s">
        <v>801</v>
      </c>
      <c r="E729" s="4" t="s">
        <v>4001</v>
      </c>
      <c r="F729" s="4">
        <v>18.920000000000002</v>
      </c>
      <c r="G729" s="4">
        <v>0</v>
      </c>
      <c r="H729" s="4">
        <v>-5.34</v>
      </c>
      <c r="I729" s="4">
        <v>9.7799999999999994</v>
      </c>
      <c r="J729" s="4">
        <v>23.36</v>
      </c>
    </row>
    <row r="730" spans="1:10" x14ac:dyDescent="0.35">
      <c r="A730" s="5">
        <v>46072</v>
      </c>
      <c r="B730" s="4" t="s">
        <v>3982</v>
      </c>
      <c r="C730" s="4" t="s">
        <v>3983</v>
      </c>
      <c r="D730" s="4" t="s">
        <v>1028</v>
      </c>
      <c r="E730" s="4" t="s">
        <v>3985</v>
      </c>
      <c r="F730" s="4">
        <v>13.49</v>
      </c>
      <c r="G730" s="4">
        <v>0</v>
      </c>
      <c r="H730" s="4">
        <v>-2.99</v>
      </c>
      <c r="I730" s="4">
        <v>2.7</v>
      </c>
      <c r="J730" s="4">
        <v>13.2</v>
      </c>
    </row>
    <row r="731" spans="1:10" x14ac:dyDescent="0.35">
      <c r="A731" s="5">
        <v>46072</v>
      </c>
      <c r="B731" s="4" t="s">
        <v>3982</v>
      </c>
      <c r="C731" s="4" t="s">
        <v>3983</v>
      </c>
      <c r="D731" s="4" t="s">
        <v>1606</v>
      </c>
      <c r="E731" s="4" t="s">
        <v>3985</v>
      </c>
      <c r="F731" s="4">
        <v>13.49</v>
      </c>
      <c r="G731" s="4">
        <v>0</v>
      </c>
      <c r="H731" s="4">
        <v>-3.01</v>
      </c>
      <c r="I731" s="4">
        <v>2.7</v>
      </c>
      <c r="J731" s="4">
        <v>13.18</v>
      </c>
    </row>
    <row r="732" spans="1:10" x14ac:dyDescent="0.35">
      <c r="A732" s="5">
        <v>46072</v>
      </c>
      <c r="B732" s="4" t="s">
        <v>3982</v>
      </c>
      <c r="C732" s="4" t="s">
        <v>3983</v>
      </c>
      <c r="D732" s="4" t="s">
        <v>1181</v>
      </c>
      <c r="E732" s="4" t="s">
        <v>3985</v>
      </c>
      <c r="F732" s="4">
        <v>13.53</v>
      </c>
      <c r="G732" s="4">
        <v>0</v>
      </c>
      <c r="H732" s="4">
        <v>-3.02</v>
      </c>
      <c r="I732" s="4">
        <v>2.71</v>
      </c>
      <c r="J732" s="4">
        <v>13.22</v>
      </c>
    </row>
    <row r="733" spans="1:10" x14ac:dyDescent="0.35">
      <c r="A733" s="5">
        <v>46072</v>
      </c>
      <c r="B733" s="4" t="s">
        <v>3982</v>
      </c>
      <c r="C733" s="4" t="s">
        <v>3983</v>
      </c>
      <c r="D733" s="4" t="s">
        <v>1232</v>
      </c>
      <c r="E733" s="4" t="s">
        <v>11643</v>
      </c>
      <c r="F733" s="4">
        <v>17.62</v>
      </c>
      <c r="G733" s="4">
        <v>0</v>
      </c>
      <c r="H733" s="4">
        <v>-3.93</v>
      </c>
      <c r="I733" s="4">
        <v>3.53</v>
      </c>
      <c r="J733" s="4">
        <v>17.22</v>
      </c>
    </row>
    <row r="734" spans="1:10" x14ac:dyDescent="0.35">
      <c r="A734" s="5">
        <v>46072</v>
      </c>
      <c r="B734" s="4" t="s">
        <v>3982</v>
      </c>
      <c r="C734" s="4" t="s">
        <v>3988</v>
      </c>
      <c r="D734" s="4" t="s">
        <v>9054</v>
      </c>
      <c r="E734" s="4" t="s">
        <v>3985</v>
      </c>
      <c r="F734" s="4">
        <v>-13.49</v>
      </c>
      <c r="G734" s="4">
        <v>0</v>
      </c>
      <c r="H734" s="4">
        <v>2.99</v>
      </c>
      <c r="I734" s="4">
        <v>-2.7</v>
      </c>
      <c r="J734" s="4">
        <v>-13.2</v>
      </c>
    </row>
    <row r="735" spans="1:10" x14ac:dyDescent="0.35">
      <c r="A735" s="5">
        <v>46072</v>
      </c>
      <c r="B735" s="4" t="s">
        <v>3982</v>
      </c>
      <c r="C735" s="4" t="s">
        <v>3983</v>
      </c>
      <c r="D735" s="4" t="s">
        <v>918</v>
      </c>
      <c r="E735" s="4" t="s">
        <v>3985</v>
      </c>
      <c r="F735" s="4">
        <v>13.53</v>
      </c>
      <c r="G735" s="4">
        <v>0</v>
      </c>
      <c r="H735" s="4">
        <v>-3.02</v>
      </c>
      <c r="I735" s="4">
        <v>2.71</v>
      </c>
      <c r="J735" s="4">
        <v>13.22</v>
      </c>
    </row>
    <row r="736" spans="1:10" x14ac:dyDescent="0.35">
      <c r="A736" s="5">
        <v>46072</v>
      </c>
      <c r="B736" s="4" t="s">
        <v>3982</v>
      </c>
      <c r="C736" s="4" t="s">
        <v>3983</v>
      </c>
      <c r="D736" s="4" t="s">
        <v>640</v>
      </c>
      <c r="E736" s="4" t="s">
        <v>4027</v>
      </c>
      <c r="F736" s="4">
        <v>20.61</v>
      </c>
      <c r="G736" s="4">
        <v>0</v>
      </c>
      <c r="H736" s="4">
        <v>-5.71</v>
      </c>
      <c r="I736" s="4">
        <v>10.11</v>
      </c>
      <c r="J736" s="4">
        <v>25.01</v>
      </c>
    </row>
    <row r="737" spans="1:10" x14ac:dyDescent="0.35">
      <c r="A737" s="5">
        <v>46072</v>
      </c>
      <c r="B737" s="4" t="s">
        <v>3982</v>
      </c>
      <c r="C737" s="4" t="s">
        <v>3983</v>
      </c>
      <c r="D737" s="4" t="s">
        <v>9638</v>
      </c>
      <c r="E737" s="4" t="s">
        <v>3985</v>
      </c>
      <c r="F737" s="4">
        <v>13.53</v>
      </c>
      <c r="G737" s="4">
        <v>0</v>
      </c>
      <c r="H737" s="4">
        <v>-3</v>
      </c>
      <c r="I737" s="4">
        <v>2.71</v>
      </c>
      <c r="J737" s="4">
        <v>13.24</v>
      </c>
    </row>
    <row r="738" spans="1:10" x14ac:dyDescent="0.35">
      <c r="A738" s="5">
        <v>46072</v>
      </c>
      <c r="B738" s="4" t="s">
        <v>3982</v>
      </c>
      <c r="C738" s="4" t="s">
        <v>3983</v>
      </c>
      <c r="D738" s="4" t="s">
        <v>1045</v>
      </c>
      <c r="E738" s="4" t="s">
        <v>3985</v>
      </c>
      <c r="F738" s="4">
        <v>13.53</v>
      </c>
      <c r="G738" s="4">
        <v>0</v>
      </c>
      <c r="H738" s="4">
        <v>-3</v>
      </c>
      <c r="I738" s="4">
        <v>2.71</v>
      </c>
      <c r="J738" s="4">
        <v>13.24</v>
      </c>
    </row>
    <row r="739" spans="1:10" x14ac:dyDescent="0.35">
      <c r="A739" s="5">
        <v>46072</v>
      </c>
      <c r="B739" s="4" t="s">
        <v>3982</v>
      </c>
      <c r="C739" s="4" t="s">
        <v>3983</v>
      </c>
      <c r="D739" s="4" t="s">
        <v>1163</v>
      </c>
      <c r="E739" s="4" t="s">
        <v>3985</v>
      </c>
      <c r="F739" s="4">
        <v>13.53</v>
      </c>
      <c r="G739" s="4">
        <v>0</v>
      </c>
      <c r="H739" s="4">
        <v>-3.02</v>
      </c>
      <c r="I739" s="4">
        <v>2.71</v>
      </c>
      <c r="J739" s="4">
        <v>13.22</v>
      </c>
    </row>
    <row r="740" spans="1:10" x14ac:dyDescent="0.35">
      <c r="A740" s="5">
        <v>46072</v>
      </c>
      <c r="B740" s="4" t="s">
        <v>3982</v>
      </c>
      <c r="C740" s="4" t="s">
        <v>3990</v>
      </c>
      <c r="D740" s="4" t="s">
        <v>3991</v>
      </c>
      <c r="E740" s="4" t="s">
        <v>3992</v>
      </c>
      <c r="F740" s="4">
        <v>0</v>
      </c>
      <c r="G740" s="4">
        <v>0</v>
      </c>
      <c r="H740" s="4">
        <v>0</v>
      </c>
      <c r="I740" s="4">
        <v>749.94</v>
      </c>
      <c r="J740" s="4">
        <v>749.94</v>
      </c>
    </row>
    <row r="741" spans="1:10" x14ac:dyDescent="0.35">
      <c r="A741" s="5">
        <v>46072</v>
      </c>
      <c r="B741" s="4" t="s">
        <v>3982</v>
      </c>
      <c r="C741" s="4" t="s">
        <v>3993</v>
      </c>
      <c r="D741" s="4" t="s">
        <v>3991</v>
      </c>
      <c r="E741" s="4" t="s">
        <v>3994</v>
      </c>
      <c r="F741" s="4">
        <v>0</v>
      </c>
      <c r="G741" s="4">
        <v>0</v>
      </c>
      <c r="H741" s="4">
        <v>0</v>
      </c>
      <c r="I741" s="4">
        <v>-749.94</v>
      </c>
      <c r="J741" s="4">
        <v>-749.94</v>
      </c>
    </row>
    <row r="742" spans="1:10" x14ac:dyDescent="0.35">
      <c r="A742" s="5">
        <v>46072</v>
      </c>
      <c r="B742" s="4" t="s">
        <v>3982</v>
      </c>
      <c r="C742" s="4" t="s">
        <v>3983</v>
      </c>
      <c r="D742" s="4" t="s">
        <v>585</v>
      </c>
      <c r="E742" s="4" t="s">
        <v>4001</v>
      </c>
      <c r="F742" s="4">
        <v>18.920000000000002</v>
      </c>
      <c r="G742" s="4">
        <v>0</v>
      </c>
      <c r="H742" s="4">
        <v>-5.32</v>
      </c>
      <c r="I742" s="4">
        <v>9.7799999999999994</v>
      </c>
      <c r="J742" s="4">
        <v>23.38</v>
      </c>
    </row>
    <row r="743" spans="1:10" x14ac:dyDescent="0.35">
      <c r="A743" s="5">
        <v>46072</v>
      </c>
      <c r="B743" s="4" t="s">
        <v>3982</v>
      </c>
      <c r="C743" s="4" t="s">
        <v>3983</v>
      </c>
      <c r="D743" s="4" t="s">
        <v>1046</v>
      </c>
      <c r="E743" s="4" t="s">
        <v>4001</v>
      </c>
      <c r="F743" s="4">
        <v>18.920000000000002</v>
      </c>
      <c r="G743" s="4">
        <v>0</v>
      </c>
      <c r="H743" s="4">
        <v>-5.32</v>
      </c>
      <c r="I743" s="4">
        <v>9.7799999999999994</v>
      </c>
      <c r="J743" s="4">
        <v>23.38</v>
      </c>
    </row>
    <row r="744" spans="1:10" x14ac:dyDescent="0.35">
      <c r="A744" s="5">
        <v>46072</v>
      </c>
      <c r="B744" s="4" t="s">
        <v>3982</v>
      </c>
      <c r="C744" s="4" t="s">
        <v>3983</v>
      </c>
      <c r="D744" s="4" t="s">
        <v>406</v>
      </c>
      <c r="E744" s="4" t="s">
        <v>3985</v>
      </c>
      <c r="F744" s="4">
        <v>13.53</v>
      </c>
      <c r="G744" s="4">
        <v>0</v>
      </c>
      <c r="H744" s="4">
        <v>-3</v>
      </c>
      <c r="I744" s="4">
        <v>2.71</v>
      </c>
      <c r="J744" s="4">
        <v>13.24</v>
      </c>
    </row>
    <row r="745" spans="1:10" x14ac:dyDescent="0.35">
      <c r="A745" s="5">
        <v>46072</v>
      </c>
      <c r="B745" s="4" t="s">
        <v>3982</v>
      </c>
      <c r="C745" s="4" t="s">
        <v>3983</v>
      </c>
      <c r="D745" s="4" t="s">
        <v>1434</v>
      </c>
      <c r="E745" s="4" t="s">
        <v>3985</v>
      </c>
      <c r="F745" s="4">
        <v>13.53</v>
      </c>
      <c r="G745" s="4">
        <v>0</v>
      </c>
      <c r="H745" s="4">
        <v>-3.02</v>
      </c>
      <c r="I745" s="4">
        <v>2.71</v>
      </c>
      <c r="J745" s="4">
        <v>13.22</v>
      </c>
    </row>
    <row r="746" spans="1:10" x14ac:dyDescent="0.35">
      <c r="A746" s="5">
        <v>46072</v>
      </c>
      <c r="B746" s="4" t="s">
        <v>3982</v>
      </c>
      <c r="C746" s="4" t="s">
        <v>3983</v>
      </c>
      <c r="D746" s="4" t="s">
        <v>11719</v>
      </c>
      <c r="E746" s="4" t="s">
        <v>4083</v>
      </c>
      <c r="F746" s="4">
        <v>12.47</v>
      </c>
      <c r="G746" s="4">
        <v>0</v>
      </c>
      <c r="H746" s="4">
        <v>-3.88</v>
      </c>
      <c r="I746" s="4">
        <v>8.48</v>
      </c>
      <c r="J746" s="4">
        <v>17.07</v>
      </c>
    </row>
    <row r="747" spans="1:10" x14ac:dyDescent="0.35">
      <c r="A747" s="5">
        <v>46072</v>
      </c>
      <c r="B747" s="4" t="s">
        <v>3982</v>
      </c>
      <c r="C747" s="4" t="s">
        <v>3983</v>
      </c>
      <c r="D747" s="4" t="s">
        <v>932</v>
      </c>
      <c r="E747" s="4" t="s">
        <v>11720</v>
      </c>
      <c r="F747" s="4">
        <v>14.65</v>
      </c>
      <c r="G747" s="4">
        <v>0</v>
      </c>
      <c r="H747" s="4">
        <v>-4.3899999999999997</v>
      </c>
      <c r="I747" s="4">
        <v>8.92</v>
      </c>
      <c r="J747" s="4">
        <v>19.18</v>
      </c>
    </row>
    <row r="748" spans="1:10" x14ac:dyDescent="0.35">
      <c r="A748" s="5">
        <v>46072</v>
      </c>
      <c r="B748" s="4" t="s">
        <v>3982</v>
      </c>
      <c r="C748" s="4" t="s">
        <v>3988</v>
      </c>
      <c r="D748" s="4" t="s">
        <v>9441</v>
      </c>
      <c r="E748" s="4" t="s">
        <v>4083</v>
      </c>
      <c r="F748" s="4">
        <v>-8.5</v>
      </c>
      <c r="G748" s="4">
        <v>0</v>
      </c>
      <c r="H748" s="4">
        <v>2.42</v>
      </c>
      <c r="I748" s="4">
        <v>-7.69</v>
      </c>
      <c r="J748" s="4">
        <v>-13.77</v>
      </c>
    </row>
    <row r="749" spans="1:10" x14ac:dyDescent="0.35">
      <c r="A749" s="5">
        <v>46072</v>
      </c>
      <c r="B749" s="4" t="s">
        <v>3982</v>
      </c>
      <c r="C749" s="4" t="s">
        <v>3983</v>
      </c>
      <c r="D749" s="4" t="s">
        <v>9441</v>
      </c>
      <c r="E749" s="4" t="s">
        <v>4083</v>
      </c>
      <c r="F749" s="4">
        <v>12.47</v>
      </c>
      <c r="G749" s="4">
        <v>0</v>
      </c>
      <c r="H749" s="4">
        <v>-3.88</v>
      </c>
      <c r="I749" s="4">
        <v>8.48</v>
      </c>
      <c r="J749" s="4">
        <v>17.07</v>
      </c>
    </row>
    <row r="750" spans="1:10" x14ac:dyDescent="0.35">
      <c r="A750" s="5">
        <v>46072</v>
      </c>
      <c r="B750" s="4" t="s">
        <v>3982</v>
      </c>
      <c r="C750" s="4" t="s">
        <v>3983</v>
      </c>
      <c r="D750" s="4" t="s">
        <v>348</v>
      </c>
      <c r="E750" s="4" t="s">
        <v>3985</v>
      </c>
      <c r="F750" s="4">
        <v>13.53</v>
      </c>
      <c r="G750" s="4">
        <v>0</v>
      </c>
      <c r="H750" s="4">
        <v>-3</v>
      </c>
      <c r="I750" s="4">
        <v>2.71</v>
      </c>
      <c r="J750" s="4">
        <v>13.24</v>
      </c>
    </row>
    <row r="751" spans="1:10" x14ac:dyDescent="0.35">
      <c r="A751" s="5">
        <v>46072</v>
      </c>
      <c r="B751" s="4" t="s">
        <v>3982</v>
      </c>
      <c r="C751" s="4" t="s">
        <v>3983</v>
      </c>
      <c r="D751" s="4" t="s">
        <v>9312</v>
      </c>
      <c r="E751" s="4" t="s">
        <v>4065</v>
      </c>
      <c r="F751" s="4">
        <v>16.43</v>
      </c>
      <c r="G751" s="4">
        <v>0</v>
      </c>
      <c r="H751" s="4">
        <v>-4.7699999999999996</v>
      </c>
      <c r="I751" s="4">
        <v>9.2799999999999994</v>
      </c>
      <c r="J751" s="4">
        <v>20.94</v>
      </c>
    </row>
    <row r="752" spans="1:10" x14ac:dyDescent="0.35">
      <c r="A752" s="5">
        <v>46071</v>
      </c>
      <c r="B752" s="4" t="s">
        <v>3982</v>
      </c>
      <c r="C752" s="4" t="s">
        <v>3983</v>
      </c>
      <c r="D752" s="4" t="s">
        <v>361</v>
      </c>
      <c r="E752" s="4" t="s">
        <v>11721</v>
      </c>
      <c r="F752" s="4">
        <v>5.16</v>
      </c>
      <c r="G752" s="4">
        <v>0</v>
      </c>
      <c r="H752" s="4">
        <v>-2.25</v>
      </c>
      <c r="I752" s="4">
        <v>7.02</v>
      </c>
      <c r="J752" s="4">
        <v>9.93</v>
      </c>
    </row>
    <row r="753" spans="1:10" x14ac:dyDescent="0.35">
      <c r="A753" s="5">
        <v>46071</v>
      </c>
      <c r="B753" s="4" t="s">
        <v>3982</v>
      </c>
      <c r="C753" s="4" t="s">
        <v>3983</v>
      </c>
      <c r="D753" s="4" t="s">
        <v>1092</v>
      </c>
      <c r="E753" s="4" t="s">
        <v>3995</v>
      </c>
      <c r="F753" s="4">
        <v>33.299999999999997</v>
      </c>
      <c r="G753" s="4">
        <v>0</v>
      </c>
      <c r="H753" s="4">
        <v>-7.42</v>
      </c>
      <c r="I753" s="4">
        <v>6.66</v>
      </c>
      <c r="J753" s="4">
        <v>32.54</v>
      </c>
    </row>
    <row r="754" spans="1:10" x14ac:dyDescent="0.35">
      <c r="A754" s="5">
        <v>46071</v>
      </c>
      <c r="B754" s="4" t="s">
        <v>3982</v>
      </c>
      <c r="C754" s="4" t="s">
        <v>3983</v>
      </c>
      <c r="D754" s="4" t="s">
        <v>937</v>
      </c>
      <c r="E754" s="4" t="s">
        <v>11546</v>
      </c>
      <c r="F754" s="4">
        <v>11.66</v>
      </c>
      <c r="G754" s="4">
        <v>0</v>
      </c>
      <c r="H754" s="4">
        <v>-2.59</v>
      </c>
      <c r="I754" s="4">
        <v>2.33</v>
      </c>
      <c r="J754" s="4">
        <v>11.4</v>
      </c>
    </row>
    <row r="755" spans="1:10" x14ac:dyDescent="0.35">
      <c r="A755" s="5">
        <v>46071</v>
      </c>
      <c r="B755" s="4" t="s">
        <v>3982</v>
      </c>
      <c r="C755" s="4" t="s">
        <v>3983</v>
      </c>
      <c r="D755" s="4" t="s">
        <v>874</v>
      </c>
      <c r="E755" s="4" t="s">
        <v>4012</v>
      </c>
      <c r="F755" s="4">
        <v>14.78</v>
      </c>
      <c r="G755" s="4">
        <v>0</v>
      </c>
      <c r="H755" s="4">
        <v>-3.3</v>
      </c>
      <c r="I755" s="4">
        <v>2.96</v>
      </c>
      <c r="J755" s="4">
        <v>14.44</v>
      </c>
    </row>
    <row r="756" spans="1:10" x14ac:dyDescent="0.35">
      <c r="A756" s="5">
        <v>46071</v>
      </c>
      <c r="B756" s="4" t="s">
        <v>3982</v>
      </c>
      <c r="C756" s="4" t="s">
        <v>3983</v>
      </c>
      <c r="D756" s="4" t="s">
        <v>597</v>
      </c>
      <c r="E756" s="4" t="s">
        <v>4001</v>
      </c>
      <c r="F756" s="4">
        <v>18.920000000000002</v>
      </c>
      <c r="G756" s="4">
        <v>0</v>
      </c>
      <c r="H756" s="4">
        <v>-5.32</v>
      </c>
      <c r="I756" s="4">
        <v>9.7799999999999994</v>
      </c>
      <c r="J756" s="4">
        <v>23.38</v>
      </c>
    </row>
    <row r="757" spans="1:10" x14ac:dyDescent="0.35">
      <c r="A757" s="5">
        <v>46071</v>
      </c>
      <c r="B757" s="4" t="s">
        <v>3982</v>
      </c>
      <c r="C757" s="4" t="s">
        <v>3983</v>
      </c>
      <c r="D757" s="4" t="s">
        <v>1649</v>
      </c>
      <c r="E757" s="4" t="s">
        <v>11674</v>
      </c>
      <c r="F757" s="4">
        <v>47.48</v>
      </c>
      <c r="G757" s="4">
        <v>0</v>
      </c>
      <c r="H757" s="4">
        <v>-11.67</v>
      </c>
      <c r="I757" s="4">
        <v>15.49</v>
      </c>
      <c r="J757" s="4">
        <v>51.3</v>
      </c>
    </row>
    <row r="758" spans="1:10" x14ac:dyDescent="0.35">
      <c r="A758" s="5">
        <v>46071</v>
      </c>
      <c r="B758" s="4" t="s">
        <v>3982</v>
      </c>
      <c r="C758" s="4" t="s">
        <v>3983</v>
      </c>
      <c r="D758" s="4" t="s">
        <v>1469</v>
      </c>
      <c r="E758" s="4" t="s">
        <v>3997</v>
      </c>
      <c r="F758" s="4">
        <v>6.82</v>
      </c>
      <c r="G758" s="4">
        <v>0</v>
      </c>
      <c r="H758" s="4">
        <v>-2.62</v>
      </c>
      <c r="I758" s="4">
        <v>7.35</v>
      </c>
      <c r="J758" s="4">
        <v>11.55</v>
      </c>
    </row>
    <row r="759" spans="1:10" x14ac:dyDescent="0.35">
      <c r="A759" s="5">
        <v>46071</v>
      </c>
      <c r="B759" s="4" t="s">
        <v>3982</v>
      </c>
      <c r="C759" s="4" t="s">
        <v>3983</v>
      </c>
      <c r="D759" s="4" t="s">
        <v>931</v>
      </c>
      <c r="E759" s="4" t="s">
        <v>3985</v>
      </c>
      <c r="F759" s="4">
        <v>13.53</v>
      </c>
      <c r="G759" s="4">
        <v>0</v>
      </c>
      <c r="H759" s="4">
        <v>-3.02</v>
      </c>
      <c r="I759" s="4">
        <v>2.71</v>
      </c>
      <c r="J759" s="4">
        <v>13.22</v>
      </c>
    </row>
    <row r="760" spans="1:10" x14ac:dyDescent="0.35">
      <c r="A760" s="5">
        <v>46071</v>
      </c>
      <c r="B760" s="4" t="s">
        <v>3982</v>
      </c>
      <c r="C760" s="4" t="s">
        <v>3983</v>
      </c>
      <c r="D760" s="4" t="s">
        <v>1348</v>
      </c>
      <c r="E760" s="4" t="s">
        <v>4019</v>
      </c>
      <c r="F760" s="4">
        <v>10.96</v>
      </c>
      <c r="G760" s="4">
        <v>0</v>
      </c>
      <c r="H760" s="4">
        <v>-1.9</v>
      </c>
      <c r="I760" s="4">
        <v>8.19</v>
      </c>
      <c r="J760" s="4">
        <v>17.25</v>
      </c>
    </row>
    <row r="761" spans="1:10" x14ac:dyDescent="0.35">
      <c r="A761" s="5">
        <v>46071</v>
      </c>
      <c r="B761" s="4" t="s">
        <v>3982</v>
      </c>
      <c r="C761" s="4" t="s">
        <v>3983</v>
      </c>
      <c r="D761" s="4" t="s">
        <v>641</v>
      </c>
      <c r="E761" s="4" t="s">
        <v>4110</v>
      </c>
      <c r="F761" s="4">
        <v>23.39</v>
      </c>
      <c r="G761" s="4">
        <v>0</v>
      </c>
      <c r="H761" s="4">
        <v>-5.22</v>
      </c>
      <c r="I761" s="4">
        <v>4.68</v>
      </c>
      <c r="J761" s="4">
        <v>22.85</v>
      </c>
    </row>
    <row r="762" spans="1:10" x14ac:dyDescent="0.35">
      <c r="A762" s="5">
        <v>46071</v>
      </c>
      <c r="B762" s="4" t="s">
        <v>3982</v>
      </c>
      <c r="C762" s="4" t="s">
        <v>3983</v>
      </c>
      <c r="D762" s="4" t="s">
        <v>482</v>
      </c>
      <c r="E762" s="4" t="s">
        <v>3985</v>
      </c>
      <c r="F762" s="4">
        <v>13.53</v>
      </c>
      <c r="G762" s="4">
        <v>0</v>
      </c>
      <c r="H762" s="4">
        <v>-3</v>
      </c>
      <c r="I762" s="4">
        <v>2.71</v>
      </c>
      <c r="J762" s="4">
        <v>13.24</v>
      </c>
    </row>
    <row r="763" spans="1:10" x14ac:dyDescent="0.35">
      <c r="A763" s="5">
        <v>46071</v>
      </c>
      <c r="B763" s="4" t="s">
        <v>3982</v>
      </c>
      <c r="C763" s="4" t="s">
        <v>3983</v>
      </c>
      <c r="D763" s="4" t="s">
        <v>1039</v>
      </c>
      <c r="E763" s="4" t="s">
        <v>4123</v>
      </c>
      <c r="F763" s="4">
        <v>12.09</v>
      </c>
      <c r="G763" s="4">
        <v>0</v>
      </c>
      <c r="H763" s="4">
        <v>-3.81</v>
      </c>
      <c r="I763" s="4">
        <v>8.41</v>
      </c>
      <c r="J763" s="4">
        <v>16.690000000000001</v>
      </c>
    </row>
    <row r="764" spans="1:10" x14ac:dyDescent="0.35">
      <c r="A764" s="5">
        <v>46071</v>
      </c>
      <c r="B764" s="4" t="s">
        <v>3982</v>
      </c>
      <c r="C764" s="4" t="s">
        <v>3983</v>
      </c>
      <c r="D764" s="4" t="s">
        <v>995</v>
      </c>
      <c r="E764" s="4" t="s">
        <v>11722</v>
      </c>
      <c r="F764" s="4">
        <v>21.27</v>
      </c>
      <c r="G764" s="4">
        <v>0</v>
      </c>
      <c r="H764" s="4">
        <v>-5.85</v>
      </c>
      <c r="I764" s="4">
        <v>10.24</v>
      </c>
      <c r="J764" s="4">
        <v>25.66</v>
      </c>
    </row>
    <row r="765" spans="1:10" x14ac:dyDescent="0.35">
      <c r="A765" s="5">
        <v>46071</v>
      </c>
      <c r="B765" s="4" t="s">
        <v>3982</v>
      </c>
      <c r="C765" s="4" t="s">
        <v>3983</v>
      </c>
      <c r="D765" s="4" t="s">
        <v>971</v>
      </c>
      <c r="E765" s="4" t="s">
        <v>11723</v>
      </c>
      <c r="F765" s="4">
        <v>22.29</v>
      </c>
      <c r="G765" s="4">
        <v>0</v>
      </c>
      <c r="H765" s="4">
        <v>-4.97</v>
      </c>
      <c r="I765" s="4">
        <v>4.46</v>
      </c>
      <c r="J765" s="4">
        <v>21.78</v>
      </c>
    </row>
    <row r="766" spans="1:10" x14ac:dyDescent="0.35">
      <c r="A766" s="5">
        <v>46071</v>
      </c>
      <c r="B766" s="4" t="s">
        <v>3982</v>
      </c>
      <c r="C766" s="4" t="s">
        <v>3983</v>
      </c>
      <c r="D766" s="4" t="s">
        <v>1509</v>
      </c>
      <c r="E766" s="4" t="s">
        <v>11724</v>
      </c>
      <c r="F766" s="4">
        <v>16.36</v>
      </c>
      <c r="G766" s="4">
        <v>0</v>
      </c>
      <c r="H766" s="4">
        <v>-4.76</v>
      </c>
      <c r="I766" s="4">
        <v>9.26</v>
      </c>
      <c r="J766" s="4">
        <v>20.86</v>
      </c>
    </row>
    <row r="767" spans="1:10" x14ac:dyDescent="0.35">
      <c r="A767" s="5">
        <v>46071</v>
      </c>
      <c r="B767" s="4" t="s">
        <v>3982</v>
      </c>
      <c r="C767" s="4" t="s">
        <v>3983</v>
      </c>
      <c r="D767" s="4" t="s">
        <v>701</v>
      </c>
      <c r="E767" s="4" t="s">
        <v>4013</v>
      </c>
      <c r="F767" s="4">
        <v>9.17</v>
      </c>
      <c r="G767" s="4">
        <v>0</v>
      </c>
      <c r="H767" s="4">
        <v>-3.16</v>
      </c>
      <c r="I767" s="4">
        <v>7.83</v>
      </c>
      <c r="J767" s="4">
        <v>13.84</v>
      </c>
    </row>
    <row r="768" spans="1:10" x14ac:dyDescent="0.35">
      <c r="A768" s="5">
        <v>46071</v>
      </c>
      <c r="B768" s="4" t="s">
        <v>3982</v>
      </c>
      <c r="C768" s="4" t="s">
        <v>3990</v>
      </c>
      <c r="D768" s="4" t="s">
        <v>3991</v>
      </c>
      <c r="E768" s="4" t="s">
        <v>3992</v>
      </c>
      <c r="F768" s="4">
        <v>0</v>
      </c>
      <c r="G768" s="4">
        <v>0</v>
      </c>
      <c r="H768" s="4">
        <v>0</v>
      </c>
      <c r="I768" s="4">
        <v>749.94</v>
      </c>
      <c r="J768" s="4">
        <v>749.94</v>
      </c>
    </row>
    <row r="769" spans="1:10" x14ac:dyDescent="0.35">
      <c r="A769" s="5">
        <v>46071</v>
      </c>
      <c r="B769" s="4" t="s">
        <v>3982</v>
      </c>
      <c r="C769" s="4" t="s">
        <v>3993</v>
      </c>
      <c r="D769" s="4" t="s">
        <v>3991</v>
      </c>
      <c r="E769" s="4" t="s">
        <v>3994</v>
      </c>
      <c r="F769" s="4">
        <v>0</v>
      </c>
      <c r="G769" s="4">
        <v>0</v>
      </c>
      <c r="H769" s="4">
        <v>0</v>
      </c>
      <c r="I769" s="4">
        <v>-749.94</v>
      </c>
      <c r="J769" s="4">
        <v>-749.94</v>
      </c>
    </row>
    <row r="770" spans="1:10" x14ac:dyDescent="0.35">
      <c r="A770" s="5">
        <v>46071</v>
      </c>
      <c r="B770" s="4" t="s">
        <v>3982</v>
      </c>
      <c r="C770" s="4" t="s">
        <v>3986</v>
      </c>
      <c r="D770" s="4" t="s">
        <v>9441</v>
      </c>
      <c r="E770" s="4" t="s">
        <v>3987</v>
      </c>
      <c r="F770" s="4">
        <v>0</v>
      </c>
      <c r="G770" s="4">
        <v>0</v>
      </c>
      <c r="H770" s="4">
        <v>0</v>
      </c>
      <c r="I770" s="4">
        <v>-5.71</v>
      </c>
      <c r="J770" s="4">
        <v>-5.71</v>
      </c>
    </row>
    <row r="771" spans="1:10" x14ac:dyDescent="0.35">
      <c r="A771" s="5">
        <v>46071</v>
      </c>
      <c r="B771" s="4" t="s">
        <v>3982</v>
      </c>
      <c r="C771" s="4" t="s">
        <v>3983</v>
      </c>
      <c r="D771" s="4" t="s">
        <v>650</v>
      </c>
      <c r="E771" s="4" t="s">
        <v>3995</v>
      </c>
      <c r="F771" s="4">
        <v>33.299999999999997</v>
      </c>
      <c r="G771" s="4">
        <v>0</v>
      </c>
      <c r="H771" s="4">
        <v>-7.41</v>
      </c>
      <c r="I771" s="4">
        <v>6.66</v>
      </c>
      <c r="J771" s="4">
        <v>32.549999999999997</v>
      </c>
    </row>
    <row r="772" spans="1:10" x14ac:dyDescent="0.35">
      <c r="A772" s="5">
        <v>46071</v>
      </c>
      <c r="B772" s="4" t="s">
        <v>3982</v>
      </c>
      <c r="C772" s="4" t="s">
        <v>3983</v>
      </c>
      <c r="D772" s="4" t="s">
        <v>596</v>
      </c>
      <c r="E772" s="4" t="s">
        <v>3985</v>
      </c>
      <c r="F772" s="4">
        <v>13.53</v>
      </c>
      <c r="G772" s="4">
        <v>0</v>
      </c>
      <c r="H772" s="4">
        <v>-3</v>
      </c>
      <c r="I772" s="4">
        <v>2.71</v>
      </c>
      <c r="J772" s="4">
        <v>13.24</v>
      </c>
    </row>
    <row r="773" spans="1:10" x14ac:dyDescent="0.35">
      <c r="A773" s="5">
        <v>46071</v>
      </c>
      <c r="B773" s="4" t="s">
        <v>3982</v>
      </c>
      <c r="C773" s="4" t="s">
        <v>3983</v>
      </c>
      <c r="D773" s="4" t="s">
        <v>1148</v>
      </c>
      <c r="E773" s="4" t="s">
        <v>11672</v>
      </c>
      <c r="F773" s="4">
        <v>52.2</v>
      </c>
      <c r="G773" s="4">
        <v>0</v>
      </c>
      <c r="H773" s="4">
        <v>-11.62</v>
      </c>
      <c r="I773" s="4">
        <v>10.44</v>
      </c>
      <c r="J773" s="4">
        <v>51.02</v>
      </c>
    </row>
    <row r="774" spans="1:10" x14ac:dyDescent="0.35">
      <c r="A774" s="5">
        <v>46071</v>
      </c>
      <c r="B774" s="4" t="s">
        <v>3982</v>
      </c>
      <c r="C774" s="4" t="s">
        <v>3983</v>
      </c>
      <c r="D774" s="4" t="s">
        <v>755</v>
      </c>
      <c r="E774" s="4" t="s">
        <v>11725</v>
      </c>
      <c r="F774" s="4">
        <v>40.92</v>
      </c>
      <c r="G774" s="4">
        <v>0</v>
      </c>
      <c r="H774" s="4">
        <v>-10.23</v>
      </c>
      <c r="I774" s="4">
        <v>14.18</v>
      </c>
      <c r="J774" s="4">
        <v>44.87</v>
      </c>
    </row>
    <row r="775" spans="1:10" x14ac:dyDescent="0.35">
      <c r="A775" s="5">
        <v>46071</v>
      </c>
      <c r="B775" s="4" t="s">
        <v>3982</v>
      </c>
      <c r="C775" s="4" t="s">
        <v>3986</v>
      </c>
      <c r="D775" s="4" t="s">
        <v>3070</v>
      </c>
      <c r="E775" s="4" t="s">
        <v>3987</v>
      </c>
      <c r="F775" s="4">
        <v>0</v>
      </c>
      <c r="G775" s="4">
        <v>0</v>
      </c>
      <c r="H775" s="4">
        <v>0</v>
      </c>
      <c r="I775" s="4">
        <v>-6.34</v>
      </c>
      <c r="J775" s="4">
        <v>-6.34</v>
      </c>
    </row>
    <row r="776" spans="1:10" x14ac:dyDescent="0.35">
      <c r="A776" s="5">
        <v>46071</v>
      </c>
      <c r="B776" s="4" t="s">
        <v>3982</v>
      </c>
      <c r="C776" s="4" t="s">
        <v>3983</v>
      </c>
      <c r="D776" s="4" t="s">
        <v>329</v>
      </c>
      <c r="E776" s="4" t="s">
        <v>3998</v>
      </c>
      <c r="F776" s="4">
        <v>11.41</v>
      </c>
      <c r="G776" s="4">
        <v>0</v>
      </c>
      <c r="H776" s="4">
        <v>-3.65</v>
      </c>
      <c r="I776" s="4">
        <v>8.27</v>
      </c>
      <c r="J776" s="4">
        <v>16.03</v>
      </c>
    </row>
    <row r="777" spans="1:10" x14ac:dyDescent="0.35">
      <c r="A777" s="5">
        <v>46071</v>
      </c>
      <c r="B777" s="4" t="s">
        <v>3982</v>
      </c>
      <c r="C777" s="4" t="s">
        <v>3983</v>
      </c>
      <c r="D777" s="4" t="s">
        <v>1273</v>
      </c>
      <c r="E777" s="4" t="s">
        <v>4125</v>
      </c>
      <c r="F777" s="4">
        <v>12.17</v>
      </c>
      <c r="G777" s="4">
        <v>0</v>
      </c>
      <c r="H777" s="4">
        <v>-2.7</v>
      </c>
      <c r="I777" s="4">
        <v>2.4300000000000002</v>
      </c>
      <c r="J777" s="4">
        <v>11.9</v>
      </c>
    </row>
    <row r="778" spans="1:10" x14ac:dyDescent="0.35">
      <c r="A778" s="5">
        <v>46071</v>
      </c>
      <c r="B778" s="4" t="s">
        <v>3982</v>
      </c>
      <c r="C778" s="4" t="s">
        <v>3983</v>
      </c>
      <c r="D778" s="4" t="s">
        <v>1180</v>
      </c>
      <c r="E778" s="4" t="s">
        <v>3985</v>
      </c>
      <c r="F778" s="4">
        <v>13.53</v>
      </c>
      <c r="G778" s="4">
        <v>0</v>
      </c>
      <c r="H778" s="4">
        <v>-3</v>
      </c>
      <c r="I778" s="4">
        <v>2.71</v>
      </c>
      <c r="J778" s="4">
        <v>13.24</v>
      </c>
    </row>
    <row r="779" spans="1:10" x14ac:dyDescent="0.35">
      <c r="A779" s="5">
        <v>46071</v>
      </c>
      <c r="B779" s="4" t="s">
        <v>3982</v>
      </c>
      <c r="C779" s="4" t="s">
        <v>3983</v>
      </c>
      <c r="D779" s="4" t="s">
        <v>35</v>
      </c>
      <c r="E779" s="4" t="s">
        <v>3985</v>
      </c>
      <c r="F779" s="4">
        <v>13.53</v>
      </c>
      <c r="G779" s="4">
        <v>0</v>
      </c>
      <c r="H779" s="4">
        <v>-3</v>
      </c>
      <c r="I779" s="4">
        <v>2.71</v>
      </c>
      <c r="J779" s="4">
        <v>13.24</v>
      </c>
    </row>
    <row r="780" spans="1:10" x14ac:dyDescent="0.35">
      <c r="A780" s="5">
        <v>46071</v>
      </c>
      <c r="B780" s="4" t="s">
        <v>3982</v>
      </c>
      <c r="C780" s="4" t="s">
        <v>3983</v>
      </c>
      <c r="D780" s="4" t="s">
        <v>1134</v>
      </c>
      <c r="E780" s="4" t="s">
        <v>3985</v>
      </c>
      <c r="F780" s="4">
        <v>40.47</v>
      </c>
      <c r="G780" s="4">
        <v>0</v>
      </c>
      <c r="H780" s="4">
        <v>-9.02</v>
      </c>
      <c r="I780" s="4">
        <v>8.1</v>
      </c>
      <c r="J780" s="4">
        <v>39.549999999999997</v>
      </c>
    </row>
    <row r="781" spans="1:10" x14ac:dyDescent="0.35">
      <c r="A781" s="5">
        <v>46071</v>
      </c>
      <c r="B781" s="4" t="s">
        <v>3982</v>
      </c>
      <c r="C781" s="4" t="s">
        <v>3983</v>
      </c>
      <c r="D781" s="4" t="s">
        <v>875</v>
      </c>
      <c r="E781" s="4" t="s">
        <v>4083</v>
      </c>
      <c r="F781" s="4">
        <v>12.47</v>
      </c>
      <c r="G781" s="4">
        <v>0</v>
      </c>
      <c r="H781" s="4">
        <v>-3.86</v>
      </c>
      <c r="I781" s="4">
        <v>8.48</v>
      </c>
      <c r="J781" s="4">
        <v>17.09</v>
      </c>
    </row>
    <row r="782" spans="1:10" x14ac:dyDescent="0.35">
      <c r="A782" s="5">
        <v>46071</v>
      </c>
      <c r="B782" s="4" t="s">
        <v>3982</v>
      </c>
      <c r="C782" s="4" t="s">
        <v>3983</v>
      </c>
      <c r="D782" s="4" t="s">
        <v>9197</v>
      </c>
      <c r="E782" s="4" t="s">
        <v>3985</v>
      </c>
      <c r="F782" s="4">
        <v>13.49</v>
      </c>
      <c r="G782" s="4">
        <v>0</v>
      </c>
      <c r="H782" s="4">
        <v>-3.01</v>
      </c>
      <c r="I782" s="4">
        <v>2.7</v>
      </c>
      <c r="J782" s="4">
        <v>13.18</v>
      </c>
    </row>
    <row r="783" spans="1:10" x14ac:dyDescent="0.35">
      <c r="A783" s="5">
        <v>46071</v>
      </c>
      <c r="B783" s="4" t="s">
        <v>3982</v>
      </c>
      <c r="C783" s="4" t="s">
        <v>3983</v>
      </c>
      <c r="D783" s="4" t="s">
        <v>536</v>
      </c>
      <c r="E783" s="4" t="s">
        <v>3985</v>
      </c>
      <c r="F783" s="4">
        <v>13.53</v>
      </c>
      <c r="G783" s="4">
        <v>0</v>
      </c>
      <c r="H783" s="4">
        <v>-3</v>
      </c>
      <c r="I783" s="4">
        <v>2.71</v>
      </c>
      <c r="J783" s="4">
        <v>13.24</v>
      </c>
    </row>
    <row r="784" spans="1:10" x14ac:dyDescent="0.35">
      <c r="A784" s="5">
        <v>46071</v>
      </c>
      <c r="B784" s="4" t="s">
        <v>3982</v>
      </c>
      <c r="C784" s="4" t="s">
        <v>3983</v>
      </c>
      <c r="D784" s="4" t="s">
        <v>116</v>
      </c>
      <c r="E784" s="4" t="s">
        <v>4022</v>
      </c>
      <c r="F784" s="4">
        <v>163.44</v>
      </c>
      <c r="G784" s="4">
        <v>0</v>
      </c>
      <c r="H784" s="4">
        <v>-36.35</v>
      </c>
      <c r="I784" s="4">
        <v>32.68</v>
      </c>
      <c r="J784" s="4">
        <v>159.77000000000001</v>
      </c>
    </row>
    <row r="785" spans="1:10" x14ac:dyDescent="0.35">
      <c r="A785" s="5">
        <v>46071</v>
      </c>
      <c r="B785" s="4" t="s">
        <v>3982</v>
      </c>
      <c r="C785" s="4" t="s">
        <v>3983</v>
      </c>
      <c r="D785" s="4" t="s">
        <v>8811</v>
      </c>
      <c r="E785" s="4" t="s">
        <v>3985</v>
      </c>
      <c r="F785" s="4">
        <v>13.49</v>
      </c>
      <c r="G785" s="4">
        <v>0</v>
      </c>
      <c r="H785" s="4">
        <v>-2.99</v>
      </c>
      <c r="I785" s="4">
        <v>2.7</v>
      </c>
      <c r="J785" s="4">
        <v>13.2</v>
      </c>
    </row>
    <row r="786" spans="1:10" x14ac:dyDescent="0.35">
      <c r="A786" s="5">
        <v>46071</v>
      </c>
      <c r="B786" s="4" t="s">
        <v>3982</v>
      </c>
      <c r="C786" s="4" t="s">
        <v>3983</v>
      </c>
      <c r="D786" s="4" t="s">
        <v>9079</v>
      </c>
      <c r="E786" s="4" t="s">
        <v>4081</v>
      </c>
      <c r="F786" s="4">
        <v>2.33</v>
      </c>
      <c r="G786" s="4">
        <v>0</v>
      </c>
      <c r="H786" s="4">
        <v>-0.88</v>
      </c>
      <c r="I786" s="4">
        <v>6.46</v>
      </c>
      <c r="J786" s="4">
        <v>7.91</v>
      </c>
    </row>
    <row r="787" spans="1:10" x14ac:dyDescent="0.35">
      <c r="A787" s="5">
        <v>46070</v>
      </c>
      <c r="B787" s="4" t="s">
        <v>3982</v>
      </c>
      <c r="C787" s="4" t="s">
        <v>3983</v>
      </c>
      <c r="D787" s="4" t="s">
        <v>1579</v>
      </c>
      <c r="E787" s="4" t="s">
        <v>3985</v>
      </c>
      <c r="F787" s="4">
        <v>13.49</v>
      </c>
      <c r="G787" s="4">
        <v>0</v>
      </c>
      <c r="H787" s="4">
        <v>-3.01</v>
      </c>
      <c r="I787" s="4">
        <v>2.7</v>
      </c>
      <c r="J787" s="4">
        <v>13.18</v>
      </c>
    </row>
    <row r="788" spans="1:10" x14ac:dyDescent="0.35">
      <c r="A788" s="5">
        <v>46070</v>
      </c>
      <c r="B788" s="4" t="s">
        <v>3982</v>
      </c>
      <c r="C788" s="4" t="s">
        <v>3983</v>
      </c>
      <c r="D788" s="4" t="s">
        <v>238</v>
      </c>
      <c r="E788" s="4" t="s">
        <v>3985</v>
      </c>
      <c r="F788" s="4">
        <v>13.49</v>
      </c>
      <c r="G788" s="4">
        <v>0</v>
      </c>
      <c r="H788" s="4">
        <v>-2.99</v>
      </c>
      <c r="I788" s="4">
        <v>2.7</v>
      </c>
      <c r="J788" s="4">
        <v>13.2</v>
      </c>
    </row>
    <row r="789" spans="1:10" x14ac:dyDescent="0.35">
      <c r="A789" s="5">
        <v>46070</v>
      </c>
      <c r="B789" s="4" t="s">
        <v>3982</v>
      </c>
      <c r="C789" s="4" t="s">
        <v>3983</v>
      </c>
      <c r="D789" s="4" t="s">
        <v>1193</v>
      </c>
      <c r="E789" s="4" t="s">
        <v>3985</v>
      </c>
      <c r="F789" s="4">
        <v>40.590000000000003</v>
      </c>
      <c r="G789" s="4">
        <v>0</v>
      </c>
      <c r="H789" s="4">
        <v>-9.0399999999999991</v>
      </c>
      <c r="I789" s="4">
        <v>8.1300000000000008</v>
      </c>
      <c r="J789" s="4">
        <v>39.68</v>
      </c>
    </row>
    <row r="790" spans="1:10" x14ac:dyDescent="0.35">
      <c r="A790" s="5">
        <v>46070</v>
      </c>
      <c r="B790" s="4" t="s">
        <v>3982</v>
      </c>
      <c r="C790" s="4" t="s">
        <v>3983</v>
      </c>
      <c r="D790" s="4" t="s">
        <v>1604</v>
      </c>
      <c r="E790" s="4" t="s">
        <v>3985</v>
      </c>
      <c r="F790" s="4">
        <v>13.49</v>
      </c>
      <c r="G790" s="4">
        <v>0</v>
      </c>
      <c r="H790" s="4">
        <v>-3.01</v>
      </c>
      <c r="I790" s="4">
        <v>2.7</v>
      </c>
      <c r="J790" s="4">
        <v>13.18</v>
      </c>
    </row>
    <row r="791" spans="1:10" x14ac:dyDescent="0.35">
      <c r="A791" s="5">
        <v>46070</v>
      </c>
      <c r="B791" s="4" t="s">
        <v>3982</v>
      </c>
      <c r="C791" s="4" t="s">
        <v>3983</v>
      </c>
      <c r="D791" s="4" t="s">
        <v>1618</v>
      </c>
      <c r="E791" s="4" t="s">
        <v>3997</v>
      </c>
      <c r="F791" s="4">
        <v>6.82</v>
      </c>
      <c r="G791" s="4">
        <v>0</v>
      </c>
      <c r="H791" s="4">
        <v>-2.62</v>
      </c>
      <c r="I791" s="4">
        <v>7.35</v>
      </c>
      <c r="J791" s="4">
        <v>11.55</v>
      </c>
    </row>
    <row r="792" spans="1:10" x14ac:dyDescent="0.35">
      <c r="A792" s="5">
        <v>46070</v>
      </c>
      <c r="B792" s="4" t="s">
        <v>3982</v>
      </c>
      <c r="C792" s="4" t="s">
        <v>3983</v>
      </c>
      <c r="D792" s="4" t="s">
        <v>842</v>
      </c>
      <c r="E792" s="4" t="s">
        <v>3998</v>
      </c>
      <c r="F792" s="4">
        <v>11.41</v>
      </c>
      <c r="G792" s="4">
        <v>0</v>
      </c>
      <c r="H792" s="4">
        <v>-3.65</v>
      </c>
      <c r="I792" s="4">
        <v>8.27</v>
      </c>
      <c r="J792" s="4">
        <v>16.03</v>
      </c>
    </row>
    <row r="793" spans="1:10" x14ac:dyDescent="0.35">
      <c r="A793" s="5">
        <v>46070</v>
      </c>
      <c r="B793" s="4" t="s">
        <v>3982</v>
      </c>
      <c r="C793" s="4" t="s">
        <v>3983</v>
      </c>
      <c r="D793" s="4" t="s">
        <v>1008</v>
      </c>
      <c r="E793" s="4" t="s">
        <v>3985</v>
      </c>
      <c r="F793" s="4">
        <v>13.53</v>
      </c>
      <c r="G793" s="4">
        <v>0</v>
      </c>
      <c r="H793" s="4">
        <v>-3</v>
      </c>
      <c r="I793" s="4">
        <v>2.71</v>
      </c>
      <c r="J793" s="4">
        <v>13.24</v>
      </c>
    </row>
    <row r="794" spans="1:10" x14ac:dyDescent="0.35">
      <c r="A794" s="5">
        <v>46070</v>
      </c>
      <c r="B794" s="4" t="s">
        <v>3982</v>
      </c>
      <c r="C794" s="4" t="s">
        <v>3983</v>
      </c>
      <c r="D794" s="4" t="s">
        <v>1615</v>
      </c>
      <c r="E794" s="4" t="s">
        <v>3985</v>
      </c>
      <c r="F794" s="4">
        <v>13.49</v>
      </c>
      <c r="G794" s="4">
        <v>0</v>
      </c>
      <c r="H794" s="4">
        <v>-3.01</v>
      </c>
      <c r="I794" s="4">
        <v>2.7</v>
      </c>
      <c r="J794" s="4">
        <v>13.18</v>
      </c>
    </row>
    <row r="795" spans="1:10" x14ac:dyDescent="0.35">
      <c r="A795" s="5">
        <v>46070</v>
      </c>
      <c r="B795" s="4" t="s">
        <v>3982</v>
      </c>
      <c r="C795" s="4" t="s">
        <v>3983</v>
      </c>
      <c r="D795" s="4" t="s">
        <v>899</v>
      </c>
      <c r="E795" s="4" t="s">
        <v>3985</v>
      </c>
      <c r="F795" s="4">
        <v>13.53</v>
      </c>
      <c r="G795" s="4">
        <v>0</v>
      </c>
      <c r="H795" s="4">
        <v>-3</v>
      </c>
      <c r="I795" s="4">
        <v>2.71</v>
      </c>
      <c r="J795" s="4">
        <v>13.24</v>
      </c>
    </row>
    <row r="796" spans="1:10" x14ac:dyDescent="0.35">
      <c r="A796" s="5">
        <v>46070</v>
      </c>
      <c r="B796" s="4" t="s">
        <v>3982</v>
      </c>
      <c r="C796" s="4" t="s">
        <v>3983</v>
      </c>
      <c r="D796" s="4" t="s">
        <v>795</v>
      </c>
      <c r="E796" s="4" t="s">
        <v>3997</v>
      </c>
      <c r="F796" s="4">
        <v>6.82</v>
      </c>
      <c r="G796" s="4">
        <v>0</v>
      </c>
      <c r="H796" s="4">
        <v>-2.64</v>
      </c>
      <c r="I796" s="4">
        <v>7.35</v>
      </c>
      <c r="J796" s="4">
        <v>11.53</v>
      </c>
    </row>
    <row r="797" spans="1:10" x14ac:dyDescent="0.35">
      <c r="A797" s="5">
        <v>46070</v>
      </c>
      <c r="B797" s="4" t="s">
        <v>3982</v>
      </c>
      <c r="C797" s="4" t="s">
        <v>3983</v>
      </c>
      <c r="D797" s="4" t="s">
        <v>1617</v>
      </c>
      <c r="E797" s="4" t="s">
        <v>3985</v>
      </c>
      <c r="F797" s="4">
        <v>13.53</v>
      </c>
      <c r="G797" s="4">
        <v>0</v>
      </c>
      <c r="H797" s="4">
        <v>-3</v>
      </c>
      <c r="I797" s="4">
        <v>2.71</v>
      </c>
      <c r="J797" s="4">
        <v>13.24</v>
      </c>
    </row>
    <row r="798" spans="1:10" x14ac:dyDescent="0.35">
      <c r="A798" s="5">
        <v>46070</v>
      </c>
      <c r="B798" s="4" t="s">
        <v>3982</v>
      </c>
      <c r="C798" s="4" t="s">
        <v>3983</v>
      </c>
      <c r="D798" s="4" t="s">
        <v>1371</v>
      </c>
      <c r="E798" s="4" t="s">
        <v>4083</v>
      </c>
      <c r="F798" s="4">
        <v>12.47</v>
      </c>
      <c r="G798" s="4">
        <v>0</v>
      </c>
      <c r="H798" s="4">
        <v>-3.88</v>
      </c>
      <c r="I798" s="4">
        <v>8.48</v>
      </c>
      <c r="J798" s="4">
        <v>17.07</v>
      </c>
    </row>
    <row r="799" spans="1:10" x14ac:dyDescent="0.35">
      <c r="A799" s="5">
        <v>46070</v>
      </c>
      <c r="B799" s="4" t="s">
        <v>3982</v>
      </c>
      <c r="C799" s="4" t="s">
        <v>3983</v>
      </c>
      <c r="D799" s="4" t="s">
        <v>829</v>
      </c>
      <c r="E799" s="4" t="s">
        <v>3985</v>
      </c>
      <c r="F799" s="4">
        <v>13.53</v>
      </c>
      <c r="G799" s="4">
        <v>0</v>
      </c>
      <c r="H799" s="4">
        <v>-3</v>
      </c>
      <c r="I799" s="4">
        <v>2.71</v>
      </c>
      <c r="J799" s="4">
        <v>13.24</v>
      </c>
    </row>
    <row r="800" spans="1:10" x14ac:dyDescent="0.35">
      <c r="A800" s="5">
        <v>46070</v>
      </c>
      <c r="B800" s="4" t="s">
        <v>3982</v>
      </c>
      <c r="C800" s="4" t="s">
        <v>3983</v>
      </c>
      <c r="D800" s="4" t="s">
        <v>687</v>
      </c>
      <c r="E800" s="4" t="s">
        <v>3985</v>
      </c>
      <c r="F800" s="4">
        <v>27.06</v>
      </c>
      <c r="G800" s="4">
        <v>0</v>
      </c>
      <c r="H800" s="4">
        <v>-6.03</v>
      </c>
      <c r="I800" s="4">
        <v>5.42</v>
      </c>
      <c r="J800" s="4">
        <v>26.45</v>
      </c>
    </row>
    <row r="801" spans="1:10" x14ac:dyDescent="0.35">
      <c r="A801" s="5">
        <v>46070</v>
      </c>
      <c r="B801" s="4" t="s">
        <v>3982</v>
      </c>
      <c r="C801" s="4" t="s">
        <v>3983</v>
      </c>
      <c r="D801" s="4" t="s">
        <v>343</v>
      </c>
      <c r="E801" s="4" t="s">
        <v>4012</v>
      </c>
      <c r="F801" s="4">
        <v>13.57</v>
      </c>
      <c r="G801" s="4">
        <v>0</v>
      </c>
      <c r="H801" s="4">
        <v>-3.02</v>
      </c>
      <c r="I801" s="4">
        <v>2.71</v>
      </c>
      <c r="J801" s="4">
        <v>13.26</v>
      </c>
    </row>
    <row r="802" spans="1:10" x14ac:dyDescent="0.35">
      <c r="A802" s="5">
        <v>46070</v>
      </c>
      <c r="B802" s="4" t="s">
        <v>3982</v>
      </c>
      <c r="C802" s="4" t="s">
        <v>3983</v>
      </c>
      <c r="D802" s="4" t="s">
        <v>30</v>
      </c>
      <c r="E802" s="4" t="s">
        <v>4097</v>
      </c>
      <c r="F802" s="4">
        <v>50.4</v>
      </c>
      <c r="G802" s="4">
        <v>0</v>
      </c>
      <c r="H802" s="4">
        <v>-12.36</v>
      </c>
      <c r="I802" s="4">
        <v>16.09</v>
      </c>
      <c r="J802" s="4">
        <v>54.13</v>
      </c>
    </row>
    <row r="803" spans="1:10" x14ac:dyDescent="0.35">
      <c r="A803" s="5">
        <v>46070</v>
      </c>
      <c r="B803" s="4" t="s">
        <v>3982</v>
      </c>
      <c r="C803" s="4" t="s">
        <v>3983</v>
      </c>
      <c r="D803" s="4" t="s">
        <v>480</v>
      </c>
      <c r="E803" s="4" t="s">
        <v>4013</v>
      </c>
      <c r="F803" s="4">
        <v>9.17</v>
      </c>
      <c r="G803" s="4">
        <v>0</v>
      </c>
      <c r="H803" s="4">
        <v>-3.15</v>
      </c>
      <c r="I803" s="4">
        <v>7.83</v>
      </c>
      <c r="J803" s="4">
        <v>13.85</v>
      </c>
    </row>
    <row r="804" spans="1:10" x14ac:dyDescent="0.35">
      <c r="A804" s="5">
        <v>46070</v>
      </c>
      <c r="B804" s="4" t="s">
        <v>3982</v>
      </c>
      <c r="C804" s="4" t="s">
        <v>3983</v>
      </c>
      <c r="D804" s="4" t="s">
        <v>442</v>
      </c>
      <c r="E804" s="4" t="s">
        <v>11726</v>
      </c>
      <c r="F804" s="4">
        <v>14.57</v>
      </c>
      <c r="G804" s="4">
        <v>0</v>
      </c>
      <c r="H804" s="4">
        <v>-4.37</v>
      </c>
      <c r="I804" s="4">
        <v>8.9</v>
      </c>
      <c r="J804" s="4">
        <v>19.100000000000001</v>
      </c>
    </row>
    <row r="805" spans="1:10" x14ac:dyDescent="0.35">
      <c r="A805" s="5">
        <v>46070</v>
      </c>
      <c r="B805" s="4" t="s">
        <v>3982</v>
      </c>
      <c r="C805" s="4" t="s">
        <v>3983</v>
      </c>
      <c r="D805" s="4" t="s">
        <v>1327</v>
      </c>
      <c r="E805" s="4" t="s">
        <v>11584</v>
      </c>
      <c r="F805" s="4">
        <v>18.48</v>
      </c>
      <c r="G805" s="4">
        <v>0</v>
      </c>
      <c r="H805" s="4">
        <v>-5.22</v>
      </c>
      <c r="I805" s="4">
        <v>9.69</v>
      </c>
      <c r="J805" s="4">
        <v>22.95</v>
      </c>
    </row>
    <row r="806" spans="1:10" x14ac:dyDescent="0.35">
      <c r="A806" s="5">
        <v>46070</v>
      </c>
      <c r="B806" s="4" t="s">
        <v>3982</v>
      </c>
      <c r="C806" s="4" t="s">
        <v>3983</v>
      </c>
      <c r="D806" s="4" t="s">
        <v>75</v>
      </c>
      <c r="E806" s="4" t="s">
        <v>3997</v>
      </c>
      <c r="F806" s="4">
        <v>6.82</v>
      </c>
      <c r="G806" s="4">
        <v>0</v>
      </c>
      <c r="H806" s="4">
        <v>-2.62</v>
      </c>
      <c r="I806" s="4">
        <v>7.35</v>
      </c>
      <c r="J806" s="4">
        <v>11.55</v>
      </c>
    </row>
    <row r="807" spans="1:10" x14ac:dyDescent="0.35">
      <c r="A807" s="5">
        <v>46070</v>
      </c>
      <c r="B807" s="4" t="s">
        <v>3982</v>
      </c>
      <c r="C807" s="4" t="s">
        <v>3983</v>
      </c>
      <c r="D807" s="4" t="s">
        <v>301</v>
      </c>
      <c r="E807" s="4" t="s">
        <v>4029</v>
      </c>
      <c r="F807" s="4">
        <v>19.13</v>
      </c>
      <c r="G807" s="4">
        <v>0</v>
      </c>
      <c r="H807" s="4">
        <v>-5.35</v>
      </c>
      <c r="I807" s="4">
        <v>9.82</v>
      </c>
      <c r="J807" s="4">
        <v>23.6</v>
      </c>
    </row>
    <row r="808" spans="1:10" x14ac:dyDescent="0.35">
      <c r="A808" s="5">
        <v>46070</v>
      </c>
      <c r="B808" s="4" t="s">
        <v>3982</v>
      </c>
      <c r="C808" s="4" t="s">
        <v>3983</v>
      </c>
      <c r="D808" s="4" t="s">
        <v>1360</v>
      </c>
      <c r="E808" s="4" t="s">
        <v>4057</v>
      </c>
      <c r="F808" s="4">
        <v>6.08</v>
      </c>
      <c r="G808" s="4">
        <v>0</v>
      </c>
      <c r="H808" s="4">
        <v>-1.32</v>
      </c>
      <c r="I808" s="4">
        <v>7.21</v>
      </c>
      <c r="J808" s="4">
        <v>11.97</v>
      </c>
    </row>
    <row r="809" spans="1:10" x14ac:dyDescent="0.35">
      <c r="A809" s="5">
        <v>46070</v>
      </c>
      <c r="B809" s="4" t="s">
        <v>3982</v>
      </c>
      <c r="C809" s="4" t="s">
        <v>3983</v>
      </c>
      <c r="D809" s="4" t="s">
        <v>1009</v>
      </c>
      <c r="E809" s="4" t="s">
        <v>4020</v>
      </c>
      <c r="F809" s="4">
        <v>11.62</v>
      </c>
      <c r="G809" s="4">
        <v>0</v>
      </c>
      <c r="H809" s="4">
        <v>-3.68</v>
      </c>
      <c r="I809" s="4">
        <v>8.31</v>
      </c>
      <c r="J809" s="4">
        <v>16.25</v>
      </c>
    </row>
    <row r="810" spans="1:10" x14ac:dyDescent="0.35">
      <c r="A810" s="5">
        <v>46070</v>
      </c>
      <c r="B810" s="4" t="s">
        <v>3982</v>
      </c>
      <c r="C810" s="4" t="s">
        <v>3988</v>
      </c>
      <c r="D810" s="4" t="s">
        <v>3070</v>
      </c>
      <c r="E810" s="4" t="s">
        <v>3984</v>
      </c>
      <c r="F810" s="4">
        <v>-13.01</v>
      </c>
      <c r="G810" s="4">
        <v>0</v>
      </c>
      <c r="H810" s="4">
        <v>2.34</v>
      </c>
      <c r="I810" s="4">
        <v>-2.61</v>
      </c>
      <c r="J810" s="4">
        <v>-13.28</v>
      </c>
    </row>
    <row r="811" spans="1:10" x14ac:dyDescent="0.35">
      <c r="A811" s="5">
        <v>46070</v>
      </c>
      <c r="B811" s="4" t="s">
        <v>3982</v>
      </c>
      <c r="C811" s="4" t="s">
        <v>3983</v>
      </c>
      <c r="D811" s="4" t="s">
        <v>799</v>
      </c>
      <c r="E811" s="4" t="s">
        <v>4057</v>
      </c>
      <c r="F811" s="4">
        <v>6.08</v>
      </c>
      <c r="G811" s="4">
        <v>0</v>
      </c>
      <c r="H811" s="4">
        <v>-1.29</v>
      </c>
      <c r="I811" s="4">
        <v>7.21</v>
      </c>
      <c r="J811" s="4">
        <v>12</v>
      </c>
    </row>
    <row r="812" spans="1:10" x14ac:dyDescent="0.35">
      <c r="A812" s="5">
        <v>46070</v>
      </c>
      <c r="B812" s="4" t="s">
        <v>3982</v>
      </c>
      <c r="C812" s="4" t="s">
        <v>3983</v>
      </c>
      <c r="D812" s="4" t="s">
        <v>83</v>
      </c>
      <c r="E812" s="4" t="s">
        <v>3985</v>
      </c>
      <c r="F812" s="4">
        <v>13.53</v>
      </c>
      <c r="G812" s="4">
        <v>0</v>
      </c>
      <c r="H812" s="4">
        <v>-3</v>
      </c>
      <c r="I812" s="4">
        <v>2.71</v>
      </c>
      <c r="J812" s="4">
        <v>13.24</v>
      </c>
    </row>
    <row r="813" spans="1:10" x14ac:dyDescent="0.35">
      <c r="A813" s="5">
        <v>46070</v>
      </c>
      <c r="B813" s="4" t="s">
        <v>3982</v>
      </c>
      <c r="C813" s="4" t="s">
        <v>3983</v>
      </c>
      <c r="D813" s="4" t="s">
        <v>131</v>
      </c>
      <c r="E813" s="4" t="s">
        <v>4001</v>
      </c>
      <c r="F813" s="4">
        <v>18.920000000000002</v>
      </c>
      <c r="G813" s="4">
        <v>0</v>
      </c>
      <c r="H813" s="4">
        <v>-5.32</v>
      </c>
      <c r="I813" s="4">
        <v>9.7799999999999994</v>
      </c>
      <c r="J813" s="4">
        <v>23.38</v>
      </c>
    </row>
    <row r="814" spans="1:10" x14ac:dyDescent="0.35">
      <c r="A814" s="5">
        <v>46070</v>
      </c>
      <c r="B814" s="4" t="s">
        <v>3982</v>
      </c>
      <c r="C814" s="4" t="s">
        <v>3983</v>
      </c>
      <c r="D814" s="4" t="s">
        <v>1603</v>
      </c>
      <c r="E814" s="4" t="s">
        <v>11584</v>
      </c>
      <c r="F814" s="4">
        <v>36.96</v>
      </c>
      <c r="G814" s="4">
        <v>0</v>
      </c>
      <c r="H814" s="4">
        <v>-9.34</v>
      </c>
      <c r="I814" s="4">
        <v>13.39</v>
      </c>
      <c r="J814" s="4">
        <v>41.01</v>
      </c>
    </row>
    <row r="815" spans="1:10" x14ac:dyDescent="0.35">
      <c r="A815" s="5">
        <v>46070</v>
      </c>
      <c r="B815" s="4" t="s">
        <v>3982</v>
      </c>
      <c r="C815" s="4" t="s">
        <v>3983</v>
      </c>
      <c r="D815" s="4" t="s">
        <v>612</v>
      </c>
      <c r="E815" s="4" t="s">
        <v>4019</v>
      </c>
      <c r="F815" s="4">
        <v>10.96</v>
      </c>
      <c r="G815" s="4">
        <v>0</v>
      </c>
      <c r="H815" s="4">
        <v>-1.9</v>
      </c>
      <c r="I815" s="4">
        <v>8.19</v>
      </c>
      <c r="J815" s="4">
        <v>17.25</v>
      </c>
    </row>
    <row r="816" spans="1:10" x14ac:dyDescent="0.35">
      <c r="A816" s="5">
        <v>46070</v>
      </c>
      <c r="B816" s="4" t="s">
        <v>3982</v>
      </c>
      <c r="C816" s="4" t="s">
        <v>3983</v>
      </c>
      <c r="D816" s="4" t="s">
        <v>176</v>
      </c>
      <c r="E816" s="4" t="s">
        <v>3985</v>
      </c>
      <c r="F816" s="4">
        <v>13.49</v>
      </c>
      <c r="G816" s="4">
        <v>0</v>
      </c>
      <c r="H816" s="4">
        <v>-3.01</v>
      </c>
      <c r="I816" s="4">
        <v>2.7</v>
      </c>
      <c r="J816" s="4">
        <v>13.18</v>
      </c>
    </row>
    <row r="817" spans="1:10" x14ac:dyDescent="0.35">
      <c r="A817" s="5">
        <v>46070</v>
      </c>
      <c r="B817" s="4" t="s">
        <v>3982</v>
      </c>
      <c r="C817" s="4" t="s">
        <v>3983</v>
      </c>
      <c r="D817" s="4" t="s">
        <v>1127</v>
      </c>
      <c r="E817" s="4" t="s">
        <v>3985</v>
      </c>
      <c r="F817" s="4">
        <v>13.49</v>
      </c>
      <c r="G817" s="4">
        <v>0</v>
      </c>
      <c r="H817" s="4">
        <v>-3.01</v>
      </c>
      <c r="I817" s="4">
        <v>2.7</v>
      </c>
      <c r="J817" s="4">
        <v>13.18</v>
      </c>
    </row>
    <row r="818" spans="1:10" x14ac:dyDescent="0.35">
      <c r="A818" s="5">
        <v>46070</v>
      </c>
      <c r="B818" s="4" t="s">
        <v>3982</v>
      </c>
      <c r="C818" s="4" t="s">
        <v>3983</v>
      </c>
      <c r="D818" s="4" t="s">
        <v>1061</v>
      </c>
      <c r="E818" s="4" t="s">
        <v>3985</v>
      </c>
      <c r="F818" s="4">
        <v>13.49</v>
      </c>
      <c r="G818" s="4">
        <v>0</v>
      </c>
      <c r="H818" s="4">
        <v>-3.01</v>
      </c>
      <c r="I818" s="4">
        <v>2.7</v>
      </c>
      <c r="J818" s="4">
        <v>13.18</v>
      </c>
    </row>
    <row r="819" spans="1:10" x14ac:dyDescent="0.35">
      <c r="A819" s="5">
        <v>46070</v>
      </c>
      <c r="B819" s="4" t="s">
        <v>3982</v>
      </c>
      <c r="C819" s="4" t="s">
        <v>3983</v>
      </c>
      <c r="D819" s="4" t="s">
        <v>1168</v>
      </c>
      <c r="E819" s="4" t="s">
        <v>4084</v>
      </c>
      <c r="F819" s="4">
        <v>26.66</v>
      </c>
      <c r="G819" s="4">
        <v>0</v>
      </c>
      <c r="H819" s="4">
        <v>-5.92</v>
      </c>
      <c r="I819" s="4">
        <v>5.33</v>
      </c>
      <c r="J819" s="4">
        <v>26.07</v>
      </c>
    </row>
    <row r="820" spans="1:10" x14ac:dyDescent="0.35">
      <c r="A820" s="5">
        <v>46070</v>
      </c>
      <c r="B820" s="4" t="s">
        <v>3982</v>
      </c>
      <c r="C820" s="4" t="s">
        <v>3983</v>
      </c>
      <c r="D820" s="4" t="s">
        <v>397</v>
      </c>
      <c r="E820" s="4" t="s">
        <v>3985</v>
      </c>
      <c r="F820" s="4">
        <v>13.49</v>
      </c>
      <c r="G820" s="4">
        <v>0</v>
      </c>
      <c r="H820" s="4">
        <v>-3.01</v>
      </c>
      <c r="I820" s="4">
        <v>2.7</v>
      </c>
      <c r="J820" s="4">
        <v>13.18</v>
      </c>
    </row>
    <row r="821" spans="1:10" x14ac:dyDescent="0.35">
      <c r="A821" s="5">
        <v>46070</v>
      </c>
      <c r="B821" s="4" t="s">
        <v>3982</v>
      </c>
      <c r="C821" s="4" t="s">
        <v>3983</v>
      </c>
      <c r="D821" s="4" t="s">
        <v>254</v>
      </c>
      <c r="E821" s="4" t="s">
        <v>4001</v>
      </c>
      <c r="F821" s="4">
        <v>18.920000000000002</v>
      </c>
      <c r="G821" s="4">
        <v>0</v>
      </c>
      <c r="H821" s="4">
        <v>-5.32</v>
      </c>
      <c r="I821" s="4">
        <v>9.7799999999999994</v>
      </c>
      <c r="J821" s="4">
        <v>23.38</v>
      </c>
    </row>
    <row r="822" spans="1:10" x14ac:dyDescent="0.35">
      <c r="A822" s="5">
        <v>46070</v>
      </c>
      <c r="B822" s="4" t="s">
        <v>3982</v>
      </c>
      <c r="C822" s="4" t="s">
        <v>3983</v>
      </c>
      <c r="D822" s="4" t="s">
        <v>1570</v>
      </c>
      <c r="E822" s="4" t="s">
        <v>4066</v>
      </c>
      <c r="F822" s="4">
        <v>22.86</v>
      </c>
      <c r="G822" s="4">
        <v>0</v>
      </c>
      <c r="H822" s="4">
        <v>-2.7</v>
      </c>
      <c r="I822" s="4">
        <v>4.5599999999999996</v>
      </c>
      <c r="J822" s="4">
        <v>24.72</v>
      </c>
    </row>
    <row r="823" spans="1:10" x14ac:dyDescent="0.35">
      <c r="A823" s="5">
        <v>46070</v>
      </c>
      <c r="B823" s="4" t="s">
        <v>3982</v>
      </c>
      <c r="C823" s="4" t="s">
        <v>3983</v>
      </c>
      <c r="D823" s="4" t="s">
        <v>503</v>
      </c>
      <c r="E823" s="4" t="s">
        <v>4100</v>
      </c>
      <c r="F823" s="4">
        <v>42.81</v>
      </c>
      <c r="G823" s="4">
        <v>0</v>
      </c>
      <c r="H823" s="4">
        <v>-9.52</v>
      </c>
      <c r="I823" s="4">
        <v>8.58</v>
      </c>
      <c r="J823" s="4">
        <v>41.87</v>
      </c>
    </row>
    <row r="824" spans="1:10" x14ac:dyDescent="0.35">
      <c r="A824" s="5">
        <v>46070</v>
      </c>
      <c r="B824" s="4" t="s">
        <v>3982</v>
      </c>
      <c r="C824" s="4" t="s">
        <v>3983</v>
      </c>
      <c r="D824" s="4" t="s">
        <v>728</v>
      </c>
      <c r="E824" s="4" t="s">
        <v>4081</v>
      </c>
      <c r="F824" s="4">
        <v>2.33</v>
      </c>
      <c r="G824" s="4">
        <v>0</v>
      </c>
      <c r="H824" s="4">
        <v>-0.85</v>
      </c>
      <c r="I824" s="4">
        <v>6.46</v>
      </c>
      <c r="J824" s="4">
        <v>7.94</v>
      </c>
    </row>
    <row r="825" spans="1:10" x14ac:dyDescent="0.35">
      <c r="A825" s="5">
        <v>46070</v>
      </c>
      <c r="B825" s="4" t="s">
        <v>3982</v>
      </c>
      <c r="C825" s="4" t="s">
        <v>3983</v>
      </c>
      <c r="D825" s="4" t="s">
        <v>854</v>
      </c>
      <c r="E825" s="4" t="s">
        <v>3985</v>
      </c>
      <c r="F825" s="4">
        <v>13.53</v>
      </c>
      <c r="G825" s="4">
        <v>0</v>
      </c>
      <c r="H825" s="4">
        <v>-3</v>
      </c>
      <c r="I825" s="4">
        <v>2.71</v>
      </c>
      <c r="J825" s="4">
        <v>13.24</v>
      </c>
    </row>
    <row r="826" spans="1:10" x14ac:dyDescent="0.35">
      <c r="A826" s="5">
        <v>46070</v>
      </c>
      <c r="B826" s="4" t="s">
        <v>3982</v>
      </c>
      <c r="C826" s="4" t="s">
        <v>3983</v>
      </c>
      <c r="D826" s="4" t="s">
        <v>898</v>
      </c>
      <c r="E826" s="4" t="s">
        <v>3985</v>
      </c>
      <c r="F826" s="4">
        <v>13.53</v>
      </c>
      <c r="G826" s="4">
        <v>0</v>
      </c>
      <c r="H826" s="4">
        <v>-3</v>
      </c>
      <c r="I826" s="4">
        <v>2.71</v>
      </c>
      <c r="J826" s="4">
        <v>13.24</v>
      </c>
    </row>
    <row r="827" spans="1:10" x14ac:dyDescent="0.35">
      <c r="A827" s="5">
        <v>46070</v>
      </c>
      <c r="B827" s="4" t="s">
        <v>3982</v>
      </c>
      <c r="C827" s="4" t="s">
        <v>3993</v>
      </c>
      <c r="D827" s="4" t="s">
        <v>3991</v>
      </c>
      <c r="E827" s="4" t="s">
        <v>3994</v>
      </c>
      <c r="F827" s="4">
        <v>0</v>
      </c>
      <c r="G827" s="4">
        <v>0</v>
      </c>
      <c r="H827" s="4">
        <v>0</v>
      </c>
      <c r="I827" s="4">
        <v>-749.94</v>
      </c>
      <c r="J827" s="4">
        <v>-749.94</v>
      </c>
    </row>
    <row r="828" spans="1:10" x14ac:dyDescent="0.35">
      <c r="A828" s="5">
        <v>46070</v>
      </c>
      <c r="B828" s="4" t="s">
        <v>3982</v>
      </c>
      <c r="C828" s="4" t="s">
        <v>3990</v>
      </c>
      <c r="D828" s="4" t="s">
        <v>3991</v>
      </c>
      <c r="E828" s="4" t="s">
        <v>3992</v>
      </c>
      <c r="F828" s="4">
        <v>0</v>
      </c>
      <c r="G828" s="4">
        <v>0</v>
      </c>
      <c r="H828" s="4">
        <v>0</v>
      </c>
      <c r="I828" s="4">
        <v>749.94</v>
      </c>
      <c r="J828" s="4">
        <v>749.94</v>
      </c>
    </row>
    <row r="829" spans="1:10" x14ac:dyDescent="0.35">
      <c r="A829" s="5">
        <v>46070</v>
      </c>
      <c r="B829" s="4" t="s">
        <v>3982</v>
      </c>
      <c r="C829" s="4" t="s">
        <v>3983</v>
      </c>
      <c r="D829" s="4" t="s">
        <v>1095</v>
      </c>
      <c r="E829" s="4" t="s">
        <v>3985</v>
      </c>
      <c r="F829" s="4">
        <v>13.49</v>
      </c>
      <c r="G829" s="4">
        <v>0</v>
      </c>
      <c r="H829" s="4">
        <v>-3.01</v>
      </c>
      <c r="I829" s="4">
        <v>2.7</v>
      </c>
      <c r="J829" s="4">
        <v>13.18</v>
      </c>
    </row>
    <row r="830" spans="1:10" x14ac:dyDescent="0.35">
      <c r="A830" s="5">
        <v>46070</v>
      </c>
      <c r="B830" s="4" t="s">
        <v>3982</v>
      </c>
      <c r="C830" s="4" t="s">
        <v>3983</v>
      </c>
      <c r="D830" s="4" t="s">
        <v>409</v>
      </c>
      <c r="E830" s="4" t="s">
        <v>11727</v>
      </c>
      <c r="F830" s="4">
        <v>7.4</v>
      </c>
      <c r="G830" s="4">
        <v>0</v>
      </c>
      <c r="H830" s="4">
        <v>-1.47</v>
      </c>
      <c r="I830" s="4">
        <v>7.47</v>
      </c>
      <c r="J830" s="4">
        <v>13.4</v>
      </c>
    </row>
    <row r="831" spans="1:10" x14ac:dyDescent="0.35">
      <c r="A831" s="5">
        <v>46070</v>
      </c>
      <c r="B831" s="4" t="s">
        <v>3982</v>
      </c>
      <c r="C831" s="4" t="s">
        <v>3983</v>
      </c>
      <c r="D831" s="4" t="s">
        <v>1022</v>
      </c>
      <c r="E831" s="4" t="s">
        <v>3985</v>
      </c>
      <c r="F831" s="4">
        <v>13.49</v>
      </c>
      <c r="G831" s="4">
        <v>0</v>
      </c>
      <c r="H831" s="4">
        <v>-2.99</v>
      </c>
      <c r="I831" s="4">
        <v>2.7</v>
      </c>
      <c r="J831" s="4">
        <v>13.2</v>
      </c>
    </row>
    <row r="832" spans="1:10" x14ac:dyDescent="0.35">
      <c r="A832" s="5">
        <v>46070</v>
      </c>
      <c r="B832" s="4" t="s">
        <v>3982</v>
      </c>
      <c r="C832" s="4" t="s">
        <v>3983</v>
      </c>
      <c r="D832" s="4" t="s">
        <v>84</v>
      </c>
      <c r="E832" s="4" t="s">
        <v>3985</v>
      </c>
      <c r="F832" s="4">
        <v>13.49</v>
      </c>
      <c r="G832" s="4">
        <v>0</v>
      </c>
      <c r="H832" s="4">
        <v>-2.99</v>
      </c>
      <c r="I832" s="4">
        <v>2.7</v>
      </c>
      <c r="J832" s="4">
        <v>13.2</v>
      </c>
    </row>
    <row r="833" spans="1:10" x14ac:dyDescent="0.35">
      <c r="A833" s="5">
        <v>46070</v>
      </c>
      <c r="B833" s="4" t="s">
        <v>3982</v>
      </c>
      <c r="C833" s="4" t="s">
        <v>3983</v>
      </c>
      <c r="D833" s="4" t="s">
        <v>9020</v>
      </c>
      <c r="E833" s="4" t="s">
        <v>11632</v>
      </c>
      <c r="F833" s="4">
        <v>5.76</v>
      </c>
      <c r="G833" s="4">
        <v>0</v>
      </c>
      <c r="H833" s="4">
        <v>-2.39</v>
      </c>
      <c r="I833" s="4">
        <v>7.14</v>
      </c>
      <c r="J833" s="4">
        <v>10.51</v>
      </c>
    </row>
    <row r="834" spans="1:10" x14ac:dyDescent="0.35">
      <c r="A834" s="5">
        <v>46070</v>
      </c>
      <c r="B834" s="4" t="s">
        <v>3982</v>
      </c>
      <c r="C834" s="4" t="s">
        <v>3983</v>
      </c>
      <c r="D834" s="4" t="s">
        <v>618</v>
      </c>
      <c r="E834" s="4" t="s">
        <v>4020</v>
      </c>
      <c r="F834" s="4">
        <v>9.4700000000000006</v>
      </c>
      <c r="G834" s="4">
        <v>0</v>
      </c>
      <c r="H834" s="4">
        <v>-3.21</v>
      </c>
      <c r="I834" s="4">
        <v>7.89</v>
      </c>
      <c r="J834" s="4">
        <v>14.15</v>
      </c>
    </row>
    <row r="835" spans="1:10" x14ac:dyDescent="0.35">
      <c r="A835" s="5">
        <v>46070</v>
      </c>
      <c r="B835" s="4" t="s">
        <v>3982</v>
      </c>
      <c r="C835" s="4" t="s">
        <v>3983</v>
      </c>
      <c r="D835" s="4" t="s">
        <v>774</v>
      </c>
      <c r="E835" s="4" t="s">
        <v>4083</v>
      </c>
      <c r="F835" s="4">
        <v>12.47</v>
      </c>
      <c r="G835" s="4">
        <v>0</v>
      </c>
      <c r="H835" s="4">
        <v>-3.86</v>
      </c>
      <c r="I835" s="4">
        <v>8.48</v>
      </c>
      <c r="J835" s="4">
        <v>17.09</v>
      </c>
    </row>
    <row r="836" spans="1:10" x14ac:dyDescent="0.35">
      <c r="A836" s="5">
        <v>46070</v>
      </c>
      <c r="B836" s="4" t="s">
        <v>3982</v>
      </c>
      <c r="C836" s="4" t="s">
        <v>3988</v>
      </c>
      <c r="D836" s="4" t="s">
        <v>618</v>
      </c>
      <c r="E836" s="4" t="s">
        <v>4020</v>
      </c>
      <c r="F836" s="4">
        <v>-9.4700000000000006</v>
      </c>
      <c r="G836" s="4">
        <v>0</v>
      </c>
      <c r="H836" s="4">
        <v>2.59</v>
      </c>
      <c r="I836" s="4">
        <v>-7.89</v>
      </c>
      <c r="J836" s="4">
        <v>-14.77</v>
      </c>
    </row>
    <row r="837" spans="1:10" x14ac:dyDescent="0.35">
      <c r="A837" s="5">
        <v>46070</v>
      </c>
      <c r="B837" s="4" t="s">
        <v>3982</v>
      </c>
      <c r="C837" s="4" t="s">
        <v>3983</v>
      </c>
      <c r="D837" s="4" t="s">
        <v>9049</v>
      </c>
      <c r="E837" s="4" t="s">
        <v>4021</v>
      </c>
      <c r="F837" s="4">
        <v>19.440000000000001</v>
      </c>
      <c r="G837" s="4">
        <v>0</v>
      </c>
      <c r="H837" s="4">
        <v>-2.88</v>
      </c>
      <c r="I837" s="4">
        <v>9.89</v>
      </c>
      <c r="J837" s="4">
        <v>26.45</v>
      </c>
    </row>
    <row r="838" spans="1:10" x14ac:dyDescent="0.35">
      <c r="A838" s="5">
        <v>46070</v>
      </c>
      <c r="B838" s="4" t="s">
        <v>3982</v>
      </c>
      <c r="C838" s="4" t="s">
        <v>3983</v>
      </c>
      <c r="D838" s="4" t="s">
        <v>9028</v>
      </c>
      <c r="E838" s="4" t="s">
        <v>4037</v>
      </c>
      <c r="F838" s="4">
        <v>72.02</v>
      </c>
      <c r="G838" s="4">
        <v>0</v>
      </c>
      <c r="H838" s="4">
        <v>-16.03</v>
      </c>
      <c r="I838" s="4">
        <v>14.4</v>
      </c>
      <c r="J838" s="4">
        <v>70.39</v>
      </c>
    </row>
    <row r="839" spans="1:10" x14ac:dyDescent="0.35">
      <c r="A839" s="5">
        <v>46069</v>
      </c>
      <c r="B839" s="4" t="s">
        <v>3982</v>
      </c>
      <c r="C839" s="4" t="s">
        <v>3983</v>
      </c>
      <c r="D839" s="4" t="s">
        <v>1173</v>
      </c>
      <c r="E839" s="4" t="s">
        <v>4038</v>
      </c>
      <c r="F839" s="4">
        <v>18.03</v>
      </c>
      <c r="G839" s="4">
        <v>0</v>
      </c>
      <c r="H839" s="4">
        <v>-5.12</v>
      </c>
      <c r="I839" s="4">
        <v>9.6</v>
      </c>
      <c r="J839" s="4">
        <v>22.51</v>
      </c>
    </row>
    <row r="840" spans="1:10" x14ac:dyDescent="0.35">
      <c r="A840" s="5">
        <v>46069</v>
      </c>
      <c r="B840" s="4" t="s">
        <v>3982</v>
      </c>
      <c r="C840" s="4" t="s">
        <v>3983</v>
      </c>
      <c r="D840" s="4" t="s">
        <v>192</v>
      </c>
      <c r="E840" s="4" t="s">
        <v>3985</v>
      </c>
      <c r="F840" s="4">
        <v>13.49</v>
      </c>
      <c r="G840" s="4">
        <v>0</v>
      </c>
      <c r="H840" s="4">
        <v>-3.01</v>
      </c>
      <c r="I840" s="4">
        <v>2.7</v>
      </c>
      <c r="J840" s="4">
        <v>13.18</v>
      </c>
    </row>
    <row r="841" spans="1:10" x14ac:dyDescent="0.35">
      <c r="A841" s="5">
        <v>46069</v>
      </c>
      <c r="B841" s="4" t="s">
        <v>3982</v>
      </c>
      <c r="C841" s="4" t="s">
        <v>3983</v>
      </c>
      <c r="D841" s="4" t="s">
        <v>1227</v>
      </c>
      <c r="E841" s="4" t="s">
        <v>11684</v>
      </c>
      <c r="F841" s="4">
        <v>15.51</v>
      </c>
      <c r="G841" s="4">
        <v>0</v>
      </c>
      <c r="H841" s="4">
        <v>-3.43</v>
      </c>
      <c r="I841" s="4">
        <v>3.1</v>
      </c>
      <c r="J841" s="4">
        <v>15.18</v>
      </c>
    </row>
    <row r="842" spans="1:10" x14ac:dyDescent="0.35">
      <c r="A842" s="5">
        <v>46069</v>
      </c>
      <c r="B842" s="4" t="s">
        <v>3982</v>
      </c>
      <c r="C842" s="4" t="s">
        <v>3983</v>
      </c>
      <c r="D842" s="4" t="s">
        <v>1543</v>
      </c>
      <c r="E842" s="4" t="s">
        <v>3985</v>
      </c>
      <c r="F842" s="4">
        <v>13.49</v>
      </c>
      <c r="G842" s="4">
        <v>0</v>
      </c>
      <c r="H842" s="4">
        <v>-2.99</v>
      </c>
      <c r="I842" s="4">
        <v>2.7</v>
      </c>
      <c r="J842" s="4">
        <v>13.2</v>
      </c>
    </row>
    <row r="843" spans="1:10" x14ac:dyDescent="0.35">
      <c r="A843" s="5">
        <v>46069</v>
      </c>
      <c r="B843" s="4" t="s">
        <v>3982</v>
      </c>
      <c r="C843" s="4" t="s">
        <v>3983</v>
      </c>
      <c r="D843" s="4" t="s">
        <v>584</v>
      </c>
      <c r="E843" s="4" t="s">
        <v>3985</v>
      </c>
      <c r="F843" s="4">
        <v>13.49</v>
      </c>
      <c r="G843" s="4">
        <v>0</v>
      </c>
      <c r="H843" s="4">
        <v>-2.99</v>
      </c>
      <c r="I843" s="4">
        <v>2.7</v>
      </c>
      <c r="J843" s="4">
        <v>13.2</v>
      </c>
    </row>
    <row r="844" spans="1:10" x14ac:dyDescent="0.35">
      <c r="A844" s="5">
        <v>46069</v>
      </c>
      <c r="B844" s="4" t="s">
        <v>3982</v>
      </c>
      <c r="C844" s="4" t="s">
        <v>3983</v>
      </c>
      <c r="D844" s="4" t="s">
        <v>1277</v>
      </c>
      <c r="E844" s="4" t="s">
        <v>4012</v>
      </c>
      <c r="F844" s="4">
        <v>13.57</v>
      </c>
      <c r="G844" s="4">
        <v>0</v>
      </c>
      <c r="H844" s="4">
        <v>-3</v>
      </c>
      <c r="I844" s="4">
        <v>2.71</v>
      </c>
      <c r="J844" s="4">
        <v>13.28</v>
      </c>
    </row>
    <row r="845" spans="1:10" x14ac:dyDescent="0.35">
      <c r="A845" s="5">
        <v>46069</v>
      </c>
      <c r="B845" s="4" t="s">
        <v>3982</v>
      </c>
      <c r="C845" s="4" t="s">
        <v>3983</v>
      </c>
      <c r="D845" s="4" t="s">
        <v>1270</v>
      </c>
      <c r="E845" s="4" t="s">
        <v>4045</v>
      </c>
      <c r="F845" s="4">
        <v>37</v>
      </c>
      <c r="G845" s="4">
        <v>0</v>
      </c>
      <c r="H845" s="4">
        <v>-9.36</v>
      </c>
      <c r="I845" s="4">
        <v>13.39</v>
      </c>
      <c r="J845" s="4">
        <v>41.03</v>
      </c>
    </row>
    <row r="846" spans="1:10" x14ac:dyDescent="0.35">
      <c r="A846" s="5">
        <v>46069</v>
      </c>
      <c r="B846" s="4" t="s">
        <v>3982</v>
      </c>
      <c r="C846" s="4" t="s">
        <v>3983</v>
      </c>
      <c r="D846" s="4" t="s">
        <v>655</v>
      </c>
      <c r="E846" s="4" t="s">
        <v>3985</v>
      </c>
      <c r="F846" s="4">
        <v>13.49</v>
      </c>
      <c r="G846" s="4">
        <v>0</v>
      </c>
      <c r="H846" s="4">
        <v>-2.99</v>
      </c>
      <c r="I846" s="4">
        <v>2.7</v>
      </c>
      <c r="J846" s="4">
        <v>13.2</v>
      </c>
    </row>
    <row r="847" spans="1:10" x14ac:dyDescent="0.35">
      <c r="A847" s="5">
        <v>46069</v>
      </c>
      <c r="B847" s="4" t="s">
        <v>3982</v>
      </c>
      <c r="C847" s="4" t="s">
        <v>3983</v>
      </c>
      <c r="D847" s="4" t="s">
        <v>781</v>
      </c>
      <c r="E847" s="4" t="s">
        <v>4013</v>
      </c>
      <c r="F847" s="4">
        <v>8.4700000000000006</v>
      </c>
      <c r="G847" s="4">
        <v>0</v>
      </c>
      <c r="H847" s="4">
        <v>-3</v>
      </c>
      <c r="I847" s="4">
        <v>7.68</v>
      </c>
      <c r="J847" s="4">
        <v>13.15</v>
      </c>
    </row>
    <row r="848" spans="1:10" x14ac:dyDescent="0.35">
      <c r="A848" s="5">
        <v>46069</v>
      </c>
      <c r="B848" s="4" t="s">
        <v>3982</v>
      </c>
      <c r="C848" s="4" t="s">
        <v>3983</v>
      </c>
      <c r="D848" s="4" t="s">
        <v>167</v>
      </c>
      <c r="E848" s="4" t="s">
        <v>11643</v>
      </c>
      <c r="F848" s="4">
        <v>17.62</v>
      </c>
      <c r="G848" s="4">
        <v>0</v>
      </c>
      <c r="H848" s="4">
        <v>-3.92</v>
      </c>
      <c r="I848" s="4">
        <v>3.53</v>
      </c>
      <c r="J848" s="4">
        <v>17.23</v>
      </c>
    </row>
    <row r="849" spans="1:10" x14ac:dyDescent="0.35">
      <c r="A849" s="5">
        <v>46069</v>
      </c>
      <c r="B849" s="4" t="s">
        <v>3982</v>
      </c>
      <c r="C849" s="4" t="s">
        <v>3983</v>
      </c>
      <c r="D849" s="4" t="s">
        <v>1323</v>
      </c>
      <c r="E849" s="4" t="s">
        <v>3985</v>
      </c>
      <c r="F849" s="4">
        <v>13.49</v>
      </c>
      <c r="G849" s="4">
        <v>0</v>
      </c>
      <c r="H849" s="4">
        <v>-3.01</v>
      </c>
      <c r="I849" s="4">
        <v>2.7</v>
      </c>
      <c r="J849" s="4">
        <v>13.18</v>
      </c>
    </row>
    <row r="850" spans="1:10" x14ac:dyDescent="0.35">
      <c r="A850" s="5">
        <v>46069</v>
      </c>
      <c r="B850" s="4" t="s">
        <v>3982</v>
      </c>
      <c r="C850" s="4" t="s">
        <v>3983</v>
      </c>
      <c r="D850" s="4" t="s">
        <v>1192</v>
      </c>
      <c r="E850" s="4" t="s">
        <v>3985</v>
      </c>
      <c r="F850" s="4">
        <v>13.49</v>
      </c>
      <c r="G850" s="4">
        <v>0</v>
      </c>
      <c r="H850" s="4">
        <v>-3.01</v>
      </c>
      <c r="I850" s="4">
        <v>2.7</v>
      </c>
      <c r="J850" s="4">
        <v>13.18</v>
      </c>
    </row>
    <row r="851" spans="1:10" x14ac:dyDescent="0.35">
      <c r="A851" s="5">
        <v>46069</v>
      </c>
      <c r="B851" s="4" t="s">
        <v>3982</v>
      </c>
      <c r="C851" s="4" t="s">
        <v>3983</v>
      </c>
      <c r="D851" s="4" t="s">
        <v>678</v>
      </c>
      <c r="E851" s="4" t="s">
        <v>11721</v>
      </c>
      <c r="F851" s="4">
        <v>10.32</v>
      </c>
      <c r="G851" s="4">
        <v>0</v>
      </c>
      <c r="H851" s="4">
        <v>-1.81</v>
      </c>
      <c r="I851" s="4">
        <v>8.0500000000000007</v>
      </c>
      <c r="J851" s="4">
        <v>16.559999999999999</v>
      </c>
    </row>
    <row r="852" spans="1:10" x14ac:dyDescent="0.35">
      <c r="A852" s="5">
        <v>46069</v>
      </c>
      <c r="B852" s="4" t="s">
        <v>3982</v>
      </c>
      <c r="C852" s="4" t="s">
        <v>3983</v>
      </c>
      <c r="D852" s="4" t="s">
        <v>1493</v>
      </c>
      <c r="E852" s="4" t="s">
        <v>11689</v>
      </c>
      <c r="F852" s="4">
        <v>51.56</v>
      </c>
      <c r="G852" s="4">
        <v>0</v>
      </c>
      <c r="H852" s="4">
        <v>-12.58</v>
      </c>
      <c r="I852" s="4">
        <v>16.3</v>
      </c>
      <c r="J852" s="4">
        <v>55.28</v>
      </c>
    </row>
    <row r="853" spans="1:10" x14ac:dyDescent="0.35">
      <c r="A853" s="5">
        <v>46069</v>
      </c>
      <c r="B853" s="4" t="s">
        <v>3982</v>
      </c>
      <c r="C853" s="4" t="s">
        <v>3990</v>
      </c>
      <c r="D853" s="4" t="s">
        <v>3991</v>
      </c>
      <c r="E853" s="4" t="s">
        <v>3992</v>
      </c>
      <c r="F853" s="4">
        <v>0</v>
      </c>
      <c r="G853" s="4">
        <v>0</v>
      </c>
      <c r="H853" s="4">
        <v>0</v>
      </c>
      <c r="I853" s="4">
        <v>749.94</v>
      </c>
      <c r="J853" s="4">
        <v>749.94</v>
      </c>
    </row>
    <row r="854" spans="1:10" x14ac:dyDescent="0.35">
      <c r="A854" s="5">
        <v>46069</v>
      </c>
      <c r="B854" s="4" t="s">
        <v>3982</v>
      </c>
      <c r="C854" s="4" t="s">
        <v>3993</v>
      </c>
      <c r="D854" s="4" t="s">
        <v>3991</v>
      </c>
      <c r="E854" s="4" t="s">
        <v>3994</v>
      </c>
      <c r="F854" s="4">
        <v>0</v>
      </c>
      <c r="G854" s="4">
        <v>0</v>
      </c>
      <c r="H854" s="4">
        <v>0</v>
      </c>
      <c r="I854" s="4">
        <v>-749.94</v>
      </c>
      <c r="J854" s="4">
        <v>-749.94</v>
      </c>
    </row>
    <row r="855" spans="1:10" x14ac:dyDescent="0.35">
      <c r="A855" s="5">
        <v>46068</v>
      </c>
      <c r="B855" s="4" t="s">
        <v>11397</v>
      </c>
      <c r="C855" s="4" t="s">
        <v>3983</v>
      </c>
      <c r="D855" s="4" t="s">
        <v>10221</v>
      </c>
      <c r="E855" s="4" t="s">
        <v>11728</v>
      </c>
      <c r="F855" s="4">
        <v>48.69</v>
      </c>
      <c r="G855" s="4">
        <v>0</v>
      </c>
      <c r="H855" s="4">
        <v>-11.6</v>
      </c>
      <c r="I855" s="4">
        <v>15.72</v>
      </c>
      <c r="J855" s="4">
        <v>52.81</v>
      </c>
    </row>
    <row r="856" spans="1:10" x14ac:dyDescent="0.35">
      <c r="A856" s="5">
        <v>46068</v>
      </c>
      <c r="B856" s="4" t="s">
        <v>3982</v>
      </c>
      <c r="C856" s="4" t="s">
        <v>3983</v>
      </c>
      <c r="D856" s="4" t="s">
        <v>9054</v>
      </c>
      <c r="E856" s="4" t="s">
        <v>3985</v>
      </c>
      <c r="F856" s="4">
        <v>13.49</v>
      </c>
      <c r="G856" s="4">
        <v>0</v>
      </c>
      <c r="H856" s="4">
        <v>-2.99</v>
      </c>
      <c r="I856" s="4">
        <v>2.7</v>
      </c>
      <c r="J856" s="4">
        <v>13.2</v>
      </c>
    </row>
    <row r="857" spans="1:10" x14ac:dyDescent="0.35">
      <c r="A857" s="5">
        <v>46067</v>
      </c>
      <c r="B857" s="4" t="s">
        <v>3982</v>
      </c>
      <c r="C857" s="4" t="s">
        <v>3983</v>
      </c>
      <c r="D857" s="4" t="s">
        <v>680</v>
      </c>
      <c r="E857" s="4" t="s">
        <v>3985</v>
      </c>
      <c r="F857" s="4">
        <v>13.49</v>
      </c>
      <c r="G857" s="4">
        <v>0</v>
      </c>
      <c r="H857" s="4">
        <v>-2.99</v>
      </c>
      <c r="I857" s="4">
        <v>2.7</v>
      </c>
      <c r="J857" s="4">
        <v>13.2</v>
      </c>
    </row>
    <row r="858" spans="1:10" x14ac:dyDescent="0.35">
      <c r="A858" s="5">
        <v>46067</v>
      </c>
      <c r="B858" s="4" t="s">
        <v>3982</v>
      </c>
      <c r="C858" s="4" t="s">
        <v>3983</v>
      </c>
      <c r="D858" s="4" t="s">
        <v>1454</v>
      </c>
      <c r="E858" s="4" t="s">
        <v>3985</v>
      </c>
      <c r="F858" s="4">
        <v>13.49</v>
      </c>
      <c r="G858" s="4">
        <v>0</v>
      </c>
      <c r="H858" s="4">
        <v>-3.01</v>
      </c>
      <c r="I858" s="4">
        <v>2.7</v>
      </c>
      <c r="J858" s="4">
        <v>13.18</v>
      </c>
    </row>
    <row r="859" spans="1:10" x14ac:dyDescent="0.35">
      <c r="A859" s="5">
        <v>46067</v>
      </c>
      <c r="B859" s="4" t="s">
        <v>3982</v>
      </c>
      <c r="C859" s="4" t="s">
        <v>3993</v>
      </c>
      <c r="D859" s="4" t="s">
        <v>3991</v>
      </c>
      <c r="E859" s="4" t="s">
        <v>3994</v>
      </c>
      <c r="F859" s="4">
        <v>0</v>
      </c>
      <c r="G859" s="4">
        <v>0</v>
      </c>
      <c r="H859" s="4">
        <v>0</v>
      </c>
      <c r="I859" s="4">
        <v>-749.94</v>
      </c>
      <c r="J859" s="4">
        <v>-749.94</v>
      </c>
    </row>
    <row r="860" spans="1:10" x14ac:dyDescent="0.35">
      <c r="A860" s="5">
        <v>46067</v>
      </c>
      <c r="B860" s="4" t="s">
        <v>3982</v>
      </c>
      <c r="C860" s="4" t="s">
        <v>3990</v>
      </c>
      <c r="D860" s="4" t="s">
        <v>3991</v>
      </c>
      <c r="E860" s="4" t="s">
        <v>3992</v>
      </c>
      <c r="F860" s="4">
        <v>0</v>
      </c>
      <c r="G860" s="4">
        <v>0</v>
      </c>
      <c r="H860" s="4">
        <v>0</v>
      </c>
      <c r="I860" s="4">
        <v>749.94</v>
      </c>
      <c r="J860" s="4">
        <v>749.94</v>
      </c>
    </row>
    <row r="861" spans="1:10" x14ac:dyDescent="0.35">
      <c r="A861" s="5">
        <v>46067</v>
      </c>
      <c r="B861" s="4" t="s">
        <v>3982</v>
      </c>
      <c r="C861" s="4" t="s">
        <v>3983</v>
      </c>
      <c r="D861" s="4" t="s">
        <v>363</v>
      </c>
      <c r="E861" s="4" t="s">
        <v>4100</v>
      </c>
      <c r="F861" s="4">
        <v>14.27</v>
      </c>
      <c r="G861" s="4">
        <v>0</v>
      </c>
      <c r="H861" s="4">
        <v>-3.19</v>
      </c>
      <c r="I861" s="4">
        <v>2.86</v>
      </c>
      <c r="J861" s="4">
        <v>13.94</v>
      </c>
    </row>
    <row r="862" spans="1:10" x14ac:dyDescent="0.35">
      <c r="A862" s="5">
        <v>46067</v>
      </c>
      <c r="B862" s="4" t="s">
        <v>3982</v>
      </c>
      <c r="C862" s="4" t="s">
        <v>3983</v>
      </c>
      <c r="D862" s="4" t="s">
        <v>654</v>
      </c>
      <c r="E862" s="4" t="s">
        <v>11710</v>
      </c>
      <c r="F862" s="4">
        <v>11.4</v>
      </c>
      <c r="G862" s="4">
        <v>0</v>
      </c>
      <c r="H862" s="4">
        <v>-2.54</v>
      </c>
      <c r="I862" s="4">
        <v>2.2799999999999998</v>
      </c>
      <c r="J862" s="4">
        <v>11.14</v>
      </c>
    </row>
    <row r="863" spans="1:10" x14ac:dyDescent="0.35">
      <c r="A863" s="5">
        <v>46067</v>
      </c>
      <c r="B863" s="4" t="s">
        <v>3982</v>
      </c>
      <c r="C863" s="4" t="s">
        <v>3983</v>
      </c>
      <c r="D863" s="4" t="s">
        <v>1053</v>
      </c>
      <c r="E863" s="4" t="s">
        <v>3998</v>
      </c>
      <c r="F863" s="4">
        <v>11.41</v>
      </c>
      <c r="G863" s="4">
        <v>0</v>
      </c>
      <c r="H863" s="4">
        <v>-3.64</v>
      </c>
      <c r="I863" s="4">
        <v>8.27</v>
      </c>
      <c r="J863" s="4">
        <v>16.04</v>
      </c>
    </row>
    <row r="864" spans="1:10" x14ac:dyDescent="0.35">
      <c r="A864" s="5">
        <v>46067</v>
      </c>
      <c r="B864" s="4" t="s">
        <v>3982</v>
      </c>
      <c r="C864" s="4" t="s">
        <v>3983</v>
      </c>
      <c r="D864" s="4" t="s">
        <v>1161</v>
      </c>
      <c r="E864" s="4" t="s">
        <v>4055</v>
      </c>
      <c r="F864" s="4">
        <v>8.76</v>
      </c>
      <c r="G864" s="4">
        <v>0</v>
      </c>
      <c r="H864" s="4">
        <v>-3.07</v>
      </c>
      <c r="I864" s="4">
        <v>7.74</v>
      </c>
      <c r="J864" s="4">
        <v>13.43</v>
      </c>
    </row>
    <row r="865" spans="1:10" x14ac:dyDescent="0.35">
      <c r="A865" s="5">
        <v>46067</v>
      </c>
      <c r="B865" s="4" t="s">
        <v>3982</v>
      </c>
      <c r="C865" s="4" t="s">
        <v>3983</v>
      </c>
      <c r="D865" s="4" t="s">
        <v>388</v>
      </c>
      <c r="E865" s="4" t="s">
        <v>3985</v>
      </c>
      <c r="F865" s="4">
        <v>13.49</v>
      </c>
      <c r="G865" s="4">
        <v>0</v>
      </c>
      <c r="H865" s="4">
        <v>-3.01</v>
      </c>
      <c r="I865" s="4">
        <v>2.7</v>
      </c>
      <c r="J865" s="4">
        <v>13.18</v>
      </c>
    </row>
    <row r="866" spans="1:10" x14ac:dyDescent="0.35">
      <c r="A866" s="5">
        <v>46067</v>
      </c>
      <c r="B866" s="4" t="s">
        <v>3982</v>
      </c>
      <c r="C866" s="4" t="s">
        <v>3983</v>
      </c>
      <c r="D866" s="4" t="s">
        <v>625</v>
      </c>
      <c r="E866" s="4" t="s">
        <v>3985</v>
      </c>
      <c r="F866" s="4">
        <v>13.49</v>
      </c>
      <c r="G866" s="4">
        <v>0</v>
      </c>
      <c r="H866" s="4">
        <v>-2.99</v>
      </c>
      <c r="I866" s="4">
        <v>2.7</v>
      </c>
      <c r="J866" s="4">
        <v>13.2</v>
      </c>
    </row>
    <row r="867" spans="1:10" x14ac:dyDescent="0.35">
      <c r="A867" s="5">
        <v>46067</v>
      </c>
      <c r="B867" s="4" t="s">
        <v>3982</v>
      </c>
      <c r="C867" s="4" t="s">
        <v>3983</v>
      </c>
      <c r="D867" s="4" t="s">
        <v>861</v>
      </c>
      <c r="E867" s="4" t="s">
        <v>4100</v>
      </c>
      <c r="F867" s="4">
        <v>42.81</v>
      </c>
      <c r="G867" s="4">
        <v>0</v>
      </c>
      <c r="H867" s="4">
        <v>-9.5399999999999991</v>
      </c>
      <c r="I867" s="4">
        <v>8.58</v>
      </c>
      <c r="J867" s="4">
        <v>41.85</v>
      </c>
    </row>
    <row r="868" spans="1:10" x14ac:dyDescent="0.35">
      <c r="A868" s="5">
        <v>46067</v>
      </c>
      <c r="B868" s="4" t="s">
        <v>3982</v>
      </c>
      <c r="C868" s="4" t="s">
        <v>3988</v>
      </c>
      <c r="D868" s="4" t="s">
        <v>11729</v>
      </c>
      <c r="E868" s="4" t="s">
        <v>4004</v>
      </c>
      <c r="F868" s="4">
        <v>-32.9</v>
      </c>
      <c r="G868" s="4">
        <v>0</v>
      </c>
      <c r="H868" s="4">
        <v>6.79</v>
      </c>
      <c r="I868" s="4">
        <v>-12.57</v>
      </c>
      <c r="J868" s="4">
        <v>-38.68</v>
      </c>
    </row>
    <row r="869" spans="1:10" x14ac:dyDescent="0.35">
      <c r="A869" s="5">
        <v>46067</v>
      </c>
      <c r="B869" s="4" t="s">
        <v>3982</v>
      </c>
      <c r="C869" s="4" t="s">
        <v>3983</v>
      </c>
      <c r="D869" s="4" t="s">
        <v>1157</v>
      </c>
      <c r="E869" s="4" t="s">
        <v>3985</v>
      </c>
      <c r="F869" s="4">
        <v>13.49</v>
      </c>
      <c r="G869" s="4">
        <v>0</v>
      </c>
      <c r="H869" s="4">
        <v>-3.01</v>
      </c>
      <c r="I869" s="4">
        <v>2.7</v>
      </c>
      <c r="J869" s="4">
        <v>13.18</v>
      </c>
    </row>
    <row r="870" spans="1:10" x14ac:dyDescent="0.35">
      <c r="A870" s="5">
        <v>46067</v>
      </c>
      <c r="B870" s="4" t="s">
        <v>3982</v>
      </c>
      <c r="C870" s="4" t="s">
        <v>3983</v>
      </c>
      <c r="D870" s="4" t="s">
        <v>11730</v>
      </c>
      <c r="E870" s="4" t="s">
        <v>4079</v>
      </c>
      <c r="F870" s="4">
        <v>31.56</v>
      </c>
      <c r="G870" s="4">
        <v>0</v>
      </c>
      <c r="H870" s="4">
        <v>-8.14</v>
      </c>
      <c r="I870" s="4">
        <v>12.3</v>
      </c>
      <c r="J870" s="4">
        <v>35.72</v>
      </c>
    </row>
    <row r="871" spans="1:10" x14ac:dyDescent="0.35">
      <c r="A871" s="5">
        <v>46067</v>
      </c>
      <c r="B871" s="4" t="s">
        <v>3982</v>
      </c>
      <c r="C871" s="4" t="s">
        <v>3983</v>
      </c>
      <c r="D871" s="4" t="s">
        <v>11729</v>
      </c>
      <c r="E871" s="4" t="s">
        <v>4004</v>
      </c>
      <c r="F871" s="4">
        <v>32.9</v>
      </c>
      <c r="G871" s="4">
        <v>0</v>
      </c>
      <c r="H871" s="4">
        <v>-8.42</v>
      </c>
      <c r="I871" s="4">
        <v>12.57</v>
      </c>
      <c r="J871" s="4">
        <v>37.049999999999997</v>
      </c>
    </row>
    <row r="872" spans="1:10" x14ac:dyDescent="0.35">
      <c r="A872" s="5">
        <v>46067</v>
      </c>
      <c r="B872" s="4" t="s">
        <v>3982</v>
      </c>
      <c r="C872" s="4" t="s">
        <v>3983</v>
      </c>
      <c r="D872" s="4" t="s">
        <v>459</v>
      </c>
      <c r="E872" s="4" t="s">
        <v>11724</v>
      </c>
      <c r="F872" s="4">
        <v>15.62</v>
      </c>
      <c r="G872" s="4">
        <v>0</v>
      </c>
      <c r="H872" s="4">
        <v>-4.46</v>
      </c>
      <c r="I872" s="4">
        <v>9.11</v>
      </c>
      <c r="J872" s="4">
        <v>20.27</v>
      </c>
    </row>
    <row r="873" spans="1:10" x14ac:dyDescent="0.35">
      <c r="A873" s="5">
        <v>46066</v>
      </c>
      <c r="B873" s="4" t="s">
        <v>3982</v>
      </c>
      <c r="C873" s="4" t="s">
        <v>3983</v>
      </c>
      <c r="D873" s="4" t="s">
        <v>1108</v>
      </c>
      <c r="E873" s="4" t="s">
        <v>3985</v>
      </c>
      <c r="F873" s="4">
        <v>26.98</v>
      </c>
      <c r="G873" s="4">
        <v>0</v>
      </c>
      <c r="H873" s="4">
        <v>-6.02</v>
      </c>
      <c r="I873" s="4">
        <v>5.4</v>
      </c>
      <c r="J873" s="4">
        <v>26.36</v>
      </c>
    </row>
    <row r="874" spans="1:10" x14ac:dyDescent="0.35">
      <c r="A874" s="5">
        <v>46066</v>
      </c>
      <c r="B874" s="4" t="s">
        <v>3982</v>
      </c>
      <c r="C874" s="4" t="s">
        <v>3983</v>
      </c>
      <c r="D874" s="4" t="s">
        <v>1067</v>
      </c>
      <c r="E874" s="4" t="s">
        <v>4001</v>
      </c>
      <c r="F874" s="4">
        <v>18.920000000000002</v>
      </c>
      <c r="G874" s="4">
        <v>0</v>
      </c>
      <c r="H874" s="4">
        <v>-5.32</v>
      </c>
      <c r="I874" s="4">
        <v>9.7799999999999994</v>
      </c>
      <c r="J874" s="4">
        <v>23.38</v>
      </c>
    </row>
    <row r="875" spans="1:10" x14ac:dyDescent="0.35">
      <c r="A875" s="5">
        <v>46066</v>
      </c>
      <c r="B875" s="4" t="s">
        <v>3982</v>
      </c>
      <c r="C875" s="4" t="s">
        <v>3983</v>
      </c>
      <c r="D875" s="4" t="s">
        <v>809</v>
      </c>
      <c r="E875" s="4" t="s">
        <v>3985</v>
      </c>
      <c r="F875" s="4">
        <v>13.49</v>
      </c>
      <c r="G875" s="4">
        <v>0</v>
      </c>
      <c r="H875" s="4">
        <v>-3.01</v>
      </c>
      <c r="I875" s="4">
        <v>2.7</v>
      </c>
      <c r="J875" s="4">
        <v>13.18</v>
      </c>
    </row>
    <row r="876" spans="1:10" x14ac:dyDescent="0.35">
      <c r="A876" s="5">
        <v>46066</v>
      </c>
      <c r="B876" s="4" t="s">
        <v>3982</v>
      </c>
      <c r="C876" s="4" t="s">
        <v>3983</v>
      </c>
      <c r="D876" s="4" t="s">
        <v>545</v>
      </c>
      <c r="E876" s="4" t="s">
        <v>3997</v>
      </c>
      <c r="F876" s="4">
        <v>6.82</v>
      </c>
      <c r="G876" s="4">
        <v>0</v>
      </c>
      <c r="H876" s="4">
        <v>-2.62</v>
      </c>
      <c r="I876" s="4">
        <v>7.35</v>
      </c>
      <c r="J876" s="4">
        <v>11.55</v>
      </c>
    </row>
    <row r="877" spans="1:10" x14ac:dyDescent="0.35">
      <c r="A877" s="5">
        <v>46066</v>
      </c>
      <c r="B877" s="4" t="s">
        <v>3982</v>
      </c>
      <c r="C877" s="4" t="s">
        <v>3983</v>
      </c>
      <c r="D877" s="4" t="s">
        <v>1219</v>
      </c>
      <c r="E877" s="4" t="s">
        <v>11612</v>
      </c>
      <c r="F877" s="4">
        <v>13.67</v>
      </c>
      <c r="G877" s="4">
        <v>0</v>
      </c>
      <c r="H877" s="4">
        <v>-3.03</v>
      </c>
      <c r="I877" s="4">
        <v>2.74</v>
      </c>
      <c r="J877" s="4">
        <v>13.38</v>
      </c>
    </row>
    <row r="878" spans="1:10" x14ac:dyDescent="0.35">
      <c r="A878" s="5">
        <v>46066</v>
      </c>
      <c r="B878" s="4" t="s">
        <v>3982</v>
      </c>
      <c r="C878" s="4" t="s">
        <v>3983</v>
      </c>
      <c r="D878" s="4" t="s">
        <v>499</v>
      </c>
      <c r="E878" s="4" t="s">
        <v>4067</v>
      </c>
      <c r="F878" s="4">
        <v>4</v>
      </c>
      <c r="G878" s="4">
        <v>0</v>
      </c>
      <c r="H878" s="4">
        <v>-2.0099999999999998</v>
      </c>
      <c r="I878" s="4">
        <v>6.79</v>
      </c>
      <c r="J878" s="4">
        <v>8.7799999999999994</v>
      </c>
    </row>
    <row r="879" spans="1:10" x14ac:dyDescent="0.35">
      <c r="A879" s="5">
        <v>46066</v>
      </c>
      <c r="B879" s="4" t="s">
        <v>3982</v>
      </c>
      <c r="C879" s="4" t="s">
        <v>3983</v>
      </c>
      <c r="D879" s="4" t="s">
        <v>824</v>
      </c>
      <c r="E879" s="4" t="s">
        <v>4041</v>
      </c>
      <c r="F879" s="4">
        <v>19.97</v>
      </c>
      <c r="G879" s="4">
        <v>0</v>
      </c>
      <c r="H879" s="4">
        <v>-5.53</v>
      </c>
      <c r="I879" s="4">
        <v>9.99</v>
      </c>
      <c r="J879" s="4">
        <v>24.43</v>
      </c>
    </row>
    <row r="880" spans="1:10" x14ac:dyDescent="0.35">
      <c r="A880" s="5">
        <v>46066</v>
      </c>
      <c r="B880" s="4" t="s">
        <v>3982</v>
      </c>
      <c r="C880" s="4" t="s">
        <v>3983</v>
      </c>
      <c r="D880" s="4" t="s">
        <v>2149</v>
      </c>
      <c r="E880" s="4" t="s">
        <v>11731</v>
      </c>
      <c r="F880" s="4">
        <v>198.27</v>
      </c>
      <c r="G880" s="4">
        <v>0</v>
      </c>
      <c r="H880" s="4">
        <v>-45.72</v>
      </c>
      <c r="I880" s="4">
        <v>55.66</v>
      </c>
      <c r="J880" s="4">
        <v>208.21</v>
      </c>
    </row>
    <row r="881" spans="1:10" x14ac:dyDescent="0.35">
      <c r="A881" s="5">
        <v>46066</v>
      </c>
      <c r="B881" s="4" t="s">
        <v>3982</v>
      </c>
      <c r="C881" s="4" t="s">
        <v>3983</v>
      </c>
      <c r="D881" s="4" t="s">
        <v>978</v>
      </c>
      <c r="E881" s="4" t="s">
        <v>3985</v>
      </c>
      <c r="F881" s="4">
        <v>13.49</v>
      </c>
      <c r="G881" s="4">
        <v>0</v>
      </c>
      <c r="H881" s="4">
        <v>-3.01</v>
      </c>
      <c r="I881" s="4">
        <v>2.7</v>
      </c>
      <c r="J881" s="4">
        <v>13.18</v>
      </c>
    </row>
    <row r="882" spans="1:10" x14ac:dyDescent="0.35">
      <c r="A882" s="5">
        <v>46066</v>
      </c>
      <c r="B882" s="4" t="s">
        <v>3982</v>
      </c>
      <c r="C882" s="4" t="s">
        <v>3988</v>
      </c>
      <c r="D882" s="4" t="s">
        <v>2149</v>
      </c>
      <c r="E882" s="4" t="s">
        <v>11731</v>
      </c>
      <c r="F882" s="4">
        <v>-198.27</v>
      </c>
      <c r="G882" s="4">
        <v>0</v>
      </c>
      <c r="H882" s="4">
        <v>39.72</v>
      </c>
      <c r="I882" s="4">
        <v>-55.66</v>
      </c>
      <c r="J882" s="4">
        <v>-214.21</v>
      </c>
    </row>
    <row r="883" spans="1:10" x14ac:dyDescent="0.35">
      <c r="A883" s="5">
        <v>46066</v>
      </c>
      <c r="B883" s="4" t="s">
        <v>3982</v>
      </c>
      <c r="C883" s="4" t="s">
        <v>3983</v>
      </c>
      <c r="D883" s="4" t="s">
        <v>870</v>
      </c>
      <c r="E883" s="4" t="s">
        <v>4086</v>
      </c>
      <c r="F883" s="4">
        <v>34.76</v>
      </c>
      <c r="G883" s="4">
        <v>0</v>
      </c>
      <c r="H883" s="4">
        <v>-7.72</v>
      </c>
      <c r="I883" s="4">
        <v>6.96</v>
      </c>
      <c r="J883" s="4">
        <v>34</v>
      </c>
    </row>
    <row r="884" spans="1:10" x14ac:dyDescent="0.35">
      <c r="A884" s="5">
        <v>46066</v>
      </c>
      <c r="B884" s="4" t="s">
        <v>3982</v>
      </c>
      <c r="C884" s="4" t="s">
        <v>3983</v>
      </c>
      <c r="D884" s="4" t="s">
        <v>775</v>
      </c>
      <c r="E884" s="4" t="s">
        <v>3985</v>
      </c>
      <c r="F884" s="4">
        <v>13.49</v>
      </c>
      <c r="G884" s="4">
        <v>0</v>
      </c>
      <c r="H884" s="4">
        <v>-3.01</v>
      </c>
      <c r="I884" s="4">
        <v>2.7</v>
      </c>
      <c r="J884" s="4">
        <v>13.18</v>
      </c>
    </row>
    <row r="885" spans="1:10" x14ac:dyDescent="0.35">
      <c r="A885" s="5">
        <v>46066</v>
      </c>
      <c r="B885" s="4" t="s">
        <v>3982</v>
      </c>
      <c r="C885" s="4" t="s">
        <v>3983</v>
      </c>
      <c r="D885" s="4" t="s">
        <v>1463</v>
      </c>
      <c r="E885" s="4" t="s">
        <v>3985</v>
      </c>
      <c r="F885" s="4">
        <v>13.49</v>
      </c>
      <c r="G885" s="4">
        <v>0</v>
      </c>
      <c r="H885" s="4">
        <v>-3.01</v>
      </c>
      <c r="I885" s="4">
        <v>2.7</v>
      </c>
      <c r="J885" s="4">
        <v>13.18</v>
      </c>
    </row>
    <row r="886" spans="1:10" x14ac:dyDescent="0.35">
      <c r="A886" s="5">
        <v>46066</v>
      </c>
      <c r="B886" s="4" t="s">
        <v>3982</v>
      </c>
      <c r="C886" s="4" t="s">
        <v>3983</v>
      </c>
      <c r="D886" s="4" t="s">
        <v>1561</v>
      </c>
      <c r="E886" s="4" t="s">
        <v>4067</v>
      </c>
      <c r="F886" s="4">
        <v>16</v>
      </c>
      <c r="G886" s="4">
        <v>0</v>
      </c>
      <c r="H886" s="4">
        <v>-2.4900000000000002</v>
      </c>
      <c r="I886" s="4">
        <v>9.19</v>
      </c>
      <c r="J886" s="4">
        <v>22.7</v>
      </c>
    </row>
    <row r="887" spans="1:10" x14ac:dyDescent="0.35">
      <c r="A887" s="5">
        <v>46066</v>
      </c>
      <c r="B887" s="4" t="s">
        <v>3982</v>
      </c>
      <c r="C887" s="4" t="s">
        <v>3983</v>
      </c>
      <c r="D887" s="4" t="s">
        <v>168</v>
      </c>
      <c r="E887" s="4" t="s">
        <v>3985</v>
      </c>
      <c r="F887" s="4">
        <v>13.49</v>
      </c>
      <c r="G887" s="4">
        <v>0</v>
      </c>
      <c r="H887" s="4">
        <v>-3.01</v>
      </c>
      <c r="I887" s="4">
        <v>2.7</v>
      </c>
      <c r="J887" s="4">
        <v>13.18</v>
      </c>
    </row>
    <row r="888" spans="1:10" x14ac:dyDescent="0.35">
      <c r="A888" s="5">
        <v>46066</v>
      </c>
      <c r="B888" s="4" t="s">
        <v>3982</v>
      </c>
      <c r="C888" s="4" t="s">
        <v>3983</v>
      </c>
      <c r="D888" s="4" t="s">
        <v>1291</v>
      </c>
      <c r="E888" s="4" t="s">
        <v>3985</v>
      </c>
      <c r="F888" s="4">
        <v>13.49</v>
      </c>
      <c r="G888" s="4">
        <v>0</v>
      </c>
      <c r="H888" s="4">
        <v>-2.99</v>
      </c>
      <c r="I888" s="4">
        <v>2.7</v>
      </c>
      <c r="J888" s="4">
        <v>13.2</v>
      </c>
    </row>
    <row r="889" spans="1:10" x14ac:dyDescent="0.35">
      <c r="A889" s="5">
        <v>46066</v>
      </c>
      <c r="B889" s="4" t="s">
        <v>3982</v>
      </c>
      <c r="C889" s="4" t="s">
        <v>3983</v>
      </c>
      <c r="D889" s="4" t="s">
        <v>828</v>
      </c>
      <c r="E889" s="4" t="s">
        <v>3985</v>
      </c>
      <c r="F889" s="4">
        <v>13.49</v>
      </c>
      <c r="G889" s="4">
        <v>0</v>
      </c>
      <c r="H889" s="4">
        <v>-2.99</v>
      </c>
      <c r="I889" s="4">
        <v>2.7</v>
      </c>
      <c r="J889" s="4">
        <v>13.2</v>
      </c>
    </row>
    <row r="890" spans="1:10" x14ac:dyDescent="0.35">
      <c r="A890" s="5">
        <v>46066</v>
      </c>
      <c r="B890" s="4" t="s">
        <v>3982</v>
      </c>
      <c r="C890" s="4" t="s">
        <v>3990</v>
      </c>
      <c r="D890" s="4" t="s">
        <v>3991</v>
      </c>
      <c r="E890" s="4" t="s">
        <v>3992</v>
      </c>
      <c r="F890" s="4">
        <v>0</v>
      </c>
      <c r="G890" s="4">
        <v>0</v>
      </c>
      <c r="H890" s="4">
        <v>0</v>
      </c>
      <c r="I890" s="4">
        <v>749.94</v>
      </c>
      <c r="J890" s="4">
        <v>749.94</v>
      </c>
    </row>
    <row r="891" spans="1:10" x14ac:dyDescent="0.35">
      <c r="A891" s="5">
        <v>46066</v>
      </c>
      <c r="B891" s="4" t="s">
        <v>3982</v>
      </c>
      <c r="C891" s="4" t="s">
        <v>3993</v>
      </c>
      <c r="D891" s="4" t="s">
        <v>3991</v>
      </c>
      <c r="E891" s="4" t="s">
        <v>3994</v>
      </c>
      <c r="F891" s="4">
        <v>0</v>
      </c>
      <c r="G891" s="4">
        <v>0</v>
      </c>
      <c r="H891" s="4">
        <v>0</v>
      </c>
      <c r="I891" s="4">
        <v>-749.94</v>
      </c>
      <c r="J891" s="4">
        <v>-749.94</v>
      </c>
    </row>
    <row r="892" spans="1:10" x14ac:dyDescent="0.35">
      <c r="A892" s="5">
        <v>46066</v>
      </c>
      <c r="B892" s="4" t="s">
        <v>3982</v>
      </c>
      <c r="C892" s="4" t="s">
        <v>3983</v>
      </c>
      <c r="D892" s="4" t="s">
        <v>1343</v>
      </c>
      <c r="E892" s="4" t="s">
        <v>4067</v>
      </c>
      <c r="F892" s="4">
        <v>28</v>
      </c>
      <c r="G892" s="4">
        <v>0</v>
      </c>
      <c r="H892" s="4">
        <v>-3.87</v>
      </c>
      <c r="I892" s="4">
        <v>11.59</v>
      </c>
      <c r="J892" s="4">
        <v>35.72</v>
      </c>
    </row>
    <row r="893" spans="1:10" x14ac:dyDescent="0.35">
      <c r="A893" s="5">
        <v>46066</v>
      </c>
      <c r="B893" s="4" t="s">
        <v>3982</v>
      </c>
      <c r="C893" s="4" t="s">
        <v>3983</v>
      </c>
      <c r="D893" s="4" t="s">
        <v>1569</v>
      </c>
      <c r="E893" s="4" t="s">
        <v>11584</v>
      </c>
      <c r="F893" s="4">
        <v>18.48</v>
      </c>
      <c r="G893" s="4">
        <v>0</v>
      </c>
      <c r="H893" s="4">
        <v>-5.24</v>
      </c>
      <c r="I893" s="4">
        <v>9.69</v>
      </c>
      <c r="J893" s="4">
        <v>22.93</v>
      </c>
    </row>
    <row r="894" spans="1:10" x14ac:dyDescent="0.35">
      <c r="A894" s="5">
        <v>46066</v>
      </c>
      <c r="B894" s="4" t="s">
        <v>3982</v>
      </c>
      <c r="C894" s="4" t="s">
        <v>3988</v>
      </c>
      <c r="D894" s="4" t="s">
        <v>11732</v>
      </c>
      <c r="E894" s="4" t="s">
        <v>11733</v>
      </c>
      <c r="F894" s="4">
        <v>-26.02</v>
      </c>
      <c r="G894" s="4">
        <v>0</v>
      </c>
      <c r="H894" s="4">
        <v>5.57</v>
      </c>
      <c r="I894" s="4">
        <v>-11.19</v>
      </c>
      <c r="J894" s="4">
        <v>-31.64</v>
      </c>
    </row>
    <row r="895" spans="1:10" x14ac:dyDescent="0.35">
      <c r="A895" s="5">
        <v>46066</v>
      </c>
      <c r="B895" s="4" t="s">
        <v>3982</v>
      </c>
      <c r="C895" s="4" t="s">
        <v>3983</v>
      </c>
      <c r="D895" s="4" t="s">
        <v>11732</v>
      </c>
      <c r="E895" s="4" t="s">
        <v>11733</v>
      </c>
      <c r="F895" s="4">
        <v>26.02</v>
      </c>
      <c r="G895" s="4">
        <v>0</v>
      </c>
      <c r="H895" s="4">
        <v>-6.91</v>
      </c>
      <c r="I895" s="4">
        <v>11.19</v>
      </c>
      <c r="J895" s="4">
        <v>30.3</v>
      </c>
    </row>
    <row r="896" spans="1:10" x14ac:dyDescent="0.35">
      <c r="A896" s="5">
        <v>46066</v>
      </c>
      <c r="B896" s="4" t="s">
        <v>3982</v>
      </c>
      <c r="C896" s="4" t="s">
        <v>3983</v>
      </c>
      <c r="D896" s="4" t="s">
        <v>1583</v>
      </c>
      <c r="E896" s="4" t="s">
        <v>11703</v>
      </c>
      <c r="F896" s="4">
        <v>43.24</v>
      </c>
      <c r="G896" s="4">
        <v>0</v>
      </c>
      <c r="H896" s="4">
        <v>-9.6</v>
      </c>
      <c r="I896" s="4">
        <v>8.64</v>
      </c>
      <c r="J896" s="4">
        <v>42.28</v>
      </c>
    </row>
    <row r="897" spans="1:10" x14ac:dyDescent="0.35">
      <c r="A897" s="5">
        <v>46065</v>
      </c>
      <c r="B897" s="4" t="s">
        <v>3982</v>
      </c>
      <c r="C897" s="4" t="s">
        <v>3983</v>
      </c>
      <c r="D897" s="4" t="s">
        <v>135</v>
      </c>
      <c r="E897" s="4" t="s">
        <v>3985</v>
      </c>
      <c r="F897" s="4">
        <v>13.49</v>
      </c>
      <c r="G897" s="4">
        <v>0</v>
      </c>
      <c r="H897" s="4">
        <v>-2.99</v>
      </c>
      <c r="I897" s="4">
        <v>2.7</v>
      </c>
      <c r="J897" s="4">
        <v>13.2</v>
      </c>
    </row>
    <row r="898" spans="1:10" x14ac:dyDescent="0.35">
      <c r="A898" s="5">
        <v>46065</v>
      </c>
      <c r="B898" s="4" t="s">
        <v>3982</v>
      </c>
      <c r="C898" s="4" t="s">
        <v>3983</v>
      </c>
      <c r="D898" s="4" t="s">
        <v>320</v>
      </c>
      <c r="E898" s="4" t="s">
        <v>3995</v>
      </c>
      <c r="F898" s="4">
        <v>18.32</v>
      </c>
      <c r="G898" s="4">
        <v>0</v>
      </c>
      <c r="H898" s="4">
        <v>-4.08</v>
      </c>
      <c r="I898" s="4">
        <v>3.66</v>
      </c>
      <c r="J898" s="4">
        <v>17.899999999999999</v>
      </c>
    </row>
    <row r="899" spans="1:10" x14ac:dyDescent="0.35">
      <c r="A899" s="5">
        <v>46065</v>
      </c>
      <c r="B899" s="4" t="s">
        <v>3982</v>
      </c>
      <c r="C899" s="4" t="s">
        <v>3983</v>
      </c>
      <c r="D899" s="4" t="s">
        <v>1513</v>
      </c>
      <c r="E899" s="4" t="s">
        <v>3985</v>
      </c>
      <c r="F899" s="4">
        <v>13.49</v>
      </c>
      <c r="G899" s="4">
        <v>0</v>
      </c>
      <c r="H899" s="4">
        <v>-2.99</v>
      </c>
      <c r="I899" s="4">
        <v>2.7</v>
      </c>
      <c r="J899" s="4">
        <v>13.2</v>
      </c>
    </row>
    <row r="900" spans="1:10" x14ac:dyDescent="0.35">
      <c r="A900" s="5">
        <v>46065</v>
      </c>
      <c r="B900" s="4" t="s">
        <v>3982</v>
      </c>
      <c r="C900" s="4" t="s">
        <v>3983</v>
      </c>
      <c r="D900" s="4" t="s">
        <v>624</v>
      </c>
      <c r="E900" s="4" t="s">
        <v>4078</v>
      </c>
      <c r="F900" s="4">
        <v>22.92</v>
      </c>
      <c r="G900" s="4">
        <v>0</v>
      </c>
      <c r="H900" s="4">
        <v>-3.32</v>
      </c>
      <c r="I900" s="4">
        <v>10.59</v>
      </c>
      <c r="J900" s="4">
        <v>30.19</v>
      </c>
    </row>
    <row r="901" spans="1:10" x14ac:dyDescent="0.35">
      <c r="A901" s="5">
        <v>46065</v>
      </c>
      <c r="B901" s="4" t="s">
        <v>3982</v>
      </c>
      <c r="C901" s="4" t="s">
        <v>3983</v>
      </c>
      <c r="D901" s="4" t="s">
        <v>1391</v>
      </c>
      <c r="E901" s="4" t="s">
        <v>3985</v>
      </c>
      <c r="F901" s="4">
        <v>20.309999999999999</v>
      </c>
      <c r="G901" s="4">
        <v>0</v>
      </c>
      <c r="H901" s="4">
        <v>-5.65</v>
      </c>
      <c r="I901" s="4">
        <v>10.050000000000001</v>
      </c>
      <c r="J901" s="4">
        <v>24.71</v>
      </c>
    </row>
    <row r="902" spans="1:10" x14ac:dyDescent="0.35">
      <c r="A902" s="5">
        <v>46065</v>
      </c>
      <c r="B902" s="4" t="s">
        <v>3982</v>
      </c>
      <c r="C902" s="4" t="s">
        <v>3983</v>
      </c>
      <c r="D902" s="4" t="s">
        <v>1307</v>
      </c>
      <c r="E902" s="4" t="s">
        <v>3985</v>
      </c>
      <c r="F902" s="4">
        <v>13.49</v>
      </c>
      <c r="G902" s="4">
        <v>0</v>
      </c>
      <c r="H902" s="4">
        <v>-3.01</v>
      </c>
      <c r="I902" s="4">
        <v>2.7</v>
      </c>
      <c r="J902" s="4">
        <v>13.18</v>
      </c>
    </row>
    <row r="903" spans="1:10" x14ac:dyDescent="0.35">
      <c r="A903" s="5">
        <v>46065</v>
      </c>
      <c r="B903" s="4" t="s">
        <v>3982</v>
      </c>
      <c r="C903" s="4" t="s">
        <v>3983</v>
      </c>
      <c r="D903" s="4" t="s">
        <v>1196</v>
      </c>
      <c r="E903" s="4" t="s">
        <v>4005</v>
      </c>
      <c r="F903" s="4">
        <v>10.32</v>
      </c>
      <c r="G903" s="4">
        <v>0</v>
      </c>
      <c r="H903" s="4">
        <v>-3.41</v>
      </c>
      <c r="I903" s="4">
        <v>8.06</v>
      </c>
      <c r="J903" s="4">
        <v>14.97</v>
      </c>
    </row>
    <row r="904" spans="1:10" x14ac:dyDescent="0.35">
      <c r="A904" s="5">
        <v>46065</v>
      </c>
      <c r="B904" s="4" t="s">
        <v>3982</v>
      </c>
      <c r="C904" s="4" t="s">
        <v>3983</v>
      </c>
      <c r="D904" s="4" t="s">
        <v>823</v>
      </c>
      <c r="E904" s="4" t="s">
        <v>4022</v>
      </c>
      <c r="F904" s="4">
        <v>81.72</v>
      </c>
      <c r="G904" s="4">
        <v>0</v>
      </c>
      <c r="H904" s="4">
        <v>-18.190000000000001</v>
      </c>
      <c r="I904" s="4">
        <v>16.34</v>
      </c>
      <c r="J904" s="4">
        <v>79.87</v>
      </c>
    </row>
    <row r="905" spans="1:10" x14ac:dyDescent="0.35">
      <c r="A905" s="5">
        <v>46065</v>
      </c>
      <c r="B905" s="4" t="s">
        <v>3982</v>
      </c>
      <c r="C905" s="4" t="s">
        <v>3983</v>
      </c>
      <c r="D905" s="4" t="s">
        <v>291</v>
      </c>
      <c r="E905" s="4" t="s">
        <v>4045</v>
      </c>
      <c r="F905" s="4">
        <v>18.5</v>
      </c>
      <c r="G905" s="4">
        <v>0</v>
      </c>
      <c r="H905" s="4">
        <v>-5.25</v>
      </c>
      <c r="I905" s="4">
        <v>9.69</v>
      </c>
      <c r="J905" s="4">
        <v>22.94</v>
      </c>
    </row>
    <row r="906" spans="1:10" x14ac:dyDescent="0.35">
      <c r="A906" s="5">
        <v>46065</v>
      </c>
      <c r="B906" s="4" t="s">
        <v>3982</v>
      </c>
      <c r="C906" s="4" t="s">
        <v>3983</v>
      </c>
      <c r="D906" s="4" t="s">
        <v>339</v>
      </c>
      <c r="E906" s="4" t="s">
        <v>4022</v>
      </c>
      <c r="F906" s="4">
        <v>81.72</v>
      </c>
      <c r="G906" s="4">
        <v>0</v>
      </c>
      <c r="H906" s="4">
        <v>-18.190000000000001</v>
      </c>
      <c r="I906" s="4">
        <v>16.34</v>
      </c>
      <c r="J906" s="4">
        <v>79.87</v>
      </c>
    </row>
    <row r="907" spans="1:10" x14ac:dyDescent="0.35">
      <c r="A907" s="5">
        <v>46065</v>
      </c>
      <c r="B907" s="4" t="s">
        <v>3982</v>
      </c>
      <c r="C907" s="4" t="s">
        <v>3983</v>
      </c>
      <c r="D907" s="4" t="s">
        <v>695</v>
      </c>
      <c r="E907" s="4" t="s">
        <v>3997</v>
      </c>
      <c r="F907" s="4">
        <v>13.64</v>
      </c>
      <c r="G907" s="4">
        <v>0</v>
      </c>
      <c r="H907" s="4">
        <v>-4.1500000000000004</v>
      </c>
      <c r="I907" s="4">
        <v>8.7100000000000009</v>
      </c>
      <c r="J907" s="4">
        <v>18.2</v>
      </c>
    </row>
    <row r="908" spans="1:10" x14ac:dyDescent="0.35">
      <c r="A908" s="5">
        <v>46065</v>
      </c>
      <c r="B908" s="4" t="s">
        <v>3982</v>
      </c>
      <c r="C908" s="4" t="s">
        <v>3983</v>
      </c>
      <c r="D908" s="4" t="s">
        <v>790</v>
      </c>
      <c r="E908" s="4" t="s">
        <v>4100</v>
      </c>
      <c r="F908" s="4">
        <v>14.27</v>
      </c>
      <c r="G908" s="4">
        <v>0</v>
      </c>
      <c r="H908" s="4">
        <v>-3.19</v>
      </c>
      <c r="I908" s="4">
        <v>2.86</v>
      </c>
      <c r="J908" s="4">
        <v>13.94</v>
      </c>
    </row>
    <row r="909" spans="1:10" x14ac:dyDescent="0.35">
      <c r="A909" s="5">
        <v>46065</v>
      </c>
      <c r="B909" s="4" t="s">
        <v>3982</v>
      </c>
      <c r="C909" s="4" t="s">
        <v>3983</v>
      </c>
      <c r="D909" s="4" t="s">
        <v>1105</v>
      </c>
      <c r="E909" s="4" t="s">
        <v>3995</v>
      </c>
      <c r="F909" s="4">
        <v>36.64</v>
      </c>
      <c r="G909" s="4">
        <v>0</v>
      </c>
      <c r="H909" s="4">
        <v>-8.16</v>
      </c>
      <c r="I909" s="4">
        <v>7.32</v>
      </c>
      <c r="J909" s="4">
        <v>35.799999999999997</v>
      </c>
    </row>
    <row r="910" spans="1:10" x14ac:dyDescent="0.35">
      <c r="A910" s="5">
        <v>46065</v>
      </c>
      <c r="B910" s="4" t="s">
        <v>3982</v>
      </c>
      <c r="C910" s="4" t="s">
        <v>3983</v>
      </c>
      <c r="D910" s="4" t="s">
        <v>603</v>
      </c>
      <c r="E910" s="4" t="s">
        <v>3985</v>
      </c>
      <c r="F910" s="4">
        <v>13.49</v>
      </c>
      <c r="G910" s="4">
        <v>0</v>
      </c>
      <c r="H910" s="4">
        <v>-3.01</v>
      </c>
      <c r="I910" s="4">
        <v>2.7</v>
      </c>
      <c r="J910" s="4">
        <v>13.18</v>
      </c>
    </row>
    <row r="911" spans="1:10" x14ac:dyDescent="0.35">
      <c r="A911" s="5">
        <v>46065</v>
      </c>
      <c r="B911" s="4" t="s">
        <v>3982</v>
      </c>
      <c r="C911" s="4" t="s">
        <v>3983</v>
      </c>
      <c r="D911" s="4" t="s">
        <v>557</v>
      </c>
      <c r="E911" s="4" t="s">
        <v>3985</v>
      </c>
      <c r="F911" s="4">
        <v>13.49</v>
      </c>
      <c r="G911" s="4">
        <v>0</v>
      </c>
      <c r="H911" s="4">
        <v>-2.99</v>
      </c>
      <c r="I911" s="4">
        <v>2.7</v>
      </c>
      <c r="J911" s="4">
        <v>13.2</v>
      </c>
    </row>
    <row r="912" spans="1:10" x14ac:dyDescent="0.35">
      <c r="A912" s="5">
        <v>46065</v>
      </c>
      <c r="B912" s="4" t="s">
        <v>3982</v>
      </c>
      <c r="C912" s="4" t="s">
        <v>3983</v>
      </c>
      <c r="D912" s="4" t="s">
        <v>1635</v>
      </c>
      <c r="E912" s="4" t="s">
        <v>4005</v>
      </c>
      <c r="F912" s="4">
        <v>10.32</v>
      </c>
      <c r="G912" s="4">
        <v>0</v>
      </c>
      <c r="H912" s="4">
        <v>-3.4</v>
      </c>
      <c r="I912" s="4">
        <v>8.06</v>
      </c>
      <c r="J912" s="4">
        <v>14.98</v>
      </c>
    </row>
    <row r="913" spans="1:10" x14ac:dyDescent="0.35">
      <c r="A913" s="5">
        <v>46065</v>
      </c>
      <c r="B913" s="4" t="s">
        <v>3982</v>
      </c>
      <c r="C913" s="4" t="s">
        <v>3983</v>
      </c>
      <c r="D913" s="4" t="s">
        <v>726</v>
      </c>
      <c r="E913" s="4" t="s">
        <v>3985</v>
      </c>
      <c r="F913" s="4">
        <v>13.49</v>
      </c>
      <c r="G913" s="4">
        <v>0</v>
      </c>
      <c r="H913" s="4">
        <v>-2.99</v>
      </c>
      <c r="I913" s="4">
        <v>2.7</v>
      </c>
      <c r="J913" s="4">
        <v>13.2</v>
      </c>
    </row>
    <row r="914" spans="1:10" x14ac:dyDescent="0.35">
      <c r="A914" s="5">
        <v>46065</v>
      </c>
      <c r="B914" s="4" t="s">
        <v>3982</v>
      </c>
      <c r="C914" s="4" t="s">
        <v>3983</v>
      </c>
      <c r="D914" s="4" t="s">
        <v>1062</v>
      </c>
      <c r="E914" s="4" t="s">
        <v>4005</v>
      </c>
      <c r="F914" s="4">
        <v>10.32</v>
      </c>
      <c r="G914" s="4">
        <v>0</v>
      </c>
      <c r="H914" s="4">
        <v>-3.42</v>
      </c>
      <c r="I914" s="4">
        <v>8.06</v>
      </c>
      <c r="J914" s="4">
        <v>14.96</v>
      </c>
    </row>
    <row r="915" spans="1:10" x14ac:dyDescent="0.35">
      <c r="A915" s="5">
        <v>46065</v>
      </c>
      <c r="B915" s="4" t="s">
        <v>3982</v>
      </c>
      <c r="C915" s="4" t="s">
        <v>3983</v>
      </c>
      <c r="D915" s="4" t="s">
        <v>1462</v>
      </c>
      <c r="E915" s="4" t="s">
        <v>4067</v>
      </c>
      <c r="F915" s="4">
        <v>4</v>
      </c>
      <c r="G915" s="4">
        <v>0</v>
      </c>
      <c r="H915" s="4">
        <v>-2.0099999999999998</v>
      </c>
      <c r="I915" s="4">
        <v>6.79</v>
      </c>
      <c r="J915" s="4">
        <v>8.7799999999999994</v>
      </c>
    </row>
    <row r="916" spans="1:10" x14ac:dyDescent="0.35">
      <c r="A916" s="5">
        <v>46065</v>
      </c>
      <c r="B916" s="4" t="s">
        <v>3982</v>
      </c>
      <c r="C916" s="4" t="s">
        <v>3983</v>
      </c>
      <c r="D916" s="4" t="s">
        <v>1023</v>
      </c>
      <c r="E916" s="4" t="s">
        <v>4013</v>
      </c>
      <c r="F916" s="4">
        <v>10.77</v>
      </c>
      <c r="G916" s="4">
        <v>0</v>
      </c>
      <c r="H916" s="4">
        <v>-3.52</v>
      </c>
      <c r="I916" s="4">
        <v>8.14</v>
      </c>
      <c r="J916" s="4">
        <v>15.39</v>
      </c>
    </row>
    <row r="917" spans="1:10" x14ac:dyDescent="0.35">
      <c r="A917" s="5">
        <v>46065</v>
      </c>
      <c r="B917" s="4" t="s">
        <v>3982</v>
      </c>
      <c r="C917" s="4" t="s">
        <v>3983</v>
      </c>
      <c r="D917" s="4" t="s">
        <v>1287</v>
      </c>
      <c r="E917" s="4" t="s">
        <v>4001</v>
      </c>
      <c r="F917" s="4">
        <v>18.920000000000002</v>
      </c>
      <c r="G917" s="4">
        <v>0</v>
      </c>
      <c r="H917" s="4">
        <v>-5.34</v>
      </c>
      <c r="I917" s="4">
        <v>9.7799999999999994</v>
      </c>
      <c r="J917" s="4">
        <v>23.36</v>
      </c>
    </row>
    <row r="918" spans="1:10" x14ac:dyDescent="0.35">
      <c r="A918" s="5">
        <v>46065</v>
      </c>
      <c r="B918" s="4" t="s">
        <v>3982</v>
      </c>
      <c r="C918" s="4" t="s">
        <v>3983</v>
      </c>
      <c r="D918" s="4" t="s">
        <v>1620</v>
      </c>
      <c r="E918" s="4" t="s">
        <v>4005</v>
      </c>
      <c r="F918" s="4">
        <v>10.32</v>
      </c>
      <c r="G918" s="4">
        <v>0</v>
      </c>
      <c r="H918" s="4">
        <v>-3.41</v>
      </c>
      <c r="I918" s="4">
        <v>8.06</v>
      </c>
      <c r="J918" s="4">
        <v>14.97</v>
      </c>
    </row>
    <row r="919" spans="1:10" x14ac:dyDescent="0.35">
      <c r="A919" s="5">
        <v>46065</v>
      </c>
      <c r="B919" s="4" t="s">
        <v>3982</v>
      </c>
      <c r="C919" s="4" t="s">
        <v>3983</v>
      </c>
      <c r="D919" s="4" t="s">
        <v>463</v>
      </c>
      <c r="E919" s="4" t="s">
        <v>4083</v>
      </c>
      <c r="F919" s="4">
        <v>12.47</v>
      </c>
      <c r="G919" s="4">
        <v>0</v>
      </c>
      <c r="H919" s="4">
        <v>-3.86</v>
      </c>
      <c r="I919" s="4">
        <v>8.48</v>
      </c>
      <c r="J919" s="4">
        <v>17.09</v>
      </c>
    </row>
    <row r="920" spans="1:10" x14ac:dyDescent="0.35">
      <c r="A920" s="5">
        <v>46065</v>
      </c>
      <c r="B920" s="4" t="s">
        <v>3982</v>
      </c>
      <c r="C920" s="4" t="s">
        <v>3983</v>
      </c>
      <c r="D920" s="4" t="s">
        <v>702</v>
      </c>
      <c r="E920" s="4" t="s">
        <v>4013</v>
      </c>
      <c r="F920" s="4">
        <v>9.17</v>
      </c>
      <c r="G920" s="4">
        <v>0</v>
      </c>
      <c r="H920" s="4">
        <v>-3.16</v>
      </c>
      <c r="I920" s="4">
        <v>7.83</v>
      </c>
      <c r="J920" s="4">
        <v>13.84</v>
      </c>
    </row>
    <row r="921" spans="1:10" x14ac:dyDescent="0.35">
      <c r="A921" s="5">
        <v>46065</v>
      </c>
      <c r="B921" s="4" t="s">
        <v>3982</v>
      </c>
      <c r="C921" s="4" t="s">
        <v>3983</v>
      </c>
      <c r="D921" s="4" t="s">
        <v>951</v>
      </c>
      <c r="E921" s="4" t="s">
        <v>11734</v>
      </c>
      <c r="F921" s="4">
        <v>7.34</v>
      </c>
      <c r="G921" s="4">
        <v>0</v>
      </c>
      <c r="H921" s="4">
        <v>-0.87</v>
      </c>
      <c r="I921" s="4">
        <v>1.47</v>
      </c>
      <c r="J921" s="4">
        <v>7.94</v>
      </c>
    </row>
    <row r="922" spans="1:10" x14ac:dyDescent="0.35">
      <c r="A922" s="5">
        <v>46065</v>
      </c>
      <c r="B922" s="4" t="s">
        <v>3982</v>
      </c>
      <c r="C922" s="4" t="s">
        <v>3983</v>
      </c>
      <c r="D922" s="4" t="s">
        <v>581</v>
      </c>
      <c r="E922" s="4" t="s">
        <v>4067</v>
      </c>
      <c r="F922" s="4">
        <v>8</v>
      </c>
      <c r="G922" s="4">
        <v>0</v>
      </c>
      <c r="H922" s="4">
        <v>-1.52</v>
      </c>
      <c r="I922" s="4">
        <v>7.59</v>
      </c>
      <c r="J922" s="4">
        <v>14.07</v>
      </c>
    </row>
    <row r="923" spans="1:10" x14ac:dyDescent="0.35">
      <c r="A923" s="5">
        <v>46065</v>
      </c>
      <c r="B923" s="4" t="s">
        <v>3982</v>
      </c>
      <c r="C923" s="4" t="s">
        <v>3983</v>
      </c>
      <c r="D923" s="4" t="s">
        <v>1317</v>
      </c>
      <c r="E923" s="4" t="s">
        <v>4089</v>
      </c>
      <c r="F923" s="4">
        <v>19.940000000000001</v>
      </c>
      <c r="G923" s="4">
        <v>0</v>
      </c>
      <c r="H923" s="4">
        <v>-5.57</v>
      </c>
      <c r="I923" s="4">
        <v>9.99</v>
      </c>
      <c r="J923" s="4">
        <v>24.36</v>
      </c>
    </row>
    <row r="924" spans="1:10" x14ac:dyDescent="0.35">
      <c r="A924" s="5">
        <v>46065</v>
      </c>
      <c r="B924" s="4" t="s">
        <v>3982</v>
      </c>
      <c r="C924" s="4" t="s">
        <v>3983</v>
      </c>
      <c r="D924" s="4" t="s">
        <v>441</v>
      </c>
      <c r="E924" s="4" t="s">
        <v>3985</v>
      </c>
      <c r="F924" s="4">
        <v>13.49</v>
      </c>
      <c r="G924" s="4">
        <v>0</v>
      </c>
      <c r="H924" s="4">
        <v>-2.99</v>
      </c>
      <c r="I924" s="4">
        <v>2.7</v>
      </c>
      <c r="J924" s="4">
        <v>13.2</v>
      </c>
    </row>
    <row r="925" spans="1:10" x14ac:dyDescent="0.35">
      <c r="A925" s="5">
        <v>46065</v>
      </c>
      <c r="B925" s="4" t="s">
        <v>3982</v>
      </c>
      <c r="C925" s="4" t="s">
        <v>3990</v>
      </c>
      <c r="D925" s="4" t="s">
        <v>3991</v>
      </c>
      <c r="E925" s="4" t="s">
        <v>3992</v>
      </c>
      <c r="F925" s="4">
        <v>0</v>
      </c>
      <c r="G925" s="4">
        <v>0</v>
      </c>
      <c r="H925" s="4">
        <v>0</v>
      </c>
      <c r="I925" s="4">
        <v>749.94</v>
      </c>
      <c r="J925" s="4">
        <v>749.94</v>
      </c>
    </row>
    <row r="926" spans="1:10" x14ac:dyDescent="0.35">
      <c r="A926" s="5">
        <v>46065</v>
      </c>
      <c r="B926" s="4" t="s">
        <v>3982</v>
      </c>
      <c r="C926" s="4" t="s">
        <v>3993</v>
      </c>
      <c r="D926" s="4" t="s">
        <v>3991</v>
      </c>
      <c r="E926" s="4" t="s">
        <v>3994</v>
      </c>
      <c r="F926" s="4">
        <v>0</v>
      </c>
      <c r="G926" s="4">
        <v>0</v>
      </c>
      <c r="H926" s="4">
        <v>0</v>
      </c>
      <c r="I926" s="4">
        <v>-749.94</v>
      </c>
      <c r="J926" s="4">
        <v>-749.94</v>
      </c>
    </row>
    <row r="927" spans="1:10" x14ac:dyDescent="0.35">
      <c r="A927" s="5">
        <v>46065</v>
      </c>
      <c r="B927" s="4" t="s">
        <v>3982</v>
      </c>
      <c r="C927" s="4" t="s">
        <v>3983</v>
      </c>
      <c r="D927" s="4" t="s">
        <v>163</v>
      </c>
      <c r="E927" s="4" t="s">
        <v>3985</v>
      </c>
      <c r="F927" s="4">
        <v>13.49</v>
      </c>
      <c r="G927" s="4">
        <v>0</v>
      </c>
      <c r="H927" s="4">
        <v>-2.99</v>
      </c>
      <c r="I927" s="4">
        <v>2.7</v>
      </c>
      <c r="J927" s="4">
        <v>13.2</v>
      </c>
    </row>
    <row r="928" spans="1:10" x14ac:dyDescent="0.35">
      <c r="A928" s="5">
        <v>46065</v>
      </c>
      <c r="B928" s="4" t="s">
        <v>3982</v>
      </c>
      <c r="C928" s="4" t="s">
        <v>3983</v>
      </c>
      <c r="D928" s="4" t="s">
        <v>1149</v>
      </c>
      <c r="E928" s="4" t="s">
        <v>4008</v>
      </c>
      <c r="F928" s="4">
        <v>12.05</v>
      </c>
      <c r="G928" s="4">
        <v>0</v>
      </c>
      <c r="H928" s="4">
        <v>-3.78</v>
      </c>
      <c r="I928" s="4">
        <v>8.4</v>
      </c>
      <c r="J928" s="4">
        <v>16.670000000000002</v>
      </c>
    </row>
    <row r="929" spans="1:10" x14ac:dyDescent="0.35">
      <c r="A929" s="5">
        <v>46065</v>
      </c>
      <c r="B929" s="4" t="s">
        <v>3982</v>
      </c>
      <c r="C929" s="4" t="s">
        <v>3983</v>
      </c>
      <c r="D929" s="4" t="s">
        <v>1303</v>
      </c>
      <c r="E929" s="4" t="s">
        <v>4065</v>
      </c>
      <c r="F929" s="4">
        <v>34.36</v>
      </c>
      <c r="G929" s="4">
        <v>0</v>
      </c>
      <c r="H929" s="4">
        <v>-8.7799999999999994</v>
      </c>
      <c r="I929" s="4">
        <v>12.86</v>
      </c>
      <c r="J929" s="4">
        <v>38.44</v>
      </c>
    </row>
    <row r="930" spans="1:10" x14ac:dyDescent="0.35">
      <c r="A930" s="5">
        <v>46065</v>
      </c>
      <c r="B930" s="4" t="s">
        <v>3982</v>
      </c>
      <c r="C930" s="4" t="s">
        <v>3983</v>
      </c>
      <c r="D930" s="4" t="s">
        <v>735</v>
      </c>
      <c r="E930" s="4" t="s">
        <v>4060</v>
      </c>
      <c r="F930" s="4">
        <v>23.68</v>
      </c>
      <c r="G930" s="4">
        <v>0</v>
      </c>
      <c r="H930" s="4">
        <v>-6.38</v>
      </c>
      <c r="I930" s="4">
        <v>10.73</v>
      </c>
      <c r="J930" s="4">
        <v>28.03</v>
      </c>
    </row>
    <row r="931" spans="1:10" x14ac:dyDescent="0.35">
      <c r="A931" s="5">
        <v>46065</v>
      </c>
      <c r="B931" s="4" t="s">
        <v>3982</v>
      </c>
      <c r="C931" s="4" t="s">
        <v>3983</v>
      </c>
      <c r="D931" s="4" t="s">
        <v>778</v>
      </c>
      <c r="E931" s="4" t="s">
        <v>3997</v>
      </c>
      <c r="F931" s="4">
        <v>6.82</v>
      </c>
      <c r="G931" s="4">
        <v>0</v>
      </c>
      <c r="H931" s="4">
        <v>-2.64</v>
      </c>
      <c r="I931" s="4">
        <v>7.35</v>
      </c>
      <c r="J931" s="4">
        <v>11.53</v>
      </c>
    </row>
    <row r="932" spans="1:10" x14ac:dyDescent="0.35">
      <c r="A932" s="5">
        <v>46065</v>
      </c>
      <c r="B932" s="4" t="s">
        <v>3982</v>
      </c>
      <c r="C932" s="4" t="s">
        <v>3983</v>
      </c>
      <c r="D932" s="4" t="s">
        <v>3535</v>
      </c>
      <c r="E932" s="4" t="s">
        <v>11735</v>
      </c>
      <c r="F932" s="4">
        <v>11.56</v>
      </c>
      <c r="G932" s="4">
        <v>0</v>
      </c>
      <c r="H932" s="4">
        <v>-2.58</v>
      </c>
      <c r="I932" s="4">
        <v>2.31</v>
      </c>
      <c r="J932" s="4">
        <v>11.29</v>
      </c>
    </row>
    <row r="933" spans="1:10" x14ac:dyDescent="0.35">
      <c r="A933" s="5">
        <v>46065</v>
      </c>
      <c r="B933" s="4" t="s">
        <v>3982</v>
      </c>
      <c r="C933" s="4" t="s">
        <v>3983</v>
      </c>
      <c r="D933" s="4" t="s">
        <v>3685</v>
      </c>
      <c r="E933" s="4" t="s">
        <v>4010</v>
      </c>
      <c r="F933" s="4">
        <v>10.039999999999999</v>
      </c>
      <c r="G933" s="4">
        <v>0</v>
      </c>
      <c r="H933" s="4">
        <v>-3.36</v>
      </c>
      <c r="I933" s="4">
        <v>8</v>
      </c>
      <c r="J933" s="4">
        <v>14.68</v>
      </c>
    </row>
    <row r="934" spans="1:10" x14ac:dyDescent="0.35">
      <c r="A934" s="5">
        <v>46065</v>
      </c>
      <c r="B934" s="4" t="s">
        <v>3982</v>
      </c>
      <c r="C934" s="4" t="s">
        <v>3988</v>
      </c>
      <c r="D934" s="4" t="s">
        <v>3535</v>
      </c>
      <c r="E934" s="4" t="s">
        <v>11735</v>
      </c>
      <c r="F934" s="4">
        <v>-11.56</v>
      </c>
      <c r="G934" s="4">
        <v>0</v>
      </c>
      <c r="H934" s="4">
        <v>2.08</v>
      </c>
      <c r="I934" s="4">
        <v>-2.31</v>
      </c>
      <c r="J934" s="4">
        <v>-11.79</v>
      </c>
    </row>
    <row r="935" spans="1:10" x14ac:dyDescent="0.35">
      <c r="A935" s="5">
        <v>46065</v>
      </c>
      <c r="B935" s="4" t="s">
        <v>3982</v>
      </c>
      <c r="C935" s="4" t="s">
        <v>3983</v>
      </c>
      <c r="D935" s="4" t="s">
        <v>47</v>
      </c>
      <c r="E935" s="4" t="s">
        <v>11736</v>
      </c>
      <c r="F935" s="4">
        <v>13.72</v>
      </c>
      <c r="G935" s="4">
        <v>0</v>
      </c>
      <c r="H935" s="4">
        <v>-4.16</v>
      </c>
      <c r="I935" s="4">
        <v>8.73</v>
      </c>
      <c r="J935" s="4">
        <v>18.29</v>
      </c>
    </row>
    <row r="936" spans="1:10" x14ac:dyDescent="0.35">
      <c r="A936" s="5">
        <v>46065</v>
      </c>
      <c r="B936" s="4" t="s">
        <v>3982</v>
      </c>
      <c r="C936" s="4" t="s">
        <v>3983</v>
      </c>
      <c r="D936" s="4" t="s">
        <v>64</v>
      </c>
      <c r="E936" s="4" t="s">
        <v>4030</v>
      </c>
      <c r="F936" s="4">
        <v>40.99</v>
      </c>
      <c r="G936" s="4">
        <v>0</v>
      </c>
      <c r="H936" s="4">
        <v>-8.15</v>
      </c>
      <c r="I936" s="4">
        <v>14.16</v>
      </c>
      <c r="J936" s="4">
        <v>47</v>
      </c>
    </row>
    <row r="937" spans="1:10" x14ac:dyDescent="0.35">
      <c r="A937" s="5">
        <v>46064</v>
      </c>
      <c r="B937" s="4" t="s">
        <v>3982</v>
      </c>
      <c r="C937" s="4" t="s">
        <v>3983</v>
      </c>
      <c r="D937" s="4" t="s">
        <v>1184</v>
      </c>
      <c r="E937" s="4" t="s">
        <v>4005</v>
      </c>
      <c r="F937" s="4">
        <v>10.32</v>
      </c>
      <c r="G937" s="4">
        <v>0</v>
      </c>
      <c r="H937" s="4">
        <v>-3.4</v>
      </c>
      <c r="I937" s="4">
        <v>8.06</v>
      </c>
      <c r="J937" s="4">
        <v>14.98</v>
      </c>
    </row>
    <row r="938" spans="1:10" x14ac:dyDescent="0.35">
      <c r="A938" s="5">
        <v>46064</v>
      </c>
      <c r="B938" s="4" t="s">
        <v>3982</v>
      </c>
      <c r="C938" s="4" t="s">
        <v>3983</v>
      </c>
      <c r="D938" s="4" t="s">
        <v>1264</v>
      </c>
      <c r="E938" s="4" t="s">
        <v>4067</v>
      </c>
      <c r="F938" s="4">
        <v>12</v>
      </c>
      <c r="G938" s="4">
        <v>0</v>
      </c>
      <c r="H938" s="4">
        <v>-1.99</v>
      </c>
      <c r="I938" s="4">
        <v>8.39</v>
      </c>
      <c r="J938" s="4">
        <v>18.399999999999999</v>
      </c>
    </row>
    <row r="939" spans="1:10" x14ac:dyDescent="0.35">
      <c r="A939" s="5">
        <v>46064</v>
      </c>
      <c r="B939" s="4" t="s">
        <v>3982</v>
      </c>
      <c r="C939" s="4" t="s">
        <v>3983</v>
      </c>
      <c r="D939" s="4" t="s">
        <v>1495</v>
      </c>
      <c r="E939" s="4" t="s">
        <v>4008</v>
      </c>
      <c r="F939" s="4">
        <v>21.89</v>
      </c>
      <c r="G939" s="4">
        <v>0</v>
      </c>
      <c r="H939" s="4">
        <v>-5.99</v>
      </c>
      <c r="I939" s="4">
        <v>10.37</v>
      </c>
      <c r="J939" s="4">
        <v>26.27</v>
      </c>
    </row>
    <row r="940" spans="1:10" x14ac:dyDescent="0.35">
      <c r="A940" s="5">
        <v>46064</v>
      </c>
      <c r="B940" s="4" t="s">
        <v>3982</v>
      </c>
      <c r="C940" s="4" t="s">
        <v>3983</v>
      </c>
      <c r="D940" s="4" t="s">
        <v>1101</v>
      </c>
      <c r="E940" s="4" t="s">
        <v>3985</v>
      </c>
      <c r="F940" s="4">
        <v>13.49</v>
      </c>
      <c r="G940" s="4">
        <v>0</v>
      </c>
      <c r="H940" s="4">
        <v>-3.01</v>
      </c>
      <c r="I940" s="4">
        <v>2.7</v>
      </c>
      <c r="J940" s="4">
        <v>13.18</v>
      </c>
    </row>
    <row r="941" spans="1:10" x14ac:dyDescent="0.35">
      <c r="A941" s="5">
        <v>46064</v>
      </c>
      <c r="B941" s="4" t="s">
        <v>3982</v>
      </c>
      <c r="C941" s="4" t="s">
        <v>3983</v>
      </c>
      <c r="D941" s="4" t="s">
        <v>1521</v>
      </c>
      <c r="E941" s="4" t="s">
        <v>4010</v>
      </c>
      <c r="F941" s="4">
        <v>10.039999999999999</v>
      </c>
      <c r="G941" s="4">
        <v>0</v>
      </c>
      <c r="H941" s="4">
        <v>-3.36</v>
      </c>
      <c r="I941" s="4">
        <v>8</v>
      </c>
      <c r="J941" s="4">
        <v>14.68</v>
      </c>
    </row>
    <row r="942" spans="1:10" x14ac:dyDescent="0.35">
      <c r="A942" s="5">
        <v>46064</v>
      </c>
      <c r="B942" s="4" t="s">
        <v>3982</v>
      </c>
      <c r="C942" s="4" t="s">
        <v>3983</v>
      </c>
      <c r="D942" s="4" t="s">
        <v>1070</v>
      </c>
      <c r="E942" s="4" t="s">
        <v>3998</v>
      </c>
      <c r="F942" s="4">
        <v>30.63</v>
      </c>
      <c r="G942" s="4">
        <v>0</v>
      </c>
      <c r="H942" s="4">
        <v>-7.9</v>
      </c>
      <c r="I942" s="4">
        <v>12.12</v>
      </c>
      <c r="J942" s="4">
        <v>34.85</v>
      </c>
    </row>
    <row r="943" spans="1:10" x14ac:dyDescent="0.35">
      <c r="A943" s="5">
        <v>46064</v>
      </c>
      <c r="B943" s="4" t="s">
        <v>3982</v>
      </c>
      <c r="C943" s="4" t="s">
        <v>3983</v>
      </c>
      <c r="D943" s="4" t="s">
        <v>63</v>
      </c>
      <c r="E943" s="4" t="s">
        <v>3985</v>
      </c>
      <c r="F943" s="4">
        <v>13.49</v>
      </c>
      <c r="G943" s="4">
        <v>0</v>
      </c>
      <c r="H943" s="4">
        <v>-3.01</v>
      </c>
      <c r="I943" s="4">
        <v>2.7</v>
      </c>
      <c r="J943" s="4">
        <v>13.18</v>
      </c>
    </row>
    <row r="944" spans="1:10" x14ac:dyDescent="0.35">
      <c r="A944" s="5">
        <v>46064</v>
      </c>
      <c r="B944" s="4" t="s">
        <v>3982</v>
      </c>
      <c r="C944" s="4" t="s">
        <v>3983</v>
      </c>
      <c r="D944" s="4" t="s">
        <v>837</v>
      </c>
      <c r="E944" s="4" t="s">
        <v>3984</v>
      </c>
      <c r="F944" s="4">
        <v>17.420000000000002</v>
      </c>
      <c r="G944" s="4">
        <v>0</v>
      </c>
      <c r="H944" s="4">
        <v>-4.9800000000000004</v>
      </c>
      <c r="I944" s="4">
        <v>9.48</v>
      </c>
      <c r="J944" s="4">
        <v>21.92</v>
      </c>
    </row>
    <row r="945" spans="1:10" x14ac:dyDescent="0.35">
      <c r="A945" s="5">
        <v>46064</v>
      </c>
      <c r="B945" s="4" t="s">
        <v>3982</v>
      </c>
      <c r="C945" s="4" t="s">
        <v>3983</v>
      </c>
      <c r="D945" s="4" t="s">
        <v>992</v>
      </c>
      <c r="E945" s="4" t="s">
        <v>3985</v>
      </c>
      <c r="F945" s="4">
        <v>13.49</v>
      </c>
      <c r="G945" s="4">
        <v>0</v>
      </c>
      <c r="H945" s="4">
        <v>-3.01</v>
      </c>
      <c r="I945" s="4">
        <v>2.7</v>
      </c>
      <c r="J945" s="4">
        <v>13.18</v>
      </c>
    </row>
    <row r="946" spans="1:10" x14ac:dyDescent="0.35">
      <c r="A946" s="5">
        <v>46064</v>
      </c>
      <c r="B946" s="4" t="s">
        <v>3982</v>
      </c>
      <c r="C946" s="4" t="s">
        <v>3983</v>
      </c>
      <c r="D946" s="4" t="s">
        <v>1452</v>
      </c>
      <c r="E946" s="4" t="s">
        <v>4067</v>
      </c>
      <c r="F946" s="4">
        <v>4</v>
      </c>
      <c r="G946" s="4">
        <v>0</v>
      </c>
      <c r="H946" s="4">
        <v>-2.0099999999999998</v>
      </c>
      <c r="I946" s="4">
        <v>6.79</v>
      </c>
      <c r="J946" s="4">
        <v>8.7799999999999994</v>
      </c>
    </row>
    <row r="947" spans="1:10" x14ac:dyDescent="0.35">
      <c r="A947" s="5">
        <v>46064</v>
      </c>
      <c r="B947" s="4" t="s">
        <v>3982</v>
      </c>
      <c r="C947" s="4" t="s">
        <v>3983</v>
      </c>
      <c r="D947" s="4" t="s">
        <v>1401</v>
      </c>
      <c r="E947" s="4" t="s">
        <v>11737</v>
      </c>
      <c r="F947" s="4">
        <v>8.33</v>
      </c>
      <c r="G947" s="4">
        <v>0</v>
      </c>
      <c r="H947" s="4">
        <v>-2.96</v>
      </c>
      <c r="I947" s="4">
        <v>7.66</v>
      </c>
      <c r="J947" s="4">
        <v>13.03</v>
      </c>
    </row>
    <row r="948" spans="1:10" x14ac:dyDescent="0.35">
      <c r="A948" s="5">
        <v>46064</v>
      </c>
      <c r="B948" s="4" t="s">
        <v>3982</v>
      </c>
      <c r="C948" s="4" t="s">
        <v>3983</v>
      </c>
      <c r="D948" s="4" t="s">
        <v>1267</v>
      </c>
      <c r="E948" s="4" t="s">
        <v>11722</v>
      </c>
      <c r="F948" s="4">
        <v>21.27</v>
      </c>
      <c r="G948" s="4">
        <v>0</v>
      </c>
      <c r="H948" s="4">
        <v>-5.85</v>
      </c>
      <c r="I948" s="4">
        <v>10.24</v>
      </c>
      <c r="J948" s="4">
        <v>25.66</v>
      </c>
    </row>
    <row r="949" spans="1:10" x14ac:dyDescent="0.35">
      <c r="A949" s="5">
        <v>46064</v>
      </c>
      <c r="B949" s="4" t="s">
        <v>3982</v>
      </c>
      <c r="C949" s="4" t="s">
        <v>3983</v>
      </c>
      <c r="D949" s="4" t="s">
        <v>55</v>
      </c>
      <c r="E949" s="4" t="s">
        <v>4054</v>
      </c>
      <c r="F949" s="4">
        <v>10.32</v>
      </c>
      <c r="G949" s="4">
        <v>0</v>
      </c>
      <c r="H949" s="4">
        <v>-3.4</v>
      </c>
      <c r="I949" s="4">
        <v>8.06</v>
      </c>
      <c r="J949" s="4">
        <v>14.98</v>
      </c>
    </row>
    <row r="950" spans="1:10" x14ac:dyDescent="0.35">
      <c r="A950" s="5">
        <v>46064</v>
      </c>
      <c r="B950" s="4" t="s">
        <v>3982</v>
      </c>
      <c r="C950" s="4" t="s">
        <v>3983</v>
      </c>
      <c r="D950" s="4" t="s">
        <v>150</v>
      </c>
      <c r="E950" s="4" t="s">
        <v>4020</v>
      </c>
      <c r="F950" s="4">
        <v>9.18</v>
      </c>
      <c r="G950" s="4">
        <v>0</v>
      </c>
      <c r="H950" s="4">
        <v>-3.16</v>
      </c>
      <c r="I950" s="4">
        <v>7.83</v>
      </c>
      <c r="J950" s="4">
        <v>13.85</v>
      </c>
    </row>
    <row r="951" spans="1:10" x14ac:dyDescent="0.35">
      <c r="A951" s="5">
        <v>46064</v>
      </c>
      <c r="B951" s="4" t="s">
        <v>3982</v>
      </c>
      <c r="C951" s="4" t="s">
        <v>3983</v>
      </c>
      <c r="D951" s="4" t="s">
        <v>1214</v>
      </c>
      <c r="E951" s="4" t="s">
        <v>11738</v>
      </c>
      <c r="F951" s="4">
        <v>38.07</v>
      </c>
      <c r="G951" s="4">
        <v>0</v>
      </c>
      <c r="H951" s="4">
        <v>-8.4700000000000006</v>
      </c>
      <c r="I951" s="4">
        <v>7.62</v>
      </c>
      <c r="J951" s="4">
        <v>37.22</v>
      </c>
    </row>
    <row r="952" spans="1:10" x14ac:dyDescent="0.35">
      <c r="A952" s="5">
        <v>46064</v>
      </c>
      <c r="B952" s="4" t="s">
        <v>3982</v>
      </c>
      <c r="C952" s="4" t="s">
        <v>3983</v>
      </c>
      <c r="D952" s="4" t="s">
        <v>1097</v>
      </c>
      <c r="E952" s="4" t="s">
        <v>3985</v>
      </c>
      <c r="F952" s="4">
        <v>13.49</v>
      </c>
      <c r="G952" s="4">
        <v>0</v>
      </c>
      <c r="H952" s="4">
        <v>-2.99</v>
      </c>
      <c r="I952" s="4">
        <v>2.7</v>
      </c>
      <c r="J952" s="4">
        <v>13.2</v>
      </c>
    </row>
    <row r="953" spans="1:10" x14ac:dyDescent="0.35">
      <c r="A953" s="5">
        <v>46064</v>
      </c>
      <c r="B953" s="4" t="s">
        <v>3982</v>
      </c>
      <c r="C953" s="4" t="s">
        <v>3983</v>
      </c>
      <c r="D953" s="4" t="s">
        <v>130</v>
      </c>
      <c r="E953" s="4" t="s">
        <v>4001</v>
      </c>
      <c r="F953" s="4">
        <v>18.920000000000002</v>
      </c>
      <c r="G953" s="4">
        <v>0</v>
      </c>
      <c r="H953" s="4">
        <v>-5.34</v>
      </c>
      <c r="I953" s="4">
        <v>9.7799999999999994</v>
      </c>
      <c r="J953" s="4">
        <v>23.36</v>
      </c>
    </row>
    <row r="954" spans="1:10" x14ac:dyDescent="0.35">
      <c r="A954" s="5">
        <v>46064</v>
      </c>
      <c r="B954" s="4" t="s">
        <v>3982</v>
      </c>
      <c r="C954" s="4" t="s">
        <v>3983</v>
      </c>
      <c r="D954" s="4" t="s">
        <v>694</v>
      </c>
      <c r="E954" s="4" t="s">
        <v>4067</v>
      </c>
      <c r="F954" s="4">
        <v>4</v>
      </c>
      <c r="G954" s="4">
        <v>0</v>
      </c>
      <c r="H954" s="4">
        <v>-2</v>
      </c>
      <c r="I954" s="4">
        <v>6.79</v>
      </c>
      <c r="J954" s="4">
        <v>8.7899999999999991</v>
      </c>
    </row>
    <row r="955" spans="1:10" x14ac:dyDescent="0.35">
      <c r="A955" s="5">
        <v>46064</v>
      </c>
      <c r="B955" s="4" t="s">
        <v>3982</v>
      </c>
      <c r="C955" s="4" t="s">
        <v>3983</v>
      </c>
      <c r="D955" s="4" t="s">
        <v>940</v>
      </c>
      <c r="E955" s="4" t="s">
        <v>3985</v>
      </c>
      <c r="F955" s="4">
        <v>13.49</v>
      </c>
      <c r="G955" s="4">
        <v>0</v>
      </c>
      <c r="H955" s="4">
        <v>-3.01</v>
      </c>
      <c r="I955" s="4">
        <v>2.7</v>
      </c>
      <c r="J955" s="4">
        <v>13.18</v>
      </c>
    </row>
    <row r="956" spans="1:10" x14ac:dyDescent="0.35">
      <c r="A956" s="5">
        <v>46064</v>
      </c>
      <c r="B956" s="4" t="s">
        <v>3982</v>
      </c>
      <c r="C956" s="4" t="s">
        <v>3983</v>
      </c>
      <c r="D956" s="4" t="s">
        <v>126</v>
      </c>
      <c r="E956" s="4" t="s">
        <v>3985</v>
      </c>
      <c r="F956" s="4">
        <v>13.49</v>
      </c>
      <c r="G956" s="4">
        <v>0</v>
      </c>
      <c r="H956" s="4">
        <v>-2.99</v>
      </c>
      <c r="I956" s="4">
        <v>2.7</v>
      </c>
      <c r="J956" s="4">
        <v>13.2</v>
      </c>
    </row>
    <row r="957" spans="1:10" x14ac:dyDescent="0.35">
      <c r="A957" s="5">
        <v>46064</v>
      </c>
      <c r="B957" s="4" t="s">
        <v>3982</v>
      </c>
      <c r="C957" s="4" t="s">
        <v>3983</v>
      </c>
      <c r="D957" s="4" t="s">
        <v>583</v>
      </c>
      <c r="E957" s="4" t="s">
        <v>3985</v>
      </c>
      <c r="F957" s="4">
        <v>13.49</v>
      </c>
      <c r="G957" s="4">
        <v>0</v>
      </c>
      <c r="H957" s="4">
        <v>-3.01</v>
      </c>
      <c r="I957" s="4">
        <v>2.7</v>
      </c>
      <c r="J957" s="4">
        <v>13.18</v>
      </c>
    </row>
    <row r="958" spans="1:10" x14ac:dyDescent="0.35">
      <c r="A958" s="5">
        <v>46064</v>
      </c>
      <c r="B958" s="4" t="s">
        <v>3982</v>
      </c>
      <c r="C958" s="4" t="s">
        <v>3983</v>
      </c>
      <c r="D958" s="4" t="s">
        <v>804</v>
      </c>
      <c r="E958" s="4" t="s">
        <v>3998</v>
      </c>
      <c r="F958" s="4">
        <v>22.82</v>
      </c>
      <c r="G958" s="4">
        <v>0</v>
      </c>
      <c r="H958" s="4">
        <v>-6.18</v>
      </c>
      <c r="I958" s="4">
        <v>10.55</v>
      </c>
      <c r="J958" s="4">
        <v>27.19</v>
      </c>
    </row>
    <row r="959" spans="1:10" x14ac:dyDescent="0.35">
      <c r="A959" s="5">
        <v>46064</v>
      </c>
      <c r="B959" s="4" t="s">
        <v>3982</v>
      </c>
      <c r="C959" s="4" t="s">
        <v>3983</v>
      </c>
      <c r="D959" s="4" t="s">
        <v>1601</v>
      </c>
      <c r="E959" s="4" t="s">
        <v>3998</v>
      </c>
      <c r="F959" s="4">
        <v>10.93</v>
      </c>
      <c r="G959" s="4">
        <v>0</v>
      </c>
      <c r="H959" s="4">
        <v>-3.54</v>
      </c>
      <c r="I959" s="4">
        <v>8.18</v>
      </c>
      <c r="J959" s="4">
        <v>15.57</v>
      </c>
    </row>
    <row r="960" spans="1:10" x14ac:dyDescent="0.35">
      <c r="A960" s="5">
        <v>46064</v>
      </c>
      <c r="B960" s="4" t="s">
        <v>3982</v>
      </c>
      <c r="C960" s="4" t="s">
        <v>3983</v>
      </c>
      <c r="D960" s="4" t="s">
        <v>1155</v>
      </c>
      <c r="E960" s="4" t="s">
        <v>4045</v>
      </c>
      <c r="F960" s="4">
        <v>9.25</v>
      </c>
      <c r="G960" s="4">
        <v>0</v>
      </c>
      <c r="H960" s="4">
        <v>-3.16</v>
      </c>
      <c r="I960" s="4">
        <v>7.84</v>
      </c>
      <c r="J960" s="4">
        <v>13.93</v>
      </c>
    </row>
    <row r="961" spans="1:10" x14ac:dyDescent="0.35">
      <c r="A961" s="5">
        <v>46064</v>
      </c>
      <c r="B961" s="4" t="s">
        <v>3982</v>
      </c>
      <c r="C961" s="4" t="s">
        <v>4103</v>
      </c>
      <c r="D961" s="4" t="s">
        <v>3991</v>
      </c>
      <c r="E961" s="4" t="s">
        <v>4104</v>
      </c>
      <c r="F961" s="4">
        <v>0</v>
      </c>
      <c r="G961" s="4">
        <v>0</v>
      </c>
      <c r="H961" s="4">
        <v>-46.8</v>
      </c>
      <c r="I961" s="4">
        <v>0</v>
      </c>
      <c r="J961" s="4">
        <v>-46.8</v>
      </c>
    </row>
    <row r="962" spans="1:10" x14ac:dyDescent="0.35">
      <c r="A962" s="5">
        <v>46064</v>
      </c>
      <c r="B962" s="4" t="s">
        <v>3982</v>
      </c>
      <c r="C962" s="4" t="s">
        <v>3983</v>
      </c>
      <c r="D962" s="4" t="s">
        <v>606</v>
      </c>
      <c r="E962" s="4" t="s">
        <v>4001</v>
      </c>
      <c r="F962" s="4">
        <v>18.920000000000002</v>
      </c>
      <c r="G962" s="4">
        <v>0</v>
      </c>
      <c r="H962" s="4">
        <v>-5.34</v>
      </c>
      <c r="I962" s="4">
        <v>9.7799999999999994</v>
      </c>
      <c r="J962" s="4">
        <v>23.36</v>
      </c>
    </row>
    <row r="963" spans="1:10" x14ac:dyDescent="0.35">
      <c r="A963" s="5">
        <v>46064</v>
      </c>
      <c r="B963" s="4" t="s">
        <v>3982</v>
      </c>
      <c r="C963" s="4" t="s">
        <v>3983</v>
      </c>
      <c r="D963" s="4" t="s">
        <v>1609</v>
      </c>
      <c r="E963" s="4" t="s">
        <v>3997</v>
      </c>
      <c r="F963" s="4">
        <v>6.82</v>
      </c>
      <c r="G963" s="4">
        <v>0</v>
      </c>
      <c r="H963" s="4">
        <v>-2.64</v>
      </c>
      <c r="I963" s="4">
        <v>7.35</v>
      </c>
      <c r="J963" s="4">
        <v>11.53</v>
      </c>
    </row>
    <row r="964" spans="1:10" x14ac:dyDescent="0.35">
      <c r="A964" s="5">
        <v>46064</v>
      </c>
      <c r="B964" s="4" t="s">
        <v>3982</v>
      </c>
      <c r="C964" s="4" t="s">
        <v>3983</v>
      </c>
      <c r="D964" s="4" t="s">
        <v>1107</v>
      </c>
      <c r="E964" s="4" t="s">
        <v>4021</v>
      </c>
      <c r="F964" s="4">
        <v>6.48</v>
      </c>
      <c r="G964" s="4">
        <v>0</v>
      </c>
      <c r="H964" s="4">
        <v>-2.57</v>
      </c>
      <c r="I964" s="4">
        <v>7.29</v>
      </c>
      <c r="J964" s="4">
        <v>11.2</v>
      </c>
    </row>
    <row r="965" spans="1:10" x14ac:dyDescent="0.35">
      <c r="A965" s="5">
        <v>46064</v>
      </c>
      <c r="B965" s="4" t="s">
        <v>3982</v>
      </c>
      <c r="C965" s="4" t="s">
        <v>3983</v>
      </c>
      <c r="D965" s="4" t="s">
        <v>889</v>
      </c>
      <c r="E965" s="4" t="s">
        <v>3997</v>
      </c>
      <c r="F965" s="4">
        <v>6.82</v>
      </c>
      <c r="G965" s="4">
        <v>0</v>
      </c>
      <c r="H965" s="4">
        <v>-2.62</v>
      </c>
      <c r="I965" s="4">
        <v>7.35</v>
      </c>
      <c r="J965" s="4">
        <v>11.55</v>
      </c>
    </row>
    <row r="966" spans="1:10" x14ac:dyDescent="0.35">
      <c r="A966" s="5">
        <v>46064</v>
      </c>
      <c r="B966" s="4" t="s">
        <v>3982</v>
      </c>
      <c r="C966" s="4" t="s">
        <v>3983</v>
      </c>
      <c r="D966" s="4" t="s">
        <v>396</v>
      </c>
      <c r="E966" s="4" t="s">
        <v>4003</v>
      </c>
      <c r="F966" s="4">
        <v>9.92</v>
      </c>
      <c r="G966" s="4">
        <v>0</v>
      </c>
      <c r="H966" s="4">
        <v>-3.31</v>
      </c>
      <c r="I966" s="4">
        <v>7.98</v>
      </c>
      <c r="J966" s="4">
        <v>14.59</v>
      </c>
    </row>
    <row r="967" spans="1:10" x14ac:dyDescent="0.35">
      <c r="A967" s="5">
        <v>46064</v>
      </c>
      <c r="B967" s="4" t="s">
        <v>3982</v>
      </c>
      <c r="C967" s="4" t="s">
        <v>3983</v>
      </c>
      <c r="D967" s="4" t="s">
        <v>1386</v>
      </c>
      <c r="E967" s="4" t="s">
        <v>11584</v>
      </c>
      <c r="F967" s="4">
        <v>18.48</v>
      </c>
      <c r="G967" s="4">
        <v>0</v>
      </c>
      <c r="H967" s="4">
        <v>-5.24</v>
      </c>
      <c r="I967" s="4">
        <v>9.69</v>
      </c>
      <c r="J967" s="4">
        <v>22.93</v>
      </c>
    </row>
    <row r="968" spans="1:10" x14ac:dyDescent="0.35">
      <c r="A968" s="5">
        <v>46064</v>
      </c>
      <c r="B968" s="4" t="s">
        <v>3982</v>
      </c>
      <c r="C968" s="4" t="s">
        <v>3983</v>
      </c>
      <c r="D968" s="4" t="s">
        <v>538</v>
      </c>
      <c r="E968" s="4" t="s">
        <v>3985</v>
      </c>
      <c r="F968" s="4">
        <v>13.49</v>
      </c>
      <c r="G968" s="4">
        <v>0</v>
      </c>
      <c r="H968" s="4">
        <v>-2.99</v>
      </c>
      <c r="I968" s="4">
        <v>2.7</v>
      </c>
      <c r="J968" s="4">
        <v>13.2</v>
      </c>
    </row>
    <row r="969" spans="1:10" x14ac:dyDescent="0.35">
      <c r="A969" s="5">
        <v>46064</v>
      </c>
      <c r="B969" s="4" t="s">
        <v>3982</v>
      </c>
      <c r="C969" s="4" t="s">
        <v>3983</v>
      </c>
      <c r="D969" s="4" t="s">
        <v>1289</v>
      </c>
      <c r="E969" s="4" t="s">
        <v>4010</v>
      </c>
      <c r="F969" s="4">
        <v>20.079999999999998</v>
      </c>
      <c r="G969" s="4">
        <v>0</v>
      </c>
      <c r="H969" s="4">
        <v>-5.59</v>
      </c>
      <c r="I969" s="4">
        <v>10.01</v>
      </c>
      <c r="J969" s="4">
        <v>24.5</v>
      </c>
    </row>
    <row r="970" spans="1:10" x14ac:dyDescent="0.35">
      <c r="A970" s="5">
        <v>46064</v>
      </c>
      <c r="B970" s="4" t="s">
        <v>3982</v>
      </c>
      <c r="C970" s="4" t="s">
        <v>3983</v>
      </c>
      <c r="D970" s="4" t="s">
        <v>1204</v>
      </c>
      <c r="E970" s="4" t="s">
        <v>3985</v>
      </c>
      <c r="F970" s="4">
        <v>13.49</v>
      </c>
      <c r="G970" s="4">
        <v>0</v>
      </c>
      <c r="H970" s="4">
        <v>-2.99</v>
      </c>
      <c r="I970" s="4">
        <v>2.7</v>
      </c>
      <c r="J970" s="4">
        <v>13.2</v>
      </c>
    </row>
    <row r="971" spans="1:10" x14ac:dyDescent="0.35">
      <c r="A971" s="5">
        <v>46064</v>
      </c>
      <c r="B971" s="4" t="s">
        <v>3982</v>
      </c>
      <c r="C971" s="4" t="s">
        <v>3983</v>
      </c>
      <c r="D971" s="4" t="s">
        <v>1468</v>
      </c>
      <c r="E971" s="4" t="s">
        <v>4046</v>
      </c>
      <c r="F971" s="4">
        <v>10.84</v>
      </c>
      <c r="G971" s="4">
        <v>0</v>
      </c>
      <c r="H971" s="4">
        <v>-3.53</v>
      </c>
      <c r="I971" s="4">
        <v>8.16</v>
      </c>
      <c r="J971" s="4">
        <v>15.47</v>
      </c>
    </row>
    <row r="972" spans="1:10" x14ac:dyDescent="0.35">
      <c r="A972" s="5">
        <v>46064</v>
      </c>
      <c r="B972" s="4" t="s">
        <v>3982</v>
      </c>
      <c r="C972" s="4" t="s">
        <v>3983</v>
      </c>
      <c r="D972" s="4" t="s">
        <v>1585</v>
      </c>
      <c r="E972" s="4" t="s">
        <v>3984</v>
      </c>
      <c r="F972" s="4">
        <v>17.420000000000002</v>
      </c>
      <c r="G972" s="4">
        <v>0</v>
      </c>
      <c r="H972" s="4">
        <v>-4.9800000000000004</v>
      </c>
      <c r="I972" s="4">
        <v>9.48</v>
      </c>
      <c r="J972" s="4">
        <v>21.92</v>
      </c>
    </row>
    <row r="973" spans="1:10" x14ac:dyDescent="0.35">
      <c r="A973" s="5">
        <v>46064</v>
      </c>
      <c r="B973" s="4" t="s">
        <v>3982</v>
      </c>
      <c r="C973" s="4" t="s">
        <v>3983</v>
      </c>
      <c r="D973" s="4" t="s">
        <v>392</v>
      </c>
      <c r="E973" s="4" t="s">
        <v>4027</v>
      </c>
      <c r="F973" s="4">
        <v>15.52</v>
      </c>
      <c r="G973" s="4">
        <v>0</v>
      </c>
      <c r="H973" s="4">
        <v>-4.57</v>
      </c>
      <c r="I973" s="4">
        <v>9.09</v>
      </c>
      <c r="J973" s="4">
        <v>20.04</v>
      </c>
    </row>
    <row r="974" spans="1:10" x14ac:dyDescent="0.35">
      <c r="A974" s="5">
        <v>46064</v>
      </c>
      <c r="B974" s="4" t="s">
        <v>3982</v>
      </c>
      <c r="C974" s="4" t="s">
        <v>3983</v>
      </c>
      <c r="D974" s="4" t="s">
        <v>1284</v>
      </c>
      <c r="E974" s="4" t="s">
        <v>4010</v>
      </c>
      <c r="F974" s="4">
        <v>10.039999999999999</v>
      </c>
      <c r="G974" s="4">
        <v>0</v>
      </c>
      <c r="H974" s="4">
        <v>-3.36</v>
      </c>
      <c r="I974" s="4">
        <v>8</v>
      </c>
      <c r="J974" s="4">
        <v>14.68</v>
      </c>
    </row>
    <row r="975" spans="1:10" x14ac:dyDescent="0.35">
      <c r="A975" s="5">
        <v>46064</v>
      </c>
      <c r="B975" s="4" t="s">
        <v>3982</v>
      </c>
      <c r="C975" s="4" t="s">
        <v>3983</v>
      </c>
      <c r="D975" s="4" t="s">
        <v>443</v>
      </c>
      <c r="E975" s="4" t="s">
        <v>3985</v>
      </c>
      <c r="F975" s="4">
        <v>13.49</v>
      </c>
      <c r="G975" s="4">
        <v>0</v>
      </c>
      <c r="H975" s="4">
        <v>-2.99</v>
      </c>
      <c r="I975" s="4">
        <v>2.7</v>
      </c>
      <c r="J975" s="4">
        <v>13.2</v>
      </c>
    </row>
    <row r="976" spans="1:10" x14ac:dyDescent="0.35">
      <c r="A976" s="5">
        <v>46064</v>
      </c>
      <c r="B976" s="4" t="s">
        <v>3982</v>
      </c>
      <c r="C976" s="4" t="s">
        <v>3983</v>
      </c>
      <c r="D976" s="4" t="s">
        <v>3378</v>
      </c>
      <c r="E976" s="4" t="s">
        <v>4005</v>
      </c>
      <c r="F976" s="4">
        <v>10.32</v>
      </c>
      <c r="G976" s="4">
        <v>0</v>
      </c>
      <c r="H976" s="4">
        <v>-3.42</v>
      </c>
      <c r="I976" s="4">
        <v>8.06</v>
      </c>
      <c r="J976" s="4">
        <v>14.96</v>
      </c>
    </row>
    <row r="977" spans="1:10" x14ac:dyDescent="0.35">
      <c r="A977" s="5">
        <v>46064</v>
      </c>
      <c r="B977" s="4" t="s">
        <v>3982</v>
      </c>
      <c r="C977" s="4" t="s">
        <v>3983</v>
      </c>
      <c r="D977" s="4" t="s">
        <v>1596</v>
      </c>
      <c r="E977" s="4" t="s">
        <v>4061</v>
      </c>
      <c r="F977" s="4">
        <v>46.57</v>
      </c>
      <c r="G977" s="4">
        <v>0</v>
      </c>
      <c r="H977" s="4">
        <v>-11.52</v>
      </c>
      <c r="I977" s="4">
        <v>15.3</v>
      </c>
      <c r="J977" s="4">
        <v>50.35</v>
      </c>
    </row>
    <row r="978" spans="1:10" x14ac:dyDescent="0.35">
      <c r="A978" s="5">
        <v>46063</v>
      </c>
      <c r="B978" s="4" t="s">
        <v>3982</v>
      </c>
      <c r="C978" s="4" t="s">
        <v>3983</v>
      </c>
      <c r="D978" s="4" t="s">
        <v>140</v>
      </c>
      <c r="E978" s="4" t="s">
        <v>4123</v>
      </c>
      <c r="F978" s="4">
        <v>12.09</v>
      </c>
      <c r="G978" s="4">
        <v>0</v>
      </c>
      <c r="H978" s="4">
        <v>-3.79</v>
      </c>
      <c r="I978" s="4">
        <v>8.41</v>
      </c>
      <c r="J978" s="4">
        <v>16.71</v>
      </c>
    </row>
    <row r="979" spans="1:10" x14ac:dyDescent="0.35">
      <c r="A979" s="5">
        <v>46063</v>
      </c>
      <c r="B979" s="4" t="s">
        <v>3982</v>
      </c>
      <c r="C979" s="4" t="s">
        <v>3983</v>
      </c>
      <c r="D979" s="4" t="s">
        <v>765</v>
      </c>
      <c r="E979" s="4" t="s">
        <v>4030</v>
      </c>
      <c r="F979" s="4">
        <v>6.27</v>
      </c>
      <c r="G979" s="4">
        <v>0</v>
      </c>
      <c r="H979" s="4">
        <v>-2.16</v>
      </c>
      <c r="I979" s="4">
        <v>7.24</v>
      </c>
      <c r="J979" s="4">
        <v>11.35</v>
      </c>
    </row>
    <row r="980" spans="1:10" x14ac:dyDescent="0.35">
      <c r="A980" s="5">
        <v>46063</v>
      </c>
      <c r="B980" s="4" t="s">
        <v>3982</v>
      </c>
      <c r="C980" s="4" t="s">
        <v>3983</v>
      </c>
      <c r="D980" s="4" t="s">
        <v>769</v>
      </c>
      <c r="E980" s="4" t="s">
        <v>4045</v>
      </c>
      <c r="F980" s="4">
        <v>37</v>
      </c>
      <c r="G980" s="4">
        <v>0</v>
      </c>
      <c r="H980" s="4">
        <v>-9.36</v>
      </c>
      <c r="I980" s="4">
        <v>13.39</v>
      </c>
      <c r="J980" s="4">
        <v>41.03</v>
      </c>
    </row>
    <row r="981" spans="1:10" x14ac:dyDescent="0.35">
      <c r="A981" s="5">
        <v>46063</v>
      </c>
      <c r="B981" s="4" t="s">
        <v>3982</v>
      </c>
      <c r="C981" s="4" t="s">
        <v>3983</v>
      </c>
      <c r="D981" s="4" t="s">
        <v>752</v>
      </c>
      <c r="E981" s="4" t="s">
        <v>4068</v>
      </c>
      <c r="F981" s="4">
        <v>8.56</v>
      </c>
      <c r="G981" s="4">
        <v>0</v>
      </c>
      <c r="H981" s="4">
        <v>-3.01</v>
      </c>
      <c r="I981" s="4">
        <v>7.7</v>
      </c>
      <c r="J981" s="4">
        <v>13.25</v>
      </c>
    </row>
    <row r="982" spans="1:10" x14ac:dyDescent="0.35">
      <c r="A982" s="5">
        <v>46063</v>
      </c>
      <c r="B982" s="4" t="s">
        <v>3982</v>
      </c>
      <c r="C982" s="4" t="s">
        <v>3983</v>
      </c>
      <c r="D982" s="4" t="s">
        <v>218</v>
      </c>
      <c r="E982" s="4" t="s">
        <v>4067</v>
      </c>
      <c r="F982" s="4">
        <v>8</v>
      </c>
      <c r="G982" s="4">
        <v>0</v>
      </c>
      <c r="H982" s="4">
        <v>-1.52</v>
      </c>
      <c r="I982" s="4">
        <v>7.59</v>
      </c>
      <c r="J982" s="4">
        <v>14.07</v>
      </c>
    </row>
    <row r="983" spans="1:10" x14ac:dyDescent="0.35">
      <c r="A983" s="5">
        <v>46063</v>
      </c>
      <c r="B983" s="4" t="s">
        <v>3982</v>
      </c>
      <c r="C983" s="4" t="s">
        <v>3983</v>
      </c>
      <c r="D983" s="4" t="s">
        <v>471</v>
      </c>
      <c r="E983" s="4" t="s">
        <v>3985</v>
      </c>
      <c r="F983" s="4">
        <v>13.49</v>
      </c>
      <c r="G983" s="4">
        <v>0</v>
      </c>
      <c r="H983" s="4">
        <v>-2.99</v>
      </c>
      <c r="I983" s="4">
        <v>2.7</v>
      </c>
      <c r="J983" s="4">
        <v>13.2</v>
      </c>
    </row>
    <row r="984" spans="1:10" x14ac:dyDescent="0.35">
      <c r="A984" s="5">
        <v>46063</v>
      </c>
      <c r="B984" s="4" t="s">
        <v>3982</v>
      </c>
      <c r="C984" s="4" t="s">
        <v>3983</v>
      </c>
      <c r="D984" s="4" t="s">
        <v>1397</v>
      </c>
      <c r="E984" s="4" t="s">
        <v>3984</v>
      </c>
      <c r="F984" s="4">
        <v>17.420000000000002</v>
      </c>
      <c r="G984" s="4">
        <v>0</v>
      </c>
      <c r="H984" s="4">
        <v>-4.9800000000000004</v>
      </c>
      <c r="I984" s="4">
        <v>9.48</v>
      </c>
      <c r="J984" s="4">
        <v>21.92</v>
      </c>
    </row>
    <row r="985" spans="1:10" x14ac:dyDescent="0.35">
      <c r="A985" s="5">
        <v>46063</v>
      </c>
      <c r="B985" s="4" t="s">
        <v>3982</v>
      </c>
      <c r="C985" s="4" t="s">
        <v>3983</v>
      </c>
      <c r="D985" s="4" t="s">
        <v>969</v>
      </c>
      <c r="E985" s="4" t="s">
        <v>3999</v>
      </c>
      <c r="F985" s="4">
        <v>17.440000000000001</v>
      </c>
      <c r="G985" s="4">
        <v>0</v>
      </c>
      <c r="H985" s="4">
        <v>-3.86</v>
      </c>
      <c r="I985" s="4">
        <v>3.49</v>
      </c>
      <c r="J985" s="4">
        <v>17.07</v>
      </c>
    </row>
    <row r="986" spans="1:10" x14ac:dyDescent="0.35">
      <c r="A986" s="5">
        <v>46063</v>
      </c>
      <c r="B986" s="4" t="s">
        <v>3982</v>
      </c>
      <c r="C986" s="4" t="s">
        <v>3983</v>
      </c>
      <c r="D986" s="4" t="s">
        <v>1021</v>
      </c>
      <c r="E986" s="4" t="s">
        <v>4013</v>
      </c>
      <c r="F986" s="4">
        <v>10.77</v>
      </c>
      <c r="G986" s="4">
        <v>0</v>
      </c>
      <c r="H986" s="4">
        <v>-3.52</v>
      </c>
      <c r="I986" s="4">
        <v>8.14</v>
      </c>
      <c r="J986" s="4">
        <v>15.39</v>
      </c>
    </row>
    <row r="987" spans="1:10" x14ac:dyDescent="0.35">
      <c r="A987" s="5">
        <v>46063</v>
      </c>
      <c r="B987" s="4" t="s">
        <v>3982</v>
      </c>
      <c r="C987" s="4" t="s">
        <v>3983</v>
      </c>
      <c r="D987" s="4" t="s">
        <v>756</v>
      </c>
      <c r="E987" s="4" t="s">
        <v>4067</v>
      </c>
      <c r="F987" s="4">
        <v>4</v>
      </c>
      <c r="G987" s="4">
        <v>0</v>
      </c>
      <c r="H987" s="4">
        <v>-2</v>
      </c>
      <c r="I987" s="4">
        <v>6.79</v>
      </c>
      <c r="J987" s="4">
        <v>8.7899999999999991</v>
      </c>
    </row>
    <row r="988" spans="1:10" x14ac:dyDescent="0.35">
      <c r="A988" s="5">
        <v>46063</v>
      </c>
      <c r="B988" s="4" t="s">
        <v>3982</v>
      </c>
      <c r="C988" s="4" t="s">
        <v>3993</v>
      </c>
      <c r="D988" s="4" t="s">
        <v>3991</v>
      </c>
      <c r="E988" s="4" t="s">
        <v>3994</v>
      </c>
      <c r="F988" s="4">
        <v>0</v>
      </c>
      <c r="G988" s="4">
        <v>0</v>
      </c>
      <c r="H988" s="4">
        <v>0</v>
      </c>
      <c r="I988" s="4">
        <v>-749.94</v>
      </c>
      <c r="J988" s="4">
        <v>-749.94</v>
      </c>
    </row>
    <row r="989" spans="1:10" x14ac:dyDescent="0.35">
      <c r="A989" s="5">
        <v>46063</v>
      </c>
      <c r="B989" s="4" t="s">
        <v>3982</v>
      </c>
      <c r="C989" s="4" t="s">
        <v>3990</v>
      </c>
      <c r="D989" s="4" t="s">
        <v>3991</v>
      </c>
      <c r="E989" s="4" t="s">
        <v>3992</v>
      </c>
      <c r="F989" s="4">
        <v>0</v>
      </c>
      <c r="G989" s="4">
        <v>0</v>
      </c>
      <c r="H989" s="4">
        <v>0</v>
      </c>
      <c r="I989" s="4">
        <v>749.94</v>
      </c>
      <c r="J989" s="4">
        <v>749.94</v>
      </c>
    </row>
    <row r="990" spans="1:10" x14ac:dyDescent="0.35">
      <c r="A990" s="5">
        <v>46063</v>
      </c>
      <c r="B990" s="4" t="s">
        <v>3982</v>
      </c>
      <c r="C990" s="4" t="s">
        <v>3983</v>
      </c>
      <c r="D990" s="4" t="s">
        <v>28</v>
      </c>
      <c r="E990" s="4" t="s">
        <v>3985</v>
      </c>
      <c r="F990" s="4">
        <v>14.35</v>
      </c>
      <c r="G990" s="4">
        <v>0</v>
      </c>
      <c r="H990" s="4">
        <v>-3.2</v>
      </c>
      <c r="I990" s="4">
        <v>2.87</v>
      </c>
      <c r="J990" s="4">
        <v>14.02</v>
      </c>
    </row>
    <row r="991" spans="1:10" x14ac:dyDescent="0.35">
      <c r="A991" s="5">
        <v>46063</v>
      </c>
      <c r="B991" s="4" t="s">
        <v>3982</v>
      </c>
      <c r="C991" s="4" t="s">
        <v>3983</v>
      </c>
      <c r="D991" s="4" t="s">
        <v>246</v>
      </c>
      <c r="E991" s="4" t="s">
        <v>3997</v>
      </c>
      <c r="F991" s="4">
        <v>6.82</v>
      </c>
      <c r="G991" s="4">
        <v>0</v>
      </c>
      <c r="H991" s="4">
        <v>-2.64</v>
      </c>
      <c r="I991" s="4">
        <v>7.35</v>
      </c>
      <c r="J991" s="4">
        <v>11.53</v>
      </c>
    </row>
    <row r="992" spans="1:10" x14ac:dyDescent="0.35">
      <c r="A992" s="5">
        <v>46063</v>
      </c>
      <c r="B992" s="4" t="s">
        <v>3982</v>
      </c>
      <c r="C992" s="4" t="s">
        <v>3983</v>
      </c>
      <c r="D992" s="4" t="s">
        <v>808</v>
      </c>
      <c r="E992" s="4" t="s">
        <v>4037</v>
      </c>
      <c r="F992" s="4">
        <v>60.82</v>
      </c>
      <c r="G992" s="4">
        <v>0</v>
      </c>
      <c r="H992" s="4">
        <v>-13.53</v>
      </c>
      <c r="I992" s="4">
        <v>12.17</v>
      </c>
      <c r="J992" s="4">
        <v>59.46</v>
      </c>
    </row>
    <row r="993" spans="1:10" x14ac:dyDescent="0.35">
      <c r="A993" s="5">
        <v>46063</v>
      </c>
      <c r="B993" s="4" t="s">
        <v>3982</v>
      </c>
      <c r="C993" s="4" t="s">
        <v>3983</v>
      </c>
      <c r="D993" s="4" t="s">
        <v>1419</v>
      </c>
      <c r="E993" s="4" t="s">
        <v>11584</v>
      </c>
      <c r="F993" s="4">
        <v>18.48</v>
      </c>
      <c r="G993" s="4">
        <v>0</v>
      </c>
      <c r="H993" s="4">
        <v>-5.22</v>
      </c>
      <c r="I993" s="4">
        <v>9.69</v>
      </c>
      <c r="J993" s="4">
        <v>22.95</v>
      </c>
    </row>
    <row r="994" spans="1:10" x14ac:dyDescent="0.35">
      <c r="A994" s="5">
        <v>46063</v>
      </c>
      <c r="B994" s="4" t="s">
        <v>3982</v>
      </c>
      <c r="C994" s="4" t="s">
        <v>3983</v>
      </c>
      <c r="D994" s="4" t="s">
        <v>182</v>
      </c>
      <c r="E994" s="4" t="s">
        <v>4013</v>
      </c>
      <c r="F994" s="4">
        <v>8.4700000000000006</v>
      </c>
      <c r="G994" s="4">
        <v>0</v>
      </c>
      <c r="H994" s="4">
        <v>-3</v>
      </c>
      <c r="I994" s="4">
        <v>7.68</v>
      </c>
      <c r="J994" s="4">
        <v>13.15</v>
      </c>
    </row>
    <row r="995" spans="1:10" x14ac:dyDescent="0.35">
      <c r="A995" s="5">
        <v>46063</v>
      </c>
      <c r="B995" s="4" t="s">
        <v>3982</v>
      </c>
      <c r="C995" s="4" t="s">
        <v>3983</v>
      </c>
      <c r="D995" s="4" t="s">
        <v>3738</v>
      </c>
      <c r="E995" s="4" t="s">
        <v>4008</v>
      </c>
      <c r="F995" s="4">
        <v>12.05</v>
      </c>
      <c r="G995" s="4">
        <v>0</v>
      </c>
      <c r="H995" s="4">
        <v>-3.78</v>
      </c>
      <c r="I995" s="4">
        <v>8.4</v>
      </c>
      <c r="J995" s="4">
        <v>16.670000000000002</v>
      </c>
    </row>
    <row r="996" spans="1:10" x14ac:dyDescent="0.35">
      <c r="A996" s="5">
        <v>46063</v>
      </c>
      <c r="B996" s="4" t="s">
        <v>3982</v>
      </c>
      <c r="C996" s="4" t="s">
        <v>3983</v>
      </c>
      <c r="D996" s="4" t="s">
        <v>1553</v>
      </c>
      <c r="E996" s="4" t="s">
        <v>4010</v>
      </c>
      <c r="F996" s="4">
        <v>49.45</v>
      </c>
      <c r="G996" s="4">
        <v>0</v>
      </c>
      <c r="H996" s="4">
        <v>-12.1</v>
      </c>
      <c r="I996" s="4">
        <v>15.89</v>
      </c>
      <c r="J996" s="4">
        <v>53.24</v>
      </c>
    </row>
    <row r="997" spans="1:10" x14ac:dyDescent="0.35">
      <c r="A997" s="5">
        <v>46063</v>
      </c>
      <c r="B997" s="4" t="s">
        <v>3982</v>
      </c>
      <c r="C997" s="4" t="s">
        <v>3983</v>
      </c>
      <c r="D997" s="4" t="s">
        <v>505</v>
      </c>
      <c r="E997" s="4" t="s">
        <v>3985</v>
      </c>
      <c r="F997" s="4">
        <v>13.49</v>
      </c>
      <c r="G997" s="4">
        <v>0</v>
      </c>
      <c r="H997" s="4">
        <v>-3</v>
      </c>
      <c r="I997" s="4">
        <v>2.7</v>
      </c>
      <c r="J997" s="4">
        <v>13.19</v>
      </c>
    </row>
    <row r="998" spans="1:10" x14ac:dyDescent="0.35">
      <c r="A998" s="5">
        <v>46063</v>
      </c>
      <c r="B998" s="4" t="s">
        <v>3982</v>
      </c>
      <c r="C998" s="4" t="s">
        <v>3983</v>
      </c>
      <c r="D998" s="4" t="s">
        <v>322</v>
      </c>
      <c r="E998" s="4" t="s">
        <v>3984</v>
      </c>
      <c r="F998" s="4">
        <v>17.420000000000002</v>
      </c>
      <c r="G998" s="4">
        <v>0</v>
      </c>
      <c r="H998" s="4">
        <v>-4.9800000000000004</v>
      </c>
      <c r="I998" s="4">
        <v>9.48</v>
      </c>
      <c r="J998" s="4">
        <v>21.92</v>
      </c>
    </row>
    <row r="999" spans="1:10" x14ac:dyDescent="0.35">
      <c r="A999" s="5">
        <v>46063</v>
      </c>
      <c r="B999" s="4" t="s">
        <v>3982</v>
      </c>
      <c r="C999" s="4" t="s">
        <v>3983</v>
      </c>
      <c r="D999" s="4" t="s">
        <v>3698</v>
      </c>
      <c r="E999" s="4" t="s">
        <v>3998</v>
      </c>
      <c r="F999" s="4">
        <v>34.229999999999997</v>
      </c>
      <c r="G999" s="4">
        <v>0</v>
      </c>
      <c r="H999" s="4">
        <v>-8.7100000000000009</v>
      </c>
      <c r="I999" s="4">
        <v>12.83</v>
      </c>
      <c r="J999" s="4">
        <v>38.35</v>
      </c>
    </row>
    <row r="1000" spans="1:10" x14ac:dyDescent="0.35">
      <c r="A1000" s="5">
        <v>46063</v>
      </c>
      <c r="B1000" s="4" t="s">
        <v>3982</v>
      </c>
      <c r="C1000" s="4" t="s">
        <v>3983</v>
      </c>
      <c r="D1000" s="4" t="s">
        <v>880</v>
      </c>
      <c r="E1000" s="4" t="s">
        <v>4005</v>
      </c>
      <c r="F1000" s="4">
        <v>10.32</v>
      </c>
      <c r="G1000" s="4">
        <v>0</v>
      </c>
      <c r="H1000" s="4">
        <v>-3.42</v>
      </c>
      <c r="I1000" s="4">
        <v>8.06</v>
      </c>
      <c r="J1000" s="4">
        <v>14.96</v>
      </c>
    </row>
    <row r="1001" spans="1:10" x14ac:dyDescent="0.35">
      <c r="A1001" s="5">
        <v>46063</v>
      </c>
      <c r="B1001" s="4" t="s">
        <v>3982</v>
      </c>
      <c r="C1001" s="4" t="s">
        <v>3983</v>
      </c>
      <c r="D1001" s="4" t="s">
        <v>506</v>
      </c>
      <c r="E1001" s="4" t="s">
        <v>3985</v>
      </c>
      <c r="F1001" s="4">
        <v>13.49</v>
      </c>
      <c r="G1001" s="4">
        <v>0</v>
      </c>
      <c r="H1001" s="4">
        <v>-3.01</v>
      </c>
      <c r="I1001" s="4">
        <v>2.7</v>
      </c>
      <c r="J1001" s="4">
        <v>13.18</v>
      </c>
    </row>
    <row r="1002" spans="1:10" x14ac:dyDescent="0.35">
      <c r="A1002" s="5">
        <v>46062</v>
      </c>
      <c r="B1002" s="4" t="s">
        <v>3982</v>
      </c>
      <c r="C1002" s="4" t="s">
        <v>3983</v>
      </c>
      <c r="D1002" s="4" t="s">
        <v>185</v>
      </c>
      <c r="E1002" s="4" t="s">
        <v>4029</v>
      </c>
      <c r="F1002" s="4">
        <v>38.24</v>
      </c>
      <c r="G1002" s="4">
        <v>0</v>
      </c>
      <c r="H1002" s="4">
        <v>-9.6199999999999992</v>
      </c>
      <c r="I1002" s="4">
        <v>13.63</v>
      </c>
      <c r="J1002" s="4">
        <v>42.25</v>
      </c>
    </row>
    <row r="1003" spans="1:10" x14ac:dyDescent="0.35">
      <c r="A1003" s="5">
        <v>46062</v>
      </c>
      <c r="B1003" s="4" t="s">
        <v>3982</v>
      </c>
      <c r="C1003" s="4" t="s">
        <v>3983</v>
      </c>
      <c r="D1003" s="4" t="s">
        <v>400</v>
      </c>
      <c r="E1003" s="4" t="s">
        <v>11739</v>
      </c>
      <c r="F1003" s="4">
        <v>158.94999999999999</v>
      </c>
      <c r="G1003" s="4">
        <v>0</v>
      </c>
      <c r="H1003" s="4">
        <v>-36.409999999999997</v>
      </c>
      <c r="I1003" s="4">
        <v>37.78</v>
      </c>
      <c r="J1003" s="4">
        <v>160.32</v>
      </c>
    </row>
    <row r="1004" spans="1:10" x14ac:dyDescent="0.35">
      <c r="A1004" s="5">
        <v>46062</v>
      </c>
      <c r="B1004" s="4" t="s">
        <v>3982</v>
      </c>
      <c r="C1004" s="4" t="s">
        <v>3983</v>
      </c>
      <c r="D1004" s="4" t="s">
        <v>991</v>
      </c>
      <c r="E1004" s="4" t="s">
        <v>11740</v>
      </c>
      <c r="F1004" s="4">
        <v>34.520000000000003</v>
      </c>
      <c r="G1004" s="4">
        <v>0</v>
      </c>
      <c r="H1004" s="4">
        <v>-8.81</v>
      </c>
      <c r="I1004" s="4">
        <v>12.89</v>
      </c>
      <c r="J1004" s="4">
        <v>38.6</v>
      </c>
    </row>
    <row r="1005" spans="1:10" x14ac:dyDescent="0.35">
      <c r="A1005" s="5">
        <v>46062</v>
      </c>
      <c r="B1005" s="4" t="s">
        <v>3982</v>
      </c>
      <c r="C1005" s="4" t="s">
        <v>3983</v>
      </c>
      <c r="D1005" s="4" t="s">
        <v>1499</v>
      </c>
      <c r="E1005" s="4" t="s">
        <v>3998</v>
      </c>
      <c r="F1005" s="4">
        <v>11.41</v>
      </c>
      <c r="G1005" s="4">
        <v>0</v>
      </c>
      <c r="H1005" s="4">
        <v>-3.64</v>
      </c>
      <c r="I1005" s="4">
        <v>8.27</v>
      </c>
      <c r="J1005" s="4">
        <v>16.04</v>
      </c>
    </row>
    <row r="1006" spans="1:10" x14ac:dyDescent="0.35">
      <c r="A1006" s="5">
        <v>46062</v>
      </c>
      <c r="B1006" s="4" t="s">
        <v>3982</v>
      </c>
      <c r="C1006" s="4" t="s">
        <v>3983</v>
      </c>
      <c r="D1006" s="4" t="s">
        <v>815</v>
      </c>
      <c r="E1006" s="4" t="s">
        <v>4010</v>
      </c>
      <c r="F1006" s="4">
        <v>10.039999999999999</v>
      </c>
      <c r="G1006" s="4">
        <v>0</v>
      </c>
      <c r="H1006" s="4">
        <v>-3.36</v>
      </c>
      <c r="I1006" s="4">
        <v>8</v>
      </c>
      <c r="J1006" s="4">
        <v>14.68</v>
      </c>
    </row>
    <row r="1007" spans="1:10" x14ac:dyDescent="0.35">
      <c r="A1007" s="5">
        <v>46062</v>
      </c>
      <c r="B1007" s="4" t="s">
        <v>3982</v>
      </c>
      <c r="C1007" s="4" t="s">
        <v>3983</v>
      </c>
      <c r="D1007" s="4" t="s">
        <v>1078</v>
      </c>
      <c r="E1007" s="4" t="s">
        <v>11689</v>
      </c>
      <c r="F1007" s="4">
        <v>103.12</v>
      </c>
      <c r="G1007" s="4">
        <v>0</v>
      </c>
      <c r="H1007" s="4">
        <v>-24.05</v>
      </c>
      <c r="I1007" s="4">
        <v>26.61</v>
      </c>
      <c r="J1007" s="4">
        <v>105.68</v>
      </c>
    </row>
    <row r="1008" spans="1:10" x14ac:dyDescent="0.35">
      <c r="A1008" s="5">
        <v>46062</v>
      </c>
      <c r="B1008" s="4" t="s">
        <v>3982</v>
      </c>
      <c r="C1008" s="4" t="s">
        <v>3983</v>
      </c>
      <c r="D1008" s="4" t="s">
        <v>716</v>
      </c>
      <c r="E1008" s="4" t="s">
        <v>4013</v>
      </c>
      <c r="F1008" s="4">
        <v>9.17</v>
      </c>
      <c r="G1008" s="4">
        <v>0</v>
      </c>
      <c r="H1008" s="4">
        <v>-3.15</v>
      </c>
      <c r="I1008" s="4">
        <v>7.83</v>
      </c>
      <c r="J1008" s="4">
        <v>13.85</v>
      </c>
    </row>
    <row r="1009" spans="1:10" x14ac:dyDescent="0.35">
      <c r="A1009" s="5">
        <v>46062</v>
      </c>
      <c r="B1009" s="4" t="s">
        <v>3982</v>
      </c>
      <c r="C1009" s="4" t="s">
        <v>3988</v>
      </c>
      <c r="D1009" s="4" t="s">
        <v>4015</v>
      </c>
      <c r="E1009" s="4" t="s">
        <v>3997</v>
      </c>
      <c r="F1009" s="4">
        <v>-3.67</v>
      </c>
      <c r="G1009" s="4">
        <v>0</v>
      </c>
      <c r="H1009" s="4">
        <v>1.55</v>
      </c>
      <c r="I1009" s="4">
        <v>-6.73</v>
      </c>
      <c r="J1009" s="4">
        <v>-8.85</v>
      </c>
    </row>
    <row r="1010" spans="1:10" x14ac:dyDescent="0.35">
      <c r="A1010" s="5">
        <v>46062</v>
      </c>
      <c r="B1010" s="4" t="s">
        <v>3982</v>
      </c>
      <c r="C1010" s="4" t="s">
        <v>3983</v>
      </c>
      <c r="D1010" s="4" t="s">
        <v>1607</v>
      </c>
      <c r="E1010" s="4" t="s">
        <v>3995</v>
      </c>
      <c r="F1010" s="4">
        <v>18.32</v>
      </c>
      <c r="G1010" s="4">
        <v>0</v>
      </c>
      <c r="H1010" s="4">
        <v>-4.08</v>
      </c>
      <c r="I1010" s="4">
        <v>3.66</v>
      </c>
      <c r="J1010" s="4">
        <v>17.899999999999999</v>
      </c>
    </row>
    <row r="1011" spans="1:10" x14ac:dyDescent="0.35">
      <c r="A1011" s="5">
        <v>46062</v>
      </c>
      <c r="B1011" s="4" t="s">
        <v>3982</v>
      </c>
      <c r="C1011" s="4" t="s">
        <v>3983</v>
      </c>
      <c r="D1011" s="4" t="s">
        <v>3958</v>
      </c>
      <c r="E1011" s="4" t="s">
        <v>11707</v>
      </c>
      <c r="F1011" s="4">
        <v>22.31</v>
      </c>
      <c r="G1011" s="4">
        <v>0</v>
      </c>
      <c r="H1011" s="4">
        <v>-4.96</v>
      </c>
      <c r="I1011" s="4">
        <v>4.46</v>
      </c>
      <c r="J1011" s="4">
        <v>21.81</v>
      </c>
    </row>
    <row r="1012" spans="1:10" x14ac:dyDescent="0.35">
      <c r="A1012" s="5">
        <v>46062</v>
      </c>
      <c r="B1012" s="4" t="s">
        <v>3982</v>
      </c>
      <c r="C1012" s="4" t="s">
        <v>3983</v>
      </c>
      <c r="D1012" s="4" t="s">
        <v>198</v>
      </c>
      <c r="E1012" s="4" t="s">
        <v>3995</v>
      </c>
      <c r="F1012" s="4">
        <v>16.649999999999999</v>
      </c>
      <c r="G1012" s="4">
        <v>0</v>
      </c>
      <c r="H1012" s="4">
        <v>-3.71</v>
      </c>
      <c r="I1012" s="4">
        <v>3.33</v>
      </c>
      <c r="J1012" s="4">
        <v>16.27</v>
      </c>
    </row>
    <row r="1013" spans="1:10" x14ac:dyDescent="0.35">
      <c r="A1013" s="5">
        <v>46062</v>
      </c>
      <c r="B1013" s="4" t="s">
        <v>3982</v>
      </c>
      <c r="C1013" s="4" t="s">
        <v>3983</v>
      </c>
      <c r="D1013" s="4" t="s">
        <v>697</v>
      </c>
      <c r="E1013" s="4" t="s">
        <v>3995</v>
      </c>
      <c r="F1013" s="4">
        <v>33.299999999999997</v>
      </c>
      <c r="G1013" s="4">
        <v>0</v>
      </c>
      <c r="H1013" s="4">
        <v>-7.41</v>
      </c>
      <c r="I1013" s="4">
        <v>6.66</v>
      </c>
      <c r="J1013" s="4">
        <v>32.549999999999997</v>
      </c>
    </row>
    <row r="1014" spans="1:10" x14ac:dyDescent="0.35">
      <c r="A1014" s="5">
        <v>46062</v>
      </c>
      <c r="B1014" s="4" t="s">
        <v>3982</v>
      </c>
      <c r="C1014" s="4" t="s">
        <v>3986</v>
      </c>
      <c r="D1014" s="4" t="s">
        <v>4015</v>
      </c>
      <c r="E1014" s="4" t="s">
        <v>3987</v>
      </c>
      <c r="F1014" s="4">
        <v>0</v>
      </c>
      <c r="G1014" s="4">
        <v>0</v>
      </c>
      <c r="H1014" s="4">
        <v>0</v>
      </c>
      <c r="I1014" s="4">
        <v>-4.6900000000000004</v>
      </c>
      <c r="J1014" s="4">
        <v>-4.6900000000000004</v>
      </c>
    </row>
    <row r="1015" spans="1:10" x14ac:dyDescent="0.35">
      <c r="A1015" s="5">
        <v>46062</v>
      </c>
      <c r="B1015" s="4" t="s">
        <v>3982</v>
      </c>
      <c r="C1015" s="4" t="s">
        <v>3983</v>
      </c>
      <c r="D1015" s="4" t="s">
        <v>1576</v>
      </c>
      <c r="E1015" s="4" t="s">
        <v>170</v>
      </c>
      <c r="F1015" s="4">
        <v>41.17</v>
      </c>
      <c r="G1015" s="4">
        <v>0</v>
      </c>
      <c r="H1015" s="4">
        <v>-10.28</v>
      </c>
      <c r="I1015" s="4">
        <v>14.22</v>
      </c>
      <c r="J1015" s="4">
        <v>45.11</v>
      </c>
    </row>
    <row r="1016" spans="1:10" x14ac:dyDescent="0.35">
      <c r="A1016" s="5">
        <v>46062</v>
      </c>
      <c r="B1016" s="4" t="s">
        <v>3982</v>
      </c>
      <c r="C1016" s="4" t="s">
        <v>3983</v>
      </c>
      <c r="D1016" s="4" t="s">
        <v>1563</v>
      </c>
      <c r="E1016" s="4" t="s">
        <v>4083</v>
      </c>
      <c r="F1016" s="4">
        <v>12.47</v>
      </c>
      <c r="G1016" s="4">
        <v>0</v>
      </c>
      <c r="H1016" s="4">
        <v>-3.88</v>
      </c>
      <c r="I1016" s="4">
        <v>8.48</v>
      </c>
      <c r="J1016" s="4">
        <v>17.07</v>
      </c>
    </row>
    <row r="1017" spans="1:10" x14ac:dyDescent="0.35">
      <c r="A1017" s="5">
        <v>46062</v>
      </c>
      <c r="B1017" s="4" t="s">
        <v>3982</v>
      </c>
      <c r="C1017" s="4" t="s">
        <v>3983</v>
      </c>
      <c r="D1017" s="4" t="s">
        <v>404</v>
      </c>
      <c r="E1017" s="4" t="s">
        <v>3985</v>
      </c>
      <c r="F1017" s="4">
        <v>13.49</v>
      </c>
      <c r="G1017" s="4">
        <v>0</v>
      </c>
      <c r="H1017" s="4">
        <v>-2.99</v>
      </c>
      <c r="I1017" s="4">
        <v>2.7</v>
      </c>
      <c r="J1017" s="4">
        <v>13.2</v>
      </c>
    </row>
    <row r="1018" spans="1:10" x14ac:dyDescent="0.35">
      <c r="A1018" s="5">
        <v>46062</v>
      </c>
      <c r="B1018" s="4" t="s">
        <v>3982</v>
      </c>
      <c r="C1018" s="4" t="s">
        <v>3983</v>
      </c>
      <c r="D1018" s="4" t="s">
        <v>566</v>
      </c>
      <c r="E1018" s="4" t="s">
        <v>4005</v>
      </c>
      <c r="F1018" s="4">
        <v>10.32</v>
      </c>
      <c r="G1018" s="4">
        <v>0</v>
      </c>
      <c r="H1018" s="4">
        <v>-3.42</v>
      </c>
      <c r="I1018" s="4">
        <v>8.06</v>
      </c>
      <c r="J1018" s="4">
        <v>14.96</v>
      </c>
    </row>
    <row r="1019" spans="1:10" x14ac:dyDescent="0.35">
      <c r="A1019" s="5">
        <v>46062</v>
      </c>
      <c r="B1019" s="4" t="s">
        <v>3982</v>
      </c>
      <c r="C1019" s="4" t="s">
        <v>3990</v>
      </c>
      <c r="D1019" s="4" t="s">
        <v>3991</v>
      </c>
      <c r="E1019" s="4" t="s">
        <v>3992</v>
      </c>
      <c r="F1019" s="4">
        <v>0</v>
      </c>
      <c r="G1019" s="4">
        <v>0</v>
      </c>
      <c r="H1019" s="4">
        <v>0</v>
      </c>
      <c r="I1019" s="4">
        <v>749.94</v>
      </c>
      <c r="J1019" s="4">
        <v>749.94</v>
      </c>
    </row>
    <row r="1020" spans="1:10" x14ac:dyDescent="0.35">
      <c r="A1020" s="5">
        <v>46062</v>
      </c>
      <c r="B1020" s="4" t="s">
        <v>3982</v>
      </c>
      <c r="C1020" s="4" t="s">
        <v>3993</v>
      </c>
      <c r="D1020" s="4" t="s">
        <v>3991</v>
      </c>
      <c r="E1020" s="4" t="s">
        <v>3994</v>
      </c>
      <c r="F1020" s="4">
        <v>0</v>
      </c>
      <c r="G1020" s="4">
        <v>0</v>
      </c>
      <c r="H1020" s="4">
        <v>0</v>
      </c>
      <c r="I1020" s="4">
        <v>-749.94</v>
      </c>
      <c r="J1020" s="4">
        <v>-749.94</v>
      </c>
    </row>
    <row r="1021" spans="1:10" x14ac:dyDescent="0.35">
      <c r="A1021" s="5">
        <v>46062</v>
      </c>
      <c r="B1021" s="4" t="s">
        <v>3982</v>
      </c>
      <c r="C1021" s="4" t="s">
        <v>3983</v>
      </c>
      <c r="D1021" s="4" t="s">
        <v>1547</v>
      </c>
      <c r="E1021" s="4" t="s">
        <v>11710</v>
      </c>
      <c r="F1021" s="4">
        <v>11.4</v>
      </c>
      <c r="G1021" s="4">
        <v>0</v>
      </c>
      <c r="H1021" s="4">
        <v>-2.5299999999999998</v>
      </c>
      <c r="I1021" s="4">
        <v>2.2799999999999998</v>
      </c>
      <c r="J1021" s="4">
        <v>11.15</v>
      </c>
    </row>
    <row r="1022" spans="1:10" x14ac:dyDescent="0.35">
      <c r="A1022" s="5">
        <v>46060</v>
      </c>
      <c r="B1022" s="4" t="s">
        <v>3982</v>
      </c>
      <c r="C1022" s="4" t="s">
        <v>3983</v>
      </c>
      <c r="D1022" s="4" t="s">
        <v>1605</v>
      </c>
      <c r="E1022" s="4" t="s">
        <v>4005</v>
      </c>
      <c r="F1022" s="4">
        <v>10.32</v>
      </c>
      <c r="G1022" s="4">
        <v>0</v>
      </c>
      <c r="H1022" s="4">
        <v>-3.41</v>
      </c>
      <c r="I1022" s="4">
        <v>8.06</v>
      </c>
      <c r="J1022" s="4">
        <v>14.97</v>
      </c>
    </row>
    <row r="1023" spans="1:10" x14ac:dyDescent="0.35">
      <c r="A1023" s="5">
        <v>46060</v>
      </c>
      <c r="B1023" s="4" t="s">
        <v>3982</v>
      </c>
      <c r="C1023" s="4" t="s">
        <v>3983</v>
      </c>
      <c r="D1023" s="4" t="s">
        <v>1055</v>
      </c>
      <c r="E1023" s="4" t="s">
        <v>11715</v>
      </c>
      <c r="F1023" s="4">
        <v>33.64</v>
      </c>
      <c r="G1023" s="4">
        <v>0</v>
      </c>
      <c r="H1023" s="4">
        <v>-7.5</v>
      </c>
      <c r="I1023" s="4">
        <v>6.72</v>
      </c>
      <c r="J1023" s="4">
        <v>32.86</v>
      </c>
    </row>
    <row r="1024" spans="1:10" x14ac:dyDescent="0.35">
      <c r="A1024" s="5">
        <v>46060</v>
      </c>
      <c r="B1024" s="4" t="s">
        <v>3982</v>
      </c>
      <c r="C1024" s="4" t="s">
        <v>3983</v>
      </c>
      <c r="D1024" s="4" t="s">
        <v>222</v>
      </c>
      <c r="E1024" s="4" t="s">
        <v>3998</v>
      </c>
      <c r="F1024" s="4">
        <v>21.45</v>
      </c>
      <c r="G1024" s="4">
        <v>0</v>
      </c>
      <c r="H1024" s="4">
        <v>-5.87</v>
      </c>
      <c r="I1024" s="4">
        <v>10.28</v>
      </c>
      <c r="J1024" s="4">
        <v>25.86</v>
      </c>
    </row>
    <row r="1025" spans="1:10" x14ac:dyDescent="0.35">
      <c r="A1025" s="5">
        <v>46060</v>
      </c>
      <c r="B1025" s="4" t="s">
        <v>3982</v>
      </c>
      <c r="C1025" s="4" t="s">
        <v>3983</v>
      </c>
      <c r="D1025" s="4" t="s">
        <v>692</v>
      </c>
      <c r="E1025" s="4" t="s">
        <v>4005</v>
      </c>
      <c r="F1025" s="4">
        <v>10.32</v>
      </c>
      <c r="G1025" s="4">
        <v>0</v>
      </c>
      <c r="H1025" s="4">
        <v>-3.4</v>
      </c>
      <c r="I1025" s="4">
        <v>8.06</v>
      </c>
      <c r="J1025" s="4">
        <v>14.98</v>
      </c>
    </row>
    <row r="1026" spans="1:10" x14ac:dyDescent="0.35">
      <c r="A1026" s="5">
        <v>46060</v>
      </c>
      <c r="B1026" s="4" t="s">
        <v>3982</v>
      </c>
      <c r="C1026" s="4" t="s">
        <v>3983</v>
      </c>
      <c r="D1026" s="4" t="s">
        <v>1548</v>
      </c>
      <c r="E1026" s="4" t="s">
        <v>3997</v>
      </c>
      <c r="F1026" s="4">
        <v>13.64</v>
      </c>
      <c r="G1026" s="4">
        <v>0</v>
      </c>
      <c r="H1026" s="4">
        <v>-4.1500000000000004</v>
      </c>
      <c r="I1026" s="4">
        <v>8.7100000000000009</v>
      </c>
      <c r="J1026" s="4">
        <v>18.2</v>
      </c>
    </row>
    <row r="1027" spans="1:10" x14ac:dyDescent="0.35">
      <c r="A1027" s="5">
        <v>46059</v>
      </c>
      <c r="B1027" s="4" t="s">
        <v>3982</v>
      </c>
      <c r="C1027" s="4" t="s">
        <v>3983</v>
      </c>
      <c r="D1027" s="4" t="s">
        <v>362</v>
      </c>
      <c r="E1027" s="4" t="s">
        <v>3998</v>
      </c>
      <c r="F1027" s="4">
        <v>22.82</v>
      </c>
      <c r="G1027" s="4">
        <v>0</v>
      </c>
      <c r="H1027" s="4">
        <v>-6.18</v>
      </c>
      <c r="I1027" s="4">
        <v>10.55</v>
      </c>
      <c r="J1027" s="4">
        <v>27.19</v>
      </c>
    </row>
    <row r="1028" spans="1:10" x14ac:dyDescent="0.35">
      <c r="A1028" s="5">
        <v>46059</v>
      </c>
      <c r="B1028" s="4" t="s">
        <v>3982</v>
      </c>
      <c r="C1028" s="4" t="s">
        <v>3983</v>
      </c>
      <c r="D1028" s="4" t="s">
        <v>1091</v>
      </c>
      <c r="E1028" s="4" t="s">
        <v>11691</v>
      </c>
      <c r="F1028" s="4">
        <v>13.16</v>
      </c>
      <c r="G1028" s="4">
        <v>0</v>
      </c>
      <c r="H1028" s="4">
        <v>-4.0599999999999996</v>
      </c>
      <c r="I1028" s="4">
        <v>8.6300000000000008</v>
      </c>
      <c r="J1028" s="4">
        <v>17.73</v>
      </c>
    </row>
    <row r="1029" spans="1:10" x14ac:dyDescent="0.35">
      <c r="A1029" s="5">
        <v>46059</v>
      </c>
      <c r="B1029" s="4" t="s">
        <v>3982</v>
      </c>
      <c r="C1029" s="4" t="s">
        <v>3983</v>
      </c>
      <c r="D1029" s="4" t="s">
        <v>215</v>
      </c>
      <c r="E1029" s="4" t="s">
        <v>4008</v>
      </c>
      <c r="F1029" s="4">
        <v>12.05</v>
      </c>
      <c r="G1029" s="4">
        <v>0</v>
      </c>
      <c r="H1029" s="4">
        <v>-3.8</v>
      </c>
      <c r="I1029" s="4">
        <v>8.4</v>
      </c>
      <c r="J1029" s="4">
        <v>16.649999999999999</v>
      </c>
    </row>
    <row r="1030" spans="1:10" x14ac:dyDescent="0.35">
      <c r="A1030" s="5">
        <v>46059</v>
      </c>
      <c r="B1030" s="4" t="s">
        <v>3982</v>
      </c>
      <c r="C1030" s="4" t="s">
        <v>3983</v>
      </c>
      <c r="D1030" s="4" t="s">
        <v>541</v>
      </c>
      <c r="E1030" s="4" t="s">
        <v>11722</v>
      </c>
      <c r="F1030" s="4">
        <v>21.27</v>
      </c>
      <c r="G1030" s="4">
        <v>0</v>
      </c>
      <c r="H1030" s="4">
        <v>-5.85</v>
      </c>
      <c r="I1030" s="4">
        <v>10.24</v>
      </c>
      <c r="J1030" s="4">
        <v>25.66</v>
      </c>
    </row>
    <row r="1031" spans="1:10" x14ac:dyDescent="0.35">
      <c r="A1031" s="5">
        <v>46059</v>
      </c>
      <c r="B1031" s="4" t="s">
        <v>3982</v>
      </c>
      <c r="C1031" s="4" t="s">
        <v>3983</v>
      </c>
      <c r="D1031" s="4" t="s">
        <v>1533</v>
      </c>
      <c r="E1031" s="4" t="s">
        <v>4005</v>
      </c>
      <c r="F1031" s="4">
        <v>9.81</v>
      </c>
      <c r="G1031" s="4">
        <v>0</v>
      </c>
      <c r="H1031" s="4">
        <v>-3.29</v>
      </c>
      <c r="I1031" s="4">
        <v>7.95</v>
      </c>
      <c r="J1031" s="4">
        <v>14.47</v>
      </c>
    </row>
    <row r="1032" spans="1:10" x14ac:dyDescent="0.35">
      <c r="A1032" s="5">
        <v>46059</v>
      </c>
      <c r="B1032" s="4" t="s">
        <v>3982</v>
      </c>
      <c r="C1032" s="4" t="s">
        <v>3983</v>
      </c>
      <c r="D1032" s="4" t="s">
        <v>750</v>
      </c>
      <c r="E1032" s="4" t="s">
        <v>3998</v>
      </c>
      <c r="F1032" s="4">
        <v>22.82</v>
      </c>
      <c r="G1032" s="4">
        <v>0</v>
      </c>
      <c r="H1032" s="4">
        <v>-6.18</v>
      </c>
      <c r="I1032" s="4">
        <v>10.55</v>
      </c>
      <c r="J1032" s="4">
        <v>27.19</v>
      </c>
    </row>
    <row r="1033" spans="1:10" x14ac:dyDescent="0.35">
      <c r="A1033" s="5">
        <v>46059</v>
      </c>
      <c r="B1033" s="4" t="s">
        <v>3982</v>
      </c>
      <c r="C1033" s="4" t="s">
        <v>3983</v>
      </c>
      <c r="D1033" s="4" t="s">
        <v>644</v>
      </c>
      <c r="E1033" s="4" t="s">
        <v>11520</v>
      </c>
      <c r="F1033" s="4">
        <v>10.61</v>
      </c>
      <c r="G1033" s="4">
        <v>0</v>
      </c>
      <c r="H1033" s="4">
        <v>-3.48</v>
      </c>
      <c r="I1033" s="4">
        <v>8.11</v>
      </c>
      <c r="J1033" s="4">
        <v>15.24</v>
      </c>
    </row>
    <row r="1034" spans="1:10" x14ac:dyDescent="0.35">
      <c r="A1034" s="5">
        <v>46059</v>
      </c>
      <c r="B1034" s="4" t="s">
        <v>3982</v>
      </c>
      <c r="C1034" s="4" t="s">
        <v>3983</v>
      </c>
      <c r="D1034" s="4" t="s">
        <v>1087</v>
      </c>
      <c r="E1034" s="4" t="s">
        <v>3985</v>
      </c>
      <c r="F1034" s="4">
        <v>13.49</v>
      </c>
      <c r="G1034" s="4">
        <v>0</v>
      </c>
      <c r="H1034" s="4">
        <v>-3.01</v>
      </c>
      <c r="I1034" s="4">
        <v>2.7</v>
      </c>
      <c r="J1034" s="4">
        <v>13.18</v>
      </c>
    </row>
    <row r="1035" spans="1:10" x14ac:dyDescent="0.35">
      <c r="A1035" s="5">
        <v>46059</v>
      </c>
      <c r="B1035" s="4" t="s">
        <v>3982</v>
      </c>
      <c r="C1035" s="4" t="s">
        <v>3983</v>
      </c>
      <c r="D1035" s="4" t="s">
        <v>1084</v>
      </c>
      <c r="E1035" s="4" t="s">
        <v>3998</v>
      </c>
      <c r="F1035" s="4">
        <v>11.41</v>
      </c>
      <c r="G1035" s="4">
        <v>0</v>
      </c>
      <c r="H1035" s="4">
        <v>-3.65</v>
      </c>
      <c r="I1035" s="4">
        <v>8.27</v>
      </c>
      <c r="J1035" s="4">
        <v>16.03</v>
      </c>
    </row>
    <row r="1036" spans="1:10" x14ac:dyDescent="0.35">
      <c r="A1036" s="5">
        <v>46059</v>
      </c>
      <c r="B1036" s="4" t="s">
        <v>3982</v>
      </c>
      <c r="C1036" s="4" t="s">
        <v>3983</v>
      </c>
      <c r="D1036" s="4" t="s">
        <v>1392</v>
      </c>
      <c r="E1036" s="4" t="s">
        <v>4005</v>
      </c>
      <c r="F1036" s="4">
        <v>10.32</v>
      </c>
      <c r="G1036" s="4">
        <v>0</v>
      </c>
      <c r="H1036" s="4">
        <v>-3.42</v>
      </c>
      <c r="I1036" s="4">
        <v>8.06</v>
      </c>
      <c r="J1036" s="4">
        <v>14.96</v>
      </c>
    </row>
    <row r="1037" spans="1:10" x14ac:dyDescent="0.35">
      <c r="A1037" s="5">
        <v>46059</v>
      </c>
      <c r="B1037" s="4" t="s">
        <v>3982</v>
      </c>
      <c r="C1037" s="4" t="s">
        <v>3983</v>
      </c>
      <c r="D1037" s="4" t="s">
        <v>284</v>
      </c>
      <c r="E1037" s="4" t="s">
        <v>3985</v>
      </c>
      <c r="F1037" s="4">
        <v>13.49</v>
      </c>
      <c r="G1037" s="4">
        <v>0</v>
      </c>
      <c r="H1037" s="4">
        <v>-2.99</v>
      </c>
      <c r="I1037" s="4">
        <v>2.7</v>
      </c>
      <c r="J1037" s="4">
        <v>13.2</v>
      </c>
    </row>
    <row r="1038" spans="1:10" x14ac:dyDescent="0.35">
      <c r="A1038" s="5">
        <v>46059</v>
      </c>
      <c r="B1038" s="4" t="s">
        <v>3982</v>
      </c>
      <c r="C1038" s="4" t="s">
        <v>3983</v>
      </c>
      <c r="D1038" s="4" t="s">
        <v>1208</v>
      </c>
      <c r="E1038" s="4" t="s">
        <v>4001</v>
      </c>
      <c r="F1038" s="4">
        <v>56.76</v>
      </c>
      <c r="G1038" s="4">
        <v>0</v>
      </c>
      <c r="H1038" s="4">
        <v>-13.74</v>
      </c>
      <c r="I1038" s="4">
        <v>17.36</v>
      </c>
      <c r="J1038" s="4">
        <v>60.38</v>
      </c>
    </row>
    <row r="1039" spans="1:10" x14ac:dyDescent="0.35">
      <c r="A1039" s="5">
        <v>46059</v>
      </c>
      <c r="B1039" s="4" t="s">
        <v>3982</v>
      </c>
      <c r="C1039" s="4" t="s">
        <v>3983</v>
      </c>
      <c r="D1039" s="4" t="s">
        <v>485</v>
      </c>
      <c r="E1039" s="4" t="s">
        <v>11522</v>
      </c>
      <c r="F1039" s="4">
        <v>45.84</v>
      </c>
      <c r="G1039" s="4">
        <v>0</v>
      </c>
      <c r="H1039" s="4">
        <v>-10.199999999999999</v>
      </c>
      <c r="I1039" s="4">
        <v>9.18</v>
      </c>
      <c r="J1039" s="4">
        <v>44.82</v>
      </c>
    </row>
    <row r="1040" spans="1:10" x14ac:dyDescent="0.35">
      <c r="A1040" s="5">
        <v>46058</v>
      </c>
      <c r="B1040" s="4" t="s">
        <v>3982</v>
      </c>
      <c r="C1040" s="4" t="s">
        <v>3983</v>
      </c>
      <c r="D1040" s="4" t="s">
        <v>796</v>
      </c>
      <c r="E1040" s="4" t="s">
        <v>3998</v>
      </c>
      <c r="F1040" s="4">
        <v>11.41</v>
      </c>
      <c r="G1040" s="4">
        <v>0</v>
      </c>
      <c r="H1040" s="4">
        <v>-3.65</v>
      </c>
      <c r="I1040" s="4">
        <v>8.27</v>
      </c>
      <c r="J1040" s="4">
        <v>16.03</v>
      </c>
    </row>
    <row r="1041" spans="1:10" x14ac:dyDescent="0.35">
      <c r="A1041" s="5">
        <v>46058</v>
      </c>
      <c r="B1041" s="4" t="s">
        <v>3982</v>
      </c>
      <c r="C1041" s="4" t="s">
        <v>3983</v>
      </c>
      <c r="D1041" s="4" t="s">
        <v>1464</v>
      </c>
      <c r="E1041" s="4" t="s">
        <v>4005</v>
      </c>
      <c r="F1041" s="4">
        <v>10.32</v>
      </c>
      <c r="G1041" s="4">
        <v>0</v>
      </c>
      <c r="H1041" s="4">
        <v>-3.42</v>
      </c>
      <c r="I1041" s="4">
        <v>8.06</v>
      </c>
      <c r="J1041" s="4">
        <v>14.96</v>
      </c>
    </row>
    <row r="1042" spans="1:10" x14ac:dyDescent="0.35">
      <c r="A1042" s="5">
        <v>46058</v>
      </c>
      <c r="B1042" s="4" t="s">
        <v>3982</v>
      </c>
      <c r="C1042" s="4" t="s">
        <v>3983</v>
      </c>
      <c r="D1042" s="4" t="s">
        <v>593</v>
      </c>
      <c r="E1042" s="4" t="s">
        <v>11741</v>
      </c>
      <c r="F1042" s="4">
        <v>16.11</v>
      </c>
      <c r="G1042" s="4">
        <v>0</v>
      </c>
      <c r="H1042" s="4">
        <v>-4.7</v>
      </c>
      <c r="I1042" s="4">
        <v>9.2100000000000009</v>
      </c>
      <c r="J1042" s="4">
        <v>20.62</v>
      </c>
    </row>
    <row r="1043" spans="1:10" x14ac:dyDescent="0.35">
      <c r="A1043" s="5">
        <v>46058</v>
      </c>
      <c r="B1043" s="4" t="s">
        <v>3982</v>
      </c>
      <c r="C1043" s="4" t="s">
        <v>3983</v>
      </c>
      <c r="D1043" s="4" t="s">
        <v>102</v>
      </c>
      <c r="E1043" s="4" t="s">
        <v>4020</v>
      </c>
      <c r="F1043" s="4">
        <v>9.4700000000000006</v>
      </c>
      <c r="G1043" s="4">
        <v>0</v>
      </c>
      <c r="H1043" s="4">
        <v>-3.21</v>
      </c>
      <c r="I1043" s="4">
        <v>7.89</v>
      </c>
      <c r="J1043" s="4">
        <v>14.15</v>
      </c>
    </row>
    <row r="1044" spans="1:10" x14ac:dyDescent="0.35">
      <c r="A1044" s="5">
        <v>46058</v>
      </c>
      <c r="B1044" s="4" t="s">
        <v>3982</v>
      </c>
      <c r="C1044" s="4" t="s">
        <v>3983</v>
      </c>
      <c r="D1044" s="4" t="s">
        <v>925</v>
      </c>
      <c r="E1044" s="4" t="s">
        <v>4013</v>
      </c>
      <c r="F1044" s="4">
        <v>8.4700000000000006</v>
      </c>
      <c r="G1044" s="4">
        <v>0</v>
      </c>
      <c r="H1044" s="4">
        <v>-3</v>
      </c>
      <c r="I1044" s="4">
        <v>7.68</v>
      </c>
      <c r="J1044" s="4">
        <v>13.15</v>
      </c>
    </row>
    <row r="1045" spans="1:10" x14ac:dyDescent="0.35">
      <c r="A1045" s="5">
        <v>46058</v>
      </c>
      <c r="B1045" s="4" t="s">
        <v>3982</v>
      </c>
      <c r="C1045" s="4" t="s">
        <v>3983</v>
      </c>
      <c r="D1045" s="4" t="s">
        <v>743</v>
      </c>
      <c r="E1045" s="4" t="s">
        <v>4010</v>
      </c>
      <c r="F1045" s="4">
        <v>10.039999999999999</v>
      </c>
      <c r="G1045" s="4">
        <v>0</v>
      </c>
      <c r="H1045" s="4">
        <v>-3.34</v>
      </c>
      <c r="I1045" s="4">
        <v>8</v>
      </c>
      <c r="J1045" s="4">
        <v>14.7</v>
      </c>
    </row>
    <row r="1046" spans="1:10" x14ac:dyDescent="0.35">
      <c r="A1046" s="5">
        <v>46058</v>
      </c>
      <c r="B1046" s="4" t="s">
        <v>3982</v>
      </c>
      <c r="C1046" s="4" t="s">
        <v>3983</v>
      </c>
      <c r="D1046" s="4" t="s">
        <v>1257</v>
      </c>
      <c r="E1046" s="4" t="s">
        <v>3995</v>
      </c>
      <c r="F1046" s="4">
        <v>33.299999999999997</v>
      </c>
      <c r="G1046" s="4">
        <v>0</v>
      </c>
      <c r="H1046" s="4">
        <v>-7.42</v>
      </c>
      <c r="I1046" s="4">
        <v>6.66</v>
      </c>
      <c r="J1046" s="4">
        <v>32.54</v>
      </c>
    </row>
    <row r="1047" spans="1:10" x14ac:dyDescent="0.35">
      <c r="A1047" s="5">
        <v>46058</v>
      </c>
      <c r="B1047" s="4" t="s">
        <v>3982</v>
      </c>
      <c r="C1047" s="4" t="s">
        <v>3983</v>
      </c>
      <c r="D1047" s="4" t="s">
        <v>1086</v>
      </c>
      <c r="E1047" s="4" t="s">
        <v>4008</v>
      </c>
      <c r="F1047" s="4">
        <v>11.85</v>
      </c>
      <c r="G1047" s="4">
        <v>0</v>
      </c>
      <c r="H1047" s="4">
        <v>-3.75</v>
      </c>
      <c r="I1047" s="4">
        <v>8.36</v>
      </c>
      <c r="J1047" s="4">
        <v>16.46</v>
      </c>
    </row>
    <row r="1048" spans="1:10" x14ac:dyDescent="0.35">
      <c r="A1048" s="5">
        <v>46058</v>
      </c>
      <c r="B1048" s="4" t="s">
        <v>3982</v>
      </c>
      <c r="C1048" s="4" t="s">
        <v>3983</v>
      </c>
      <c r="D1048" s="4" t="s">
        <v>651</v>
      </c>
      <c r="E1048" s="4" t="s">
        <v>4012</v>
      </c>
      <c r="F1048" s="4">
        <v>14.78</v>
      </c>
      <c r="G1048" s="4">
        <v>0</v>
      </c>
      <c r="H1048" s="4">
        <v>-3.28</v>
      </c>
      <c r="I1048" s="4">
        <v>2.96</v>
      </c>
      <c r="J1048" s="4">
        <v>14.46</v>
      </c>
    </row>
    <row r="1049" spans="1:10" x14ac:dyDescent="0.35">
      <c r="A1049" s="5">
        <v>46058</v>
      </c>
      <c r="B1049" s="4" t="s">
        <v>3982</v>
      </c>
      <c r="C1049" s="4" t="s">
        <v>3983</v>
      </c>
      <c r="D1049" s="4" t="s">
        <v>249</v>
      </c>
      <c r="E1049" s="4" t="s">
        <v>11710</v>
      </c>
      <c r="F1049" s="4">
        <v>11.4</v>
      </c>
      <c r="G1049" s="4">
        <v>0</v>
      </c>
      <c r="H1049" s="4">
        <v>-2.5299999999999998</v>
      </c>
      <c r="I1049" s="4">
        <v>2.2799999999999998</v>
      </c>
      <c r="J1049" s="4">
        <v>11.15</v>
      </c>
    </row>
    <row r="1050" spans="1:10" x14ac:dyDescent="0.35">
      <c r="A1050" s="5">
        <v>46058</v>
      </c>
      <c r="B1050" s="4" t="s">
        <v>3982</v>
      </c>
      <c r="C1050" s="4" t="s">
        <v>3983</v>
      </c>
      <c r="D1050" s="4" t="s">
        <v>1159</v>
      </c>
      <c r="E1050" s="4" t="s">
        <v>3997</v>
      </c>
      <c r="F1050" s="4">
        <v>6.82</v>
      </c>
      <c r="G1050" s="4">
        <v>0</v>
      </c>
      <c r="H1050" s="4">
        <v>-2.64</v>
      </c>
      <c r="I1050" s="4">
        <v>7.35</v>
      </c>
      <c r="J1050" s="4">
        <v>11.53</v>
      </c>
    </row>
    <row r="1051" spans="1:10" x14ac:dyDescent="0.35">
      <c r="A1051" s="5">
        <v>46058</v>
      </c>
      <c r="B1051" s="4" t="s">
        <v>3982</v>
      </c>
      <c r="C1051" s="4" t="s">
        <v>3983</v>
      </c>
      <c r="D1051" s="4" t="s">
        <v>1281</v>
      </c>
      <c r="E1051" s="4" t="s">
        <v>4001</v>
      </c>
      <c r="F1051" s="4">
        <v>18.920000000000002</v>
      </c>
      <c r="G1051" s="4">
        <v>0</v>
      </c>
      <c r="H1051" s="4">
        <v>-5.32</v>
      </c>
      <c r="I1051" s="4">
        <v>9.7799999999999994</v>
      </c>
      <c r="J1051" s="4">
        <v>23.38</v>
      </c>
    </row>
    <row r="1052" spans="1:10" x14ac:dyDescent="0.35">
      <c r="A1052" s="5">
        <v>46058</v>
      </c>
      <c r="B1052" s="4" t="s">
        <v>3982</v>
      </c>
      <c r="C1052" s="4" t="s">
        <v>3983</v>
      </c>
      <c r="D1052" s="4" t="s">
        <v>914</v>
      </c>
      <c r="E1052" s="4" t="s">
        <v>3985</v>
      </c>
      <c r="F1052" s="4">
        <v>13.49</v>
      </c>
      <c r="G1052" s="4">
        <v>0</v>
      </c>
      <c r="H1052" s="4">
        <v>-3.01</v>
      </c>
      <c r="I1052" s="4">
        <v>2.7</v>
      </c>
      <c r="J1052" s="4">
        <v>13.18</v>
      </c>
    </row>
    <row r="1053" spans="1:10" x14ac:dyDescent="0.35">
      <c r="A1053" s="5">
        <v>46058</v>
      </c>
      <c r="B1053" s="4" t="s">
        <v>3982</v>
      </c>
      <c r="C1053" s="4" t="s">
        <v>3983</v>
      </c>
      <c r="D1053" s="4" t="s">
        <v>1001</v>
      </c>
      <c r="E1053" s="4" t="s">
        <v>3997</v>
      </c>
      <c r="F1053" s="4">
        <v>6.82</v>
      </c>
      <c r="G1053" s="4">
        <v>0</v>
      </c>
      <c r="H1053" s="4">
        <v>-2.62</v>
      </c>
      <c r="I1053" s="4">
        <v>7.35</v>
      </c>
      <c r="J1053" s="4">
        <v>11.55</v>
      </c>
    </row>
    <row r="1054" spans="1:10" x14ac:dyDescent="0.35">
      <c r="A1054" s="5">
        <v>46058</v>
      </c>
      <c r="B1054" s="4" t="s">
        <v>3982</v>
      </c>
      <c r="C1054" s="4" t="s">
        <v>3983</v>
      </c>
      <c r="D1054" s="4" t="s">
        <v>1500</v>
      </c>
      <c r="E1054" s="4" t="s">
        <v>4020</v>
      </c>
      <c r="F1054" s="4">
        <v>9.4700000000000006</v>
      </c>
      <c r="G1054" s="4">
        <v>0</v>
      </c>
      <c r="H1054" s="4">
        <v>-3.21</v>
      </c>
      <c r="I1054" s="4">
        <v>7.89</v>
      </c>
      <c r="J1054" s="4">
        <v>14.15</v>
      </c>
    </row>
    <row r="1055" spans="1:10" x14ac:dyDescent="0.35">
      <c r="A1055" s="5">
        <v>46058</v>
      </c>
      <c r="B1055" s="4" t="s">
        <v>3982</v>
      </c>
      <c r="C1055" s="4" t="s">
        <v>3983</v>
      </c>
      <c r="D1055" s="4" t="s">
        <v>481</v>
      </c>
      <c r="E1055" s="4" t="s">
        <v>4054</v>
      </c>
      <c r="F1055" s="4">
        <v>10.32</v>
      </c>
      <c r="G1055" s="4">
        <v>0</v>
      </c>
      <c r="H1055" s="4">
        <v>-3.4</v>
      </c>
      <c r="I1055" s="4">
        <v>8.06</v>
      </c>
      <c r="J1055" s="4">
        <v>14.98</v>
      </c>
    </row>
    <row r="1056" spans="1:10" x14ac:dyDescent="0.35">
      <c r="A1056" s="5">
        <v>46058</v>
      </c>
      <c r="B1056" s="4" t="s">
        <v>3982</v>
      </c>
      <c r="C1056" s="4" t="s">
        <v>3990</v>
      </c>
      <c r="D1056" s="4" t="s">
        <v>3991</v>
      </c>
      <c r="E1056" s="4" t="s">
        <v>3992</v>
      </c>
      <c r="F1056" s="4">
        <v>0</v>
      </c>
      <c r="G1056" s="4">
        <v>0</v>
      </c>
      <c r="H1056" s="4">
        <v>0</v>
      </c>
      <c r="I1056" s="4">
        <v>749.94</v>
      </c>
      <c r="J1056" s="4">
        <v>749.94</v>
      </c>
    </row>
    <row r="1057" spans="1:10" x14ac:dyDescent="0.35">
      <c r="A1057" s="5">
        <v>46058</v>
      </c>
      <c r="B1057" s="4" t="s">
        <v>3982</v>
      </c>
      <c r="C1057" s="4" t="s">
        <v>3993</v>
      </c>
      <c r="D1057" s="4" t="s">
        <v>3991</v>
      </c>
      <c r="E1057" s="4" t="s">
        <v>3994</v>
      </c>
      <c r="F1057" s="4">
        <v>0</v>
      </c>
      <c r="G1057" s="4">
        <v>0</v>
      </c>
      <c r="H1057" s="4">
        <v>0</v>
      </c>
      <c r="I1057" s="4">
        <v>-749.94</v>
      </c>
      <c r="J1057" s="4">
        <v>-749.94</v>
      </c>
    </row>
    <row r="1058" spans="1:10" x14ac:dyDescent="0.35">
      <c r="A1058" s="5">
        <v>46058</v>
      </c>
      <c r="B1058" s="4" t="s">
        <v>3982</v>
      </c>
      <c r="C1058" s="4" t="s">
        <v>3983</v>
      </c>
      <c r="D1058" s="4" t="s">
        <v>1560</v>
      </c>
      <c r="E1058" s="4" t="s">
        <v>4008</v>
      </c>
      <c r="F1058" s="4">
        <v>22.09</v>
      </c>
      <c r="G1058" s="4">
        <v>0</v>
      </c>
      <c r="H1058" s="4">
        <v>-6.06</v>
      </c>
      <c r="I1058" s="4">
        <v>10.41</v>
      </c>
      <c r="J1058" s="4">
        <v>26.44</v>
      </c>
    </row>
    <row r="1059" spans="1:10" x14ac:dyDescent="0.35">
      <c r="A1059" s="5">
        <v>46058</v>
      </c>
      <c r="B1059" s="4" t="s">
        <v>3982</v>
      </c>
      <c r="C1059" s="4" t="s">
        <v>3983</v>
      </c>
      <c r="D1059" s="4" t="s">
        <v>1199</v>
      </c>
      <c r="E1059" s="4" t="s">
        <v>3985</v>
      </c>
      <c r="F1059" s="4">
        <v>13.49</v>
      </c>
      <c r="G1059" s="4">
        <v>0</v>
      </c>
      <c r="H1059" s="4">
        <v>-3.01</v>
      </c>
      <c r="I1059" s="4">
        <v>2.7</v>
      </c>
      <c r="J1059" s="4">
        <v>13.18</v>
      </c>
    </row>
    <row r="1060" spans="1:10" x14ac:dyDescent="0.35">
      <c r="A1060" s="5">
        <v>46058</v>
      </c>
      <c r="B1060" s="4" t="s">
        <v>3982</v>
      </c>
      <c r="C1060" s="4" t="s">
        <v>3983</v>
      </c>
      <c r="D1060" s="4" t="s">
        <v>1266</v>
      </c>
      <c r="E1060" s="4" t="s">
        <v>4010</v>
      </c>
      <c r="F1060" s="4">
        <v>10.039999999999999</v>
      </c>
      <c r="G1060" s="4">
        <v>0</v>
      </c>
      <c r="H1060" s="4">
        <v>-3.34</v>
      </c>
      <c r="I1060" s="4">
        <v>8</v>
      </c>
      <c r="J1060" s="4">
        <v>14.7</v>
      </c>
    </row>
    <row r="1061" spans="1:10" x14ac:dyDescent="0.35">
      <c r="A1061" s="5">
        <v>46058</v>
      </c>
      <c r="B1061" s="4" t="s">
        <v>3982</v>
      </c>
      <c r="C1061" s="4" t="s">
        <v>3983</v>
      </c>
      <c r="D1061" s="4" t="s">
        <v>1316</v>
      </c>
      <c r="E1061" s="4" t="s">
        <v>11742</v>
      </c>
      <c r="F1061" s="4">
        <v>83.68</v>
      </c>
      <c r="G1061" s="4">
        <v>0</v>
      </c>
      <c r="H1061" s="4">
        <v>-18.63</v>
      </c>
      <c r="I1061" s="4">
        <v>16.72</v>
      </c>
      <c r="J1061" s="4">
        <v>81.77</v>
      </c>
    </row>
    <row r="1062" spans="1:10" x14ac:dyDescent="0.35">
      <c r="A1062" s="5">
        <v>46057</v>
      </c>
      <c r="B1062" s="4" t="s">
        <v>3982</v>
      </c>
      <c r="C1062" s="4" t="s">
        <v>3983</v>
      </c>
      <c r="D1062" s="4" t="s">
        <v>1528</v>
      </c>
      <c r="E1062" s="4" t="s">
        <v>11710</v>
      </c>
      <c r="F1062" s="4">
        <v>11.4</v>
      </c>
      <c r="G1062" s="4">
        <v>0</v>
      </c>
      <c r="H1062" s="4">
        <v>-2.54</v>
      </c>
      <c r="I1062" s="4">
        <v>2.2799999999999998</v>
      </c>
      <c r="J1062" s="4">
        <v>11.14</v>
      </c>
    </row>
    <row r="1063" spans="1:10" x14ac:dyDescent="0.35">
      <c r="A1063" s="5">
        <v>46057</v>
      </c>
      <c r="B1063" s="4" t="s">
        <v>3982</v>
      </c>
      <c r="C1063" s="4" t="s">
        <v>3983</v>
      </c>
      <c r="D1063" s="4" t="s">
        <v>1599</v>
      </c>
      <c r="E1063" s="4" t="s">
        <v>3985</v>
      </c>
      <c r="F1063" s="4">
        <v>13.49</v>
      </c>
      <c r="G1063" s="4">
        <v>0</v>
      </c>
      <c r="H1063" s="4">
        <v>-2.99</v>
      </c>
      <c r="I1063" s="4">
        <v>2.7</v>
      </c>
      <c r="J1063" s="4">
        <v>13.2</v>
      </c>
    </row>
    <row r="1064" spans="1:10" x14ac:dyDescent="0.35">
      <c r="A1064" s="5">
        <v>46057</v>
      </c>
      <c r="B1064" s="4" t="s">
        <v>3982</v>
      </c>
      <c r="C1064" s="4" t="s">
        <v>3983</v>
      </c>
      <c r="D1064" s="4" t="s">
        <v>295</v>
      </c>
      <c r="E1064" s="4" t="s">
        <v>3997</v>
      </c>
      <c r="F1064" s="4">
        <v>6.82</v>
      </c>
      <c r="G1064" s="4">
        <v>0</v>
      </c>
      <c r="H1064" s="4">
        <v>-2.64</v>
      </c>
      <c r="I1064" s="4">
        <v>7.35</v>
      </c>
      <c r="J1064" s="4">
        <v>11.53</v>
      </c>
    </row>
    <row r="1065" spans="1:10" x14ac:dyDescent="0.35">
      <c r="A1065" s="5">
        <v>46057</v>
      </c>
      <c r="B1065" s="4" t="s">
        <v>3982</v>
      </c>
      <c r="C1065" s="4" t="s">
        <v>3983</v>
      </c>
      <c r="D1065" s="4" t="s">
        <v>1041</v>
      </c>
      <c r="E1065" s="4" t="s">
        <v>4008</v>
      </c>
      <c r="F1065" s="4">
        <v>12.05</v>
      </c>
      <c r="G1065" s="4">
        <v>0</v>
      </c>
      <c r="H1065" s="4">
        <v>-3.8</v>
      </c>
      <c r="I1065" s="4">
        <v>8.4</v>
      </c>
      <c r="J1065" s="4">
        <v>16.649999999999999</v>
      </c>
    </row>
    <row r="1066" spans="1:10" x14ac:dyDescent="0.35">
      <c r="A1066" s="5">
        <v>46057</v>
      </c>
      <c r="B1066" s="4" t="s">
        <v>3982</v>
      </c>
      <c r="C1066" s="4" t="s">
        <v>3983</v>
      </c>
      <c r="D1066" s="4" t="s">
        <v>977</v>
      </c>
      <c r="E1066" s="4" t="s">
        <v>4005</v>
      </c>
      <c r="F1066" s="4">
        <v>10.32</v>
      </c>
      <c r="G1066" s="4">
        <v>0</v>
      </c>
      <c r="H1066" s="4">
        <v>-3.42</v>
      </c>
      <c r="I1066" s="4">
        <v>8.06</v>
      </c>
      <c r="J1066" s="4">
        <v>14.96</v>
      </c>
    </row>
    <row r="1067" spans="1:10" x14ac:dyDescent="0.35">
      <c r="A1067" s="5">
        <v>46057</v>
      </c>
      <c r="B1067" s="4" t="s">
        <v>3982</v>
      </c>
      <c r="C1067" s="4" t="s">
        <v>3983</v>
      </c>
      <c r="D1067" s="4" t="s">
        <v>1613</v>
      </c>
      <c r="E1067" s="4" t="s">
        <v>3995</v>
      </c>
      <c r="F1067" s="4">
        <v>33.299999999999997</v>
      </c>
      <c r="G1067" s="4">
        <v>0</v>
      </c>
      <c r="H1067" s="4">
        <v>-7.41</v>
      </c>
      <c r="I1067" s="4">
        <v>6.66</v>
      </c>
      <c r="J1067" s="4">
        <v>32.549999999999997</v>
      </c>
    </row>
    <row r="1068" spans="1:10" x14ac:dyDescent="0.35">
      <c r="A1068" s="5">
        <v>46057</v>
      </c>
      <c r="B1068" s="4" t="s">
        <v>3982</v>
      </c>
      <c r="C1068" s="4" t="s">
        <v>3983</v>
      </c>
      <c r="D1068" s="4" t="s">
        <v>1456</v>
      </c>
      <c r="E1068" s="4" t="s">
        <v>3998</v>
      </c>
      <c r="F1068" s="4">
        <v>11.41</v>
      </c>
      <c r="G1068" s="4">
        <v>0</v>
      </c>
      <c r="H1068" s="4">
        <v>-3.64</v>
      </c>
      <c r="I1068" s="4">
        <v>8.27</v>
      </c>
      <c r="J1068" s="4">
        <v>16.04</v>
      </c>
    </row>
    <row r="1069" spans="1:10" x14ac:dyDescent="0.35">
      <c r="A1069" s="5">
        <v>46057</v>
      </c>
      <c r="B1069" s="4" t="s">
        <v>3982</v>
      </c>
      <c r="C1069" s="4" t="s">
        <v>3983</v>
      </c>
      <c r="D1069" s="4" t="s">
        <v>1344</v>
      </c>
      <c r="E1069" s="4" t="s">
        <v>4005</v>
      </c>
      <c r="F1069" s="4">
        <v>10.32</v>
      </c>
      <c r="G1069" s="4">
        <v>0</v>
      </c>
      <c r="H1069" s="4">
        <v>-3.4</v>
      </c>
      <c r="I1069" s="4">
        <v>8.06</v>
      </c>
      <c r="J1069" s="4">
        <v>14.98</v>
      </c>
    </row>
    <row r="1070" spans="1:10" x14ac:dyDescent="0.35">
      <c r="A1070" s="5">
        <v>46057</v>
      </c>
      <c r="B1070" s="4" t="s">
        <v>3982</v>
      </c>
      <c r="C1070" s="4" t="s">
        <v>3983</v>
      </c>
      <c r="D1070" s="4" t="s">
        <v>558</v>
      </c>
      <c r="E1070" s="4" t="s">
        <v>3984</v>
      </c>
      <c r="F1070" s="4">
        <v>17.420000000000002</v>
      </c>
      <c r="G1070" s="4">
        <v>0</v>
      </c>
      <c r="H1070" s="4">
        <v>-4.9800000000000004</v>
      </c>
      <c r="I1070" s="4">
        <v>9.48</v>
      </c>
      <c r="J1070" s="4">
        <v>21.92</v>
      </c>
    </row>
    <row r="1071" spans="1:10" x14ac:dyDescent="0.35">
      <c r="A1071" s="5">
        <v>46057</v>
      </c>
      <c r="B1071" s="4" t="s">
        <v>3982</v>
      </c>
      <c r="C1071" s="4" t="s">
        <v>3983</v>
      </c>
      <c r="D1071" s="4" t="s">
        <v>1545</v>
      </c>
      <c r="E1071" s="4" t="s">
        <v>4010</v>
      </c>
      <c r="F1071" s="4">
        <v>24.82</v>
      </c>
      <c r="G1071" s="4">
        <v>0</v>
      </c>
      <c r="H1071" s="4">
        <v>-6.63</v>
      </c>
      <c r="I1071" s="4">
        <v>10.96</v>
      </c>
      <c r="J1071" s="4">
        <v>29.15</v>
      </c>
    </row>
    <row r="1072" spans="1:10" x14ac:dyDescent="0.35">
      <c r="A1072" s="5">
        <v>46057</v>
      </c>
      <c r="B1072" s="4" t="s">
        <v>3982</v>
      </c>
      <c r="C1072" s="4" t="s">
        <v>3988</v>
      </c>
      <c r="D1072" s="4" t="s">
        <v>3497</v>
      </c>
      <c r="E1072" s="4" t="s">
        <v>4045</v>
      </c>
      <c r="F1072" s="4">
        <v>-18.5</v>
      </c>
      <c r="G1072" s="4">
        <v>0</v>
      </c>
      <c r="H1072" s="4">
        <v>3.92</v>
      </c>
      <c r="I1072" s="4">
        <v>-7.7</v>
      </c>
      <c r="J1072" s="4">
        <v>-22.28</v>
      </c>
    </row>
    <row r="1073" spans="1:10" x14ac:dyDescent="0.35">
      <c r="A1073" s="5">
        <v>46057</v>
      </c>
      <c r="B1073" s="4" t="s">
        <v>3982</v>
      </c>
      <c r="C1073" s="4" t="s">
        <v>3983</v>
      </c>
      <c r="D1073" s="4" t="s">
        <v>1251</v>
      </c>
      <c r="E1073" s="4" t="s">
        <v>4005</v>
      </c>
      <c r="F1073" s="4">
        <v>10.32</v>
      </c>
      <c r="G1073" s="4">
        <v>0</v>
      </c>
      <c r="H1073" s="4">
        <v>-3.4</v>
      </c>
      <c r="I1073" s="4">
        <v>8.06</v>
      </c>
      <c r="J1073" s="4">
        <v>14.98</v>
      </c>
    </row>
    <row r="1074" spans="1:10" x14ac:dyDescent="0.35">
      <c r="A1074" s="5">
        <v>46057</v>
      </c>
      <c r="B1074" s="4" t="s">
        <v>3982</v>
      </c>
      <c r="C1074" s="4" t="s">
        <v>3983</v>
      </c>
      <c r="D1074" s="4" t="s">
        <v>1540</v>
      </c>
      <c r="E1074" s="4" t="s">
        <v>11743</v>
      </c>
      <c r="F1074" s="4">
        <v>96.88</v>
      </c>
      <c r="G1074" s="4">
        <v>0</v>
      </c>
      <c r="H1074" s="4">
        <v>-22.7</v>
      </c>
      <c r="I1074" s="4">
        <v>25.39</v>
      </c>
      <c r="J1074" s="4">
        <v>99.57</v>
      </c>
    </row>
    <row r="1075" spans="1:10" x14ac:dyDescent="0.35">
      <c r="A1075" s="5">
        <v>46057</v>
      </c>
      <c r="B1075" s="4" t="s">
        <v>3982</v>
      </c>
      <c r="C1075" s="4" t="s">
        <v>3983</v>
      </c>
      <c r="D1075" s="4" t="s">
        <v>582</v>
      </c>
      <c r="E1075" s="4" t="s">
        <v>4010</v>
      </c>
      <c r="F1075" s="4">
        <v>23.02</v>
      </c>
      <c r="G1075" s="4">
        <v>0</v>
      </c>
      <c r="H1075" s="4">
        <v>-6.27</v>
      </c>
      <c r="I1075" s="4">
        <v>10.6</v>
      </c>
      <c r="J1075" s="4">
        <v>27.35</v>
      </c>
    </row>
    <row r="1076" spans="1:10" x14ac:dyDescent="0.35">
      <c r="A1076" s="5">
        <v>46057</v>
      </c>
      <c r="B1076" s="4" t="s">
        <v>3982</v>
      </c>
      <c r="C1076" s="4" t="s">
        <v>3983</v>
      </c>
      <c r="D1076" s="4" t="s">
        <v>1622</v>
      </c>
      <c r="E1076" s="4" t="s">
        <v>4020</v>
      </c>
      <c r="F1076" s="4">
        <v>9.4700000000000006</v>
      </c>
      <c r="G1076" s="4">
        <v>0</v>
      </c>
      <c r="H1076" s="4">
        <v>-3.21</v>
      </c>
      <c r="I1076" s="4">
        <v>7.89</v>
      </c>
      <c r="J1076" s="4">
        <v>14.15</v>
      </c>
    </row>
    <row r="1077" spans="1:10" x14ac:dyDescent="0.35">
      <c r="A1077" s="5">
        <v>46057</v>
      </c>
      <c r="B1077" s="4" t="s">
        <v>3982</v>
      </c>
      <c r="C1077" s="4" t="s">
        <v>3983</v>
      </c>
      <c r="D1077" s="4" t="s">
        <v>155</v>
      </c>
      <c r="E1077" s="4" t="s">
        <v>4005</v>
      </c>
      <c r="F1077" s="4">
        <v>10.32</v>
      </c>
      <c r="G1077" s="4">
        <v>0</v>
      </c>
      <c r="H1077" s="4">
        <v>-3.42</v>
      </c>
      <c r="I1077" s="4">
        <v>8.06</v>
      </c>
      <c r="J1077" s="4">
        <v>14.96</v>
      </c>
    </row>
    <row r="1078" spans="1:10" x14ac:dyDescent="0.35">
      <c r="A1078" s="5">
        <v>46057</v>
      </c>
      <c r="B1078" s="4" t="s">
        <v>3982</v>
      </c>
      <c r="C1078" s="4" t="s">
        <v>3983</v>
      </c>
      <c r="D1078" s="4" t="s">
        <v>595</v>
      </c>
      <c r="E1078" s="4" t="s">
        <v>3985</v>
      </c>
      <c r="F1078" s="4">
        <v>13.49</v>
      </c>
      <c r="G1078" s="4">
        <v>0</v>
      </c>
      <c r="H1078" s="4">
        <v>-2.99</v>
      </c>
      <c r="I1078" s="4">
        <v>2.7</v>
      </c>
      <c r="J1078" s="4">
        <v>13.2</v>
      </c>
    </row>
    <row r="1079" spans="1:10" x14ac:dyDescent="0.35">
      <c r="A1079" s="5">
        <v>46057</v>
      </c>
      <c r="B1079" s="4" t="s">
        <v>3982</v>
      </c>
      <c r="C1079" s="4" t="s">
        <v>3983</v>
      </c>
      <c r="D1079" s="4" t="s">
        <v>1505</v>
      </c>
      <c r="E1079" s="4" t="s">
        <v>4013</v>
      </c>
      <c r="F1079" s="4">
        <v>10.77</v>
      </c>
      <c r="G1079" s="4">
        <v>0</v>
      </c>
      <c r="H1079" s="4">
        <v>-3.52</v>
      </c>
      <c r="I1079" s="4">
        <v>8.14</v>
      </c>
      <c r="J1079" s="4">
        <v>15.39</v>
      </c>
    </row>
    <row r="1080" spans="1:10" x14ac:dyDescent="0.35">
      <c r="A1080" s="5">
        <v>46057</v>
      </c>
      <c r="B1080" s="4" t="s">
        <v>3982</v>
      </c>
      <c r="C1080" s="4" t="s">
        <v>3983</v>
      </c>
      <c r="D1080" s="4" t="s">
        <v>1363</v>
      </c>
      <c r="E1080" s="4" t="s">
        <v>3985</v>
      </c>
      <c r="F1080" s="4">
        <v>13.49</v>
      </c>
      <c r="G1080" s="4">
        <v>0</v>
      </c>
      <c r="H1080" s="4">
        <v>-2.99</v>
      </c>
      <c r="I1080" s="4">
        <v>2.7</v>
      </c>
      <c r="J1080" s="4">
        <v>13.2</v>
      </c>
    </row>
    <row r="1081" spans="1:10" x14ac:dyDescent="0.35">
      <c r="A1081" s="5">
        <v>46057</v>
      </c>
      <c r="B1081" s="4" t="s">
        <v>3982</v>
      </c>
      <c r="C1081" s="4" t="s">
        <v>3983</v>
      </c>
      <c r="D1081" s="4" t="s">
        <v>317</v>
      </c>
      <c r="E1081" s="4" t="s">
        <v>3985</v>
      </c>
      <c r="F1081" s="4">
        <v>13.49</v>
      </c>
      <c r="G1081" s="4">
        <v>0</v>
      </c>
      <c r="H1081" s="4">
        <v>-2.99</v>
      </c>
      <c r="I1081" s="4">
        <v>2.7</v>
      </c>
      <c r="J1081" s="4">
        <v>13.2</v>
      </c>
    </row>
    <row r="1082" spans="1:10" x14ac:dyDescent="0.35">
      <c r="A1082" s="5">
        <v>46057</v>
      </c>
      <c r="B1082" s="4" t="s">
        <v>3982</v>
      </c>
      <c r="C1082" s="4" t="s">
        <v>3983</v>
      </c>
      <c r="D1082" s="4" t="s">
        <v>877</v>
      </c>
      <c r="E1082" s="4" t="s">
        <v>4003</v>
      </c>
      <c r="F1082" s="4">
        <v>19.96</v>
      </c>
      <c r="G1082" s="4">
        <v>0</v>
      </c>
      <c r="H1082" s="4">
        <v>-5.54</v>
      </c>
      <c r="I1082" s="4">
        <v>9.99</v>
      </c>
      <c r="J1082" s="4">
        <v>24.41</v>
      </c>
    </row>
    <row r="1083" spans="1:10" x14ac:dyDescent="0.35">
      <c r="A1083" s="5">
        <v>46057</v>
      </c>
      <c r="B1083" s="4" t="s">
        <v>3982</v>
      </c>
      <c r="C1083" s="4" t="s">
        <v>3983</v>
      </c>
      <c r="D1083" s="4" t="s">
        <v>719</v>
      </c>
      <c r="E1083" s="4" t="s">
        <v>11741</v>
      </c>
      <c r="F1083" s="4">
        <v>32.22</v>
      </c>
      <c r="G1083" s="4">
        <v>0</v>
      </c>
      <c r="H1083" s="4">
        <v>-8.2799999999999994</v>
      </c>
      <c r="I1083" s="4">
        <v>12.43</v>
      </c>
      <c r="J1083" s="4">
        <v>36.369999999999997</v>
      </c>
    </row>
    <row r="1084" spans="1:10" x14ac:dyDescent="0.35">
      <c r="A1084" s="5">
        <v>46057</v>
      </c>
      <c r="B1084" s="4" t="s">
        <v>3982</v>
      </c>
      <c r="C1084" s="4" t="s">
        <v>3983</v>
      </c>
      <c r="D1084" s="4" t="s">
        <v>760</v>
      </c>
      <c r="E1084" s="4" t="s">
        <v>4001</v>
      </c>
      <c r="F1084" s="4">
        <v>18.920000000000002</v>
      </c>
      <c r="G1084" s="4">
        <v>0</v>
      </c>
      <c r="H1084" s="4">
        <v>-5.34</v>
      </c>
      <c r="I1084" s="4">
        <v>9.7799999999999994</v>
      </c>
      <c r="J1084" s="4">
        <v>23.36</v>
      </c>
    </row>
    <row r="1085" spans="1:10" x14ac:dyDescent="0.35">
      <c r="A1085" s="5">
        <v>46057</v>
      </c>
      <c r="B1085" s="4" t="s">
        <v>3982</v>
      </c>
      <c r="C1085" s="4" t="s">
        <v>3983</v>
      </c>
      <c r="D1085" s="4" t="s">
        <v>674</v>
      </c>
      <c r="E1085" s="4" t="s">
        <v>4010</v>
      </c>
      <c r="F1085" s="4">
        <v>10.039999999999999</v>
      </c>
      <c r="G1085" s="4">
        <v>0</v>
      </c>
      <c r="H1085" s="4">
        <v>-3.34</v>
      </c>
      <c r="I1085" s="4">
        <v>8</v>
      </c>
      <c r="J1085" s="4">
        <v>14.7</v>
      </c>
    </row>
    <row r="1086" spans="1:10" x14ac:dyDescent="0.35">
      <c r="A1086" s="5">
        <v>46057</v>
      </c>
      <c r="B1086" s="4" t="s">
        <v>3982</v>
      </c>
      <c r="C1086" s="4" t="s">
        <v>3983</v>
      </c>
      <c r="D1086" s="4" t="s">
        <v>913</v>
      </c>
      <c r="E1086" s="4" t="s">
        <v>4054</v>
      </c>
      <c r="F1086" s="4">
        <v>10.32</v>
      </c>
      <c r="G1086" s="4">
        <v>0</v>
      </c>
      <c r="H1086" s="4">
        <v>-3.42</v>
      </c>
      <c r="I1086" s="4">
        <v>8.06</v>
      </c>
      <c r="J1086" s="4">
        <v>14.96</v>
      </c>
    </row>
    <row r="1087" spans="1:10" x14ac:dyDescent="0.35">
      <c r="A1087" s="5">
        <v>46057</v>
      </c>
      <c r="B1087" s="4" t="s">
        <v>3982</v>
      </c>
      <c r="C1087" s="4" t="s">
        <v>3983</v>
      </c>
      <c r="D1087" s="4" t="s">
        <v>1246</v>
      </c>
      <c r="E1087" s="4" t="s">
        <v>3985</v>
      </c>
      <c r="F1087" s="4">
        <v>13.49</v>
      </c>
      <c r="G1087" s="4">
        <v>0</v>
      </c>
      <c r="H1087" s="4">
        <v>-3.01</v>
      </c>
      <c r="I1087" s="4">
        <v>2.7</v>
      </c>
      <c r="J1087" s="4">
        <v>13.18</v>
      </c>
    </row>
    <row r="1088" spans="1:10" x14ac:dyDescent="0.35">
      <c r="A1088" s="5">
        <v>46057</v>
      </c>
      <c r="B1088" s="4" t="s">
        <v>3982</v>
      </c>
      <c r="C1088" s="4" t="s">
        <v>3983</v>
      </c>
      <c r="D1088" s="4" t="s">
        <v>1032</v>
      </c>
      <c r="E1088" s="4" t="s">
        <v>4022</v>
      </c>
      <c r="F1088" s="4">
        <v>81.72</v>
      </c>
      <c r="G1088" s="4">
        <v>0</v>
      </c>
      <c r="H1088" s="4">
        <v>-18.18</v>
      </c>
      <c r="I1088" s="4">
        <v>16.34</v>
      </c>
      <c r="J1088" s="4">
        <v>79.88</v>
      </c>
    </row>
    <row r="1089" spans="1:10" x14ac:dyDescent="0.35">
      <c r="A1089" s="5">
        <v>46057</v>
      </c>
      <c r="B1089" s="4" t="s">
        <v>3982</v>
      </c>
      <c r="C1089" s="4" t="s">
        <v>3983</v>
      </c>
      <c r="D1089" s="4" t="s">
        <v>884</v>
      </c>
      <c r="E1089" s="4" t="s">
        <v>4012</v>
      </c>
      <c r="F1089" s="4">
        <v>14.78</v>
      </c>
      <c r="G1089" s="4">
        <v>0</v>
      </c>
      <c r="H1089" s="4">
        <v>-3.28</v>
      </c>
      <c r="I1089" s="4">
        <v>2.96</v>
      </c>
      <c r="J1089" s="4">
        <v>14.46</v>
      </c>
    </row>
    <row r="1090" spans="1:10" x14ac:dyDescent="0.35">
      <c r="A1090" s="5">
        <v>46057</v>
      </c>
      <c r="B1090" s="4" t="s">
        <v>3982</v>
      </c>
      <c r="C1090" s="4" t="s">
        <v>3983</v>
      </c>
      <c r="D1090" s="4" t="s">
        <v>1060</v>
      </c>
      <c r="E1090" s="4" t="s">
        <v>3985</v>
      </c>
      <c r="F1090" s="4">
        <v>13.49</v>
      </c>
      <c r="G1090" s="4">
        <v>0</v>
      </c>
      <c r="H1090" s="4">
        <v>-3.01</v>
      </c>
      <c r="I1090" s="4">
        <v>2.7</v>
      </c>
      <c r="J1090" s="4">
        <v>13.18</v>
      </c>
    </row>
    <row r="1091" spans="1:10" x14ac:dyDescent="0.35">
      <c r="A1091" s="5">
        <v>46057</v>
      </c>
      <c r="B1091" s="4" t="s">
        <v>3982</v>
      </c>
      <c r="C1091" s="4" t="s">
        <v>3983</v>
      </c>
      <c r="D1091" s="4" t="s">
        <v>588</v>
      </c>
      <c r="E1091" s="4" t="s">
        <v>4020</v>
      </c>
      <c r="F1091" s="4">
        <v>11.62</v>
      </c>
      <c r="G1091" s="4">
        <v>0</v>
      </c>
      <c r="H1091" s="4">
        <v>-3.68</v>
      </c>
      <c r="I1091" s="4">
        <v>8.31</v>
      </c>
      <c r="J1091" s="4">
        <v>16.25</v>
      </c>
    </row>
    <row r="1092" spans="1:10" x14ac:dyDescent="0.35">
      <c r="A1092" s="5">
        <v>46057</v>
      </c>
      <c r="B1092" s="4" t="s">
        <v>3982</v>
      </c>
      <c r="C1092" s="4" t="s">
        <v>3983</v>
      </c>
      <c r="D1092" s="4" t="s">
        <v>495</v>
      </c>
      <c r="E1092" s="4" t="s">
        <v>3985</v>
      </c>
      <c r="F1092" s="4">
        <v>13.49</v>
      </c>
      <c r="G1092" s="4">
        <v>0</v>
      </c>
      <c r="H1092" s="4">
        <v>-3.01</v>
      </c>
      <c r="I1092" s="4">
        <v>2.7</v>
      </c>
      <c r="J1092" s="4">
        <v>13.18</v>
      </c>
    </row>
    <row r="1093" spans="1:10" x14ac:dyDescent="0.35">
      <c r="A1093" s="5">
        <v>46057</v>
      </c>
      <c r="B1093" s="4" t="s">
        <v>3982</v>
      </c>
      <c r="C1093" s="4" t="s">
        <v>3983</v>
      </c>
      <c r="D1093" s="4" t="s">
        <v>1546</v>
      </c>
      <c r="E1093" s="4" t="s">
        <v>4054</v>
      </c>
      <c r="F1093" s="4">
        <v>10.32</v>
      </c>
      <c r="G1093" s="4">
        <v>0</v>
      </c>
      <c r="H1093" s="4">
        <v>-3.4</v>
      </c>
      <c r="I1093" s="4">
        <v>8.06</v>
      </c>
      <c r="J1093" s="4">
        <v>14.98</v>
      </c>
    </row>
    <row r="1094" spans="1:10" x14ac:dyDescent="0.35">
      <c r="A1094" s="5">
        <v>46057</v>
      </c>
      <c r="B1094" s="4" t="s">
        <v>3982</v>
      </c>
      <c r="C1094" s="4" t="s">
        <v>3983</v>
      </c>
      <c r="D1094" s="4" t="s">
        <v>872</v>
      </c>
      <c r="E1094" s="4" t="s">
        <v>3985</v>
      </c>
      <c r="F1094" s="4">
        <v>13.49</v>
      </c>
      <c r="G1094" s="4">
        <v>0</v>
      </c>
      <c r="H1094" s="4">
        <v>-2.99</v>
      </c>
      <c r="I1094" s="4">
        <v>2.7</v>
      </c>
      <c r="J1094" s="4">
        <v>13.2</v>
      </c>
    </row>
    <row r="1095" spans="1:10" x14ac:dyDescent="0.35">
      <c r="A1095" s="5">
        <v>46057</v>
      </c>
      <c r="B1095" s="4" t="s">
        <v>3982</v>
      </c>
      <c r="C1095" s="4" t="s">
        <v>3983</v>
      </c>
      <c r="D1095" s="4" t="s">
        <v>191</v>
      </c>
      <c r="E1095" s="4" t="s">
        <v>4020</v>
      </c>
      <c r="F1095" s="4">
        <v>9.4700000000000006</v>
      </c>
      <c r="G1095" s="4">
        <v>0</v>
      </c>
      <c r="H1095" s="4">
        <v>-3.21</v>
      </c>
      <c r="I1095" s="4">
        <v>7.89</v>
      </c>
      <c r="J1095" s="4">
        <v>14.15</v>
      </c>
    </row>
    <row r="1096" spans="1:10" x14ac:dyDescent="0.35">
      <c r="A1096" s="5">
        <v>46057</v>
      </c>
      <c r="B1096" s="4" t="s">
        <v>3982</v>
      </c>
      <c r="C1096" s="4" t="s">
        <v>3983</v>
      </c>
      <c r="D1096" s="4" t="s">
        <v>3497</v>
      </c>
      <c r="E1096" s="4" t="s">
        <v>4045</v>
      </c>
      <c r="F1096" s="4">
        <v>27.75</v>
      </c>
      <c r="G1096" s="4">
        <v>0</v>
      </c>
      <c r="H1096" s="4">
        <v>-7.3</v>
      </c>
      <c r="I1096" s="4">
        <v>11.54</v>
      </c>
      <c r="J1096" s="4">
        <v>31.99</v>
      </c>
    </row>
    <row r="1097" spans="1:10" x14ac:dyDescent="0.35">
      <c r="A1097" s="5">
        <v>46057</v>
      </c>
      <c r="B1097" s="4" t="s">
        <v>3982</v>
      </c>
      <c r="C1097" s="4" t="s">
        <v>3983</v>
      </c>
      <c r="D1097" s="4" t="s">
        <v>609</v>
      </c>
      <c r="E1097" s="4" t="s">
        <v>4013</v>
      </c>
      <c r="F1097" s="4">
        <v>10.77</v>
      </c>
      <c r="G1097" s="4">
        <v>0</v>
      </c>
      <c r="H1097" s="4">
        <v>-3.52</v>
      </c>
      <c r="I1097" s="4">
        <v>8.14</v>
      </c>
      <c r="J1097" s="4">
        <v>15.39</v>
      </c>
    </row>
    <row r="1098" spans="1:10" x14ac:dyDescent="0.35">
      <c r="A1098" s="5">
        <v>46057</v>
      </c>
      <c r="B1098" s="4" t="s">
        <v>3982</v>
      </c>
      <c r="C1098" s="4" t="s">
        <v>3983</v>
      </c>
      <c r="D1098" s="4" t="s">
        <v>421</v>
      </c>
      <c r="E1098" s="4" t="s">
        <v>4008</v>
      </c>
      <c r="F1098" s="4">
        <v>11.62</v>
      </c>
      <c r="G1098" s="4">
        <v>0</v>
      </c>
      <c r="H1098" s="4">
        <v>-3.68</v>
      </c>
      <c r="I1098" s="4">
        <v>8.32</v>
      </c>
      <c r="J1098" s="4">
        <v>16.260000000000002</v>
      </c>
    </row>
    <row r="1099" spans="1:10" x14ac:dyDescent="0.35">
      <c r="A1099" s="5">
        <v>46057</v>
      </c>
      <c r="B1099" s="4" t="s">
        <v>3982</v>
      </c>
      <c r="C1099" s="4" t="s">
        <v>3983</v>
      </c>
      <c r="D1099" s="4" t="s">
        <v>221</v>
      </c>
      <c r="E1099" s="4" t="s">
        <v>3997</v>
      </c>
      <c r="F1099" s="4">
        <v>6.82</v>
      </c>
      <c r="G1099" s="4">
        <v>0</v>
      </c>
      <c r="H1099" s="4">
        <v>-2.62</v>
      </c>
      <c r="I1099" s="4">
        <v>7.35</v>
      </c>
      <c r="J1099" s="4">
        <v>11.55</v>
      </c>
    </row>
    <row r="1100" spans="1:10" x14ac:dyDescent="0.35">
      <c r="A1100" s="5">
        <v>46057</v>
      </c>
      <c r="B1100" s="4" t="s">
        <v>3982</v>
      </c>
      <c r="C1100" s="4" t="s">
        <v>3983</v>
      </c>
      <c r="D1100" s="4" t="s">
        <v>1132</v>
      </c>
      <c r="E1100" s="4" t="s">
        <v>11744</v>
      </c>
      <c r="F1100" s="4">
        <v>13.83</v>
      </c>
      <c r="G1100" s="4">
        <v>0</v>
      </c>
      <c r="H1100" s="4">
        <v>-3.06</v>
      </c>
      <c r="I1100" s="4">
        <v>2.77</v>
      </c>
      <c r="J1100" s="4">
        <v>13.54</v>
      </c>
    </row>
    <row r="1101" spans="1:10" x14ac:dyDescent="0.35">
      <c r="A1101" s="5">
        <v>46057</v>
      </c>
      <c r="B1101" s="4" t="s">
        <v>3982</v>
      </c>
      <c r="C1101" s="4" t="s">
        <v>3983</v>
      </c>
      <c r="D1101" s="4" t="s">
        <v>1030</v>
      </c>
      <c r="E1101" s="4" t="s">
        <v>4068</v>
      </c>
      <c r="F1101" s="4">
        <v>8.56</v>
      </c>
      <c r="G1101" s="4">
        <v>0</v>
      </c>
      <c r="H1101" s="4">
        <v>-3</v>
      </c>
      <c r="I1101" s="4">
        <v>7.7</v>
      </c>
      <c r="J1101" s="4">
        <v>13.26</v>
      </c>
    </row>
    <row r="1102" spans="1:10" x14ac:dyDescent="0.35">
      <c r="A1102" s="5">
        <v>46057</v>
      </c>
      <c r="B1102" s="4" t="s">
        <v>3982</v>
      </c>
      <c r="C1102" s="4" t="s">
        <v>3983</v>
      </c>
      <c r="D1102" s="4" t="s">
        <v>57</v>
      </c>
      <c r="E1102" s="4" t="s">
        <v>4010</v>
      </c>
      <c r="F1102" s="4">
        <v>10.039999999999999</v>
      </c>
      <c r="G1102" s="4">
        <v>0</v>
      </c>
      <c r="H1102" s="4">
        <v>-3.34</v>
      </c>
      <c r="I1102" s="4">
        <v>8</v>
      </c>
      <c r="J1102" s="4">
        <v>14.7</v>
      </c>
    </row>
    <row r="1103" spans="1:10" x14ac:dyDescent="0.35">
      <c r="A1103" s="5">
        <v>46057</v>
      </c>
      <c r="B1103" s="4" t="s">
        <v>3982</v>
      </c>
      <c r="C1103" s="4" t="s">
        <v>3983</v>
      </c>
      <c r="D1103" s="4" t="s">
        <v>368</v>
      </c>
      <c r="E1103" s="4" t="s">
        <v>4008</v>
      </c>
      <c r="F1103" s="4">
        <v>12.05</v>
      </c>
      <c r="G1103" s="4">
        <v>0</v>
      </c>
      <c r="H1103" s="4">
        <v>-3.8</v>
      </c>
      <c r="I1103" s="4">
        <v>8.4</v>
      </c>
      <c r="J1103" s="4">
        <v>16.649999999999999</v>
      </c>
    </row>
    <row r="1104" spans="1:10" x14ac:dyDescent="0.35">
      <c r="A1104" s="5">
        <v>46057</v>
      </c>
      <c r="B1104" s="4" t="s">
        <v>3982</v>
      </c>
      <c r="C1104" s="4" t="s">
        <v>3983</v>
      </c>
      <c r="D1104" s="4" t="s">
        <v>428</v>
      </c>
      <c r="E1104" s="4" t="s">
        <v>3996</v>
      </c>
      <c r="F1104" s="4">
        <v>22.4</v>
      </c>
      <c r="G1104" s="4">
        <v>0</v>
      </c>
      <c r="H1104" s="4">
        <v>-6.1</v>
      </c>
      <c r="I1104" s="4">
        <v>10.47</v>
      </c>
      <c r="J1104" s="4">
        <v>26.77</v>
      </c>
    </row>
    <row r="1105" spans="1:10" x14ac:dyDescent="0.35">
      <c r="A1105" s="5">
        <v>46057</v>
      </c>
      <c r="B1105" s="4" t="s">
        <v>3982</v>
      </c>
      <c r="C1105" s="4" t="s">
        <v>3983</v>
      </c>
      <c r="D1105" s="4" t="s">
        <v>253</v>
      </c>
      <c r="E1105" s="4" t="s">
        <v>11710</v>
      </c>
      <c r="F1105" s="4">
        <v>22.8</v>
      </c>
      <c r="G1105" s="4">
        <v>0</v>
      </c>
      <c r="H1105" s="4">
        <v>-5.07</v>
      </c>
      <c r="I1105" s="4">
        <v>4.5599999999999996</v>
      </c>
      <c r="J1105" s="4">
        <v>22.29</v>
      </c>
    </row>
    <row r="1106" spans="1:10" x14ac:dyDescent="0.35">
      <c r="A1106" s="5">
        <v>46057</v>
      </c>
      <c r="B1106" s="4" t="s">
        <v>3982</v>
      </c>
      <c r="C1106" s="4" t="s">
        <v>3983</v>
      </c>
      <c r="D1106" s="4" t="s">
        <v>985</v>
      </c>
      <c r="E1106" s="4" t="s">
        <v>170</v>
      </c>
      <c r="F1106" s="4">
        <v>41.17</v>
      </c>
      <c r="G1106" s="4">
        <v>0</v>
      </c>
      <c r="H1106" s="4">
        <v>-10.28</v>
      </c>
      <c r="I1106" s="4">
        <v>14.22</v>
      </c>
      <c r="J1106" s="4">
        <v>45.11</v>
      </c>
    </row>
    <row r="1107" spans="1:10" x14ac:dyDescent="0.35">
      <c r="A1107" s="5">
        <v>46057</v>
      </c>
      <c r="B1107" s="4" t="s">
        <v>3982</v>
      </c>
      <c r="C1107" s="4" t="s">
        <v>3983</v>
      </c>
      <c r="D1107" s="4" t="s">
        <v>437</v>
      </c>
      <c r="E1107" s="4" t="s">
        <v>3995</v>
      </c>
      <c r="F1107" s="4">
        <v>18.32</v>
      </c>
      <c r="G1107" s="4">
        <v>0</v>
      </c>
      <c r="H1107" s="4">
        <v>-4.08</v>
      </c>
      <c r="I1107" s="4">
        <v>3.66</v>
      </c>
      <c r="J1107" s="4">
        <v>17.899999999999999</v>
      </c>
    </row>
    <row r="1108" spans="1:10" x14ac:dyDescent="0.35">
      <c r="A1108" s="5">
        <v>46056</v>
      </c>
      <c r="B1108" s="4" t="s">
        <v>3982</v>
      </c>
      <c r="C1108" s="4" t="s">
        <v>3983</v>
      </c>
      <c r="D1108" s="4" t="s">
        <v>1128</v>
      </c>
      <c r="E1108" s="4" t="s">
        <v>3985</v>
      </c>
      <c r="F1108" s="4">
        <v>13.49</v>
      </c>
      <c r="G1108" s="4">
        <v>0</v>
      </c>
      <c r="H1108" s="4">
        <v>-2.99</v>
      </c>
      <c r="I1108" s="4">
        <v>2.7</v>
      </c>
      <c r="J1108" s="4">
        <v>13.2</v>
      </c>
    </row>
    <row r="1109" spans="1:10" x14ac:dyDescent="0.35">
      <c r="A1109" s="5">
        <v>46056</v>
      </c>
      <c r="B1109" s="4" t="s">
        <v>3982</v>
      </c>
      <c r="C1109" s="4" t="s">
        <v>3983</v>
      </c>
      <c r="D1109" s="4" t="s">
        <v>1458</v>
      </c>
      <c r="E1109" s="4" t="s">
        <v>3985</v>
      </c>
      <c r="F1109" s="4">
        <v>13.49</v>
      </c>
      <c r="G1109" s="4">
        <v>0</v>
      </c>
      <c r="H1109" s="4">
        <v>-3.01</v>
      </c>
      <c r="I1109" s="4">
        <v>2.7</v>
      </c>
      <c r="J1109" s="4">
        <v>13.18</v>
      </c>
    </row>
    <row r="1110" spans="1:10" x14ac:dyDescent="0.35">
      <c r="A1110" s="5">
        <v>46056</v>
      </c>
      <c r="B1110" s="4" t="s">
        <v>3982</v>
      </c>
      <c r="C1110" s="4" t="s">
        <v>3983</v>
      </c>
      <c r="D1110" s="4" t="s">
        <v>118</v>
      </c>
      <c r="E1110" s="4" t="s">
        <v>3997</v>
      </c>
      <c r="F1110" s="4">
        <v>13.64</v>
      </c>
      <c r="G1110" s="4">
        <v>0</v>
      </c>
      <c r="H1110" s="4">
        <v>-4.1500000000000004</v>
      </c>
      <c r="I1110" s="4">
        <v>8.7100000000000009</v>
      </c>
      <c r="J1110" s="4">
        <v>18.2</v>
      </c>
    </row>
    <row r="1111" spans="1:10" x14ac:dyDescent="0.35">
      <c r="A1111" s="5">
        <v>46056</v>
      </c>
      <c r="B1111" s="4" t="s">
        <v>3982</v>
      </c>
      <c r="C1111" s="4" t="s">
        <v>3983</v>
      </c>
      <c r="D1111" s="4" t="s">
        <v>936</v>
      </c>
      <c r="E1111" s="4" t="s">
        <v>3985</v>
      </c>
      <c r="F1111" s="4">
        <v>13.49</v>
      </c>
      <c r="G1111" s="4">
        <v>0</v>
      </c>
      <c r="H1111" s="4">
        <v>-2.99</v>
      </c>
      <c r="I1111" s="4">
        <v>2.7</v>
      </c>
      <c r="J1111" s="4">
        <v>13.2</v>
      </c>
    </row>
    <row r="1112" spans="1:10" x14ac:dyDescent="0.35">
      <c r="A1112" s="5">
        <v>46056</v>
      </c>
      <c r="B1112" s="4" t="s">
        <v>3982</v>
      </c>
      <c r="C1112" s="4" t="s">
        <v>3983</v>
      </c>
      <c r="D1112" s="4" t="s">
        <v>1537</v>
      </c>
      <c r="E1112" s="4" t="s">
        <v>4027</v>
      </c>
      <c r="F1112" s="4">
        <v>20.61</v>
      </c>
      <c r="G1112" s="4">
        <v>0</v>
      </c>
      <c r="H1112" s="4">
        <v>-5.71</v>
      </c>
      <c r="I1112" s="4">
        <v>10.11</v>
      </c>
      <c r="J1112" s="4">
        <v>25.01</v>
      </c>
    </row>
    <row r="1113" spans="1:10" x14ac:dyDescent="0.35">
      <c r="A1113" s="5">
        <v>46056</v>
      </c>
      <c r="B1113" s="4" t="s">
        <v>3982</v>
      </c>
      <c r="C1113" s="4" t="s">
        <v>3983</v>
      </c>
      <c r="D1113" s="4" t="s">
        <v>1531</v>
      </c>
      <c r="E1113" s="4" t="s">
        <v>4010</v>
      </c>
      <c r="F1113" s="4">
        <v>10.039999999999999</v>
      </c>
      <c r="G1113" s="4">
        <v>0</v>
      </c>
      <c r="H1113" s="4">
        <v>-3.34</v>
      </c>
      <c r="I1113" s="4">
        <v>8</v>
      </c>
      <c r="J1113" s="4">
        <v>14.7</v>
      </c>
    </row>
    <row r="1114" spans="1:10" x14ac:dyDescent="0.35">
      <c r="A1114" s="5">
        <v>46056</v>
      </c>
      <c r="B1114" s="4" t="s">
        <v>3982</v>
      </c>
      <c r="C1114" s="4" t="s">
        <v>3983</v>
      </c>
      <c r="D1114" s="4" t="s">
        <v>660</v>
      </c>
      <c r="E1114" s="4" t="s">
        <v>4055</v>
      </c>
      <c r="F1114" s="4">
        <v>26.28</v>
      </c>
      <c r="G1114" s="4">
        <v>0</v>
      </c>
      <c r="H1114" s="4">
        <v>-6.96</v>
      </c>
      <c r="I1114" s="4">
        <v>11.24</v>
      </c>
      <c r="J1114" s="4">
        <v>30.56</v>
      </c>
    </row>
    <row r="1115" spans="1:10" x14ac:dyDescent="0.35">
      <c r="A1115" s="5">
        <v>46056</v>
      </c>
      <c r="B1115" s="4" t="s">
        <v>3982</v>
      </c>
      <c r="C1115" s="4" t="s">
        <v>3983</v>
      </c>
      <c r="D1115" s="4" t="s">
        <v>900</v>
      </c>
      <c r="E1115" s="4" t="s">
        <v>3998</v>
      </c>
      <c r="F1115" s="4">
        <v>10.93</v>
      </c>
      <c r="G1115" s="4">
        <v>0</v>
      </c>
      <c r="H1115" s="4">
        <v>-3.54</v>
      </c>
      <c r="I1115" s="4">
        <v>8.18</v>
      </c>
      <c r="J1115" s="4">
        <v>15.57</v>
      </c>
    </row>
    <row r="1116" spans="1:10" x14ac:dyDescent="0.35">
      <c r="A1116" s="5">
        <v>46056</v>
      </c>
      <c r="B1116" s="4" t="s">
        <v>3982</v>
      </c>
      <c r="C1116" s="4" t="s">
        <v>3983</v>
      </c>
      <c r="D1116" s="4" t="s">
        <v>1033</v>
      </c>
      <c r="E1116" s="4" t="s">
        <v>4020</v>
      </c>
      <c r="F1116" s="4">
        <v>9.4700000000000006</v>
      </c>
      <c r="G1116" s="4">
        <v>0</v>
      </c>
      <c r="H1116" s="4">
        <v>-3.22</v>
      </c>
      <c r="I1116" s="4">
        <v>7.89</v>
      </c>
      <c r="J1116" s="4">
        <v>14.14</v>
      </c>
    </row>
    <row r="1117" spans="1:10" x14ac:dyDescent="0.35">
      <c r="A1117" s="5">
        <v>46056</v>
      </c>
      <c r="B1117" s="4" t="s">
        <v>3982</v>
      </c>
      <c r="C1117" s="4" t="s">
        <v>3983</v>
      </c>
      <c r="D1117" s="4" t="s">
        <v>1425</v>
      </c>
      <c r="E1117" s="4" t="s">
        <v>4060</v>
      </c>
      <c r="F1117" s="4">
        <v>23.68</v>
      </c>
      <c r="G1117" s="4">
        <v>0</v>
      </c>
      <c r="H1117" s="4">
        <v>-6.38</v>
      </c>
      <c r="I1117" s="4">
        <v>10.73</v>
      </c>
      <c r="J1117" s="4">
        <v>28.03</v>
      </c>
    </row>
    <row r="1118" spans="1:10" x14ac:dyDescent="0.35">
      <c r="A1118" s="5">
        <v>46056</v>
      </c>
      <c r="B1118" s="4" t="s">
        <v>3982</v>
      </c>
      <c r="C1118" s="4" t="s">
        <v>3983</v>
      </c>
      <c r="D1118" s="4" t="s">
        <v>688</v>
      </c>
      <c r="E1118" s="4" t="s">
        <v>4106</v>
      </c>
      <c r="F1118" s="4">
        <v>15.75</v>
      </c>
      <c r="G1118" s="4">
        <v>0</v>
      </c>
      <c r="H1118" s="4">
        <v>-4.5999999999999996</v>
      </c>
      <c r="I1118" s="4">
        <v>9.14</v>
      </c>
      <c r="J1118" s="4">
        <v>20.29</v>
      </c>
    </row>
    <row r="1119" spans="1:10" x14ac:dyDescent="0.35">
      <c r="A1119" s="5">
        <v>46056</v>
      </c>
      <c r="B1119" s="4" t="s">
        <v>3982</v>
      </c>
      <c r="C1119" s="4" t="s">
        <v>3983</v>
      </c>
      <c r="D1119" s="4" t="s">
        <v>1024</v>
      </c>
      <c r="E1119" s="4" t="s">
        <v>3985</v>
      </c>
      <c r="F1119" s="4">
        <v>13.49</v>
      </c>
      <c r="G1119" s="4">
        <v>0</v>
      </c>
      <c r="H1119" s="4">
        <v>-2.99</v>
      </c>
      <c r="I1119" s="4">
        <v>2.7</v>
      </c>
      <c r="J1119" s="4">
        <v>13.2</v>
      </c>
    </row>
    <row r="1120" spans="1:10" x14ac:dyDescent="0.35">
      <c r="A1120" s="5">
        <v>46056</v>
      </c>
      <c r="B1120" s="4" t="s">
        <v>3982</v>
      </c>
      <c r="C1120" s="4" t="s">
        <v>3983</v>
      </c>
      <c r="D1120" s="4" t="s">
        <v>436</v>
      </c>
      <c r="E1120" s="4" t="s">
        <v>11745</v>
      </c>
      <c r="F1120" s="4">
        <v>2.37</v>
      </c>
      <c r="G1120" s="4">
        <v>0</v>
      </c>
      <c r="H1120" s="4">
        <v>-0.89</v>
      </c>
      <c r="I1120" s="4">
        <v>6.47</v>
      </c>
      <c r="J1120" s="4">
        <v>7.95</v>
      </c>
    </row>
    <row r="1121" spans="1:10" x14ac:dyDescent="0.35">
      <c r="A1121" s="5">
        <v>46056</v>
      </c>
      <c r="B1121" s="4" t="s">
        <v>3982</v>
      </c>
      <c r="C1121" s="4" t="s">
        <v>3983</v>
      </c>
      <c r="D1121" s="4" t="s">
        <v>941</v>
      </c>
      <c r="E1121" s="4" t="s">
        <v>4020</v>
      </c>
      <c r="F1121" s="4">
        <v>9.4700000000000006</v>
      </c>
      <c r="G1121" s="4">
        <v>0</v>
      </c>
      <c r="H1121" s="4">
        <v>-3.22</v>
      </c>
      <c r="I1121" s="4">
        <v>7.89</v>
      </c>
      <c r="J1121" s="4">
        <v>14.14</v>
      </c>
    </row>
    <row r="1122" spans="1:10" x14ac:dyDescent="0.35">
      <c r="A1122" s="5">
        <v>46056</v>
      </c>
      <c r="B1122" s="4" t="s">
        <v>3982</v>
      </c>
      <c r="C1122" s="4" t="s">
        <v>3983</v>
      </c>
      <c r="D1122" s="4" t="s">
        <v>1354</v>
      </c>
      <c r="E1122" s="4" t="s">
        <v>4005</v>
      </c>
      <c r="F1122" s="4">
        <v>10.32</v>
      </c>
      <c r="G1122" s="4">
        <v>0</v>
      </c>
      <c r="H1122" s="4">
        <v>-3.41</v>
      </c>
      <c r="I1122" s="4">
        <v>8.06</v>
      </c>
      <c r="J1122" s="4">
        <v>14.97</v>
      </c>
    </row>
    <row r="1123" spans="1:10" x14ac:dyDescent="0.35">
      <c r="A1123" s="5">
        <v>46056</v>
      </c>
      <c r="B1123" s="4" t="s">
        <v>3982</v>
      </c>
      <c r="C1123" s="4" t="s">
        <v>3983</v>
      </c>
      <c r="D1123" s="4" t="s">
        <v>2702</v>
      </c>
      <c r="E1123" s="4" t="s">
        <v>3985</v>
      </c>
      <c r="F1123" s="4">
        <v>29.58</v>
      </c>
      <c r="G1123" s="4">
        <v>0</v>
      </c>
      <c r="H1123" s="4">
        <v>-6.59</v>
      </c>
      <c r="I1123" s="4">
        <v>5.92</v>
      </c>
      <c r="J1123" s="4">
        <v>28.91</v>
      </c>
    </row>
    <row r="1124" spans="1:10" x14ac:dyDescent="0.35">
      <c r="A1124" s="5">
        <v>46056</v>
      </c>
      <c r="B1124" s="4" t="s">
        <v>3982</v>
      </c>
      <c r="C1124" s="4" t="s">
        <v>3983</v>
      </c>
      <c r="D1124" s="4" t="s">
        <v>933</v>
      </c>
      <c r="E1124" s="4" t="s">
        <v>4005</v>
      </c>
      <c r="F1124" s="4">
        <v>10.32</v>
      </c>
      <c r="G1124" s="4">
        <v>0</v>
      </c>
      <c r="H1124" s="4">
        <v>-3.41</v>
      </c>
      <c r="I1124" s="4">
        <v>8.06</v>
      </c>
      <c r="J1124" s="4">
        <v>14.97</v>
      </c>
    </row>
    <row r="1125" spans="1:10" x14ac:dyDescent="0.35">
      <c r="A1125" s="5">
        <v>46055</v>
      </c>
      <c r="B1125" s="4" t="s">
        <v>3982</v>
      </c>
      <c r="C1125" s="4" t="s">
        <v>3983</v>
      </c>
      <c r="D1125" s="4" t="s">
        <v>703</v>
      </c>
      <c r="E1125" s="4" t="s">
        <v>4013</v>
      </c>
      <c r="F1125" s="4">
        <v>16.940000000000001</v>
      </c>
      <c r="G1125" s="4">
        <v>0</v>
      </c>
      <c r="H1125" s="4">
        <v>-4.87</v>
      </c>
      <c r="I1125" s="4">
        <v>9.3699999999999992</v>
      </c>
      <c r="J1125" s="4">
        <v>21.44</v>
      </c>
    </row>
    <row r="1126" spans="1:10" x14ac:dyDescent="0.35">
      <c r="A1126" s="5">
        <v>46055</v>
      </c>
      <c r="B1126" s="4" t="s">
        <v>3982</v>
      </c>
      <c r="C1126" s="4" t="s">
        <v>3983</v>
      </c>
      <c r="D1126" s="4" t="s">
        <v>56</v>
      </c>
      <c r="E1126" s="4" t="s">
        <v>3985</v>
      </c>
      <c r="F1126" s="4">
        <v>14.35</v>
      </c>
      <c r="G1126" s="4">
        <v>0</v>
      </c>
      <c r="H1126" s="4">
        <v>-3.2</v>
      </c>
      <c r="I1126" s="4">
        <v>2.87</v>
      </c>
      <c r="J1126" s="4">
        <v>14.02</v>
      </c>
    </row>
    <row r="1127" spans="1:10" x14ac:dyDescent="0.35">
      <c r="A1127" s="5">
        <v>46055</v>
      </c>
      <c r="B1127" s="4" t="s">
        <v>3982</v>
      </c>
      <c r="C1127" s="4" t="s">
        <v>3983</v>
      </c>
      <c r="D1127" s="4" t="s">
        <v>1059</v>
      </c>
      <c r="E1127" s="4" t="s">
        <v>4088</v>
      </c>
      <c r="F1127" s="4">
        <v>14.04</v>
      </c>
      <c r="G1127" s="4">
        <v>0</v>
      </c>
      <c r="H1127" s="4">
        <v>-4.24</v>
      </c>
      <c r="I1127" s="4">
        <v>8.8000000000000007</v>
      </c>
      <c r="J1127" s="4">
        <v>18.600000000000001</v>
      </c>
    </row>
    <row r="1128" spans="1:10" x14ac:dyDescent="0.35">
      <c r="A1128" s="5">
        <v>46055</v>
      </c>
      <c r="B1128" s="4" t="s">
        <v>3982</v>
      </c>
      <c r="C1128" s="4" t="s">
        <v>3983</v>
      </c>
      <c r="D1128" s="4" t="s">
        <v>681</v>
      </c>
      <c r="E1128" s="4" t="s">
        <v>4030</v>
      </c>
      <c r="F1128" s="4">
        <v>18.809999999999999</v>
      </c>
      <c r="G1128" s="4">
        <v>0</v>
      </c>
      <c r="H1128" s="4">
        <v>-4.58</v>
      </c>
      <c r="I1128" s="4">
        <v>9.74</v>
      </c>
      <c r="J1128" s="4">
        <v>23.97</v>
      </c>
    </row>
    <row r="1129" spans="1:10" x14ac:dyDescent="0.35">
      <c r="A1129" s="5">
        <v>46055</v>
      </c>
      <c r="B1129" s="4" t="s">
        <v>3982</v>
      </c>
      <c r="C1129" s="4" t="s">
        <v>3983</v>
      </c>
      <c r="D1129" s="4" t="s">
        <v>1146</v>
      </c>
      <c r="E1129" s="4" t="s">
        <v>3985</v>
      </c>
      <c r="F1129" s="4">
        <v>13.49</v>
      </c>
      <c r="G1129" s="4">
        <v>0</v>
      </c>
      <c r="H1129" s="4">
        <v>-3.01</v>
      </c>
      <c r="I1129" s="4">
        <v>2.7</v>
      </c>
      <c r="J1129" s="4">
        <v>13.18</v>
      </c>
    </row>
    <row r="1130" spans="1:10" x14ac:dyDescent="0.35">
      <c r="A1130" s="5">
        <v>46055</v>
      </c>
      <c r="B1130" s="4" t="s">
        <v>3982</v>
      </c>
      <c r="C1130" s="4" t="s">
        <v>3983</v>
      </c>
      <c r="D1130" s="4" t="s">
        <v>302</v>
      </c>
      <c r="E1130" s="4" t="s">
        <v>3984</v>
      </c>
      <c r="F1130" s="4">
        <v>17.420000000000002</v>
      </c>
      <c r="G1130" s="4">
        <v>0</v>
      </c>
      <c r="H1130" s="4">
        <v>-5</v>
      </c>
      <c r="I1130" s="4">
        <v>9.48</v>
      </c>
      <c r="J1130" s="4">
        <v>21.9</v>
      </c>
    </row>
    <row r="1131" spans="1:10" x14ac:dyDescent="0.35">
      <c r="A1131" s="5">
        <v>46055</v>
      </c>
      <c r="B1131" s="4" t="s">
        <v>3982</v>
      </c>
      <c r="C1131" s="4" t="s">
        <v>3983</v>
      </c>
      <c r="D1131" s="4" t="s">
        <v>1250</v>
      </c>
      <c r="E1131" s="4" t="s">
        <v>11746</v>
      </c>
      <c r="F1131" s="4">
        <v>19.86</v>
      </c>
      <c r="G1131" s="4">
        <v>0</v>
      </c>
      <c r="H1131" s="4">
        <v>-2.98</v>
      </c>
      <c r="I1131" s="4">
        <v>9.9499999999999993</v>
      </c>
      <c r="J1131" s="4">
        <v>26.83</v>
      </c>
    </row>
    <row r="1132" spans="1:10" x14ac:dyDescent="0.35">
      <c r="A1132" s="5">
        <v>46055</v>
      </c>
      <c r="B1132" s="4" t="s">
        <v>3982</v>
      </c>
      <c r="C1132" s="4" t="s">
        <v>3983</v>
      </c>
      <c r="D1132" s="4" t="s">
        <v>88</v>
      </c>
      <c r="E1132" s="4" t="s">
        <v>3985</v>
      </c>
      <c r="F1132" s="4">
        <v>14.35</v>
      </c>
      <c r="G1132" s="4">
        <v>0</v>
      </c>
      <c r="H1132" s="4">
        <v>-3.18</v>
      </c>
      <c r="I1132" s="4">
        <v>2.87</v>
      </c>
      <c r="J1132" s="4">
        <v>14.04</v>
      </c>
    </row>
    <row r="1133" spans="1:10" x14ac:dyDescent="0.35">
      <c r="A1133" s="5">
        <v>46055</v>
      </c>
      <c r="B1133" s="4" t="s">
        <v>3982</v>
      </c>
      <c r="C1133" s="4" t="s">
        <v>3983</v>
      </c>
      <c r="D1133" s="4" t="s">
        <v>1407</v>
      </c>
      <c r="E1133" s="4" t="s">
        <v>4055</v>
      </c>
      <c r="F1133" s="4">
        <v>8.76</v>
      </c>
      <c r="G1133" s="4">
        <v>0</v>
      </c>
      <c r="H1133" s="4">
        <v>-3.07</v>
      </c>
      <c r="I1133" s="4">
        <v>7.74</v>
      </c>
      <c r="J1133" s="4">
        <v>13.43</v>
      </c>
    </row>
    <row r="1134" spans="1:10" x14ac:dyDescent="0.35">
      <c r="A1134" s="5">
        <v>46055</v>
      </c>
      <c r="B1134" s="4" t="s">
        <v>3982</v>
      </c>
      <c r="C1134" s="4" t="s">
        <v>3983</v>
      </c>
      <c r="D1134" s="4" t="s">
        <v>589</v>
      </c>
      <c r="E1134" s="4" t="s">
        <v>4005</v>
      </c>
      <c r="F1134" s="4">
        <v>10.32</v>
      </c>
      <c r="G1134" s="4">
        <v>0</v>
      </c>
      <c r="H1134" s="4">
        <v>-3.42</v>
      </c>
      <c r="I1134" s="4">
        <v>8.06</v>
      </c>
      <c r="J1134" s="4">
        <v>14.96</v>
      </c>
    </row>
    <row r="1135" spans="1:10" x14ac:dyDescent="0.35">
      <c r="A1135" s="5">
        <v>46055</v>
      </c>
      <c r="B1135" s="4" t="s">
        <v>3982</v>
      </c>
      <c r="C1135" s="4" t="s">
        <v>3983</v>
      </c>
      <c r="D1135" s="4" t="s">
        <v>718</v>
      </c>
      <c r="E1135" s="4" t="s">
        <v>3985</v>
      </c>
      <c r="F1135" s="4">
        <v>14.35</v>
      </c>
      <c r="G1135" s="4">
        <v>0</v>
      </c>
      <c r="H1135" s="4">
        <v>-3.2</v>
      </c>
      <c r="I1135" s="4">
        <v>2.87</v>
      </c>
      <c r="J1135" s="4">
        <v>14.02</v>
      </c>
    </row>
    <row r="1136" spans="1:10" x14ac:dyDescent="0.35">
      <c r="A1136" s="5">
        <v>46055</v>
      </c>
      <c r="B1136" s="4" t="s">
        <v>3982</v>
      </c>
      <c r="C1136" s="4" t="s">
        <v>3983</v>
      </c>
      <c r="D1136" s="4" t="s">
        <v>598</v>
      </c>
      <c r="E1136" s="4" t="s">
        <v>4005</v>
      </c>
      <c r="F1136" s="4">
        <v>12.98</v>
      </c>
      <c r="G1136" s="4">
        <v>0</v>
      </c>
      <c r="H1136" s="4">
        <v>-4.01</v>
      </c>
      <c r="I1136" s="4">
        <v>8.59</v>
      </c>
      <c r="J1136" s="4">
        <v>17.559999999999999</v>
      </c>
    </row>
    <row r="1137" spans="1:10" x14ac:dyDescent="0.35">
      <c r="A1137" s="5">
        <v>46055</v>
      </c>
      <c r="B1137" s="4" t="s">
        <v>3982</v>
      </c>
      <c r="C1137" s="4" t="s">
        <v>3983</v>
      </c>
      <c r="D1137" s="4" t="s">
        <v>830</v>
      </c>
      <c r="E1137" s="4" t="s">
        <v>4010</v>
      </c>
      <c r="F1137" s="4">
        <v>10.72</v>
      </c>
      <c r="G1137" s="4">
        <v>0</v>
      </c>
      <c r="H1137" s="4">
        <v>-3.5</v>
      </c>
      <c r="I1137" s="4">
        <v>8.14</v>
      </c>
      <c r="J1137" s="4">
        <v>15.36</v>
      </c>
    </row>
    <row r="1138" spans="1:10" x14ac:dyDescent="0.35">
      <c r="A1138" s="5">
        <v>46055</v>
      </c>
      <c r="B1138" s="4" t="s">
        <v>3982</v>
      </c>
      <c r="C1138" s="4" t="s">
        <v>3983</v>
      </c>
      <c r="D1138" s="4" t="s">
        <v>245</v>
      </c>
      <c r="E1138" s="4" t="s">
        <v>3985</v>
      </c>
      <c r="F1138" s="4">
        <v>13.49</v>
      </c>
      <c r="G1138" s="4">
        <v>0</v>
      </c>
      <c r="H1138" s="4">
        <v>-3.01</v>
      </c>
      <c r="I1138" s="4">
        <v>2.7</v>
      </c>
      <c r="J1138" s="4">
        <v>13.18</v>
      </c>
    </row>
    <row r="1139" spans="1:10" x14ac:dyDescent="0.35">
      <c r="A1139" s="5">
        <v>46055</v>
      </c>
      <c r="B1139" s="4" t="s">
        <v>3982</v>
      </c>
      <c r="C1139" s="4" t="s">
        <v>3983</v>
      </c>
      <c r="D1139" s="4" t="s">
        <v>488</v>
      </c>
      <c r="E1139" s="4" t="s">
        <v>4020</v>
      </c>
      <c r="F1139" s="4">
        <v>9.9700000000000006</v>
      </c>
      <c r="G1139" s="4">
        <v>0</v>
      </c>
      <c r="H1139" s="4">
        <v>-3.33</v>
      </c>
      <c r="I1139" s="4">
        <v>7.99</v>
      </c>
      <c r="J1139" s="4">
        <v>14.63</v>
      </c>
    </row>
    <row r="1140" spans="1:10" x14ac:dyDescent="0.35">
      <c r="A1140" s="5">
        <v>46055</v>
      </c>
      <c r="B1140" s="4" t="s">
        <v>3982</v>
      </c>
      <c r="C1140" s="4" t="s">
        <v>3983</v>
      </c>
      <c r="D1140" s="4" t="s">
        <v>1470</v>
      </c>
      <c r="E1140" s="4" t="s">
        <v>4089</v>
      </c>
      <c r="F1140" s="4">
        <v>9.9700000000000006</v>
      </c>
      <c r="G1140" s="4">
        <v>0</v>
      </c>
      <c r="H1140" s="4">
        <v>-3.33</v>
      </c>
      <c r="I1140" s="4">
        <v>7.99</v>
      </c>
      <c r="J1140" s="4">
        <v>14.63</v>
      </c>
    </row>
    <row r="1141" spans="1:10" x14ac:dyDescent="0.35">
      <c r="A1141" s="5">
        <v>46055</v>
      </c>
      <c r="B1141" s="4" t="s">
        <v>3982</v>
      </c>
      <c r="C1141" s="4" t="s">
        <v>3983</v>
      </c>
      <c r="D1141" s="4" t="s">
        <v>843</v>
      </c>
      <c r="E1141" s="4" t="s">
        <v>3995</v>
      </c>
      <c r="F1141" s="4">
        <v>73.28</v>
      </c>
      <c r="G1141" s="4">
        <v>0</v>
      </c>
      <c r="H1141" s="4">
        <v>-16.32</v>
      </c>
      <c r="I1141" s="4">
        <v>14.64</v>
      </c>
      <c r="J1141" s="4">
        <v>71.599999999999994</v>
      </c>
    </row>
    <row r="1142" spans="1:10" x14ac:dyDescent="0.35">
      <c r="A1142" s="5">
        <v>46053</v>
      </c>
      <c r="B1142" s="4" t="s">
        <v>3982</v>
      </c>
      <c r="C1142" s="4" t="s">
        <v>3983</v>
      </c>
      <c r="D1142" s="4" t="s">
        <v>1418</v>
      </c>
      <c r="E1142" s="4" t="s">
        <v>3984</v>
      </c>
      <c r="F1142" s="4">
        <v>17.420000000000002</v>
      </c>
      <c r="G1142" s="4">
        <v>0</v>
      </c>
      <c r="H1142" s="4">
        <v>-5</v>
      </c>
      <c r="I1142" s="4">
        <v>9.48</v>
      </c>
      <c r="J1142" s="4">
        <v>21.9</v>
      </c>
    </row>
    <row r="1143" spans="1:10" x14ac:dyDescent="0.35">
      <c r="A1143" s="5">
        <v>46053</v>
      </c>
      <c r="B1143" s="4" t="s">
        <v>3982</v>
      </c>
      <c r="C1143" s="4" t="s">
        <v>3983</v>
      </c>
      <c r="D1143" s="4" t="s">
        <v>233</v>
      </c>
      <c r="E1143" s="4" t="s">
        <v>3985</v>
      </c>
      <c r="F1143" s="4">
        <v>14.79</v>
      </c>
      <c r="G1143" s="4">
        <v>0</v>
      </c>
      <c r="H1143" s="4">
        <v>-3.3</v>
      </c>
      <c r="I1143" s="4">
        <v>2.96</v>
      </c>
      <c r="J1143" s="4">
        <v>14.45</v>
      </c>
    </row>
    <row r="1144" spans="1:10" x14ac:dyDescent="0.35">
      <c r="A1144" s="5">
        <v>46053</v>
      </c>
      <c r="B1144" s="4" t="s">
        <v>3982</v>
      </c>
      <c r="C1144" s="4" t="s">
        <v>3983</v>
      </c>
      <c r="D1144" s="4" t="s">
        <v>620</v>
      </c>
      <c r="E1144" s="4" t="s">
        <v>170</v>
      </c>
      <c r="F1144" s="4">
        <v>41.17</v>
      </c>
      <c r="G1144" s="4">
        <v>0</v>
      </c>
      <c r="H1144" s="4">
        <v>-10.27</v>
      </c>
      <c r="I1144" s="4">
        <v>14.22</v>
      </c>
      <c r="J1144" s="4">
        <v>45.12</v>
      </c>
    </row>
    <row r="1145" spans="1:10" x14ac:dyDescent="0.35">
      <c r="A1145" s="5">
        <v>46053</v>
      </c>
      <c r="B1145" s="4" t="s">
        <v>3982</v>
      </c>
      <c r="C1145" s="4" t="s">
        <v>3986</v>
      </c>
      <c r="D1145" s="4" t="s">
        <v>3497</v>
      </c>
      <c r="E1145" s="4" t="s">
        <v>3987</v>
      </c>
      <c r="F1145" s="4">
        <v>0</v>
      </c>
      <c r="G1145" s="4">
        <v>0</v>
      </c>
      <c r="H1145" s="4">
        <v>0</v>
      </c>
      <c r="I1145" s="4">
        <v>-5.07</v>
      </c>
      <c r="J1145" s="4">
        <v>-5.07</v>
      </c>
    </row>
    <row r="1146" spans="1:10" x14ac:dyDescent="0.35">
      <c r="A1146" s="5">
        <v>46053</v>
      </c>
      <c r="B1146" s="4" t="s">
        <v>3982</v>
      </c>
      <c r="C1146" s="4" t="s">
        <v>3988</v>
      </c>
      <c r="D1146" s="4" t="s">
        <v>474</v>
      </c>
      <c r="E1146" s="4" t="s">
        <v>3989</v>
      </c>
      <c r="F1146" s="4">
        <v>-11.33</v>
      </c>
      <c r="G1146" s="4">
        <v>0</v>
      </c>
      <c r="H1146" s="4">
        <v>2.4900000000000002</v>
      </c>
      <c r="I1146" s="4">
        <v>-5.27</v>
      </c>
      <c r="J1146" s="4">
        <v>-14.11</v>
      </c>
    </row>
    <row r="1147" spans="1:10" x14ac:dyDescent="0.35">
      <c r="A1147" s="5">
        <v>46053</v>
      </c>
      <c r="B1147" s="4" t="s">
        <v>3982</v>
      </c>
      <c r="C1147" s="4" t="s">
        <v>3986</v>
      </c>
      <c r="D1147" s="4" t="s">
        <v>474</v>
      </c>
      <c r="E1147" s="4" t="s">
        <v>3987</v>
      </c>
      <c r="F1147" s="4">
        <v>0</v>
      </c>
      <c r="G1147" s="4">
        <v>0</v>
      </c>
      <c r="H1147" s="4">
        <v>0</v>
      </c>
      <c r="I1147" s="4">
        <v>-5.07</v>
      </c>
      <c r="J1147" s="4">
        <v>-5.07</v>
      </c>
    </row>
    <row r="1148" spans="1:10" x14ac:dyDescent="0.35">
      <c r="A1148" s="5">
        <v>46053</v>
      </c>
      <c r="B1148" s="4" t="s">
        <v>3982</v>
      </c>
      <c r="C1148" s="4" t="s">
        <v>3990</v>
      </c>
      <c r="D1148" s="4" t="s">
        <v>3991</v>
      </c>
      <c r="E1148" s="4" t="s">
        <v>3992</v>
      </c>
      <c r="F1148" s="4">
        <v>0</v>
      </c>
      <c r="G1148" s="4">
        <v>0</v>
      </c>
      <c r="H1148" s="4">
        <v>0</v>
      </c>
      <c r="I1148" s="4">
        <v>776.84</v>
      </c>
      <c r="J1148" s="4">
        <v>776.84</v>
      </c>
    </row>
    <row r="1149" spans="1:10" x14ac:dyDescent="0.35">
      <c r="A1149" s="5">
        <v>46053</v>
      </c>
      <c r="B1149" s="4" t="s">
        <v>3982</v>
      </c>
      <c r="C1149" s="4" t="s">
        <v>3993</v>
      </c>
      <c r="D1149" s="4" t="s">
        <v>3991</v>
      </c>
      <c r="E1149" s="4" t="s">
        <v>3994</v>
      </c>
      <c r="F1149" s="4">
        <v>0</v>
      </c>
      <c r="G1149" s="4">
        <v>0</v>
      </c>
      <c r="H1149" s="4">
        <v>0</v>
      </c>
      <c r="I1149" s="4">
        <v>-776.84</v>
      </c>
      <c r="J1149" s="4">
        <v>-776.84</v>
      </c>
    </row>
    <row r="1150" spans="1:10" x14ac:dyDescent="0.35">
      <c r="A1150" s="5">
        <v>46053</v>
      </c>
      <c r="B1150" s="4" t="s">
        <v>3982</v>
      </c>
      <c r="C1150" s="4" t="s">
        <v>3983</v>
      </c>
      <c r="D1150" s="4" t="s">
        <v>1252</v>
      </c>
      <c r="E1150" s="4" t="s">
        <v>3985</v>
      </c>
      <c r="F1150" s="4">
        <v>14.35</v>
      </c>
      <c r="G1150" s="4">
        <v>0</v>
      </c>
      <c r="H1150" s="4">
        <v>-3.18</v>
      </c>
      <c r="I1150" s="4">
        <v>2.87</v>
      </c>
      <c r="J1150" s="4">
        <v>14.04</v>
      </c>
    </row>
    <row r="1151" spans="1:10" x14ac:dyDescent="0.35">
      <c r="A1151" s="5">
        <v>46053</v>
      </c>
      <c r="B1151" s="4" t="s">
        <v>3982</v>
      </c>
      <c r="C1151" s="4" t="s">
        <v>3983</v>
      </c>
      <c r="D1151" s="4" t="s">
        <v>289</v>
      </c>
      <c r="E1151" s="4" t="s">
        <v>3985</v>
      </c>
      <c r="F1151" s="4">
        <v>14.35</v>
      </c>
      <c r="G1151" s="4">
        <v>0</v>
      </c>
      <c r="H1151" s="4">
        <v>-3.2</v>
      </c>
      <c r="I1151" s="4">
        <v>2.87</v>
      </c>
      <c r="J1151" s="4">
        <v>14.02</v>
      </c>
    </row>
    <row r="1152" spans="1:10" x14ac:dyDescent="0.35">
      <c r="A1152" s="5">
        <v>46053</v>
      </c>
      <c r="B1152" s="4" t="s">
        <v>3982</v>
      </c>
      <c r="C1152" s="4" t="s">
        <v>3983</v>
      </c>
      <c r="D1152" s="4" t="s">
        <v>839</v>
      </c>
      <c r="E1152" s="4" t="s">
        <v>3984</v>
      </c>
      <c r="F1152" s="4">
        <v>17.420000000000002</v>
      </c>
      <c r="G1152" s="4">
        <v>0</v>
      </c>
      <c r="H1152" s="4">
        <v>-4.9800000000000004</v>
      </c>
      <c r="I1152" s="4">
        <v>9.48</v>
      </c>
      <c r="J1152" s="4">
        <v>21.92</v>
      </c>
    </row>
    <row r="1153" spans="1:10" x14ac:dyDescent="0.35">
      <c r="A1153" s="5">
        <v>46053</v>
      </c>
      <c r="B1153" s="4" t="s">
        <v>3982</v>
      </c>
      <c r="C1153" s="4" t="s">
        <v>3983</v>
      </c>
      <c r="D1153" s="4" t="s">
        <v>347</v>
      </c>
      <c r="E1153" s="4" t="s">
        <v>3995</v>
      </c>
      <c r="F1153" s="4">
        <v>66.599999999999994</v>
      </c>
      <c r="G1153" s="4">
        <v>0</v>
      </c>
      <c r="H1153" s="4">
        <v>-14.84</v>
      </c>
      <c r="I1153" s="4">
        <v>13.32</v>
      </c>
      <c r="J1153" s="4">
        <v>65.08</v>
      </c>
    </row>
    <row r="1154" spans="1:10" x14ac:dyDescent="0.35">
      <c r="A1154" s="5">
        <v>46053</v>
      </c>
      <c r="B1154" s="4" t="s">
        <v>3982</v>
      </c>
      <c r="C1154" s="4" t="s">
        <v>3988</v>
      </c>
      <c r="D1154" s="4" t="s">
        <v>312</v>
      </c>
      <c r="E1154" s="4" t="s">
        <v>3996</v>
      </c>
      <c r="F1154" s="4">
        <v>-25.13</v>
      </c>
      <c r="G1154" s="4">
        <v>0</v>
      </c>
      <c r="H1154" s="4">
        <v>5.39</v>
      </c>
      <c r="I1154" s="4">
        <v>-11.02</v>
      </c>
      <c r="J1154" s="4">
        <v>-30.76</v>
      </c>
    </row>
    <row r="1155" spans="1:10" x14ac:dyDescent="0.35">
      <c r="A1155" s="5">
        <v>46053</v>
      </c>
      <c r="B1155" s="4" t="s">
        <v>3982</v>
      </c>
      <c r="C1155" s="4" t="s">
        <v>3983</v>
      </c>
      <c r="D1155" s="4" t="s">
        <v>403</v>
      </c>
      <c r="E1155" s="4" t="s">
        <v>3985</v>
      </c>
      <c r="F1155" s="4">
        <v>14.35</v>
      </c>
      <c r="G1155" s="4">
        <v>0</v>
      </c>
      <c r="H1155" s="4">
        <v>-3.2</v>
      </c>
      <c r="I1155" s="4">
        <v>2.87</v>
      </c>
      <c r="J1155" s="4">
        <v>14.02</v>
      </c>
    </row>
    <row r="1156" spans="1:10" x14ac:dyDescent="0.35">
      <c r="A1156" s="5">
        <v>46053</v>
      </c>
      <c r="B1156" s="4" t="s">
        <v>3982</v>
      </c>
      <c r="C1156" s="4" t="s">
        <v>3983</v>
      </c>
      <c r="D1156" s="4" t="s">
        <v>710</v>
      </c>
      <c r="E1156" s="4" t="s">
        <v>3997</v>
      </c>
      <c r="F1156" s="4">
        <v>13.86</v>
      </c>
      <c r="G1156" s="4">
        <v>0</v>
      </c>
      <c r="H1156" s="4">
        <v>-4.2</v>
      </c>
      <c r="I1156" s="4">
        <v>8.77</v>
      </c>
      <c r="J1156" s="4">
        <v>18.43</v>
      </c>
    </row>
    <row r="1157" spans="1:10" x14ac:dyDescent="0.35">
      <c r="A1157" s="5">
        <v>46053</v>
      </c>
      <c r="B1157" s="4" t="s">
        <v>3982</v>
      </c>
      <c r="C1157" s="4" t="s">
        <v>3983</v>
      </c>
      <c r="D1157" s="4" t="s">
        <v>312</v>
      </c>
      <c r="E1157" s="4" t="s">
        <v>3996</v>
      </c>
      <c r="F1157" s="4">
        <v>25.13</v>
      </c>
      <c r="G1157" s="4">
        <v>0</v>
      </c>
      <c r="H1157" s="4">
        <v>-6.69</v>
      </c>
      <c r="I1157" s="4">
        <v>11.02</v>
      </c>
      <c r="J1157" s="4">
        <v>29.46</v>
      </c>
    </row>
    <row r="1158" spans="1:10" x14ac:dyDescent="0.35">
      <c r="A1158" s="5">
        <v>46053</v>
      </c>
      <c r="B1158" s="4" t="s">
        <v>3982</v>
      </c>
      <c r="C1158" s="4" t="s">
        <v>3983</v>
      </c>
      <c r="D1158" s="4" t="s">
        <v>1535</v>
      </c>
      <c r="E1158" s="4" t="s">
        <v>3997</v>
      </c>
      <c r="F1158" s="4">
        <v>6.93</v>
      </c>
      <c r="G1158" s="4">
        <v>0</v>
      </c>
      <c r="H1158" s="4">
        <v>-2.65</v>
      </c>
      <c r="I1158" s="4">
        <v>7.38</v>
      </c>
      <c r="J1158" s="4">
        <v>11.66</v>
      </c>
    </row>
    <row r="1159" spans="1:10" x14ac:dyDescent="0.35">
      <c r="A1159" s="5">
        <v>46052</v>
      </c>
      <c r="B1159" s="4" t="s">
        <v>3982</v>
      </c>
      <c r="C1159" s="4" t="s">
        <v>3983</v>
      </c>
      <c r="D1159" s="4" t="s">
        <v>316</v>
      </c>
      <c r="E1159" s="4" t="s">
        <v>3997</v>
      </c>
      <c r="F1159" s="4">
        <v>27.72</v>
      </c>
      <c r="G1159" s="4">
        <v>0</v>
      </c>
      <c r="H1159" s="4">
        <v>-3.91</v>
      </c>
      <c r="I1159" s="4">
        <v>11.55</v>
      </c>
      <c r="J1159" s="4">
        <v>35.36</v>
      </c>
    </row>
    <row r="1160" spans="1:10" x14ac:dyDescent="0.35">
      <c r="A1160" s="5">
        <v>46052</v>
      </c>
      <c r="B1160" s="4" t="s">
        <v>3982</v>
      </c>
      <c r="C1160" s="4" t="s">
        <v>3983</v>
      </c>
      <c r="D1160" s="4" t="s">
        <v>1341</v>
      </c>
      <c r="E1160" s="4" t="s">
        <v>3998</v>
      </c>
      <c r="F1160" s="4">
        <v>18.96</v>
      </c>
      <c r="G1160" s="4">
        <v>0</v>
      </c>
      <c r="H1160" s="4">
        <v>-5.34</v>
      </c>
      <c r="I1160" s="4">
        <v>9.7799999999999994</v>
      </c>
      <c r="J1160" s="4">
        <v>23.4</v>
      </c>
    </row>
    <row r="1161" spans="1:10" x14ac:dyDescent="0.35">
      <c r="A1161" s="5">
        <v>46052</v>
      </c>
      <c r="B1161" s="4" t="s">
        <v>3982</v>
      </c>
      <c r="C1161" s="4" t="s">
        <v>3983</v>
      </c>
      <c r="D1161" s="4" t="s">
        <v>700</v>
      </c>
      <c r="E1161" s="4" t="s">
        <v>3999</v>
      </c>
      <c r="F1161" s="4">
        <v>11.62</v>
      </c>
      <c r="G1161" s="4">
        <v>0</v>
      </c>
      <c r="H1161" s="4">
        <v>-2.57</v>
      </c>
      <c r="I1161" s="4">
        <v>2.33</v>
      </c>
      <c r="J1161" s="4">
        <v>11.38</v>
      </c>
    </row>
    <row r="1162" spans="1:10" x14ac:dyDescent="0.35">
      <c r="A1162" s="5">
        <v>46052</v>
      </c>
      <c r="B1162" s="4" t="s">
        <v>3982</v>
      </c>
      <c r="C1162" s="4" t="s">
        <v>3983</v>
      </c>
      <c r="D1162" s="4" t="s">
        <v>410</v>
      </c>
      <c r="E1162" s="4" t="s">
        <v>3998</v>
      </c>
      <c r="F1162" s="4">
        <v>11.41</v>
      </c>
      <c r="G1162" s="4">
        <v>0</v>
      </c>
      <c r="H1162" s="4">
        <v>-3.65</v>
      </c>
      <c r="I1162" s="4">
        <v>8.27</v>
      </c>
      <c r="J1162" s="4">
        <v>16.03</v>
      </c>
    </row>
    <row r="1163" spans="1:10" x14ac:dyDescent="0.35">
      <c r="A1163" s="5">
        <v>46052</v>
      </c>
      <c r="B1163" s="4" t="s">
        <v>3982</v>
      </c>
      <c r="C1163" s="4" t="s">
        <v>3983</v>
      </c>
      <c r="D1163" s="4" t="s">
        <v>433</v>
      </c>
      <c r="E1163" s="4" t="s">
        <v>4000</v>
      </c>
      <c r="F1163" s="4">
        <v>11.98</v>
      </c>
      <c r="G1163" s="4">
        <v>0</v>
      </c>
      <c r="H1163" s="4">
        <v>-2.68</v>
      </c>
      <c r="I1163" s="4">
        <v>2.4</v>
      </c>
      <c r="J1163" s="4">
        <v>11.7</v>
      </c>
    </row>
    <row r="1164" spans="1:10" x14ac:dyDescent="0.35">
      <c r="A1164" s="5">
        <v>46052</v>
      </c>
      <c r="B1164" s="4" t="s">
        <v>3982</v>
      </c>
      <c r="C1164" s="4" t="s">
        <v>3983</v>
      </c>
      <c r="D1164" s="4" t="s">
        <v>1420</v>
      </c>
      <c r="E1164" s="4" t="s">
        <v>3998</v>
      </c>
      <c r="F1164" s="4">
        <v>11.41</v>
      </c>
      <c r="G1164" s="4">
        <v>0</v>
      </c>
      <c r="H1164" s="4">
        <v>-3.65</v>
      </c>
      <c r="I1164" s="4">
        <v>8.27</v>
      </c>
      <c r="J1164" s="4">
        <v>16.03</v>
      </c>
    </row>
    <row r="1165" spans="1:10" x14ac:dyDescent="0.35">
      <c r="A1165" s="5">
        <v>46052</v>
      </c>
      <c r="B1165" s="4" t="s">
        <v>3982</v>
      </c>
      <c r="C1165" s="4" t="s">
        <v>3983</v>
      </c>
      <c r="D1165" s="4" t="s">
        <v>1523</v>
      </c>
      <c r="E1165" s="4" t="s">
        <v>4001</v>
      </c>
      <c r="F1165" s="4">
        <v>37.840000000000003</v>
      </c>
      <c r="G1165" s="4">
        <v>0</v>
      </c>
      <c r="H1165" s="4">
        <v>-9.5299999999999994</v>
      </c>
      <c r="I1165" s="4">
        <v>13.57</v>
      </c>
      <c r="J1165" s="4">
        <v>41.88</v>
      </c>
    </row>
    <row r="1166" spans="1:10" x14ac:dyDescent="0.35">
      <c r="A1166" s="5">
        <v>46052</v>
      </c>
      <c r="B1166" s="4" t="s">
        <v>3982</v>
      </c>
      <c r="C1166" s="4" t="s">
        <v>3983</v>
      </c>
      <c r="D1166" s="4" t="s">
        <v>747</v>
      </c>
      <c r="E1166" s="4" t="s">
        <v>4002</v>
      </c>
      <c r="F1166" s="4">
        <v>20.29</v>
      </c>
      <c r="G1166" s="4">
        <v>0</v>
      </c>
      <c r="H1166" s="4">
        <v>-4.51</v>
      </c>
      <c r="I1166" s="4">
        <v>4.0599999999999996</v>
      </c>
      <c r="J1166" s="4">
        <v>19.84</v>
      </c>
    </row>
    <row r="1167" spans="1:10" x14ac:dyDescent="0.35">
      <c r="A1167" s="5">
        <v>46052</v>
      </c>
      <c r="B1167" s="4" t="s">
        <v>3982</v>
      </c>
      <c r="C1167" s="4" t="s">
        <v>3983</v>
      </c>
      <c r="D1167" s="4" t="s">
        <v>285</v>
      </c>
      <c r="E1167" s="4" t="s">
        <v>3984</v>
      </c>
      <c r="F1167" s="4">
        <v>17.420000000000002</v>
      </c>
      <c r="G1167" s="4">
        <v>0</v>
      </c>
      <c r="H1167" s="4">
        <v>-5</v>
      </c>
      <c r="I1167" s="4">
        <v>9.48</v>
      </c>
      <c r="J1167" s="4">
        <v>21.9</v>
      </c>
    </row>
    <row r="1168" spans="1:10" x14ac:dyDescent="0.35">
      <c r="A1168" s="5">
        <v>46052</v>
      </c>
      <c r="B1168" s="4" t="s">
        <v>3982</v>
      </c>
      <c r="C1168" s="4" t="s">
        <v>3983</v>
      </c>
      <c r="D1168" s="4" t="s">
        <v>919</v>
      </c>
      <c r="E1168" s="4" t="s">
        <v>3985</v>
      </c>
      <c r="F1168" s="4">
        <v>14.35</v>
      </c>
      <c r="G1168" s="4">
        <v>0</v>
      </c>
      <c r="H1168" s="4">
        <v>-3.18</v>
      </c>
      <c r="I1168" s="4">
        <v>2.87</v>
      </c>
      <c r="J1168" s="4">
        <v>14.04</v>
      </c>
    </row>
    <row r="1169" spans="1:10" x14ac:dyDescent="0.35">
      <c r="A1169" s="5">
        <v>46052</v>
      </c>
      <c r="B1169" s="4" t="s">
        <v>3982</v>
      </c>
      <c r="C1169" s="4" t="s">
        <v>3983</v>
      </c>
      <c r="D1169" s="4" t="s">
        <v>417</v>
      </c>
      <c r="E1169" s="4" t="s">
        <v>3985</v>
      </c>
      <c r="F1169" s="4">
        <v>14.35</v>
      </c>
      <c r="G1169" s="4">
        <v>0</v>
      </c>
      <c r="H1169" s="4">
        <v>-3.18</v>
      </c>
      <c r="I1169" s="4">
        <v>2.87</v>
      </c>
      <c r="J1169" s="4">
        <v>14.04</v>
      </c>
    </row>
    <row r="1170" spans="1:10" x14ac:dyDescent="0.35">
      <c r="A1170" s="5">
        <v>46052</v>
      </c>
      <c r="B1170" s="4" t="s">
        <v>3982</v>
      </c>
      <c r="C1170" s="4" t="s">
        <v>3983</v>
      </c>
      <c r="D1170" s="4" t="s">
        <v>1012</v>
      </c>
      <c r="E1170" s="4" t="s">
        <v>3985</v>
      </c>
      <c r="F1170" s="4">
        <v>14.35</v>
      </c>
      <c r="G1170" s="4">
        <v>0</v>
      </c>
      <c r="H1170" s="4">
        <v>-3.2</v>
      </c>
      <c r="I1170" s="4">
        <v>2.87</v>
      </c>
      <c r="J1170" s="4">
        <v>14.02</v>
      </c>
    </row>
    <row r="1171" spans="1:10" x14ac:dyDescent="0.35">
      <c r="A1171" s="5">
        <v>46052</v>
      </c>
      <c r="B1171" s="4" t="s">
        <v>3982</v>
      </c>
      <c r="C1171" s="4" t="s">
        <v>3983</v>
      </c>
      <c r="D1171" s="4" t="s">
        <v>952</v>
      </c>
      <c r="E1171" s="4" t="s">
        <v>4003</v>
      </c>
      <c r="F1171" s="4">
        <v>5.72</v>
      </c>
      <c r="G1171" s="4">
        <v>0</v>
      </c>
      <c r="H1171" s="4">
        <v>-2.39</v>
      </c>
      <c r="I1171" s="4">
        <v>7.14</v>
      </c>
      <c r="J1171" s="4">
        <v>10.47</v>
      </c>
    </row>
    <row r="1172" spans="1:10" x14ac:dyDescent="0.35">
      <c r="A1172" s="5">
        <v>46052</v>
      </c>
      <c r="B1172" s="4" t="s">
        <v>3982</v>
      </c>
      <c r="C1172" s="4" t="s">
        <v>3983</v>
      </c>
      <c r="D1172" s="4" t="s">
        <v>1625</v>
      </c>
      <c r="E1172" s="4" t="s">
        <v>3985</v>
      </c>
      <c r="F1172" s="4">
        <v>14.35</v>
      </c>
      <c r="G1172" s="4">
        <v>0</v>
      </c>
      <c r="H1172" s="4">
        <v>-3.2</v>
      </c>
      <c r="I1172" s="4">
        <v>2.87</v>
      </c>
      <c r="J1172" s="4">
        <v>14.02</v>
      </c>
    </row>
    <row r="1173" spans="1:10" x14ac:dyDescent="0.35">
      <c r="A1173" s="5">
        <v>46052</v>
      </c>
      <c r="B1173" s="4" t="s">
        <v>3982</v>
      </c>
      <c r="C1173" s="4" t="s">
        <v>3983</v>
      </c>
      <c r="D1173" s="4" t="s">
        <v>1346</v>
      </c>
      <c r="E1173" s="4" t="s">
        <v>3985</v>
      </c>
      <c r="F1173" s="4">
        <v>14.35</v>
      </c>
      <c r="G1173" s="4">
        <v>0</v>
      </c>
      <c r="H1173" s="4">
        <v>-3.18</v>
      </c>
      <c r="I1173" s="4">
        <v>2.87</v>
      </c>
      <c r="J1173" s="4">
        <v>14.04</v>
      </c>
    </row>
    <row r="1174" spans="1:10" x14ac:dyDescent="0.35">
      <c r="A1174" s="5">
        <v>46052</v>
      </c>
      <c r="B1174" s="4" t="s">
        <v>3982</v>
      </c>
      <c r="C1174" s="4" t="s">
        <v>3983</v>
      </c>
      <c r="D1174" s="4" t="s">
        <v>1534</v>
      </c>
      <c r="E1174" s="4" t="s">
        <v>4004</v>
      </c>
      <c r="F1174" s="4">
        <v>31.44</v>
      </c>
      <c r="G1174" s="4">
        <v>0</v>
      </c>
      <c r="H1174" s="4">
        <v>-8.11</v>
      </c>
      <c r="I1174" s="4">
        <v>12.28</v>
      </c>
      <c r="J1174" s="4">
        <v>35.61</v>
      </c>
    </row>
    <row r="1175" spans="1:10" x14ac:dyDescent="0.35">
      <c r="A1175" s="5">
        <v>46052</v>
      </c>
      <c r="B1175" s="4" t="s">
        <v>3982</v>
      </c>
      <c r="C1175" s="4" t="s">
        <v>3983</v>
      </c>
      <c r="D1175" s="4" t="s">
        <v>282</v>
      </c>
      <c r="E1175" s="4" t="s">
        <v>3995</v>
      </c>
      <c r="F1175" s="4">
        <v>16.649999999999999</v>
      </c>
      <c r="G1175" s="4">
        <v>0</v>
      </c>
      <c r="H1175" s="4">
        <v>-3.71</v>
      </c>
      <c r="I1175" s="4">
        <v>3.33</v>
      </c>
      <c r="J1175" s="4">
        <v>16.27</v>
      </c>
    </row>
    <row r="1176" spans="1:10" x14ac:dyDescent="0.35">
      <c r="A1176" s="5">
        <v>46052</v>
      </c>
      <c r="B1176" s="4" t="s">
        <v>3982</v>
      </c>
      <c r="C1176" s="4" t="s">
        <v>3983</v>
      </c>
      <c r="D1176" s="4" t="s">
        <v>262</v>
      </c>
      <c r="E1176" s="4" t="s">
        <v>3984</v>
      </c>
      <c r="F1176" s="4">
        <v>17.420000000000002</v>
      </c>
      <c r="G1176" s="4">
        <v>0</v>
      </c>
      <c r="H1176" s="4">
        <v>-4.99</v>
      </c>
      <c r="I1176" s="4">
        <v>9.48</v>
      </c>
      <c r="J1176" s="4">
        <v>21.91</v>
      </c>
    </row>
    <row r="1177" spans="1:10" x14ac:dyDescent="0.35">
      <c r="A1177" s="5">
        <v>46052</v>
      </c>
      <c r="B1177" s="4" t="s">
        <v>3982</v>
      </c>
      <c r="C1177" s="4" t="s">
        <v>3983</v>
      </c>
      <c r="D1177" s="4" t="s">
        <v>1292</v>
      </c>
      <c r="E1177" s="4" t="s">
        <v>4005</v>
      </c>
      <c r="F1177" s="4">
        <v>12.98</v>
      </c>
      <c r="G1177" s="4">
        <v>0</v>
      </c>
      <c r="H1177" s="4">
        <v>-4.01</v>
      </c>
      <c r="I1177" s="4">
        <v>8.59</v>
      </c>
      <c r="J1177" s="4">
        <v>17.559999999999999</v>
      </c>
    </row>
    <row r="1178" spans="1:10" x14ac:dyDescent="0.35">
      <c r="A1178" s="5">
        <v>46052</v>
      </c>
      <c r="B1178" s="4" t="s">
        <v>3982</v>
      </c>
      <c r="C1178" s="4" t="s">
        <v>3983</v>
      </c>
      <c r="D1178" s="4" t="s">
        <v>816</v>
      </c>
      <c r="E1178" s="4" t="s">
        <v>3997</v>
      </c>
      <c r="F1178" s="4">
        <v>6.93</v>
      </c>
      <c r="G1178" s="4">
        <v>0</v>
      </c>
      <c r="H1178" s="4">
        <v>-2.66</v>
      </c>
      <c r="I1178" s="4">
        <v>7.38</v>
      </c>
      <c r="J1178" s="4">
        <v>11.65</v>
      </c>
    </row>
    <row r="1179" spans="1:10" x14ac:dyDescent="0.35">
      <c r="A1179" s="5">
        <v>46052</v>
      </c>
      <c r="B1179" s="4" t="s">
        <v>3982</v>
      </c>
      <c r="C1179" s="4" t="s">
        <v>3983</v>
      </c>
      <c r="D1179" s="4" t="s">
        <v>1081</v>
      </c>
      <c r="E1179" s="4" t="s">
        <v>4006</v>
      </c>
      <c r="F1179" s="4">
        <v>9.3000000000000007</v>
      </c>
      <c r="G1179" s="4">
        <v>0</v>
      </c>
      <c r="H1179" s="4">
        <v>-3.17</v>
      </c>
      <c r="I1179" s="4">
        <v>7.85</v>
      </c>
      <c r="J1179" s="4">
        <v>13.98</v>
      </c>
    </row>
    <row r="1180" spans="1:10" x14ac:dyDescent="0.35">
      <c r="A1180" s="5">
        <v>46052</v>
      </c>
      <c r="B1180" s="4" t="s">
        <v>3982</v>
      </c>
      <c r="C1180" s="4" t="s">
        <v>3983</v>
      </c>
      <c r="D1180" s="4" t="s">
        <v>4007</v>
      </c>
      <c r="E1180" s="4" t="s">
        <v>4008</v>
      </c>
      <c r="F1180" s="4">
        <v>12.05</v>
      </c>
      <c r="G1180" s="4">
        <v>0</v>
      </c>
      <c r="H1180" s="4">
        <v>-3.79</v>
      </c>
      <c r="I1180" s="4">
        <v>8.4</v>
      </c>
      <c r="J1180" s="4">
        <v>16.66</v>
      </c>
    </row>
    <row r="1181" spans="1:10" x14ac:dyDescent="0.35">
      <c r="A1181" s="5">
        <v>46052</v>
      </c>
      <c r="B1181" s="4" t="s">
        <v>3982</v>
      </c>
      <c r="C1181" s="4" t="s">
        <v>3983</v>
      </c>
      <c r="D1181" s="4" t="s">
        <v>1068</v>
      </c>
      <c r="E1181" s="4" t="s">
        <v>3984</v>
      </c>
      <c r="F1181" s="4">
        <v>17.420000000000002</v>
      </c>
      <c r="G1181" s="4">
        <v>0</v>
      </c>
      <c r="H1181" s="4">
        <v>-4.99</v>
      </c>
      <c r="I1181" s="4">
        <v>9.48</v>
      </c>
      <c r="J1181" s="4">
        <v>21.91</v>
      </c>
    </row>
    <row r="1182" spans="1:10" x14ac:dyDescent="0.35">
      <c r="A1182" s="5">
        <v>46052</v>
      </c>
      <c r="B1182" s="4" t="s">
        <v>3982</v>
      </c>
      <c r="C1182" s="4" t="s">
        <v>3983</v>
      </c>
      <c r="D1182" s="4" t="s">
        <v>986</v>
      </c>
      <c r="E1182" s="4" t="s">
        <v>3985</v>
      </c>
      <c r="F1182" s="4">
        <v>14.35</v>
      </c>
      <c r="G1182" s="4">
        <v>0</v>
      </c>
      <c r="H1182" s="4">
        <v>-3.2</v>
      </c>
      <c r="I1182" s="4">
        <v>2.87</v>
      </c>
      <c r="J1182" s="4">
        <v>14.02</v>
      </c>
    </row>
    <row r="1183" spans="1:10" x14ac:dyDescent="0.35">
      <c r="A1183" s="5">
        <v>46051</v>
      </c>
      <c r="B1183" s="4" t="s">
        <v>3982</v>
      </c>
      <c r="C1183" s="4" t="s">
        <v>3983</v>
      </c>
      <c r="D1183" s="4" t="s">
        <v>789</v>
      </c>
      <c r="E1183" s="4" t="s">
        <v>3995</v>
      </c>
      <c r="F1183" s="4">
        <v>33.299999999999997</v>
      </c>
      <c r="G1183" s="4">
        <v>0</v>
      </c>
      <c r="H1183" s="4">
        <v>-7.41</v>
      </c>
      <c r="I1183" s="4">
        <v>6.66</v>
      </c>
      <c r="J1183" s="4">
        <v>32.549999999999997</v>
      </c>
    </row>
    <row r="1184" spans="1:10" x14ac:dyDescent="0.35">
      <c r="A1184" s="5">
        <v>46051</v>
      </c>
      <c r="B1184" s="4" t="s">
        <v>3982</v>
      </c>
      <c r="C1184" s="4" t="s">
        <v>3983</v>
      </c>
      <c r="D1184" s="4" t="s">
        <v>283</v>
      </c>
      <c r="E1184" s="4" t="s">
        <v>3984</v>
      </c>
      <c r="F1184" s="4">
        <v>17.420000000000002</v>
      </c>
      <c r="G1184" s="4">
        <v>0</v>
      </c>
      <c r="H1184" s="4">
        <v>-4.99</v>
      </c>
      <c r="I1184" s="4">
        <v>9.48</v>
      </c>
      <c r="J1184" s="4">
        <v>21.91</v>
      </c>
    </row>
    <row r="1185" spans="1:10" x14ac:dyDescent="0.35">
      <c r="A1185" s="5">
        <v>46051</v>
      </c>
      <c r="B1185" s="4" t="s">
        <v>3982</v>
      </c>
      <c r="C1185" s="4" t="s">
        <v>3983</v>
      </c>
      <c r="D1185" s="4" t="s">
        <v>1636</v>
      </c>
      <c r="E1185" s="4" t="s">
        <v>4009</v>
      </c>
      <c r="F1185" s="4">
        <v>38.67</v>
      </c>
      <c r="G1185" s="4">
        <v>0</v>
      </c>
      <c r="H1185" s="4">
        <v>-9.7200000000000006</v>
      </c>
      <c r="I1185" s="4">
        <v>13.72</v>
      </c>
      <c r="J1185" s="4">
        <v>42.67</v>
      </c>
    </row>
    <row r="1186" spans="1:10" x14ac:dyDescent="0.35">
      <c r="A1186" s="5">
        <v>46051</v>
      </c>
      <c r="B1186" s="4" t="s">
        <v>3982</v>
      </c>
      <c r="C1186" s="4" t="s">
        <v>3983</v>
      </c>
      <c r="D1186" s="4" t="s">
        <v>3164</v>
      </c>
      <c r="E1186" s="4" t="s">
        <v>4008</v>
      </c>
      <c r="F1186" s="4">
        <v>12.05</v>
      </c>
      <c r="G1186" s="4">
        <v>0</v>
      </c>
      <c r="H1186" s="4">
        <v>-3.79</v>
      </c>
      <c r="I1186" s="4">
        <v>8.4</v>
      </c>
      <c r="J1186" s="4">
        <v>16.66</v>
      </c>
    </row>
    <row r="1187" spans="1:10" x14ac:dyDescent="0.35">
      <c r="A1187" s="5">
        <v>46051</v>
      </c>
      <c r="B1187" s="4" t="s">
        <v>3982</v>
      </c>
      <c r="C1187" s="4" t="s">
        <v>3983</v>
      </c>
      <c r="D1187" s="4" t="s">
        <v>1280</v>
      </c>
      <c r="E1187" s="4" t="s">
        <v>4010</v>
      </c>
      <c r="F1187" s="4">
        <v>10.72</v>
      </c>
      <c r="G1187" s="4">
        <v>0</v>
      </c>
      <c r="H1187" s="4">
        <v>-3.5</v>
      </c>
      <c r="I1187" s="4">
        <v>8.14</v>
      </c>
      <c r="J1187" s="4">
        <v>15.36</v>
      </c>
    </row>
    <row r="1188" spans="1:10" x14ac:dyDescent="0.35">
      <c r="A1188" s="5">
        <v>46051</v>
      </c>
      <c r="B1188" s="4" t="s">
        <v>3982</v>
      </c>
      <c r="C1188" s="4" t="s">
        <v>3983</v>
      </c>
      <c r="D1188" s="4" t="s">
        <v>779</v>
      </c>
      <c r="E1188" s="4" t="s">
        <v>4011</v>
      </c>
      <c r="F1188" s="4">
        <v>6.75</v>
      </c>
      <c r="G1188" s="4">
        <v>0</v>
      </c>
      <c r="H1188" s="4">
        <v>-2.62</v>
      </c>
      <c r="I1188" s="4">
        <v>7.34</v>
      </c>
      <c r="J1188" s="4">
        <v>11.47</v>
      </c>
    </row>
    <row r="1189" spans="1:10" x14ac:dyDescent="0.35">
      <c r="A1189" s="5">
        <v>46051</v>
      </c>
      <c r="B1189" s="4" t="s">
        <v>3982</v>
      </c>
      <c r="C1189" s="4" t="s">
        <v>3983</v>
      </c>
      <c r="D1189" s="4" t="s">
        <v>1467</v>
      </c>
      <c r="E1189" s="4" t="s">
        <v>4005</v>
      </c>
      <c r="F1189" s="4">
        <v>10.32</v>
      </c>
      <c r="G1189" s="4">
        <v>0</v>
      </c>
      <c r="H1189" s="4">
        <v>-3.41</v>
      </c>
      <c r="I1189" s="4">
        <v>8.06</v>
      </c>
      <c r="J1189" s="4">
        <v>14.97</v>
      </c>
    </row>
    <row r="1190" spans="1:10" x14ac:dyDescent="0.35">
      <c r="A1190" s="5">
        <v>46051</v>
      </c>
      <c r="B1190" s="4" t="s">
        <v>3982</v>
      </c>
      <c r="C1190" s="4" t="s">
        <v>3983</v>
      </c>
      <c r="D1190" s="4" t="s">
        <v>3156</v>
      </c>
      <c r="E1190" s="4" t="s">
        <v>3997</v>
      </c>
      <c r="F1190" s="4">
        <v>6.93</v>
      </c>
      <c r="G1190" s="4">
        <v>0</v>
      </c>
      <c r="H1190" s="4">
        <v>-2.65</v>
      </c>
      <c r="I1190" s="4">
        <v>7.38</v>
      </c>
      <c r="J1190" s="4">
        <v>11.66</v>
      </c>
    </row>
    <row r="1191" spans="1:10" x14ac:dyDescent="0.35">
      <c r="A1191" s="5">
        <v>46051</v>
      </c>
      <c r="B1191" s="4" t="s">
        <v>3982</v>
      </c>
      <c r="C1191" s="4" t="s">
        <v>3983</v>
      </c>
      <c r="D1191" s="4" t="s">
        <v>1501</v>
      </c>
      <c r="E1191" s="4" t="s">
        <v>4012</v>
      </c>
      <c r="F1191" s="4">
        <v>53.45</v>
      </c>
      <c r="G1191" s="4">
        <v>0</v>
      </c>
      <c r="H1191" s="4">
        <v>-13</v>
      </c>
      <c r="I1191" s="4">
        <v>16.68</v>
      </c>
      <c r="J1191" s="4">
        <v>57.13</v>
      </c>
    </row>
    <row r="1192" spans="1:10" x14ac:dyDescent="0.35">
      <c r="A1192" s="5">
        <v>46051</v>
      </c>
      <c r="B1192" s="4" t="s">
        <v>3982</v>
      </c>
      <c r="C1192" s="4" t="s">
        <v>3983</v>
      </c>
      <c r="D1192" s="4" t="s">
        <v>511</v>
      </c>
      <c r="E1192" s="4" t="s">
        <v>4013</v>
      </c>
      <c r="F1192" s="4">
        <v>8.4700000000000006</v>
      </c>
      <c r="G1192" s="4">
        <v>0</v>
      </c>
      <c r="H1192" s="4">
        <v>-2.98</v>
      </c>
      <c r="I1192" s="4">
        <v>7.68</v>
      </c>
      <c r="J1192" s="4">
        <v>13.17</v>
      </c>
    </row>
    <row r="1193" spans="1:10" x14ac:dyDescent="0.35">
      <c r="A1193" s="5">
        <v>46051</v>
      </c>
      <c r="B1193" s="4" t="s">
        <v>3982</v>
      </c>
      <c r="C1193" s="4" t="s">
        <v>3983</v>
      </c>
      <c r="D1193" s="4" t="s">
        <v>1450</v>
      </c>
      <c r="E1193" s="4" t="s">
        <v>4014</v>
      </c>
      <c r="F1193" s="4">
        <v>20.13</v>
      </c>
      <c r="G1193" s="4">
        <v>0</v>
      </c>
      <c r="H1193" s="4">
        <v>-5.58</v>
      </c>
      <c r="I1193" s="4">
        <v>10.02</v>
      </c>
      <c r="J1193" s="4">
        <v>24.57</v>
      </c>
    </row>
    <row r="1194" spans="1:10" x14ac:dyDescent="0.35">
      <c r="A1194" s="5">
        <v>46051</v>
      </c>
      <c r="B1194" s="4" t="s">
        <v>3982</v>
      </c>
      <c r="C1194" s="4" t="s">
        <v>3983</v>
      </c>
      <c r="D1194" s="4" t="s">
        <v>62</v>
      </c>
      <c r="E1194" s="4" t="s">
        <v>4005</v>
      </c>
      <c r="F1194" s="4">
        <v>12.98</v>
      </c>
      <c r="G1194" s="4">
        <v>0</v>
      </c>
      <c r="H1194" s="4">
        <v>-4</v>
      </c>
      <c r="I1194" s="4">
        <v>8.59</v>
      </c>
      <c r="J1194" s="4">
        <v>17.57</v>
      </c>
    </row>
    <row r="1195" spans="1:10" x14ac:dyDescent="0.35">
      <c r="A1195" s="5">
        <v>46051</v>
      </c>
      <c r="B1195" s="4" t="s">
        <v>3982</v>
      </c>
      <c r="C1195" s="4" t="s">
        <v>3983</v>
      </c>
      <c r="D1195" s="4" t="s">
        <v>4015</v>
      </c>
      <c r="E1195" s="4" t="s">
        <v>3997</v>
      </c>
      <c r="F1195" s="4">
        <v>6.93</v>
      </c>
      <c r="G1195" s="4">
        <v>0</v>
      </c>
      <c r="H1195" s="4">
        <v>-2.65</v>
      </c>
      <c r="I1195" s="4">
        <v>7.38</v>
      </c>
      <c r="J1195" s="4">
        <v>11.66</v>
      </c>
    </row>
    <row r="1196" spans="1:10" x14ac:dyDescent="0.35">
      <c r="A1196" s="5">
        <v>46051</v>
      </c>
      <c r="B1196" s="4" t="s">
        <v>3982</v>
      </c>
      <c r="C1196" s="4" t="s">
        <v>3983</v>
      </c>
      <c r="D1196" s="4" t="s">
        <v>1234</v>
      </c>
      <c r="E1196" s="4" t="s">
        <v>4003</v>
      </c>
      <c r="F1196" s="4">
        <v>5.72</v>
      </c>
      <c r="G1196" s="4">
        <v>0</v>
      </c>
      <c r="H1196" s="4">
        <v>-2.38</v>
      </c>
      <c r="I1196" s="4">
        <v>7.14</v>
      </c>
      <c r="J1196" s="4">
        <v>10.48</v>
      </c>
    </row>
    <row r="1197" spans="1:10" x14ac:dyDescent="0.35">
      <c r="A1197" s="5">
        <v>46051</v>
      </c>
      <c r="B1197" s="4" t="s">
        <v>3982</v>
      </c>
      <c r="C1197" s="4" t="s">
        <v>3988</v>
      </c>
      <c r="D1197" s="4" t="s">
        <v>4016</v>
      </c>
      <c r="E1197" s="4" t="s">
        <v>4009</v>
      </c>
      <c r="F1197" s="4">
        <v>-38.67</v>
      </c>
      <c r="G1197" s="4">
        <v>0</v>
      </c>
      <c r="H1197" s="4">
        <v>7.83</v>
      </c>
      <c r="I1197" s="4">
        <v>-13.72</v>
      </c>
      <c r="J1197" s="4">
        <v>-44.56</v>
      </c>
    </row>
    <row r="1198" spans="1:10" x14ac:dyDescent="0.35">
      <c r="A1198" s="5">
        <v>46051</v>
      </c>
      <c r="B1198" s="4" t="s">
        <v>3982</v>
      </c>
      <c r="C1198" s="4" t="s">
        <v>3983</v>
      </c>
      <c r="D1198" s="4" t="s">
        <v>911</v>
      </c>
      <c r="E1198" s="4" t="s">
        <v>4017</v>
      </c>
      <c r="F1198" s="4">
        <v>5.0999999999999996</v>
      </c>
      <c r="G1198" s="4">
        <v>0</v>
      </c>
      <c r="H1198" s="4">
        <v>-2.25</v>
      </c>
      <c r="I1198" s="4">
        <v>7.01</v>
      </c>
      <c r="J1198" s="4">
        <v>9.86</v>
      </c>
    </row>
    <row r="1199" spans="1:10" x14ac:dyDescent="0.35">
      <c r="A1199" s="5">
        <v>46051</v>
      </c>
      <c r="B1199" s="4" t="s">
        <v>3982</v>
      </c>
      <c r="C1199" s="4" t="s">
        <v>3983</v>
      </c>
      <c r="D1199" s="4" t="s">
        <v>1382</v>
      </c>
      <c r="E1199" s="4" t="s">
        <v>4018</v>
      </c>
      <c r="F1199" s="4">
        <v>10.06</v>
      </c>
      <c r="G1199" s="4">
        <v>0</v>
      </c>
      <c r="H1199" s="4">
        <v>-2.2400000000000002</v>
      </c>
      <c r="I1199" s="4">
        <v>2.0099999999999998</v>
      </c>
      <c r="J1199" s="4">
        <v>9.83</v>
      </c>
    </row>
    <row r="1200" spans="1:10" x14ac:dyDescent="0.35">
      <c r="A1200" s="5">
        <v>46051</v>
      </c>
      <c r="B1200" s="4" t="s">
        <v>3982</v>
      </c>
      <c r="C1200" s="4" t="s">
        <v>3983</v>
      </c>
      <c r="D1200" s="4" t="s">
        <v>395</v>
      </c>
      <c r="E1200" s="4" t="s">
        <v>4019</v>
      </c>
      <c r="F1200" s="4">
        <v>10.96</v>
      </c>
      <c r="G1200" s="4">
        <v>0</v>
      </c>
      <c r="H1200" s="4">
        <v>-1.91</v>
      </c>
      <c r="I1200" s="4">
        <v>8.19</v>
      </c>
      <c r="J1200" s="4">
        <v>17.239999999999998</v>
      </c>
    </row>
    <row r="1201" spans="1:10" x14ac:dyDescent="0.35">
      <c r="A1201" s="5">
        <v>46051</v>
      </c>
      <c r="B1201" s="4" t="s">
        <v>3982</v>
      </c>
      <c r="C1201" s="4" t="s">
        <v>3983</v>
      </c>
      <c r="D1201" s="4" t="s">
        <v>1451</v>
      </c>
      <c r="E1201" s="4" t="s">
        <v>3997</v>
      </c>
      <c r="F1201" s="4">
        <v>6.93</v>
      </c>
      <c r="G1201" s="4">
        <v>0</v>
      </c>
      <c r="H1201" s="4">
        <v>-2.65</v>
      </c>
      <c r="I1201" s="4">
        <v>7.38</v>
      </c>
      <c r="J1201" s="4">
        <v>11.66</v>
      </c>
    </row>
    <row r="1202" spans="1:10" x14ac:dyDescent="0.35">
      <c r="A1202" s="5">
        <v>46051</v>
      </c>
      <c r="B1202" s="4" t="s">
        <v>3982</v>
      </c>
      <c r="C1202" s="4" t="s">
        <v>3983</v>
      </c>
      <c r="D1202" s="4" t="s">
        <v>1031</v>
      </c>
      <c r="E1202" s="4" t="s">
        <v>4020</v>
      </c>
      <c r="F1202" s="4">
        <v>9.4700000000000006</v>
      </c>
      <c r="G1202" s="4">
        <v>0</v>
      </c>
      <c r="H1202" s="4">
        <v>-3.21</v>
      </c>
      <c r="I1202" s="4">
        <v>7.89</v>
      </c>
      <c r="J1202" s="4">
        <v>14.15</v>
      </c>
    </row>
    <row r="1203" spans="1:10" x14ac:dyDescent="0.35">
      <c r="A1203" s="5">
        <v>46051</v>
      </c>
      <c r="B1203" s="4" t="s">
        <v>3982</v>
      </c>
      <c r="C1203" s="4" t="s">
        <v>3983</v>
      </c>
      <c r="D1203" s="4" t="s">
        <v>1319</v>
      </c>
      <c r="E1203" s="4" t="s">
        <v>4005</v>
      </c>
      <c r="F1203" s="4">
        <v>31.61</v>
      </c>
      <c r="G1203" s="4">
        <v>0</v>
      </c>
      <c r="H1203" s="4">
        <v>-8.14</v>
      </c>
      <c r="I1203" s="4">
        <v>12.32</v>
      </c>
      <c r="J1203" s="4">
        <v>35.79</v>
      </c>
    </row>
    <row r="1204" spans="1:10" x14ac:dyDescent="0.35">
      <c r="A1204" s="5">
        <v>46051</v>
      </c>
      <c r="B1204" s="4" t="s">
        <v>3982</v>
      </c>
      <c r="C1204" s="4" t="s">
        <v>3983</v>
      </c>
      <c r="D1204" s="4" t="s">
        <v>1432</v>
      </c>
      <c r="E1204" s="4" t="s">
        <v>4021</v>
      </c>
      <c r="F1204" s="4">
        <v>19.440000000000001</v>
      </c>
      <c r="G1204" s="4">
        <v>0</v>
      </c>
      <c r="H1204" s="4">
        <v>-2.89</v>
      </c>
      <c r="I1204" s="4">
        <v>9.89</v>
      </c>
      <c r="J1204" s="4">
        <v>26.44</v>
      </c>
    </row>
    <row r="1205" spans="1:10" x14ac:dyDescent="0.35">
      <c r="A1205" s="5">
        <v>46051</v>
      </c>
      <c r="B1205" s="4" t="s">
        <v>3982</v>
      </c>
      <c r="C1205" s="4" t="s">
        <v>3983</v>
      </c>
      <c r="D1205" s="4" t="s">
        <v>1564</v>
      </c>
      <c r="E1205" s="4" t="s">
        <v>3984</v>
      </c>
      <c r="F1205" s="4">
        <v>52.26</v>
      </c>
      <c r="G1205" s="4">
        <v>0</v>
      </c>
      <c r="H1205" s="4">
        <v>-12.75</v>
      </c>
      <c r="I1205" s="4">
        <v>16.46</v>
      </c>
      <c r="J1205" s="4">
        <v>55.97</v>
      </c>
    </row>
    <row r="1206" spans="1:10" x14ac:dyDescent="0.35">
      <c r="A1206" s="5">
        <v>46051</v>
      </c>
      <c r="B1206" s="4" t="s">
        <v>3982</v>
      </c>
      <c r="C1206" s="4" t="s">
        <v>3983</v>
      </c>
      <c r="D1206" s="4" t="s">
        <v>1557</v>
      </c>
      <c r="E1206" s="4" t="s">
        <v>4005</v>
      </c>
      <c r="F1206" s="4">
        <v>10.32</v>
      </c>
      <c r="G1206" s="4">
        <v>0</v>
      </c>
      <c r="H1206" s="4">
        <v>-3.41</v>
      </c>
      <c r="I1206" s="4">
        <v>8.06</v>
      </c>
      <c r="J1206" s="4">
        <v>14.97</v>
      </c>
    </row>
    <row r="1207" spans="1:10" x14ac:dyDescent="0.35">
      <c r="A1207" s="5">
        <v>46051</v>
      </c>
      <c r="B1207" s="4" t="s">
        <v>3982</v>
      </c>
      <c r="C1207" s="4" t="s">
        <v>3983</v>
      </c>
      <c r="D1207" s="4" t="s">
        <v>851</v>
      </c>
      <c r="E1207" s="4" t="s">
        <v>4009</v>
      </c>
      <c r="F1207" s="4">
        <v>37.93</v>
      </c>
      <c r="G1207" s="4">
        <v>0</v>
      </c>
      <c r="H1207" s="4">
        <v>-9.56</v>
      </c>
      <c r="I1207" s="4">
        <v>13.58</v>
      </c>
      <c r="J1207" s="4">
        <v>41.95</v>
      </c>
    </row>
    <row r="1208" spans="1:10" x14ac:dyDescent="0.35">
      <c r="A1208" s="5">
        <v>46051</v>
      </c>
      <c r="B1208" s="4" t="s">
        <v>3982</v>
      </c>
      <c r="C1208" s="4" t="s">
        <v>3990</v>
      </c>
      <c r="D1208" s="4" t="s">
        <v>3991</v>
      </c>
      <c r="E1208" s="4" t="s">
        <v>3992</v>
      </c>
      <c r="F1208" s="4">
        <v>0</v>
      </c>
      <c r="G1208" s="4">
        <v>0</v>
      </c>
      <c r="H1208" s="4">
        <v>0</v>
      </c>
      <c r="I1208" s="4">
        <v>191.81</v>
      </c>
      <c r="J1208" s="4">
        <v>191.81</v>
      </c>
    </row>
    <row r="1209" spans="1:10" x14ac:dyDescent="0.35">
      <c r="A1209" s="5">
        <v>46051</v>
      </c>
      <c r="B1209" s="4" t="s">
        <v>3982</v>
      </c>
      <c r="C1209" s="4" t="s">
        <v>3993</v>
      </c>
      <c r="D1209" s="4" t="s">
        <v>3991</v>
      </c>
      <c r="E1209" s="4" t="s">
        <v>3994</v>
      </c>
      <c r="F1209" s="4">
        <v>0</v>
      </c>
      <c r="G1209" s="4">
        <v>0</v>
      </c>
      <c r="H1209" s="4">
        <v>0</v>
      </c>
      <c r="I1209" s="4">
        <v>-191.81</v>
      </c>
      <c r="J1209" s="4">
        <v>-191.81</v>
      </c>
    </row>
    <row r="1210" spans="1:10" x14ac:dyDescent="0.35">
      <c r="A1210" s="5">
        <v>46051</v>
      </c>
      <c r="B1210" s="4" t="s">
        <v>3982</v>
      </c>
      <c r="C1210" s="4" t="s">
        <v>3983</v>
      </c>
      <c r="D1210" s="4" t="s">
        <v>1082</v>
      </c>
      <c r="E1210" s="4" t="s">
        <v>4022</v>
      </c>
      <c r="F1210" s="4">
        <v>81.72</v>
      </c>
      <c r="G1210" s="4">
        <v>0</v>
      </c>
      <c r="H1210" s="4">
        <v>-18.18</v>
      </c>
      <c r="I1210" s="4">
        <v>16.34</v>
      </c>
      <c r="J1210" s="4">
        <v>79.88</v>
      </c>
    </row>
    <row r="1211" spans="1:10" x14ac:dyDescent="0.35">
      <c r="A1211" s="5">
        <v>46051</v>
      </c>
      <c r="B1211" s="4" t="s">
        <v>3982</v>
      </c>
      <c r="C1211" s="4" t="s">
        <v>3983</v>
      </c>
      <c r="D1211" s="4" t="s">
        <v>800</v>
      </c>
      <c r="E1211" s="4" t="s">
        <v>4020</v>
      </c>
      <c r="F1211" s="4">
        <v>9.4700000000000006</v>
      </c>
      <c r="G1211" s="4">
        <v>0</v>
      </c>
      <c r="H1211" s="4">
        <v>-3.22</v>
      </c>
      <c r="I1211" s="4">
        <v>7.89</v>
      </c>
      <c r="J1211" s="4">
        <v>14.14</v>
      </c>
    </row>
    <row r="1212" spans="1:10" x14ac:dyDescent="0.35">
      <c r="A1212" s="5">
        <v>46051</v>
      </c>
      <c r="B1212" s="4" t="s">
        <v>3982</v>
      </c>
      <c r="C1212" s="4" t="s">
        <v>3983</v>
      </c>
      <c r="D1212" s="4" t="s">
        <v>1205</v>
      </c>
      <c r="E1212" s="4" t="s">
        <v>3984</v>
      </c>
      <c r="F1212" s="4">
        <v>17.420000000000002</v>
      </c>
      <c r="G1212" s="4">
        <v>0</v>
      </c>
      <c r="H1212" s="4">
        <v>-4.9800000000000004</v>
      </c>
      <c r="I1212" s="4">
        <v>9.48</v>
      </c>
      <c r="J1212" s="4">
        <v>21.92</v>
      </c>
    </row>
    <row r="1213" spans="1:10" x14ac:dyDescent="0.35">
      <c r="A1213" s="5">
        <v>46050</v>
      </c>
      <c r="B1213" s="4" t="s">
        <v>3982</v>
      </c>
      <c r="C1213" s="4" t="s">
        <v>3983</v>
      </c>
      <c r="D1213" s="4" t="s">
        <v>1216</v>
      </c>
      <c r="E1213" s="4" t="s">
        <v>3995</v>
      </c>
      <c r="F1213" s="4">
        <v>49.95</v>
      </c>
      <c r="G1213" s="4">
        <v>0</v>
      </c>
      <c r="H1213" s="4">
        <v>-11.12</v>
      </c>
      <c r="I1213" s="4">
        <v>9.99</v>
      </c>
      <c r="J1213" s="4">
        <v>48.82</v>
      </c>
    </row>
    <row r="1214" spans="1:10" x14ac:dyDescent="0.35">
      <c r="A1214" s="5">
        <v>46050</v>
      </c>
      <c r="B1214" s="4" t="s">
        <v>3982</v>
      </c>
      <c r="C1214" s="4" t="s">
        <v>3983</v>
      </c>
      <c r="D1214" s="4" t="s">
        <v>1313</v>
      </c>
      <c r="E1214" s="4" t="s">
        <v>4005</v>
      </c>
      <c r="F1214" s="4">
        <v>10.32</v>
      </c>
      <c r="G1214" s="4">
        <v>0</v>
      </c>
      <c r="H1214" s="4">
        <v>-3.4</v>
      </c>
      <c r="I1214" s="4">
        <v>8.06</v>
      </c>
      <c r="J1214" s="4">
        <v>14.98</v>
      </c>
    </row>
    <row r="1215" spans="1:10" x14ac:dyDescent="0.35">
      <c r="A1215" s="5">
        <v>46050</v>
      </c>
      <c r="B1215" s="4" t="s">
        <v>3982</v>
      </c>
      <c r="C1215" s="4" t="s">
        <v>3983</v>
      </c>
      <c r="D1215" s="4" t="s">
        <v>1207</v>
      </c>
      <c r="E1215" s="4" t="s">
        <v>4023</v>
      </c>
      <c r="F1215" s="4">
        <v>50.65</v>
      </c>
      <c r="G1215" s="4">
        <v>0</v>
      </c>
      <c r="H1215" s="4">
        <v>-12.38</v>
      </c>
      <c r="I1215" s="4">
        <v>16.12</v>
      </c>
      <c r="J1215" s="4">
        <v>54.39</v>
      </c>
    </row>
    <row r="1216" spans="1:10" x14ac:dyDescent="0.35">
      <c r="A1216" s="5">
        <v>46050</v>
      </c>
      <c r="B1216" s="4" t="s">
        <v>3982</v>
      </c>
      <c r="C1216" s="4" t="s">
        <v>3983</v>
      </c>
      <c r="D1216" s="4" t="s">
        <v>1379</v>
      </c>
      <c r="E1216" s="4" t="s">
        <v>4005</v>
      </c>
      <c r="F1216" s="4">
        <v>10.32</v>
      </c>
      <c r="G1216" s="4">
        <v>0</v>
      </c>
      <c r="H1216" s="4">
        <v>-7.87</v>
      </c>
      <c r="I1216" s="4">
        <v>32.07</v>
      </c>
      <c r="J1216" s="4">
        <v>34.520000000000003</v>
      </c>
    </row>
    <row r="1217" spans="1:10" x14ac:dyDescent="0.35">
      <c r="A1217" s="5">
        <v>46050</v>
      </c>
      <c r="B1217" s="4" t="s">
        <v>3982</v>
      </c>
      <c r="C1217" s="4" t="s">
        <v>3983</v>
      </c>
      <c r="D1217" s="4" t="s">
        <v>190</v>
      </c>
      <c r="E1217" s="4" t="s">
        <v>4024</v>
      </c>
      <c r="F1217" s="4">
        <v>16.079999999999998</v>
      </c>
      <c r="G1217" s="4">
        <v>0</v>
      </c>
      <c r="H1217" s="4">
        <v>-4.6900000000000004</v>
      </c>
      <c r="I1217" s="4">
        <v>9.2100000000000009</v>
      </c>
      <c r="J1217" s="4">
        <v>20.6</v>
      </c>
    </row>
    <row r="1218" spans="1:10" x14ac:dyDescent="0.35">
      <c r="A1218" s="5">
        <v>46050</v>
      </c>
      <c r="B1218" s="4" t="s">
        <v>3982</v>
      </c>
      <c r="C1218" s="4" t="s">
        <v>3983</v>
      </c>
      <c r="D1218" s="4" t="s">
        <v>1359</v>
      </c>
      <c r="E1218" s="4" t="s">
        <v>4025</v>
      </c>
      <c r="F1218" s="4">
        <v>11.89</v>
      </c>
      <c r="G1218" s="4">
        <v>0</v>
      </c>
      <c r="H1218" s="4">
        <v>-3.76</v>
      </c>
      <c r="I1218" s="4">
        <v>8.3699999999999992</v>
      </c>
      <c r="J1218" s="4">
        <v>16.5</v>
      </c>
    </row>
    <row r="1219" spans="1:10" x14ac:dyDescent="0.35">
      <c r="A1219" s="5">
        <v>46050</v>
      </c>
      <c r="B1219" s="4" t="s">
        <v>3982</v>
      </c>
      <c r="C1219" s="4" t="s">
        <v>3983</v>
      </c>
      <c r="D1219" s="4" t="s">
        <v>1217</v>
      </c>
      <c r="E1219" s="4" t="s">
        <v>4026</v>
      </c>
      <c r="F1219" s="4">
        <v>10.29</v>
      </c>
      <c r="G1219" s="4">
        <v>0</v>
      </c>
      <c r="H1219" s="4">
        <v>-3.42</v>
      </c>
      <c r="I1219" s="4">
        <v>8.06</v>
      </c>
      <c r="J1219" s="4">
        <v>14.93</v>
      </c>
    </row>
    <row r="1220" spans="1:10" x14ac:dyDescent="0.35">
      <c r="A1220" s="5">
        <v>46050</v>
      </c>
      <c r="B1220" s="4" t="s">
        <v>3982</v>
      </c>
      <c r="C1220" s="4" t="s">
        <v>3983</v>
      </c>
      <c r="D1220" s="4" t="s">
        <v>901</v>
      </c>
      <c r="E1220" s="4" t="s">
        <v>4021</v>
      </c>
      <c r="F1220" s="4">
        <v>6.48</v>
      </c>
      <c r="G1220" s="4">
        <v>0</v>
      </c>
      <c r="H1220" s="4">
        <v>-2.5499999999999998</v>
      </c>
      <c r="I1220" s="4">
        <v>7.29</v>
      </c>
      <c r="J1220" s="4">
        <v>11.22</v>
      </c>
    </row>
    <row r="1221" spans="1:10" x14ac:dyDescent="0.35">
      <c r="A1221" s="5">
        <v>46050</v>
      </c>
      <c r="B1221" s="4" t="s">
        <v>3982</v>
      </c>
      <c r="C1221" s="4" t="s">
        <v>3983</v>
      </c>
      <c r="D1221" s="4" t="s">
        <v>639</v>
      </c>
      <c r="E1221" s="4" t="s">
        <v>4010</v>
      </c>
      <c r="F1221" s="4">
        <v>10.72</v>
      </c>
      <c r="G1221" s="4">
        <v>0</v>
      </c>
      <c r="H1221" s="4">
        <v>-3.48</v>
      </c>
      <c r="I1221" s="4">
        <v>8.14</v>
      </c>
      <c r="J1221" s="4">
        <v>15.38</v>
      </c>
    </row>
    <row r="1222" spans="1:10" x14ac:dyDescent="0.35">
      <c r="A1222" s="5">
        <v>46050</v>
      </c>
      <c r="B1222" s="4" t="s">
        <v>3982</v>
      </c>
      <c r="C1222" s="4" t="s">
        <v>3983</v>
      </c>
      <c r="D1222" s="4" t="s">
        <v>134</v>
      </c>
      <c r="E1222" s="4" t="s">
        <v>4027</v>
      </c>
      <c r="F1222" s="4">
        <v>20.61</v>
      </c>
      <c r="G1222" s="4">
        <v>0</v>
      </c>
      <c r="H1222" s="4">
        <v>-5.71</v>
      </c>
      <c r="I1222" s="4">
        <v>10.11</v>
      </c>
      <c r="J1222" s="4">
        <v>25.01</v>
      </c>
    </row>
    <row r="1223" spans="1:10" x14ac:dyDescent="0.35">
      <c r="A1223" s="5">
        <v>46050</v>
      </c>
      <c r="B1223" s="4" t="s">
        <v>3982</v>
      </c>
      <c r="C1223" s="4" t="s">
        <v>3983</v>
      </c>
      <c r="D1223" s="4" t="s">
        <v>1522</v>
      </c>
      <c r="E1223" s="4" t="s">
        <v>4005</v>
      </c>
      <c r="F1223" s="4">
        <v>29.42</v>
      </c>
      <c r="G1223" s="4">
        <v>0</v>
      </c>
      <c r="H1223" s="4">
        <v>-6.99</v>
      </c>
      <c r="I1223" s="4">
        <v>11.89</v>
      </c>
      <c r="J1223" s="4">
        <v>34.32</v>
      </c>
    </row>
    <row r="1224" spans="1:10" x14ac:dyDescent="0.35">
      <c r="A1224" s="5">
        <v>46050</v>
      </c>
      <c r="B1224" s="4" t="s">
        <v>3982</v>
      </c>
      <c r="C1224" s="4" t="s">
        <v>3983</v>
      </c>
      <c r="D1224" s="4" t="s">
        <v>759</v>
      </c>
      <c r="E1224" s="4" t="s">
        <v>4028</v>
      </c>
      <c r="F1224" s="4">
        <v>12.2</v>
      </c>
      <c r="G1224" s="4">
        <v>0</v>
      </c>
      <c r="H1224" s="4">
        <v>-3.8</v>
      </c>
      <c r="I1224" s="4">
        <v>8.43</v>
      </c>
      <c r="J1224" s="4">
        <v>16.829999999999998</v>
      </c>
    </row>
    <row r="1225" spans="1:10" x14ac:dyDescent="0.35">
      <c r="A1225" s="5">
        <v>46050</v>
      </c>
      <c r="B1225" s="4" t="s">
        <v>3982</v>
      </c>
      <c r="C1225" s="4" t="s">
        <v>3983</v>
      </c>
      <c r="D1225" s="4" t="s">
        <v>451</v>
      </c>
      <c r="E1225" s="4" t="s">
        <v>3985</v>
      </c>
      <c r="F1225" s="4">
        <v>14.79</v>
      </c>
      <c r="G1225" s="4">
        <v>0</v>
      </c>
      <c r="H1225" s="4">
        <v>-3.3</v>
      </c>
      <c r="I1225" s="4">
        <v>2.96</v>
      </c>
      <c r="J1225" s="4">
        <v>14.45</v>
      </c>
    </row>
    <row r="1226" spans="1:10" x14ac:dyDescent="0.35">
      <c r="A1226" s="5">
        <v>46050</v>
      </c>
      <c r="B1226" s="4" t="s">
        <v>3982</v>
      </c>
      <c r="C1226" s="4" t="s">
        <v>3983</v>
      </c>
      <c r="D1226" s="4" t="s">
        <v>1616</v>
      </c>
      <c r="E1226" s="4" t="s">
        <v>4005</v>
      </c>
      <c r="F1226" s="4">
        <v>10.32</v>
      </c>
      <c r="G1226" s="4">
        <v>0</v>
      </c>
      <c r="H1226" s="4">
        <v>-3.41</v>
      </c>
      <c r="I1226" s="4">
        <v>8.06</v>
      </c>
      <c r="J1226" s="4">
        <v>14.97</v>
      </c>
    </row>
    <row r="1227" spans="1:10" x14ac:dyDescent="0.35">
      <c r="A1227" s="5">
        <v>46050</v>
      </c>
      <c r="B1227" s="4" t="s">
        <v>3982</v>
      </c>
      <c r="C1227" s="4" t="s">
        <v>3983</v>
      </c>
      <c r="D1227" s="4" t="s">
        <v>61</v>
      </c>
      <c r="E1227" s="4" t="s">
        <v>4005</v>
      </c>
      <c r="F1227" s="4">
        <v>19.12</v>
      </c>
      <c r="G1227" s="4">
        <v>0</v>
      </c>
      <c r="H1227" s="4">
        <v>-5.35</v>
      </c>
      <c r="I1227" s="4">
        <v>9.81</v>
      </c>
      <c r="J1227" s="4">
        <v>23.58</v>
      </c>
    </row>
    <row r="1228" spans="1:10" x14ac:dyDescent="0.35">
      <c r="A1228" s="5">
        <v>46050</v>
      </c>
      <c r="B1228" s="4" t="s">
        <v>3982</v>
      </c>
      <c r="C1228" s="4" t="s">
        <v>3983</v>
      </c>
      <c r="D1228" s="4" t="s">
        <v>493</v>
      </c>
      <c r="E1228" s="4" t="s">
        <v>4029</v>
      </c>
      <c r="F1228" s="4">
        <v>19.12</v>
      </c>
      <c r="G1228" s="4">
        <v>0</v>
      </c>
      <c r="H1228" s="4">
        <v>-5.35</v>
      </c>
      <c r="I1228" s="4">
        <v>9.81</v>
      </c>
      <c r="J1228" s="4">
        <v>23.58</v>
      </c>
    </row>
    <row r="1229" spans="1:10" x14ac:dyDescent="0.35">
      <c r="A1229" s="5">
        <v>46050</v>
      </c>
      <c r="B1229" s="4" t="s">
        <v>3982</v>
      </c>
      <c r="C1229" s="4" t="s">
        <v>3983</v>
      </c>
      <c r="D1229" s="4" t="s">
        <v>3070</v>
      </c>
      <c r="E1229" s="4" t="s">
        <v>3984</v>
      </c>
      <c r="F1229" s="4">
        <v>17.420000000000002</v>
      </c>
      <c r="G1229" s="4">
        <v>0</v>
      </c>
      <c r="H1229" s="4">
        <v>-4.99</v>
      </c>
      <c r="I1229" s="4">
        <v>9.48</v>
      </c>
      <c r="J1229" s="4">
        <v>21.91</v>
      </c>
    </row>
    <row r="1230" spans="1:10" x14ac:dyDescent="0.35">
      <c r="A1230" s="5">
        <v>46050</v>
      </c>
      <c r="B1230" s="4" t="s">
        <v>3982</v>
      </c>
      <c r="C1230" s="4" t="s">
        <v>3983</v>
      </c>
      <c r="D1230" s="4" t="s">
        <v>1406</v>
      </c>
      <c r="E1230" s="4" t="s">
        <v>4003</v>
      </c>
      <c r="F1230" s="4">
        <v>5.82</v>
      </c>
      <c r="G1230" s="4">
        <v>0</v>
      </c>
      <c r="H1230" s="4">
        <v>-2.41</v>
      </c>
      <c r="I1230" s="4">
        <v>7.16</v>
      </c>
      <c r="J1230" s="4">
        <v>10.57</v>
      </c>
    </row>
    <row r="1231" spans="1:10" x14ac:dyDescent="0.35">
      <c r="A1231" s="5">
        <v>46050</v>
      </c>
      <c r="B1231" s="4" t="s">
        <v>3982</v>
      </c>
      <c r="C1231" s="4" t="s">
        <v>3983</v>
      </c>
      <c r="D1231" s="4" t="s">
        <v>290</v>
      </c>
      <c r="E1231" s="4" t="s">
        <v>4012</v>
      </c>
      <c r="F1231" s="4">
        <v>14.78</v>
      </c>
      <c r="G1231" s="4">
        <v>0</v>
      </c>
      <c r="H1231" s="4">
        <v>-3.3</v>
      </c>
      <c r="I1231" s="4">
        <v>2.96</v>
      </c>
      <c r="J1231" s="4">
        <v>14.44</v>
      </c>
    </row>
    <row r="1232" spans="1:10" x14ac:dyDescent="0.35">
      <c r="A1232" s="5">
        <v>46050</v>
      </c>
      <c r="B1232" s="4" t="s">
        <v>3982</v>
      </c>
      <c r="C1232" s="4" t="s">
        <v>3983</v>
      </c>
      <c r="D1232" s="4" t="s">
        <v>982</v>
      </c>
      <c r="E1232" s="4" t="s">
        <v>3998</v>
      </c>
      <c r="F1232" s="4">
        <v>11.41</v>
      </c>
      <c r="G1232" s="4">
        <v>0</v>
      </c>
      <c r="H1232" s="4">
        <v>-3.65</v>
      </c>
      <c r="I1232" s="4">
        <v>8.27</v>
      </c>
      <c r="J1232" s="4">
        <v>16.03</v>
      </c>
    </row>
    <row r="1233" spans="1:10" x14ac:dyDescent="0.35">
      <c r="A1233" s="5">
        <v>46050</v>
      </c>
      <c r="B1233" s="4" t="s">
        <v>3982</v>
      </c>
      <c r="C1233" s="4" t="s">
        <v>3983</v>
      </c>
      <c r="D1233" s="4" t="s">
        <v>274</v>
      </c>
      <c r="E1233" s="4" t="s">
        <v>4030</v>
      </c>
      <c r="F1233" s="4">
        <v>5.87</v>
      </c>
      <c r="G1233" s="4">
        <v>0</v>
      </c>
      <c r="H1233" s="4">
        <v>-2.09</v>
      </c>
      <c r="I1233" s="4">
        <v>7.16</v>
      </c>
      <c r="J1233" s="4">
        <v>10.94</v>
      </c>
    </row>
    <row r="1234" spans="1:10" x14ac:dyDescent="0.35">
      <c r="A1234" s="5">
        <v>46050</v>
      </c>
      <c r="B1234" s="4" t="s">
        <v>3982</v>
      </c>
      <c r="C1234" s="4" t="s">
        <v>3983</v>
      </c>
      <c r="D1234" s="4" t="s">
        <v>1119</v>
      </c>
      <c r="E1234" s="4" t="s">
        <v>4031</v>
      </c>
      <c r="F1234" s="4">
        <v>25.18</v>
      </c>
      <c r="G1234" s="4">
        <v>0</v>
      </c>
      <c r="H1234" s="4">
        <v>-5.6</v>
      </c>
      <c r="I1234" s="4">
        <v>5.04</v>
      </c>
      <c r="J1234" s="4">
        <v>24.62</v>
      </c>
    </row>
    <row r="1235" spans="1:10" x14ac:dyDescent="0.35">
      <c r="A1235" s="5">
        <v>46049</v>
      </c>
      <c r="B1235" s="4" t="s">
        <v>3982</v>
      </c>
      <c r="C1235" s="4" t="s">
        <v>3983</v>
      </c>
      <c r="D1235" s="4" t="s">
        <v>754</v>
      </c>
      <c r="E1235" s="4" t="s">
        <v>4027</v>
      </c>
      <c r="F1235" s="4">
        <v>82.44</v>
      </c>
      <c r="G1235" s="4">
        <v>0</v>
      </c>
      <c r="H1235" s="4">
        <v>-19.420000000000002</v>
      </c>
      <c r="I1235" s="4">
        <v>22.47</v>
      </c>
      <c r="J1235" s="4">
        <v>85.49</v>
      </c>
    </row>
    <row r="1236" spans="1:10" x14ac:dyDescent="0.35">
      <c r="A1236" s="5">
        <v>46049</v>
      </c>
      <c r="B1236" s="4" t="s">
        <v>3982</v>
      </c>
      <c r="C1236" s="4" t="s">
        <v>3983</v>
      </c>
      <c r="D1236" s="4" t="s">
        <v>1296</v>
      </c>
      <c r="E1236" s="4" t="s">
        <v>4018</v>
      </c>
      <c r="F1236" s="4">
        <v>10.06</v>
      </c>
      <c r="G1236" s="4">
        <v>0</v>
      </c>
      <c r="H1236" s="4">
        <v>-2.2400000000000002</v>
      </c>
      <c r="I1236" s="4">
        <v>2.0099999999999998</v>
      </c>
      <c r="J1236" s="4">
        <v>9.83</v>
      </c>
    </row>
    <row r="1237" spans="1:10" x14ac:dyDescent="0.35">
      <c r="A1237" s="5">
        <v>46049</v>
      </c>
      <c r="B1237" s="4" t="s">
        <v>3982</v>
      </c>
      <c r="C1237" s="4" t="s">
        <v>3983</v>
      </c>
      <c r="D1237" s="4" t="s">
        <v>475</v>
      </c>
      <c r="E1237" s="4" t="s">
        <v>4019</v>
      </c>
      <c r="F1237" s="4">
        <v>54.8</v>
      </c>
      <c r="G1237" s="4">
        <v>0</v>
      </c>
      <c r="H1237" s="4">
        <v>-7.06</v>
      </c>
      <c r="I1237" s="4">
        <v>16.989999999999998</v>
      </c>
      <c r="J1237" s="4">
        <v>64.73</v>
      </c>
    </row>
    <row r="1238" spans="1:10" x14ac:dyDescent="0.35">
      <c r="A1238" s="5">
        <v>46049</v>
      </c>
      <c r="B1238" s="4" t="s">
        <v>3982</v>
      </c>
      <c r="C1238" s="4" t="s">
        <v>3983</v>
      </c>
      <c r="D1238" s="4" t="s">
        <v>280</v>
      </c>
      <c r="E1238" s="4" t="s">
        <v>4010</v>
      </c>
      <c r="F1238" s="4">
        <v>10.72</v>
      </c>
      <c r="G1238" s="4">
        <v>0</v>
      </c>
      <c r="H1238" s="4">
        <v>-3.5</v>
      </c>
      <c r="I1238" s="4">
        <v>8.14</v>
      </c>
      <c r="J1238" s="4">
        <v>15.36</v>
      </c>
    </row>
    <row r="1239" spans="1:10" x14ac:dyDescent="0.35">
      <c r="A1239" s="5">
        <v>46049</v>
      </c>
      <c r="B1239" s="4" t="s">
        <v>3982</v>
      </c>
      <c r="C1239" s="4" t="s">
        <v>3983</v>
      </c>
      <c r="D1239" s="4" t="s">
        <v>1145</v>
      </c>
      <c r="E1239" s="4" t="s">
        <v>4032</v>
      </c>
      <c r="F1239" s="4">
        <v>19.079999999999998</v>
      </c>
      <c r="G1239" s="4">
        <v>0</v>
      </c>
      <c r="H1239" s="4">
        <v>-4.25</v>
      </c>
      <c r="I1239" s="4">
        <v>3.82</v>
      </c>
      <c r="J1239" s="4">
        <v>18.649999999999999</v>
      </c>
    </row>
    <row r="1240" spans="1:10" x14ac:dyDescent="0.35">
      <c r="A1240" s="5">
        <v>46049</v>
      </c>
      <c r="B1240" s="4" t="s">
        <v>3982</v>
      </c>
      <c r="C1240" s="4" t="s">
        <v>3990</v>
      </c>
      <c r="D1240" s="4" t="s">
        <v>3991</v>
      </c>
      <c r="E1240" s="4" t="s">
        <v>3992</v>
      </c>
      <c r="F1240" s="4">
        <v>0</v>
      </c>
      <c r="G1240" s="4">
        <v>0</v>
      </c>
      <c r="H1240" s="4">
        <v>0</v>
      </c>
      <c r="I1240" s="4">
        <v>191.81</v>
      </c>
      <c r="J1240" s="4">
        <v>191.81</v>
      </c>
    </row>
    <row r="1241" spans="1:10" x14ac:dyDescent="0.35">
      <c r="A1241" s="5">
        <v>46049</v>
      </c>
      <c r="B1241" s="4" t="s">
        <v>3982</v>
      </c>
      <c r="C1241" s="4" t="s">
        <v>3993</v>
      </c>
      <c r="D1241" s="4" t="s">
        <v>3991</v>
      </c>
      <c r="E1241" s="4" t="s">
        <v>3994</v>
      </c>
      <c r="F1241" s="4">
        <v>0</v>
      </c>
      <c r="G1241" s="4">
        <v>0</v>
      </c>
      <c r="H1241" s="4">
        <v>0</v>
      </c>
      <c r="I1241" s="4">
        <v>-191.81</v>
      </c>
      <c r="J1241" s="4">
        <v>-191.81</v>
      </c>
    </row>
    <row r="1242" spans="1:10" x14ac:dyDescent="0.35">
      <c r="A1242" s="5">
        <v>46049</v>
      </c>
      <c r="B1242" s="4" t="s">
        <v>3982</v>
      </c>
      <c r="C1242" s="4" t="s">
        <v>3983</v>
      </c>
      <c r="D1242" s="4" t="s">
        <v>724</v>
      </c>
      <c r="E1242" s="4" t="s">
        <v>4008</v>
      </c>
      <c r="F1242" s="4">
        <v>12.05</v>
      </c>
      <c r="G1242" s="4">
        <v>0</v>
      </c>
      <c r="H1242" s="4">
        <v>-3.8</v>
      </c>
      <c r="I1242" s="4">
        <v>8.4</v>
      </c>
      <c r="J1242" s="4">
        <v>16.649999999999999</v>
      </c>
    </row>
    <row r="1243" spans="1:10" x14ac:dyDescent="0.35">
      <c r="A1243" s="5">
        <v>46049</v>
      </c>
      <c r="B1243" s="4" t="s">
        <v>3982</v>
      </c>
      <c r="C1243" s="4" t="s">
        <v>3983</v>
      </c>
      <c r="D1243" s="4" t="s">
        <v>1071</v>
      </c>
      <c r="E1243" s="4" t="s">
        <v>4000</v>
      </c>
      <c r="F1243" s="4">
        <v>11.33</v>
      </c>
      <c r="G1243" s="4">
        <v>0</v>
      </c>
      <c r="H1243" s="4">
        <v>-2.5299999999999998</v>
      </c>
      <c r="I1243" s="4">
        <v>2.27</v>
      </c>
      <c r="J1243" s="4">
        <v>11.07</v>
      </c>
    </row>
    <row r="1244" spans="1:10" x14ac:dyDescent="0.35">
      <c r="A1244" s="5">
        <v>46049</v>
      </c>
      <c r="B1244" s="4" t="s">
        <v>3982</v>
      </c>
      <c r="C1244" s="4" t="s">
        <v>3983</v>
      </c>
      <c r="D1244" s="4" t="s">
        <v>1465</v>
      </c>
      <c r="E1244" s="4" t="s">
        <v>4033</v>
      </c>
      <c r="F1244" s="4">
        <v>12.32</v>
      </c>
      <c r="G1244" s="4">
        <v>0</v>
      </c>
      <c r="H1244" s="4">
        <v>-3.84</v>
      </c>
      <c r="I1244" s="4">
        <v>8.4600000000000009</v>
      </c>
      <c r="J1244" s="4">
        <v>16.940000000000001</v>
      </c>
    </row>
    <row r="1245" spans="1:10" x14ac:dyDescent="0.35">
      <c r="A1245" s="5">
        <v>46049</v>
      </c>
      <c r="B1245" s="4" t="s">
        <v>3982</v>
      </c>
      <c r="C1245" s="4" t="s">
        <v>3983</v>
      </c>
      <c r="D1245" s="4" t="s">
        <v>1189</v>
      </c>
      <c r="E1245" s="4" t="s">
        <v>4034</v>
      </c>
      <c r="F1245" s="4">
        <v>16.690000000000001</v>
      </c>
      <c r="G1245" s="4">
        <v>0</v>
      </c>
      <c r="H1245" s="4">
        <v>-4.21</v>
      </c>
      <c r="I1245" s="4">
        <v>9.32</v>
      </c>
      <c r="J1245" s="4">
        <v>21.8</v>
      </c>
    </row>
    <row r="1246" spans="1:10" x14ac:dyDescent="0.35">
      <c r="A1246" s="5">
        <v>46049</v>
      </c>
      <c r="B1246" s="4" t="s">
        <v>3982</v>
      </c>
      <c r="C1246" s="4" t="s">
        <v>3983</v>
      </c>
      <c r="D1246" s="4" t="s">
        <v>477</v>
      </c>
      <c r="E1246" s="4" t="s">
        <v>4010</v>
      </c>
      <c r="F1246" s="4">
        <v>10.72</v>
      </c>
      <c r="G1246" s="4">
        <v>0</v>
      </c>
      <c r="H1246" s="4">
        <v>-3.5</v>
      </c>
      <c r="I1246" s="4">
        <v>8.14</v>
      </c>
      <c r="J1246" s="4">
        <v>15.36</v>
      </c>
    </row>
    <row r="1247" spans="1:10" x14ac:dyDescent="0.35">
      <c r="A1247" s="5">
        <v>46049</v>
      </c>
      <c r="B1247" s="4" t="s">
        <v>3982</v>
      </c>
      <c r="C1247" s="4" t="s">
        <v>3983</v>
      </c>
      <c r="D1247" s="4" t="s">
        <v>715</v>
      </c>
      <c r="E1247" s="4" t="s">
        <v>4013</v>
      </c>
      <c r="F1247" s="4">
        <v>21.54</v>
      </c>
      <c r="G1247" s="4">
        <v>0</v>
      </c>
      <c r="H1247" s="4">
        <v>-5.91</v>
      </c>
      <c r="I1247" s="4">
        <v>10.29</v>
      </c>
      <c r="J1247" s="4">
        <v>25.92</v>
      </c>
    </row>
    <row r="1248" spans="1:10" x14ac:dyDescent="0.35">
      <c r="A1248" s="5">
        <v>46049</v>
      </c>
      <c r="B1248" s="4" t="s">
        <v>3982</v>
      </c>
      <c r="C1248" s="4" t="s">
        <v>3983</v>
      </c>
      <c r="D1248" s="4" t="s">
        <v>832</v>
      </c>
      <c r="E1248" s="4" t="s">
        <v>3984</v>
      </c>
      <c r="F1248" s="4">
        <v>17.420000000000002</v>
      </c>
      <c r="G1248" s="4">
        <v>0</v>
      </c>
      <c r="H1248" s="4">
        <v>-5</v>
      </c>
      <c r="I1248" s="4">
        <v>9.48</v>
      </c>
      <c r="J1248" s="4">
        <v>21.9</v>
      </c>
    </row>
    <row r="1249" spans="1:10" x14ac:dyDescent="0.35">
      <c r="A1249" s="5">
        <v>46049</v>
      </c>
      <c r="B1249" s="4" t="s">
        <v>3982</v>
      </c>
      <c r="C1249" s="4" t="s">
        <v>3988</v>
      </c>
      <c r="D1249" s="4" t="s">
        <v>1455</v>
      </c>
      <c r="E1249" s="4" t="s">
        <v>4012</v>
      </c>
      <c r="F1249" s="4">
        <v>-6.84</v>
      </c>
      <c r="G1249" s="4">
        <v>0</v>
      </c>
      <c r="H1249" s="4">
        <v>1.22</v>
      </c>
      <c r="I1249" s="4">
        <v>-1.37</v>
      </c>
      <c r="J1249" s="4">
        <v>-6.99</v>
      </c>
    </row>
    <row r="1250" spans="1:10" x14ac:dyDescent="0.35">
      <c r="A1250" s="5">
        <v>46049</v>
      </c>
      <c r="B1250" s="4" t="s">
        <v>3982</v>
      </c>
      <c r="C1250" s="4" t="s">
        <v>3983</v>
      </c>
      <c r="D1250" s="4" t="s">
        <v>1424</v>
      </c>
      <c r="E1250" s="4" t="s">
        <v>3985</v>
      </c>
      <c r="F1250" s="4">
        <v>29.58</v>
      </c>
      <c r="G1250" s="4">
        <v>0</v>
      </c>
      <c r="H1250" s="4">
        <v>-6.59</v>
      </c>
      <c r="I1250" s="4">
        <v>5.92</v>
      </c>
      <c r="J1250" s="4">
        <v>28.91</v>
      </c>
    </row>
    <row r="1251" spans="1:10" x14ac:dyDescent="0.35">
      <c r="A1251" s="5">
        <v>46049</v>
      </c>
      <c r="B1251" s="4" t="s">
        <v>3982</v>
      </c>
      <c r="C1251" s="4" t="s">
        <v>3986</v>
      </c>
      <c r="D1251" s="4" t="s">
        <v>1455</v>
      </c>
      <c r="E1251" s="4" t="s">
        <v>3987</v>
      </c>
      <c r="F1251" s="4">
        <v>0</v>
      </c>
      <c r="G1251" s="4">
        <v>0</v>
      </c>
      <c r="H1251" s="4">
        <v>0</v>
      </c>
      <c r="I1251" s="4">
        <v>-5.07</v>
      </c>
      <c r="J1251" s="4">
        <v>-5.07</v>
      </c>
    </row>
    <row r="1252" spans="1:10" x14ac:dyDescent="0.35">
      <c r="A1252" s="5">
        <v>46049</v>
      </c>
      <c r="B1252" s="4" t="s">
        <v>3982</v>
      </c>
      <c r="C1252" s="4" t="s">
        <v>3983</v>
      </c>
      <c r="D1252" s="4" t="s">
        <v>556</v>
      </c>
      <c r="E1252" s="4" t="s">
        <v>4022</v>
      </c>
      <c r="F1252" s="4">
        <v>81.72</v>
      </c>
      <c r="G1252" s="4">
        <v>0</v>
      </c>
      <c r="H1252" s="4">
        <v>-18.190000000000001</v>
      </c>
      <c r="I1252" s="4">
        <v>16.34</v>
      </c>
      <c r="J1252" s="4">
        <v>79.87</v>
      </c>
    </row>
    <row r="1253" spans="1:10" x14ac:dyDescent="0.35">
      <c r="A1253" s="5">
        <v>46049</v>
      </c>
      <c r="B1253" s="4" t="s">
        <v>3982</v>
      </c>
      <c r="C1253" s="4" t="s">
        <v>3983</v>
      </c>
      <c r="D1253" s="4" t="s">
        <v>513</v>
      </c>
      <c r="E1253" s="4" t="s">
        <v>4010</v>
      </c>
      <c r="F1253" s="4">
        <v>21.44</v>
      </c>
      <c r="G1253" s="4">
        <v>0</v>
      </c>
      <c r="H1253" s="4">
        <v>-5.87</v>
      </c>
      <c r="I1253" s="4">
        <v>10.29</v>
      </c>
      <c r="J1253" s="4">
        <v>25.86</v>
      </c>
    </row>
    <row r="1254" spans="1:10" x14ac:dyDescent="0.35">
      <c r="A1254" s="5">
        <v>46049</v>
      </c>
      <c r="B1254" s="4" t="s">
        <v>3982</v>
      </c>
      <c r="C1254" s="4" t="s">
        <v>3983</v>
      </c>
      <c r="D1254" s="4" t="s">
        <v>831</v>
      </c>
      <c r="E1254" s="4" t="s">
        <v>3985</v>
      </c>
      <c r="F1254" s="4">
        <v>29.58</v>
      </c>
      <c r="G1254" s="4">
        <v>0</v>
      </c>
      <c r="H1254" s="4">
        <v>-6.57</v>
      </c>
      <c r="I1254" s="4">
        <v>5.92</v>
      </c>
      <c r="J1254" s="4">
        <v>28.93</v>
      </c>
    </row>
    <row r="1255" spans="1:10" x14ac:dyDescent="0.35">
      <c r="A1255" s="5">
        <v>46049</v>
      </c>
      <c r="B1255" s="4" t="s">
        <v>3982</v>
      </c>
      <c r="C1255" s="4" t="s">
        <v>3983</v>
      </c>
      <c r="D1255" s="4" t="s">
        <v>389</v>
      </c>
      <c r="E1255" s="4" t="s">
        <v>3985</v>
      </c>
      <c r="F1255" s="4">
        <v>14.79</v>
      </c>
      <c r="G1255" s="4">
        <v>0</v>
      </c>
      <c r="H1255" s="4">
        <v>-3.28</v>
      </c>
      <c r="I1255" s="4">
        <v>2.96</v>
      </c>
      <c r="J1255" s="4">
        <v>14.47</v>
      </c>
    </row>
    <row r="1256" spans="1:10" x14ac:dyDescent="0.35">
      <c r="A1256" s="5">
        <v>46049</v>
      </c>
      <c r="B1256" s="4" t="s">
        <v>3982</v>
      </c>
      <c r="C1256" s="4" t="s">
        <v>3983</v>
      </c>
      <c r="D1256" s="4" t="s">
        <v>504</v>
      </c>
      <c r="E1256" s="4" t="s">
        <v>3997</v>
      </c>
      <c r="F1256" s="4">
        <v>6.93</v>
      </c>
      <c r="G1256" s="4">
        <v>0</v>
      </c>
      <c r="H1256" s="4">
        <v>-2.65</v>
      </c>
      <c r="I1256" s="4">
        <v>7.38</v>
      </c>
      <c r="J1256" s="4">
        <v>11.66</v>
      </c>
    </row>
    <row r="1257" spans="1:10" x14ac:dyDescent="0.35">
      <c r="A1257" s="5">
        <v>46049</v>
      </c>
      <c r="B1257" s="4" t="s">
        <v>3982</v>
      </c>
      <c r="C1257" s="4" t="s">
        <v>3983</v>
      </c>
      <c r="D1257" s="4" t="s">
        <v>2834</v>
      </c>
      <c r="E1257" s="4" t="s">
        <v>4035</v>
      </c>
      <c r="F1257" s="4">
        <v>8.4700000000000006</v>
      </c>
      <c r="G1257" s="4">
        <v>0</v>
      </c>
      <c r="H1257" s="4">
        <v>-3</v>
      </c>
      <c r="I1257" s="4">
        <v>7.69</v>
      </c>
      <c r="J1257" s="4">
        <v>13.16</v>
      </c>
    </row>
    <row r="1258" spans="1:10" x14ac:dyDescent="0.35">
      <c r="A1258" s="5">
        <v>46049</v>
      </c>
      <c r="B1258" s="4" t="s">
        <v>3982</v>
      </c>
      <c r="C1258" s="4" t="s">
        <v>3983</v>
      </c>
      <c r="D1258" s="4" t="s">
        <v>95</v>
      </c>
      <c r="E1258" s="4" t="s">
        <v>3996</v>
      </c>
      <c r="F1258" s="4">
        <v>25.13</v>
      </c>
      <c r="G1258" s="4">
        <v>0</v>
      </c>
      <c r="H1258" s="4">
        <v>-6.69</v>
      </c>
      <c r="I1258" s="4">
        <v>11.02</v>
      </c>
      <c r="J1258" s="4">
        <v>29.46</v>
      </c>
    </row>
    <row r="1259" spans="1:10" x14ac:dyDescent="0.35">
      <c r="A1259" s="5">
        <v>46049</v>
      </c>
      <c r="B1259" s="4" t="s">
        <v>3982</v>
      </c>
      <c r="C1259" s="4" t="s">
        <v>3983</v>
      </c>
      <c r="D1259" s="4" t="s">
        <v>1011</v>
      </c>
      <c r="E1259" s="4" t="s">
        <v>4008</v>
      </c>
      <c r="F1259" s="4">
        <v>12.05</v>
      </c>
      <c r="G1259" s="4">
        <v>0</v>
      </c>
      <c r="H1259" s="4">
        <v>-3.78</v>
      </c>
      <c r="I1259" s="4">
        <v>8.4</v>
      </c>
      <c r="J1259" s="4">
        <v>16.670000000000002</v>
      </c>
    </row>
    <row r="1260" spans="1:10" x14ac:dyDescent="0.35">
      <c r="A1260" s="5">
        <v>46049</v>
      </c>
      <c r="B1260" s="4" t="s">
        <v>3982</v>
      </c>
      <c r="C1260" s="4" t="s">
        <v>3988</v>
      </c>
      <c r="D1260" s="4" t="s">
        <v>2834</v>
      </c>
      <c r="E1260" s="4" t="s">
        <v>4035</v>
      </c>
      <c r="F1260" s="4">
        <v>-8.4700000000000006</v>
      </c>
      <c r="G1260" s="4">
        <v>0</v>
      </c>
      <c r="H1260" s="4">
        <v>2.42</v>
      </c>
      <c r="I1260" s="4">
        <v>-7.69</v>
      </c>
      <c r="J1260" s="4">
        <v>-13.74</v>
      </c>
    </row>
    <row r="1261" spans="1:10" x14ac:dyDescent="0.35">
      <c r="A1261" s="5">
        <v>46049</v>
      </c>
      <c r="B1261" s="4" t="s">
        <v>3982</v>
      </c>
      <c r="C1261" s="4" t="s">
        <v>3983</v>
      </c>
      <c r="D1261" s="4" t="s">
        <v>1385</v>
      </c>
      <c r="E1261" s="4" t="s">
        <v>4036</v>
      </c>
      <c r="F1261" s="4">
        <v>35.6</v>
      </c>
      <c r="G1261" s="4">
        <v>0</v>
      </c>
      <c r="H1261" s="4">
        <v>-3.02</v>
      </c>
      <c r="I1261" s="4">
        <v>13.09</v>
      </c>
      <c r="J1261" s="4">
        <v>45.67</v>
      </c>
    </row>
    <row r="1262" spans="1:10" x14ac:dyDescent="0.35">
      <c r="A1262" s="5">
        <v>46048</v>
      </c>
      <c r="B1262" s="4" t="s">
        <v>3982</v>
      </c>
      <c r="C1262" s="4" t="s">
        <v>3983</v>
      </c>
      <c r="D1262" s="4" t="s">
        <v>78</v>
      </c>
      <c r="E1262" s="4" t="s">
        <v>4008</v>
      </c>
      <c r="F1262" s="4">
        <v>12.05</v>
      </c>
      <c r="G1262" s="4">
        <v>0</v>
      </c>
      <c r="H1262" s="4">
        <v>-3.78</v>
      </c>
      <c r="I1262" s="4">
        <v>8.4</v>
      </c>
      <c r="J1262" s="4">
        <v>16.670000000000002</v>
      </c>
    </row>
    <row r="1263" spans="1:10" x14ac:dyDescent="0.35">
      <c r="A1263" s="5">
        <v>46048</v>
      </c>
      <c r="B1263" s="4" t="s">
        <v>3982</v>
      </c>
      <c r="C1263" s="4" t="s">
        <v>3983</v>
      </c>
      <c r="D1263" s="4" t="s">
        <v>565</v>
      </c>
      <c r="E1263" s="4" t="s">
        <v>3985</v>
      </c>
      <c r="F1263" s="4">
        <v>14.79</v>
      </c>
      <c r="G1263" s="4">
        <v>0</v>
      </c>
      <c r="H1263" s="4">
        <v>-3.28</v>
      </c>
      <c r="I1263" s="4">
        <v>2.96</v>
      </c>
      <c r="J1263" s="4">
        <v>14.47</v>
      </c>
    </row>
    <row r="1264" spans="1:10" x14ac:dyDescent="0.35">
      <c r="A1264" s="5">
        <v>46048</v>
      </c>
      <c r="B1264" s="4" t="s">
        <v>3982</v>
      </c>
      <c r="C1264" s="4" t="s">
        <v>3983</v>
      </c>
      <c r="D1264" s="4" t="s">
        <v>1340</v>
      </c>
      <c r="E1264" s="4" t="s">
        <v>4029</v>
      </c>
      <c r="F1264" s="4">
        <v>38.24</v>
      </c>
      <c r="G1264" s="4">
        <v>0</v>
      </c>
      <c r="H1264" s="4">
        <v>-9.6</v>
      </c>
      <c r="I1264" s="4">
        <v>13.63</v>
      </c>
      <c r="J1264" s="4">
        <v>42.27</v>
      </c>
    </row>
    <row r="1265" spans="1:10" x14ac:dyDescent="0.35">
      <c r="A1265" s="5">
        <v>46048</v>
      </c>
      <c r="B1265" s="4" t="s">
        <v>3982</v>
      </c>
      <c r="C1265" s="4" t="s">
        <v>3983</v>
      </c>
      <c r="D1265" s="4" t="s">
        <v>24</v>
      </c>
      <c r="E1265" s="4" t="s">
        <v>4012</v>
      </c>
      <c r="F1265" s="4">
        <v>210.72</v>
      </c>
      <c r="G1265" s="4">
        <v>0</v>
      </c>
      <c r="H1265" s="4">
        <v>-46.86</v>
      </c>
      <c r="I1265" s="4">
        <v>42.08</v>
      </c>
      <c r="J1265" s="4">
        <v>205.94</v>
      </c>
    </row>
    <row r="1266" spans="1:10" x14ac:dyDescent="0.35">
      <c r="A1266" s="5">
        <v>46048</v>
      </c>
      <c r="B1266" s="4" t="s">
        <v>3982</v>
      </c>
      <c r="C1266" s="4" t="s">
        <v>3983</v>
      </c>
      <c r="D1266" s="4" t="s">
        <v>1610</v>
      </c>
      <c r="E1266" s="4" t="s">
        <v>3985</v>
      </c>
      <c r="F1266" s="4">
        <v>14.79</v>
      </c>
      <c r="G1266" s="4">
        <v>0</v>
      </c>
      <c r="H1266" s="4">
        <v>-3.28</v>
      </c>
      <c r="I1266" s="4">
        <v>2.96</v>
      </c>
      <c r="J1266" s="4">
        <v>14.47</v>
      </c>
    </row>
    <row r="1267" spans="1:10" x14ac:dyDescent="0.35">
      <c r="A1267" s="5">
        <v>46048</v>
      </c>
      <c r="B1267" s="4" t="s">
        <v>3982</v>
      </c>
      <c r="C1267" s="4" t="s">
        <v>3983</v>
      </c>
      <c r="D1267" s="4" t="s">
        <v>803</v>
      </c>
      <c r="E1267" s="4" t="s">
        <v>4010</v>
      </c>
      <c r="F1267" s="4">
        <v>10.72</v>
      </c>
      <c r="G1267" s="4">
        <v>0</v>
      </c>
      <c r="H1267" s="4">
        <v>-3.48</v>
      </c>
      <c r="I1267" s="4">
        <v>8.14</v>
      </c>
      <c r="J1267" s="4">
        <v>15.38</v>
      </c>
    </row>
    <row r="1268" spans="1:10" x14ac:dyDescent="0.35">
      <c r="A1268" s="5">
        <v>46048</v>
      </c>
      <c r="B1268" s="4" t="s">
        <v>3982</v>
      </c>
      <c r="C1268" s="4" t="s">
        <v>3983</v>
      </c>
      <c r="D1268" s="4" t="s">
        <v>2748</v>
      </c>
      <c r="E1268" s="4" t="s">
        <v>3985</v>
      </c>
      <c r="F1268" s="4">
        <v>14.79</v>
      </c>
      <c r="G1268" s="4">
        <v>0</v>
      </c>
      <c r="H1268" s="4">
        <v>-3.3</v>
      </c>
      <c r="I1268" s="4">
        <v>2.96</v>
      </c>
      <c r="J1268" s="4">
        <v>14.45</v>
      </c>
    </row>
    <row r="1269" spans="1:10" x14ac:dyDescent="0.35">
      <c r="A1269" s="5">
        <v>46048</v>
      </c>
      <c r="B1269" s="4" t="s">
        <v>3982</v>
      </c>
      <c r="C1269" s="4" t="s">
        <v>3983</v>
      </c>
      <c r="D1269" s="4" t="s">
        <v>265</v>
      </c>
      <c r="E1269" s="4" t="s">
        <v>4005</v>
      </c>
      <c r="F1269" s="4">
        <v>18.02</v>
      </c>
      <c r="G1269" s="4">
        <v>0</v>
      </c>
      <c r="H1269" s="4">
        <v>-4.4400000000000004</v>
      </c>
      <c r="I1269" s="4">
        <v>9.6</v>
      </c>
      <c r="J1269" s="4">
        <v>23.18</v>
      </c>
    </row>
    <row r="1270" spans="1:10" x14ac:dyDescent="0.35">
      <c r="A1270" s="5">
        <v>46048</v>
      </c>
      <c r="B1270" s="4" t="s">
        <v>3982</v>
      </c>
      <c r="C1270" s="4" t="s">
        <v>3983</v>
      </c>
      <c r="D1270" s="4" t="s">
        <v>1010</v>
      </c>
      <c r="E1270" s="4" t="s">
        <v>4005</v>
      </c>
      <c r="F1270" s="4">
        <v>12.98</v>
      </c>
      <c r="G1270" s="4">
        <v>0</v>
      </c>
      <c r="H1270" s="4">
        <v>-4</v>
      </c>
      <c r="I1270" s="4">
        <v>8.59</v>
      </c>
      <c r="J1270" s="4">
        <v>17.57</v>
      </c>
    </row>
    <row r="1271" spans="1:10" x14ac:dyDescent="0.35">
      <c r="A1271" s="5">
        <v>46048</v>
      </c>
      <c r="B1271" s="4" t="s">
        <v>3982</v>
      </c>
      <c r="C1271" s="4" t="s">
        <v>3983</v>
      </c>
      <c r="D1271" s="4" t="s">
        <v>1515</v>
      </c>
      <c r="E1271" s="4" t="s">
        <v>4037</v>
      </c>
      <c r="F1271" s="4">
        <v>131.26</v>
      </c>
      <c r="G1271" s="4">
        <v>0</v>
      </c>
      <c r="H1271" s="4">
        <v>-29.19</v>
      </c>
      <c r="I1271" s="4">
        <v>26.26</v>
      </c>
      <c r="J1271" s="4">
        <v>128.33000000000001</v>
      </c>
    </row>
    <row r="1272" spans="1:10" x14ac:dyDescent="0.35">
      <c r="A1272" s="5">
        <v>46048</v>
      </c>
      <c r="B1272" s="4" t="s">
        <v>3982</v>
      </c>
      <c r="C1272" s="4" t="s">
        <v>3988</v>
      </c>
      <c r="D1272" s="4" t="s">
        <v>2612</v>
      </c>
      <c r="E1272" s="4" t="s">
        <v>4038</v>
      </c>
      <c r="F1272" s="4">
        <v>-18.03</v>
      </c>
      <c r="G1272" s="4">
        <v>0</v>
      </c>
      <c r="H1272" s="4">
        <v>4.0999999999999996</v>
      </c>
      <c r="I1272" s="4">
        <v>-9.6</v>
      </c>
      <c r="J1272" s="4">
        <v>-23.53</v>
      </c>
    </row>
    <row r="1273" spans="1:10" x14ac:dyDescent="0.35">
      <c r="A1273" s="5">
        <v>46048</v>
      </c>
      <c r="B1273" s="4" t="s">
        <v>3982</v>
      </c>
      <c r="C1273" s="4" t="s">
        <v>3983</v>
      </c>
      <c r="D1273" s="4" t="s">
        <v>853</v>
      </c>
      <c r="E1273" s="4" t="s">
        <v>3995</v>
      </c>
      <c r="F1273" s="4">
        <v>109.92</v>
      </c>
      <c r="G1273" s="4">
        <v>0</v>
      </c>
      <c r="H1273" s="4">
        <v>-24.46</v>
      </c>
      <c r="I1273" s="4">
        <v>21.96</v>
      </c>
      <c r="J1273" s="4">
        <v>107.42</v>
      </c>
    </row>
    <row r="1274" spans="1:10" x14ac:dyDescent="0.35">
      <c r="A1274" s="5">
        <v>46048</v>
      </c>
      <c r="B1274" s="4" t="s">
        <v>3982</v>
      </c>
      <c r="C1274" s="4" t="s">
        <v>3983</v>
      </c>
      <c r="D1274" s="4" t="s">
        <v>1566</v>
      </c>
      <c r="E1274" s="4" t="s">
        <v>3985</v>
      </c>
      <c r="F1274" s="4">
        <v>14.79</v>
      </c>
      <c r="G1274" s="4">
        <v>0</v>
      </c>
      <c r="H1274" s="4">
        <v>-3.28</v>
      </c>
      <c r="I1274" s="4">
        <v>2.96</v>
      </c>
      <c r="J1274" s="4">
        <v>14.47</v>
      </c>
    </row>
    <row r="1275" spans="1:10" x14ac:dyDescent="0.35">
      <c r="A1275" s="5">
        <v>46048</v>
      </c>
      <c r="B1275" s="4" t="s">
        <v>3982</v>
      </c>
      <c r="C1275" s="4" t="s">
        <v>3990</v>
      </c>
      <c r="D1275" s="4" t="s">
        <v>3991</v>
      </c>
      <c r="E1275" s="4" t="s">
        <v>3992</v>
      </c>
      <c r="F1275" s="4">
        <v>0</v>
      </c>
      <c r="G1275" s="4">
        <v>0</v>
      </c>
      <c r="H1275" s="4">
        <v>0</v>
      </c>
      <c r="I1275" s="4">
        <v>164.91</v>
      </c>
      <c r="J1275" s="4">
        <v>164.91</v>
      </c>
    </row>
    <row r="1276" spans="1:10" x14ac:dyDescent="0.35">
      <c r="A1276" s="5">
        <v>46048</v>
      </c>
      <c r="B1276" s="4" t="s">
        <v>3982</v>
      </c>
      <c r="C1276" s="4" t="s">
        <v>3993</v>
      </c>
      <c r="D1276" s="4" t="s">
        <v>3991</v>
      </c>
      <c r="E1276" s="4" t="s">
        <v>3994</v>
      </c>
      <c r="F1276" s="4">
        <v>0</v>
      </c>
      <c r="G1276" s="4">
        <v>0</v>
      </c>
      <c r="H1276" s="4">
        <v>0</v>
      </c>
      <c r="I1276" s="4">
        <v>-164.91</v>
      </c>
      <c r="J1276" s="4">
        <v>-164.91</v>
      </c>
    </row>
    <row r="1277" spans="1:10" x14ac:dyDescent="0.35">
      <c r="A1277" s="5">
        <v>46048</v>
      </c>
      <c r="B1277" s="4" t="s">
        <v>3982</v>
      </c>
      <c r="C1277" s="4" t="s">
        <v>3983</v>
      </c>
      <c r="D1277" s="4" t="s">
        <v>1333</v>
      </c>
      <c r="E1277" s="4" t="s">
        <v>3995</v>
      </c>
      <c r="F1277" s="4">
        <v>54.96</v>
      </c>
      <c r="G1277" s="4">
        <v>0</v>
      </c>
      <c r="H1277" s="4">
        <v>-12.24</v>
      </c>
      <c r="I1277" s="4">
        <v>10.98</v>
      </c>
      <c r="J1277" s="4">
        <v>53.7</v>
      </c>
    </row>
    <row r="1278" spans="1:10" x14ac:dyDescent="0.35">
      <c r="A1278" s="5">
        <v>46048</v>
      </c>
      <c r="B1278" s="4" t="s">
        <v>3982</v>
      </c>
      <c r="C1278" s="4" t="s">
        <v>3983</v>
      </c>
      <c r="D1278" s="4" t="s">
        <v>1094</v>
      </c>
      <c r="E1278" s="4" t="s">
        <v>4020</v>
      </c>
      <c r="F1278" s="4">
        <v>9.4700000000000006</v>
      </c>
      <c r="G1278" s="4">
        <v>0</v>
      </c>
      <c r="H1278" s="4">
        <v>-3.21</v>
      </c>
      <c r="I1278" s="4">
        <v>7.89</v>
      </c>
      <c r="J1278" s="4">
        <v>14.15</v>
      </c>
    </row>
    <row r="1279" spans="1:10" x14ac:dyDescent="0.35">
      <c r="A1279" s="5">
        <v>46046</v>
      </c>
      <c r="B1279" s="4" t="s">
        <v>3982</v>
      </c>
      <c r="C1279" s="4" t="s">
        <v>3983</v>
      </c>
      <c r="D1279" s="4" t="s">
        <v>346</v>
      </c>
      <c r="E1279" s="4" t="s">
        <v>4039</v>
      </c>
      <c r="F1279" s="4">
        <v>7.17</v>
      </c>
      <c r="G1279" s="4">
        <v>0</v>
      </c>
      <c r="H1279" s="4">
        <v>-2.72</v>
      </c>
      <c r="I1279" s="4">
        <v>7.42</v>
      </c>
      <c r="J1279" s="4">
        <v>11.87</v>
      </c>
    </row>
    <row r="1280" spans="1:10" x14ac:dyDescent="0.35">
      <c r="A1280" s="5">
        <v>46046</v>
      </c>
      <c r="B1280" s="4" t="s">
        <v>3982</v>
      </c>
      <c r="C1280" s="4" t="s">
        <v>3983</v>
      </c>
      <c r="D1280" s="4" t="s">
        <v>673</v>
      </c>
      <c r="E1280" s="4" t="s">
        <v>4040</v>
      </c>
      <c r="F1280" s="4">
        <v>24.47</v>
      </c>
      <c r="G1280" s="4">
        <v>0</v>
      </c>
      <c r="H1280" s="4">
        <v>-5.46</v>
      </c>
      <c r="I1280" s="4">
        <v>4.9000000000000004</v>
      </c>
      <c r="J1280" s="4">
        <v>23.91</v>
      </c>
    </row>
    <row r="1281" spans="1:10" x14ac:dyDescent="0.35">
      <c r="A1281" s="5">
        <v>46046</v>
      </c>
      <c r="B1281" s="4" t="s">
        <v>3982</v>
      </c>
      <c r="C1281" s="4" t="s">
        <v>3983</v>
      </c>
      <c r="D1281" s="4" t="s">
        <v>159</v>
      </c>
      <c r="E1281" s="4" t="s">
        <v>3985</v>
      </c>
      <c r="F1281" s="4">
        <v>29.58</v>
      </c>
      <c r="G1281" s="4">
        <v>0</v>
      </c>
      <c r="H1281" s="4">
        <v>-6.57</v>
      </c>
      <c r="I1281" s="4">
        <v>5.92</v>
      </c>
      <c r="J1281" s="4">
        <v>28.93</v>
      </c>
    </row>
    <row r="1282" spans="1:10" x14ac:dyDescent="0.35">
      <c r="A1282" s="5">
        <v>46046</v>
      </c>
      <c r="B1282" s="4" t="s">
        <v>3982</v>
      </c>
      <c r="C1282" s="4" t="s">
        <v>3983</v>
      </c>
      <c r="D1282" s="4" t="s">
        <v>852</v>
      </c>
      <c r="E1282" s="4" t="s">
        <v>3985</v>
      </c>
      <c r="F1282" s="4">
        <v>14.79</v>
      </c>
      <c r="G1282" s="4">
        <v>0</v>
      </c>
      <c r="H1282" s="4">
        <v>-3.28</v>
      </c>
      <c r="I1282" s="4">
        <v>2.96</v>
      </c>
      <c r="J1282" s="4">
        <v>14.47</v>
      </c>
    </row>
    <row r="1283" spans="1:10" x14ac:dyDescent="0.35">
      <c r="A1283" s="5">
        <v>46046</v>
      </c>
      <c r="B1283" s="4" t="s">
        <v>3982</v>
      </c>
      <c r="C1283" s="4" t="s">
        <v>3983</v>
      </c>
      <c r="D1283" s="4" t="s">
        <v>1054</v>
      </c>
      <c r="E1283" s="4" t="s">
        <v>4005</v>
      </c>
      <c r="F1283" s="4">
        <v>10.32</v>
      </c>
      <c r="G1283" s="4">
        <v>0</v>
      </c>
      <c r="H1283" s="4">
        <v>-3.4</v>
      </c>
      <c r="I1283" s="4">
        <v>8.06</v>
      </c>
      <c r="J1283" s="4">
        <v>14.98</v>
      </c>
    </row>
    <row r="1284" spans="1:10" x14ac:dyDescent="0.35">
      <c r="A1284" s="5">
        <v>46046</v>
      </c>
      <c r="B1284" s="4" t="s">
        <v>3982</v>
      </c>
      <c r="C1284" s="4" t="s">
        <v>3983</v>
      </c>
      <c r="D1284" s="4" t="s">
        <v>862</v>
      </c>
      <c r="E1284" s="4" t="s">
        <v>4010</v>
      </c>
      <c r="F1284" s="4">
        <v>21.44</v>
      </c>
      <c r="G1284" s="4">
        <v>0</v>
      </c>
      <c r="H1284" s="4">
        <v>-5.87</v>
      </c>
      <c r="I1284" s="4">
        <v>10.29</v>
      </c>
      <c r="J1284" s="4">
        <v>25.86</v>
      </c>
    </row>
    <row r="1285" spans="1:10" x14ac:dyDescent="0.35">
      <c r="A1285" s="5">
        <v>46046</v>
      </c>
      <c r="B1285" s="4" t="s">
        <v>3982</v>
      </c>
      <c r="C1285" s="4" t="s">
        <v>3988</v>
      </c>
      <c r="D1285" s="4" t="s">
        <v>993</v>
      </c>
      <c r="E1285" s="4" t="s">
        <v>4041</v>
      </c>
      <c r="F1285" s="4">
        <v>-19.97</v>
      </c>
      <c r="G1285" s="4">
        <v>0</v>
      </c>
      <c r="H1285" s="4">
        <v>3.56</v>
      </c>
      <c r="I1285" s="4">
        <v>-4</v>
      </c>
      <c r="J1285" s="4">
        <v>-20.41</v>
      </c>
    </row>
    <row r="1286" spans="1:10" x14ac:dyDescent="0.35">
      <c r="A1286" s="5">
        <v>46046</v>
      </c>
      <c r="B1286" s="4" t="s">
        <v>3982</v>
      </c>
      <c r="C1286" s="4" t="s">
        <v>3993</v>
      </c>
      <c r="D1286" s="4" t="s">
        <v>3991</v>
      </c>
      <c r="E1286" s="4" t="s">
        <v>3994</v>
      </c>
      <c r="F1286" s="4">
        <v>0</v>
      </c>
      <c r="G1286" s="4">
        <v>0</v>
      </c>
      <c r="H1286" s="4">
        <v>0</v>
      </c>
      <c r="I1286" s="4">
        <v>-164.91</v>
      </c>
      <c r="J1286" s="4">
        <v>-164.91</v>
      </c>
    </row>
    <row r="1287" spans="1:10" x14ac:dyDescent="0.35">
      <c r="A1287" s="5">
        <v>46046</v>
      </c>
      <c r="B1287" s="4" t="s">
        <v>3982</v>
      </c>
      <c r="C1287" s="4" t="s">
        <v>3990</v>
      </c>
      <c r="D1287" s="4" t="s">
        <v>3991</v>
      </c>
      <c r="E1287" s="4" t="s">
        <v>3992</v>
      </c>
      <c r="F1287" s="4">
        <v>0</v>
      </c>
      <c r="G1287" s="4">
        <v>0</v>
      </c>
      <c r="H1287" s="4">
        <v>0</v>
      </c>
      <c r="I1287" s="4">
        <v>164.91</v>
      </c>
      <c r="J1287" s="4">
        <v>164.91</v>
      </c>
    </row>
    <row r="1288" spans="1:10" x14ac:dyDescent="0.35">
      <c r="A1288" s="5">
        <v>46046</v>
      </c>
      <c r="B1288" s="4" t="s">
        <v>3982</v>
      </c>
      <c r="C1288" s="4" t="s">
        <v>3983</v>
      </c>
      <c r="D1288" s="4" t="s">
        <v>13</v>
      </c>
      <c r="E1288" s="4" t="s">
        <v>3985</v>
      </c>
      <c r="F1288" s="4">
        <v>14.79</v>
      </c>
      <c r="G1288" s="4">
        <v>0</v>
      </c>
      <c r="H1288" s="4">
        <v>-3.3</v>
      </c>
      <c r="I1288" s="4">
        <v>2.96</v>
      </c>
      <c r="J1288" s="4">
        <v>14.45</v>
      </c>
    </row>
    <row r="1289" spans="1:10" x14ac:dyDescent="0.35">
      <c r="A1289" s="5">
        <v>46046</v>
      </c>
      <c r="B1289" s="4" t="s">
        <v>3982</v>
      </c>
      <c r="C1289" s="4" t="s">
        <v>3983</v>
      </c>
      <c r="D1289" s="4" t="s">
        <v>1389</v>
      </c>
      <c r="E1289" s="4" t="s">
        <v>4025</v>
      </c>
      <c r="F1289" s="4">
        <v>11.89</v>
      </c>
      <c r="G1289" s="4">
        <v>0</v>
      </c>
      <c r="H1289" s="4">
        <v>-3.74</v>
      </c>
      <c r="I1289" s="4">
        <v>8.3699999999999992</v>
      </c>
      <c r="J1289" s="4">
        <v>16.52</v>
      </c>
    </row>
    <row r="1290" spans="1:10" x14ac:dyDescent="0.35">
      <c r="A1290" s="5">
        <v>46046</v>
      </c>
      <c r="B1290" s="4" t="s">
        <v>3982</v>
      </c>
      <c r="C1290" s="4" t="s">
        <v>3983</v>
      </c>
      <c r="D1290" s="4" t="s">
        <v>788</v>
      </c>
      <c r="E1290" s="4" t="s">
        <v>4003</v>
      </c>
      <c r="F1290" s="4">
        <v>16.04</v>
      </c>
      <c r="G1290" s="4">
        <v>0</v>
      </c>
      <c r="H1290" s="4">
        <v>-3.88</v>
      </c>
      <c r="I1290" s="4">
        <v>9.2100000000000009</v>
      </c>
      <c r="J1290" s="4">
        <v>21.37</v>
      </c>
    </row>
    <row r="1291" spans="1:10" x14ac:dyDescent="0.35">
      <c r="A1291" s="5">
        <v>46046</v>
      </c>
      <c r="B1291" s="4" t="s">
        <v>3982</v>
      </c>
      <c r="C1291" s="4" t="s">
        <v>3983</v>
      </c>
      <c r="D1291" s="4" t="s">
        <v>1586</v>
      </c>
      <c r="E1291" s="4" t="s">
        <v>4042</v>
      </c>
      <c r="F1291" s="4">
        <v>16.02</v>
      </c>
      <c r="G1291" s="4">
        <v>0</v>
      </c>
      <c r="H1291" s="4">
        <v>-4.67</v>
      </c>
      <c r="I1291" s="4">
        <v>9.1999999999999993</v>
      </c>
      <c r="J1291" s="4">
        <v>20.55</v>
      </c>
    </row>
    <row r="1292" spans="1:10" x14ac:dyDescent="0.35">
      <c r="A1292" s="5">
        <v>46045</v>
      </c>
      <c r="B1292" s="4" t="s">
        <v>3982</v>
      </c>
      <c r="C1292" s="4" t="s">
        <v>3983</v>
      </c>
      <c r="D1292" s="4" t="s">
        <v>1034</v>
      </c>
      <c r="E1292" s="4" t="s">
        <v>4043</v>
      </c>
      <c r="F1292" s="4">
        <v>38.03</v>
      </c>
      <c r="G1292" s="4">
        <v>0</v>
      </c>
      <c r="H1292" s="4">
        <v>-9.57</v>
      </c>
      <c r="I1292" s="4">
        <v>13.6</v>
      </c>
      <c r="J1292" s="4">
        <v>42.06</v>
      </c>
    </row>
    <row r="1293" spans="1:10" x14ac:dyDescent="0.35">
      <c r="A1293" s="5">
        <v>46045</v>
      </c>
      <c r="B1293" s="4" t="s">
        <v>3982</v>
      </c>
      <c r="C1293" s="4" t="s">
        <v>3983</v>
      </c>
      <c r="D1293" s="4" t="s">
        <v>631</v>
      </c>
      <c r="E1293" s="4" t="s">
        <v>4037</v>
      </c>
      <c r="F1293" s="4">
        <v>83.32</v>
      </c>
      <c r="G1293" s="4">
        <v>0</v>
      </c>
      <c r="H1293" s="4">
        <v>-19.649999999999999</v>
      </c>
      <c r="I1293" s="4">
        <v>22.66</v>
      </c>
      <c r="J1293" s="4">
        <v>86.33</v>
      </c>
    </row>
    <row r="1294" spans="1:10" x14ac:dyDescent="0.35">
      <c r="A1294" s="5">
        <v>46045</v>
      </c>
      <c r="B1294" s="4" t="s">
        <v>3982</v>
      </c>
      <c r="C1294" s="4" t="s">
        <v>3983</v>
      </c>
      <c r="D1294" s="4" t="s">
        <v>706</v>
      </c>
      <c r="E1294" s="4" t="s">
        <v>4005</v>
      </c>
      <c r="F1294" s="4">
        <v>20.64</v>
      </c>
      <c r="G1294" s="4">
        <v>0</v>
      </c>
      <c r="H1294" s="4">
        <v>-5.7</v>
      </c>
      <c r="I1294" s="4">
        <v>10.130000000000001</v>
      </c>
      <c r="J1294" s="4">
        <v>25.07</v>
      </c>
    </row>
    <row r="1295" spans="1:10" x14ac:dyDescent="0.35">
      <c r="A1295" s="5">
        <v>46045</v>
      </c>
      <c r="B1295" s="4" t="s">
        <v>3982</v>
      </c>
      <c r="C1295" s="4" t="s">
        <v>3983</v>
      </c>
      <c r="D1295" s="4" t="s">
        <v>1621</v>
      </c>
      <c r="E1295" s="4" t="s">
        <v>4044</v>
      </c>
      <c r="F1295" s="4">
        <v>16.87</v>
      </c>
      <c r="G1295" s="4">
        <v>0</v>
      </c>
      <c r="H1295" s="4">
        <v>-3.76</v>
      </c>
      <c r="I1295" s="4">
        <v>3.37</v>
      </c>
      <c r="J1295" s="4">
        <v>16.48</v>
      </c>
    </row>
    <row r="1296" spans="1:10" x14ac:dyDescent="0.35">
      <c r="A1296" s="5">
        <v>46045</v>
      </c>
      <c r="B1296" s="4" t="s">
        <v>3982</v>
      </c>
      <c r="C1296" s="4" t="s">
        <v>3988</v>
      </c>
      <c r="D1296" s="4" t="s">
        <v>706</v>
      </c>
      <c r="E1296" s="4" t="s">
        <v>4005</v>
      </c>
      <c r="F1296" s="4">
        <v>-20.64</v>
      </c>
      <c r="G1296" s="4">
        <v>0</v>
      </c>
      <c r="H1296" s="4">
        <v>4.5999999999999996</v>
      </c>
      <c r="I1296" s="4">
        <v>-10.130000000000001</v>
      </c>
      <c r="J1296" s="4">
        <v>-26.17</v>
      </c>
    </row>
    <row r="1297" spans="1:10" x14ac:dyDescent="0.35">
      <c r="A1297" s="5">
        <v>46045</v>
      </c>
      <c r="B1297" s="4" t="s">
        <v>3982</v>
      </c>
      <c r="C1297" s="4" t="s">
        <v>3983</v>
      </c>
      <c r="D1297" s="4" t="s">
        <v>474</v>
      </c>
      <c r="E1297" s="4" t="s">
        <v>3989</v>
      </c>
      <c r="F1297" s="4">
        <v>22.66</v>
      </c>
      <c r="G1297" s="4">
        <v>0</v>
      </c>
      <c r="H1297" s="4">
        <v>-6.15</v>
      </c>
      <c r="I1297" s="4">
        <v>10.53</v>
      </c>
      <c r="J1297" s="4">
        <v>27.04</v>
      </c>
    </row>
    <row r="1298" spans="1:10" x14ac:dyDescent="0.35">
      <c r="A1298" s="5">
        <v>46045</v>
      </c>
      <c r="B1298" s="4" t="s">
        <v>3982</v>
      </c>
      <c r="C1298" s="4" t="s">
        <v>3983</v>
      </c>
      <c r="D1298" s="4" t="s">
        <v>1106</v>
      </c>
      <c r="E1298" s="4" t="s">
        <v>4045</v>
      </c>
      <c r="F1298" s="4">
        <v>27.48</v>
      </c>
      <c r="G1298" s="4">
        <v>0</v>
      </c>
      <c r="H1298" s="4">
        <v>-7.24</v>
      </c>
      <c r="I1298" s="4">
        <v>11.48</v>
      </c>
      <c r="J1298" s="4">
        <v>31.72</v>
      </c>
    </row>
    <row r="1299" spans="1:10" x14ac:dyDescent="0.35">
      <c r="A1299" s="5">
        <v>46045</v>
      </c>
      <c r="B1299" s="4" t="s">
        <v>3982</v>
      </c>
      <c r="C1299" s="4" t="s">
        <v>3983</v>
      </c>
      <c r="D1299" s="4" t="s">
        <v>535</v>
      </c>
      <c r="E1299" s="4" t="s">
        <v>3984</v>
      </c>
      <c r="F1299" s="4">
        <v>17.420000000000002</v>
      </c>
      <c r="G1299" s="4">
        <v>0</v>
      </c>
      <c r="H1299" s="4">
        <v>-5</v>
      </c>
      <c r="I1299" s="4">
        <v>9.48</v>
      </c>
      <c r="J1299" s="4">
        <v>21.9</v>
      </c>
    </row>
    <row r="1300" spans="1:10" x14ac:dyDescent="0.35">
      <c r="A1300" s="5">
        <v>46045</v>
      </c>
      <c r="B1300" s="4" t="s">
        <v>3982</v>
      </c>
      <c r="C1300" s="4" t="s">
        <v>3983</v>
      </c>
      <c r="D1300" s="4" t="s">
        <v>1447</v>
      </c>
      <c r="E1300" s="4" t="s">
        <v>4046</v>
      </c>
      <c r="F1300" s="4">
        <v>10.84</v>
      </c>
      <c r="G1300" s="4">
        <v>0</v>
      </c>
      <c r="H1300" s="4">
        <v>-3.53</v>
      </c>
      <c r="I1300" s="4">
        <v>8.16</v>
      </c>
      <c r="J1300" s="4">
        <v>15.47</v>
      </c>
    </row>
    <row r="1301" spans="1:10" x14ac:dyDescent="0.35">
      <c r="A1301" s="5">
        <v>46045</v>
      </c>
      <c r="B1301" s="4" t="s">
        <v>3982</v>
      </c>
      <c r="C1301" s="4" t="s">
        <v>3983</v>
      </c>
      <c r="D1301" s="4" t="s">
        <v>610</v>
      </c>
      <c r="E1301" s="4" t="s">
        <v>4001</v>
      </c>
      <c r="F1301" s="4">
        <v>21.29</v>
      </c>
      <c r="G1301" s="4">
        <v>0</v>
      </c>
      <c r="H1301" s="4">
        <v>-5.83</v>
      </c>
      <c r="I1301" s="4">
        <v>10.25</v>
      </c>
      <c r="J1301" s="4">
        <v>25.71</v>
      </c>
    </row>
    <row r="1302" spans="1:10" x14ac:dyDescent="0.35">
      <c r="A1302" s="5">
        <v>46045</v>
      </c>
      <c r="B1302" s="4" t="s">
        <v>3982</v>
      </c>
      <c r="C1302" s="4" t="s">
        <v>3983</v>
      </c>
      <c r="D1302" s="4" t="s">
        <v>1558</v>
      </c>
      <c r="E1302" s="4" t="s">
        <v>4005</v>
      </c>
      <c r="F1302" s="4">
        <v>25.36</v>
      </c>
      <c r="G1302" s="4">
        <v>0</v>
      </c>
      <c r="H1302" s="4">
        <v>-6.74</v>
      </c>
      <c r="I1302" s="4">
        <v>11.07</v>
      </c>
      <c r="J1302" s="4">
        <v>29.69</v>
      </c>
    </row>
    <row r="1303" spans="1:10" x14ac:dyDescent="0.35">
      <c r="A1303" s="5">
        <v>46045</v>
      </c>
      <c r="B1303" s="4" t="s">
        <v>3982</v>
      </c>
      <c r="C1303" s="4" t="s">
        <v>3983</v>
      </c>
      <c r="D1303" s="4" t="s">
        <v>1362</v>
      </c>
      <c r="E1303" s="4" t="s">
        <v>4008</v>
      </c>
      <c r="F1303" s="4">
        <v>12.05</v>
      </c>
      <c r="G1303" s="4">
        <v>0</v>
      </c>
      <c r="H1303" s="4">
        <v>-3.78</v>
      </c>
      <c r="I1303" s="4">
        <v>8.4</v>
      </c>
      <c r="J1303" s="4">
        <v>16.670000000000002</v>
      </c>
    </row>
    <row r="1304" spans="1:10" x14ac:dyDescent="0.35">
      <c r="A1304" s="5">
        <v>46045</v>
      </c>
      <c r="B1304" s="4" t="s">
        <v>3982</v>
      </c>
      <c r="C1304" s="4" t="s">
        <v>3983</v>
      </c>
      <c r="D1304" s="4" t="s">
        <v>340</v>
      </c>
      <c r="E1304" s="4" t="s">
        <v>4003</v>
      </c>
      <c r="F1304" s="4">
        <v>5.72</v>
      </c>
      <c r="G1304" s="4">
        <v>0</v>
      </c>
      <c r="H1304" s="4">
        <v>-2.4</v>
      </c>
      <c r="I1304" s="4">
        <v>7.14</v>
      </c>
      <c r="J1304" s="4">
        <v>10.46</v>
      </c>
    </row>
    <row r="1305" spans="1:10" x14ac:dyDescent="0.35">
      <c r="A1305" s="5">
        <v>46045</v>
      </c>
      <c r="B1305" s="4" t="s">
        <v>3982</v>
      </c>
      <c r="C1305" s="4" t="s">
        <v>3983</v>
      </c>
      <c r="D1305" s="4" t="s">
        <v>206</v>
      </c>
      <c r="E1305" s="4" t="s">
        <v>3997</v>
      </c>
      <c r="F1305" s="4">
        <v>6.93</v>
      </c>
      <c r="G1305" s="4">
        <v>0</v>
      </c>
      <c r="H1305" s="4">
        <v>-2.65</v>
      </c>
      <c r="I1305" s="4">
        <v>7.38</v>
      </c>
      <c r="J1305" s="4">
        <v>11.66</v>
      </c>
    </row>
    <row r="1306" spans="1:10" x14ac:dyDescent="0.35">
      <c r="A1306" s="5">
        <v>46045</v>
      </c>
      <c r="B1306" s="4" t="s">
        <v>3982</v>
      </c>
      <c r="C1306" s="4" t="s">
        <v>3983</v>
      </c>
      <c r="D1306" s="4" t="s">
        <v>1572</v>
      </c>
      <c r="E1306" s="4" t="s">
        <v>3985</v>
      </c>
      <c r="F1306" s="4">
        <v>29.58</v>
      </c>
      <c r="G1306" s="4">
        <v>0</v>
      </c>
      <c r="H1306" s="4">
        <v>-6.57</v>
      </c>
      <c r="I1306" s="4">
        <v>5.92</v>
      </c>
      <c r="J1306" s="4">
        <v>28.93</v>
      </c>
    </row>
    <row r="1307" spans="1:10" x14ac:dyDescent="0.35">
      <c r="A1307" s="5">
        <v>46045</v>
      </c>
      <c r="B1307" s="4" t="s">
        <v>3982</v>
      </c>
      <c r="C1307" s="4" t="s">
        <v>3983</v>
      </c>
      <c r="D1307" s="4" t="s">
        <v>1065</v>
      </c>
      <c r="E1307" s="4" t="s">
        <v>4047</v>
      </c>
      <c r="F1307" s="4">
        <v>44.46</v>
      </c>
      <c r="G1307" s="4">
        <v>0</v>
      </c>
      <c r="H1307" s="4">
        <v>-11</v>
      </c>
      <c r="I1307" s="4">
        <v>14.89</v>
      </c>
      <c r="J1307" s="4">
        <v>48.35</v>
      </c>
    </row>
    <row r="1308" spans="1:10" x14ac:dyDescent="0.35">
      <c r="A1308" s="5">
        <v>46045</v>
      </c>
      <c r="B1308" s="4" t="s">
        <v>3982</v>
      </c>
      <c r="C1308" s="4" t="s">
        <v>3983</v>
      </c>
      <c r="D1308" s="4" t="s">
        <v>812</v>
      </c>
      <c r="E1308" s="4" t="s">
        <v>4048</v>
      </c>
      <c r="F1308" s="4">
        <v>87.24</v>
      </c>
      <c r="G1308" s="4">
        <v>0</v>
      </c>
      <c r="H1308" s="4">
        <v>-19.41</v>
      </c>
      <c r="I1308" s="4">
        <v>17.45</v>
      </c>
      <c r="J1308" s="4">
        <v>85.28</v>
      </c>
    </row>
    <row r="1309" spans="1:10" x14ac:dyDescent="0.35">
      <c r="A1309" s="5">
        <v>46045</v>
      </c>
      <c r="B1309" s="4" t="s">
        <v>3982</v>
      </c>
      <c r="C1309" s="4" t="s">
        <v>3983</v>
      </c>
      <c r="D1309" s="4" t="s">
        <v>1038</v>
      </c>
      <c r="E1309" s="4" t="s">
        <v>4005</v>
      </c>
      <c r="F1309" s="4">
        <v>10.32</v>
      </c>
      <c r="G1309" s="4">
        <v>0</v>
      </c>
      <c r="H1309" s="4">
        <v>-3.42</v>
      </c>
      <c r="I1309" s="4">
        <v>8.06</v>
      </c>
      <c r="J1309" s="4">
        <v>14.96</v>
      </c>
    </row>
    <row r="1310" spans="1:10" x14ac:dyDescent="0.35">
      <c r="A1310" s="5">
        <v>46045</v>
      </c>
      <c r="B1310" s="4" t="s">
        <v>3982</v>
      </c>
      <c r="C1310" s="4" t="s">
        <v>3983</v>
      </c>
      <c r="D1310" s="4" t="s">
        <v>1369</v>
      </c>
      <c r="E1310" s="4" t="s">
        <v>4049</v>
      </c>
      <c r="F1310" s="4">
        <v>47.2</v>
      </c>
      <c r="G1310" s="4">
        <v>0</v>
      </c>
      <c r="H1310" s="4">
        <v>-7.4</v>
      </c>
      <c r="I1310" s="4">
        <v>15.39</v>
      </c>
      <c r="J1310" s="4">
        <v>55.19</v>
      </c>
    </row>
    <row r="1311" spans="1:10" x14ac:dyDescent="0.35">
      <c r="A1311" s="5">
        <v>46045</v>
      </c>
      <c r="B1311" s="4" t="s">
        <v>3982</v>
      </c>
      <c r="C1311" s="4" t="s">
        <v>3983</v>
      </c>
      <c r="D1311" s="4" t="s">
        <v>440</v>
      </c>
      <c r="E1311" s="4" t="s">
        <v>4005</v>
      </c>
      <c r="F1311" s="4">
        <v>12.98</v>
      </c>
      <c r="G1311" s="4">
        <v>0</v>
      </c>
      <c r="H1311" s="4">
        <v>-4.01</v>
      </c>
      <c r="I1311" s="4">
        <v>8.59</v>
      </c>
      <c r="J1311" s="4">
        <v>17.559999999999999</v>
      </c>
    </row>
    <row r="1312" spans="1:10" x14ac:dyDescent="0.35">
      <c r="A1312" s="5">
        <v>46045</v>
      </c>
      <c r="B1312" s="4" t="s">
        <v>3982</v>
      </c>
      <c r="C1312" s="4" t="s">
        <v>3983</v>
      </c>
      <c r="D1312" s="4" t="s">
        <v>590</v>
      </c>
      <c r="E1312" s="4" t="s">
        <v>3984</v>
      </c>
      <c r="F1312" s="4">
        <v>16.309999999999999</v>
      </c>
      <c r="G1312" s="4">
        <v>0</v>
      </c>
      <c r="H1312" s="4">
        <v>-4.74</v>
      </c>
      <c r="I1312" s="4">
        <v>9.25</v>
      </c>
      <c r="J1312" s="4">
        <v>20.82</v>
      </c>
    </row>
    <row r="1313" spans="1:10" x14ac:dyDescent="0.35">
      <c r="A1313" s="5">
        <v>46045</v>
      </c>
      <c r="B1313" s="4" t="s">
        <v>3982</v>
      </c>
      <c r="C1313" s="4" t="s">
        <v>3983</v>
      </c>
      <c r="D1313" s="4" t="s">
        <v>893</v>
      </c>
      <c r="E1313" s="4" t="s">
        <v>4003</v>
      </c>
      <c r="F1313" s="4">
        <v>16.440000000000001</v>
      </c>
      <c r="G1313" s="4">
        <v>0</v>
      </c>
      <c r="H1313" s="4">
        <v>-4.03</v>
      </c>
      <c r="I1313" s="4">
        <v>9.2899999999999991</v>
      </c>
      <c r="J1313" s="4">
        <v>21.7</v>
      </c>
    </row>
    <row r="1314" spans="1:10" x14ac:dyDescent="0.35">
      <c r="A1314" s="5">
        <v>46045</v>
      </c>
      <c r="B1314" s="4" t="s">
        <v>3982</v>
      </c>
      <c r="C1314" s="4" t="s">
        <v>3983</v>
      </c>
      <c r="D1314" s="4" t="s">
        <v>1096</v>
      </c>
      <c r="E1314" s="4" t="s">
        <v>3985</v>
      </c>
      <c r="F1314" s="4">
        <v>14.79</v>
      </c>
      <c r="G1314" s="4">
        <v>0</v>
      </c>
      <c r="H1314" s="4">
        <v>-3.29</v>
      </c>
      <c r="I1314" s="4">
        <v>2.96</v>
      </c>
      <c r="J1314" s="4">
        <v>14.46</v>
      </c>
    </row>
    <row r="1315" spans="1:10" x14ac:dyDescent="0.35">
      <c r="A1315" s="5">
        <v>46045</v>
      </c>
      <c r="B1315" s="4" t="s">
        <v>3982</v>
      </c>
      <c r="C1315" s="4" t="s">
        <v>3983</v>
      </c>
      <c r="D1315" s="4" t="s">
        <v>613</v>
      </c>
      <c r="E1315" s="4" t="s">
        <v>4005</v>
      </c>
      <c r="F1315" s="4">
        <v>12.98</v>
      </c>
      <c r="G1315" s="4">
        <v>0</v>
      </c>
      <c r="H1315" s="4">
        <v>-4</v>
      </c>
      <c r="I1315" s="4">
        <v>8.59</v>
      </c>
      <c r="J1315" s="4">
        <v>17.57</v>
      </c>
    </row>
    <row r="1316" spans="1:10" x14ac:dyDescent="0.35">
      <c r="A1316" s="5">
        <v>46045</v>
      </c>
      <c r="B1316" s="4" t="s">
        <v>3982</v>
      </c>
      <c r="C1316" s="4" t="s">
        <v>3983</v>
      </c>
      <c r="D1316" s="4" t="s">
        <v>1328</v>
      </c>
      <c r="E1316" s="4" t="s">
        <v>4008</v>
      </c>
      <c r="F1316" s="4">
        <v>12.05</v>
      </c>
      <c r="G1316" s="4">
        <v>0</v>
      </c>
      <c r="H1316" s="4">
        <v>-3.8</v>
      </c>
      <c r="I1316" s="4">
        <v>8.4</v>
      </c>
      <c r="J1316" s="4">
        <v>16.649999999999999</v>
      </c>
    </row>
    <row r="1317" spans="1:10" x14ac:dyDescent="0.35">
      <c r="A1317" s="5">
        <v>46045</v>
      </c>
      <c r="B1317" s="4" t="s">
        <v>3982</v>
      </c>
      <c r="C1317" s="4" t="s">
        <v>3983</v>
      </c>
      <c r="D1317" s="4" t="s">
        <v>432</v>
      </c>
      <c r="E1317" s="4" t="s">
        <v>4050</v>
      </c>
      <c r="F1317" s="4">
        <v>15.33</v>
      </c>
      <c r="G1317" s="4">
        <v>0</v>
      </c>
      <c r="H1317" s="4">
        <v>-4.3899999999999997</v>
      </c>
      <c r="I1317" s="4">
        <v>9.06</v>
      </c>
      <c r="J1317" s="4">
        <v>20</v>
      </c>
    </row>
    <row r="1318" spans="1:10" x14ac:dyDescent="0.35">
      <c r="A1318" s="5">
        <v>46045</v>
      </c>
      <c r="B1318" s="4" t="s">
        <v>3982</v>
      </c>
      <c r="C1318" s="4" t="s">
        <v>3983</v>
      </c>
      <c r="D1318" s="4" t="s">
        <v>4051</v>
      </c>
      <c r="E1318" s="4" t="s">
        <v>4052</v>
      </c>
      <c r="F1318" s="4">
        <v>7.77</v>
      </c>
      <c r="G1318" s="4">
        <v>0</v>
      </c>
      <c r="H1318" s="4">
        <v>-2.76</v>
      </c>
      <c r="I1318" s="4">
        <v>7.54</v>
      </c>
      <c r="J1318" s="4">
        <v>12.55</v>
      </c>
    </row>
    <row r="1319" spans="1:10" x14ac:dyDescent="0.35">
      <c r="A1319" s="5">
        <v>46045</v>
      </c>
      <c r="B1319" s="4" t="s">
        <v>3982</v>
      </c>
      <c r="C1319" s="4" t="s">
        <v>3983</v>
      </c>
      <c r="D1319" s="4" t="s">
        <v>2612</v>
      </c>
      <c r="E1319" s="4" t="s">
        <v>4038</v>
      </c>
      <c r="F1319" s="4">
        <v>18.03</v>
      </c>
      <c r="G1319" s="4">
        <v>0</v>
      </c>
      <c r="H1319" s="4">
        <v>-5.0999999999999996</v>
      </c>
      <c r="I1319" s="4">
        <v>9.6</v>
      </c>
      <c r="J1319" s="4">
        <v>22.53</v>
      </c>
    </row>
    <row r="1320" spans="1:10" x14ac:dyDescent="0.35">
      <c r="A1320" s="5">
        <v>46045</v>
      </c>
      <c r="B1320" s="4" t="s">
        <v>3982</v>
      </c>
      <c r="C1320" s="4" t="s">
        <v>3990</v>
      </c>
      <c r="D1320" s="4" t="s">
        <v>3991</v>
      </c>
      <c r="E1320" s="4" t="s">
        <v>3992</v>
      </c>
      <c r="F1320" s="4">
        <v>0</v>
      </c>
      <c r="G1320" s="4">
        <v>0</v>
      </c>
      <c r="H1320" s="4">
        <v>0</v>
      </c>
      <c r="I1320" s="4">
        <v>164.91</v>
      </c>
      <c r="J1320" s="4">
        <v>164.91</v>
      </c>
    </row>
    <row r="1321" spans="1:10" x14ac:dyDescent="0.35">
      <c r="A1321" s="5">
        <v>46045</v>
      </c>
      <c r="B1321" s="4" t="s">
        <v>3982</v>
      </c>
      <c r="C1321" s="4" t="s">
        <v>3993</v>
      </c>
      <c r="D1321" s="4" t="s">
        <v>3991</v>
      </c>
      <c r="E1321" s="4" t="s">
        <v>3994</v>
      </c>
      <c r="F1321" s="4">
        <v>0</v>
      </c>
      <c r="G1321" s="4">
        <v>0</v>
      </c>
      <c r="H1321" s="4">
        <v>0</v>
      </c>
      <c r="I1321" s="4">
        <v>-164.91</v>
      </c>
      <c r="J1321" s="4">
        <v>-164.91</v>
      </c>
    </row>
    <row r="1322" spans="1:10" x14ac:dyDescent="0.35">
      <c r="A1322" s="5">
        <v>46045</v>
      </c>
      <c r="B1322" s="4" t="s">
        <v>3982</v>
      </c>
      <c r="C1322" s="4" t="s">
        <v>3983</v>
      </c>
      <c r="D1322" s="4" t="s">
        <v>1044</v>
      </c>
      <c r="E1322" s="4" t="s">
        <v>4053</v>
      </c>
      <c r="F1322" s="4">
        <v>35.200000000000003</v>
      </c>
      <c r="G1322" s="4">
        <v>0</v>
      </c>
      <c r="H1322" s="4">
        <v>-8.9600000000000009</v>
      </c>
      <c r="I1322" s="4">
        <v>13.03</v>
      </c>
      <c r="J1322" s="4">
        <v>39.270000000000003</v>
      </c>
    </row>
    <row r="1323" spans="1:10" x14ac:dyDescent="0.35">
      <c r="A1323" s="5">
        <v>46045</v>
      </c>
      <c r="B1323" s="4" t="s">
        <v>3982</v>
      </c>
      <c r="C1323" s="4" t="s">
        <v>3983</v>
      </c>
      <c r="D1323" s="4" t="s">
        <v>315</v>
      </c>
      <c r="E1323" s="4" t="s">
        <v>4039</v>
      </c>
      <c r="F1323" s="4">
        <v>7.17</v>
      </c>
      <c r="G1323" s="4">
        <v>0</v>
      </c>
      <c r="H1323" s="4">
        <v>-2.7</v>
      </c>
      <c r="I1323" s="4">
        <v>7.42</v>
      </c>
      <c r="J1323" s="4">
        <v>11.89</v>
      </c>
    </row>
    <row r="1324" spans="1:10" x14ac:dyDescent="0.35">
      <c r="A1324" s="5">
        <v>46045</v>
      </c>
      <c r="B1324" s="4" t="s">
        <v>3982</v>
      </c>
      <c r="C1324" s="4" t="s">
        <v>3983</v>
      </c>
      <c r="D1324" s="4" t="s">
        <v>1394</v>
      </c>
      <c r="E1324" s="4" t="s">
        <v>3997</v>
      </c>
      <c r="F1324" s="4">
        <v>6.93</v>
      </c>
      <c r="G1324" s="4">
        <v>0</v>
      </c>
      <c r="H1324" s="4">
        <v>-2.65</v>
      </c>
      <c r="I1324" s="4">
        <v>7.38</v>
      </c>
      <c r="J1324" s="4">
        <v>11.66</v>
      </c>
    </row>
    <row r="1325" spans="1:10" x14ac:dyDescent="0.35">
      <c r="A1325" s="5">
        <v>46045</v>
      </c>
      <c r="B1325" s="4" t="s">
        <v>3982</v>
      </c>
      <c r="C1325" s="4" t="s">
        <v>3983</v>
      </c>
      <c r="D1325" s="4" t="s">
        <v>773</v>
      </c>
      <c r="E1325" s="4" t="s">
        <v>4029</v>
      </c>
      <c r="F1325" s="4">
        <v>19.12</v>
      </c>
      <c r="G1325" s="4">
        <v>0</v>
      </c>
      <c r="H1325" s="4">
        <v>-5.35</v>
      </c>
      <c r="I1325" s="4">
        <v>9.81</v>
      </c>
      <c r="J1325" s="4">
        <v>23.58</v>
      </c>
    </row>
    <row r="1326" spans="1:10" x14ac:dyDescent="0.35">
      <c r="A1326" s="5">
        <v>46044</v>
      </c>
      <c r="B1326" s="4" t="s">
        <v>3982</v>
      </c>
      <c r="C1326" s="4" t="s">
        <v>3983</v>
      </c>
      <c r="D1326" s="4" t="s">
        <v>455</v>
      </c>
      <c r="E1326" s="4" t="s">
        <v>3995</v>
      </c>
      <c r="F1326" s="4">
        <v>18.32</v>
      </c>
      <c r="G1326" s="4">
        <v>0</v>
      </c>
      <c r="H1326" s="4">
        <v>-4.08</v>
      </c>
      <c r="I1326" s="4">
        <v>3.66</v>
      </c>
      <c r="J1326" s="4">
        <v>17.899999999999999</v>
      </c>
    </row>
    <row r="1327" spans="1:10" x14ac:dyDescent="0.35">
      <c r="A1327" s="5">
        <v>46044</v>
      </c>
      <c r="B1327" s="4" t="s">
        <v>3982</v>
      </c>
      <c r="C1327" s="4" t="s">
        <v>3983</v>
      </c>
      <c r="D1327" s="4" t="s">
        <v>1235</v>
      </c>
      <c r="E1327" s="4" t="s">
        <v>4054</v>
      </c>
      <c r="F1327" s="4">
        <v>10.32</v>
      </c>
      <c r="G1327" s="4">
        <v>0</v>
      </c>
      <c r="H1327" s="4">
        <v>-3.42</v>
      </c>
      <c r="I1327" s="4">
        <v>8.06</v>
      </c>
      <c r="J1327" s="4">
        <v>14.96</v>
      </c>
    </row>
    <row r="1328" spans="1:10" x14ac:dyDescent="0.35">
      <c r="A1328" s="5">
        <v>46044</v>
      </c>
      <c r="B1328" s="4" t="s">
        <v>3982</v>
      </c>
      <c r="C1328" s="4" t="s">
        <v>3983</v>
      </c>
      <c r="D1328" s="4" t="s">
        <v>242</v>
      </c>
      <c r="E1328" s="4" t="s">
        <v>3995</v>
      </c>
      <c r="F1328" s="4">
        <v>54.96</v>
      </c>
      <c r="G1328" s="4">
        <v>0</v>
      </c>
      <c r="H1328" s="4">
        <v>-12.24</v>
      </c>
      <c r="I1328" s="4">
        <v>10.98</v>
      </c>
      <c r="J1328" s="4">
        <v>53.7</v>
      </c>
    </row>
    <row r="1329" spans="1:10" x14ac:dyDescent="0.35">
      <c r="A1329" s="5">
        <v>46044</v>
      </c>
      <c r="B1329" s="4" t="s">
        <v>3982</v>
      </c>
      <c r="C1329" s="4" t="s">
        <v>3983</v>
      </c>
      <c r="D1329" s="4" t="s">
        <v>1455</v>
      </c>
      <c r="E1329" s="4" t="s">
        <v>4012</v>
      </c>
      <c r="F1329" s="4">
        <v>10.37</v>
      </c>
      <c r="G1329" s="4">
        <v>0</v>
      </c>
      <c r="H1329" s="4">
        <v>-2.31</v>
      </c>
      <c r="I1329" s="4">
        <v>2.0699999999999998</v>
      </c>
      <c r="J1329" s="4">
        <v>10.130000000000001</v>
      </c>
    </row>
    <row r="1330" spans="1:10" x14ac:dyDescent="0.35">
      <c r="A1330" s="5">
        <v>46044</v>
      </c>
      <c r="B1330" s="4" t="s">
        <v>3982</v>
      </c>
      <c r="C1330" s="4" t="s">
        <v>3983</v>
      </c>
      <c r="D1330" s="4" t="s">
        <v>1578</v>
      </c>
      <c r="E1330" s="4" t="s">
        <v>3997</v>
      </c>
      <c r="F1330" s="4">
        <v>13.86</v>
      </c>
      <c r="G1330" s="4">
        <v>0</v>
      </c>
      <c r="H1330" s="4">
        <v>-4.2</v>
      </c>
      <c r="I1330" s="4">
        <v>8.77</v>
      </c>
      <c r="J1330" s="4">
        <v>18.43</v>
      </c>
    </row>
    <row r="1331" spans="1:10" x14ac:dyDescent="0.35">
      <c r="A1331" s="5">
        <v>46044</v>
      </c>
      <c r="B1331" s="4" t="s">
        <v>3982</v>
      </c>
      <c r="C1331" s="4" t="s">
        <v>3983</v>
      </c>
      <c r="D1331" s="4" t="s">
        <v>1133</v>
      </c>
      <c r="E1331" s="4" t="s">
        <v>4005</v>
      </c>
      <c r="F1331" s="4">
        <v>19.79</v>
      </c>
      <c r="G1331" s="4">
        <v>0</v>
      </c>
      <c r="H1331" s="4">
        <v>-5.56</v>
      </c>
      <c r="I1331" s="4">
        <v>9.9600000000000009</v>
      </c>
      <c r="J1331" s="4">
        <v>24.19</v>
      </c>
    </row>
    <row r="1332" spans="1:10" x14ac:dyDescent="0.35">
      <c r="A1332" s="5">
        <v>46044</v>
      </c>
      <c r="B1332" s="4" t="s">
        <v>3982</v>
      </c>
      <c r="C1332" s="4" t="s">
        <v>3983</v>
      </c>
      <c r="D1332" s="4" t="s">
        <v>328</v>
      </c>
      <c r="E1332" s="4" t="s">
        <v>3995</v>
      </c>
      <c r="F1332" s="4">
        <v>54.96</v>
      </c>
      <c r="G1332" s="4">
        <v>0</v>
      </c>
      <c r="H1332" s="4">
        <v>-12.24</v>
      </c>
      <c r="I1332" s="4">
        <v>10.98</v>
      </c>
      <c r="J1332" s="4">
        <v>53.7</v>
      </c>
    </row>
    <row r="1333" spans="1:10" x14ac:dyDescent="0.35">
      <c r="A1333" s="5">
        <v>46044</v>
      </c>
      <c r="B1333" s="4" t="s">
        <v>3982</v>
      </c>
      <c r="C1333" s="4" t="s">
        <v>3983</v>
      </c>
      <c r="D1333" s="4" t="s">
        <v>1218</v>
      </c>
      <c r="E1333" s="4" t="s">
        <v>4003</v>
      </c>
      <c r="F1333" s="4">
        <v>5.72</v>
      </c>
      <c r="G1333" s="4">
        <v>0</v>
      </c>
      <c r="H1333" s="4">
        <v>-2.4</v>
      </c>
      <c r="I1333" s="4">
        <v>7.14</v>
      </c>
      <c r="J1333" s="4">
        <v>10.46</v>
      </c>
    </row>
    <row r="1334" spans="1:10" x14ac:dyDescent="0.35">
      <c r="A1334" s="5">
        <v>46044</v>
      </c>
      <c r="B1334" s="4" t="s">
        <v>3982</v>
      </c>
      <c r="C1334" s="4" t="s">
        <v>3983</v>
      </c>
      <c r="D1334" s="4" t="s">
        <v>663</v>
      </c>
      <c r="E1334" s="4" t="s">
        <v>4041</v>
      </c>
      <c r="F1334" s="4">
        <v>19.97</v>
      </c>
      <c r="G1334" s="4">
        <v>0</v>
      </c>
      <c r="H1334" s="4">
        <v>-5.55</v>
      </c>
      <c r="I1334" s="4">
        <v>9.99</v>
      </c>
      <c r="J1334" s="4">
        <v>24.41</v>
      </c>
    </row>
    <row r="1335" spans="1:10" x14ac:dyDescent="0.35">
      <c r="A1335" s="5">
        <v>46044</v>
      </c>
      <c r="B1335" s="4" t="s">
        <v>3982</v>
      </c>
      <c r="C1335" s="4" t="s">
        <v>3983</v>
      </c>
      <c r="D1335" s="4" t="s">
        <v>258</v>
      </c>
      <c r="E1335" s="4" t="s">
        <v>4005</v>
      </c>
      <c r="F1335" s="4">
        <v>10.32</v>
      </c>
      <c r="G1335" s="4">
        <v>0</v>
      </c>
      <c r="H1335" s="4">
        <v>-3.4</v>
      </c>
      <c r="I1335" s="4">
        <v>8.06</v>
      </c>
      <c r="J1335" s="4">
        <v>14.98</v>
      </c>
    </row>
    <row r="1336" spans="1:10" x14ac:dyDescent="0.35">
      <c r="A1336" s="5">
        <v>46044</v>
      </c>
      <c r="B1336" s="4" t="s">
        <v>3982</v>
      </c>
      <c r="C1336" s="4" t="s">
        <v>3983</v>
      </c>
      <c r="D1336" s="4" t="s">
        <v>1541</v>
      </c>
      <c r="E1336" s="4" t="s">
        <v>3984</v>
      </c>
      <c r="F1336" s="4">
        <v>17.420000000000002</v>
      </c>
      <c r="G1336" s="4">
        <v>0</v>
      </c>
      <c r="H1336" s="4">
        <v>-4.9800000000000004</v>
      </c>
      <c r="I1336" s="4">
        <v>9.48</v>
      </c>
      <c r="J1336" s="4">
        <v>21.92</v>
      </c>
    </row>
    <row r="1337" spans="1:10" x14ac:dyDescent="0.35">
      <c r="A1337" s="5">
        <v>46044</v>
      </c>
      <c r="B1337" s="4" t="s">
        <v>3982</v>
      </c>
      <c r="C1337" s="4" t="s">
        <v>3983</v>
      </c>
      <c r="D1337" s="4" t="s">
        <v>27</v>
      </c>
      <c r="E1337" s="4" t="s">
        <v>3998</v>
      </c>
      <c r="F1337" s="4">
        <v>10.93</v>
      </c>
      <c r="G1337" s="4">
        <v>0</v>
      </c>
      <c r="H1337" s="4">
        <v>-3.56</v>
      </c>
      <c r="I1337" s="4">
        <v>8.18</v>
      </c>
      <c r="J1337" s="4">
        <v>15.55</v>
      </c>
    </row>
    <row r="1338" spans="1:10" x14ac:dyDescent="0.35">
      <c r="A1338" s="5">
        <v>46044</v>
      </c>
      <c r="B1338" s="4" t="s">
        <v>3982</v>
      </c>
      <c r="C1338" s="4" t="s">
        <v>3983</v>
      </c>
      <c r="D1338" s="4" t="s">
        <v>983</v>
      </c>
      <c r="E1338" s="4" t="s">
        <v>4055</v>
      </c>
      <c r="F1338" s="4">
        <v>8.76</v>
      </c>
      <c r="G1338" s="4">
        <v>0</v>
      </c>
      <c r="H1338" s="4">
        <v>-3.05</v>
      </c>
      <c r="I1338" s="4">
        <v>7.74</v>
      </c>
      <c r="J1338" s="4">
        <v>13.45</v>
      </c>
    </row>
    <row r="1339" spans="1:10" x14ac:dyDescent="0.35">
      <c r="A1339" s="5">
        <v>46044</v>
      </c>
      <c r="B1339" s="4" t="s">
        <v>3982</v>
      </c>
      <c r="C1339" s="4" t="s">
        <v>3983</v>
      </c>
      <c r="D1339" s="4" t="s">
        <v>720</v>
      </c>
      <c r="E1339" s="4" t="s">
        <v>3997</v>
      </c>
      <c r="F1339" s="4">
        <v>13.86</v>
      </c>
      <c r="G1339" s="4">
        <v>0</v>
      </c>
      <c r="H1339" s="4">
        <v>-4.2</v>
      </c>
      <c r="I1339" s="4">
        <v>8.77</v>
      </c>
      <c r="J1339" s="4">
        <v>18.43</v>
      </c>
    </row>
    <row r="1340" spans="1:10" x14ac:dyDescent="0.35">
      <c r="A1340" s="5">
        <v>46044</v>
      </c>
      <c r="B1340" s="4" t="s">
        <v>3982</v>
      </c>
      <c r="C1340" s="4" t="s">
        <v>3983</v>
      </c>
      <c r="D1340" s="4" t="s">
        <v>896</v>
      </c>
      <c r="E1340" s="4" t="s">
        <v>4044</v>
      </c>
      <c r="F1340" s="4">
        <v>67.48</v>
      </c>
      <c r="G1340" s="4">
        <v>0</v>
      </c>
      <c r="H1340" s="4">
        <v>-15.02</v>
      </c>
      <c r="I1340" s="4">
        <v>13.48</v>
      </c>
      <c r="J1340" s="4">
        <v>65.94</v>
      </c>
    </row>
    <row r="1341" spans="1:10" x14ac:dyDescent="0.35">
      <c r="A1341" s="5">
        <v>46044</v>
      </c>
      <c r="B1341" s="4" t="s">
        <v>3982</v>
      </c>
      <c r="C1341" s="4" t="s">
        <v>3983</v>
      </c>
      <c r="D1341" s="4" t="s">
        <v>601</v>
      </c>
      <c r="E1341" s="4" t="s">
        <v>3984</v>
      </c>
      <c r="F1341" s="4">
        <v>17.420000000000002</v>
      </c>
      <c r="G1341" s="4">
        <v>0</v>
      </c>
      <c r="H1341" s="4">
        <v>-5</v>
      </c>
      <c r="I1341" s="4">
        <v>9.48</v>
      </c>
      <c r="J1341" s="4">
        <v>21.9</v>
      </c>
    </row>
    <row r="1342" spans="1:10" x14ac:dyDescent="0.35">
      <c r="A1342" s="5">
        <v>46044</v>
      </c>
      <c r="B1342" s="4" t="s">
        <v>3982</v>
      </c>
      <c r="C1342" s="4" t="s">
        <v>3983</v>
      </c>
      <c r="D1342" s="4" t="s">
        <v>738</v>
      </c>
      <c r="E1342" s="4" t="s">
        <v>4013</v>
      </c>
      <c r="F1342" s="4">
        <v>10.77</v>
      </c>
      <c r="G1342" s="4">
        <v>0</v>
      </c>
      <c r="H1342" s="4">
        <v>-3.52</v>
      </c>
      <c r="I1342" s="4">
        <v>8.14</v>
      </c>
      <c r="J1342" s="4">
        <v>15.39</v>
      </c>
    </row>
    <row r="1343" spans="1:10" x14ac:dyDescent="0.35">
      <c r="A1343" s="5">
        <v>46044</v>
      </c>
      <c r="B1343" s="4" t="s">
        <v>3982</v>
      </c>
      <c r="C1343" s="4" t="s">
        <v>3983</v>
      </c>
      <c r="D1343" s="4" t="s">
        <v>805</v>
      </c>
      <c r="E1343" s="4" t="s">
        <v>4033</v>
      </c>
      <c r="F1343" s="4">
        <v>49.28</v>
      </c>
      <c r="G1343" s="4">
        <v>0</v>
      </c>
      <c r="H1343" s="4">
        <v>-12.05</v>
      </c>
      <c r="I1343" s="4">
        <v>15.87</v>
      </c>
      <c r="J1343" s="4">
        <v>53.1</v>
      </c>
    </row>
    <row r="1344" spans="1:10" x14ac:dyDescent="0.35">
      <c r="A1344" s="5">
        <v>46044</v>
      </c>
      <c r="B1344" s="4" t="s">
        <v>3982</v>
      </c>
      <c r="C1344" s="4" t="s">
        <v>3983</v>
      </c>
      <c r="D1344" s="4" t="s">
        <v>709</v>
      </c>
      <c r="E1344" s="4" t="s">
        <v>4005</v>
      </c>
      <c r="F1344" s="4">
        <v>12.98</v>
      </c>
      <c r="G1344" s="4">
        <v>0</v>
      </c>
      <c r="H1344" s="4">
        <v>-4.01</v>
      </c>
      <c r="I1344" s="4">
        <v>8.59</v>
      </c>
      <c r="J1344" s="4">
        <v>17.559999999999999</v>
      </c>
    </row>
    <row r="1345" spans="1:10" x14ac:dyDescent="0.35">
      <c r="A1345" s="5">
        <v>46044</v>
      </c>
      <c r="B1345" s="4" t="s">
        <v>3982</v>
      </c>
      <c r="C1345" s="4" t="s">
        <v>3983</v>
      </c>
      <c r="D1345" s="4" t="s">
        <v>1393</v>
      </c>
      <c r="E1345" s="4" t="s">
        <v>3985</v>
      </c>
      <c r="F1345" s="4">
        <v>16.05</v>
      </c>
      <c r="G1345" s="4">
        <v>0</v>
      </c>
      <c r="H1345" s="4">
        <v>-3.58</v>
      </c>
      <c r="I1345" s="4">
        <v>3.21</v>
      </c>
      <c r="J1345" s="4">
        <v>15.68</v>
      </c>
    </row>
    <row r="1346" spans="1:10" x14ac:dyDescent="0.35">
      <c r="A1346" s="5">
        <v>46044</v>
      </c>
      <c r="B1346" s="4" t="s">
        <v>3982</v>
      </c>
      <c r="C1346" s="4" t="s">
        <v>3983</v>
      </c>
      <c r="D1346" s="4" t="s">
        <v>17</v>
      </c>
      <c r="E1346" s="4" t="s">
        <v>4005</v>
      </c>
      <c r="F1346" s="4">
        <v>12.98</v>
      </c>
      <c r="G1346" s="4">
        <v>0</v>
      </c>
      <c r="H1346" s="4">
        <v>-4.01</v>
      </c>
      <c r="I1346" s="4">
        <v>8.59</v>
      </c>
      <c r="J1346" s="4">
        <v>17.559999999999999</v>
      </c>
    </row>
    <row r="1347" spans="1:10" x14ac:dyDescent="0.35">
      <c r="A1347" s="5">
        <v>46043</v>
      </c>
      <c r="B1347" s="4" t="s">
        <v>3982</v>
      </c>
      <c r="C1347" s="4" t="s">
        <v>3983</v>
      </c>
      <c r="D1347" s="4" t="s">
        <v>972</v>
      </c>
      <c r="E1347" s="4" t="s">
        <v>4005</v>
      </c>
      <c r="F1347" s="4">
        <v>10.32</v>
      </c>
      <c r="G1347" s="4">
        <v>0</v>
      </c>
      <c r="H1347" s="4">
        <v>-3.4</v>
      </c>
      <c r="I1347" s="4">
        <v>8.06</v>
      </c>
      <c r="J1347" s="4">
        <v>14.98</v>
      </c>
    </row>
    <row r="1348" spans="1:10" x14ac:dyDescent="0.35">
      <c r="A1348" s="5">
        <v>46043</v>
      </c>
      <c r="B1348" s="4" t="s">
        <v>3982</v>
      </c>
      <c r="C1348" s="4" t="s">
        <v>3983</v>
      </c>
      <c r="D1348" s="4" t="s">
        <v>1562</v>
      </c>
      <c r="E1348" s="4" t="s">
        <v>4056</v>
      </c>
      <c r="F1348" s="4">
        <v>3.71</v>
      </c>
      <c r="G1348" s="4">
        <v>0</v>
      </c>
      <c r="H1348" s="4">
        <v>-1.94</v>
      </c>
      <c r="I1348" s="4">
        <v>6.73</v>
      </c>
      <c r="J1348" s="4">
        <v>8.5</v>
      </c>
    </row>
    <row r="1349" spans="1:10" x14ac:dyDescent="0.35">
      <c r="A1349" s="5">
        <v>46043</v>
      </c>
      <c r="B1349" s="4" t="s">
        <v>3982</v>
      </c>
      <c r="C1349" s="4" t="s">
        <v>3983</v>
      </c>
      <c r="D1349" s="4" t="s">
        <v>1355</v>
      </c>
      <c r="E1349" s="4" t="s">
        <v>4044</v>
      </c>
      <c r="F1349" s="4">
        <v>16.87</v>
      </c>
      <c r="G1349" s="4">
        <v>0</v>
      </c>
      <c r="H1349" s="4">
        <v>-3.76</v>
      </c>
      <c r="I1349" s="4">
        <v>3.37</v>
      </c>
      <c r="J1349" s="4">
        <v>16.48</v>
      </c>
    </row>
    <row r="1350" spans="1:10" x14ac:dyDescent="0.35">
      <c r="A1350" s="5">
        <v>46043</v>
      </c>
      <c r="B1350" s="4" t="s">
        <v>3982</v>
      </c>
      <c r="C1350" s="4" t="s">
        <v>3983</v>
      </c>
      <c r="D1350" s="4" t="s">
        <v>926</v>
      </c>
      <c r="E1350" s="4" t="s">
        <v>4003</v>
      </c>
      <c r="F1350" s="4">
        <v>5.72</v>
      </c>
      <c r="G1350" s="4">
        <v>0</v>
      </c>
      <c r="H1350" s="4">
        <v>-2.39</v>
      </c>
      <c r="I1350" s="4">
        <v>7.14</v>
      </c>
      <c r="J1350" s="4">
        <v>10.47</v>
      </c>
    </row>
    <row r="1351" spans="1:10" x14ac:dyDescent="0.35">
      <c r="A1351" s="5">
        <v>46043</v>
      </c>
      <c r="B1351" s="4" t="s">
        <v>3982</v>
      </c>
      <c r="C1351" s="4" t="s">
        <v>3983</v>
      </c>
      <c r="D1351" s="4" t="s">
        <v>619</v>
      </c>
      <c r="E1351" s="4" t="s">
        <v>3997</v>
      </c>
      <c r="F1351" s="4">
        <v>6.93</v>
      </c>
      <c r="G1351" s="4">
        <v>0</v>
      </c>
      <c r="H1351" s="4">
        <v>-2.66</v>
      </c>
      <c r="I1351" s="4">
        <v>7.38</v>
      </c>
      <c r="J1351" s="4">
        <v>11.65</v>
      </c>
    </row>
    <row r="1352" spans="1:10" x14ac:dyDescent="0.35">
      <c r="A1352" s="5">
        <v>46043</v>
      </c>
      <c r="B1352" s="4" t="s">
        <v>3982</v>
      </c>
      <c r="C1352" s="4" t="s">
        <v>3983</v>
      </c>
      <c r="D1352" s="4" t="s">
        <v>50</v>
      </c>
      <c r="E1352" s="4" t="s">
        <v>4057</v>
      </c>
      <c r="F1352" s="4">
        <v>11.95</v>
      </c>
      <c r="G1352" s="4">
        <v>0</v>
      </c>
      <c r="H1352" s="4">
        <v>-2.65</v>
      </c>
      <c r="I1352" s="4">
        <v>8.3800000000000008</v>
      </c>
      <c r="J1352" s="4">
        <v>17.68</v>
      </c>
    </row>
    <row r="1353" spans="1:10" x14ac:dyDescent="0.35">
      <c r="A1353" s="5">
        <v>46043</v>
      </c>
      <c r="B1353" s="4" t="s">
        <v>3982</v>
      </c>
      <c r="C1353" s="4" t="s">
        <v>3983</v>
      </c>
      <c r="D1353" s="4" t="s">
        <v>1167</v>
      </c>
      <c r="E1353" s="4" t="s">
        <v>4058</v>
      </c>
      <c r="F1353" s="4">
        <v>46.94</v>
      </c>
      <c r="G1353" s="4">
        <v>0</v>
      </c>
      <c r="H1353" s="4">
        <v>-11.55</v>
      </c>
      <c r="I1353" s="4">
        <v>15.38</v>
      </c>
      <c r="J1353" s="4">
        <v>50.77</v>
      </c>
    </row>
    <row r="1354" spans="1:10" x14ac:dyDescent="0.35">
      <c r="A1354" s="5">
        <v>46043</v>
      </c>
      <c r="B1354" s="4" t="s">
        <v>3982</v>
      </c>
      <c r="C1354" s="4" t="s">
        <v>3983</v>
      </c>
      <c r="D1354" s="4" t="s">
        <v>751</v>
      </c>
      <c r="E1354" s="4" t="s">
        <v>4005</v>
      </c>
      <c r="F1354" s="4">
        <v>20.64</v>
      </c>
      <c r="G1354" s="4">
        <v>0</v>
      </c>
      <c r="H1354" s="4">
        <v>-5.72</v>
      </c>
      <c r="I1354" s="4">
        <v>10.130000000000001</v>
      </c>
      <c r="J1354" s="4">
        <v>25.05</v>
      </c>
    </row>
    <row r="1355" spans="1:10" x14ac:dyDescent="0.35">
      <c r="A1355" s="5">
        <v>46043</v>
      </c>
      <c r="B1355" s="4" t="s">
        <v>3982</v>
      </c>
      <c r="C1355" s="4" t="s">
        <v>3983</v>
      </c>
      <c r="D1355" s="4" t="s">
        <v>1651</v>
      </c>
      <c r="E1355" s="4" t="s">
        <v>4003</v>
      </c>
      <c r="F1355" s="4">
        <v>5.72</v>
      </c>
      <c r="G1355" s="4">
        <v>0</v>
      </c>
      <c r="H1355" s="4">
        <v>-2.38</v>
      </c>
      <c r="I1355" s="4">
        <v>7.14</v>
      </c>
      <c r="J1355" s="4">
        <v>10.48</v>
      </c>
    </row>
    <row r="1356" spans="1:10" x14ac:dyDescent="0.35">
      <c r="A1356" s="5">
        <v>46043</v>
      </c>
      <c r="B1356" s="4" t="s">
        <v>3982</v>
      </c>
      <c r="C1356" s="4" t="s">
        <v>3983</v>
      </c>
      <c r="D1356" s="4" t="s">
        <v>1290</v>
      </c>
      <c r="E1356" s="4" t="s">
        <v>3984</v>
      </c>
      <c r="F1356" s="4">
        <v>17.420000000000002</v>
      </c>
      <c r="G1356" s="4">
        <v>0</v>
      </c>
      <c r="H1356" s="4">
        <v>-5</v>
      </c>
      <c r="I1356" s="4">
        <v>9.48</v>
      </c>
      <c r="J1356" s="4">
        <v>21.9</v>
      </c>
    </row>
    <row r="1357" spans="1:10" x14ac:dyDescent="0.35">
      <c r="A1357" s="5">
        <v>46043</v>
      </c>
      <c r="B1357" s="4" t="s">
        <v>3982</v>
      </c>
      <c r="C1357" s="4" t="s">
        <v>3983</v>
      </c>
      <c r="D1357" s="4" t="s">
        <v>600</v>
      </c>
      <c r="E1357" s="4" t="s">
        <v>4012</v>
      </c>
      <c r="F1357" s="4">
        <v>31.11</v>
      </c>
      <c r="G1357" s="4">
        <v>0</v>
      </c>
      <c r="H1357" s="4">
        <v>-6.93</v>
      </c>
      <c r="I1357" s="4">
        <v>6.21</v>
      </c>
      <c r="J1357" s="4">
        <v>30.39</v>
      </c>
    </row>
    <row r="1358" spans="1:10" x14ac:dyDescent="0.35">
      <c r="A1358" s="5">
        <v>46043</v>
      </c>
      <c r="B1358" s="4" t="s">
        <v>3982</v>
      </c>
      <c r="C1358" s="4" t="s">
        <v>3983</v>
      </c>
      <c r="D1358" s="4" t="s">
        <v>555</v>
      </c>
      <c r="E1358" s="4" t="s">
        <v>4027</v>
      </c>
      <c r="F1358" s="4">
        <v>20.37</v>
      </c>
      <c r="G1358" s="4">
        <v>0</v>
      </c>
      <c r="H1358" s="4">
        <v>-5.66</v>
      </c>
      <c r="I1358" s="4">
        <v>10.07</v>
      </c>
      <c r="J1358" s="4">
        <v>24.78</v>
      </c>
    </row>
    <row r="1359" spans="1:10" x14ac:dyDescent="0.35">
      <c r="A1359" s="5">
        <v>46043</v>
      </c>
      <c r="B1359" s="4" t="s">
        <v>3982</v>
      </c>
      <c r="C1359" s="4" t="s">
        <v>3983</v>
      </c>
      <c r="D1359" s="4" t="s">
        <v>690</v>
      </c>
      <c r="E1359" s="4" t="s">
        <v>4008</v>
      </c>
      <c r="F1359" s="4">
        <v>12.05</v>
      </c>
      <c r="G1359" s="4">
        <v>0</v>
      </c>
      <c r="H1359" s="4">
        <v>-3.8</v>
      </c>
      <c r="I1359" s="4">
        <v>8.4</v>
      </c>
      <c r="J1359" s="4">
        <v>16.649999999999999</v>
      </c>
    </row>
    <row r="1360" spans="1:10" x14ac:dyDescent="0.35">
      <c r="A1360" s="5">
        <v>46043</v>
      </c>
      <c r="B1360" s="4" t="s">
        <v>3982</v>
      </c>
      <c r="C1360" s="4" t="s">
        <v>3983</v>
      </c>
      <c r="D1360" s="4" t="s">
        <v>1654</v>
      </c>
      <c r="E1360" s="4" t="s">
        <v>4013</v>
      </c>
      <c r="F1360" s="4">
        <v>10.77</v>
      </c>
      <c r="G1360" s="4">
        <v>0</v>
      </c>
      <c r="H1360" s="4">
        <v>-3.52</v>
      </c>
      <c r="I1360" s="4">
        <v>8.14</v>
      </c>
      <c r="J1360" s="4">
        <v>15.39</v>
      </c>
    </row>
    <row r="1361" spans="1:10" x14ac:dyDescent="0.35">
      <c r="A1361" s="5">
        <v>46043</v>
      </c>
      <c r="B1361" s="4" t="s">
        <v>3982</v>
      </c>
      <c r="C1361" s="4" t="s">
        <v>3983</v>
      </c>
      <c r="D1361" s="4" t="s">
        <v>1453</v>
      </c>
      <c r="E1361" s="4" t="s">
        <v>4021</v>
      </c>
      <c r="F1361" s="4">
        <v>25.92</v>
      </c>
      <c r="G1361" s="4">
        <v>0</v>
      </c>
      <c r="H1361" s="4">
        <v>-3.67</v>
      </c>
      <c r="I1361" s="4">
        <v>11.19</v>
      </c>
      <c r="J1361" s="4">
        <v>33.44</v>
      </c>
    </row>
    <row r="1362" spans="1:10" x14ac:dyDescent="0.35">
      <c r="A1362" s="5">
        <v>46043</v>
      </c>
      <c r="B1362" s="4" t="s">
        <v>3982</v>
      </c>
      <c r="C1362" s="4" t="s">
        <v>3983</v>
      </c>
      <c r="D1362" s="4" t="s">
        <v>2403</v>
      </c>
      <c r="E1362" s="4" t="s">
        <v>4004</v>
      </c>
      <c r="F1362" s="4">
        <v>28.52</v>
      </c>
      <c r="G1362" s="4">
        <v>0</v>
      </c>
      <c r="H1362" s="4">
        <v>-7.44</v>
      </c>
      <c r="I1362" s="4">
        <v>11.7</v>
      </c>
      <c r="J1362" s="4">
        <v>32.78</v>
      </c>
    </row>
    <row r="1363" spans="1:10" x14ac:dyDescent="0.35">
      <c r="A1363" s="5">
        <v>46043</v>
      </c>
      <c r="B1363" s="4" t="s">
        <v>3982</v>
      </c>
      <c r="C1363" s="4" t="s">
        <v>3983</v>
      </c>
      <c r="D1363" s="4" t="s">
        <v>554</v>
      </c>
      <c r="E1363" s="4" t="s">
        <v>4059</v>
      </c>
      <c r="F1363" s="4">
        <v>15.42</v>
      </c>
      <c r="G1363" s="4">
        <v>0</v>
      </c>
      <c r="H1363" s="4">
        <v>-4.5599999999999996</v>
      </c>
      <c r="I1363" s="4">
        <v>9.08</v>
      </c>
      <c r="J1363" s="4">
        <v>19.940000000000001</v>
      </c>
    </row>
    <row r="1364" spans="1:10" x14ac:dyDescent="0.35">
      <c r="A1364" s="5">
        <v>46043</v>
      </c>
      <c r="B1364" s="4" t="s">
        <v>3982</v>
      </c>
      <c r="C1364" s="4" t="s">
        <v>3983</v>
      </c>
      <c r="D1364" s="4" t="s">
        <v>1502</v>
      </c>
      <c r="E1364" s="4" t="s">
        <v>4060</v>
      </c>
      <c r="F1364" s="4">
        <v>23.68</v>
      </c>
      <c r="G1364" s="4">
        <v>0</v>
      </c>
      <c r="H1364" s="4">
        <v>-6.38</v>
      </c>
      <c r="I1364" s="4">
        <v>10.73</v>
      </c>
      <c r="J1364" s="4">
        <v>28.03</v>
      </c>
    </row>
    <row r="1365" spans="1:10" x14ac:dyDescent="0.35">
      <c r="A1365" s="5">
        <v>46043</v>
      </c>
      <c r="B1365" s="4" t="s">
        <v>3982</v>
      </c>
      <c r="C1365" s="4" t="s">
        <v>3983</v>
      </c>
      <c r="D1365" s="4" t="s">
        <v>154</v>
      </c>
      <c r="E1365" s="4" t="s">
        <v>4005</v>
      </c>
      <c r="F1365" s="4">
        <v>12.98</v>
      </c>
      <c r="G1365" s="4">
        <v>0</v>
      </c>
      <c r="H1365" s="4">
        <v>-4</v>
      </c>
      <c r="I1365" s="4">
        <v>8.59</v>
      </c>
      <c r="J1365" s="4">
        <v>17.57</v>
      </c>
    </row>
    <row r="1366" spans="1:10" x14ac:dyDescent="0.35">
      <c r="A1366" s="5">
        <v>46043</v>
      </c>
      <c r="B1366" s="4" t="s">
        <v>3982</v>
      </c>
      <c r="C1366" s="4" t="s">
        <v>3983</v>
      </c>
      <c r="D1366" s="4" t="s">
        <v>367</v>
      </c>
      <c r="E1366" s="4" t="s">
        <v>4061</v>
      </c>
      <c r="F1366" s="4">
        <v>13.78</v>
      </c>
      <c r="G1366" s="4">
        <v>0</v>
      </c>
      <c r="H1366" s="4">
        <v>-4.17</v>
      </c>
      <c r="I1366" s="4">
        <v>8.75</v>
      </c>
      <c r="J1366" s="4">
        <v>18.36</v>
      </c>
    </row>
    <row r="1367" spans="1:10" x14ac:dyDescent="0.35">
      <c r="A1367" s="5">
        <v>46043</v>
      </c>
      <c r="B1367" s="4" t="s">
        <v>3982</v>
      </c>
      <c r="C1367" s="4" t="s">
        <v>3983</v>
      </c>
      <c r="D1367" s="4" t="s">
        <v>883</v>
      </c>
      <c r="E1367" s="4" t="s">
        <v>4062</v>
      </c>
      <c r="F1367" s="4">
        <v>23.67</v>
      </c>
      <c r="G1367" s="4">
        <v>0</v>
      </c>
      <c r="H1367" s="4">
        <v>-5.26</v>
      </c>
      <c r="I1367" s="4">
        <v>4.7300000000000004</v>
      </c>
      <c r="J1367" s="4">
        <v>23.14</v>
      </c>
    </row>
    <row r="1368" spans="1:10" x14ac:dyDescent="0.35">
      <c r="A1368" s="5">
        <v>46043</v>
      </c>
      <c r="B1368" s="4" t="s">
        <v>3982</v>
      </c>
      <c r="C1368" s="4" t="s">
        <v>3983</v>
      </c>
      <c r="D1368" s="4" t="s">
        <v>722</v>
      </c>
      <c r="E1368" s="4" t="s">
        <v>4010</v>
      </c>
      <c r="F1368" s="4">
        <v>10.72</v>
      </c>
      <c r="G1368" s="4">
        <v>0</v>
      </c>
      <c r="H1368" s="4">
        <v>-3.48</v>
      </c>
      <c r="I1368" s="4">
        <v>8.14</v>
      </c>
      <c r="J1368" s="4">
        <v>15.38</v>
      </c>
    </row>
    <row r="1369" spans="1:10" x14ac:dyDescent="0.35">
      <c r="A1369" s="5">
        <v>46043</v>
      </c>
      <c r="B1369" s="4" t="s">
        <v>3982</v>
      </c>
      <c r="C1369" s="4" t="s">
        <v>3983</v>
      </c>
      <c r="D1369" s="4" t="s">
        <v>1567</v>
      </c>
      <c r="E1369" s="4" t="s">
        <v>4004</v>
      </c>
      <c r="F1369" s="4">
        <v>27.07</v>
      </c>
      <c r="G1369" s="4">
        <v>0</v>
      </c>
      <c r="H1369" s="4">
        <v>-7.14</v>
      </c>
      <c r="I1369" s="4">
        <v>11.4</v>
      </c>
      <c r="J1369" s="4">
        <v>31.33</v>
      </c>
    </row>
    <row r="1370" spans="1:10" x14ac:dyDescent="0.35">
      <c r="A1370" s="5">
        <v>46043</v>
      </c>
      <c r="B1370" s="4" t="s">
        <v>3982</v>
      </c>
      <c r="C1370" s="4" t="s">
        <v>3983</v>
      </c>
      <c r="D1370" s="4" t="s">
        <v>1013</v>
      </c>
      <c r="E1370" s="4" t="s">
        <v>3985</v>
      </c>
      <c r="F1370" s="4">
        <v>16.05</v>
      </c>
      <c r="G1370" s="4">
        <v>0</v>
      </c>
      <c r="H1370" s="4">
        <v>-3.58</v>
      </c>
      <c r="I1370" s="4">
        <v>3.21</v>
      </c>
      <c r="J1370" s="4">
        <v>15.68</v>
      </c>
    </row>
    <row r="1371" spans="1:10" x14ac:dyDescent="0.35">
      <c r="A1371" s="5">
        <v>46043</v>
      </c>
      <c r="B1371" s="4" t="s">
        <v>3982</v>
      </c>
      <c r="C1371" s="4" t="s">
        <v>3983</v>
      </c>
      <c r="D1371" s="4" t="s">
        <v>1120</v>
      </c>
      <c r="E1371" s="4" t="s">
        <v>170</v>
      </c>
      <c r="F1371" s="4">
        <v>35.76</v>
      </c>
      <c r="G1371" s="4">
        <v>0</v>
      </c>
      <c r="H1371" s="4">
        <v>-8.81</v>
      </c>
      <c r="I1371" s="4">
        <v>13.14</v>
      </c>
      <c r="J1371" s="4">
        <v>40.090000000000003</v>
      </c>
    </row>
    <row r="1372" spans="1:10" x14ac:dyDescent="0.35">
      <c r="A1372" s="5">
        <v>46043</v>
      </c>
      <c r="B1372" s="4" t="s">
        <v>3982</v>
      </c>
      <c r="C1372" s="4" t="s">
        <v>3983</v>
      </c>
      <c r="D1372" s="4" t="s">
        <v>300</v>
      </c>
      <c r="E1372" s="4" t="s">
        <v>4063</v>
      </c>
      <c r="F1372" s="4">
        <v>20.05</v>
      </c>
      <c r="G1372" s="4">
        <v>0</v>
      </c>
      <c r="H1372" s="4">
        <v>-5.57</v>
      </c>
      <c r="I1372" s="4">
        <v>10</v>
      </c>
      <c r="J1372" s="4">
        <v>24.48</v>
      </c>
    </row>
    <row r="1373" spans="1:10" x14ac:dyDescent="0.35">
      <c r="A1373" s="5">
        <v>46043</v>
      </c>
      <c r="B1373" s="4" t="s">
        <v>3982</v>
      </c>
      <c r="C1373" s="4" t="s">
        <v>3983</v>
      </c>
      <c r="D1373" s="4" t="s">
        <v>679</v>
      </c>
      <c r="E1373" s="4" t="s">
        <v>3995</v>
      </c>
      <c r="F1373" s="4">
        <v>33.299999999999997</v>
      </c>
      <c r="G1373" s="4">
        <v>0</v>
      </c>
      <c r="H1373" s="4">
        <v>-7.42</v>
      </c>
      <c r="I1373" s="4">
        <v>6.66</v>
      </c>
      <c r="J1373" s="4">
        <v>32.54</v>
      </c>
    </row>
    <row r="1374" spans="1:10" x14ac:dyDescent="0.35">
      <c r="A1374" s="5">
        <v>46042</v>
      </c>
      <c r="B1374" s="4" t="s">
        <v>3982</v>
      </c>
      <c r="C1374" s="4" t="s">
        <v>3983</v>
      </c>
      <c r="D1374" s="4" t="s">
        <v>1029</v>
      </c>
      <c r="E1374" s="4" t="s">
        <v>3997</v>
      </c>
      <c r="F1374" s="4">
        <v>6.93</v>
      </c>
      <c r="G1374" s="4">
        <v>0</v>
      </c>
      <c r="H1374" s="4">
        <v>-2.65</v>
      </c>
      <c r="I1374" s="4">
        <v>7.38</v>
      </c>
      <c r="J1374" s="4">
        <v>11.66</v>
      </c>
    </row>
    <row r="1375" spans="1:10" x14ac:dyDescent="0.35">
      <c r="A1375" s="5">
        <v>46042</v>
      </c>
      <c r="B1375" s="4" t="s">
        <v>3982</v>
      </c>
      <c r="C1375" s="4" t="s">
        <v>3983</v>
      </c>
      <c r="D1375" s="4" t="s">
        <v>1443</v>
      </c>
      <c r="E1375" s="4" t="s">
        <v>4033</v>
      </c>
      <c r="F1375" s="4">
        <v>24.64</v>
      </c>
      <c r="G1375" s="4">
        <v>0</v>
      </c>
      <c r="H1375" s="4">
        <v>-6.6</v>
      </c>
      <c r="I1375" s="4">
        <v>10.93</v>
      </c>
      <c r="J1375" s="4">
        <v>28.97</v>
      </c>
    </row>
    <row r="1376" spans="1:10" x14ac:dyDescent="0.35">
      <c r="A1376" s="5">
        <v>46042</v>
      </c>
      <c r="B1376" s="4" t="s">
        <v>3982</v>
      </c>
      <c r="C1376" s="4" t="s">
        <v>3983</v>
      </c>
      <c r="D1376" s="4" t="s">
        <v>309</v>
      </c>
      <c r="E1376" s="4" t="s">
        <v>3995</v>
      </c>
      <c r="F1376" s="4">
        <v>16.649999999999999</v>
      </c>
      <c r="G1376" s="4">
        <v>0</v>
      </c>
      <c r="H1376" s="4">
        <v>-3.71</v>
      </c>
      <c r="I1376" s="4">
        <v>3.33</v>
      </c>
      <c r="J1376" s="4">
        <v>16.27</v>
      </c>
    </row>
    <row r="1377" spans="1:10" x14ac:dyDescent="0.35">
      <c r="A1377" s="5">
        <v>46042</v>
      </c>
      <c r="B1377" s="4" t="s">
        <v>3982</v>
      </c>
      <c r="C1377" s="4" t="s">
        <v>3983</v>
      </c>
      <c r="D1377" s="4" t="s">
        <v>708</v>
      </c>
      <c r="E1377" s="4" t="s">
        <v>3985</v>
      </c>
      <c r="F1377" s="4">
        <v>16.05</v>
      </c>
      <c r="G1377" s="4">
        <v>0</v>
      </c>
      <c r="H1377" s="4">
        <v>-3.58</v>
      </c>
      <c r="I1377" s="4">
        <v>3.21</v>
      </c>
      <c r="J1377" s="4">
        <v>15.68</v>
      </c>
    </row>
    <row r="1378" spans="1:10" x14ac:dyDescent="0.35">
      <c r="A1378" s="5">
        <v>46042</v>
      </c>
      <c r="B1378" s="4" t="s">
        <v>3982</v>
      </c>
      <c r="C1378" s="4" t="s">
        <v>3983</v>
      </c>
      <c r="D1378" s="4" t="s">
        <v>970</v>
      </c>
      <c r="E1378" s="4" t="s">
        <v>3985</v>
      </c>
      <c r="F1378" s="4">
        <v>16.05</v>
      </c>
      <c r="G1378" s="4">
        <v>0</v>
      </c>
      <c r="H1378" s="4">
        <v>-3.58</v>
      </c>
      <c r="I1378" s="4">
        <v>3.21</v>
      </c>
      <c r="J1378" s="4">
        <v>15.68</v>
      </c>
    </row>
    <row r="1379" spans="1:10" x14ac:dyDescent="0.35">
      <c r="A1379" s="5">
        <v>46042</v>
      </c>
      <c r="B1379" s="4" t="s">
        <v>3982</v>
      </c>
      <c r="C1379" s="4" t="s">
        <v>3983</v>
      </c>
      <c r="D1379" s="4" t="s">
        <v>981</v>
      </c>
      <c r="E1379" s="4" t="s">
        <v>4064</v>
      </c>
      <c r="F1379" s="4">
        <v>12.04</v>
      </c>
      <c r="G1379" s="4">
        <v>0</v>
      </c>
      <c r="H1379" s="4">
        <v>-2.7</v>
      </c>
      <c r="I1379" s="4">
        <v>2.41</v>
      </c>
      <c r="J1379" s="4">
        <v>11.75</v>
      </c>
    </row>
    <row r="1380" spans="1:10" x14ac:dyDescent="0.35">
      <c r="A1380" s="5">
        <v>46042</v>
      </c>
      <c r="B1380" s="4" t="s">
        <v>3982</v>
      </c>
      <c r="C1380" s="4" t="s">
        <v>3983</v>
      </c>
      <c r="D1380" s="4" t="s">
        <v>502</v>
      </c>
      <c r="E1380" s="4" t="s">
        <v>4065</v>
      </c>
      <c r="F1380" s="4">
        <v>16.43</v>
      </c>
      <c r="G1380" s="4">
        <v>0</v>
      </c>
      <c r="H1380" s="4">
        <v>-4.79</v>
      </c>
      <c r="I1380" s="4">
        <v>9.2799999999999994</v>
      </c>
      <c r="J1380" s="4">
        <v>20.92</v>
      </c>
    </row>
    <row r="1381" spans="1:10" x14ac:dyDescent="0.35">
      <c r="A1381" s="5">
        <v>46042</v>
      </c>
      <c r="B1381" s="4" t="s">
        <v>3982</v>
      </c>
      <c r="C1381" s="4" t="s">
        <v>3983</v>
      </c>
      <c r="D1381" s="4" t="s">
        <v>476</v>
      </c>
      <c r="E1381" s="4" t="s">
        <v>4003</v>
      </c>
      <c r="F1381" s="4">
        <v>5.72</v>
      </c>
      <c r="G1381" s="4">
        <v>0</v>
      </c>
      <c r="H1381" s="4">
        <v>-2.38</v>
      </c>
      <c r="I1381" s="4">
        <v>7.14</v>
      </c>
      <c r="J1381" s="4">
        <v>10.48</v>
      </c>
    </row>
    <row r="1382" spans="1:10" x14ac:dyDescent="0.35">
      <c r="A1382" s="5">
        <v>46042</v>
      </c>
      <c r="B1382" s="4" t="s">
        <v>3982</v>
      </c>
      <c r="C1382" s="4" t="s">
        <v>3986</v>
      </c>
      <c r="D1382" s="4" t="s">
        <v>706</v>
      </c>
      <c r="E1382" s="4" t="s">
        <v>3987</v>
      </c>
      <c r="F1382" s="4">
        <v>0</v>
      </c>
      <c r="G1382" s="4">
        <v>0</v>
      </c>
      <c r="H1382" s="4">
        <v>0</v>
      </c>
      <c r="I1382" s="4">
        <v>-5.07</v>
      </c>
      <c r="J1382" s="4">
        <v>-5.07</v>
      </c>
    </row>
    <row r="1383" spans="1:10" x14ac:dyDescent="0.35">
      <c r="A1383" s="5">
        <v>46042</v>
      </c>
      <c r="B1383" s="4" t="s">
        <v>3982</v>
      </c>
      <c r="C1383" s="4" t="s">
        <v>3983</v>
      </c>
      <c r="D1383" s="4" t="s">
        <v>813</v>
      </c>
      <c r="E1383" s="4" t="s">
        <v>4065</v>
      </c>
      <c r="F1383" s="4">
        <v>16.43</v>
      </c>
      <c r="G1383" s="4">
        <v>0</v>
      </c>
      <c r="H1383" s="4">
        <v>-4.7699999999999996</v>
      </c>
      <c r="I1383" s="4">
        <v>9.2799999999999994</v>
      </c>
      <c r="J1383" s="4">
        <v>20.94</v>
      </c>
    </row>
    <row r="1384" spans="1:10" x14ac:dyDescent="0.35">
      <c r="A1384" s="5">
        <v>46042</v>
      </c>
      <c r="B1384" s="4" t="s">
        <v>3982</v>
      </c>
      <c r="C1384" s="4" t="s">
        <v>3986</v>
      </c>
      <c r="D1384" s="4" t="s">
        <v>2834</v>
      </c>
      <c r="E1384" s="4" t="s">
        <v>3987</v>
      </c>
      <c r="F1384" s="4">
        <v>0</v>
      </c>
      <c r="G1384" s="4">
        <v>0</v>
      </c>
      <c r="H1384" s="4">
        <v>0</v>
      </c>
      <c r="I1384" s="4">
        <v>-5.07</v>
      </c>
      <c r="J1384" s="4">
        <v>-5.07</v>
      </c>
    </row>
    <row r="1385" spans="1:10" x14ac:dyDescent="0.35">
      <c r="A1385" s="5">
        <v>46042</v>
      </c>
      <c r="B1385" s="4" t="s">
        <v>3982</v>
      </c>
      <c r="C1385" s="4" t="s">
        <v>3983</v>
      </c>
      <c r="D1385" s="4" t="s">
        <v>753</v>
      </c>
      <c r="E1385" s="4" t="s">
        <v>4055</v>
      </c>
      <c r="F1385" s="4">
        <v>8.76</v>
      </c>
      <c r="G1385" s="4">
        <v>0</v>
      </c>
      <c r="H1385" s="4">
        <v>-3.05</v>
      </c>
      <c r="I1385" s="4">
        <v>7.74</v>
      </c>
      <c r="J1385" s="4">
        <v>13.45</v>
      </c>
    </row>
    <row r="1386" spans="1:10" x14ac:dyDescent="0.35">
      <c r="A1386" s="5">
        <v>46042</v>
      </c>
      <c r="B1386" s="4" t="s">
        <v>3982</v>
      </c>
      <c r="C1386" s="4" t="s">
        <v>3983</v>
      </c>
      <c r="D1386" s="4" t="s">
        <v>863</v>
      </c>
      <c r="E1386" s="4" t="s">
        <v>4027</v>
      </c>
      <c r="F1386" s="4">
        <v>20.37</v>
      </c>
      <c r="G1386" s="4">
        <v>0</v>
      </c>
      <c r="H1386" s="4">
        <v>-5.64</v>
      </c>
      <c r="I1386" s="4">
        <v>10.07</v>
      </c>
      <c r="J1386" s="4">
        <v>24.8</v>
      </c>
    </row>
    <row r="1387" spans="1:10" x14ac:dyDescent="0.35">
      <c r="A1387" s="5">
        <v>46042</v>
      </c>
      <c r="B1387" s="4" t="s">
        <v>3982</v>
      </c>
      <c r="C1387" s="4" t="s">
        <v>3983</v>
      </c>
      <c r="D1387" s="4" t="s">
        <v>1093</v>
      </c>
      <c r="E1387" s="4" t="s">
        <v>3984</v>
      </c>
      <c r="F1387" s="4">
        <v>17.420000000000002</v>
      </c>
      <c r="G1387" s="4">
        <v>0</v>
      </c>
      <c r="H1387" s="4">
        <v>-4.99</v>
      </c>
      <c r="I1387" s="4">
        <v>9.48</v>
      </c>
      <c r="J1387" s="4">
        <v>21.91</v>
      </c>
    </row>
    <row r="1388" spans="1:10" x14ac:dyDescent="0.35">
      <c r="A1388" s="5">
        <v>46042</v>
      </c>
      <c r="B1388" s="4" t="s">
        <v>3982</v>
      </c>
      <c r="C1388" s="4" t="s">
        <v>3983</v>
      </c>
      <c r="D1388" s="4" t="s">
        <v>498</v>
      </c>
      <c r="E1388" s="4" t="s">
        <v>4009</v>
      </c>
      <c r="F1388" s="4">
        <v>38.67</v>
      </c>
      <c r="G1388" s="4">
        <v>0</v>
      </c>
      <c r="H1388" s="4">
        <v>-9.73</v>
      </c>
      <c r="I1388" s="4">
        <v>13.72</v>
      </c>
      <c r="J1388" s="4">
        <v>42.66</v>
      </c>
    </row>
    <row r="1389" spans="1:10" x14ac:dyDescent="0.35">
      <c r="A1389" s="5">
        <v>46042</v>
      </c>
      <c r="B1389" s="4" t="s">
        <v>3982</v>
      </c>
      <c r="C1389" s="4" t="s">
        <v>3983</v>
      </c>
      <c r="D1389" s="4" t="s">
        <v>117</v>
      </c>
      <c r="E1389" s="4" t="s">
        <v>3997</v>
      </c>
      <c r="F1389" s="4">
        <v>6.93</v>
      </c>
      <c r="G1389" s="4">
        <v>0</v>
      </c>
      <c r="H1389" s="4">
        <v>-2.65</v>
      </c>
      <c r="I1389" s="4">
        <v>7.38</v>
      </c>
      <c r="J1389" s="4">
        <v>11.66</v>
      </c>
    </row>
    <row r="1390" spans="1:10" x14ac:dyDescent="0.35">
      <c r="A1390" s="5">
        <v>46042</v>
      </c>
      <c r="B1390" s="4" t="s">
        <v>3982</v>
      </c>
      <c r="C1390" s="4" t="s">
        <v>3983</v>
      </c>
      <c r="D1390" s="4" t="s">
        <v>1220</v>
      </c>
      <c r="E1390" s="4" t="s">
        <v>3984</v>
      </c>
      <c r="F1390" s="4">
        <v>17.420000000000002</v>
      </c>
      <c r="G1390" s="4">
        <v>0</v>
      </c>
      <c r="H1390" s="4">
        <v>-5</v>
      </c>
      <c r="I1390" s="4">
        <v>9.48</v>
      </c>
      <c r="J1390" s="4">
        <v>21.9</v>
      </c>
    </row>
    <row r="1391" spans="1:10" x14ac:dyDescent="0.35">
      <c r="A1391" s="5">
        <v>46042</v>
      </c>
      <c r="B1391" s="4" t="s">
        <v>3982</v>
      </c>
      <c r="C1391" s="4" t="s">
        <v>3990</v>
      </c>
      <c r="D1391" s="4" t="s">
        <v>3991</v>
      </c>
      <c r="E1391" s="4" t="s">
        <v>3992</v>
      </c>
      <c r="F1391" s="4">
        <v>0</v>
      </c>
      <c r="G1391" s="4">
        <v>0</v>
      </c>
      <c r="H1391" s="4">
        <v>0</v>
      </c>
      <c r="I1391" s="4">
        <v>164.91</v>
      </c>
      <c r="J1391" s="4">
        <v>164.91</v>
      </c>
    </row>
    <row r="1392" spans="1:10" x14ac:dyDescent="0.35">
      <c r="A1392" s="5">
        <v>46042</v>
      </c>
      <c r="B1392" s="4" t="s">
        <v>3982</v>
      </c>
      <c r="C1392" s="4" t="s">
        <v>3993</v>
      </c>
      <c r="D1392" s="4" t="s">
        <v>3991</v>
      </c>
      <c r="E1392" s="4" t="s">
        <v>3994</v>
      </c>
      <c r="F1392" s="4">
        <v>0</v>
      </c>
      <c r="G1392" s="4">
        <v>0</v>
      </c>
      <c r="H1392" s="4">
        <v>0</v>
      </c>
      <c r="I1392" s="4">
        <v>-164.91</v>
      </c>
      <c r="J1392" s="4">
        <v>-164.91</v>
      </c>
    </row>
    <row r="1393" spans="1:10" x14ac:dyDescent="0.35">
      <c r="A1393" s="5">
        <v>46042</v>
      </c>
      <c r="B1393" s="4" t="s">
        <v>3982</v>
      </c>
      <c r="C1393" s="4" t="s">
        <v>3983</v>
      </c>
      <c r="D1393" s="4" t="s">
        <v>879</v>
      </c>
      <c r="E1393" s="4" t="s">
        <v>3984</v>
      </c>
      <c r="F1393" s="4">
        <v>17.420000000000002</v>
      </c>
      <c r="G1393" s="4">
        <v>0</v>
      </c>
      <c r="H1393" s="4">
        <v>-4.9800000000000004</v>
      </c>
      <c r="I1393" s="4">
        <v>9.48</v>
      </c>
      <c r="J1393" s="4">
        <v>21.92</v>
      </c>
    </row>
    <row r="1394" spans="1:10" x14ac:dyDescent="0.35">
      <c r="A1394" s="5">
        <v>46042</v>
      </c>
      <c r="B1394" s="4" t="s">
        <v>3982</v>
      </c>
      <c r="C1394" s="4" t="s">
        <v>3983</v>
      </c>
      <c r="D1394" s="4" t="s">
        <v>666</v>
      </c>
      <c r="E1394" s="4" t="s">
        <v>4066</v>
      </c>
      <c r="F1394" s="4">
        <v>7.62</v>
      </c>
      <c r="G1394" s="4">
        <v>0</v>
      </c>
      <c r="H1394" s="4">
        <v>-0.91</v>
      </c>
      <c r="I1394" s="4">
        <v>1.52</v>
      </c>
      <c r="J1394" s="4">
        <v>8.23</v>
      </c>
    </row>
    <row r="1395" spans="1:10" x14ac:dyDescent="0.35">
      <c r="A1395" s="5">
        <v>46042</v>
      </c>
      <c r="B1395" s="4" t="s">
        <v>3982</v>
      </c>
      <c r="C1395" s="4" t="s">
        <v>3983</v>
      </c>
      <c r="D1395" s="4" t="s">
        <v>113</v>
      </c>
      <c r="E1395" s="4" t="s">
        <v>4010</v>
      </c>
      <c r="F1395" s="4">
        <v>10.72</v>
      </c>
      <c r="G1395" s="4">
        <v>0</v>
      </c>
      <c r="H1395" s="4">
        <v>-3.5</v>
      </c>
      <c r="I1395" s="4">
        <v>8.14</v>
      </c>
      <c r="J1395" s="4">
        <v>15.36</v>
      </c>
    </row>
    <row r="1396" spans="1:10" x14ac:dyDescent="0.35">
      <c r="A1396" s="5">
        <v>46042</v>
      </c>
      <c r="B1396" s="4" t="s">
        <v>3982</v>
      </c>
      <c r="C1396" s="4" t="s">
        <v>3983</v>
      </c>
      <c r="D1396" s="4" t="s">
        <v>1461</v>
      </c>
      <c r="E1396" s="4" t="s">
        <v>4067</v>
      </c>
      <c r="F1396" s="4">
        <v>9.4499999999999993</v>
      </c>
      <c r="G1396" s="4">
        <v>0</v>
      </c>
      <c r="H1396" s="4">
        <v>-1.71</v>
      </c>
      <c r="I1396" s="4">
        <v>7.88</v>
      </c>
      <c r="J1396" s="4">
        <v>15.62</v>
      </c>
    </row>
    <row r="1397" spans="1:10" x14ac:dyDescent="0.35">
      <c r="A1397" s="5">
        <v>46042</v>
      </c>
      <c r="B1397" s="4" t="s">
        <v>3982</v>
      </c>
      <c r="C1397" s="4" t="s">
        <v>3983</v>
      </c>
      <c r="D1397" s="4" t="s">
        <v>338</v>
      </c>
      <c r="E1397" s="4" t="s">
        <v>3984</v>
      </c>
      <c r="F1397" s="4">
        <v>17.420000000000002</v>
      </c>
      <c r="G1397" s="4">
        <v>0</v>
      </c>
      <c r="H1397" s="4">
        <v>-4.9800000000000004</v>
      </c>
      <c r="I1397" s="4">
        <v>9.48</v>
      </c>
      <c r="J1397" s="4">
        <v>21.92</v>
      </c>
    </row>
    <row r="1398" spans="1:10" x14ac:dyDescent="0.35">
      <c r="A1398" s="5">
        <v>46042</v>
      </c>
      <c r="B1398" s="4" t="s">
        <v>3982</v>
      </c>
      <c r="C1398" s="4" t="s">
        <v>3983</v>
      </c>
      <c r="D1398" s="4" t="s">
        <v>1265</v>
      </c>
      <c r="E1398" s="4" t="s">
        <v>4068</v>
      </c>
      <c r="F1398" s="4">
        <v>15.42</v>
      </c>
      <c r="G1398" s="4">
        <v>0</v>
      </c>
      <c r="H1398" s="4">
        <v>-4.5599999999999996</v>
      </c>
      <c r="I1398" s="4">
        <v>9.07</v>
      </c>
      <c r="J1398" s="4">
        <v>19.93</v>
      </c>
    </row>
    <row r="1399" spans="1:10" x14ac:dyDescent="0.35">
      <c r="A1399" s="5">
        <v>46042</v>
      </c>
      <c r="B1399" s="4" t="s">
        <v>3982</v>
      </c>
      <c r="C1399" s="4" t="s">
        <v>3983</v>
      </c>
      <c r="D1399" s="4" t="s">
        <v>44</v>
      </c>
      <c r="E1399" s="4" t="s">
        <v>4010</v>
      </c>
      <c r="F1399" s="4">
        <v>10.72</v>
      </c>
      <c r="G1399" s="4">
        <v>0</v>
      </c>
      <c r="H1399" s="4">
        <v>-3.48</v>
      </c>
      <c r="I1399" s="4">
        <v>8.14</v>
      </c>
      <c r="J1399" s="4">
        <v>15.38</v>
      </c>
    </row>
    <row r="1400" spans="1:10" x14ac:dyDescent="0.35">
      <c r="A1400" s="5">
        <v>46042</v>
      </c>
      <c r="B1400" s="4" t="s">
        <v>3982</v>
      </c>
      <c r="C1400" s="4" t="s">
        <v>3983</v>
      </c>
      <c r="D1400" s="4" t="s">
        <v>1322</v>
      </c>
      <c r="E1400" s="4" t="s">
        <v>4069</v>
      </c>
      <c r="F1400" s="4">
        <v>57.3</v>
      </c>
      <c r="G1400" s="4">
        <v>0</v>
      </c>
      <c r="H1400" s="4">
        <v>-13.86</v>
      </c>
      <c r="I1400" s="4">
        <v>17.45</v>
      </c>
      <c r="J1400" s="4">
        <v>60.89</v>
      </c>
    </row>
    <row r="1401" spans="1:10" x14ac:dyDescent="0.35">
      <c r="A1401" s="5">
        <v>46042</v>
      </c>
      <c r="B1401" s="4" t="s">
        <v>3982</v>
      </c>
      <c r="C1401" s="4" t="s">
        <v>3983</v>
      </c>
      <c r="D1401" s="4" t="s">
        <v>873</v>
      </c>
      <c r="E1401" s="4" t="s">
        <v>4008</v>
      </c>
      <c r="F1401" s="4">
        <v>12.05</v>
      </c>
      <c r="G1401" s="4">
        <v>0</v>
      </c>
      <c r="H1401" s="4">
        <v>-3.8</v>
      </c>
      <c r="I1401" s="4">
        <v>8.4</v>
      </c>
      <c r="J1401" s="4">
        <v>16.649999999999999</v>
      </c>
    </row>
    <row r="1402" spans="1:10" x14ac:dyDescent="0.35">
      <c r="A1402" s="5">
        <v>46041</v>
      </c>
      <c r="B1402" s="4" t="s">
        <v>3982</v>
      </c>
      <c r="C1402" s="4" t="s">
        <v>3983</v>
      </c>
      <c r="D1402" s="4" t="s">
        <v>1052</v>
      </c>
      <c r="E1402" s="4" t="s">
        <v>3997</v>
      </c>
      <c r="F1402" s="4">
        <v>6.93</v>
      </c>
      <c r="G1402" s="4">
        <v>0</v>
      </c>
      <c r="H1402" s="4">
        <v>-2.65</v>
      </c>
      <c r="I1402" s="4">
        <v>7.38</v>
      </c>
      <c r="J1402" s="4">
        <v>11.66</v>
      </c>
    </row>
    <row r="1403" spans="1:10" x14ac:dyDescent="0.35">
      <c r="A1403" s="5">
        <v>46041</v>
      </c>
      <c r="B1403" s="4" t="s">
        <v>3982</v>
      </c>
      <c r="C1403" s="4" t="s">
        <v>3983</v>
      </c>
      <c r="D1403" s="4" t="s">
        <v>917</v>
      </c>
      <c r="E1403" s="4" t="s">
        <v>3984</v>
      </c>
      <c r="F1403" s="4">
        <v>17.420000000000002</v>
      </c>
      <c r="G1403" s="4">
        <v>0</v>
      </c>
      <c r="H1403" s="4">
        <v>-5</v>
      </c>
      <c r="I1403" s="4">
        <v>9.48</v>
      </c>
      <c r="J1403" s="4">
        <v>21.9</v>
      </c>
    </row>
    <row r="1404" spans="1:10" x14ac:dyDescent="0.35">
      <c r="A1404" s="5">
        <v>46041</v>
      </c>
      <c r="B1404" s="4" t="s">
        <v>3982</v>
      </c>
      <c r="C1404" s="4" t="s">
        <v>3983</v>
      </c>
      <c r="D1404" s="4" t="s">
        <v>635</v>
      </c>
      <c r="E1404" s="4" t="s">
        <v>4070</v>
      </c>
      <c r="F1404" s="4">
        <v>25.34</v>
      </c>
      <c r="G1404" s="4">
        <v>0</v>
      </c>
      <c r="H1404" s="4">
        <v>-6.74</v>
      </c>
      <c r="I1404" s="4">
        <v>11.06</v>
      </c>
      <c r="J1404" s="4">
        <v>29.66</v>
      </c>
    </row>
    <row r="1405" spans="1:10" x14ac:dyDescent="0.35">
      <c r="A1405" s="5">
        <v>46041</v>
      </c>
      <c r="B1405" s="4" t="s">
        <v>3982</v>
      </c>
      <c r="C1405" s="4" t="s">
        <v>3983</v>
      </c>
      <c r="D1405" s="4" t="s">
        <v>1075</v>
      </c>
      <c r="E1405" s="4" t="s">
        <v>4001</v>
      </c>
      <c r="F1405" s="4">
        <v>21.29</v>
      </c>
      <c r="G1405" s="4">
        <v>0</v>
      </c>
      <c r="H1405" s="4">
        <v>-7.71</v>
      </c>
      <c r="I1405" s="4">
        <v>20.260000000000002</v>
      </c>
      <c r="J1405" s="4">
        <v>33.840000000000003</v>
      </c>
    </row>
    <row r="1406" spans="1:10" x14ac:dyDescent="0.35">
      <c r="A1406" s="5">
        <v>46041</v>
      </c>
      <c r="B1406" s="4" t="s">
        <v>3982</v>
      </c>
      <c r="C1406" s="4" t="s">
        <v>3983</v>
      </c>
      <c r="D1406" s="4" t="s">
        <v>1138</v>
      </c>
      <c r="E1406" s="4" t="s">
        <v>4071</v>
      </c>
      <c r="F1406" s="4">
        <v>16.04</v>
      </c>
      <c r="G1406" s="4">
        <v>0</v>
      </c>
      <c r="H1406" s="4">
        <v>-4.6900000000000004</v>
      </c>
      <c r="I1406" s="4">
        <v>9.1999999999999993</v>
      </c>
      <c r="J1406" s="4">
        <v>20.55</v>
      </c>
    </row>
    <row r="1407" spans="1:10" x14ac:dyDescent="0.35">
      <c r="A1407" s="5">
        <v>46041</v>
      </c>
      <c r="B1407" s="4" t="s">
        <v>3982</v>
      </c>
      <c r="C1407" s="4" t="s">
        <v>3983</v>
      </c>
      <c r="D1407" s="4" t="s">
        <v>297</v>
      </c>
      <c r="E1407" s="4" t="s">
        <v>4010</v>
      </c>
      <c r="F1407" s="4">
        <v>10.72</v>
      </c>
      <c r="G1407" s="4">
        <v>0</v>
      </c>
      <c r="H1407" s="4">
        <v>-3.5</v>
      </c>
      <c r="I1407" s="4">
        <v>8.14</v>
      </c>
      <c r="J1407" s="4">
        <v>15.36</v>
      </c>
    </row>
    <row r="1408" spans="1:10" x14ac:dyDescent="0.35">
      <c r="A1408" s="5">
        <v>46041</v>
      </c>
      <c r="B1408" s="4" t="s">
        <v>3982</v>
      </c>
      <c r="C1408" s="4" t="s">
        <v>3983</v>
      </c>
      <c r="D1408" s="4" t="s">
        <v>683</v>
      </c>
      <c r="E1408" s="4" t="s">
        <v>3984</v>
      </c>
      <c r="F1408" s="4">
        <v>17.420000000000002</v>
      </c>
      <c r="G1408" s="4">
        <v>0</v>
      </c>
      <c r="H1408" s="4">
        <v>-5</v>
      </c>
      <c r="I1408" s="4">
        <v>9.48</v>
      </c>
      <c r="J1408" s="4">
        <v>21.9</v>
      </c>
    </row>
    <row r="1409" spans="1:10" x14ac:dyDescent="0.35">
      <c r="A1409" s="5">
        <v>46041</v>
      </c>
      <c r="B1409" s="4" t="s">
        <v>3982</v>
      </c>
      <c r="C1409" s="4" t="s">
        <v>3983</v>
      </c>
      <c r="D1409" s="4" t="s">
        <v>905</v>
      </c>
      <c r="E1409" s="4" t="s">
        <v>4057</v>
      </c>
      <c r="F1409" s="4">
        <v>6.08</v>
      </c>
      <c r="G1409" s="4">
        <v>0</v>
      </c>
      <c r="H1409" s="4">
        <v>-1.29</v>
      </c>
      <c r="I1409" s="4">
        <v>7.21</v>
      </c>
      <c r="J1409" s="4">
        <v>12</v>
      </c>
    </row>
    <row r="1410" spans="1:10" x14ac:dyDescent="0.35">
      <c r="A1410" s="5">
        <v>46041</v>
      </c>
      <c r="B1410" s="4" t="s">
        <v>3982</v>
      </c>
      <c r="C1410" s="4" t="s">
        <v>3983</v>
      </c>
      <c r="D1410" s="4" t="s">
        <v>213</v>
      </c>
      <c r="E1410" s="4" t="s">
        <v>4012</v>
      </c>
      <c r="F1410" s="4">
        <v>14.78</v>
      </c>
      <c r="G1410" s="4">
        <v>0</v>
      </c>
      <c r="H1410" s="4">
        <v>-3.28</v>
      </c>
      <c r="I1410" s="4">
        <v>2.96</v>
      </c>
      <c r="J1410" s="4">
        <v>14.46</v>
      </c>
    </row>
    <row r="1411" spans="1:10" x14ac:dyDescent="0.35">
      <c r="A1411" s="5">
        <v>46041</v>
      </c>
      <c r="B1411" s="4" t="s">
        <v>3982</v>
      </c>
      <c r="C1411" s="4" t="s">
        <v>3983</v>
      </c>
      <c r="D1411" s="4" t="s">
        <v>425</v>
      </c>
      <c r="E1411" s="4" t="s">
        <v>4072</v>
      </c>
      <c r="F1411" s="4">
        <v>29.68</v>
      </c>
      <c r="G1411" s="4">
        <v>0</v>
      </c>
      <c r="H1411" s="4">
        <v>-6.61</v>
      </c>
      <c r="I1411" s="4">
        <v>5.94</v>
      </c>
      <c r="J1411" s="4">
        <v>29.01</v>
      </c>
    </row>
    <row r="1412" spans="1:10" x14ac:dyDescent="0.35">
      <c r="A1412" s="5">
        <v>46041</v>
      </c>
      <c r="B1412" s="4" t="s">
        <v>3982</v>
      </c>
      <c r="C1412" s="4" t="s">
        <v>3983</v>
      </c>
      <c r="D1412" s="4" t="s">
        <v>1471</v>
      </c>
      <c r="E1412" s="4" t="s">
        <v>4039</v>
      </c>
      <c r="F1412" s="4">
        <v>7.55</v>
      </c>
      <c r="G1412" s="4">
        <v>0</v>
      </c>
      <c r="H1412" s="4">
        <v>-2.81</v>
      </c>
      <c r="I1412" s="4">
        <v>7.5</v>
      </c>
      <c r="J1412" s="4">
        <v>12.24</v>
      </c>
    </row>
    <row r="1413" spans="1:10" x14ac:dyDescent="0.35">
      <c r="A1413" s="5">
        <v>46041</v>
      </c>
      <c r="B1413" s="4" t="s">
        <v>3982</v>
      </c>
      <c r="C1413" s="4" t="s">
        <v>3983</v>
      </c>
      <c r="D1413" s="4" t="s">
        <v>1312</v>
      </c>
      <c r="E1413" s="4" t="s">
        <v>4020</v>
      </c>
      <c r="F1413" s="4">
        <v>9.4700000000000006</v>
      </c>
      <c r="G1413" s="4">
        <v>0</v>
      </c>
      <c r="H1413" s="4">
        <v>-3.22</v>
      </c>
      <c r="I1413" s="4">
        <v>7.89</v>
      </c>
      <c r="J1413" s="4">
        <v>14.14</v>
      </c>
    </row>
    <row r="1414" spans="1:10" x14ac:dyDescent="0.35">
      <c r="A1414" s="5">
        <v>46041</v>
      </c>
      <c r="B1414" s="4" t="s">
        <v>3982</v>
      </c>
      <c r="C1414" s="4" t="s">
        <v>3983</v>
      </c>
      <c r="D1414" s="4" t="s">
        <v>325</v>
      </c>
      <c r="E1414" s="4" t="s">
        <v>4073</v>
      </c>
      <c r="F1414" s="4">
        <v>7.68</v>
      </c>
      <c r="G1414" s="4">
        <v>0</v>
      </c>
      <c r="H1414" s="4">
        <v>-0.91</v>
      </c>
      <c r="I1414" s="4">
        <v>1.54</v>
      </c>
      <c r="J1414" s="4">
        <v>8.31</v>
      </c>
    </row>
    <row r="1415" spans="1:10" x14ac:dyDescent="0.35">
      <c r="A1415" s="5">
        <v>46041</v>
      </c>
      <c r="B1415" s="4" t="s">
        <v>3982</v>
      </c>
      <c r="C1415" s="4" t="s">
        <v>3983</v>
      </c>
      <c r="D1415" s="4" t="s">
        <v>705</v>
      </c>
      <c r="E1415" s="4" t="s">
        <v>4008</v>
      </c>
      <c r="F1415" s="4">
        <v>12.05</v>
      </c>
      <c r="G1415" s="4">
        <v>0</v>
      </c>
      <c r="H1415" s="4">
        <v>-3.8</v>
      </c>
      <c r="I1415" s="4">
        <v>8.4</v>
      </c>
      <c r="J1415" s="4">
        <v>16.649999999999999</v>
      </c>
    </row>
    <row r="1416" spans="1:10" x14ac:dyDescent="0.35">
      <c r="A1416" s="5">
        <v>46041</v>
      </c>
      <c r="B1416" s="4" t="s">
        <v>3982</v>
      </c>
      <c r="C1416" s="4" t="s">
        <v>3983</v>
      </c>
      <c r="D1416" s="4" t="s">
        <v>533</v>
      </c>
      <c r="E1416" s="4" t="s">
        <v>4074</v>
      </c>
      <c r="F1416" s="4">
        <v>47.54</v>
      </c>
      <c r="G1416" s="4">
        <v>0</v>
      </c>
      <c r="H1416" s="4">
        <v>-11.7</v>
      </c>
      <c r="I1416" s="4">
        <v>15.5</v>
      </c>
      <c r="J1416" s="4">
        <v>51.34</v>
      </c>
    </row>
    <row r="1417" spans="1:10" x14ac:dyDescent="0.35">
      <c r="A1417" s="5">
        <v>46041</v>
      </c>
      <c r="B1417" s="4" t="s">
        <v>3982</v>
      </c>
      <c r="C1417" s="4" t="s">
        <v>3983</v>
      </c>
      <c r="D1417" s="4" t="s">
        <v>143</v>
      </c>
      <c r="E1417" s="4" t="s">
        <v>4071</v>
      </c>
      <c r="F1417" s="4">
        <v>16.04</v>
      </c>
      <c r="G1417" s="4">
        <v>0</v>
      </c>
      <c r="H1417" s="4">
        <v>-4.67</v>
      </c>
      <c r="I1417" s="4">
        <v>9.1999999999999993</v>
      </c>
      <c r="J1417" s="4">
        <v>20.57</v>
      </c>
    </row>
    <row r="1418" spans="1:10" x14ac:dyDescent="0.35">
      <c r="A1418" s="5">
        <v>46041</v>
      </c>
      <c r="B1418" s="4" t="s">
        <v>3982</v>
      </c>
      <c r="C1418" s="4" t="s">
        <v>3983</v>
      </c>
      <c r="D1418" s="4" t="s">
        <v>1297</v>
      </c>
      <c r="E1418" s="4" t="s">
        <v>4045</v>
      </c>
      <c r="F1418" s="4">
        <v>9.16</v>
      </c>
      <c r="G1418" s="4">
        <v>0</v>
      </c>
      <c r="H1418" s="4">
        <v>-3.15</v>
      </c>
      <c r="I1418" s="4">
        <v>7.82</v>
      </c>
      <c r="J1418" s="4">
        <v>13.83</v>
      </c>
    </row>
    <row r="1419" spans="1:10" x14ac:dyDescent="0.35">
      <c r="A1419" s="5">
        <v>46041</v>
      </c>
      <c r="B1419" s="4" t="s">
        <v>3982</v>
      </c>
      <c r="C1419" s="4" t="s">
        <v>3983</v>
      </c>
      <c r="D1419" s="4" t="s">
        <v>387</v>
      </c>
      <c r="E1419" s="4" t="s">
        <v>4075</v>
      </c>
      <c r="F1419" s="4">
        <v>52.8</v>
      </c>
      <c r="G1419" s="4">
        <v>0</v>
      </c>
      <c r="H1419" s="4">
        <v>-12.85</v>
      </c>
      <c r="I1419" s="4">
        <v>16.55</v>
      </c>
      <c r="J1419" s="4">
        <v>56.5</v>
      </c>
    </row>
    <row r="1420" spans="1:10" x14ac:dyDescent="0.35">
      <c r="A1420" s="5">
        <v>46040</v>
      </c>
      <c r="B1420" s="4" t="s">
        <v>3982</v>
      </c>
      <c r="C1420" s="4" t="s">
        <v>3983</v>
      </c>
      <c r="D1420" s="4" t="s">
        <v>1600</v>
      </c>
      <c r="E1420" s="4" t="s">
        <v>3997</v>
      </c>
      <c r="F1420" s="4">
        <v>6.93</v>
      </c>
      <c r="G1420" s="4">
        <v>0</v>
      </c>
      <c r="H1420" s="4">
        <v>-2.65</v>
      </c>
      <c r="I1420" s="4">
        <v>7.38</v>
      </c>
      <c r="J1420" s="4">
        <v>11.66</v>
      </c>
    </row>
    <row r="1421" spans="1:10" x14ac:dyDescent="0.35">
      <c r="A1421" s="5">
        <v>46040</v>
      </c>
      <c r="B1421" s="4" t="s">
        <v>3982</v>
      </c>
      <c r="C1421" s="4" t="s">
        <v>3983</v>
      </c>
      <c r="D1421" s="4" t="s">
        <v>945</v>
      </c>
      <c r="E1421" s="4" t="s">
        <v>4054</v>
      </c>
      <c r="F1421" s="4">
        <v>10.32</v>
      </c>
      <c r="G1421" s="4">
        <v>0</v>
      </c>
      <c r="H1421" s="4">
        <v>-3.4</v>
      </c>
      <c r="I1421" s="4">
        <v>8.06</v>
      </c>
      <c r="J1421" s="4">
        <v>14.98</v>
      </c>
    </row>
    <row r="1422" spans="1:10" x14ac:dyDescent="0.35">
      <c r="A1422" s="5">
        <v>46039</v>
      </c>
      <c r="B1422" s="4" t="s">
        <v>3982</v>
      </c>
      <c r="C1422" s="4" t="s">
        <v>3983</v>
      </c>
      <c r="D1422" s="4" t="s">
        <v>1037</v>
      </c>
      <c r="E1422" s="4" t="s">
        <v>4005</v>
      </c>
      <c r="F1422" s="4">
        <v>12.98</v>
      </c>
      <c r="G1422" s="4">
        <v>0</v>
      </c>
      <c r="H1422" s="4">
        <v>-4.01</v>
      </c>
      <c r="I1422" s="4">
        <v>8.59</v>
      </c>
      <c r="J1422" s="4">
        <v>17.559999999999999</v>
      </c>
    </row>
    <row r="1423" spans="1:10" x14ac:dyDescent="0.35">
      <c r="A1423" s="5">
        <v>46039</v>
      </c>
      <c r="B1423" s="4" t="s">
        <v>3982</v>
      </c>
      <c r="C1423" s="4" t="s">
        <v>3983</v>
      </c>
      <c r="D1423" s="4" t="s">
        <v>1112</v>
      </c>
      <c r="E1423" s="4" t="s">
        <v>3997</v>
      </c>
      <c r="F1423" s="4">
        <v>20.79</v>
      </c>
      <c r="G1423" s="4">
        <v>0</v>
      </c>
      <c r="H1423" s="4">
        <v>-5.75</v>
      </c>
      <c r="I1423" s="4">
        <v>10.16</v>
      </c>
      <c r="J1423" s="4">
        <v>25.2</v>
      </c>
    </row>
    <row r="1424" spans="1:10" x14ac:dyDescent="0.35">
      <c r="A1424" s="5">
        <v>46039</v>
      </c>
      <c r="B1424" s="4" t="s">
        <v>3982</v>
      </c>
      <c r="C1424" s="4" t="s">
        <v>3983</v>
      </c>
      <c r="D1424" s="4" t="s">
        <v>1552</v>
      </c>
      <c r="E1424" s="4" t="s">
        <v>170</v>
      </c>
      <c r="F1424" s="4">
        <v>82.34</v>
      </c>
      <c r="G1424" s="4">
        <v>0</v>
      </c>
      <c r="H1424" s="4">
        <v>-19.440000000000001</v>
      </c>
      <c r="I1424" s="4">
        <v>22.45</v>
      </c>
      <c r="J1424" s="4">
        <v>85.35</v>
      </c>
    </row>
    <row r="1425" spans="1:10" x14ac:dyDescent="0.35">
      <c r="A1425" s="5">
        <v>46039</v>
      </c>
      <c r="B1425" s="4" t="s">
        <v>3982</v>
      </c>
      <c r="C1425" s="4" t="s">
        <v>3983</v>
      </c>
      <c r="D1425" s="4" t="s">
        <v>234</v>
      </c>
      <c r="E1425" s="4" t="s">
        <v>3997</v>
      </c>
      <c r="F1425" s="4">
        <v>6.93</v>
      </c>
      <c r="G1425" s="4">
        <v>0</v>
      </c>
      <c r="H1425" s="4">
        <v>-2.65</v>
      </c>
      <c r="I1425" s="4">
        <v>7.38</v>
      </c>
      <c r="J1425" s="4">
        <v>11.66</v>
      </c>
    </row>
    <row r="1426" spans="1:10" x14ac:dyDescent="0.35">
      <c r="A1426" s="5">
        <v>46039</v>
      </c>
      <c r="B1426" s="4" t="s">
        <v>3982</v>
      </c>
      <c r="C1426" s="4" t="s">
        <v>3983</v>
      </c>
      <c r="D1426" s="4" t="s">
        <v>882</v>
      </c>
      <c r="E1426" s="4" t="s">
        <v>4076</v>
      </c>
      <c r="F1426" s="4">
        <v>35.979999999999997</v>
      </c>
      <c r="G1426" s="4">
        <v>0</v>
      </c>
      <c r="H1426" s="4">
        <v>-7.99</v>
      </c>
      <c r="I1426" s="4">
        <v>7.2</v>
      </c>
      <c r="J1426" s="4">
        <v>35.19</v>
      </c>
    </row>
    <row r="1427" spans="1:10" x14ac:dyDescent="0.35">
      <c r="A1427" s="5">
        <v>46039</v>
      </c>
      <c r="B1427" s="4" t="s">
        <v>3982</v>
      </c>
      <c r="C1427" s="4" t="s">
        <v>3983</v>
      </c>
      <c r="D1427" s="4" t="s">
        <v>1035</v>
      </c>
      <c r="E1427" s="4" t="s">
        <v>3997</v>
      </c>
      <c r="F1427" s="4">
        <v>6.93</v>
      </c>
      <c r="G1427" s="4">
        <v>0</v>
      </c>
      <c r="H1427" s="4">
        <v>-2.66</v>
      </c>
      <c r="I1427" s="4">
        <v>7.38</v>
      </c>
      <c r="J1427" s="4">
        <v>11.65</v>
      </c>
    </row>
    <row r="1428" spans="1:10" x14ac:dyDescent="0.35">
      <c r="A1428" s="5">
        <v>46039</v>
      </c>
      <c r="B1428" s="4" t="s">
        <v>3982</v>
      </c>
      <c r="C1428" s="4" t="s">
        <v>3993</v>
      </c>
      <c r="D1428" s="4" t="s">
        <v>3991</v>
      </c>
      <c r="E1428" s="4" t="s">
        <v>3994</v>
      </c>
      <c r="F1428" s="4">
        <v>0</v>
      </c>
      <c r="G1428" s="4">
        <v>0</v>
      </c>
      <c r="H1428" s="4">
        <v>0</v>
      </c>
      <c r="I1428" s="4">
        <v>-164.91</v>
      </c>
      <c r="J1428" s="4">
        <v>-164.91</v>
      </c>
    </row>
    <row r="1429" spans="1:10" x14ac:dyDescent="0.35">
      <c r="A1429" s="5">
        <v>46039</v>
      </c>
      <c r="B1429" s="4" t="s">
        <v>3982</v>
      </c>
      <c r="C1429" s="4" t="s">
        <v>3990</v>
      </c>
      <c r="D1429" s="4" t="s">
        <v>3991</v>
      </c>
      <c r="E1429" s="4" t="s">
        <v>3992</v>
      </c>
      <c r="F1429" s="4">
        <v>0</v>
      </c>
      <c r="G1429" s="4">
        <v>0</v>
      </c>
      <c r="H1429" s="4">
        <v>0</v>
      </c>
      <c r="I1429" s="4">
        <v>164.91</v>
      </c>
      <c r="J1429" s="4">
        <v>164.91</v>
      </c>
    </row>
    <row r="1430" spans="1:10" x14ac:dyDescent="0.35">
      <c r="A1430" s="5">
        <v>46039</v>
      </c>
      <c r="B1430" s="4" t="s">
        <v>3982</v>
      </c>
      <c r="C1430" s="4" t="s">
        <v>3983</v>
      </c>
      <c r="D1430" s="4" t="s">
        <v>659</v>
      </c>
      <c r="E1430" s="4" t="s">
        <v>4010</v>
      </c>
      <c r="F1430" s="4">
        <v>10.3</v>
      </c>
      <c r="G1430" s="4">
        <v>0</v>
      </c>
      <c r="H1430" s="4">
        <v>-3.39</v>
      </c>
      <c r="I1430" s="4">
        <v>8.0500000000000007</v>
      </c>
      <c r="J1430" s="4">
        <v>14.96</v>
      </c>
    </row>
    <row r="1431" spans="1:10" x14ac:dyDescent="0.35">
      <c r="A1431" s="5">
        <v>46039</v>
      </c>
      <c r="B1431" s="4" t="s">
        <v>3982</v>
      </c>
      <c r="C1431" s="4" t="s">
        <v>3983</v>
      </c>
      <c r="D1431" s="4" t="s">
        <v>334</v>
      </c>
      <c r="E1431" s="4" t="s">
        <v>3997</v>
      </c>
      <c r="F1431" s="4">
        <v>13.86</v>
      </c>
      <c r="G1431" s="4">
        <v>0</v>
      </c>
      <c r="H1431" s="4">
        <v>-4.2</v>
      </c>
      <c r="I1431" s="4">
        <v>8.77</v>
      </c>
      <c r="J1431" s="4">
        <v>18.43</v>
      </c>
    </row>
    <row r="1432" spans="1:10" x14ac:dyDescent="0.35">
      <c r="A1432" s="5">
        <v>46038</v>
      </c>
      <c r="B1432" s="4" t="s">
        <v>3982</v>
      </c>
      <c r="C1432" s="4" t="s">
        <v>3983</v>
      </c>
      <c r="D1432" s="4" t="s">
        <v>684</v>
      </c>
      <c r="E1432" s="4" t="s">
        <v>4010</v>
      </c>
      <c r="F1432" s="4">
        <v>10.72</v>
      </c>
      <c r="G1432" s="4">
        <v>0</v>
      </c>
      <c r="H1432" s="4">
        <v>-3.5</v>
      </c>
      <c r="I1432" s="4">
        <v>8.14</v>
      </c>
      <c r="J1432" s="4">
        <v>15.36</v>
      </c>
    </row>
    <row r="1433" spans="1:10" x14ac:dyDescent="0.35">
      <c r="A1433" s="5">
        <v>46038</v>
      </c>
      <c r="B1433" s="4" t="s">
        <v>3982</v>
      </c>
      <c r="C1433" s="4" t="s">
        <v>3983</v>
      </c>
      <c r="D1433" s="4" t="s">
        <v>1286</v>
      </c>
      <c r="E1433" s="4" t="s">
        <v>4010</v>
      </c>
      <c r="F1433" s="4">
        <v>10.72</v>
      </c>
      <c r="G1433" s="4">
        <v>0</v>
      </c>
      <c r="H1433" s="4">
        <v>-5.34</v>
      </c>
      <c r="I1433" s="4">
        <v>18.149999999999999</v>
      </c>
      <c r="J1433" s="4">
        <v>23.53</v>
      </c>
    </row>
    <row r="1434" spans="1:10" x14ac:dyDescent="0.35">
      <c r="A1434" s="5">
        <v>46038</v>
      </c>
      <c r="B1434" s="4" t="s">
        <v>3982</v>
      </c>
      <c r="C1434" s="4" t="s">
        <v>3983</v>
      </c>
      <c r="D1434" s="4" t="s">
        <v>537</v>
      </c>
      <c r="E1434" s="4" t="s">
        <v>4008</v>
      </c>
      <c r="F1434" s="4">
        <v>12.05</v>
      </c>
      <c r="G1434" s="4">
        <v>0</v>
      </c>
      <c r="H1434" s="4">
        <v>-3.8</v>
      </c>
      <c r="I1434" s="4">
        <v>8.4</v>
      </c>
      <c r="J1434" s="4">
        <v>16.649999999999999</v>
      </c>
    </row>
    <row r="1435" spans="1:10" x14ac:dyDescent="0.35">
      <c r="A1435" s="5">
        <v>46038</v>
      </c>
      <c r="B1435" s="4" t="s">
        <v>3982</v>
      </c>
      <c r="C1435" s="4" t="s">
        <v>3983</v>
      </c>
      <c r="D1435" s="4" t="s">
        <v>675</v>
      </c>
      <c r="E1435" s="4" t="s">
        <v>4020</v>
      </c>
      <c r="F1435" s="4">
        <v>9.4700000000000006</v>
      </c>
      <c r="G1435" s="4">
        <v>0</v>
      </c>
      <c r="H1435" s="4">
        <v>-3.22</v>
      </c>
      <c r="I1435" s="4">
        <v>7.89</v>
      </c>
      <c r="J1435" s="4">
        <v>14.14</v>
      </c>
    </row>
    <row r="1436" spans="1:10" x14ac:dyDescent="0.35">
      <c r="A1436" s="5">
        <v>46038</v>
      </c>
      <c r="B1436" s="4" t="s">
        <v>3982</v>
      </c>
      <c r="C1436" s="4" t="s">
        <v>3983</v>
      </c>
      <c r="D1436" s="4" t="s">
        <v>1575</v>
      </c>
      <c r="E1436" s="4" t="s">
        <v>3984</v>
      </c>
      <c r="F1436" s="4">
        <v>32.619999999999997</v>
      </c>
      <c r="G1436" s="4">
        <v>0</v>
      </c>
      <c r="H1436" s="4">
        <v>-8.3699999999999992</v>
      </c>
      <c r="I1436" s="4">
        <v>12.51</v>
      </c>
      <c r="J1436" s="4">
        <v>36.76</v>
      </c>
    </row>
    <row r="1437" spans="1:10" x14ac:dyDescent="0.35">
      <c r="A1437" s="5">
        <v>46038</v>
      </c>
      <c r="B1437" s="4" t="s">
        <v>3982</v>
      </c>
      <c r="C1437" s="4" t="s">
        <v>3983</v>
      </c>
      <c r="D1437" s="4" t="s">
        <v>627</v>
      </c>
      <c r="E1437" s="4" t="s">
        <v>4072</v>
      </c>
      <c r="F1437" s="4">
        <v>29.68</v>
      </c>
      <c r="G1437" s="4">
        <v>0</v>
      </c>
      <c r="H1437" s="4">
        <v>-6.59</v>
      </c>
      <c r="I1437" s="4">
        <v>5.94</v>
      </c>
      <c r="J1437" s="4">
        <v>29.03</v>
      </c>
    </row>
    <row r="1438" spans="1:10" x14ac:dyDescent="0.35">
      <c r="A1438" s="5">
        <v>46038</v>
      </c>
      <c r="B1438" s="4" t="s">
        <v>3982</v>
      </c>
      <c r="C1438" s="4" t="s">
        <v>3983</v>
      </c>
      <c r="D1438" s="4" t="s">
        <v>1116</v>
      </c>
      <c r="E1438" s="4" t="s">
        <v>4008</v>
      </c>
      <c r="F1438" s="4">
        <v>12.05</v>
      </c>
      <c r="G1438" s="4">
        <v>0</v>
      </c>
      <c r="H1438" s="4">
        <v>-5.64</v>
      </c>
      <c r="I1438" s="4">
        <v>18.41</v>
      </c>
      <c r="J1438" s="4">
        <v>24.82</v>
      </c>
    </row>
    <row r="1439" spans="1:10" x14ac:dyDescent="0.35">
      <c r="A1439" s="5">
        <v>46038</v>
      </c>
      <c r="B1439" s="4" t="s">
        <v>3982</v>
      </c>
      <c r="C1439" s="4" t="s">
        <v>3983</v>
      </c>
      <c r="D1439" s="4" t="s">
        <v>946</v>
      </c>
      <c r="E1439" s="4" t="s">
        <v>4039</v>
      </c>
      <c r="F1439" s="4">
        <v>7.55</v>
      </c>
      <c r="G1439" s="4">
        <v>0</v>
      </c>
      <c r="H1439" s="4">
        <v>-2.79</v>
      </c>
      <c r="I1439" s="4">
        <v>7.5</v>
      </c>
      <c r="J1439" s="4">
        <v>12.26</v>
      </c>
    </row>
    <row r="1440" spans="1:10" x14ac:dyDescent="0.35">
      <c r="A1440" s="5">
        <v>46038</v>
      </c>
      <c r="B1440" s="4" t="s">
        <v>3982</v>
      </c>
      <c r="C1440" s="4" t="s">
        <v>3983</v>
      </c>
      <c r="D1440" s="4" t="s">
        <v>1508</v>
      </c>
      <c r="E1440" s="4" t="s">
        <v>4062</v>
      </c>
      <c r="F1440" s="4">
        <v>23.67</v>
      </c>
      <c r="G1440" s="4">
        <v>0</v>
      </c>
      <c r="H1440" s="4">
        <v>-5.26</v>
      </c>
      <c r="I1440" s="4">
        <v>4.7300000000000004</v>
      </c>
      <c r="J1440" s="4">
        <v>23.14</v>
      </c>
    </row>
    <row r="1441" spans="1:10" x14ac:dyDescent="0.35">
      <c r="A1441" s="5">
        <v>46038</v>
      </c>
      <c r="B1441" s="4" t="s">
        <v>3982</v>
      </c>
      <c r="C1441" s="4" t="s">
        <v>3983</v>
      </c>
      <c r="D1441" s="4" t="s">
        <v>927</v>
      </c>
      <c r="E1441" s="4" t="s">
        <v>3985</v>
      </c>
      <c r="F1441" s="4">
        <v>16.05</v>
      </c>
      <c r="G1441" s="4">
        <v>0</v>
      </c>
      <c r="H1441" s="4">
        <v>-3.56</v>
      </c>
      <c r="I1441" s="4">
        <v>3.21</v>
      </c>
      <c r="J1441" s="4">
        <v>15.7</v>
      </c>
    </row>
    <row r="1442" spans="1:10" x14ac:dyDescent="0.35">
      <c r="A1442" s="5">
        <v>46038</v>
      </c>
      <c r="B1442" s="4" t="s">
        <v>3982</v>
      </c>
      <c r="C1442" s="4" t="s">
        <v>3983</v>
      </c>
      <c r="D1442" s="4" t="s">
        <v>1293</v>
      </c>
      <c r="E1442" s="4" t="s">
        <v>4000</v>
      </c>
      <c r="F1442" s="4">
        <v>10.42</v>
      </c>
      <c r="G1442" s="4">
        <v>0</v>
      </c>
      <c r="H1442" s="4">
        <v>-2.3199999999999998</v>
      </c>
      <c r="I1442" s="4">
        <v>2.08</v>
      </c>
      <c r="J1442" s="4">
        <v>10.18</v>
      </c>
    </row>
    <row r="1443" spans="1:10" x14ac:dyDescent="0.35">
      <c r="A1443" s="5">
        <v>46038</v>
      </c>
      <c r="B1443" s="4" t="s">
        <v>3982</v>
      </c>
      <c r="C1443" s="4" t="s">
        <v>3986</v>
      </c>
      <c r="D1443" s="4" t="s">
        <v>2149</v>
      </c>
      <c r="E1443" s="4" t="s">
        <v>3987</v>
      </c>
      <c r="F1443" s="4">
        <v>0</v>
      </c>
      <c r="G1443" s="4">
        <v>0</v>
      </c>
      <c r="H1443" s="4">
        <v>0</v>
      </c>
      <c r="I1443" s="4">
        <v>-5.07</v>
      </c>
      <c r="J1443" s="4">
        <v>-5.07</v>
      </c>
    </row>
    <row r="1444" spans="1:10" x14ac:dyDescent="0.35">
      <c r="A1444" s="5">
        <v>46038</v>
      </c>
      <c r="B1444" s="4" t="s">
        <v>3982</v>
      </c>
      <c r="C1444" s="4" t="s">
        <v>3983</v>
      </c>
      <c r="D1444" s="4" t="s">
        <v>98</v>
      </c>
      <c r="E1444" s="4" t="s">
        <v>4077</v>
      </c>
      <c r="F1444" s="4">
        <v>17.940000000000001</v>
      </c>
      <c r="G1444" s="4">
        <v>0</v>
      </c>
      <c r="H1444" s="4">
        <v>-5.0999999999999996</v>
      </c>
      <c r="I1444" s="4">
        <v>9.58</v>
      </c>
      <c r="J1444" s="4">
        <v>22.42</v>
      </c>
    </row>
    <row r="1445" spans="1:10" x14ac:dyDescent="0.35">
      <c r="A1445" s="5">
        <v>46038</v>
      </c>
      <c r="B1445" s="4" t="s">
        <v>3982</v>
      </c>
      <c r="C1445" s="4" t="s">
        <v>3983</v>
      </c>
      <c r="D1445" s="4" t="s">
        <v>1442</v>
      </c>
      <c r="E1445" s="4" t="s">
        <v>4013</v>
      </c>
      <c r="F1445" s="4">
        <v>8.4700000000000006</v>
      </c>
      <c r="G1445" s="4">
        <v>0</v>
      </c>
      <c r="H1445" s="4">
        <v>-3</v>
      </c>
      <c r="I1445" s="4">
        <v>7.68</v>
      </c>
      <c r="J1445" s="4">
        <v>13.15</v>
      </c>
    </row>
    <row r="1446" spans="1:10" x14ac:dyDescent="0.35">
      <c r="A1446" s="5">
        <v>46038</v>
      </c>
      <c r="B1446" s="4" t="s">
        <v>3982</v>
      </c>
      <c r="C1446" s="4" t="s">
        <v>3983</v>
      </c>
      <c r="D1446" s="4" t="s">
        <v>1129</v>
      </c>
      <c r="E1446" s="4" t="s">
        <v>4078</v>
      </c>
      <c r="F1446" s="4">
        <v>11.46</v>
      </c>
      <c r="G1446" s="4">
        <v>0</v>
      </c>
      <c r="H1446" s="4">
        <v>-1.95</v>
      </c>
      <c r="I1446" s="4">
        <v>8.2899999999999991</v>
      </c>
      <c r="J1446" s="4">
        <v>17.8</v>
      </c>
    </row>
    <row r="1447" spans="1:10" x14ac:dyDescent="0.35">
      <c r="A1447" s="5">
        <v>46038</v>
      </c>
      <c r="B1447" s="4" t="s">
        <v>3982</v>
      </c>
      <c r="C1447" s="4" t="s">
        <v>3983</v>
      </c>
      <c r="D1447" s="4" t="s">
        <v>1005</v>
      </c>
      <c r="E1447" s="4" t="s">
        <v>4079</v>
      </c>
      <c r="F1447" s="4">
        <v>31.56</v>
      </c>
      <c r="G1447" s="4">
        <v>0</v>
      </c>
      <c r="H1447" s="4">
        <v>-9.99</v>
      </c>
      <c r="I1447" s="4">
        <v>22.31</v>
      </c>
      <c r="J1447" s="4">
        <v>43.88</v>
      </c>
    </row>
    <row r="1448" spans="1:10" x14ac:dyDescent="0.35">
      <c r="A1448" s="5">
        <v>46038</v>
      </c>
      <c r="B1448" s="4" t="s">
        <v>3982</v>
      </c>
      <c r="C1448" s="4" t="s">
        <v>3983</v>
      </c>
      <c r="D1448" s="4" t="s">
        <v>353</v>
      </c>
      <c r="E1448" s="4" t="s">
        <v>4003</v>
      </c>
      <c r="F1448" s="4">
        <v>5.72</v>
      </c>
      <c r="G1448" s="4">
        <v>0</v>
      </c>
      <c r="H1448" s="4">
        <v>-2.38</v>
      </c>
      <c r="I1448" s="4">
        <v>7.14</v>
      </c>
      <c r="J1448" s="4">
        <v>10.48</v>
      </c>
    </row>
    <row r="1449" spans="1:10" x14ac:dyDescent="0.35">
      <c r="A1449" s="5">
        <v>46038</v>
      </c>
      <c r="B1449" s="4" t="s">
        <v>3982</v>
      </c>
      <c r="C1449" s="4" t="s">
        <v>3983</v>
      </c>
      <c r="D1449" s="4" t="s">
        <v>871</v>
      </c>
      <c r="E1449" s="4" t="s">
        <v>4010</v>
      </c>
      <c r="F1449" s="4">
        <v>10.72</v>
      </c>
      <c r="G1449" s="4">
        <v>0</v>
      </c>
      <c r="H1449" s="4">
        <v>-3.5</v>
      </c>
      <c r="I1449" s="4">
        <v>8.14</v>
      </c>
      <c r="J1449" s="4">
        <v>15.36</v>
      </c>
    </row>
    <row r="1450" spans="1:10" x14ac:dyDescent="0.35">
      <c r="A1450" s="5">
        <v>46038</v>
      </c>
      <c r="B1450" s="4" t="s">
        <v>3982</v>
      </c>
      <c r="C1450" s="4" t="s">
        <v>3983</v>
      </c>
      <c r="D1450" s="4" t="s">
        <v>4080</v>
      </c>
      <c r="E1450" s="4" t="s">
        <v>170</v>
      </c>
      <c r="F1450" s="4">
        <v>35.76</v>
      </c>
      <c r="G1450" s="4">
        <v>0</v>
      </c>
      <c r="H1450" s="4">
        <v>-8.81</v>
      </c>
      <c r="I1450" s="4">
        <v>13.14</v>
      </c>
      <c r="J1450" s="4">
        <v>40.090000000000003</v>
      </c>
    </row>
    <row r="1451" spans="1:10" x14ac:dyDescent="0.35">
      <c r="A1451" s="5">
        <v>46038</v>
      </c>
      <c r="B1451" s="4" t="s">
        <v>3982</v>
      </c>
      <c r="C1451" s="4" t="s">
        <v>3983</v>
      </c>
      <c r="D1451" s="4" t="s">
        <v>1536</v>
      </c>
      <c r="E1451" s="4" t="s">
        <v>3984</v>
      </c>
      <c r="F1451" s="4">
        <v>17.420000000000002</v>
      </c>
      <c r="G1451" s="4">
        <v>0</v>
      </c>
      <c r="H1451" s="4">
        <v>-5</v>
      </c>
      <c r="I1451" s="4">
        <v>9.48</v>
      </c>
      <c r="J1451" s="4">
        <v>21.9</v>
      </c>
    </row>
    <row r="1452" spans="1:10" x14ac:dyDescent="0.35">
      <c r="A1452" s="5">
        <v>46038</v>
      </c>
      <c r="B1452" s="4" t="s">
        <v>3982</v>
      </c>
      <c r="C1452" s="4" t="s">
        <v>3990</v>
      </c>
      <c r="D1452" s="4" t="s">
        <v>3991</v>
      </c>
      <c r="E1452" s="4" t="s">
        <v>3992</v>
      </c>
      <c r="F1452" s="4">
        <v>0</v>
      </c>
      <c r="G1452" s="4">
        <v>0</v>
      </c>
      <c r="H1452" s="4">
        <v>0</v>
      </c>
      <c r="I1452" s="4">
        <v>164.91</v>
      </c>
      <c r="J1452" s="4">
        <v>164.91</v>
      </c>
    </row>
    <row r="1453" spans="1:10" x14ac:dyDescent="0.35">
      <c r="A1453" s="5">
        <v>46038</v>
      </c>
      <c r="B1453" s="4" t="s">
        <v>3982</v>
      </c>
      <c r="C1453" s="4" t="s">
        <v>3993</v>
      </c>
      <c r="D1453" s="4" t="s">
        <v>3991</v>
      </c>
      <c r="E1453" s="4" t="s">
        <v>3994</v>
      </c>
      <c r="F1453" s="4">
        <v>0</v>
      </c>
      <c r="G1453" s="4">
        <v>0</v>
      </c>
      <c r="H1453" s="4">
        <v>0</v>
      </c>
      <c r="I1453" s="4">
        <v>-164.91</v>
      </c>
      <c r="J1453" s="4">
        <v>-164.91</v>
      </c>
    </row>
    <row r="1454" spans="1:10" x14ac:dyDescent="0.35">
      <c r="A1454" s="5">
        <v>46038</v>
      </c>
      <c r="B1454" s="4" t="s">
        <v>3982</v>
      </c>
      <c r="C1454" s="4" t="s">
        <v>3983</v>
      </c>
      <c r="D1454" s="4" t="s">
        <v>685</v>
      </c>
      <c r="E1454" s="4" t="s">
        <v>4081</v>
      </c>
      <c r="F1454" s="4">
        <v>2.33</v>
      </c>
      <c r="G1454" s="4">
        <v>0</v>
      </c>
      <c r="H1454" s="4">
        <v>-0.88</v>
      </c>
      <c r="I1454" s="4">
        <v>6.46</v>
      </c>
      <c r="J1454" s="4">
        <v>7.91</v>
      </c>
    </row>
    <row r="1455" spans="1:10" x14ac:dyDescent="0.35">
      <c r="A1455" s="5">
        <v>46038</v>
      </c>
      <c r="B1455" s="4" t="s">
        <v>3982</v>
      </c>
      <c r="C1455" s="4" t="s">
        <v>3983</v>
      </c>
      <c r="D1455" s="4" t="s">
        <v>1073</v>
      </c>
      <c r="E1455" s="4" t="s">
        <v>3995</v>
      </c>
      <c r="F1455" s="4">
        <v>18.32</v>
      </c>
      <c r="G1455" s="4">
        <v>0</v>
      </c>
      <c r="H1455" s="4">
        <v>-4.08</v>
      </c>
      <c r="I1455" s="4">
        <v>3.66</v>
      </c>
      <c r="J1455" s="4">
        <v>17.899999999999999</v>
      </c>
    </row>
    <row r="1456" spans="1:10" x14ac:dyDescent="0.35">
      <c r="A1456" s="5">
        <v>46038</v>
      </c>
      <c r="B1456" s="4" t="s">
        <v>3982</v>
      </c>
      <c r="C1456" s="4" t="s">
        <v>3988</v>
      </c>
      <c r="D1456" s="4" t="s">
        <v>4082</v>
      </c>
      <c r="E1456" s="4" t="s">
        <v>4062</v>
      </c>
      <c r="F1456" s="4">
        <v>-23.67</v>
      </c>
      <c r="G1456" s="4">
        <v>0</v>
      </c>
      <c r="H1456" s="4">
        <v>4.24</v>
      </c>
      <c r="I1456" s="4">
        <v>-4.7300000000000004</v>
      </c>
      <c r="J1456" s="4">
        <v>-24.16</v>
      </c>
    </row>
    <row r="1457" spans="1:10" x14ac:dyDescent="0.35">
      <c r="A1457" s="5">
        <v>46038</v>
      </c>
      <c r="B1457" s="4" t="s">
        <v>3982</v>
      </c>
      <c r="C1457" s="4" t="s">
        <v>3983</v>
      </c>
      <c r="D1457" s="4" t="s">
        <v>1178</v>
      </c>
      <c r="E1457" s="4" t="s">
        <v>4083</v>
      </c>
      <c r="F1457" s="4">
        <v>12.47</v>
      </c>
      <c r="G1457" s="4">
        <v>0</v>
      </c>
      <c r="H1457" s="4">
        <v>-3.88</v>
      </c>
      <c r="I1457" s="4">
        <v>8.48</v>
      </c>
      <c r="J1457" s="4">
        <v>17.07</v>
      </c>
    </row>
    <row r="1458" spans="1:10" x14ac:dyDescent="0.35">
      <c r="A1458" s="5">
        <v>46038</v>
      </c>
      <c r="B1458" s="4" t="s">
        <v>3982</v>
      </c>
      <c r="C1458" s="4" t="s">
        <v>3983</v>
      </c>
      <c r="D1458" s="4" t="s">
        <v>1421</v>
      </c>
      <c r="E1458" s="4" t="s">
        <v>4012</v>
      </c>
      <c r="F1458" s="4">
        <v>10.37</v>
      </c>
      <c r="G1458" s="4">
        <v>0</v>
      </c>
      <c r="H1458" s="4">
        <v>-2.31</v>
      </c>
      <c r="I1458" s="4">
        <v>2.0699999999999998</v>
      </c>
      <c r="J1458" s="4">
        <v>10.130000000000001</v>
      </c>
    </row>
    <row r="1459" spans="1:10" x14ac:dyDescent="0.35">
      <c r="A1459" s="5">
        <v>46038</v>
      </c>
      <c r="B1459" s="4" t="s">
        <v>3982</v>
      </c>
      <c r="C1459" s="4" t="s">
        <v>3983</v>
      </c>
      <c r="D1459" s="4" t="s">
        <v>4082</v>
      </c>
      <c r="E1459" s="4" t="s">
        <v>4062</v>
      </c>
      <c r="F1459" s="4">
        <v>23.67</v>
      </c>
      <c r="G1459" s="4">
        <v>0</v>
      </c>
      <c r="H1459" s="4">
        <v>-5.26</v>
      </c>
      <c r="I1459" s="4">
        <v>4.7300000000000004</v>
      </c>
      <c r="J1459" s="4">
        <v>23.14</v>
      </c>
    </row>
    <row r="1460" spans="1:10" x14ac:dyDescent="0.35">
      <c r="A1460" s="5">
        <v>46038</v>
      </c>
      <c r="B1460" s="4" t="s">
        <v>3982</v>
      </c>
      <c r="C1460" s="4" t="s">
        <v>3983</v>
      </c>
      <c r="D1460" s="4" t="s">
        <v>1123</v>
      </c>
      <c r="E1460" s="4" t="s">
        <v>4084</v>
      </c>
      <c r="F1460" s="4">
        <v>26.07</v>
      </c>
      <c r="G1460" s="4">
        <v>0</v>
      </c>
      <c r="H1460" s="4">
        <v>-5.8</v>
      </c>
      <c r="I1460" s="4">
        <v>5.22</v>
      </c>
      <c r="J1460" s="4">
        <v>25.49</v>
      </c>
    </row>
    <row r="1461" spans="1:10" x14ac:dyDescent="0.35">
      <c r="A1461" s="5">
        <v>46038</v>
      </c>
      <c r="B1461" s="4" t="s">
        <v>3982</v>
      </c>
      <c r="C1461" s="4" t="s">
        <v>3983</v>
      </c>
      <c r="D1461" s="4" t="s">
        <v>1614</v>
      </c>
      <c r="E1461" s="4" t="s">
        <v>3984</v>
      </c>
      <c r="F1461" s="4">
        <v>17.420000000000002</v>
      </c>
      <c r="G1461" s="4">
        <v>0</v>
      </c>
      <c r="H1461" s="4">
        <v>-4.9800000000000004</v>
      </c>
      <c r="I1461" s="4">
        <v>9.48</v>
      </c>
      <c r="J1461" s="4">
        <v>21.92</v>
      </c>
    </row>
    <row r="1462" spans="1:10" x14ac:dyDescent="0.35">
      <c r="A1462" s="5">
        <v>46037</v>
      </c>
      <c r="B1462" s="4" t="s">
        <v>3982</v>
      </c>
      <c r="C1462" s="4" t="s">
        <v>3983</v>
      </c>
      <c r="D1462" s="4" t="s">
        <v>1584</v>
      </c>
      <c r="E1462" s="4" t="s">
        <v>4010</v>
      </c>
      <c r="F1462" s="4">
        <v>32.24</v>
      </c>
      <c r="G1462" s="4">
        <v>0</v>
      </c>
      <c r="H1462" s="4">
        <v>-8.32</v>
      </c>
      <c r="I1462" s="4">
        <v>12.45</v>
      </c>
      <c r="J1462" s="4">
        <v>36.369999999999997</v>
      </c>
    </row>
    <row r="1463" spans="1:10" x14ac:dyDescent="0.35">
      <c r="A1463" s="5">
        <v>46037</v>
      </c>
      <c r="B1463" s="4" t="s">
        <v>3982</v>
      </c>
      <c r="C1463" s="4" t="s">
        <v>3983</v>
      </c>
      <c r="D1463" s="4" t="s">
        <v>1574</v>
      </c>
      <c r="E1463" s="4" t="s">
        <v>4071</v>
      </c>
      <c r="F1463" s="4">
        <v>64.16</v>
      </c>
      <c r="G1463" s="4">
        <v>0</v>
      </c>
      <c r="H1463" s="4">
        <v>-15.36</v>
      </c>
      <c r="I1463" s="4">
        <v>18.829999999999998</v>
      </c>
      <c r="J1463" s="4">
        <v>67.63</v>
      </c>
    </row>
    <row r="1464" spans="1:10" x14ac:dyDescent="0.35">
      <c r="A1464" s="5">
        <v>46037</v>
      </c>
      <c r="B1464" s="4" t="s">
        <v>3982</v>
      </c>
      <c r="C1464" s="4" t="s">
        <v>3983</v>
      </c>
      <c r="D1464" s="4" t="s">
        <v>848</v>
      </c>
      <c r="E1464" s="4" t="s">
        <v>4085</v>
      </c>
      <c r="F1464" s="4">
        <v>17.3</v>
      </c>
      <c r="G1464" s="4">
        <v>0</v>
      </c>
      <c r="H1464" s="4">
        <v>-3.83</v>
      </c>
      <c r="I1464" s="4">
        <v>3.46</v>
      </c>
      <c r="J1464" s="4">
        <v>16.93</v>
      </c>
    </row>
    <row r="1465" spans="1:10" x14ac:dyDescent="0.35">
      <c r="A1465" s="5">
        <v>46037</v>
      </c>
      <c r="B1465" s="4" t="s">
        <v>3982</v>
      </c>
      <c r="C1465" s="4" t="s">
        <v>3983</v>
      </c>
      <c r="D1465" s="4" t="s">
        <v>1079</v>
      </c>
      <c r="E1465" s="4" t="s">
        <v>4086</v>
      </c>
      <c r="F1465" s="4">
        <v>8.69</v>
      </c>
      <c r="G1465" s="4">
        <v>0</v>
      </c>
      <c r="H1465" s="4">
        <v>-1.94</v>
      </c>
      <c r="I1465" s="4">
        <v>1.74</v>
      </c>
      <c r="J1465" s="4">
        <v>8.49</v>
      </c>
    </row>
    <row r="1466" spans="1:10" x14ac:dyDescent="0.35">
      <c r="A1466" s="5">
        <v>46037</v>
      </c>
      <c r="B1466" s="4" t="s">
        <v>3982</v>
      </c>
      <c r="C1466" s="4" t="s">
        <v>3983</v>
      </c>
      <c r="D1466" s="4" t="s">
        <v>444</v>
      </c>
      <c r="E1466" s="4" t="s">
        <v>3997</v>
      </c>
      <c r="F1466" s="4">
        <v>6.93</v>
      </c>
      <c r="G1466" s="4">
        <v>0</v>
      </c>
      <c r="H1466" s="4">
        <v>-2.65</v>
      </c>
      <c r="I1466" s="4">
        <v>7.38</v>
      </c>
      <c r="J1466" s="4">
        <v>11.66</v>
      </c>
    </row>
    <row r="1467" spans="1:10" x14ac:dyDescent="0.35">
      <c r="A1467" s="5">
        <v>46037</v>
      </c>
      <c r="B1467" s="4" t="s">
        <v>3982</v>
      </c>
      <c r="C1467" s="4" t="s">
        <v>3983</v>
      </c>
      <c r="D1467" s="4" t="s">
        <v>1160</v>
      </c>
      <c r="E1467" s="4" t="s">
        <v>4020</v>
      </c>
      <c r="F1467" s="4">
        <v>9.4700000000000006</v>
      </c>
      <c r="G1467" s="4">
        <v>0</v>
      </c>
      <c r="H1467" s="4">
        <v>-3.22</v>
      </c>
      <c r="I1467" s="4">
        <v>7.89</v>
      </c>
      <c r="J1467" s="4">
        <v>14.14</v>
      </c>
    </row>
    <row r="1468" spans="1:10" x14ac:dyDescent="0.35">
      <c r="A1468" s="5">
        <v>46037</v>
      </c>
      <c r="B1468" s="4" t="s">
        <v>3982</v>
      </c>
      <c r="C1468" s="4" t="s">
        <v>3983</v>
      </c>
      <c r="D1468" s="4" t="s">
        <v>1506</v>
      </c>
      <c r="E1468" s="4" t="s">
        <v>4054</v>
      </c>
      <c r="F1468" s="4">
        <v>10.32</v>
      </c>
      <c r="G1468" s="4">
        <v>0</v>
      </c>
      <c r="H1468" s="4">
        <v>-5.27</v>
      </c>
      <c r="I1468" s="4">
        <v>18.07</v>
      </c>
      <c r="J1468" s="4">
        <v>23.12</v>
      </c>
    </row>
    <row r="1469" spans="1:10" x14ac:dyDescent="0.35">
      <c r="A1469" s="5">
        <v>46037</v>
      </c>
      <c r="B1469" s="4" t="s">
        <v>3982</v>
      </c>
      <c r="C1469" s="4" t="s">
        <v>3983</v>
      </c>
      <c r="D1469" s="4" t="s">
        <v>1098</v>
      </c>
      <c r="E1469" s="4" t="s">
        <v>4045</v>
      </c>
      <c r="F1469" s="4">
        <v>18.32</v>
      </c>
      <c r="G1469" s="4">
        <v>0</v>
      </c>
      <c r="H1469" s="4">
        <v>-5.19</v>
      </c>
      <c r="I1469" s="4">
        <v>9.65</v>
      </c>
      <c r="J1469" s="4">
        <v>22.78</v>
      </c>
    </row>
    <row r="1470" spans="1:10" x14ac:dyDescent="0.35">
      <c r="A1470" s="5">
        <v>46037</v>
      </c>
      <c r="B1470" s="4" t="s">
        <v>3982</v>
      </c>
      <c r="C1470" s="4" t="s">
        <v>3983</v>
      </c>
      <c r="D1470" s="4" t="s">
        <v>912</v>
      </c>
      <c r="E1470" s="4" t="s">
        <v>4005</v>
      </c>
      <c r="F1470" s="4">
        <v>10.32</v>
      </c>
      <c r="G1470" s="4">
        <v>0</v>
      </c>
      <c r="H1470" s="4">
        <v>-3.42</v>
      </c>
      <c r="I1470" s="4">
        <v>8.06</v>
      </c>
      <c r="J1470" s="4">
        <v>14.96</v>
      </c>
    </row>
    <row r="1471" spans="1:10" x14ac:dyDescent="0.35">
      <c r="A1471" s="5">
        <v>46037</v>
      </c>
      <c r="B1471" s="4" t="s">
        <v>3982</v>
      </c>
      <c r="C1471" s="4" t="s">
        <v>3983</v>
      </c>
      <c r="D1471" s="4" t="s">
        <v>1426</v>
      </c>
      <c r="E1471" s="4" t="s">
        <v>3997</v>
      </c>
      <c r="F1471" s="4">
        <v>6.93</v>
      </c>
      <c r="G1471" s="4">
        <v>0</v>
      </c>
      <c r="H1471" s="4">
        <v>-2.66</v>
      </c>
      <c r="I1471" s="4">
        <v>7.38</v>
      </c>
      <c r="J1471" s="4">
        <v>11.65</v>
      </c>
    </row>
    <row r="1472" spans="1:10" x14ac:dyDescent="0.35">
      <c r="A1472" s="5">
        <v>46037</v>
      </c>
      <c r="B1472" s="4" t="s">
        <v>3982</v>
      </c>
      <c r="C1472" s="4" t="s">
        <v>3983</v>
      </c>
      <c r="D1472" s="4" t="s">
        <v>1202</v>
      </c>
      <c r="E1472" s="4" t="s">
        <v>4087</v>
      </c>
      <c r="F1472" s="4">
        <v>8.9600000000000009</v>
      </c>
      <c r="G1472" s="4">
        <v>0</v>
      </c>
      <c r="H1472" s="4">
        <v>-3.1</v>
      </c>
      <c r="I1472" s="4">
        <v>7.78</v>
      </c>
      <c r="J1472" s="4">
        <v>13.64</v>
      </c>
    </row>
    <row r="1473" spans="1:10" x14ac:dyDescent="0.35">
      <c r="A1473" s="5">
        <v>46037</v>
      </c>
      <c r="B1473" s="4" t="s">
        <v>3982</v>
      </c>
      <c r="C1473" s="4" t="s">
        <v>3988</v>
      </c>
      <c r="D1473" s="4" t="s">
        <v>1331</v>
      </c>
      <c r="E1473" s="4" t="s">
        <v>4056</v>
      </c>
      <c r="F1473" s="4">
        <v>-2.3199999999999998</v>
      </c>
      <c r="G1473" s="4">
        <v>0</v>
      </c>
      <c r="H1473" s="4">
        <v>0.47</v>
      </c>
      <c r="I1473" s="4">
        <v>-3.46</v>
      </c>
      <c r="J1473" s="4">
        <v>-5.31</v>
      </c>
    </row>
    <row r="1474" spans="1:10" x14ac:dyDescent="0.35">
      <c r="A1474" s="5">
        <v>46037</v>
      </c>
      <c r="B1474" s="4" t="s">
        <v>3982</v>
      </c>
      <c r="C1474" s="4" t="s">
        <v>3983</v>
      </c>
      <c r="D1474" s="4" t="s">
        <v>243</v>
      </c>
      <c r="E1474" s="4" t="s">
        <v>4012</v>
      </c>
      <c r="F1474" s="4">
        <v>14.78</v>
      </c>
      <c r="G1474" s="4">
        <v>0</v>
      </c>
      <c r="H1474" s="4">
        <v>-3.29</v>
      </c>
      <c r="I1474" s="4">
        <v>2.96</v>
      </c>
      <c r="J1474" s="4">
        <v>14.45</v>
      </c>
    </row>
    <row r="1475" spans="1:10" x14ac:dyDescent="0.35">
      <c r="A1475" s="5">
        <v>46037</v>
      </c>
      <c r="B1475" s="4" t="s">
        <v>3982</v>
      </c>
      <c r="C1475" s="4" t="s">
        <v>3990</v>
      </c>
      <c r="D1475" s="4" t="s">
        <v>3991</v>
      </c>
      <c r="E1475" s="4" t="s">
        <v>3992</v>
      </c>
      <c r="F1475" s="4">
        <v>0</v>
      </c>
      <c r="G1475" s="4">
        <v>0</v>
      </c>
      <c r="H1475" s="4">
        <v>0</v>
      </c>
      <c r="I1475" s="4">
        <v>164.91</v>
      </c>
      <c r="J1475" s="4">
        <v>164.91</v>
      </c>
    </row>
    <row r="1476" spans="1:10" x14ac:dyDescent="0.35">
      <c r="A1476" s="5">
        <v>46037</v>
      </c>
      <c r="B1476" s="4" t="s">
        <v>3982</v>
      </c>
      <c r="C1476" s="4" t="s">
        <v>3993</v>
      </c>
      <c r="D1476" s="4" t="s">
        <v>3991</v>
      </c>
      <c r="E1476" s="4" t="s">
        <v>3994</v>
      </c>
      <c r="F1476" s="4">
        <v>0</v>
      </c>
      <c r="G1476" s="4">
        <v>0</v>
      </c>
      <c r="H1476" s="4">
        <v>0</v>
      </c>
      <c r="I1476" s="4">
        <v>-164.91</v>
      </c>
      <c r="J1476" s="4">
        <v>-164.91</v>
      </c>
    </row>
    <row r="1477" spans="1:10" x14ac:dyDescent="0.35">
      <c r="A1477" s="5">
        <v>46037</v>
      </c>
      <c r="B1477" s="4" t="s">
        <v>3982</v>
      </c>
      <c r="C1477" s="4" t="s">
        <v>3983</v>
      </c>
      <c r="D1477" s="4" t="s">
        <v>1381</v>
      </c>
      <c r="E1477" s="4" t="s">
        <v>4008</v>
      </c>
      <c r="F1477" s="4">
        <v>12.05</v>
      </c>
      <c r="G1477" s="4">
        <v>0</v>
      </c>
      <c r="H1477" s="4">
        <v>-3.8</v>
      </c>
      <c r="I1477" s="4">
        <v>8.4</v>
      </c>
      <c r="J1477" s="4">
        <v>16.649999999999999</v>
      </c>
    </row>
    <row r="1478" spans="1:10" x14ac:dyDescent="0.35">
      <c r="A1478" s="5">
        <v>46037</v>
      </c>
      <c r="B1478" s="4" t="s">
        <v>3982</v>
      </c>
      <c r="C1478" s="4" t="s">
        <v>3983</v>
      </c>
      <c r="D1478" s="4" t="s">
        <v>902</v>
      </c>
      <c r="E1478" s="4" t="s">
        <v>4000</v>
      </c>
      <c r="F1478" s="4">
        <v>10.42</v>
      </c>
      <c r="G1478" s="4">
        <v>0</v>
      </c>
      <c r="H1478" s="4">
        <v>-2.34</v>
      </c>
      <c r="I1478" s="4">
        <v>2.08</v>
      </c>
      <c r="J1478" s="4">
        <v>10.16</v>
      </c>
    </row>
    <row r="1479" spans="1:10" x14ac:dyDescent="0.35">
      <c r="A1479" s="5">
        <v>46037</v>
      </c>
      <c r="B1479" s="4" t="s">
        <v>3982</v>
      </c>
      <c r="C1479" s="4" t="s">
        <v>3983</v>
      </c>
      <c r="D1479" s="4" t="s">
        <v>632</v>
      </c>
      <c r="E1479" s="4" t="s">
        <v>4020</v>
      </c>
      <c r="F1479" s="4">
        <v>9.18</v>
      </c>
      <c r="G1479" s="4">
        <v>0</v>
      </c>
      <c r="H1479" s="4">
        <v>-3.16</v>
      </c>
      <c r="I1479" s="4">
        <v>7.83</v>
      </c>
      <c r="J1479" s="4">
        <v>13.85</v>
      </c>
    </row>
    <row r="1480" spans="1:10" x14ac:dyDescent="0.35">
      <c r="A1480" s="5">
        <v>46037</v>
      </c>
      <c r="B1480" s="4" t="s">
        <v>3982</v>
      </c>
      <c r="C1480" s="4" t="s">
        <v>3983</v>
      </c>
      <c r="D1480" s="4" t="s">
        <v>652</v>
      </c>
      <c r="E1480" s="4" t="s">
        <v>4010</v>
      </c>
      <c r="F1480" s="4">
        <v>10.72</v>
      </c>
      <c r="G1480" s="4">
        <v>0</v>
      </c>
      <c r="H1480" s="4">
        <v>-3.48</v>
      </c>
      <c r="I1480" s="4">
        <v>8.14</v>
      </c>
      <c r="J1480" s="4">
        <v>15.38</v>
      </c>
    </row>
    <row r="1481" spans="1:10" x14ac:dyDescent="0.35">
      <c r="A1481" s="5">
        <v>46037</v>
      </c>
      <c r="B1481" s="4" t="s">
        <v>3982</v>
      </c>
      <c r="C1481" s="4" t="s">
        <v>3983</v>
      </c>
      <c r="D1481" s="4" t="s">
        <v>99</v>
      </c>
      <c r="E1481" s="4" t="s">
        <v>4010</v>
      </c>
      <c r="F1481" s="4">
        <v>10.72</v>
      </c>
      <c r="G1481" s="4">
        <v>0</v>
      </c>
      <c r="H1481" s="4">
        <v>-3.5</v>
      </c>
      <c r="I1481" s="4">
        <v>8.14</v>
      </c>
      <c r="J1481" s="4">
        <v>15.36</v>
      </c>
    </row>
    <row r="1482" spans="1:10" x14ac:dyDescent="0.35">
      <c r="A1482" s="5">
        <v>46037</v>
      </c>
      <c r="B1482" s="4" t="s">
        <v>3982</v>
      </c>
      <c r="C1482" s="4" t="s">
        <v>3983</v>
      </c>
      <c r="D1482" s="4" t="s">
        <v>821</v>
      </c>
      <c r="E1482" s="4" t="s">
        <v>4010</v>
      </c>
      <c r="F1482" s="4">
        <v>10.72</v>
      </c>
      <c r="G1482" s="4">
        <v>0</v>
      </c>
      <c r="H1482" s="4">
        <v>-3.48</v>
      </c>
      <c r="I1482" s="4">
        <v>8.14</v>
      </c>
      <c r="J1482" s="4">
        <v>15.38</v>
      </c>
    </row>
    <row r="1483" spans="1:10" x14ac:dyDescent="0.35">
      <c r="A1483" s="5">
        <v>46037</v>
      </c>
      <c r="B1483" s="4" t="s">
        <v>3982</v>
      </c>
      <c r="C1483" s="4" t="s">
        <v>3983</v>
      </c>
      <c r="D1483" s="4" t="s">
        <v>1215</v>
      </c>
      <c r="E1483" s="4" t="s">
        <v>4020</v>
      </c>
      <c r="F1483" s="4">
        <v>9.4700000000000006</v>
      </c>
      <c r="G1483" s="4">
        <v>0</v>
      </c>
      <c r="H1483" s="4">
        <v>-3.22</v>
      </c>
      <c r="I1483" s="4">
        <v>7.89</v>
      </c>
      <c r="J1483" s="4">
        <v>14.14</v>
      </c>
    </row>
    <row r="1484" spans="1:10" x14ac:dyDescent="0.35">
      <c r="A1484" s="5">
        <v>46036</v>
      </c>
      <c r="B1484" s="4" t="s">
        <v>3982</v>
      </c>
      <c r="C1484" s="4" t="s">
        <v>3983</v>
      </c>
      <c r="D1484" s="4" t="s">
        <v>1066</v>
      </c>
      <c r="E1484" s="4" t="s">
        <v>4088</v>
      </c>
      <c r="F1484" s="4">
        <v>14.04</v>
      </c>
      <c r="G1484" s="4">
        <v>0</v>
      </c>
      <c r="H1484" s="4">
        <v>-4.2300000000000004</v>
      </c>
      <c r="I1484" s="4">
        <v>8.8000000000000007</v>
      </c>
      <c r="J1484" s="4">
        <v>18.61</v>
      </c>
    </row>
    <row r="1485" spans="1:10" x14ac:dyDescent="0.35">
      <c r="A1485" s="5">
        <v>46036</v>
      </c>
      <c r="B1485" s="4" t="s">
        <v>3982</v>
      </c>
      <c r="C1485" s="4" t="s">
        <v>3983</v>
      </c>
      <c r="D1485" s="4" t="s">
        <v>332</v>
      </c>
      <c r="E1485" s="4" t="s">
        <v>4089</v>
      </c>
      <c r="F1485" s="4">
        <v>16.04</v>
      </c>
      <c r="G1485" s="4">
        <v>0</v>
      </c>
      <c r="H1485" s="4">
        <v>-3.92</v>
      </c>
      <c r="I1485" s="4">
        <v>9.2100000000000009</v>
      </c>
      <c r="J1485" s="4">
        <v>21.33</v>
      </c>
    </row>
    <row r="1486" spans="1:10" x14ac:dyDescent="0.35">
      <c r="A1486" s="5">
        <v>46036</v>
      </c>
      <c r="B1486" s="4" t="s">
        <v>3982</v>
      </c>
      <c r="C1486" s="4" t="s">
        <v>3983</v>
      </c>
      <c r="D1486" s="4" t="s">
        <v>1527</v>
      </c>
      <c r="E1486" s="4" t="s">
        <v>4090</v>
      </c>
      <c r="F1486" s="4">
        <v>10.72</v>
      </c>
      <c r="G1486" s="4">
        <v>0</v>
      </c>
      <c r="H1486" s="4">
        <v>-2.39</v>
      </c>
      <c r="I1486" s="4">
        <v>2.14</v>
      </c>
      <c r="J1486" s="4">
        <v>10.47</v>
      </c>
    </row>
    <row r="1487" spans="1:10" x14ac:dyDescent="0.35">
      <c r="A1487" s="5">
        <v>46036</v>
      </c>
      <c r="B1487" s="4" t="s">
        <v>3982</v>
      </c>
      <c r="C1487" s="4" t="s">
        <v>3983</v>
      </c>
      <c r="D1487" s="4" t="s">
        <v>748</v>
      </c>
      <c r="E1487" s="4" t="s">
        <v>4012</v>
      </c>
      <c r="F1487" s="4">
        <v>14.78</v>
      </c>
      <c r="G1487" s="4">
        <v>0</v>
      </c>
      <c r="H1487" s="4">
        <v>-3.3</v>
      </c>
      <c r="I1487" s="4">
        <v>2.96</v>
      </c>
      <c r="J1487" s="4">
        <v>14.44</v>
      </c>
    </row>
    <row r="1488" spans="1:10" x14ac:dyDescent="0.35">
      <c r="A1488" s="5">
        <v>46036</v>
      </c>
      <c r="B1488" s="4" t="s">
        <v>3982</v>
      </c>
      <c r="C1488" s="4" t="s">
        <v>3983</v>
      </c>
      <c r="D1488" s="4" t="s">
        <v>1590</v>
      </c>
      <c r="E1488" s="4" t="s">
        <v>4091</v>
      </c>
      <c r="F1488" s="4">
        <v>6.27</v>
      </c>
      <c r="G1488" s="4">
        <v>0</v>
      </c>
      <c r="H1488" s="4">
        <v>-1.38</v>
      </c>
      <c r="I1488" s="4">
        <v>1.26</v>
      </c>
      <c r="J1488" s="4">
        <v>6.15</v>
      </c>
    </row>
    <row r="1489" spans="1:10" x14ac:dyDescent="0.35">
      <c r="A1489" s="5">
        <v>46036</v>
      </c>
      <c r="B1489" s="4" t="s">
        <v>3982</v>
      </c>
      <c r="C1489" s="4" t="s">
        <v>3983</v>
      </c>
      <c r="D1489" s="4" t="s">
        <v>310</v>
      </c>
      <c r="E1489" s="4" t="s">
        <v>4071</v>
      </c>
      <c r="F1489" s="4">
        <v>32.08</v>
      </c>
      <c r="G1489" s="4">
        <v>0</v>
      </c>
      <c r="H1489" s="4">
        <v>-8.26</v>
      </c>
      <c r="I1489" s="4">
        <v>12.41</v>
      </c>
      <c r="J1489" s="4">
        <v>36.229999999999997</v>
      </c>
    </row>
    <row r="1490" spans="1:10" x14ac:dyDescent="0.35">
      <c r="A1490" s="5">
        <v>46036</v>
      </c>
      <c r="B1490" s="4" t="s">
        <v>3982</v>
      </c>
      <c r="C1490" s="4" t="s">
        <v>3983</v>
      </c>
      <c r="D1490" s="4" t="s">
        <v>304</v>
      </c>
      <c r="E1490" s="4" t="s">
        <v>4003</v>
      </c>
      <c r="F1490" s="4">
        <v>5.72</v>
      </c>
      <c r="G1490" s="4">
        <v>0</v>
      </c>
      <c r="H1490" s="4">
        <v>-2.39</v>
      </c>
      <c r="I1490" s="4">
        <v>7.14</v>
      </c>
      <c r="J1490" s="4">
        <v>10.47</v>
      </c>
    </row>
    <row r="1491" spans="1:10" x14ac:dyDescent="0.35">
      <c r="A1491" s="5">
        <v>46036</v>
      </c>
      <c r="B1491" s="4" t="s">
        <v>3982</v>
      </c>
      <c r="C1491" s="4" t="s">
        <v>3983</v>
      </c>
      <c r="D1491" s="4" t="s">
        <v>996</v>
      </c>
      <c r="E1491" s="4" t="s">
        <v>4073</v>
      </c>
      <c r="F1491" s="4">
        <v>7.68</v>
      </c>
      <c r="G1491" s="4">
        <v>0</v>
      </c>
      <c r="H1491" s="4">
        <v>-0.9</v>
      </c>
      <c r="I1491" s="4">
        <v>1.54</v>
      </c>
      <c r="J1491" s="4">
        <v>8.32</v>
      </c>
    </row>
    <row r="1492" spans="1:10" x14ac:dyDescent="0.35">
      <c r="A1492" s="5">
        <v>46036</v>
      </c>
      <c r="B1492" s="4" t="s">
        <v>3982</v>
      </c>
      <c r="C1492" s="4" t="s">
        <v>3983</v>
      </c>
      <c r="D1492" s="4" t="s">
        <v>777</v>
      </c>
      <c r="E1492" s="4" t="s">
        <v>3995</v>
      </c>
      <c r="F1492" s="4">
        <v>33.299999999999997</v>
      </c>
      <c r="G1492" s="4">
        <v>0</v>
      </c>
      <c r="H1492" s="4">
        <v>-7.41</v>
      </c>
      <c r="I1492" s="4">
        <v>6.66</v>
      </c>
      <c r="J1492" s="4">
        <v>32.549999999999997</v>
      </c>
    </row>
    <row r="1493" spans="1:10" x14ac:dyDescent="0.35">
      <c r="A1493" s="5">
        <v>46036</v>
      </c>
      <c r="B1493" s="4" t="s">
        <v>3982</v>
      </c>
      <c r="C1493" s="4" t="s">
        <v>3983</v>
      </c>
      <c r="D1493" s="4" t="s">
        <v>1366</v>
      </c>
      <c r="E1493" s="4" t="s">
        <v>4092</v>
      </c>
      <c r="F1493" s="4">
        <v>6.77</v>
      </c>
      <c r="G1493" s="4">
        <v>0</v>
      </c>
      <c r="H1493" s="4">
        <v>-0.8</v>
      </c>
      <c r="I1493" s="4">
        <v>1.35</v>
      </c>
      <c r="J1493" s="4">
        <v>7.32</v>
      </c>
    </row>
    <row r="1494" spans="1:10" x14ac:dyDescent="0.35">
      <c r="A1494" s="5">
        <v>46036</v>
      </c>
      <c r="B1494" s="4" t="s">
        <v>3982</v>
      </c>
      <c r="C1494" s="4" t="s">
        <v>3983</v>
      </c>
      <c r="D1494" s="4" t="s">
        <v>947</v>
      </c>
      <c r="E1494" s="4" t="s">
        <v>4008</v>
      </c>
      <c r="F1494" s="4">
        <v>12.05</v>
      </c>
      <c r="G1494" s="4">
        <v>0</v>
      </c>
      <c r="H1494" s="4">
        <v>-3.78</v>
      </c>
      <c r="I1494" s="4">
        <v>8.4</v>
      </c>
      <c r="J1494" s="4">
        <v>16.670000000000002</v>
      </c>
    </row>
    <row r="1495" spans="1:10" x14ac:dyDescent="0.35">
      <c r="A1495" s="5">
        <v>46036</v>
      </c>
      <c r="B1495" s="4" t="s">
        <v>3982</v>
      </c>
      <c r="C1495" s="4" t="s">
        <v>3983</v>
      </c>
      <c r="D1495" s="4" t="s">
        <v>149</v>
      </c>
      <c r="E1495" s="4" t="s">
        <v>4093</v>
      </c>
      <c r="F1495" s="4">
        <v>110.24</v>
      </c>
      <c r="G1495" s="4">
        <v>0</v>
      </c>
      <c r="H1495" s="4">
        <v>-24.52</v>
      </c>
      <c r="I1495" s="4">
        <v>22.04</v>
      </c>
      <c r="J1495" s="4">
        <v>107.76</v>
      </c>
    </row>
    <row r="1496" spans="1:10" x14ac:dyDescent="0.35">
      <c r="A1496" s="5">
        <v>46036</v>
      </c>
      <c r="B1496" s="4" t="s">
        <v>3982</v>
      </c>
      <c r="C1496" s="4" t="s">
        <v>3983</v>
      </c>
      <c r="D1496" s="4" t="s">
        <v>1466</v>
      </c>
      <c r="E1496" s="4" t="s">
        <v>4041</v>
      </c>
      <c r="F1496" s="4">
        <v>19.97</v>
      </c>
      <c r="G1496" s="4">
        <v>0</v>
      </c>
      <c r="H1496" s="4">
        <v>-5.55</v>
      </c>
      <c r="I1496" s="4">
        <v>9.99</v>
      </c>
      <c r="J1496" s="4">
        <v>24.41</v>
      </c>
    </row>
    <row r="1497" spans="1:10" x14ac:dyDescent="0.35">
      <c r="A1497" s="5">
        <v>46035</v>
      </c>
      <c r="B1497" s="4" t="s">
        <v>3982</v>
      </c>
      <c r="C1497" s="4" t="s">
        <v>3983</v>
      </c>
      <c r="D1497" s="4" t="s">
        <v>219</v>
      </c>
      <c r="E1497" s="4" t="s">
        <v>4094</v>
      </c>
      <c r="F1497" s="4">
        <v>6.23</v>
      </c>
      <c r="G1497" s="4">
        <v>0</v>
      </c>
      <c r="H1497" s="4">
        <v>-0.74</v>
      </c>
      <c r="I1497" s="4">
        <v>1.25</v>
      </c>
      <c r="J1497" s="4">
        <v>6.74</v>
      </c>
    </row>
    <row r="1498" spans="1:10" x14ac:dyDescent="0.35">
      <c r="A1498" s="5">
        <v>46035</v>
      </c>
      <c r="B1498" s="4" t="s">
        <v>3982</v>
      </c>
      <c r="C1498" s="4" t="s">
        <v>3983</v>
      </c>
      <c r="D1498" s="4" t="s">
        <v>1503</v>
      </c>
      <c r="E1498" s="4" t="s">
        <v>4008</v>
      </c>
      <c r="F1498" s="4">
        <v>12.05</v>
      </c>
      <c r="G1498" s="4">
        <v>0</v>
      </c>
      <c r="H1498" s="4">
        <v>-3.8</v>
      </c>
      <c r="I1498" s="4">
        <v>8.4</v>
      </c>
      <c r="J1498" s="4">
        <v>16.649999999999999</v>
      </c>
    </row>
    <row r="1499" spans="1:10" x14ac:dyDescent="0.35">
      <c r="A1499" s="5">
        <v>46035</v>
      </c>
      <c r="B1499" s="4" t="s">
        <v>3982</v>
      </c>
      <c r="C1499" s="4" t="s">
        <v>3983</v>
      </c>
      <c r="D1499" s="4" t="s">
        <v>1244</v>
      </c>
      <c r="E1499" s="4" t="s">
        <v>4095</v>
      </c>
      <c r="F1499" s="4">
        <v>19.420000000000002</v>
      </c>
      <c r="G1499" s="4">
        <v>0</v>
      </c>
      <c r="H1499" s="4">
        <v>-4.33</v>
      </c>
      <c r="I1499" s="4">
        <v>3.89</v>
      </c>
      <c r="J1499" s="4">
        <v>18.98</v>
      </c>
    </row>
    <row r="1500" spans="1:10" x14ac:dyDescent="0.35">
      <c r="A1500" s="5">
        <v>46035</v>
      </c>
      <c r="B1500" s="4" t="s">
        <v>3982</v>
      </c>
      <c r="C1500" s="4" t="s">
        <v>3983</v>
      </c>
      <c r="D1500" s="4" t="s">
        <v>1206</v>
      </c>
      <c r="E1500" s="4" t="s">
        <v>4039</v>
      </c>
      <c r="F1500" s="4">
        <v>7.55</v>
      </c>
      <c r="G1500" s="4">
        <v>0</v>
      </c>
      <c r="H1500" s="4">
        <v>-2.81</v>
      </c>
      <c r="I1500" s="4">
        <v>7.5</v>
      </c>
      <c r="J1500" s="4">
        <v>12.24</v>
      </c>
    </row>
    <row r="1501" spans="1:10" x14ac:dyDescent="0.35">
      <c r="A1501" s="5">
        <v>46035</v>
      </c>
      <c r="B1501" s="4" t="s">
        <v>3982</v>
      </c>
      <c r="C1501" s="4" t="s">
        <v>3983</v>
      </c>
      <c r="D1501" s="4" t="s">
        <v>1512</v>
      </c>
      <c r="E1501" s="4" t="s">
        <v>3997</v>
      </c>
      <c r="F1501" s="4">
        <v>6.93</v>
      </c>
      <c r="G1501" s="4">
        <v>0</v>
      </c>
      <c r="H1501" s="4">
        <v>-2.65</v>
      </c>
      <c r="I1501" s="4">
        <v>7.38</v>
      </c>
      <c r="J1501" s="4">
        <v>11.66</v>
      </c>
    </row>
    <row r="1502" spans="1:10" x14ac:dyDescent="0.35">
      <c r="A1502" s="5">
        <v>46035</v>
      </c>
      <c r="B1502" s="4" t="s">
        <v>3982</v>
      </c>
      <c r="C1502" s="4" t="s">
        <v>3983</v>
      </c>
      <c r="D1502" s="4" t="s">
        <v>1507</v>
      </c>
      <c r="E1502" s="4" t="s">
        <v>4001</v>
      </c>
      <c r="F1502" s="4">
        <v>21.29</v>
      </c>
      <c r="G1502" s="4">
        <v>0</v>
      </c>
      <c r="H1502" s="4">
        <v>-5.83</v>
      </c>
      <c r="I1502" s="4">
        <v>10.25</v>
      </c>
      <c r="J1502" s="4">
        <v>25.71</v>
      </c>
    </row>
    <row r="1503" spans="1:10" x14ac:dyDescent="0.35">
      <c r="A1503" s="5">
        <v>46035</v>
      </c>
      <c r="B1503" s="4" t="s">
        <v>3982</v>
      </c>
      <c r="C1503" s="4" t="s">
        <v>3983</v>
      </c>
      <c r="D1503" s="4" t="s">
        <v>319</v>
      </c>
      <c r="E1503" s="4" t="s">
        <v>4005</v>
      </c>
      <c r="F1503" s="4">
        <v>10.32</v>
      </c>
      <c r="G1503" s="4">
        <v>0</v>
      </c>
      <c r="H1503" s="4">
        <v>-7.87</v>
      </c>
      <c r="I1503" s="4">
        <v>32.07</v>
      </c>
      <c r="J1503" s="4">
        <v>34.520000000000003</v>
      </c>
    </row>
    <row r="1504" spans="1:10" x14ac:dyDescent="0.35">
      <c r="A1504" s="5">
        <v>46035</v>
      </c>
      <c r="B1504" s="4" t="s">
        <v>3982</v>
      </c>
      <c r="C1504" s="4" t="s">
        <v>3983</v>
      </c>
      <c r="D1504" s="4" t="s">
        <v>647</v>
      </c>
      <c r="E1504" s="4" t="s">
        <v>4096</v>
      </c>
      <c r="F1504" s="4">
        <v>18.07</v>
      </c>
      <c r="G1504" s="4">
        <v>0</v>
      </c>
      <c r="H1504" s="4">
        <v>-5.12</v>
      </c>
      <c r="I1504" s="4">
        <v>9.61</v>
      </c>
      <c r="J1504" s="4">
        <v>22.56</v>
      </c>
    </row>
    <row r="1505" spans="1:10" x14ac:dyDescent="0.35">
      <c r="A1505" s="5">
        <v>46035</v>
      </c>
      <c r="B1505" s="4" t="s">
        <v>3982</v>
      </c>
      <c r="C1505" s="4" t="s">
        <v>3983</v>
      </c>
      <c r="D1505" s="4" t="s">
        <v>1182</v>
      </c>
      <c r="E1505" s="4" t="s">
        <v>4054</v>
      </c>
      <c r="F1505" s="4">
        <v>10.32</v>
      </c>
      <c r="G1505" s="4">
        <v>0</v>
      </c>
      <c r="H1505" s="4">
        <v>-3.4</v>
      </c>
      <c r="I1505" s="4">
        <v>8.06</v>
      </c>
      <c r="J1505" s="4">
        <v>14.98</v>
      </c>
    </row>
    <row r="1506" spans="1:10" x14ac:dyDescent="0.35">
      <c r="A1506" s="5">
        <v>46035</v>
      </c>
      <c r="B1506" s="4" t="s">
        <v>3982</v>
      </c>
      <c r="C1506" s="4" t="s">
        <v>3983</v>
      </c>
      <c r="D1506" s="4" t="s">
        <v>749</v>
      </c>
      <c r="E1506" s="4" t="s">
        <v>4005</v>
      </c>
      <c r="F1506" s="4">
        <v>10.32</v>
      </c>
      <c r="G1506" s="4">
        <v>0</v>
      </c>
      <c r="H1506" s="4">
        <v>-3.42</v>
      </c>
      <c r="I1506" s="4">
        <v>8.06</v>
      </c>
      <c r="J1506" s="4">
        <v>14.96</v>
      </c>
    </row>
    <row r="1507" spans="1:10" x14ac:dyDescent="0.35">
      <c r="A1507" s="5">
        <v>46035</v>
      </c>
      <c r="B1507" s="4" t="s">
        <v>3982</v>
      </c>
      <c r="C1507" s="4" t="s">
        <v>3983</v>
      </c>
      <c r="D1507" s="4" t="s">
        <v>401</v>
      </c>
      <c r="E1507" s="4" t="s">
        <v>3985</v>
      </c>
      <c r="F1507" s="4">
        <v>16.05</v>
      </c>
      <c r="G1507" s="4">
        <v>0</v>
      </c>
      <c r="H1507" s="4">
        <v>-3.56</v>
      </c>
      <c r="I1507" s="4">
        <v>3.21</v>
      </c>
      <c r="J1507" s="4">
        <v>15.7</v>
      </c>
    </row>
    <row r="1508" spans="1:10" x14ac:dyDescent="0.35">
      <c r="A1508" s="5">
        <v>46035</v>
      </c>
      <c r="B1508" s="4" t="s">
        <v>3982</v>
      </c>
      <c r="C1508" s="4" t="s">
        <v>3983</v>
      </c>
      <c r="D1508" s="4" t="s">
        <v>1310</v>
      </c>
      <c r="E1508" s="4" t="s">
        <v>3985</v>
      </c>
      <c r="F1508" s="4">
        <v>16.05</v>
      </c>
      <c r="G1508" s="4">
        <v>0</v>
      </c>
      <c r="H1508" s="4">
        <v>-3.58</v>
      </c>
      <c r="I1508" s="4">
        <v>3.21</v>
      </c>
      <c r="J1508" s="4">
        <v>15.68</v>
      </c>
    </row>
    <row r="1509" spans="1:10" x14ac:dyDescent="0.35">
      <c r="A1509" s="5">
        <v>46035</v>
      </c>
      <c r="B1509" s="4" t="s">
        <v>3982</v>
      </c>
      <c r="C1509" s="4" t="s">
        <v>3983</v>
      </c>
      <c r="D1509" s="4" t="s">
        <v>1114</v>
      </c>
      <c r="E1509" s="4" t="s">
        <v>4041</v>
      </c>
      <c r="F1509" s="4">
        <v>19.97</v>
      </c>
      <c r="G1509" s="4">
        <v>0</v>
      </c>
      <c r="H1509" s="4">
        <v>-5.55</v>
      </c>
      <c r="I1509" s="4">
        <v>9.99</v>
      </c>
      <c r="J1509" s="4">
        <v>24.41</v>
      </c>
    </row>
    <row r="1510" spans="1:10" x14ac:dyDescent="0.35">
      <c r="A1510" s="5">
        <v>46035</v>
      </c>
      <c r="B1510" s="4" t="s">
        <v>3982</v>
      </c>
      <c r="C1510" s="4" t="s">
        <v>3983</v>
      </c>
      <c r="D1510" s="4" t="s">
        <v>416</v>
      </c>
      <c r="E1510" s="4" t="s">
        <v>4097</v>
      </c>
      <c r="F1510" s="4">
        <v>70.56</v>
      </c>
      <c r="G1510" s="4">
        <v>0</v>
      </c>
      <c r="H1510" s="4">
        <v>-16.8</v>
      </c>
      <c r="I1510" s="4">
        <v>20.13</v>
      </c>
      <c r="J1510" s="4">
        <v>73.89</v>
      </c>
    </row>
    <row r="1511" spans="1:10" x14ac:dyDescent="0.35">
      <c r="A1511" s="5">
        <v>46035</v>
      </c>
      <c r="B1511" s="4" t="s">
        <v>3982</v>
      </c>
      <c r="C1511" s="4" t="s">
        <v>3983</v>
      </c>
      <c r="D1511" s="4" t="s">
        <v>1221</v>
      </c>
      <c r="E1511" s="4" t="s">
        <v>4098</v>
      </c>
      <c r="F1511" s="4">
        <v>7.27</v>
      </c>
      <c r="G1511" s="4">
        <v>0</v>
      </c>
      <c r="H1511" s="4">
        <v>-1.61</v>
      </c>
      <c r="I1511" s="4">
        <v>1.46</v>
      </c>
      <c r="J1511" s="4">
        <v>7.12</v>
      </c>
    </row>
    <row r="1512" spans="1:10" x14ac:dyDescent="0.35">
      <c r="A1512" s="5">
        <v>46034</v>
      </c>
      <c r="B1512" s="4" t="s">
        <v>3982</v>
      </c>
      <c r="C1512" s="4" t="s">
        <v>3983</v>
      </c>
      <c r="D1512" s="4" t="s">
        <v>1047</v>
      </c>
      <c r="E1512" s="4" t="s">
        <v>3997</v>
      </c>
      <c r="F1512" s="4">
        <v>6.93</v>
      </c>
      <c r="G1512" s="4">
        <v>0</v>
      </c>
      <c r="H1512" s="4">
        <v>-2.65</v>
      </c>
      <c r="I1512" s="4">
        <v>7.38</v>
      </c>
      <c r="J1512" s="4">
        <v>11.66</v>
      </c>
    </row>
    <row r="1513" spans="1:10" x14ac:dyDescent="0.35">
      <c r="A1513" s="5">
        <v>46034</v>
      </c>
      <c r="B1513" s="4" t="s">
        <v>3982</v>
      </c>
      <c r="C1513" s="4" t="s">
        <v>3983</v>
      </c>
      <c r="D1513" s="4" t="s">
        <v>1634</v>
      </c>
      <c r="E1513" s="4" t="s">
        <v>3984</v>
      </c>
      <c r="F1513" s="4">
        <v>17.420000000000002</v>
      </c>
      <c r="G1513" s="4">
        <v>0</v>
      </c>
      <c r="H1513" s="4">
        <v>-5</v>
      </c>
      <c r="I1513" s="4">
        <v>9.48</v>
      </c>
      <c r="J1513" s="4">
        <v>21.9</v>
      </c>
    </row>
    <row r="1514" spans="1:10" x14ac:dyDescent="0.35">
      <c r="A1514" s="5">
        <v>46034</v>
      </c>
      <c r="B1514" s="4" t="s">
        <v>3982</v>
      </c>
      <c r="C1514" s="4" t="s">
        <v>3983</v>
      </c>
      <c r="D1514" s="4" t="s">
        <v>1390</v>
      </c>
      <c r="E1514" s="4" t="s">
        <v>4099</v>
      </c>
      <c r="F1514" s="4">
        <v>10.27</v>
      </c>
      <c r="G1514" s="4">
        <v>0</v>
      </c>
      <c r="H1514" s="4">
        <v>-3.39</v>
      </c>
      <c r="I1514" s="4">
        <v>8.0500000000000007</v>
      </c>
      <c r="J1514" s="4">
        <v>14.93</v>
      </c>
    </row>
    <row r="1515" spans="1:10" x14ac:dyDescent="0.35">
      <c r="A1515" s="5">
        <v>46034</v>
      </c>
      <c r="B1515" s="4" t="s">
        <v>3982</v>
      </c>
      <c r="C1515" s="4" t="s">
        <v>3983</v>
      </c>
      <c r="D1515" s="4" t="s">
        <v>1438</v>
      </c>
      <c r="E1515" s="4" t="s">
        <v>3995</v>
      </c>
      <c r="F1515" s="4">
        <v>99.9</v>
      </c>
      <c r="G1515" s="4">
        <v>0</v>
      </c>
      <c r="H1515" s="4">
        <v>-22.24</v>
      </c>
      <c r="I1515" s="4">
        <v>19.98</v>
      </c>
      <c r="J1515" s="4">
        <v>97.64</v>
      </c>
    </row>
    <row r="1516" spans="1:10" x14ac:dyDescent="0.35">
      <c r="A1516" s="5">
        <v>46034</v>
      </c>
      <c r="B1516" s="4" t="s">
        <v>3982</v>
      </c>
      <c r="C1516" s="4" t="s">
        <v>3983</v>
      </c>
      <c r="D1516" s="4" t="s">
        <v>175</v>
      </c>
      <c r="E1516" s="4" t="s">
        <v>4100</v>
      </c>
      <c r="F1516" s="4">
        <v>8.93</v>
      </c>
      <c r="G1516" s="4">
        <v>0</v>
      </c>
      <c r="H1516" s="4">
        <v>-3.11</v>
      </c>
      <c r="I1516" s="4">
        <v>7.78</v>
      </c>
      <c r="J1516" s="4">
        <v>13.6</v>
      </c>
    </row>
    <row r="1517" spans="1:10" x14ac:dyDescent="0.35">
      <c r="A1517" s="5">
        <v>46034</v>
      </c>
      <c r="B1517" s="4" t="s">
        <v>3982</v>
      </c>
      <c r="C1517" s="4" t="s">
        <v>3983</v>
      </c>
      <c r="D1517" s="4" t="s">
        <v>573</v>
      </c>
      <c r="E1517" s="4" t="s">
        <v>3984</v>
      </c>
      <c r="F1517" s="4">
        <v>17.420000000000002</v>
      </c>
      <c r="G1517" s="4">
        <v>0</v>
      </c>
      <c r="H1517" s="4">
        <v>-4.9800000000000004</v>
      </c>
      <c r="I1517" s="4">
        <v>9.48</v>
      </c>
      <c r="J1517" s="4">
        <v>21.92</v>
      </c>
    </row>
    <row r="1518" spans="1:10" x14ac:dyDescent="0.35">
      <c r="A1518" s="5">
        <v>46034</v>
      </c>
      <c r="B1518" s="4" t="s">
        <v>3982</v>
      </c>
      <c r="C1518" s="4" t="s">
        <v>3983</v>
      </c>
      <c r="D1518" s="4" t="s">
        <v>689</v>
      </c>
      <c r="E1518" s="4" t="s">
        <v>4012</v>
      </c>
      <c r="F1518" s="4">
        <v>14.78</v>
      </c>
      <c r="G1518" s="4">
        <v>0</v>
      </c>
      <c r="H1518" s="4">
        <v>-3.28</v>
      </c>
      <c r="I1518" s="4">
        <v>2.96</v>
      </c>
      <c r="J1518" s="4">
        <v>14.46</v>
      </c>
    </row>
    <row r="1519" spans="1:10" x14ac:dyDescent="0.35">
      <c r="A1519" s="5">
        <v>46034</v>
      </c>
      <c r="B1519" s="4" t="s">
        <v>3982</v>
      </c>
      <c r="C1519" s="4" t="s">
        <v>3983</v>
      </c>
      <c r="D1519" s="4" t="s">
        <v>707</v>
      </c>
      <c r="E1519" s="4" t="s">
        <v>4010</v>
      </c>
      <c r="F1519" s="4">
        <v>10.72</v>
      </c>
      <c r="G1519" s="4">
        <v>0</v>
      </c>
      <c r="H1519" s="4">
        <v>-3.5</v>
      </c>
      <c r="I1519" s="4">
        <v>8.14</v>
      </c>
      <c r="J1519" s="4">
        <v>15.36</v>
      </c>
    </row>
    <row r="1520" spans="1:10" x14ac:dyDescent="0.35">
      <c r="A1520" s="5">
        <v>46034</v>
      </c>
      <c r="B1520" s="4" t="s">
        <v>3982</v>
      </c>
      <c r="C1520" s="4" t="s">
        <v>3983</v>
      </c>
      <c r="D1520" s="4" t="s">
        <v>676</v>
      </c>
      <c r="E1520" s="4" t="s">
        <v>4054</v>
      </c>
      <c r="F1520" s="4">
        <v>9.56</v>
      </c>
      <c r="G1520" s="4">
        <v>0</v>
      </c>
      <c r="H1520" s="4">
        <v>-3.25</v>
      </c>
      <c r="I1520" s="4">
        <v>7.9</v>
      </c>
      <c r="J1520" s="4">
        <v>14.21</v>
      </c>
    </row>
    <row r="1521" spans="1:10" x14ac:dyDescent="0.35">
      <c r="A1521" s="5">
        <v>46034</v>
      </c>
      <c r="B1521" s="4" t="s">
        <v>3982</v>
      </c>
      <c r="C1521" s="4" t="s">
        <v>3983</v>
      </c>
      <c r="D1521" s="4" t="s">
        <v>1662</v>
      </c>
      <c r="E1521" s="4" t="s">
        <v>4084</v>
      </c>
      <c r="F1521" s="4">
        <v>52.14</v>
      </c>
      <c r="G1521" s="4">
        <v>0</v>
      </c>
      <c r="H1521" s="4">
        <v>-11.6</v>
      </c>
      <c r="I1521" s="4">
        <v>10.44</v>
      </c>
      <c r="J1521" s="4">
        <v>50.98</v>
      </c>
    </row>
    <row r="1522" spans="1:10" x14ac:dyDescent="0.35">
      <c r="A1522" s="5">
        <v>46034</v>
      </c>
      <c r="B1522" s="4" t="s">
        <v>3982</v>
      </c>
      <c r="C1522" s="4" t="s">
        <v>3983</v>
      </c>
      <c r="D1522" s="4" t="s">
        <v>257</v>
      </c>
      <c r="E1522" s="4" t="s">
        <v>4008</v>
      </c>
      <c r="F1522" s="4">
        <v>22.42</v>
      </c>
      <c r="G1522" s="4">
        <v>0</v>
      </c>
      <c r="H1522" s="4">
        <v>-6.08</v>
      </c>
      <c r="I1522" s="4">
        <v>10.47</v>
      </c>
      <c r="J1522" s="4">
        <v>26.81</v>
      </c>
    </row>
    <row r="1523" spans="1:10" x14ac:dyDescent="0.35">
      <c r="A1523" s="5">
        <v>46034</v>
      </c>
      <c r="B1523" s="4" t="s">
        <v>3982</v>
      </c>
      <c r="C1523" s="4" t="s">
        <v>3983</v>
      </c>
      <c r="D1523" s="4" t="s">
        <v>239</v>
      </c>
      <c r="E1523" s="4" t="s">
        <v>3985</v>
      </c>
      <c r="F1523" s="4">
        <v>16.05</v>
      </c>
      <c r="G1523" s="4">
        <v>0</v>
      </c>
      <c r="H1523" s="4">
        <v>-3.58</v>
      </c>
      <c r="I1523" s="4">
        <v>3.21</v>
      </c>
      <c r="J1523" s="4">
        <v>15.68</v>
      </c>
    </row>
    <row r="1524" spans="1:10" x14ac:dyDescent="0.35">
      <c r="A1524" s="5">
        <v>46034</v>
      </c>
      <c r="B1524" s="4" t="s">
        <v>3982</v>
      </c>
      <c r="C1524" s="4" t="s">
        <v>3983</v>
      </c>
      <c r="D1524" s="4" t="s">
        <v>1141</v>
      </c>
      <c r="E1524" s="4" t="s">
        <v>4101</v>
      </c>
      <c r="F1524" s="4">
        <v>9.67</v>
      </c>
      <c r="G1524" s="4">
        <v>0</v>
      </c>
      <c r="H1524" s="4">
        <v>-2.14</v>
      </c>
      <c r="I1524" s="4">
        <v>1.93</v>
      </c>
      <c r="J1524" s="4">
        <v>9.4600000000000009</v>
      </c>
    </row>
    <row r="1525" spans="1:10" x14ac:dyDescent="0.35">
      <c r="A1525" s="5">
        <v>46034</v>
      </c>
      <c r="B1525" s="4" t="s">
        <v>3982</v>
      </c>
      <c r="C1525" s="4" t="s">
        <v>3983</v>
      </c>
      <c r="D1525" s="4" t="s">
        <v>1646</v>
      </c>
      <c r="E1525" s="4" t="s">
        <v>4101</v>
      </c>
      <c r="F1525" s="4">
        <v>9.67</v>
      </c>
      <c r="G1525" s="4">
        <v>0</v>
      </c>
      <c r="H1525" s="4">
        <v>-2.14</v>
      </c>
      <c r="I1525" s="4">
        <v>1.93</v>
      </c>
      <c r="J1525" s="4">
        <v>9.4600000000000009</v>
      </c>
    </row>
    <row r="1526" spans="1:10" x14ac:dyDescent="0.35">
      <c r="A1526" s="5">
        <v>46034</v>
      </c>
      <c r="B1526" s="4" t="s">
        <v>3982</v>
      </c>
      <c r="C1526" s="4" t="s">
        <v>3983</v>
      </c>
      <c r="D1526" s="4" t="s">
        <v>1156</v>
      </c>
      <c r="E1526" s="4" t="s">
        <v>4001</v>
      </c>
      <c r="F1526" s="4">
        <v>21.29</v>
      </c>
      <c r="G1526" s="4">
        <v>0</v>
      </c>
      <c r="H1526" s="4">
        <v>-5.83</v>
      </c>
      <c r="I1526" s="4">
        <v>10.25</v>
      </c>
      <c r="J1526" s="4">
        <v>25.71</v>
      </c>
    </row>
    <row r="1527" spans="1:10" x14ac:dyDescent="0.35">
      <c r="A1527" s="5">
        <v>46034</v>
      </c>
      <c r="B1527" s="4" t="s">
        <v>3982</v>
      </c>
      <c r="C1527" s="4" t="s">
        <v>3983</v>
      </c>
      <c r="D1527" s="4" t="s">
        <v>82</v>
      </c>
      <c r="E1527" s="4" t="s">
        <v>4094</v>
      </c>
      <c r="F1527" s="4">
        <v>6.23</v>
      </c>
      <c r="G1527" s="4">
        <v>0</v>
      </c>
      <c r="H1527" s="4">
        <v>-0.74</v>
      </c>
      <c r="I1527" s="4">
        <v>1.25</v>
      </c>
      <c r="J1527" s="4">
        <v>6.74</v>
      </c>
    </row>
    <row r="1528" spans="1:10" x14ac:dyDescent="0.35">
      <c r="A1528" s="5">
        <v>46034</v>
      </c>
      <c r="B1528" s="4" t="s">
        <v>3982</v>
      </c>
      <c r="C1528" s="4" t="s">
        <v>3983</v>
      </c>
      <c r="D1528" s="4" t="s">
        <v>379</v>
      </c>
      <c r="E1528" s="4" t="s">
        <v>4000</v>
      </c>
      <c r="F1528" s="4">
        <v>37.049999999999997</v>
      </c>
      <c r="G1528" s="4">
        <v>0</v>
      </c>
      <c r="H1528" s="4">
        <v>-9.39</v>
      </c>
      <c r="I1528" s="4">
        <v>13.4</v>
      </c>
      <c r="J1528" s="4">
        <v>41.06</v>
      </c>
    </row>
    <row r="1529" spans="1:10" x14ac:dyDescent="0.35">
      <c r="A1529" s="5">
        <v>46034</v>
      </c>
      <c r="B1529" s="4" t="s">
        <v>3982</v>
      </c>
      <c r="C1529" s="4" t="s">
        <v>3983</v>
      </c>
      <c r="D1529" s="4" t="s">
        <v>993</v>
      </c>
      <c r="E1529" s="4" t="s">
        <v>4041</v>
      </c>
      <c r="F1529" s="4">
        <v>19.97</v>
      </c>
      <c r="G1529" s="4">
        <v>0</v>
      </c>
      <c r="H1529" s="4">
        <v>-5.53</v>
      </c>
      <c r="I1529" s="4">
        <v>9.99</v>
      </c>
      <c r="J1529" s="4">
        <v>24.43</v>
      </c>
    </row>
    <row r="1530" spans="1:10" x14ac:dyDescent="0.35">
      <c r="A1530" s="5">
        <v>46034</v>
      </c>
      <c r="B1530" s="4" t="s">
        <v>3982</v>
      </c>
      <c r="C1530" s="4" t="s">
        <v>3983</v>
      </c>
      <c r="D1530" s="4" t="s">
        <v>407</v>
      </c>
      <c r="E1530" s="4" t="s">
        <v>4020</v>
      </c>
      <c r="F1530" s="4">
        <v>9.4700000000000006</v>
      </c>
      <c r="G1530" s="4">
        <v>0</v>
      </c>
      <c r="H1530" s="4">
        <v>-3.22</v>
      </c>
      <c r="I1530" s="4">
        <v>7.89</v>
      </c>
      <c r="J1530" s="4">
        <v>14.14</v>
      </c>
    </row>
    <row r="1531" spans="1:10" x14ac:dyDescent="0.35">
      <c r="A1531" s="5">
        <v>46034</v>
      </c>
      <c r="B1531" s="4" t="s">
        <v>3982</v>
      </c>
      <c r="C1531" s="4" t="s">
        <v>3983</v>
      </c>
      <c r="D1531" s="4" t="s">
        <v>744</v>
      </c>
      <c r="E1531" s="4" t="s">
        <v>4000</v>
      </c>
      <c r="F1531" s="4">
        <v>10.42</v>
      </c>
      <c r="G1531" s="4">
        <v>0</v>
      </c>
      <c r="H1531" s="4">
        <v>-2.34</v>
      </c>
      <c r="I1531" s="4">
        <v>2.08</v>
      </c>
      <c r="J1531" s="4">
        <v>10.16</v>
      </c>
    </row>
    <row r="1532" spans="1:10" x14ac:dyDescent="0.35">
      <c r="A1532" s="5">
        <v>46034</v>
      </c>
      <c r="B1532" s="4" t="s">
        <v>3982</v>
      </c>
      <c r="C1532" s="4" t="s">
        <v>3983</v>
      </c>
      <c r="D1532" s="4" t="s">
        <v>888</v>
      </c>
      <c r="E1532" s="4" t="s">
        <v>4102</v>
      </c>
      <c r="F1532" s="4">
        <v>13.33</v>
      </c>
      <c r="G1532" s="4">
        <v>0</v>
      </c>
      <c r="H1532" s="4">
        <v>-2.96</v>
      </c>
      <c r="I1532" s="4">
        <v>2.67</v>
      </c>
      <c r="J1532" s="4">
        <v>13.04</v>
      </c>
    </row>
    <row r="1533" spans="1:10" x14ac:dyDescent="0.35">
      <c r="A1533" s="5">
        <v>46034</v>
      </c>
      <c r="B1533" s="4" t="s">
        <v>3982</v>
      </c>
      <c r="C1533" s="4" t="s">
        <v>3990</v>
      </c>
      <c r="D1533" s="4" t="s">
        <v>3991</v>
      </c>
      <c r="E1533" s="4" t="s">
        <v>3992</v>
      </c>
      <c r="F1533" s="4">
        <v>0</v>
      </c>
      <c r="G1533" s="4">
        <v>0</v>
      </c>
      <c r="H1533" s="4">
        <v>0</v>
      </c>
      <c r="I1533" s="4">
        <v>164.91</v>
      </c>
      <c r="J1533" s="4">
        <v>164.91</v>
      </c>
    </row>
    <row r="1534" spans="1:10" x14ac:dyDescent="0.35">
      <c r="A1534" s="5">
        <v>46034</v>
      </c>
      <c r="B1534" s="4" t="s">
        <v>3982</v>
      </c>
      <c r="C1534" s="4" t="s">
        <v>3993</v>
      </c>
      <c r="D1534" s="4" t="s">
        <v>3991</v>
      </c>
      <c r="E1534" s="4" t="s">
        <v>3994</v>
      </c>
      <c r="F1534" s="4">
        <v>0</v>
      </c>
      <c r="G1534" s="4">
        <v>0</v>
      </c>
      <c r="H1534" s="4">
        <v>0</v>
      </c>
      <c r="I1534" s="4">
        <v>-164.91</v>
      </c>
      <c r="J1534" s="4">
        <v>-164.91</v>
      </c>
    </row>
    <row r="1535" spans="1:10" x14ac:dyDescent="0.35">
      <c r="A1535" s="5">
        <v>46033</v>
      </c>
      <c r="B1535" s="4" t="s">
        <v>3982</v>
      </c>
      <c r="C1535" s="4" t="s">
        <v>3983</v>
      </c>
      <c r="D1535" s="4" t="s">
        <v>1137</v>
      </c>
      <c r="E1535" s="4" t="s">
        <v>4029</v>
      </c>
      <c r="F1535" s="4">
        <v>19.12</v>
      </c>
      <c r="G1535" s="4">
        <v>0</v>
      </c>
      <c r="H1535" s="4">
        <v>-7.23</v>
      </c>
      <c r="I1535" s="4">
        <v>19.82</v>
      </c>
      <c r="J1535" s="4">
        <v>31.71</v>
      </c>
    </row>
    <row r="1536" spans="1:10" x14ac:dyDescent="0.35">
      <c r="A1536" s="5">
        <v>46033</v>
      </c>
      <c r="B1536" s="4" t="s">
        <v>3982</v>
      </c>
      <c r="C1536" s="4" t="s">
        <v>4103</v>
      </c>
      <c r="D1536" s="4" t="s">
        <v>3991</v>
      </c>
      <c r="E1536" s="4" t="s">
        <v>4104</v>
      </c>
      <c r="F1536" s="4">
        <v>0</v>
      </c>
      <c r="G1536" s="4">
        <v>0</v>
      </c>
      <c r="H1536" s="4">
        <v>-46.8</v>
      </c>
      <c r="I1536" s="4">
        <v>0</v>
      </c>
      <c r="J1536" s="4">
        <v>-46.8</v>
      </c>
    </row>
    <row r="1537" spans="1:10" x14ac:dyDescent="0.35">
      <c r="A1537" s="5">
        <v>46033</v>
      </c>
      <c r="B1537" s="4" t="s">
        <v>3982</v>
      </c>
      <c r="C1537" s="4" t="s">
        <v>3983</v>
      </c>
      <c r="D1537" s="4" t="s">
        <v>997</v>
      </c>
      <c r="E1537" s="4" t="s">
        <v>4010</v>
      </c>
      <c r="F1537" s="4">
        <v>21.04</v>
      </c>
      <c r="G1537" s="4">
        <v>0</v>
      </c>
      <c r="H1537" s="4">
        <v>-5.77</v>
      </c>
      <c r="I1537" s="4">
        <v>10.210000000000001</v>
      </c>
      <c r="J1537" s="4">
        <v>25.48</v>
      </c>
    </row>
    <row r="1538" spans="1:10" x14ac:dyDescent="0.35">
      <c r="A1538" s="5">
        <v>46033</v>
      </c>
      <c r="B1538" s="4" t="s">
        <v>3982</v>
      </c>
      <c r="C1538" s="4" t="s">
        <v>3983</v>
      </c>
      <c r="D1538" s="4" t="s">
        <v>87</v>
      </c>
      <c r="E1538" s="4" t="s">
        <v>85</v>
      </c>
      <c r="F1538" s="4">
        <v>143.47999999999999</v>
      </c>
      <c r="G1538" s="4">
        <v>0</v>
      </c>
      <c r="H1538" s="4">
        <v>-33.020000000000003</v>
      </c>
      <c r="I1538" s="4">
        <v>34.69</v>
      </c>
      <c r="J1538" s="4">
        <v>145.15</v>
      </c>
    </row>
    <row r="1539" spans="1:10" x14ac:dyDescent="0.35">
      <c r="A1539" s="5">
        <v>46032</v>
      </c>
      <c r="B1539" s="4" t="s">
        <v>3982</v>
      </c>
      <c r="C1539" s="4" t="s">
        <v>3983</v>
      </c>
      <c r="D1539" s="4" t="s">
        <v>438</v>
      </c>
      <c r="E1539" s="4" t="s">
        <v>3985</v>
      </c>
      <c r="F1539" s="4">
        <v>32.1</v>
      </c>
      <c r="G1539" s="4">
        <v>0</v>
      </c>
      <c r="H1539" s="4">
        <v>-7.15</v>
      </c>
      <c r="I1539" s="4">
        <v>6.42</v>
      </c>
      <c r="J1539" s="4">
        <v>31.37</v>
      </c>
    </row>
    <row r="1540" spans="1:10" x14ac:dyDescent="0.35">
      <c r="A1540" s="5">
        <v>46032</v>
      </c>
      <c r="B1540" s="4" t="s">
        <v>3982</v>
      </c>
      <c r="C1540" s="4" t="s">
        <v>3993</v>
      </c>
      <c r="D1540" s="4" t="s">
        <v>3991</v>
      </c>
      <c r="E1540" s="4" t="s">
        <v>3994</v>
      </c>
      <c r="F1540" s="4">
        <v>0</v>
      </c>
      <c r="G1540" s="4">
        <v>0</v>
      </c>
      <c r="H1540" s="4">
        <v>0</v>
      </c>
      <c r="I1540" s="4">
        <v>-164.91</v>
      </c>
      <c r="J1540" s="4">
        <v>-164.91</v>
      </c>
    </row>
    <row r="1541" spans="1:10" x14ac:dyDescent="0.35">
      <c r="A1541" s="5">
        <v>46032</v>
      </c>
      <c r="B1541" s="4" t="s">
        <v>3982</v>
      </c>
      <c r="C1541" s="4" t="s">
        <v>3990</v>
      </c>
      <c r="D1541" s="4" t="s">
        <v>3991</v>
      </c>
      <c r="E1541" s="4" t="s">
        <v>3992</v>
      </c>
      <c r="F1541" s="4">
        <v>0</v>
      </c>
      <c r="G1541" s="4">
        <v>0</v>
      </c>
      <c r="H1541" s="4">
        <v>0</v>
      </c>
      <c r="I1541" s="4">
        <v>164.91</v>
      </c>
      <c r="J1541" s="4">
        <v>164.91</v>
      </c>
    </row>
    <row r="1542" spans="1:10" x14ac:dyDescent="0.35">
      <c r="A1542" s="5">
        <v>46032</v>
      </c>
      <c r="B1542" s="4" t="s">
        <v>3982</v>
      </c>
      <c r="C1542" s="4" t="s">
        <v>3983</v>
      </c>
      <c r="D1542" s="4" t="s">
        <v>4105</v>
      </c>
      <c r="E1542" s="4" t="s">
        <v>4106</v>
      </c>
      <c r="F1542" s="4">
        <v>15.11</v>
      </c>
      <c r="G1542" s="4">
        <v>0</v>
      </c>
      <c r="H1542" s="4">
        <v>-4.34</v>
      </c>
      <c r="I1542" s="4">
        <v>9.01</v>
      </c>
      <c r="J1542" s="4">
        <v>19.78</v>
      </c>
    </row>
    <row r="1543" spans="1:10" x14ac:dyDescent="0.35">
      <c r="A1543" s="5">
        <v>46032</v>
      </c>
      <c r="B1543" s="4" t="s">
        <v>3982</v>
      </c>
      <c r="C1543" s="4" t="s">
        <v>3983</v>
      </c>
      <c r="D1543" s="4" t="s">
        <v>530</v>
      </c>
      <c r="E1543" s="4" t="s">
        <v>4011</v>
      </c>
      <c r="F1543" s="4">
        <v>6.75</v>
      </c>
      <c r="G1543" s="4">
        <v>0</v>
      </c>
      <c r="H1543" s="4">
        <v>-2.6</v>
      </c>
      <c r="I1543" s="4">
        <v>7.34</v>
      </c>
      <c r="J1543" s="4">
        <v>11.49</v>
      </c>
    </row>
    <row r="1544" spans="1:10" x14ac:dyDescent="0.35">
      <c r="A1544" s="5">
        <v>46031</v>
      </c>
      <c r="B1544" s="4" t="s">
        <v>3982</v>
      </c>
      <c r="C1544" s="4" t="s">
        <v>3988</v>
      </c>
      <c r="D1544" s="4" t="s">
        <v>4107</v>
      </c>
      <c r="E1544" s="4" t="s">
        <v>4108</v>
      </c>
      <c r="F1544" s="4">
        <v>-5.65</v>
      </c>
      <c r="G1544" s="4">
        <v>0</v>
      </c>
      <c r="H1544" s="4">
        <v>1.01</v>
      </c>
      <c r="I1544" s="4">
        <v>-1.1299999999999999</v>
      </c>
      <c r="J1544" s="4">
        <v>-5.77</v>
      </c>
    </row>
    <row r="1545" spans="1:10" x14ac:dyDescent="0.35">
      <c r="A1545" s="5">
        <v>46031</v>
      </c>
      <c r="B1545" s="4" t="s">
        <v>3982</v>
      </c>
      <c r="C1545" s="4" t="s">
        <v>3983</v>
      </c>
      <c r="D1545" s="4" t="s">
        <v>230</v>
      </c>
      <c r="E1545" s="4" t="s">
        <v>4055</v>
      </c>
      <c r="F1545" s="4">
        <v>6.7</v>
      </c>
      <c r="G1545" s="4">
        <v>0</v>
      </c>
      <c r="H1545" s="4">
        <v>-2.59</v>
      </c>
      <c r="I1545" s="4">
        <v>7.33</v>
      </c>
      <c r="J1545" s="4">
        <v>11.44</v>
      </c>
    </row>
    <row r="1546" spans="1:10" x14ac:dyDescent="0.35">
      <c r="A1546" s="5">
        <v>46031</v>
      </c>
      <c r="B1546" s="4" t="s">
        <v>3982</v>
      </c>
      <c r="C1546" s="4" t="s">
        <v>3986</v>
      </c>
      <c r="D1546" s="4" t="s">
        <v>4107</v>
      </c>
      <c r="E1546" s="4" t="s">
        <v>3987</v>
      </c>
      <c r="F1546" s="4">
        <v>0</v>
      </c>
      <c r="G1546" s="4">
        <v>0</v>
      </c>
      <c r="H1546" s="4">
        <v>0</v>
      </c>
      <c r="I1546" s="4">
        <v>-4.6900000000000004</v>
      </c>
      <c r="J1546" s="4">
        <v>-4.6900000000000004</v>
      </c>
    </row>
    <row r="1547" spans="1:10" x14ac:dyDescent="0.35">
      <c r="A1547" s="5">
        <v>46030</v>
      </c>
      <c r="B1547" s="4" t="s">
        <v>3982</v>
      </c>
      <c r="C1547" s="4" t="s">
        <v>3983</v>
      </c>
      <c r="D1547" s="4" t="s">
        <v>1658</v>
      </c>
      <c r="E1547" s="4" t="s">
        <v>4109</v>
      </c>
      <c r="F1547" s="4">
        <v>25.84</v>
      </c>
      <c r="G1547" s="4">
        <v>0</v>
      </c>
      <c r="H1547" s="4">
        <v>-6.88</v>
      </c>
      <c r="I1547" s="4">
        <v>11.15</v>
      </c>
      <c r="J1547" s="4">
        <v>30.11</v>
      </c>
    </row>
    <row r="1548" spans="1:10" x14ac:dyDescent="0.35">
      <c r="A1548" s="5">
        <v>46030</v>
      </c>
      <c r="B1548" s="4" t="s">
        <v>3982</v>
      </c>
      <c r="C1548" s="4" t="s">
        <v>3993</v>
      </c>
      <c r="D1548" s="4" t="s">
        <v>3991</v>
      </c>
      <c r="E1548" s="4" t="s">
        <v>3994</v>
      </c>
      <c r="F1548" s="4">
        <v>0</v>
      </c>
      <c r="G1548" s="4">
        <v>0</v>
      </c>
      <c r="H1548" s="4">
        <v>0</v>
      </c>
      <c r="I1548" s="4">
        <v>-164.91</v>
      </c>
      <c r="J1548" s="4">
        <v>-164.91</v>
      </c>
    </row>
    <row r="1549" spans="1:10" x14ac:dyDescent="0.35">
      <c r="A1549" s="5">
        <v>46030</v>
      </c>
      <c r="B1549" s="4" t="s">
        <v>3982</v>
      </c>
      <c r="C1549" s="4" t="s">
        <v>3990</v>
      </c>
      <c r="D1549" s="4" t="s">
        <v>3991</v>
      </c>
      <c r="E1549" s="4" t="s">
        <v>3992</v>
      </c>
      <c r="F1549" s="4">
        <v>0</v>
      </c>
      <c r="G1549" s="4">
        <v>0</v>
      </c>
      <c r="H1549" s="4">
        <v>0</v>
      </c>
      <c r="I1549" s="4">
        <v>164.91</v>
      </c>
      <c r="J1549" s="4">
        <v>164.91</v>
      </c>
    </row>
    <row r="1550" spans="1:10" x14ac:dyDescent="0.35">
      <c r="A1550" s="5">
        <v>46030</v>
      </c>
      <c r="B1550" s="4" t="s">
        <v>3982</v>
      </c>
      <c r="C1550" s="4" t="s">
        <v>3983</v>
      </c>
      <c r="D1550" s="4" t="s">
        <v>626</v>
      </c>
      <c r="E1550" s="4" t="s">
        <v>4067</v>
      </c>
      <c r="F1550" s="4">
        <v>3.15</v>
      </c>
      <c r="G1550" s="4">
        <v>0</v>
      </c>
      <c r="H1550" s="4">
        <v>-0.97</v>
      </c>
      <c r="I1550" s="4">
        <v>6.62</v>
      </c>
      <c r="J1550" s="4">
        <v>8.8000000000000007</v>
      </c>
    </row>
    <row r="1551" spans="1:10" x14ac:dyDescent="0.35">
      <c r="A1551" s="5">
        <v>46030</v>
      </c>
      <c r="B1551" s="4" t="s">
        <v>3982</v>
      </c>
      <c r="C1551" s="4" t="s">
        <v>3983</v>
      </c>
      <c r="D1551" s="4" t="s">
        <v>1511</v>
      </c>
      <c r="E1551" s="4" t="s">
        <v>3984</v>
      </c>
      <c r="F1551" s="4">
        <v>17.420000000000002</v>
      </c>
      <c r="G1551" s="4">
        <v>0</v>
      </c>
      <c r="H1551" s="4">
        <v>-5</v>
      </c>
      <c r="I1551" s="4">
        <v>9.48</v>
      </c>
      <c r="J1551" s="4">
        <v>21.9</v>
      </c>
    </row>
    <row r="1552" spans="1:10" x14ac:dyDescent="0.35">
      <c r="A1552" s="5">
        <v>46030</v>
      </c>
      <c r="B1552" s="4" t="s">
        <v>3982</v>
      </c>
      <c r="C1552" s="4" t="s">
        <v>3983</v>
      </c>
      <c r="D1552" s="4" t="s">
        <v>179</v>
      </c>
      <c r="E1552" s="4" t="s">
        <v>4110</v>
      </c>
      <c r="F1552" s="4">
        <v>33.6</v>
      </c>
      <c r="G1552" s="4">
        <v>0</v>
      </c>
      <c r="H1552" s="4">
        <v>-8.58</v>
      </c>
      <c r="I1552" s="4">
        <v>12.71</v>
      </c>
      <c r="J1552" s="4">
        <v>37.729999999999997</v>
      </c>
    </row>
    <row r="1553" spans="1:10" x14ac:dyDescent="0.35">
      <c r="A1553" s="5">
        <v>46030</v>
      </c>
      <c r="B1553" s="4" t="s">
        <v>3982</v>
      </c>
      <c r="C1553" s="4" t="s">
        <v>3983</v>
      </c>
      <c r="D1553" s="4" t="s">
        <v>1551</v>
      </c>
      <c r="E1553" s="4" t="s">
        <v>4111</v>
      </c>
      <c r="F1553" s="4">
        <v>29.6</v>
      </c>
      <c r="G1553" s="4">
        <v>0</v>
      </c>
      <c r="H1553" s="4">
        <v>-4.09</v>
      </c>
      <c r="I1553" s="4">
        <v>11.94</v>
      </c>
      <c r="J1553" s="4">
        <v>37.450000000000003</v>
      </c>
    </row>
    <row r="1554" spans="1:10" x14ac:dyDescent="0.35">
      <c r="A1554" s="5">
        <v>46030</v>
      </c>
      <c r="B1554" s="4" t="s">
        <v>3982</v>
      </c>
      <c r="C1554" s="4" t="s">
        <v>3983</v>
      </c>
      <c r="D1554" s="4" t="s">
        <v>961</v>
      </c>
      <c r="E1554" s="4" t="s">
        <v>3984</v>
      </c>
      <c r="F1554" s="4">
        <v>17.420000000000002</v>
      </c>
      <c r="G1554" s="4">
        <v>0</v>
      </c>
      <c r="H1554" s="4">
        <v>-5</v>
      </c>
      <c r="I1554" s="4">
        <v>9.48</v>
      </c>
      <c r="J1554" s="4">
        <v>21.9</v>
      </c>
    </row>
    <row r="1555" spans="1:10" x14ac:dyDescent="0.35">
      <c r="A1555" s="5">
        <v>46030</v>
      </c>
      <c r="B1555" s="4" t="s">
        <v>3982</v>
      </c>
      <c r="C1555" s="4" t="s">
        <v>3983</v>
      </c>
      <c r="D1555" s="4" t="s">
        <v>965</v>
      </c>
      <c r="E1555" s="4" t="s">
        <v>3985</v>
      </c>
      <c r="F1555" s="4">
        <v>16.05</v>
      </c>
      <c r="G1555" s="4">
        <v>0</v>
      </c>
      <c r="H1555" s="4">
        <v>-3.56</v>
      </c>
      <c r="I1555" s="4">
        <v>3.21</v>
      </c>
      <c r="J1555" s="4">
        <v>15.7</v>
      </c>
    </row>
    <row r="1556" spans="1:10" x14ac:dyDescent="0.35">
      <c r="A1556" s="5">
        <v>46030</v>
      </c>
      <c r="B1556" s="4" t="s">
        <v>3982</v>
      </c>
      <c r="C1556" s="4" t="s">
        <v>3983</v>
      </c>
      <c r="D1556" s="4" t="s">
        <v>822</v>
      </c>
      <c r="E1556" s="4" t="s">
        <v>4005</v>
      </c>
      <c r="F1556" s="4">
        <v>28.68</v>
      </c>
      <c r="G1556" s="4">
        <v>0</v>
      </c>
      <c r="H1556" s="4">
        <v>-9.34</v>
      </c>
      <c r="I1556" s="4">
        <v>21.73</v>
      </c>
      <c r="J1556" s="4">
        <v>41.07</v>
      </c>
    </row>
    <row r="1557" spans="1:10" x14ac:dyDescent="0.35">
      <c r="A1557" s="5">
        <v>46030</v>
      </c>
      <c r="B1557" s="4" t="s">
        <v>3982</v>
      </c>
      <c r="C1557" s="4" t="s">
        <v>3983</v>
      </c>
      <c r="D1557" s="4" t="s">
        <v>1650</v>
      </c>
      <c r="E1557" s="4" t="s">
        <v>4000</v>
      </c>
      <c r="F1557" s="4">
        <v>10.42</v>
      </c>
      <c r="G1557" s="4">
        <v>0</v>
      </c>
      <c r="H1557" s="4">
        <v>-2.3199999999999998</v>
      </c>
      <c r="I1557" s="4">
        <v>2.08</v>
      </c>
      <c r="J1557" s="4">
        <v>10.18</v>
      </c>
    </row>
    <row r="1558" spans="1:10" x14ac:dyDescent="0.35">
      <c r="A1558" s="5">
        <v>46030</v>
      </c>
      <c r="B1558" s="4" t="s">
        <v>3982</v>
      </c>
      <c r="C1558" s="4" t="s">
        <v>3983</v>
      </c>
      <c r="D1558" s="4" t="s">
        <v>1083</v>
      </c>
      <c r="E1558" s="4" t="s">
        <v>4045</v>
      </c>
      <c r="F1558" s="4">
        <v>54.96</v>
      </c>
      <c r="G1558" s="4">
        <v>0</v>
      </c>
      <c r="H1558" s="4">
        <v>-13.35</v>
      </c>
      <c r="I1558" s="4">
        <v>16.97</v>
      </c>
      <c r="J1558" s="4">
        <v>58.58</v>
      </c>
    </row>
    <row r="1559" spans="1:10" x14ac:dyDescent="0.35">
      <c r="A1559" s="5">
        <v>46030</v>
      </c>
      <c r="B1559" s="4" t="s">
        <v>3982</v>
      </c>
      <c r="C1559" s="4" t="s">
        <v>3983</v>
      </c>
      <c r="D1559" s="4" t="s">
        <v>1494</v>
      </c>
      <c r="E1559" s="4" t="s">
        <v>3997</v>
      </c>
      <c r="F1559" s="4">
        <v>6.93</v>
      </c>
      <c r="G1559" s="4">
        <v>0</v>
      </c>
      <c r="H1559" s="4">
        <v>-2.66</v>
      </c>
      <c r="I1559" s="4">
        <v>7.38</v>
      </c>
      <c r="J1559" s="4">
        <v>11.65</v>
      </c>
    </row>
    <row r="1560" spans="1:10" x14ac:dyDescent="0.35">
      <c r="A1560" s="5">
        <v>46029</v>
      </c>
      <c r="B1560" s="4" t="s">
        <v>3982</v>
      </c>
      <c r="C1560" s="4" t="s">
        <v>3983</v>
      </c>
      <c r="D1560" s="4" t="s">
        <v>269</v>
      </c>
      <c r="E1560" s="4" t="s">
        <v>3989</v>
      </c>
      <c r="F1560" s="4">
        <v>11.33</v>
      </c>
      <c r="G1560" s="4">
        <v>0</v>
      </c>
      <c r="H1560" s="4">
        <v>-5.49</v>
      </c>
      <c r="I1560" s="4">
        <v>18.27</v>
      </c>
      <c r="J1560" s="4">
        <v>24.11</v>
      </c>
    </row>
    <row r="1561" spans="1:10" x14ac:dyDescent="0.35">
      <c r="A1561" s="5">
        <v>46029</v>
      </c>
      <c r="B1561" s="4" t="s">
        <v>3982</v>
      </c>
      <c r="C1561" s="4" t="s">
        <v>3983</v>
      </c>
      <c r="D1561" s="4" t="s">
        <v>4112</v>
      </c>
      <c r="E1561" s="4" t="s">
        <v>3997</v>
      </c>
      <c r="F1561" s="4">
        <v>6.93</v>
      </c>
      <c r="G1561" s="4">
        <v>0</v>
      </c>
      <c r="H1561" s="4">
        <v>-2.66</v>
      </c>
      <c r="I1561" s="4">
        <v>7.38</v>
      </c>
      <c r="J1561" s="4">
        <v>11.65</v>
      </c>
    </row>
    <row r="1562" spans="1:10" x14ac:dyDescent="0.35">
      <c r="A1562" s="5">
        <v>46029</v>
      </c>
      <c r="B1562" s="4" t="s">
        <v>3982</v>
      </c>
      <c r="C1562" s="4" t="s">
        <v>3983</v>
      </c>
      <c r="D1562" s="4" t="s">
        <v>456</v>
      </c>
      <c r="E1562" s="4" t="s">
        <v>4005</v>
      </c>
      <c r="F1562" s="4">
        <v>12.98</v>
      </c>
      <c r="G1562" s="4">
        <v>0</v>
      </c>
      <c r="H1562" s="4">
        <v>-4</v>
      </c>
      <c r="I1562" s="4">
        <v>8.59</v>
      </c>
      <c r="J1562" s="4">
        <v>17.57</v>
      </c>
    </row>
    <row r="1563" spans="1:10" x14ac:dyDescent="0.35">
      <c r="A1563" s="5">
        <v>46029</v>
      </c>
      <c r="B1563" s="4" t="s">
        <v>3982</v>
      </c>
      <c r="C1563" s="4" t="s">
        <v>3983</v>
      </c>
      <c r="D1563" s="4" t="s">
        <v>721</v>
      </c>
      <c r="E1563" s="4" t="s">
        <v>3984</v>
      </c>
      <c r="F1563" s="4">
        <v>17.420000000000002</v>
      </c>
      <c r="G1563" s="4">
        <v>0</v>
      </c>
      <c r="H1563" s="4">
        <v>-4.9800000000000004</v>
      </c>
      <c r="I1563" s="4">
        <v>9.48</v>
      </c>
      <c r="J1563" s="4">
        <v>21.92</v>
      </c>
    </row>
    <row r="1564" spans="1:10" x14ac:dyDescent="0.35">
      <c r="A1564" s="5">
        <v>46029</v>
      </c>
      <c r="B1564" s="4" t="s">
        <v>3982</v>
      </c>
      <c r="C1564" s="4" t="s">
        <v>3983</v>
      </c>
      <c r="D1564" s="4" t="s">
        <v>1336</v>
      </c>
      <c r="E1564" s="4" t="s">
        <v>4113</v>
      </c>
      <c r="F1564" s="4">
        <v>7.77</v>
      </c>
      <c r="G1564" s="4">
        <v>0</v>
      </c>
      <c r="H1564" s="4">
        <v>-2.84</v>
      </c>
      <c r="I1564" s="4">
        <v>7.55</v>
      </c>
      <c r="J1564" s="4">
        <v>12.48</v>
      </c>
    </row>
    <row r="1565" spans="1:10" x14ac:dyDescent="0.35">
      <c r="A1565" s="5">
        <v>46029</v>
      </c>
      <c r="B1565" s="4" t="s">
        <v>3982</v>
      </c>
      <c r="C1565" s="4" t="s">
        <v>3983</v>
      </c>
      <c r="D1565" s="4" t="s">
        <v>1380</v>
      </c>
      <c r="E1565" s="4" t="s">
        <v>4114</v>
      </c>
      <c r="F1565" s="4">
        <v>21.92</v>
      </c>
      <c r="G1565" s="4">
        <v>0</v>
      </c>
      <c r="H1565" s="4">
        <v>-4.8899999999999997</v>
      </c>
      <c r="I1565" s="4">
        <v>4.38</v>
      </c>
      <c r="J1565" s="4">
        <v>21.41</v>
      </c>
    </row>
    <row r="1566" spans="1:10" x14ac:dyDescent="0.35">
      <c r="A1566" s="5">
        <v>46029</v>
      </c>
      <c r="B1566" s="4" t="s">
        <v>3982</v>
      </c>
      <c r="C1566" s="4" t="s">
        <v>3983</v>
      </c>
      <c r="D1566" s="4" t="s">
        <v>4107</v>
      </c>
      <c r="E1566" s="4" t="s">
        <v>4108</v>
      </c>
      <c r="F1566" s="4">
        <v>8.91</v>
      </c>
      <c r="G1566" s="4">
        <v>0</v>
      </c>
      <c r="H1566" s="4">
        <v>-1.98</v>
      </c>
      <c r="I1566" s="4">
        <v>1.78</v>
      </c>
      <c r="J1566" s="4">
        <v>8.7100000000000009</v>
      </c>
    </row>
    <row r="1567" spans="1:10" x14ac:dyDescent="0.35">
      <c r="A1567" s="5">
        <v>46029</v>
      </c>
      <c r="B1567" s="4" t="s">
        <v>3982</v>
      </c>
      <c r="C1567" s="4" t="s">
        <v>3983</v>
      </c>
      <c r="D1567" s="4" t="s">
        <v>1331</v>
      </c>
      <c r="E1567" s="4" t="s">
        <v>4056</v>
      </c>
      <c r="F1567" s="4">
        <v>4.6399999999999997</v>
      </c>
      <c r="G1567" s="4">
        <v>0</v>
      </c>
      <c r="H1567" s="4">
        <v>-1.1499999999999999</v>
      </c>
      <c r="I1567" s="4">
        <v>6.91</v>
      </c>
      <c r="J1567" s="4">
        <v>10.4</v>
      </c>
    </row>
    <row r="1568" spans="1:10" x14ac:dyDescent="0.35">
      <c r="A1568" s="5">
        <v>46029</v>
      </c>
      <c r="B1568" s="4" t="s">
        <v>3982</v>
      </c>
      <c r="C1568" s="4" t="s">
        <v>3983</v>
      </c>
      <c r="D1568" s="4" t="s">
        <v>860</v>
      </c>
      <c r="E1568" s="4" t="s">
        <v>4115</v>
      </c>
      <c r="F1568" s="4">
        <v>8.56</v>
      </c>
      <c r="G1568" s="4">
        <v>0</v>
      </c>
      <c r="H1568" s="4">
        <v>-3</v>
      </c>
      <c r="I1568" s="4">
        <v>7.7</v>
      </c>
      <c r="J1568" s="4">
        <v>13.26</v>
      </c>
    </row>
    <row r="1569" spans="1:10" x14ac:dyDescent="0.35">
      <c r="A1569" s="5">
        <v>46029</v>
      </c>
      <c r="B1569" s="4" t="s">
        <v>3982</v>
      </c>
      <c r="C1569" s="4" t="s">
        <v>3983</v>
      </c>
      <c r="D1569" s="4" t="s">
        <v>1056</v>
      </c>
      <c r="E1569" s="4" t="s">
        <v>4095</v>
      </c>
      <c r="F1569" s="4">
        <v>38.840000000000003</v>
      </c>
      <c r="G1569" s="4">
        <v>0</v>
      </c>
      <c r="H1569" s="4">
        <v>-8.65</v>
      </c>
      <c r="I1569" s="4">
        <v>7.78</v>
      </c>
      <c r="J1569" s="4">
        <v>37.97</v>
      </c>
    </row>
    <row r="1570" spans="1:10" x14ac:dyDescent="0.35">
      <c r="A1570" s="5">
        <v>46029</v>
      </c>
      <c r="B1570" s="4" t="s">
        <v>3982</v>
      </c>
      <c r="C1570" s="4" t="s">
        <v>3983</v>
      </c>
      <c r="D1570" s="4" t="s">
        <v>1339</v>
      </c>
      <c r="E1570" s="4" t="s">
        <v>3984</v>
      </c>
      <c r="F1570" s="4">
        <v>17.420000000000002</v>
      </c>
      <c r="G1570" s="4">
        <v>0</v>
      </c>
      <c r="H1570" s="4">
        <v>-6.86</v>
      </c>
      <c r="I1570" s="4">
        <v>19.489999999999998</v>
      </c>
      <c r="J1570" s="4">
        <v>30.05</v>
      </c>
    </row>
    <row r="1571" spans="1:10" x14ac:dyDescent="0.35">
      <c r="A1571" s="5">
        <v>46029</v>
      </c>
      <c r="B1571" s="4" t="s">
        <v>3982</v>
      </c>
      <c r="C1571" s="4" t="s">
        <v>3983</v>
      </c>
      <c r="D1571" s="4" t="s">
        <v>470</v>
      </c>
      <c r="E1571" s="4" t="s">
        <v>4098</v>
      </c>
      <c r="F1571" s="4">
        <v>7.27</v>
      </c>
      <c r="G1571" s="4">
        <v>0</v>
      </c>
      <c r="H1571" s="4">
        <v>-1.63</v>
      </c>
      <c r="I1571" s="4">
        <v>1.46</v>
      </c>
      <c r="J1571" s="4">
        <v>7.1</v>
      </c>
    </row>
    <row r="1572" spans="1:10" x14ac:dyDescent="0.35">
      <c r="A1572" s="5">
        <v>46029</v>
      </c>
      <c r="B1572" s="4" t="s">
        <v>3982</v>
      </c>
      <c r="C1572" s="4" t="s">
        <v>3983</v>
      </c>
      <c r="D1572" s="4" t="s">
        <v>1245</v>
      </c>
      <c r="E1572" s="4" t="s">
        <v>4020</v>
      </c>
      <c r="F1572" s="4">
        <v>9.4700000000000006</v>
      </c>
      <c r="G1572" s="4">
        <v>0</v>
      </c>
      <c r="H1572" s="4">
        <v>-3.21</v>
      </c>
      <c r="I1572" s="4">
        <v>7.89</v>
      </c>
      <c r="J1572" s="4">
        <v>14.15</v>
      </c>
    </row>
    <row r="1573" spans="1:10" x14ac:dyDescent="0.35">
      <c r="A1573" s="5">
        <v>46029</v>
      </c>
      <c r="B1573" s="4" t="s">
        <v>3982</v>
      </c>
      <c r="C1573" s="4" t="s">
        <v>3983</v>
      </c>
      <c r="D1573" s="4" t="s">
        <v>1422</v>
      </c>
      <c r="E1573" s="4" t="s">
        <v>4008</v>
      </c>
      <c r="F1573" s="4">
        <v>12.05</v>
      </c>
      <c r="G1573" s="4">
        <v>0</v>
      </c>
      <c r="H1573" s="4">
        <v>-3.8</v>
      </c>
      <c r="I1573" s="4">
        <v>8.4</v>
      </c>
      <c r="J1573" s="4">
        <v>16.649999999999999</v>
      </c>
    </row>
    <row r="1574" spans="1:10" x14ac:dyDescent="0.35">
      <c r="A1574" s="5">
        <v>46029</v>
      </c>
      <c r="B1574" s="4" t="s">
        <v>3982</v>
      </c>
      <c r="C1574" s="4" t="s">
        <v>3983</v>
      </c>
      <c r="D1574" s="4" t="s">
        <v>1337</v>
      </c>
      <c r="E1574" s="4" t="s">
        <v>3984</v>
      </c>
      <c r="F1574" s="4">
        <v>17.420000000000002</v>
      </c>
      <c r="G1574" s="4">
        <v>0</v>
      </c>
      <c r="H1574" s="4">
        <v>-4.9800000000000004</v>
      </c>
      <c r="I1574" s="4">
        <v>9.48</v>
      </c>
      <c r="J1574" s="4">
        <v>21.92</v>
      </c>
    </row>
    <row r="1575" spans="1:10" x14ac:dyDescent="0.35">
      <c r="A1575" s="5">
        <v>46029</v>
      </c>
      <c r="B1575" s="4" t="s">
        <v>3982</v>
      </c>
      <c r="C1575" s="4" t="s">
        <v>3983</v>
      </c>
      <c r="D1575" s="4" t="s">
        <v>934</v>
      </c>
      <c r="E1575" s="4" t="s">
        <v>4096</v>
      </c>
      <c r="F1575" s="4">
        <v>18.07</v>
      </c>
      <c r="G1575" s="4">
        <v>0</v>
      </c>
      <c r="H1575" s="4">
        <v>-5.13</v>
      </c>
      <c r="I1575" s="4">
        <v>9.61</v>
      </c>
      <c r="J1575" s="4">
        <v>22.55</v>
      </c>
    </row>
    <row r="1576" spans="1:10" x14ac:dyDescent="0.35">
      <c r="A1576" s="5">
        <v>46029</v>
      </c>
      <c r="B1576" s="4" t="s">
        <v>3982</v>
      </c>
      <c r="C1576" s="4" t="s">
        <v>3983</v>
      </c>
      <c r="D1576" s="4" t="s">
        <v>576</v>
      </c>
      <c r="E1576" s="4" t="s">
        <v>3995</v>
      </c>
      <c r="F1576" s="4">
        <v>18.32</v>
      </c>
      <c r="G1576" s="4">
        <v>0</v>
      </c>
      <c r="H1576" s="4">
        <v>-4.08</v>
      </c>
      <c r="I1576" s="4">
        <v>3.66</v>
      </c>
      <c r="J1576" s="4">
        <v>17.899999999999999</v>
      </c>
    </row>
    <row r="1577" spans="1:10" x14ac:dyDescent="0.35">
      <c r="A1577" s="5">
        <v>46029</v>
      </c>
      <c r="B1577" s="4" t="s">
        <v>3982</v>
      </c>
      <c r="C1577" s="4" t="s">
        <v>3983</v>
      </c>
      <c r="D1577" s="4" t="s">
        <v>713</v>
      </c>
      <c r="E1577" s="4" t="s">
        <v>4090</v>
      </c>
      <c r="F1577" s="4">
        <v>10.72</v>
      </c>
      <c r="G1577" s="4">
        <v>0</v>
      </c>
      <c r="H1577" s="4">
        <v>-2.4</v>
      </c>
      <c r="I1577" s="4">
        <v>2.14</v>
      </c>
      <c r="J1577" s="4">
        <v>10.46</v>
      </c>
    </row>
    <row r="1578" spans="1:10" x14ac:dyDescent="0.35">
      <c r="A1578" s="5">
        <v>46029</v>
      </c>
      <c r="B1578" s="4" t="s">
        <v>3982</v>
      </c>
      <c r="C1578" s="4" t="s">
        <v>3983</v>
      </c>
      <c r="D1578" s="4" t="s">
        <v>935</v>
      </c>
      <c r="E1578" s="4" t="s">
        <v>3997</v>
      </c>
      <c r="F1578" s="4">
        <v>13.86</v>
      </c>
      <c r="G1578" s="4">
        <v>0</v>
      </c>
      <c r="H1578" s="4">
        <v>-4.2</v>
      </c>
      <c r="I1578" s="4">
        <v>8.77</v>
      </c>
      <c r="J1578" s="4">
        <v>18.43</v>
      </c>
    </row>
    <row r="1579" spans="1:10" x14ac:dyDescent="0.35">
      <c r="A1579" s="5">
        <v>46029</v>
      </c>
      <c r="B1579" s="4" t="s">
        <v>3982</v>
      </c>
      <c r="C1579" s="4" t="s">
        <v>3983</v>
      </c>
      <c r="D1579" s="4" t="s">
        <v>1652</v>
      </c>
      <c r="E1579" s="4" t="s">
        <v>4056</v>
      </c>
      <c r="F1579" s="4">
        <v>4.6399999999999997</v>
      </c>
      <c r="G1579" s="4">
        <v>0</v>
      </c>
      <c r="H1579" s="4">
        <v>-1.1200000000000001</v>
      </c>
      <c r="I1579" s="4">
        <v>6.91</v>
      </c>
      <c r="J1579" s="4">
        <v>10.43</v>
      </c>
    </row>
    <row r="1580" spans="1:10" x14ac:dyDescent="0.35">
      <c r="A1580" s="5">
        <v>46029</v>
      </c>
      <c r="B1580" s="4" t="s">
        <v>3982</v>
      </c>
      <c r="C1580" s="4" t="s">
        <v>3988</v>
      </c>
      <c r="D1580" s="4" t="s">
        <v>4116</v>
      </c>
      <c r="E1580" s="4" t="s">
        <v>3999</v>
      </c>
      <c r="F1580" s="4">
        <v>-8.1</v>
      </c>
      <c r="G1580" s="4">
        <v>0</v>
      </c>
      <c r="H1580" s="4">
        <v>1.45</v>
      </c>
      <c r="I1580" s="4">
        <v>-1.62</v>
      </c>
      <c r="J1580" s="4">
        <v>-8.27</v>
      </c>
    </row>
    <row r="1581" spans="1:10" x14ac:dyDescent="0.35">
      <c r="A1581" s="5">
        <v>46029</v>
      </c>
      <c r="B1581" s="4" t="s">
        <v>3982</v>
      </c>
      <c r="C1581" s="4" t="s">
        <v>3983</v>
      </c>
      <c r="D1581" s="4" t="s">
        <v>1318</v>
      </c>
      <c r="E1581" s="4" t="s">
        <v>3984</v>
      </c>
      <c r="F1581" s="4">
        <v>17.420000000000002</v>
      </c>
      <c r="G1581" s="4">
        <v>0</v>
      </c>
      <c r="H1581" s="4">
        <v>-4.9800000000000004</v>
      </c>
      <c r="I1581" s="4">
        <v>9.48</v>
      </c>
      <c r="J1581" s="4">
        <v>21.92</v>
      </c>
    </row>
    <row r="1582" spans="1:10" x14ac:dyDescent="0.35">
      <c r="A1582" s="5">
        <v>46029</v>
      </c>
      <c r="B1582" s="4" t="s">
        <v>3982</v>
      </c>
      <c r="C1582" s="4" t="s">
        <v>3986</v>
      </c>
      <c r="D1582" s="4" t="s">
        <v>4116</v>
      </c>
      <c r="E1582" s="4" t="s">
        <v>3987</v>
      </c>
      <c r="F1582" s="4">
        <v>0</v>
      </c>
      <c r="G1582" s="4">
        <v>0</v>
      </c>
      <c r="H1582" s="4">
        <v>0</v>
      </c>
      <c r="I1582" s="4">
        <v>-5.07</v>
      </c>
      <c r="J1582" s="4">
        <v>-5.07</v>
      </c>
    </row>
    <row r="1583" spans="1:10" x14ac:dyDescent="0.35">
      <c r="A1583" s="5">
        <v>46029</v>
      </c>
      <c r="B1583" s="4" t="s">
        <v>3982</v>
      </c>
      <c r="C1583" s="4" t="s">
        <v>3983</v>
      </c>
      <c r="D1583" s="4" t="s">
        <v>1179</v>
      </c>
      <c r="E1583" s="4" t="s">
        <v>4010</v>
      </c>
      <c r="F1583" s="4">
        <v>25</v>
      </c>
      <c r="G1583" s="4">
        <v>0</v>
      </c>
      <c r="H1583" s="4">
        <v>-5.98</v>
      </c>
      <c r="I1583" s="4">
        <v>11</v>
      </c>
      <c r="J1583" s="4">
        <v>30.02</v>
      </c>
    </row>
    <row r="1584" spans="1:10" x14ac:dyDescent="0.35">
      <c r="A1584" s="5">
        <v>46029</v>
      </c>
      <c r="B1584" s="4" t="s">
        <v>3982</v>
      </c>
      <c r="C1584" s="4" t="s">
        <v>3983</v>
      </c>
      <c r="D1584" s="4" t="s">
        <v>412</v>
      </c>
      <c r="E1584" s="4" t="s">
        <v>3997</v>
      </c>
      <c r="F1584" s="4">
        <v>6.93</v>
      </c>
      <c r="G1584" s="4">
        <v>0</v>
      </c>
      <c r="H1584" s="4">
        <v>-2.66</v>
      </c>
      <c r="I1584" s="4">
        <v>7.38</v>
      </c>
      <c r="J1584" s="4">
        <v>11.65</v>
      </c>
    </row>
    <row r="1585" spans="1:10" x14ac:dyDescent="0.35">
      <c r="A1585" s="5">
        <v>46029</v>
      </c>
      <c r="B1585" s="4" t="s">
        <v>3982</v>
      </c>
      <c r="C1585" s="4" t="s">
        <v>3983</v>
      </c>
      <c r="D1585" s="4" t="s">
        <v>1648</v>
      </c>
      <c r="E1585" s="4" t="s">
        <v>4010</v>
      </c>
      <c r="F1585" s="4">
        <v>10.72</v>
      </c>
      <c r="G1585" s="4">
        <v>0</v>
      </c>
      <c r="H1585" s="4">
        <v>-3.5</v>
      </c>
      <c r="I1585" s="4">
        <v>8.14</v>
      </c>
      <c r="J1585" s="4">
        <v>15.36</v>
      </c>
    </row>
    <row r="1586" spans="1:10" x14ac:dyDescent="0.35">
      <c r="A1586" s="5">
        <v>46029</v>
      </c>
      <c r="B1586" s="4" t="s">
        <v>3982</v>
      </c>
      <c r="C1586" s="4" t="s">
        <v>3983</v>
      </c>
      <c r="D1586" s="4" t="s">
        <v>1194</v>
      </c>
      <c r="E1586" s="4" t="s">
        <v>3995</v>
      </c>
      <c r="F1586" s="4">
        <v>33.299999999999997</v>
      </c>
      <c r="G1586" s="4">
        <v>0</v>
      </c>
      <c r="H1586" s="4">
        <v>-7.42</v>
      </c>
      <c r="I1586" s="4">
        <v>6.66</v>
      </c>
      <c r="J1586" s="4">
        <v>32.54</v>
      </c>
    </row>
    <row r="1587" spans="1:10" x14ac:dyDescent="0.35">
      <c r="A1587" s="5">
        <v>46029</v>
      </c>
      <c r="B1587" s="4" t="s">
        <v>3982</v>
      </c>
      <c r="C1587" s="4" t="s">
        <v>3983</v>
      </c>
      <c r="D1587" s="4" t="s">
        <v>857</v>
      </c>
      <c r="E1587" s="4" t="s">
        <v>4114</v>
      </c>
      <c r="F1587" s="4">
        <v>43.84</v>
      </c>
      <c r="G1587" s="4">
        <v>0</v>
      </c>
      <c r="H1587" s="4">
        <v>-9.76</v>
      </c>
      <c r="I1587" s="4">
        <v>8.76</v>
      </c>
      <c r="J1587" s="4">
        <v>42.84</v>
      </c>
    </row>
    <row r="1588" spans="1:10" x14ac:dyDescent="0.35">
      <c r="A1588" s="5">
        <v>46029</v>
      </c>
      <c r="B1588" s="4" t="s">
        <v>3982</v>
      </c>
      <c r="C1588" s="4" t="s">
        <v>3983</v>
      </c>
      <c r="D1588" s="4" t="s">
        <v>1619</v>
      </c>
      <c r="E1588" s="4" t="s">
        <v>4037</v>
      </c>
      <c r="F1588" s="4">
        <v>69.290000000000006</v>
      </c>
      <c r="G1588" s="4">
        <v>0</v>
      </c>
      <c r="H1588" s="4">
        <v>-18.39</v>
      </c>
      <c r="I1588" s="4">
        <v>29.86</v>
      </c>
      <c r="J1588" s="4">
        <v>80.760000000000005</v>
      </c>
    </row>
    <row r="1589" spans="1:10" x14ac:dyDescent="0.35">
      <c r="A1589" s="5">
        <v>46029</v>
      </c>
      <c r="B1589" s="4" t="s">
        <v>3982</v>
      </c>
      <c r="C1589" s="4" t="s">
        <v>3983</v>
      </c>
      <c r="D1589" s="4" t="s">
        <v>1660</v>
      </c>
      <c r="E1589" s="4" t="s">
        <v>4043</v>
      </c>
      <c r="F1589" s="4">
        <v>31.42</v>
      </c>
      <c r="G1589" s="4">
        <v>0</v>
      </c>
      <c r="H1589" s="4">
        <v>-8.1</v>
      </c>
      <c r="I1589" s="4">
        <v>12.27</v>
      </c>
      <c r="J1589" s="4">
        <v>35.590000000000003</v>
      </c>
    </row>
    <row r="1590" spans="1:10" x14ac:dyDescent="0.35">
      <c r="A1590" s="5">
        <v>46029</v>
      </c>
      <c r="B1590" s="4" t="s">
        <v>3982</v>
      </c>
      <c r="C1590" s="4" t="s">
        <v>3983</v>
      </c>
      <c r="D1590" s="4" t="s">
        <v>1666</v>
      </c>
      <c r="E1590" s="4" t="s">
        <v>4020</v>
      </c>
      <c r="F1590" s="4">
        <v>9.4700000000000006</v>
      </c>
      <c r="G1590" s="4">
        <v>0</v>
      </c>
      <c r="H1590" s="4">
        <v>-3.21</v>
      </c>
      <c r="I1590" s="4">
        <v>7.89</v>
      </c>
      <c r="J1590" s="4">
        <v>14.15</v>
      </c>
    </row>
    <row r="1591" spans="1:10" x14ac:dyDescent="0.35">
      <c r="A1591" s="5">
        <v>46029</v>
      </c>
      <c r="B1591" s="4" t="s">
        <v>3982</v>
      </c>
      <c r="C1591" s="4" t="s">
        <v>3983</v>
      </c>
      <c r="D1591" s="4" t="s">
        <v>604</v>
      </c>
      <c r="E1591" s="4" t="s">
        <v>4013</v>
      </c>
      <c r="F1591" s="4">
        <v>9.17</v>
      </c>
      <c r="G1591" s="4">
        <v>0</v>
      </c>
      <c r="H1591" s="4">
        <v>-3.16</v>
      </c>
      <c r="I1591" s="4">
        <v>7.83</v>
      </c>
      <c r="J1591" s="4">
        <v>13.84</v>
      </c>
    </row>
    <row r="1592" spans="1:10" x14ac:dyDescent="0.35">
      <c r="A1592" s="5">
        <v>46029</v>
      </c>
      <c r="B1592" s="4" t="s">
        <v>3982</v>
      </c>
      <c r="C1592" s="4" t="s">
        <v>3983</v>
      </c>
      <c r="D1592" s="4" t="s">
        <v>1230</v>
      </c>
      <c r="E1592" s="4" t="s">
        <v>4115</v>
      </c>
      <c r="F1592" s="4">
        <v>42.8</v>
      </c>
      <c r="G1592" s="4">
        <v>0</v>
      </c>
      <c r="H1592" s="4">
        <v>-10.63</v>
      </c>
      <c r="I1592" s="4">
        <v>14.54</v>
      </c>
      <c r="J1592" s="4">
        <v>46.71</v>
      </c>
    </row>
    <row r="1593" spans="1:10" x14ac:dyDescent="0.35">
      <c r="A1593" s="5">
        <v>46029</v>
      </c>
      <c r="B1593" s="4" t="s">
        <v>3982</v>
      </c>
      <c r="C1593" s="4" t="s">
        <v>3983</v>
      </c>
      <c r="D1593" s="4" t="s">
        <v>785</v>
      </c>
      <c r="E1593" s="4" t="s">
        <v>4012</v>
      </c>
      <c r="F1593" s="4">
        <v>14.78</v>
      </c>
      <c r="G1593" s="4">
        <v>0</v>
      </c>
      <c r="H1593" s="4">
        <v>-3.28</v>
      </c>
      <c r="I1593" s="4">
        <v>2.96</v>
      </c>
      <c r="J1593" s="4">
        <v>14.46</v>
      </c>
    </row>
    <row r="1594" spans="1:10" x14ac:dyDescent="0.35">
      <c r="A1594" s="5">
        <v>46029</v>
      </c>
      <c r="B1594" s="4" t="s">
        <v>3982</v>
      </c>
      <c r="C1594" s="4" t="s">
        <v>3983</v>
      </c>
      <c r="D1594" s="4" t="s">
        <v>1402</v>
      </c>
      <c r="E1594" s="4" t="s">
        <v>4095</v>
      </c>
      <c r="F1594" s="4">
        <v>19.420000000000002</v>
      </c>
      <c r="G1594" s="4">
        <v>0</v>
      </c>
      <c r="H1594" s="4">
        <v>-4.33</v>
      </c>
      <c r="I1594" s="4">
        <v>3.89</v>
      </c>
      <c r="J1594" s="4">
        <v>18.98</v>
      </c>
    </row>
    <row r="1595" spans="1:10" x14ac:dyDescent="0.35">
      <c r="A1595" s="5">
        <v>46029</v>
      </c>
      <c r="B1595" s="4" t="s">
        <v>3982</v>
      </c>
      <c r="C1595" s="4" t="s">
        <v>3983</v>
      </c>
      <c r="D1595" s="4" t="s">
        <v>232</v>
      </c>
      <c r="E1595" s="4" t="s">
        <v>4117</v>
      </c>
      <c r="F1595" s="4">
        <v>11.66</v>
      </c>
      <c r="G1595" s="4">
        <v>0</v>
      </c>
      <c r="H1595" s="4">
        <v>-2.59</v>
      </c>
      <c r="I1595" s="4">
        <v>2.33</v>
      </c>
      <c r="J1595" s="4">
        <v>11.4</v>
      </c>
    </row>
    <row r="1596" spans="1:10" x14ac:dyDescent="0.35">
      <c r="A1596" s="5">
        <v>46029</v>
      </c>
      <c r="B1596" s="4" t="s">
        <v>3982</v>
      </c>
      <c r="C1596" s="4" t="s">
        <v>3993</v>
      </c>
      <c r="D1596" s="4" t="s">
        <v>3991</v>
      </c>
      <c r="E1596" s="4" t="s">
        <v>3994</v>
      </c>
      <c r="F1596" s="4">
        <v>0</v>
      </c>
      <c r="G1596" s="4">
        <v>0</v>
      </c>
      <c r="H1596" s="4">
        <v>0</v>
      </c>
      <c r="I1596" s="4">
        <v>-164.91</v>
      </c>
      <c r="J1596" s="4">
        <v>-164.91</v>
      </c>
    </row>
    <row r="1597" spans="1:10" x14ac:dyDescent="0.35">
      <c r="A1597" s="5">
        <v>46029</v>
      </c>
      <c r="B1597" s="4" t="s">
        <v>3982</v>
      </c>
      <c r="C1597" s="4" t="s">
        <v>3990</v>
      </c>
      <c r="D1597" s="4" t="s">
        <v>3991</v>
      </c>
      <c r="E1597" s="4" t="s">
        <v>3992</v>
      </c>
      <c r="F1597" s="4">
        <v>0</v>
      </c>
      <c r="G1597" s="4">
        <v>0</v>
      </c>
      <c r="H1597" s="4">
        <v>0</v>
      </c>
      <c r="I1597" s="4">
        <v>164.91</v>
      </c>
      <c r="J1597" s="4">
        <v>164.91</v>
      </c>
    </row>
    <row r="1598" spans="1:10" x14ac:dyDescent="0.35">
      <c r="A1598" s="5">
        <v>46029</v>
      </c>
      <c r="B1598" s="4" t="s">
        <v>3982</v>
      </c>
      <c r="C1598" s="4" t="s">
        <v>3983</v>
      </c>
      <c r="D1598" s="4" t="s">
        <v>491</v>
      </c>
      <c r="E1598" s="4" t="s">
        <v>4118</v>
      </c>
      <c r="F1598" s="4">
        <v>9.93</v>
      </c>
      <c r="G1598" s="4">
        <v>0</v>
      </c>
      <c r="H1598" s="4">
        <v>-3.33</v>
      </c>
      <c r="I1598" s="4">
        <v>7.98</v>
      </c>
      <c r="J1598" s="4">
        <v>14.58</v>
      </c>
    </row>
    <row r="1599" spans="1:10" x14ac:dyDescent="0.35">
      <c r="A1599" s="5">
        <v>46029</v>
      </c>
      <c r="B1599" s="4" t="s">
        <v>3982</v>
      </c>
      <c r="C1599" s="4" t="s">
        <v>3983</v>
      </c>
      <c r="D1599" s="4" t="s">
        <v>349</v>
      </c>
      <c r="E1599" s="4" t="s">
        <v>3997</v>
      </c>
      <c r="F1599" s="4">
        <v>13.86</v>
      </c>
      <c r="G1599" s="4">
        <v>0</v>
      </c>
      <c r="H1599" s="4">
        <v>-4.2</v>
      </c>
      <c r="I1599" s="4">
        <v>8.77</v>
      </c>
      <c r="J1599" s="4">
        <v>18.43</v>
      </c>
    </row>
    <row r="1600" spans="1:10" x14ac:dyDescent="0.35">
      <c r="A1600" s="5">
        <v>46029</v>
      </c>
      <c r="B1600" s="4" t="s">
        <v>3982</v>
      </c>
      <c r="C1600" s="4" t="s">
        <v>3983</v>
      </c>
      <c r="D1600" s="4" t="s">
        <v>867</v>
      </c>
      <c r="E1600" s="4" t="s">
        <v>4119</v>
      </c>
      <c r="F1600" s="4">
        <v>78.64</v>
      </c>
      <c r="G1600" s="4">
        <v>0</v>
      </c>
      <c r="H1600" s="4">
        <v>-18.600000000000001</v>
      </c>
      <c r="I1600" s="4">
        <v>21.72</v>
      </c>
      <c r="J1600" s="4">
        <v>81.760000000000005</v>
      </c>
    </row>
    <row r="1601" spans="1:10" x14ac:dyDescent="0.35">
      <c r="A1601" s="5">
        <v>46029</v>
      </c>
      <c r="B1601" s="4" t="s">
        <v>3982</v>
      </c>
      <c r="C1601" s="4" t="s">
        <v>3983</v>
      </c>
      <c r="D1601" s="4" t="s">
        <v>1080</v>
      </c>
      <c r="E1601" s="4" t="s">
        <v>4120</v>
      </c>
      <c r="F1601" s="4">
        <v>48.78</v>
      </c>
      <c r="G1601" s="4">
        <v>0</v>
      </c>
      <c r="H1601" s="4">
        <v>-11.96</v>
      </c>
      <c r="I1601" s="4">
        <v>15.74</v>
      </c>
      <c r="J1601" s="4">
        <v>52.56</v>
      </c>
    </row>
    <row r="1602" spans="1:10" x14ac:dyDescent="0.35">
      <c r="A1602" s="5">
        <v>46029</v>
      </c>
      <c r="B1602" s="4" t="s">
        <v>3982</v>
      </c>
      <c r="C1602" s="4" t="s">
        <v>3983</v>
      </c>
      <c r="D1602" s="4" t="s">
        <v>1256</v>
      </c>
      <c r="E1602" s="4" t="s">
        <v>3997</v>
      </c>
      <c r="F1602" s="4">
        <v>6.93</v>
      </c>
      <c r="G1602" s="4">
        <v>0</v>
      </c>
      <c r="H1602" s="4">
        <v>-2.66</v>
      </c>
      <c r="I1602" s="4">
        <v>7.38</v>
      </c>
      <c r="J1602" s="4">
        <v>11.65</v>
      </c>
    </row>
    <row r="1603" spans="1:10" x14ac:dyDescent="0.35">
      <c r="A1603" s="5">
        <v>46029</v>
      </c>
      <c r="B1603" s="4" t="s">
        <v>3982</v>
      </c>
      <c r="C1603" s="4" t="s">
        <v>3983</v>
      </c>
      <c r="D1603" s="4" t="s">
        <v>4116</v>
      </c>
      <c r="E1603" s="4" t="s">
        <v>3999</v>
      </c>
      <c r="F1603" s="4">
        <v>11.62</v>
      </c>
      <c r="G1603" s="4">
        <v>0</v>
      </c>
      <c r="H1603" s="4">
        <v>-2.58</v>
      </c>
      <c r="I1603" s="4">
        <v>2.33</v>
      </c>
      <c r="J1603" s="4">
        <v>11.37</v>
      </c>
    </row>
    <row r="1604" spans="1:10" x14ac:dyDescent="0.35">
      <c r="A1604" s="5">
        <v>46029</v>
      </c>
      <c r="B1604" s="4" t="s">
        <v>3982</v>
      </c>
      <c r="C1604" s="4" t="s">
        <v>3983</v>
      </c>
      <c r="D1604" s="4" t="s">
        <v>930</v>
      </c>
      <c r="E1604" s="4" t="s">
        <v>3997</v>
      </c>
      <c r="F1604" s="4">
        <v>13.86</v>
      </c>
      <c r="G1604" s="4">
        <v>0</v>
      </c>
      <c r="H1604" s="4">
        <v>-4.2</v>
      </c>
      <c r="I1604" s="4">
        <v>8.77</v>
      </c>
      <c r="J1604" s="4">
        <v>18.43</v>
      </c>
    </row>
    <row r="1605" spans="1:10" x14ac:dyDescent="0.35">
      <c r="A1605" s="5">
        <v>46029</v>
      </c>
      <c r="B1605" s="4" t="s">
        <v>3982</v>
      </c>
      <c r="C1605" s="4" t="s">
        <v>3983</v>
      </c>
      <c r="D1605" s="4" t="s">
        <v>1203</v>
      </c>
      <c r="E1605" s="4" t="s">
        <v>4010</v>
      </c>
      <c r="F1605" s="4">
        <v>10.72</v>
      </c>
      <c r="G1605" s="4">
        <v>0</v>
      </c>
      <c r="H1605" s="4">
        <v>-3.48</v>
      </c>
      <c r="I1605" s="4">
        <v>8.14</v>
      </c>
      <c r="J1605" s="4">
        <v>15.38</v>
      </c>
    </row>
    <row r="1606" spans="1:10" x14ac:dyDescent="0.35">
      <c r="A1606" s="5">
        <v>46029</v>
      </c>
      <c r="B1606" s="4" t="s">
        <v>3982</v>
      </c>
      <c r="C1606" s="4" t="s">
        <v>3983</v>
      </c>
      <c r="D1606" s="4" t="s">
        <v>1532</v>
      </c>
      <c r="E1606" s="4" t="s">
        <v>3997</v>
      </c>
      <c r="F1606" s="4">
        <v>6.93</v>
      </c>
      <c r="G1606" s="4">
        <v>0</v>
      </c>
      <c r="H1606" s="4">
        <v>-2.65</v>
      </c>
      <c r="I1606" s="4">
        <v>7.38</v>
      </c>
      <c r="J1606" s="4">
        <v>11.66</v>
      </c>
    </row>
    <row r="1607" spans="1:10" x14ac:dyDescent="0.35">
      <c r="A1607" s="5">
        <v>46028</v>
      </c>
      <c r="B1607" s="4" t="s">
        <v>3982</v>
      </c>
      <c r="C1607" s="4" t="s">
        <v>3983</v>
      </c>
      <c r="D1607" s="4" t="s">
        <v>881</v>
      </c>
      <c r="E1607" s="4" t="s">
        <v>3995</v>
      </c>
      <c r="F1607" s="4">
        <v>16.649999999999999</v>
      </c>
      <c r="G1607" s="4">
        <v>0</v>
      </c>
      <c r="H1607" s="4">
        <v>-3.71</v>
      </c>
      <c r="I1607" s="4">
        <v>3.33</v>
      </c>
      <c r="J1607" s="4">
        <v>16.27</v>
      </c>
    </row>
    <row r="1608" spans="1:10" x14ac:dyDescent="0.35">
      <c r="A1608" s="5">
        <v>46028</v>
      </c>
      <c r="B1608" s="4" t="s">
        <v>3982</v>
      </c>
      <c r="C1608" s="4" t="s">
        <v>3983</v>
      </c>
      <c r="D1608" s="4" t="s">
        <v>1072</v>
      </c>
      <c r="E1608" s="4" t="s">
        <v>4003</v>
      </c>
      <c r="F1608" s="4">
        <v>5.72</v>
      </c>
      <c r="G1608" s="4">
        <v>0</v>
      </c>
      <c r="H1608" s="4">
        <v>-4.24</v>
      </c>
      <c r="I1608" s="4">
        <v>17.149999999999999</v>
      </c>
      <c r="J1608" s="4">
        <v>18.63</v>
      </c>
    </row>
    <row r="1609" spans="1:10" x14ac:dyDescent="0.35">
      <c r="A1609" s="5">
        <v>46028</v>
      </c>
      <c r="B1609" s="4" t="s">
        <v>3982</v>
      </c>
      <c r="C1609" s="4" t="s">
        <v>3983</v>
      </c>
      <c r="D1609" s="4" t="s">
        <v>1632</v>
      </c>
      <c r="E1609" s="4" t="s">
        <v>4012</v>
      </c>
      <c r="F1609" s="4">
        <v>24.24</v>
      </c>
      <c r="G1609" s="4">
        <v>0</v>
      </c>
      <c r="H1609" s="4">
        <v>-6.53</v>
      </c>
      <c r="I1609" s="4">
        <v>10.85</v>
      </c>
      <c r="J1609" s="4">
        <v>28.56</v>
      </c>
    </row>
    <row r="1610" spans="1:10" x14ac:dyDescent="0.35">
      <c r="A1610" s="5">
        <v>46028</v>
      </c>
      <c r="B1610" s="4" t="s">
        <v>3982</v>
      </c>
      <c r="C1610" s="4" t="s">
        <v>3983</v>
      </c>
      <c r="D1610" s="4" t="s">
        <v>1518</v>
      </c>
      <c r="E1610" s="4" t="s">
        <v>4035</v>
      </c>
      <c r="F1610" s="4">
        <v>8.4700000000000006</v>
      </c>
      <c r="G1610" s="4">
        <v>0</v>
      </c>
      <c r="H1610" s="4">
        <v>-3</v>
      </c>
      <c r="I1610" s="4">
        <v>7.69</v>
      </c>
      <c r="J1610" s="4">
        <v>13.16</v>
      </c>
    </row>
    <row r="1611" spans="1:10" x14ac:dyDescent="0.35">
      <c r="A1611" s="5">
        <v>46028</v>
      </c>
      <c r="B1611" s="4" t="s">
        <v>3982</v>
      </c>
      <c r="C1611" s="4" t="s">
        <v>3983</v>
      </c>
      <c r="D1611" s="4" t="s">
        <v>562</v>
      </c>
      <c r="E1611" s="4" t="s">
        <v>4121</v>
      </c>
      <c r="F1611" s="4">
        <v>10.24</v>
      </c>
      <c r="G1611" s="4">
        <v>0</v>
      </c>
      <c r="H1611" s="4">
        <v>-1.78</v>
      </c>
      <c r="I1611" s="4">
        <v>8.0299999999999994</v>
      </c>
      <c r="J1611" s="4">
        <v>16.489999999999998</v>
      </c>
    </row>
    <row r="1612" spans="1:10" x14ac:dyDescent="0.35">
      <c r="A1612" s="5">
        <v>46028</v>
      </c>
      <c r="B1612" s="4" t="s">
        <v>3982</v>
      </c>
      <c r="C1612" s="4" t="s">
        <v>3983</v>
      </c>
      <c r="D1612" s="4" t="s">
        <v>507</v>
      </c>
      <c r="E1612" s="4" t="s">
        <v>4005</v>
      </c>
      <c r="F1612" s="4">
        <v>10.32</v>
      </c>
      <c r="G1612" s="4">
        <v>0</v>
      </c>
      <c r="H1612" s="4">
        <v>-3.4</v>
      </c>
      <c r="I1612" s="4">
        <v>8.06</v>
      </c>
      <c r="J1612" s="4">
        <v>14.98</v>
      </c>
    </row>
    <row r="1613" spans="1:10" x14ac:dyDescent="0.35">
      <c r="A1613" s="5">
        <v>46028</v>
      </c>
      <c r="B1613" s="4" t="s">
        <v>3982</v>
      </c>
      <c r="C1613" s="4" t="s">
        <v>3983</v>
      </c>
      <c r="D1613" s="4" t="s">
        <v>494</v>
      </c>
      <c r="E1613" s="4" t="s">
        <v>4122</v>
      </c>
      <c r="F1613" s="4">
        <v>11.05</v>
      </c>
      <c r="G1613" s="4">
        <v>0</v>
      </c>
      <c r="H1613" s="4">
        <v>-3.58</v>
      </c>
      <c r="I1613" s="4">
        <v>8.1999999999999993</v>
      </c>
      <c r="J1613" s="4">
        <v>15.67</v>
      </c>
    </row>
    <row r="1614" spans="1:10" x14ac:dyDescent="0.35">
      <c r="A1614" s="5">
        <v>46028</v>
      </c>
      <c r="B1614" s="4" t="s">
        <v>3982</v>
      </c>
      <c r="C1614" s="4" t="s">
        <v>3983</v>
      </c>
      <c r="D1614" s="4" t="s">
        <v>20</v>
      </c>
      <c r="E1614" s="4" t="s">
        <v>4010</v>
      </c>
      <c r="F1614" s="4">
        <v>21.44</v>
      </c>
      <c r="G1614" s="4">
        <v>0</v>
      </c>
      <c r="H1614" s="4">
        <v>-5.89</v>
      </c>
      <c r="I1614" s="4">
        <v>10.29</v>
      </c>
      <c r="J1614" s="4">
        <v>25.84</v>
      </c>
    </row>
    <row r="1615" spans="1:10" x14ac:dyDescent="0.35">
      <c r="A1615" s="5">
        <v>46028</v>
      </c>
      <c r="B1615" s="4" t="s">
        <v>3982</v>
      </c>
      <c r="C1615" s="4" t="s">
        <v>3983</v>
      </c>
      <c r="D1615" s="4" t="s">
        <v>876</v>
      </c>
      <c r="E1615" s="4" t="s">
        <v>4005</v>
      </c>
      <c r="F1615" s="4">
        <v>12.98</v>
      </c>
      <c r="G1615" s="4">
        <v>0</v>
      </c>
      <c r="H1615" s="4">
        <v>-5.84</v>
      </c>
      <c r="I1615" s="4">
        <v>18.600000000000001</v>
      </c>
      <c r="J1615" s="4">
        <v>25.74</v>
      </c>
    </row>
    <row r="1616" spans="1:10" x14ac:dyDescent="0.35">
      <c r="A1616" s="5">
        <v>46028</v>
      </c>
      <c r="B1616" s="4" t="s">
        <v>3982</v>
      </c>
      <c r="C1616" s="4" t="s">
        <v>3983</v>
      </c>
      <c r="D1616" s="4" t="s">
        <v>1661</v>
      </c>
      <c r="E1616" s="4" t="s">
        <v>4005</v>
      </c>
      <c r="F1616" s="4">
        <v>10.32</v>
      </c>
      <c r="G1616" s="4">
        <v>0</v>
      </c>
      <c r="H1616" s="4">
        <v>-3.4</v>
      </c>
      <c r="I1616" s="4">
        <v>8.06</v>
      </c>
      <c r="J1616" s="4">
        <v>14.98</v>
      </c>
    </row>
    <row r="1617" spans="1:10" x14ac:dyDescent="0.35">
      <c r="A1617" s="5">
        <v>46028</v>
      </c>
      <c r="B1617" s="4" t="s">
        <v>3982</v>
      </c>
      <c r="C1617" s="4" t="s">
        <v>3983</v>
      </c>
      <c r="D1617" s="4" t="s">
        <v>1653</v>
      </c>
      <c r="E1617" s="4" t="s">
        <v>4008</v>
      </c>
      <c r="F1617" s="4">
        <v>12.05</v>
      </c>
      <c r="G1617" s="4">
        <v>0</v>
      </c>
      <c r="H1617" s="4">
        <v>-3.78</v>
      </c>
      <c r="I1617" s="4">
        <v>8.4</v>
      </c>
      <c r="J1617" s="4">
        <v>16.670000000000002</v>
      </c>
    </row>
    <row r="1618" spans="1:10" x14ac:dyDescent="0.35">
      <c r="A1618" s="5">
        <v>46028</v>
      </c>
      <c r="B1618" s="4" t="s">
        <v>3982</v>
      </c>
      <c r="C1618" s="4" t="s">
        <v>3983</v>
      </c>
      <c r="D1618" s="4" t="s">
        <v>311</v>
      </c>
      <c r="E1618" s="4" t="s">
        <v>4123</v>
      </c>
      <c r="F1618" s="4">
        <v>12.88</v>
      </c>
      <c r="G1618" s="4">
        <v>0</v>
      </c>
      <c r="H1618" s="4">
        <v>-3.98</v>
      </c>
      <c r="I1618" s="4">
        <v>8.57</v>
      </c>
      <c r="J1618" s="4">
        <v>17.47</v>
      </c>
    </row>
    <row r="1619" spans="1:10" x14ac:dyDescent="0.35">
      <c r="A1619" s="5">
        <v>46028</v>
      </c>
      <c r="B1619" s="4" t="s">
        <v>3982</v>
      </c>
      <c r="C1619" s="4" t="s">
        <v>3983</v>
      </c>
      <c r="D1619" s="4" t="s">
        <v>677</v>
      </c>
      <c r="E1619" s="4" t="s">
        <v>4010</v>
      </c>
      <c r="F1619" s="4">
        <v>10.72</v>
      </c>
      <c r="G1619" s="4">
        <v>0</v>
      </c>
      <c r="H1619" s="4">
        <v>-3.48</v>
      </c>
      <c r="I1619" s="4">
        <v>8.14</v>
      </c>
      <c r="J1619" s="4">
        <v>15.38</v>
      </c>
    </row>
    <row r="1620" spans="1:10" x14ac:dyDescent="0.35">
      <c r="A1620" s="5">
        <v>46028</v>
      </c>
      <c r="B1620" s="4" t="s">
        <v>3982</v>
      </c>
      <c r="C1620" s="4" t="s">
        <v>3983</v>
      </c>
      <c r="D1620" s="4" t="s">
        <v>450</v>
      </c>
      <c r="E1620" s="4" t="s">
        <v>4005</v>
      </c>
      <c r="F1620" s="4">
        <v>20.64</v>
      </c>
      <c r="G1620" s="4">
        <v>0</v>
      </c>
      <c r="H1620" s="4">
        <v>-5.72</v>
      </c>
      <c r="I1620" s="4">
        <v>10.130000000000001</v>
      </c>
      <c r="J1620" s="4">
        <v>25.05</v>
      </c>
    </row>
    <row r="1621" spans="1:10" x14ac:dyDescent="0.35">
      <c r="A1621" s="5">
        <v>46028</v>
      </c>
      <c r="B1621" s="4" t="s">
        <v>3982</v>
      </c>
      <c r="C1621" s="4" t="s">
        <v>3983</v>
      </c>
      <c r="D1621" s="4" t="s">
        <v>959</v>
      </c>
      <c r="E1621" s="4" t="s">
        <v>4124</v>
      </c>
      <c r="F1621" s="4">
        <v>17.440000000000001</v>
      </c>
      <c r="G1621" s="4">
        <v>0</v>
      </c>
      <c r="H1621" s="4">
        <v>-5</v>
      </c>
      <c r="I1621" s="4">
        <v>9.48</v>
      </c>
      <c r="J1621" s="4">
        <v>21.92</v>
      </c>
    </row>
    <row r="1622" spans="1:10" x14ac:dyDescent="0.35">
      <c r="A1622" s="5">
        <v>46028</v>
      </c>
      <c r="B1622" s="4" t="s">
        <v>3982</v>
      </c>
      <c r="C1622" s="4" t="s">
        <v>3983</v>
      </c>
      <c r="D1622" s="4" t="s">
        <v>988</v>
      </c>
      <c r="E1622" s="4" t="s">
        <v>4125</v>
      </c>
      <c r="F1622" s="4">
        <v>24.34</v>
      </c>
      <c r="G1622" s="4">
        <v>0</v>
      </c>
      <c r="H1622" s="4">
        <v>-5.42</v>
      </c>
      <c r="I1622" s="4">
        <v>4.8600000000000003</v>
      </c>
      <c r="J1622" s="4">
        <v>23.78</v>
      </c>
    </row>
    <row r="1623" spans="1:10" x14ac:dyDescent="0.35">
      <c r="A1623" s="5">
        <v>46028</v>
      </c>
      <c r="B1623" s="4" t="s">
        <v>3982</v>
      </c>
      <c r="C1623" s="4" t="s">
        <v>3983</v>
      </c>
      <c r="D1623" s="4" t="s">
        <v>1520</v>
      </c>
      <c r="E1623" s="4" t="s">
        <v>4045</v>
      </c>
      <c r="F1623" s="4">
        <v>9.16</v>
      </c>
      <c r="G1623" s="4">
        <v>0</v>
      </c>
      <c r="H1623" s="4">
        <v>-3.16</v>
      </c>
      <c r="I1623" s="4">
        <v>7.82</v>
      </c>
      <c r="J1623" s="4">
        <v>13.82</v>
      </c>
    </row>
    <row r="1624" spans="1:10" x14ac:dyDescent="0.35">
      <c r="A1624" s="5">
        <v>46028</v>
      </c>
      <c r="B1624" s="4" t="s">
        <v>3982</v>
      </c>
      <c r="C1624" s="4" t="s">
        <v>3983</v>
      </c>
      <c r="D1624" s="4" t="s">
        <v>158</v>
      </c>
      <c r="E1624" s="4" t="s">
        <v>4045</v>
      </c>
      <c r="F1624" s="4">
        <v>18.32</v>
      </c>
      <c r="G1624" s="4">
        <v>0</v>
      </c>
      <c r="H1624" s="4">
        <v>-5.2</v>
      </c>
      <c r="I1624" s="4">
        <v>9.65</v>
      </c>
      <c r="J1624" s="4">
        <v>22.77</v>
      </c>
    </row>
    <row r="1625" spans="1:10" x14ac:dyDescent="0.35">
      <c r="A1625" s="5">
        <v>46028</v>
      </c>
      <c r="B1625" s="4" t="s">
        <v>3982</v>
      </c>
      <c r="C1625" s="4" t="s">
        <v>3983</v>
      </c>
      <c r="D1625" s="4" t="s">
        <v>111</v>
      </c>
      <c r="E1625" s="4" t="s">
        <v>4043</v>
      </c>
      <c r="F1625" s="4">
        <v>30.75</v>
      </c>
      <c r="G1625" s="4">
        <v>0</v>
      </c>
      <c r="H1625" s="4">
        <v>-7.71</v>
      </c>
      <c r="I1625" s="4">
        <v>12.14</v>
      </c>
      <c r="J1625" s="4">
        <v>35.18</v>
      </c>
    </row>
    <row r="1626" spans="1:10" x14ac:dyDescent="0.35">
      <c r="A1626" s="5">
        <v>46027</v>
      </c>
      <c r="B1626" s="4" t="s">
        <v>3982</v>
      </c>
      <c r="C1626" s="4" t="s">
        <v>3993</v>
      </c>
      <c r="D1626" s="4" t="s">
        <v>3991</v>
      </c>
      <c r="E1626" s="4" t="s">
        <v>3994</v>
      </c>
      <c r="F1626" s="4">
        <v>0</v>
      </c>
      <c r="G1626" s="4">
        <v>0</v>
      </c>
      <c r="H1626" s="4">
        <v>0</v>
      </c>
      <c r="I1626" s="4">
        <v>-164.91</v>
      </c>
      <c r="J1626" s="4">
        <v>-164.91</v>
      </c>
    </row>
    <row r="1627" spans="1:10" x14ac:dyDescent="0.35">
      <c r="A1627" s="5">
        <v>46027</v>
      </c>
      <c r="B1627" s="4" t="s">
        <v>3982</v>
      </c>
      <c r="C1627" s="4" t="s">
        <v>3990</v>
      </c>
      <c r="D1627" s="4" t="s">
        <v>3991</v>
      </c>
      <c r="E1627" s="4" t="s">
        <v>3992</v>
      </c>
      <c r="F1627" s="4">
        <v>0</v>
      </c>
      <c r="G1627" s="4">
        <v>0</v>
      </c>
      <c r="H1627" s="4">
        <v>0</v>
      </c>
      <c r="I1627" s="4">
        <v>164.91</v>
      </c>
      <c r="J1627" s="4">
        <v>164.91</v>
      </c>
    </row>
    <row r="1628" spans="1:10" x14ac:dyDescent="0.35">
      <c r="A1628" s="5">
        <v>46025</v>
      </c>
      <c r="B1628" s="4" t="s">
        <v>3982</v>
      </c>
      <c r="C1628" s="4" t="s">
        <v>3983</v>
      </c>
      <c r="D1628" s="4" t="s">
        <v>1342</v>
      </c>
      <c r="E1628" s="4" t="s">
        <v>3997</v>
      </c>
      <c r="F1628" s="4">
        <v>6.93</v>
      </c>
      <c r="G1628" s="4">
        <v>0</v>
      </c>
      <c r="H1628" s="4">
        <v>-4.51</v>
      </c>
      <c r="I1628" s="4">
        <v>17.39</v>
      </c>
      <c r="J1628" s="4">
        <v>19.809999999999999</v>
      </c>
    </row>
    <row r="1629" spans="1:10" x14ac:dyDescent="0.35">
      <c r="A1629" s="5">
        <v>46024</v>
      </c>
      <c r="B1629" s="4" t="s">
        <v>3982</v>
      </c>
      <c r="C1629" s="4" t="s">
        <v>3983</v>
      </c>
      <c r="D1629" s="4" t="s">
        <v>420</v>
      </c>
      <c r="E1629" s="4" t="s">
        <v>4126</v>
      </c>
      <c r="F1629" s="4">
        <v>73.569999999999993</v>
      </c>
      <c r="G1629" s="4">
        <v>0</v>
      </c>
      <c r="H1629" s="4">
        <v>-19.32</v>
      </c>
      <c r="I1629" s="4">
        <v>30.71</v>
      </c>
      <c r="J1629" s="4">
        <v>84.96</v>
      </c>
    </row>
    <row r="1630" spans="1:10" x14ac:dyDescent="0.35">
      <c r="A1630" s="5">
        <v>46024</v>
      </c>
      <c r="B1630" s="4" t="s">
        <v>3982</v>
      </c>
      <c r="C1630" s="4" t="s">
        <v>3993</v>
      </c>
      <c r="D1630" s="4" t="s">
        <v>3991</v>
      </c>
      <c r="E1630" s="4" t="s">
        <v>3994</v>
      </c>
      <c r="F1630" s="4">
        <v>0</v>
      </c>
      <c r="G1630" s="4">
        <v>0</v>
      </c>
      <c r="H1630" s="4">
        <v>0</v>
      </c>
      <c r="I1630" s="4">
        <v>-164.91</v>
      </c>
      <c r="J1630" s="4">
        <v>-164.91</v>
      </c>
    </row>
    <row r="1631" spans="1:10" x14ac:dyDescent="0.35">
      <c r="A1631" s="5">
        <v>46024</v>
      </c>
      <c r="B1631" s="4" t="s">
        <v>3982</v>
      </c>
      <c r="C1631" s="4" t="s">
        <v>3990</v>
      </c>
      <c r="D1631" s="4" t="s">
        <v>3991</v>
      </c>
      <c r="E1631" s="4" t="s">
        <v>3992</v>
      </c>
      <c r="F1631" s="4">
        <v>0</v>
      </c>
      <c r="G1631" s="4">
        <v>0</v>
      </c>
      <c r="H1631" s="4">
        <v>0</v>
      </c>
      <c r="I1631" s="4">
        <v>164.91</v>
      </c>
      <c r="J1631" s="4">
        <v>164.91</v>
      </c>
    </row>
    <row r="1632" spans="1:10" x14ac:dyDescent="0.35">
      <c r="A1632" s="5">
        <v>46023</v>
      </c>
      <c r="B1632" s="4" t="s">
        <v>3982</v>
      </c>
      <c r="C1632" s="4" t="s">
        <v>3983</v>
      </c>
      <c r="D1632" s="4" t="s">
        <v>658</v>
      </c>
      <c r="E1632" s="4" t="s">
        <v>4106</v>
      </c>
      <c r="F1632" s="4">
        <v>15.75</v>
      </c>
      <c r="G1632" s="4">
        <v>0</v>
      </c>
      <c r="H1632" s="4">
        <v>-6.49</v>
      </c>
      <c r="I1632" s="4">
        <v>19.149999999999999</v>
      </c>
      <c r="J1632" s="4">
        <v>28.41</v>
      </c>
    </row>
    <row r="1633" spans="1:10" x14ac:dyDescent="0.35">
      <c r="A1633" s="5">
        <v>46023</v>
      </c>
      <c r="B1633" s="4" t="s">
        <v>3982</v>
      </c>
      <c r="C1633" s="4" t="s">
        <v>3983</v>
      </c>
      <c r="D1633" s="4" t="s">
        <v>727</v>
      </c>
      <c r="E1633" s="4" t="s">
        <v>3985</v>
      </c>
      <c r="F1633" s="4">
        <v>16.05</v>
      </c>
      <c r="G1633" s="4">
        <v>0</v>
      </c>
      <c r="H1633" s="4">
        <v>-3.56</v>
      </c>
      <c r="I1633" s="4">
        <v>3.21</v>
      </c>
      <c r="J1633" s="4">
        <v>15.7</v>
      </c>
    </row>
    <row r="1634" spans="1:10" x14ac:dyDescent="0.35">
      <c r="A1634" s="5">
        <v>46023</v>
      </c>
      <c r="B1634" s="4" t="s">
        <v>3982</v>
      </c>
      <c r="C1634" s="4" t="s">
        <v>3983</v>
      </c>
      <c r="D1634" s="4" t="s">
        <v>1006</v>
      </c>
      <c r="E1634" s="4" t="s">
        <v>4067</v>
      </c>
      <c r="F1634" s="4">
        <v>15.75</v>
      </c>
      <c r="G1634" s="4">
        <v>0</v>
      </c>
      <c r="H1634" s="4">
        <v>-2.4900000000000002</v>
      </c>
      <c r="I1634" s="4">
        <v>9.14</v>
      </c>
      <c r="J1634" s="4">
        <v>22.4</v>
      </c>
    </row>
    <row r="1635" spans="1:10" x14ac:dyDescent="0.35">
      <c r="A1635" s="5">
        <v>46023</v>
      </c>
      <c r="B1635" s="4" t="s">
        <v>3982</v>
      </c>
      <c r="C1635" s="4" t="s">
        <v>3983</v>
      </c>
      <c r="D1635" s="4" t="s">
        <v>928</v>
      </c>
      <c r="E1635" s="4" t="s">
        <v>3997</v>
      </c>
      <c r="F1635" s="4">
        <v>20.79</v>
      </c>
      <c r="G1635" s="4">
        <v>0</v>
      </c>
      <c r="H1635" s="4">
        <v>-5.75</v>
      </c>
      <c r="I1635" s="4">
        <v>10.16</v>
      </c>
      <c r="J1635" s="4">
        <v>25.2</v>
      </c>
    </row>
    <row r="1636" spans="1:10" x14ac:dyDescent="0.35">
      <c r="A1636" s="5">
        <v>46023</v>
      </c>
      <c r="B1636" s="4" t="s">
        <v>3982</v>
      </c>
      <c r="C1636" s="4" t="s">
        <v>3983</v>
      </c>
      <c r="D1636" s="4" t="s">
        <v>1647</v>
      </c>
      <c r="E1636" s="4" t="s">
        <v>3997</v>
      </c>
      <c r="F1636" s="4">
        <v>6.93</v>
      </c>
      <c r="G1636" s="4">
        <v>0</v>
      </c>
      <c r="H1636" s="4">
        <v>-4.51</v>
      </c>
      <c r="I1636" s="4">
        <v>17.39</v>
      </c>
      <c r="J1636" s="4">
        <v>19.809999999999999</v>
      </c>
    </row>
    <row r="1637" spans="1:10" x14ac:dyDescent="0.35">
      <c r="A1637" s="5">
        <v>46023</v>
      </c>
      <c r="B1637" s="4" t="s">
        <v>3982</v>
      </c>
      <c r="C1637" s="4" t="s">
        <v>3983</v>
      </c>
      <c r="D1637" s="4" t="s">
        <v>994</v>
      </c>
      <c r="E1637" s="4" t="s">
        <v>4005</v>
      </c>
      <c r="F1637" s="4">
        <v>12.98</v>
      </c>
      <c r="G1637" s="4">
        <v>0</v>
      </c>
      <c r="H1637" s="4">
        <v>-4.01</v>
      </c>
      <c r="I1637" s="4">
        <v>8.59</v>
      </c>
      <c r="J1637" s="4">
        <v>17.559999999999999</v>
      </c>
    </row>
    <row r="1638" spans="1:10" x14ac:dyDescent="0.35">
      <c r="A1638" s="5">
        <v>46023</v>
      </c>
      <c r="B1638" s="4" t="s">
        <v>3982</v>
      </c>
      <c r="C1638" s="4" t="s">
        <v>3983</v>
      </c>
      <c r="D1638" s="4" t="s">
        <v>464</v>
      </c>
      <c r="E1638" s="4" t="s">
        <v>3997</v>
      </c>
      <c r="F1638" s="4">
        <v>6.93</v>
      </c>
      <c r="G1638" s="4">
        <v>0</v>
      </c>
      <c r="H1638" s="4">
        <v>-2.65</v>
      </c>
      <c r="I1638" s="4">
        <v>7.38</v>
      </c>
      <c r="J1638" s="4">
        <v>11.66</v>
      </c>
    </row>
    <row r="1639" spans="1:10" x14ac:dyDescent="0.35">
      <c r="A1639" s="5">
        <v>46023</v>
      </c>
      <c r="B1639" s="4" t="s">
        <v>3982</v>
      </c>
      <c r="C1639" s="4" t="s">
        <v>3983</v>
      </c>
      <c r="D1639" s="4" t="s">
        <v>1496</v>
      </c>
      <c r="E1639" s="4" t="s">
        <v>4067</v>
      </c>
      <c r="F1639" s="4">
        <v>6.3</v>
      </c>
      <c r="G1639" s="4">
        <v>0</v>
      </c>
      <c r="H1639" s="4">
        <v>-1.32</v>
      </c>
      <c r="I1639" s="4">
        <v>7.25</v>
      </c>
      <c r="J1639" s="4">
        <v>12.23</v>
      </c>
    </row>
    <row r="1640" spans="1:10" x14ac:dyDescent="0.35">
      <c r="A1640" s="5">
        <v>46023</v>
      </c>
      <c r="B1640" s="4" t="s">
        <v>3982</v>
      </c>
      <c r="C1640" s="4" t="s">
        <v>3983</v>
      </c>
      <c r="D1640" s="4" t="s">
        <v>617</v>
      </c>
      <c r="E1640" s="4" t="s">
        <v>4127</v>
      </c>
      <c r="F1640" s="4">
        <v>15.2</v>
      </c>
      <c r="G1640" s="4">
        <v>0</v>
      </c>
      <c r="H1640" s="4">
        <v>-4.5</v>
      </c>
      <c r="I1640" s="4">
        <v>9.0299999999999994</v>
      </c>
      <c r="J1640" s="4">
        <v>19.73</v>
      </c>
    </row>
    <row r="1641" spans="1:10" x14ac:dyDescent="0.35">
      <c r="A1641" s="5">
        <v>46022</v>
      </c>
      <c r="B1641" s="4" t="s">
        <v>3982</v>
      </c>
      <c r="C1641" s="4" t="s">
        <v>3983</v>
      </c>
      <c r="D1641" s="4" t="s">
        <v>1631</v>
      </c>
      <c r="E1641" s="4" t="s">
        <v>11747</v>
      </c>
      <c r="F1641" s="4">
        <v>26.66</v>
      </c>
      <c r="G1641" s="4">
        <v>0</v>
      </c>
      <c r="H1641" s="4">
        <v>-5.93</v>
      </c>
      <c r="I1641" s="4">
        <v>5.33</v>
      </c>
      <c r="J1641" s="4">
        <v>26.06</v>
      </c>
    </row>
    <row r="1642" spans="1:10" x14ac:dyDescent="0.35">
      <c r="A1642" s="5">
        <v>46022</v>
      </c>
      <c r="B1642" s="4" t="s">
        <v>3982</v>
      </c>
      <c r="C1642" s="4" t="s">
        <v>3983</v>
      </c>
      <c r="D1642" s="4" t="s">
        <v>1529</v>
      </c>
      <c r="E1642" s="4" t="s">
        <v>4067</v>
      </c>
      <c r="F1642" s="4">
        <v>6.3</v>
      </c>
      <c r="G1642" s="4">
        <v>0</v>
      </c>
      <c r="H1642" s="4">
        <v>-1.32</v>
      </c>
      <c r="I1642" s="4">
        <v>7.25</v>
      </c>
      <c r="J1642" s="4">
        <v>12.23</v>
      </c>
    </row>
    <row r="1643" spans="1:10" x14ac:dyDescent="0.35">
      <c r="A1643" s="5">
        <v>46022</v>
      </c>
      <c r="B1643" s="4" t="s">
        <v>3982</v>
      </c>
      <c r="C1643" s="4" t="s">
        <v>3983</v>
      </c>
      <c r="D1643" s="4" t="s">
        <v>1641</v>
      </c>
      <c r="E1643" s="4" t="s">
        <v>3997</v>
      </c>
      <c r="F1643" s="4">
        <v>6.93</v>
      </c>
      <c r="G1643" s="4">
        <v>0</v>
      </c>
      <c r="H1643" s="4">
        <v>-2.66</v>
      </c>
      <c r="I1643" s="4">
        <v>7.38</v>
      </c>
      <c r="J1643" s="4">
        <v>11.65</v>
      </c>
    </row>
    <row r="1644" spans="1:10" x14ac:dyDescent="0.35">
      <c r="A1644" s="5">
        <v>46022</v>
      </c>
      <c r="B1644" s="4" t="s">
        <v>3982</v>
      </c>
      <c r="C1644" s="4" t="s">
        <v>3983</v>
      </c>
      <c r="D1644" s="4" t="s">
        <v>1306</v>
      </c>
      <c r="E1644" s="4" t="s">
        <v>4030</v>
      </c>
      <c r="F1644" s="4">
        <v>25.08</v>
      </c>
      <c r="G1644" s="4">
        <v>0</v>
      </c>
      <c r="H1644" s="4">
        <v>-7.43</v>
      </c>
      <c r="I1644" s="4">
        <v>21</v>
      </c>
      <c r="J1644" s="4">
        <v>38.65</v>
      </c>
    </row>
    <row r="1645" spans="1:10" x14ac:dyDescent="0.35">
      <c r="A1645" s="5">
        <v>46022</v>
      </c>
      <c r="B1645" s="4" t="s">
        <v>3982</v>
      </c>
      <c r="C1645" s="4" t="s">
        <v>3983</v>
      </c>
      <c r="D1645" s="4" t="s">
        <v>844</v>
      </c>
      <c r="E1645" s="4" t="s">
        <v>3985</v>
      </c>
      <c r="F1645" s="4">
        <v>16.05</v>
      </c>
      <c r="G1645" s="4">
        <v>0</v>
      </c>
      <c r="H1645" s="4">
        <v>-3.56</v>
      </c>
      <c r="I1645" s="4">
        <v>3.21</v>
      </c>
      <c r="J1645" s="4">
        <v>15.7</v>
      </c>
    </row>
    <row r="1646" spans="1:10" x14ac:dyDescent="0.35">
      <c r="A1646" s="5">
        <v>46022</v>
      </c>
      <c r="B1646" s="4" t="s">
        <v>3982</v>
      </c>
      <c r="C1646" s="4" t="s">
        <v>3983</v>
      </c>
      <c r="D1646" s="4" t="s">
        <v>8438</v>
      </c>
      <c r="E1646" s="4" t="s">
        <v>4067</v>
      </c>
      <c r="F1646" s="4">
        <v>6.3</v>
      </c>
      <c r="G1646" s="4">
        <v>0</v>
      </c>
      <c r="H1646" s="4">
        <v>-1.34</v>
      </c>
      <c r="I1646" s="4">
        <v>7.25</v>
      </c>
      <c r="J1646" s="4">
        <v>12.21</v>
      </c>
    </row>
    <row r="1647" spans="1:10" x14ac:dyDescent="0.35">
      <c r="A1647" s="5">
        <v>46022</v>
      </c>
      <c r="B1647" s="4" t="s">
        <v>3982</v>
      </c>
      <c r="C1647" s="4" t="s">
        <v>3983</v>
      </c>
      <c r="D1647" s="4" t="s">
        <v>518</v>
      </c>
      <c r="E1647" s="4" t="s">
        <v>11450</v>
      </c>
      <c r="F1647" s="4">
        <v>15.12</v>
      </c>
      <c r="G1647" s="4">
        <v>0</v>
      </c>
      <c r="H1647" s="4">
        <v>-3.35</v>
      </c>
      <c r="I1647" s="4">
        <v>3.03</v>
      </c>
      <c r="J1647" s="4">
        <v>14.8</v>
      </c>
    </row>
    <row r="1648" spans="1:10" x14ac:dyDescent="0.35">
      <c r="A1648" s="5">
        <v>46022</v>
      </c>
      <c r="B1648" s="4" t="s">
        <v>3982</v>
      </c>
      <c r="C1648" s="4" t="s">
        <v>3990</v>
      </c>
      <c r="D1648" s="4" t="s">
        <v>3991</v>
      </c>
      <c r="E1648" s="4" t="s">
        <v>3992</v>
      </c>
      <c r="F1648" s="4">
        <v>0</v>
      </c>
      <c r="G1648" s="4">
        <v>0</v>
      </c>
      <c r="H1648" s="4">
        <v>0</v>
      </c>
      <c r="I1648" s="4">
        <v>164.91</v>
      </c>
      <c r="J1648" s="4">
        <v>164.91</v>
      </c>
    </row>
    <row r="1649" spans="1:10" x14ac:dyDescent="0.35">
      <c r="A1649" s="5">
        <v>46022</v>
      </c>
      <c r="B1649" s="4" t="s">
        <v>3982</v>
      </c>
      <c r="C1649" s="4" t="s">
        <v>3993</v>
      </c>
      <c r="D1649" s="4" t="s">
        <v>3991</v>
      </c>
      <c r="E1649" s="4" t="s">
        <v>3994</v>
      </c>
      <c r="F1649" s="4">
        <v>0</v>
      </c>
      <c r="G1649" s="4">
        <v>0</v>
      </c>
      <c r="H1649" s="4">
        <v>0</v>
      </c>
      <c r="I1649" s="4">
        <v>-164.91</v>
      </c>
      <c r="J1649" s="4">
        <v>-164.91</v>
      </c>
    </row>
    <row r="1650" spans="1:10" x14ac:dyDescent="0.35">
      <c r="A1650" s="5">
        <v>46022</v>
      </c>
      <c r="B1650" s="4" t="s">
        <v>3982</v>
      </c>
      <c r="C1650" s="4" t="s">
        <v>3983</v>
      </c>
      <c r="D1650" s="4" t="s">
        <v>637</v>
      </c>
      <c r="E1650" s="4" t="s">
        <v>4010</v>
      </c>
      <c r="F1650" s="4">
        <v>10.72</v>
      </c>
      <c r="G1650" s="4">
        <v>0</v>
      </c>
      <c r="H1650" s="4">
        <v>-3.48</v>
      </c>
      <c r="I1650" s="4">
        <v>8.14</v>
      </c>
      <c r="J1650" s="4">
        <v>15.38</v>
      </c>
    </row>
    <row r="1651" spans="1:10" x14ac:dyDescent="0.35">
      <c r="A1651" s="5">
        <v>46022</v>
      </c>
      <c r="B1651" s="4" t="s">
        <v>3982</v>
      </c>
      <c r="C1651" s="4" t="s">
        <v>3983</v>
      </c>
      <c r="D1651" s="4" t="s">
        <v>186</v>
      </c>
      <c r="E1651" s="4" t="s">
        <v>3985</v>
      </c>
      <c r="F1651" s="4">
        <v>16.05</v>
      </c>
      <c r="G1651" s="4">
        <v>0</v>
      </c>
      <c r="H1651" s="4">
        <v>-3.58</v>
      </c>
      <c r="I1651" s="4">
        <v>3.21</v>
      </c>
      <c r="J1651" s="4">
        <v>15.68</v>
      </c>
    </row>
    <row r="1652" spans="1:10" x14ac:dyDescent="0.35">
      <c r="A1652" s="5">
        <v>46022</v>
      </c>
      <c r="B1652" s="4" t="s">
        <v>3982</v>
      </c>
      <c r="C1652" s="4" t="s">
        <v>3983</v>
      </c>
      <c r="D1652" s="4" t="s">
        <v>1036</v>
      </c>
      <c r="E1652" s="4" t="s">
        <v>11450</v>
      </c>
      <c r="F1652" s="4">
        <v>15.12</v>
      </c>
      <c r="G1652" s="4">
        <v>0</v>
      </c>
      <c r="H1652" s="4">
        <v>-3.37</v>
      </c>
      <c r="I1652" s="4">
        <v>3.03</v>
      </c>
      <c r="J1652" s="4">
        <v>14.78</v>
      </c>
    </row>
    <row r="1653" spans="1:10" x14ac:dyDescent="0.35">
      <c r="A1653" s="5">
        <v>46022</v>
      </c>
      <c r="B1653" s="4" t="s">
        <v>3982</v>
      </c>
      <c r="C1653" s="4" t="s">
        <v>3983</v>
      </c>
      <c r="D1653" s="4" t="s">
        <v>327</v>
      </c>
      <c r="E1653" s="4" t="s">
        <v>4020</v>
      </c>
      <c r="F1653" s="4">
        <v>9.18</v>
      </c>
      <c r="G1653" s="4">
        <v>0</v>
      </c>
      <c r="H1653" s="4">
        <v>-3.16</v>
      </c>
      <c r="I1653" s="4">
        <v>7.83</v>
      </c>
      <c r="J1653" s="4">
        <v>13.85</v>
      </c>
    </row>
    <row r="1654" spans="1:10" x14ac:dyDescent="0.35">
      <c r="A1654" s="5">
        <v>46022</v>
      </c>
      <c r="B1654" s="4" t="s">
        <v>3982</v>
      </c>
      <c r="C1654" s="4" t="s">
        <v>3988</v>
      </c>
      <c r="D1654" s="4" t="s">
        <v>8106</v>
      </c>
      <c r="E1654" s="4" t="s">
        <v>3984</v>
      </c>
      <c r="F1654" s="4">
        <v>-13.01</v>
      </c>
      <c r="G1654" s="4">
        <v>0</v>
      </c>
      <c r="H1654" s="4">
        <v>3.23</v>
      </c>
      <c r="I1654" s="4">
        <v>-8.6</v>
      </c>
      <c r="J1654" s="4">
        <v>-18.38</v>
      </c>
    </row>
    <row r="1655" spans="1:10" x14ac:dyDescent="0.35">
      <c r="A1655" s="5">
        <v>46022</v>
      </c>
      <c r="B1655" s="4" t="s">
        <v>3982</v>
      </c>
      <c r="C1655" s="4" t="s">
        <v>3983</v>
      </c>
      <c r="D1655" s="4" t="s">
        <v>1643</v>
      </c>
      <c r="E1655" s="4" t="s">
        <v>170</v>
      </c>
      <c r="F1655" s="4">
        <v>35.76</v>
      </c>
      <c r="G1655" s="4">
        <v>0</v>
      </c>
      <c r="H1655" s="4">
        <v>-8.81</v>
      </c>
      <c r="I1655" s="4">
        <v>13.14</v>
      </c>
      <c r="J1655" s="4">
        <v>40.090000000000003</v>
      </c>
    </row>
    <row r="1656" spans="1:10" x14ac:dyDescent="0.35">
      <c r="A1656" s="5">
        <v>46021</v>
      </c>
      <c r="B1656" s="4" t="s">
        <v>3982</v>
      </c>
      <c r="C1656" s="4" t="s">
        <v>3983</v>
      </c>
      <c r="D1656" s="4" t="s">
        <v>1058</v>
      </c>
      <c r="E1656" s="4" t="s">
        <v>3984</v>
      </c>
      <c r="F1656" s="4">
        <v>17.420000000000002</v>
      </c>
      <c r="G1656" s="4">
        <v>0</v>
      </c>
      <c r="H1656" s="4">
        <v>-5</v>
      </c>
      <c r="I1656" s="4">
        <v>9.48</v>
      </c>
      <c r="J1656" s="4">
        <v>21.9</v>
      </c>
    </row>
    <row r="1657" spans="1:10" x14ac:dyDescent="0.35">
      <c r="A1657" s="5">
        <v>46021</v>
      </c>
      <c r="B1657" s="4" t="s">
        <v>3982</v>
      </c>
      <c r="C1657" s="4" t="s">
        <v>3983</v>
      </c>
      <c r="D1657" s="4" t="s">
        <v>841</v>
      </c>
      <c r="E1657" s="4" t="s">
        <v>3985</v>
      </c>
      <c r="F1657" s="4">
        <v>16.05</v>
      </c>
      <c r="G1657" s="4">
        <v>0</v>
      </c>
      <c r="H1657" s="4">
        <v>-3.56</v>
      </c>
      <c r="I1657" s="4">
        <v>3.21</v>
      </c>
      <c r="J1657" s="4">
        <v>15.7</v>
      </c>
    </row>
    <row r="1658" spans="1:10" x14ac:dyDescent="0.35">
      <c r="A1658" s="5">
        <v>46021</v>
      </c>
      <c r="B1658" s="4" t="s">
        <v>3982</v>
      </c>
      <c r="C1658" s="4" t="s">
        <v>3983</v>
      </c>
      <c r="D1658" s="4" t="s">
        <v>834</v>
      </c>
      <c r="E1658" s="4" t="s">
        <v>4010</v>
      </c>
      <c r="F1658" s="4">
        <v>10.72</v>
      </c>
      <c r="G1658" s="4">
        <v>0</v>
      </c>
      <c r="H1658" s="4">
        <v>-3.5</v>
      </c>
      <c r="I1658" s="4">
        <v>8.14</v>
      </c>
      <c r="J1658" s="4">
        <v>15.36</v>
      </c>
    </row>
    <row r="1659" spans="1:10" x14ac:dyDescent="0.35">
      <c r="A1659" s="5">
        <v>46021</v>
      </c>
      <c r="B1659" s="4" t="s">
        <v>3982</v>
      </c>
      <c r="C1659" s="4" t="s">
        <v>3983</v>
      </c>
      <c r="D1659" s="4" t="s">
        <v>8103</v>
      </c>
      <c r="E1659" s="4" t="s">
        <v>3998</v>
      </c>
      <c r="F1659" s="4">
        <v>11.41</v>
      </c>
      <c r="G1659" s="4">
        <v>0</v>
      </c>
      <c r="H1659" s="4">
        <v>-3.64</v>
      </c>
      <c r="I1659" s="4">
        <v>8.27</v>
      </c>
      <c r="J1659" s="4">
        <v>16.04</v>
      </c>
    </row>
    <row r="1660" spans="1:10" x14ac:dyDescent="0.35">
      <c r="A1660" s="5">
        <v>46021</v>
      </c>
      <c r="B1660" s="4" t="s">
        <v>3982</v>
      </c>
      <c r="C1660" s="4" t="s">
        <v>3983</v>
      </c>
      <c r="D1660" s="4" t="s">
        <v>736</v>
      </c>
      <c r="E1660" s="4" t="s">
        <v>4020</v>
      </c>
      <c r="F1660" s="4">
        <v>9.18</v>
      </c>
      <c r="G1660" s="4">
        <v>0</v>
      </c>
      <c r="H1660" s="4">
        <v>-3.15</v>
      </c>
      <c r="I1660" s="4">
        <v>7.83</v>
      </c>
      <c r="J1660" s="4">
        <v>13.86</v>
      </c>
    </row>
    <row r="1661" spans="1:10" x14ac:dyDescent="0.35">
      <c r="A1661" s="5">
        <v>46021</v>
      </c>
      <c r="B1661" s="4" t="s">
        <v>3982</v>
      </c>
      <c r="C1661" s="4" t="s">
        <v>3983</v>
      </c>
      <c r="D1661" s="4" t="s">
        <v>723</v>
      </c>
      <c r="E1661" s="4" t="s">
        <v>3984</v>
      </c>
      <c r="F1661" s="4">
        <v>34.840000000000003</v>
      </c>
      <c r="G1661" s="4">
        <v>0</v>
      </c>
      <c r="H1661" s="4">
        <v>-8.8699999999999992</v>
      </c>
      <c r="I1661" s="4">
        <v>12.97</v>
      </c>
      <c r="J1661" s="4">
        <v>38.94</v>
      </c>
    </row>
    <row r="1662" spans="1:10" x14ac:dyDescent="0.35">
      <c r="A1662" s="5">
        <v>46021</v>
      </c>
      <c r="B1662" s="4" t="s">
        <v>3982</v>
      </c>
      <c r="C1662" s="4" t="s">
        <v>3983</v>
      </c>
      <c r="D1662" s="4" t="s">
        <v>691</v>
      </c>
      <c r="E1662" s="4" t="s">
        <v>3995</v>
      </c>
      <c r="F1662" s="4">
        <v>16.649999999999999</v>
      </c>
      <c r="G1662" s="4">
        <v>0</v>
      </c>
      <c r="H1662" s="4">
        <v>-3.71</v>
      </c>
      <c r="I1662" s="4">
        <v>3.33</v>
      </c>
      <c r="J1662" s="4">
        <v>16.27</v>
      </c>
    </row>
    <row r="1663" spans="1:10" x14ac:dyDescent="0.35">
      <c r="A1663" s="5">
        <v>46021</v>
      </c>
      <c r="B1663" s="4" t="s">
        <v>3982</v>
      </c>
      <c r="C1663" s="4" t="s">
        <v>3983</v>
      </c>
      <c r="D1663" s="4" t="s">
        <v>1350</v>
      </c>
      <c r="E1663" s="4" t="s">
        <v>3985</v>
      </c>
      <c r="F1663" s="4">
        <v>16.05</v>
      </c>
      <c r="G1663" s="4">
        <v>0</v>
      </c>
      <c r="H1663" s="4">
        <v>-3.56</v>
      </c>
      <c r="I1663" s="4">
        <v>3.21</v>
      </c>
      <c r="J1663" s="4">
        <v>15.7</v>
      </c>
    </row>
    <row r="1664" spans="1:10" x14ac:dyDescent="0.35">
      <c r="A1664" s="5">
        <v>46021</v>
      </c>
      <c r="B1664" s="4" t="s">
        <v>3982</v>
      </c>
      <c r="C1664" s="4" t="s">
        <v>3983</v>
      </c>
      <c r="D1664" s="4" t="s">
        <v>611</v>
      </c>
      <c r="E1664" s="4" t="s">
        <v>4037</v>
      </c>
      <c r="F1664" s="4">
        <v>69.290000000000006</v>
      </c>
      <c r="G1664" s="4">
        <v>0</v>
      </c>
      <c r="H1664" s="4">
        <v>-16.53</v>
      </c>
      <c r="I1664" s="4">
        <v>19.850000000000001</v>
      </c>
      <c r="J1664" s="4">
        <v>72.61</v>
      </c>
    </row>
    <row r="1665" spans="1:10" x14ac:dyDescent="0.35">
      <c r="A1665" s="5">
        <v>46021</v>
      </c>
      <c r="B1665" s="4" t="s">
        <v>3982</v>
      </c>
      <c r="C1665" s="4" t="s">
        <v>3983</v>
      </c>
      <c r="D1665" s="4" t="s">
        <v>162</v>
      </c>
      <c r="E1665" s="4" t="s">
        <v>4076</v>
      </c>
      <c r="F1665" s="4">
        <v>14.42</v>
      </c>
      <c r="G1665" s="4">
        <v>0</v>
      </c>
      <c r="H1665" s="4">
        <v>-3.22</v>
      </c>
      <c r="I1665" s="4">
        <v>2.88</v>
      </c>
      <c r="J1665" s="4">
        <v>14.08</v>
      </c>
    </row>
    <row r="1666" spans="1:10" x14ac:dyDescent="0.35">
      <c r="A1666" s="5">
        <v>46021</v>
      </c>
      <c r="B1666" s="4" t="s">
        <v>3982</v>
      </c>
      <c r="C1666" s="4" t="s">
        <v>3983</v>
      </c>
      <c r="D1666" s="4" t="s">
        <v>1396</v>
      </c>
      <c r="E1666" s="4" t="s">
        <v>4037</v>
      </c>
      <c r="F1666" s="4">
        <v>69.290000000000006</v>
      </c>
      <c r="G1666" s="4">
        <v>0</v>
      </c>
      <c r="H1666" s="4">
        <v>-18.38</v>
      </c>
      <c r="I1666" s="4">
        <v>29.86</v>
      </c>
      <c r="J1666" s="4">
        <v>80.77</v>
      </c>
    </row>
    <row r="1667" spans="1:10" x14ac:dyDescent="0.35">
      <c r="A1667" s="5">
        <v>46021</v>
      </c>
      <c r="B1667" s="4" t="s">
        <v>3982</v>
      </c>
      <c r="C1667" s="4" t="s">
        <v>3983</v>
      </c>
      <c r="D1667" s="4" t="s">
        <v>1288</v>
      </c>
      <c r="E1667" s="4" t="s">
        <v>4054</v>
      </c>
      <c r="F1667" s="4">
        <v>10.32</v>
      </c>
      <c r="G1667" s="4">
        <v>0</v>
      </c>
      <c r="H1667" s="4">
        <v>-3.4</v>
      </c>
      <c r="I1667" s="4">
        <v>8.06</v>
      </c>
      <c r="J1667" s="4">
        <v>14.98</v>
      </c>
    </row>
    <row r="1668" spans="1:10" x14ac:dyDescent="0.35">
      <c r="A1668" s="5">
        <v>46021</v>
      </c>
      <c r="B1668" s="4" t="s">
        <v>3982</v>
      </c>
      <c r="C1668" s="4" t="s">
        <v>3983</v>
      </c>
      <c r="D1668" s="4" t="s">
        <v>8106</v>
      </c>
      <c r="E1668" s="4" t="s">
        <v>3984</v>
      </c>
      <c r="F1668" s="4">
        <v>17.420000000000002</v>
      </c>
      <c r="G1668" s="4">
        <v>0</v>
      </c>
      <c r="H1668" s="4">
        <v>-4.9800000000000004</v>
      </c>
      <c r="I1668" s="4">
        <v>9.48</v>
      </c>
      <c r="J1668" s="4">
        <v>21.92</v>
      </c>
    </row>
    <row r="1669" spans="1:10" x14ac:dyDescent="0.35">
      <c r="A1669" s="5">
        <v>46021</v>
      </c>
      <c r="B1669" s="4" t="s">
        <v>3982</v>
      </c>
      <c r="C1669" s="4" t="s">
        <v>3983</v>
      </c>
      <c r="D1669" s="4" t="s">
        <v>1608</v>
      </c>
      <c r="E1669" s="4" t="s">
        <v>4067</v>
      </c>
      <c r="F1669" s="4">
        <v>3.15</v>
      </c>
      <c r="G1669" s="4">
        <v>0</v>
      </c>
      <c r="H1669" s="4">
        <v>-0.95</v>
      </c>
      <c r="I1669" s="4">
        <v>6.62</v>
      </c>
      <c r="J1669" s="4">
        <v>8.82</v>
      </c>
    </row>
    <row r="1670" spans="1:10" x14ac:dyDescent="0.35">
      <c r="A1670" s="5">
        <v>46021</v>
      </c>
      <c r="B1670" s="4" t="s">
        <v>3982</v>
      </c>
      <c r="C1670" s="4" t="s">
        <v>3983</v>
      </c>
      <c r="D1670" s="4" t="s">
        <v>1240</v>
      </c>
      <c r="E1670" s="4" t="s">
        <v>170</v>
      </c>
      <c r="F1670" s="4">
        <v>71.52</v>
      </c>
      <c r="G1670" s="4">
        <v>0</v>
      </c>
      <c r="H1670" s="4">
        <v>-17.04</v>
      </c>
      <c r="I1670" s="4">
        <v>20.29</v>
      </c>
      <c r="J1670" s="4">
        <v>74.77</v>
      </c>
    </row>
    <row r="1671" spans="1:10" x14ac:dyDescent="0.35">
      <c r="A1671" s="5">
        <v>46021</v>
      </c>
      <c r="B1671" s="4" t="s">
        <v>3982</v>
      </c>
      <c r="C1671" s="4" t="s">
        <v>3983</v>
      </c>
      <c r="D1671" s="4" t="s">
        <v>1115</v>
      </c>
      <c r="E1671" s="4" t="s">
        <v>4008</v>
      </c>
      <c r="F1671" s="4">
        <v>12.05</v>
      </c>
      <c r="G1671" s="4">
        <v>0</v>
      </c>
      <c r="H1671" s="4">
        <v>-5.66</v>
      </c>
      <c r="I1671" s="4">
        <v>18.41</v>
      </c>
      <c r="J1671" s="4">
        <v>24.8</v>
      </c>
    </row>
    <row r="1672" spans="1:10" x14ac:dyDescent="0.35">
      <c r="A1672" s="5">
        <v>46021</v>
      </c>
      <c r="B1672" s="4" t="s">
        <v>3982</v>
      </c>
      <c r="C1672" s="4" t="s">
        <v>3983</v>
      </c>
      <c r="D1672" s="4" t="s">
        <v>1016</v>
      </c>
      <c r="E1672" s="4" t="s">
        <v>4023</v>
      </c>
      <c r="F1672" s="4">
        <v>50.65</v>
      </c>
      <c r="G1672" s="4">
        <v>0</v>
      </c>
      <c r="H1672" s="4">
        <v>-14.25</v>
      </c>
      <c r="I1672" s="4">
        <v>26.13</v>
      </c>
      <c r="J1672" s="4">
        <v>62.53</v>
      </c>
    </row>
    <row r="1673" spans="1:10" x14ac:dyDescent="0.35">
      <c r="A1673" s="5">
        <v>46021</v>
      </c>
      <c r="B1673" s="4" t="s">
        <v>3982</v>
      </c>
      <c r="C1673" s="4" t="s">
        <v>3983</v>
      </c>
      <c r="D1673" s="4" t="s">
        <v>1568</v>
      </c>
      <c r="E1673" s="4" t="s">
        <v>4037</v>
      </c>
      <c r="F1673" s="4">
        <v>125.04</v>
      </c>
      <c r="G1673" s="4">
        <v>0</v>
      </c>
      <c r="H1673" s="4">
        <v>-27.81</v>
      </c>
      <c r="I1673" s="4">
        <v>25.02</v>
      </c>
      <c r="J1673" s="4">
        <v>122.25</v>
      </c>
    </row>
    <row r="1674" spans="1:10" x14ac:dyDescent="0.35">
      <c r="A1674" s="5">
        <v>46021</v>
      </c>
      <c r="B1674" s="4" t="s">
        <v>3982</v>
      </c>
      <c r="C1674" s="4" t="s">
        <v>3983</v>
      </c>
      <c r="D1674" s="4" t="s">
        <v>7919</v>
      </c>
      <c r="E1674" s="4" t="s">
        <v>4005</v>
      </c>
      <c r="F1674" s="4">
        <v>22.45</v>
      </c>
      <c r="G1674" s="4">
        <v>0</v>
      </c>
      <c r="H1674" s="4">
        <v>-6.09</v>
      </c>
      <c r="I1674" s="4">
        <v>10.49</v>
      </c>
      <c r="J1674" s="4">
        <v>26.85</v>
      </c>
    </row>
    <row r="1675" spans="1:10" x14ac:dyDescent="0.35">
      <c r="A1675" s="5">
        <v>46021</v>
      </c>
      <c r="B1675" s="4" t="s">
        <v>3982</v>
      </c>
      <c r="C1675" s="4" t="s">
        <v>3983</v>
      </c>
      <c r="D1675" s="4" t="s">
        <v>7699</v>
      </c>
      <c r="E1675" s="4" t="s">
        <v>3995</v>
      </c>
      <c r="F1675" s="4">
        <v>36.64</v>
      </c>
      <c r="G1675" s="4">
        <v>0</v>
      </c>
      <c r="H1675" s="4">
        <v>-8.16</v>
      </c>
      <c r="I1675" s="4">
        <v>7.32</v>
      </c>
      <c r="J1675" s="4">
        <v>35.799999999999997</v>
      </c>
    </row>
    <row r="1676" spans="1:10" x14ac:dyDescent="0.35">
      <c r="A1676" s="5">
        <v>46020</v>
      </c>
      <c r="B1676" s="4" t="s">
        <v>3982</v>
      </c>
      <c r="C1676" s="4" t="s">
        <v>3983</v>
      </c>
      <c r="D1676" s="4" t="s">
        <v>1587</v>
      </c>
      <c r="E1676" s="4" t="s">
        <v>4005</v>
      </c>
      <c r="F1676" s="4">
        <v>23.7</v>
      </c>
      <c r="G1676" s="4">
        <v>0</v>
      </c>
      <c r="H1676" s="4">
        <v>-6.41</v>
      </c>
      <c r="I1676" s="4">
        <v>10.74</v>
      </c>
      <c r="J1676" s="4">
        <v>28.03</v>
      </c>
    </row>
    <row r="1677" spans="1:10" x14ac:dyDescent="0.35">
      <c r="A1677" s="5">
        <v>46020</v>
      </c>
      <c r="B1677" s="4" t="s">
        <v>3982</v>
      </c>
      <c r="C1677" s="4" t="s">
        <v>3983</v>
      </c>
      <c r="D1677" s="4" t="s">
        <v>548</v>
      </c>
      <c r="E1677" s="4" t="s">
        <v>4056</v>
      </c>
      <c r="F1677" s="4">
        <v>23.2</v>
      </c>
      <c r="G1677" s="4">
        <v>0</v>
      </c>
      <c r="H1677" s="4">
        <v>-3.69</v>
      </c>
      <c r="I1677" s="4">
        <v>10.59</v>
      </c>
      <c r="J1677" s="4">
        <v>30.1</v>
      </c>
    </row>
    <row r="1678" spans="1:10" x14ac:dyDescent="0.35">
      <c r="A1678" s="5">
        <v>46020</v>
      </c>
      <c r="B1678" s="4" t="s">
        <v>3982</v>
      </c>
      <c r="C1678" s="4" t="s">
        <v>3983</v>
      </c>
      <c r="D1678" s="4" t="s">
        <v>138</v>
      </c>
      <c r="E1678" s="4" t="s">
        <v>4083</v>
      </c>
      <c r="F1678" s="4">
        <v>12.47</v>
      </c>
      <c r="G1678" s="4">
        <v>0</v>
      </c>
      <c r="H1678" s="4">
        <v>-3.88</v>
      </c>
      <c r="I1678" s="4">
        <v>8.48</v>
      </c>
      <c r="J1678" s="4">
        <v>17.07</v>
      </c>
    </row>
    <row r="1679" spans="1:10" x14ac:dyDescent="0.35">
      <c r="A1679" s="5">
        <v>46020</v>
      </c>
      <c r="B1679" s="4" t="s">
        <v>3982</v>
      </c>
      <c r="C1679" s="4" t="s">
        <v>3983</v>
      </c>
      <c r="D1679" s="4" t="s">
        <v>1243</v>
      </c>
      <c r="E1679" s="4" t="s">
        <v>3995</v>
      </c>
      <c r="F1679" s="4">
        <v>36.64</v>
      </c>
      <c r="G1679" s="4">
        <v>0</v>
      </c>
      <c r="H1679" s="4">
        <v>-8.16</v>
      </c>
      <c r="I1679" s="4">
        <v>7.32</v>
      </c>
      <c r="J1679" s="4">
        <v>35.799999999999997</v>
      </c>
    </row>
    <row r="1680" spans="1:10" x14ac:dyDescent="0.35">
      <c r="A1680" s="5">
        <v>46020</v>
      </c>
      <c r="B1680" s="4" t="s">
        <v>3982</v>
      </c>
      <c r="C1680" s="4" t="s">
        <v>3983</v>
      </c>
      <c r="D1680" s="4" t="s">
        <v>281</v>
      </c>
      <c r="E1680" s="4" t="s">
        <v>4003</v>
      </c>
      <c r="F1680" s="4">
        <v>5.72</v>
      </c>
      <c r="G1680" s="4">
        <v>0</v>
      </c>
      <c r="H1680" s="4">
        <v>-2.38</v>
      </c>
      <c r="I1680" s="4">
        <v>7.14</v>
      </c>
      <c r="J1680" s="4">
        <v>10.48</v>
      </c>
    </row>
    <row r="1681" spans="1:10" x14ac:dyDescent="0.35">
      <c r="A1681" s="5">
        <v>46020</v>
      </c>
      <c r="B1681" s="4" t="s">
        <v>3982</v>
      </c>
      <c r="C1681" s="4" t="s">
        <v>3983</v>
      </c>
      <c r="D1681" s="4" t="s">
        <v>1197</v>
      </c>
      <c r="E1681" s="4" t="s">
        <v>4020</v>
      </c>
      <c r="F1681" s="4">
        <v>9.4700000000000006</v>
      </c>
      <c r="G1681" s="4">
        <v>0</v>
      </c>
      <c r="H1681" s="4">
        <v>-3.22</v>
      </c>
      <c r="I1681" s="4">
        <v>7.89</v>
      </c>
      <c r="J1681" s="4">
        <v>14.14</v>
      </c>
    </row>
    <row r="1682" spans="1:10" x14ac:dyDescent="0.35">
      <c r="A1682" s="5">
        <v>46020</v>
      </c>
      <c r="B1682" s="4" t="s">
        <v>3982</v>
      </c>
      <c r="C1682" s="4" t="s">
        <v>3983</v>
      </c>
      <c r="D1682" s="4" t="s">
        <v>1136</v>
      </c>
      <c r="E1682" s="4" t="s">
        <v>4043</v>
      </c>
      <c r="F1682" s="4">
        <v>30.75</v>
      </c>
      <c r="G1682" s="4">
        <v>0</v>
      </c>
      <c r="H1682" s="4">
        <v>-7.93</v>
      </c>
      <c r="I1682" s="4">
        <v>12.14</v>
      </c>
      <c r="J1682" s="4">
        <v>34.96</v>
      </c>
    </row>
    <row r="1683" spans="1:10" x14ac:dyDescent="0.35">
      <c r="A1683" s="5">
        <v>46020</v>
      </c>
      <c r="B1683" s="4" t="s">
        <v>3982</v>
      </c>
      <c r="C1683" s="4" t="s">
        <v>3983</v>
      </c>
      <c r="D1683" s="4" t="s">
        <v>384</v>
      </c>
      <c r="E1683" s="4" t="s">
        <v>4095</v>
      </c>
      <c r="F1683" s="4">
        <v>19.420000000000002</v>
      </c>
      <c r="G1683" s="4">
        <v>0</v>
      </c>
      <c r="H1683" s="4">
        <v>-4.33</v>
      </c>
      <c r="I1683" s="4">
        <v>3.89</v>
      </c>
      <c r="J1683" s="4">
        <v>18.98</v>
      </c>
    </row>
    <row r="1684" spans="1:10" x14ac:dyDescent="0.35">
      <c r="A1684" s="5">
        <v>46020</v>
      </c>
      <c r="B1684" s="4" t="s">
        <v>3982</v>
      </c>
      <c r="C1684" s="4" t="s">
        <v>3983</v>
      </c>
      <c r="D1684" s="4" t="s">
        <v>906</v>
      </c>
      <c r="E1684" s="4" t="s">
        <v>4095</v>
      </c>
      <c r="F1684" s="4">
        <v>19.420000000000002</v>
      </c>
      <c r="G1684" s="4">
        <v>0</v>
      </c>
      <c r="H1684" s="4">
        <v>-4.34</v>
      </c>
      <c r="I1684" s="4">
        <v>3.89</v>
      </c>
      <c r="J1684" s="4">
        <v>18.97</v>
      </c>
    </row>
    <row r="1685" spans="1:10" x14ac:dyDescent="0.35">
      <c r="A1685" s="5">
        <v>46020</v>
      </c>
      <c r="B1685" s="4" t="s">
        <v>3982</v>
      </c>
      <c r="C1685" s="4" t="s">
        <v>3983</v>
      </c>
      <c r="D1685" s="4" t="s">
        <v>1278</v>
      </c>
      <c r="E1685" s="4" t="s">
        <v>4008</v>
      </c>
      <c r="F1685" s="4">
        <v>12.05</v>
      </c>
      <c r="G1685" s="4">
        <v>0</v>
      </c>
      <c r="H1685" s="4">
        <v>-3.8</v>
      </c>
      <c r="I1685" s="4">
        <v>8.4</v>
      </c>
      <c r="J1685" s="4">
        <v>16.649999999999999</v>
      </c>
    </row>
    <row r="1686" spans="1:10" x14ac:dyDescent="0.35">
      <c r="A1686" s="5">
        <v>46020</v>
      </c>
      <c r="B1686" s="4" t="s">
        <v>3982</v>
      </c>
      <c r="C1686" s="4" t="s">
        <v>3983</v>
      </c>
      <c r="D1686" s="4" t="s">
        <v>1050</v>
      </c>
      <c r="E1686" s="4" t="s">
        <v>11748</v>
      </c>
      <c r="F1686" s="4">
        <v>8.24</v>
      </c>
      <c r="G1686" s="4">
        <v>0</v>
      </c>
      <c r="H1686" s="4">
        <v>-2.95</v>
      </c>
      <c r="I1686" s="4">
        <v>7.64</v>
      </c>
      <c r="J1686" s="4">
        <v>12.93</v>
      </c>
    </row>
    <row r="1687" spans="1:10" x14ac:dyDescent="0.35">
      <c r="A1687" s="5">
        <v>46020</v>
      </c>
      <c r="B1687" s="4" t="s">
        <v>3982</v>
      </c>
      <c r="C1687" s="4" t="s">
        <v>3983</v>
      </c>
      <c r="D1687" s="4" t="s">
        <v>1147</v>
      </c>
      <c r="E1687" s="4" t="s">
        <v>4005</v>
      </c>
      <c r="F1687" s="4">
        <v>10.32</v>
      </c>
      <c r="G1687" s="4">
        <v>0</v>
      </c>
      <c r="H1687" s="4">
        <v>-3.4</v>
      </c>
      <c r="I1687" s="4">
        <v>8.06</v>
      </c>
      <c r="J1687" s="4">
        <v>14.98</v>
      </c>
    </row>
    <row r="1688" spans="1:10" x14ac:dyDescent="0.35">
      <c r="A1688" s="5">
        <v>46020</v>
      </c>
      <c r="B1688" s="4" t="s">
        <v>3982</v>
      </c>
      <c r="C1688" s="4" t="s">
        <v>3983</v>
      </c>
      <c r="D1688" s="4" t="s">
        <v>741</v>
      </c>
      <c r="E1688" s="4" t="s">
        <v>11670</v>
      </c>
      <c r="F1688" s="4">
        <v>29.7</v>
      </c>
      <c r="G1688" s="4">
        <v>0</v>
      </c>
      <c r="H1688" s="4">
        <v>-12.12</v>
      </c>
      <c r="I1688" s="4">
        <v>35.9</v>
      </c>
      <c r="J1688" s="4">
        <v>53.48</v>
      </c>
    </row>
    <row r="1689" spans="1:10" x14ac:dyDescent="0.35">
      <c r="A1689" s="5">
        <v>46020</v>
      </c>
      <c r="B1689" s="4" t="s">
        <v>3982</v>
      </c>
      <c r="C1689" s="4" t="s">
        <v>3983</v>
      </c>
      <c r="D1689" s="4" t="s">
        <v>1525</v>
      </c>
      <c r="E1689" s="4" t="s">
        <v>4106</v>
      </c>
      <c r="F1689" s="4">
        <v>15.75</v>
      </c>
      <c r="G1689" s="4">
        <v>0</v>
      </c>
      <c r="H1689" s="4">
        <v>-4.5999999999999996</v>
      </c>
      <c r="I1689" s="4">
        <v>9.14</v>
      </c>
      <c r="J1689" s="4">
        <v>20.29</v>
      </c>
    </row>
    <row r="1690" spans="1:10" x14ac:dyDescent="0.35">
      <c r="A1690" s="5">
        <v>46020</v>
      </c>
      <c r="B1690" s="4" t="s">
        <v>3982</v>
      </c>
      <c r="C1690" s="4" t="s">
        <v>3993</v>
      </c>
      <c r="D1690" s="4" t="s">
        <v>3991</v>
      </c>
      <c r="E1690" s="4" t="s">
        <v>3994</v>
      </c>
      <c r="F1690" s="4">
        <v>0</v>
      </c>
      <c r="G1690" s="4">
        <v>0</v>
      </c>
      <c r="H1690" s="4">
        <v>0</v>
      </c>
      <c r="I1690" s="4">
        <v>-164.91</v>
      </c>
      <c r="J1690" s="4">
        <v>-164.91</v>
      </c>
    </row>
    <row r="1691" spans="1:10" x14ac:dyDescent="0.35">
      <c r="A1691" s="5">
        <v>46020</v>
      </c>
      <c r="B1691" s="4" t="s">
        <v>3982</v>
      </c>
      <c r="C1691" s="4" t="s">
        <v>3990</v>
      </c>
      <c r="D1691" s="4" t="s">
        <v>3991</v>
      </c>
      <c r="E1691" s="4" t="s">
        <v>3992</v>
      </c>
      <c r="F1691" s="4">
        <v>0</v>
      </c>
      <c r="G1691" s="4">
        <v>0</v>
      </c>
      <c r="H1691" s="4">
        <v>0</v>
      </c>
      <c r="I1691" s="4">
        <v>164.91</v>
      </c>
      <c r="J1691" s="4">
        <v>164.91</v>
      </c>
    </row>
    <row r="1692" spans="1:10" x14ac:dyDescent="0.35">
      <c r="A1692" s="5">
        <v>46020</v>
      </c>
      <c r="B1692" s="4" t="s">
        <v>3982</v>
      </c>
      <c r="C1692" s="4" t="s">
        <v>3983</v>
      </c>
      <c r="D1692" s="4" t="s">
        <v>955</v>
      </c>
      <c r="E1692" s="4" t="s">
        <v>11749</v>
      </c>
      <c r="F1692" s="4">
        <v>24.34</v>
      </c>
      <c r="G1692" s="4">
        <v>0</v>
      </c>
      <c r="H1692" s="4">
        <v>-10.97</v>
      </c>
      <c r="I1692" s="4">
        <v>34.869999999999997</v>
      </c>
      <c r="J1692" s="4">
        <v>48.24</v>
      </c>
    </row>
    <row r="1693" spans="1:10" x14ac:dyDescent="0.35">
      <c r="A1693" s="5">
        <v>46019</v>
      </c>
      <c r="B1693" s="4" t="s">
        <v>3982</v>
      </c>
      <c r="C1693" s="4" t="s">
        <v>3983</v>
      </c>
      <c r="D1693" s="4" t="s">
        <v>11750</v>
      </c>
      <c r="E1693" s="4" t="s">
        <v>4044</v>
      </c>
      <c r="F1693" s="4">
        <v>16.87</v>
      </c>
      <c r="G1693" s="4">
        <v>0</v>
      </c>
      <c r="H1693" s="4">
        <v>-3.76</v>
      </c>
      <c r="I1693" s="4">
        <v>3.37</v>
      </c>
      <c r="J1693" s="4">
        <v>16.48</v>
      </c>
    </row>
    <row r="1694" spans="1:10" x14ac:dyDescent="0.35">
      <c r="A1694" s="5">
        <v>46019</v>
      </c>
      <c r="B1694" s="4" t="s">
        <v>3982</v>
      </c>
      <c r="C1694" s="4" t="s">
        <v>3983</v>
      </c>
      <c r="D1694" s="4" t="s">
        <v>11751</v>
      </c>
      <c r="E1694" s="4" t="s">
        <v>11752</v>
      </c>
      <c r="F1694" s="4">
        <v>12.1</v>
      </c>
      <c r="G1694" s="4">
        <v>0</v>
      </c>
      <c r="H1694" s="4">
        <v>-2.69</v>
      </c>
      <c r="I1694" s="4">
        <v>2.42</v>
      </c>
      <c r="J1694" s="4">
        <v>11.83</v>
      </c>
    </row>
    <row r="1695" spans="1:10" x14ac:dyDescent="0.35">
      <c r="A1695" s="5">
        <v>46019</v>
      </c>
      <c r="B1695" s="4" t="s">
        <v>3982</v>
      </c>
      <c r="C1695" s="4" t="s">
        <v>3988</v>
      </c>
      <c r="D1695" s="4" t="s">
        <v>11751</v>
      </c>
      <c r="E1695" s="4" t="s">
        <v>11752</v>
      </c>
      <c r="F1695" s="4">
        <v>-12.1</v>
      </c>
      <c r="G1695" s="4">
        <v>0</v>
      </c>
      <c r="H1695" s="4">
        <v>2.16</v>
      </c>
      <c r="I1695" s="4">
        <v>-2.42</v>
      </c>
      <c r="J1695" s="4">
        <v>-12.36</v>
      </c>
    </row>
    <row r="1696" spans="1:10" x14ac:dyDescent="0.35">
      <c r="A1696" s="5">
        <v>46019</v>
      </c>
      <c r="B1696" s="4" t="s">
        <v>3982</v>
      </c>
      <c r="C1696" s="4" t="s">
        <v>3988</v>
      </c>
      <c r="D1696" s="4" t="s">
        <v>11750</v>
      </c>
      <c r="E1696" s="4" t="s">
        <v>4044</v>
      </c>
      <c r="F1696" s="4">
        <v>-16.87</v>
      </c>
      <c r="G1696" s="4">
        <v>0</v>
      </c>
      <c r="H1696" s="4">
        <v>3.03</v>
      </c>
      <c r="I1696" s="4">
        <v>-3.37</v>
      </c>
      <c r="J1696" s="4">
        <v>-17.21</v>
      </c>
    </row>
    <row r="1697" spans="1:10" x14ac:dyDescent="0.35">
      <c r="A1697" s="5">
        <v>46018</v>
      </c>
      <c r="B1697" s="4" t="s">
        <v>3982</v>
      </c>
      <c r="C1697" s="4" t="s">
        <v>3983</v>
      </c>
      <c r="D1697" s="4" t="s">
        <v>1258</v>
      </c>
      <c r="E1697" s="4" t="s">
        <v>3997</v>
      </c>
      <c r="F1697" s="4">
        <v>13.86</v>
      </c>
      <c r="G1697" s="4">
        <v>0</v>
      </c>
      <c r="H1697" s="4">
        <v>-4.2</v>
      </c>
      <c r="I1697" s="4">
        <v>8.77</v>
      </c>
      <c r="J1697" s="4">
        <v>18.43</v>
      </c>
    </row>
    <row r="1698" spans="1:10" x14ac:dyDescent="0.35">
      <c r="A1698" s="5">
        <v>46018</v>
      </c>
      <c r="B1698" s="4" t="s">
        <v>3982</v>
      </c>
      <c r="C1698" s="4" t="s">
        <v>3983</v>
      </c>
      <c r="D1698" s="4" t="s">
        <v>1110</v>
      </c>
      <c r="E1698" s="4" t="s">
        <v>3997</v>
      </c>
      <c r="F1698" s="4">
        <v>13.86</v>
      </c>
      <c r="G1698" s="4">
        <v>0</v>
      </c>
      <c r="H1698" s="4">
        <v>-4.2</v>
      </c>
      <c r="I1698" s="4">
        <v>8.77</v>
      </c>
      <c r="J1698" s="4">
        <v>18.43</v>
      </c>
    </row>
    <row r="1699" spans="1:10" x14ac:dyDescent="0.35">
      <c r="A1699" s="5">
        <v>46018</v>
      </c>
      <c r="B1699" s="4" t="s">
        <v>3982</v>
      </c>
      <c r="C1699" s="4" t="s">
        <v>3983</v>
      </c>
      <c r="D1699" s="4" t="s">
        <v>572</v>
      </c>
      <c r="E1699" s="4" t="s">
        <v>11753</v>
      </c>
      <c r="F1699" s="4">
        <v>23.06</v>
      </c>
      <c r="G1699" s="4">
        <v>0</v>
      </c>
      <c r="H1699" s="4">
        <v>-6.24</v>
      </c>
      <c r="I1699" s="4">
        <v>10.6</v>
      </c>
      <c r="J1699" s="4">
        <v>27.42</v>
      </c>
    </row>
    <row r="1700" spans="1:10" x14ac:dyDescent="0.35">
      <c r="A1700" s="5">
        <v>46018</v>
      </c>
      <c r="B1700" s="4" t="s">
        <v>3982</v>
      </c>
      <c r="C1700" s="4" t="s">
        <v>3990</v>
      </c>
      <c r="D1700" s="4" t="s">
        <v>3991</v>
      </c>
      <c r="E1700" s="4" t="s">
        <v>3992</v>
      </c>
      <c r="F1700" s="4">
        <v>0</v>
      </c>
      <c r="G1700" s="4">
        <v>0</v>
      </c>
      <c r="H1700" s="4">
        <v>0</v>
      </c>
      <c r="I1700" s="4">
        <v>164.91</v>
      </c>
      <c r="J1700" s="4">
        <v>164.91</v>
      </c>
    </row>
    <row r="1701" spans="1:10" x14ac:dyDescent="0.35">
      <c r="A1701" s="5">
        <v>46018</v>
      </c>
      <c r="B1701" s="4" t="s">
        <v>3982</v>
      </c>
      <c r="C1701" s="4" t="s">
        <v>3993</v>
      </c>
      <c r="D1701" s="4" t="s">
        <v>3991</v>
      </c>
      <c r="E1701" s="4" t="s">
        <v>3994</v>
      </c>
      <c r="F1701" s="4">
        <v>0</v>
      </c>
      <c r="G1701" s="4">
        <v>0</v>
      </c>
      <c r="H1701" s="4">
        <v>0</v>
      </c>
      <c r="I1701" s="4">
        <v>-164.91</v>
      </c>
      <c r="J1701" s="4">
        <v>-164.91</v>
      </c>
    </row>
    <row r="1702" spans="1:10" x14ac:dyDescent="0.35">
      <c r="A1702" s="5">
        <v>46018</v>
      </c>
      <c r="B1702" s="4" t="s">
        <v>3982</v>
      </c>
      <c r="C1702" s="4" t="s">
        <v>3983</v>
      </c>
      <c r="D1702" s="4" t="s">
        <v>1338</v>
      </c>
      <c r="E1702" s="4" t="s">
        <v>3997</v>
      </c>
      <c r="F1702" s="4">
        <v>13.86</v>
      </c>
      <c r="G1702" s="4">
        <v>0</v>
      </c>
      <c r="H1702" s="4">
        <v>-4.2</v>
      </c>
      <c r="I1702" s="4">
        <v>8.77</v>
      </c>
      <c r="J1702" s="4">
        <v>18.43</v>
      </c>
    </row>
    <row r="1703" spans="1:10" x14ac:dyDescent="0.35">
      <c r="A1703" s="5">
        <v>46018</v>
      </c>
      <c r="B1703" s="4" t="s">
        <v>3982</v>
      </c>
      <c r="C1703" s="4" t="s">
        <v>3983</v>
      </c>
      <c r="D1703" s="4" t="s">
        <v>139</v>
      </c>
      <c r="E1703" s="4" t="s">
        <v>4010</v>
      </c>
      <c r="F1703" s="4">
        <v>10.3</v>
      </c>
      <c r="G1703" s="4">
        <v>0</v>
      </c>
      <c r="H1703" s="4">
        <v>-3.4</v>
      </c>
      <c r="I1703" s="4">
        <v>8.0500000000000007</v>
      </c>
      <c r="J1703" s="4">
        <v>14.95</v>
      </c>
    </row>
    <row r="1704" spans="1:10" x14ac:dyDescent="0.35">
      <c r="A1704" s="5">
        <v>46018</v>
      </c>
      <c r="B1704" s="4" t="s">
        <v>3982</v>
      </c>
      <c r="C1704" s="4" t="s">
        <v>3983</v>
      </c>
      <c r="D1704" s="4" t="s">
        <v>467</v>
      </c>
      <c r="E1704" s="4" t="s">
        <v>4012</v>
      </c>
      <c r="F1704" s="4">
        <v>14.78</v>
      </c>
      <c r="G1704" s="4">
        <v>0</v>
      </c>
      <c r="H1704" s="4">
        <v>-3.3</v>
      </c>
      <c r="I1704" s="4">
        <v>2.96</v>
      </c>
      <c r="J1704" s="4">
        <v>14.44</v>
      </c>
    </row>
    <row r="1705" spans="1:10" x14ac:dyDescent="0.35">
      <c r="A1705" s="5">
        <v>46018</v>
      </c>
      <c r="B1705" s="4" t="s">
        <v>3982</v>
      </c>
      <c r="C1705" s="4" t="s">
        <v>3983</v>
      </c>
      <c r="D1705" s="4" t="s">
        <v>1049</v>
      </c>
      <c r="E1705" s="4" t="s">
        <v>4053</v>
      </c>
      <c r="F1705" s="4">
        <v>35.200000000000003</v>
      </c>
      <c r="G1705" s="4">
        <v>0</v>
      </c>
      <c r="H1705" s="4">
        <v>-8.9600000000000009</v>
      </c>
      <c r="I1705" s="4">
        <v>13.03</v>
      </c>
      <c r="J1705" s="4">
        <v>39.270000000000003</v>
      </c>
    </row>
    <row r="1706" spans="1:10" x14ac:dyDescent="0.35">
      <c r="A1706" s="5">
        <v>46017</v>
      </c>
      <c r="B1706" s="4" t="s">
        <v>3982</v>
      </c>
      <c r="C1706" s="4" t="s">
        <v>3983</v>
      </c>
      <c r="D1706" s="4" t="s">
        <v>1524</v>
      </c>
      <c r="E1706" s="4" t="s">
        <v>4046</v>
      </c>
      <c r="F1706" s="4">
        <v>43.36</v>
      </c>
      <c r="G1706" s="4">
        <v>0</v>
      </c>
      <c r="H1706" s="4">
        <v>-10.77</v>
      </c>
      <c r="I1706" s="4">
        <v>14.67</v>
      </c>
      <c r="J1706" s="4">
        <v>47.26</v>
      </c>
    </row>
    <row r="1707" spans="1:10" x14ac:dyDescent="0.35">
      <c r="A1707" s="5">
        <v>46017</v>
      </c>
      <c r="B1707" s="4" t="s">
        <v>3982</v>
      </c>
      <c r="C1707" s="4" t="s">
        <v>3983</v>
      </c>
      <c r="D1707" s="4" t="s">
        <v>275</v>
      </c>
      <c r="E1707" s="4" t="s">
        <v>4008</v>
      </c>
      <c r="F1707" s="4">
        <v>12.05</v>
      </c>
      <c r="G1707" s="4">
        <v>0</v>
      </c>
      <c r="H1707" s="4">
        <v>-3.8</v>
      </c>
      <c r="I1707" s="4">
        <v>8.4</v>
      </c>
      <c r="J1707" s="4">
        <v>16.649999999999999</v>
      </c>
    </row>
    <row r="1708" spans="1:10" x14ac:dyDescent="0.35">
      <c r="A1708" s="5">
        <v>46017</v>
      </c>
      <c r="B1708" s="4" t="s">
        <v>3982</v>
      </c>
      <c r="C1708" s="4" t="s">
        <v>3983</v>
      </c>
      <c r="D1708" s="4" t="s">
        <v>897</v>
      </c>
      <c r="E1708" s="4" t="s">
        <v>4010</v>
      </c>
      <c r="F1708" s="4">
        <v>16.440000000000001</v>
      </c>
      <c r="G1708" s="4">
        <v>0</v>
      </c>
      <c r="H1708" s="4">
        <v>-4.03</v>
      </c>
      <c r="I1708" s="4">
        <v>9.2899999999999991</v>
      </c>
      <c r="J1708" s="4">
        <v>21.7</v>
      </c>
    </row>
    <row r="1709" spans="1:10" x14ac:dyDescent="0.35">
      <c r="A1709" s="5">
        <v>46017</v>
      </c>
      <c r="B1709" s="4" t="s">
        <v>3982</v>
      </c>
      <c r="C1709" s="4" t="s">
        <v>3983</v>
      </c>
      <c r="D1709" s="4" t="s">
        <v>798</v>
      </c>
      <c r="E1709" s="4" t="s">
        <v>3998</v>
      </c>
      <c r="F1709" s="4">
        <v>11.41</v>
      </c>
      <c r="G1709" s="4">
        <v>0</v>
      </c>
      <c r="H1709" s="4">
        <v>-3.65</v>
      </c>
      <c r="I1709" s="4">
        <v>8.27</v>
      </c>
      <c r="J1709" s="4">
        <v>16.03</v>
      </c>
    </row>
    <row r="1710" spans="1:10" x14ac:dyDescent="0.35">
      <c r="A1710" s="5">
        <v>46017</v>
      </c>
      <c r="B1710" s="4" t="s">
        <v>3982</v>
      </c>
      <c r="C1710" s="4" t="s">
        <v>3983</v>
      </c>
      <c r="D1710" s="4" t="s">
        <v>422</v>
      </c>
      <c r="E1710" s="4" t="s">
        <v>3995</v>
      </c>
      <c r="F1710" s="4">
        <v>50.94</v>
      </c>
      <c r="G1710" s="4">
        <v>0</v>
      </c>
      <c r="H1710" s="4">
        <v>-11.34</v>
      </c>
      <c r="I1710" s="4">
        <v>10.199999999999999</v>
      </c>
      <c r="J1710" s="4">
        <v>49.8</v>
      </c>
    </row>
    <row r="1711" spans="1:10" x14ac:dyDescent="0.35">
      <c r="A1711" s="5">
        <v>46017</v>
      </c>
      <c r="B1711" s="4" t="s">
        <v>3982</v>
      </c>
      <c r="C1711" s="4" t="s">
        <v>3983</v>
      </c>
      <c r="D1711" s="4" t="s">
        <v>761</v>
      </c>
      <c r="E1711" s="4" t="s">
        <v>4056</v>
      </c>
      <c r="F1711" s="4">
        <v>9.2799999999999994</v>
      </c>
      <c r="G1711" s="4">
        <v>0</v>
      </c>
      <c r="H1711" s="4">
        <v>-1.66</v>
      </c>
      <c r="I1711" s="4">
        <v>7.83</v>
      </c>
      <c r="J1711" s="4">
        <v>15.45</v>
      </c>
    </row>
    <row r="1712" spans="1:10" x14ac:dyDescent="0.35">
      <c r="A1712" s="5">
        <v>46017</v>
      </c>
      <c r="B1712" s="4" t="s">
        <v>3982</v>
      </c>
      <c r="C1712" s="4" t="s">
        <v>3983</v>
      </c>
      <c r="D1712" s="4" t="s">
        <v>352</v>
      </c>
      <c r="E1712" s="4" t="s">
        <v>11754</v>
      </c>
      <c r="F1712" s="4">
        <v>71.959999999999994</v>
      </c>
      <c r="G1712" s="4">
        <v>0</v>
      </c>
      <c r="H1712" s="4">
        <v>-17.100000000000001</v>
      </c>
      <c r="I1712" s="4">
        <v>20.39</v>
      </c>
      <c r="J1712" s="4">
        <v>75.25</v>
      </c>
    </row>
    <row r="1713" spans="1:10" x14ac:dyDescent="0.35">
      <c r="A1713" s="5">
        <v>46017</v>
      </c>
      <c r="B1713" s="4" t="s">
        <v>3982</v>
      </c>
      <c r="C1713" s="4" t="s">
        <v>3983</v>
      </c>
      <c r="D1713" s="4" t="s">
        <v>742</v>
      </c>
      <c r="E1713" s="4" t="s">
        <v>3984</v>
      </c>
      <c r="F1713" s="4">
        <v>17.420000000000002</v>
      </c>
      <c r="G1713" s="4">
        <v>0</v>
      </c>
      <c r="H1713" s="4">
        <v>-5</v>
      </c>
      <c r="I1713" s="4">
        <v>9.48</v>
      </c>
      <c r="J1713" s="4">
        <v>21.9</v>
      </c>
    </row>
    <row r="1714" spans="1:10" x14ac:dyDescent="0.35">
      <c r="A1714" s="5">
        <v>46017</v>
      </c>
      <c r="B1714" s="4" t="s">
        <v>3982</v>
      </c>
      <c r="C1714" s="4" t="s">
        <v>3983</v>
      </c>
      <c r="D1714" s="4" t="s">
        <v>827</v>
      </c>
      <c r="E1714" s="4" t="s">
        <v>11755</v>
      </c>
      <c r="F1714" s="4">
        <v>47.94</v>
      </c>
      <c r="G1714" s="4">
        <v>0</v>
      </c>
      <c r="H1714" s="4">
        <v>-11.8</v>
      </c>
      <c r="I1714" s="4">
        <v>15.59</v>
      </c>
      <c r="J1714" s="4">
        <v>51.73</v>
      </c>
    </row>
    <row r="1715" spans="1:10" x14ac:dyDescent="0.35">
      <c r="A1715" s="5">
        <v>46017</v>
      </c>
      <c r="B1715" s="4" t="s">
        <v>3982</v>
      </c>
      <c r="C1715" s="4" t="s">
        <v>3983</v>
      </c>
      <c r="D1715" s="4" t="s">
        <v>1283</v>
      </c>
      <c r="E1715" s="4" t="s">
        <v>4030</v>
      </c>
      <c r="F1715" s="4">
        <v>12.54</v>
      </c>
      <c r="G1715" s="4">
        <v>0</v>
      </c>
      <c r="H1715" s="4">
        <v>-3.4</v>
      </c>
      <c r="I1715" s="4">
        <v>8.49</v>
      </c>
      <c r="J1715" s="4">
        <v>17.63</v>
      </c>
    </row>
    <row r="1716" spans="1:10" x14ac:dyDescent="0.35">
      <c r="A1716" s="5">
        <v>46017</v>
      </c>
      <c r="B1716" s="4" t="s">
        <v>3982</v>
      </c>
      <c r="C1716" s="4" t="s">
        <v>3983</v>
      </c>
      <c r="D1716" s="4" t="s">
        <v>1051</v>
      </c>
      <c r="E1716" s="4" t="s">
        <v>3984</v>
      </c>
      <c r="F1716" s="4">
        <v>17.420000000000002</v>
      </c>
      <c r="G1716" s="4">
        <v>0</v>
      </c>
      <c r="H1716" s="4">
        <v>-5</v>
      </c>
      <c r="I1716" s="4">
        <v>9.48</v>
      </c>
      <c r="J1716" s="4">
        <v>21.9</v>
      </c>
    </row>
    <row r="1717" spans="1:10" x14ac:dyDescent="0.35">
      <c r="A1717" s="5">
        <v>46017</v>
      </c>
      <c r="B1717" s="4" t="s">
        <v>3982</v>
      </c>
      <c r="C1717" s="4" t="s">
        <v>3983</v>
      </c>
      <c r="D1717" s="4" t="s">
        <v>1372</v>
      </c>
      <c r="E1717" s="4" t="s">
        <v>3998</v>
      </c>
      <c r="F1717" s="4">
        <v>21.73</v>
      </c>
      <c r="G1717" s="4">
        <v>0</v>
      </c>
      <c r="H1717" s="4">
        <v>-5.95</v>
      </c>
      <c r="I1717" s="4">
        <v>10.34</v>
      </c>
      <c r="J1717" s="4">
        <v>26.12</v>
      </c>
    </row>
    <row r="1718" spans="1:10" x14ac:dyDescent="0.35">
      <c r="A1718" s="5">
        <v>46017</v>
      </c>
      <c r="B1718" s="4" t="s">
        <v>3982</v>
      </c>
      <c r="C1718" s="4" t="s">
        <v>3983</v>
      </c>
      <c r="D1718" s="4" t="s">
        <v>42</v>
      </c>
      <c r="E1718" s="4" t="s">
        <v>4037</v>
      </c>
      <c r="F1718" s="4">
        <v>138.58000000000001</v>
      </c>
      <c r="G1718" s="4">
        <v>0</v>
      </c>
      <c r="H1718" s="4">
        <v>-31.95</v>
      </c>
      <c r="I1718" s="4">
        <v>33.71</v>
      </c>
      <c r="J1718" s="4">
        <v>140.34</v>
      </c>
    </row>
    <row r="1719" spans="1:10" x14ac:dyDescent="0.35">
      <c r="A1719" s="5">
        <v>46017</v>
      </c>
      <c r="B1719" s="4" t="s">
        <v>3982</v>
      </c>
      <c r="C1719" s="4" t="s">
        <v>3983</v>
      </c>
      <c r="D1719" s="4" t="s">
        <v>376</v>
      </c>
      <c r="E1719" s="4" t="s">
        <v>4001</v>
      </c>
      <c r="F1719" s="4">
        <v>21.29</v>
      </c>
      <c r="G1719" s="4">
        <v>0</v>
      </c>
      <c r="H1719" s="4">
        <v>-5.83</v>
      </c>
      <c r="I1719" s="4">
        <v>10.25</v>
      </c>
      <c r="J1719" s="4">
        <v>25.71</v>
      </c>
    </row>
    <row r="1720" spans="1:10" x14ac:dyDescent="0.35">
      <c r="A1720" s="5">
        <v>46017</v>
      </c>
      <c r="B1720" s="4" t="s">
        <v>3982</v>
      </c>
      <c r="C1720" s="4" t="s">
        <v>3983</v>
      </c>
      <c r="D1720" s="4" t="s">
        <v>273</v>
      </c>
      <c r="E1720" s="4" t="s">
        <v>4033</v>
      </c>
      <c r="F1720" s="4">
        <v>24.64</v>
      </c>
      <c r="G1720" s="4">
        <v>0</v>
      </c>
      <c r="H1720" s="4">
        <v>-6.59</v>
      </c>
      <c r="I1720" s="4">
        <v>10.93</v>
      </c>
      <c r="J1720" s="4">
        <v>28.98</v>
      </c>
    </row>
    <row r="1721" spans="1:10" x14ac:dyDescent="0.35">
      <c r="A1721" s="5">
        <v>46017</v>
      </c>
      <c r="B1721" s="4" t="s">
        <v>3982</v>
      </c>
      <c r="C1721" s="4" t="s">
        <v>3983</v>
      </c>
      <c r="D1721" s="4" t="s">
        <v>1430</v>
      </c>
      <c r="E1721" s="4" t="s">
        <v>11676</v>
      </c>
      <c r="F1721" s="4">
        <v>23.41</v>
      </c>
      <c r="G1721" s="4">
        <v>0</v>
      </c>
      <c r="H1721" s="4">
        <v>-6.31</v>
      </c>
      <c r="I1721" s="4">
        <v>10.67</v>
      </c>
      <c r="J1721" s="4">
        <v>27.77</v>
      </c>
    </row>
    <row r="1722" spans="1:10" x14ac:dyDescent="0.35">
      <c r="A1722" s="5">
        <v>46017</v>
      </c>
      <c r="B1722" s="4" t="s">
        <v>3982</v>
      </c>
      <c r="C1722" s="4" t="s">
        <v>3983</v>
      </c>
      <c r="D1722" s="4" t="s">
        <v>794</v>
      </c>
      <c r="E1722" s="4" t="s">
        <v>4062</v>
      </c>
      <c r="F1722" s="4">
        <v>23.67</v>
      </c>
      <c r="G1722" s="4">
        <v>0</v>
      </c>
      <c r="H1722" s="4">
        <v>-5.26</v>
      </c>
      <c r="I1722" s="4">
        <v>4.7300000000000004</v>
      </c>
      <c r="J1722" s="4">
        <v>23.14</v>
      </c>
    </row>
    <row r="1723" spans="1:10" x14ac:dyDescent="0.35">
      <c r="A1723" s="5">
        <v>46017</v>
      </c>
      <c r="B1723" s="4" t="s">
        <v>3982</v>
      </c>
      <c r="C1723" s="4" t="s">
        <v>3983</v>
      </c>
      <c r="D1723" s="4" t="s">
        <v>1370</v>
      </c>
      <c r="E1723" s="4" t="s">
        <v>4008</v>
      </c>
      <c r="F1723" s="4">
        <v>11.62</v>
      </c>
      <c r="G1723" s="4">
        <v>0</v>
      </c>
      <c r="H1723" s="4">
        <v>-3.7</v>
      </c>
      <c r="I1723" s="4">
        <v>8.32</v>
      </c>
      <c r="J1723" s="4">
        <v>16.239999999999998</v>
      </c>
    </row>
    <row r="1724" spans="1:10" x14ac:dyDescent="0.35">
      <c r="A1724" s="5">
        <v>46017</v>
      </c>
      <c r="B1724" s="4" t="s">
        <v>3982</v>
      </c>
      <c r="C1724" s="4" t="s">
        <v>3988</v>
      </c>
      <c r="D1724" s="4" t="s">
        <v>7628</v>
      </c>
      <c r="E1724" s="4" t="s">
        <v>4041</v>
      </c>
      <c r="F1724" s="4">
        <v>-19.97</v>
      </c>
      <c r="G1724" s="4">
        <v>0</v>
      </c>
      <c r="H1724" s="4">
        <v>3.57</v>
      </c>
      <c r="I1724" s="4">
        <v>-4</v>
      </c>
      <c r="J1724" s="4">
        <v>-20.399999999999999</v>
      </c>
    </row>
    <row r="1725" spans="1:10" x14ac:dyDescent="0.35">
      <c r="A1725" s="5">
        <v>46017</v>
      </c>
      <c r="B1725" s="4" t="s">
        <v>3982</v>
      </c>
      <c r="C1725" s="4" t="s">
        <v>3983</v>
      </c>
      <c r="D1725" s="4" t="s">
        <v>929</v>
      </c>
      <c r="E1725" s="4" t="s">
        <v>4020</v>
      </c>
      <c r="F1725" s="4">
        <v>9.4700000000000006</v>
      </c>
      <c r="G1725" s="4">
        <v>0</v>
      </c>
      <c r="H1725" s="4">
        <v>-3.22</v>
      </c>
      <c r="I1725" s="4">
        <v>7.89</v>
      </c>
      <c r="J1725" s="4">
        <v>14.14</v>
      </c>
    </row>
    <row r="1726" spans="1:10" x14ac:dyDescent="0.35">
      <c r="A1726" s="5">
        <v>46017</v>
      </c>
      <c r="B1726" s="4" t="s">
        <v>3982</v>
      </c>
      <c r="C1726" s="4" t="s">
        <v>3983</v>
      </c>
      <c r="D1726" s="4" t="s">
        <v>838</v>
      </c>
      <c r="E1726" s="4" t="s">
        <v>4099</v>
      </c>
      <c r="F1726" s="4">
        <v>20.54</v>
      </c>
      <c r="G1726" s="4">
        <v>0</v>
      </c>
      <c r="H1726" s="4">
        <v>-5.69</v>
      </c>
      <c r="I1726" s="4">
        <v>10.11</v>
      </c>
      <c r="J1726" s="4">
        <v>24.96</v>
      </c>
    </row>
    <row r="1727" spans="1:10" x14ac:dyDescent="0.35">
      <c r="A1727" s="5">
        <v>46017</v>
      </c>
      <c r="B1727" s="4" t="s">
        <v>3982</v>
      </c>
      <c r="C1727" s="4" t="s">
        <v>3983</v>
      </c>
      <c r="D1727" s="4" t="s">
        <v>429</v>
      </c>
      <c r="E1727" s="4" t="s">
        <v>4000</v>
      </c>
      <c r="F1727" s="4">
        <v>10.42</v>
      </c>
      <c r="G1727" s="4">
        <v>0</v>
      </c>
      <c r="H1727" s="4">
        <v>-2.34</v>
      </c>
      <c r="I1727" s="4">
        <v>2.08</v>
      </c>
      <c r="J1727" s="4">
        <v>10.16</v>
      </c>
    </row>
    <row r="1728" spans="1:10" x14ac:dyDescent="0.35">
      <c r="A1728" s="5">
        <v>46017</v>
      </c>
      <c r="B1728" s="4" t="s">
        <v>3982</v>
      </c>
      <c r="C1728" s="4" t="s">
        <v>3983</v>
      </c>
      <c r="D1728" s="4" t="s">
        <v>764</v>
      </c>
      <c r="E1728" s="4" t="s">
        <v>11756</v>
      </c>
      <c r="F1728" s="4">
        <v>2.82</v>
      </c>
      <c r="G1728" s="4">
        <v>0</v>
      </c>
      <c r="H1728" s="4">
        <v>-0.94</v>
      </c>
      <c r="I1728" s="4">
        <v>6.55</v>
      </c>
      <c r="J1728" s="4">
        <v>8.43</v>
      </c>
    </row>
    <row r="1729" spans="1:10" x14ac:dyDescent="0.35">
      <c r="A1729" s="5">
        <v>46017</v>
      </c>
      <c r="B1729" s="4" t="s">
        <v>3982</v>
      </c>
      <c r="C1729" s="4" t="s">
        <v>3988</v>
      </c>
      <c r="D1729" s="4" t="s">
        <v>11757</v>
      </c>
      <c r="E1729" s="4" t="s">
        <v>4010</v>
      </c>
      <c r="F1729" s="4">
        <v>-10.32</v>
      </c>
      <c r="G1729" s="4">
        <v>0</v>
      </c>
      <c r="H1729" s="4">
        <v>2.2999999999999998</v>
      </c>
      <c r="I1729" s="4">
        <v>-5.07</v>
      </c>
      <c r="J1729" s="4">
        <v>-13.09</v>
      </c>
    </row>
    <row r="1730" spans="1:10" x14ac:dyDescent="0.35">
      <c r="A1730" s="5">
        <v>46017</v>
      </c>
      <c r="B1730" s="4" t="s">
        <v>3982</v>
      </c>
      <c r="C1730" s="4" t="s">
        <v>3983</v>
      </c>
      <c r="D1730" s="4" t="s">
        <v>1242</v>
      </c>
      <c r="E1730" s="4" t="s">
        <v>4012</v>
      </c>
      <c r="F1730" s="4">
        <v>14.78</v>
      </c>
      <c r="G1730" s="4">
        <v>0</v>
      </c>
      <c r="H1730" s="4">
        <v>-3.3</v>
      </c>
      <c r="I1730" s="4">
        <v>2.96</v>
      </c>
      <c r="J1730" s="4">
        <v>14.44</v>
      </c>
    </row>
    <row r="1731" spans="1:10" x14ac:dyDescent="0.35">
      <c r="A1731" s="5">
        <v>46017</v>
      </c>
      <c r="B1731" s="4" t="s">
        <v>3982</v>
      </c>
      <c r="C1731" s="4" t="s">
        <v>3983</v>
      </c>
      <c r="D1731" s="4" t="s">
        <v>693</v>
      </c>
      <c r="E1731" s="4" t="s">
        <v>4001</v>
      </c>
      <c r="F1731" s="4">
        <v>21.29</v>
      </c>
      <c r="G1731" s="4">
        <v>0</v>
      </c>
      <c r="H1731" s="4">
        <v>-5.83</v>
      </c>
      <c r="I1731" s="4">
        <v>10.25</v>
      </c>
      <c r="J1731" s="4">
        <v>25.71</v>
      </c>
    </row>
    <row r="1732" spans="1:10" x14ac:dyDescent="0.35">
      <c r="A1732" s="5">
        <v>46017</v>
      </c>
      <c r="B1732" s="4" t="s">
        <v>3982</v>
      </c>
      <c r="C1732" s="4" t="s">
        <v>3983</v>
      </c>
      <c r="D1732" s="4" t="s">
        <v>1387</v>
      </c>
      <c r="E1732" s="4" t="s">
        <v>4017</v>
      </c>
      <c r="F1732" s="4">
        <v>31.08</v>
      </c>
      <c r="G1732" s="4">
        <v>0</v>
      </c>
      <c r="H1732" s="4">
        <v>-6.89</v>
      </c>
      <c r="I1732" s="4">
        <v>6.21</v>
      </c>
      <c r="J1732" s="4">
        <v>30.4</v>
      </c>
    </row>
    <row r="1733" spans="1:10" x14ac:dyDescent="0.35">
      <c r="A1733" s="5">
        <v>46016</v>
      </c>
      <c r="B1733" s="4" t="s">
        <v>3982</v>
      </c>
      <c r="C1733" s="4" t="s">
        <v>3983</v>
      </c>
      <c r="D1733" s="4" t="s">
        <v>551</v>
      </c>
      <c r="E1733" s="4" t="s">
        <v>4006</v>
      </c>
      <c r="F1733" s="4">
        <v>9.3000000000000007</v>
      </c>
      <c r="G1733" s="4">
        <v>0</v>
      </c>
      <c r="H1733" s="4">
        <v>-3.19</v>
      </c>
      <c r="I1733" s="4">
        <v>7.85</v>
      </c>
      <c r="J1733" s="4">
        <v>13.96</v>
      </c>
    </row>
    <row r="1734" spans="1:10" x14ac:dyDescent="0.35">
      <c r="A1734" s="5">
        <v>46016</v>
      </c>
      <c r="B1734" s="4" t="s">
        <v>3982</v>
      </c>
      <c r="C1734" s="4" t="s">
        <v>3983</v>
      </c>
      <c r="D1734" s="4" t="s">
        <v>915</v>
      </c>
      <c r="E1734" s="4" t="s">
        <v>4029</v>
      </c>
      <c r="F1734" s="4">
        <v>19.12</v>
      </c>
      <c r="G1734" s="4">
        <v>0</v>
      </c>
      <c r="H1734" s="4">
        <v>-5.35</v>
      </c>
      <c r="I1734" s="4">
        <v>9.81</v>
      </c>
      <c r="J1734" s="4">
        <v>23.58</v>
      </c>
    </row>
    <row r="1735" spans="1:10" x14ac:dyDescent="0.35">
      <c r="A1735" s="5">
        <v>46016</v>
      </c>
      <c r="B1735" s="4" t="s">
        <v>3982</v>
      </c>
      <c r="C1735" s="4" t="s">
        <v>3983</v>
      </c>
      <c r="D1735" s="4" t="s">
        <v>885</v>
      </c>
      <c r="E1735" s="4" t="s">
        <v>4043</v>
      </c>
      <c r="F1735" s="4">
        <v>30.75</v>
      </c>
      <c r="G1735" s="4">
        <v>0</v>
      </c>
      <c r="H1735" s="4">
        <v>-7.95</v>
      </c>
      <c r="I1735" s="4">
        <v>12.14</v>
      </c>
      <c r="J1735" s="4">
        <v>34.94</v>
      </c>
    </row>
    <row r="1736" spans="1:10" x14ac:dyDescent="0.35">
      <c r="A1736" s="5">
        <v>46016</v>
      </c>
      <c r="B1736" s="4" t="s">
        <v>3982</v>
      </c>
      <c r="C1736" s="4" t="s">
        <v>3983</v>
      </c>
      <c r="D1736" s="4" t="s">
        <v>916</v>
      </c>
      <c r="E1736" s="4" t="s">
        <v>4045</v>
      </c>
      <c r="F1736" s="4">
        <v>18.32</v>
      </c>
      <c r="G1736" s="4">
        <v>0</v>
      </c>
      <c r="H1736" s="4">
        <v>-5.2</v>
      </c>
      <c r="I1736" s="4">
        <v>9.65</v>
      </c>
      <c r="J1736" s="4">
        <v>22.77</v>
      </c>
    </row>
    <row r="1737" spans="1:10" x14ac:dyDescent="0.35">
      <c r="A1737" s="5">
        <v>46016</v>
      </c>
      <c r="B1737" s="4" t="s">
        <v>3982</v>
      </c>
      <c r="C1737" s="4" t="s">
        <v>3983</v>
      </c>
      <c r="D1737" s="4" t="s">
        <v>729</v>
      </c>
      <c r="E1737" s="4" t="s">
        <v>3995</v>
      </c>
      <c r="F1737" s="4">
        <v>33.96</v>
      </c>
      <c r="G1737" s="4">
        <v>0</v>
      </c>
      <c r="H1737" s="4">
        <v>-7.55</v>
      </c>
      <c r="I1737" s="4">
        <v>6.8</v>
      </c>
      <c r="J1737" s="4">
        <v>33.21</v>
      </c>
    </row>
    <row r="1738" spans="1:10" x14ac:dyDescent="0.35">
      <c r="A1738" s="5">
        <v>46016</v>
      </c>
      <c r="B1738" s="4" t="s">
        <v>3982</v>
      </c>
      <c r="C1738" s="4" t="s">
        <v>3983</v>
      </c>
      <c r="D1738" s="4" t="s">
        <v>1542</v>
      </c>
      <c r="E1738" s="4" t="s">
        <v>3984</v>
      </c>
      <c r="F1738" s="4">
        <v>17.420000000000002</v>
      </c>
      <c r="G1738" s="4">
        <v>0</v>
      </c>
      <c r="H1738" s="4">
        <v>-5</v>
      </c>
      <c r="I1738" s="4">
        <v>9.48</v>
      </c>
      <c r="J1738" s="4">
        <v>21.9</v>
      </c>
    </row>
    <row r="1739" spans="1:10" x14ac:dyDescent="0.35">
      <c r="A1739" s="5">
        <v>46016</v>
      </c>
      <c r="B1739" s="4" t="s">
        <v>3982</v>
      </c>
      <c r="C1739" s="4" t="s">
        <v>3983</v>
      </c>
      <c r="D1739" s="4" t="s">
        <v>1642</v>
      </c>
      <c r="E1739" s="4" t="s">
        <v>4095</v>
      </c>
      <c r="F1739" s="4">
        <v>19.420000000000002</v>
      </c>
      <c r="G1739" s="4">
        <v>0</v>
      </c>
      <c r="H1739" s="4">
        <v>-4.34</v>
      </c>
      <c r="I1739" s="4">
        <v>3.89</v>
      </c>
      <c r="J1739" s="4">
        <v>18.97</v>
      </c>
    </row>
    <row r="1740" spans="1:10" x14ac:dyDescent="0.35">
      <c r="A1740" s="5">
        <v>46016</v>
      </c>
      <c r="B1740" s="4" t="s">
        <v>3982</v>
      </c>
      <c r="C1740" s="4" t="s">
        <v>3983</v>
      </c>
      <c r="D1740" s="4" t="s">
        <v>8007</v>
      </c>
      <c r="E1740" s="4" t="s">
        <v>4095</v>
      </c>
      <c r="F1740" s="4">
        <v>19.34</v>
      </c>
      <c r="G1740" s="4">
        <v>0</v>
      </c>
      <c r="H1740" s="4">
        <v>-4.3</v>
      </c>
      <c r="I1740" s="4">
        <v>3.87</v>
      </c>
      <c r="J1740" s="4">
        <v>18.91</v>
      </c>
    </row>
    <row r="1741" spans="1:10" x14ac:dyDescent="0.35">
      <c r="A1741" s="5">
        <v>46016</v>
      </c>
      <c r="B1741" s="4" t="s">
        <v>3982</v>
      </c>
      <c r="C1741" s="4" t="s">
        <v>3983</v>
      </c>
      <c r="D1741" s="4" t="s">
        <v>1573</v>
      </c>
      <c r="E1741" s="4" t="s">
        <v>4053</v>
      </c>
      <c r="F1741" s="4">
        <v>52.8</v>
      </c>
      <c r="G1741" s="4">
        <v>0</v>
      </c>
      <c r="H1741" s="4">
        <v>-12.82</v>
      </c>
      <c r="I1741" s="4">
        <v>16.55</v>
      </c>
      <c r="J1741" s="4">
        <v>56.53</v>
      </c>
    </row>
    <row r="1742" spans="1:10" x14ac:dyDescent="0.35">
      <c r="A1742" s="5">
        <v>46016</v>
      </c>
      <c r="B1742" s="4" t="s">
        <v>3982</v>
      </c>
      <c r="C1742" s="4" t="s">
        <v>3983</v>
      </c>
      <c r="D1742" s="4" t="s">
        <v>439</v>
      </c>
      <c r="E1742" s="4" t="s">
        <v>4045</v>
      </c>
      <c r="F1742" s="4">
        <v>27.48</v>
      </c>
      <c r="G1742" s="4">
        <v>0</v>
      </c>
      <c r="H1742" s="4">
        <v>-7.24</v>
      </c>
      <c r="I1742" s="4">
        <v>11.48</v>
      </c>
      <c r="J1742" s="4">
        <v>31.72</v>
      </c>
    </row>
    <row r="1743" spans="1:10" x14ac:dyDescent="0.35">
      <c r="A1743" s="5">
        <v>46016</v>
      </c>
      <c r="B1743" s="4" t="s">
        <v>3982</v>
      </c>
      <c r="C1743" s="4" t="s">
        <v>3983</v>
      </c>
      <c r="D1743" s="4" t="s">
        <v>835</v>
      </c>
      <c r="E1743" s="4" t="s">
        <v>11758</v>
      </c>
      <c r="F1743" s="4">
        <v>14.54</v>
      </c>
      <c r="G1743" s="4">
        <v>0</v>
      </c>
      <c r="H1743" s="4">
        <v>-4.37</v>
      </c>
      <c r="I1743" s="4">
        <v>8.91</v>
      </c>
      <c r="J1743" s="4">
        <v>19.079999999999998</v>
      </c>
    </row>
    <row r="1744" spans="1:10" x14ac:dyDescent="0.35">
      <c r="A1744" s="5">
        <v>46016</v>
      </c>
      <c r="B1744" s="4" t="s">
        <v>3982</v>
      </c>
      <c r="C1744" s="4" t="s">
        <v>3983</v>
      </c>
      <c r="D1744" s="4" t="s">
        <v>1544</v>
      </c>
      <c r="E1744" s="4" t="s">
        <v>3996</v>
      </c>
      <c r="F1744" s="4">
        <v>25.13</v>
      </c>
      <c r="G1744" s="4">
        <v>0</v>
      </c>
      <c r="H1744" s="4">
        <v>-6.69</v>
      </c>
      <c r="I1744" s="4">
        <v>11.02</v>
      </c>
      <c r="J1744" s="4">
        <v>29.46</v>
      </c>
    </row>
    <row r="1745" spans="1:10" x14ac:dyDescent="0.35">
      <c r="A1745" s="5">
        <v>46016</v>
      </c>
      <c r="B1745" s="4" t="s">
        <v>3982</v>
      </c>
      <c r="C1745" s="4" t="s">
        <v>3983</v>
      </c>
      <c r="D1745" s="4" t="s">
        <v>321</v>
      </c>
      <c r="E1745" s="4" t="s">
        <v>3997</v>
      </c>
      <c r="F1745" s="4">
        <v>6.93</v>
      </c>
      <c r="G1745" s="4">
        <v>0</v>
      </c>
      <c r="H1745" s="4">
        <v>-2.65</v>
      </c>
      <c r="I1745" s="4">
        <v>7.38</v>
      </c>
      <c r="J1745" s="4">
        <v>11.66</v>
      </c>
    </row>
    <row r="1746" spans="1:10" x14ac:dyDescent="0.35">
      <c r="A1746" s="5">
        <v>46016</v>
      </c>
      <c r="B1746" s="4" t="s">
        <v>3982</v>
      </c>
      <c r="C1746" s="4" t="s">
        <v>3983</v>
      </c>
      <c r="D1746" s="4" t="s">
        <v>963</v>
      </c>
      <c r="E1746" s="4" t="s">
        <v>4088</v>
      </c>
      <c r="F1746" s="4">
        <v>14.04</v>
      </c>
      <c r="G1746" s="4">
        <v>0</v>
      </c>
      <c r="H1746" s="4">
        <v>-4.24</v>
      </c>
      <c r="I1746" s="4">
        <v>8.8000000000000007</v>
      </c>
      <c r="J1746" s="4">
        <v>18.600000000000001</v>
      </c>
    </row>
    <row r="1747" spans="1:10" x14ac:dyDescent="0.35">
      <c r="A1747" s="5">
        <v>46016</v>
      </c>
      <c r="B1747" s="4" t="s">
        <v>3982</v>
      </c>
      <c r="C1747" s="4" t="s">
        <v>3983</v>
      </c>
      <c r="D1747" s="4" t="s">
        <v>521</v>
      </c>
      <c r="E1747" s="4" t="s">
        <v>4081</v>
      </c>
      <c r="F1747" s="4">
        <v>2.33</v>
      </c>
      <c r="G1747" s="4">
        <v>0</v>
      </c>
      <c r="H1747" s="4">
        <v>-0.85</v>
      </c>
      <c r="I1747" s="4">
        <v>6.46</v>
      </c>
      <c r="J1747" s="4">
        <v>7.94</v>
      </c>
    </row>
    <row r="1748" spans="1:10" x14ac:dyDescent="0.35">
      <c r="A1748" s="5">
        <v>46016</v>
      </c>
      <c r="B1748" s="4" t="s">
        <v>3982</v>
      </c>
      <c r="C1748" s="4" t="s">
        <v>3983</v>
      </c>
      <c r="D1748" s="4" t="s">
        <v>7783</v>
      </c>
      <c r="E1748" s="4" t="s">
        <v>4030</v>
      </c>
      <c r="F1748" s="4">
        <v>6.27</v>
      </c>
      <c r="G1748" s="4">
        <v>0</v>
      </c>
      <c r="H1748" s="4">
        <v>-2.1800000000000002</v>
      </c>
      <c r="I1748" s="4">
        <v>7.24</v>
      </c>
      <c r="J1748" s="4">
        <v>11.33</v>
      </c>
    </row>
    <row r="1749" spans="1:10" x14ac:dyDescent="0.35">
      <c r="A1749" s="5">
        <v>46016</v>
      </c>
      <c r="B1749" s="4" t="s">
        <v>3982</v>
      </c>
      <c r="C1749" s="4" t="s">
        <v>3983</v>
      </c>
      <c r="D1749" s="4" t="s">
        <v>7903</v>
      </c>
      <c r="E1749" s="4" t="s">
        <v>4045</v>
      </c>
      <c r="F1749" s="4">
        <v>36.64</v>
      </c>
      <c r="G1749" s="4">
        <v>0</v>
      </c>
      <c r="H1749" s="4">
        <v>-9.25</v>
      </c>
      <c r="I1749" s="4">
        <v>13.31</v>
      </c>
      <c r="J1749" s="4">
        <v>40.700000000000003</v>
      </c>
    </row>
    <row r="1750" spans="1:10" x14ac:dyDescent="0.35">
      <c r="A1750" s="5">
        <v>46016</v>
      </c>
      <c r="B1750" s="4" t="s">
        <v>3982</v>
      </c>
      <c r="C1750" s="4" t="s">
        <v>3983</v>
      </c>
      <c r="D1750" s="4" t="s">
        <v>1233</v>
      </c>
      <c r="E1750" s="4" t="s">
        <v>4005</v>
      </c>
      <c r="F1750" s="4">
        <v>25.03</v>
      </c>
      <c r="G1750" s="4">
        <v>0</v>
      </c>
      <c r="H1750" s="4">
        <v>-6.65</v>
      </c>
      <c r="I1750" s="4">
        <v>11</v>
      </c>
      <c r="J1750" s="4">
        <v>29.38</v>
      </c>
    </row>
    <row r="1751" spans="1:10" x14ac:dyDescent="0.35">
      <c r="A1751" s="5">
        <v>46015</v>
      </c>
      <c r="B1751" s="4" t="s">
        <v>3982</v>
      </c>
      <c r="C1751" s="4" t="s">
        <v>3983</v>
      </c>
      <c r="D1751" s="4" t="s">
        <v>5674</v>
      </c>
      <c r="E1751" s="4" t="s">
        <v>4043</v>
      </c>
      <c r="F1751" s="4">
        <v>30.75</v>
      </c>
      <c r="G1751" s="4">
        <v>0</v>
      </c>
      <c r="H1751" s="4">
        <v>-7.72</v>
      </c>
      <c r="I1751" s="4">
        <v>12.14</v>
      </c>
      <c r="J1751" s="4">
        <v>35.17</v>
      </c>
    </row>
    <row r="1752" spans="1:10" x14ac:dyDescent="0.35">
      <c r="A1752" s="5">
        <v>46015</v>
      </c>
      <c r="B1752" s="4" t="s">
        <v>3982</v>
      </c>
      <c r="C1752" s="4" t="s">
        <v>3983</v>
      </c>
      <c r="D1752" s="4" t="s">
        <v>7911</v>
      </c>
      <c r="E1752" s="4" t="s">
        <v>11637</v>
      </c>
      <c r="F1752" s="4">
        <v>13.72</v>
      </c>
      <c r="G1752" s="4">
        <v>0</v>
      </c>
      <c r="H1752" s="4">
        <v>-3.06</v>
      </c>
      <c r="I1752" s="4">
        <v>2.74</v>
      </c>
      <c r="J1752" s="4">
        <v>13.4</v>
      </c>
    </row>
    <row r="1753" spans="1:10" x14ac:dyDescent="0.35">
      <c r="A1753" s="5">
        <v>46015</v>
      </c>
      <c r="B1753" s="4" t="s">
        <v>3982</v>
      </c>
      <c r="C1753" s="4" t="s">
        <v>3983</v>
      </c>
      <c r="D1753" s="4" t="s">
        <v>1592</v>
      </c>
      <c r="E1753" s="4" t="s">
        <v>4034</v>
      </c>
      <c r="F1753" s="4">
        <v>3.11</v>
      </c>
      <c r="G1753" s="4">
        <v>0</v>
      </c>
      <c r="H1753" s="4">
        <v>-0.95</v>
      </c>
      <c r="I1753" s="4">
        <v>6.61</v>
      </c>
      <c r="J1753" s="4">
        <v>8.77</v>
      </c>
    </row>
    <row r="1754" spans="1:10" x14ac:dyDescent="0.35">
      <c r="A1754" s="5">
        <v>46015</v>
      </c>
      <c r="B1754" s="4" t="s">
        <v>3982</v>
      </c>
      <c r="C1754" s="4" t="s">
        <v>3983</v>
      </c>
      <c r="D1754" s="4" t="s">
        <v>7701</v>
      </c>
      <c r="E1754" s="4" t="s">
        <v>4020</v>
      </c>
      <c r="F1754" s="4">
        <v>9.4700000000000006</v>
      </c>
      <c r="G1754" s="4">
        <v>0</v>
      </c>
      <c r="H1754" s="4">
        <v>-3.22</v>
      </c>
      <c r="I1754" s="4">
        <v>7.89</v>
      </c>
      <c r="J1754" s="4">
        <v>14.14</v>
      </c>
    </row>
    <row r="1755" spans="1:10" x14ac:dyDescent="0.35">
      <c r="A1755" s="5">
        <v>46015</v>
      </c>
      <c r="B1755" s="4" t="s">
        <v>3982</v>
      </c>
      <c r="C1755" s="4" t="s">
        <v>3983</v>
      </c>
      <c r="D1755" s="4" t="s">
        <v>112</v>
      </c>
      <c r="E1755" s="4" t="s">
        <v>4008</v>
      </c>
      <c r="F1755" s="4">
        <v>12.05</v>
      </c>
      <c r="G1755" s="4">
        <v>0</v>
      </c>
      <c r="H1755" s="4">
        <v>-3.8</v>
      </c>
      <c r="I1755" s="4">
        <v>8.4</v>
      </c>
      <c r="J1755" s="4">
        <v>16.649999999999999</v>
      </c>
    </row>
    <row r="1756" spans="1:10" x14ac:dyDescent="0.35">
      <c r="A1756" s="5">
        <v>46015</v>
      </c>
      <c r="B1756" s="4" t="s">
        <v>3982</v>
      </c>
      <c r="C1756" s="4" t="s">
        <v>3983</v>
      </c>
      <c r="D1756" s="4" t="s">
        <v>7796</v>
      </c>
      <c r="E1756" s="4" t="s">
        <v>4010</v>
      </c>
      <c r="F1756" s="4">
        <v>10.3</v>
      </c>
      <c r="G1756" s="4">
        <v>0</v>
      </c>
      <c r="H1756" s="4">
        <v>-3.39</v>
      </c>
      <c r="I1756" s="4">
        <v>8.0500000000000007</v>
      </c>
      <c r="J1756" s="4">
        <v>14.96</v>
      </c>
    </row>
    <row r="1757" spans="1:10" x14ac:dyDescent="0.35">
      <c r="A1757" s="5">
        <v>46015</v>
      </c>
      <c r="B1757" s="4" t="s">
        <v>3982</v>
      </c>
      <c r="C1757" s="4" t="s">
        <v>3986</v>
      </c>
      <c r="D1757" s="4" t="s">
        <v>8106</v>
      </c>
      <c r="E1757" s="4" t="s">
        <v>3987</v>
      </c>
      <c r="F1757" s="4">
        <v>0</v>
      </c>
      <c r="G1757" s="4">
        <v>0</v>
      </c>
      <c r="H1757" s="4">
        <v>0</v>
      </c>
      <c r="I1757" s="4">
        <v>-6.34</v>
      </c>
      <c r="J1757" s="4">
        <v>-6.34</v>
      </c>
    </row>
    <row r="1758" spans="1:10" x14ac:dyDescent="0.35">
      <c r="A1758" s="5">
        <v>46015</v>
      </c>
      <c r="B1758" s="4" t="s">
        <v>3982</v>
      </c>
      <c r="C1758" s="4" t="s">
        <v>3983</v>
      </c>
      <c r="D1758" s="4" t="s">
        <v>696</v>
      </c>
      <c r="E1758" s="4" t="s">
        <v>4083</v>
      </c>
      <c r="F1758" s="4">
        <v>12.47</v>
      </c>
      <c r="G1758" s="4">
        <v>0</v>
      </c>
      <c r="H1758" s="4">
        <v>-3.88</v>
      </c>
      <c r="I1758" s="4">
        <v>8.48</v>
      </c>
      <c r="J1758" s="4">
        <v>17.07</v>
      </c>
    </row>
    <row r="1759" spans="1:10" x14ac:dyDescent="0.35">
      <c r="A1759" s="5">
        <v>46015</v>
      </c>
      <c r="B1759" s="4" t="s">
        <v>3982</v>
      </c>
      <c r="C1759" s="4" t="s">
        <v>3983</v>
      </c>
      <c r="D1759" s="4" t="s">
        <v>11759</v>
      </c>
      <c r="E1759" s="4" t="s">
        <v>4005</v>
      </c>
      <c r="F1759" s="4">
        <v>10.32</v>
      </c>
      <c r="G1759" s="4">
        <v>0</v>
      </c>
      <c r="H1759" s="4">
        <v>-3.4</v>
      </c>
      <c r="I1759" s="4">
        <v>8.06</v>
      </c>
      <c r="J1759" s="4">
        <v>14.98</v>
      </c>
    </row>
    <row r="1760" spans="1:10" x14ac:dyDescent="0.35">
      <c r="A1760" s="5">
        <v>46015</v>
      </c>
      <c r="B1760" s="4" t="s">
        <v>3982</v>
      </c>
      <c r="C1760" s="4" t="s">
        <v>3983</v>
      </c>
      <c r="D1760" s="4" t="s">
        <v>7889</v>
      </c>
      <c r="E1760" s="4" t="s">
        <v>4099</v>
      </c>
      <c r="F1760" s="4">
        <v>10.27</v>
      </c>
      <c r="G1760" s="4">
        <v>0</v>
      </c>
      <c r="H1760" s="4">
        <v>-3.39</v>
      </c>
      <c r="I1760" s="4">
        <v>8.0500000000000007</v>
      </c>
      <c r="J1760" s="4">
        <v>14.93</v>
      </c>
    </row>
    <row r="1761" spans="1:10" x14ac:dyDescent="0.35">
      <c r="A1761" s="5">
        <v>46015</v>
      </c>
      <c r="B1761" s="4" t="s">
        <v>3982</v>
      </c>
      <c r="C1761" s="4" t="s">
        <v>3993</v>
      </c>
      <c r="D1761" s="4" t="s">
        <v>3991</v>
      </c>
      <c r="E1761" s="4" t="s">
        <v>3994</v>
      </c>
      <c r="F1761" s="4">
        <v>0</v>
      </c>
      <c r="G1761" s="4">
        <v>0</v>
      </c>
      <c r="H1761" s="4">
        <v>0</v>
      </c>
      <c r="I1761" s="4">
        <v>-180.3</v>
      </c>
      <c r="J1761" s="4">
        <v>-180.3</v>
      </c>
    </row>
    <row r="1762" spans="1:10" x14ac:dyDescent="0.35">
      <c r="A1762" s="5">
        <v>46015</v>
      </c>
      <c r="B1762" s="4" t="s">
        <v>3982</v>
      </c>
      <c r="C1762" s="4" t="s">
        <v>3990</v>
      </c>
      <c r="D1762" s="4" t="s">
        <v>3991</v>
      </c>
      <c r="E1762" s="4" t="s">
        <v>3992</v>
      </c>
      <c r="F1762" s="4">
        <v>0</v>
      </c>
      <c r="G1762" s="4">
        <v>0</v>
      </c>
      <c r="H1762" s="4">
        <v>0</v>
      </c>
      <c r="I1762" s="4">
        <v>180.3</v>
      </c>
      <c r="J1762" s="4">
        <v>180.3</v>
      </c>
    </row>
    <row r="1763" spans="1:10" x14ac:dyDescent="0.35">
      <c r="A1763" s="5">
        <v>46015</v>
      </c>
      <c r="B1763" s="4" t="s">
        <v>3982</v>
      </c>
      <c r="C1763" s="4" t="s">
        <v>3983</v>
      </c>
      <c r="D1763" s="4" t="s">
        <v>1308</v>
      </c>
      <c r="E1763" s="4" t="s">
        <v>4010</v>
      </c>
      <c r="F1763" s="4">
        <v>10.72</v>
      </c>
      <c r="G1763" s="4">
        <v>0</v>
      </c>
      <c r="H1763" s="4">
        <v>-3.48</v>
      </c>
      <c r="I1763" s="4">
        <v>8.14</v>
      </c>
      <c r="J1763" s="4">
        <v>15.38</v>
      </c>
    </row>
    <row r="1764" spans="1:10" x14ac:dyDescent="0.35">
      <c r="A1764" s="5">
        <v>46015</v>
      </c>
      <c r="B1764" s="4" t="s">
        <v>3982</v>
      </c>
      <c r="C1764" s="4" t="s">
        <v>3983</v>
      </c>
      <c r="D1764" s="4" t="s">
        <v>7804</v>
      </c>
      <c r="E1764" s="4" t="s">
        <v>4068</v>
      </c>
      <c r="F1764" s="4">
        <v>8.56</v>
      </c>
      <c r="G1764" s="4">
        <v>0</v>
      </c>
      <c r="H1764" s="4">
        <v>-3.02</v>
      </c>
      <c r="I1764" s="4">
        <v>7.7</v>
      </c>
      <c r="J1764" s="4">
        <v>13.24</v>
      </c>
    </row>
    <row r="1765" spans="1:10" x14ac:dyDescent="0.35">
      <c r="A1765" s="5">
        <v>46015</v>
      </c>
      <c r="B1765" s="4" t="s">
        <v>3982</v>
      </c>
      <c r="C1765" s="4" t="s">
        <v>3983</v>
      </c>
      <c r="D1765" s="4" t="s">
        <v>7710</v>
      </c>
      <c r="E1765" s="4" t="s">
        <v>4008</v>
      </c>
      <c r="F1765" s="4">
        <v>12.05</v>
      </c>
      <c r="G1765" s="4">
        <v>0</v>
      </c>
      <c r="H1765" s="4">
        <v>-3.8</v>
      </c>
      <c r="I1765" s="4">
        <v>8.4</v>
      </c>
      <c r="J1765" s="4">
        <v>16.649999999999999</v>
      </c>
    </row>
    <row r="1766" spans="1:10" x14ac:dyDescent="0.35">
      <c r="A1766" s="5">
        <v>46015</v>
      </c>
      <c r="B1766" s="4" t="s">
        <v>3982</v>
      </c>
      <c r="C1766" s="4" t="s">
        <v>3983</v>
      </c>
      <c r="D1766" s="4" t="s">
        <v>7616</v>
      </c>
      <c r="E1766" s="4" t="s">
        <v>3999</v>
      </c>
      <c r="F1766" s="4">
        <v>34.86</v>
      </c>
      <c r="G1766" s="4">
        <v>0</v>
      </c>
      <c r="H1766" s="4">
        <v>-7.74</v>
      </c>
      <c r="I1766" s="4">
        <v>6.99</v>
      </c>
      <c r="J1766" s="4">
        <v>34.11</v>
      </c>
    </row>
    <row r="1767" spans="1:10" x14ac:dyDescent="0.35">
      <c r="A1767" s="5">
        <v>46015</v>
      </c>
      <c r="B1767" s="4" t="s">
        <v>3982</v>
      </c>
      <c r="C1767" s="4" t="s">
        <v>3983</v>
      </c>
      <c r="D1767" s="4" t="s">
        <v>7801</v>
      </c>
      <c r="E1767" s="4" t="s">
        <v>4008</v>
      </c>
      <c r="F1767" s="4">
        <v>12.05</v>
      </c>
      <c r="G1767" s="4">
        <v>0</v>
      </c>
      <c r="H1767" s="4">
        <v>-3.78</v>
      </c>
      <c r="I1767" s="4">
        <v>8.4</v>
      </c>
      <c r="J1767" s="4">
        <v>16.670000000000002</v>
      </c>
    </row>
    <row r="1768" spans="1:10" x14ac:dyDescent="0.35">
      <c r="A1768" s="5">
        <v>46015</v>
      </c>
      <c r="B1768" s="4" t="s">
        <v>3982</v>
      </c>
      <c r="C1768" s="4" t="s">
        <v>3983</v>
      </c>
      <c r="D1768" s="4" t="s">
        <v>7299</v>
      </c>
      <c r="E1768" s="4" t="s">
        <v>170</v>
      </c>
      <c r="F1768" s="4">
        <v>35.76</v>
      </c>
      <c r="G1768" s="4">
        <v>0</v>
      </c>
      <c r="H1768" s="4">
        <v>-8.81</v>
      </c>
      <c r="I1768" s="4">
        <v>13.14</v>
      </c>
      <c r="J1768" s="4">
        <v>40.090000000000003</v>
      </c>
    </row>
    <row r="1769" spans="1:10" x14ac:dyDescent="0.35">
      <c r="A1769" s="5">
        <v>46014</v>
      </c>
      <c r="B1769" s="4" t="s">
        <v>3982</v>
      </c>
      <c r="C1769" s="4" t="s">
        <v>3983</v>
      </c>
      <c r="D1769" s="4" t="s">
        <v>7781</v>
      </c>
      <c r="E1769" s="4" t="s">
        <v>11760</v>
      </c>
      <c r="F1769" s="4">
        <v>14.84</v>
      </c>
      <c r="G1769" s="4">
        <v>0</v>
      </c>
      <c r="H1769" s="4">
        <v>-3.31</v>
      </c>
      <c r="I1769" s="4">
        <v>2.97</v>
      </c>
      <c r="J1769" s="4">
        <v>14.5</v>
      </c>
    </row>
    <row r="1770" spans="1:10" x14ac:dyDescent="0.35">
      <c r="A1770" s="5">
        <v>46014</v>
      </c>
      <c r="B1770" s="4" t="s">
        <v>3982</v>
      </c>
      <c r="C1770" s="4" t="s">
        <v>3983</v>
      </c>
      <c r="D1770" s="4" t="s">
        <v>7806</v>
      </c>
      <c r="E1770" s="4" t="s">
        <v>11761</v>
      </c>
      <c r="F1770" s="4">
        <v>7.7</v>
      </c>
      <c r="G1770" s="4">
        <v>0</v>
      </c>
      <c r="H1770" s="4">
        <v>-2.83</v>
      </c>
      <c r="I1770" s="4">
        <v>7.53</v>
      </c>
      <c r="J1770" s="4">
        <v>12.4</v>
      </c>
    </row>
    <row r="1771" spans="1:10" x14ac:dyDescent="0.35">
      <c r="A1771" s="5">
        <v>46014</v>
      </c>
      <c r="B1771" s="4" t="s">
        <v>3982</v>
      </c>
      <c r="C1771" s="4" t="s">
        <v>3983</v>
      </c>
      <c r="D1771" s="4" t="s">
        <v>7827</v>
      </c>
      <c r="E1771" s="4" t="s">
        <v>11762</v>
      </c>
      <c r="F1771" s="4">
        <v>34.42</v>
      </c>
      <c r="G1771" s="4">
        <v>0</v>
      </c>
      <c r="H1771" s="4">
        <v>-7.67</v>
      </c>
      <c r="I1771" s="4">
        <v>6.88</v>
      </c>
      <c r="J1771" s="4">
        <v>33.630000000000003</v>
      </c>
    </row>
    <row r="1772" spans="1:10" x14ac:dyDescent="0.35">
      <c r="A1772" s="5">
        <v>46014</v>
      </c>
      <c r="B1772" s="4" t="s">
        <v>3982</v>
      </c>
      <c r="C1772" s="4" t="s">
        <v>3983</v>
      </c>
      <c r="D1772" s="4" t="s">
        <v>7391</v>
      </c>
      <c r="E1772" s="4" t="s">
        <v>11763</v>
      </c>
      <c r="F1772" s="4">
        <v>44.24</v>
      </c>
      <c r="G1772" s="4">
        <v>0</v>
      </c>
      <c r="H1772" s="4">
        <v>-5.84</v>
      </c>
      <c r="I1772" s="4">
        <v>14.87</v>
      </c>
      <c r="J1772" s="4">
        <v>53.27</v>
      </c>
    </row>
    <row r="1773" spans="1:10" x14ac:dyDescent="0.35">
      <c r="A1773" s="5">
        <v>46014</v>
      </c>
      <c r="B1773" s="4" t="s">
        <v>3982</v>
      </c>
      <c r="C1773" s="4" t="s">
        <v>3988</v>
      </c>
      <c r="D1773" s="4" t="s">
        <v>7781</v>
      </c>
      <c r="E1773" s="4" t="s">
        <v>11760</v>
      </c>
      <c r="F1773" s="4">
        <v>-14.84</v>
      </c>
      <c r="G1773" s="4">
        <v>0</v>
      </c>
      <c r="H1773" s="4">
        <v>2.67</v>
      </c>
      <c r="I1773" s="4">
        <v>-2.97</v>
      </c>
      <c r="J1773" s="4">
        <v>-15.14</v>
      </c>
    </row>
    <row r="1774" spans="1:10" x14ac:dyDescent="0.35">
      <c r="A1774" s="5">
        <v>46014</v>
      </c>
      <c r="B1774" s="4" t="s">
        <v>3982</v>
      </c>
      <c r="C1774" s="4" t="s">
        <v>3983</v>
      </c>
      <c r="D1774" s="4" t="s">
        <v>1395</v>
      </c>
      <c r="E1774" s="4" t="s">
        <v>4020</v>
      </c>
      <c r="F1774" s="4">
        <v>9.4700000000000006</v>
      </c>
      <c r="G1774" s="4">
        <v>0</v>
      </c>
      <c r="H1774" s="4">
        <v>-3.21</v>
      </c>
      <c r="I1774" s="4">
        <v>7.89</v>
      </c>
      <c r="J1774" s="4">
        <v>14.15</v>
      </c>
    </row>
    <row r="1775" spans="1:10" x14ac:dyDescent="0.35">
      <c r="A1775" s="5">
        <v>46014</v>
      </c>
      <c r="B1775" s="4" t="s">
        <v>3982</v>
      </c>
      <c r="C1775" s="4" t="s">
        <v>3988</v>
      </c>
      <c r="D1775" s="4" t="s">
        <v>6776</v>
      </c>
      <c r="E1775" s="4" t="s">
        <v>4005</v>
      </c>
      <c r="F1775" s="4">
        <v>-9.4600000000000009</v>
      </c>
      <c r="G1775" s="4">
        <v>0</v>
      </c>
      <c r="H1775" s="4">
        <v>2.61</v>
      </c>
      <c r="I1775" s="4">
        <v>-7.88</v>
      </c>
      <c r="J1775" s="4">
        <v>-14.73</v>
      </c>
    </row>
    <row r="1776" spans="1:10" x14ac:dyDescent="0.35">
      <c r="A1776" s="5">
        <v>46014</v>
      </c>
      <c r="B1776" s="4" t="s">
        <v>3982</v>
      </c>
      <c r="C1776" s="4" t="s">
        <v>3983</v>
      </c>
      <c r="D1776" s="4" t="s">
        <v>7793</v>
      </c>
      <c r="E1776" s="4" t="s">
        <v>4005</v>
      </c>
      <c r="F1776" s="4">
        <v>12.98</v>
      </c>
      <c r="G1776" s="4">
        <v>0</v>
      </c>
      <c r="H1776" s="4">
        <v>-4</v>
      </c>
      <c r="I1776" s="4">
        <v>8.59</v>
      </c>
      <c r="J1776" s="4">
        <v>17.57</v>
      </c>
    </row>
    <row r="1777" spans="1:10" x14ac:dyDescent="0.35">
      <c r="A1777" s="5">
        <v>46014</v>
      </c>
      <c r="B1777" s="4" t="s">
        <v>3982</v>
      </c>
      <c r="C1777" s="4" t="s">
        <v>3986</v>
      </c>
      <c r="D1777" s="4" t="s">
        <v>6776</v>
      </c>
      <c r="E1777" s="4" t="s">
        <v>3987</v>
      </c>
      <c r="F1777" s="4">
        <v>0</v>
      </c>
      <c r="G1777" s="4">
        <v>0</v>
      </c>
      <c r="H1777" s="4">
        <v>0</v>
      </c>
      <c r="I1777" s="4">
        <v>-5.07</v>
      </c>
      <c r="J1777" s="4">
        <v>-5.07</v>
      </c>
    </row>
    <row r="1778" spans="1:10" x14ac:dyDescent="0.35">
      <c r="A1778" s="5">
        <v>46014</v>
      </c>
      <c r="B1778" s="4" t="s">
        <v>3982</v>
      </c>
      <c r="C1778" s="4" t="s">
        <v>4103</v>
      </c>
      <c r="D1778" s="4" t="s">
        <v>3991</v>
      </c>
      <c r="E1778" s="4" t="s">
        <v>11764</v>
      </c>
      <c r="F1778" s="4">
        <v>0</v>
      </c>
      <c r="G1778" s="4">
        <v>0</v>
      </c>
      <c r="H1778" s="4">
        <v>-8.8800000000000008</v>
      </c>
      <c r="I1778" s="4">
        <v>0</v>
      </c>
      <c r="J1778" s="4">
        <v>-8.8800000000000008</v>
      </c>
    </row>
    <row r="1779" spans="1:10" x14ac:dyDescent="0.35">
      <c r="A1779" s="5">
        <v>46014</v>
      </c>
      <c r="B1779" s="4" t="s">
        <v>3982</v>
      </c>
      <c r="C1779" s="4" t="s">
        <v>4103</v>
      </c>
      <c r="D1779" s="4" t="s">
        <v>3991</v>
      </c>
      <c r="E1779" s="4" t="s">
        <v>11764</v>
      </c>
      <c r="F1779" s="4">
        <v>0</v>
      </c>
      <c r="G1779" s="4">
        <v>0</v>
      </c>
      <c r="H1779" s="4">
        <v>-7.64</v>
      </c>
      <c r="I1779" s="4">
        <v>0</v>
      </c>
      <c r="J1779" s="4">
        <v>-7.64</v>
      </c>
    </row>
    <row r="1780" spans="1:10" x14ac:dyDescent="0.35">
      <c r="A1780" s="5">
        <v>46014</v>
      </c>
      <c r="B1780" s="4" t="s">
        <v>3982</v>
      </c>
      <c r="C1780" s="4" t="s">
        <v>3983</v>
      </c>
      <c r="D1780" s="4" t="s">
        <v>7791</v>
      </c>
      <c r="E1780" s="4" t="s">
        <v>3997</v>
      </c>
      <c r="F1780" s="4">
        <v>6.93</v>
      </c>
      <c r="G1780" s="4">
        <v>0</v>
      </c>
      <c r="H1780" s="4">
        <v>-2.66</v>
      </c>
      <c r="I1780" s="4">
        <v>7.38</v>
      </c>
      <c r="J1780" s="4">
        <v>11.65</v>
      </c>
    </row>
    <row r="1781" spans="1:10" x14ac:dyDescent="0.35">
      <c r="A1781" s="5">
        <v>46014</v>
      </c>
      <c r="B1781" s="4" t="s">
        <v>3982</v>
      </c>
      <c r="C1781" s="4" t="s">
        <v>3983</v>
      </c>
      <c r="D1781" s="4" t="s">
        <v>7810</v>
      </c>
      <c r="E1781" s="4" t="s">
        <v>11765</v>
      </c>
      <c r="F1781" s="4">
        <v>16.16</v>
      </c>
      <c r="G1781" s="4">
        <v>0</v>
      </c>
      <c r="H1781" s="4">
        <v>-4.7</v>
      </c>
      <c r="I1781" s="4">
        <v>9.2200000000000006</v>
      </c>
      <c r="J1781" s="4">
        <v>20.68</v>
      </c>
    </row>
    <row r="1782" spans="1:10" x14ac:dyDescent="0.35">
      <c r="A1782" s="5">
        <v>46014</v>
      </c>
      <c r="B1782" s="4" t="s">
        <v>3982</v>
      </c>
      <c r="C1782" s="4" t="s">
        <v>3983</v>
      </c>
      <c r="D1782" s="4" t="s">
        <v>7775</v>
      </c>
      <c r="E1782" s="4" t="s">
        <v>11766</v>
      </c>
      <c r="F1782" s="4">
        <v>4.32</v>
      </c>
      <c r="G1782" s="4">
        <v>0</v>
      </c>
      <c r="H1782" s="4">
        <v>-0.52</v>
      </c>
      <c r="I1782" s="4">
        <v>0.86</v>
      </c>
      <c r="J1782" s="4">
        <v>4.66</v>
      </c>
    </row>
    <row r="1783" spans="1:10" x14ac:dyDescent="0.35">
      <c r="A1783" s="5">
        <v>46014</v>
      </c>
      <c r="B1783" s="4" t="s">
        <v>3982</v>
      </c>
      <c r="C1783" s="4" t="s">
        <v>3983</v>
      </c>
      <c r="D1783" s="4" t="s">
        <v>7597</v>
      </c>
      <c r="E1783" s="4" t="s">
        <v>4061</v>
      </c>
      <c r="F1783" s="4">
        <v>21.24</v>
      </c>
      <c r="G1783" s="4">
        <v>0</v>
      </c>
      <c r="H1783" s="4">
        <v>-5.82</v>
      </c>
      <c r="I1783" s="4">
        <v>10.23</v>
      </c>
      <c r="J1783" s="4">
        <v>25.65</v>
      </c>
    </row>
    <row r="1784" spans="1:10" x14ac:dyDescent="0.35">
      <c r="A1784" s="5">
        <v>46014</v>
      </c>
      <c r="B1784" s="4" t="s">
        <v>3982</v>
      </c>
      <c r="C1784" s="4" t="s">
        <v>3983</v>
      </c>
      <c r="D1784" s="4" t="s">
        <v>7812</v>
      </c>
      <c r="E1784" s="4" t="s">
        <v>11767</v>
      </c>
      <c r="F1784" s="4">
        <v>17.64</v>
      </c>
      <c r="G1784" s="4">
        <v>0</v>
      </c>
      <c r="H1784" s="4">
        <v>-2.65</v>
      </c>
      <c r="I1784" s="4">
        <v>9.5299999999999994</v>
      </c>
      <c r="J1784" s="4">
        <v>24.52</v>
      </c>
    </row>
    <row r="1785" spans="1:10" x14ac:dyDescent="0.35">
      <c r="A1785" s="5">
        <v>46014</v>
      </c>
      <c r="B1785" s="4" t="s">
        <v>3982</v>
      </c>
      <c r="C1785" s="4" t="s">
        <v>3983</v>
      </c>
      <c r="D1785" s="4" t="s">
        <v>7490</v>
      </c>
      <c r="E1785" s="4" t="s">
        <v>11670</v>
      </c>
      <c r="F1785" s="4">
        <v>29.7</v>
      </c>
      <c r="G1785" s="4">
        <v>0</v>
      </c>
      <c r="H1785" s="4">
        <v>-7.68</v>
      </c>
      <c r="I1785" s="4">
        <v>11.89</v>
      </c>
      <c r="J1785" s="4">
        <v>33.909999999999997</v>
      </c>
    </row>
    <row r="1786" spans="1:10" x14ac:dyDescent="0.35">
      <c r="A1786" s="5">
        <v>46014</v>
      </c>
      <c r="B1786" s="4" t="s">
        <v>3982</v>
      </c>
      <c r="C1786" s="4" t="s">
        <v>3993</v>
      </c>
      <c r="D1786" s="4" t="s">
        <v>3991</v>
      </c>
      <c r="E1786" s="4" t="s">
        <v>3994</v>
      </c>
      <c r="F1786" s="4">
        <v>0</v>
      </c>
      <c r="G1786" s="4">
        <v>0</v>
      </c>
      <c r="H1786" s="4">
        <v>0</v>
      </c>
      <c r="I1786" s="4">
        <v>-180.3</v>
      </c>
      <c r="J1786" s="4">
        <v>-180.3</v>
      </c>
    </row>
    <row r="1787" spans="1:10" x14ac:dyDescent="0.35">
      <c r="A1787" s="5">
        <v>46014</v>
      </c>
      <c r="B1787" s="4" t="s">
        <v>3982</v>
      </c>
      <c r="C1787" s="4" t="s">
        <v>3990</v>
      </c>
      <c r="D1787" s="4" t="s">
        <v>3991</v>
      </c>
      <c r="E1787" s="4" t="s">
        <v>3992</v>
      </c>
      <c r="F1787" s="4">
        <v>0</v>
      </c>
      <c r="G1787" s="4">
        <v>0</v>
      </c>
      <c r="H1787" s="4">
        <v>0</v>
      </c>
      <c r="I1787" s="4">
        <v>180.3</v>
      </c>
      <c r="J1787" s="4">
        <v>180.3</v>
      </c>
    </row>
    <row r="1788" spans="1:10" x14ac:dyDescent="0.35">
      <c r="A1788" s="5">
        <v>46014</v>
      </c>
      <c r="B1788" s="4" t="s">
        <v>3982</v>
      </c>
      <c r="C1788" s="4" t="s">
        <v>3983</v>
      </c>
      <c r="D1788" s="4" t="s">
        <v>7073</v>
      </c>
      <c r="E1788" s="4" t="s">
        <v>4043</v>
      </c>
      <c r="F1788" s="4">
        <v>61.5</v>
      </c>
      <c r="G1788" s="4">
        <v>0</v>
      </c>
      <c r="H1788" s="4">
        <v>-14.37</v>
      </c>
      <c r="I1788" s="4">
        <v>18.29</v>
      </c>
      <c r="J1788" s="4">
        <v>65.42</v>
      </c>
    </row>
    <row r="1789" spans="1:10" x14ac:dyDescent="0.35">
      <c r="A1789" s="5">
        <v>46014</v>
      </c>
      <c r="B1789" s="4" t="s">
        <v>3982</v>
      </c>
      <c r="C1789" s="4" t="s">
        <v>3983</v>
      </c>
      <c r="D1789" s="4" t="s">
        <v>7583</v>
      </c>
      <c r="E1789" s="4" t="s">
        <v>11425</v>
      </c>
      <c r="F1789" s="4">
        <v>8.2799999999999994</v>
      </c>
      <c r="G1789" s="4">
        <v>0</v>
      </c>
      <c r="H1789" s="4">
        <v>-0.98</v>
      </c>
      <c r="I1789" s="4">
        <v>1.66</v>
      </c>
      <c r="J1789" s="4">
        <v>8.9600000000000009</v>
      </c>
    </row>
    <row r="1790" spans="1:10" x14ac:dyDescent="0.35">
      <c r="A1790" s="5">
        <v>46014</v>
      </c>
      <c r="B1790" s="4" t="s">
        <v>3982</v>
      </c>
      <c r="C1790" s="4" t="s">
        <v>3983</v>
      </c>
      <c r="D1790" s="4" t="s">
        <v>6564</v>
      </c>
      <c r="E1790" s="4" t="s">
        <v>11756</v>
      </c>
      <c r="F1790" s="4">
        <v>1.41</v>
      </c>
      <c r="G1790" s="4">
        <v>0</v>
      </c>
      <c r="H1790" s="4">
        <v>-0.77</v>
      </c>
      <c r="I1790" s="4">
        <v>6.27</v>
      </c>
      <c r="J1790" s="4">
        <v>6.91</v>
      </c>
    </row>
    <row r="1791" spans="1:10" x14ac:dyDescent="0.35">
      <c r="A1791" s="5">
        <v>46014</v>
      </c>
      <c r="B1791" s="4" t="s">
        <v>3982</v>
      </c>
      <c r="C1791" s="4" t="s">
        <v>3983</v>
      </c>
      <c r="D1791" s="4" t="s">
        <v>7492</v>
      </c>
      <c r="E1791" s="4" t="s">
        <v>4028</v>
      </c>
      <c r="F1791" s="4">
        <v>12.2</v>
      </c>
      <c r="G1791" s="4">
        <v>0</v>
      </c>
      <c r="H1791" s="4">
        <v>-3.82</v>
      </c>
      <c r="I1791" s="4">
        <v>8.43</v>
      </c>
      <c r="J1791" s="4">
        <v>16.809999999999999</v>
      </c>
    </row>
    <row r="1792" spans="1:10" x14ac:dyDescent="0.35">
      <c r="A1792" s="5">
        <v>46013</v>
      </c>
      <c r="B1792" s="4" t="s">
        <v>3982</v>
      </c>
      <c r="C1792" s="4" t="s">
        <v>3983</v>
      </c>
      <c r="D1792" s="4" t="s">
        <v>7636</v>
      </c>
      <c r="E1792" s="4" t="s">
        <v>11450</v>
      </c>
      <c r="F1792" s="4">
        <v>15.12</v>
      </c>
      <c r="G1792" s="4">
        <v>0</v>
      </c>
      <c r="H1792" s="4">
        <v>-3.37</v>
      </c>
      <c r="I1792" s="4">
        <v>3.03</v>
      </c>
      <c r="J1792" s="4">
        <v>14.78</v>
      </c>
    </row>
    <row r="1793" spans="1:10" x14ac:dyDescent="0.35">
      <c r="A1793" s="5">
        <v>46013</v>
      </c>
      <c r="B1793" s="4" t="s">
        <v>3982</v>
      </c>
      <c r="C1793" s="4" t="s">
        <v>3983</v>
      </c>
      <c r="D1793" s="4" t="s">
        <v>7570</v>
      </c>
      <c r="E1793" s="4" t="s">
        <v>11768</v>
      </c>
      <c r="F1793" s="4">
        <v>9.81</v>
      </c>
      <c r="G1793" s="4">
        <v>0</v>
      </c>
      <c r="H1793" s="4">
        <v>-3.3</v>
      </c>
      <c r="I1793" s="4">
        <v>7.95</v>
      </c>
      <c r="J1793" s="4">
        <v>14.46</v>
      </c>
    </row>
    <row r="1794" spans="1:10" x14ac:dyDescent="0.35">
      <c r="A1794" s="5">
        <v>46013</v>
      </c>
      <c r="B1794" s="4" t="s">
        <v>3982</v>
      </c>
      <c r="C1794" s="4" t="s">
        <v>3983</v>
      </c>
      <c r="D1794" s="4" t="s">
        <v>7478</v>
      </c>
      <c r="E1794" s="4" t="s">
        <v>11765</v>
      </c>
      <c r="F1794" s="4">
        <v>15.23</v>
      </c>
      <c r="G1794" s="4">
        <v>0</v>
      </c>
      <c r="H1794" s="4">
        <v>-4.51</v>
      </c>
      <c r="I1794" s="4">
        <v>9.0399999999999991</v>
      </c>
      <c r="J1794" s="4">
        <v>19.760000000000002</v>
      </c>
    </row>
    <row r="1795" spans="1:10" x14ac:dyDescent="0.35">
      <c r="A1795" s="5">
        <v>46013</v>
      </c>
      <c r="B1795" s="4" t="s">
        <v>3982</v>
      </c>
      <c r="C1795" s="4" t="s">
        <v>3983</v>
      </c>
      <c r="D1795" s="4" t="s">
        <v>7587</v>
      </c>
      <c r="E1795" s="4" t="s">
        <v>4005</v>
      </c>
      <c r="F1795" s="4">
        <v>10.32</v>
      </c>
      <c r="G1795" s="4">
        <v>0</v>
      </c>
      <c r="H1795" s="4">
        <v>-3.42</v>
      </c>
      <c r="I1795" s="4">
        <v>8.06</v>
      </c>
      <c r="J1795" s="4">
        <v>14.96</v>
      </c>
    </row>
    <row r="1796" spans="1:10" x14ac:dyDescent="0.35">
      <c r="A1796" s="5">
        <v>46013</v>
      </c>
      <c r="B1796" s="4" t="s">
        <v>3982</v>
      </c>
      <c r="C1796" s="4" t="s">
        <v>3983</v>
      </c>
      <c r="D1796" s="4" t="s">
        <v>7625</v>
      </c>
      <c r="E1796" s="4" t="s">
        <v>4028</v>
      </c>
      <c r="F1796" s="4">
        <v>25.96</v>
      </c>
      <c r="G1796" s="4">
        <v>0</v>
      </c>
      <c r="H1796" s="4">
        <v>-6.9</v>
      </c>
      <c r="I1796" s="4">
        <v>11.19</v>
      </c>
      <c r="J1796" s="4">
        <v>30.25</v>
      </c>
    </row>
    <row r="1797" spans="1:10" x14ac:dyDescent="0.35">
      <c r="A1797" s="5">
        <v>46013</v>
      </c>
      <c r="B1797" s="4" t="s">
        <v>3982</v>
      </c>
      <c r="C1797" s="4" t="s">
        <v>3986</v>
      </c>
      <c r="D1797" s="4" t="s">
        <v>7781</v>
      </c>
      <c r="E1797" s="4" t="s">
        <v>3987</v>
      </c>
      <c r="F1797" s="4">
        <v>0</v>
      </c>
      <c r="G1797" s="4">
        <v>0</v>
      </c>
      <c r="H1797" s="4">
        <v>0</v>
      </c>
      <c r="I1797" s="4">
        <v>-4.6900000000000004</v>
      </c>
      <c r="J1797" s="4">
        <v>-4.6900000000000004</v>
      </c>
    </row>
    <row r="1798" spans="1:10" x14ac:dyDescent="0.35">
      <c r="A1798" s="5">
        <v>46013</v>
      </c>
      <c r="B1798" s="4" t="s">
        <v>3982</v>
      </c>
      <c r="C1798" s="4" t="s">
        <v>3983</v>
      </c>
      <c r="D1798" s="4" t="s">
        <v>7620</v>
      </c>
      <c r="E1798" s="4" t="s">
        <v>11714</v>
      </c>
      <c r="F1798" s="4">
        <v>31.79</v>
      </c>
      <c r="G1798" s="4">
        <v>0</v>
      </c>
      <c r="H1798" s="4">
        <v>-7.06</v>
      </c>
      <c r="I1798" s="4">
        <v>6.36</v>
      </c>
      <c r="J1798" s="4">
        <v>31.09</v>
      </c>
    </row>
    <row r="1799" spans="1:10" x14ac:dyDescent="0.35">
      <c r="A1799" s="5">
        <v>46013</v>
      </c>
      <c r="B1799" s="4" t="s">
        <v>3982</v>
      </c>
      <c r="C1799" s="4" t="s">
        <v>3983</v>
      </c>
      <c r="D1799" s="4" t="s">
        <v>7628</v>
      </c>
      <c r="E1799" s="4" t="s">
        <v>4041</v>
      </c>
      <c r="F1799" s="4">
        <v>19.97</v>
      </c>
      <c r="G1799" s="4">
        <v>0</v>
      </c>
      <c r="H1799" s="4">
        <v>-5.55</v>
      </c>
      <c r="I1799" s="4">
        <v>9.99</v>
      </c>
      <c r="J1799" s="4">
        <v>24.41</v>
      </c>
    </row>
    <row r="1800" spans="1:10" x14ac:dyDescent="0.35">
      <c r="A1800" s="5">
        <v>46013</v>
      </c>
      <c r="B1800" s="4" t="s">
        <v>3982</v>
      </c>
      <c r="C1800" s="4" t="s">
        <v>3983</v>
      </c>
      <c r="D1800" s="4" t="s">
        <v>7632</v>
      </c>
      <c r="E1800" s="4" t="s">
        <v>4005</v>
      </c>
      <c r="F1800" s="4">
        <v>12.98</v>
      </c>
      <c r="G1800" s="4">
        <v>0</v>
      </c>
      <c r="H1800" s="4">
        <v>-4</v>
      </c>
      <c r="I1800" s="4">
        <v>8.59</v>
      </c>
      <c r="J1800" s="4">
        <v>17.57</v>
      </c>
    </row>
    <row r="1801" spans="1:10" x14ac:dyDescent="0.35">
      <c r="A1801" s="5">
        <v>46013</v>
      </c>
      <c r="B1801" s="4" t="s">
        <v>3982</v>
      </c>
      <c r="C1801" s="4" t="s">
        <v>3993</v>
      </c>
      <c r="D1801" s="4" t="s">
        <v>3991</v>
      </c>
      <c r="E1801" s="4" t="s">
        <v>3994</v>
      </c>
      <c r="F1801" s="4">
        <v>0</v>
      </c>
      <c r="G1801" s="4">
        <v>0</v>
      </c>
      <c r="H1801" s="4">
        <v>0</v>
      </c>
      <c r="I1801" s="4">
        <v>-180.3</v>
      </c>
      <c r="J1801" s="4">
        <v>-180.3</v>
      </c>
    </row>
    <row r="1802" spans="1:10" x14ac:dyDescent="0.35">
      <c r="A1802" s="5">
        <v>46013</v>
      </c>
      <c r="B1802" s="4" t="s">
        <v>3982</v>
      </c>
      <c r="C1802" s="4" t="s">
        <v>3990</v>
      </c>
      <c r="D1802" s="4" t="s">
        <v>3991</v>
      </c>
      <c r="E1802" s="4" t="s">
        <v>3992</v>
      </c>
      <c r="F1802" s="4">
        <v>0</v>
      </c>
      <c r="G1802" s="4">
        <v>0</v>
      </c>
      <c r="H1802" s="4">
        <v>0</v>
      </c>
      <c r="I1802" s="4">
        <v>180.3</v>
      </c>
      <c r="J1802" s="4">
        <v>180.3</v>
      </c>
    </row>
    <row r="1803" spans="1:10" x14ac:dyDescent="0.35">
      <c r="A1803" s="5">
        <v>46012</v>
      </c>
      <c r="B1803" s="4" t="s">
        <v>3982</v>
      </c>
      <c r="C1803" s="4" t="s">
        <v>3983</v>
      </c>
      <c r="D1803" s="4" t="s">
        <v>7578</v>
      </c>
      <c r="E1803" s="4" t="s">
        <v>3997</v>
      </c>
      <c r="F1803" s="4">
        <v>6.93</v>
      </c>
      <c r="G1803" s="4">
        <v>0</v>
      </c>
      <c r="H1803" s="4">
        <v>-2.65</v>
      </c>
      <c r="I1803" s="4">
        <v>7.38</v>
      </c>
      <c r="J1803" s="4">
        <v>11.66</v>
      </c>
    </row>
    <row r="1804" spans="1:10" x14ac:dyDescent="0.35">
      <c r="A1804" s="5">
        <v>46011</v>
      </c>
      <c r="B1804" s="4" t="s">
        <v>3982</v>
      </c>
      <c r="C1804" s="4" t="s">
        <v>3983</v>
      </c>
      <c r="D1804" s="4" t="s">
        <v>7614</v>
      </c>
      <c r="E1804" s="4" t="s">
        <v>4008</v>
      </c>
      <c r="F1804" s="4">
        <v>48.2</v>
      </c>
      <c r="G1804" s="4">
        <v>0</v>
      </c>
      <c r="H1804" s="4">
        <v>-11.83</v>
      </c>
      <c r="I1804" s="4">
        <v>15.63</v>
      </c>
      <c r="J1804" s="4">
        <v>52</v>
      </c>
    </row>
    <row r="1805" spans="1:10" x14ac:dyDescent="0.35">
      <c r="A1805" s="5">
        <v>46011</v>
      </c>
      <c r="B1805" s="4" t="s">
        <v>3982</v>
      </c>
      <c r="C1805" s="4" t="s">
        <v>3983</v>
      </c>
      <c r="D1805" s="4" t="s">
        <v>7249</v>
      </c>
      <c r="E1805" s="4" t="s">
        <v>4012</v>
      </c>
      <c r="F1805" s="4">
        <v>14.63</v>
      </c>
      <c r="G1805" s="4">
        <v>0</v>
      </c>
      <c r="H1805" s="4">
        <v>-3.26</v>
      </c>
      <c r="I1805" s="4">
        <v>2.93</v>
      </c>
      <c r="J1805" s="4">
        <v>14.3</v>
      </c>
    </row>
    <row r="1806" spans="1:10" x14ac:dyDescent="0.35">
      <c r="A1806" s="5">
        <v>46011</v>
      </c>
      <c r="B1806" s="4" t="s">
        <v>3982</v>
      </c>
      <c r="C1806" s="4" t="s">
        <v>3990</v>
      </c>
      <c r="D1806" s="4" t="s">
        <v>3991</v>
      </c>
      <c r="E1806" s="4" t="s">
        <v>3992</v>
      </c>
      <c r="F1806" s="4">
        <v>0</v>
      </c>
      <c r="G1806" s="4">
        <v>0</v>
      </c>
      <c r="H1806" s="4">
        <v>0</v>
      </c>
      <c r="I1806" s="4">
        <v>180.3</v>
      </c>
      <c r="J1806" s="4">
        <v>180.3</v>
      </c>
    </row>
    <row r="1807" spans="1:10" x14ac:dyDescent="0.35">
      <c r="A1807" s="5">
        <v>46011</v>
      </c>
      <c r="B1807" s="4" t="s">
        <v>3982</v>
      </c>
      <c r="C1807" s="4" t="s">
        <v>3993</v>
      </c>
      <c r="D1807" s="4" t="s">
        <v>3991</v>
      </c>
      <c r="E1807" s="4" t="s">
        <v>3994</v>
      </c>
      <c r="F1807" s="4">
        <v>0</v>
      </c>
      <c r="G1807" s="4">
        <v>0</v>
      </c>
      <c r="H1807" s="4">
        <v>0</v>
      </c>
      <c r="I1807" s="4">
        <v>-180.3</v>
      </c>
      <c r="J1807" s="4">
        <v>-180.3</v>
      </c>
    </row>
    <row r="1808" spans="1:10" x14ac:dyDescent="0.35">
      <c r="A1808" s="5">
        <v>46011</v>
      </c>
      <c r="B1808" s="4" t="s">
        <v>3982</v>
      </c>
      <c r="C1808" s="4" t="s">
        <v>3983</v>
      </c>
      <c r="D1808" s="4" t="s">
        <v>11769</v>
      </c>
      <c r="E1808" s="4" t="s">
        <v>4010</v>
      </c>
      <c r="F1808" s="4">
        <v>10.72</v>
      </c>
      <c r="G1808" s="4">
        <v>0</v>
      </c>
      <c r="H1808" s="4">
        <v>-3.48</v>
      </c>
      <c r="I1808" s="4">
        <v>8.14</v>
      </c>
      <c r="J1808" s="4">
        <v>15.38</v>
      </c>
    </row>
    <row r="1809" spans="1:10" x14ac:dyDescent="0.35">
      <c r="A1809" s="5">
        <v>46011</v>
      </c>
      <c r="B1809" s="4" t="s">
        <v>3982</v>
      </c>
      <c r="C1809" s="4" t="s">
        <v>3983</v>
      </c>
      <c r="D1809" s="4" t="s">
        <v>7515</v>
      </c>
      <c r="E1809" s="4" t="s">
        <v>4001</v>
      </c>
      <c r="F1809" s="4">
        <v>21.29</v>
      </c>
      <c r="G1809" s="4">
        <v>0</v>
      </c>
      <c r="H1809" s="4">
        <v>-5.85</v>
      </c>
      <c r="I1809" s="4">
        <v>10.25</v>
      </c>
      <c r="J1809" s="4">
        <v>25.69</v>
      </c>
    </row>
    <row r="1810" spans="1:10" x14ac:dyDescent="0.35">
      <c r="A1810" s="5">
        <v>46010</v>
      </c>
      <c r="B1810" s="4" t="s">
        <v>3982</v>
      </c>
      <c r="C1810" s="4" t="s">
        <v>3983</v>
      </c>
      <c r="D1810" s="4" t="s">
        <v>7585</v>
      </c>
      <c r="E1810" s="4" t="s">
        <v>11770</v>
      </c>
      <c r="F1810" s="4">
        <v>46.42</v>
      </c>
      <c r="G1810" s="4">
        <v>0</v>
      </c>
      <c r="H1810" s="4">
        <v>-11.44</v>
      </c>
      <c r="I1810" s="4">
        <v>15.27</v>
      </c>
      <c r="J1810" s="4">
        <v>50.25</v>
      </c>
    </row>
    <row r="1811" spans="1:10" x14ac:dyDescent="0.35">
      <c r="A1811" s="5">
        <v>46010</v>
      </c>
      <c r="B1811" s="4" t="s">
        <v>3982</v>
      </c>
      <c r="C1811" s="4" t="s">
        <v>3983</v>
      </c>
      <c r="D1811" s="4" t="s">
        <v>7573</v>
      </c>
      <c r="E1811" s="4" t="s">
        <v>4083</v>
      </c>
      <c r="F1811" s="4">
        <v>12.47</v>
      </c>
      <c r="G1811" s="4">
        <v>0</v>
      </c>
      <c r="H1811" s="4">
        <v>-3.88</v>
      </c>
      <c r="I1811" s="4">
        <v>8.48</v>
      </c>
      <c r="J1811" s="4">
        <v>17.07</v>
      </c>
    </row>
    <row r="1812" spans="1:10" x14ac:dyDescent="0.35">
      <c r="A1812" s="5">
        <v>46010</v>
      </c>
      <c r="B1812" s="4" t="s">
        <v>3982</v>
      </c>
      <c r="C1812" s="4" t="s">
        <v>3983</v>
      </c>
      <c r="D1812" s="4" t="s">
        <v>7481</v>
      </c>
      <c r="E1812" s="4" t="s">
        <v>11450</v>
      </c>
      <c r="F1812" s="4">
        <v>15.12</v>
      </c>
      <c r="G1812" s="4">
        <v>0</v>
      </c>
      <c r="H1812" s="4">
        <v>-3.37</v>
      </c>
      <c r="I1812" s="4">
        <v>3.03</v>
      </c>
      <c r="J1812" s="4">
        <v>14.78</v>
      </c>
    </row>
    <row r="1813" spans="1:10" x14ac:dyDescent="0.35">
      <c r="A1813" s="5">
        <v>46010</v>
      </c>
      <c r="B1813" s="4" t="s">
        <v>3982</v>
      </c>
      <c r="C1813" s="4" t="s">
        <v>3983</v>
      </c>
      <c r="D1813" s="4" t="s">
        <v>7488</v>
      </c>
      <c r="E1813" s="4" t="s">
        <v>4001</v>
      </c>
      <c r="F1813" s="4">
        <v>21.29</v>
      </c>
      <c r="G1813" s="4">
        <v>0</v>
      </c>
      <c r="H1813" s="4">
        <v>-5.85</v>
      </c>
      <c r="I1813" s="4">
        <v>10.25</v>
      </c>
      <c r="J1813" s="4">
        <v>25.69</v>
      </c>
    </row>
    <row r="1814" spans="1:10" x14ac:dyDescent="0.35">
      <c r="A1814" s="5">
        <v>46010</v>
      </c>
      <c r="B1814" s="4" t="s">
        <v>3982</v>
      </c>
      <c r="C1814" s="4" t="s">
        <v>3983</v>
      </c>
      <c r="D1814" s="4" t="s">
        <v>7521</v>
      </c>
      <c r="E1814" s="4" t="s">
        <v>3998</v>
      </c>
      <c r="F1814" s="4">
        <v>20.88</v>
      </c>
      <c r="G1814" s="4">
        <v>0</v>
      </c>
      <c r="H1814" s="4">
        <v>-5.77</v>
      </c>
      <c r="I1814" s="4">
        <v>10.17</v>
      </c>
      <c r="J1814" s="4">
        <v>25.28</v>
      </c>
    </row>
    <row r="1815" spans="1:10" x14ac:dyDescent="0.35">
      <c r="A1815" s="5">
        <v>46010</v>
      </c>
      <c r="B1815" s="4" t="s">
        <v>3982</v>
      </c>
      <c r="C1815" s="4" t="s">
        <v>3983</v>
      </c>
      <c r="D1815" s="4" t="s">
        <v>7540</v>
      </c>
      <c r="E1815" s="4" t="s">
        <v>170</v>
      </c>
      <c r="F1815" s="4">
        <v>36.39</v>
      </c>
      <c r="G1815" s="4">
        <v>0</v>
      </c>
      <c r="H1815" s="4">
        <v>-9.1999999999999993</v>
      </c>
      <c r="I1815" s="4">
        <v>13.27</v>
      </c>
      <c r="J1815" s="4">
        <v>40.46</v>
      </c>
    </row>
    <row r="1816" spans="1:10" x14ac:dyDescent="0.35">
      <c r="A1816" s="5">
        <v>46010</v>
      </c>
      <c r="B1816" s="4" t="s">
        <v>3982</v>
      </c>
      <c r="C1816" s="4" t="s">
        <v>3983</v>
      </c>
      <c r="D1816" s="4" t="s">
        <v>7279</v>
      </c>
      <c r="E1816" s="4" t="s">
        <v>4000</v>
      </c>
      <c r="F1816" s="4">
        <v>10.42</v>
      </c>
      <c r="G1816" s="4">
        <v>0</v>
      </c>
      <c r="H1816" s="4">
        <v>-2.34</v>
      </c>
      <c r="I1816" s="4">
        <v>2.08</v>
      </c>
      <c r="J1816" s="4">
        <v>10.16</v>
      </c>
    </row>
    <row r="1817" spans="1:10" x14ac:dyDescent="0.35">
      <c r="A1817" s="5">
        <v>46010</v>
      </c>
      <c r="B1817" s="4" t="s">
        <v>3982</v>
      </c>
      <c r="C1817" s="4" t="s">
        <v>3983</v>
      </c>
      <c r="D1817" s="4" t="s">
        <v>11771</v>
      </c>
      <c r="E1817" s="4" t="s">
        <v>4005</v>
      </c>
      <c r="F1817" s="4">
        <v>12.98</v>
      </c>
      <c r="G1817" s="4">
        <v>0</v>
      </c>
      <c r="H1817" s="4">
        <v>-4</v>
      </c>
      <c r="I1817" s="4">
        <v>8.59</v>
      </c>
      <c r="J1817" s="4">
        <v>17.57</v>
      </c>
    </row>
    <row r="1818" spans="1:10" x14ac:dyDescent="0.35">
      <c r="A1818" s="5">
        <v>46010</v>
      </c>
      <c r="B1818" s="4" t="s">
        <v>3982</v>
      </c>
      <c r="C1818" s="4" t="s">
        <v>3983</v>
      </c>
      <c r="D1818" s="4" t="s">
        <v>7548</v>
      </c>
      <c r="E1818" s="4" t="s">
        <v>170</v>
      </c>
      <c r="F1818" s="4">
        <v>36.39</v>
      </c>
      <c r="G1818" s="4">
        <v>0</v>
      </c>
      <c r="H1818" s="4">
        <v>-9.1999999999999993</v>
      </c>
      <c r="I1818" s="4">
        <v>13.27</v>
      </c>
      <c r="J1818" s="4">
        <v>40.46</v>
      </c>
    </row>
    <row r="1819" spans="1:10" x14ac:dyDescent="0.35">
      <c r="A1819" s="5">
        <v>46010</v>
      </c>
      <c r="B1819" s="4" t="s">
        <v>3982</v>
      </c>
      <c r="C1819" s="4" t="s">
        <v>3983</v>
      </c>
      <c r="D1819" s="4" t="s">
        <v>11772</v>
      </c>
      <c r="E1819" s="4" t="s">
        <v>3998</v>
      </c>
      <c r="F1819" s="4">
        <v>11.41</v>
      </c>
      <c r="G1819" s="4">
        <v>0</v>
      </c>
      <c r="H1819" s="4">
        <v>-3.64</v>
      </c>
      <c r="I1819" s="4">
        <v>8.27</v>
      </c>
      <c r="J1819" s="4">
        <v>16.04</v>
      </c>
    </row>
    <row r="1820" spans="1:10" x14ac:dyDescent="0.35">
      <c r="A1820" s="5">
        <v>46010</v>
      </c>
      <c r="B1820" s="4" t="s">
        <v>3982</v>
      </c>
      <c r="C1820" s="4" t="s">
        <v>3983</v>
      </c>
      <c r="D1820" s="4" t="s">
        <v>7523</v>
      </c>
      <c r="E1820" s="4" t="s">
        <v>4005</v>
      </c>
      <c r="F1820" s="4">
        <v>12.98</v>
      </c>
      <c r="G1820" s="4">
        <v>0</v>
      </c>
      <c r="H1820" s="4">
        <v>-4.01</v>
      </c>
      <c r="I1820" s="4">
        <v>8.59</v>
      </c>
      <c r="J1820" s="4">
        <v>17.559999999999999</v>
      </c>
    </row>
    <row r="1821" spans="1:10" x14ac:dyDescent="0.35">
      <c r="A1821" s="5">
        <v>46010</v>
      </c>
      <c r="B1821" s="4" t="s">
        <v>3982</v>
      </c>
      <c r="C1821" s="4" t="s">
        <v>3983</v>
      </c>
      <c r="D1821" s="4" t="s">
        <v>7544</v>
      </c>
      <c r="E1821" s="4" t="s">
        <v>4009</v>
      </c>
      <c r="F1821" s="4">
        <v>38.67</v>
      </c>
      <c r="G1821" s="4">
        <v>0</v>
      </c>
      <c r="H1821" s="4">
        <v>-9.7100000000000009</v>
      </c>
      <c r="I1821" s="4">
        <v>13.72</v>
      </c>
      <c r="J1821" s="4">
        <v>42.68</v>
      </c>
    </row>
    <row r="1822" spans="1:10" x14ac:dyDescent="0.35">
      <c r="A1822" s="5">
        <v>46010</v>
      </c>
      <c r="B1822" s="4" t="s">
        <v>3982</v>
      </c>
      <c r="C1822" s="4" t="s">
        <v>3993</v>
      </c>
      <c r="D1822" s="4" t="s">
        <v>3991</v>
      </c>
      <c r="E1822" s="4" t="s">
        <v>3994</v>
      </c>
      <c r="F1822" s="4">
        <v>0</v>
      </c>
      <c r="G1822" s="4">
        <v>0</v>
      </c>
      <c r="H1822" s="4">
        <v>0</v>
      </c>
      <c r="I1822" s="4">
        <v>-180.3</v>
      </c>
      <c r="J1822" s="4">
        <v>-180.3</v>
      </c>
    </row>
    <row r="1823" spans="1:10" x14ac:dyDescent="0.35">
      <c r="A1823" s="5">
        <v>46010</v>
      </c>
      <c r="B1823" s="4" t="s">
        <v>3982</v>
      </c>
      <c r="C1823" s="4" t="s">
        <v>3990</v>
      </c>
      <c r="D1823" s="4" t="s">
        <v>3991</v>
      </c>
      <c r="E1823" s="4" t="s">
        <v>3992</v>
      </c>
      <c r="F1823" s="4">
        <v>0</v>
      </c>
      <c r="G1823" s="4">
        <v>0</v>
      </c>
      <c r="H1823" s="4">
        <v>0</v>
      </c>
      <c r="I1823" s="4">
        <v>180.3</v>
      </c>
      <c r="J1823" s="4">
        <v>180.3</v>
      </c>
    </row>
    <row r="1824" spans="1:10" x14ac:dyDescent="0.35">
      <c r="A1824" s="5">
        <v>46010</v>
      </c>
      <c r="B1824" s="4" t="s">
        <v>3982</v>
      </c>
      <c r="C1824" s="4" t="s">
        <v>3983</v>
      </c>
      <c r="D1824" s="4" t="s">
        <v>7589</v>
      </c>
      <c r="E1824" s="4" t="s">
        <v>11450</v>
      </c>
      <c r="F1824" s="4">
        <v>15.12</v>
      </c>
      <c r="G1824" s="4">
        <v>0</v>
      </c>
      <c r="H1824" s="4">
        <v>-3.35</v>
      </c>
      <c r="I1824" s="4">
        <v>3.03</v>
      </c>
      <c r="J1824" s="4">
        <v>14.8</v>
      </c>
    </row>
    <row r="1825" spans="1:10" x14ac:dyDescent="0.35">
      <c r="A1825" s="5">
        <v>46010</v>
      </c>
      <c r="B1825" s="4" t="s">
        <v>3982</v>
      </c>
      <c r="C1825" s="4" t="s">
        <v>3983</v>
      </c>
      <c r="D1825" s="4" t="s">
        <v>6736</v>
      </c>
      <c r="E1825" s="4" t="s">
        <v>170</v>
      </c>
      <c r="F1825" s="4">
        <v>35.76</v>
      </c>
      <c r="G1825" s="4">
        <v>0</v>
      </c>
      <c r="H1825" s="4">
        <v>-8.8000000000000007</v>
      </c>
      <c r="I1825" s="4">
        <v>13.14</v>
      </c>
      <c r="J1825" s="4">
        <v>40.1</v>
      </c>
    </row>
    <row r="1826" spans="1:10" x14ac:dyDescent="0.35">
      <c r="A1826" s="5">
        <v>46010</v>
      </c>
      <c r="B1826" s="4" t="s">
        <v>3982</v>
      </c>
      <c r="C1826" s="4" t="s">
        <v>3983</v>
      </c>
      <c r="D1826" s="4" t="s">
        <v>7474</v>
      </c>
      <c r="E1826" s="4" t="s">
        <v>11425</v>
      </c>
      <c r="F1826" s="4">
        <v>8.2799999999999994</v>
      </c>
      <c r="G1826" s="4">
        <v>0</v>
      </c>
      <c r="H1826" s="4">
        <v>-0.99</v>
      </c>
      <c r="I1826" s="4">
        <v>1.66</v>
      </c>
      <c r="J1826" s="4">
        <v>8.9499999999999993</v>
      </c>
    </row>
    <row r="1827" spans="1:10" x14ac:dyDescent="0.35">
      <c r="A1827" s="5">
        <v>46010</v>
      </c>
      <c r="B1827" s="4" t="s">
        <v>3982</v>
      </c>
      <c r="C1827" s="4" t="s">
        <v>3983</v>
      </c>
      <c r="D1827" s="4" t="s">
        <v>7281</v>
      </c>
      <c r="E1827" s="4" t="s">
        <v>11773</v>
      </c>
      <c r="F1827" s="4">
        <v>11.52</v>
      </c>
      <c r="G1827" s="4">
        <v>0</v>
      </c>
      <c r="H1827" s="4">
        <v>-1.96</v>
      </c>
      <c r="I1827" s="4">
        <v>8.3000000000000007</v>
      </c>
      <c r="J1827" s="4">
        <v>17.86</v>
      </c>
    </row>
    <row r="1828" spans="1:10" x14ac:dyDescent="0.35">
      <c r="A1828" s="5">
        <v>46010</v>
      </c>
      <c r="B1828" s="4" t="s">
        <v>3982</v>
      </c>
      <c r="C1828" s="4" t="s">
        <v>3983</v>
      </c>
      <c r="D1828" s="4" t="s">
        <v>976</v>
      </c>
      <c r="E1828" s="4" t="s">
        <v>3998</v>
      </c>
      <c r="F1828" s="4">
        <v>24.39</v>
      </c>
      <c r="G1828" s="4">
        <v>0</v>
      </c>
      <c r="H1828" s="4">
        <v>-6.55</v>
      </c>
      <c r="I1828" s="4">
        <v>10.87</v>
      </c>
      <c r="J1828" s="4">
        <v>28.71</v>
      </c>
    </row>
    <row r="1829" spans="1:10" x14ac:dyDescent="0.35">
      <c r="A1829" s="5">
        <v>46009</v>
      </c>
      <c r="B1829" s="4" t="s">
        <v>3982</v>
      </c>
      <c r="C1829" s="4" t="s">
        <v>3983</v>
      </c>
      <c r="D1829" s="4" t="s">
        <v>7511</v>
      </c>
      <c r="E1829" s="4" t="s">
        <v>4013</v>
      </c>
      <c r="F1829" s="4">
        <v>8.4700000000000006</v>
      </c>
      <c r="G1829" s="4">
        <v>0</v>
      </c>
      <c r="H1829" s="4">
        <v>-2.98</v>
      </c>
      <c r="I1829" s="4">
        <v>7.68</v>
      </c>
      <c r="J1829" s="4">
        <v>13.17</v>
      </c>
    </row>
    <row r="1830" spans="1:10" x14ac:dyDescent="0.35">
      <c r="A1830" s="5">
        <v>46009</v>
      </c>
      <c r="B1830" s="4" t="s">
        <v>3982</v>
      </c>
      <c r="C1830" s="4" t="s">
        <v>3983</v>
      </c>
      <c r="D1830" s="4" t="s">
        <v>7505</v>
      </c>
      <c r="E1830" s="4" t="s">
        <v>11774</v>
      </c>
      <c r="F1830" s="4">
        <v>13.08</v>
      </c>
      <c r="G1830" s="4">
        <v>0</v>
      </c>
      <c r="H1830" s="4">
        <v>-4.0199999999999996</v>
      </c>
      <c r="I1830" s="4">
        <v>8.61</v>
      </c>
      <c r="J1830" s="4">
        <v>17.670000000000002</v>
      </c>
    </row>
    <row r="1831" spans="1:10" x14ac:dyDescent="0.35">
      <c r="A1831" s="5">
        <v>46009</v>
      </c>
      <c r="B1831" s="4" t="s">
        <v>3982</v>
      </c>
      <c r="C1831" s="4" t="s">
        <v>3983</v>
      </c>
      <c r="D1831" s="4" t="s">
        <v>11775</v>
      </c>
      <c r="E1831" s="4" t="s">
        <v>11776</v>
      </c>
      <c r="F1831" s="4">
        <v>31.54</v>
      </c>
      <c r="G1831" s="4">
        <v>0</v>
      </c>
      <c r="H1831" s="4">
        <v>-8.14</v>
      </c>
      <c r="I1831" s="4">
        <v>12.3</v>
      </c>
      <c r="J1831" s="4">
        <v>35.700000000000003</v>
      </c>
    </row>
    <row r="1832" spans="1:10" x14ac:dyDescent="0.35">
      <c r="A1832" s="5">
        <v>46009</v>
      </c>
      <c r="B1832" s="4" t="s">
        <v>3982</v>
      </c>
      <c r="C1832" s="4" t="s">
        <v>3983</v>
      </c>
      <c r="D1832" s="4" t="s">
        <v>7272</v>
      </c>
      <c r="E1832" s="4" t="s">
        <v>4010</v>
      </c>
      <c r="F1832" s="4">
        <v>10.72</v>
      </c>
      <c r="G1832" s="4">
        <v>0</v>
      </c>
      <c r="H1832" s="4">
        <v>-3.48</v>
      </c>
      <c r="I1832" s="4">
        <v>8.14</v>
      </c>
      <c r="J1832" s="4">
        <v>15.38</v>
      </c>
    </row>
    <row r="1833" spans="1:10" x14ac:dyDescent="0.35">
      <c r="A1833" s="5">
        <v>46009</v>
      </c>
      <c r="B1833" s="4" t="s">
        <v>3982</v>
      </c>
      <c r="C1833" s="4" t="s">
        <v>3983</v>
      </c>
      <c r="D1833" s="4" t="s">
        <v>7476</v>
      </c>
      <c r="E1833" s="4" t="s">
        <v>3984</v>
      </c>
      <c r="F1833" s="4">
        <v>17.420000000000002</v>
      </c>
      <c r="G1833" s="4">
        <v>0</v>
      </c>
      <c r="H1833" s="4">
        <v>-5</v>
      </c>
      <c r="I1833" s="4">
        <v>9.48</v>
      </c>
      <c r="J1833" s="4">
        <v>21.9</v>
      </c>
    </row>
    <row r="1834" spans="1:10" x14ac:dyDescent="0.35">
      <c r="A1834" s="5">
        <v>46009</v>
      </c>
      <c r="B1834" s="4" t="s">
        <v>3982</v>
      </c>
      <c r="C1834" s="4" t="s">
        <v>3983</v>
      </c>
      <c r="D1834" s="4" t="s">
        <v>7397</v>
      </c>
      <c r="E1834" s="4" t="s">
        <v>3985</v>
      </c>
      <c r="F1834" s="4">
        <v>16.05</v>
      </c>
      <c r="G1834" s="4">
        <v>0</v>
      </c>
      <c r="H1834" s="4">
        <v>-3.56</v>
      </c>
      <c r="I1834" s="4">
        <v>3.21</v>
      </c>
      <c r="J1834" s="4">
        <v>15.7</v>
      </c>
    </row>
    <row r="1835" spans="1:10" x14ac:dyDescent="0.35">
      <c r="A1835" s="5">
        <v>46009</v>
      </c>
      <c r="B1835" s="4" t="s">
        <v>3982</v>
      </c>
      <c r="C1835" s="4" t="s">
        <v>3983</v>
      </c>
      <c r="D1835" s="4" t="s">
        <v>7382</v>
      </c>
      <c r="E1835" s="4" t="s">
        <v>11450</v>
      </c>
      <c r="F1835" s="4">
        <v>15.12</v>
      </c>
      <c r="G1835" s="4">
        <v>0</v>
      </c>
      <c r="H1835" s="4">
        <v>-3.37</v>
      </c>
      <c r="I1835" s="4">
        <v>3.03</v>
      </c>
      <c r="J1835" s="4">
        <v>14.78</v>
      </c>
    </row>
    <row r="1836" spans="1:10" x14ac:dyDescent="0.35">
      <c r="A1836" s="5">
        <v>46009</v>
      </c>
      <c r="B1836" s="4" t="s">
        <v>3982</v>
      </c>
      <c r="C1836" s="4" t="s">
        <v>3983</v>
      </c>
      <c r="D1836" s="4" t="s">
        <v>7527</v>
      </c>
      <c r="E1836" s="4" t="s">
        <v>4010</v>
      </c>
      <c r="F1836" s="4">
        <v>10.72</v>
      </c>
      <c r="G1836" s="4">
        <v>0</v>
      </c>
      <c r="H1836" s="4">
        <v>-3.5</v>
      </c>
      <c r="I1836" s="4">
        <v>8.14</v>
      </c>
      <c r="J1836" s="4">
        <v>15.36</v>
      </c>
    </row>
    <row r="1837" spans="1:10" x14ac:dyDescent="0.35">
      <c r="A1837" s="5">
        <v>46009</v>
      </c>
      <c r="B1837" s="4" t="s">
        <v>3982</v>
      </c>
      <c r="C1837" s="4" t="s">
        <v>3983</v>
      </c>
      <c r="D1837" s="4" t="s">
        <v>7495</v>
      </c>
      <c r="E1837" s="4" t="s">
        <v>4027</v>
      </c>
      <c r="F1837" s="4">
        <v>20.37</v>
      </c>
      <c r="G1837" s="4">
        <v>0</v>
      </c>
      <c r="H1837" s="4">
        <v>-4.55</v>
      </c>
      <c r="I1837" s="4">
        <v>4.08</v>
      </c>
      <c r="J1837" s="4">
        <v>19.899999999999999</v>
      </c>
    </row>
    <row r="1838" spans="1:10" x14ac:dyDescent="0.35">
      <c r="A1838" s="5">
        <v>46009</v>
      </c>
      <c r="B1838" s="4" t="s">
        <v>3982</v>
      </c>
      <c r="C1838" s="4" t="s">
        <v>3983</v>
      </c>
      <c r="D1838" s="4" t="s">
        <v>7518</v>
      </c>
      <c r="E1838" s="4" t="s">
        <v>4010</v>
      </c>
      <c r="F1838" s="4">
        <v>10.72</v>
      </c>
      <c r="G1838" s="4">
        <v>0</v>
      </c>
      <c r="H1838" s="4">
        <v>-3.5</v>
      </c>
      <c r="I1838" s="4">
        <v>8.14</v>
      </c>
      <c r="J1838" s="4">
        <v>15.36</v>
      </c>
    </row>
    <row r="1839" spans="1:10" x14ac:dyDescent="0.35">
      <c r="A1839" s="5">
        <v>46009</v>
      </c>
      <c r="B1839" s="4" t="s">
        <v>3982</v>
      </c>
      <c r="C1839" s="4" t="s">
        <v>3983</v>
      </c>
      <c r="D1839" s="4" t="s">
        <v>7276</v>
      </c>
      <c r="E1839" s="4" t="s">
        <v>3998</v>
      </c>
      <c r="F1839" s="4">
        <v>11.41</v>
      </c>
      <c r="G1839" s="4">
        <v>0</v>
      </c>
      <c r="H1839" s="4">
        <v>-3.64</v>
      </c>
      <c r="I1839" s="4">
        <v>8.27</v>
      </c>
      <c r="J1839" s="4">
        <v>16.04</v>
      </c>
    </row>
    <row r="1840" spans="1:10" x14ac:dyDescent="0.35">
      <c r="A1840" s="5">
        <v>46009</v>
      </c>
      <c r="B1840" s="4" t="s">
        <v>3982</v>
      </c>
      <c r="C1840" s="4" t="s">
        <v>3983</v>
      </c>
      <c r="D1840" s="4" t="s">
        <v>7251</v>
      </c>
      <c r="E1840" s="4" t="s">
        <v>4020</v>
      </c>
      <c r="F1840" s="4">
        <v>9.4700000000000006</v>
      </c>
      <c r="G1840" s="4">
        <v>0</v>
      </c>
      <c r="H1840" s="4">
        <v>-3.22</v>
      </c>
      <c r="I1840" s="4">
        <v>7.89</v>
      </c>
      <c r="J1840" s="4">
        <v>14.14</v>
      </c>
    </row>
    <row r="1841" spans="1:10" x14ac:dyDescent="0.35">
      <c r="A1841" s="5">
        <v>46009</v>
      </c>
      <c r="B1841" s="4" t="s">
        <v>3982</v>
      </c>
      <c r="C1841" s="4" t="s">
        <v>3983</v>
      </c>
      <c r="D1841" s="4" t="s">
        <v>7284</v>
      </c>
      <c r="E1841" s="4" t="s">
        <v>3995</v>
      </c>
      <c r="F1841" s="4">
        <v>17.07</v>
      </c>
      <c r="G1841" s="4">
        <v>0</v>
      </c>
      <c r="H1841" s="4">
        <v>-3.8</v>
      </c>
      <c r="I1841" s="4">
        <v>3.42</v>
      </c>
      <c r="J1841" s="4">
        <v>16.690000000000001</v>
      </c>
    </row>
    <row r="1842" spans="1:10" x14ac:dyDescent="0.35">
      <c r="A1842" s="5">
        <v>46009</v>
      </c>
      <c r="B1842" s="4" t="s">
        <v>3982</v>
      </c>
      <c r="C1842" s="4" t="s">
        <v>3983</v>
      </c>
      <c r="D1842" s="4" t="s">
        <v>7236</v>
      </c>
      <c r="E1842" s="4" t="s">
        <v>4041</v>
      </c>
      <c r="F1842" s="4">
        <v>33.880000000000003</v>
      </c>
      <c r="G1842" s="4">
        <v>0</v>
      </c>
      <c r="H1842" s="4">
        <v>-8.67</v>
      </c>
      <c r="I1842" s="4">
        <v>12.77</v>
      </c>
      <c r="J1842" s="4">
        <v>37.979999999999997</v>
      </c>
    </row>
    <row r="1843" spans="1:10" x14ac:dyDescent="0.35">
      <c r="A1843" s="5">
        <v>46009</v>
      </c>
      <c r="B1843" s="4" t="s">
        <v>3982</v>
      </c>
      <c r="C1843" s="4" t="s">
        <v>3983</v>
      </c>
      <c r="D1843" s="4" t="s">
        <v>7483</v>
      </c>
      <c r="E1843" s="4" t="s">
        <v>3997</v>
      </c>
      <c r="F1843" s="4">
        <v>6.93</v>
      </c>
      <c r="G1843" s="4">
        <v>0</v>
      </c>
      <c r="H1843" s="4">
        <v>-2.66</v>
      </c>
      <c r="I1843" s="4">
        <v>7.38</v>
      </c>
      <c r="J1843" s="4">
        <v>11.65</v>
      </c>
    </row>
    <row r="1844" spans="1:10" x14ac:dyDescent="0.35">
      <c r="A1844" s="5">
        <v>46009</v>
      </c>
      <c r="B1844" s="4" t="s">
        <v>3982</v>
      </c>
      <c r="C1844" s="4" t="s">
        <v>3983</v>
      </c>
      <c r="D1844" s="4" t="s">
        <v>7485</v>
      </c>
      <c r="E1844" s="4" t="s">
        <v>11765</v>
      </c>
      <c r="F1844" s="4">
        <v>16.16</v>
      </c>
      <c r="G1844" s="4">
        <v>0</v>
      </c>
      <c r="H1844" s="4">
        <v>-4.72</v>
      </c>
      <c r="I1844" s="4">
        <v>9.2200000000000006</v>
      </c>
      <c r="J1844" s="4">
        <v>20.66</v>
      </c>
    </row>
    <row r="1845" spans="1:10" x14ac:dyDescent="0.35">
      <c r="A1845" s="5">
        <v>46009</v>
      </c>
      <c r="B1845" s="4" t="s">
        <v>3982</v>
      </c>
      <c r="C1845" s="4" t="s">
        <v>3983</v>
      </c>
      <c r="D1845" s="4" t="s">
        <v>7393</v>
      </c>
      <c r="E1845" s="4" t="s">
        <v>4005</v>
      </c>
      <c r="F1845" s="4">
        <v>12.98</v>
      </c>
      <c r="G1845" s="4">
        <v>0</v>
      </c>
      <c r="H1845" s="4">
        <v>-4</v>
      </c>
      <c r="I1845" s="4">
        <v>8.59</v>
      </c>
      <c r="J1845" s="4">
        <v>17.57</v>
      </c>
    </row>
    <row r="1846" spans="1:10" x14ac:dyDescent="0.35">
      <c r="A1846" s="5">
        <v>46009</v>
      </c>
      <c r="B1846" s="4" t="s">
        <v>3982</v>
      </c>
      <c r="C1846" s="4" t="s">
        <v>3983</v>
      </c>
      <c r="D1846" s="4" t="s">
        <v>7292</v>
      </c>
      <c r="E1846" s="4" t="s">
        <v>4020</v>
      </c>
      <c r="F1846" s="4">
        <v>9.4700000000000006</v>
      </c>
      <c r="G1846" s="4">
        <v>0</v>
      </c>
      <c r="H1846" s="4">
        <v>-3.21</v>
      </c>
      <c r="I1846" s="4">
        <v>7.89</v>
      </c>
      <c r="J1846" s="4">
        <v>14.15</v>
      </c>
    </row>
    <row r="1847" spans="1:10" x14ac:dyDescent="0.35">
      <c r="A1847" s="5">
        <v>46009</v>
      </c>
      <c r="B1847" s="4" t="s">
        <v>3982</v>
      </c>
      <c r="C1847" s="4" t="s">
        <v>3990</v>
      </c>
      <c r="D1847" s="4" t="s">
        <v>3991</v>
      </c>
      <c r="E1847" s="4" t="s">
        <v>3992</v>
      </c>
      <c r="F1847" s="4">
        <v>0</v>
      </c>
      <c r="G1847" s="4">
        <v>0</v>
      </c>
      <c r="H1847" s="4">
        <v>0</v>
      </c>
      <c r="I1847" s="4">
        <v>180.3</v>
      </c>
      <c r="J1847" s="4">
        <v>180.3</v>
      </c>
    </row>
    <row r="1848" spans="1:10" x14ac:dyDescent="0.35">
      <c r="A1848" s="5">
        <v>46009</v>
      </c>
      <c r="B1848" s="4" t="s">
        <v>3982</v>
      </c>
      <c r="C1848" s="4" t="s">
        <v>3993</v>
      </c>
      <c r="D1848" s="4" t="s">
        <v>3991</v>
      </c>
      <c r="E1848" s="4" t="s">
        <v>3994</v>
      </c>
      <c r="F1848" s="4">
        <v>0</v>
      </c>
      <c r="G1848" s="4">
        <v>0</v>
      </c>
      <c r="H1848" s="4">
        <v>0</v>
      </c>
      <c r="I1848" s="4">
        <v>-180.3</v>
      </c>
      <c r="J1848" s="4">
        <v>-180.3</v>
      </c>
    </row>
    <row r="1849" spans="1:10" x14ac:dyDescent="0.35">
      <c r="A1849" s="5">
        <v>46009</v>
      </c>
      <c r="B1849" s="4" t="s">
        <v>3982</v>
      </c>
      <c r="C1849" s="4" t="s">
        <v>3983</v>
      </c>
      <c r="D1849" s="4" t="s">
        <v>7389</v>
      </c>
      <c r="E1849" s="4" t="s">
        <v>4076</v>
      </c>
      <c r="F1849" s="4">
        <v>14.42</v>
      </c>
      <c r="G1849" s="4">
        <v>0</v>
      </c>
      <c r="H1849" s="4">
        <v>-3.22</v>
      </c>
      <c r="I1849" s="4">
        <v>2.88</v>
      </c>
      <c r="J1849" s="4">
        <v>14.08</v>
      </c>
    </row>
    <row r="1850" spans="1:10" x14ac:dyDescent="0.35">
      <c r="A1850" s="5">
        <v>46009</v>
      </c>
      <c r="B1850" s="4" t="s">
        <v>3982</v>
      </c>
      <c r="C1850" s="4" t="s">
        <v>3983</v>
      </c>
      <c r="D1850" s="4" t="s">
        <v>6891</v>
      </c>
      <c r="E1850" s="4" t="s">
        <v>4043</v>
      </c>
      <c r="F1850" s="4">
        <v>31.42</v>
      </c>
      <c r="G1850" s="4">
        <v>0</v>
      </c>
      <c r="H1850" s="4">
        <v>-8.1</v>
      </c>
      <c r="I1850" s="4">
        <v>12.27</v>
      </c>
      <c r="J1850" s="4">
        <v>35.590000000000003</v>
      </c>
    </row>
    <row r="1851" spans="1:10" x14ac:dyDescent="0.35">
      <c r="A1851" s="5">
        <v>46009</v>
      </c>
      <c r="B1851" s="4" t="s">
        <v>3982</v>
      </c>
      <c r="C1851" s="4" t="s">
        <v>3983</v>
      </c>
      <c r="D1851" s="4" t="s">
        <v>6746</v>
      </c>
      <c r="E1851" s="4" t="s">
        <v>3995</v>
      </c>
      <c r="F1851" s="4">
        <v>118.86</v>
      </c>
      <c r="G1851" s="4">
        <v>0</v>
      </c>
      <c r="H1851" s="4">
        <v>-26.46</v>
      </c>
      <c r="I1851" s="4">
        <v>23.8</v>
      </c>
      <c r="J1851" s="4">
        <v>116.2</v>
      </c>
    </row>
    <row r="1852" spans="1:10" x14ac:dyDescent="0.35">
      <c r="A1852" s="5">
        <v>46008</v>
      </c>
      <c r="B1852" s="4" t="s">
        <v>3982</v>
      </c>
      <c r="C1852" s="4" t="s">
        <v>3983</v>
      </c>
      <c r="D1852" s="4" t="s">
        <v>7254</v>
      </c>
      <c r="E1852" s="4" t="s">
        <v>4020</v>
      </c>
      <c r="F1852" s="4">
        <v>9.4700000000000006</v>
      </c>
      <c r="G1852" s="4">
        <v>0</v>
      </c>
      <c r="H1852" s="4">
        <v>-3.21</v>
      </c>
      <c r="I1852" s="4">
        <v>7.89</v>
      </c>
      <c r="J1852" s="4">
        <v>14.15</v>
      </c>
    </row>
    <row r="1853" spans="1:10" x14ac:dyDescent="0.35">
      <c r="A1853" s="5">
        <v>46008</v>
      </c>
      <c r="B1853" s="4" t="s">
        <v>3982</v>
      </c>
      <c r="C1853" s="4" t="s">
        <v>3983</v>
      </c>
      <c r="D1853" s="4" t="s">
        <v>7288</v>
      </c>
      <c r="E1853" s="4" t="s">
        <v>3999</v>
      </c>
      <c r="F1853" s="4">
        <v>11.62</v>
      </c>
      <c r="G1853" s="4">
        <v>0</v>
      </c>
      <c r="H1853" s="4">
        <v>-2.57</v>
      </c>
      <c r="I1853" s="4">
        <v>2.33</v>
      </c>
      <c r="J1853" s="4">
        <v>11.38</v>
      </c>
    </row>
    <row r="1854" spans="1:10" x14ac:dyDescent="0.35">
      <c r="A1854" s="5">
        <v>46008</v>
      </c>
      <c r="B1854" s="4" t="s">
        <v>3982</v>
      </c>
      <c r="C1854" s="4" t="s">
        <v>3983</v>
      </c>
      <c r="D1854" s="4" t="s">
        <v>7380</v>
      </c>
      <c r="E1854" s="4" t="s">
        <v>4117</v>
      </c>
      <c r="F1854" s="4">
        <v>12.12</v>
      </c>
      <c r="G1854" s="4">
        <v>0</v>
      </c>
      <c r="H1854" s="4">
        <v>-2.69</v>
      </c>
      <c r="I1854" s="4">
        <v>2.4300000000000002</v>
      </c>
      <c r="J1854" s="4">
        <v>11.86</v>
      </c>
    </row>
    <row r="1855" spans="1:10" x14ac:dyDescent="0.35">
      <c r="A1855" s="5">
        <v>46008</v>
      </c>
      <c r="B1855" s="4" t="s">
        <v>3982</v>
      </c>
      <c r="C1855" s="4" t="s">
        <v>3983</v>
      </c>
      <c r="D1855" s="4" t="s">
        <v>7222</v>
      </c>
      <c r="E1855" s="4" t="s">
        <v>4083</v>
      </c>
      <c r="F1855" s="4">
        <v>12.47</v>
      </c>
      <c r="G1855" s="4">
        <v>0</v>
      </c>
      <c r="H1855" s="4">
        <v>-3.86</v>
      </c>
      <c r="I1855" s="4">
        <v>8.48</v>
      </c>
      <c r="J1855" s="4">
        <v>17.09</v>
      </c>
    </row>
    <row r="1856" spans="1:10" x14ac:dyDescent="0.35">
      <c r="A1856" s="5">
        <v>46008</v>
      </c>
      <c r="B1856" s="4" t="s">
        <v>3982</v>
      </c>
      <c r="C1856" s="4" t="s">
        <v>3983</v>
      </c>
      <c r="D1856" s="4" t="s">
        <v>7290</v>
      </c>
      <c r="E1856" s="4" t="s">
        <v>3995</v>
      </c>
      <c r="F1856" s="4">
        <v>18.32</v>
      </c>
      <c r="G1856" s="4">
        <v>0</v>
      </c>
      <c r="H1856" s="4">
        <v>-4.08</v>
      </c>
      <c r="I1856" s="4">
        <v>3.66</v>
      </c>
      <c r="J1856" s="4">
        <v>17.899999999999999</v>
      </c>
    </row>
    <row r="1857" spans="1:10" x14ac:dyDescent="0.35">
      <c r="A1857" s="5">
        <v>46008</v>
      </c>
      <c r="B1857" s="4" t="s">
        <v>3982</v>
      </c>
      <c r="C1857" s="4" t="s">
        <v>3983</v>
      </c>
      <c r="D1857" s="4" t="s">
        <v>7263</v>
      </c>
      <c r="E1857" s="4" t="s">
        <v>4057</v>
      </c>
      <c r="F1857" s="4">
        <v>6.08</v>
      </c>
      <c r="G1857" s="4">
        <v>0</v>
      </c>
      <c r="H1857" s="4">
        <v>-2.4500000000000002</v>
      </c>
      <c r="I1857" s="4">
        <v>7.21</v>
      </c>
      <c r="J1857" s="4">
        <v>10.84</v>
      </c>
    </row>
    <row r="1858" spans="1:10" x14ac:dyDescent="0.35">
      <c r="A1858" s="5">
        <v>46008</v>
      </c>
      <c r="B1858" s="4" t="s">
        <v>3982</v>
      </c>
      <c r="C1858" s="4" t="s">
        <v>3983</v>
      </c>
      <c r="D1858" s="4" t="s">
        <v>7211</v>
      </c>
      <c r="E1858" s="4" t="s">
        <v>4040</v>
      </c>
      <c r="F1858" s="4">
        <v>24.47</v>
      </c>
      <c r="G1858" s="4">
        <v>0</v>
      </c>
      <c r="H1858" s="4">
        <v>-5.45</v>
      </c>
      <c r="I1858" s="4">
        <v>4.9000000000000004</v>
      </c>
      <c r="J1858" s="4">
        <v>23.92</v>
      </c>
    </row>
    <row r="1859" spans="1:10" x14ac:dyDescent="0.35">
      <c r="A1859" s="5">
        <v>46008</v>
      </c>
      <c r="B1859" s="4" t="s">
        <v>3982</v>
      </c>
      <c r="C1859" s="4" t="s">
        <v>3983</v>
      </c>
      <c r="D1859" s="4" t="s">
        <v>7399</v>
      </c>
      <c r="E1859" s="4" t="s">
        <v>4005</v>
      </c>
      <c r="F1859" s="4">
        <v>23.7</v>
      </c>
      <c r="G1859" s="4">
        <v>0</v>
      </c>
      <c r="H1859" s="4">
        <v>-6.35</v>
      </c>
      <c r="I1859" s="4">
        <v>10.74</v>
      </c>
      <c r="J1859" s="4">
        <v>28.09</v>
      </c>
    </row>
    <row r="1860" spans="1:10" x14ac:dyDescent="0.35">
      <c r="A1860" s="5">
        <v>46008</v>
      </c>
      <c r="B1860" s="4" t="s">
        <v>3982</v>
      </c>
      <c r="C1860" s="4" t="s">
        <v>3983</v>
      </c>
      <c r="D1860" s="4" t="s">
        <v>7270</v>
      </c>
      <c r="E1860" s="4" t="s">
        <v>11777</v>
      </c>
      <c r="F1860" s="4">
        <v>20.02</v>
      </c>
      <c r="G1860" s="4">
        <v>0</v>
      </c>
      <c r="H1860" s="4">
        <v>-4.46</v>
      </c>
      <c r="I1860" s="4">
        <v>4</v>
      </c>
      <c r="J1860" s="4">
        <v>19.559999999999999</v>
      </c>
    </row>
    <row r="1861" spans="1:10" x14ac:dyDescent="0.35">
      <c r="A1861" s="5">
        <v>46008</v>
      </c>
      <c r="B1861" s="4" t="s">
        <v>3982</v>
      </c>
      <c r="C1861" s="4" t="s">
        <v>3983</v>
      </c>
      <c r="D1861" s="4" t="s">
        <v>7102</v>
      </c>
      <c r="E1861" s="4" t="s">
        <v>11724</v>
      </c>
      <c r="F1861" s="4">
        <v>31.24</v>
      </c>
      <c r="G1861" s="4">
        <v>0</v>
      </c>
      <c r="H1861" s="4">
        <v>-8.07</v>
      </c>
      <c r="I1861" s="4">
        <v>12.25</v>
      </c>
      <c r="J1861" s="4">
        <v>35.42</v>
      </c>
    </row>
    <row r="1862" spans="1:10" x14ac:dyDescent="0.35">
      <c r="A1862" s="5">
        <v>46008</v>
      </c>
      <c r="B1862" s="4" t="s">
        <v>3982</v>
      </c>
      <c r="C1862" s="4" t="s">
        <v>3983</v>
      </c>
      <c r="D1862" s="4" t="s">
        <v>7259</v>
      </c>
      <c r="E1862" s="4" t="s">
        <v>4087</v>
      </c>
      <c r="F1862" s="4">
        <v>8.9600000000000009</v>
      </c>
      <c r="G1862" s="4">
        <v>0</v>
      </c>
      <c r="H1862" s="4">
        <v>-3.12</v>
      </c>
      <c r="I1862" s="4">
        <v>7.78</v>
      </c>
      <c r="J1862" s="4">
        <v>13.62</v>
      </c>
    </row>
    <row r="1863" spans="1:10" x14ac:dyDescent="0.35">
      <c r="A1863" s="5">
        <v>46008</v>
      </c>
      <c r="B1863" s="4" t="s">
        <v>3982</v>
      </c>
      <c r="C1863" s="4" t="s">
        <v>3983</v>
      </c>
      <c r="D1863" s="4" t="s">
        <v>7294</v>
      </c>
      <c r="E1863" s="4" t="s">
        <v>4068</v>
      </c>
      <c r="F1863" s="4">
        <v>8.56</v>
      </c>
      <c r="G1863" s="4">
        <v>0</v>
      </c>
      <c r="H1863" s="4">
        <v>-3.02</v>
      </c>
      <c r="I1863" s="4">
        <v>7.7</v>
      </c>
      <c r="J1863" s="4">
        <v>13.24</v>
      </c>
    </row>
    <row r="1864" spans="1:10" x14ac:dyDescent="0.35">
      <c r="A1864" s="5">
        <v>46008</v>
      </c>
      <c r="B1864" s="4" t="s">
        <v>3982</v>
      </c>
      <c r="C1864" s="4" t="s">
        <v>3983</v>
      </c>
      <c r="D1864" s="4" t="s">
        <v>7384</v>
      </c>
      <c r="E1864" s="4" t="s">
        <v>3984</v>
      </c>
      <c r="F1864" s="4">
        <v>17.420000000000002</v>
      </c>
      <c r="G1864" s="4">
        <v>0</v>
      </c>
      <c r="H1864" s="4">
        <v>-4.9800000000000004</v>
      </c>
      <c r="I1864" s="4">
        <v>9.48</v>
      </c>
      <c r="J1864" s="4">
        <v>21.92</v>
      </c>
    </row>
    <row r="1865" spans="1:10" x14ac:dyDescent="0.35">
      <c r="A1865" s="5">
        <v>46008</v>
      </c>
      <c r="B1865" s="4" t="s">
        <v>3982</v>
      </c>
      <c r="C1865" s="4" t="s">
        <v>3983</v>
      </c>
      <c r="D1865" s="4" t="s">
        <v>7261</v>
      </c>
      <c r="E1865" s="4" t="s">
        <v>4045</v>
      </c>
      <c r="F1865" s="4">
        <v>36.64</v>
      </c>
      <c r="G1865" s="4">
        <v>0</v>
      </c>
      <c r="H1865" s="4">
        <v>-9.23</v>
      </c>
      <c r="I1865" s="4">
        <v>13.31</v>
      </c>
      <c r="J1865" s="4">
        <v>40.72</v>
      </c>
    </row>
    <row r="1866" spans="1:10" x14ac:dyDescent="0.35">
      <c r="A1866" s="5">
        <v>46008</v>
      </c>
      <c r="B1866" s="4" t="s">
        <v>3982</v>
      </c>
      <c r="C1866" s="4" t="s">
        <v>3983</v>
      </c>
      <c r="D1866" s="4" t="s">
        <v>7094</v>
      </c>
      <c r="E1866" s="4" t="s">
        <v>4005</v>
      </c>
      <c r="F1866" s="4">
        <v>10.32</v>
      </c>
      <c r="G1866" s="4">
        <v>0</v>
      </c>
      <c r="H1866" s="4">
        <v>-3.4</v>
      </c>
      <c r="I1866" s="4">
        <v>8.06</v>
      </c>
      <c r="J1866" s="4">
        <v>14.98</v>
      </c>
    </row>
    <row r="1867" spans="1:10" x14ac:dyDescent="0.35">
      <c r="A1867" s="5">
        <v>46008</v>
      </c>
      <c r="B1867" s="4" t="s">
        <v>3982</v>
      </c>
      <c r="C1867" s="4" t="s">
        <v>3988</v>
      </c>
      <c r="D1867" s="4" t="s">
        <v>11778</v>
      </c>
      <c r="E1867" s="4" t="s">
        <v>11520</v>
      </c>
      <c r="F1867" s="4">
        <v>-18.16</v>
      </c>
      <c r="G1867" s="4">
        <v>0</v>
      </c>
      <c r="H1867" s="4">
        <v>4.1100000000000003</v>
      </c>
      <c r="I1867" s="4">
        <v>-9.6199999999999992</v>
      </c>
      <c r="J1867" s="4">
        <v>-23.67</v>
      </c>
    </row>
    <row r="1868" spans="1:10" x14ac:dyDescent="0.35">
      <c r="A1868" s="5">
        <v>46008</v>
      </c>
      <c r="B1868" s="4" t="s">
        <v>3982</v>
      </c>
      <c r="C1868" s="4" t="s">
        <v>3983</v>
      </c>
      <c r="D1868" s="4" t="s">
        <v>7401</v>
      </c>
      <c r="E1868" s="4" t="s">
        <v>3984</v>
      </c>
      <c r="F1868" s="4">
        <v>17.420000000000002</v>
      </c>
      <c r="G1868" s="4">
        <v>0</v>
      </c>
      <c r="H1868" s="4">
        <v>-4.9800000000000004</v>
      </c>
      <c r="I1868" s="4">
        <v>9.48</v>
      </c>
      <c r="J1868" s="4">
        <v>21.92</v>
      </c>
    </row>
    <row r="1869" spans="1:10" x14ac:dyDescent="0.35">
      <c r="A1869" s="5">
        <v>46008</v>
      </c>
      <c r="B1869" s="4" t="s">
        <v>3982</v>
      </c>
      <c r="C1869" s="4" t="s">
        <v>3983</v>
      </c>
      <c r="D1869" s="4" t="s">
        <v>7395</v>
      </c>
      <c r="E1869" s="4" t="s">
        <v>3997</v>
      </c>
      <c r="F1869" s="4">
        <v>6.93</v>
      </c>
      <c r="G1869" s="4">
        <v>0</v>
      </c>
      <c r="H1869" s="4">
        <v>-2.66</v>
      </c>
      <c r="I1869" s="4">
        <v>7.38</v>
      </c>
      <c r="J1869" s="4">
        <v>11.65</v>
      </c>
    </row>
    <row r="1870" spans="1:10" x14ac:dyDescent="0.35">
      <c r="A1870" s="5">
        <v>46008</v>
      </c>
      <c r="B1870" s="4" t="s">
        <v>3982</v>
      </c>
      <c r="C1870" s="4" t="s">
        <v>3983</v>
      </c>
      <c r="D1870" s="4" t="s">
        <v>7404</v>
      </c>
      <c r="E1870" s="4" t="s">
        <v>4020</v>
      </c>
      <c r="F1870" s="4">
        <v>9.18</v>
      </c>
      <c r="G1870" s="4">
        <v>0</v>
      </c>
      <c r="H1870" s="4">
        <v>-3.15</v>
      </c>
      <c r="I1870" s="4">
        <v>7.83</v>
      </c>
      <c r="J1870" s="4">
        <v>13.86</v>
      </c>
    </row>
    <row r="1871" spans="1:10" x14ac:dyDescent="0.35">
      <c r="A1871" s="5">
        <v>46008</v>
      </c>
      <c r="B1871" s="4" t="s">
        <v>3982</v>
      </c>
      <c r="C1871" s="4" t="s">
        <v>3983</v>
      </c>
      <c r="D1871" s="4" t="s">
        <v>7286</v>
      </c>
      <c r="E1871" s="4" t="s">
        <v>4020</v>
      </c>
      <c r="F1871" s="4">
        <v>9.4700000000000006</v>
      </c>
      <c r="G1871" s="4">
        <v>0</v>
      </c>
      <c r="H1871" s="4">
        <v>-3.21</v>
      </c>
      <c r="I1871" s="4">
        <v>7.89</v>
      </c>
      <c r="J1871" s="4">
        <v>14.15</v>
      </c>
    </row>
    <row r="1872" spans="1:10" x14ac:dyDescent="0.35">
      <c r="A1872" s="5">
        <v>46008</v>
      </c>
      <c r="B1872" s="4" t="s">
        <v>3982</v>
      </c>
      <c r="C1872" s="4" t="s">
        <v>3983</v>
      </c>
      <c r="D1872" s="4" t="s">
        <v>7256</v>
      </c>
      <c r="E1872" s="4" t="s">
        <v>3995</v>
      </c>
      <c r="F1872" s="4">
        <v>54.96</v>
      </c>
      <c r="G1872" s="4">
        <v>0</v>
      </c>
      <c r="H1872" s="4">
        <v>-12.24</v>
      </c>
      <c r="I1872" s="4">
        <v>10.98</v>
      </c>
      <c r="J1872" s="4">
        <v>53.7</v>
      </c>
    </row>
    <row r="1873" spans="1:10" x14ac:dyDescent="0.35">
      <c r="A1873" s="5">
        <v>46008</v>
      </c>
      <c r="B1873" s="4" t="s">
        <v>3982</v>
      </c>
      <c r="C1873" s="4" t="s">
        <v>3983</v>
      </c>
      <c r="D1873" s="4" t="s">
        <v>7386</v>
      </c>
      <c r="E1873" s="4" t="s">
        <v>4003</v>
      </c>
      <c r="F1873" s="4">
        <v>5.72</v>
      </c>
      <c r="G1873" s="4">
        <v>0</v>
      </c>
      <c r="H1873" s="4">
        <v>-2.4</v>
      </c>
      <c r="I1873" s="4">
        <v>7.14</v>
      </c>
      <c r="J1873" s="4">
        <v>10.46</v>
      </c>
    </row>
    <row r="1874" spans="1:10" x14ac:dyDescent="0.35">
      <c r="A1874" s="5">
        <v>46008</v>
      </c>
      <c r="B1874" s="4" t="s">
        <v>3982</v>
      </c>
      <c r="C1874" s="4" t="s">
        <v>3983</v>
      </c>
      <c r="D1874" s="4" t="s">
        <v>7204</v>
      </c>
      <c r="E1874" s="4" t="s">
        <v>11779</v>
      </c>
      <c r="F1874" s="4">
        <v>71.42</v>
      </c>
      <c r="G1874" s="4">
        <v>0</v>
      </c>
      <c r="H1874" s="4">
        <v>-15.89</v>
      </c>
      <c r="I1874" s="4">
        <v>14.28</v>
      </c>
      <c r="J1874" s="4">
        <v>69.81</v>
      </c>
    </row>
    <row r="1875" spans="1:10" x14ac:dyDescent="0.35">
      <c r="A1875" s="5">
        <v>46008</v>
      </c>
      <c r="B1875" s="4" t="s">
        <v>3982</v>
      </c>
      <c r="C1875" s="4" t="s">
        <v>3983</v>
      </c>
      <c r="D1875" s="4" t="s">
        <v>7297</v>
      </c>
      <c r="E1875" s="4" t="s">
        <v>4054</v>
      </c>
      <c r="F1875" s="4">
        <v>20.64</v>
      </c>
      <c r="G1875" s="4">
        <v>0</v>
      </c>
      <c r="H1875" s="4">
        <v>-5.72</v>
      </c>
      <c r="I1875" s="4">
        <v>10.130000000000001</v>
      </c>
      <c r="J1875" s="4">
        <v>25.05</v>
      </c>
    </row>
    <row r="1876" spans="1:10" x14ac:dyDescent="0.35">
      <c r="A1876" s="5">
        <v>46008</v>
      </c>
      <c r="B1876" s="4" t="s">
        <v>3982</v>
      </c>
      <c r="C1876" s="4" t="s">
        <v>3983</v>
      </c>
      <c r="D1876" s="4" t="s">
        <v>7220</v>
      </c>
      <c r="E1876" s="4" t="s">
        <v>3999</v>
      </c>
      <c r="F1876" s="4">
        <v>46.48</v>
      </c>
      <c r="G1876" s="4">
        <v>0</v>
      </c>
      <c r="H1876" s="4">
        <v>-10.34</v>
      </c>
      <c r="I1876" s="4">
        <v>9.32</v>
      </c>
      <c r="J1876" s="4">
        <v>45.46</v>
      </c>
    </row>
    <row r="1877" spans="1:10" x14ac:dyDescent="0.35">
      <c r="A1877" s="5">
        <v>46008</v>
      </c>
      <c r="B1877" s="4" t="s">
        <v>3982</v>
      </c>
      <c r="C1877" s="4" t="s">
        <v>3983</v>
      </c>
      <c r="D1877" s="4" t="s">
        <v>7375</v>
      </c>
      <c r="E1877" s="4" t="s">
        <v>4025</v>
      </c>
      <c r="F1877" s="4">
        <v>11.89</v>
      </c>
      <c r="G1877" s="4">
        <v>0</v>
      </c>
      <c r="H1877" s="4">
        <v>-3.74</v>
      </c>
      <c r="I1877" s="4">
        <v>8.3699999999999992</v>
      </c>
      <c r="J1877" s="4">
        <v>16.52</v>
      </c>
    </row>
    <row r="1878" spans="1:10" x14ac:dyDescent="0.35">
      <c r="A1878" s="5">
        <v>46008</v>
      </c>
      <c r="B1878" s="4" t="s">
        <v>3982</v>
      </c>
      <c r="C1878" s="4" t="s">
        <v>3993</v>
      </c>
      <c r="D1878" s="4" t="s">
        <v>3991</v>
      </c>
      <c r="E1878" s="4" t="s">
        <v>3994</v>
      </c>
      <c r="F1878" s="4">
        <v>0</v>
      </c>
      <c r="G1878" s="4">
        <v>0</v>
      </c>
      <c r="H1878" s="4">
        <v>0</v>
      </c>
      <c r="I1878" s="4">
        <v>-180.3</v>
      </c>
      <c r="J1878" s="4">
        <v>-180.3</v>
      </c>
    </row>
    <row r="1879" spans="1:10" x14ac:dyDescent="0.35">
      <c r="A1879" s="5">
        <v>46008</v>
      </c>
      <c r="B1879" s="4" t="s">
        <v>3982</v>
      </c>
      <c r="C1879" s="4" t="s">
        <v>3990</v>
      </c>
      <c r="D1879" s="4" t="s">
        <v>3991</v>
      </c>
      <c r="E1879" s="4" t="s">
        <v>3992</v>
      </c>
      <c r="F1879" s="4">
        <v>0</v>
      </c>
      <c r="G1879" s="4">
        <v>0</v>
      </c>
      <c r="H1879" s="4">
        <v>0</v>
      </c>
      <c r="I1879" s="4">
        <v>180.3</v>
      </c>
      <c r="J1879" s="4">
        <v>180.3</v>
      </c>
    </row>
    <row r="1880" spans="1:10" x14ac:dyDescent="0.35">
      <c r="A1880" s="5">
        <v>46008</v>
      </c>
      <c r="B1880" s="4" t="s">
        <v>3982</v>
      </c>
      <c r="C1880" s="4" t="s">
        <v>3983</v>
      </c>
      <c r="D1880" s="4" t="s">
        <v>7227</v>
      </c>
      <c r="E1880" s="4" t="s">
        <v>4025</v>
      </c>
      <c r="F1880" s="4">
        <v>11.89</v>
      </c>
      <c r="G1880" s="4">
        <v>0</v>
      </c>
      <c r="H1880" s="4">
        <v>-3.76</v>
      </c>
      <c r="I1880" s="4">
        <v>8.3699999999999992</v>
      </c>
      <c r="J1880" s="4">
        <v>16.5</v>
      </c>
    </row>
    <row r="1881" spans="1:10" x14ac:dyDescent="0.35">
      <c r="A1881" s="5">
        <v>46008</v>
      </c>
      <c r="B1881" s="4" t="s">
        <v>3982</v>
      </c>
      <c r="C1881" s="4" t="s">
        <v>3983</v>
      </c>
      <c r="D1881" s="4" t="s">
        <v>356</v>
      </c>
      <c r="E1881" s="4" t="s">
        <v>11780</v>
      </c>
      <c r="F1881" s="4">
        <v>18.89</v>
      </c>
      <c r="G1881" s="4">
        <v>0</v>
      </c>
      <c r="H1881" s="4">
        <v>-4.2</v>
      </c>
      <c r="I1881" s="4">
        <v>3.78</v>
      </c>
      <c r="J1881" s="4">
        <v>18.47</v>
      </c>
    </row>
    <row r="1882" spans="1:10" x14ac:dyDescent="0.35">
      <c r="A1882" s="5">
        <v>46008</v>
      </c>
      <c r="B1882" s="4" t="s">
        <v>3982</v>
      </c>
      <c r="C1882" s="4" t="s">
        <v>3983</v>
      </c>
      <c r="D1882" s="4" t="s">
        <v>7575</v>
      </c>
      <c r="E1882" s="4" t="s">
        <v>4057</v>
      </c>
      <c r="F1882" s="4">
        <v>6.08</v>
      </c>
      <c r="G1882" s="4">
        <v>0</v>
      </c>
      <c r="H1882" s="4">
        <v>-2.4500000000000002</v>
      </c>
      <c r="I1882" s="4">
        <v>7.21</v>
      </c>
      <c r="J1882" s="4">
        <v>10.84</v>
      </c>
    </row>
    <row r="1883" spans="1:10" x14ac:dyDescent="0.35">
      <c r="A1883" s="5">
        <v>46007</v>
      </c>
      <c r="B1883" s="4" t="s">
        <v>3982</v>
      </c>
      <c r="C1883" s="4" t="s">
        <v>3983</v>
      </c>
      <c r="D1883" s="4" t="s">
        <v>7109</v>
      </c>
      <c r="E1883" s="4" t="s">
        <v>11781</v>
      </c>
      <c r="F1883" s="4">
        <v>8.07</v>
      </c>
      <c r="G1883" s="4">
        <v>0</v>
      </c>
      <c r="H1883" s="4">
        <v>-0.97</v>
      </c>
      <c r="I1883" s="4">
        <v>1.62</v>
      </c>
      <c r="J1883" s="4">
        <v>8.7200000000000006</v>
      </c>
    </row>
    <row r="1884" spans="1:10" x14ac:dyDescent="0.35">
      <c r="A1884" s="5">
        <v>46007</v>
      </c>
      <c r="B1884" s="4" t="s">
        <v>3982</v>
      </c>
      <c r="C1884" s="4" t="s">
        <v>3983</v>
      </c>
      <c r="D1884" s="4" t="s">
        <v>7246</v>
      </c>
      <c r="E1884" s="4" t="s">
        <v>4081</v>
      </c>
      <c r="F1884" s="4">
        <v>2.33</v>
      </c>
      <c r="G1884" s="4">
        <v>0</v>
      </c>
      <c r="H1884" s="4">
        <v>-0.85</v>
      </c>
      <c r="I1884" s="4">
        <v>6.46</v>
      </c>
      <c r="J1884" s="4">
        <v>7.94</v>
      </c>
    </row>
    <row r="1885" spans="1:10" x14ac:dyDescent="0.35">
      <c r="A1885" s="5">
        <v>46007</v>
      </c>
      <c r="B1885" s="4" t="s">
        <v>3982</v>
      </c>
      <c r="C1885" s="4" t="s">
        <v>3983</v>
      </c>
      <c r="D1885" s="4" t="s">
        <v>7213</v>
      </c>
      <c r="E1885" s="4" t="s">
        <v>4095</v>
      </c>
      <c r="F1885" s="4">
        <v>19.420000000000002</v>
      </c>
      <c r="G1885" s="4">
        <v>0</v>
      </c>
      <c r="H1885" s="4">
        <v>-4.33</v>
      </c>
      <c r="I1885" s="4">
        <v>3.89</v>
      </c>
      <c r="J1885" s="4">
        <v>18.98</v>
      </c>
    </row>
    <row r="1886" spans="1:10" x14ac:dyDescent="0.35">
      <c r="A1886" s="5">
        <v>46007</v>
      </c>
      <c r="B1886" s="4" t="s">
        <v>3982</v>
      </c>
      <c r="C1886" s="4" t="s">
        <v>3983</v>
      </c>
      <c r="D1886" s="4" t="s">
        <v>7238</v>
      </c>
      <c r="E1886" s="4" t="s">
        <v>3999</v>
      </c>
      <c r="F1886" s="4">
        <v>11.62</v>
      </c>
      <c r="G1886" s="4">
        <v>0</v>
      </c>
      <c r="H1886" s="4">
        <v>-2.59</v>
      </c>
      <c r="I1886" s="4">
        <v>2.33</v>
      </c>
      <c r="J1886" s="4">
        <v>11.36</v>
      </c>
    </row>
    <row r="1887" spans="1:10" x14ac:dyDescent="0.35">
      <c r="A1887" s="5">
        <v>46007</v>
      </c>
      <c r="B1887" s="4" t="s">
        <v>3982</v>
      </c>
      <c r="C1887" s="4" t="s">
        <v>3983</v>
      </c>
      <c r="D1887" s="4" t="s">
        <v>6740</v>
      </c>
      <c r="E1887" s="4" t="s">
        <v>11782</v>
      </c>
      <c r="F1887" s="4">
        <v>7.79</v>
      </c>
      <c r="G1887" s="4">
        <v>0</v>
      </c>
      <c r="H1887" s="4">
        <v>-0.92</v>
      </c>
      <c r="I1887" s="4">
        <v>1.56</v>
      </c>
      <c r="J1887" s="4">
        <v>8.43</v>
      </c>
    </row>
    <row r="1888" spans="1:10" x14ac:dyDescent="0.35">
      <c r="A1888" s="5">
        <v>46007</v>
      </c>
      <c r="B1888" s="4" t="s">
        <v>3982</v>
      </c>
      <c r="C1888" s="4" t="s">
        <v>3983</v>
      </c>
      <c r="D1888" s="4" t="s">
        <v>7230</v>
      </c>
      <c r="E1888" s="4" t="s">
        <v>4115</v>
      </c>
      <c r="F1888" s="4">
        <v>8.56</v>
      </c>
      <c r="G1888" s="4">
        <v>0</v>
      </c>
      <c r="H1888" s="4">
        <v>-3</v>
      </c>
      <c r="I1888" s="4">
        <v>7.7</v>
      </c>
      <c r="J1888" s="4">
        <v>13.26</v>
      </c>
    </row>
    <row r="1889" spans="1:10" x14ac:dyDescent="0.35">
      <c r="A1889" s="5">
        <v>46007</v>
      </c>
      <c r="B1889" s="4" t="s">
        <v>3982</v>
      </c>
      <c r="C1889" s="4" t="s">
        <v>3983</v>
      </c>
      <c r="D1889" s="4" t="s">
        <v>6784</v>
      </c>
      <c r="E1889" s="4" t="s">
        <v>3984</v>
      </c>
      <c r="F1889" s="4">
        <v>17.420000000000002</v>
      </c>
      <c r="G1889" s="4">
        <v>0</v>
      </c>
      <c r="H1889" s="4">
        <v>-5</v>
      </c>
      <c r="I1889" s="4">
        <v>9.48</v>
      </c>
      <c r="J1889" s="4">
        <v>21.9</v>
      </c>
    </row>
    <row r="1890" spans="1:10" x14ac:dyDescent="0.35">
      <c r="A1890" s="5">
        <v>46007</v>
      </c>
      <c r="B1890" s="4" t="s">
        <v>3982</v>
      </c>
      <c r="C1890" s="4" t="s">
        <v>3983</v>
      </c>
      <c r="D1890" s="4" t="s">
        <v>7244</v>
      </c>
      <c r="E1890" s="4" t="s">
        <v>4020</v>
      </c>
      <c r="F1890" s="4">
        <v>9.4700000000000006</v>
      </c>
      <c r="G1890" s="4">
        <v>0</v>
      </c>
      <c r="H1890" s="4">
        <v>-3.22</v>
      </c>
      <c r="I1890" s="4">
        <v>7.89</v>
      </c>
      <c r="J1890" s="4">
        <v>14.14</v>
      </c>
    </row>
    <row r="1891" spans="1:10" x14ac:dyDescent="0.35">
      <c r="A1891" s="5">
        <v>46007</v>
      </c>
      <c r="B1891" s="4" t="s">
        <v>3982</v>
      </c>
      <c r="C1891" s="4" t="s">
        <v>3983</v>
      </c>
      <c r="D1891" s="4" t="s">
        <v>7021</v>
      </c>
      <c r="E1891" s="4" t="s">
        <v>11783</v>
      </c>
      <c r="F1891" s="4">
        <v>32.94</v>
      </c>
      <c r="G1891" s="4">
        <v>0</v>
      </c>
      <c r="H1891" s="4">
        <v>-8.4700000000000006</v>
      </c>
      <c r="I1891" s="4">
        <v>12.59</v>
      </c>
      <c r="J1891" s="4">
        <v>37.06</v>
      </c>
    </row>
    <row r="1892" spans="1:10" x14ac:dyDescent="0.35">
      <c r="A1892" s="5">
        <v>46007</v>
      </c>
      <c r="B1892" s="4" t="s">
        <v>3982</v>
      </c>
      <c r="C1892" s="4" t="s">
        <v>3983</v>
      </c>
      <c r="D1892" s="4" t="s">
        <v>7206</v>
      </c>
      <c r="E1892" s="4" t="s">
        <v>4029</v>
      </c>
      <c r="F1892" s="4">
        <v>19.12</v>
      </c>
      <c r="G1892" s="4">
        <v>0</v>
      </c>
      <c r="H1892" s="4">
        <v>-5.35</v>
      </c>
      <c r="I1892" s="4">
        <v>9.81</v>
      </c>
      <c r="J1892" s="4">
        <v>23.58</v>
      </c>
    </row>
    <row r="1893" spans="1:10" x14ac:dyDescent="0.35">
      <c r="A1893" s="5">
        <v>46007</v>
      </c>
      <c r="B1893" s="4" t="s">
        <v>3982</v>
      </c>
      <c r="C1893" s="4" t="s">
        <v>3983</v>
      </c>
      <c r="D1893" s="4" t="s">
        <v>6799</v>
      </c>
      <c r="E1893" s="4" t="s">
        <v>4056</v>
      </c>
      <c r="F1893" s="4">
        <v>2.3199999999999998</v>
      </c>
      <c r="G1893" s="4">
        <v>0</v>
      </c>
      <c r="H1893" s="4">
        <v>-0.88</v>
      </c>
      <c r="I1893" s="4">
        <v>6.45</v>
      </c>
      <c r="J1893" s="4">
        <v>7.89</v>
      </c>
    </row>
    <row r="1894" spans="1:10" x14ac:dyDescent="0.35">
      <c r="A1894" s="5">
        <v>46007</v>
      </c>
      <c r="B1894" s="4" t="s">
        <v>3982</v>
      </c>
      <c r="C1894" s="4" t="s">
        <v>3988</v>
      </c>
      <c r="D1894" s="4" t="s">
        <v>6804</v>
      </c>
      <c r="E1894" s="4" t="s">
        <v>4055</v>
      </c>
      <c r="F1894" s="4">
        <v>-35.04</v>
      </c>
      <c r="G1894" s="4">
        <v>0</v>
      </c>
      <c r="H1894" s="4">
        <v>7.18</v>
      </c>
      <c r="I1894" s="4">
        <v>-12.99</v>
      </c>
      <c r="J1894" s="4">
        <v>-40.85</v>
      </c>
    </row>
    <row r="1895" spans="1:10" x14ac:dyDescent="0.35">
      <c r="A1895" s="5">
        <v>46006</v>
      </c>
      <c r="B1895" s="4" t="s">
        <v>3982</v>
      </c>
      <c r="C1895" s="4" t="s">
        <v>3983</v>
      </c>
      <c r="D1895" s="4" t="s">
        <v>7098</v>
      </c>
      <c r="E1895" s="4" t="s">
        <v>4043</v>
      </c>
      <c r="F1895" s="4">
        <v>31.42</v>
      </c>
      <c r="G1895" s="4">
        <v>0</v>
      </c>
      <c r="H1895" s="4">
        <v>-8.1</v>
      </c>
      <c r="I1895" s="4">
        <v>12.27</v>
      </c>
      <c r="J1895" s="4">
        <v>35.590000000000003</v>
      </c>
    </row>
    <row r="1896" spans="1:10" x14ac:dyDescent="0.35">
      <c r="A1896" s="5">
        <v>46006</v>
      </c>
      <c r="B1896" s="4" t="s">
        <v>3982</v>
      </c>
      <c r="C1896" s="4" t="s">
        <v>3983</v>
      </c>
      <c r="D1896" s="4" t="s">
        <v>7105</v>
      </c>
      <c r="E1896" s="4" t="s">
        <v>11784</v>
      </c>
      <c r="F1896" s="4">
        <v>10.8</v>
      </c>
      <c r="G1896" s="4">
        <v>0</v>
      </c>
      <c r="H1896" s="4">
        <v>-1.87</v>
      </c>
      <c r="I1896" s="4">
        <v>8.15</v>
      </c>
      <c r="J1896" s="4">
        <v>17.079999999999998</v>
      </c>
    </row>
    <row r="1897" spans="1:10" x14ac:dyDescent="0.35">
      <c r="A1897" s="5">
        <v>46006</v>
      </c>
      <c r="B1897" s="4" t="s">
        <v>3982</v>
      </c>
      <c r="C1897" s="4" t="s">
        <v>3983</v>
      </c>
      <c r="D1897" s="4" t="s">
        <v>6659</v>
      </c>
      <c r="E1897" s="4" t="s">
        <v>3995</v>
      </c>
      <c r="F1897" s="4">
        <v>18.32</v>
      </c>
      <c r="G1897" s="4">
        <v>0</v>
      </c>
      <c r="H1897" s="4">
        <v>-4.08</v>
      </c>
      <c r="I1897" s="4">
        <v>3.66</v>
      </c>
      <c r="J1897" s="4">
        <v>17.899999999999999</v>
      </c>
    </row>
    <row r="1898" spans="1:10" x14ac:dyDescent="0.35">
      <c r="A1898" s="5">
        <v>46006</v>
      </c>
      <c r="B1898" s="4" t="s">
        <v>3982</v>
      </c>
      <c r="C1898" s="4" t="s">
        <v>3983</v>
      </c>
      <c r="D1898" s="4" t="s">
        <v>6797</v>
      </c>
      <c r="E1898" s="4" t="s">
        <v>4020</v>
      </c>
      <c r="F1898" s="4">
        <v>9.4700000000000006</v>
      </c>
      <c r="G1898" s="4">
        <v>0</v>
      </c>
      <c r="H1898" s="4">
        <v>-3.22</v>
      </c>
      <c r="I1898" s="4">
        <v>7.89</v>
      </c>
      <c r="J1898" s="4">
        <v>14.14</v>
      </c>
    </row>
    <row r="1899" spans="1:10" x14ac:dyDescent="0.35">
      <c r="A1899" s="5">
        <v>46006</v>
      </c>
      <c r="B1899" s="4" t="s">
        <v>3982</v>
      </c>
      <c r="C1899" s="4" t="s">
        <v>3983</v>
      </c>
      <c r="D1899" s="4" t="s">
        <v>7075</v>
      </c>
      <c r="E1899" s="4" t="s">
        <v>4005</v>
      </c>
      <c r="F1899" s="4">
        <v>10.32</v>
      </c>
      <c r="G1899" s="4">
        <v>0</v>
      </c>
      <c r="H1899" s="4">
        <v>-3.4</v>
      </c>
      <c r="I1899" s="4">
        <v>8.06</v>
      </c>
      <c r="J1899" s="4">
        <v>14.98</v>
      </c>
    </row>
    <row r="1900" spans="1:10" x14ac:dyDescent="0.35">
      <c r="A1900" s="5">
        <v>46006</v>
      </c>
      <c r="B1900" s="4" t="s">
        <v>3982</v>
      </c>
      <c r="C1900" s="4" t="s">
        <v>3983</v>
      </c>
      <c r="D1900" s="4" t="s">
        <v>7077</v>
      </c>
      <c r="E1900" s="4" t="s">
        <v>4005</v>
      </c>
      <c r="F1900" s="4">
        <v>12.98</v>
      </c>
      <c r="G1900" s="4">
        <v>0</v>
      </c>
      <c r="H1900" s="4">
        <v>-4</v>
      </c>
      <c r="I1900" s="4">
        <v>8.59</v>
      </c>
      <c r="J1900" s="4">
        <v>17.57</v>
      </c>
    </row>
    <row r="1901" spans="1:10" x14ac:dyDescent="0.35">
      <c r="A1901" s="5">
        <v>46006</v>
      </c>
      <c r="B1901" s="4" t="s">
        <v>3982</v>
      </c>
      <c r="C1901" s="4" t="s">
        <v>3983</v>
      </c>
      <c r="D1901" s="4" t="s">
        <v>7085</v>
      </c>
      <c r="E1901" s="4" t="s">
        <v>4076</v>
      </c>
      <c r="F1901" s="4">
        <v>14.42</v>
      </c>
      <c r="G1901" s="4">
        <v>0</v>
      </c>
      <c r="H1901" s="4">
        <v>-3.22</v>
      </c>
      <c r="I1901" s="4">
        <v>2.88</v>
      </c>
      <c r="J1901" s="4">
        <v>14.08</v>
      </c>
    </row>
    <row r="1902" spans="1:10" x14ac:dyDescent="0.35">
      <c r="A1902" s="5">
        <v>46006</v>
      </c>
      <c r="B1902" s="4" t="s">
        <v>3982</v>
      </c>
      <c r="C1902" s="4" t="s">
        <v>3983</v>
      </c>
      <c r="D1902" s="4" t="s">
        <v>7111</v>
      </c>
      <c r="E1902" s="4" t="s">
        <v>4005</v>
      </c>
      <c r="F1902" s="4">
        <v>12.68</v>
      </c>
      <c r="G1902" s="4">
        <v>0</v>
      </c>
      <c r="H1902" s="4">
        <v>-3.93</v>
      </c>
      <c r="I1902" s="4">
        <v>8.5299999999999994</v>
      </c>
      <c r="J1902" s="4">
        <v>17.28</v>
      </c>
    </row>
    <row r="1903" spans="1:10" x14ac:dyDescent="0.35">
      <c r="A1903" s="5">
        <v>46006</v>
      </c>
      <c r="B1903" s="4" t="s">
        <v>3982</v>
      </c>
      <c r="C1903" s="4" t="s">
        <v>3983</v>
      </c>
      <c r="D1903" s="4" t="s">
        <v>7107</v>
      </c>
      <c r="E1903" s="4" t="s">
        <v>3984</v>
      </c>
      <c r="F1903" s="4">
        <v>17.420000000000002</v>
      </c>
      <c r="G1903" s="4">
        <v>0</v>
      </c>
      <c r="H1903" s="4">
        <v>-4.9800000000000004</v>
      </c>
      <c r="I1903" s="4">
        <v>9.48</v>
      </c>
      <c r="J1903" s="4">
        <v>21.92</v>
      </c>
    </row>
    <row r="1904" spans="1:10" x14ac:dyDescent="0.35">
      <c r="A1904" s="5">
        <v>46005</v>
      </c>
      <c r="B1904" s="4" t="s">
        <v>3982</v>
      </c>
      <c r="C1904" s="4" t="s">
        <v>3993</v>
      </c>
      <c r="D1904" s="4" t="s">
        <v>3991</v>
      </c>
      <c r="E1904" s="4" t="s">
        <v>3994</v>
      </c>
      <c r="F1904" s="4">
        <v>0</v>
      </c>
      <c r="G1904" s="4">
        <v>0</v>
      </c>
      <c r="H1904" s="4">
        <v>0</v>
      </c>
      <c r="I1904" s="4">
        <v>-15.39</v>
      </c>
      <c r="J1904" s="4">
        <v>-15.39</v>
      </c>
    </row>
    <row r="1905" spans="1:10" x14ac:dyDescent="0.35">
      <c r="A1905" s="5">
        <v>46005</v>
      </c>
      <c r="B1905" s="4" t="s">
        <v>3982</v>
      </c>
      <c r="C1905" s="4" t="s">
        <v>3990</v>
      </c>
      <c r="D1905" s="4" t="s">
        <v>3991</v>
      </c>
      <c r="E1905" s="4" t="s">
        <v>3992</v>
      </c>
      <c r="F1905" s="4">
        <v>0</v>
      </c>
      <c r="G1905" s="4">
        <v>0</v>
      </c>
      <c r="H1905" s="4">
        <v>0</v>
      </c>
      <c r="I1905" s="4">
        <v>15.39</v>
      </c>
      <c r="J1905" s="4">
        <v>15.39</v>
      </c>
    </row>
    <row r="1906" spans="1:10" x14ac:dyDescent="0.35">
      <c r="A1906" s="5">
        <v>46005</v>
      </c>
      <c r="B1906" s="4" t="s">
        <v>3982</v>
      </c>
      <c r="C1906" s="4" t="s">
        <v>3983</v>
      </c>
      <c r="D1906" s="4" t="s">
        <v>7525</v>
      </c>
      <c r="E1906" s="4" t="s">
        <v>4040</v>
      </c>
      <c r="F1906" s="4">
        <v>24.47</v>
      </c>
      <c r="G1906" s="4">
        <v>0</v>
      </c>
      <c r="H1906" s="4">
        <v>-5.44</v>
      </c>
      <c r="I1906" s="4">
        <v>4.9000000000000004</v>
      </c>
      <c r="J1906" s="4">
        <v>23.93</v>
      </c>
    </row>
    <row r="1907" spans="1:10" x14ac:dyDescent="0.35">
      <c r="A1907" s="5">
        <v>46005</v>
      </c>
      <c r="B1907" s="4" t="s">
        <v>3982</v>
      </c>
      <c r="C1907" s="4" t="s">
        <v>3983</v>
      </c>
      <c r="D1907" s="4" t="s">
        <v>7004</v>
      </c>
      <c r="E1907" s="4" t="s">
        <v>4037</v>
      </c>
      <c r="F1907" s="4">
        <v>62.52</v>
      </c>
      <c r="G1907" s="4">
        <v>0</v>
      </c>
      <c r="H1907" s="4">
        <v>-13.91</v>
      </c>
      <c r="I1907" s="4">
        <v>12.51</v>
      </c>
      <c r="J1907" s="4">
        <v>61.12</v>
      </c>
    </row>
    <row r="1908" spans="1:10" x14ac:dyDescent="0.35">
      <c r="A1908" s="5">
        <v>46004</v>
      </c>
      <c r="B1908" s="4" t="s">
        <v>3982</v>
      </c>
      <c r="C1908" s="4" t="s">
        <v>3983</v>
      </c>
      <c r="D1908" s="4" t="s">
        <v>6966</v>
      </c>
      <c r="E1908" s="4" t="s">
        <v>4013</v>
      </c>
      <c r="F1908" s="4">
        <v>9.17</v>
      </c>
      <c r="G1908" s="4">
        <v>0</v>
      </c>
      <c r="H1908" s="4">
        <v>-3.16</v>
      </c>
      <c r="I1908" s="4">
        <v>7.83</v>
      </c>
      <c r="J1908" s="4">
        <v>13.84</v>
      </c>
    </row>
    <row r="1909" spans="1:10" x14ac:dyDescent="0.35">
      <c r="A1909" s="5">
        <v>46004</v>
      </c>
      <c r="B1909" s="4" t="s">
        <v>3982</v>
      </c>
      <c r="C1909" s="4" t="s">
        <v>3983</v>
      </c>
      <c r="D1909" s="4" t="s">
        <v>6963</v>
      </c>
      <c r="E1909" s="4" t="s">
        <v>4040</v>
      </c>
      <c r="F1909" s="4">
        <v>24.47</v>
      </c>
      <c r="G1909" s="4">
        <v>0</v>
      </c>
      <c r="H1909" s="4">
        <v>-5.44</v>
      </c>
      <c r="I1909" s="4">
        <v>4.9000000000000004</v>
      </c>
      <c r="J1909" s="4">
        <v>23.93</v>
      </c>
    </row>
    <row r="1910" spans="1:10" x14ac:dyDescent="0.35">
      <c r="A1910" s="5">
        <v>46004</v>
      </c>
      <c r="B1910" s="4" t="s">
        <v>3982</v>
      </c>
      <c r="C1910" s="4" t="s">
        <v>3983</v>
      </c>
      <c r="D1910" s="4" t="s">
        <v>7100</v>
      </c>
      <c r="E1910" s="4" t="s">
        <v>11785</v>
      </c>
      <c r="F1910" s="4">
        <v>16.850000000000001</v>
      </c>
      <c r="G1910" s="4">
        <v>0</v>
      </c>
      <c r="H1910" s="4">
        <v>-4.87</v>
      </c>
      <c r="I1910" s="4">
        <v>9.36</v>
      </c>
      <c r="J1910" s="4">
        <v>21.34</v>
      </c>
    </row>
    <row r="1911" spans="1:10" x14ac:dyDescent="0.35">
      <c r="A1911" s="5">
        <v>46004</v>
      </c>
      <c r="B1911" s="4" t="s">
        <v>3982</v>
      </c>
      <c r="C1911" s="4" t="s">
        <v>3983</v>
      </c>
      <c r="D1911" s="4" t="s">
        <v>7113</v>
      </c>
      <c r="E1911" s="4" t="s">
        <v>4123</v>
      </c>
      <c r="F1911" s="4">
        <v>25.76</v>
      </c>
      <c r="G1911" s="4">
        <v>0</v>
      </c>
      <c r="H1911" s="4">
        <v>-6.85</v>
      </c>
      <c r="I1911" s="4">
        <v>11.15</v>
      </c>
      <c r="J1911" s="4">
        <v>30.06</v>
      </c>
    </row>
    <row r="1912" spans="1:10" x14ac:dyDescent="0.35">
      <c r="A1912" s="5">
        <v>46004</v>
      </c>
      <c r="B1912" s="4" t="s">
        <v>3982</v>
      </c>
      <c r="C1912" s="4" t="s">
        <v>3988</v>
      </c>
      <c r="D1912" s="4" t="s">
        <v>7017</v>
      </c>
      <c r="E1912" s="4" t="s">
        <v>4013</v>
      </c>
      <c r="F1912" s="4">
        <v>-5.91</v>
      </c>
      <c r="G1912" s="4">
        <v>0</v>
      </c>
      <c r="H1912" s="4">
        <v>1.96</v>
      </c>
      <c r="I1912" s="4">
        <v>-7.18</v>
      </c>
      <c r="J1912" s="4">
        <v>-11.13</v>
      </c>
    </row>
    <row r="1913" spans="1:10" x14ac:dyDescent="0.35">
      <c r="A1913" s="5">
        <v>46004</v>
      </c>
      <c r="B1913" s="4" t="s">
        <v>3982</v>
      </c>
      <c r="C1913" s="4" t="s">
        <v>3986</v>
      </c>
      <c r="D1913" s="4" t="s">
        <v>7017</v>
      </c>
      <c r="E1913" s="4" t="s">
        <v>3987</v>
      </c>
      <c r="F1913" s="4">
        <v>0</v>
      </c>
      <c r="G1913" s="4">
        <v>0</v>
      </c>
      <c r="H1913" s="4">
        <v>0</v>
      </c>
      <c r="I1913" s="4">
        <v>-4.6900000000000004</v>
      </c>
      <c r="J1913" s="4">
        <v>-4.6900000000000004</v>
      </c>
    </row>
    <row r="1914" spans="1:10" x14ac:dyDescent="0.35">
      <c r="A1914" s="5">
        <v>46004</v>
      </c>
      <c r="B1914" s="4" t="s">
        <v>3982</v>
      </c>
      <c r="C1914" s="4" t="s">
        <v>3983</v>
      </c>
      <c r="D1914" s="4" t="s">
        <v>7013</v>
      </c>
      <c r="E1914" s="4" t="s">
        <v>11450</v>
      </c>
      <c r="F1914" s="4">
        <v>15.12</v>
      </c>
      <c r="G1914" s="4">
        <v>0</v>
      </c>
      <c r="H1914" s="4">
        <v>-3.35</v>
      </c>
      <c r="I1914" s="4">
        <v>3.03</v>
      </c>
      <c r="J1914" s="4">
        <v>14.8</v>
      </c>
    </row>
    <row r="1915" spans="1:10" x14ac:dyDescent="0.35">
      <c r="A1915" s="5">
        <v>46004</v>
      </c>
      <c r="B1915" s="4" t="s">
        <v>3982</v>
      </c>
      <c r="C1915" s="4" t="s">
        <v>3983</v>
      </c>
      <c r="D1915" s="4" t="s">
        <v>7087</v>
      </c>
      <c r="E1915" s="4" t="s">
        <v>4001</v>
      </c>
      <c r="F1915" s="4">
        <v>21.29</v>
      </c>
      <c r="G1915" s="4">
        <v>0</v>
      </c>
      <c r="H1915" s="4">
        <v>-5.85</v>
      </c>
      <c r="I1915" s="4">
        <v>10.25</v>
      </c>
      <c r="J1915" s="4">
        <v>25.69</v>
      </c>
    </row>
    <row r="1916" spans="1:10" x14ac:dyDescent="0.35">
      <c r="A1916" s="5">
        <v>46004</v>
      </c>
      <c r="B1916" s="4" t="s">
        <v>3982</v>
      </c>
      <c r="C1916" s="4" t="s">
        <v>3983</v>
      </c>
      <c r="D1916" s="4" t="s">
        <v>7017</v>
      </c>
      <c r="E1916" s="4" t="s">
        <v>4013</v>
      </c>
      <c r="F1916" s="4">
        <v>9.17</v>
      </c>
      <c r="G1916" s="4">
        <v>0</v>
      </c>
      <c r="H1916" s="4">
        <v>-3.16</v>
      </c>
      <c r="I1916" s="4">
        <v>7.83</v>
      </c>
      <c r="J1916" s="4">
        <v>13.84</v>
      </c>
    </row>
    <row r="1917" spans="1:10" x14ac:dyDescent="0.35">
      <c r="A1917" s="5">
        <v>46004</v>
      </c>
      <c r="B1917" s="4" t="s">
        <v>3982</v>
      </c>
      <c r="C1917" s="4" t="s">
        <v>3983</v>
      </c>
      <c r="D1917" s="4" t="s">
        <v>7092</v>
      </c>
      <c r="E1917" s="4" t="s">
        <v>3985</v>
      </c>
      <c r="F1917" s="4">
        <v>16.05</v>
      </c>
      <c r="G1917" s="4">
        <v>0</v>
      </c>
      <c r="H1917" s="4">
        <v>-3.56</v>
      </c>
      <c r="I1917" s="4">
        <v>3.21</v>
      </c>
      <c r="J1917" s="4">
        <v>15.7</v>
      </c>
    </row>
    <row r="1918" spans="1:10" x14ac:dyDescent="0.35">
      <c r="A1918" s="5">
        <v>46004</v>
      </c>
      <c r="B1918" s="4" t="s">
        <v>3982</v>
      </c>
      <c r="C1918" s="4" t="s">
        <v>3993</v>
      </c>
      <c r="D1918" s="4" t="s">
        <v>3991</v>
      </c>
      <c r="E1918" s="4" t="s">
        <v>3994</v>
      </c>
      <c r="F1918" s="4">
        <v>0</v>
      </c>
      <c r="G1918" s="4">
        <v>0</v>
      </c>
      <c r="H1918" s="4">
        <v>0</v>
      </c>
      <c r="I1918" s="4">
        <v>-15.39</v>
      </c>
      <c r="J1918" s="4">
        <v>-15.39</v>
      </c>
    </row>
    <row r="1919" spans="1:10" x14ac:dyDescent="0.35">
      <c r="A1919" s="5">
        <v>46004</v>
      </c>
      <c r="B1919" s="4" t="s">
        <v>3982</v>
      </c>
      <c r="C1919" s="4" t="s">
        <v>3990</v>
      </c>
      <c r="D1919" s="4" t="s">
        <v>3991</v>
      </c>
      <c r="E1919" s="4" t="s">
        <v>3992</v>
      </c>
      <c r="F1919" s="4">
        <v>0</v>
      </c>
      <c r="G1919" s="4">
        <v>0</v>
      </c>
      <c r="H1919" s="4">
        <v>0</v>
      </c>
      <c r="I1919" s="4">
        <v>15.39</v>
      </c>
      <c r="J1919" s="4">
        <v>15.39</v>
      </c>
    </row>
    <row r="1920" spans="1:10" x14ac:dyDescent="0.35">
      <c r="A1920" s="5">
        <v>46004</v>
      </c>
      <c r="B1920" s="4" t="s">
        <v>3982</v>
      </c>
      <c r="C1920" s="4" t="s">
        <v>3983</v>
      </c>
      <c r="D1920" s="4" t="s">
        <v>6752</v>
      </c>
      <c r="E1920" s="4" t="s">
        <v>4040</v>
      </c>
      <c r="F1920" s="4">
        <v>24.47</v>
      </c>
      <c r="G1920" s="4">
        <v>0</v>
      </c>
      <c r="H1920" s="4">
        <v>-5.46</v>
      </c>
      <c r="I1920" s="4">
        <v>4.9000000000000004</v>
      </c>
      <c r="J1920" s="4">
        <v>23.91</v>
      </c>
    </row>
    <row r="1921" spans="1:10" x14ac:dyDescent="0.35">
      <c r="A1921" s="5">
        <v>46004</v>
      </c>
      <c r="B1921" s="4" t="s">
        <v>3982</v>
      </c>
      <c r="C1921" s="4" t="s">
        <v>3983</v>
      </c>
      <c r="D1921" s="4" t="s">
        <v>7089</v>
      </c>
      <c r="E1921" s="4" t="s">
        <v>11786</v>
      </c>
      <c r="F1921" s="4">
        <v>13.91</v>
      </c>
      <c r="G1921" s="4">
        <v>0</v>
      </c>
      <c r="H1921" s="4">
        <v>-3.09</v>
      </c>
      <c r="I1921" s="4">
        <v>2.78</v>
      </c>
      <c r="J1921" s="4">
        <v>13.6</v>
      </c>
    </row>
    <row r="1922" spans="1:10" x14ac:dyDescent="0.35">
      <c r="A1922" s="5">
        <v>46004</v>
      </c>
      <c r="B1922" s="4" t="s">
        <v>3982</v>
      </c>
      <c r="C1922" s="4" t="s">
        <v>3983</v>
      </c>
      <c r="D1922" s="4" t="s">
        <v>6960</v>
      </c>
      <c r="E1922" s="4" t="s">
        <v>4010</v>
      </c>
      <c r="F1922" s="4">
        <v>10.72</v>
      </c>
      <c r="G1922" s="4">
        <v>0</v>
      </c>
      <c r="H1922" s="4">
        <v>-3.5</v>
      </c>
      <c r="I1922" s="4">
        <v>8.14</v>
      </c>
      <c r="J1922" s="4">
        <v>15.36</v>
      </c>
    </row>
    <row r="1923" spans="1:10" x14ac:dyDescent="0.35">
      <c r="A1923" s="5">
        <v>46004</v>
      </c>
      <c r="B1923" s="4" t="s">
        <v>3982</v>
      </c>
      <c r="C1923" s="4" t="s">
        <v>3983</v>
      </c>
      <c r="D1923" s="4" t="s">
        <v>6791</v>
      </c>
      <c r="E1923" s="4" t="s">
        <v>4009</v>
      </c>
      <c r="F1923" s="4">
        <v>38.67</v>
      </c>
      <c r="G1923" s="4">
        <v>0</v>
      </c>
      <c r="H1923" s="4">
        <v>-9.7100000000000009</v>
      </c>
      <c r="I1923" s="4">
        <v>13.72</v>
      </c>
      <c r="J1923" s="4">
        <v>42.68</v>
      </c>
    </row>
    <row r="1924" spans="1:10" x14ac:dyDescent="0.35">
      <c r="A1924" s="5">
        <v>46003</v>
      </c>
      <c r="B1924" s="4" t="s">
        <v>3982</v>
      </c>
      <c r="C1924" s="4" t="s">
        <v>3983</v>
      </c>
      <c r="D1924" s="4" t="s">
        <v>6899</v>
      </c>
      <c r="E1924" s="4" t="s">
        <v>4040</v>
      </c>
      <c r="F1924" s="4">
        <v>24.47</v>
      </c>
      <c r="G1924" s="4">
        <v>0</v>
      </c>
      <c r="H1924" s="4">
        <v>-5.44</v>
      </c>
      <c r="I1924" s="4">
        <v>4.9000000000000004</v>
      </c>
      <c r="J1924" s="4">
        <v>23.93</v>
      </c>
    </row>
    <row r="1925" spans="1:10" x14ac:dyDescent="0.35">
      <c r="A1925" s="5">
        <v>46003</v>
      </c>
      <c r="B1925" s="4" t="s">
        <v>3982</v>
      </c>
      <c r="C1925" s="4" t="s">
        <v>3983</v>
      </c>
      <c r="D1925" s="4" t="s">
        <v>6742</v>
      </c>
      <c r="E1925" s="4" t="s">
        <v>4010</v>
      </c>
      <c r="F1925" s="4">
        <v>10.72</v>
      </c>
      <c r="G1925" s="4">
        <v>0</v>
      </c>
      <c r="H1925" s="4">
        <v>-3.48</v>
      </c>
      <c r="I1925" s="4">
        <v>8.14</v>
      </c>
      <c r="J1925" s="4">
        <v>15.38</v>
      </c>
    </row>
    <row r="1926" spans="1:10" x14ac:dyDescent="0.35">
      <c r="A1926" s="5">
        <v>46003</v>
      </c>
      <c r="B1926" s="4" t="s">
        <v>3982</v>
      </c>
      <c r="C1926" s="4" t="s">
        <v>3983</v>
      </c>
      <c r="D1926" s="4" t="s">
        <v>6829</v>
      </c>
      <c r="E1926" s="4" t="s">
        <v>3984</v>
      </c>
      <c r="F1926" s="4">
        <v>17.420000000000002</v>
      </c>
      <c r="G1926" s="4">
        <v>0</v>
      </c>
      <c r="H1926" s="4">
        <v>-4.99</v>
      </c>
      <c r="I1926" s="4">
        <v>9.48</v>
      </c>
      <c r="J1926" s="4">
        <v>21.91</v>
      </c>
    </row>
    <row r="1927" spans="1:10" x14ac:dyDescent="0.35">
      <c r="A1927" s="5">
        <v>46003</v>
      </c>
      <c r="B1927" s="4" t="s">
        <v>3982</v>
      </c>
      <c r="C1927" s="4" t="s">
        <v>3983</v>
      </c>
      <c r="D1927" s="4" t="s">
        <v>7019</v>
      </c>
      <c r="E1927" s="4" t="s">
        <v>3995</v>
      </c>
      <c r="F1927" s="4">
        <v>33.96</v>
      </c>
      <c r="G1927" s="4">
        <v>0</v>
      </c>
      <c r="H1927" s="4">
        <v>-7.56</v>
      </c>
      <c r="I1927" s="4">
        <v>6.8</v>
      </c>
      <c r="J1927" s="4">
        <v>33.200000000000003</v>
      </c>
    </row>
    <row r="1928" spans="1:10" x14ac:dyDescent="0.35">
      <c r="A1928" s="5">
        <v>46003</v>
      </c>
      <c r="B1928" s="4" t="s">
        <v>3982</v>
      </c>
      <c r="C1928" s="4" t="s">
        <v>3983</v>
      </c>
      <c r="D1928" s="4" t="s">
        <v>6804</v>
      </c>
      <c r="E1928" s="4" t="s">
        <v>4055</v>
      </c>
      <c r="F1928" s="4">
        <v>35.04</v>
      </c>
      <c r="G1928" s="4">
        <v>0</v>
      </c>
      <c r="H1928" s="4">
        <v>-8.91</v>
      </c>
      <c r="I1928" s="4">
        <v>12.99</v>
      </c>
      <c r="J1928" s="4">
        <v>39.119999999999997</v>
      </c>
    </row>
    <row r="1929" spans="1:10" x14ac:dyDescent="0.35">
      <c r="A1929" s="5">
        <v>46003</v>
      </c>
      <c r="B1929" s="4" t="s">
        <v>3982</v>
      </c>
      <c r="C1929" s="4" t="s">
        <v>3983</v>
      </c>
      <c r="D1929" s="4" t="s">
        <v>6871</v>
      </c>
      <c r="E1929" s="4" t="s">
        <v>4025</v>
      </c>
      <c r="F1929" s="4">
        <v>11.89</v>
      </c>
      <c r="G1929" s="4">
        <v>0</v>
      </c>
      <c r="H1929" s="4">
        <v>-3.74</v>
      </c>
      <c r="I1929" s="4">
        <v>8.3699999999999992</v>
      </c>
      <c r="J1929" s="4">
        <v>16.52</v>
      </c>
    </row>
    <row r="1930" spans="1:10" x14ac:dyDescent="0.35">
      <c r="A1930" s="5">
        <v>46003</v>
      </c>
      <c r="B1930" s="4" t="s">
        <v>3982</v>
      </c>
      <c r="C1930" s="4" t="s">
        <v>3983</v>
      </c>
      <c r="D1930" s="4" t="s">
        <v>7009</v>
      </c>
      <c r="E1930" s="4" t="s">
        <v>4010</v>
      </c>
      <c r="F1930" s="4">
        <v>10.72</v>
      </c>
      <c r="G1930" s="4">
        <v>0</v>
      </c>
      <c r="H1930" s="4">
        <v>-3.5</v>
      </c>
      <c r="I1930" s="4">
        <v>8.14</v>
      </c>
      <c r="J1930" s="4">
        <v>15.36</v>
      </c>
    </row>
    <row r="1931" spans="1:10" x14ac:dyDescent="0.35">
      <c r="A1931" s="5">
        <v>46003</v>
      </c>
      <c r="B1931" s="4" t="s">
        <v>3982</v>
      </c>
      <c r="C1931" s="4" t="s">
        <v>3983</v>
      </c>
      <c r="D1931" s="4" t="s">
        <v>6901</v>
      </c>
      <c r="E1931" s="4" t="s">
        <v>4001</v>
      </c>
      <c r="F1931" s="4">
        <v>21.29</v>
      </c>
      <c r="G1931" s="4">
        <v>0</v>
      </c>
      <c r="H1931" s="4">
        <v>-5.83</v>
      </c>
      <c r="I1931" s="4">
        <v>10.25</v>
      </c>
      <c r="J1931" s="4">
        <v>25.71</v>
      </c>
    </row>
    <row r="1932" spans="1:10" x14ac:dyDescent="0.35">
      <c r="A1932" s="5">
        <v>46003</v>
      </c>
      <c r="B1932" s="4" t="s">
        <v>3982</v>
      </c>
      <c r="C1932" s="4" t="s">
        <v>3983</v>
      </c>
      <c r="D1932" s="4" t="s">
        <v>6780</v>
      </c>
      <c r="E1932" s="4" t="s">
        <v>3995</v>
      </c>
      <c r="F1932" s="4">
        <v>50.94</v>
      </c>
      <c r="G1932" s="4">
        <v>0</v>
      </c>
      <c r="H1932" s="4">
        <v>-11.36</v>
      </c>
      <c r="I1932" s="4">
        <v>10.199999999999999</v>
      </c>
      <c r="J1932" s="4">
        <v>49.78</v>
      </c>
    </row>
    <row r="1933" spans="1:10" x14ac:dyDescent="0.35">
      <c r="A1933" s="5">
        <v>46003</v>
      </c>
      <c r="B1933" s="4" t="s">
        <v>3982</v>
      </c>
      <c r="C1933" s="4" t="s">
        <v>3983</v>
      </c>
      <c r="D1933" s="4" t="s">
        <v>6757</v>
      </c>
      <c r="E1933" s="4" t="s">
        <v>11457</v>
      </c>
      <c r="F1933" s="4">
        <v>7.82</v>
      </c>
      <c r="G1933" s="4">
        <v>0</v>
      </c>
      <c r="H1933" s="4">
        <v>-0.93</v>
      </c>
      <c r="I1933" s="4">
        <v>1.56</v>
      </c>
      <c r="J1933" s="4">
        <v>8.4499999999999993</v>
      </c>
    </row>
    <row r="1934" spans="1:10" x14ac:dyDescent="0.35">
      <c r="A1934" s="5">
        <v>46003</v>
      </c>
      <c r="B1934" s="4" t="s">
        <v>3982</v>
      </c>
      <c r="C1934" s="4" t="s">
        <v>3990</v>
      </c>
      <c r="D1934" s="4" t="s">
        <v>3991</v>
      </c>
      <c r="E1934" s="4" t="s">
        <v>3992</v>
      </c>
      <c r="F1934" s="4">
        <v>0</v>
      </c>
      <c r="G1934" s="4">
        <v>0</v>
      </c>
      <c r="H1934" s="4">
        <v>0</v>
      </c>
      <c r="I1934" s="4">
        <v>15.39</v>
      </c>
      <c r="J1934" s="4">
        <v>15.39</v>
      </c>
    </row>
    <row r="1935" spans="1:10" x14ac:dyDescent="0.35">
      <c r="A1935" s="5">
        <v>46003</v>
      </c>
      <c r="B1935" s="4" t="s">
        <v>3982</v>
      </c>
      <c r="C1935" s="4" t="s">
        <v>3993</v>
      </c>
      <c r="D1935" s="4" t="s">
        <v>3991</v>
      </c>
      <c r="E1935" s="4" t="s">
        <v>3994</v>
      </c>
      <c r="F1935" s="4">
        <v>0</v>
      </c>
      <c r="G1935" s="4">
        <v>0</v>
      </c>
      <c r="H1935" s="4">
        <v>0</v>
      </c>
      <c r="I1935" s="4">
        <v>-15.39</v>
      </c>
      <c r="J1935" s="4">
        <v>-15.39</v>
      </c>
    </row>
    <row r="1936" spans="1:10" x14ac:dyDescent="0.35">
      <c r="A1936" s="5">
        <v>46003</v>
      </c>
      <c r="B1936" s="4" t="s">
        <v>3982</v>
      </c>
      <c r="C1936" s="4" t="s">
        <v>3983</v>
      </c>
      <c r="D1936" s="4" t="s">
        <v>6802</v>
      </c>
      <c r="E1936" s="4" t="s">
        <v>11430</v>
      </c>
      <c r="F1936" s="4">
        <v>45.87</v>
      </c>
      <c r="G1936" s="4">
        <v>0</v>
      </c>
      <c r="H1936" s="4">
        <v>-10.199999999999999</v>
      </c>
      <c r="I1936" s="4">
        <v>9.18</v>
      </c>
      <c r="J1936" s="4">
        <v>44.85</v>
      </c>
    </row>
    <row r="1937" spans="1:10" ht="15.5" x14ac:dyDescent="0.35">
      <c r="A1937" s="6">
        <v>46002</v>
      </c>
      <c r="B1937" t="s">
        <v>3982</v>
      </c>
      <c r="C1937" t="s">
        <v>3983</v>
      </c>
      <c r="D1937" t="s">
        <v>6516</v>
      </c>
      <c r="E1937" t="s">
        <v>11713</v>
      </c>
      <c r="F1937">
        <v>22.67</v>
      </c>
      <c r="G1937">
        <v>0</v>
      </c>
      <c r="H1937">
        <v>-5.05</v>
      </c>
      <c r="I1937">
        <v>4.53</v>
      </c>
      <c r="J1937">
        <v>22.15</v>
      </c>
    </row>
    <row r="1938" spans="1:10" ht="15.5" x14ac:dyDescent="0.35">
      <c r="A1938" s="6">
        <v>46002</v>
      </c>
      <c r="B1938" t="s">
        <v>3982</v>
      </c>
      <c r="C1938" t="s">
        <v>3983</v>
      </c>
      <c r="D1938" t="s">
        <v>6916</v>
      </c>
      <c r="E1938" t="s">
        <v>3995</v>
      </c>
      <c r="F1938">
        <v>34.14</v>
      </c>
      <c r="G1938">
        <v>0</v>
      </c>
      <c r="H1938">
        <v>-7.59</v>
      </c>
      <c r="I1938">
        <v>6.84</v>
      </c>
      <c r="J1938">
        <v>33.39</v>
      </c>
    </row>
    <row r="1939" spans="1:10" ht="15.5" x14ac:dyDescent="0.35">
      <c r="A1939" s="6">
        <v>46002</v>
      </c>
      <c r="B1939" t="s">
        <v>3982</v>
      </c>
      <c r="C1939" t="s">
        <v>3983</v>
      </c>
      <c r="D1939" t="s">
        <v>6923</v>
      </c>
      <c r="E1939" t="s">
        <v>4102</v>
      </c>
      <c r="F1939">
        <v>13.33</v>
      </c>
      <c r="G1939">
        <v>0</v>
      </c>
      <c r="H1939">
        <v>-2.96</v>
      </c>
      <c r="I1939">
        <v>2.67</v>
      </c>
      <c r="J1939">
        <v>13.04</v>
      </c>
    </row>
    <row r="1940" spans="1:10" ht="15.5" x14ac:dyDescent="0.35">
      <c r="A1940" s="6">
        <v>46002</v>
      </c>
      <c r="B1940" t="s">
        <v>3982</v>
      </c>
      <c r="C1940" t="s">
        <v>3983</v>
      </c>
      <c r="D1940" t="s">
        <v>6904</v>
      </c>
      <c r="E1940" t="s">
        <v>11430</v>
      </c>
      <c r="F1940">
        <v>91.74</v>
      </c>
      <c r="G1940">
        <v>0</v>
      </c>
      <c r="H1940">
        <v>-20.399999999999999</v>
      </c>
      <c r="I1940">
        <v>18.36</v>
      </c>
      <c r="J1940">
        <v>89.7</v>
      </c>
    </row>
    <row r="1941" spans="1:10" ht="15.5" x14ac:dyDescent="0.35">
      <c r="A1941" s="6">
        <v>46002</v>
      </c>
      <c r="B1941" t="s">
        <v>3982</v>
      </c>
      <c r="C1941" t="s">
        <v>3983</v>
      </c>
      <c r="D1941" t="s">
        <v>6768</v>
      </c>
      <c r="E1941" t="s">
        <v>170</v>
      </c>
      <c r="F1941">
        <v>36.39</v>
      </c>
      <c r="G1941">
        <v>0</v>
      </c>
      <c r="H1941">
        <v>-9.1999999999999993</v>
      </c>
      <c r="I1941">
        <v>13.27</v>
      </c>
      <c r="J1941">
        <v>40.46</v>
      </c>
    </row>
    <row r="1942" spans="1:10" ht="15.5" x14ac:dyDescent="0.35">
      <c r="A1942" s="6">
        <v>46002</v>
      </c>
      <c r="B1942" t="s">
        <v>3982</v>
      </c>
      <c r="C1942" t="s">
        <v>3983</v>
      </c>
      <c r="D1942" t="s">
        <v>6612</v>
      </c>
      <c r="E1942" t="s">
        <v>11724</v>
      </c>
      <c r="F1942">
        <v>16.36</v>
      </c>
      <c r="G1942">
        <v>0</v>
      </c>
      <c r="H1942">
        <v>-4.76</v>
      </c>
      <c r="I1942">
        <v>9.26</v>
      </c>
      <c r="J1942">
        <v>20.86</v>
      </c>
    </row>
    <row r="1943" spans="1:10" ht="15.5" x14ac:dyDescent="0.35">
      <c r="A1943" s="6">
        <v>46002</v>
      </c>
      <c r="B1943" t="s">
        <v>3982</v>
      </c>
      <c r="C1943" t="s">
        <v>3983</v>
      </c>
      <c r="D1943" t="s">
        <v>6906</v>
      </c>
      <c r="E1943" t="s">
        <v>3984</v>
      </c>
      <c r="F1943">
        <v>17.420000000000002</v>
      </c>
      <c r="G1943">
        <v>0</v>
      </c>
      <c r="H1943">
        <v>-4.99</v>
      </c>
      <c r="I1943">
        <v>9.48</v>
      </c>
      <c r="J1943">
        <v>21.91</v>
      </c>
    </row>
    <row r="1944" spans="1:10" ht="15.5" x14ac:dyDescent="0.35">
      <c r="A1944" s="6">
        <v>46002</v>
      </c>
      <c r="B1944" t="s">
        <v>3982</v>
      </c>
      <c r="C1944" t="s">
        <v>3983</v>
      </c>
      <c r="D1944" t="s">
        <v>6794</v>
      </c>
      <c r="E1944" t="s">
        <v>3995</v>
      </c>
      <c r="F1944">
        <v>67.92</v>
      </c>
      <c r="G1944">
        <v>0</v>
      </c>
      <c r="H1944">
        <v>-15.13</v>
      </c>
      <c r="I1944">
        <v>13.6</v>
      </c>
      <c r="J1944">
        <v>66.39</v>
      </c>
    </row>
    <row r="1945" spans="1:10" ht="15.5" x14ac:dyDescent="0.35">
      <c r="A1945" s="6">
        <v>46002</v>
      </c>
      <c r="B1945" t="s">
        <v>3982</v>
      </c>
      <c r="C1945" t="s">
        <v>3983</v>
      </c>
      <c r="D1945" t="s">
        <v>6789</v>
      </c>
      <c r="E1945" t="s">
        <v>4005</v>
      </c>
      <c r="F1945">
        <v>12.98</v>
      </c>
      <c r="G1945">
        <v>0</v>
      </c>
      <c r="H1945">
        <v>-4</v>
      </c>
      <c r="I1945">
        <v>8.59</v>
      </c>
      <c r="J1945">
        <v>17.57</v>
      </c>
    </row>
    <row r="1946" spans="1:10" ht="15.5" x14ac:dyDescent="0.35">
      <c r="A1946" s="6">
        <v>46002</v>
      </c>
      <c r="B1946" t="s">
        <v>3982</v>
      </c>
      <c r="C1946" t="s">
        <v>3983</v>
      </c>
      <c r="D1946" t="s">
        <v>11787</v>
      </c>
      <c r="E1946" t="s">
        <v>3995</v>
      </c>
      <c r="F1946">
        <v>36.64</v>
      </c>
      <c r="G1946">
        <v>0</v>
      </c>
      <c r="H1946">
        <v>-8.16</v>
      </c>
      <c r="I1946">
        <v>7.32</v>
      </c>
      <c r="J1946">
        <v>35.799999999999997</v>
      </c>
    </row>
    <row r="1947" spans="1:10" ht="15.5" x14ac:dyDescent="0.35">
      <c r="A1947" s="6">
        <v>46002</v>
      </c>
      <c r="B1947" t="s">
        <v>3982</v>
      </c>
      <c r="C1947" t="s">
        <v>3983</v>
      </c>
      <c r="D1947" t="s">
        <v>6895</v>
      </c>
      <c r="E1947" t="s">
        <v>4068</v>
      </c>
      <c r="F1947">
        <v>18.88</v>
      </c>
      <c r="G1947">
        <v>0</v>
      </c>
      <c r="H1947">
        <v>-5.32</v>
      </c>
      <c r="I1947">
        <v>9.77</v>
      </c>
      <c r="J1947">
        <v>23.33</v>
      </c>
    </row>
    <row r="1948" spans="1:10" ht="15.5" x14ac:dyDescent="0.35">
      <c r="A1948" s="6">
        <v>46002</v>
      </c>
      <c r="B1948" t="s">
        <v>3982</v>
      </c>
      <c r="C1948" t="s">
        <v>3983</v>
      </c>
      <c r="D1948" t="s">
        <v>6914</v>
      </c>
      <c r="E1948" t="s">
        <v>3995</v>
      </c>
      <c r="F1948">
        <v>51.21</v>
      </c>
      <c r="G1948">
        <v>0</v>
      </c>
      <c r="H1948">
        <v>-11.38</v>
      </c>
      <c r="I1948">
        <v>10.26</v>
      </c>
      <c r="J1948">
        <v>50.09</v>
      </c>
    </row>
    <row r="1949" spans="1:10" ht="15.5" x14ac:dyDescent="0.35">
      <c r="A1949" s="6">
        <v>46002</v>
      </c>
      <c r="B1949" t="s">
        <v>3982</v>
      </c>
      <c r="C1949" t="s">
        <v>3983</v>
      </c>
      <c r="D1949" t="s">
        <v>6919</v>
      </c>
      <c r="E1949" t="s">
        <v>4008</v>
      </c>
      <c r="F1949">
        <v>12.05</v>
      </c>
      <c r="G1949">
        <v>0</v>
      </c>
      <c r="H1949">
        <v>-3.8</v>
      </c>
      <c r="I1949">
        <v>8.4</v>
      </c>
      <c r="J1949">
        <v>16.649999999999999</v>
      </c>
    </row>
    <row r="1950" spans="1:10" ht="15.5" x14ac:dyDescent="0.35">
      <c r="A1950" s="6">
        <v>46002</v>
      </c>
      <c r="B1950" t="s">
        <v>3982</v>
      </c>
      <c r="C1950" t="s">
        <v>3983</v>
      </c>
      <c r="D1950" t="s">
        <v>6908</v>
      </c>
      <c r="E1950" t="s">
        <v>4048</v>
      </c>
      <c r="F1950">
        <v>89.86</v>
      </c>
      <c r="G1950">
        <v>0</v>
      </c>
      <c r="H1950">
        <v>-20</v>
      </c>
      <c r="I1950">
        <v>17.97</v>
      </c>
      <c r="J1950">
        <v>87.83</v>
      </c>
    </row>
    <row r="1951" spans="1:10" ht="15.5" x14ac:dyDescent="0.35">
      <c r="A1951" s="6">
        <v>46002</v>
      </c>
      <c r="B1951" t="s">
        <v>3982</v>
      </c>
      <c r="C1951" t="s">
        <v>4103</v>
      </c>
      <c r="D1951" t="s">
        <v>3991</v>
      </c>
      <c r="E1951" t="s">
        <v>4104</v>
      </c>
      <c r="F1951">
        <v>0</v>
      </c>
      <c r="G1951">
        <v>0</v>
      </c>
      <c r="H1951">
        <v>-46.8</v>
      </c>
      <c r="I1951">
        <v>0</v>
      </c>
      <c r="J1951">
        <v>-46.8</v>
      </c>
    </row>
    <row r="1952" spans="1:10" ht="15.5" x14ac:dyDescent="0.35">
      <c r="A1952" s="6">
        <v>46002</v>
      </c>
      <c r="B1952" t="s">
        <v>3982</v>
      </c>
      <c r="C1952" t="s">
        <v>3983</v>
      </c>
      <c r="D1952" t="s">
        <v>5448</v>
      </c>
      <c r="E1952" t="s">
        <v>170</v>
      </c>
      <c r="F1952">
        <v>357.6</v>
      </c>
      <c r="G1952">
        <v>0</v>
      </c>
      <c r="H1952">
        <v>-78.36</v>
      </c>
      <c r="I1952">
        <v>77.489999999999995</v>
      </c>
      <c r="J1952">
        <v>356.73</v>
      </c>
    </row>
    <row r="1953" spans="1:10" ht="15.5" x14ac:dyDescent="0.35">
      <c r="A1953" s="6">
        <v>46002</v>
      </c>
      <c r="B1953" t="s">
        <v>3982</v>
      </c>
      <c r="C1953" t="s">
        <v>3983</v>
      </c>
      <c r="D1953" t="s">
        <v>6869</v>
      </c>
      <c r="E1953" t="s">
        <v>170</v>
      </c>
      <c r="F1953">
        <v>36.39</v>
      </c>
      <c r="G1953">
        <v>0</v>
      </c>
      <c r="H1953">
        <v>-9.1999999999999993</v>
      </c>
      <c r="I1953">
        <v>13.27</v>
      </c>
      <c r="J1953">
        <v>40.46</v>
      </c>
    </row>
    <row r="1954" spans="1:10" ht="15.5" x14ac:dyDescent="0.35">
      <c r="A1954" s="6">
        <v>46002</v>
      </c>
      <c r="B1954" t="s">
        <v>3982</v>
      </c>
      <c r="C1954" t="s">
        <v>3983</v>
      </c>
      <c r="D1954" t="s">
        <v>6577</v>
      </c>
      <c r="E1954" t="s">
        <v>3984</v>
      </c>
      <c r="F1954">
        <v>34.840000000000003</v>
      </c>
      <c r="G1954">
        <v>0</v>
      </c>
      <c r="H1954">
        <v>-8.89</v>
      </c>
      <c r="I1954">
        <v>12.97</v>
      </c>
      <c r="J1954">
        <v>38.92</v>
      </c>
    </row>
    <row r="1955" spans="1:10" ht="15.5" x14ac:dyDescent="0.35">
      <c r="A1955" s="6">
        <v>46002</v>
      </c>
      <c r="B1955" t="s">
        <v>3982</v>
      </c>
      <c r="C1955" t="s">
        <v>3983</v>
      </c>
      <c r="D1955" t="s">
        <v>6478</v>
      </c>
      <c r="E1955" t="s">
        <v>3984</v>
      </c>
      <c r="F1955">
        <v>16.309999999999999</v>
      </c>
      <c r="G1955">
        <v>0</v>
      </c>
      <c r="H1955">
        <v>-4.72</v>
      </c>
      <c r="I1955">
        <v>9.25</v>
      </c>
      <c r="J1955">
        <v>20.84</v>
      </c>
    </row>
    <row r="1956" spans="1:10" ht="15.5" x14ac:dyDescent="0.35">
      <c r="A1956" s="6">
        <v>46002</v>
      </c>
      <c r="B1956" t="s">
        <v>3982</v>
      </c>
      <c r="C1956" t="s">
        <v>3983</v>
      </c>
      <c r="D1956" t="s">
        <v>11788</v>
      </c>
      <c r="E1956" t="s">
        <v>11789</v>
      </c>
      <c r="F1956">
        <v>9.65</v>
      </c>
      <c r="G1956">
        <v>0</v>
      </c>
      <c r="H1956">
        <v>-2.15</v>
      </c>
      <c r="I1956">
        <v>1.93</v>
      </c>
      <c r="J1956">
        <v>9.43</v>
      </c>
    </row>
    <row r="1957" spans="1:10" ht="15.5" x14ac:dyDescent="0.35">
      <c r="A1957" s="6">
        <v>46002</v>
      </c>
      <c r="B1957" t="s">
        <v>3982</v>
      </c>
      <c r="C1957" t="s">
        <v>3983</v>
      </c>
      <c r="D1957" t="s">
        <v>6472</v>
      </c>
      <c r="E1957" t="s">
        <v>4042</v>
      </c>
      <c r="F1957">
        <v>16.02</v>
      </c>
      <c r="G1957">
        <v>0</v>
      </c>
      <c r="H1957">
        <v>-4.66</v>
      </c>
      <c r="I1957">
        <v>9.1999999999999993</v>
      </c>
      <c r="J1957">
        <v>20.56</v>
      </c>
    </row>
    <row r="1958" spans="1:10" ht="15.5" x14ac:dyDescent="0.35">
      <c r="A1958" s="6">
        <v>46002</v>
      </c>
      <c r="B1958" t="s">
        <v>3982</v>
      </c>
      <c r="C1958" t="s">
        <v>3983</v>
      </c>
      <c r="D1958" t="s">
        <v>6437</v>
      </c>
      <c r="E1958" t="s">
        <v>4010</v>
      </c>
      <c r="F1958">
        <v>10.72</v>
      </c>
      <c r="G1958">
        <v>0</v>
      </c>
      <c r="H1958">
        <v>-3.5</v>
      </c>
      <c r="I1958">
        <v>8.14</v>
      </c>
      <c r="J1958">
        <v>15.36</v>
      </c>
    </row>
    <row r="1959" spans="1:10" ht="15.5" x14ac:dyDescent="0.35">
      <c r="A1959" s="6">
        <v>46002</v>
      </c>
      <c r="B1959" t="s">
        <v>3982</v>
      </c>
      <c r="C1959" t="s">
        <v>3983</v>
      </c>
      <c r="D1959" t="s">
        <v>6582</v>
      </c>
      <c r="E1959" t="s">
        <v>4019</v>
      </c>
      <c r="F1959">
        <v>5.48</v>
      </c>
      <c r="G1959">
        <v>0</v>
      </c>
      <c r="H1959">
        <v>-2.34</v>
      </c>
      <c r="I1959">
        <v>7.09</v>
      </c>
      <c r="J1959">
        <v>10.23</v>
      </c>
    </row>
    <row r="1960" spans="1:10" ht="15.5" x14ac:dyDescent="0.35">
      <c r="A1960" s="6">
        <v>46002</v>
      </c>
      <c r="B1960" t="s">
        <v>3982</v>
      </c>
      <c r="C1960" t="s">
        <v>3983</v>
      </c>
      <c r="D1960" t="s">
        <v>6755</v>
      </c>
      <c r="E1960" t="s">
        <v>4008</v>
      </c>
      <c r="F1960">
        <v>12.05</v>
      </c>
      <c r="G1960">
        <v>0</v>
      </c>
      <c r="H1960">
        <v>-3.78</v>
      </c>
      <c r="I1960">
        <v>8.4</v>
      </c>
      <c r="J1960">
        <v>16.670000000000002</v>
      </c>
    </row>
    <row r="1961" spans="1:10" ht="15.5" x14ac:dyDescent="0.35">
      <c r="A1961" s="6">
        <v>46002</v>
      </c>
      <c r="B1961" t="s">
        <v>3982</v>
      </c>
      <c r="C1961" t="s">
        <v>3988</v>
      </c>
      <c r="D1961" t="s">
        <v>6582</v>
      </c>
      <c r="E1961" t="s">
        <v>4019</v>
      </c>
      <c r="F1961">
        <v>-5.48</v>
      </c>
      <c r="G1961">
        <v>0</v>
      </c>
      <c r="H1961">
        <v>1.88</v>
      </c>
      <c r="I1961">
        <v>-7.09</v>
      </c>
      <c r="J1961">
        <v>-10.69</v>
      </c>
    </row>
    <row r="1962" spans="1:10" ht="15.5" x14ac:dyDescent="0.35">
      <c r="A1962" s="6">
        <v>46002</v>
      </c>
      <c r="B1962" t="s">
        <v>3982</v>
      </c>
      <c r="C1962" t="s">
        <v>3983</v>
      </c>
      <c r="D1962" t="s">
        <v>6770</v>
      </c>
      <c r="E1962" t="s">
        <v>11790</v>
      </c>
      <c r="F1962">
        <v>45.3</v>
      </c>
      <c r="G1962">
        <v>0</v>
      </c>
      <c r="H1962">
        <v>-5.94</v>
      </c>
      <c r="I1962">
        <v>15.09</v>
      </c>
      <c r="J1962">
        <v>54.45</v>
      </c>
    </row>
    <row r="1963" spans="1:10" ht="15.5" x14ac:dyDescent="0.35">
      <c r="A1963" s="6">
        <v>46001</v>
      </c>
      <c r="B1963" t="s">
        <v>3982</v>
      </c>
      <c r="C1963" t="s">
        <v>3983</v>
      </c>
      <c r="D1963" t="s">
        <v>6397</v>
      </c>
      <c r="E1963" t="s">
        <v>3984</v>
      </c>
      <c r="F1963">
        <v>17.420000000000002</v>
      </c>
      <c r="G1963">
        <v>0</v>
      </c>
      <c r="H1963">
        <v>-5</v>
      </c>
      <c r="I1963">
        <v>9.48</v>
      </c>
      <c r="J1963">
        <v>21.9</v>
      </c>
    </row>
    <row r="1964" spans="1:10" ht="15.5" x14ac:dyDescent="0.35">
      <c r="A1964" s="6">
        <v>46001</v>
      </c>
      <c r="B1964" t="s">
        <v>3982</v>
      </c>
      <c r="C1964" t="s">
        <v>3983</v>
      </c>
      <c r="D1964" t="s">
        <v>6620</v>
      </c>
      <c r="E1964" t="s">
        <v>11790</v>
      </c>
      <c r="F1964">
        <v>9.06</v>
      </c>
      <c r="G1964">
        <v>0</v>
      </c>
      <c r="H1964">
        <v>-1.68</v>
      </c>
      <c r="I1964">
        <v>7.81</v>
      </c>
      <c r="J1964">
        <v>15.19</v>
      </c>
    </row>
    <row r="1965" spans="1:10" ht="15.5" x14ac:dyDescent="0.35">
      <c r="A1965" s="6">
        <v>46001</v>
      </c>
      <c r="B1965" t="s">
        <v>3982</v>
      </c>
      <c r="C1965" t="s">
        <v>3983</v>
      </c>
      <c r="D1965" t="s">
        <v>6547</v>
      </c>
      <c r="E1965" t="s">
        <v>4005</v>
      </c>
      <c r="F1965">
        <v>12.98</v>
      </c>
      <c r="G1965">
        <v>0</v>
      </c>
      <c r="H1965">
        <v>-4</v>
      </c>
      <c r="I1965">
        <v>8.59</v>
      </c>
      <c r="J1965">
        <v>17.57</v>
      </c>
    </row>
    <row r="1966" spans="1:10" ht="15.5" x14ac:dyDescent="0.35">
      <c r="A1966" s="6">
        <v>46001</v>
      </c>
      <c r="B1966" t="s">
        <v>3982</v>
      </c>
      <c r="C1966" t="s">
        <v>3983</v>
      </c>
      <c r="D1966" t="s">
        <v>6543</v>
      </c>
      <c r="E1966" t="s">
        <v>4005</v>
      </c>
      <c r="F1966">
        <v>22.37</v>
      </c>
      <c r="G1966">
        <v>0</v>
      </c>
      <c r="H1966">
        <v>-6.11</v>
      </c>
      <c r="I1966">
        <v>10.47</v>
      </c>
      <c r="J1966">
        <v>26.73</v>
      </c>
    </row>
    <row r="1967" spans="1:10" ht="15.5" x14ac:dyDescent="0.35">
      <c r="A1967" s="6">
        <v>46001</v>
      </c>
      <c r="B1967" t="s">
        <v>3982</v>
      </c>
      <c r="C1967" t="s">
        <v>3983</v>
      </c>
      <c r="D1967" t="s">
        <v>6750</v>
      </c>
      <c r="E1967" t="s">
        <v>4053</v>
      </c>
      <c r="F1967">
        <v>17.600000000000001</v>
      </c>
      <c r="G1967">
        <v>0</v>
      </c>
      <c r="H1967">
        <v>-5.01</v>
      </c>
      <c r="I1967">
        <v>9.51</v>
      </c>
      <c r="J1967">
        <v>22.1</v>
      </c>
    </row>
    <row r="1968" spans="1:10" ht="15.5" x14ac:dyDescent="0.35">
      <c r="A1968" s="6">
        <v>46001</v>
      </c>
      <c r="B1968" t="s">
        <v>3982</v>
      </c>
      <c r="C1968" t="s">
        <v>3983</v>
      </c>
      <c r="D1968" t="s">
        <v>6573</v>
      </c>
      <c r="E1968" t="s">
        <v>3995</v>
      </c>
      <c r="F1968">
        <v>36.64</v>
      </c>
      <c r="G1968">
        <v>0</v>
      </c>
      <c r="H1968">
        <v>-8.16</v>
      </c>
      <c r="I1968">
        <v>7.32</v>
      </c>
      <c r="J1968">
        <v>35.799999999999997</v>
      </c>
    </row>
    <row r="1969" spans="1:10" ht="15.5" x14ac:dyDescent="0.35">
      <c r="A1969" s="6">
        <v>46001</v>
      </c>
      <c r="B1969" t="s">
        <v>3982</v>
      </c>
      <c r="C1969" t="s">
        <v>3983</v>
      </c>
      <c r="D1969" t="s">
        <v>6519</v>
      </c>
      <c r="E1969" t="s">
        <v>11791</v>
      </c>
      <c r="F1969">
        <v>14.79</v>
      </c>
      <c r="G1969">
        <v>0</v>
      </c>
      <c r="H1969">
        <v>-4.4000000000000004</v>
      </c>
      <c r="I1969">
        <v>8.9499999999999993</v>
      </c>
      <c r="J1969">
        <v>19.34</v>
      </c>
    </row>
    <row r="1970" spans="1:10" ht="15.5" x14ac:dyDescent="0.35">
      <c r="A1970" s="6">
        <v>46001</v>
      </c>
      <c r="B1970" t="s">
        <v>3982</v>
      </c>
      <c r="C1970" t="s">
        <v>3983</v>
      </c>
      <c r="D1970" t="s">
        <v>6590</v>
      </c>
      <c r="E1970" t="s">
        <v>11792</v>
      </c>
      <c r="F1970">
        <v>88.55</v>
      </c>
      <c r="G1970">
        <v>0</v>
      </c>
      <c r="H1970">
        <v>-16.86</v>
      </c>
      <c r="I1970">
        <v>23.7</v>
      </c>
      <c r="J1970">
        <v>95.39</v>
      </c>
    </row>
    <row r="1971" spans="1:10" ht="15.5" x14ac:dyDescent="0.35">
      <c r="A1971" s="6">
        <v>46001</v>
      </c>
      <c r="B1971" t="s">
        <v>3982</v>
      </c>
      <c r="C1971" t="s">
        <v>3983</v>
      </c>
      <c r="D1971" t="s">
        <v>6462</v>
      </c>
      <c r="E1971" t="s">
        <v>4045</v>
      </c>
      <c r="F1971">
        <v>27.48</v>
      </c>
      <c r="G1971">
        <v>0</v>
      </c>
      <c r="H1971">
        <v>-7.24</v>
      </c>
      <c r="I1971">
        <v>11.48</v>
      </c>
      <c r="J1971">
        <v>31.72</v>
      </c>
    </row>
    <row r="1972" spans="1:10" ht="15.5" x14ac:dyDescent="0.35">
      <c r="A1972" s="6">
        <v>46001</v>
      </c>
      <c r="B1972" t="s">
        <v>3982</v>
      </c>
      <c r="C1972" t="s">
        <v>3983</v>
      </c>
      <c r="D1972" t="s">
        <v>6738</v>
      </c>
      <c r="E1972" t="s">
        <v>4110</v>
      </c>
      <c r="F1972">
        <v>16.8</v>
      </c>
      <c r="G1972">
        <v>0</v>
      </c>
      <c r="H1972">
        <v>-4.84</v>
      </c>
      <c r="I1972">
        <v>9.35</v>
      </c>
      <c r="J1972">
        <v>21.31</v>
      </c>
    </row>
    <row r="1973" spans="1:10" ht="15.5" x14ac:dyDescent="0.35">
      <c r="A1973" s="6">
        <v>46001</v>
      </c>
      <c r="B1973" t="s">
        <v>3982</v>
      </c>
      <c r="C1973" t="s">
        <v>3983</v>
      </c>
      <c r="D1973" t="s">
        <v>6748</v>
      </c>
      <c r="E1973" t="s">
        <v>11430</v>
      </c>
      <c r="F1973">
        <v>15.29</v>
      </c>
      <c r="G1973">
        <v>0</v>
      </c>
      <c r="H1973">
        <v>-3.39</v>
      </c>
      <c r="I1973">
        <v>3.06</v>
      </c>
      <c r="J1973">
        <v>14.96</v>
      </c>
    </row>
    <row r="1974" spans="1:10" ht="15.5" x14ac:dyDescent="0.35">
      <c r="A1974" s="6">
        <v>46001</v>
      </c>
      <c r="B1974" t="s">
        <v>3982</v>
      </c>
      <c r="C1974" t="s">
        <v>3983</v>
      </c>
      <c r="D1974" t="s">
        <v>6109</v>
      </c>
      <c r="E1974" t="s">
        <v>11763</v>
      </c>
      <c r="F1974">
        <v>55.3</v>
      </c>
      <c r="G1974">
        <v>0</v>
      </c>
      <c r="H1974">
        <v>-7.18</v>
      </c>
      <c r="I1974">
        <v>17.09</v>
      </c>
      <c r="J1974">
        <v>65.209999999999994</v>
      </c>
    </row>
    <row r="1975" spans="1:10" ht="15.5" x14ac:dyDescent="0.35">
      <c r="A1975" s="6">
        <v>46001</v>
      </c>
      <c r="B1975" t="s">
        <v>3982</v>
      </c>
      <c r="C1975" t="s">
        <v>3983</v>
      </c>
      <c r="D1975" t="s">
        <v>6776</v>
      </c>
      <c r="E1975" t="s">
        <v>4005</v>
      </c>
      <c r="F1975">
        <v>12.98</v>
      </c>
      <c r="G1975">
        <v>0</v>
      </c>
      <c r="H1975">
        <v>-4</v>
      </c>
      <c r="I1975">
        <v>8.59</v>
      </c>
      <c r="J1975">
        <v>17.57</v>
      </c>
    </row>
    <row r="1976" spans="1:10" ht="15.5" x14ac:dyDescent="0.35">
      <c r="A1976" s="6">
        <v>46001</v>
      </c>
      <c r="B1976" t="s">
        <v>3982</v>
      </c>
      <c r="C1976" t="s">
        <v>3983</v>
      </c>
      <c r="D1976" t="s">
        <v>6651</v>
      </c>
      <c r="E1976" t="s">
        <v>3999</v>
      </c>
      <c r="F1976">
        <v>11.62</v>
      </c>
      <c r="G1976">
        <v>0</v>
      </c>
      <c r="H1976">
        <v>-2.59</v>
      </c>
      <c r="I1976">
        <v>2.33</v>
      </c>
      <c r="J1976">
        <v>11.36</v>
      </c>
    </row>
    <row r="1977" spans="1:10" ht="15.5" x14ac:dyDescent="0.35">
      <c r="A1977" s="6">
        <v>46001</v>
      </c>
      <c r="B1977" t="s">
        <v>3982</v>
      </c>
      <c r="C1977" t="s">
        <v>3983</v>
      </c>
      <c r="D1977" t="s">
        <v>6614</v>
      </c>
      <c r="E1977" t="s">
        <v>11758</v>
      </c>
      <c r="F1977">
        <v>7.41</v>
      </c>
      <c r="G1977">
        <v>0</v>
      </c>
      <c r="H1977">
        <v>-2.75</v>
      </c>
      <c r="I1977">
        <v>7.47</v>
      </c>
      <c r="J1977">
        <v>12.13</v>
      </c>
    </row>
    <row r="1978" spans="1:10" ht="15.5" x14ac:dyDescent="0.35">
      <c r="A1978" s="6">
        <v>46001</v>
      </c>
      <c r="B1978" t="s">
        <v>3982</v>
      </c>
      <c r="C1978" t="s">
        <v>3983</v>
      </c>
      <c r="D1978" t="s">
        <v>6575</v>
      </c>
      <c r="E1978" t="s">
        <v>11760</v>
      </c>
      <c r="F1978">
        <v>14.84</v>
      </c>
      <c r="G1978">
        <v>0</v>
      </c>
      <c r="H1978">
        <v>-3.31</v>
      </c>
      <c r="I1978">
        <v>2.97</v>
      </c>
      <c r="J1978">
        <v>14.5</v>
      </c>
    </row>
    <row r="1979" spans="1:10" ht="15.5" x14ac:dyDescent="0.35">
      <c r="A1979" s="6">
        <v>46001</v>
      </c>
      <c r="B1979" t="s">
        <v>3982</v>
      </c>
      <c r="C1979" t="s">
        <v>3983</v>
      </c>
      <c r="D1979" t="s">
        <v>6553</v>
      </c>
      <c r="E1979" t="s">
        <v>11790</v>
      </c>
      <c r="F1979">
        <v>26.9</v>
      </c>
      <c r="G1979">
        <v>0</v>
      </c>
      <c r="H1979">
        <v>-3.81</v>
      </c>
      <c r="I1979">
        <v>11.39</v>
      </c>
      <c r="J1979">
        <v>34.479999999999997</v>
      </c>
    </row>
    <row r="1980" spans="1:10" ht="15.5" x14ac:dyDescent="0.35">
      <c r="A1980" s="6">
        <v>46001</v>
      </c>
      <c r="B1980" t="s">
        <v>3982</v>
      </c>
      <c r="C1980" t="s">
        <v>3983</v>
      </c>
      <c r="D1980" t="s">
        <v>6760</v>
      </c>
      <c r="E1980" t="s">
        <v>3984</v>
      </c>
      <c r="F1980">
        <v>17.420000000000002</v>
      </c>
      <c r="G1980">
        <v>0</v>
      </c>
      <c r="H1980">
        <v>-5</v>
      </c>
      <c r="I1980">
        <v>9.48</v>
      </c>
      <c r="J1980">
        <v>21.9</v>
      </c>
    </row>
    <row r="1981" spans="1:10" ht="15.5" x14ac:dyDescent="0.35">
      <c r="A1981" s="6">
        <v>46001</v>
      </c>
      <c r="B1981" t="s">
        <v>3982</v>
      </c>
      <c r="C1981" t="s">
        <v>3983</v>
      </c>
      <c r="D1981" t="s">
        <v>6448</v>
      </c>
      <c r="E1981" t="s">
        <v>3984</v>
      </c>
      <c r="F1981">
        <v>17.420000000000002</v>
      </c>
      <c r="G1981">
        <v>0</v>
      </c>
      <c r="H1981">
        <v>-5</v>
      </c>
      <c r="I1981">
        <v>9.48</v>
      </c>
      <c r="J1981">
        <v>21.9</v>
      </c>
    </row>
    <row r="1982" spans="1:10" ht="15.5" x14ac:dyDescent="0.35">
      <c r="A1982" s="6">
        <v>46001</v>
      </c>
      <c r="B1982" t="s">
        <v>3982</v>
      </c>
      <c r="C1982" t="s">
        <v>3983</v>
      </c>
      <c r="D1982" t="s">
        <v>6428</v>
      </c>
      <c r="E1982" t="s">
        <v>4098</v>
      </c>
      <c r="F1982">
        <v>7.27</v>
      </c>
      <c r="G1982">
        <v>0</v>
      </c>
      <c r="H1982">
        <v>-1.61</v>
      </c>
      <c r="I1982">
        <v>1.46</v>
      </c>
      <c r="J1982">
        <v>7.12</v>
      </c>
    </row>
    <row r="1983" spans="1:10" ht="15.5" x14ac:dyDescent="0.35">
      <c r="A1983" s="6">
        <v>46001</v>
      </c>
      <c r="B1983" t="s">
        <v>3982</v>
      </c>
      <c r="C1983" t="s">
        <v>3983</v>
      </c>
      <c r="D1983" t="s">
        <v>6555</v>
      </c>
      <c r="E1983" t="s">
        <v>3995</v>
      </c>
      <c r="F1983">
        <v>36.64</v>
      </c>
      <c r="G1983">
        <v>0</v>
      </c>
      <c r="H1983">
        <v>-8.16</v>
      </c>
      <c r="I1983">
        <v>7.32</v>
      </c>
      <c r="J1983">
        <v>35.799999999999997</v>
      </c>
    </row>
    <row r="1984" spans="1:10" ht="15.5" x14ac:dyDescent="0.35">
      <c r="A1984" s="6">
        <v>46000</v>
      </c>
      <c r="B1984" t="s">
        <v>3982</v>
      </c>
      <c r="C1984" t="s">
        <v>3983</v>
      </c>
      <c r="D1984" t="s">
        <v>6606</v>
      </c>
      <c r="E1984" t="s">
        <v>3997</v>
      </c>
      <c r="F1984">
        <v>13.86</v>
      </c>
      <c r="G1984">
        <v>0</v>
      </c>
      <c r="H1984">
        <v>-4.2</v>
      </c>
      <c r="I1984">
        <v>8.77</v>
      </c>
      <c r="J1984">
        <v>18.43</v>
      </c>
    </row>
    <row r="1985" spans="1:10" ht="15.5" x14ac:dyDescent="0.35">
      <c r="A1985" s="6">
        <v>46000</v>
      </c>
      <c r="B1985" t="s">
        <v>3982</v>
      </c>
      <c r="C1985" t="s">
        <v>3983</v>
      </c>
      <c r="D1985" t="s">
        <v>6624</v>
      </c>
      <c r="E1985" t="s">
        <v>11742</v>
      </c>
      <c r="F1985">
        <v>20.92</v>
      </c>
      <c r="G1985">
        <v>0</v>
      </c>
      <c r="H1985">
        <v>-4.67</v>
      </c>
      <c r="I1985">
        <v>4.18</v>
      </c>
      <c r="J1985">
        <v>20.43</v>
      </c>
    </row>
    <row r="1986" spans="1:10" ht="15.5" x14ac:dyDescent="0.35">
      <c r="A1986" s="6">
        <v>46000</v>
      </c>
      <c r="B1986" t="s">
        <v>3982</v>
      </c>
      <c r="C1986" t="s">
        <v>3983</v>
      </c>
      <c r="D1986" t="s">
        <v>6608</v>
      </c>
      <c r="E1986" t="s">
        <v>3985</v>
      </c>
      <c r="F1986">
        <v>16.05</v>
      </c>
      <c r="G1986">
        <v>0</v>
      </c>
      <c r="H1986">
        <v>-3.58</v>
      </c>
      <c r="I1986">
        <v>3.21</v>
      </c>
      <c r="J1986">
        <v>15.68</v>
      </c>
    </row>
    <row r="1987" spans="1:10" ht="15.5" x14ac:dyDescent="0.35">
      <c r="A1987" s="6">
        <v>46000</v>
      </c>
      <c r="B1987" t="s">
        <v>3982</v>
      </c>
      <c r="C1987" t="s">
        <v>3983</v>
      </c>
      <c r="D1987" t="s">
        <v>6413</v>
      </c>
      <c r="E1987" t="s">
        <v>4008</v>
      </c>
      <c r="F1987">
        <v>12.05</v>
      </c>
      <c r="G1987">
        <v>0</v>
      </c>
      <c r="H1987">
        <v>-3.78</v>
      </c>
      <c r="I1987">
        <v>8.4</v>
      </c>
      <c r="J1987">
        <v>16.670000000000002</v>
      </c>
    </row>
    <row r="1988" spans="1:10" ht="15.5" x14ac:dyDescent="0.35">
      <c r="A1988" s="6">
        <v>46000</v>
      </c>
      <c r="B1988" t="s">
        <v>3982</v>
      </c>
      <c r="C1988" t="s">
        <v>3983</v>
      </c>
      <c r="D1988" t="s">
        <v>6604</v>
      </c>
      <c r="E1988" t="s">
        <v>11678</v>
      </c>
      <c r="F1988">
        <v>18.77</v>
      </c>
      <c r="G1988">
        <v>0</v>
      </c>
      <c r="H1988">
        <v>-4.17</v>
      </c>
      <c r="I1988">
        <v>3.75</v>
      </c>
      <c r="J1988">
        <v>18.350000000000001</v>
      </c>
    </row>
    <row r="1989" spans="1:10" ht="15.5" x14ac:dyDescent="0.35">
      <c r="A1989" s="6">
        <v>46000</v>
      </c>
      <c r="B1989" t="s">
        <v>3982</v>
      </c>
      <c r="C1989" t="s">
        <v>3983</v>
      </c>
      <c r="D1989" t="s">
        <v>6444</v>
      </c>
      <c r="E1989" t="s">
        <v>3984</v>
      </c>
      <c r="F1989">
        <v>17.420000000000002</v>
      </c>
      <c r="G1989">
        <v>0</v>
      </c>
      <c r="H1989">
        <v>-4.9800000000000004</v>
      </c>
      <c r="I1989">
        <v>9.48</v>
      </c>
      <c r="J1989">
        <v>21.92</v>
      </c>
    </row>
    <row r="1990" spans="1:10" ht="15.5" x14ac:dyDescent="0.35">
      <c r="A1990" s="6">
        <v>46000</v>
      </c>
      <c r="B1990" t="s">
        <v>3982</v>
      </c>
      <c r="C1990" t="s">
        <v>3983</v>
      </c>
      <c r="D1990" t="s">
        <v>6460</v>
      </c>
      <c r="E1990" t="s">
        <v>11684</v>
      </c>
      <c r="F1990">
        <v>15.66</v>
      </c>
      <c r="G1990">
        <v>0</v>
      </c>
      <c r="H1990">
        <v>-3.47</v>
      </c>
      <c r="I1990">
        <v>3.13</v>
      </c>
      <c r="J1990">
        <v>15.32</v>
      </c>
    </row>
    <row r="1991" spans="1:10" ht="15.5" x14ac:dyDescent="0.35">
      <c r="A1991" s="6">
        <v>46000</v>
      </c>
      <c r="B1991" t="s">
        <v>3982</v>
      </c>
      <c r="C1991" t="s">
        <v>3983</v>
      </c>
      <c r="D1991" t="s">
        <v>6566</v>
      </c>
      <c r="E1991" t="s">
        <v>4008</v>
      </c>
      <c r="F1991">
        <v>12.05</v>
      </c>
      <c r="G1991">
        <v>0</v>
      </c>
      <c r="H1991">
        <v>-3.78</v>
      </c>
      <c r="I1991">
        <v>8.4</v>
      </c>
      <c r="J1991">
        <v>16.670000000000002</v>
      </c>
    </row>
    <row r="1992" spans="1:10" ht="15.5" x14ac:dyDescent="0.35">
      <c r="A1992" s="6">
        <v>46000</v>
      </c>
      <c r="B1992" t="s">
        <v>3982</v>
      </c>
      <c r="C1992" t="s">
        <v>3983</v>
      </c>
      <c r="D1992" t="s">
        <v>6482</v>
      </c>
      <c r="E1992" t="s">
        <v>11793</v>
      </c>
      <c r="F1992">
        <v>61.53</v>
      </c>
      <c r="G1992">
        <v>0</v>
      </c>
      <c r="H1992">
        <v>-13.67</v>
      </c>
      <c r="I1992">
        <v>12.3</v>
      </c>
      <c r="J1992">
        <v>60.16</v>
      </c>
    </row>
    <row r="1993" spans="1:10" ht="15.5" x14ac:dyDescent="0.35">
      <c r="A1993" s="6">
        <v>46000</v>
      </c>
      <c r="B1993" t="s">
        <v>3982</v>
      </c>
      <c r="C1993" t="s">
        <v>3983</v>
      </c>
      <c r="D1993" t="s">
        <v>6597</v>
      </c>
      <c r="E1993" t="s">
        <v>11794</v>
      </c>
      <c r="F1993">
        <v>28.54</v>
      </c>
      <c r="G1993">
        <v>0</v>
      </c>
      <c r="H1993">
        <v>-6.34</v>
      </c>
      <c r="I1993">
        <v>5.72</v>
      </c>
      <c r="J1993">
        <v>27.92</v>
      </c>
    </row>
    <row r="1994" spans="1:10" ht="15.5" x14ac:dyDescent="0.35">
      <c r="A1994" s="6">
        <v>46000</v>
      </c>
      <c r="B1994" t="s">
        <v>3982</v>
      </c>
      <c r="C1994" t="s">
        <v>3983</v>
      </c>
      <c r="D1994" t="s">
        <v>6514</v>
      </c>
      <c r="E1994" t="s">
        <v>3999</v>
      </c>
      <c r="F1994">
        <v>23.24</v>
      </c>
      <c r="G1994">
        <v>0</v>
      </c>
      <c r="H1994">
        <v>-5.16</v>
      </c>
      <c r="I1994">
        <v>4.66</v>
      </c>
      <c r="J1994">
        <v>22.74</v>
      </c>
    </row>
    <row r="1995" spans="1:10" ht="15.5" x14ac:dyDescent="0.35">
      <c r="A1995" s="6">
        <v>46000</v>
      </c>
      <c r="B1995" t="s">
        <v>3982</v>
      </c>
      <c r="C1995" t="s">
        <v>3983</v>
      </c>
      <c r="D1995" t="s">
        <v>6649</v>
      </c>
      <c r="E1995" t="s">
        <v>11476</v>
      </c>
      <c r="F1995">
        <v>9.68</v>
      </c>
      <c r="G1995">
        <v>0</v>
      </c>
      <c r="H1995">
        <v>-2.15</v>
      </c>
      <c r="I1995">
        <v>1.94</v>
      </c>
      <c r="J1995">
        <v>9.4700000000000006</v>
      </c>
    </row>
    <row r="1996" spans="1:10" ht="15.5" x14ac:dyDescent="0.35">
      <c r="A1996" s="6">
        <v>46000</v>
      </c>
      <c r="B1996" t="s">
        <v>3982</v>
      </c>
      <c r="C1996" t="s">
        <v>3983</v>
      </c>
      <c r="D1996" t="s">
        <v>6568</v>
      </c>
      <c r="E1996" t="s">
        <v>3999</v>
      </c>
      <c r="F1996">
        <v>23.24</v>
      </c>
      <c r="G1996">
        <v>0</v>
      </c>
      <c r="H1996">
        <v>-5.16</v>
      </c>
      <c r="I1996">
        <v>4.66</v>
      </c>
      <c r="J1996">
        <v>22.74</v>
      </c>
    </row>
    <row r="1997" spans="1:10" ht="15.5" x14ac:dyDescent="0.35">
      <c r="A1997" s="6">
        <v>46000</v>
      </c>
      <c r="B1997" t="s">
        <v>3982</v>
      </c>
      <c r="C1997" t="s">
        <v>3983</v>
      </c>
      <c r="D1997" t="s">
        <v>6560</v>
      </c>
      <c r="E1997" t="s">
        <v>4057</v>
      </c>
      <c r="F1997">
        <v>6.08</v>
      </c>
      <c r="G1997">
        <v>0</v>
      </c>
      <c r="H1997">
        <v>-2.46</v>
      </c>
      <c r="I1997">
        <v>7.21</v>
      </c>
      <c r="J1997">
        <v>10.83</v>
      </c>
    </row>
    <row r="1998" spans="1:10" ht="15.5" x14ac:dyDescent="0.35">
      <c r="A1998" s="6">
        <v>46000</v>
      </c>
      <c r="B1998" t="s">
        <v>3982</v>
      </c>
      <c r="C1998" t="s">
        <v>3983</v>
      </c>
      <c r="D1998" t="s">
        <v>6458</v>
      </c>
      <c r="E1998" t="s">
        <v>4102</v>
      </c>
      <c r="F1998">
        <v>13.33</v>
      </c>
      <c r="G1998">
        <v>0</v>
      </c>
      <c r="H1998">
        <v>-2.96</v>
      </c>
      <c r="I1998">
        <v>2.67</v>
      </c>
      <c r="J1998">
        <v>13.04</v>
      </c>
    </row>
    <row r="1999" spans="1:10" ht="15.5" x14ac:dyDescent="0.35">
      <c r="A1999" s="6">
        <v>46000</v>
      </c>
      <c r="B1999" t="s">
        <v>3982</v>
      </c>
      <c r="C1999" t="s">
        <v>3983</v>
      </c>
      <c r="D1999" t="s">
        <v>6455</v>
      </c>
      <c r="E1999" t="s">
        <v>4096</v>
      </c>
      <c r="F1999">
        <v>18.07</v>
      </c>
      <c r="G1999">
        <v>0</v>
      </c>
      <c r="H1999">
        <v>-5.13</v>
      </c>
      <c r="I1999">
        <v>9.61</v>
      </c>
      <c r="J1999">
        <v>22.55</v>
      </c>
    </row>
    <row r="2000" spans="1:10" ht="15.5" x14ac:dyDescent="0.35">
      <c r="A2000" s="6">
        <v>46000</v>
      </c>
      <c r="B2000" t="s">
        <v>3982</v>
      </c>
      <c r="C2000" t="s">
        <v>3983</v>
      </c>
      <c r="D2000" t="s">
        <v>6616</v>
      </c>
      <c r="E2000" t="s">
        <v>4009</v>
      </c>
      <c r="F2000">
        <v>38.67</v>
      </c>
      <c r="G2000">
        <v>0</v>
      </c>
      <c r="H2000">
        <v>-9.7200000000000006</v>
      </c>
      <c r="I2000">
        <v>13.72</v>
      </c>
      <c r="J2000">
        <v>42.67</v>
      </c>
    </row>
    <row r="2001" spans="1:10" ht="15.5" x14ac:dyDescent="0.35">
      <c r="A2001" s="6">
        <v>46000</v>
      </c>
      <c r="B2001" t="s">
        <v>3982</v>
      </c>
      <c r="C2001" t="s">
        <v>3983</v>
      </c>
      <c r="D2001" t="s">
        <v>6470</v>
      </c>
      <c r="E2001" t="s">
        <v>3999</v>
      </c>
      <c r="F2001">
        <v>11.62</v>
      </c>
      <c r="G2001">
        <v>0</v>
      </c>
      <c r="H2001">
        <v>-2.57</v>
      </c>
      <c r="I2001">
        <v>2.33</v>
      </c>
      <c r="J2001">
        <v>11.38</v>
      </c>
    </row>
    <row r="2002" spans="1:10" ht="15.5" x14ac:dyDescent="0.35">
      <c r="A2002" s="6">
        <v>46000</v>
      </c>
      <c r="B2002" t="s">
        <v>3982</v>
      </c>
      <c r="C2002" t="s">
        <v>3983</v>
      </c>
      <c r="D2002" t="s">
        <v>6653</v>
      </c>
      <c r="E2002" t="s">
        <v>3984</v>
      </c>
      <c r="F2002">
        <v>17.420000000000002</v>
      </c>
      <c r="G2002">
        <v>0</v>
      </c>
      <c r="H2002">
        <v>-5</v>
      </c>
      <c r="I2002">
        <v>9.48</v>
      </c>
      <c r="J2002">
        <v>21.9</v>
      </c>
    </row>
    <row r="2003" spans="1:10" ht="15.5" x14ac:dyDescent="0.35">
      <c r="A2003" s="6">
        <v>46000</v>
      </c>
      <c r="B2003" t="s">
        <v>3982</v>
      </c>
      <c r="C2003" t="s">
        <v>3983</v>
      </c>
      <c r="D2003" t="s">
        <v>6602</v>
      </c>
      <c r="E2003" t="s">
        <v>3999</v>
      </c>
      <c r="F2003">
        <v>11.62</v>
      </c>
      <c r="G2003">
        <v>0</v>
      </c>
      <c r="H2003">
        <v>-2.57</v>
      </c>
      <c r="I2003">
        <v>2.33</v>
      </c>
      <c r="J2003">
        <v>11.38</v>
      </c>
    </row>
    <row r="2004" spans="1:10" ht="15.5" x14ac:dyDescent="0.35">
      <c r="A2004" s="6">
        <v>46000</v>
      </c>
      <c r="B2004" t="s">
        <v>3982</v>
      </c>
      <c r="C2004" t="s">
        <v>3983</v>
      </c>
      <c r="D2004" t="s">
        <v>6586</v>
      </c>
      <c r="E2004" t="s">
        <v>4020</v>
      </c>
      <c r="F2004">
        <v>9.4700000000000006</v>
      </c>
      <c r="G2004">
        <v>0</v>
      </c>
      <c r="H2004">
        <v>-3.22</v>
      </c>
      <c r="I2004">
        <v>7.89</v>
      </c>
      <c r="J2004">
        <v>14.14</v>
      </c>
    </row>
    <row r="2005" spans="1:10" ht="15.5" x14ac:dyDescent="0.35">
      <c r="A2005" s="6">
        <v>46000</v>
      </c>
      <c r="B2005" t="s">
        <v>3982</v>
      </c>
      <c r="C2005" t="s">
        <v>3983</v>
      </c>
      <c r="D2005" t="s">
        <v>6595</v>
      </c>
      <c r="E2005" t="s">
        <v>4013</v>
      </c>
      <c r="F2005">
        <v>10.77</v>
      </c>
      <c r="G2005">
        <v>0</v>
      </c>
      <c r="H2005">
        <v>-3.52</v>
      </c>
      <c r="I2005">
        <v>8.14</v>
      </c>
      <c r="J2005">
        <v>15.39</v>
      </c>
    </row>
    <row r="2006" spans="1:10" ht="15.5" x14ac:dyDescent="0.35">
      <c r="A2006" s="6">
        <v>46000</v>
      </c>
      <c r="B2006" t="s">
        <v>3982</v>
      </c>
      <c r="C2006" t="s">
        <v>3983</v>
      </c>
      <c r="D2006" t="s">
        <v>6657</v>
      </c>
      <c r="E2006" t="s">
        <v>3985</v>
      </c>
      <c r="F2006">
        <v>16.05</v>
      </c>
      <c r="G2006">
        <v>0</v>
      </c>
      <c r="H2006">
        <v>-3.58</v>
      </c>
      <c r="I2006">
        <v>3.21</v>
      </c>
      <c r="J2006">
        <v>15.68</v>
      </c>
    </row>
    <row r="2007" spans="1:10" ht="15.5" x14ac:dyDescent="0.35">
      <c r="A2007" s="6">
        <v>46000</v>
      </c>
      <c r="B2007" t="s">
        <v>3982</v>
      </c>
      <c r="C2007" t="s">
        <v>3983</v>
      </c>
      <c r="D2007" t="s">
        <v>6655</v>
      </c>
      <c r="E2007" t="s">
        <v>4008</v>
      </c>
      <c r="F2007">
        <v>12.05</v>
      </c>
      <c r="G2007">
        <v>0</v>
      </c>
      <c r="H2007">
        <v>-3.78</v>
      </c>
      <c r="I2007">
        <v>8.4</v>
      </c>
      <c r="J2007">
        <v>16.670000000000002</v>
      </c>
    </row>
    <row r="2008" spans="1:10" ht="15.5" x14ac:dyDescent="0.35">
      <c r="A2008" s="6">
        <v>46000</v>
      </c>
      <c r="B2008" t="s">
        <v>3982</v>
      </c>
      <c r="C2008" t="s">
        <v>3983</v>
      </c>
      <c r="D2008" t="s">
        <v>6550</v>
      </c>
      <c r="E2008" t="s">
        <v>4119</v>
      </c>
      <c r="F2008">
        <v>162.44</v>
      </c>
      <c r="G2008">
        <v>0</v>
      </c>
      <c r="H2008">
        <v>-37.25</v>
      </c>
      <c r="I2008">
        <v>38.49</v>
      </c>
      <c r="J2008">
        <v>163.68</v>
      </c>
    </row>
    <row r="2009" spans="1:10" ht="15.5" x14ac:dyDescent="0.35">
      <c r="A2009" s="6">
        <v>46000</v>
      </c>
      <c r="B2009" t="s">
        <v>3982</v>
      </c>
      <c r="C2009" t="s">
        <v>3983</v>
      </c>
      <c r="D2009" t="s">
        <v>6384</v>
      </c>
      <c r="E2009" t="s">
        <v>11795</v>
      </c>
      <c r="F2009">
        <v>3.42</v>
      </c>
      <c r="G2009">
        <v>0</v>
      </c>
      <c r="H2009">
        <v>-1.87</v>
      </c>
      <c r="I2009">
        <v>6.67</v>
      </c>
      <c r="J2009">
        <v>8.2200000000000006</v>
      </c>
    </row>
    <row r="2010" spans="1:10" ht="15.5" x14ac:dyDescent="0.35">
      <c r="A2010" s="6">
        <v>46000</v>
      </c>
      <c r="B2010" t="s">
        <v>3982</v>
      </c>
      <c r="C2010" t="s">
        <v>3983</v>
      </c>
      <c r="D2010" t="s">
        <v>6580</v>
      </c>
      <c r="E2010" t="s">
        <v>4005</v>
      </c>
      <c r="F2010">
        <v>12.98</v>
      </c>
      <c r="G2010">
        <v>0</v>
      </c>
      <c r="H2010">
        <v>-4.01</v>
      </c>
      <c r="I2010">
        <v>8.59</v>
      </c>
      <c r="J2010">
        <v>17.559999999999999</v>
      </c>
    </row>
    <row r="2011" spans="1:10" ht="15.5" x14ac:dyDescent="0.35">
      <c r="A2011" s="6">
        <v>46000</v>
      </c>
      <c r="B2011" t="s">
        <v>3982</v>
      </c>
      <c r="C2011" t="s">
        <v>3983</v>
      </c>
      <c r="D2011" t="s">
        <v>6626</v>
      </c>
      <c r="E2011" t="s">
        <v>4010</v>
      </c>
      <c r="F2011">
        <v>10.72</v>
      </c>
      <c r="G2011">
        <v>0</v>
      </c>
      <c r="H2011">
        <v>-3.5</v>
      </c>
      <c r="I2011">
        <v>8.14</v>
      </c>
      <c r="J2011">
        <v>15.36</v>
      </c>
    </row>
    <row r="2012" spans="1:10" ht="15.5" x14ac:dyDescent="0.35">
      <c r="A2012" s="6">
        <v>46000</v>
      </c>
      <c r="B2012" t="s">
        <v>3982</v>
      </c>
      <c r="C2012" t="s">
        <v>3983</v>
      </c>
      <c r="D2012" t="s">
        <v>6584</v>
      </c>
      <c r="E2012" t="s">
        <v>3985</v>
      </c>
      <c r="F2012">
        <v>16.05</v>
      </c>
      <c r="G2012">
        <v>0</v>
      </c>
      <c r="H2012">
        <v>-3.58</v>
      </c>
      <c r="I2012">
        <v>3.21</v>
      </c>
      <c r="J2012">
        <v>15.68</v>
      </c>
    </row>
    <row r="2013" spans="1:10" ht="15.5" x14ac:dyDescent="0.35">
      <c r="A2013" s="6">
        <v>46000</v>
      </c>
      <c r="B2013" t="s">
        <v>3982</v>
      </c>
      <c r="C2013" t="s">
        <v>3983</v>
      </c>
      <c r="D2013" t="s">
        <v>6388</v>
      </c>
      <c r="E2013" t="s">
        <v>3998</v>
      </c>
      <c r="F2013">
        <v>11.41</v>
      </c>
      <c r="G2013">
        <v>0</v>
      </c>
      <c r="H2013">
        <v>-3.65</v>
      </c>
      <c r="I2013">
        <v>8.27</v>
      </c>
      <c r="J2013">
        <v>16.03</v>
      </c>
    </row>
    <row r="2014" spans="1:10" ht="15.5" x14ac:dyDescent="0.35">
      <c r="A2014" s="6">
        <v>46000</v>
      </c>
      <c r="B2014" t="s">
        <v>3982</v>
      </c>
      <c r="C2014" t="s">
        <v>3983</v>
      </c>
      <c r="D2014" t="s">
        <v>6386</v>
      </c>
      <c r="E2014" t="s">
        <v>4037</v>
      </c>
      <c r="F2014">
        <v>62.52</v>
      </c>
      <c r="G2014">
        <v>0</v>
      </c>
      <c r="H2014">
        <v>-13.91</v>
      </c>
      <c r="I2014">
        <v>12.51</v>
      </c>
      <c r="J2014">
        <v>61.12</v>
      </c>
    </row>
    <row r="2015" spans="1:10" ht="15.5" x14ac:dyDescent="0.35">
      <c r="A2015" s="6">
        <v>46000</v>
      </c>
      <c r="B2015" t="s">
        <v>3982</v>
      </c>
      <c r="C2015" t="s">
        <v>3983</v>
      </c>
      <c r="D2015" t="s">
        <v>6521</v>
      </c>
      <c r="E2015" t="s">
        <v>4071</v>
      </c>
      <c r="F2015">
        <v>16.04</v>
      </c>
      <c r="G2015">
        <v>0</v>
      </c>
      <c r="H2015">
        <v>-4.67</v>
      </c>
      <c r="I2015">
        <v>9.1999999999999993</v>
      </c>
      <c r="J2015">
        <v>20.57</v>
      </c>
    </row>
    <row r="2016" spans="1:10" ht="15.5" x14ac:dyDescent="0.35">
      <c r="A2016" s="6">
        <v>46000</v>
      </c>
      <c r="B2016" t="s">
        <v>3982</v>
      </c>
      <c r="C2016" t="s">
        <v>3983</v>
      </c>
      <c r="D2016" t="s">
        <v>6391</v>
      </c>
      <c r="E2016" t="s">
        <v>4010</v>
      </c>
      <c r="F2016">
        <v>10.72</v>
      </c>
      <c r="G2016">
        <v>0</v>
      </c>
      <c r="H2016">
        <v>-3.5</v>
      </c>
      <c r="I2016">
        <v>8.14</v>
      </c>
      <c r="J2016">
        <v>15.36</v>
      </c>
    </row>
    <row r="2017" spans="1:10" ht="15.5" x14ac:dyDescent="0.35">
      <c r="A2017" s="6">
        <v>45999</v>
      </c>
      <c r="B2017" t="s">
        <v>3982</v>
      </c>
      <c r="C2017" t="s">
        <v>3983</v>
      </c>
      <c r="D2017" t="s">
        <v>4664</v>
      </c>
      <c r="E2017" t="s">
        <v>4049</v>
      </c>
      <c r="F2017">
        <v>4.72</v>
      </c>
      <c r="G2017">
        <v>0</v>
      </c>
      <c r="H2017">
        <v>-1.1499999999999999</v>
      </c>
      <c r="I2017">
        <v>6.93</v>
      </c>
      <c r="J2017">
        <v>10.5</v>
      </c>
    </row>
    <row r="2018" spans="1:10" ht="15.5" x14ac:dyDescent="0.35">
      <c r="A2018" s="6">
        <v>45999</v>
      </c>
      <c r="B2018" t="s">
        <v>3982</v>
      </c>
      <c r="C2018" t="s">
        <v>3983</v>
      </c>
      <c r="D2018" t="s">
        <v>6557</v>
      </c>
      <c r="E2018" t="s">
        <v>4068</v>
      </c>
      <c r="F2018">
        <v>8.56</v>
      </c>
      <c r="G2018">
        <v>0</v>
      </c>
      <c r="H2018">
        <v>-3.02</v>
      </c>
      <c r="I2018">
        <v>7.7</v>
      </c>
      <c r="J2018">
        <v>13.24</v>
      </c>
    </row>
    <row r="2019" spans="1:10" ht="15.5" x14ac:dyDescent="0.35">
      <c r="A2019" s="6">
        <v>45999</v>
      </c>
      <c r="B2019" t="s">
        <v>3982</v>
      </c>
      <c r="C2019" t="s">
        <v>3983</v>
      </c>
      <c r="D2019" t="s">
        <v>6252</v>
      </c>
      <c r="E2019" t="s">
        <v>4008</v>
      </c>
      <c r="F2019">
        <v>24.83</v>
      </c>
      <c r="G2019">
        <v>0</v>
      </c>
      <c r="H2019">
        <v>-6.65</v>
      </c>
      <c r="I2019">
        <v>10.96</v>
      </c>
      <c r="J2019">
        <v>29.14</v>
      </c>
    </row>
    <row r="2020" spans="1:10" ht="15.5" x14ac:dyDescent="0.35">
      <c r="A2020" s="6">
        <v>45999</v>
      </c>
      <c r="B2020" t="s">
        <v>3982</v>
      </c>
      <c r="C2020" t="s">
        <v>3983</v>
      </c>
      <c r="D2020" t="s">
        <v>6098</v>
      </c>
      <c r="E2020" t="s">
        <v>4020</v>
      </c>
      <c r="F2020">
        <v>9.4700000000000006</v>
      </c>
      <c r="G2020">
        <v>0</v>
      </c>
      <c r="H2020">
        <v>-3.22</v>
      </c>
      <c r="I2020">
        <v>7.89</v>
      </c>
      <c r="J2020">
        <v>14.14</v>
      </c>
    </row>
    <row r="2021" spans="1:10" ht="15.5" x14ac:dyDescent="0.35">
      <c r="A2021" s="6">
        <v>45999</v>
      </c>
      <c r="B2021" t="s">
        <v>3982</v>
      </c>
      <c r="C2021" t="s">
        <v>3983</v>
      </c>
      <c r="D2021" t="s">
        <v>6419</v>
      </c>
      <c r="E2021" t="s">
        <v>3985</v>
      </c>
      <c r="F2021">
        <v>16.05</v>
      </c>
      <c r="G2021">
        <v>0</v>
      </c>
      <c r="H2021">
        <v>-3.56</v>
      </c>
      <c r="I2021">
        <v>3.21</v>
      </c>
      <c r="J2021">
        <v>15.7</v>
      </c>
    </row>
    <row r="2022" spans="1:10" ht="15.5" x14ac:dyDescent="0.35">
      <c r="A2022" s="6">
        <v>45999</v>
      </c>
      <c r="B2022" t="s">
        <v>3982</v>
      </c>
      <c r="C2022" t="s">
        <v>3983</v>
      </c>
      <c r="D2022" t="s">
        <v>5705</v>
      </c>
      <c r="E2022" t="s">
        <v>11631</v>
      </c>
      <c r="F2022">
        <v>54.28</v>
      </c>
      <c r="G2022">
        <v>0</v>
      </c>
      <c r="H2022">
        <v>-13.19</v>
      </c>
      <c r="I2022">
        <v>16.87</v>
      </c>
      <c r="J2022">
        <v>57.96</v>
      </c>
    </row>
    <row r="2023" spans="1:10" ht="15.5" x14ac:dyDescent="0.35">
      <c r="A2023" s="6">
        <v>45999</v>
      </c>
      <c r="B2023" t="s">
        <v>3982</v>
      </c>
      <c r="C2023" t="s">
        <v>3983</v>
      </c>
      <c r="D2023" t="s">
        <v>6464</v>
      </c>
      <c r="E2023" t="s">
        <v>4020</v>
      </c>
      <c r="F2023">
        <v>9.4700000000000006</v>
      </c>
      <c r="G2023">
        <v>0</v>
      </c>
      <c r="H2023">
        <v>-3.22</v>
      </c>
      <c r="I2023">
        <v>7.89</v>
      </c>
      <c r="J2023">
        <v>14.14</v>
      </c>
    </row>
    <row r="2024" spans="1:10" ht="15.5" x14ac:dyDescent="0.35">
      <c r="A2024" s="6">
        <v>45999</v>
      </c>
      <c r="B2024" t="s">
        <v>3982</v>
      </c>
      <c r="C2024" t="s">
        <v>3983</v>
      </c>
      <c r="D2024" t="s">
        <v>6453</v>
      </c>
      <c r="E2024" t="s">
        <v>11786</v>
      </c>
      <c r="F2024">
        <v>13.91</v>
      </c>
      <c r="G2024">
        <v>0</v>
      </c>
      <c r="H2024">
        <v>-3.1</v>
      </c>
      <c r="I2024">
        <v>2.78</v>
      </c>
      <c r="J2024">
        <v>13.59</v>
      </c>
    </row>
    <row r="2025" spans="1:10" ht="15.5" x14ac:dyDescent="0.35">
      <c r="A2025" s="6">
        <v>45999</v>
      </c>
      <c r="B2025" t="s">
        <v>3982</v>
      </c>
      <c r="C2025" t="s">
        <v>3983</v>
      </c>
      <c r="D2025" t="s">
        <v>6541</v>
      </c>
      <c r="E2025" t="s">
        <v>4020</v>
      </c>
      <c r="F2025">
        <v>9.4700000000000006</v>
      </c>
      <c r="G2025">
        <v>0</v>
      </c>
      <c r="H2025">
        <v>-3.22</v>
      </c>
      <c r="I2025">
        <v>7.89</v>
      </c>
      <c r="J2025">
        <v>14.14</v>
      </c>
    </row>
    <row r="2026" spans="1:10" ht="15.5" x14ac:dyDescent="0.35">
      <c r="A2026" s="6">
        <v>45999</v>
      </c>
      <c r="B2026" t="s">
        <v>3982</v>
      </c>
      <c r="C2026" t="s">
        <v>3983</v>
      </c>
      <c r="D2026" t="s">
        <v>6382</v>
      </c>
      <c r="E2026" t="s">
        <v>4101</v>
      </c>
      <c r="F2026">
        <v>10.02</v>
      </c>
      <c r="G2026">
        <v>0</v>
      </c>
      <c r="H2026">
        <v>-2.2200000000000002</v>
      </c>
      <c r="I2026">
        <v>2</v>
      </c>
      <c r="J2026">
        <v>9.8000000000000007</v>
      </c>
    </row>
    <row r="2027" spans="1:10" ht="15.5" x14ac:dyDescent="0.35">
      <c r="A2027" s="6">
        <v>45999</v>
      </c>
      <c r="B2027" t="s">
        <v>3982</v>
      </c>
      <c r="C2027" t="s">
        <v>3983</v>
      </c>
      <c r="D2027" t="s">
        <v>6395</v>
      </c>
      <c r="E2027" t="s">
        <v>4008</v>
      </c>
      <c r="F2027">
        <v>12.05</v>
      </c>
      <c r="G2027">
        <v>0</v>
      </c>
      <c r="H2027">
        <v>-3.8</v>
      </c>
      <c r="I2027">
        <v>8.4</v>
      </c>
      <c r="J2027">
        <v>16.649999999999999</v>
      </c>
    </row>
    <row r="2028" spans="1:10" ht="15.5" x14ac:dyDescent="0.35">
      <c r="A2028" s="6">
        <v>45999</v>
      </c>
      <c r="B2028" t="s">
        <v>3982</v>
      </c>
      <c r="C2028" t="s">
        <v>3988</v>
      </c>
      <c r="D2028" t="s">
        <v>11796</v>
      </c>
      <c r="E2028" t="s">
        <v>11758</v>
      </c>
      <c r="F2028">
        <v>-29.64</v>
      </c>
      <c r="G2028">
        <v>0</v>
      </c>
      <c r="H2028">
        <v>6.22</v>
      </c>
      <c r="I2028">
        <v>-11.91</v>
      </c>
      <c r="J2028">
        <v>-35.33</v>
      </c>
    </row>
    <row r="2029" spans="1:10" ht="15.5" x14ac:dyDescent="0.35">
      <c r="A2029" s="6">
        <v>45999</v>
      </c>
      <c r="B2029" t="s">
        <v>3982</v>
      </c>
      <c r="C2029" t="s">
        <v>3983</v>
      </c>
      <c r="D2029" t="s">
        <v>6562</v>
      </c>
      <c r="E2029" t="s">
        <v>11430</v>
      </c>
      <c r="F2029">
        <v>15.29</v>
      </c>
      <c r="G2029">
        <v>0</v>
      </c>
      <c r="H2029">
        <v>-3.39</v>
      </c>
      <c r="I2029">
        <v>3.06</v>
      </c>
      <c r="J2029">
        <v>14.96</v>
      </c>
    </row>
    <row r="2030" spans="1:10" ht="15.5" x14ac:dyDescent="0.35">
      <c r="A2030" s="6">
        <v>45999</v>
      </c>
      <c r="B2030" t="s">
        <v>3982</v>
      </c>
      <c r="C2030" t="s">
        <v>3983</v>
      </c>
      <c r="D2030" t="s">
        <v>6430</v>
      </c>
      <c r="E2030" t="s">
        <v>4010</v>
      </c>
      <c r="F2030">
        <v>10.72</v>
      </c>
      <c r="G2030">
        <v>0</v>
      </c>
      <c r="H2030">
        <v>-3.48</v>
      </c>
      <c r="I2030">
        <v>8.14</v>
      </c>
      <c r="J2030">
        <v>15.38</v>
      </c>
    </row>
    <row r="2031" spans="1:10" ht="15.5" x14ac:dyDescent="0.35">
      <c r="A2031" s="6">
        <v>45999</v>
      </c>
      <c r="B2031" t="s">
        <v>3982</v>
      </c>
      <c r="C2031" t="s">
        <v>3983</v>
      </c>
      <c r="D2031" t="s">
        <v>6468</v>
      </c>
      <c r="E2031" t="s">
        <v>4010</v>
      </c>
      <c r="F2031">
        <v>10.72</v>
      </c>
      <c r="G2031">
        <v>0</v>
      </c>
      <c r="H2031">
        <v>-3.5</v>
      </c>
      <c r="I2031">
        <v>8.14</v>
      </c>
      <c r="J2031">
        <v>15.36</v>
      </c>
    </row>
    <row r="2032" spans="1:10" ht="15.5" x14ac:dyDescent="0.35">
      <c r="A2032" s="6">
        <v>45999</v>
      </c>
      <c r="B2032" t="s">
        <v>3982</v>
      </c>
      <c r="C2032" t="s">
        <v>3983</v>
      </c>
      <c r="D2032" t="s">
        <v>6421</v>
      </c>
      <c r="E2032" t="s">
        <v>3984</v>
      </c>
      <c r="F2032">
        <v>16.309999999999999</v>
      </c>
      <c r="G2032">
        <v>0</v>
      </c>
      <c r="H2032">
        <v>-4.72</v>
      </c>
      <c r="I2032">
        <v>9.25</v>
      </c>
      <c r="J2032">
        <v>20.84</v>
      </c>
    </row>
    <row r="2033" spans="1:10" ht="15.5" x14ac:dyDescent="0.35">
      <c r="A2033" s="6">
        <v>45999</v>
      </c>
      <c r="B2033" t="s">
        <v>3982</v>
      </c>
      <c r="C2033" t="s">
        <v>3983</v>
      </c>
      <c r="D2033" t="s">
        <v>6409</v>
      </c>
      <c r="E2033" t="s">
        <v>4008</v>
      </c>
      <c r="F2033">
        <v>11.85</v>
      </c>
      <c r="G2033">
        <v>0</v>
      </c>
      <c r="H2033">
        <v>-3.75</v>
      </c>
      <c r="I2033">
        <v>8.36</v>
      </c>
      <c r="J2033">
        <v>16.46</v>
      </c>
    </row>
    <row r="2034" spans="1:10" ht="15.5" x14ac:dyDescent="0.35">
      <c r="A2034" s="6">
        <v>45999</v>
      </c>
      <c r="B2034" t="s">
        <v>3982</v>
      </c>
      <c r="C2034" t="s">
        <v>3983</v>
      </c>
      <c r="D2034" t="s">
        <v>6432</v>
      </c>
      <c r="E2034" t="s">
        <v>3984</v>
      </c>
      <c r="F2034">
        <v>17.420000000000002</v>
      </c>
      <c r="G2034">
        <v>0</v>
      </c>
      <c r="H2034">
        <v>-4.9800000000000004</v>
      </c>
      <c r="I2034">
        <v>9.48</v>
      </c>
      <c r="J2034">
        <v>21.92</v>
      </c>
    </row>
    <row r="2035" spans="1:10" ht="15.5" x14ac:dyDescent="0.35">
      <c r="A2035" s="6">
        <v>45999</v>
      </c>
      <c r="B2035" t="s">
        <v>3982</v>
      </c>
      <c r="C2035" t="s">
        <v>3983</v>
      </c>
      <c r="D2035" t="s">
        <v>6474</v>
      </c>
      <c r="E2035" t="s">
        <v>4020</v>
      </c>
      <c r="F2035">
        <v>9.4700000000000006</v>
      </c>
      <c r="G2035">
        <v>0</v>
      </c>
      <c r="H2035">
        <v>-3.22</v>
      </c>
      <c r="I2035">
        <v>7.89</v>
      </c>
      <c r="J2035">
        <v>14.14</v>
      </c>
    </row>
    <row r="2036" spans="1:10" ht="15.5" x14ac:dyDescent="0.35">
      <c r="A2036" s="6">
        <v>45999</v>
      </c>
      <c r="B2036" t="s">
        <v>3982</v>
      </c>
      <c r="C2036" t="s">
        <v>3983</v>
      </c>
      <c r="D2036" t="s">
        <v>6592</v>
      </c>
      <c r="E2036" t="s">
        <v>4100</v>
      </c>
      <c r="F2036">
        <v>26.79</v>
      </c>
      <c r="G2036">
        <v>0</v>
      </c>
      <c r="H2036">
        <v>-7.09</v>
      </c>
      <c r="I2036">
        <v>11.36</v>
      </c>
      <c r="J2036">
        <v>31.06</v>
      </c>
    </row>
    <row r="2037" spans="1:10" ht="15.5" x14ac:dyDescent="0.35">
      <c r="A2037" s="6">
        <v>45999</v>
      </c>
      <c r="B2037" t="s">
        <v>3982</v>
      </c>
      <c r="C2037" t="s">
        <v>3983</v>
      </c>
      <c r="D2037" t="s">
        <v>6050</v>
      </c>
      <c r="E2037" t="s">
        <v>4009</v>
      </c>
      <c r="F2037">
        <v>40.020000000000003</v>
      </c>
      <c r="G2037">
        <v>0</v>
      </c>
      <c r="H2037">
        <v>-10.01</v>
      </c>
      <c r="I2037">
        <v>14</v>
      </c>
      <c r="J2037">
        <v>44.01</v>
      </c>
    </row>
    <row r="2038" spans="1:10" ht="15.5" x14ac:dyDescent="0.35">
      <c r="A2038" s="6">
        <v>45999</v>
      </c>
      <c r="B2038" t="s">
        <v>3982</v>
      </c>
      <c r="C2038" t="s">
        <v>3983</v>
      </c>
      <c r="D2038" t="s">
        <v>5678</v>
      </c>
      <c r="E2038" t="s">
        <v>3984</v>
      </c>
      <c r="F2038">
        <v>17.420000000000002</v>
      </c>
      <c r="G2038">
        <v>0</v>
      </c>
      <c r="H2038">
        <v>-4.9800000000000004</v>
      </c>
      <c r="I2038">
        <v>9.48</v>
      </c>
      <c r="J2038">
        <v>21.92</v>
      </c>
    </row>
    <row r="2039" spans="1:10" ht="15.5" x14ac:dyDescent="0.35">
      <c r="A2039" s="6">
        <v>45998</v>
      </c>
      <c r="B2039" t="s">
        <v>3982</v>
      </c>
      <c r="C2039" t="s">
        <v>3983</v>
      </c>
      <c r="D2039" t="s">
        <v>6189</v>
      </c>
      <c r="E2039" t="s">
        <v>11520</v>
      </c>
      <c r="F2039">
        <v>10.61</v>
      </c>
      <c r="G2039">
        <v>0</v>
      </c>
      <c r="H2039">
        <v>-3.48</v>
      </c>
      <c r="I2039">
        <v>8.11</v>
      </c>
      <c r="J2039">
        <v>15.24</v>
      </c>
    </row>
    <row r="2040" spans="1:10" ht="15.5" x14ac:dyDescent="0.35">
      <c r="A2040" s="6">
        <v>45998</v>
      </c>
      <c r="B2040" t="s">
        <v>3982</v>
      </c>
      <c r="C2040" t="s">
        <v>3983</v>
      </c>
      <c r="D2040" t="s">
        <v>4016</v>
      </c>
      <c r="E2040" t="s">
        <v>4009</v>
      </c>
      <c r="F2040">
        <v>38.67</v>
      </c>
      <c r="G2040">
        <v>0</v>
      </c>
      <c r="H2040">
        <v>-9.7100000000000009</v>
      </c>
      <c r="I2040">
        <v>13.72</v>
      </c>
      <c r="J2040">
        <v>42.68</v>
      </c>
    </row>
    <row r="2041" spans="1:10" ht="15.5" x14ac:dyDescent="0.35">
      <c r="A2041" s="6">
        <v>45997</v>
      </c>
      <c r="B2041" t="s">
        <v>3982</v>
      </c>
      <c r="C2041" t="s">
        <v>3983</v>
      </c>
      <c r="D2041" t="s">
        <v>6198</v>
      </c>
      <c r="E2041" t="s">
        <v>4013</v>
      </c>
      <c r="F2041">
        <v>9.17</v>
      </c>
      <c r="G2041">
        <v>0</v>
      </c>
      <c r="H2041">
        <v>-3.15</v>
      </c>
      <c r="I2041">
        <v>7.83</v>
      </c>
      <c r="J2041">
        <v>13.85</v>
      </c>
    </row>
    <row r="2042" spans="1:10" ht="15.5" x14ac:dyDescent="0.35">
      <c r="A2042" s="6">
        <v>45997</v>
      </c>
      <c r="B2042" t="s">
        <v>3982</v>
      </c>
      <c r="C2042" t="s">
        <v>3983</v>
      </c>
      <c r="D2042" t="s">
        <v>6404</v>
      </c>
      <c r="E2042" t="s">
        <v>11713</v>
      </c>
      <c r="F2042">
        <v>22.67</v>
      </c>
      <c r="G2042">
        <v>0</v>
      </c>
      <c r="H2042">
        <v>-5.05</v>
      </c>
      <c r="I2042">
        <v>4.53</v>
      </c>
      <c r="J2042">
        <v>22.15</v>
      </c>
    </row>
    <row r="2043" spans="1:10" ht="15.5" x14ac:dyDescent="0.35">
      <c r="A2043" s="6">
        <v>45997</v>
      </c>
      <c r="B2043" t="s">
        <v>3982</v>
      </c>
      <c r="C2043" t="s">
        <v>3983</v>
      </c>
      <c r="D2043" t="s">
        <v>6401</v>
      </c>
      <c r="E2043" t="s">
        <v>4040</v>
      </c>
      <c r="F2043">
        <v>24.47</v>
      </c>
      <c r="G2043">
        <v>0</v>
      </c>
      <c r="H2043">
        <v>-5.46</v>
      </c>
      <c r="I2043">
        <v>4.9000000000000004</v>
      </c>
      <c r="J2043">
        <v>23.91</v>
      </c>
    </row>
    <row r="2044" spans="1:10" ht="15.5" x14ac:dyDescent="0.35">
      <c r="A2044" s="6">
        <v>45997</v>
      </c>
      <c r="B2044" t="s">
        <v>3982</v>
      </c>
      <c r="C2044" t="s">
        <v>3983</v>
      </c>
      <c r="D2044" t="s">
        <v>6426</v>
      </c>
      <c r="E2044" t="s">
        <v>3998</v>
      </c>
      <c r="F2044">
        <v>11.41</v>
      </c>
      <c r="G2044">
        <v>0</v>
      </c>
      <c r="H2044">
        <v>-3.65</v>
      </c>
      <c r="I2044">
        <v>8.27</v>
      </c>
      <c r="J2044">
        <v>16.03</v>
      </c>
    </row>
    <row r="2045" spans="1:10" ht="15.5" x14ac:dyDescent="0.35">
      <c r="A2045" s="6">
        <v>45997</v>
      </c>
      <c r="B2045" t="s">
        <v>3982</v>
      </c>
      <c r="C2045" t="s">
        <v>3983</v>
      </c>
      <c r="D2045" t="s">
        <v>6439</v>
      </c>
      <c r="E2045" t="s">
        <v>4010</v>
      </c>
      <c r="F2045">
        <v>10.72</v>
      </c>
      <c r="G2045">
        <v>0</v>
      </c>
      <c r="H2045">
        <v>-3.48</v>
      </c>
      <c r="I2045">
        <v>8.14</v>
      </c>
      <c r="J2045">
        <v>15.38</v>
      </c>
    </row>
    <row r="2046" spans="1:10" ht="15.5" x14ac:dyDescent="0.35">
      <c r="A2046" s="6">
        <v>45997</v>
      </c>
      <c r="B2046" t="s">
        <v>3982</v>
      </c>
      <c r="C2046" t="s">
        <v>3983</v>
      </c>
      <c r="D2046" t="s">
        <v>5885</v>
      </c>
      <c r="E2046" t="s">
        <v>11520</v>
      </c>
      <c r="F2046">
        <v>10.61</v>
      </c>
      <c r="G2046">
        <v>0</v>
      </c>
      <c r="H2046">
        <v>-3.46</v>
      </c>
      <c r="I2046">
        <v>8.11</v>
      </c>
      <c r="J2046">
        <v>15.26</v>
      </c>
    </row>
    <row r="2047" spans="1:10" ht="15.5" x14ac:dyDescent="0.35">
      <c r="A2047" s="6">
        <v>45997</v>
      </c>
      <c r="B2047" t="s">
        <v>3982</v>
      </c>
      <c r="C2047" t="s">
        <v>3983</v>
      </c>
      <c r="D2047" t="s">
        <v>5965</v>
      </c>
      <c r="E2047" t="s">
        <v>4056</v>
      </c>
      <c r="F2047">
        <v>4.6399999999999997</v>
      </c>
      <c r="G2047">
        <v>0</v>
      </c>
      <c r="H2047">
        <v>-1.1499999999999999</v>
      </c>
      <c r="I2047">
        <v>6.91</v>
      </c>
      <c r="J2047">
        <v>10.4</v>
      </c>
    </row>
    <row r="2048" spans="1:10" ht="15.5" x14ac:dyDescent="0.35">
      <c r="A2048" s="6">
        <v>45997</v>
      </c>
      <c r="B2048" t="s">
        <v>3982</v>
      </c>
      <c r="C2048" t="s">
        <v>3983</v>
      </c>
      <c r="D2048" t="s">
        <v>6399</v>
      </c>
      <c r="E2048" t="s">
        <v>3984</v>
      </c>
      <c r="F2048">
        <v>17.420000000000002</v>
      </c>
      <c r="G2048">
        <v>0</v>
      </c>
      <c r="H2048">
        <v>-5</v>
      </c>
      <c r="I2048">
        <v>9.48</v>
      </c>
      <c r="J2048">
        <v>21.9</v>
      </c>
    </row>
    <row r="2049" spans="1:10" ht="15.5" x14ac:dyDescent="0.35">
      <c r="A2049" s="6">
        <v>45997</v>
      </c>
      <c r="B2049" t="s">
        <v>3982</v>
      </c>
      <c r="C2049" t="s">
        <v>3983</v>
      </c>
      <c r="D2049" t="s">
        <v>6196</v>
      </c>
      <c r="E2049" t="s">
        <v>11790</v>
      </c>
      <c r="F2049">
        <v>13.45</v>
      </c>
      <c r="G2049">
        <v>0</v>
      </c>
      <c r="H2049">
        <v>-2.17</v>
      </c>
      <c r="I2049">
        <v>8.69</v>
      </c>
      <c r="J2049">
        <v>19.97</v>
      </c>
    </row>
    <row r="2050" spans="1:10" ht="15.5" x14ac:dyDescent="0.35">
      <c r="A2050" s="6">
        <v>45997</v>
      </c>
      <c r="B2050" t="s">
        <v>3982</v>
      </c>
      <c r="C2050" t="s">
        <v>3988</v>
      </c>
      <c r="D2050" t="s">
        <v>6258</v>
      </c>
      <c r="E2050" t="s">
        <v>4088</v>
      </c>
      <c r="F2050">
        <v>-14.04</v>
      </c>
      <c r="G2050">
        <v>0</v>
      </c>
      <c r="H2050">
        <v>3.4</v>
      </c>
      <c r="I2050">
        <v>-8.8000000000000007</v>
      </c>
      <c r="J2050">
        <v>-19.440000000000001</v>
      </c>
    </row>
    <row r="2051" spans="1:10" ht="15.5" x14ac:dyDescent="0.35">
      <c r="A2051" s="6">
        <v>45997</v>
      </c>
      <c r="B2051" t="s">
        <v>3982</v>
      </c>
      <c r="C2051" t="s">
        <v>3983</v>
      </c>
      <c r="D2051" t="s">
        <v>6096</v>
      </c>
      <c r="E2051" t="s">
        <v>4009</v>
      </c>
      <c r="F2051">
        <v>38.67</v>
      </c>
      <c r="G2051">
        <v>0</v>
      </c>
      <c r="H2051">
        <v>-9.73</v>
      </c>
      <c r="I2051">
        <v>13.72</v>
      </c>
      <c r="J2051">
        <v>42.66</v>
      </c>
    </row>
    <row r="2052" spans="1:10" ht="15.5" x14ac:dyDescent="0.35">
      <c r="A2052" s="6">
        <v>45997</v>
      </c>
      <c r="B2052" t="s">
        <v>3982</v>
      </c>
      <c r="C2052" t="s">
        <v>3983</v>
      </c>
      <c r="D2052" t="s">
        <v>6267</v>
      </c>
      <c r="E2052" t="s">
        <v>3985</v>
      </c>
      <c r="F2052">
        <v>16.05</v>
      </c>
      <c r="G2052">
        <v>0</v>
      </c>
      <c r="H2052">
        <v>-3.58</v>
      </c>
      <c r="I2052">
        <v>3.21</v>
      </c>
      <c r="J2052">
        <v>15.68</v>
      </c>
    </row>
    <row r="2053" spans="1:10" ht="15.5" x14ac:dyDescent="0.35">
      <c r="A2053" s="6">
        <v>45997</v>
      </c>
      <c r="B2053" t="s">
        <v>3982</v>
      </c>
      <c r="C2053" t="s">
        <v>3983</v>
      </c>
      <c r="D2053" t="s">
        <v>11778</v>
      </c>
      <c r="E2053" t="s">
        <v>11520</v>
      </c>
      <c r="F2053">
        <v>18.16</v>
      </c>
      <c r="G2053">
        <v>0</v>
      </c>
      <c r="H2053">
        <v>-5.12</v>
      </c>
      <c r="I2053">
        <v>9.6199999999999992</v>
      </c>
      <c r="J2053">
        <v>22.66</v>
      </c>
    </row>
    <row r="2054" spans="1:10" ht="15.5" x14ac:dyDescent="0.35">
      <c r="A2054" s="6">
        <v>45996</v>
      </c>
      <c r="B2054" t="s">
        <v>3982</v>
      </c>
      <c r="C2054" t="s">
        <v>3983</v>
      </c>
      <c r="D2054" t="s">
        <v>6239</v>
      </c>
      <c r="E2054" t="s">
        <v>3995</v>
      </c>
      <c r="F2054">
        <v>18.32</v>
      </c>
      <c r="G2054">
        <v>0</v>
      </c>
      <c r="H2054">
        <v>-4.08</v>
      </c>
      <c r="I2054">
        <v>3.66</v>
      </c>
      <c r="J2054">
        <v>17.899999999999999</v>
      </c>
    </row>
    <row r="2055" spans="1:10" ht="15.5" x14ac:dyDescent="0.35">
      <c r="A2055" s="6">
        <v>45996</v>
      </c>
      <c r="B2055" t="s">
        <v>3982</v>
      </c>
      <c r="C2055" t="s">
        <v>3983</v>
      </c>
      <c r="D2055" t="s">
        <v>6192</v>
      </c>
      <c r="E2055" t="s">
        <v>11790</v>
      </c>
      <c r="F2055">
        <v>18.829999999999998</v>
      </c>
      <c r="G2055">
        <v>0</v>
      </c>
      <c r="H2055">
        <v>-2.87</v>
      </c>
      <c r="I2055">
        <v>9.77</v>
      </c>
      <c r="J2055">
        <v>25.73</v>
      </c>
    </row>
    <row r="2056" spans="1:10" ht="15.5" x14ac:dyDescent="0.35">
      <c r="A2056" s="6">
        <v>45996</v>
      </c>
      <c r="B2056" t="s">
        <v>3982</v>
      </c>
      <c r="C2056" t="s">
        <v>3983</v>
      </c>
      <c r="D2056" t="s">
        <v>6089</v>
      </c>
      <c r="E2056" t="s">
        <v>11777</v>
      </c>
      <c r="F2056">
        <v>35.14</v>
      </c>
      <c r="G2056">
        <v>0</v>
      </c>
      <c r="H2056">
        <v>-7.83</v>
      </c>
      <c r="I2056">
        <v>7.03</v>
      </c>
      <c r="J2056">
        <v>34.340000000000003</v>
      </c>
    </row>
    <row r="2057" spans="1:10" ht="15.5" x14ac:dyDescent="0.35">
      <c r="A2057" s="6">
        <v>45996</v>
      </c>
      <c r="B2057" t="s">
        <v>3982</v>
      </c>
      <c r="C2057" t="s">
        <v>3983</v>
      </c>
      <c r="D2057" t="s">
        <v>6185</v>
      </c>
      <c r="E2057" t="s">
        <v>11753</v>
      </c>
      <c r="F2057">
        <v>23.06</v>
      </c>
      <c r="G2057">
        <v>0</v>
      </c>
      <c r="H2057">
        <v>-6.24</v>
      </c>
      <c r="I2057">
        <v>10.6</v>
      </c>
      <c r="J2057">
        <v>27.42</v>
      </c>
    </row>
    <row r="2058" spans="1:10" ht="15.5" x14ac:dyDescent="0.35">
      <c r="A2058" s="6">
        <v>45996</v>
      </c>
      <c r="B2058" t="s">
        <v>3982</v>
      </c>
      <c r="C2058" t="s">
        <v>3983</v>
      </c>
      <c r="D2058" t="s">
        <v>6002</v>
      </c>
      <c r="E2058" t="s">
        <v>4010</v>
      </c>
      <c r="F2058">
        <v>10.72</v>
      </c>
      <c r="G2058">
        <v>0</v>
      </c>
      <c r="H2058">
        <v>-3.5</v>
      </c>
      <c r="I2058">
        <v>8.14</v>
      </c>
      <c r="J2058">
        <v>15.36</v>
      </c>
    </row>
    <row r="2059" spans="1:10" ht="15.5" x14ac:dyDescent="0.35">
      <c r="A2059" s="6">
        <v>45996</v>
      </c>
      <c r="B2059" t="s">
        <v>3982</v>
      </c>
      <c r="C2059" t="s">
        <v>3983</v>
      </c>
      <c r="D2059" t="s">
        <v>6111</v>
      </c>
      <c r="E2059" t="s">
        <v>11605</v>
      </c>
      <c r="F2059">
        <v>8.81</v>
      </c>
      <c r="G2059">
        <v>0</v>
      </c>
      <c r="H2059">
        <v>-1.96</v>
      </c>
      <c r="I2059">
        <v>1.76</v>
      </c>
      <c r="J2059">
        <v>8.61</v>
      </c>
    </row>
    <row r="2060" spans="1:10" ht="15.5" x14ac:dyDescent="0.35">
      <c r="A2060" s="6">
        <v>45996</v>
      </c>
      <c r="B2060" t="s">
        <v>3982</v>
      </c>
      <c r="C2060" t="s">
        <v>3983</v>
      </c>
      <c r="D2060" t="s">
        <v>6180</v>
      </c>
      <c r="E2060" t="s">
        <v>11797</v>
      </c>
      <c r="F2060">
        <v>57.16</v>
      </c>
      <c r="G2060">
        <v>0</v>
      </c>
      <c r="H2060">
        <v>-13.85</v>
      </c>
      <c r="I2060">
        <v>17.43</v>
      </c>
      <c r="J2060">
        <v>60.74</v>
      </c>
    </row>
    <row r="2061" spans="1:10" ht="15.5" x14ac:dyDescent="0.35">
      <c r="A2061" s="6">
        <v>45996</v>
      </c>
      <c r="B2061" t="s">
        <v>3982</v>
      </c>
      <c r="C2061" t="s">
        <v>3983</v>
      </c>
      <c r="D2061" t="s">
        <v>6237</v>
      </c>
      <c r="E2061" t="s">
        <v>4045</v>
      </c>
      <c r="F2061">
        <v>45.8</v>
      </c>
      <c r="G2061">
        <v>0</v>
      </c>
      <c r="H2061">
        <v>-11.31</v>
      </c>
      <c r="I2061">
        <v>15.14</v>
      </c>
      <c r="J2061">
        <v>49.63</v>
      </c>
    </row>
    <row r="2062" spans="1:10" ht="15.5" x14ac:dyDescent="0.35">
      <c r="A2062" s="6">
        <v>45996</v>
      </c>
      <c r="B2062" t="s">
        <v>3982</v>
      </c>
      <c r="C2062" t="s">
        <v>3983</v>
      </c>
      <c r="D2062" t="s">
        <v>6249</v>
      </c>
      <c r="E2062" t="s">
        <v>4001</v>
      </c>
      <c r="F2062">
        <v>21.29</v>
      </c>
      <c r="G2062">
        <v>0</v>
      </c>
      <c r="H2062">
        <v>-5.85</v>
      </c>
      <c r="I2062">
        <v>10.25</v>
      </c>
      <c r="J2062">
        <v>25.69</v>
      </c>
    </row>
    <row r="2063" spans="1:10" ht="15.5" x14ac:dyDescent="0.35">
      <c r="A2063" s="6">
        <v>45996</v>
      </c>
      <c r="B2063" t="s">
        <v>3982</v>
      </c>
      <c r="C2063" t="s">
        <v>3983</v>
      </c>
      <c r="D2063" t="s">
        <v>6187</v>
      </c>
      <c r="E2063" t="s">
        <v>11798</v>
      </c>
      <c r="F2063">
        <v>40.71</v>
      </c>
      <c r="G2063">
        <v>0</v>
      </c>
      <c r="H2063">
        <v>-10.17</v>
      </c>
      <c r="I2063">
        <v>14.15</v>
      </c>
      <c r="J2063">
        <v>44.69</v>
      </c>
    </row>
    <row r="2064" spans="1:10" ht="15.5" x14ac:dyDescent="0.35">
      <c r="A2064" s="6">
        <v>45996</v>
      </c>
      <c r="B2064" t="s">
        <v>3982</v>
      </c>
      <c r="C2064" t="s">
        <v>3986</v>
      </c>
      <c r="D2064" t="s">
        <v>6804</v>
      </c>
      <c r="E2064" t="s">
        <v>3987</v>
      </c>
      <c r="F2064">
        <v>0</v>
      </c>
      <c r="G2064">
        <v>0</v>
      </c>
      <c r="H2064">
        <v>0</v>
      </c>
      <c r="I2064">
        <v>-5.07</v>
      </c>
      <c r="J2064">
        <v>-5.07</v>
      </c>
    </row>
    <row r="2065" spans="1:10" ht="15.5" x14ac:dyDescent="0.35">
      <c r="A2065" s="6">
        <v>45996</v>
      </c>
      <c r="B2065" t="s">
        <v>3982</v>
      </c>
      <c r="C2065" t="s">
        <v>3983</v>
      </c>
      <c r="D2065" t="s">
        <v>6245</v>
      </c>
      <c r="E2065" t="s">
        <v>3985</v>
      </c>
      <c r="F2065">
        <v>15.24</v>
      </c>
      <c r="G2065">
        <v>0</v>
      </c>
      <c r="H2065">
        <v>-3.37</v>
      </c>
      <c r="I2065">
        <v>3.05</v>
      </c>
      <c r="J2065">
        <v>14.92</v>
      </c>
    </row>
    <row r="2066" spans="1:10" ht="15.5" x14ac:dyDescent="0.35">
      <c r="A2066" s="6">
        <v>45996</v>
      </c>
      <c r="B2066" t="s">
        <v>3982</v>
      </c>
      <c r="C2066" t="s">
        <v>3983</v>
      </c>
      <c r="D2066" t="s">
        <v>5685</v>
      </c>
      <c r="E2066" t="s">
        <v>4085</v>
      </c>
      <c r="F2066">
        <v>17.3</v>
      </c>
      <c r="G2066">
        <v>0</v>
      </c>
      <c r="H2066">
        <v>-3.83</v>
      </c>
      <c r="I2066">
        <v>3.46</v>
      </c>
      <c r="J2066">
        <v>16.93</v>
      </c>
    </row>
    <row r="2067" spans="1:10" ht="15.5" x14ac:dyDescent="0.35">
      <c r="A2067" s="6">
        <v>45996</v>
      </c>
      <c r="B2067" t="s">
        <v>3982</v>
      </c>
      <c r="C2067" t="s">
        <v>3983</v>
      </c>
      <c r="D2067" t="s">
        <v>6255</v>
      </c>
      <c r="E2067" t="s">
        <v>4020</v>
      </c>
      <c r="F2067">
        <v>9.4700000000000006</v>
      </c>
      <c r="G2067">
        <v>0</v>
      </c>
      <c r="H2067">
        <v>-3.21</v>
      </c>
      <c r="I2067">
        <v>7.89</v>
      </c>
      <c r="J2067">
        <v>14.15</v>
      </c>
    </row>
    <row r="2068" spans="1:10" ht="15.5" x14ac:dyDescent="0.35">
      <c r="A2068" s="6">
        <v>45996</v>
      </c>
      <c r="B2068" t="s">
        <v>3982</v>
      </c>
      <c r="C2068" t="s">
        <v>3983</v>
      </c>
      <c r="D2068" t="s">
        <v>6104</v>
      </c>
      <c r="E2068" t="s">
        <v>4001</v>
      </c>
      <c r="F2068">
        <v>21.29</v>
      </c>
      <c r="G2068">
        <v>0</v>
      </c>
      <c r="H2068">
        <v>-5.85</v>
      </c>
      <c r="I2068">
        <v>10.25</v>
      </c>
      <c r="J2068">
        <v>25.69</v>
      </c>
    </row>
    <row r="2069" spans="1:10" ht="15.5" x14ac:dyDescent="0.35">
      <c r="A2069" s="6">
        <v>45996</v>
      </c>
      <c r="B2069" t="s">
        <v>3982</v>
      </c>
      <c r="C2069" t="s">
        <v>3983</v>
      </c>
      <c r="D2069" t="s">
        <v>6258</v>
      </c>
      <c r="E2069" t="s">
        <v>4088</v>
      </c>
      <c r="F2069">
        <v>14.04</v>
      </c>
      <c r="G2069">
        <v>0</v>
      </c>
      <c r="H2069">
        <v>-4.2300000000000004</v>
      </c>
      <c r="I2069">
        <v>8.8000000000000007</v>
      </c>
      <c r="J2069">
        <v>18.61</v>
      </c>
    </row>
    <row r="2070" spans="1:10" ht="15.5" x14ac:dyDescent="0.35">
      <c r="A2070" s="6">
        <v>45996</v>
      </c>
      <c r="B2070" t="s">
        <v>3982</v>
      </c>
      <c r="C2070" t="s">
        <v>3983</v>
      </c>
      <c r="D2070" t="s">
        <v>6008</v>
      </c>
      <c r="E2070" t="s">
        <v>4005</v>
      </c>
      <c r="F2070">
        <v>10.32</v>
      </c>
      <c r="G2070">
        <v>0</v>
      </c>
      <c r="H2070">
        <v>-3.42</v>
      </c>
      <c r="I2070">
        <v>8.06</v>
      </c>
      <c r="J2070">
        <v>14.96</v>
      </c>
    </row>
    <row r="2071" spans="1:10" ht="15.5" x14ac:dyDescent="0.35">
      <c r="A2071" s="6">
        <v>45996</v>
      </c>
      <c r="B2071" t="s">
        <v>3982</v>
      </c>
      <c r="C2071" t="s">
        <v>3983</v>
      </c>
      <c r="D2071" t="s">
        <v>6130</v>
      </c>
      <c r="E2071" t="s">
        <v>4020</v>
      </c>
      <c r="F2071">
        <v>9.4700000000000006</v>
      </c>
      <c r="G2071">
        <v>0</v>
      </c>
      <c r="H2071">
        <v>-3.21</v>
      </c>
      <c r="I2071">
        <v>7.89</v>
      </c>
      <c r="J2071">
        <v>14.15</v>
      </c>
    </row>
    <row r="2072" spans="1:10" ht="15.5" x14ac:dyDescent="0.35">
      <c r="A2072" s="6">
        <v>45996</v>
      </c>
      <c r="B2072" t="s">
        <v>3982</v>
      </c>
      <c r="C2072" t="s">
        <v>3983</v>
      </c>
      <c r="D2072" t="s">
        <v>6263</v>
      </c>
      <c r="E2072" t="s">
        <v>4061</v>
      </c>
      <c r="F2072">
        <v>12.75</v>
      </c>
      <c r="G2072">
        <v>0</v>
      </c>
      <c r="H2072">
        <v>-3.95</v>
      </c>
      <c r="I2072">
        <v>8.5399999999999991</v>
      </c>
      <c r="J2072">
        <v>17.34</v>
      </c>
    </row>
    <row r="2073" spans="1:10" ht="15.5" x14ac:dyDescent="0.35">
      <c r="A2073" s="6">
        <v>45996</v>
      </c>
      <c r="B2073" t="s">
        <v>3982</v>
      </c>
      <c r="C2073" t="s">
        <v>3983</v>
      </c>
      <c r="D2073" t="s">
        <v>6260</v>
      </c>
      <c r="E2073" t="s">
        <v>4088</v>
      </c>
      <c r="F2073">
        <v>14.04</v>
      </c>
      <c r="G2073">
        <v>0</v>
      </c>
      <c r="H2073">
        <v>-4.2300000000000004</v>
      </c>
      <c r="I2073">
        <v>8.8000000000000007</v>
      </c>
      <c r="J2073">
        <v>18.61</v>
      </c>
    </row>
    <row r="2074" spans="1:10" ht="15.5" x14ac:dyDescent="0.35">
      <c r="A2074" s="6">
        <v>45996</v>
      </c>
      <c r="B2074" t="s">
        <v>3982</v>
      </c>
      <c r="C2074" t="s">
        <v>3983</v>
      </c>
      <c r="D2074" t="s">
        <v>6106</v>
      </c>
      <c r="E2074" t="s">
        <v>11799</v>
      </c>
      <c r="F2074">
        <v>3.95</v>
      </c>
      <c r="G2074">
        <v>0</v>
      </c>
      <c r="H2074">
        <v>-1.99</v>
      </c>
      <c r="I2074">
        <v>6.78</v>
      </c>
      <c r="J2074">
        <v>8.74</v>
      </c>
    </row>
    <row r="2075" spans="1:10" ht="15.5" x14ac:dyDescent="0.35">
      <c r="A2075" s="6">
        <v>45996</v>
      </c>
      <c r="B2075" t="s">
        <v>3982</v>
      </c>
      <c r="C2075" t="s">
        <v>3983</v>
      </c>
      <c r="D2075" t="s">
        <v>6059</v>
      </c>
      <c r="E2075" t="s">
        <v>3985</v>
      </c>
      <c r="F2075">
        <v>16.05</v>
      </c>
      <c r="G2075">
        <v>0</v>
      </c>
      <c r="H2075">
        <v>-3.58</v>
      </c>
      <c r="I2075">
        <v>3.21</v>
      </c>
      <c r="J2075">
        <v>15.68</v>
      </c>
    </row>
    <row r="2076" spans="1:10" ht="15.5" x14ac:dyDescent="0.35">
      <c r="A2076" s="6">
        <v>45996</v>
      </c>
      <c r="B2076" t="s">
        <v>3982</v>
      </c>
      <c r="C2076" t="s">
        <v>3983</v>
      </c>
      <c r="D2076" t="s">
        <v>5879</v>
      </c>
      <c r="E2076" t="s">
        <v>4005</v>
      </c>
      <c r="F2076">
        <v>12.98</v>
      </c>
      <c r="G2076">
        <v>0</v>
      </c>
      <c r="H2076">
        <v>-4.01</v>
      </c>
      <c r="I2076">
        <v>8.59</v>
      </c>
      <c r="J2076">
        <v>17.559999999999999</v>
      </c>
    </row>
    <row r="2077" spans="1:10" ht="15.5" x14ac:dyDescent="0.35">
      <c r="A2077" s="6">
        <v>45996</v>
      </c>
      <c r="B2077" t="s">
        <v>3982</v>
      </c>
      <c r="C2077" t="s">
        <v>3983</v>
      </c>
      <c r="D2077" t="s">
        <v>6057</v>
      </c>
      <c r="E2077" t="s">
        <v>4043</v>
      </c>
      <c r="F2077">
        <v>30.75</v>
      </c>
      <c r="G2077">
        <v>0</v>
      </c>
      <c r="H2077">
        <v>-7.93</v>
      </c>
      <c r="I2077">
        <v>12.14</v>
      </c>
      <c r="J2077">
        <v>34.96</v>
      </c>
    </row>
    <row r="2078" spans="1:10" ht="15.5" x14ac:dyDescent="0.35">
      <c r="A2078" s="6">
        <v>45995</v>
      </c>
      <c r="B2078" t="s">
        <v>3982</v>
      </c>
      <c r="C2078" t="s">
        <v>3983</v>
      </c>
      <c r="D2078" t="s">
        <v>6048</v>
      </c>
      <c r="E2078" t="s">
        <v>11800</v>
      </c>
      <c r="F2078">
        <v>64.959999999999994</v>
      </c>
      <c r="G2078">
        <v>0</v>
      </c>
      <c r="H2078">
        <v>-15.63</v>
      </c>
      <c r="I2078">
        <v>19.03</v>
      </c>
      <c r="J2078">
        <v>68.36</v>
      </c>
    </row>
    <row r="2079" spans="1:10" ht="15.5" x14ac:dyDescent="0.35">
      <c r="A2079" s="6">
        <v>45995</v>
      </c>
      <c r="B2079" t="s">
        <v>3982</v>
      </c>
      <c r="C2079" t="s">
        <v>3983</v>
      </c>
      <c r="D2079" t="s">
        <v>5969</v>
      </c>
      <c r="E2079" t="s">
        <v>4013</v>
      </c>
      <c r="F2079">
        <v>10.77</v>
      </c>
      <c r="G2079">
        <v>0</v>
      </c>
      <c r="H2079">
        <v>-3.52</v>
      </c>
      <c r="I2079">
        <v>8.14</v>
      </c>
      <c r="J2079">
        <v>15.39</v>
      </c>
    </row>
    <row r="2080" spans="1:10" ht="15.5" x14ac:dyDescent="0.35">
      <c r="A2080" s="6">
        <v>45995</v>
      </c>
      <c r="B2080" t="s">
        <v>3982</v>
      </c>
      <c r="C2080" t="s">
        <v>3983</v>
      </c>
      <c r="D2080" t="s">
        <v>5960</v>
      </c>
      <c r="E2080" t="s">
        <v>11520</v>
      </c>
      <c r="F2080">
        <v>10.09</v>
      </c>
      <c r="G2080">
        <v>0</v>
      </c>
      <c r="H2080">
        <v>-3.35</v>
      </c>
      <c r="I2080">
        <v>8.01</v>
      </c>
      <c r="J2080">
        <v>14.75</v>
      </c>
    </row>
    <row r="2081" spans="1:10" ht="15.5" x14ac:dyDescent="0.35">
      <c r="A2081" s="6">
        <v>45995</v>
      </c>
      <c r="B2081" t="s">
        <v>3982</v>
      </c>
      <c r="C2081" t="s">
        <v>3983</v>
      </c>
      <c r="D2081" t="s">
        <v>6093</v>
      </c>
      <c r="E2081" t="s">
        <v>4012</v>
      </c>
      <c r="F2081">
        <v>10.37</v>
      </c>
      <c r="G2081">
        <v>0</v>
      </c>
      <c r="H2081">
        <v>-2.3199999999999998</v>
      </c>
      <c r="I2081">
        <v>2.0699999999999998</v>
      </c>
      <c r="J2081">
        <v>10.119999999999999</v>
      </c>
    </row>
    <row r="2082" spans="1:10" ht="15.5" x14ac:dyDescent="0.35">
      <c r="A2082" s="6">
        <v>45995</v>
      </c>
      <c r="B2082" t="s">
        <v>3982</v>
      </c>
      <c r="C2082" t="s">
        <v>3983</v>
      </c>
      <c r="D2082" t="s">
        <v>5899</v>
      </c>
      <c r="E2082" t="s">
        <v>3995</v>
      </c>
      <c r="F2082">
        <v>54.96</v>
      </c>
      <c r="G2082">
        <v>0</v>
      </c>
      <c r="H2082">
        <v>-12.24</v>
      </c>
      <c r="I2082">
        <v>10.98</v>
      </c>
      <c r="J2082">
        <v>53.7</v>
      </c>
    </row>
    <row r="2083" spans="1:10" ht="15.5" x14ac:dyDescent="0.35">
      <c r="A2083" s="6">
        <v>45995</v>
      </c>
      <c r="B2083" t="s">
        <v>3982</v>
      </c>
      <c r="C2083" t="s">
        <v>3983</v>
      </c>
      <c r="D2083" t="s">
        <v>6100</v>
      </c>
      <c r="E2083" t="s">
        <v>4020</v>
      </c>
      <c r="F2083">
        <v>9.4700000000000006</v>
      </c>
      <c r="G2083">
        <v>0</v>
      </c>
      <c r="H2083">
        <v>-3.21</v>
      </c>
      <c r="I2083">
        <v>7.89</v>
      </c>
      <c r="J2083">
        <v>14.15</v>
      </c>
    </row>
    <row r="2084" spans="1:10" ht="15.5" x14ac:dyDescent="0.35">
      <c r="A2084" s="6">
        <v>45995</v>
      </c>
      <c r="B2084" t="s">
        <v>3982</v>
      </c>
      <c r="C2084" t="s">
        <v>3988</v>
      </c>
      <c r="D2084" t="s">
        <v>5370</v>
      </c>
      <c r="E2084" t="s">
        <v>4045</v>
      </c>
      <c r="F2084">
        <v>-14.79</v>
      </c>
      <c r="G2084">
        <v>0</v>
      </c>
      <c r="H2084">
        <v>3.55</v>
      </c>
      <c r="I2084">
        <v>-8.9499999999999993</v>
      </c>
      <c r="J2084">
        <v>-20.190000000000001</v>
      </c>
    </row>
    <row r="2085" spans="1:10" ht="15.5" x14ac:dyDescent="0.35">
      <c r="A2085" s="6">
        <v>45995</v>
      </c>
      <c r="B2085" t="s">
        <v>3982</v>
      </c>
      <c r="C2085" t="s">
        <v>3986</v>
      </c>
      <c r="D2085" t="s">
        <v>5370</v>
      </c>
      <c r="E2085" t="s">
        <v>3987</v>
      </c>
      <c r="F2085">
        <v>0</v>
      </c>
      <c r="G2085">
        <v>0</v>
      </c>
      <c r="H2085">
        <v>0</v>
      </c>
      <c r="I2085">
        <v>-5.07</v>
      </c>
      <c r="J2085">
        <v>-5.07</v>
      </c>
    </row>
    <row r="2086" spans="1:10" ht="15.5" x14ac:dyDescent="0.35">
      <c r="A2086" s="6">
        <v>45995</v>
      </c>
      <c r="B2086" t="s">
        <v>3982</v>
      </c>
      <c r="C2086" t="s">
        <v>3983</v>
      </c>
      <c r="D2086" t="s">
        <v>6102</v>
      </c>
      <c r="E2086" t="s">
        <v>4008</v>
      </c>
      <c r="F2086">
        <v>12.05</v>
      </c>
      <c r="G2086">
        <v>0</v>
      </c>
      <c r="H2086">
        <v>-3.8</v>
      </c>
      <c r="I2086">
        <v>8.4</v>
      </c>
      <c r="J2086">
        <v>16.649999999999999</v>
      </c>
    </row>
    <row r="2087" spans="1:10" ht="15.5" x14ac:dyDescent="0.35">
      <c r="A2087" s="6">
        <v>45995</v>
      </c>
      <c r="B2087" t="s">
        <v>3982</v>
      </c>
      <c r="C2087" t="s">
        <v>3983</v>
      </c>
      <c r="D2087" t="s">
        <v>5971</v>
      </c>
      <c r="E2087" t="s">
        <v>4001</v>
      </c>
      <c r="F2087">
        <v>21.29</v>
      </c>
      <c r="G2087">
        <v>0</v>
      </c>
      <c r="H2087">
        <v>-5.83</v>
      </c>
      <c r="I2087">
        <v>10.25</v>
      </c>
      <c r="J2087">
        <v>25.71</v>
      </c>
    </row>
    <row r="2088" spans="1:10" ht="15.5" x14ac:dyDescent="0.35">
      <c r="A2088" s="6">
        <v>45995</v>
      </c>
      <c r="B2088" t="s">
        <v>3982</v>
      </c>
      <c r="C2088" t="s">
        <v>3983</v>
      </c>
      <c r="D2088" t="s">
        <v>5896</v>
      </c>
      <c r="E2088" t="s">
        <v>4012</v>
      </c>
      <c r="F2088">
        <v>13.92</v>
      </c>
      <c r="G2088">
        <v>0</v>
      </c>
      <c r="H2088">
        <v>-3.1</v>
      </c>
      <c r="I2088">
        <v>2.79</v>
      </c>
      <c r="J2088">
        <v>13.61</v>
      </c>
    </row>
    <row r="2089" spans="1:10" ht="15.5" x14ac:dyDescent="0.35">
      <c r="A2089" s="6">
        <v>45995</v>
      </c>
      <c r="B2089" t="s">
        <v>3982</v>
      </c>
      <c r="C2089" t="s">
        <v>3983</v>
      </c>
      <c r="D2089" t="s">
        <v>5962</v>
      </c>
      <c r="E2089" t="s">
        <v>4012</v>
      </c>
      <c r="F2089">
        <v>25.2</v>
      </c>
      <c r="G2089">
        <v>0</v>
      </c>
      <c r="H2089">
        <v>-5.6</v>
      </c>
      <c r="I2089">
        <v>5.04</v>
      </c>
      <c r="J2089">
        <v>24.64</v>
      </c>
    </row>
    <row r="2090" spans="1:10" ht="15.5" x14ac:dyDescent="0.35">
      <c r="A2090" s="6">
        <v>45994</v>
      </c>
      <c r="B2090" t="s">
        <v>3982</v>
      </c>
      <c r="C2090" t="s">
        <v>3983</v>
      </c>
      <c r="D2090" t="s">
        <v>5934</v>
      </c>
      <c r="E2090" t="s">
        <v>4095</v>
      </c>
      <c r="F2090">
        <v>19.420000000000002</v>
      </c>
      <c r="G2090">
        <v>0</v>
      </c>
      <c r="H2090">
        <v>-4.33</v>
      </c>
      <c r="I2090">
        <v>3.89</v>
      </c>
      <c r="J2090">
        <v>18.98</v>
      </c>
    </row>
    <row r="2091" spans="1:10" ht="15.5" x14ac:dyDescent="0.35">
      <c r="A2091" s="6">
        <v>45994</v>
      </c>
      <c r="B2091" t="s">
        <v>3982</v>
      </c>
      <c r="C2091" t="s">
        <v>3983</v>
      </c>
      <c r="D2091" t="s">
        <v>5938</v>
      </c>
      <c r="E2091" t="s">
        <v>11801</v>
      </c>
      <c r="F2091">
        <v>17.79</v>
      </c>
      <c r="G2091">
        <v>0</v>
      </c>
      <c r="H2091">
        <v>-5.07</v>
      </c>
      <c r="I2091">
        <v>9.5500000000000007</v>
      </c>
      <c r="J2091">
        <v>22.27</v>
      </c>
    </row>
    <row r="2092" spans="1:10" ht="15.5" x14ac:dyDescent="0.35">
      <c r="A2092" s="6">
        <v>45994</v>
      </c>
      <c r="B2092" t="s">
        <v>3982</v>
      </c>
      <c r="C2092" t="s">
        <v>3983</v>
      </c>
      <c r="D2092" t="s">
        <v>5687</v>
      </c>
      <c r="E2092" t="s">
        <v>4045</v>
      </c>
      <c r="F2092">
        <v>27.48</v>
      </c>
      <c r="G2092">
        <v>0</v>
      </c>
      <c r="H2092">
        <v>-7.24</v>
      </c>
      <c r="I2092">
        <v>11.48</v>
      </c>
      <c r="J2092">
        <v>31.72</v>
      </c>
    </row>
    <row r="2093" spans="1:10" ht="15.5" x14ac:dyDescent="0.35">
      <c r="A2093" s="6">
        <v>45994</v>
      </c>
      <c r="B2093" t="s">
        <v>3982</v>
      </c>
      <c r="C2093" t="s">
        <v>3983</v>
      </c>
      <c r="D2093" t="s">
        <v>5783</v>
      </c>
      <c r="E2093" t="s">
        <v>3998</v>
      </c>
      <c r="F2093">
        <v>11.41</v>
      </c>
      <c r="G2093">
        <v>0</v>
      </c>
      <c r="H2093">
        <v>-3.65</v>
      </c>
      <c r="I2093">
        <v>8.27</v>
      </c>
      <c r="J2093">
        <v>16.03</v>
      </c>
    </row>
    <row r="2094" spans="1:10" ht="15.5" x14ac:dyDescent="0.35">
      <c r="A2094" s="6">
        <v>45994</v>
      </c>
      <c r="B2094" t="s">
        <v>3982</v>
      </c>
      <c r="C2094" t="s">
        <v>3983</v>
      </c>
      <c r="D2094" t="s">
        <v>5762</v>
      </c>
      <c r="E2094" t="s">
        <v>4008</v>
      </c>
      <c r="F2094">
        <v>12.05</v>
      </c>
      <c r="G2094">
        <v>0</v>
      </c>
      <c r="H2094">
        <v>-3.8</v>
      </c>
      <c r="I2094">
        <v>8.4</v>
      </c>
      <c r="J2094">
        <v>16.649999999999999</v>
      </c>
    </row>
    <row r="2095" spans="1:10" ht="15.5" x14ac:dyDescent="0.35">
      <c r="A2095" s="6">
        <v>45994</v>
      </c>
      <c r="B2095" t="s">
        <v>3982</v>
      </c>
      <c r="C2095" t="s">
        <v>3983</v>
      </c>
      <c r="D2095" t="s">
        <v>5787</v>
      </c>
      <c r="E2095" t="s">
        <v>11734</v>
      </c>
      <c r="F2095">
        <v>7.51</v>
      </c>
      <c r="G2095">
        <v>0</v>
      </c>
      <c r="H2095">
        <v>-0.9</v>
      </c>
      <c r="I2095">
        <v>1.5</v>
      </c>
      <c r="J2095">
        <v>8.11</v>
      </c>
    </row>
    <row r="2096" spans="1:10" ht="15.5" x14ac:dyDescent="0.35">
      <c r="A2096" s="6">
        <v>45994</v>
      </c>
      <c r="B2096" t="s">
        <v>3982</v>
      </c>
      <c r="C2096" t="s">
        <v>3983</v>
      </c>
      <c r="D2096" t="s">
        <v>5967</v>
      </c>
      <c r="E2096" t="s">
        <v>4010</v>
      </c>
      <c r="F2096">
        <v>10.72</v>
      </c>
      <c r="G2096">
        <v>0</v>
      </c>
      <c r="H2096">
        <v>-3.48</v>
      </c>
      <c r="I2096">
        <v>8.14</v>
      </c>
      <c r="J2096">
        <v>15.38</v>
      </c>
    </row>
    <row r="2097" spans="1:10" ht="15.5" x14ac:dyDescent="0.35">
      <c r="A2097" s="6">
        <v>45994</v>
      </c>
      <c r="B2097" t="s">
        <v>3982</v>
      </c>
      <c r="C2097" t="s">
        <v>3983</v>
      </c>
      <c r="D2097" t="s">
        <v>5772</v>
      </c>
      <c r="E2097" t="s">
        <v>4001</v>
      </c>
      <c r="F2097">
        <v>21.29</v>
      </c>
      <c r="G2097">
        <v>0</v>
      </c>
      <c r="H2097">
        <v>-5.85</v>
      </c>
      <c r="I2097">
        <v>10.25</v>
      </c>
      <c r="J2097">
        <v>25.69</v>
      </c>
    </row>
    <row r="2098" spans="1:10" ht="15.5" x14ac:dyDescent="0.35">
      <c r="A2098" s="6">
        <v>45994</v>
      </c>
      <c r="B2098" t="s">
        <v>3982</v>
      </c>
      <c r="C2098" t="s">
        <v>3983</v>
      </c>
      <c r="D2098" t="s">
        <v>5758</v>
      </c>
      <c r="E2098" t="s">
        <v>4012</v>
      </c>
      <c r="F2098">
        <v>10.37</v>
      </c>
      <c r="G2098">
        <v>0</v>
      </c>
      <c r="H2098">
        <v>-2.31</v>
      </c>
      <c r="I2098">
        <v>2.0699999999999998</v>
      </c>
      <c r="J2098">
        <v>10.130000000000001</v>
      </c>
    </row>
    <row r="2099" spans="1:10" ht="15.5" x14ac:dyDescent="0.35">
      <c r="A2099" s="6">
        <v>45994</v>
      </c>
      <c r="B2099" t="s">
        <v>3982</v>
      </c>
      <c r="C2099" t="s">
        <v>3983</v>
      </c>
      <c r="D2099" t="s">
        <v>11802</v>
      </c>
      <c r="E2099" t="s">
        <v>4045</v>
      </c>
      <c r="F2099">
        <v>18.32</v>
      </c>
      <c r="G2099">
        <v>0</v>
      </c>
      <c r="H2099">
        <v>-5.19</v>
      </c>
      <c r="I2099">
        <v>9.65</v>
      </c>
      <c r="J2099">
        <v>22.78</v>
      </c>
    </row>
    <row r="2100" spans="1:10" ht="15.5" x14ac:dyDescent="0.35">
      <c r="A2100" s="6">
        <v>45994</v>
      </c>
      <c r="B2100" t="s">
        <v>3982</v>
      </c>
      <c r="C2100" t="s">
        <v>3983</v>
      </c>
      <c r="D2100" t="s">
        <v>11803</v>
      </c>
      <c r="E2100" t="s">
        <v>4045</v>
      </c>
      <c r="F2100">
        <v>18.32</v>
      </c>
      <c r="G2100">
        <v>0</v>
      </c>
      <c r="H2100">
        <v>-5.19</v>
      </c>
      <c r="I2100">
        <v>9.65</v>
      </c>
      <c r="J2100">
        <v>22.78</v>
      </c>
    </row>
    <row r="2101" spans="1:10" ht="15.5" x14ac:dyDescent="0.35">
      <c r="A2101" s="6">
        <v>45994</v>
      </c>
      <c r="B2101" t="s">
        <v>3982</v>
      </c>
      <c r="C2101" t="s">
        <v>3983</v>
      </c>
      <c r="D2101" t="s">
        <v>5769</v>
      </c>
      <c r="E2101" t="s">
        <v>4039</v>
      </c>
      <c r="F2101">
        <v>15.1</v>
      </c>
      <c r="G2101">
        <v>0</v>
      </c>
      <c r="H2101">
        <v>-4.49</v>
      </c>
      <c r="I2101">
        <v>9.01</v>
      </c>
      <c r="J2101">
        <v>19.62</v>
      </c>
    </row>
    <row r="2102" spans="1:10" ht="15.5" x14ac:dyDescent="0.35">
      <c r="A2102" s="6">
        <v>45994</v>
      </c>
      <c r="B2102" t="s">
        <v>3982</v>
      </c>
      <c r="C2102" t="s">
        <v>3983</v>
      </c>
      <c r="D2102" t="s">
        <v>5893</v>
      </c>
      <c r="E2102" t="s">
        <v>4045</v>
      </c>
      <c r="F2102">
        <v>18.32</v>
      </c>
      <c r="G2102">
        <v>0</v>
      </c>
      <c r="H2102">
        <v>-5.2</v>
      </c>
      <c r="I2102">
        <v>9.65</v>
      </c>
      <c r="J2102">
        <v>22.77</v>
      </c>
    </row>
    <row r="2103" spans="1:10" ht="15.5" x14ac:dyDescent="0.35">
      <c r="A2103" s="6">
        <v>45994</v>
      </c>
      <c r="B2103" t="s">
        <v>3982</v>
      </c>
      <c r="C2103" t="s">
        <v>3983</v>
      </c>
      <c r="D2103" t="s">
        <v>5936</v>
      </c>
      <c r="E2103" t="s">
        <v>3985</v>
      </c>
      <c r="F2103">
        <v>16.05</v>
      </c>
      <c r="G2103">
        <v>0</v>
      </c>
      <c r="H2103">
        <v>-3.56</v>
      </c>
      <c r="I2103">
        <v>3.21</v>
      </c>
      <c r="J2103">
        <v>15.7</v>
      </c>
    </row>
    <row r="2104" spans="1:10" ht="15.5" x14ac:dyDescent="0.35">
      <c r="A2104" s="6">
        <v>45994</v>
      </c>
      <c r="B2104" t="s">
        <v>3982</v>
      </c>
      <c r="C2104" t="s">
        <v>3988</v>
      </c>
      <c r="D2104" t="s">
        <v>11804</v>
      </c>
      <c r="E2104" t="s">
        <v>11805</v>
      </c>
      <c r="F2104">
        <v>-71.77</v>
      </c>
      <c r="G2104">
        <v>0</v>
      </c>
      <c r="H2104">
        <v>13.76</v>
      </c>
      <c r="I2104">
        <v>-20.350000000000001</v>
      </c>
      <c r="J2104">
        <v>-78.36</v>
      </c>
    </row>
    <row r="2105" spans="1:10" ht="15.5" x14ac:dyDescent="0.35">
      <c r="A2105" s="6">
        <v>45994</v>
      </c>
      <c r="B2105" t="s">
        <v>3982</v>
      </c>
      <c r="C2105" t="s">
        <v>3983</v>
      </c>
      <c r="D2105" t="s">
        <v>5715</v>
      </c>
      <c r="E2105" t="s">
        <v>4038</v>
      </c>
      <c r="F2105">
        <v>24.62</v>
      </c>
      <c r="G2105">
        <v>0</v>
      </c>
      <c r="H2105">
        <v>-6.58</v>
      </c>
      <c r="I2105">
        <v>10.91</v>
      </c>
      <c r="J2105">
        <v>28.95</v>
      </c>
    </row>
    <row r="2106" spans="1:10" ht="15.5" x14ac:dyDescent="0.35">
      <c r="A2106" s="6">
        <v>45994</v>
      </c>
      <c r="B2106" t="s">
        <v>3982</v>
      </c>
      <c r="C2106" t="s">
        <v>3983</v>
      </c>
      <c r="D2106" t="s">
        <v>11804</v>
      </c>
      <c r="E2106" t="s">
        <v>11805</v>
      </c>
      <c r="F2106">
        <v>71.77</v>
      </c>
      <c r="G2106">
        <v>0</v>
      </c>
      <c r="H2106">
        <v>-17.07</v>
      </c>
      <c r="I2106">
        <v>20.350000000000001</v>
      </c>
      <c r="J2106">
        <v>75.05</v>
      </c>
    </row>
    <row r="2107" spans="1:10" ht="15.5" x14ac:dyDescent="0.35">
      <c r="A2107" s="6">
        <v>45993</v>
      </c>
      <c r="B2107" t="s">
        <v>3982</v>
      </c>
      <c r="C2107" t="s">
        <v>3983</v>
      </c>
      <c r="D2107" t="s">
        <v>5780</v>
      </c>
      <c r="E2107" t="s">
        <v>4000</v>
      </c>
      <c r="F2107">
        <v>10.42</v>
      </c>
      <c r="G2107">
        <v>0</v>
      </c>
      <c r="H2107">
        <v>-2.3199999999999998</v>
      </c>
      <c r="I2107">
        <v>2.08</v>
      </c>
      <c r="J2107">
        <v>10.18</v>
      </c>
    </row>
    <row r="2108" spans="1:10" ht="15.5" x14ac:dyDescent="0.35">
      <c r="A2108" s="6">
        <v>45993</v>
      </c>
      <c r="B2108" t="s">
        <v>3982</v>
      </c>
      <c r="C2108" t="s">
        <v>3983</v>
      </c>
      <c r="D2108" t="s">
        <v>5869</v>
      </c>
      <c r="E2108" t="s">
        <v>4012</v>
      </c>
      <c r="F2108">
        <v>14.78</v>
      </c>
      <c r="G2108">
        <v>0</v>
      </c>
      <c r="H2108">
        <v>-3.3</v>
      </c>
      <c r="I2108">
        <v>2.96</v>
      </c>
      <c r="J2108">
        <v>14.44</v>
      </c>
    </row>
    <row r="2109" spans="1:10" ht="15.5" x14ac:dyDescent="0.35">
      <c r="A2109" s="6">
        <v>45993</v>
      </c>
      <c r="B2109" t="s">
        <v>3982</v>
      </c>
      <c r="C2109" t="s">
        <v>3983</v>
      </c>
      <c r="D2109" t="s">
        <v>5775</v>
      </c>
      <c r="E2109" t="s">
        <v>4085</v>
      </c>
      <c r="F2109">
        <v>34.6</v>
      </c>
      <c r="G2109">
        <v>0</v>
      </c>
      <c r="H2109">
        <v>-7.7</v>
      </c>
      <c r="I2109">
        <v>6.92</v>
      </c>
      <c r="J2109">
        <v>33.82</v>
      </c>
    </row>
    <row r="2110" spans="1:10" ht="15.5" x14ac:dyDescent="0.35">
      <c r="A2110" s="6">
        <v>45993</v>
      </c>
      <c r="B2110" t="s">
        <v>3982</v>
      </c>
      <c r="C2110" t="s">
        <v>3983</v>
      </c>
      <c r="D2110" t="s">
        <v>5795</v>
      </c>
      <c r="E2110" t="s">
        <v>4108</v>
      </c>
      <c r="F2110">
        <v>8.91</v>
      </c>
      <c r="G2110">
        <v>0</v>
      </c>
      <c r="H2110">
        <v>-1.98</v>
      </c>
      <c r="I2110">
        <v>1.78</v>
      </c>
      <c r="J2110">
        <v>8.7100000000000009</v>
      </c>
    </row>
    <row r="2111" spans="1:10" ht="15.5" x14ac:dyDescent="0.35">
      <c r="A2111" s="6">
        <v>45993</v>
      </c>
      <c r="B2111" t="s">
        <v>3982</v>
      </c>
      <c r="C2111" t="s">
        <v>3983</v>
      </c>
      <c r="D2111" t="s">
        <v>5691</v>
      </c>
      <c r="E2111" t="s">
        <v>4021</v>
      </c>
      <c r="F2111">
        <v>6.48</v>
      </c>
      <c r="G2111">
        <v>0</v>
      </c>
      <c r="H2111">
        <v>-2.57</v>
      </c>
      <c r="I2111">
        <v>7.29</v>
      </c>
      <c r="J2111">
        <v>11.2</v>
      </c>
    </row>
    <row r="2112" spans="1:10" ht="15.5" x14ac:dyDescent="0.35">
      <c r="A2112" s="6">
        <v>45993</v>
      </c>
      <c r="B2112" t="s">
        <v>3982</v>
      </c>
      <c r="C2112" t="s">
        <v>3983</v>
      </c>
      <c r="D2112" t="s">
        <v>5736</v>
      </c>
      <c r="E2112" t="s">
        <v>4030</v>
      </c>
      <c r="F2112">
        <v>18.809999999999999</v>
      </c>
      <c r="G2112">
        <v>0</v>
      </c>
      <c r="H2112">
        <v>-4.5999999999999996</v>
      </c>
      <c r="I2112">
        <v>9.74</v>
      </c>
      <c r="J2112">
        <v>23.95</v>
      </c>
    </row>
    <row r="2113" spans="1:10" ht="15.5" x14ac:dyDescent="0.35">
      <c r="A2113" s="6">
        <v>45993</v>
      </c>
      <c r="B2113" t="s">
        <v>3982</v>
      </c>
      <c r="C2113" t="s">
        <v>3983</v>
      </c>
      <c r="D2113" t="s">
        <v>5778</v>
      </c>
      <c r="E2113" t="s">
        <v>11524</v>
      </c>
      <c r="F2113">
        <v>24.43</v>
      </c>
      <c r="G2113">
        <v>0</v>
      </c>
      <c r="H2113">
        <v>-5.43</v>
      </c>
      <c r="I2113">
        <v>4.8899999999999997</v>
      </c>
      <c r="J2113">
        <v>23.89</v>
      </c>
    </row>
    <row r="2114" spans="1:10" ht="15.5" x14ac:dyDescent="0.35">
      <c r="A2114" s="6">
        <v>45993</v>
      </c>
      <c r="B2114" t="s">
        <v>3982</v>
      </c>
      <c r="C2114" t="s">
        <v>3983</v>
      </c>
      <c r="D2114" t="s">
        <v>5547</v>
      </c>
      <c r="E2114" t="s">
        <v>3985</v>
      </c>
      <c r="F2114">
        <v>16.05</v>
      </c>
      <c r="G2114">
        <v>0</v>
      </c>
      <c r="H2114">
        <v>-3.58</v>
      </c>
      <c r="I2114">
        <v>3.21</v>
      </c>
      <c r="J2114">
        <v>15.68</v>
      </c>
    </row>
    <row r="2115" spans="1:10" ht="15.5" x14ac:dyDescent="0.35">
      <c r="A2115" s="6">
        <v>45993</v>
      </c>
      <c r="B2115" t="s">
        <v>3982</v>
      </c>
      <c r="C2115" t="s">
        <v>3983</v>
      </c>
      <c r="D2115" t="s">
        <v>5767</v>
      </c>
      <c r="E2115" t="s">
        <v>4010</v>
      </c>
      <c r="F2115">
        <v>10.72</v>
      </c>
      <c r="G2115">
        <v>0</v>
      </c>
      <c r="H2115">
        <v>-3.5</v>
      </c>
      <c r="I2115">
        <v>8.14</v>
      </c>
      <c r="J2115">
        <v>15.36</v>
      </c>
    </row>
    <row r="2116" spans="1:10" ht="15.5" x14ac:dyDescent="0.35">
      <c r="A2116" s="6">
        <v>45993</v>
      </c>
      <c r="B2116" t="s">
        <v>3982</v>
      </c>
      <c r="C2116" t="s">
        <v>3983</v>
      </c>
      <c r="D2116" t="s">
        <v>5791</v>
      </c>
      <c r="E2116" t="s">
        <v>3984</v>
      </c>
      <c r="F2116">
        <v>17.420000000000002</v>
      </c>
      <c r="G2116">
        <v>0</v>
      </c>
      <c r="H2116">
        <v>-4.9800000000000004</v>
      </c>
      <c r="I2116">
        <v>9.48</v>
      </c>
      <c r="J2116">
        <v>21.92</v>
      </c>
    </row>
    <row r="2117" spans="1:10" ht="15.5" x14ac:dyDescent="0.35">
      <c r="A2117" s="6">
        <v>45993</v>
      </c>
      <c r="B2117" t="s">
        <v>3982</v>
      </c>
      <c r="C2117" t="s">
        <v>3983</v>
      </c>
      <c r="D2117" t="s">
        <v>5702</v>
      </c>
      <c r="E2117" t="s">
        <v>4076</v>
      </c>
      <c r="F2117">
        <v>14.42</v>
      </c>
      <c r="G2117">
        <v>0</v>
      </c>
      <c r="H2117">
        <v>-3.21</v>
      </c>
      <c r="I2117">
        <v>2.88</v>
      </c>
      <c r="J2117">
        <v>14.09</v>
      </c>
    </row>
    <row r="2118" spans="1:10" ht="15.5" x14ac:dyDescent="0.35">
      <c r="A2118" s="6">
        <v>45993</v>
      </c>
      <c r="B2118" t="s">
        <v>3982</v>
      </c>
      <c r="C2118" t="s">
        <v>3983</v>
      </c>
      <c r="D2118" t="s">
        <v>5707</v>
      </c>
      <c r="E2118" t="s">
        <v>11806</v>
      </c>
      <c r="F2118">
        <v>14.84</v>
      </c>
      <c r="G2118">
        <v>0</v>
      </c>
      <c r="H2118">
        <v>-3.31</v>
      </c>
      <c r="I2118">
        <v>2.97</v>
      </c>
      <c r="J2118">
        <v>14.5</v>
      </c>
    </row>
    <row r="2119" spans="1:10" ht="15.5" x14ac:dyDescent="0.35">
      <c r="A2119" s="6">
        <v>45993</v>
      </c>
      <c r="B2119" t="s">
        <v>3982</v>
      </c>
      <c r="C2119" t="s">
        <v>3983</v>
      </c>
      <c r="D2119" t="s">
        <v>5697</v>
      </c>
      <c r="E2119" t="s">
        <v>11807</v>
      </c>
      <c r="F2119">
        <v>28.47</v>
      </c>
      <c r="G2119">
        <v>0</v>
      </c>
      <c r="H2119">
        <v>-7.45</v>
      </c>
      <c r="I2119">
        <v>11.68</v>
      </c>
      <c r="J2119">
        <v>32.700000000000003</v>
      </c>
    </row>
    <row r="2120" spans="1:10" ht="15.5" x14ac:dyDescent="0.35">
      <c r="A2120" s="6">
        <v>45993</v>
      </c>
      <c r="B2120" t="s">
        <v>3982</v>
      </c>
      <c r="C2120" t="s">
        <v>3983</v>
      </c>
      <c r="D2120" t="s">
        <v>5752</v>
      </c>
      <c r="E2120" t="s">
        <v>4013</v>
      </c>
      <c r="F2120">
        <v>8.4700000000000006</v>
      </c>
      <c r="G2120">
        <v>0</v>
      </c>
      <c r="H2120">
        <v>-2.98</v>
      </c>
      <c r="I2120">
        <v>7.68</v>
      </c>
      <c r="J2120">
        <v>13.17</v>
      </c>
    </row>
    <row r="2121" spans="1:10" ht="15.5" x14ac:dyDescent="0.35">
      <c r="A2121" s="6">
        <v>45993</v>
      </c>
      <c r="B2121" t="s">
        <v>3982</v>
      </c>
      <c r="C2121" t="s">
        <v>3983</v>
      </c>
      <c r="D2121" t="s">
        <v>5750</v>
      </c>
      <c r="E2121" t="s">
        <v>11612</v>
      </c>
      <c r="F2121">
        <v>14.12</v>
      </c>
      <c r="G2121">
        <v>0</v>
      </c>
      <c r="H2121">
        <v>-3.15</v>
      </c>
      <c r="I2121">
        <v>2.82</v>
      </c>
      <c r="J2121">
        <v>13.79</v>
      </c>
    </row>
    <row r="2122" spans="1:10" ht="15.5" x14ac:dyDescent="0.35">
      <c r="A2122" s="6">
        <v>45993</v>
      </c>
      <c r="B2122" t="s">
        <v>3982</v>
      </c>
      <c r="C2122" t="s">
        <v>3983</v>
      </c>
      <c r="D2122" t="s">
        <v>5700</v>
      </c>
      <c r="E2122" t="s">
        <v>4039</v>
      </c>
      <c r="F2122">
        <v>7.55</v>
      </c>
      <c r="G2122">
        <v>0</v>
      </c>
      <c r="H2122">
        <v>-2.81</v>
      </c>
      <c r="I2122">
        <v>7.5</v>
      </c>
      <c r="J2122">
        <v>12.24</v>
      </c>
    </row>
    <row r="2123" spans="1:10" ht="15.5" x14ac:dyDescent="0.35">
      <c r="A2123" s="6">
        <v>45993</v>
      </c>
      <c r="B2123" t="s">
        <v>3982</v>
      </c>
      <c r="C2123" t="s">
        <v>3983</v>
      </c>
      <c r="D2123" t="s">
        <v>5738</v>
      </c>
      <c r="E2123" t="s">
        <v>11522</v>
      </c>
      <c r="F2123">
        <v>15.36</v>
      </c>
      <c r="G2123">
        <v>0</v>
      </c>
      <c r="H2123">
        <v>-3.41</v>
      </c>
      <c r="I2123">
        <v>3.07</v>
      </c>
      <c r="J2123">
        <v>15.02</v>
      </c>
    </row>
    <row r="2124" spans="1:10" ht="15.5" x14ac:dyDescent="0.35">
      <c r="A2124" s="6">
        <v>45993</v>
      </c>
      <c r="B2124" t="s">
        <v>3982</v>
      </c>
      <c r="C2124" t="s">
        <v>3983</v>
      </c>
      <c r="D2124" t="s">
        <v>5689</v>
      </c>
      <c r="E2124" t="s">
        <v>3984</v>
      </c>
      <c r="F2124">
        <v>17.420000000000002</v>
      </c>
      <c r="G2124">
        <v>0</v>
      </c>
      <c r="H2124">
        <v>-5</v>
      </c>
      <c r="I2124">
        <v>9.48</v>
      </c>
      <c r="J2124">
        <v>21.9</v>
      </c>
    </row>
    <row r="2125" spans="1:10" ht="15.5" x14ac:dyDescent="0.35">
      <c r="A2125" s="6">
        <v>45993</v>
      </c>
      <c r="B2125" t="s">
        <v>3982</v>
      </c>
      <c r="C2125" t="s">
        <v>3983</v>
      </c>
      <c r="D2125" t="s">
        <v>5789</v>
      </c>
      <c r="E2125" t="s">
        <v>4012</v>
      </c>
      <c r="F2125">
        <v>10.37</v>
      </c>
      <c r="G2125">
        <v>0</v>
      </c>
      <c r="H2125">
        <v>-2.31</v>
      </c>
      <c r="I2125">
        <v>2.0699999999999998</v>
      </c>
      <c r="J2125">
        <v>10.130000000000001</v>
      </c>
    </row>
    <row r="2126" spans="1:10" ht="15.5" x14ac:dyDescent="0.35">
      <c r="A2126" s="6">
        <v>45993</v>
      </c>
      <c r="B2126" t="s">
        <v>3982</v>
      </c>
      <c r="C2126" t="s">
        <v>3983</v>
      </c>
      <c r="D2126" t="s">
        <v>5874</v>
      </c>
      <c r="E2126" t="s">
        <v>11808</v>
      </c>
      <c r="F2126">
        <v>44.16</v>
      </c>
      <c r="G2126">
        <v>0</v>
      </c>
      <c r="H2126">
        <v>-10.94</v>
      </c>
      <c r="I2126">
        <v>14.81</v>
      </c>
      <c r="J2126">
        <v>48.03</v>
      </c>
    </row>
    <row r="2127" spans="1:10" ht="15.5" x14ac:dyDescent="0.35">
      <c r="A2127" s="6">
        <v>45993</v>
      </c>
      <c r="B2127" t="s">
        <v>3982</v>
      </c>
      <c r="C2127" t="s">
        <v>3983</v>
      </c>
      <c r="D2127" t="s">
        <v>5764</v>
      </c>
      <c r="E2127" t="s">
        <v>11524</v>
      </c>
      <c r="F2127">
        <v>48.86</v>
      </c>
      <c r="G2127">
        <v>0</v>
      </c>
      <c r="H2127">
        <v>-10.88</v>
      </c>
      <c r="I2127">
        <v>9.7799999999999994</v>
      </c>
      <c r="J2127">
        <v>47.76</v>
      </c>
    </row>
    <row r="2128" spans="1:10" ht="15.5" x14ac:dyDescent="0.35">
      <c r="A2128" s="6">
        <v>45993</v>
      </c>
      <c r="B2128" t="s">
        <v>3982</v>
      </c>
      <c r="C2128" t="s">
        <v>3983</v>
      </c>
      <c r="D2128" t="s">
        <v>5867</v>
      </c>
      <c r="E2128" t="s">
        <v>11642</v>
      </c>
      <c r="F2128">
        <v>51.96</v>
      </c>
      <c r="G2128">
        <v>0</v>
      </c>
      <c r="H2128">
        <v>-11.58</v>
      </c>
      <c r="I2128">
        <v>10.4</v>
      </c>
      <c r="J2128">
        <v>50.78</v>
      </c>
    </row>
    <row r="2129" spans="1:10" ht="15.5" x14ac:dyDescent="0.35">
      <c r="A2129" s="6">
        <v>45993</v>
      </c>
      <c r="B2129" t="s">
        <v>3982</v>
      </c>
      <c r="C2129" t="s">
        <v>3983</v>
      </c>
      <c r="D2129" t="s">
        <v>5793</v>
      </c>
      <c r="E2129" t="s">
        <v>4085</v>
      </c>
      <c r="F2129">
        <v>17.3</v>
      </c>
      <c r="G2129">
        <v>0</v>
      </c>
      <c r="H2129">
        <v>-3.83</v>
      </c>
      <c r="I2129">
        <v>3.46</v>
      </c>
      <c r="J2129">
        <v>16.93</v>
      </c>
    </row>
    <row r="2130" spans="1:10" ht="15.5" x14ac:dyDescent="0.35">
      <c r="A2130" s="6">
        <v>45993</v>
      </c>
      <c r="B2130" t="s">
        <v>3982</v>
      </c>
      <c r="C2130" t="s">
        <v>3983</v>
      </c>
      <c r="D2130" t="s">
        <v>5693</v>
      </c>
      <c r="E2130" t="s">
        <v>3984</v>
      </c>
      <c r="F2130">
        <v>17.420000000000002</v>
      </c>
      <c r="G2130">
        <v>0</v>
      </c>
      <c r="H2130">
        <v>-5</v>
      </c>
      <c r="I2130">
        <v>9.48</v>
      </c>
      <c r="J2130">
        <v>21.9</v>
      </c>
    </row>
    <row r="2131" spans="1:10" ht="15.5" x14ac:dyDescent="0.35">
      <c r="A2131" s="6">
        <v>45993</v>
      </c>
      <c r="B2131" t="s">
        <v>3982</v>
      </c>
      <c r="C2131" t="s">
        <v>3983</v>
      </c>
      <c r="D2131" t="s">
        <v>5618</v>
      </c>
      <c r="E2131" t="s">
        <v>4008</v>
      </c>
      <c r="F2131">
        <v>12.05</v>
      </c>
      <c r="G2131">
        <v>0</v>
      </c>
      <c r="H2131">
        <v>-3.79</v>
      </c>
      <c r="I2131">
        <v>8.4</v>
      </c>
      <c r="J2131">
        <v>16.66</v>
      </c>
    </row>
    <row r="2132" spans="1:10" ht="15.5" x14ac:dyDescent="0.35">
      <c r="A2132" s="6">
        <v>45993</v>
      </c>
      <c r="B2132" t="s">
        <v>3982</v>
      </c>
      <c r="C2132" t="s">
        <v>3983</v>
      </c>
      <c r="D2132" t="s">
        <v>11809</v>
      </c>
      <c r="E2132" t="s">
        <v>4053</v>
      </c>
      <c r="F2132">
        <v>70.400000000000006</v>
      </c>
      <c r="G2132">
        <v>0</v>
      </c>
      <c r="H2132">
        <v>-16.809999999999999</v>
      </c>
      <c r="I2132">
        <v>20.07</v>
      </c>
      <c r="J2132">
        <v>73.66</v>
      </c>
    </row>
    <row r="2133" spans="1:10" ht="15.5" x14ac:dyDescent="0.35">
      <c r="A2133" s="6">
        <v>45993</v>
      </c>
      <c r="B2133" t="s">
        <v>3982</v>
      </c>
      <c r="C2133" t="s">
        <v>3983</v>
      </c>
      <c r="D2133" t="s">
        <v>11796</v>
      </c>
      <c r="E2133" t="s">
        <v>11758</v>
      </c>
      <c r="F2133">
        <v>29.64</v>
      </c>
      <c r="G2133">
        <v>0</v>
      </c>
      <c r="H2133">
        <v>-7.72</v>
      </c>
      <c r="I2133">
        <v>11.91</v>
      </c>
      <c r="J2133">
        <v>33.83</v>
      </c>
    </row>
    <row r="2134" spans="1:10" ht="15.5" x14ac:dyDescent="0.35">
      <c r="A2134" s="6">
        <v>45992</v>
      </c>
      <c r="B2134" t="s">
        <v>3982</v>
      </c>
      <c r="C2134" t="s">
        <v>3983</v>
      </c>
      <c r="D2134" t="s">
        <v>5503</v>
      </c>
      <c r="E2134" t="s">
        <v>11710</v>
      </c>
      <c r="F2134">
        <v>12.2</v>
      </c>
      <c r="G2134">
        <v>0</v>
      </c>
      <c r="H2134">
        <v>-2.73</v>
      </c>
      <c r="I2134">
        <v>2.44</v>
      </c>
      <c r="J2134">
        <v>11.91</v>
      </c>
    </row>
    <row r="2135" spans="1:10" ht="15.5" x14ac:dyDescent="0.35">
      <c r="A2135" s="6">
        <v>45992</v>
      </c>
      <c r="B2135" t="s">
        <v>3982</v>
      </c>
      <c r="C2135" t="s">
        <v>3983</v>
      </c>
      <c r="D2135" t="s">
        <v>5614</v>
      </c>
      <c r="E2135" t="s">
        <v>3995</v>
      </c>
      <c r="F2135">
        <v>18.32</v>
      </c>
      <c r="G2135">
        <v>0</v>
      </c>
      <c r="H2135">
        <v>-4.08</v>
      </c>
      <c r="I2135">
        <v>3.66</v>
      </c>
      <c r="J2135">
        <v>17.899999999999999</v>
      </c>
    </row>
    <row r="2136" spans="1:10" ht="15.5" x14ac:dyDescent="0.35">
      <c r="A2136" s="6">
        <v>45992</v>
      </c>
      <c r="B2136" t="s">
        <v>3982</v>
      </c>
      <c r="C2136" t="s">
        <v>3983</v>
      </c>
      <c r="D2136" t="s">
        <v>5492</v>
      </c>
      <c r="E2136" t="s">
        <v>4121</v>
      </c>
      <c r="F2136">
        <v>10.24</v>
      </c>
      <c r="G2136">
        <v>0</v>
      </c>
      <c r="H2136">
        <v>-1.78</v>
      </c>
      <c r="I2136">
        <v>8.0299999999999994</v>
      </c>
      <c r="J2136">
        <v>16.489999999999998</v>
      </c>
    </row>
    <row r="2137" spans="1:10" ht="15.5" x14ac:dyDescent="0.35">
      <c r="A2137" s="6">
        <v>45992</v>
      </c>
      <c r="B2137" t="s">
        <v>3982</v>
      </c>
      <c r="C2137" t="s">
        <v>3983</v>
      </c>
      <c r="D2137" t="s">
        <v>5505</v>
      </c>
      <c r="E2137" t="s">
        <v>3984</v>
      </c>
      <c r="F2137">
        <v>17.420000000000002</v>
      </c>
      <c r="G2137">
        <v>0</v>
      </c>
      <c r="H2137">
        <v>-5</v>
      </c>
      <c r="I2137">
        <v>9.48</v>
      </c>
      <c r="J2137">
        <v>21.9</v>
      </c>
    </row>
    <row r="2138" spans="1:10" ht="15.5" x14ac:dyDescent="0.35">
      <c r="A2138" s="6">
        <v>45992</v>
      </c>
      <c r="B2138" t="s">
        <v>3982</v>
      </c>
      <c r="C2138" t="s">
        <v>3983</v>
      </c>
      <c r="D2138" t="s">
        <v>5611</v>
      </c>
      <c r="E2138" t="s">
        <v>4045</v>
      </c>
      <c r="F2138">
        <v>36.64</v>
      </c>
      <c r="G2138">
        <v>0</v>
      </c>
      <c r="H2138">
        <v>-9.25</v>
      </c>
      <c r="I2138">
        <v>13.31</v>
      </c>
      <c r="J2138">
        <v>40.700000000000003</v>
      </c>
    </row>
    <row r="2139" spans="1:10" ht="15.5" x14ac:dyDescent="0.35">
      <c r="A2139" s="6">
        <v>45992</v>
      </c>
      <c r="B2139" t="s">
        <v>3982</v>
      </c>
      <c r="C2139" t="s">
        <v>3983</v>
      </c>
      <c r="D2139" t="s">
        <v>5509</v>
      </c>
      <c r="E2139" t="s">
        <v>11720</v>
      </c>
      <c r="F2139">
        <v>41.55</v>
      </c>
      <c r="G2139">
        <v>0</v>
      </c>
      <c r="H2139">
        <v>-10.35</v>
      </c>
      <c r="I2139">
        <v>14.3</v>
      </c>
      <c r="J2139">
        <v>45.5</v>
      </c>
    </row>
    <row r="2140" spans="1:10" ht="15.5" x14ac:dyDescent="0.35">
      <c r="A2140" s="6">
        <v>45992</v>
      </c>
      <c r="B2140" t="s">
        <v>3982</v>
      </c>
      <c r="C2140" t="s">
        <v>3983</v>
      </c>
      <c r="D2140" t="s">
        <v>5570</v>
      </c>
      <c r="E2140" t="s">
        <v>4008</v>
      </c>
      <c r="F2140">
        <v>12.05</v>
      </c>
      <c r="G2140">
        <v>0</v>
      </c>
      <c r="H2140">
        <v>-3.8</v>
      </c>
      <c r="I2140">
        <v>8.4</v>
      </c>
      <c r="J2140">
        <v>16.649999999999999</v>
      </c>
    </row>
    <row r="2141" spans="1:10" ht="15.5" x14ac:dyDescent="0.35">
      <c r="A2141" s="6">
        <v>45992</v>
      </c>
      <c r="B2141" t="s">
        <v>3982</v>
      </c>
      <c r="C2141" t="s">
        <v>3983</v>
      </c>
      <c r="D2141" t="s">
        <v>5446</v>
      </c>
      <c r="E2141" t="s">
        <v>11756</v>
      </c>
      <c r="F2141">
        <v>8.6</v>
      </c>
      <c r="G2141">
        <v>0</v>
      </c>
      <c r="H2141">
        <v>-1.86</v>
      </c>
      <c r="I2141">
        <v>7.69</v>
      </c>
      <c r="J2141">
        <v>14.43</v>
      </c>
    </row>
    <row r="2142" spans="1:10" ht="15.5" x14ac:dyDescent="0.35">
      <c r="A2142" s="6">
        <v>45992</v>
      </c>
      <c r="B2142" t="s">
        <v>3982</v>
      </c>
      <c r="C2142" t="s">
        <v>3983</v>
      </c>
      <c r="D2142" t="s">
        <v>5648</v>
      </c>
      <c r="E2142" t="s">
        <v>11744</v>
      </c>
      <c r="F2142">
        <v>87.5</v>
      </c>
      <c r="G2142">
        <v>0</v>
      </c>
      <c r="H2142">
        <v>-20.64</v>
      </c>
      <c r="I2142">
        <v>23.49</v>
      </c>
      <c r="J2142">
        <v>90.35</v>
      </c>
    </row>
    <row r="2143" spans="1:10" ht="15.5" x14ac:dyDescent="0.35">
      <c r="A2143" s="6">
        <v>45992</v>
      </c>
      <c r="B2143" t="s">
        <v>3982</v>
      </c>
      <c r="C2143" t="s">
        <v>3983</v>
      </c>
      <c r="D2143" t="s">
        <v>5488</v>
      </c>
      <c r="E2143" t="s">
        <v>11810</v>
      </c>
      <c r="F2143">
        <v>23.6</v>
      </c>
      <c r="G2143">
        <v>0</v>
      </c>
      <c r="H2143">
        <v>-5.26</v>
      </c>
      <c r="I2143">
        <v>4.72</v>
      </c>
      <c r="J2143">
        <v>23.06</v>
      </c>
    </row>
    <row r="2144" spans="1:10" ht="15.5" x14ac:dyDescent="0.35">
      <c r="A2144" s="6">
        <v>45992</v>
      </c>
      <c r="B2144" t="s">
        <v>3982</v>
      </c>
      <c r="C2144" t="s">
        <v>3986</v>
      </c>
      <c r="D2144" t="s">
        <v>6258</v>
      </c>
      <c r="E2144" t="s">
        <v>3987</v>
      </c>
      <c r="F2144">
        <v>0</v>
      </c>
      <c r="G2144">
        <v>0</v>
      </c>
      <c r="H2144">
        <v>0</v>
      </c>
      <c r="I2144">
        <v>-4.6900000000000004</v>
      </c>
      <c r="J2144">
        <v>-4.6900000000000004</v>
      </c>
    </row>
    <row r="2145" spans="1:10" ht="15.5" x14ac:dyDescent="0.35">
      <c r="A2145" s="6">
        <v>45992</v>
      </c>
      <c r="B2145" t="s">
        <v>3982</v>
      </c>
      <c r="C2145" t="s">
        <v>3988</v>
      </c>
      <c r="D2145" t="s">
        <v>11811</v>
      </c>
      <c r="E2145" t="s">
        <v>11453</v>
      </c>
      <c r="F2145">
        <v>-56.76</v>
      </c>
      <c r="G2145">
        <v>0</v>
      </c>
      <c r="H2145">
        <v>11.09</v>
      </c>
      <c r="I2145">
        <v>-17.34</v>
      </c>
      <c r="J2145">
        <v>-63.01</v>
      </c>
    </row>
  </sheetData>
  <autoFilter ref="D1:D1936" xr:uid="{00000000-0009-0000-0000-000002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4755"/>
  <sheetViews>
    <sheetView workbookViewId="0">
      <selection activeCell="I19" sqref="I19"/>
    </sheetView>
  </sheetViews>
  <sheetFormatPr defaultColWidth="11.1640625" defaultRowHeight="14.5" x14ac:dyDescent="0.35"/>
  <cols>
    <col min="1" max="1" width="17.5" style="20" customWidth="1" collapsed="1"/>
    <col min="2" max="2" width="23.6640625" style="22" bestFit="1" customWidth="1" collapsed="1"/>
    <col min="3" max="3" width="9.6640625" style="13" customWidth="1" collapsed="1"/>
    <col min="4" max="16384" width="11.1640625" style="7"/>
  </cols>
  <sheetData>
    <row r="1" spans="1:4" ht="24" x14ac:dyDescent="0.35">
      <c r="A1" s="8" t="s">
        <v>1667</v>
      </c>
      <c r="B1" s="9" t="s">
        <v>1668</v>
      </c>
      <c r="C1" s="10" t="s">
        <v>1669</v>
      </c>
    </row>
    <row r="2" spans="1:4" x14ac:dyDescent="0.35">
      <c r="A2" s="8" t="s">
        <v>1670</v>
      </c>
      <c r="B2" s="9">
        <v>8869</v>
      </c>
      <c r="C2" s="11">
        <v>3.5</v>
      </c>
      <c r="D2" s="7" t="str">
        <f t="shared" ref="D2:D65" si="0">IF(COUNTIFS(A:A,A2,B:B,B2,C:C,C2)&gt;1,"Doublon","Unique")</f>
        <v>Unique</v>
      </c>
    </row>
    <row r="3" spans="1:4" x14ac:dyDescent="0.35">
      <c r="A3" s="8" t="s">
        <v>1672</v>
      </c>
      <c r="B3" s="9" t="s">
        <v>1673</v>
      </c>
      <c r="C3" s="11">
        <v>6.6999999999999993</v>
      </c>
      <c r="D3" s="7" t="str">
        <f t="shared" si="0"/>
        <v>Unique</v>
      </c>
    </row>
    <row r="4" spans="1:4" x14ac:dyDescent="0.35">
      <c r="A4" s="8" t="s">
        <v>1674</v>
      </c>
      <c r="B4" s="9">
        <v>9178</v>
      </c>
      <c r="C4" s="11">
        <v>6.6999999999999993</v>
      </c>
      <c r="D4" s="7" t="str">
        <f t="shared" si="0"/>
        <v>Unique</v>
      </c>
    </row>
    <row r="5" spans="1:4" x14ac:dyDescent="0.35">
      <c r="A5" s="8" t="s">
        <v>1675</v>
      </c>
      <c r="B5" s="9">
        <v>9143</v>
      </c>
      <c r="C5" s="11">
        <v>-0.02</v>
      </c>
      <c r="D5" s="7" t="str">
        <f t="shared" si="0"/>
        <v>Unique</v>
      </c>
    </row>
    <row r="6" spans="1:4" x14ac:dyDescent="0.35">
      <c r="A6" s="8" t="s">
        <v>1677</v>
      </c>
      <c r="B6" s="9">
        <v>9216</v>
      </c>
      <c r="C6" s="11">
        <v>-0.5</v>
      </c>
      <c r="D6" s="7" t="str">
        <f t="shared" si="0"/>
        <v>Unique</v>
      </c>
    </row>
    <row r="7" spans="1:4" x14ac:dyDescent="0.35">
      <c r="A7" s="8" t="s">
        <v>1679</v>
      </c>
      <c r="B7" s="9">
        <v>9139</v>
      </c>
      <c r="C7" s="11">
        <v>-0.5</v>
      </c>
      <c r="D7" s="7" t="str">
        <f t="shared" si="0"/>
        <v>Unique</v>
      </c>
    </row>
    <row r="8" spans="1:4" x14ac:dyDescent="0.35">
      <c r="A8" s="8" t="s">
        <v>1682</v>
      </c>
      <c r="B8" s="9" t="s">
        <v>813</v>
      </c>
      <c r="C8" s="11">
        <v>5.48</v>
      </c>
      <c r="D8" s="7" t="str">
        <f t="shared" si="0"/>
        <v>Unique</v>
      </c>
    </row>
    <row r="9" spans="1:4" x14ac:dyDescent="0.35">
      <c r="A9" s="8" t="s">
        <v>1682</v>
      </c>
      <c r="B9" s="9" t="s">
        <v>813</v>
      </c>
      <c r="C9" s="11">
        <v>5.25</v>
      </c>
      <c r="D9" s="7" t="str">
        <f t="shared" si="0"/>
        <v>Unique</v>
      </c>
    </row>
    <row r="10" spans="1:4" x14ac:dyDescent="0.35">
      <c r="A10" s="8" t="s">
        <v>1683</v>
      </c>
      <c r="B10" s="9">
        <v>8745</v>
      </c>
      <c r="C10" s="11">
        <v>-0.5</v>
      </c>
      <c r="D10" s="7" t="str">
        <f t="shared" si="0"/>
        <v>Unique</v>
      </c>
    </row>
    <row r="11" spans="1:4" x14ac:dyDescent="0.35">
      <c r="A11" s="8" t="s">
        <v>1685</v>
      </c>
      <c r="B11" s="9">
        <v>8967</v>
      </c>
      <c r="C11" s="11">
        <v>-0.5</v>
      </c>
      <c r="D11" s="7" t="str">
        <f t="shared" si="0"/>
        <v>Unique</v>
      </c>
    </row>
    <row r="12" spans="1:4" x14ac:dyDescent="0.35">
      <c r="A12" s="8" t="s">
        <v>1687</v>
      </c>
      <c r="B12" s="9">
        <v>9319</v>
      </c>
      <c r="C12" s="11">
        <v>-0.5</v>
      </c>
      <c r="D12" s="7" t="str">
        <f t="shared" si="0"/>
        <v>Unique</v>
      </c>
    </row>
    <row r="13" spans="1:4" x14ac:dyDescent="0.35">
      <c r="A13" s="8" t="s">
        <v>1689</v>
      </c>
      <c r="B13" s="9">
        <v>9208</v>
      </c>
      <c r="C13" s="11">
        <v>-0.5</v>
      </c>
      <c r="D13" s="7" t="str">
        <f t="shared" si="0"/>
        <v>Unique</v>
      </c>
    </row>
    <row r="14" spans="1:4" x14ac:dyDescent="0.35">
      <c r="A14" s="8" t="s">
        <v>1691</v>
      </c>
      <c r="B14" s="9">
        <v>9145</v>
      </c>
      <c r="C14" s="11">
        <v>-0.5</v>
      </c>
      <c r="D14" s="7" t="str">
        <f t="shared" si="0"/>
        <v>Unique</v>
      </c>
    </row>
    <row r="15" spans="1:4" x14ac:dyDescent="0.35">
      <c r="A15" s="8" t="s">
        <v>1693</v>
      </c>
      <c r="B15" s="9">
        <v>9256</v>
      </c>
      <c r="C15" s="11">
        <v>-0.5</v>
      </c>
      <c r="D15" s="7" t="str">
        <f t="shared" si="0"/>
        <v>Unique</v>
      </c>
    </row>
    <row r="16" spans="1:4" x14ac:dyDescent="0.35">
      <c r="A16" s="8" t="s">
        <v>1695</v>
      </c>
      <c r="B16" s="9" t="s">
        <v>1098</v>
      </c>
      <c r="C16" s="11">
        <v>5.5</v>
      </c>
      <c r="D16" s="7" t="str">
        <f t="shared" si="0"/>
        <v>Unique</v>
      </c>
    </row>
    <row r="17" spans="1:4" x14ac:dyDescent="0.35">
      <c r="A17" s="8" t="s">
        <v>1693</v>
      </c>
      <c r="B17" s="9">
        <v>9256</v>
      </c>
      <c r="C17" s="11">
        <v>-0.02</v>
      </c>
      <c r="D17" s="7" t="str">
        <f t="shared" si="0"/>
        <v>Unique</v>
      </c>
    </row>
    <row r="18" spans="1:4" x14ac:dyDescent="0.35">
      <c r="A18" s="8" t="s">
        <v>1694</v>
      </c>
      <c r="B18" s="9">
        <v>9256</v>
      </c>
      <c r="C18" s="11">
        <v>-0.04</v>
      </c>
      <c r="D18" s="7" t="str">
        <f t="shared" si="0"/>
        <v>Unique</v>
      </c>
    </row>
    <row r="19" spans="1:4" x14ac:dyDescent="0.35">
      <c r="A19" s="8" t="s">
        <v>1693</v>
      </c>
      <c r="B19" s="9">
        <v>9256</v>
      </c>
      <c r="C19" s="11">
        <v>8.1</v>
      </c>
      <c r="D19" s="7" t="str">
        <f t="shared" si="0"/>
        <v>Unique</v>
      </c>
    </row>
    <row r="20" spans="1:4" x14ac:dyDescent="0.35">
      <c r="A20" s="8" t="s">
        <v>1694</v>
      </c>
      <c r="B20" s="9">
        <v>9256</v>
      </c>
      <c r="C20" s="11">
        <v>8.1</v>
      </c>
      <c r="D20" s="7" t="str">
        <f t="shared" si="0"/>
        <v>Unique</v>
      </c>
    </row>
    <row r="21" spans="1:4" x14ac:dyDescent="0.35">
      <c r="A21" s="8" t="s">
        <v>1696</v>
      </c>
      <c r="B21" s="9">
        <v>9123</v>
      </c>
      <c r="C21" s="11">
        <v>6.57</v>
      </c>
      <c r="D21" s="7" t="str">
        <f t="shared" si="0"/>
        <v>Unique</v>
      </c>
    </row>
    <row r="22" spans="1:4" x14ac:dyDescent="0.35">
      <c r="A22" s="8" t="s">
        <v>1697</v>
      </c>
      <c r="B22" s="9" t="s">
        <v>219</v>
      </c>
      <c r="C22" s="11">
        <v>5.25</v>
      </c>
      <c r="D22" s="7" t="str">
        <f t="shared" si="0"/>
        <v>Unique</v>
      </c>
    </row>
    <row r="23" spans="1:4" x14ac:dyDescent="0.35">
      <c r="A23" s="8" t="s">
        <v>1698</v>
      </c>
      <c r="B23" s="9" t="s">
        <v>444</v>
      </c>
      <c r="C23" s="11">
        <v>5.25</v>
      </c>
      <c r="D23" s="7" t="str">
        <f t="shared" si="0"/>
        <v>Unique</v>
      </c>
    </row>
    <row r="24" spans="1:4" x14ac:dyDescent="0.35">
      <c r="A24" s="8" t="s">
        <v>1699</v>
      </c>
      <c r="B24" s="9">
        <v>9320</v>
      </c>
      <c r="C24" s="11">
        <v>5.5</v>
      </c>
      <c r="D24" s="7" t="str">
        <f t="shared" si="0"/>
        <v>Unique</v>
      </c>
    </row>
    <row r="25" spans="1:4" x14ac:dyDescent="0.35">
      <c r="A25" s="8" t="s">
        <v>1700</v>
      </c>
      <c r="B25" s="9" t="s">
        <v>632</v>
      </c>
      <c r="C25" s="11">
        <v>5.25</v>
      </c>
      <c r="D25" s="7" t="str">
        <f t="shared" si="0"/>
        <v>Unique</v>
      </c>
    </row>
    <row r="26" spans="1:4" x14ac:dyDescent="0.35">
      <c r="A26" s="8" t="s">
        <v>1701</v>
      </c>
      <c r="B26" s="9" t="s">
        <v>213</v>
      </c>
      <c r="C26" s="11">
        <v>5.48</v>
      </c>
      <c r="D26" s="7" t="str">
        <f t="shared" si="0"/>
        <v>Unique</v>
      </c>
    </row>
    <row r="27" spans="1:4" x14ac:dyDescent="0.35">
      <c r="A27" s="8" t="s">
        <v>1672</v>
      </c>
      <c r="B27" s="9" t="s">
        <v>1673</v>
      </c>
      <c r="C27" s="11">
        <v>-0.5</v>
      </c>
      <c r="D27" s="7" t="str">
        <f t="shared" si="0"/>
        <v>Unique</v>
      </c>
    </row>
    <row r="28" spans="1:4" x14ac:dyDescent="0.35">
      <c r="A28" s="8" t="s">
        <v>1672</v>
      </c>
      <c r="B28" s="9" t="s">
        <v>1673</v>
      </c>
      <c r="C28" s="11">
        <v>-1</v>
      </c>
      <c r="D28" s="7" t="str">
        <f t="shared" si="0"/>
        <v>Unique</v>
      </c>
    </row>
    <row r="29" spans="1:4" x14ac:dyDescent="0.35">
      <c r="A29" s="8" t="s">
        <v>1681</v>
      </c>
      <c r="B29" s="9">
        <v>9143</v>
      </c>
      <c r="C29" s="11">
        <v>-0.05</v>
      </c>
      <c r="D29" s="7" t="str">
        <f t="shared" si="0"/>
        <v>Unique</v>
      </c>
    </row>
    <row r="30" spans="1:4" x14ac:dyDescent="0.35">
      <c r="A30" s="8" t="s">
        <v>1676</v>
      </c>
      <c r="B30" s="9">
        <v>9143</v>
      </c>
      <c r="C30" s="11">
        <v>-0.05</v>
      </c>
      <c r="D30" s="7" t="str">
        <f t="shared" si="0"/>
        <v>Unique</v>
      </c>
    </row>
    <row r="31" spans="1:4" x14ac:dyDescent="0.35">
      <c r="A31" s="8" t="s">
        <v>1675</v>
      </c>
      <c r="B31" s="9">
        <v>9143</v>
      </c>
      <c r="C31" s="11">
        <v>6.57</v>
      </c>
      <c r="D31" s="7" t="str">
        <f t="shared" si="0"/>
        <v>Unique</v>
      </c>
    </row>
    <row r="32" spans="1:4" x14ac:dyDescent="0.35">
      <c r="A32" s="8" t="s">
        <v>1681</v>
      </c>
      <c r="B32" s="9">
        <v>9143</v>
      </c>
      <c r="C32" s="11">
        <v>6.8400000000000007</v>
      </c>
      <c r="D32" s="7" t="str">
        <f t="shared" si="0"/>
        <v>Unique</v>
      </c>
    </row>
    <row r="33" spans="1:4" x14ac:dyDescent="0.35">
      <c r="A33" s="8" t="s">
        <v>1676</v>
      </c>
      <c r="B33" s="9">
        <v>9143</v>
      </c>
      <c r="C33" s="11">
        <v>8.379999999999999</v>
      </c>
      <c r="D33" s="7" t="str">
        <f t="shared" si="0"/>
        <v>Unique</v>
      </c>
    </row>
    <row r="34" spans="1:4" x14ac:dyDescent="0.35">
      <c r="A34" s="8" t="s">
        <v>1705</v>
      </c>
      <c r="B34" s="9">
        <v>9187</v>
      </c>
      <c r="C34" s="11">
        <v>6.8400000000000007</v>
      </c>
      <c r="D34" s="7" t="str">
        <f t="shared" si="0"/>
        <v>Unique</v>
      </c>
    </row>
    <row r="35" spans="1:4" x14ac:dyDescent="0.35">
      <c r="A35" s="8" t="s">
        <v>1706</v>
      </c>
      <c r="B35" s="9">
        <v>8819</v>
      </c>
      <c r="C35" s="11">
        <v>5.25</v>
      </c>
      <c r="D35" s="7" t="str">
        <f t="shared" si="0"/>
        <v>Unique</v>
      </c>
    </row>
    <row r="36" spans="1:4" x14ac:dyDescent="0.35">
      <c r="A36" s="8" t="s">
        <v>1707</v>
      </c>
      <c r="B36" s="9">
        <v>9249</v>
      </c>
      <c r="C36" s="11">
        <v>5.25</v>
      </c>
      <c r="D36" s="7" t="str">
        <f t="shared" si="0"/>
        <v>Unique</v>
      </c>
    </row>
    <row r="37" spans="1:4" x14ac:dyDescent="0.35">
      <c r="A37" s="8" t="s">
        <v>1708</v>
      </c>
      <c r="B37" s="9">
        <v>9232</v>
      </c>
      <c r="C37" s="11">
        <v>5.48</v>
      </c>
      <c r="D37" s="7" t="str">
        <f t="shared" si="0"/>
        <v>Unique</v>
      </c>
    </row>
    <row r="38" spans="1:4" x14ac:dyDescent="0.35">
      <c r="A38" s="8" t="s">
        <v>1675</v>
      </c>
      <c r="B38" s="9">
        <v>9143</v>
      </c>
      <c r="C38" s="11">
        <v>-0.5</v>
      </c>
      <c r="D38" s="7" t="str">
        <f t="shared" si="0"/>
        <v>Unique</v>
      </c>
    </row>
    <row r="39" spans="1:4" x14ac:dyDescent="0.35">
      <c r="A39" s="8" t="s">
        <v>1710</v>
      </c>
      <c r="B39" s="9">
        <v>9316</v>
      </c>
      <c r="C39" s="11">
        <v>-0.5</v>
      </c>
      <c r="D39" s="7" t="str">
        <f t="shared" si="0"/>
        <v>Unique</v>
      </c>
    </row>
    <row r="40" spans="1:4" x14ac:dyDescent="0.35">
      <c r="A40" s="8" t="s">
        <v>1712</v>
      </c>
      <c r="B40" s="9">
        <v>9157</v>
      </c>
      <c r="C40" s="11">
        <v>-0.5</v>
      </c>
      <c r="D40" s="7" t="str">
        <f t="shared" si="0"/>
        <v>Unique</v>
      </c>
    </row>
    <row r="41" spans="1:4" x14ac:dyDescent="0.35">
      <c r="A41" s="8" t="s">
        <v>1714</v>
      </c>
      <c r="B41" s="9">
        <v>9197</v>
      </c>
      <c r="C41" s="11">
        <v>-0.5</v>
      </c>
      <c r="D41" s="7" t="str">
        <f t="shared" si="0"/>
        <v>Unique</v>
      </c>
    </row>
    <row r="42" spans="1:4" x14ac:dyDescent="0.35">
      <c r="A42" s="8" t="s">
        <v>1716</v>
      </c>
      <c r="B42" s="9">
        <v>9099</v>
      </c>
      <c r="C42" s="11">
        <v>-0.5</v>
      </c>
      <c r="D42" s="7" t="str">
        <f t="shared" si="0"/>
        <v>Unique</v>
      </c>
    </row>
    <row r="43" spans="1:4" x14ac:dyDescent="0.35">
      <c r="A43" s="8" t="s">
        <v>1718</v>
      </c>
      <c r="B43" s="9" t="s">
        <v>1719</v>
      </c>
      <c r="C43" s="11">
        <v>-0.5</v>
      </c>
      <c r="D43" s="7" t="str">
        <f t="shared" si="0"/>
        <v>Unique</v>
      </c>
    </row>
    <row r="44" spans="1:4" x14ac:dyDescent="0.35">
      <c r="A44" s="8" t="s">
        <v>1721</v>
      </c>
      <c r="B44" s="9" t="s">
        <v>1722</v>
      </c>
      <c r="C44" s="11">
        <v>-0.5</v>
      </c>
      <c r="D44" s="7" t="str">
        <f t="shared" si="0"/>
        <v>Unique</v>
      </c>
    </row>
    <row r="45" spans="1:4" x14ac:dyDescent="0.35">
      <c r="A45" s="8" t="s">
        <v>1724</v>
      </c>
      <c r="B45" s="9" t="s">
        <v>1725</v>
      </c>
      <c r="C45" s="11">
        <v>-0.5</v>
      </c>
      <c r="D45" s="7" t="str">
        <f t="shared" si="0"/>
        <v>Unique</v>
      </c>
    </row>
    <row r="46" spans="1:4" x14ac:dyDescent="0.35">
      <c r="A46" s="8" t="s">
        <v>1727</v>
      </c>
      <c r="B46" s="9" t="s">
        <v>1728</v>
      </c>
      <c r="C46" s="11">
        <v>-0.5</v>
      </c>
      <c r="D46" s="7" t="str">
        <f t="shared" si="0"/>
        <v>Unique</v>
      </c>
    </row>
    <row r="47" spans="1:4" x14ac:dyDescent="0.35">
      <c r="A47" s="8" t="s">
        <v>1731</v>
      </c>
      <c r="B47" s="9">
        <v>22001901</v>
      </c>
      <c r="C47" s="11">
        <v>-0.5</v>
      </c>
      <c r="D47" s="7" t="str">
        <f t="shared" si="0"/>
        <v>Unique</v>
      </c>
    </row>
    <row r="48" spans="1:4" x14ac:dyDescent="0.35">
      <c r="A48" s="8" t="s">
        <v>1687</v>
      </c>
      <c r="B48" s="9">
        <v>9319</v>
      </c>
      <c r="C48" s="11">
        <v>-0.02</v>
      </c>
      <c r="D48" s="7" t="str">
        <f t="shared" si="0"/>
        <v>Unique</v>
      </c>
    </row>
    <row r="49" spans="1:4" x14ac:dyDescent="0.35">
      <c r="A49" s="8" t="s">
        <v>1688</v>
      </c>
      <c r="B49" s="9">
        <v>9319</v>
      </c>
      <c r="C49" s="11">
        <v>-0.04</v>
      </c>
      <c r="D49" s="7" t="str">
        <f t="shared" si="0"/>
        <v>Unique</v>
      </c>
    </row>
    <row r="50" spans="1:4" x14ac:dyDescent="0.35">
      <c r="A50" s="8" t="s">
        <v>1687</v>
      </c>
      <c r="B50" s="9">
        <v>9319</v>
      </c>
      <c r="C50" s="11">
        <v>8.1</v>
      </c>
      <c r="D50" s="7" t="str">
        <f t="shared" si="0"/>
        <v>Unique</v>
      </c>
    </row>
    <row r="51" spans="1:4" x14ac:dyDescent="0.35">
      <c r="A51" s="8" t="s">
        <v>1688</v>
      </c>
      <c r="B51" s="9">
        <v>9319</v>
      </c>
      <c r="C51" s="11">
        <v>8.379999999999999</v>
      </c>
      <c r="D51" s="7" t="str">
        <f t="shared" si="0"/>
        <v>Unique</v>
      </c>
    </row>
    <row r="52" spans="1:4" x14ac:dyDescent="0.35">
      <c r="A52" s="8" t="s">
        <v>1732</v>
      </c>
      <c r="B52" s="9">
        <v>9105</v>
      </c>
      <c r="C52" s="11">
        <v>5.5</v>
      </c>
      <c r="D52" s="7" t="str">
        <f t="shared" si="0"/>
        <v>Unique</v>
      </c>
    </row>
    <row r="53" spans="1:4" x14ac:dyDescent="0.35">
      <c r="A53" s="8" t="s">
        <v>1733</v>
      </c>
      <c r="B53" s="9">
        <v>9191</v>
      </c>
      <c r="C53" s="11">
        <v>5.25</v>
      </c>
      <c r="D53" s="7" t="str">
        <f t="shared" si="0"/>
        <v>Unique</v>
      </c>
    </row>
    <row r="54" spans="1:4" x14ac:dyDescent="0.35">
      <c r="A54" s="8" t="s">
        <v>1734</v>
      </c>
      <c r="B54" s="9" t="s">
        <v>401</v>
      </c>
      <c r="C54" s="11">
        <v>5.48</v>
      </c>
      <c r="D54" s="7" t="str">
        <f t="shared" si="0"/>
        <v>Unique</v>
      </c>
    </row>
    <row r="55" spans="1:4" x14ac:dyDescent="0.35">
      <c r="A55" s="8" t="s">
        <v>1735</v>
      </c>
      <c r="B55" s="9" t="s">
        <v>879</v>
      </c>
      <c r="C55" s="11">
        <v>5.25</v>
      </c>
      <c r="D55" s="7" t="str">
        <f t="shared" si="0"/>
        <v>Unique</v>
      </c>
    </row>
    <row r="56" spans="1:4" x14ac:dyDescent="0.35">
      <c r="A56" s="8" t="s">
        <v>1736</v>
      </c>
      <c r="B56" s="9" t="s">
        <v>1506</v>
      </c>
      <c r="C56" s="11">
        <v>5.25</v>
      </c>
      <c r="D56" s="7" t="str">
        <f t="shared" si="0"/>
        <v>Unique</v>
      </c>
    </row>
    <row r="57" spans="1:4" x14ac:dyDescent="0.35">
      <c r="A57" s="8" t="s">
        <v>1689</v>
      </c>
      <c r="B57" s="9">
        <v>9208</v>
      </c>
      <c r="C57" s="11">
        <v>-0.02</v>
      </c>
      <c r="D57" s="7" t="str">
        <f t="shared" si="0"/>
        <v>Unique</v>
      </c>
    </row>
    <row r="58" spans="1:4" x14ac:dyDescent="0.35">
      <c r="A58" s="8" t="s">
        <v>1690</v>
      </c>
      <c r="B58" s="9">
        <v>9208</v>
      </c>
      <c r="C58" s="11">
        <v>-0.04</v>
      </c>
      <c r="D58" s="7" t="str">
        <f t="shared" si="0"/>
        <v>Unique</v>
      </c>
    </row>
    <row r="59" spans="1:4" x14ac:dyDescent="0.35">
      <c r="A59" s="8" t="s">
        <v>1686</v>
      </c>
      <c r="B59" s="9">
        <v>8967</v>
      </c>
      <c r="C59" s="11">
        <v>-0.04</v>
      </c>
      <c r="D59" s="7" t="str">
        <f t="shared" si="0"/>
        <v>Unique</v>
      </c>
    </row>
    <row r="60" spans="1:4" x14ac:dyDescent="0.35">
      <c r="A60" s="8" t="s">
        <v>1685</v>
      </c>
      <c r="B60" s="9">
        <v>8967</v>
      </c>
      <c r="C60" s="11">
        <v>6.57</v>
      </c>
      <c r="D60" s="7" t="str">
        <f t="shared" si="0"/>
        <v>Unique</v>
      </c>
    </row>
    <row r="61" spans="1:4" x14ac:dyDescent="0.35">
      <c r="A61" s="8" t="s">
        <v>1686</v>
      </c>
      <c r="B61" s="9">
        <v>8967</v>
      </c>
      <c r="C61" s="11">
        <v>6.57</v>
      </c>
      <c r="D61" s="7" t="str">
        <f t="shared" si="0"/>
        <v>Unique</v>
      </c>
    </row>
    <row r="62" spans="1:4" x14ac:dyDescent="0.35">
      <c r="A62" s="8" t="s">
        <v>1737</v>
      </c>
      <c r="B62" s="9" t="s">
        <v>965</v>
      </c>
      <c r="C62" s="11">
        <v>5.25</v>
      </c>
      <c r="D62" s="7" t="str">
        <f t="shared" si="0"/>
        <v>Unique</v>
      </c>
    </row>
    <row r="63" spans="1:4" x14ac:dyDescent="0.35">
      <c r="A63" s="8" t="s">
        <v>1738</v>
      </c>
      <c r="B63" s="9" t="s">
        <v>1116</v>
      </c>
      <c r="C63" s="11">
        <v>5.25</v>
      </c>
      <c r="D63" s="7" t="str">
        <f t="shared" si="0"/>
        <v>Unique</v>
      </c>
    </row>
    <row r="64" spans="1:4" x14ac:dyDescent="0.35">
      <c r="A64" s="8" t="s">
        <v>1739</v>
      </c>
      <c r="B64" s="9">
        <v>9162</v>
      </c>
      <c r="C64" s="11">
        <v>9.990000000000002</v>
      </c>
      <c r="D64" s="7" t="str">
        <f t="shared" si="0"/>
        <v>Unique</v>
      </c>
    </row>
    <row r="65" spans="1:4" x14ac:dyDescent="0.35">
      <c r="A65" s="8" t="s">
        <v>1740</v>
      </c>
      <c r="B65" s="9" t="s">
        <v>243</v>
      </c>
      <c r="C65" s="11">
        <v>5.48</v>
      </c>
      <c r="D65" s="7" t="str">
        <f t="shared" si="0"/>
        <v>Unique</v>
      </c>
    </row>
    <row r="66" spans="1:4" x14ac:dyDescent="0.35">
      <c r="A66" s="8" t="s">
        <v>1741</v>
      </c>
      <c r="B66" s="9" t="s">
        <v>1421</v>
      </c>
      <c r="C66" s="11">
        <v>5.25</v>
      </c>
      <c r="D66" s="7" t="str">
        <f t="shared" ref="D66:D129" si="1">IF(COUNTIFS(A:A,A66,B:B,B66,C:C,C66)&gt;1,"Doublon","Unique")</f>
        <v>Unique</v>
      </c>
    </row>
    <row r="67" spans="1:4" x14ac:dyDescent="0.35">
      <c r="A67" s="8" t="s">
        <v>1742</v>
      </c>
      <c r="B67" s="9" t="s">
        <v>1013</v>
      </c>
      <c r="C67" s="11">
        <v>5.48</v>
      </c>
      <c r="D67" s="7" t="str">
        <f t="shared" si="1"/>
        <v>Unique</v>
      </c>
    </row>
    <row r="68" spans="1:4" x14ac:dyDescent="0.35">
      <c r="A68" s="8" t="s">
        <v>1743</v>
      </c>
      <c r="B68" s="9" t="s">
        <v>1286</v>
      </c>
      <c r="C68" s="11">
        <v>5.25</v>
      </c>
      <c r="D68" s="7" t="str">
        <f t="shared" si="1"/>
        <v>Unique</v>
      </c>
    </row>
    <row r="69" spans="1:4" x14ac:dyDescent="0.35">
      <c r="A69" s="8" t="s">
        <v>1744</v>
      </c>
      <c r="B69" s="9" t="s">
        <v>1366</v>
      </c>
      <c r="C69" s="11">
        <v>5.25</v>
      </c>
      <c r="D69" s="7" t="str">
        <f t="shared" si="1"/>
        <v>Unique</v>
      </c>
    </row>
    <row r="70" spans="1:4" x14ac:dyDescent="0.35">
      <c r="A70" s="8" t="s">
        <v>1745</v>
      </c>
      <c r="B70" s="9">
        <v>9180</v>
      </c>
      <c r="C70" s="11">
        <v>10.280000000000001</v>
      </c>
      <c r="D70" s="7" t="str">
        <f t="shared" si="1"/>
        <v>Unique</v>
      </c>
    </row>
    <row r="71" spans="1:4" x14ac:dyDescent="0.35">
      <c r="A71" s="8" t="s">
        <v>1746</v>
      </c>
      <c r="B71" s="9" t="s">
        <v>407</v>
      </c>
      <c r="C71" s="11">
        <v>5.25</v>
      </c>
      <c r="D71" s="7" t="str">
        <f t="shared" si="1"/>
        <v>Unique</v>
      </c>
    </row>
    <row r="72" spans="1:4" x14ac:dyDescent="0.35">
      <c r="A72" s="8" t="s">
        <v>1747</v>
      </c>
      <c r="B72" s="9">
        <v>9141</v>
      </c>
      <c r="C72" s="11">
        <v>8.9600000000000009</v>
      </c>
      <c r="D72" s="7" t="str">
        <f t="shared" si="1"/>
        <v>Unique</v>
      </c>
    </row>
    <row r="73" spans="1:4" x14ac:dyDescent="0.35">
      <c r="A73" s="8" t="s">
        <v>1748</v>
      </c>
      <c r="B73" s="9" t="s">
        <v>1426</v>
      </c>
      <c r="C73" s="11">
        <v>5.25</v>
      </c>
      <c r="D73" s="7" t="str">
        <f t="shared" si="1"/>
        <v>Unique</v>
      </c>
    </row>
    <row r="74" spans="1:4" x14ac:dyDescent="0.35">
      <c r="A74" s="8" t="s">
        <v>1749</v>
      </c>
      <c r="B74" s="9" t="s">
        <v>1575</v>
      </c>
      <c r="C74" s="11">
        <v>5.48</v>
      </c>
      <c r="D74" s="7" t="str">
        <f t="shared" si="1"/>
        <v>Unique</v>
      </c>
    </row>
    <row r="75" spans="1:4" x14ac:dyDescent="0.35">
      <c r="A75" s="8" t="s">
        <v>1750</v>
      </c>
      <c r="B75" s="9" t="s">
        <v>149</v>
      </c>
      <c r="C75" s="11">
        <v>9.2199999999999989</v>
      </c>
      <c r="D75" s="7" t="str">
        <f t="shared" si="1"/>
        <v>Unique</v>
      </c>
    </row>
    <row r="76" spans="1:4" x14ac:dyDescent="0.35">
      <c r="A76" s="8" t="s">
        <v>1751</v>
      </c>
      <c r="B76" s="9">
        <v>9243</v>
      </c>
      <c r="C76" s="11">
        <v>5.5</v>
      </c>
      <c r="D76" s="7" t="str">
        <f t="shared" si="1"/>
        <v>Unique</v>
      </c>
    </row>
    <row r="77" spans="1:4" x14ac:dyDescent="0.35">
      <c r="A77" s="8" t="s">
        <v>1689</v>
      </c>
      <c r="B77" s="9">
        <v>9208</v>
      </c>
      <c r="C77" s="11">
        <v>7.1000000000000005</v>
      </c>
      <c r="D77" s="7" t="str">
        <f t="shared" si="1"/>
        <v>Unique</v>
      </c>
    </row>
    <row r="78" spans="1:4" x14ac:dyDescent="0.35">
      <c r="A78" s="8" t="s">
        <v>1690</v>
      </c>
      <c r="B78" s="9">
        <v>9208</v>
      </c>
      <c r="C78" s="11">
        <v>7.3599999999999994</v>
      </c>
      <c r="D78" s="7" t="str">
        <f t="shared" si="1"/>
        <v>Unique</v>
      </c>
    </row>
    <row r="79" spans="1:4" x14ac:dyDescent="0.35">
      <c r="A79" s="8" t="s">
        <v>1752</v>
      </c>
      <c r="B79" s="9" t="s">
        <v>689</v>
      </c>
      <c r="C79" s="11">
        <v>5.48</v>
      </c>
      <c r="D79" s="7" t="str">
        <f t="shared" si="1"/>
        <v>Unique</v>
      </c>
    </row>
    <row r="80" spans="1:4" x14ac:dyDescent="0.35">
      <c r="A80" s="8" t="s">
        <v>1691</v>
      </c>
      <c r="B80" s="9">
        <v>9145</v>
      </c>
      <c r="C80" s="11">
        <v>-0.02</v>
      </c>
      <c r="D80" s="7" t="str">
        <f t="shared" si="1"/>
        <v>Unique</v>
      </c>
    </row>
    <row r="81" spans="1:4" x14ac:dyDescent="0.35">
      <c r="A81" s="8" t="s">
        <v>1692</v>
      </c>
      <c r="B81" s="9">
        <v>9145</v>
      </c>
      <c r="C81" s="11">
        <v>-0.04</v>
      </c>
      <c r="D81" s="7" t="str">
        <f t="shared" si="1"/>
        <v>Unique</v>
      </c>
    </row>
    <row r="82" spans="1:4" x14ac:dyDescent="0.35">
      <c r="A82" s="8" t="s">
        <v>1692</v>
      </c>
      <c r="B82" s="9">
        <v>9145</v>
      </c>
      <c r="C82" s="11">
        <v>7.3599999999999994</v>
      </c>
      <c r="D82" s="7" t="str">
        <f t="shared" si="1"/>
        <v>Unique</v>
      </c>
    </row>
    <row r="83" spans="1:4" x14ac:dyDescent="0.35">
      <c r="A83" s="8" t="s">
        <v>1691</v>
      </c>
      <c r="B83" s="9">
        <v>9145</v>
      </c>
      <c r="C83" s="11">
        <v>8.6700000000000017</v>
      </c>
      <c r="D83" s="7" t="str">
        <f t="shared" si="1"/>
        <v>Unique</v>
      </c>
    </row>
    <row r="84" spans="1:4" x14ac:dyDescent="0.35">
      <c r="A84" s="8" t="s">
        <v>1753</v>
      </c>
      <c r="B84" s="9">
        <v>9307</v>
      </c>
      <c r="C84" s="11">
        <v>5.5</v>
      </c>
      <c r="D84" s="7" t="str">
        <f t="shared" si="1"/>
        <v>Unique</v>
      </c>
    </row>
    <row r="85" spans="1:4" x14ac:dyDescent="0.35">
      <c r="A85" s="8" t="s">
        <v>1754</v>
      </c>
      <c r="B85" s="9">
        <v>9130</v>
      </c>
      <c r="C85" s="11">
        <v>7.3599999999999994</v>
      </c>
      <c r="D85" s="7" t="str">
        <f t="shared" si="1"/>
        <v>Unique</v>
      </c>
    </row>
    <row r="86" spans="1:4" x14ac:dyDescent="0.35">
      <c r="A86" s="8" t="s">
        <v>1755</v>
      </c>
      <c r="B86" s="9" t="s">
        <v>1129</v>
      </c>
      <c r="C86" s="11">
        <v>5.48</v>
      </c>
      <c r="D86" s="7" t="str">
        <f t="shared" si="1"/>
        <v>Unique</v>
      </c>
    </row>
    <row r="87" spans="1:4" x14ac:dyDescent="0.35">
      <c r="A87" s="8" t="s">
        <v>1756</v>
      </c>
      <c r="B87" s="9" t="s">
        <v>1600</v>
      </c>
      <c r="C87" s="11">
        <v>5.25</v>
      </c>
      <c r="D87" s="7" t="str">
        <f t="shared" si="1"/>
        <v>Unique</v>
      </c>
    </row>
    <row r="88" spans="1:4" x14ac:dyDescent="0.35">
      <c r="A88" s="8" t="s">
        <v>1758</v>
      </c>
      <c r="B88" s="9" t="s">
        <v>1759</v>
      </c>
      <c r="C88" s="11">
        <v>6.8400000000000007</v>
      </c>
      <c r="D88" s="7" t="str">
        <f t="shared" si="1"/>
        <v>Unique</v>
      </c>
    </row>
    <row r="89" spans="1:4" x14ac:dyDescent="0.35">
      <c r="A89" s="8" t="s">
        <v>1760</v>
      </c>
      <c r="B89" s="9" t="s">
        <v>1761</v>
      </c>
      <c r="C89" s="11">
        <v>5.49</v>
      </c>
      <c r="D89" s="7" t="str">
        <f t="shared" si="1"/>
        <v>Unique</v>
      </c>
    </row>
    <row r="90" spans="1:4" x14ac:dyDescent="0.35">
      <c r="A90" s="8" t="s">
        <v>1762</v>
      </c>
      <c r="B90" s="9" t="s">
        <v>1763</v>
      </c>
      <c r="C90" s="11">
        <v>6.57</v>
      </c>
      <c r="D90" s="7" t="str">
        <f t="shared" si="1"/>
        <v>Unique</v>
      </c>
    </row>
    <row r="91" spans="1:4" x14ac:dyDescent="0.35">
      <c r="A91" s="8" t="s">
        <v>1726</v>
      </c>
      <c r="B91" s="9" t="s">
        <v>1725</v>
      </c>
      <c r="C91" s="11">
        <v>12.290000000000001</v>
      </c>
      <c r="D91" s="7" t="str">
        <f t="shared" si="1"/>
        <v>Unique</v>
      </c>
    </row>
    <row r="92" spans="1:4" x14ac:dyDescent="0.35">
      <c r="A92" s="8" t="s">
        <v>1724</v>
      </c>
      <c r="B92" s="9" t="s">
        <v>1725</v>
      </c>
      <c r="C92" s="11">
        <v>12.290000000000001</v>
      </c>
      <c r="D92" s="7" t="str">
        <f t="shared" si="1"/>
        <v>Unique</v>
      </c>
    </row>
    <row r="93" spans="1:4" x14ac:dyDescent="0.35">
      <c r="A93" s="8" t="s">
        <v>1726</v>
      </c>
      <c r="B93" s="9" t="s">
        <v>1725</v>
      </c>
      <c r="C93" s="11">
        <v>-0.04</v>
      </c>
      <c r="D93" s="7" t="str">
        <f t="shared" si="1"/>
        <v>Unique</v>
      </c>
    </row>
    <row r="94" spans="1:4" x14ac:dyDescent="0.35">
      <c r="A94" s="8" t="s">
        <v>1724</v>
      </c>
      <c r="B94" s="9" t="s">
        <v>1725</v>
      </c>
      <c r="C94" s="11">
        <v>-0.02</v>
      </c>
      <c r="D94" s="7" t="str">
        <f t="shared" si="1"/>
        <v>Unique</v>
      </c>
    </row>
    <row r="95" spans="1:4" x14ac:dyDescent="0.35">
      <c r="A95" s="8" t="s">
        <v>1764</v>
      </c>
      <c r="B95" s="9" t="s">
        <v>1765</v>
      </c>
      <c r="C95" s="11">
        <v>7.1000000000000005</v>
      </c>
      <c r="D95" s="7" t="str">
        <f t="shared" si="1"/>
        <v>Unique</v>
      </c>
    </row>
    <row r="96" spans="1:4" x14ac:dyDescent="0.35">
      <c r="A96" s="8" t="s">
        <v>1723</v>
      </c>
      <c r="B96" s="9" t="s">
        <v>1722</v>
      </c>
      <c r="C96" s="11">
        <v>9.2199999999999989</v>
      </c>
      <c r="D96" s="7" t="str">
        <f t="shared" si="1"/>
        <v>Unique</v>
      </c>
    </row>
    <row r="97" spans="1:4" x14ac:dyDescent="0.35">
      <c r="A97" s="8" t="s">
        <v>1721</v>
      </c>
      <c r="B97" s="9" t="s">
        <v>1722</v>
      </c>
      <c r="C97" s="11">
        <v>9.2199999999999989</v>
      </c>
      <c r="D97" s="7" t="str">
        <f t="shared" si="1"/>
        <v>Unique</v>
      </c>
    </row>
    <row r="98" spans="1:4" x14ac:dyDescent="0.35">
      <c r="A98" s="8" t="s">
        <v>1723</v>
      </c>
      <c r="B98" s="9" t="s">
        <v>1722</v>
      </c>
      <c r="C98" s="11">
        <v>-0.04</v>
      </c>
      <c r="D98" s="7" t="str">
        <f t="shared" si="1"/>
        <v>Unique</v>
      </c>
    </row>
    <row r="99" spans="1:4" x14ac:dyDescent="0.35">
      <c r="A99" s="8" t="s">
        <v>1721</v>
      </c>
      <c r="B99" s="9" t="s">
        <v>1722</v>
      </c>
      <c r="C99" s="11">
        <v>-0.02</v>
      </c>
      <c r="D99" s="7" t="str">
        <f t="shared" si="1"/>
        <v>Unique</v>
      </c>
    </row>
    <row r="100" spans="1:4" x14ac:dyDescent="0.35">
      <c r="A100" s="8" t="s">
        <v>1766</v>
      </c>
      <c r="B100" s="9" t="s">
        <v>1767</v>
      </c>
      <c r="C100" s="11">
        <v>6.8400000000000007</v>
      </c>
      <c r="D100" s="7" t="str">
        <f t="shared" si="1"/>
        <v>Unique</v>
      </c>
    </row>
    <row r="101" spans="1:4" x14ac:dyDescent="0.35">
      <c r="A101" s="8" t="s">
        <v>1768</v>
      </c>
      <c r="B101" s="9" t="s">
        <v>1769</v>
      </c>
      <c r="C101" s="11">
        <v>11.99</v>
      </c>
      <c r="D101" s="7" t="str">
        <f t="shared" si="1"/>
        <v>Unique</v>
      </c>
    </row>
    <row r="102" spans="1:4" x14ac:dyDescent="0.35">
      <c r="A102" s="8" t="s">
        <v>1720</v>
      </c>
      <c r="B102" s="9" t="s">
        <v>1719</v>
      </c>
      <c r="C102" s="11">
        <v>9.2199999999999989</v>
      </c>
      <c r="D102" s="7" t="str">
        <f t="shared" si="1"/>
        <v>Unique</v>
      </c>
    </row>
    <row r="103" spans="1:4" x14ac:dyDescent="0.35">
      <c r="A103" s="8" t="s">
        <v>1718</v>
      </c>
      <c r="B103" s="9" t="s">
        <v>1719</v>
      </c>
      <c r="C103" s="11">
        <v>9.2199999999999989</v>
      </c>
      <c r="D103" s="7" t="str">
        <f t="shared" si="1"/>
        <v>Unique</v>
      </c>
    </row>
    <row r="104" spans="1:4" x14ac:dyDescent="0.35">
      <c r="A104" s="8" t="s">
        <v>1720</v>
      </c>
      <c r="B104" s="9" t="s">
        <v>1719</v>
      </c>
      <c r="C104" s="11">
        <v>-0.04</v>
      </c>
      <c r="D104" s="7" t="str">
        <f t="shared" si="1"/>
        <v>Unique</v>
      </c>
    </row>
    <row r="105" spans="1:4" x14ac:dyDescent="0.35">
      <c r="A105" s="8" t="s">
        <v>1757</v>
      </c>
      <c r="B105" s="9">
        <v>26000335</v>
      </c>
      <c r="C105" s="11">
        <v>5.49</v>
      </c>
      <c r="D105" s="7" t="str">
        <f t="shared" si="1"/>
        <v>Unique</v>
      </c>
    </row>
    <row r="106" spans="1:4" x14ac:dyDescent="0.35">
      <c r="A106" s="8" t="s">
        <v>1731</v>
      </c>
      <c r="B106" s="9">
        <v>22001901</v>
      </c>
      <c r="C106" s="11">
        <v>10.280000000000001</v>
      </c>
      <c r="D106" s="7" t="str">
        <f t="shared" si="1"/>
        <v>Unique</v>
      </c>
    </row>
    <row r="107" spans="1:4" x14ac:dyDescent="0.35">
      <c r="A107" s="8" t="s">
        <v>1703</v>
      </c>
      <c r="B107" s="9">
        <v>22001901</v>
      </c>
      <c r="C107" s="11">
        <v>9.2199999999999989</v>
      </c>
      <c r="D107" s="7" t="str">
        <f t="shared" si="1"/>
        <v>Unique</v>
      </c>
    </row>
    <row r="108" spans="1:4" x14ac:dyDescent="0.35">
      <c r="A108" s="8" t="s">
        <v>1702</v>
      </c>
      <c r="B108" s="9">
        <v>22001901</v>
      </c>
      <c r="C108" s="11">
        <v>9.2199999999999989</v>
      </c>
      <c r="D108" s="7" t="str">
        <f t="shared" si="1"/>
        <v>Unique</v>
      </c>
    </row>
    <row r="109" spans="1:4" x14ac:dyDescent="0.35">
      <c r="A109" s="8" t="s">
        <v>1703</v>
      </c>
      <c r="B109" s="9">
        <v>22001901</v>
      </c>
      <c r="C109" s="11">
        <v>-0.05</v>
      </c>
      <c r="D109" s="7" t="str">
        <f t="shared" si="1"/>
        <v>Unique</v>
      </c>
    </row>
    <row r="110" spans="1:4" x14ac:dyDescent="0.35">
      <c r="A110" s="8" t="s">
        <v>1702</v>
      </c>
      <c r="B110" s="9">
        <v>22001901</v>
      </c>
      <c r="C110" s="11">
        <v>-0.05</v>
      </c>
      <c r="D110" s="7" t="str">
        <f t="shared" si="1"/>
        <v>Unique</v>
      </c>
    </row>
    <row r="111" spans="1:4" x14ac:dyDescent="0.35">
      <c r="A111" s="8" t="s">
        <v>1731</v>
      </c>
      <c r="B111" s="9">
        <v>22001901</v>
      </c>
      <c r="C111" s="11">
        <v>-0.02</v>
      </c>
      <c r="D111" s="7" t="str">
        <f t="shared" si="1"/>
        <v>Unique</v>
      </c>
    </row>
    <row r="112" spans="1:4" x14ac:dyDescent="0.35">
      <c r="A112" s="8" t="s">
        <v>1770</v>
      </c>
      <c r="B112" s="9" t="s">
        <v>1771</v>
      </c>
      <c r="C112" s="11">
        <v>5.25</v>
      </c>
      <c r="D112" s="7" t="str">
        <f t="shared" si="1"/>
        <v>Unique</v>
      </c>
    </row>
    <row r="113" spans="1:4" x14ac:dyDescent="0.35">
      <c r="A113" s="8" t="s">
        <v>1772</v>
      </c>
      <c r="B113" s="9" t="s">
        <v>1773</v>
      </c>
      <c r="C113" s="11">
        <v>5.49</v>
      </c>
      <c r="D113" s="7" t="str">
        <f t="shared" si="1"/>
        <v>Unique</v>
      </c>
    </row>
    <row r="114" spans="1:4" x14ac:dyDescent="0.35">
      <c r="A114" s="8" t="s">
        <v>1729</v>
      </c>
      <c r="B114" s="9" t="s">
        <v>1730</v>
      </c>
      <c r="C114" s="11">
        <v>10.280000000000001</v>
      </c>
      <c r="D114" s="7" t="str">
        <f t="shared" si="1"/>
        <v>Unique</v>
      </c>
    </row>
    <row r="115" spans="1:4" x14ac:dyDescent="0.35">
      <c r="A115" s="8" t="s">
        <v>1727</v>
      </c>
      <c r="B115" s="9" t="s">
        <v>1728</v>
      </c>
      <c r="C115" s="11">
        <v>10.280000000000001</v>
      </c>
      <c r="D115" s="7" t="str">
        <f t="shared" si="1"/>
        <v>Unique</v>
      </c>
    </row>
    <row r="116" spans="1:4" x14ac:dyDescent="0.35">
      <c r="A116" s="8" t="s">
        <v>1729</v>
      </c>
      <c r="B116" s="9" t="s">
        <v>1730</v>
      </c>
      <c r="C116" s="11">
        <v>-0.04</v>
      </c>
      <c r="D116" s="7" t="str">
        <f t="shared" si="1"/>
        <v>Unique</v>
      </c>
    </row>
    <row r="117" spans="1:4" x14ac:dyDescent="0.35">
      <c r="A117" s="8" t="s">
        <v>1727</v>
      </c>
      <c r="B117" s="9" t="s">
        <v>1728</v>
      </c>
      <c r="C117" s="11">
        <v>-0.02</v>
      </c>
      <c r="D117" s="7" t="str">
        <f t="shared" si="1"/>
        <v>Unique</v>
      </c>
    </row>
    <row r="118" spans="1:4" x14ac:dyDescent="0.35">
      <c r="A118" s="8" t="s">
        <v>1774</v>
      </c>
      <c r="B118" s="9" t="s">
        <v>1775</v>
      </c>
      <c r="C118" s="11">
        <v>5.25</v>
      </c>
      <c r="D118" s="7" t="str">
        <f t="shared" si="1"/>
        <v>Unique</v>
      </c>
    </row>
    <row r="119" spans="1:4" x14ac:dyDescent="0.35">
      <c r="A119" s="8" t="s">
        <v>1776</v>
      </c>
      <c r="B119" s="9" t="s">
        <v>1777</v>
      </c>
      <c r="C119" s="11">
        <v>5.25</v>
      </c>
      <c r="D119" s="7" t="str">
        <f t="shared" si="1"/>
        <v>Unique</v>
      </c>
    </row>
    <row r="120" spans="1:4" x14ac:dyDescent="0.35">
      <c r="A120" s="8" t="s">
        <v>1778</v>
      </c>
      <c r="B120" s="9" t="s">
        <v>1779</v>
      </c>
      <c r="C120" s="11">
        <v>5.25</v>
      </c>
      <c r="D120" s="7" t="str">
        <f t="shared" si="1"/>
        <v>Unique</v>
      </c>
    </row>
    <row r="121" spans="1:4" x14ac:dyDescent="0.35">
      <c r="A121" s="8" t="s">
        <v>1780</v>
      </c>
      <c r="B121" s="9">
        <v>25006202</v>
      </c>
      <c r="C121" s="11">
        <v>7.6199999999999992</v>
      </c>
      <c r="D121" s="7" t="str">
        <f t="shared" si="1"/>
        <v>Unique</v>
      </c>
    </row>
    <row r="122" spans="1:4" x14ac:dyDescent="0.35">
      <c r="A122" s="8" t="s">
        <v>1781</v>
      </c>
      <c r="B122" s="9" t="s">
        <v>1782</v>
      </c>
      <c r="C122" s="11">
        <v>5.48</v>
      </c>
      <c r="D122" s="7" t="str">
        <f t="shared" si="1"/>
        <v>Unique</v>
      </c>
    </row>
    <row r="123" spans="1:4" x14ac:dyDescent="0.35">
      <c r="A123" s="8" t="s">
        <v>1717</v>
      </c>
      <c r="B123" s="9">
        <v>9099</v>
      </c>
      <c r="C123" s="11">
        <v>-0.04</v>
      </c>
      <c r="D123" s="7" t="str">
        <f t="shared" si="1"/>
        <v>Unique</v>
      </c>
    </row>
    <row r="124" spans="1:4" x14ac:dyDescent="0.35">
      <c r="A124" s="8" t="s">
        <v>1716</v>
      </c>
      <c r="B124" s="9">
        <v>9099</v>
      </c>
      <c r="C124" s="11">
        <v>-0.02</v>
      </c>
      <c r="D124" s="7" t="str">
        <f t="shared" si="1"/>
        <v>Unique</v>
      </c>
    </row>
    <row r="125" spans="1:4" x14ac:dyDescent="0.35">
      <c r="A125" s="8" t="s">
        <v>1783</v>
      </c>
      <c r="B125" s="9">
        <v>9176</v>
      </c>
      <c r="C125" s="11">
        <v>5.25</v>
      </c>
      <c r="D125" s="7" t="str">
        <f t="shared" si="1"/>
        <v>Unique</v>
      </c>
    </row>
    <row r="126" spans="1:4" x14ac:dyDescent="0.35">
      <c r="A126" s="8" t="s">
        <v>1784</v>
      </c>
      <c r="B126" s="9" t="s">
        <v>871</v>
      </c>
      <c r="C126" s="11">
        <v>5.25</v>
      </c>
      <c r="D126" s="7" t="str">
        <f t="shared" si="1"/>
        <v>Unique</v>
      </c>
    </row>
    <row r="127" spans="1:4" x14ac:dyDescent="0.35">
      <c r="A127" s="8" t="s">
        <v>1785</v>
      </c>
      <c r="B127" s="9" t="s">
        <v>902</v>
      </c>
      <c r="C127" s="11">
        <v>5.25</v>
      </c>
      <c r="D127" s="7" t="str">
        <f t="shared" si="1"/>
        <v>Unique</v>
      </c>
    </row>
    <row r="128" spans="1:4" x14ac:dyDescent="0.35">
      <c r="A128" s="8" t="s">
        <v>1715</v>
      </c>
      <c r="B128" s="9">
        <v>9197</v>
      </c>
      <c r="C128" s="11">
        <v>7.6199999999999992</v>
      </c>
      <c r="D128" s="7" t="str">
        <f t="shared" si="1"/>
        <v>Unique</v>
      </c>
    </row>
    <row r="129" spans="1:4" x14ac:dyDescent="0.35">
      <c r="A129" s="8" t="s">
        <v>1714</v>
      </c>
      <c r="B129" s="9">
        <v>9197</v>
      </c>
      <c r="C129" s="11">
        <v>5.25</v>
      </c>
      <c r="D129" s="7" t="str">
        <f t="shared" si="1"/>
        <v>Unique</v>
      </c>
    </row>
    <row r="130" spans="1:4" x14ac:dyDescent="0.35">
      <c r="A130" s="8" t="s">
        <v>1715</v>
      </c>
      <c r="B130" s="9">
        <v>9197</v>
      </c>
      <c r="C130" s="11">
        <v>-0.04</v>
      </c>
      <c r="D130" s="7" t="str">
        <f t="shared" ref="D130:D193" si="2">IF(COUNTIFS(A:A,A130,B:B,B130,C:C,C130)&gt;1,"Doublon","Unique")</f>
        <v>Unique</v>
      </c>
    </row>
    <row r="131" spans="1:4" x14ac:dyDescent="0.35">
      <c r="A131" s="8" t="s">
        <v>1714</v>
      </c>
      <c r="B131" s="9">
        <v>9197</v>
      </c>
      <c r="C131" s="11">
        <v>-0.02</v>
      </c>
      <c r="D131" s="7" t="str">
        <f t="shared" si="2"/>
        <v>Unique</v>
      </c>
    </row>
    <row r="132" spans="1:4" x14ac:dyDescent="0.35">
      <c r="A132" s="8" t="s">
        <v>1786</v>
      </c>
      <c r="B132" s="9">
        <v>8981</v>
      </c>
      <c r="C132" s="11">
        <v>5.5</v>
      </c>
      <c r="D132" s="7" t="str">
        <f t="shared" si="2"/>
        <v>Unique</v>
      </c>
    </row>
    <row r="133" spans="1:4" x14ac:dyDescent="0.35">
      <c r="A133" s="8" t="s">
        <v>1787</v>
      </c>
      <c r="B133" s="9" t="s">
        <v>332</v>
      </c>
      <c r="C133" s="11">
        <v>5.25</v>
      </c>
      <c r="D133" s="7" t="str">
        <f t="shared" si="2"/>
        <v>Unique</v>
      </c>
    </row>
    <row r="134" spans="1:4" x14ac:dyDescent="0.35">
      <c r="A134" s="8" t="s">
        <v>1716</v>
      </c>
      <c r="B134" s="9">
        <v>9099</v>
      </c>
      <c r="C134" s="11">
        <v>8.379999999999999</v>
      </c>
      <c r="D134" s="7" t="str">
        <f t="shared" si="2"/>
        <v>Unique</v>
      </c>
    </row>
    <row r="135" spans="1:4" x14ac:dyDescent="0.35">
      <c r="A135" s="8" t="s">
        <v>1718</v>
      </c>
      <c r="B135" s="9" t="s">
        <v>1719</v>
      </c>
      <c r="C135" s="11">
        <v>-0.02</v>
      </c>
      <c r="D135" s="7" t="str">
        <f t="shared" si="2"/>
        <v>Unique</v>
      </c>
    </row>
    <row r="136" spans="1:4" x14ac:dyDescent="0.35">
      <c r="A136" s="8" t="s">
        <v>1788</v>
      </c>
      <c r="B136" s="9" t="s">
        <v>1789</v>
      </c>
      <c r="C136" s="11">
        <v>5.48</v>
      </c>
      <c r="D136" s="7" t="str">
        <f t="shared" si="2"/>
        <v>Unique</v>
      </c>
    </row>
    <row r="137" spans="1:4" x14ac:dyDescent="0.35">
      <c r="A137" s="8" t="s">
        <v>1790</v>
      </c>
      <c r="B137" s="9" t="s">
        <v>1791</v>
      </c>
      <c r="C137" s="11">
        <v>5.25</v>
      </c>
      <c r="D137" s="7" t="str">
        <f t="shared" si="2"/>
        <v>Unique</v>
      </c>
    </row>
    <row r="138" spans="1:4" x14ac:dyDescent="0.35">
      <c r="A138" s="8" t="s">
        <v>1792</v>
      </c>
      <c r="B138" s="9" t="s">
        <v>1047</v>
      </c>
      <c r="C138" s="11">
        <v>5.25</v>
      </c>
      <c r="D138" s="7" t="str">
        <f t="shared" si="2"/>
        <v>Unique</v>
      </c>
    </row>
    <row r="139" spans="1:4" x14ac:dyDescent="0.35">
      <c r="A139" s="8" t="s">
        <v>1793</v>
      </c>
      <c r="B139" s="9" t="s">
        <v>143</v>
      </c>
      <c r="C139" s="11">
        <v>5.49</v>
      </c>
      <c r="D139" s="7" t="str">
        <f t="shared" si="2"/>
        <v>Unique</v>
      </c>
    </row>
    <row r="140" spans="1:4" x14ac:dyDescent="0.35">
      <c r="A140" s="8" t="s">
        <v>1794</v>
      </c>
      <c r="B140" s="9">
        <v>9124</v>
      </c>
      <c r="C140" s="11">
        <v>5.25</v>
      </c>
      <c r="D140" s="7" t="str">
        <f t="shared" si="2"/>
        <v>Unique</v>
      </c>
    </row>
    <row r="141" spans="1:4" x14ac:dyDescent="0.35">
      <c r="A141" s="8" t="s">
        <v>1795</v>
      </c>
      <c r="B141" s="9">
        <v>9184</v>
      </c>
      <c r="C141" s="11">
        <v>6.57</v>
      </c>
      <c r="D141" s="7" t="str">
        <f t="shared" si="2"/>
        <v>Unique</v>
      </c>
    </row>
    <row r="142" spans="1:4" x14ac:dyDescent="0.35">
      <c r="A142" s="8" t="s">
        <v>1796</v>
      </c>
      <c r="B142" s="9">
        <v>9188</v>
      </c>
      <c r="C142" s="11">
        <v>5.25</v>
      </c>
      <c r="D142" s="7" t="str">
        <f t="shared" si="2"/>
        <v>Unique</v>
      </c>
    </row>
    <row r="143" spans="1:4" x14ac:dyDescent="0.35">
      <c r="A143" s="8" t="s">
        <v>1797</v>
      </c>
      <c r="B143" s="9" t="s">
        <v>98</v>
      </c>
      <c r="C143" s="11">
        <v>5.48</v>
      </c>
      <c r="D143" s="7" t="str">
        <f t="shared" si="2"/>
        <v>Unique</v>
      </c>
    </row>
    <row r="144" spans="1:4" x14ac:dyDescent="0.35">
      <c r="A144" s="8" t="s">
        <v>1717</v>
      </c>
      <c r="B144" s="9">
        <v>9099</v>
      </c>
      <c r="C144" s="11">
        <v>8.379999999999999</v>
      </c>
      <c r="D144" s="7" t="str">
        <f t="shared" si="2"/>
        <v>Unique</v>
      </c>
    </row>
    <row r="145" spans="1:4" x14ac:dyDescent="0.35">
      <c r="A145" s="8" t="s">
        <v>1798</v>
      </c>
      <c r="B145" s="9" t="s">
        <v>1310</v>
      </c>
      <c r="C145" s="11">
        <v>5.48</v>
      </c>
      <c r="D145" s="7" t="str">
        <f t="shared" si="2"/>
        <v>Unique</v>
      </c>
    </row>
    <row r="146" spans="1:4" x14ac:dyDescent="0.35">
      <c r="A146" s="8" t="s">
        <v>1799</v>
      </c>
      <c r="B146" s="9" t="s">
        <v>1215</v>
      </c>
      <c r="C146" s="11">
        <v>5.25</v>
      </c>
      <c r="D146" s="7" t="str">
        <f t="shared" si="2"/>
        <v>Unique</v>
      </c>
    </row>
    <row r="147" spans="1:4" x14ac:dyDescent="0.35">
      <c r="A147" s="8" t="s">
        <v>1800</v>
      </c>
      <c r="B147" s="9">
        <v>9159</v>
      </c>
      <c r="C147" s="11">
        <v>5.48</v>
      </c>
      <c r="D147" s="7" t="str">
        <f t="shared" si="2"/>
        <v>Unique</v>
      </c>
    </row>
    <row r="148" spans="1:4" x14ac:dyDescent="0.35">
      <c r="A148" s="8" t="s">
        <v>1801</v>
      </c>
      <c r="B148" s="9">
        <v>8928</v>
      </c>
      <c r="C148" s="11">
        <v>5.25</v>
      </c>
      <c r="D148" s="7" t="str">
        <f t="shared" si="2"/>
        <v>Unique</v>
      </c>
    </row>
    <row r="149" spans="1:4" x14ac:dyDescent="0.35">
      <c r="A149" s="8" t="s">
        <v>1710</v>
      </c>
      <c r="B149" s="9">
        <v>9316</v>
      </c>
      <c r="C149" s="11">
        <v>-0.02</v>
      </c>
      <c r="D149" s="7" t="str">
        <f t="shared" si="2"/>
        <v>Unique</v>
      </c>
    </row>
    <row r="150" spans="1:4" x14ac:dyDescent="0.35">
      <c r="A150" s="8" t="s">
        <v>1711</v>
      </c>
      <c r="B150" s="9">
        <v>9316</v>
      </c>
      <c r="C150" s="11">
        <v>-0.04</v>
      </c>
      <c r="D150" s="7" t="str">
        <f t="shared" si="2"/>
        <v>Unique</v>
      </c>
    </row>
    <row r="151" spans="1:4" x14ac:dyDescent="0.35">
      <c r="A151" s="8" t="s">
        <v>1710</v>
      </c>
      <c r="B151" s="9">
        <v>9316</v>
      </c>
      <c r="C151" s="11">
        <v>5.49</v>
      </c>
      <c r="D151" s="7" t="str">
        <f t="shared" si="2"/>
        <v>Unique</v>
      </c>
    </row>
    <row r="152" spans="1:4" x14ac:dyDescent="0.35">
      <c r="A152" s="8" t="s">
        <v>1711</v>
      </c>
      <c r="B152" s="9">
        <v>9316</v>
      </c>
      <c r="C152" s="11">
        <v>6.8400000000000007</v>
      </c>
      <c r="D152" s="7" t="str">
        <f t="shared" si="2"/>
        <v>Unique</v>
      </c>
    </row>
    <row r="153" spans="1:4" x14ac:dyDescent="0.35">
      <c r="A153" s="8" t="s">
        <v>1802</v>
      </c>
      <c r="B153" s="9">
        <v>9128</v>
      </c>
      <c r="C153" s="11">
        <v>6.57</v>
      </c>
      <c r="D153" s="7" t="str">
        <f t="shared" si="2"/>
        <v>Unique</v>
      </c>
    </row>
    <row r="154" spans="1:4" x14ac:dyDescent="0.35">
      <c r="A154" s="8" t="s">
        <v>1803</v>
      </c>
      <c r="B154" s="9">
        <v>9155</v>
      </c>
      <c r="C154" s="11">
        <v>5.25</v>
      </c>
      <c r="D154" s="7" t="str">
        <f t="shared" si="2"/>
        <v>Unique</v>
      </c>
    </row>
    <row r="155" spans="1:4" x14ac:dyDescent="0.35">
      <c r="A155" s="8" t="s">
        <v>1709</v>
      </c>
      <c r="B155" s="9">
        <v>9095</v>
      </c>
      <c r="C155" s="11">
        <v>5.25</v>
      </c>
      <c r="D155" s="7" t="str">
        <f t="shared" si="2"/>
        <v>Unique</v>
      </c>
    </row>
    <row r="156" spans="1:4" x14ac:dyDescent="0.35">
      <c r="A156" s="8" t="s">
        <v>1805</v>
      </c>
      <c r="B156" s="9" t="s">
        <v>257</v>
      </c>
      <c r="C156" s="11">
        <v>5.25</v>
      </c>
      <c r="D156" s="7" t="str">
        <f t="shared" si="2"/>
        <v>Unique</v>
      </c>
    </row>
    <row r="157" spans="1:4" x14ac:dyDescent="0.35">
      <c r="A157" s="8" t="s">
        <v>1806</v>
      </c>
      <c r="B157" s="9">
        <v>9135</v>
      </c>
      <c r="C157" s="11">
        <v>5.48</v>
      </c>
      <c r="D157" s="7" t="str">
        <f t="shared" si="2"/>
        <v>Unique</v>
      </c>
    </row>
    <row r="158" spans="1:4" x14ac:dyDescent="0.35">
      <c r="A158" s="8" t="s">
        <v>1807</v>
      </c>
      <c r="B158" s="9">
        <v>9171</v>
      </c>
      <c r="C158" s="11">
        <v>5.25</v>
      </c>
      <c r="D158" s="7" t="str">
        <f t="shared" si="2"/>
        <v>Unique</v>
      </c>
    </row>
    <row r="159" spans="1:4" x14ac:dyDescent="0.35">
      <c r="A159" s="8" t="s">
        <v>1808</v>
      </c>
      <c r="B159" s="9" t="s">
        <v>1167</v>
      </c>
      <c r="C159" s="11">
        <v>5.25</v>
      </c>
      <c r="D159" s="7" t="str">
        <f t="shared" si="2"/>
        <v>Unique</v>
      </c>
    </row>
    <row r="160" spans="1:4" x14ac:dyDescent="0.35">
      <c r="A160" s="8" t="s">
        <v>1809</v>
      </c>
      <c r="B160" s="9" t="s">
        <v>1005</v>
      </c>
      <c r="C160" s="11">
        <v>5.25</v>
      </c>
      <c r="D160" s="7" t="str">
        <f t="shared" si="2"/>
        <v>Unique</v>
      </c>
    </row>
    <row r="161" spans="1:4" x14ac:dyDescent="0.35">
      <c r="A161" s="8" t="s">
        <v>1810</v>
      </c>
      <c r="B161" s="9" t="s">
        <v>927</v>
      </c>
      <c r="C161" s="11">
        <v>5.48</v>
      </c>
      <c r="D161" s="7" t="str">
        <f t="shared" si="2"/>
        <v>Unique</v>
      </c>
    </row>
    <row r="162" spans="1:4" x14ac:dyDescent="0.35">
      <c r="A162" s="8" t="s">
        <v>1811</v>
      </c>
      <c r="B162" s="9">
        <v>8945</v>
      </c>
      <c r="C162" s="11">
        <v>5.25</v>
      </c>
      <c r="D162" s="7" t="str">
        <f t="shared" si="2"/>
        <v>Unique</v>
      </c>
    </row>
    <row r="163" spans="1:4" x14ac:dyDescent="0.35">
      <c r="A163" s="8" t="s">
        <v>1812</v>
      </c>
      <c r="B163" s="9">
        <v>9180</v>
      </c>
      <c r="C163" s="11">
        <v>8.379999999999999</v>
      </c>
      <c r="D163" s="7" t="str">
        <f t="shared" si="2"/>
        <v>Unique</v>
      </c>
    </row>
    <row r="164" spans="1:4" x14ac:dyDescent="0.35">
      <c r="A164" s="8" t="s">
        <v>1813</v>
      </c>
      <c r="B164" s="9" t="s">
        <v>1814</v>
      </c>
      <c r="C164" s="11">
        <v>5.25</v>
      </c>
      <c r="D164" s="7" t="str">
        <f t="shared" si="2"/>
        <v>Unique</v>
      </c>
    </row>
    <row r="165" spans="1:4" x14ac:dyDescent="0.35">
      <c r="A165" s="8" t="s">
        <v>1815</v>
      </c>
      <c r="B165" s="9" t="s">
        <v>1816</v>
      </c>
      <c r="C165" s="11">
        <v>5.25</v>
      </c>
      <c r="D165" s="7" t="str">
        <f t="shared" si="2"/>
        <v>Unique</v>
      </c>
    </row>
    <row r="166" spans="1:4" x14ac:dyDescent="0.35">
      <c r="A166" s="8" t="s">
        <v>1817</v>
      </c>
      <c r="B166" s="9" t="s">
        <v>1818</v>
      </c>
      <c r="C166" s="11">
        <v>5.48</v>
      </c>
      <c r="D166" s="7" t="str">
        <f t="shared" si="2"/>
        <v>Unique</v>
      </c>
    </row>
    <row r="167" spans="1:4" x14ac:dyDescent="0.35">
      <c r="A167" s="8" t="s">
        <v>1819</v>
      </c>
      <c r="B167" s="9" t="s">
        <v>1820</v>
      </c>
      <c r="C167" s="11">
        <v>5.49</v>
      </c>
      <c r="D167" s="7" t="str">
        <f t="shared" si="2"/>
        <v>Unique</v>
      </c>
    </row>
    <row r="168" spans="1:4" x14ac:dyDescent="0.35">
      <c r="A168" s="8" t="s">
        <v>1821</v>
      </c>
      <c r="B168" s="9" t="s">
        <v>1822</v>
      </c>
      <c r="C168" s="11">
        <v>6.13</v>
      </c>
      <c r="D168" s="7" t="str">
        <f t="shared" si="2"/>
        <v>Unique</v>
      </c>
    </row>
    <row r="169" spans="1:4" x14ac:dyDescent="0.35">
      <c r="A169" s="8" t="s">
        <v>1823</v>
      </c>
      <c r="B169" s="9" t="s">
        <v>1824</v>
      </c>
      <c r="C169" s="11">
        <v>11.66</v>
      </c>
      <c r="D169" s="7" t="str">
        <f t="shared" si="2"/>
        <v>Unique</v>
      </c>
    </row>
    <row r="170" spans="1:4" x14ac:dyDescent="0.35">
      <c r="A170" s="8" t="s">
        <v>1825</v>
      </c>
      <c r="B170" s="9" t="s">
        <v>1824</v>
      </c>
      <c r="C170" s="11">
        <v>7.1000000000000005</v>
      </c>
      <c r="D170" s="7" t="str">
        <f t="shared" si="2"/>
        <v>Unique</v>
      </c>
    </row>
    <row r="171" spans="1:4" x14ac:dyDescent="0.35">
      <c r="A171" s="8" t="s">
        <v>1823</v>
      </c>
      <c r="B171" s="9" t="s">
        <v>1824</v>
      </c>
      <c r="C171" s="11">
        <v>-0.04</v>
      </c>
      <c r="D171" s="7" t="str">
        <f t="shared" si="2"/>
        <v>Unique</v>
      </c>
    </row>
    <row r="172" spans="1:4" x14ac:dyDescent="0.35">
      <c r="A172" s="8" t="s">
        <v>1825</v>
      </c>
      <c r="B172" s="9" t="s">
        <v>1824</v>
      </c>
      <c r="C172" s="11">
        <v>-0.02</v>
      </c>
      <c r="D172" s="7" t="str">
        <f t="shared" si="2"/>
        <v>Unique</v>
      </c>
    </row>
    <row r="173" spans="1:4" x14ac:dyDescent="0.35">
      <c r="A173" s="8" t="s">
        <v>1826</v>
      </c>
      <c r="B173" s="9" t="s">
        <v>1673</v>
      </c>
      <c r="C173" s="11">
        <v>13.110000000000001</v>
      </c>
      <c r="D173" s="7" t="str">
        <f t="shared" si="2"/>
        <v>Unique</v>
      </c>
    </row>
    <row r="174" spans="1:4" x14ac:dyDescent="0.35">
      <c r="A174" s="8" t="s">
        <v>1672</v>
      </c>
      <c r="B174" s="9" t="s">
        <v>1673</v>
      </c>
      <c r="C174" s="11">
        <v>12.290000000000001</v>
      </c>
      <c r="D174" s="7" t="str">
        <f t="shared" si="2"/>
        <v>Unique</v>
      </c>
    </row>
    <row r="175" spans="1:4" x14ac:dyDescent="0.35">
      <c r="A175" s="8" t="s">
        <v>1704</v>
      </c>
      <c r="B175" s="9" t="s">
        <v>1673</v>
      </c>
      <c r="C175" s="11">
        <v>11.370000000000001</v>
      </c>
      <c r="D175" s="7" t="str">
        <f t="shared" si="2"/>
        <v>Unique</v>
      </c>
    </row>
    <row r="176" spans="1:4" x14ac:dyDescent="0.35">
      <c r="A176" s="8" t="s">
        <v>1827</v>
      </c>
      <c r="B176" s="9" t="s">
        <v>1673</v>
      </c>
      <c r="C176" s="11">
        <v>9.7200000000000006</v>
      </c>
      <c r="D176" s="7" t="str">
        <f t="shared" si="2"/>
        <v>Unique</v>
      </c>
    </row>
    <row r="177" spans="1:4" x14ac:dyDescent="0.35">
      <c r="A177" s="8" t="s">
        <v>1826</v>
      </c>
      <c r="B177" s="9" t="s">
        <v>1673</v>
      </c>
      <c r="C177" s="11">
        <v>-0.05</v>
      </c>
      <c r="D177" s="7" t="str">
        <f t="shared" si="2"/>
        <v>Unique</v>
      </c>
    </row>
    <row r="178" spans="1:4" x14ac:dyDescent="0.35">
      <c r="A178" s="8" t="s">
        <v>1827</v>
      </c>
      <c r="B178" s="9" t="s">
        <v>1673</v>
      </c>
      <c r="C178" s="11">
        <v>-0.05</v>
      </c>
      <c r="D178" s="7" t="str">
        <f t="shared" si="2"/>
        <v>Unique</v>
      </c>
    </row>
    <row r="179" spans="1:4" x14ac:dyDescent="0.35">
      <c r="A179" s="8" t="s">
        <v>1704</v>
      </c>
      <c r="B179" s="9" t="s">
        <v>1673</v>
      </c>
      <c r="C179" s="11">
        <v>-0.05</v>
      </c>
      <c r="D179" s="7" t="str">
        <f t="shared" si="2"/>
        <v>Unique</v>
      </c>
    </row>
    <row r="180" spans="1:4" x14ac:dyDescent="0.35">
      <c r="A180" s="8" t="s">
        <v>1672</v>
      </c>
      <c r="B180" s="9" t="s">
        <v>1673</v>
      </c>
      <c r="C180" s="11">
        <v>-1.9999999999999997E-2</v>
      </c>
      <c r="D180" s="7" t="str">
        <f t="shared" si="2"/>
        <v>Unique</v>
      </c>
    </row>
    <row r="181" spans="1:4" x14ac:dyDescent="0.35">
      <c r="A181" s="8" t="s">
        <v>1804</v>
      </c>
      <c r="B181" s="9">
        <v>9326</v>
      </c>
      <c r="C181" s="11">
        <v>11.370000000000001</v>
      </c>
      <c r="D181" s="7" t="str">
        <f t="shared" si="2"/>
        <v>Unique</v>
      </c>
    </row>
    <row r="182" spans="1:4" x14ac:dyDescent="0.35">
      <c r="A182" s="8" t="s">
        <v>1804</v>
      </c>
      <c r="B182" s="9">
        <v>9326</v>
      </c>
      <c r="C182" s="11">
        <v>5.48</v>
      </c>
      <c r="D182" s="7" t="str">
        <f t="shared" si="2"/>
        <v>Unique</v>
      </c>
    </row>
    <row r="183" spans="1:4" x14ac:dyDescent="0.35">
      <c r="A183" s="8" t="s">
        <v>1712</v>
      </c>
      <c r="B183" s="9">
        <v>9157</v>
      </c>
      <c r="C183" s="11">
        <v>-0.02</v>
      </c>
      <c r="D183" s="7" t="str">
        <f t="shared" si="2"/>
        <v>Unique</v>
      </c>
    </row>
    <row r="184" spans="1:4" x14ac:dyDescent="0.35">
      <c r="A184" s="8" t="s">
        <v>1713</v>
      </c>
      <c r="B184" s="9">
        <v>9157</v>
      </c>
      <c r="C184" s="11">
        <v>-0.04</v>
      </c>
      <c r="D184" s="7" t="str">
        <f t="shared" si="2"/>
        <v>Unique</v>
      </c>
    </row>
    <row r="185" spans="1:4" x14ac:dyDescent="0.35">
      <c r="A185" s="8" t="s">
        <v>1713</v>
      </c>
      <c r="B185" s="9">
        <v>9157</v>
      </c>
      <c r="C185" s="11">
        <v>7.6199999999999992</v>
      </c>
      <c r="D185" s="7" t="str">
        <f t="shared" si="2"/>
        <v>Unique</v>
      </c>
    </row>
    <row r="186" spans="1:4" x14ac:dyDescent="0.35">
      <c r="A186" s="8" t="s">
        <v>1712</v>
      </c>
      <c r="B186" s="9">
        <v>9157</v>
      </c>
      <c r="C186" s="11">
        <v>8.379999999999999</v>
      </c>
      <c r="D186" s="7" t="str">
        <f t="shared" si="2"/>
        <v>Unique</v>
      </c>
    </row>
    <row r="187" spans="1:4" x14ac:dyDescent="0.35">
      <c r="A187" s="8" t="s">
        <v>1829</v>
      </c>
      <c r="B187" s="9" t="s">
        <v>684</v>
      </c>
      <c r="C187" s="11">
        <v>5.25</v>
      </c>
      <c r="D187" s="7" t="str">
        <f t="shared" si="2"/>
        <v>Unique</v>
      </c>
    </row>
    <row r="188" spans="1:4" x14ac:dyDescent="0.35">
      <c r="A188" s="8" t="s">
        <v>1830</v>
      </c>
      <c r="B188" s="9">
        <v>8998</v>
      </c>
      <c r="C188" s="11">
        <v>6.57</v>
      </c>
      <c r="D188" s="7" t="str">
        <f t="shared" si="2"/>
        <v>Unique</v>
      </c>
    </row>
    <row r="189" spans="1:4" x14ac:dyDescent="0.35">
      <c r="A189" s="8" t="s">
        <v>1831</v>
      </c>
      <c r="B189" s="9" t="s">
        <v>981</v>
      </c>
      <c r="C189" s="11">
        <v>5.48</v>
      </c>
      <c r="D189" s="7" t="str">
        <f t="shared" si="2"/>
        <v>Unique</v>
      </c>
    </row>
    <row r="190" spans="1:4" x14ac:dyDescent="0.35">
      <c r="A190" s="8" t="s">
        <v>1832</v>
      </c>
      <c r="B190" s="9">
        <v>9107</v>
      </c>
      <c r="C190" s="11">
        <v>5.25</v>
      </c>
      <c r="D190" s="7" t="str">
        <f t="shared" si="2"/>
        <v>Unique</v>
      </c>
    </row>
    <row r="191" spans="1:4" x14ac:dyDescent="0.35">
      <c r="A191" s="8" t="s">
        <v>1833</v>
      </c>
      <c r="B191" s="9">
        <v>29588170</v>
      </c>
      <c r="C191" s="11">
        <v>7.6199999999999992</v>
      </c>
      <c r="D191" s="7" t="str">
        <f t="shared" si="2"/>
        <v>Unique</v>
      </c>
    </row>
    <row r="192" spans="1:4" x14ac:dyDescent="0.35">
      <c r="A192" s="8" t="s">
        <v>1828</v>
      </c>
      <c r="B192" s="9">
        <v>9141</v>
      </c>
      <c r="C192" s="11">
        <v>8.1</v>
      </c>
      <c r="D192" s="7" t="str">
        <f t="shared" si="2"/>
        <v>Unique</v>
      </c>
    </row>
    <row r="193" spans="1:4" x14ac:dyDescent="0.35">
      <c r="A193" s="8" t="s">
        <v>1685</v>
      </c>
      <c r="B193" s="9">
        <v>8967</v>
      </c>
      <c r="C193" s="11">
        <v>-0.02</v>
      </c>
      <c r="D193" s="7" t="str">
        <f t="shared" si="2"/>
        <v>Unique</v>
      </c>
    </row>
    <row r="194" spans="1:4" x14ac:dyDescent="0.35">
      <c r="A194" s="8" t="s">
        <v>1834</v>
      </c>
      <c r="B194" s="9">
        <v>9310</v>
      </c>
      <c r="C194" s="11">
        <v>4.3999999999999995</v>
      </c>
      <c r="D194" s="7" t="str">
        <f t="shared" ref="D194:D257" si="3">IF(COUNTIFS(A:A,A194,B:B,B194,C:C,C194)&gt;1,"Doublon","Unique")</f>
        <v>Unique</v>
      </c>
    </row>
    <row r="195" spans="1:4" x14ac:dyDescent="0.35">
      <c r="A195" s="8" t="s">
        <v>1835</v>
      </c>
      <c r="B195" s="9">
        <v>9311</v>
      </c>
      <c r="C195" s="11">
        <v>4.3999999999999995</v>
      </c>
      <c r="D195" s="7" t="str">
        <f t="shared" si="3"/>
        <v>Unique</v>
      </c>
    </row>
    <row r="196" spans="1:4" x14ac:dyDescent="0.35">
      <c r="A196" s="8" t="s">
        <v>1836</v>
      </c>
      <c r="B196" s="9">
        <v>9322</v>
      </c>
      <c r="C196" s="11">
        <v>4.3999999999999995</v>
      </c>
      <c r="D196" s="7" t="str">
        <f t="shared" si="3"/>
        <v>Unique</v>
      </c>
    </row>
    <row r="197" spans="1:4" x14ac:dyDescent="0.35">
      <c r="A197" s="8" t="s">
        <v>1837</v>
      </c>
      <c r="B197" s="9">
        <v>9227</v>
      </c>
      <c r="C197" s="11">
        <v>4.3999999999999995</v>
      </c>
      <c r="D197" s="7" t="str">
        <f t="shared" si="3"/>
        <v>Unique</v>
      </c>
    </row>
    <row r="198" spans="1:4" x14ac:dyDescent="0.35">
      <c r="A198" s="8" t="s">
        <v>1838</v>
      </c>
      <c r="B198" s="9">
        <v>9127</v>
      </c>
      <c r="C198" s="11">
        <v>4.6399999999999997</v>
      </c>
      <c r="D198" s="7" t="str">
        <f t="shared" si="3"/>
        <v>Unique</v>
      </c>
    </row>
    <row r="199" spans="1:4" x14ac:dyDescent="0.35">
      <c r="A199" s="8" t="s">
        <v>1839</v>
      </c>
      <c r="B199" s="9">
        <v>9168</v>
      </c>
      <c r="C199" s="11">
        <v>4.6399999999999997</v>
      </c>
      <c r="D199" s="7" t="str">
        <f t="shared" si="3"/>
        <v>Unique</v>
      </c>
    </row>
    <row r="200" spans="1:4" x14ac:dyDescent="0.35">
      <c r="A200" s="8" t="s">
        <v>1840</v>
      </c>
      <c r="B200" s="9">
        <v>9193</v>
      </c>
      <c r="C200" s="11">
        <v>4.6399999999999997</v>
      </c>
      <c r="D200" s="7" t="str">
        <f t="shared" si="3"/>
        <v>Unique</v>
      </c>
    </row>
    <row r="201" spans="1:4" x14ac:dyDescent="0.35">
      <c r="A201" s="8" t="s">
        <v>1841</v>
      </c>
      <c r="B201" s="9">
        <v>9228</v>
      </c>
      <c r="C201" s="11">
        <v>4.6399999999999997</v>
      </c>
      <c r="D201" s="7" t="str">
        <f t="shared" si="3"/>
        <v>Unique</v>
      </c>
    </row>
    <row r="202" spans="1:4" x14ac:dyDescent="0.35">
      <c r="A202" s="8" t="s">
        <v>1842</v>
      </c>
      <c r="B202" s="9">
        <v>9245</v>
      </c>
      <c r="C202" s="11">
        <v>4.6399999999999997</v>
      </c>
      <c r="D202" s="7" t="str">
        <f t="shared" si="3"/>
        <v>Unique</v>
      </c>
    </row>
    <row r="203" spans="1:4" x14ac:dyDescent="0.35">
      <c r="A203" s="8" t="s">
        <v>1843</v>
      </c>
      <c r="B203" s="9">
        <v>9094</v>
      </c>
      <c r="C203" s="11">
        <v>5.08</v>
      </c>
      <c r="D203" s="7" t="str">
        <f t="shared" si="3"/>
        <v>Unique</v>
      </c>
    </row>
    <row r="204" spans="1:4" x14ac:dyDescent="0.35">
      <c r="A204" s="8" t="s">
        <v>1844</v>
      </c>
      <c r="B204" s="9">
        <v>9185</v>
      </c>
      <c r="C204" s="11">
        <v>5.08</v>
      </c>
      <c r="D204" s="7" t="str">
        <f t="shared" si="3"/>
        <v>Unique</v>
      </c>
    </row>
    <row r="205" spans="1:4" x14ac:dyDescent="0.35">
      <c r="A205" s="8" t="s">
        <v>1845</v>
      </c>
      <c r="B205" s="9">
        <v>9101</v>
      </c>
      <c r="C205" s="11">
        <v>5.08</v>
      </c>
      <c r="D205" s="7" t="str">
        <f t="shared" si="3"/>
        <v>Unique</v>
      </c>
    </row>
    <row r="206" spans="1:4" x14ac:dyDescent="0.35">
      <c r="A206" s="8" t="s">
        <v>1846</v>
      </c>
      <c r="B206" s="9">
        <v>9138</v>
      </c>
      <c r="C206" s="11">
        <v>5.08</v>
      </c>
      <c r="D206" s="7" t="str">
        <f t="shared" si="3"/>
        <v>Unique</v>
      </c>
    </row>
    <row r="207" spans="1:4" x14ac:dyDescent="0.35">
      <c r="A207" s="8" t="s">
        <v>1847</v>
      </c>
      <c r="B207" s="9">
        <v>9213</v>
      </c>
      <c r="C207" s="11">
        <v>5.08</v>
      </c>
      <c r="D207" s="7" t="str">
        <f t="shared" si="3"/>
        <v>Unique</v>
      </c>
    </row>
    <row r="208" spans="1:4" x14ac:dyDescent="0.35">
      <c r="A208" s="8" t="s">
        <v>1848</v>
      </c>
      <c r="B208" s="9">
        <v>9220</v>
      </c>
      <c r="C208" s="11">
        <v>5.08</v>
      </c>
      <c r="D208" s="7" t="str">
        <f t="shared" si="3"/>
        <v>Unique</v>
      </c>
    </row>
    <row r="209" spans="1:4" x14ac:dyDescent="0.35">
      <c r="A209" s="8" t="s">
        <v>1849</v>
      </c>
      <c r="B209" s="9">
        <v>8814</v>
      </c>
      <c r="C209" s="11">
        <v>5.08</v>
      </c>
      <c r="D209" s="7" t="str">
        <f t="shared" si="3"/>
        <v>Unique</v>
      </c>
    </row>
    <row r="210" spans="1:4" x14ac:dyDescent="0.35">
      <c r="A210" s="8" t="s">
        <v>1850</v>
      </c>
      <c r="B210" s="9">
        <v>9263</v>
      </c>
      <c r="C210" s="11">
        <v>5.08</v>
      </c>
      <c r="D210" s="7" t="str">
        <f t="shared" si="3"/>
        <v>Unique</v>
      </c>
    </row>
    <row r="211" spans="1:4" x14ac:dyDescent="0.35">
      <c r="A211" s="8" t="s">
        <v>1851</v>
      </c>
      <c r="B211" s="9">
        <v>9321</v>
      </c>
      <c r="C211" s="11">
        <v>5.08</v>
      </c>
      <c r="D211" s="7" t="str">
        <f t="shared" si="3"/>
        <v>Unique</v>
      </c>
    </row>
    <row r="212" spans="1:4" x14ac:dyDescent="0.35">
      <c r="A212" s="8" t="s">
        <v>1852</v>
      </c>
      <c r="B212" s="9">
        <v>9103</v>
      </c>
      <c r="C212" s="11">
        <v>5.5200000000000014</v>
      </c>
      <c r="D212" s="7" t="str">
        <f t="shared" si="3"/>
        <v>Unique</v>
      </c>
    </row>
    <row r="213" spans="1:4" x14ac:dyDescent="0.35">
      <c r="A213" s="8" t="s">
        <v>1853</v>
      </c>
      <c r="B213" s="9">
        <v>9082</v>
      </c>
      <c r="C213" s="11">
        <v>6.04</v>
      </c>
      <c r="D213" s="7" t="str">
        <f t="shared" si="3"/>
        <v>Unique</v>
      </c>
    </row>
    <row r="214" spans="1:4" x14ac:dyDescent="0.35">
      <c r="A214" s="8" t="s">
        <v>1854</v>
      </c>
      <c r="B214" s="9">
        <v>9148</v>
      </c>
      <c r="C214" s="11">
        <v>6.04</v>
      </c>
      <c r="D214" s="7" t="str">
        <f t="shared" si="3"/>
        <v>Unique</v>
      </c>
    </row>
    <row r="215" spans="1:4" x14ac:dyDescent="0.35">
      <c r="A215" s="8" t="s">
        <v>1855</v>
      </c>
      <c r="B215" s="9">
        <v>9175</v>
      </c>
      <c r="C215" s="11">
        <v>6.04</v>
      </c>
      <c r="D215" s="7" t="str">
        <f t="shared" si="3"/>
        <v>Unique</v>
      </c>
    </row>
    <row r="216" spans="1:4" x14ac:dyDescent="0.35">
      <c r="A216" s="8" t="s">
        <v>1856</v>
      </c>
      <c r="B216" s="9">
        <v>9203</v>
      </c>
      <c r="C216" s="11">
        <v>6.04</v>
      </c>
      <c r="D216" s="7" t="str">
        <f t="shared" si="3"/>
        <v>Unique</v>
      </c>
    </row>
    <row r="217" spans="1:4" x14ac:dyDescent="0.35">
      <c r="A217" s="8" t="s">
        <v>1857</v>
      </c>
      <c r="B217" s="9">
        <v>9086</v>
      </c>
      <c r="C217" s="11">
        <v>3.94</v>
      </c>
      <c r="D217" s="7" t="str">
        <f t="shared" si="3"/>
        <v>Unique</v>
      </c>
    </row>
    <row r="218" spans="1:4" x14ac:dyDescent="0.35">
      <c r="A218" s="8" t="s">
        <v>1858</v>
      </c>
      <c r="B218" s="9">
        <v>9133</v>
      </c>
      <c r="C218" s="11">
        <v>3.94</v>
      </c>
      <c r="D218" s="7" t="str">
        <f t="shared" si="3"/>
        <v>Unique</v>
      </c>
    </row>
    <row r="219" spans="1:4" x14ac:dyDescent="0.35">
      <c r="A219" s="8" t="s">
        <v>1859</v>
      </c>
      <c r="B219" s="9">
        <v>9147</v>
      </c>
      <c r="C219" s="11">
        <v>3.94</v>
      </c>
      <c r="D219" s="7" t="str">
        <f t="shared" si="3"/>
        <v>Unique</v>
      </c>
    </row>
    <row r="220" spans="1:4" x14ac:dyDescent="0.35">
      <c r="A220" s="8" t="s">
        <v>1860</v>
      </c>
      <c r="B220" s="9">
        <v>9152</v>
      </c>
      <c r="C220" s="11">
        <v>3.94</v>
      </c>
      <c r="D220" s="7" t="str">
        <f t="shared" si="3"/>
        <v>Unique</v>
      </c>
    </row>
    <row r="221" spans="1:4" x14ac:dyDescent="0.35">
      <c r="A221" s="8" t="s">
        <v>1861</v>
      </c>
      <c r="B221" s="9">
        <v>9179</v>
      </c>
      <c r="C221" s="11">
        <v>3.94</v>
      </c>
      <c r="D221" s="7" t="str">
        <f t="shared" si="3"/>
        <v>Unique</v>
      </c>
    </row>
    <row r="222" spans="1:4" x14ac:dyDescent="0.35">
      <c r="A222" s="8" t="s">
        <v>1862</v>
      </c>
      <c r="B222" s="9">
        <v>9200</v>
      </c>
      <c r="C222" s="11">
        <v>3.94</v>
      </c>
      <c r="D222" s="7" t="str">
        <f t="shared" si="3"/>
        <v>Unique</v>
      </c>
    </row>
    <row r="223" spans="1:4" x14ac:dyDescent="0.35">
      <c r="A223" s="8" t="s">
        <v>1863</v>
      </c>
      <c r="B223" s="9">
        <v>9201</v>
      </c>
      <c r="C223" s="11">
        <v>3.94</v>
      </c>
      <c r="D223" s="7" t="str">
        <f t="shared" si="3"/>
        <v>Unique</v>
      </c>
    </row>
    <row r="224" spans="1:4" x14ac:dyDescent="0.35">
      <c r="A224" s="8" t="s">
        <v>1864</v>
      </c>
      <c r="B224" s="9">
        <v>9304</v>
      </c>
      <c r="C224" s="11">
        <v>3.94</v>
      </c>
      <c r="D224" s="7" t="str">
        <f t="shared" si="3"/>
        <v>Unique</v>
      </c>
    </row>
    <row r="225" spans="1:4" x14ac:dyDescent="0.35">
      <c r="A225" s="8" t="s">
        <v>1865</v>
      </c>
      <c r="B225" s="9">
        <v>9070</v>
      </c>
      <c r="C225" s="11">
        <v>4.13</v>
      </c>
      <c r="D225" s="7" t="str">
        <f t="shared" si="3"/>
        <v>Unique</v>
      </c>
    </row>
    <row r="226" spans="1:4" x14ac:dyDescent="0.35">
      <c r="A226" s="8" t="s">
        <v>1866</v>
      </c>
      <c r="B226" s="9">
        <v>9081</v>
      </c>
      <c r="C226" s="11">
        <v>4.13</v>
      </c>
      <c r="D226" s="7" t="str">
        <f t="shared" si="3"/>
        <v>Unique</v>
      </c>
    </row>
    <row r="227" spans="1:4" x14ac:dyDescent="0.35">
      <c r="A227" s="8" t="s">
        <v>1867</v>
      </c>
      <c r="B227" s="9">
        <v>9104</v>
      </c>
      <c r="C227" s="11">
        <v>4.13</v>
      </c>
      <c r="D227" s="7" t="str">
        <f t="shared" si="3"/>
        <v>Unique</v>
      </c>
    </row>
    <row r="228" spans="1:4" x14ac:dyDescent="0.35">
      <c r="A228" s="8" t="s">
        <v>1868</v>
      </c>
      <c r="B228" s="9">
        <v>9140</v>
      </c>
      <c r="C228" s="11">
        <v>4.13</v>
      </c>
      <c r="D228" s="7" t="str">
        <f t="shared" si="3"/>
        <v>Unique</v>
      </c>
    </row>
    <row r="229" spans="1:4" x14ac:dyDescent="0.35">
      <c r="A229" s="8" t="s">
        <v>1869</v>
      </c>
      <c r="B229" s="9">
        <v>9153</v>
      </c>
      <c r="C229" s="11">
        <v>4.13</v>
      </c>
      <c r="D229" s="7" t="str">
        <f t="shared" si="3"/>
        <v>Unique</v>
      </c>
    </row>
    <row r="230" spans="1:4" x14ac:dyDescent="0.35">
      <c r="A230" s="8" t="s">
        <v>1870</v>
      </c>
      <c r="B230" s="9">
        <v>9238</v>
      </c>
      <c r="C230" s="11">
        <v>4.13</v>
      </c>
      <c r="D230" s="7" t="str">
        <f t="shared" si="3"/>
        <v>Unique</v>
      </c>
    </row>
    <row r="231" spans="1:4" x14ac:dyDescent="0.35">
      <c r="A231" s="8" t="s">
        <v>1871</v>
      </c>
      <c r="B231" s="9">
        <v>9255</v>
      </c>
      <c r="C231" s="11">
        <v>4.13</v>
      </c>
      <c r="D231" s="7" t="str">
        <f t="shared" si="3"/>
        <v>Unique</v>
      </c>
    </row>
    <row r="232" spans="1:4" x14ac:dyDescent="0.35">
      <c r="A232" s="8" t="s">
        <v>1872</v>
      </c>
      <c r="B232" s="9">
        <v>9318</v>
      </c>
      <c r="C232" s="11">
        <v>4.13</v>
      </c>
      <c r="D232" s="7" t="str">
        <f t="shared" si="3"/>
        <v>Unique</v>
      </c>
    </row>
    <row r="233" spans="1:4" x14ac:dyDescent="0.35">
      <c r="A233" s="8" t="s">
        <v>1873</v>
      </c>
      <c r="B233" s="9">
        <v>9083</v>
      </c>
      <c r="C233" s="11">
        <v>4.3999999999999995</v>
      </c>
      <c r="D233" s="7" t="str">
        <f t="shared" si="3"/>
        <v>Unique</v>
      </c>
    </row>
    <row r="234" spans="1:4" x14ac:dyDescent="0.35">
      <c r="A234" s="8" t="s">
        <v>1874</v>
      </c>
      <c r="B234" s="9">
        <v>9196</v>
      </c>
      <c r="C234" s="11">
        <v>4.3999999999999995</v>
      </c>
      <c r="D234" s="7" t="str">
        <f t="shared" si="3"/>
        <v>Unique</v>
      </c>
    </row>
    <row r="235" spans="1:4" x14ac:dyDescent="0.35">
      <c r="A235" s="8" t="s">
        <v>1875</v>
      </c>
      <c r="B235" s="9">
        <v>9207</v>
      </c>
      <c r="C235" s="11">
        <v>4.3999999999999995</v>
      </c>
      <c r="D235" s="7" t="str">
        <f t="shared" si="3"/>
        <v>Unique</v>
      </c>
    </row>
    <row r="236" spans="1:4" x14ac:dyDescent="0.35">
      <c r="A236" s="8" t="s">
        <v>1876</v>
      </c>
      <c r="B236" s="9">
        <v>9217</v>
      </c>
      <c r="C236" s="11">
        <v>4.3999999999999995</v>
      </c>
      <c r="D236" s="7" t="str">
        <f t="shared" si="3"/>
        <v>Unique</v>
      </c>
    </row>
    <row r="237" spans="1:4" x14ac:dyDescent="0.35">
      <c r="A237" s="8" t="s">
        <v>1877</v>
      </c>
      <c r="B237" s="9">
        <v>9240</v>
      </c>
      <c r="C237" s="11">
        <v>4.3999999999999995</v>
      </c>
      <c r="D237" s="7" t="str">
        <f t="shared" si="3"/>
        <v>Unique</v>
      </c>
    </row>
    <row r="238" spans="1:4" x14ac:dyDescent="0.35">
      <c r="A238" s="8" t="s">
        <v>1878</v>
      </c>
      <c r="B238" s="9">
        <v>9247</v>
      </c>
      <c r="C238" s="11">
        <v>4.3999999999999995</v>
      </c>
      <c r="D238" s="7" t="str">
        <f t="shared" si="3"/>
        <v>Unique</v>
      </c>
    </row>
    <row r="239" spans="1:4" x14ac:dyDescent="0.35">
      <c r="A239" s="8" t="s">
        <v>1879</v>
      </c>
      <c r="B239" s="9">
        <v>9306</v>
      </c>
      <c r="C239" s="11">
        <v>4.3999999999999995</v>
      </c>
      <c r="D239" s="7" t="str">
        <f t="shared" si="3"/>
        <v>Unique</v>
      </c>
    </row>
    <row r="240" spans="1:4" x14ac:dyDescent="0.35">
      <c r="A240" s="8" t="s">
        <v>1880</v>
      </c>
      <c r="B240" s="9">
        <v>9131</v>
      </c>
      <c r="C240" s="11">
        <v>13.44</v>
      </c>
      <c r="D240" s="7" t="str">
        <f t="shared" si="3"/>
        <v>Unique</v>
      </c>
    </row>
    <row r="241" spans="1:4" x14ac:dyDescent="0.35">
      <c r="A241" s="8" t="s">
        <v>1881</v>
      </c>
      <c r="B241" s="9">
        <v>9128</v>
      </c>
      <c r="C241" s="11">
        <v>1.1500000000000001</v>
      </c>
      <c r="D241" s="7" t="str">
        <f t="shared" si="3"/>
        <v>Unique</v>
      </c>
    </row>
    <row r="242" spans="1:4" x14ac:dyDescent="0.35">
      <c r="A242" s="8" t="s">
        <v>1882</v>
      </c>
      <c r="B242" s="9">
        <v>8992</v>
      </c>
      <c r="C242" s="11">
        <v>1.1500000000000001</v>
      </c>
      <c r="D242" s="7" t="str">
        <f t="shared" si="3"/>
        <v>Unique</v>
      </c>
    </row>
    <row r="243" spans="1:4" x14ac:dyDescent="0.35">
      <c r="A243" s="8" t="s">
        <v>1886</v>
      </c>
      <c r="B243" s="9">
        <v>9071</v>
      </c>
      <c r="C243" s="11">
        <v>6.6999999999999993</v>
      </c>
      <c r="D243" s="7" t="str">
        <f t="shared" si="3"/>
        <v>Unique</v>
      </c>
    </row>
    <row r="244" spans="1:4" x14ac:dyDescent="0.35">
      <c r="A244" s="8" t="s">
        <v>1825</v>
      </c>
      <c r="B244" s="9" t="s">
        <v>1824</v>
      </c>
      <c r="C244" s="11">
        <v>-0.5</v>
      </c>
      <c r="D244" s="7" t="str">
        <f t="shared" si="3"/>
        <v>Unique</v>
      </c>
    </row>
    <row r="245" spans="1:4" x14ac:dyDescent="0.35">
      <c r="A245" s="8" t="s">
        <v>1882</v>
      </c>
      <c r="B245" s="9">
        <v>8992</v>
      </c>
      <c r="C245" s="11">
        <v>6.8400000000000007</v>
      </c>
      <c r="D245" s="7" t="str">
        <f t="shared" si="3"/>
        <v>Unique</v>
      </c>
    </row>
    <row r="246" spans="1:4" x14ac:dyDescent="0.35">
      <c r="A246" s="8" t="s">
        <v>1881</v>
      </c>
      <c r="B246" s="9">
        <v>9128</v>
      </c>
      <c r="C246" s="11">
        <v>8.1</v>
      </c>
      <c r="D246" s="7" t="str">
        <f t="shared" si="3"/>
        <v>Unique</v>
      </c>
    </row>
    <row r="247" spans="1:4" x14ac:dyDescent="0.35">
      <c r="A247" s="8" t="s">
        <v>1887</v>
      </c>
      <c r="B247" s="9">
        <v>8915</v>
      </c>
      <c r="C247" s="11">
        <v>-0.02</v>
      </c>
      <c r="D247" s="7" t="str">
        <f t="shared" si="3"/>
        <v>Unique</v>
      </c>
    </row>
    <row r="248" spans="1:4" x14ac:dyDescent="0.35">
      <c r="A248" s="8" t="s">
        <v>1888</v>
      </c>
      <c r="B248" s="9">
        <v>8915</v>
      </c>
      <c r="C248" s="11">
        <v>-0.04</v>
      </c>
      <c r="D248" s="7" t="str">
        <f t="shared" si="3"/>
        <v>Unique</v>
      </c>
    </row>
    <row r="249" spans="1:4" x14ac:dyDescent="0.35">
      <c r="A249" s="8" t="s">
        <v>1888</v>
      </c>
      <c r="B249" s="9">
        <v>8915</v>
      </c>
      <c r="C249" s="11">
        <v>8.1</v>
      </c>
      <c r="D249" s="7" t="str">
        <f t="shared" si="3"/>
        <v>Unique</v>
      </c>
    </row>
    <row r="250" spans="1:4" x14ac:dyDescent="0.35">
      <c r="A250" s="8" t="s">
        <v>1889</v>
      </c>
      <c r="B250" s="9">
        <v>9218</v>
      </c>
      <c r="C250" s="11">
        <v>6.04</v>
      </c>
      <c r="D250" s="7" t="str">
        <f t="shared" si="3"/>
        <v>Unique</v>
      </c>
    </row>
    <row r="251" spans="1:4" x14ac:dyDescent="0.35">
      <c r="A251" s="8" t="s">
        <v>1890</v>
      </c>
      <c r="B251" s="9">
        <v>9222</v>
      </c>
      <c r="C251" s="11">
        <v>6.04</v>
      </c>
      <c r="D251" s="7" t="str">
        <f t="shared" si="3"/>
        <v>Unique</v>
      </c>
    </row>
    <row r="252" spans="1:4" x14ac:dyDescent="0.35">
      <c r="A252" s="8" t="s">
        <v>1891</v>
      </c>
      <c r="B252" s="9">
        <v>9080</v>
      </c>
      <c r="C252" s="11">
        <v>6.5299999999999994</v>
      </c>
      <c r="D252" s="7" t="str">
        <f t="shared" si="3"/>
        <v>Unique</v>
      </c>
    </row>
    <row r="253" spans="1:4" x14ac:dyDescent="0.35">
      <c r="A253" s="8" t="s">
        <v>1892</v>
      </c>
      <c r="B253" s="9">
        <v>9089</v>
      </c>
      <c r="C253" s="11">
        <v>6.5299999999999994</v>
      </c>
      <c r="D253" s="7" t="str">
        <f t="shared" si="3"/>
        <v>Unique</v>
      </c>
    </row>
    <row r="254" spans="1:4" x14ac:dyDescent="0.35">
      <c r="A254" s="8" t="s">
        <v>1893</v>
      </c>
      <c r="B254" s="9">
        <v>9170</v>
      </c>
      <c r="C254" s="11">
        <v>6.5299999999999994</v>
      </c>
      <c r="D254" s="7" t="str">
        <f t="shared" si="3"/>
        <v>Unique</v>
      </c>
    </row>
    <row r="255" spans="1:4" x14ac:dyDescent="0.35">
      <c r="A255" s="8" t="s">
        <v>1894</v>
      </c>
      <c r="B255" s="9">
        <v>9173</v>
      </c>
      <c r="C255" s="11">
        <v>6.5299999999999994</v>
      </c>
      <c r="D255" s="7" t="str">
        <f t="shared" si="3"/>
        <v>Unique</v>
      </c>
    </row>
    <row r="256" spans="1:4" x14ac:dyDescent="0.35">
      <c r="A256" s="8" t="s">
        <v>1895</v>
      </c>
      <c r="B256" s="9">
        <v>9164</v>
      </c>
      <c r="C256" s="11">
        <v>6.5299999999999994</v>
      </c>
      <c r="D256" s="7" t="str">
        <f t="shared" si="3"/>
        <v>Unique</v>
      </c>
    </row>
    <row r="257" spans="1:4" x14ac:dyDescent="0.35">
      <c r="A257" s="8" t="s">
        <v>1896</v>
      </c>
      <c r="B257" s="9">
        <v>9239</v>
      </c>
      <c r="C257" s="11">
        <v>6.5299999999999994</v>
      </c>
      <c r="D257" s="7" t="str">
        <f t="shared" si="3"/>
        <v>Unique</v>
      </c>
    </row>
    <row r="258" spans="1:4" x14ac:dyDescent="0.35">
      <c r="A258" s="8" t="s">
        <v>1897</v>
      </c>
      <c r="B258" s="9">
        <v>9323</v>
      </c>
      <c r="C258" s="11">
        <v>6.5299999999999994</v>
      </c>
      <c r="D258" s="7" t="str">
        <f t="shared" ref="D258:D321" si="4">IF(COUNTIFS(A:A,A258,B:B,B258,C:C,C258)&gt;1,"Doublon","Unique")</f>
        <v>Unique</v>
      </c>
    </row>
    <row r="259" spans="1:4" x14ac:dyDescent="0.35">
      <c r="A259" s="8" t="s">
        <v>1898</v>
      </c>
      <c r="B259" s="9">
        <v>8996</v>
      </c>
      <c r="C259" s="11">
        <v>7.05</v>
      </c>
      <c r="D259" s="7" t="str">
        <f t="shared" si="4"/>
        <v>Unique</v>
      </c>
    </row>
    <row r="260" spans="1:4" x14ac:dyDescent="0.35">
      <c r="A260" s="8" t="s">
        <v>1899</v>
      </c>
      <c r="B260" s="9">
        <v>9019</v>
      </c>
      <c r="C260" s="11">
        <v>7.05</v>
      </c>
      <c r="D260" s="7" t="str">
        <f t="shared" si="4"/>
        <v>Unique</v>
      </c>
    </row>
    <row r="261" spans="1:4" x14ac:dyDescent="0.35">
      <c r="A261" s="8" t="s">
        <v>1900</v>
      </c>
      <c r="B261" s="9">
        <v>9085</v>
      </c>
      <c r="C261" s="11">
        <v>7.05</v>
      </c>
      <c r="D261" s="7" t="str">
        <f t="shared" si="4"/>
        <v>Unique</v>
      </c>
    </row>
    <row r="262" spans="1:4" x14ac:dyDescent="0.35">
      <c r="A262" s="8" t="s">
        <v>1901</v>
      </c>
      <c r="B262" s="9">
        <v>9192</v>
      </c>
      <c r="C262" s="11">
        <v>7.05</v>
      </c>
      <c r="D262" s="7" t="str">
        <f t="shared" si="4"/>
        <v>Unique</v>
      </c>
    </row>
    <row r="263" spans="1:4" x14ac:dyDescent="0.35">
      <c r="A263" s="8" t="s">
        <v>1902</v>
      </c>
      <c r="B263" s="9">
        <v>9192</v>
      </c>
      <c r="C263" s="11">
        <v>7.05</v>
      </c>
      <c r="D263" s="7" t="str">
        <f t="shared" si="4"/>
        <v>Unique</v>
      </c>
    </row>
    <row r="264" spans="1:4" x14ac:dyDescent="0.35">
      <c r="A264" s="8" t="s">
        <v>1903</v>
      </c>
      <c r="B264" s="9">
        <v>9242</v>
      </c>
      <c r="C264" s="11">
        <v>7.05</v>
      </c>
      <c r="D264" s="7" t="str">
        <f t="shared" si="4"/>
        <v>Unique</v>
      </c>
    </row>
    <row r="265" spans="1:4" x14ac:dyDescent="0.35">
      <c r="A265" s="8" t="s">
        <v>1904</v>
      </c>
      <c r="B265" s="9">
        <v>9109</v>
      </c>
      <c r="C265" s="11">
        <v>7.5600000000000005</v>
      </c>
      <c r="D265" s="7" t="str">
        <f t="shared" si="4"/>
        <v>Unique</v>
      </c>
    </row>
    <row r="266" spans="1:4" x14ac:dyDescent="0.35">
      <c r="A266" s="8" t="s">
        <v>1905</v>
      </c>
      <c r="B266" s="9">
        <v>9112</v>
      </c>
      <c r="C266" s="11">
        <v>8.07</v>
      </c>
      <c r="D266" s="7" t="str">
        <f t="shared" si="4"/>
        <v>Unique</v>
      </c>
    </row>
    <row r="267" spans="1:4" x14ac:dyDescent="0.35">
      <c r="A267" s="8" t="s">
        <v>1906</v>
      </c>
      <c r="B267" s="9">
        <v>9233</v>
      </c>
      <c r="C267" s="11">
        <v>8.58</v>
      </c>
      <c r="D267" s="7" t="str">
        <f t="shared" si="4"/>
        <v>Unique</v>
      </c>
    </row>
    <row r="268" spans="1:4" x14ac:dyDescent="0.35">
      <c r="A268" s="8" t="s">
        <v>1907</v>
      </c>
      <c r="B268" s="9">
        <v>9125</v>
      </c>
      <c r="C268" s="11">
        <v>8.9700000000000006</v>
      </c>
      <c r="D268" s="7" t="str">
        <f t="shared" si="4"/>
        <v>Unique</v>
      </c>
    </row>
    <row r="269" spans="1:4" x14ac:dyDescent="0.35">
      <c r="A269" s="8" t="s">
        <v>1908</v>
      </c>
      <c r="B269" s="9">
        <v>9076</v>
      </c>
      <c r="C269" s="11">
        <v>9.36</v>
      </c>
      <c r="D269" s="7" t="str">
        <f t="shared" si="4"/>
        <v>Unique</v>
      </c>
    </row>
    <row r="270" spans="1:4" x14ac:dyDescent="0.35">
      <c r="A270" s="8" t="s">
        <v>1909</v>
      </c>
      <c r="B270" s="9">
        <v>9166</v>
      </c>
      <c r="C270" s="11">
        <v>9.36</v>
      </c>
      <c r="D270" s="7" t="str">
        <f t="shared" si="4"/>
        <v>Unique</v>
      </c>
    </row>
    <row r="271" spans="1:4" x14ac:dyDescent="0.35">
      <c r="A271" s="8" t="s">
        <v>1910</v>
      </c>
      <c r="B271" s="9">
        <v>9251</v>
      </c>
      <c r="C271" s="11">
        <v>9.75</v>
      </c>
      <c r="D271" s="7" t="str">
        <f t="shared" si="4"/>
        <v>Unique</v>
      </c>
    </row>
    <row r="272" spans="1:4" x14ac:dyDescent="0.35">
      <c r="A272" s="8" t="s">
        <v>1886</v>
      </c>
      <c r="B272" s="9">
        <v>9071</v>
      </c>
      <c r="C272" s="11">
        <v>11.24</v>
      </c>
      <c r="D272" s="7" t="str">
        <f t="shared" si="4"/>
        <v>Unique</v>
      </c>
    </row>
    <row r="273" spans="1:4" x14ac:dyDescent="0.35">
      <c r="A273" s="8" t="s">
        <v>1911</v>
      </c>
      <c r="B273" s="9" t="s">
        <v>337</v>
      </c>
      <c r="C273" s="11">
        <v>1.4500000000000002</v>
      </c>
      <c r="D273" s="7" t="str">
        <f t="shared" si="4"/>
        <v>Unique</v>
      </c>
    </row>
    <row r="274" spans="1:4" x14ac:dyDescent="0.35">
      <c r="A274" s="8" t="s">
        <v>1887</v>
      </c>
      <c r="B274" s="9">
        <v>8915</v>
      </c>
      <c r="C274" s="11">
        <v>-0.5</v>
      </c>
      <c r="D274" s="7" t="str">
        <f t="shared" si="4"/>
        <v>Unique</v>
      </c>
    </row>
    <row r="275" spans="1:4" x14ac:dyDescent="0.35">
      <c r="A275" s="8" t="s">
        <v>1913</v>
      </c>
      <c r="B275" s="9">
        <v>9317</v>
      </c>
      <c r="C275" s="11">
        <v>-0.5</v>
      </c>
      <c r="D275" s="7" t="str">
        <f t="shared" si="4"/>
        <v>Unique</v>
      </c>
    </row>
    <row r="276" spans="1:4" x14ac:dyDescent="0.35">
      <c r="A276" s="8" t="s">
        <v>1915</v>
      </c>
      <c r="B276" s="9" t="s">
        <v>602</v>
      </c>
      <c r="C276" s="11">
        <v>10.31</v>
      </c>
      <c r="D276" s="7" t="str">
        <f t="shared" si="4"/>
        <v>Unique</v>
      </c>
    </row>
    <row r="277" spans="1:4" x14ac:dyDescent="0.35">
      <c r="A277" s="8" t="s">
        <v>1917</v>
      </c>
      <c r="B277" s="9" t="s">
        <v>780</v>
      </c>
      <c r="C277" s="11">
        <v>11.280000000000001</v>
      </c>
      <c r="D277" s="7" t="str">
        <f t="shared" si="4"/>
        <v>Unique</v>
      </c>
    </row>
    <row r="278" spans="1:4" x14ac:dyDescent="0.35">
      <c r="A278" s="8" t="s">
        <v>1919</v>
      </c>
      <c r="B278" s="9">
        <v>8990</v>
      </c>
      <c r="C278" s="11">
        <v>3.65</v>
      </c>
      <c r="D278" s="7" t="str">
        <f t="shared" si="4"/>
        <v>Unique</v>
      </c>
    </row>
    <row r="279" spans="1:4" x14ac:dyDescent="0.35">
      <c r="A279" s="8" t="s">
        <v>1920</v>
      </c>
      <c r="B279" s="9">
        <v>9074</v>
      </c>
      <c r="C279" s="11">
        <v>3.65</v>
      </c>
      <c r="D279" s="7" t="str">
        <f t="shared" si="4"/>
        <v>Unique</v>
      </c>
    </row>
    <row r="280" spans="1:4" x14ac:dyDescent="0.35">
      <c r="A280" s="8" t="s">
        <v>1921</v>
      </c>
      <c r="B280" s="9">
        <v>9079</v>
      </c>
      <c r="C280" s="11">
        <v>3.65</v>
      </c>
      <c r="D280" s="7" t="str">
        <f t="shared" si="4"/>
        <v>Unique</v>
      </c>
    </row>
    <row r="281" spans="1:4" x14ac:dyDescent="0.35">
      <c r="A281" s="8" t="s">
        <v>1922</v>
      </c>
      <c r="B281" s="9">
        <v>9169</v>
      </c>
      <c r="C281" s="11">
        <v>3.65</v>
      </c>
      <c r="D281" s="7" t="str">
        <f t="shared" si="4"/>
        <v>Unique</v>
      </c>
    </row>
    <row r="282" spans="1:4" x14ac:dyDescent="0.35">
      <c r="A282" s="8" t="s">
        <v>1923</v>
      </c>
      <c r="B282" s="9">
        <v>9177</v>
      </c>
      <c r="C282" s="11">
        <v>3.65</v>
      </c>
      <c r="D282" s="7" t="str">
        <f t="shared" si="4"/>
        <v>Unique</v>
      </c>
    </row>
    <row r="283" spans="1:4" x14ac:dyDescent="0.35">
      <c r="A283" s="8" t="s">
        <v>1924</v>
      </c>
      <c r="B283" s="9">
        <v>9181</v>
      </c>
      <c r="C283" s="11">
        <v>3.65</v>
      </c>
      <c r="D283" s="7" t="str">
        <f t="shared" si="4"/>
        <v>Unique</v>
      </c>
    </row>
    <row r="284" spans="1:4" x14ac:dyDescent="0.35">
      <c r="A284" s="8" t="s">
        <v>1925</v>
      </c>
      <c r="B284" s="9">
        <v>9096</v>
      </c>
      <c r="C284" s="11">
        <v>3.65</v>
      </c>
      <c r="D284" s="7" t="str">
        <f t="shared" si="4"/>
        <v>Unique</v>
      </c>
    </row>
    <row r="285" spans="1:4" x14ac:dyDescent="0.35">
      <c r="A285" s="8" t="s">
        <v>1926</v>
      </c>
      <c r="B285" s="9">
        <v>9204</v>
      </c>
      <c r="C285" s="11">
        <v>3.65</v>
      </c>
      <c r="D285" s="7" t="str">
        <f t="shared" si="4"/>
        <v>Unique</v>
      </c>
    </row>
    <row r="286" spans="1:4" x14ac:dyDescent="0.35">
      <c r="A286" s="8" t="s">
        <v>1927</v>
      </c>
      <c r="B286" s="9">
        <v>9226</v>
      </c>
      <c r="C286" s="11">
        <v>3.65</v>
      </c>
      <c r="D286" s="7" t="str">
        <f t="shared" si="4"/>
        <v>Unique</v>
      </c>
    </row>
    <row r="287" spans="1:4" x14ac:dyDescent="0.35">
      <c r="A287" s="8" t="s">
        <v>1928</v>
      </c>
      <c r="B287" s="9">
        <v>9237</v>
      </c>
      <c r="C287" s="11">
        <v>3.65</v>
      </c>
      <c r="D287" s="7" t="str">
        <f t="shared" si="4"/>
        <v>Unique</v>
      </c>
    </row>
    <row r="288" spans="1:4" x14ac:dyDescent="0.35">
      <c r="A288" s="8" t="s">
        <v>1929</v>
      </c>
      <c r="B288" s="9">
        <v>9098</v>
      </c>
      <c r="C288" s="11">
        <v>3.65</v>
      </c>
      <c r="D288" s="7" t="str">
        <f t="shared" si="4"/>
        <v>Unique</v>
      </c>
    </row>
    <row r="289" spans="1:4" x14ac:dyDescent="0.35">
      <c r="A289" s="8" t="s">
        <v>1930</v>
      </c>
      <c r="B289" s="9">
        <v>9297</v>
      </c>
      <c r="C289" s="11">
        <v>3.65</v>
      </c>
      <c r="D289" s="7" t="str">
        <f t="shared" si="4"/>
        <v>Unique</v>
      </c>
    </row>
    <row r="290" spans="1:4" x14ac:dyDescent="0.35">
      <c r="A290" s="8" t="s">
        <v>1931</v>
      </c>
      <c r="B290" s="9">
        <v>9314</v>
      </c>
      <c r="C290" s="11">
        <v>3.65</v>
      </c>
      <c r="D290" s="7" t="str">
        <f t="shared" si="4"/>
        <v>Unique</v>
      </c>
    </row>
    <row r="291" spans="1:4" x14ac:dyDescent="0.35">
      <c r="A291" s="8" t="s">
        <v>1932</v>
      </c>
      <c r="B291" s="9">
        <v>8959</v>
      </c>
      <c r="C291" s="11">
        <v>3.75</v>
      </c>
      <c r="D291" s="7" t="str">
        <f t="shared" si="4"/>
        <v>Unique</v>
      </c>
    </row>
    <row r="292" spans="1:4" x14ac:dyDescent="0.35">
      <c r="A292" s="8" t="s">
        <v>1933</v>
      </c>
      <c r="B292" s="9">
        <v>9160</v>
      </c>
      <c r="C292" s="11">
        <v>3.75</v>
      </c>
      <c r="D292" s="7" t="str">
        <f t="shared" si="4"/>
        <v>Unique</v>
      </c>
    </row>
    <row r="293" spans="1:4" x14ac:dyDescent="0.35">
      <c r="A293" s="8" t="s">
        <v>1934</v>
      </c>
      <c r="B293" s="9">
        <v>8927</v>
      </c>
      <c r="C293" s="11">
        <v>3.75</v>
      </c>
      <c r="D293" s="7" t="str">
        <f t="shared" si="4"/>
        <v>Unique</v>
      </c>
    </row>
    <row r="294" spans="1:4" x14ac:dyDescent="0.35">
      <c r="A294" s="8" t="s">
        <v>1935</v>
      </c>
      <c r="B294" s="9">
        <v>9223</v>
      </c>
      <c r="C294" s="11">
        <v>3.75</v>
      </c>
      <c r="D294" s="7" t="str">
        <f t="shared" si="4"/>
        <v>Unique</v>
      </c>
    </row>
    <row r="295" spans="1:4" x14ac:dyDescent="0.35">
      <c r="A295" s="8" t="s">
        <v>1936</v>
      </c>
      <c r="B295" s="9">
        <v>9234</v>
      </c>
      <c r="C295" s="11">
        <v>3.75</v>
      </c>
      <c r="D295" s="7" t="str">
        <f t="shared" si="4"/>
        <v>Unique</v>
      </c>
    </row>
    <row r="296" spans="1:4" x14ac:dyDescent="0.35">
      <c r="A296" s="8" t="s">
        <v>1937</v>
      </c>
      <c r="B296" s="9">
        <v>8929</v>
      </c>
      <c r="C296" s="11">
        <v>3.75</v>
      </c>
      <c r="D296" s="7" t="str">
        <f t="shared" si="4"/>
        <v>Unique</v>
      </c>
    </row>
    <row r="297" spans="1:4" x14ac:dyDescent="0.35">
      <c r="A297" s="8" t="s">
        <v>1938</v>
      </c>
      <c r="B297" s="9">
        <v>9036</v>
      </c>
      <c r="C297" s="11">
        <v>3.94</v>
      </c>
      <c r="D297" s="7" t="str">
        <f t="shared" si="4"/>
        <v>Unique</v>
      </c>
    </row>
    <row r="298" spans="1:4" x14ac:dyDescent="0.35">
      <c r="A298" s="8" t="s">
        <v>1939</v>
      </c>
      <c r="B298" s="9">
        <v>9084</v>
      </c>
      <c r="C298" s="11">
        <v>3.94</v>
      </c>
      <c r="D298" s="7" t="str">
        <f t="shared" si="4"/>
        <v>Unique</v>
      </c>
    </row>
    <row r="299" spans="1:4" x14ac:dyDescent="0.35">
      <c r="A299" s="8" t="s">
        <v>1940</v>
      </c>
      <c r="B299" s="9" t="s">
        <v>261</v>
      </c>
      <c r="C299" s="11">
        <v>1.4500000000000002</v>
      </c>
      <c r="D299" s="7" t="str">
        <f t="shared" si="4"/>
        <v>Unique</v>
      </c>
    </row>
    <row r="300" spans="1:4" x14ac:dyDescent="0.35">
      <c r="A300" s="8" t="s">
        <v>1941</v>
      </c>
      <c r="B300" s="9" t="s">
        <v>408</v>
      </c>
      <c r="C300" s="11">
        <v>1.4500000000000002</v>
      </c>
      <c r="D300" s="7" t="str">
        <f t="shared" si="4"/>
        <v>Unique</v>
      </c>
    </row>
    <row r="301" spans="1:4" x14ac:dyDescent="0.35">
      <c r="A301" s="8" t="s">
        <v>1917</v>
      </c>
      <c r="B301" s="9" t="s">
        <v>780</v>
      </c>
      <c r="C301" s="11">
        <v>1.4500000000000002</v>
      </c>
      <c r="D301" s="7" t="str">
        <f t="shared" si="4"/>
        <v>Unique</v>
      </c>
    </row>
    <row r="302" spans="1:4" x14ac:dyDescent="0.35">
      <c r="A302" s="8" t="s">
        <v>1943</v>
      </c>
      <c r="B302" s="9" t="s">
        <v>1104</v>
      </c>
      <c r="C302" s="11">
        <v>1.4500000000000002</v>
      </c>
      <c r="D302" s="7" t="str">
        <f t="shared" si="4"/>
        <v>Unique</v>
      </c>
    </row>
    <row r="303" spans="1:4" x14ac:dyDescent="0.35">
      <c r="A303" s="8" t="s">
        <v>1944</v>
      </c>
      <c r="B303" s="9" t="s">
        <v>1423</v>
      </c>
      <c r="C303" s="11">
        <v>1.4500000000000002</v>
      </c>
      <c r="D303" s="7" t="str">
        <f t="shared" si="4"/>
        <v>Unique</v>
      </c>
    </row>
    <row r="304" spans="1:4" x14ac:dyDescent="0.35">
      <c r="A304" s="8" t="s">
        <v>1945</v>
      </c>
      <c r="B304" s="9" t="s">
        <v>578</v>
      </c>
      <c r="C304" s="11">
        <v>1.4500000000000002</v>
      </c>
      <c r="D304" s="7" t="str">
        <f t="shared" si="4"/>
        <v>Unique</v>
      </c>
    </row>
    <row r="305" spans="1:4" x14ac:dyDescent="0.35">
      <c r="A305" s="8" t="s">
        <v>1915</v>
      </c>
      <c r="B305" s="9" t="s">
        <v>602</v>
      </c>
      <c r="C305" s="11">
        <v>1.4500000000000002</v>
      </c>
      <c r="D305" s="7" t="str">
        <f t="shared" si="4"/>
        <v>Unique</v>
      </c>
    </row>
    <row r="306" spans="1:4" x14ac:dyDescent="0.35">
      <c r="A306" s="8" t="s">
        <v>1946</v>
      </c>
      <c r="B306" s="9" t="s">
        <v>462</v>
      </c>
      <c r="C306" s="11">
        <v>1.4500000000000002</v>
      </c>
      <c r="D306" s="7" t="str">
        <f t="shared" si="4"/>
        <v>Unique</v>
      </c>
    </row>
    <row r="307" spans="1:4" x14ac:dyDescent="0.35">
      <c r="A307" s="8" t="s">
        <v>1947</v>
      </c>
      <c r="B307" s="9" t="s">
        <v>1602</v>
      </c>
      <c r="C307" s="11">
        <v>1.4500000000000002</v>
      </c>
      <c r="D307" s="7" t="str">
        <f t="shared" si="4"/>
        <v>Unique</v>
      </c>
    </row>
    <row r="308" spans="1:4" x14ac:dyDescent="0.35">
      <c r="A308" s="8" t="s">
        <v>1948</v>
      </c>
      <c r="B308" s="9" t="s">
        <v>1268</v>
      </c>
      <c r="C308" s="11">
        <v>1.4500000000000002</v>
      </c>
      <c r="D308" s="7" t="str">
        <f t="shared" si="4"/>
        <v>Unique</v>
      </c>
    </row>
    <row r="309" spans="1:4" x14ac:dyDescent="0.35">
      <c r="A309" s="8" t="s">
        <v>1949</v>
      </c>
      <c r="B309" s="9" t="s">
        <v>1475</v>
      </c>
      <c r="C309" s="11">
        <v>1.4500000000000002</v>
      </c>
      <c r="D309" s="7" t="str">
        <f t="shared" si="4"/>
        <v>Unique</v>
      </c>
    </row>
    <row r="310" spans="1:4" x14ac:dyDescent="0.35">
      <c r="A310" s="8" t="s">
        <v>1951</v>
      </c>
      <c r="B310" s="9" t="s">
        <v>1361</v>
      </c>
      <c r="C310" s="11">
        <v>1.4500000000000002</v>
      </c>
      <c r="D310" s="7" t="str">
        <f t="shared" si="4"/>
        <v>Unique</v>
      </c>
    </row>
    <row r="311" spans="1:4" x14ac:dyDescent="0.35">
      <c r="A311" s="8" t="s">
        <v>1911</v>
      </c>
      <c r="B311" s="9" t="s">
        <v>337</v>
      </c>
      <c r="C311" s="11">
        <v>7.94</v>
      </c>
      <c r="D311" s="7" t="str">
        <f t="shared" si="4"/>
        <v>Unique</v>
      </c>
    </row>
    <row r="312" spans="1:4" x14ac:dyDescent="0.35">
      <c r="A312" s="8" t="s">
        <v>1940</v>
      </c>
      <c r="B312" s="9" t="s">
        <v>261</v>
      </c>
      <c r="C312" s="11">
        <v>7.94</v>
      </c>
      <c r="D312" s="7" t="str">
        <f t="shared" si="4"/>
        <v>Unique</v>
      </c>
    </row>
    <row r="313" spans="1:4" x14ac:dyDescent="0.35">
      <c r="A313" s="8" t="s">
        <v>1945</v>
      </c>
      <c r="B313" s="9" t="s">
        <v>578</v>
      </c>
      <c r="C313" s="11">
        <v>7.94</v>
      </c>
      <c r="D313" s="7" t="str">
        <f t="shared" si="4"/>
        <v>Unique</v>
      </c>
    </row>
    <row r="314" spans="1:4" x14ac:dyDescent="0.35">
      <c r="A314" s="8" t="s">
        <v>1946</v>
      </c>
      <c r="B314" s="9" t="s">
        <v>462</v>
      </c>
      <c r="C314" s="11">
        <v>7.94</v>
      </c>
      <c r="D314" s="7" t="str">
        <f t="shared" si="4"/>
        <v>Unique</v>
      </c>
    </row>
    <row r="315" spans="1:4" x14ac:dyDescent="0.35">
      <c r="A315" s="8" t="s">
        <v>1944</v>
      </c>
      <c r="B315" s="9" t="s">
        <v>1423</v>
      </c>
      <c r="C315" s="11">
        <v>8.17</v>
      </c>
      <c r="D315" s="7" t="str">
        <f t="shared" si="4"/>
        <v>Unique</v>
      </c>
    </row>
    <row r="316" spans="1:4" x14ac:dyDescent="0.35">
      <c r="A316" s="8" t="s">
        <v>1947</v>
      </c>
      <c r="B316" s="9" t="s">
        <v>1602</v>
      </c>
      <c r="C316" s="11">
        <v>8.17</v>
      </c>
      <c r="D316" s="7" t="str">
        <f t="shared" si="4"/>
        <v>Unique</v>
      </c>
    </row>
    <row r="317" spans="1:4" x14ac:dyDescent="0.35">
      <c r="A317" s="8" t="s">
        <v>1941</v>
      </c>
      <c r="B317" s="9" t="s">
        <v>408</v>
      </c>
      <c r="C317" s="11">
        <v>8.4000000000000021</v>
      </c>
      <c r="D317" s="7" t="str">
        <f t="shared" si="4"/>
        <v>Unique</v>
      </c>
    </row>
    <row r="318" spans="1:4" x14ac:dyDescent="0.35">
      <c r="A318" s="8" t="s">
        <v>1949</v>
      </c>
      <c r="B318" s="9" t="s">
        <v>1475</v>
      </c>
      <c r="C318" s="11">
        <v>10.080000000000002</v>
      </c>
      <c r="D318" s="7" t="str">
        <f t="shared" si="4"/>
        <v>Unique</v>
      </c>
    </row>
    <row r="319" spans="1:4" x14ac:dyDescent="0.35">
      <c r="A319" s="8" t="s">
        <v>1948</v>
      </c>
      <c r="B319" s="9" t="s">
        <v>1268</v>
      </c>
      <c r="C319" s="11">
        <v>9.27</v>
      </c>
      <c r="D319" s="7" t="str">
        <f t="shared" si="4"/>
        <v>Unique</v>
      </c>
    </row>
    <row r="320" spans="1:4" x14ac:dyDescent="0.35">
      <c r="A320" s="8" t="s">
        <v>1951</v>
      </c>
      <c r="B320" s="9" t="s">
        <v>1361</v>
      </c>
      <c r="C320" s="11">
        <v>9.27</v>
      </c>
      <c r="D320" s="7" t="str">
        <f t="shared" si="4"/>
        <v>Unique</v>
      </c>
    </row>
    <row r="321" spans="1:4" x14ac:dyDescent="0.35">
      <c r="A321" s="8" t="s">
        <v>1943</v>
      </c>
      <c r="B321" s="9" t="s">
        <v>1104</v>
      </c>
      <c r="C321" s="11">
        <v>9.9700000000000024</v>
      </c>
      <c r="D321" s="7" t="str">
        <f t="shared" si="4"/>
        <v>Unique</v>
      </c>
    </row>
    <row r="322" spans="1:4" x14ac:dyDescent="0.35">
      <c r="A322" s="8" t="s">
        <v>1952</v>
      </c>
      <c r="B322" s="9">
        <v>9078</v>
      </c>
      <c r="C322" s="11">
        <v>7.1000000000000005</v>
      </c>
      <c r="D322" s="7" t="str">
        <f t="shared" ref="D322:D385" si="5">IF(COUNTIFS(A:A,A322,B:B,B322,C:C,C322)&gt;1,"Doublon","Unique")</f>
        <v>Unique</v>
      </c>
    </row>
    <row r="323" spans="1:4" x14ac:dyDescent="0.35">
      <c r="A323" s="8" t="s">
        <v>1952</v>
      </c>
      <c r="B323" s="9">
        <v>9078</v>
      </c>
      <c r="C323" s="11">
        <v>5.48</v>
      </c>
      <c r="D323" s="7" t="str">
        <f t="shared" si="5"/>
        <v>Unique</v>
      </c>
    </row>
    <row r="324" spans="1:4" x14ac:dyDescent="0.35">
      <c r="A324" s="8" t="s">
        <v>1953</v>
      </c>
      <c r="B324" s="9" t="s">
        <v>1066</v>
      </c>
      <c r="C324" s="11">
        <v>5.48</v>
      </c>
      <c r="D324" s="7" t="str">
        <f t="shared" si="5"/>
        <v>Unique</v>
      </c>
    </row>
    <row r="325" spans="1:4" x14ac:dyDescent="0.35">
      <c r="A325" s="8" t="s">
        <v>1954</v>
      </c>
      <c r="B325" s="9">
        <v>8949</v>
      </c>
      <c r="C325" s="11">
        <v>5.5</v>
      </c>
      <c r="D325" s="7" t="str">
        <f t="shared" si="5"/>
        <v>Unique</v>
      </c>
    </row>
    <row r="326" spans="1:4" x14ac:dyDescent="0.35">
      <c r="A326" s="8" t="s">
        <v>1955</v>
      </c>
      <c r="B326" s="9">
        <v>9073</v>
      </c>
      <c r="C326" s="11">
        <v>5.49</v>
      </c>
      <c r="D326" s="7" t="str">
        <f t="shared" si="5"/>
        <v>Unique</v>
      </c>
    </row>
    <row r="327" spans="1:4" x14ac:dyDescent="0.35">
      <c r="A327" s="8" t="s">
        <v>1956</v>
      </c>
      <c r="B327" s="9">
        <v>9142</v>
      </c>
      <c r="C327" s="11">
        <v>6.8400000000000007</v>
      </c>
      <c r="D327" s="7" t="str">
        <f t="shared" si="5"/>
        <v>Unique</v>
      </c>
    </row>
    <row r="328" spans="1:4" x14ac:dyDescent="0.35">
      <c r="A328" s="8" t="s">
        <v>1957</v>
      </c>
      <c r="B328" s="9">
        <v>9034</v>
      </c>
      <c r="C328" s="11">
        <v>8.6700000000000017</v>
      </c>
      <c r="D328" s="7" t="str">
        <f t="shared" si="5"/>
        <v>Unique</v>
      </c>
    </row>
    <row r="329" spans="1:4" x14ac:dyDescent="0.35">
      <c r="A329" s="8" t="s">
        <v>1674</v>
      </c>
      <c r="B329" s="9">
        <v>9178</v>
      </c>
      <c r="C329" s="11">
        <v>11.99</v>
      </c>
      <c r="D329" s="7" t="str">
        <f t="shared" si="5"/>
        <v>Unique</v>
      </c>
    </row>
    <row r="330" spans="1:4" x14ac:dyDescent="0.35">
      <c r="A330" s="8" t="s">
        <v>1958</v>
      </c>
      <c r="B330" s="9">
        <v>9158</v>
      </c>
      <c r="C330" s="11">
        <v>6.8400000000000007</v>
      </c>
      <c r="D330" s="7" t="str">
        <f t="shared" si="5"/>
        <v>Unique</v>
      </c>
    </row>
    <row r="331" spans="1:4" x14ac:dyDescent="0.35">
      <c r="A331" s="8" t="s">
        <v>1960</v>
      </c>
      <c r="B331" s="9">
        <v>9198</v>
      </c>
      <c r="C331" s="11">
        <v>7.1000000000000005</v>
      </c>
      <c r="D331" s="7" t="str">
        <f t="shared" si="5"/>
        <v>Unique</v>
      </c>
    </row>
    <row r="332" spans="1:4" x14ac:dyDescent="0.35">
      <c r="A332" s="8" t="s">
        <v>1961</v>
      </c>
      <c r="B332" s="9">
        <v>9205</v>
      </c>
      <c r="C332" s="11">
        <v>5.25</v>
      </c>
      <c r="D332" s="7" t="str">
        <f t="shared" si="5"/>
        <v>Unique</v>
      </c>
    </row>
    <row r="333" spans="1:4" x14ac:dyDescent="0.35">
      <c r="A333" s="8" t="s">
        <v>1962</v>
      </c>
      <c r="B333" s="9" t="s">
        <v>1079</v>
      </c>
      <c r="C333" s="11">
        <v>5.25</v>
      </c>
      <c r="D333" s="7" t="str">
        <f t="shared" si="5"/>
        <v>Unique</v>
      </c>
    </row>
    <row r="334" spans="1:4" x14ac:dyDescent="0.35">
      <c r="A334" s="8" t="s">
        <v>1963</v>
      </c>
      <c r="B334" s="9">
        <v>9165</v>
      </c>
      <c r="C334" s="11">
        <v>6.57</v>
      </c>
      <c r="D334" s="7" t="str">
        <f t="shared" si="5"/>
        <v>Unique</v>
      </c>
    </row>
    <row r="335" spans="1:4" x14ac:dyDescent="0.35">
      <c r="A335" s="8" t="s">
        <v>1683</v>
      </c>
      <c r="B335" s="9">
        <v>8745</v>
      </c>
      <c r="C335" s="11">
        <v>-0.02</v>
      </c>
      <c r="D335" s="7" t="str">
        <f t="shared" si="5"/>
        <v>Unique</v>
      </c>
    </row>
    <row r="336" spans="1:4" x14ac:dyDescent="0.35">
      <c r="A336" s="8" t="s">
        <v>1684</v>
      </c>
      <c r="B336" s="9">
        <v>8745</v>
      </c>
      <c r="C336" s="11">
        <v>-0.04</v>
      </c>
      <c r="D336" s="7" t="str">
        <f t="shared" si="5"/>
        <v>Unique</v>
      </c>
    </row>
    <row r="337" spans="1:4" x14ac:dyDescent="0.35">
      <c r="A337" s="8" t="s">
        <v>1683</v>
      </c>
      <c r="B337" s="9">
        <v>8745</v>
      </c>
      <c r="C337" s="11">
        <v>5.25</v>
      </c>
      <c r="D337" s="7" t="str">
        <f t="shared" si="5"/>
        <v>Unique</v>
      </c>
    </row>
    <row r="338" spans="1:4" x14ac:dyDescent="0.35">
      <c r="A338" s="8" t="s">
        <v>1684</v>
      </c>
      <c r="B338" s="9">
        <v>8745</v>
      </c>
      <c r="C338" s="11">
        <v>5.49</v>
      </c>
      <c r="D338" s="7" t="str">
        <f t="shared" si="5"/>
        <v>Unique</v>
      </c>
    </row>
    <row r="339" spans="1:4" x14ac:dyDescent="0.35">
      <c r="A339" s="8" t="s">
        <v>1964</v>
      </c>
      <c r="B339" s="9" t="s">
        <v>1160</v>
      </c>
      <c r="C339" s="11">
        <v>5.48</v>
      </c>
      <c r="D339" s="7" t="str">
        <f t="shared" si="5"/>
        <v>Unique</v>
      </c>
    </row>
    <row r="340" spans="1:4" x14ac:dyDescent="0.35">
      <c r="A340" s="8" t="s">
        <v>1965</v>
      </c>
      <c r="B340" s="9" t="s">
        <v>748</v>
      </c>
      <c r="C340" s="11">
        <v>5.48</v>
      </c>
      <c r="D340" s="7" t="str">
        <f t="shared" si="5"/>
        <v>Unique</v>
      </c>
    </row>
    <row r="341" spans="1:4" x14ac:dyDescent="0.35">
      <c r="A341" s="8" t="s">
        <v>1966</v>
      </c>
      <c r="B341" s="9">
        <v>9075</v>
      </c>
      <c r="C341" s="11">
        <v>9.7200000000000006</v>
      </c>
      <c r="D341" s="7" t="str">
        <f t="shared" si="5"/>
        <v>Unique</v>
      </c>
    </row>
    <row r="342" spans="1:4" x14ac:dyDescent="0.35">
      <c r="A342" s="8" t="s">
        <v>1967</v>
      </c>
      <c r="B342" s="9" t="s">
        <v>387</v>
      </c>
      <c r="C342" s="11">
        <v>6.13</v>
      </c>
      <c r="D342" s="7" t="str">
        <f t="shared" si="5"/>
        <v>Unique</v>
      </c>
    </row>
    <row r="343" spans="1:4" x14ac:dyDescent="0.35">
      <c r="A343" s="8" t="s">
        <v>1968</v>
      </c>
      <c r="B343" s="9">
        <v>9072</v>
      </c>
      <c r="C343" s="11">
        <v>7.3599999999999994</v>
      </c>
      <c r="D343" s="7" t="str">
        <f t="shared" si="5"/>
        <v>Unique</v>
      </c>
    </row>
    <row r="344" spans="1:4" x14ac:dyDescent="0.35">
      <c r="A344" s="8" t="s">
        <v>1969</v>
      </c>
      <c r="B344" s="9" t="s">
        <v>1507</v>
      </c>
      <c r="C344" s="11">
        <v>5.25</v>
      </c>
      <c r="D344" s="7" t="str">
        <f t="shared" si="5"/>
        <v>Unique</v>
      </c>
    </row>
    <row r="345" spans="1:4" x14ac:dyDescent="0.35">
      <c r="A345" s="8" t="s">
        <v>1970</v>
      </c>
      <c r="B345" s="9" t="s">
        <v>627</v>
      </c>
      <c r="C345" s="11">
        <v>5.25</v>
      </c>
      <c r="D345" s="7" t="str">
        <f t="shared" si="5"/>
        <v>Unique</v>
      </c>
    </row>
    <row r="346" spans="1:4" x14ac:dyDescent="0.35">
      <c r="A346" s="8" t="s">
        <v>1971</v>
      </c>
      <c r="B346" s="9" t="s">
        <v>44</v>
      </c>
      <c r="C346" s="11">
        <v>5.25</v>
      </c>
      <c r="D346" s="7" t="str">
        <f t="shared" si="5"/>
        <v>Unique</v>
      </c>
    </row>
    <row r="347" spans="1:4" x14ac:dyDescent="0.35">
      <c r="A347" s="8" t="s">
        <v>1972</v>
      </c>
      <c r="B347" s="9" t="s">
        <v>946</v>
      </c>
      <c r="C347" s="11">
        <v>5.48</v>
      </c>
      <c r="D347" s="7" t="str">
        <f t="shared" si="5"/>
        <v>Unique</v>
      </c>
    </row>
    <row r="348" spans="1:4" x14ac:dyDescent="0.35">
      <c r="A348" s="8" t="s">
        <v>1884</v>
      </c>
      <c r="B348" s="9" t="s">
        <v>1206</v>
      </c>
      <c r="C348" s="11">
        <v>5.25</v>
      </c>
      <c r="D348" s="7" t="str">
        <f t="shared" si="5"/>
        <v>Unique</v>
      </c>
    </row>
    <row r="349" spans="1:4" x14ac:dyDescent="0.35">
      <c r="A349" s="8" t="s">
        <v>1959</v>
      </c>
      <c r="B349" s="9" t="s">
        <v>947</v>
      </c>
      <c r="C349" s="11">
        <v>5.25</v>
      </c>
      <c r="D349" s="7" t="str">
        <f t="shared" si="5"/>
        <v>Unique</v>
      </c>
    </row>
    <row r="350" spans="1:4" x14ac:dyDescent="0.35">
      <c r="A350" s="8" t="s">
        <v>1973</v>
      </c>
      <c r="B350" s="9" t="s">
        <v>1381</v>
      </c>
      <c r="C350" s="11">
        <v>5.25</v>
      </c>
      <c r="D350" s="7" t="str">
        <f t="shared" si="5"/>
        <v>Unique</v>
      </c>
    </row>
    <row r="351" spans="1:4" x14ac:dyDescent="0.35">
      <c r="A351" s="8" t="s">
        <v>1974</v>
      </c>
      <c r="B351" s="9">
        <v>8992</v>
      </c>
      <c r="C351" s="11">
        <v>6.8400000000000007</v>
      </c>
      <c r="D351" s="7" t="str">
        <f t="shared" si="5"/>
        <v>Unique</v>
      </c>
    </row>
    <row r="352" spans="1:4" x14ac:dyDescent="0.35">
      <c r="A352" s="8" t="s">
        <v>1975</v>
      </c>
      <c r="B352" s="9" t="s">
        <v>82</v>
      </c>
      <c r="C352" s="11">
        <v>5.25</v>
      </c>
      <c r="D352" s="7" t="str">
        <f t="shared" si="5"/>
        <v>Unique</v>
      </c>
    </row>
    <row r="353" spans="1:4" x14ac:dyDescent="0.35">
      <c r="A353" s="8" t="s">
        <v>1976</v>
      </c>
      <c r="B353" s="9" t="s">
        <v>304</v>
      </c>
      <c r="C353" s="11">
        <v>5.25</v>
      </c>
      <c r="D353" s="7" t="str">
        <f t="shared" si="5"/>
        <v>Unique</v>
      </c>
    </row>
    <row r="354" spans="1:4" x14ac:dyDescent="0.35">
      <c r="A354" s="8" t="s">
        <v>1977</v>
      </c>
      <c r="B354" s="9">
        <v>9219</v>
      </c>
      <c r="C354" s="11">
        <v>8.379999999999999</v>
      </c>
      <c r="D354" s="7" t="str">
        <f t="shared" si="5"/>
        <v>Unique</v>
      </c>
    </row>
    <row r="355" spans="1:4" x14ac:dyDescent="0.35">
      <c r="A355" s="8" t="s">
        <v>1978</v>
      </c>
      <c r="B355" s="9" t="s">
        <v>1527</v>
      </c>
      <c r="C355" s="11">
        <v>5.25</v>
      </c>
      <c r="D355" s="7" t="str">
        <f t="shared" si="5"/>
        <v>Unique</v>
      </c>
    </row>
    <row r="356" spans="1:4" x14ac:dyDescent="0.35">
      <c r="A356" s="8" t="s">
        <v>1979</v>
      </c>
      <c r="B356" s="9" t="s">
        <v>1293</v>
      </c>
      <c r="C356" s="11">
        <v>5.25</v>
      </c>
      <c r="D356" s="7" t="str">
        <f t="shared" si="5"/>
        <v>Unique</v>
      </c>
    </row>
    <row r="357" spans="1:4" x14ac:dyDescent="0.35">
      <c r="A357" s="8" t="s">
        <v>1980</v>
      </c>
      <c r="B357" s="9" t="s">
        <v>1123</v>
      </c>
      <c r="C357" s="11">
        <v>5.49</v>
      </c>
      <c r="D357" s="7" t="str">
        <f t="shared" si="5"/>
        <v>Unique</v>
      </c>
    </row>
    <row r="358" spans="1:4" x14ac:dyDescent="0.35">
      <c r="A358" s="8" t="s">
        <v>1981</v>
      </c>
      <c r="B358" s="9" t="s">
        <v>1244</v>
      </c>
      <c r="C358" s="11">
        <v>5.25</v>
      </c>
      <c r="D358" s="7" t="str">
        <f t="shared" si="5"/>
        <v>Unique</v>
      </c>
    </row>
    <row r="359" spans="1:4" x14ac:dyDescent="0.35">
      <c r="A359" s="8" t="s">
        <v>1913</v>
      </c>
      <c r="B359" s="9">
        <v>9317</v>
      </c>
      <c r="C359" s="11">
        <v>-0.02</v>
      </c>
      <c r="D359" s="7" t="str">
        <f t="shared" si="5"/>
        <v>Unique</v>
      </c>
    </row>
    <row r="360" spans="1:4" x14ac:dyDescent="0.35">
      <c r="A360" s="8" t="s">
        <v>1914</v>
      </c>
      <c r="B360" s="9">
        <v>9317</v>
      </c>
      <c r="C360" s="11">
        <v>-0.04</v>
      </c>
      <c r="D360" s="7" t="str">
        <f t="shared" si="5"/>
        <v>Unique</v>
      </c>
    </row>
    <row r="361" spans="1:4" x14ac:dyDescent="0.35">
      <c r="A361" s="8" t="s">
        <v>1913</v>
      </c>
      <c r="B361" s="9">
        <v>9317</v>
      </c>
      <c r="C361" s="11">
        <v>8.1</v>
      </c>
      <c r="D361" s="7" t="str">
        <f t="shared" si="5"/>
        <v>Unique</v>
      </c>
    </row>
    <row r="362" spans="1:4" x14ac:dyDescent="0.35">
      <c r="A362" s="8" t="s">
        <v>1914</v>
      </c>
      <c r="B362" s="9">
        <v>9317</v>
      </c>
      <c r="C362" s="11">
        <v>8.1</v>
      </c>
      <c r="D362" s="7" t="str">
        <f t="shared" si="5"/>
        <v>Unique</v>
      </c>
    </row>
    <row r="363" spans="1:4" x14ac:dyDescent="0.35">
      <c r="A363" s="8" t="s">
        <v>1982</v>
      </c>
      <c r="B363" s="9">
        <v>9149</v>
      </c>
      <c r="C363" s="11">
        <v>5.25</v>
      </c>
      <c r="D363" s="7" t="str">
        <f t="shared" si="5"/>
        <v>Unique</v>
      </c>
    </row>
    <row r="364" spans="1:4" x14ac:dyDescent="0.35">
      <c r="A364" s="8" t="s">
        <v>1983</v>
      </c>
      <c r="B364" s="9">
        <v>9077</v>
      </c>
      <c r="C364" s="11">
        <v>6.57</v>
      </c>
      <c r="D364" s="7" t="str">
        <f t="shared" si="5"/>
        <v>Unique</v>
      </c>
    </row>
    <row r="365" spans="1:4" x14ac:dyDescent="0.35">
      <c r="A365" s="8" t="s">
        <v>1984</v>
      </c>
      <c r="B365" s="9">
        <v>9206</v>
      </c>
      <c r="C365" s="11">
        <v>5.49</v>
      </c>
      <c r="D365" s="7" t="str">
        <f t="shared" si="5"/>
        <v>Unique</v>
      </c>
    </row>
    <row r="366" spans="1:4" x14ac:dyDescent="0.35">
      <c r="A366" s="8" t="s">
        <v>1887</v>
      </c>
      <c r="B366" s="9">
        <v>8915</v>
      </c>
      <c r="C366" s="11">
        <v>8.6700000000000017</v>
      </c>
      <c r="D366" s="7" t="str">
        <f t="shared" si="5"/>
        <v>Unique</v>
      </c>
    </row>
    <row r="367" spans="1:4" x14ac:dyDescent="0.35">
      <c r="A367" s="8" t="s">
        <v>1986</v>
      </c>
      <c r="B367" s="9">
        <v>9087</v>
      </c>
      <c r="C367" s="11">
        <v>5.25</v>
      </c>
      <c r="D367" s="7" t="str">
        <f t="shared" si="5"/>
        <v>Unique</v>
      </c>
    </row>
    <row r="368" spans="1:4" x14ac:dyDescent="0.35">
      <c r="A368" s="8" t="s">
        <v>1987</v>
      </c>
      <c r="B368" s="9" t="s">
        <v>99</v>
      </c>
      <c r="C368" s="11">
        <v>5.25</v>
      </c>
      <c r="D368" s="7" t="str">
        <f t="shared" si="5"/>
        <v>Unique</v>
      </c>
    </row>
    <row r="369" spans="1:4" x14ac:dyDescent="0.35">
      <c r="A369" s="8" t="s">
        <v>1988</v>
      </c>
      <c r="B369" s="9" t="s">
        <v>652</v>
      </c>
      <c r="C369" s="11">
        <v>5.25</v>
      </c>
      <c r="D369" s="7" t="str">
        <f t="shared" si="5"/>
        <v>Unique</v>
      </c>
    </row>
    <row r="370" spans="1:4" x14ac:dyDescent="0.35">
      <c r="A370" s="8" t="s">
        <v>1989</v>
      </c>
      <c r="B370" s="9" t="s">
        <v>821</v>
      </c>
      <c r="C370" s="11">
        <v>5.25</v>
      </c>
      <c r="D370" s="7" t="str">
        <f t="shared" si="5"/>
        <v>Unique</v>
      </c>
    </row>
    <row r="371" spans="1:4" x14ac:dyDescent="0.35">
      <c r="A371" s="8" t="s">
        <v>1990</v>
      </c>
      <c r="B371" s="9" t="s">
        <v>310</v>
      </c>
      <c r="C371" s="11">
        <v>6.13</v>
      </c>
      <c r="D371" s="7" t="str">
        <f t="shared" si="5"/>
        <v>Unique</v>
      </c>
    </row>
    <row r="372" spans="1:4" x14ac:dyDescent="0.35">
      <c r="A372" s="8" t="s">
        <v>1991</v>
      </c>
      <c r="B372" s="9" t="s">
        <v>1574</v>
      </c>
      <c r="C372" s="11">
        <v>7.6199999999999992</v>
      </c>
      <c r="D372" s="7" t="str">
        <f t="shared" si="5"/>
        <v>Unique</v>
      </c>
    </row>
    <row r="373" spans="1:4" x14ac:dyDescent="0.35">
      <c r="A373" s="8" t="s">
        <v>1992</v>
      </c>
      <c r="B373" s="9" t="s">
        <v>912</v>
      </c>
      <c r="C373" s="11">
        <v>5.25</v>
      </c>
      <c r="D373" s="7" t="str">
        <f t="shared" si="5"/>
        <v>Unique</v>
      </c>
    </row>
    <row r="374" spans="1:4" x14ac:dyDescent="0.35">
      <c r="A374" s="8" t="s">
        <v>1993</v>
      </c>
      <c r="B374" s="9" t="s">
        <v>1590</v>
      </c>
      <c r="C374" s="11">
        <v>5.25</v>
      </c>
      <c r="D374" s="7" t="str">
        <f t="shared" si="5"/>
        <v>Unique</v>
      </c>
    </row>
    <row r="375" spans="1:4" x14ac:dyDescent="0.35">
      <c r="A375" s="8" t="s">
        <v>1994</v>
      </c>
      <c r="B375" s="9" t="s">
        <v>848</v>
      </c>
      <c r="C375" s="11">
        <v>5.49</v>
      </c>
      <c r="D375" s="7" t="str">
        <f t="shared" si="5"/>
        <v>Unique</v>
      </c>
    </row>
    <row r="376" spans="1:4" x14ac:dyDescent="0.35">
      <c r="A376" s="8" t="s">
        <v>1995</v>
      </c>
      <c r="B376" s="9">
        <v>9069</v>
      </c>
      <c r="C376" s="11">
        <v>8.6700000000000017</v>
      </c>
      <c r="D376" s="7" t="str">
        <f t="shared" si="5"/>
        <v>Unique</v>
      </c>
    </row>
    <row r="377" spans="1:4" x14ac:dyDescent="0.35">
      <c r="A377" s="8" t="s">
        <v>1996</v>
      </c>
      <c r="B377" s="9" t="s">
        <v>1584</v>
      </c>
      <c r="C377" s="11">
        <v>5.25</v>
      </c>
      <c r="D377" s="7" t="str">
        <f t="shared" si="5"/>
        <v>Unique</v>
      </c>
    </row>
    <row r="378" spans="1:4" x14ac:dyDescent="0.35">
      <c r="A378" s="8" t="s">
        <v>1997</v>
      </c>
      <c r="B378" s="9" t="s">
        <v>1178</v>
      </c>
      <c r="C378" s="11">
        <v>5.25</v>
      </c>
      <c r="D378" s="7" t="str">
        <f t="shared" si="5"/>
        <v>Unique</v>
      </c>
    </row>
    <row r="379" spans="1:4" x14ac:dyDescent="0.35">
      <c r="A379" s="8" t="s">
        <v>1998</v>
      </c>
      <c r="B379" s="9" t="s">
        <v>338</v>
      </c>
      <c r="C379" s="11">
        <v>5.25</v>
      </c>
      <c r="D379" s="7" t="str">
        <f t="shared" si="5"/>
        <v>Unique</v>
      </c>
    </row>
    <row r="380" spans="1:4" x14ac:dyDescent="0.35">
      <c r="A380" s="8" t="s">
        <v>1999</v>
      </c>
      <c r="B380" s="9" t="s">
        <v>1614</v>
      </c>
      <c r="C380" s="11">
        <v>5.25</v>
      </c>
      <c r="D380" s="7" t="str">
        <f t="shared" si="5"/>
        <v>Unique</v>
      </c>
    </row>
    <row r="381" spans="1:4" x14ac:dyDescent="0.35">
      <c r="A381" s="8" t="s">
        <v>1985</v>
      </c>
      <c r="B381" s="9">
        <v>9129</v>
      </c>
      <c r="C381" s="11">
        <v>6.8400000000000007</v>
      </c>
      <c r="D381" s="7" t="str">
        <f t="shared" si="5"/>
        <v>Unique</v>
      </c>
    </row>
    <row r="382" spans="1:4" x14ac:dyDescent="0.35">
      <c r="A382" s="8" t="s">
        <v>2000</v>
      </c>
      <c r="B382" s="9">
        <v>9132</v>
      </c>
      <c r="C382" s="11">
        <v>10.840000000000002</v>
      </c>
      <c r="D382" s="7" t="str">
        <f t="shared" si="5"/>
        <v>Unique</v>
      </c>
    </row>
    <row r="383" spans="1:4" x14ac:dyDescent="0.35">
      <c r="A383" s="8" t="s">
        <v>1677</v>
      </c>
      <c r="B383" s="9">
        <v>9216</v>
      </c>
      <c r="C383" s="11">
        <v>-0.02</v>
      </c>
      <c r="D383" s="7" t="str">
        <f t="shared" si="5"/>
        <v>Unique</v>
      </c>
    </row>
    <row r="384" spans="1:4" x14ac:dyDescent="0.35">
      <c r="A384" s="8" t="s">
        <v>1678</v>
      </c>
      <c r="B384" s="9">
        <v>9216</v>
      </c>
      <c r="C384" s="11">
        <v>-0.04</v>
      </c>
      <c r="D384" s="7" t="str">
        <f t="shared" si="5"/>
        <v>Unique</v>
      </c>
    </row>
    <row r="385" spans="1:4" x14ac:dyDescent="0.35">
      <c r="A385" s="8" t="s">
        <v>1677</v>
      </c>
      <c r="B385" s="9">
        <v>9216</v>
      </c>
      <c r="C385" s="11">
        <v>7.6199999999999992</v>
      </c>
      <c r="D385" s="7" t="str">
        <f t="shared" si="5"/>
        <v>Unique</v>
      </c>
    </row>
    <row r="386" spans="1:4" x14ac:dyDescent="0.35">
      <c r="A386" s="8" t="s">
        <v>1678</v>
      </c>
      <c r="B386" s="9">
        <v>9216</v>
      </c>
      <c r="C386" s="11">
        <v>10.280000000000001</v>
      </c>
      <c r="D386" s="7" t="str">
        <f t="shared" ref="D386:D449" si="6">IF(COUNTIFS(A:A,A386,B:B,B386,C:C,C386)&gt;1,"Doublon","Unique")</f>
        <v>Unique</v>
      </c>
    </row>
    <row r="387" spans="1:4" x14ac:dyDescent="0.35">
      <c r="A387" s="8" t="s">
        <v>1679</v>
      </c>
      <c r="B387" s="9">
        <v>9139</v>
      </c>
      <c r="C387" s="11">
        <v>-0.02</v>
      </c>
      <c r="D387" s="7" t="str">
        <f t="shared" si="6"/>
        <v>Unique</v>
      </c>
    </row>
    <row r="388" spans="1:4" x14ac:dyDescent="0.35">
      <c r="A388" s="8" t="s">
        <v>1680</v>
      </c>
      <c r="B388" s="9">
        <v>9139</v>
      </c>
      <c r="C388" s="11">
        <v>-0.04</v>
      </c>
      <c r="D388" s="7" t="str">
        <f t="shared" si="6"/>
        <v>Unique</v>
      </c>
    </row>
    <row r="389" spans="1:4" x14ac:dyDescent="0.35">
      <c r="A389" s="8" t="s">
        <v>1680</v>
      </c>
      <c r="B389" s="9">
        <v>9139</v>
      </c>
      <c r="C389" s="11">
        <v>5.25</v>
      </c>
      <c r="D389" s="7" t="str">
        <f t="shared" si="6"/>
        <v>Unique</v>
      </c>
    </row>
    <row r="390" spans="1:4" x14ac:dyDescent="0.35">
      <c r="A390" s="8" t="s">
        <v>1679</v>
      </c>
      <c r="B390" s="9">
        <v>9139</v>
      </c>
      <c r="C390" s="11">
        <v>8.1</v>
      </c>
      <c r="D390" s="7" t="str">
        <f t="shared" si="6"/>
        <v>Unique</v>
      </c>
    </row>
    <row r="391" spans="1:4" x14ac:dyDescent="0.35">
      <c r="A391" s="8" t="s">
        <v>2001</v>
      </c>
      <c r="B391" s="9" t="s">
        <v>1202</v>
      </c>
      <c r="C391" s="11">
        <v>5.25</v>
      </c>
      <c r="D391" s="7" t="str">
        <f t="shared" si="6"/>
        <v>Unique</v>
      </c>
    </row>
    <row r="392" spans="1:4" x14ac:dyDescent="0.35">
      <c r="A392" s="8" t="s">
        <v>2002</v>
      </c>
      <c r="B392" s="9"/>
      <c r="C392" s="11">
        <v>4.34</v>
      </c>
      <c r="D392" s="7" t="str">
        <f t="shared" si="6"/>
        <v>Unique</v>
      </c>
    </row>
    <row r="393" spans="1:4" x14ac:dyDescent="0.35">
      <c r="A393" s="8" t="s">
        <v>2003</v>
      </c>
      <c r="B393" s="9" t="s">
        <v>1342</v>
      </c>
      <c r="C393" s="11">
        <v>4.58</v>
      </c>
      <c r="D393" s="7" t="str">
        <f t="shared" si="6"/>
        <v>Unique</v>
      </c>
    </row>
    <row r="394" spans="1:4" x14ac:dyDescent="0.35">
      <c r="A394" s="8" t="s">
        <v>2004</v>
      </c>
      <c r="B394" s="9" t="s">
        <v>2005</v>
      </c>
      <c r="C394" s="11">
        <v>4.34</v>
      </c>
      <c r="D394" s="7" t="str">
        <f t="shared" si="6"/>
        <v>Unique</v>
      </c>
    </row>
    <row r="395" spans="1:4" x14ac:dyDescent="0.35">
      <c r="A395" s="8" t="s">
        <v>2006</v>
      </c>
      <c r="B395" s="9">
        <v>8400</v>
      </c>
      <c r="C395" s="11">
        <v>5.63</v>
      </c>
      <c r="D395" s="7" t="str">
        <f t="shared" si="6"/>
        <v>Unique</v>
      </c>
    </row>
    <row r="396" spans="1:4" x14ac:dyDescent="0.35">
      <c r="A396" s="8" t="s">
        <v>2007</v>
      </c>
      <c r="B396" s="9">
        <v>29660351</v>
      </c>
      <c r="C396" s="11">
        <v>4.59</v>
      </c>
      <c r="D396" s="7" t="str">
        <f t="shared" si="6"/>
        <v>Unique</v>
      </c>
    </row>
    <row r="397" spans="1:4" x14ac:dyDescent="0.35">
      <c r="A397" s="8" t="s">
        <v>2009</v>
      </c>
      <c r="B397" s="9" t="s">
        <v>2010</v>
      </c>
      <c r="C397" s="11">
        <v>13.99</v>
      </c>
      <c r="D397" s="7" t="str">
        <f t="shared" si="6"/>
        <v>Unique</v>
      </c>
    </row>
    <row r="398" spans="1:4" x14ac:dyDescent="0.35">
      <c r="A398" s="8" t="s">
        <v>2009</v>
      </c>
      <c r="B398" s="9" t="s">
        <v>2010</v>
      </c>
      <c r="C398" s="11">
        <v>5.25</v>
      </c>
      <c r="D398" s="7" t="str">
        <f t="shared" si="6"/>
        <v>Unique</v>
      </c>
    </row>
    <row r="399" spans="1:4" x14ac:dyDescent="0.35">
      <c r="A399" s="8" t="s">
        <v>2011</v>
      </c>
      <c r="B399" s="9" t="s">
        <v>2012</v>
      </c>
      <c r="C399" s="11">
        <v>6.13</v>
      </c>
      <c r="D399" s="7" t="str">
        <f t="shared" si="6"/>
        <v>Unique</v>
      </c>
    </row>
    <row r="400" spans="1:4" x14ac:dyDescent="0.35">
      <c r="A400" s="8" t="s">
        <v>2011</v>
      </c>
      <c r="B400" s="9" t="s">
        <v>2012</v>
      </c>
      <c r="C400" s="11">
        <v>13.99</v>
      </c>
      <c r="D400" s="7" t="str">
        <f t="shared" si="6"/>
        <v>Unique</v>
      </c>
    </row>
    <row r="401" spans="1:4" x14ac:dyDescent="0.35">
      <c r="A401" s="8" t="s">
        <v>1745</v>
      </c>
      <c r="B401" s="9">
        <v>9180</v>
      </c>
      <c r="C401" s="11">
        <v>6.6999999999999993</v>
      </c>
      <c r="D401" s="7" t="str">
        <f t="shared" si="6"/>
        <v>Unique</v>
      </c>
    </row>
    <row r="402" spans="1:4" x14ac:dyDescent="0.35">
      <c r="A402" s="8" t="s">
        <v>2013</v>
      </c>
      <c r="B402" s="9">
        <v>8509</v>
      </c>
      <c r="C402" s="11">
        <v>9.7899999999999991</v>
      </c>
      <c r="D402" s="7" t="str">
        <f t="shared" si="6"/>
        <v>Unique</v>
      </c>
    </row>
    <row r="403" spans="1:4" x14ac:dyDescent="0.35">
      <c r="A403" s="8" t="s">
        <v>2014</v>
      </c>
      <c r="B403" s="9">
        <v>9197</v>
      </c>
      <c r="C403" s="11">
        <v>7.6199999999999992</v>
      </c>
      <c r="D403" s="7" t="str">
        <f t="shared" si="6"/>
        <v>Unique</v>
      </c>
    </row>
    <row r="404" spans="1:4" x14ac:dyDescent="0.35">
      <c r="A404" s="8" t="s">
        <v>2015</v>
      </c>
      <c r="B404" s="9"/>
      <c r="C404" s="11">
        <v>6.13</v>
      </c>
      <c r="D404" s="7" t="str">
        <f t="shared" si="6"/>
        <v>Unique</v>
      </c>
    </row>
    <row r="405" spans="1:4" x14ac:dyDescent="0.35">
      <c r="A405" s="8" t="s">
        <v>2017</v>
      </c>
      <c r="B405" s="9">
        <v>9346</v>
      </c>
      <c r="C405" s="11">
        <v>-0.5</v>
      </c>
      <c r="D405" s="7" t="str">
        <f t="shared" si="6"/>
        <v>Unique</v>
      </c>
    </row>
    <row r="406" spans="1:4" x14ac:dyDescent="0.35">
      <c r="A406" s="8" t="s">
        <v>2019</v>
      </c>
      <c r="B406" s="9"/>
      <c r="C406" s="11">
        <v>5.5</v>
      </c>
      <c r="D406" s="7" t="str">
        <f t="shared" si="6"/>
        <v>Unique</v>
      </c>
    </row>
    <row r="407" spans="1:4" x14ac:dyDescent="0.35">
      <c r="A407" s="8" t="s">
        <v>2020</v>
      </c>
      <c r="B407" s="9">
        <v>9137</v>
      </c>
      <c r="C407" s="11">
        <v>-0.5</v>
      </c>
      <c r="D407" s="7" t="str">
        <f t="shared" si="6"/>
        <v>Unique</v>
      </c>
    </row>
    <row r="408" spans="1:4" x14ac:dyDescent="0.35">
      <c r="A408" s="8" t="s">
        <v>2022</v>
      </c>
      <c r="B408" s="9">
        <v>9144</v>
      </c>
      <c r="C408" s="11">
        <v>-0.5</v>
      </c>
      <c r="D408" s="7" t="str">
        <f t="shared" si="6"/>
        <v>Unique</v>
      </c>
    </row>
    <row r="409" spans="1:4" x14ac:dyDescent="0.35">
      <c r="A409" s="8" t="s">
        <v>2023</v>
      </c>
      <c r="B409" s="9">
        <v>9357</v>
      </c>
      <c r="C409" s="11">
        <v>8.379999999999999</v>
      </c>
      <c r="D409" s="7" t="str">
        <f t="shared" si="6"/>
        <v>Unique</v>
      </c>
    </row>
    <row r="410" spans="1:4" x14ac:dyDescent="0.35">
      <c r="A410" s="8" t="s">
        <v>2025</v>
      </c>
      <c r="B410" s="9" t="s">
        <v>334</v>
      </c>
      <c r="C410" s="11">
        <v>5.48</v>
      </c>
      <c r="D410" s="7" t="str">
        <f t="shared" si="6"/>
        <v>Unique</v>
      </c>
    </row>
    <row r="411" spans="1:4" x14ac:dyDescent="0.35">
      <c r="A411" s="8" t="s">
        <v>2024</v>
      </c>
      <c r="B411" s="9">
        <v>9408</v>
      </c>
      <c r="C411" s="11">
        <v>5.25</v>
      </c>
      <c r="D411" s="7" t="str">
        <f t="shared" si="6"/>
        <v>Unique</v>
      </c>
    </row>
    <row r="412" spans="1:4" x14ac:dyDescent="0.35">
      <c r="A412" s="8" t="s">
        <v>2026</v>
      </c>
      <c r="B412" s="9">
        <v>9349</v>
      </c>
      <c r="C412" s="11">
        <v>5.25</v>
      </c>
      <c r="D412" s="7" t="str">
        <f t="shared" si="6"/>
        <v>Unique</v>
      </c>
    </row>
    <row r="413" spans="1:4" x14ac:dyDescent="0.35">
      <c r="A413" s="8" t="s">
        <v>2027</v>
      </c>
      <c r="B413" s="9" t="s">
        <v>297</v>
      </c>
      <c r="C413" s="11">
        <v>5.25</v>
      </c>
      <c r="D413" s="7" t="str">
        <f t="shared" si="6"/>
        <v>Unique</v>
      </c>
    </row>
    <row r="414" spans="1:4" x14ac:dyDescent="0.35">
      <c r="A414" s="8" t="s">
        <v>2028</v>
      </c>
      <c r="B414" s="9" t="s">
        <v>917</v>
      </c>
      <c r="C414" s="11">
        <v>5.25</v>
      </c>
      <c r="D414" s="7" t="str">
        <f t="shared" si="6"/>
        <v>Unique</v>
      </c>
    </row>
    <row r="415" spans="1:4" x14ac:dyDescent="0.35">
      <c r="A415" s="8" t="s">
        <v>2029</v>
      </c>
      <c r="B415" s="9">
        <v>9400</v>
      </c>
      <c r="C415" s="11">
        <v>5.49</v>
      </c>
      <c r="D415" s="7" t="str">
        <f t="shared" si="6"/>
        <v>Unique</v>
      </c>
    </row>
    <row r="416" spans="1:4" x14ac:dyDescent="0.35">
      <c r="A416" s="8" t="s">
        <v>2030</v>
      </c>
      <c r="B416" s="9" t="s">
        <v>1567</v>
      </c>
      <c r="C416" s="11">
        <v>5.48</v>
      </c>
      <c r="D416" s="7" t="str">
        <f t="shared" si="6"/>
        <v>Unique</v>
      </c>
    </row>
    <row r="417" spans="1:4" x14ac:dyDescent="0.35">
      <c r="A417" s="8" t="s">
        <v>2031</v>
      </c>
      <c r="B417" s="9">
        <v>9236</v>
      </c>
      <c r="C417" s="11">
        <v>5.25</v>
      </c>
      <c r="D417" s="7" t="str">
        <f t="shared" si="6"/>
        <v>Unique</v>
      </c>
    </row>
    <row r="418" spans="1:4" x14ac:dyDescent="0.35">
      <c r="A418" s="8" t="s">
        <v>2033</v>
      </c>
      <c r="B418" s="9">
        <v>26000347</v>
      </c>
      <c r="C418" s="11">
        <v>9.2199999999999989</v>
      </c>
      <c r="D418" s="7" t="str">
        <f t="shared" si="6"/>
        <v>Unique</v>
      </c>
    </row>
    <row r="419" spans="1:4" x14ac:dyDescent="0.35">
      <c r="A419" s="8" t="s">
        <v>2034</v>
      </c>
      <c r="B419" s="9">
        <v>26000347</v>
      </c>
      <c r="C419" s="11">
        <v>9.2199999999999989</v>
      </c>
      <c r="D419" s="7" t="str">
        <f t="shared" si="6"/>
        <v>Unique</v>
      </c>
    </row>
    <row r="420" spans="1:4" x14ac:dyDescent="0.35">
      <c r="A420" s="8" t="s">
        <v>2035</v>
      </c>
      <c r="B420" s="9">
        <v>26000347</v>
      </c>
      <c r="C420" s="11">
        <v>-0.05</v>
      </c>
      <c r="D420" s="7" t="str">
        <f t="shared" si="6"/>
        <v>Unique</v>
      </c>
    </row>
    <row r="421" spans="1:4" x14ac:dyDescent="0.35">
      <c r="A421" s="8" t="s">
        <v>2033</v>
      </c>
      <c r="B421" s="9">
        <v>26000347</v>
      </c>
      <c r="C421" s="11">
        <v>-0.05</v>
      </c>
      <c r="D421" s="7" t="str">
        <f t="shared" si="6"/>
        <v>Unique</v>
      </c>
    </row>
    <row r="422" spans="1:4" x14ac:dyDescent="0.35">
      <c r="A422" s="8" t="s">
        <v>2034</v>
      </c>
      <c r="B422" s="9">
        <v>26000347</v>
      </c>
      <c r="C422" s="11">
        <v>-0.02</v>
      </c>
      <c r="D422" s="7" t="str">
        <f t="shared" si="6"/>
        <v>Unique</v>
      </c>
    </row>
    <row r="423" spans="1:4" x14ac:dyDescent="0.35">
      <c r="A423" s="8" t="s">
        <v>2036</v>
      </c>
      <c r="B423" s="9" t="s">
        <v>2037</v>
      </c>
      <c r="C423" s="11">
        <v>11.66</v>
      </c>
      <c r="D423" s="7" t="str">
        <f t="shared" si="6"/>
        <v>Unique</v>
      </c>
    </row>
    <row r="424" spans="1:4" x14ac:dyDescent="0.35">
      <c r="A424" s="8" t="s">
        <v>2038</v>
      </c>
      <c r="B424" s="9" t="s">
        <v>2039</v>
      </c>
      <c r="C424" s="11">
        <v>5.5</v>
      </c>
      <c r="D424" s="7" t="str">
        <f t="shared" si="6"/>
        <v>Unique</v>
      </c>
    </row>
    <row r="425" spans="1:4" x14ac:dyDescent="0.35">
      <c r="A425" s="8" t="s">
        <v>2040</v>
      </c>
      <c r="B425" s="9" t="s">
        <v>234</v>
      </c>
      <c r="C425" s="11">
        <v>5.25</v>
      </c>
      <c r="D425" s="7" t="str">
        <f t="shared" si="6"/>
        <v>Unique</v>
      </c>
    </row>
    <row r="426" spans="1:4" x14ac:dyDescent="0.35">
      <c r="A426" s="8" t="s">
        <v>2041</v>
      </c>
      <c r="B426" s="9">
        <v>9353</v>
      </c>
      <c r="C426" s="11">
        <v>5.5</v>
      </c>
      <c r="D426" s="7" t="str">
        <f t="shared" si="6"/>
        <v>Unique</v>
      </c>
    </row>
    <row r="427" spans="1:4" x14ac:dyDescent="0.35">
      <c r="A427" s="8" t="s">
        <v>2042</v>
      </c>
      <c r="B427" s="9">
        <v>8981</v>
      </c>
      <c r="C427" s="11">
        <v>5.5</v>
      </c>
      <c r="D427" s="7" t="str">
        <f t="shared" si="6"/>
        <v>Unique</v>
      </c>
    </row>
    <row r="428" spans="1:4" x14ac:dyDescent="0.35">
      <c r="A428" s="8" t="s">
        <v>2043</v>
      </c>
      <c r="B428" s="9" t="s">
        <v>675</v>
      </c>
      <c r="C428" s="11">
        <v>5.25</v>
      </c>
      <c r="D428" s="7" t="str">
        <f t="shared" si="6"/>
        <v>Unique</v>
      </c>
    </row>
    <row r="429" spans="1:4" x14ac:dyDescent="0.35">
      <c r="A429" s="8" t="s">
        <v>2044</v>
      </c>
      <c r="B429" s="9">
        <v>9335</v>
      </c>
      <c r="C429" s="11">
        <v>7.1000000000000005</v>
      </c>
      <c r="D429" s="7" t="str">
        <f t="shared" si="6"/>
        <v>Unique</v>
      </c>
    </row>
    <row r="430" spans="1:4" x14ac:dyDescent="0.35">
      <c r="A430" s="8" t="s">
        <v>2032</v>
      </c>
      <c r="B430" s="9" t="s">
        <v>945</v>
      </c>
      <c r="C430" s="11">
        <v>5.25</v>
      </c>
      <c r="D430" s="7" t="str">
        <f t="shared" si="6"/>
        <v>Unique</v>
      </c>
    </row>
    <row r="431" spans="1:4" x14ac:dyDescent="0.35">
      <c r="A431" s="8" t="s">
        <v>2045</v>
      </c>
      <c r="B431" s="9">
        <v>9264</v>
      </c>
      <c r="C431" s="11">
        <v>5.25</v>
      </c>
      <c r="D431" s="7" t="str">
        <f t="shared" si="6"/>
        <v>Unique</v>
      </c>
    </row>
    <row r="432" spans="1:4" x14ac:dyDescent="0.35">
      <c r="A432" s="8" t="s">
        <v>2046</v>
      </c>
      <c r="B432" s="9" t="s">
        <v>685</v>
      </c>
      <c r="C432" s="11">
        <v>5.25</v>
      </c>
      <c r="D432" s="7" t="str">
        <f t="shared" si="6"/>
        <v>Unique</v>
      </c>
    </row>
    <row r="433" spans="1:4" x14ac:dyDescent="0.35">
      <c r="A433" s="8" t="s">
        <v>2047</v>
      </c>
      <c r="B433" s="9" t="s">
        <v>882</v>
      </c>
      <c r="C433" s="11">
        <v>5.48</v>
      </c>
      <c r="D433" s="7" t="str">
        <f t="shared" si="6"/>
        <v>Unique</v>
      </c>
    </row>
    <row r="434" spans="1:4" x14ac:dyDescent="0.35">
      <c r="A434" s="8" t="s">
        <v>2048</v>
      </c>
      <c r="B434" s="9">
        <v>9042</v>
      </c>
      <c r="C434" s="11">
        <v>5.48</v>
      </c>
      <c r="D434" s="7" t="str">
        <f t="shared" si="6"/>
        <v>Unique</v>
      </c>
    </row>
    <row r="435" spans="1:4" x14ac:dyDescent="0.35">
      <c r="A435" s="8" t="s">
        <v>2049</v>
      </c>
      <c r="B435" s="9" t="s">
        <v>1221</v>
      </c>
      <c r="C435" s="11">
        <v>5.25</v>
      </c>
      <c r="D435" s="7" t="str">
        <f t="shared" si="6"/>
        <v>Unique</v>
      </c>
    </row>
    <row r="436" spans="1:4" x14ac:dyDescent="0.35">
      <c r="A436" s="8" t="s">
        <v>2050</v>
      </c>
      <c r="B436" s="9">
        <v>9293</v>
      </c>
      <c r="C436" s="11">
        <v>5.25</v>
      </c>
      <c r="D436" s="7" t="str">
        <f t="shared" si="6"/>
        <v>Unique</v>
      </c>
    </row>
    <row r="437" spans="1:4" x14ac:dyDescent="0.35">
      <c r="A437" s="8" t="s">
        <v>2051</v>
      </c>
      <c r="B437" s="9">
        <v>9344</v>
      </c>
      <c r="C437" s="11">
        <v>5.49</v>
      </c>
      <c r="D437" s="7" t="str">
        <f t="shared" si="6"/>
        <v>Unique</v>
      </c>
    </row>
    <row r="438" spans="1:4" x14ac:dyDescent="0.35">
      <c r="A438" s="8" t="s">
        <v>2052</v>
      </c>
      <c r="B438" s="9">
        <v>9327</v>
      </c>
      <c r="C438" s="11">
        <v>6.13</v>
      </c>
      <c r="D438" s="7" t="str">
        <f t="shared" si="6"/>
        <v>Unique</v>
      </c>
    </row>
    <row r="439" spans="1:4" x14ac:dyDescent="0.35">
      <c r="A439" s="8" t="s">
        <v>2053</v>
      </c>
      <c r="B439" s="9" t="s">
        <v>537</v>
      </c>
      <c r="C439" s="11">
        <v>5.25</v>
      </c>
      <c r="D439" s="7" t="str">
        <f t="shared" si="6"/>
        <v>Unique</v>
      </c>
    </row>
    <row r="440" spans="1:4" x14ac:dyDescent="0.35">
      <c r="A440" s="8" t="s">
        <v>2055</v>
      </c>
      <c r="B440" s="9">
        <v>9299</v>
      </c>
      <c r="C440" s="11">
        <v>5.25</v>
      </c>
      <c r="D440" s="7" t="str">
        <f t="shared" si="6"/>
        <v>Unique</v>
      </c>
    </row>
    <row r="441" spans="1:4" x14ac:dyDescent="0.35">
      <c r="A441" s="8" t="s">
        <v>2056</v>
      </c>
      <c r="B441" s="9">
        <v>9447</v>
      </c>
      <c r="C441" s="11">
        <v>5.25</v>
      </c>
      <c r="D441" s="7" t="str">
        <f t="shared" si="6"/>
        <v>Unique</v>
      </c>
    </row>
    <row r="442" spans="1:4" x14ac:dyDescent="0.35">
      <c r="A442" s="8" t="s">
        <v>2057</v>
      </c>
      <c r="B442" s="9" t="s">
        <v>1265</v>
      </c>
      <c r="C442" s="11">
        <v>5.25</v>
      </c>
      <c r="D442" s="7" t="str">
        <f t="shared" si="6"/>
        <v>Unique</v>
      </c>
    </row>
    <row r="443" spans="1:4" x14ac:dyDescent="0.35">
      <c r="A443" s="8" t="s">
        <v>2058</v>
      </c>
      <c r="B443" s="9">
        <v>9415</v>
      </c>
      <c r="C443" s="11">
        <v>9.2199999999999989</v>
      </c>
      <c r="D443" s="7" t="str">
        <f t="shared" si="6"/>
        <v>Unique</v>
      </c>
    </row>
    <row r="444" spans="1:4" x14ac:dyDescent="0.35">
      <c r="A444" s="8" t="s">
        <v>2059</v>
      </c>
      <c r="B444" s="9" t="s">
        <v>705</v>
      </c>
      <c r="C444" s="11">
        <v>5.25</v>
      </c>
      <c r="D444" s="7" t="str">
        <f t="shared" si="6"/>
        <v>Unique</v>
      </c>
    </row>
    <row r="445" spans="1:4" x14ac:dyDescent="0.35">
      <c r="A445" s="8" t="s">
        <v>2060</v>
      </c>
      <c r="B445" s="9">
        <v>9348</v>
      </c>
      <c r="C445" s="11">
        <v>5.25</v>
      </c>
      <c r="D445" s="7" t="str">
        <f t="shared" si="6"/>
        <v>Unique</v>
      </c>
    </row>
    <row r="446" spans="1:4" x14ac:dyDescent="0.35">
      <c r="A446" s="8" t="s">
        <v>2061</v>
      </c>
      <c r="B446" s="9">
        <v>8637</v>
      </c>
      <c r="C446" s="11">
        <v>9.2199999999999989</v>
      </c>
      <c r="D446" s="7" t="str">
        <f t="shared" si="6"/>
        <v>Unique</v>
      </c>
    </row>
    <row r="447" spans="1:4" x14ac:dyDescent="0.35">
      <c r="A447" s="8" t="s">
        <v>2062</v>
      </c>
      <c r="B447" s="9">
        <v>9364</v>
      </c>
      <c r="C447" s="11">
        <v>6.8400000000000007</v>
      </c>
      <c r="D447" s="7" t="str">
        <f t="shared" si="6"/>
        <v>Unique</v>
      </c>
    </row>
    <row r="448" spans="1:4" x14ac:dyDescent="0.35">
      <c r="A448" s="8" t="s">
        <v>2054</v>
      </c>
      <c r="B448" s="9">
        <v>9284</v>
      </c>
      <c r="C448" s="11">
        <v>5.48</v>
      </c>
      <c r="D448" s="7" t="str">
        <f t="shared" si="6"/>
        <v>Unique</v>
      </c>
    </row>
    <row r="449" spans="1:4" x14ac:dyDescent="0.35">
      <c r="A449" s="8" t="s">
        <v>2065</v>
      </c>
      <c r="B449" s="9" t="s">
        <v>2066</v>
      </c>
      <c r="C449" s="11">
        <v>6.8400000000000007</v>
      </c>
      <c r="D449" s="7" t="str">
        <f t="shared" si="6"/>
        <v>Unique</v>
      </c>
    </row>
    <row r="450" spans="1:4" x14ac:dyDescent="0.35">
      <c r="A450" s="8" t="s">
        <v>2067</v>
      </c>
      <c r="B450" s="9" t="s">
        <v>2068</v>
      </c>
      <c r="C450" s="11">
        <v>9.2199999999999989</v>
      </c>
      <c r="D450" s="7" t="str">
        <f t="shared" ref="D450:D513" si="7">IF(COUNTIFS(A:A,A450,B:B,B450,C:C,C450)&gt;1,"Doublon","Unique")</f>
        <v>Unique</v>
      </c>
    </row>
    <row r="451" spans="1:4" x14ac:dyDescent="0.35">
      <c r="A451" s="8" t="s">
        <v>2069</v>
      </c>
      <c r="B451" s="9" t="s">
        <v>2068</v>
      </c>
      <c r="C451" s="11">
        <v>6.8400000000000007</v>
      </c>
      <c r="D451" s="7" t="str">
        <f t="shared" si="7"/>
        <v>Unique</v>
      </c>
    </row>
    <row r="452" spans="1:4" x14ac:dyDescent="0.35">
      <c r="A452" s="8" t="s">
        <v>2067</v>
      </c>
      <c r="B452" s="9" t="s">
        <v>2068</v>
      </c>
      <c r="C452" s="11">
        <v>-0.04</v>
      </c>
      <c r="D452" s="7" t="str">
        <f t="shared" si="7"/>
        <v>Unique</v>
      </c>
    </row>
    <row r="453" spans="1:4" x14ac:dyDescent="0.35">
      <c r="A453" s="8" t="s">
        <v>2069</v>
      </c>
      <c r="B453" s="9" t="s">
        <v>2068</v>
      </c>
      <c r="C453" s="11">
        <v>-0.02</v>
      </c>
      <c r="D453" s="7" t="str">
        <f t="shared" si="7"/>
        <v>Unique</v>
      </c>
    </row>
    <row r="454" spans="1:4" x14ac:dyDescent="0.35">
      <c r="A454" s="8" t="s">
        <v>2070</v>
      </c>
      <c r="B454" s="9" t="s">
        <v>2071</v>
      </c>
      <c r="C454" s="11">
        <v>8.379999999999999</v>
      </c>
      <c r="D454" s="7" t="str">
        <f t="shared" si="7"/>
        <v>Unique</v>
      </c>
    </row>
    <row r="455" spans="1:4" x14ac:dyDescent="0.35">
      <c r="A455" s="8" t="s">
        <v>2072</v>
      </c>
      <c r="B455" s="9" t="s">
        <v>2073</v>
      </c>
      <c r="C455" s="11">
        <v>11.66</v>
      </c>
      <c r="D455" s="7" t="str">
        <f t="shared" si="7"/>
        <v>Unique</v>
      </c>
    </row>
    <row r="456" spans="1:4" x14ac:dyDescent="0.35">
      <c r="A456" s="8" t="s">
        <v>2074</v>
      </c>
      <c r="B456" s="9" t="s">
        <v>2073</v>
      </c>
      <c r="C456" s="11">
        <v>7.6199999999999992</v>
      </c>
      <c r="D456" s="7" t="str">
        <f t="shared" si="7"/>
        <v>Unique</v>
      </c>
    </row>
    <row r="457" spans="1:4" x14ac:dyDescent="0.35">
      <c r="A457" s="8" t="s">
        <v>2074</v>
      </c>
      <c r="B457" s="9" t="s">
        <v>2073</v>
      </c>
      <c r="C457" s="11">
        <v>-0.04</v>
      </c>
      <c r="D457" s="7" t="str">
        <f t="shared" si="7"/>
        <v>Unique</v>
      </c>
    </row>
    <row r="458" spans="1:4" x14ac:dyDescent="0.35">
      <c r="A458" s="8" t="s">
        <v>2072</v>
      </c>
      <c r="B458" s="9" t="s">
        <v>2073</v>
      </c>
      <c r="C458" s="11">
        <v>-0.02</v>
      </c>
      <c r="D458" s="7" t="str">
        <f t="shared" si="7"/>
        <v>Unique</v>
      </c>
    </row>
    <row r="459" spans="1:4" x14ac:dyDescent="0.35">
      <c r="A459" s="8" t="s">
        <v>2075</v>
      </c>
      <c r="B459" s="9" t="s">
        <v>2076</v>
      </c>
      <c r="C459" s="11">
        <v>11.99</v>
      </c>
      <c r="D459" s="7" t="str">
        <f t="shared" si="7"/>
        <v>Unique</v>
      </c>
    </row>
    <row r="460" spans="1:4" x14ac:dyDescent="0.35">
      <c r="A460" s="8" t="s">
        <v>2077</v>
      </c>
      <c r="B460" s="9" t="s">
        <v>2076</v>
      </c>
      <c r="C460" s="11">
        <v>11.66</v>
      </c>
      <c r="D460" s="7" t="str">
        <f t="shared" si="7"/>
        <v>Unique</v>
      </c>
    </row>
    <row r="461" spans="1:4" x14ac:dyDescent="0.35">
      <c r="A461" s="8" t="s">
        <v>2075</v>
      </c>
      <c r="B461" s="9" t="s">
        <v>2076</v>
      </c>
      <c r="C461" s="11">
        <v>-0.04</v>
      </c>
      <c r="D461" s="7" t="str">
        <f t="shared" si="7"/>
        <v>Unique</v>
      </c>
    </row>
    <row r="462" spans="1:4" x14ac:dyDescent="0.35">
      <c r="A462" s="8" t="s">
        <v>2077</v>
      </c>
      <c r="B462" s="9" t="s">
        <v>2076</v>
      </c>
      <c r="C462" s="11">
        <v>-0.02</v>
      </c>
      <c r="D462" s="7" t="str">
        <f t="shared" si="7"/>
        <v>Unique</v>
      </c>
    </row>
    <row r="463" spans="1:4" x14ac:dyDescent="0.35">
      <c r="A463" s="8" t="s">
        <v>2078</v>
      </c>
      <c r="B463" s="9">
        <v>29701018</v>
      </c>
      <c r="C463" s="11">
        <v>8.9600000000000009</v>
      </c>
      <c r="D463" s="7" t="str">
        <f t="shared" si="7"/>
        <v>Unique</v>
      </c>
    </row>
    <row r="464" spans="1:4" x14ac:dyDescent="0.35">
      <c r="A464" s="8" t="s">
        <v>2079</v>
      </c>
      <c r="B464" s="9">
        <v>29753071</v>
      </c>
      <c r="C464" s="11">
        <v>5.48</v>
      </c>
      <c r="D464" s="7" t="str">
        <f t="shared" si="7"/>
        <v>Unique</v>
      </c>
    </row>
    <row r="465" spans="1:4" x14ac:dyDescent="0.35">
      <c r="A465" s="8" t="s">
        <v>2080</v>
      </c>
      <c r="B465" s="9" t="s">
        <v>1673</v>
      </c>
      <c r="C465" s="11">
        <v>5.48</v>
      </c>
      <c r="D465" s="7" t="str">
        <f t="shared" si="7"/>
        <v>Unique</v>
      </c>
    </row>
    <row r="466" spans="1:4" x14ac:dyDescent="0.35">
      <c r="A466" s="8" t="s">
        <v>2081</v>
      </c>
      <c r="B466" s="9" t="s">
        <v>2082</v>
      </c>
      <c r="C466" s="11">
        <v>8.6700000000000017</v>
      </c>
      <c r="D466" s="7" t="str">
        <f t="shared" si="7"/>
        <v>Unique</v>
      </c>
    </row>
    <row r="467" spans="1:4" x14ac:dyDescent="0.35">
      <c r="A467" s="8" t="s">
        <v>2083</v>
      </c>
      <c r="B467" s="9" t="s">
        <v>2084</v>
      </c>
      <c r="C467" s="11">
        <v>5.25</v>
      </c>
      <c r="D467" s="7" t="str">
        <f t="shared" si="7"/>
        <v>Unique</v>
      </c>
    </row>
    <row r="468" spans="1:4" x14ac:dyDescent="0.35">
      <c r="A468" s="8" t="s">
        <v>2063</v>
      </c>
      <c r="B468" s="9" t="s">
        <v>2064</v>
      </c>
      <c r="C468" s="11">
        <v>6.8400000000000007</v>
      </c>
      <c r="D468" s="7" t="str">
        <f t="shared" si="7"/>
        <v>Unique</v>
      </c>
    </row>
    <row r="469" spans="1:4" x14ac:dyDescent="0.35">
      <c r="A469" s="8" t="s">
        <v>2085</v>
      </c>
      <c r="B469" s="9">
        <v>29741183</v>
      </c>
      <c r="C469" s="11">
        <v>5.5</v>
      </c>
      <c r="D469" s="7" t="str">
        <f t="shared" si="7"/>
        <v>Unique</v>
      </c>
    </row>
    <row r="470" spans="1:4" x14ac:dyDescent="0.35">
      <c r="A470" s="8" t="s">
        <v>2086</v>
      </c>
      <c r="B470" s="9">
        <v>29742274</v>
      </c>
      <c r="C470" s="11">
        <v>5.25</v>
      </c>
      <c r="D470" s="7" t="str">
        <f t="shared" si="7"/>
        <v>Unique</v>
      </c>
    </row>
    <row r="471" spans="1:4" x14ac:dyDescent="0.35">
      <c r="A471" s="8" t="s">
        <v>2087</v>
      </c>
      <c r="B471" s="9">
        <v>29739243</v>
      </c>
      <c r="C471" s="11">
        <v>5.48</v>
      </c>
      <c r="D471" s="7" t="str">
        <f t="shared" si="7"/>
        <v>Unique</v>
      </c>
    </row>
    <row r="472" spans="1:4" x14ac:dyDescent="0.35">
      <c r="A472" s="8" t="s">
        <v>2088</v>
      </c>
      <c r="B472" s="9">
        <v>26000205</v>
      </c>
      <c r="C472" s="11">
        <v>11.66</v>
      </c>
      <c r="D472" s="7" t="str">
        <f t="shared" si="7"/>
        <v>Unique</v>
      </c>
    </row>
    <row r="473" spans="1:4" x14ac:dyDescent="0.35">
      <c r="A473" s="8" t="s">
        <v>2089</v>
      </c>
      <c r="B473" s="9">
        <v>26000205</v>
      </c>
      <c r="C473" s="11">
        <v>5.25</v>
      </c>
      <c r="D473" s="7" t="str">
        <f t="shared" si="7"/>
        <v>Unique</v>
      </c>
    </row>
    <row r="474" spans="1:4" x14ac:dyDescent="0.35">
      <c r="A474" s="8" t="s">
        <v>2088</v>
      </c>
      <c r="B474" s="9">
        <v>26000205</v>
      </c>
      <c r="C474" s="11">
        <v>-0.04</v>
      </c>
      <c r="D474" s="7" t="str">
        <f t="shared" si="7"/>
        <v>Unique</v>
      </c>
    </row>
    <row r="475" spans="1:4" x14ac:dyDescent="0.35">
      <c r="A475" s="8" t="s">
        <v>2089</v>
      </c>
      <c r="B475" s="9">
        <v>26000205</v>
      </c>
      <c r="C475" s="11">
        <v>-0.02</v>
      </c>
      <c r="D475" s="7" t="str">
        <f t="shared" si="7"/>
        <v>Unique</v>
      </c>
    </row>
    <row r="476" spans="1:4" x14ac:dyDescent="0.35">
      <c r="A476" s="8" t="s">
        <v>2090</v>
      </c>
      <c r="B476" s="9" t="s">
        <v>2010</v>
      </c>
      <c r="C476" s="11">
        <v>5.25</v>
      </c>
      <c r="D476" s="7" t="str">
        <f t="shared" si="7"/>
        <v>Unique</v>
      </c>
    </row>
    <row r="477" spans="1:4" x14ac:dyDescent="0.35">
      <c r="A477" s="8" t="s">
        <v>2091</v>
      </c>
      <c r="B477" s="9" t="s">
        <v>2092</v>
      </c>
      <c r="C477" s="11">
        <v>10.280000000000001</v>
      </c>
      <c r="D477" s="7" t="str">
        <f t="shared" si="7"/>
        <v>Unique</v>
      </c>
    </row>
    <row r="478" spans="1:4" x14ac:dyDescent="0.35">
      <c r="A478" s="8" t="s">
        <v>2093</v>
      </c>
      <c r="B478" s="9" t="s">
        <v>2092</v>
      </c>
      <c r="C478" s="11">
        <v>5.25</v>
      </c>
      <c r="D478" s="7" t="str">
        <f t="shared" si="7"/>
        <v>Unique</v>
      </c>
    </row>
    <row r="479" spans="1:4" x14ac:dyDescent="0.35">
      <c r="A479" s="8" t="s">
        <v>2091</v>
      </c>
      <c r="B479" s="9" t="s">
        <v>2092</v>
      </c>
      <c r="C479" s="11">
        <v>-0.04</v>
      </c>
      <c r="D479" s="7" t="str">
        <f t="shared" si="7"/>
        <v>Unique</v>
      </c>
    </row>
    <row r="480" spans="1:4" x14ac:dyDescent="0.35">
      <c r="A480" s="8" t="s">
        <v>2093</v>
      </c>
      <c r="B480" s="9" t="s">
        <v>2092</v>
      </c>
      <c r="C480" s="11">
        <v>-0.02</v>
      </c>
      <c r="D480" s="7" t="str">
        <f t="shared" si="7"/>
        <v>Unique</v>
      </c>
    </row>
    <row r="481" spans="1:4" x14ac:dyDescent="0.35">
      <c r="A481" s="8" t="s">
        <v>2094</v>
      </c>
      <c r="B481" s="9">
        <v>26000219</v>
      </c>
      <c r="C481" s="11">
        <v>9.7200000000000006</v>
      </c>
      <c r="D481" s="7" t="str">
        <f t="shared" si="7"/>
        <v>Unique</v>
      </c>
    </row>
    <row r="482" spans="1:4" x14ac:dyDescent="0.35">
      <c r="A482" s="8" t="s">
        <v>2095</v>
      </c>
      <c r="B482" s="9">
        <v>26000242</v>
      </c>
      <c r="C482" s="11">
        <v>9.2199999999999989</v>
      </c>
      <c r="D482" s="7" t="str">
        <f t="shared" si="7"/>
        <v>Unique</v>
      </c>
    </row>
    <row r="483" spans="1:4" x14ac:dyDescent="0.35">
      <c r="A483" s="8" t="s">
        <v>2096</v>
      </c>
      <c r="B483" s="9">
        <v>26000242</v>
      </c>
      <c r="C483" s="11">
        <v>9.2199999999999989</v>
      </c>
      <c r="D483" s="7" t="str">
        <f t="shared" si="7"/>
        <v>Unique</v>
      </c>
    </row>
    <row r="484" spans="1:4" x14ac:dyDescent="0.35">
      <c r="A484" s="8" t="s">
        <v>2095</v>
      </c>
      <c r="B484" s="9">
        <v>26000242</v>
      </c>
      <c r="C484" s="11">
        <v>-0.05</v>
      </c>
      <c r="D484" s="7" t="str">
        <f t="shared" si="7"/>
        <v>Unique</v>
      </c>
    </row>
    <row r="485" spans="1:4" x14ac:dyDescent="0.35">
      <c r="A485" s="8" t="s">
        <v>2096</v>
      </c>
      <c r="B485" s="9">
        <v>26000242</v>
      </c>
      <c r="C485" s="11">
        <v>-0.05</v>
      </c>
      <c r="D485" s="7" t="str">
        <f t="shared" si="7"/>
        <v>Unique</v>
      </c>
    </row>
    <row r="486" spans="1:4" x14ac:dyDescent="0.35">
      <c r="A486" s="8" t="s">
        <v>2094</v>
      </c>
      <c r="B486" s="9">
        <v>26000219</v>
      </c>
      <c r="C486" s="11">
        <v>-0.02</v>
      </c>
      <c r="D486" s="7" t="str">
        <f t="shared" si="7"/>
        <v>Unique</v>
      </c>
    </row>
    <row r="487" spans="1:4" x14ac:dyDescent="0.35">
      <c r="A487" s="8" t="s">
        <v>2097</v>
      </c>
      <c r="B487" s="9" t="s">
        <v>2098</v>
      </c>
      <c r="C487" s="11">
        <v>8.379999999999999</v>
      </c>
      <c r="D487" s="7" t="str">
        <f t="shared" si="7"/>
        <v>Unique</v>
      </c>
    </row>
    <row r="488" spans="1:4" x14ac:dyDescent="0.35">
      <c r="A488" s="8" t="s">
        <v>2099</v>
      </c>
      <c r="B488" s="9" t="s">
        <v>2100</v>
      </c>
      <c r="C488" s="11">
        <v>5.25</v>
      </c>
      <c r="D488" s="7" t="str">
        <f t="shared" si="7"/>
        <v>Unique</v>
      </c>
    </row>
    <row r="489" spans="1:4" x14ac:dyDescent="0.35">
      <c r="A489" s="8" t="s">
        <v>2103</v>
      </c>
      <c r="B489" s="9" t="s">
        <v>2104</v>
      </c>
      <c r="C489" s="11">
        <v>5.5</v>
      </c>
      <c r="D489" s="7" t="str">
        <f t="shared" si="7"/>
        <v>Unique</v>
      </c>
    </row>
    <row r="490" spans="1:4" x14ac:dyDescent="0.35">
      <c r="A490" s="8" t="s">
        <v>2105</v>
      </c>
      <c r="B490" s="9" t="s">
        <v>2106</v>
      </c>
      <c r="C490" s="11">
        <v>5.25</v>
      </c>
      <c r="D490" s="7" t="str">
        <f t="shared" si="7"/>
        <v>Unique</v>
      </c>
    </row>
    <row r="491" spans="1:4" x14ac:dyDescent="0.35">
      <c r="A491" s="8" t="s">
        <v>2107</v>
      </c>
      <c r="B491" s="9" t="s">
        <v>2108</v>
      </c>
      <c r="C491" s="11">
        <v>8.9600000000000009</v>
      </c>
      <c r="D491" s="7" t="str">
        <f t="shared" si="7"/>
        <v>Unique</v>
      </c>
    </row>
    <row r="492" spans="1:4" x14ac:dyDescent="0.35">
      <c r="A492" s="8" t="s">
        <v>2109</v>
      </c>
      <c r="B492" s="9" t="s">
        <v>2110</v>
      </c>
      <c r="C492" s="11">
        <v>6.13</v>
      </c>
      <c r="D492" s="7" t="str">
        <f t="shared" si="7"/>
        <v>Unique</v>
      </c>
    </row>
    <row r="493" spans="1:4" x14ac:dyDescent="0.35">
      <c r="A493" s="8" t="s">
        <v>2111</v>
      </c>
      <c r="B493" s="9" t="s">
        <v>2112</v>
      </c>
      <c r="C493" s="11">
        <v>8.379999999999999</v>
      </c>
      <c r="D493" s="7" t="str">
        <f t="shared" si="7"/>
        <v>Unique</v>
      </c>
    </row>
    <row r="494" spans="1:4" x14ac:dyDescent="0.35">
      <c r="A494" s="8" t="s">
        <v>2113</v>
      </c>
      <c r="B494" s="9">
        <v>26000211</v>
      </c>
      <c r="C494" s="11">
        <v>7.6199999999999992</v>
      </c>
      <c r="D494" s="7" t="str">
        <f t="shared" si="7"/>
        <v>Unique</v>
      </c>
    </row>
    <row r="495" spans="1:4" x14ac:dyDescent="0.35">
      <c r="A495" s="8" t="s">
        <v>2114</v>
      </c>
      <c r="B495" s="9" t="s">
        <v>2115</v>
      </c>
      <c r="C495" s="11">
        <v>5.48</v>
      </c>
      <c r="D495" s="7" t="str">
        <f t="shared" si="7"/>
        <v>Unique</v>
      </c>
    </row>
    <row r="496" spans="1:4" x14ac:dyDescent="0.35">
      <c r="A496" s="8" t="s">
        <v>2116</v>
      </c>
      <c r="B496" s="9" t="s">
        <v>2117</v>
      </c>
      <c r="C496" s="11">
        <v>5.25</v>
      </c>
      <c r="D496" s="7" t="str">
        <f t="shared" si="7"/>
        <v>Unique</v>
      </c>
    </row>
    <row r="497" spans="1:4" x14ac:dyDescent="0.35">
      <c r="A497" s="8" t="s">
        <v>2118</v>
      </c>
      <c r="B497" s="9" t="s">
        <v>2119</v>
      </c>
      <c r="C497" s="11">
        <v>8.9600000000000009</v>
      </c>
      <c r="D497" s="7" t="str">
        <f t="shared" si="7"/>
        <v>Unique</v>
      </c>
    </row>
    <row r="498" spans="1:4" x14ac:dyDescent="0.35">
      <c r="A498" s="8" t="s">
        <v>2120</v>
      </c>
      <c r="B498" s="9" t="s">
        <v>2119</v>
      </c>
      <c r="C498" s="11">
        <v>8.9600000000000009</v>
      </c>
      <c r="D498" s="7" t="str">
        <f t="shared" si="7"/>
        <v>Unique</v>
      </c>
    </row>
    <row r="499" spans="1:4" x14ac:dyDescent="0.35">
      <c r="A499" s="8" t="s">
        <v>2121</v>
      </c>
      <c r="B499" s="9" t="s">
        <v>2119</v>
      </c>
      <c r="C499" s="11">
        <v>6.13</v>
      </c>
      <c r="D499" s="7" t="str">
        <f t="shared" si="7"/>
        <v>Unique</v>
      </c>
    </row>
    <row r="500" spans="1:4" x14ac:dyDescent="0.35">
      <c r="A500" s="8" t="s">
        <v>2118</v>
      </c>
      <c r="B500" s="9" t="s">
        <v>2119</v>
      </c>
      <c r="C500" s="11">
        <v>-0.05</v>
      </c>
      <c r="D500" s="7" t="str">
        <f t="shared" si="7"/>
        <v>Unique</v>
      </c>
    </row>
    <row r="501" spans="1:4" x14ac:dyDescent="0.35">
      <c r="A501" s="8" t="s">
        <v>2121</v>
      </c>
      <c r="B501" s="9" t="s">
        <v>2119</v>
      </c>
      <c r="C501" s="11">
        <v>-0.05</v>
      </c>
      <c r="D501" s="7" t="str">
        <f t="shared" si="7"/>
        <v>Unique</v>
      </c>
    </row>
    <row r="502" spans="1:4" x14ac:dyDescent="0.35">
      <c r="A502" s="8" t="s">
        <v>2120</v>
      </c>
      <c r="B502" s="9" t="s">
        <v>2119</v>
      </c>
      <c r="C502" s="11">
        <v>-0.02</v>
      </c>
      <c r="D502" s="7" t="str">
        <f t="shared" si="7"/>
        <v>Unique</v>
      </c>
    </row>
    <row r="503" spans="1:4" x14ac:dyDescent="0.35">
      <c r="A503" s="8" t="s">
        <v>2122</v>
      </c>
      <c r="B503" s="9" t="s">
        <v>1779</v>
      </c>
      <c r="C503" s="11">
        <v>5.25</v>
      </c>
      <c r="D503" s="7" t="str">
        <f t="shared" si="7"/>
        <v>Unique</v>
      </c>
    </row>
    <row r="504" spans="1:4" x14ac:dyDescent="0.35">
      <c r="A504" s="8" t="s">
        <v>2035</v>
      </c>
      <c r="B504" s="9">
        <v>26000347</v>
      </c>
      <c r="C504" s="11">
        <v>9.2199999999999989</v>
      </c>
      <c r="D504" s="7" t="str">
        <f t="shared" si="7"/>
        <v>Unique</v>
      </c>
    </row>
    <row r="505" spans="1:4" x14ac:dyDescent="0.35">
      <c r="A505" s="8" t="s">
        <v>2101</v>
      </c>
      <c r="B505" s="9" t="s">
        <v>2102</v>
      </c>
      <c r="C505" s="11">
        <v>5.25</v>
      </c>
      <c r="D505" s="7" t="str">
        <f t="shared" si="7"/>
        <v>Unique</v>
      </c>
    </row>
    <row r="506" spans="1:4" x14ac:dyDescent="0.35">
      <c r="A506" s="8" t="s">
        <v>2123</v>
      </c>
      <c r="B506" s="9" t="s">
        <v>2124</v>
      </c>
      <c r="C506" s="11">
        <v>9.2199999999999989</v>
      </c>
      <c r="D506" s="7" t="str">
        <f t="shared" si="7"/>
        <v>Unique</v>
      </c>
    </row>
    <row r="507" spans="1:4" x14ac:dyDescent="0.35">
      <c r="A507" s="8" t="s">
        <v>2125</v>
      </c>
      <c r="B507" s="9" t="s">
        <v>2124</v>
      </c>
      <c r="C507" s="11">
        <v>5.25</v>
      </c>
      <c r="D507" s="7" t="str">
        <f t="shared" si="7"/>
        <v>Unique</v>
      </c>
    </row>
    <row r="508" spans="1:4" x14ac:dyDescent="0.35">
      <c r="A508" s="8" t="s">
        <v>2125</v>
      </c>
      <c r="B508" s="9" t="s">
        <v>2124</v>
      </c>
      <c r="C508" s="11">
        <v>-0.04</v>
      </c>
      <c r="D508" s="7" t="str">
        <f t="shared" si="7"/>
        <v>Unique</v>
      </c>
    </row>
    <row r="509" spans="1:4" x14ac:dyDescent="0.35">
      <c r="A509" s="8" t="s">
        <v>2123</v>
      </c>
      <c r="B509" s="9" t="s">
        <v>2124</v>
      </c>
      <c r="C509" s="11">
        <v>-0.02</v>
      </c>
      <c r="D509" s="7" t="str">
        <f t="shared" si="7"/>
        <v>Unique</v>
      </c>
    </row>
    <row r="510" spans="1:4" x14ac:dyDescent="0.35">
      <c r="A510" s="8" t="s">
        <v>2126</v>
      </c>
      <c r="B510" s="9" t="s">
        <v>2127</v>
      </c>
      <c r="C510" s="11">
        <v>7.3599999999999994</v>
      </c>
      <c r="D510" s="7" t="str">
        <f t="shared" si="7"/>
        <v>Unique</v>
      </c>
    </row>
    <row r="511" spans="1:4" x14ac:dyDescent="0.35">
      <c r="A511" s="8" t="s">
        <v>2128</v>
      </c>
      <c r="B511" s="9">
        <v>26000206</v>
      </c>
      <c r="C511" s="11">
        <v>6.13</v>
      </c>
      <c r="D511" s="7" t="str">
        <f t="shared" si="7"/>
        <v>Unique</v>
      </c>
    </row>
    <row r="512" spans="1:4" x14ac:dyDescent="0.35">
      <c r="A512" s="8" t="s">
        <v>2129</v>
      </c>
      <c r="B512" s="9">
        <v>26000206</v>
      </c>
      <c r="C512" s="11">
        <v>6.13</v>
      </c>
      <c r="D512" s="7" t="str">
        <f t="shared" si="7"/>
        <v>Unique</v>
      </c>
    </row>
    <row r="513" spans="1:4" x14ac:dyDescent="0.35">
      <c r="A513" s="8" t="s">
        <v>2128</v>
      </c>
      <c r="B513" s="9">
        <v>26000206</v>
      </c>
      <c r="C513" s="11">
        <v>-0.04</v>
      </c>
      <c r="D513" s="7" t="str">
        <f t="shared" si="7"/>
        <v>Unique</v>
      </c>
    </row>
    <row r="514" spans="1:4" x14ac:dyDescent="0.35">
      <c r="A514" s="8" t="s">
        <v>2129</v>
      </c>
      <c r="B514" s="9">
        <v>26000206</v>
      </c>
      <c r="C514" s="11">
        <v>-0.02</v>
      </c>
      <c r="D514" s="7" t="str">
        <f t="shared" ref="D514:D577" si="8">IF(COUNTIFS(A:A,A514,B:B,B514,C:C,C514)&gt;1,"Doublon","Unique")</f>
        <v>Unique</v>
      </c>
    </row>
    <row r="515" spans="1:4" x14ac:dyDescent="0.35">
      <c r="A515" s="8" t="s">
        <v>2130</v>
      </c>
      <c r="B515" s="9">
        <v>73</v>
      </c>
      <c r="C515" s="11">
        <v>11.99</v>
      </c>
      <c r="D515" s="7" t="str">
        <f t="shared" si="8"/>
        <v>Unique</v>
      </c>
    </row>
    <row r="516" spans="1:4" x14ac:dyDescent="0.35">
      <c r="A516" s="8" t="s">
        <v>2131</v>
      </c>
      <c r="B516" s="9" t="s">
        <v>2132</v>
      </c>
      <c r="C516" s="11">
        <v>6.57</v>
      </c>
      <c r="D516" s="7" t="str">
        <f t="shared" si="8"/>
        <v>Unique</v>
      </c>
    </row>
    <row r="517" spans="1:4" x14ac:dyDescent="0.35">
      <c r="A517" s="8" t="s">
        <v>2133</v>
      </c>
      <c r="B517" s="9" t="s">
        <v>2134</v>
      </c>
      <c r="C517" s="11">
        <v>5.25</v>
      </c>
      <c r="D517" s="7" t="str">
        <f t="shared" si="8"/>
        <v>Unique</v>
      </c>
    </row>
    <row r="518" spans="1:4" x14ac:dyDescent="0.35">
      <c r="A518" s="8" t="s">
        <v>2133</v>
      </c>
      <c r="B518" s="9" t="s">
        <v>2134</v>
      </c>
      <c r="C518" s="11">
        <v>-0.04</v>
      </c>
      <c r="D518" s="7" t="str">
        <f t="shared" si="8"/>
        <v>Unique</v>
      </c>
    </row>
    <row r="519" spans="1:4" x14ac:dyDescent="0.35">
      <c r="A519" s="8" t="s">
        <v>2131</v>
      </c>
      <c r="B519" s="9" t="s">
        <v>2132</v>
      </c>
      <c r="C519" s="11">
        <v>-0.02</v>
      </c>
      <c r="D519" s="7" t="str">
        <f t="shared" si="8"/>
        <v>Unique</v>
      </c>
    </row>
    <row r="520" spans="1:4" x14ac:dyDescent="0.35">
      <c r="A520" s="8" t="s">
        <v>2135</v>
      </c>
      <c r="B520" s="9">
        <v>24573</v>
      </c>
      <c r="C520" s="11">
        <v>5.5</v>
      </c>
      <c r="D520" s="7" t="str">
        <f t="shared" si="8"/>
        <v>Unique</v>
      </c>
    </row>
    <row r="521" spans="1:4" x14ac:dyDescent="0.35">
      <c r="A521" s="8" t="s">
        <v>2136</v>
      </c>
      <c r="B521" s="9">
        <v>26000041</v>
      </c>
      <c r="C521" s="11">
        <v>8.6700000000000017</v>
      </c>
      <c r="D521" s="7" t="str">
        <f t="shared" si="8"/>
        <v>Unique</v>
      </c>
    </row>
    <row r="522" spans="1:4" x14ac:dyDescent="0.35">
      <c r="A522" s="8" t="s">
        <v>2138</v>
      </c>
      <c r="B522" s="9" t="s">
        <v>2137</v>
      </c>
      <c r="C522" s="11">
        <v>6.57</v>
      </c>
      <c r="D522" s="7" t="str">
        <f t="shared" si="8"/>
        <v>Unique</v>
      </c>
    </row>
    <row r="523" spans="1:4" x14ac:dyDescent="0.35">
      <c r="A523" s="8" t="s">
        <v>2136</v>
      </c>
      <c r="B523" s="9">
        <v>26000041</v>
      </c>
      <c r="C523" s="11">
        <v>-0.04</v>
      </c>
      <c r="D523" s="7" t="str">
        <f t="shared" si="8"/>
        <v>Unique</v>
      </c>
    </row>
    <row r="524" spans="1:4" x14ac:dyDescent="0.35">
      <c r="A524" s="8" t="s">
        <v>2138</v>
      </c>
      <c r="B524" s="9" t="s">
        <v>2137</v>
      </c>
      <c r="C524" s="11">
        <v>-0.02</v>
      </c>
      <c r="D524" s="7" t="str">
        <f t="shared" si="8"/>
        <v>Unique</v>
      </c>
    </row>
    <row r="525" spans="1:4" x14ac:dyDescent="0.35">
      <c r="A525" s="8" t="s">
        <v>2139</v>
      </c>
      <c r="B525" s="9" t="s">
        <v>2140</v>
      </c>
      <c r="C525" s="11">
        <v>5.48</v>
      </c>
      <c r="D525" s="7" t="str">
        <f t="shared" si="8"/>
        <v>Unique</v>
      </c>
    </row>
    <row r="526" spans="1:4" x14ac:dyDescent="0.35">
      <c r="A526" s="8" t="s">
        <v>2141</v>
      </c>
      <c r="B526" s="9" t="s">
        <v>2142</v>
      </c>
      <c r="C526" s="11">
        <v>7.6199999999999992</v>
      </c>
      <c r="D526" s="7" t="str">
        <f t="shared" si="8"/>
        <v>Unique</v>
      </c>
    </row>
    <row r="527" spans="1:4" x14ac:dyDescent="0.35">
      <c r="A527" s="8" t="s">
        <v>2143</v>
      </c>
      <c r="B527" s="9" t="s">
        <v>1442</v>
      </c>
      <c r="C527" s="11">
        <v>5.25</v>
      </c>
      <c r="D527" s="7" t="str">
        <f t="shared" si="8"/>
        <v>Unique</v>
      </c>
    </row>
    <row r="528" spans="1:4" x14ac:dyDescent="0.35">
      <c r="A528" s="8" t="s">
        <v>2144</v>
      </c>
      <c r="B528" s="9" t="s">
        <v>1552</v>
      </c>
      <c r="C528" s="11">
        <v>5.25</v>
      </c>
      <c r="D528" s="7" t="str">
        <f t="shared" si="8"/>
        <v>Unique</v>
      </c>
    </row>
    <row r="529" spans="1:4" x14ac:dyDescent="0.35">
      <c r="A529" s="8" t="s">
        <v>2145</v>
      </c>
      <c r="B529" s="9">
        <v>9268</v>
      </c>
      <c r="C529" s="11">
        <v>5.5</v>
      </c>
      <c r="D529" s="7" t="str">
        <f t="shared" si="8"/>
        <v>Unique</v>
      </c>
    </row>
    <row r="530" spans="1:4" x14ac:dyDescent="0.35">
      <c r="A530" s="8" t="s">
        <v>2146</v>
      </c>
      <c r="B530" s="9">
        <v>9426</v>
      </c>
      <c r="C530" s="11">
        <v>6.57</v>
      </c>
      <c r="D530" s="7" t="str">
        <f t="shared" si="8"/>
        <v>Unique</v>
      </c>
    </row>
    <row r="531" spans="1:4" x14ac:dyDescent="0.35">
      <c r="A531" s="8" t="s">
        <v>2147</v>
      </c>
      <c r="B531" s="9">
        <v>8586</v>
      </c>
      <c r="C531" s="11">
        <v>5.25</v>
      </c>
      <c r="D531" s="7" t="str">
        <f t="shared" si="8"/>
        <v>Unique</v>
      </c>
    </row>
    <row r="532" spans="1:4" x14ac:dyDescent="0.35">
      <c r="A532" s="8" t="s">
        <v>2148</v>
      </c>
      <c r="B532" s="9" t="s">
        <v>2149</v>
      </c>
      <c r="C532" s="11">
        <v>7.6199999999999992</v>
      </c>
      <c r="D532" s="7" t="str">
        <f t="shared" si="8"/>
        <v>Unique</v>
      </c>
    </row>
    <row r="533" spans="1:4" x14ac:dyDescent="0.35">
      <c r="A533" s="8" t="s">
        <v>2150</v>
      </c>
      <c r="B533" s="9">
        <v>9290</v>
      </c>
      <c r="C533" s="11">
        <v>6.13</v>
      </c>
      <c r="D533" s="7" t="str">
        <f t="shared" si="8"/>
        <v>Unique</v>
      </c>
    </row>
    <row r="534" spans="1:4" x14ac:dyDescent="0.35">
      <c r="A534" s="8" t="s">
        <v>2151</v>
      </c>
      <c r="B534" s="9" t="s">
        <v>1536</v>
      </c>
      <c r="C534" s="11">
        <v>5.25</v>
      </c>
      <c r="D534" s="7" t="str">
        <f t="shared" si="8"/>
        <v>Unique</v>
      </c>
    </row>
    <row r="535" spans="1:4" x14ac:dyDescent="0.35">
      <c r="A535" s="8" t="s">
        <v>2152</v>
      </c>
      <c r="B535" s="9">
        <v>9324</v>
      </c>
      <c r="C535" s="11">
        <v>5.48</v>
      </c>
      <c r="D535" s="7" t="str">
        <f t="shared" si="8"/>
        <v>Unique</v>
      </c>
    </row>
    <row r="536" spans="1:4" x14ac:dyDescent="0.35">
      <c r="A536" s="8" t="s">
        <v>2154</v>
      </c>
      <c r="B536" s="9">
        <v>9371</v>
      </c>
      <c r="C536" s="11">
        <v>5.25</v>
      </c>
      <c r="D536" s="7" t="str">
        <f t="shared" si="8"/>
        <v>Unique</v>
      </c>
    </row>
    <row r="537" spans="1:4" x14ac:dyDescent="0.35">
      <c r="A537" s="8" t="s">
        <v>2155</v>
      </c>
      <c r="B537" s="9" t="s">
        <v>353</v>
      </c>
      <c r="C537" s="11">
        <v>5.25</v>
      </c>
      <c r="D537" s="7" t="str">
        <f t="shared" si="8"/>
        <v>Unique</v>
      </c>
    </row>
    <row r="538" spans="1:4" x14ac:dyDescent="0.35">
      <c r="A538" s="8" t="s">
        <v>2156</v>
      </c>
      <c r="B538" s="9">
        <v>9367</v>
      </c>
      <c r="C538" s="11">
        <v>8.1</v>
      </c>
      <c r="D538" s="7" t="str">
        <f t="shared" si="8"/>
        <v>Unique</v>
      </c>
    </row>
    <row r="539" spans="1:4" x14ac:dyDescent="0.35">
      <c r="A539" s="8" t="s">
        <v>2157</v>
      </c>
      <c r="B539" s="9">
        <v>9397</v>
      </c>
      <c r="C539" s="11">
        <v>5.48</v>
      </c>
      <c r="D539" s="7" t="str">
        <f t="shared" si="8"/>
        <v>Unique</v>
      </c>
    </row>
    <row r="540" spans="1:4" x14ac:dyDescent="0.35">
      <c r="A540" s="8" t="s">
        <v>2158</v>
      </c>
      <c r="B540" s="9" t="s">
        <v>709</v>
      </c>
      <c r="C540" s="11">
        <v>5.25</v>
      </c>
      <c r="D540" s="7" t="str">
        <f t="shared" si="8"/>
        <v>Unique</v>
      </c>
    </row>
    <row r="541" spans="1:4" x14ac:dyDescent="0.35">
      <c r="A541" s="8" t="s">
        <v>2159</v>
      </c>
      <c r="B541" s="9" t="s">
        <v>1075</v>
      </c>
      <c r="C541" s="11">
        <v>5.25</v>
      </c>
      <c r="D541" s="7" t="str">
        <f t="shared" si="8"/>
        <v>Unique</v>
      </c>
    </row>
    <row r="542" spans="1:4" x14ac:dyDescent="0.35">
      <c r="A542" s="8" t="s">
        <v>2160</v>
      </c>
      <c r="B542" s="9" t="s">
        <v>1461</v>
      </c>
      <c r="C542" s="11">
        <v>5.48</v>
      </c>
      <c r="D542" s="7" t="str">
        <f t="shared" si="8"/>
        <v>Unique</v>
      </c>
    </row>
    <row r="543" spans="1:4" x14ac:dyDescent="0.35">
      <c r="A543" s="8" t="s">
        <v>2161</v>
      </c>
      <c r="B543" s="9" t="s">
        <v>425</v>
      </c>
      <c r="C543" s="11">
        <v>5.25</v>
      </c>
      <c r="D543" s="7" t="str">
        <f t="shared" si="8"/>
        <v>Unique</v>
      </c>
    </row>
    <row r="544" spans="1:4" x14ac:dyDescent="0.35">
      <c r="A544" s="8" t="s">
        <v>2153</v>
      </c>
      <c r="B544" s="9" t="s">
        <v>666</v>
      </c>
      <c r="C544" s="11">
        <v>5.25</v>
      </c>
      <c r="D544" s="7" t="str">
        <f t="shared" si="8"/>
        <v>Unique</v>
      </c>
    </row>
    <row r="545" spans="1:4" x14ac:dyDescent="0.35">
      <c r="A545" s="8" t="s">
        <v>2162</v>
      </c>
      <c r="B545" s="9" t="s">
        <v>1112</v>
      </c>
      <c r="C545" s="11">
        <v>5.25</v>
      </c>
      <c r="D545" s="7" t="str">
        <f t="shared" si="8"/>
        <v>Unique</v>
      </c>
    </row>
    <row r="546" spans="1:4" x14ac:dyDescent="0.35">
      <c r="A546" s="8" t="s">
        <v>2163</v>
      </c>
      <c r="B546" s="9">
        <v>9410</v>
      </c>
      <c r="C546" s="11">
        <v>9.2199999999999989</v>
      </c>
      <c r="D546" s="7" t="str">
        <f t="shared" si="8"/>
        <v>Unique</v>
      </c>
    </row>
    <row r="547" spans="1:4" x14ac:dyDescent="0.35">
      <c r="A547" s="8" t="s">
        <v>2164</v>
      </c>
      <c r="B547" s="9" t="s">
        <v>690</v>
      </c>
      <c r="C547" s="11">
        <v>5.25</v>
      </c>
      <c r="D547" s="7" t="str">
        <f t="shared" si="8"/>
        <v>Unique</v>
      </c>
    </row>
    <row r="548" spans="1:4" x14ac:dyDescent="0.35">
      <c r="A548" s="8" t="s">
        <v>2165</v>
      </c>
      <c r="B548" s="9">
        <v>8461</v>
      </c>
      <c r="C548" s="11">
        <v>5.25</v>
      </c>
      <c r="D548" s="7" t="str">
        <f t="shared" si="8"/>
        <v>Unique</v>
      </c>
    </row>
    <row r="549" spans="1:4" x14ac:dyDescent="0.35">
      <c r="A549" s="8" t="s">
        <v>2166</v>
      </c>
      <c r="B549" s="9">
        <v>9259</v>
      </c>
      <c r="C549" s="11">
        <v>6.13</v>
      </c>
      <c r="D549" s="7" t="str">
        <f t="shared" si="8"/>
        <v>Unique</v>
      </c>
    </row>
    <row r="550" spans="1:4" x14ac:dyDescent="0.35">
      <c r="A550" s="8" t="s">
        <v>2167</v>
      </c>
      <c r="B550" s="9">
        <v>9451</v>
      </c>
      <c r="C550" s="11">
        <v>5.25</v>
      </c>
      <c r="D550" s="7" t="str">
        <f t="shared" si="8"/>
        <v>Unique</v>
      </c>
    </row>
    <row r="551" spans="1:4" x14ac:dyDescent="0.35">
      <c r="A551" s="8" t="s">
        <v>2021</v>
      </c>
      <c r="B551" s="9">
        <v>9137</v>
      </c>
      <c r="C551" s="11">
        <v>10.840000000000002</v>
      </c>
      <c r="D551" s="7" t="str">
        <f t="shared" si="8"/>
        <v>Unique</v>
      </c>
    </row>
    <row r="552" spans="1:4" x14ac:dyDescent="0.35">
      <c r="A552" s="8" t="s">
        <v>2020</v>
      </c>
      <c r="B552" s="9">
        <v>9137</v>
      </c>
      <c r="C552" s="11">
        <v>8.1</v>
      </c>
      <c r="D552" s="7" t="str">
        <f t="shared" si="8"/>
        <v>Unique</v>
      </c>
    </row>
    <row r="553" spans="1:4" x14ac:dyDescent="0.35">
      <c r="A553" s="8" t="s">
        <v>2021</v>
      </c>
      <c r="B553" s="9">
        <v>9137</v>
      </c>
      <c r="C553" s="11">
        <v>-0.04</v>
      </c>
      <c r="D553" s="7" t="str">
        <f t="shared" si="8"/>
        <v>Unique</v>
      </c>
    </row>
    <row r="554" spans="1:4" x14ac:dyDescent="0.35">
      <c r="A554" s="8" t="s">
        <v>2020</v>
      </c>
      <c r="B554" s="9">
        <v>9137</v>
      </c>
      <c r="C554" s="11">
        <v>-0.02</v>
      </c>
      <c r="D554" s="7" t="str">
        <f t="shared" si="8"/>
        <v>Unique</v>
      </c>
    </row>
    <row r="555" spans="1:4" x14ac:dyDescent="0.35">
      <c r="A555" s="8" t="s">
        <v>2168</v>
      </c>
      <c r="B555" s="9">
        <v>9221</v>
      </c>
      <c r="C555" s="11">
        <v>9.990000000000002</v>
      </c>
      <c r="D555" s="7" t="str">
        <f t="shared" si="8"/>
        <v>Unique</v>
      </c>
    </row>
    <row r="556" spans="1:4" x14ac:dyDescent="0.35">
      <c r="A556" s="8" t="s">
        <v>2169</v>
      </c>
      <c r="B556" s="9">
        <v>9421</v>
      </c>
      <c r="C556" s="11">
        <v>5.25</v>
      </c>
      <c r="D556" s="7" t="str">
        <f t="shared" si="8"/>
        <v>Unique</v>
      </c>
    </row>
    <row r="557" spans="1:4" x14ac:dyDescent="0.35">
      <c r="A557" s="8" t="s">
        <v>2171</v>
      </c>
      <c r="B557" s="9">
        <v>8148</v>
      </c>
      <c r="C557" s="11">
        <v>8.379999999999999</v>
      </c>
      <c r="D557" s="7" t="str">
        <f t="shared" si="8"/>
        <v>Unique</v>
      </c>
    </row>
    <row r="558" spans="1:4" x14ac:dyDescent="0.35">
      <c r="A558" s="8" t="s">
        <v>2172</v>
      </c>
      <c r="B558" s="9">
        <v>9378</v>
      </c>
      <c r="C558" s="11">
        <v>5.5</v>
      </c>
      <c r="D558" s="7" t="str">
        <f t="shared" si="8"/>
        <v>Unique</v>
      </c>
    </row>
    <row r="559" spans="1:4" x14ac:dyDescent="0.35">
      <c r="A559" s="8" t="s">
        <v>2173</v>
      </c>
      <c r="B559" s="9">
        <v>9260</v>
      </c>
      <c r="C559" s="11">
        <v>5.48</v>
      </c>
      <c r="D559" s="7" t="str">
        <f t="shared" si="8"/>
        <v>Unique</v>
      </c>
    </row>
    <row r="560" spans="1:4" x14ac:dyDescent="0.35">
      <c r="A560" s="8" t="s">
        <v>2174</v>
      </c>
      <c r="B560" s="9">
        <v>9292</v>
      </c>
      <c r="C560" s="11">
        <v>6.13</v>
      </c>
      <c r="D560" s="7" t="str">
        <f t="shared" si="8"/>
        <v>Unique</v>
      </c>
    </row>
    <row r="561" spans="1:4" x14ac:dyDescent="0.35">
      <c r="A561" s="8" t="s">
        <v>2175</v>
      </c>
      <c r="B561" s="9" t="s">
        <v>1052</v>
      </c>
      <c r="C561" s="11">
        <v>5.25</v>
      </c>
      <c r="D561" s="7" t="str">
        <f t="shared" si="8"/>
        <v>Unique</v>
      </c>
    </row>
    <row r="562" spans="1:4" x14ac:dyDescent="0.35">
      <c r="A562" s="8" t="s">
        <v>2176</v>
      </c>
      <c r="B562" s="9" t="s">
        <v>683</v>
      </c>
      <c r="C562" s="11">
        <v>5.25</v>
      </c>
      <c r="D562" s="7" t="str">
        <f t="shared" si="8"/>
        <v>Unique</v>
      </c>
    </row>
    <row r="563" spans="1:4" x14ac:dyDescent="0.35">
      <c r="A563" s="8" t="s">
        <v>2177</v>
      </c>
      <c r="B563" s="9" t="s">
        <v>1322</v>
      </c>
      <c r="C563" s="11">
        <v>5.25</v>
      </c>
      <c r="D563" s="7" t="str">
        <f t="shared" si="8"/>
        <v>Unique</v>
      </c>
    </row>
    <row r="564" spans="1:4" x14ac:dyDescent="0.35">
      <c r="A564" s="8" t="s">
        <v>2178</v>
      </c>
      <c r="B564" s="9">
        <v>9379</v>
      </c>
      <c r="C564" s="11">
        <v>5.5</v>
      </c>
      <c r="D564" s="7" t="str">
        <f t="shared" si="8"/>
        <v>Unique</v>
      </c>
    </row>
    <row r="565" spans="1:4" x14ac:dyDescent="0.35">
      <c r="A565" s="8" t="s">
        <v>2170</v>
      </c>
      <c r="B565" s="9">
        <v>9172</v>
      </c>
      <c r="C565" s="11">
        <v>8.6700000000000017</v>
      </c>
      <c r="D565" s="7" t="str">
        <f t="shared" si="8"/>
        <v>Unique</v>
      </c>
    </row>
    <row r="566" spans="1:4" x14ac:dyDescent="0.35">
      <c r="A566" s="8" t="s">
        <v>2179</v>
      </c>
      <c r="B566" s="9" t="s">
        <v>659</v>
      </c>
      <c r="C566" s="11">
        <v>5.25</v>
      </c>
      <c r="D566" s="7" t="str">
        <f t="shared" si="8"/>
        <v>Unique</v>
      </c>
    </row>
    <row r="567" spans="1:4" x14ac:dyDescent="0.35">
      <c r="A567" s="8" t="s">
        <v>2180</v>
      </c>
      <c r="B567" s="9" t="s">
        <v>327</v>
      </c>
      <c r="C567" s="11">
        <v>5.25</v>
      </c>
      <c r="D567" s="7" t="str">
        <f t="shared" si="8"/>
        <v>Unique</v>
      </c>
    </row>
    <row r="568" spans="1:4" x14ac:dyDescent="0.35">
      <c r="A568" s="8" t="s">
        <v>2181</v>
      </c>
      <c r="B568" s="9" t="s">
        <v>905</v>
      </c>
      <c r="C568" s="11">
        <v>5.25</v>
      </c>
      <c r="D568" s="7" t="str">
        <f t="shared" si="8"/>
        <v>Unique</v>
      </c>
    </row>
    <row r="569" spans="1:4" x14ac:dyDescent="0.35">
      <c r="A569" s="8" t="s">
        <v>2182</v>
      </c>
      <c r="B569" s="9" t="s">
        <v>117</v>
      </c>
      <c r="C569" s="11">
        <v>5.25</v>
      </c>
      <c r="D569" s="7" t="str">
        <f t="shared" si="8"/>
        <v>Unique</v>
      </c>
    </row>
    <row r="570" spans="1:4" x14ac:dyDescent="0.35">
      <c r="A570" s="8" t="s">
        <v>2183</v>
      </c>
      <c r="B570" s="9">
        <v>9342</v>
      </c>
      <c r="C570" s="11">
        <v>5.25</v>
      </c>
      <c r="D570" s="7" t="str">
        <f t="shared" si="8"/>
        <v>Unique</v>
      </c>
    </row>
    <row r="571" spans="1:4" x14ac:dyDescent="0.35">
      <c r="A571" s="8" t="s">
        <v>2184</v>
      </c>
      <c r="B571" s="9">
        <v>9381</v>
      </c>
      <c r="C571" s="11">
        <v>5.25</v>
      </c>
      <c r="D571" s="7" t="str">
        <f t="shared" si="8"/>
        <v>Unique</v>
      </c>
    </row>
    <row r="572" spans="1:4" x14ac:dyDescent="0.35">
      <c r="A572" s="8" t="s">
        <v>2185</v>
      </c>
      <c r="B572" s="9" t="s">
        <v>1138</v>
      </c>
      <c r="C572" s="11">
        <v>5.49</v>
      </c>
      <c r="D572" s="7" t="str">
        <f t="shared" si="8"/>
        <v>Unique</v>
      </c>
    </row>
    <row r="573" spans="1:4" x14ac:dyDescent="0.35">
      <c r="A573" s="8" t="s">
        <v>2186</v>
      </c>
      <c r="B573" s="9">
        <v>9301</v>
      </c>
      <c r="C573" s="11">
        <v>10.280000000000001</v>
      </c>
      <c r="D573" s="7" t="str">
        <f t="shared" si="8"/>
        <v>Unique</v>
      </c>
    </row>
    <row r="574" spans="1:4" x14ac:dyDescent="0.35">
      <c r="A574" s="8" t="s">
        <v>2187</v>
      </c>
      <c r="B574" s="9" t="s">
        <v>1297</v>
      </c>
      <c r="C574" s="11">
        <v>5.48</v>
      </c>
      <c r="D574" s="7" t="str">
        <f t="shared" si="8"/>
        <v>Unique</v>
      </c>
    </row>
    <row r="575" spans="1:4" x14ac:dyDescent="0.35">
      <c r="A575" s="8" t="s">
        <v>2189</v>
      </c>
      <c r="B575" s="9">
        <v>9287</v>
      </c>
      <c r="C575" s="11">
        <v>5.25</v>
      </c>
      <c r="D575" s="7" t="str">
        <f t="shared" si="8"/>
        <v>Unique</v>
      </c>
    </row>
    <row r="576" spans="1:4" x14ac:dyDescent="0.35">
      <c r="A576" s="8" t="s">
        <v>2190</v>
      </c>
      <c r="B576" s="9">
        <v>9334</v>
      </c>
      <c r="C576" s="11">
        <v>8.9600000000000009</v>
      </c>
      <c r="D576" s="7" t="str">
        <f t="shared" si="8"/>
        <v>Unique</v>
      </c>
    </row>
    <row r="577" spans="1:4" x14ac:dyDescent="0.35">
      <c r="A577" s="8" t="s">
        <v>2016</v>
      </c>
      <c r="B577" s="9">
        <v>9346</v>
      </c>
      <c r="C577" s="11">
        <v>11.99</v>
      </c>
      <c r="D577" s="7" t="str">
        <f t="shared" si="8"/>
        <v>Unique</v>
      </c>
    </row>
    <row r="578" spans="1:4" x14ac:dyDescent="0.35">
      <c r="A578" s="8" t="s">
        <v>2017</v>
      </c>
      <c r="B578" s="9">
        <v>9346</v>
      </c>
      <c r="C578" s="11">
        <v>8.6700000000000017</v>
      </c>
      <c r="D578" s="7" t="str">
        <f t="shared" ref="D578:D641" si="9">IF(COUNTIFS(A:A,A578,B:B,B578,C:C,C578)&gt;1,"Doublon","Unique")</f>
        <v>Unique</v>
      </c>
    </row>
    <row r="579" spans="1:4" x14ac:dyDescent="0.35">
      <c r="A579" s="8" t="s">
        <v>2016</v>
      </c>
      <c r="B579" s="9">
        <v>9346</v>
      </c>
      <c r="C579" s="11">
        <v>-0.04</v>
      </c>
      <c r="D579" s="7" t="str">
        <f t="shared" si="9"/>
        <v>Unique</v>
      </c>
    </row>
    <row r="580" spans="1:4" x14ac:dyDescent="0.35">
      <c r="A580" s="8" t="s">
        <v>2017</v>
      </c>
      <c r="B580" s="9">
        <v>9346</v>
      </c>
      <c r="C580" s="11">
        <v>-0.02</v>
      </c>
      <c r="D580" s="7" t="str">
        <f t="shared" si="9"/>
        <v>Unique</v>
      </c>
    </row>
    <row r="581" spans="1:4" x14ac:dyDescent="0.35">
      <c r="A581" s="8" t="s">
        <v>2191</v>
      </c>
      <c r="B581" s="9">
        <v>9253</v>
      </c>
      <c r="C581" s="11">
        <v>14.39</v>
      </c>
      <c r="D581" s="7" t="str">
        <f t="shared" si="9"/>
        <v>Unique</v>
      </c>
    </row>
    <row r="582" spans="1:4" x14ac:dyDescent="0.35">
      <c r="A582" s="8" t="s">
        <v>2192</v>
      </c>
      <c r="B582" s="9">
        <v>9212</v>
      </c>
      <c r="C582" s="11">
        <v>5.25</v>
      </c>
      <c r="D582" s="7" t="str">
        <f t="shared" si="9"/>
        <v>Unique</v>
      </c>
    </row>
    <row r="583" spans="1:4" x14ac:dyDescent="0.35">
      <c r="A583" s="8" t="s">
        <v>2193</v>
      </c>
      <c r="B583" s="9" t="s">
        <v>1037</v>
      </c>
      <c r="C583" s="11">
        <v>5.25</v>
      </c>
      <c r="D583" s="7" t="str">
        <f t="shared" si="9"/>
        <v>Unique</v>
      </c>
    </row>
    <row r="584" spans="1:4" x14ac:dyDescent="0.35">
      <c r="A584" s="8" t="s">
        <v>2194</v>
      </c>
      <c r="B584" s="9">
        <v>9261</v>
      </c>
      <c r="C584" s="11">
        <v>5.25</v>
      </c>
      <c r="D584" s="7" t="str">
        <f t="shared" si="9"/>
        <v>Unique</v>
      </c>
    </row>
    <row r="585" spans="1:4" x14ac:dyDescent="0.35">
      <c r="A585" s="8" t="s">
        <v>2188</v>
      </c>
      <c r="B585" s="9" t="s">
        <v>873</v>
      </c>
      <c r="C585" s="11">
        <v>5.25</v>
      </c>
      <c r="D585" s="7" t="str">
        <f t="shared" si="9"/>
        <v>Unique</v>
      </c>
    </row>
    <row r="586" spans="1:4" x14ac:dyDescent="0.35">
      <c r="A586" s="8" t="s">
        <v>2195</v>
      </c>
      <c r="B586" s="9" t="s">
        <v>1035</v>
      </c>
      <c r="C586" s="11">
        <v>5.25</v>
      </c>
      <c r="D586" s="7" t="str">
        <f t="shared" si="9"/>
        <v>Unique</v>
      </c>
    </row>
    <row r="587" spans="1:4" x14ac:dyDescent="0.35">
      <c r="A587" s="8" t="s">
        <v>2196</v>
      </c>
      <c r="B587" s="9" t="s">
        <v>533</v>
      </c>
      <c r="C587" s="11">
        <v>5.25</v>
      </c>
      <c r="D587" s="7" t="str">
        <f t="shared" si="9"/>
        <v>Unique</v>
      </c>
    </row>
    <row r="588" spans="1:4" x14ac:dyDescent="0.35">
      <c r="A588" s="8" t="s">
        <v>2197</v>
      </c>
      <c r="B588" s="9" t="s">
        <v>498</v>
      </c>
      <c r="C588" s="11">
        <v>5.25</v>
      </c>
      <c r="D588" s="7" t="str">
        <f t="shared" si="9"/>
        <v>Unique</v>
      </c>
    </row>
    <row r="589" spans="1:4" x14ac:dyDescent="0.35">
      <c r="A589" s="8" t="s">
        <v>2198</v>
      </c>
      <c r="B589" s="9">
        <v>9308</v>
      </c>
      <c r="C589" s="11">
        <v>5.25</v>
      </c>
      <c r="D589" s="7" t="str">
        <f t="shared" si="9"/>
        <v>Unique</v>
      </c>
    </row>
    <row r="590" spans="1:4" x14ac:dyDescent="0.35">
      <c r="A590" s="8" t="s">
        <v>2199</v>
      </c>
      <c r="B590" s="9" t="s">
        <v>1312</v>
      </c>
      <c r="C590" s="11">
        <v>5.25</v>
      </c>
      <c r="D590" s="7" t="str">
        <f t="shared" si="9"/>
        <v>Unique</v>
      </c>
    </row>
    <row r="591" spans="1:4" x14ac:dyDescent="0.35">
      <c r="A591" s="8" t="s">
        <v>2200</v>
      </c>
      <c r="B591" s="9" t="s">
        <v>1471</v>
      </c>
      <c r="C591" s="11">
        <v>5.25</v>
      </c>
      <c r="D591" s="7" t="str">
        <f t="shared" si="9"/>
        <v>Unique</v>
      </c>
    </row>
    <row r="592" spans="1:4" x14ac:dyDescent="0.35">
      <c r="A592" s="8" t="s">
        <v>2201</v>
      </c>
      <c r="B592" s="9">
        <v>9350</v>
      </c>
      <c r="C592" s="11">
        <v>5.5</v>
      </c>
      <c r="D592" s="7" t="str">
        <f t="shared" si="9"/>
        <v>Unique</v>
      </c>
    </row>
    <row r="593" spans="1:4" x14ac:dyDescent="0.35">
      <c r="A593" s="8" t="s">
        <v>2202</v>
      </c>
      <c r="B593" s="9">
        <v>9270</v>
      </c>
      <c r="C593" s="11">
        <v>6.57</v>
      </c>
      <c r="D593" s="7" t="str">
        <f t="shared" si="9"/>
        <v>Unique</v>
      </c>
    </row>
    <row r="594" spans="1:4" x14ac:dyDescent="0.35">
      <c r="A594" s="8" t="s">
        <v>2022</v>
      </c>
      <c r="B594" s="9">
        <v>9144</v>
      </c>
      <c r="C594" s="11">
        <v>-0.02</v>
      </c>
      <c r="D594" s="7" t="str">
        <f t="shared" si="9"/>
        <v>Unique</v>
      </c>
    </row>
    <row r="595" spans="1:4" x14ac:dyDescent="0.35">
      <c r="A595" s="8" t="s">
        <v>2203</v>
      </c>
      <c r="B595" s="9" t="s">
        <v>325</v>
      </c>
      <c r="C595" s="11">
        <v>5.25</v>
      </c>
      <c r="D595" s="7" t="str">
        <f t="shared" si="9"/>
        <v>Unique</v>
      </c>
    </row>
    <row r="596" spans="1:4" x14ac:dyDescent="0.35">
      <c r="A596" s="8" t="s">
        <v>2204</v>
      </c>
      <c r="B596" s="9">
        <v>9431</v>
      </c>
      <c r="C596" s="11">
        <v>5.5</v>
      </c>
      <c r="D596" s="7" t="str">
        <f t="shared" si="9"/>
        <v>Unique</v>
      </c>
    </row>
    <row r="597" spans="1:4" x14ac:dyDescent="0.35">
      <c r="A597" s="8" t="s">
        <v>2205</v>
      </c>
      <c r="B597" s="9" t="s">
        <v>113</v>
      </c>
      <c r="C597" s="11">
        <v>5.25</v>
      </c>
      <c r="D597" s="7" t="str">
        <f t="shared" si="9"/>
        <v>Unique</v>
      </c>
    </row>
    <row r="598" spans="1:4" x14ac:dyDescent="0.35">
      <c r="A598" s="8" t="s">
        <v>2206</v>
      </c>
      <c r="B598" s="9" t="s">
        <v>590</v>
      </c>
      <c r="C598" s="11">
        <v>5.25</v>
      </c>
      <c r="D598" s="7" t="str">
        <f t="shared" si="9"/>
        <v>Unique</v>
      </c>
    </row>
    <row r="599" spans="1:4" x14ac:dyDescent="0.35">
      <c r="A599" s="8" t="s">
        <v>2207</v>
      </c>
      <c r="B599" s="9" t="s">
        <v>300</v>
      </c>
      <c r="C599" s="11">
        <v>5.25</v>
      </c>
      <c r="D599" s="7" t="str">
        <f t="shared" si="9"/>
        <v>Unique</v>
      </c>
    </row>
    <row r="600" spans="1:4" x14ac:dyDescent="0.35">
      <c r="A600" s="8" t="s">
        <v>2208</v>
      </c>
      <c r="B600" s="9" t="s">
        <v>1120</v>
      </c>
      <c r="C600" s="11">
        <v>5.25</v>
      </c>
      <c r="D600" s="7" t="str">
        <f t="shared" si="9"/>
        <v>Unique</v>
      </c>
    </row>
    <row r="601" spans="1:4" x14ac:dyDescent="0.35">
      <c r="A601" s="8" t="s">
        <v>2209</v>
      </c>
      <c r="B601" s="9" t="s">
        <v>206</v>
      </c>
      <c r="C601" s="11">
        <v>5.25</v>
      </c>
      <c r="D601" s="7" t="str">
        <f t="shared" si="9"/>
        <v>Unique</v>
      </c>
    </row>
    <row r="602" spans="1:4" x14ac:dyDescent="0.35">
      <c r="A602" s="8" t="s">
        <v>2018</v>
      </c>
      <c r="B602" s="9">
        <v>9144</v>
      </c>
      <c r="C602" s="11">
        <v>18.95</v>
      </c>
      <c r="D602" s="7" t="str">
        <f t="shared" si="9"/>
        <v>Unique</v>
      </c>
    </row>
    <row r="603" spans="1:4" x14ac:dyDescent="0.35">
      <c r="A603" s="8" t="s">
        <v>2022</v>
      </c>
      <c r="B603" s="9">
        <v>9144</v>
      </c>
      <c r="C603" s="11">
        <v>18.95</v>
      </c>
      <c r="D603" s="7" t="str">
        <f t="shared" si="9"/>
        <v>Unique</v>
      </c>
    </row>
    <row r="604" spans="1:4" x14ac:dyDescent="0.35">
      <c r="A604" s="8" t="s">
        <v>2018</v>
      </c>
      <c r="B604" s="9">
        <v>9144</v>
      </c>
      <c r="C604" s="11">
        <v>7.3599999999999994</v>
      </c>
      <c r="D604" s="7" t="str">
        <f t="shared" si="9"/>
        <v>Unique</v>
      </c>
    </row>
    <row r="605" spans="1:4" x14ac:dyDescent="0.35">
      <c r="A605" s="8" t="s">
        <v>2022</v>
      </c>
      <c r="B605" s="9">
        <v>9144</v>
      </c>
      <c r="C605" s="11">
        <v>7.3599999999999994</v>
      </c>
      <c r="D605" s="7" t="str">
        <f t="shared" si="9"/>
        <v>Unique</v>
      </c>
    </row>
    <row r="606" spans="1:4" x14ac:dyDescent="0.35">
      <c r="A606" s="8" t="s">
        <v>2018</v>
      </c>
      <c r="B606" s="9">
        <v>9144</v>
      </c>
      <c r="C606" s="11">
        <v>-0.04</v>
      </c>
      <c r="D606" s="7" t="str">
        <f t="shared" si="9"/>
        <v>Unique</v>
      </c>
    </row>
    <row r="607" spans="1:4" x14ac:dyDescent="0.35">
      <c r="A607" s="8" t="s">
        <v>2210</v>
      </c>
      <c r="B607" s="9" t="s">
        <v>1269</v>
      </c>
      <c r="C607" s="11">
        <v>9.27</v>
      </c>
      <c r="D607" s="7" t="str">
        <f t="shared" si="9"/>
        <v>Unique</v>
      </c>
    </row>
    <row r="608" spans="1:4" x14ac:dyDescent="0.35">
      <c r="A608" s="8" t="s">
        <v>2211</v>
      </c>
      <c r="B608" s="9" t="s">
        <v>670</v>
      </c>
      <c r="C608" s="11">
        <v>9.27</v>
      </c>
      <c r="D608" s="7" t="str">
        <f t="shared" si="9"/>
        <v>Unique</v>
      </c>
    </row>
    <row r="609" spans="1:4" x14ac:dyDescent="0.35">
      <c r="A609" s="8" t="s">
        <v>2212</v>
      </c>
      <c r="B609" s="9" t="s">
        <v>2213</v>
      </c>
      <c r="C609" s="11">
        <v>8.17</v>
      </c>
      <c r="D609" s="7" t="str">
        <f t="shared" si="9"/>
        <v>Unique</v>
      </c>
    </row>
    <row r="610" spans="1:4" x14ac:dyDescent="0.35">
      <c r="A610" s="8" t="s">
        <v>2214</v>
      </c>
      <c r="B610" s="9" t="s">
        <v>649</v>
      </c>
      <c r="C610" s="11">
        <v>8.17</v>
      </c>
      <c r="D610" s="7" t="str">
        <f t="shared" si="9"/>
        <v>Unique</v>
      </c>
    </row>
    <row r="611" spans="1:4" x14ac:dyDescent="0.35">
      <c r="A611" s="8" t="s">
        <v>2215</v>
      </c>
      <c r="B611" s="9" t="s">
        <v>904</v>
      </c>
      <c r="C611" s="11">
        <v>7.94</v>
      </c>
      <c r="D611" s="7" t="str">
        <f t="shared" si="9"/>
        <v>Unique</v>
      </c>
    </row>
    <row r="612" spans="1:4" x14ac:dyDescent="0.35">
      <c r="A612" s="8" t="s">
        <v>2216</v>
      </c>
      <c r="B612" s="9" t="s">
        <v>164</v>
      </c>
      <c r="C612" s="11">
        <v>7.94</v>
      </c>
      <c r="D612" s="7" t="str">
        <f t="shared" si="9"/>
        <v>Unique</v>
      </c>
    </row>
    <row r="613" spans="1:4" x14ac:dyDescent="0.35">
      <c r="A613" s="8" t="s">
        <v>2217</v>
      </c>
      <c r="B613" s="9" t="s">
        <v>892</v>
      </c>
      <c r="C613" s="11">
        <v>7.94</v>
      </c>
      <c r="D613" s="7" t="str">
        <f t="shared" si="9"/>
        <v>Unique</v>
      </c>
    </row>
    <row r="614" spans="1:4" x14ac:dyDescent="0.35">
      <c r="A614" s="8" t="s">
        <v>2218</v>
      </c>
      <c r="B614" s="9" t="s">
        <v>1577</v>
      </c>
      <c r="C614" s="11">
        <v>7.94</v>
      </c>
      <c r="D614" s="7" t="str">
        <f t="shared" si="9"/>
        <v>Unique</v>
      </c>
    </row>
    <row r="615" spans="1:4" x14ac:dyDescent="0.35">
      <c r="A615" s="8" t="s">
        <v>2215</v>
      </c>
      <c r="B615" s="9" t="s">
        <v>904</v>
      </c>
      <c r="C615" s="11">
        <v>1.4500000000000002</v>
      </c>
      <c r="D615" s="7" t="str">
        <f t="shared" si="9"/>
        <v>Unique</v>
      </c>
    </row>
    <row r="616" spans="1:4" x14ac:dyDescent="0.35">
      <c r="A616" s="8" t="s">
        <v>2219</v>
      </c>
      <c r="B616" s="9" t="s">
        <v>205</v>
      </c>
      <c r="C616" s="11">
        <v>1.4500000000000002</v>
      </c>
      <c r="D616" s="7" t="str">
        <f t="shared" si="9"/>
        <v>Unique</v>
      </c>
    </row>
    <row r="617" spans="1:4" x14ac:dyDescent="0.35">
      <c r="A617" s="8" t="s">
        <v>2220</v>
      </c>
      <c r="B617" s="9" t="s">
        <v>2221</v>
      </c>
      <c r="C617" s="11">
        <v>1.4500000000000002</v>
      </c>
      <c r="D617" s="7" t="str">
        <f t="shared" si="9"/>
        <v>Unique</v>
      </c>
    </row>
    <row r="618" spans="1:4" x14ac:dyDescent="0.35">
      <c r="A618" s="8" t="s">
        <v>2216</v>
      </c>
      <c r="B618" s="9" t="s">
        <v>164</v>
      </c>
      <c r="C618" s="11">
        <v>1.4500000000000002</v>
      </c>
      <c r="D618" s="7" t="str">
        <f t="shared" si="9"/>
        <v>Unique</v>
      </c>
    </row>
    <row r="619" spans="1:4" x14ac:dyDescent="0.35">
      <c r="A619" s="8" t="s">
        <v>2217</v>
      </c>
      <c r="B619" s="9" t="s">
        <v>892</v>
      </c>
      <c r="C619" s="11">
        <v>1.4500000000000002</v>
      </c>
      <c r="D619" s="7" t="str">
        <f t="shared" si="9"/>
        <v>Unique</v>
      </c>
    </row>
    <row r="620" spans="1:4" x14ac:dyDescent="0.35">
      <c r="A620" s="8" t="s">
        <v>2222</v>
      </c>
      <c r="B620" s="9" t="s">
        <v>212</v>
      </c>
      <c r="C620" s="11">
        <v>1.4500000000000002</v>
      </c>
      <c r="D620" s="7" t="str">
        <f t="shared" si="9"/>
        <v>Unique</v>
      </c>
    </row>
    <row r="621" spans="1:4" x14ac:dyDescent="0.35">
      <c r="A621" s="8" t="s">
        <v>2210</v>
      </c>
      <c r="B621" s="9" t="s">
        <v>1269</v>
      </c>
      <c r="C621" s="11">
        <v>1.4500000000000002</v>
      </c>
      <c r="D621" s="7" t="str">
        <f t="shared" si="9"/>
        <v>Unique</v>
      </c>
    </row>
    <row r="622" spans="1:4" x14ac:dyDescent="0.35">
      <c r="A622" s="8" t="s">
        <v>2212</v>
      </c>
      <c r="B622" s="9" t="s">
        <v>2213</v>
      </c>
      <c r="C622" s="11">
        <v>1.4500000000000002</v>
      </c>
      <c r="D622" s="7" t="str">
        <f t="shared" si="9"/>
        <v>Unique</v>
      </c>
    </row>
    <row r="623" spans="1:4" x14ac:dyDescent="0.35">
      <c r="A623" s="8" t="s">
        <v>2214</v>
      </c>
      <c r="B623" s="9" t="s">
        <v>649</v>
      </c>
      <c r="C623" s="11">
        <v>1.4500000000000002</v>
      </c>
      <c r="D623" s="7" t="str">
        <f t="shared" si="9"/>
        <v>Unique</v>
      </c>
    </row>
    <row r="624" spans="1:4" x14ac:dyDescent="0.35">
      <c r="A624" s="8" t="s">
        <v>2218</v>
      </c>
      <c r="B624" s="9" t="s">
        <v>1577</v>
      </c>
      <c r="C624" s="11">
        <v>1.4500000000000002</v>
      </c>
      <c r="D624" s="7" t="str">
        <f t="shared" si="9"/>
        <v>Unique</v>
      </c>
    </row>
    <row r="625" spans="1:4" x14ac:dyDescent="0.35">
      <c r="A625" s="8" t="s">
        <v>2211</v>
      </c>
      <c r="B625" s="9" t="s">
        <v>670</v>
      </c>
      <c r="C625" s="11">
        <v>1.4500000000000002</v>
      </c>
      <c r="D625" s="7" t="str">
        <f t="shared" si="9"/>
        <v>Unique</v>
      </c>
    </row>
    <row r="626" spans="1:4" x14ac:dyDescent="0.35">
      <c r="A626" s="8" t="s">
        <v>2223</v>
      </c>
      <c r="B626" s="9" t="s">
        <v>836</v>
      </c>
      <c r="C626" s="11">
        <v>1.4500000000000002</v>
      </c>
      <c r="D626" s="7" t="str">
        <f t="shared" si="9"/>
        <v>Unique</v>
      </c>
    </row>
    <row r="627" spans="1:4" x14ac:dyDescent="0.35">
      <c r="A627" s="8" t="s">
        <v>2224</v>
      </c>
      <c r="B627" s="9">
        <v>9341</v>
      </c>
      <c r="C627" s="11">
        <v>4.3999999999999995</v>
      </c>
      <c r="D627" s="7" t="str">
        <f t="shared" si="9"/>
        <v>Unique</v>
      </c>
    </row>
    <row r="628" spans="1:4" x14ac:dyDescent="0.35">
      <c r="A628" s="8" t="s">
        <v>2225</v>
      </c>
      <c r="B628" s="9">
        <v>9339</v>
      </c>
      <c r="C628" s="11">
        <v>4.3999999999999995</v>
      </c>
      <c r="D628" s="7" t="str">
        <f t="shared" si="9"/>
        <v>Unique</v>
      </c>
    </row>
    <row r="629" spans="1:4" x14ac:dyDescent="0.35">
      <c r="A629" s="8" t="s">
        <v>2226</v>
      </c>
      <c r="B629" s="9">
        <v>9276</v>
      </c>
      <c r="C629" s="11">
        <v>4.3999999999999995</v>
      </c>
      <c r="D629" s="7" t="str">
        <f t="shared" si="9"/>
        <v>Unique</v>
      </c>
    </row>
    <row r="630" spans="1:4" x14ac:dyDescent="0.35">
      <c r="A630" s="8" t="s">
        <v>2227</v>
      </c>
      <c r="B630" s="9">
        <v>9435</v>
      </c>
      <c r="C630" s="11">
        <v>4.13</v>
      </c>
      <c r="D630" s="7" t="str">
        <f t="shared" si="9"/>
        <v>Unique</v>
      </c>
    </row>
    <row r="631" spans="1:4" x14ac:dyDescent="0.35">
      <c r="A631" s="8" t="s">
        <v>2228</v>
      </c>
      <c r="B631" s="9">
        <v>9404</v>
      </c>
      <c r="C631" s="11">
        <v>3.94</v>
      </c>
      <c r="D631" s="7" t="str">
        <f t="shared" si="9"/>
        <v>Unique</v>
      </c>
    </row>
    <row r="632" spans="1:4" x14ac:dyDescent="0.35">
      <c r="A632" s="8" t="s">
        <v>2229</v>
      </c>
      <c r="B632" s="9">
        <v>9134</v>
      </c>
      <c r="C632" s="11">
        <v>3.94</v>
      </c>
      <c r="D632" s="7" t="str">
        <f t="shared" si="9"/>
        <v>Unique</v>
      </c>
    </row>
    <row r="633" spans="1:4" x14ac:dyDescent="0.35">
      <c r="A633" s="8" t="s">
        <v>2230</v>
      </c>
      <c r="B633" s="9">
        <v>9386</v>
      </c>
      <c r="C633" s="11">
        <v>3.94</v>
      </c>
      <c r="D633" s="7" t="str">
        <f t="shared" si="9"/>
        <v>Unique</v>
      </c>
    </row>
    <row r="634" spans="1:4" x14ac:dyDescent="0.35">
      <c r="A634" s="8" t="s">
        <v>2231</v>
      </c>
      <c r="B634" s="9">
        <v>9355</v>
      </c>
      <c r="C634" s="11">
        <v>3.94</v>
      </c>
      <c r="D634" s="7" t="str">
        <f t="shared" si="9"/>
        <v>Unique</v>
      </c>
    </row>
    <row r="635" spans="1:4" x14ac:dyDescent="0.35">
      <c r="A635" s="8" t="s">
        <v>2232</v>
      </c>
      <c r="B635" s="9">
        <v>9332</v>
      </c>
      <c r="C635" s="11">
        <v>3.94</v>
      </c>
      <c r="D635" s="7" t="str">
        <f t="shared" si="9"/>
        <v>Unique</v>
      </c>
    </row>
    <row r="636" spans="1:4" x14ac:dyDescent="0.35">
      <c r="A636" s="8" t="s">
        <v>2233</v>
      </c>
      <c r="B636" s="9">
        <v>9278</v>
      </c>
      <c r="C636" s="11">
        <v>3.94</v>
      </c>
      <c r="D636" s="7" t="str">
        <f t="shared" si="9"/>
        <v>Unique</v>
      </c>
    </row>
    <row r="637" spans="1:4" x14ac:dyDescent="0.35">
      <c r="A637" s="8" t="s">
        <v>2234</v>
      </c>
      <c r="B637" s="9">
        <v>9405</v>
      </c>
      <c r="C637" s="11">
        <v>3.75</v>
      </c>
      <c r="D637" s="7" t="str">
        <f t="shared" si="9"/>
        <v>Unique</v>
      </c>
    </row>
    <row r="638" spans="1:4" x14ac:dyDescent="0.35">
      <c r="A638" s="8" t="s">
        <v>2235</v>
      </c>
      <c r="B638" s="9">
        <v>9396</v>
      </c>
      <c r="C638" s="11">
        <v>3.75</v>
      </c>
      <c r="D638" s="7" t="str">
        <f t="shared" si="9"/>
        <v>Unique</v>
      </c>
    </row>
    <row r="639" spans="1:4" x14ac:dyDescent="0.35">
      <c r="A639" s="8" t="s">
        <v>2236</v>
      </c>
      <c r="B639" s="9">
        <v>9372</v>
      </c>
      <c r="C639" s="11">
        <v>3.75</v>
      </c>
      <c r="D639" s="7" t="str">
        <f t="shared" si="9"/>
        <v>Unique</v>
      </c>
    </row>
    <row r="640" spans="1:4" x14ac:dyDescent="0.35">
      <c r="A640" s="8" t="s">
        <v>2237</v>
      </c>
      <c r="B640" s="9">
        <v>9343</v>
      </c>
      <c r="C640" s="11">
        <v>3.75</v>
      </c>
      <c r="D640" s="7" t="str">
        <f t="shared" si="9"/>
        <v>Unique</v>
      </c>
    </row>
    <row r="641" spans="1:4" x14ac:dyDescent="0.35">
      <c r="A641" s="8" t="s">
        <v>2238</v>
      </c>
      <c r="B641" s="9">
        <v>9282</v>
      </c>
      <c r="C641" s="11">
        <v>3.75</v>
      </c>
      <c r="D641" s="7" t="str">
        <f t="shared" si="9"/>
        <v>Unique</v>
      </c>
    </row>
    <row r="642" spans="1:4" x14ac:dyDescent="0.35">
      <c r="A642" s="8" t="s">
        <v>2239</v>
      </c>
      <c r="B642" s="9">
        <v>9266</v>
      </c>
      <c r="C642" s="11">
        <v>3.75</v>
      </c>
      <c r="D642" s="7" t="str">
        <f t="shared" ref="D642:D705" si="10">IF(COUNTIFS(A:A,A642,B:B,B642,C:C,C642)&gt;1,"Doublon","Unique")</f>
        <v>Unique</v>
      </c>
    </row>
    <row r="643" spans="1:4" x14ac:dyDescent="0.35">
      <c r="A643" s="8" t="s">
        <v>2240</v>
      </c>
      <c r="B643" s="9">
        <v>9020</v>
      </c>
      <c r="C643" s="11">
        <v>3.65</v>
      </c>
      <c r="D643" s="7" t="str">
        <f t="shared" si="10"/>
        <v>Unique</v>
      </c>
    </row>
    <row r="644" spans="1:4" x14ac:dyDescent="0.35">
      <c r="A644" s="8" t="s">
        <v>2241</v>
      </c>
      <c r="B644" s="9">
        <v>9419</v>
      </c>
      <c r="C644" s="11">
        <v>3.65</v>
      </c>
      <c r="D644" s="7" t="str">
        <f t="shared" si="10"/>
        <v>Unique</v>
      </c>
    </row>
    <row r="645" spans="1:4" x14ac:dyDescent="0.35">
      <c r="A645" s="8" t="s">
        <v>2242</v>
      </c>
      <c r="B645" s="9">
        <v>9388</v>
      </c>
      <c r="C645" s="11">
        <v>3.65</v>
      </c>
      <c r="D645" s="7" t="str">
        <f t="shared" si="10"/>
        <v>Unique</v>
      </c>
    </row>
    <row r="646" spans="1:4" x14ac:dyDescent="0.35">
      <c r="A646" s="8" t="s">
        <v>2243</v>
      </c>
      <c r="B646" s="9">
        <v>9376</v>
      </c>
      <c r="C646" s="11">
        <v>3.65</v>
      </c>
      <c r="D646" s="7" t="str">
        <f t="shared" si="10"/>
        <v>Unique</v>
      </c>
    </row>
    <row r="647" spans="1:4" x14ac:dyDescent="0.35">
      <c r="A647" s="8" t="s">
        <v>2244</v>
      </c>
      <c r="B647" s="9">
        <v>9093</v>
      </c>
      <c r="C647" s="11">
        <v>3.65</v>
      </c>
      <c r="D647" s="7" t="str">
        <f t="shared" si="10"/>
        <v>Unique</v>
      </c>
    </row>
    <row r="648" spans="1:4" x14ac:dyDescent="0.35">
      <c r="A648" s="8" t="s">
        <v>2245</v>
      </c>
      <c r="B648" s="9">
        <v>9336</v>
      </c>
      <c r="C648" s="11">
        <v>3.65</v>
      </c>
      <c r="D648" s="7" t="str">
        <f t="shared" si="10"/>
        <v>Unique</v>
      </c>
    </row>
    <row r="649" spans="1:4" x14ac:dyDescent="0.35">
      <c r="A649" s="8" t="s">
        <v>2223</v>
      </c>
      <c r="B649" s="9" t="s">
        <v>836</v>
      </c>
      <c r="C649" s="11">
        <v>12.600000000000001</v>
      </c>
      <c r="D649" s="7" t="str">
        <f t="shared" si="10"/>
        <v>Unique</v>
      </c>
    </row>
    <row r="650" spans="1:4" x14ac:dyDescent="0.35">
      <c r="A650" s="8" t="s">
        <v>2222</v>
      </c>
      <c r="B650" s="9" t="s">
        <v>212</v>
      </c>
      <c r="C650" s="11">
        <v>9.5999999999999979</v>
      </c>
      <c r="D650" s="7" t="str">
        <f t="shared" si="10"/>
        <v>Unique</v>
      </c>
    </row>
    <row r="651" spans="1:4" x14ac:dyDescent="0.35">
      <c r="A651" s="8" t="s">
        <v>2219</v>
      </c>
      <c r="B651" s="9" t="s">
        <v>205</v>
      </c>
      <c r="C651" s="11">
        <v>9.27</v>
      </c>
      <c r="D651" s="7" t="str">
        <f t="shared" si="10"/>
        <v>Unique</v>
      </c>
    </row>
    <row r="652" spans="1:4" x14ac:dyDescent="0.35">
      <c r="A652" s="8" t="s">
        <v>2220</v>
      </c>
      <c r="B652" s="9" t="s">
        <v>2221</v>
      </c>
      <c r="C652" s="11">
        <v>9.27</v>
      </c>
      <c r="D652" s="7" t="str">
        <f t="shared" si="10"/>
        <v>Unique</v>
      </c>
    </row>
    <row r="653" spans="1:4" x14ac:dyDescent="0.35">
      <c r="A653" s="8" t="s">
        <v>2089</v>
      </c>
      <c r="B653" s="9">
        <v>26000205</v>
      </c>
      <c r="C653" s="11">
        <v>-0.5</v>
      </c>
      <c r="D653" s="7" t="str">
        <f t="shared" si="10"/>
        <v>Unique</v>
      </c>
    </row>
    <row r="654" spans="1:4" x14ac:dyDescent="0.35">
      <c r="A654" s="8" t="s">
        <v>2093</v>
      </c>
      <c r="B654" s="9" t="s">
        <v>2092</v>
      </c>
      <c r="C654" s="11">
        <v>-0.5</v>
      </c>
      <c r="D654" s="7" t="str">
        <f t="shared" si="10"/>
        <v>Unique</v>
      </c>
    </row>
    <row r="655" spans="1:4" x14ac:dyDescent="0.35">
      <c r="A655" s="8" t="s">
        <v>2094</v>
      </c>
      <c r="B655" s="9">
        <v>26000219</v>
      </c>
      <c r="C655" s="11">
        <v>-0.5</v>
      </c>
      <c r="D655" s="7" t="str">
        <f t="shared" si="10"/>
        <v>Unique</v>
      </c>
    </row>
    <row r="656" spans="1:4" x14ac:dyDescent="0.35">
      <c r="A656" s="8" t="s">
        <v>2069</v>
      </c>
      <c r="B656" s="9" t="s">
        <v>2068</v>
      </c>
      <c r="C656" s="11">
        <v>-0.5</v>
      </c>
      <c r="D656" s="7" t="str">
        <f t="shared" si="10"/>
        <v>Unique</v>
      </c>
    </row>
    <row r="657" spans="1:4" x14ac:dyDescent="0.35">
      <c r="A657" s="8" t="s">
        <v>2072</v>
      </c>
      <c r="B657" s="9" t="s">
        <v>2073</v>
      </c>
      <c r="C657" s="11">
        <v>-0.5</v>
      </c>
      <c r="D657" s="7" t="str">
        <f t="shared" si="10"/>
        <v>Unique</v>
      </c>
    </row>
    <row r="658" spans="1:4" x14ac:dyDescent="0.35">
      <c r="A658" s="8" t="s">
        <v>2077</v>
      </c>
      <c r="B658" s="9" t="s">
        <v>2076</v>
      </c>
      <c r="C658" s="11">
        <v>-0.5</v>
      </c>
      <c r="D658" s="7" t="str">
        <f t="shared" si="10"/>
        <v>Unique</v>
      </c>
    </row>
    <row r="659" spans="1:4" x14ac:dyDescent="0.35">
      <c r="A659" s="8" t="s">
        <v>2123</v>
      </c>
      <c r="B659" s="9" t="s">
        <v>2124</v>
      </c>
      <c r="C659" s="11">
        <v>-0.5</v>
      </c>
      <c r="D659" s="7" t="str">
        <f t="shared" si="10"/>
        <v>Unique</v>
      </c>
    </row>
    <row r="660" spans="1:4" x14ac:dyDescent="0.35">
      <c r="A660" s="8" t="s">
        <v>2129</v>
      </c>
      <c r="B660" s="9">
        <v>26000206</v>
      </c>
      <c r="C660" s="11">
        <v>-0.5</v>
      </c>
      <c r="D660" s="7" t="str">
        <f t="shared" si="10"/>
        <v>Unique</v>
      </c>
    </row>
    <row r="661" spans="1:4" x14ac:dyDescent="0.35">
      <c r="A661" s="8" t="s">
        <v>2131</v>
      </c>
      <c r="B661" s="9" t="s">
        <v>2132</v>
      </c>
      <c r="C661" s="11">
        <v>-0.5</v>
      </c>
      <c r="D661" s="7" t="str">
        <f t="shared" si="10"/>
        <v>Unique</v>
      </c>
    </row>
    <row r="662" spans="1:4" x14ac:dyDescent="0.35">
      <c r="A662" s="8" t="s">
        <v>2138</v>
      </c>
      <c r="B662" s="9" t="s">
        <v>2137</v>
      </c>
      <c r="C662" s="11">
        <v>-0.5</v>
      </c>
      <c r="D662" s="7" t="str">
        <f t="shared" si="10"/>
        <v>Unique</v>
      </c>
    </row>
    <row r="663" spans="1:4" x14ac:dyDescent="0.35">
      <c r="A663" s="8" t="s">
        <v>2120</v>
      </c>
      <c r="B663" s="9" t="s">
        <v>2119</v>
      </c>
      <c r="C663" s="11">
        <v>-0.5</v>
      </c>
      <c r="D663" s="7" t="str">
        <f t="shared" si="10"/>
        <v>Unique</v>
      </c>
    </row>
    <row r="664" spans="1:4" x14ac:dyDescent="0.35">
      <c r="A664" s="8" t="s">
        <v>2034</v>
      </c>
      <c r="B664" s="9">
        <v>26000347</v>
      </c>
      <c r="C664" s="11">
        <v>-0.5</v>
      </c>
      <c r="D664" s="7" t="str">
        <f t="shared" si="10"/>
        <v>Unique</v>
      </c>
    </row>
    <row r="665" spans="1:4" x14ac:dyDescent="0.35">
      <c r="A665" s="8" t="s">
        <v>2246</v>
      </c>
      <c r="B665" s="9">
        <v>9375</v>
      </c>
      <c r="C665" s="11">
        <v>6.04</v>
      </c>
      <c r="D665" s="7" t="str">
        <f t="shared" si="10"/>
        <v>Unique</v>
      </c>
    </row>
    <row r="666" spans="1:4" x14ac:dyDescent="0.35">
      <c r="A666" s="8" t="s">
        <v>2247</v>
      </c>
      <c r="B666" s="9">
        <v>9295</v>
      </c>
      <c r="C666" s="11">
        <v>6.5299999999999994</v>
      </c>
      <c r="D666" s="7" t="str">
        <f t="shared" si="10"/>
        <v>Unique</v>
      </c>
    </row>
    <row r="667" spans="1:4" x14ac:dyDescent="0.35">
      <c r="A667" s="8" t="s">
        <v>2248</v>
      </c>
      <c r="B667" s="9">
        <v>9296</v>
      </c>
      <c r="C667" s="11">
        <v>6.5299999999999994</v>
      </c>
      <c r="D667" s="7" t="str">
        <f t="shared" si="10"/>
        <v>Unique</v>
      </c>
    </row>
    <row r="668" spans="1:4" x14ac:dyDescent="0.35">
      <c r="A668" s="8" t="s">
        <v>2249</v>
      </c>
      <c r="B668" s="9">
        <v>9376</v>
      </c>
      <c r="C668" s="11">
        <v>9.36</v>
      </c>
      <c r="D668" s="7" t="str">
        <f t="shared" si="10"/>
        <v>Unique</v>
      </c>
    </row>
    <row r="669" spans="1:4" x14ac:dyDescent="0.35">
      <c r="A669" s="8" t="s">
        <v>2250</v>
      </c>
      <c r="B669" s="9">
        <v>9363</v>
      </c>
      <c r="C669" s="11">
        <v>9.75</v>
      </c>
      <c r="D669" s="7" t="str">
        <f t="shared" si="10"/>
        <v>Unique</v>
      </c>
    </row>
    <row r="670" spans="1:4" x14ac:dyDescent="0.35">
      <c r="A670" s="8" t="s">
        <v>2251</v>
      </c>
      <c r="B670" s="9">
        <v>9279</v>
      </c>
      <c r="C670" s="11">
        <v>10.14</v>
      </c>
      <c r="D670" s="7" t="str">
        <f t="shared" si="10"/>
        <v>Unique</v>
      </c>
    </row>
    <row r="671" spans="1:4" x14ac:dyDescent="0.35">
      <c r="A671" s="8" t="s">
        <v>2020</v>
      </c>
      <c r="B671" s="9">
        <v>9137</v>
      </c>
      <c r="C671" s="11">
        <v>1.1500000000000001</v>
      </c>
      <c r="D671" s="7" t="str">
        <f t="shared" si="10"/>
        <v>Unique</v>
      </c>
    </row>
    <row r="672" spans="1:4" x14ac:dyDescent="0.35">
      <c r="A672" s="8" t="s">
        <v>2021</v>
      </c>
      <c r="B672" s="9">
        <v>9137</v>
      </c>
      <c r="C672" s="11">
        <v>1.1500000000000001</v>
      </c>
      <c r="D672" s="7" t="str">
        <f t="shared" si="10"/>
        <v>Unique</v>
      </c>
    </row>
    <row r="673" spans="1:4" x14ac:dyDescent="0.35">
      <c r="A673" s="8" t="s">
        <v>2067</v>
      </c>
      <c r="B673" s="9" t="s">
        <v>2068</v>
      </c>
      <c r="C673" s="11">
        <v>6.6999999999999993</v>
      </c>
      <c r="D673" s="7" t="str">
        <f t="shared" si="10"/>
        <v>Unique</v>
      </c>
    </row>
    <row r="674" spans="1:4" x14ac:dyDescent="0.35">
      <c r="A674" s="8" t="s">
        <v>2252</v>
      </c>
      <c r="B674" s="9">
        <v>8751</v>
      </c>
      <c r="C674" s="11">
        <v>7.17</v>
      </c>
      <c r="D674" s="7" t="str">
        <f t="shared" si="10"/>
        <v>Unique</v>
      </c>
    </row>
    <row r="675" spans="1:4" x14ac:dyDescent="0.35">
      <c r="A675" s="8" t="s">
        <v>2253</v>
      </c>
      <c r="B675" s="9">
        <v>9361</v>
      </c>
      <c r="C675" s="11">
        <v>6.04</v>
      </c>
      <c r="D675" s="7" t="str">
        <f t="shared" si="10"/>
        <v>Unique</v>
      </c>
    </row>
    <row r="676" spans="1:4" x14ac:dyDescent="0.35">
      <c r="A676" s="8" t="s">
        <v>2254</v>
      </c>
      <c r="B676" s="9">
        <v>9338</v>
      </c>
      <c r="C676" s="11">
        <v>6.04</v>
      </c>
      <c r="D676" s="7" t="str">
        <f t="shared" si="10"/>
        <v>Unique</v>
      </c>
    </row>
    <row r="677" spans="1:4" x14ac:dyDescent="0.35">
      <c r="A677" s="8" t="s">
        <v>2255</v>
      </c>
      <c r="B677" s="9">
        <v>9277</v>
      </c>
      <c r="C677" s="11">
        <v>6.04</v>
      </c>
      <c r="D677" s="7" t="str">
        <f t="shared" si="10"/>
        <v>Unique</v>
      </c>
    </row>
    <row r="678" spans="1:4" x14ac:dyDescent="0.35">
      <c r="A678" s="8" t="s">
        <v>2256</v>
      </c>
      <c r="B678" s="9">
        <v>9430</v>
      </c>
      <c r="C678" s="11">
        <v>5.5200000000000014</v>
      </c>
      <c r="D678" s="7" t="str">
        <f t="shared" si="10"/>
        <v>Unique</v>
      </c>
    </row>
    <row r="679" spans="1:4" x14ac:dyDescent="0.35">
      <c r="A679" s="8" t="s">
        <v>2257</v>
      </c>
      <c r="B679" s="9">
        <v>9403</v>
      </c>
      <c r="C679" s="11">
        <v>5.5200000000000014</v>
      </c>
      <c r="D679" s="7" t="str">
        <f t="shared" si="10"/>
        <v>Unique</v>
      </c>
    </row>
    <row r="680" spans="1:4" x14ac:dyDescent="0.35">
      <c r="A680" s="8" t="s">
        <v>2258</v>
      </c>
      <c r="B680" s="9">
        <v>9358</v>
      </c>
      <c r="C680" s="11">
        <v>4.3999999999999995</v>
      </c>
      <c r="D680" s="7" t="str">
        <f t="shared" si="10"/>
        <v>Unique</v>
      </c>
    </row>
    <row r="681" spans="1:4" x14ac:dyDescent="0.35">
      <c r="A681" s="8" t="s">
        <v>2259</v>
      </c>
      <c r="B681" s="9">
        <v>9362</v>
      </c>
      <c r="C681" s="11">
        <v>4.3999999999999995</v>
      </c>
      <c r="D681" s="7" t="str">
        <f t="shared" si="10"/>
        <v>Unique</v>
      </c>
    </row>
    <row r="682" spans="1:4" x14ac:dyDescent="0.35">
      <c r="A682" s="8" t="s">
        <v>2260</v>
      </c>
      <c r="B682" s="9">
        <v>9387</v>
      </c>
      <c r="C682" s="11">
        <v>4.3999999999999995</v>
      </c>
      <c r="D682" s="7" t="str">
        <f t="shared" si="10"/>
        <v>Unique</v>
      </c>
    </row>
    <row r="683" spans="1:4" x14ac:dyDescent="0.35">
      <c r="A683" s="8" t="s">
        <v>2261</v>
      </c>
      <c r="B683" s="9">
        <v>9303</v>
      </c>
      <c r="C683" s="11">
        <v>4.6399999999999997</v>
      </c>
      <c r="D683" s="7" t="str">
        <f t="shared" si="10"/>
        <v>Unique</v>
      </c>
    </row>
    <row r="684" spans="1:4" x14ac:dyDescent="0.35">
      <c r="A684" s="8" t="s">
        <v>2262</v>
      </c>
      <c r="B684" s="9">
        <v>9273</v>
      </c>
      <c r="C684" s="11">
        <v>5.08</v>
      </c>
      <c r="D684" s="7" t="str">
        <f t="shared" si="10"/>
        <v>Unique</v>
      </c>
    </row>
    <row r="685" spans="1:4" x14ac:dyDescent="0.35">
      <c r="A685" s="8" t="s">
        <v>2263</v>
      </c>
      <c r="B685" s="9">
        <v>9289</v>
      </c>
      <c r="C685" s="11">
        <v>5.08</v>
      </c>
      <c r="D685" s="7" t="str">
        <f t="shared" si="10"/>
        <v>Unique</v>
      </c>
    </row>
    <row r="686" spans="1:4" x14ac:dyDescent="0.35">
      <c r="A686" s="8" t="s">
        <v>2264</v>
      </c>
      <c r="B686" s="9">
        <v>9365</v>
      </c>
      <c r="C686" s="11">
        <v>5.08</v>
      </c>
      <c r="D686" s="7" t="str">
        <f t="shared" si="10"/>
        <v>Unique</v>
      </c>
    </row>
    <row r="687" spans="1:4" x14ac:dyDescent="0.35">
      <c r="A687" s="8" t="s">
        <v>2265</v>
      </c>
      <c r="B687" s="9">
        <v>9376</v>
      </c>
      <c r="C687" s="11">
        <v>5.08</v>
      </c>
      <c r="D687" s="7" t="str">
        <f t="shared" si="10"/>
        <v>Unique</v>
      </c>
    </row>
    <row r="688" spans="1:4" x14ac:dyDescent="0.35">
      <c r="A688" s="8" t="s">
        <v>2266</v>
      </c>
      <c r="B688" s="9">
        <v>9434</v>
      </c>
      <c r="C688" s="11">
        <v>5.08</v>
      </c>
      <c r="D688" s="7" t="str">
        <f t="shared" si="10"/>
        <v>Unique</v>
      </c>
    </row>
    <row r="689" spans="1:4" x14ac:dyDescent="0.35">
      <c r="A689" s="8" t="s">
        <v>2267</v>
      </c>
      <c r="B689" s="9">
        <v>9274</v>
      </c>
      <c r="C689" s="11">
        <v>5.5200000000000014</v>
      </c>
      <c r="D689" s="7" t="str">
        <f t="shared" si="10"/>
        <v>Unique</v>
      </c>
    </row>
    <row r="690" spans="1:4" x14ac:dyDescent="0.35">
      <c r="A690" s="8" t="s">
        <v>2268</v>
      </c>
      <c r="B690" s="9">
        <v>9354</v>
      </c>
      <c r="C690" s="11">
        <v>5.5200000000000014</v>
      </c>
      <c r="D690" s="7" t="str">
        <f t="shared" si="10"/>
        <v>Unique</v>
      </c>
    </row>
    <row r="691" spans="1:4" x14ac:dyDescent="0.35">
      <c r="A691" s="8" t="s">
        <v>2269</v>
      </c>
      <c r="B691" s="9">
        <v>9286</v>
      </c>
      <c r="C691" s="11">
        <v>7.1000000000000005</v>
      </c>
      <c r="D691" s="7" t="str">
        <f t="shared" si="10"/>
        <v>Unique</v>
      </c>
    </row>
    <row r="692" spans="1:4" x14ac:dyDescent="0.35">
      <c r="A692" s="8" t="s">
        <v>2272</v>
      </c>
      <c r="B692" s="9">
        <v>9190</v>
      </c>
      <c r="C692" s="11">
        <v>5.48</v>
      </c>
      <c r="D692" s="7" t="str">
        <f t="shared" si="10"/>
        <v>Unique</v>
      </c>
    </row>
    <row r="693" spans="1:4" x14ac:dyDescent="0.35">
      <c r="A693" s="8" t="s">
        <v>2270</v>
      </c>
      <c r="B693" s="9" t="s">
        <v>635</v>
      </c>
      <c r="C693" s="11">
        <v>5.25</v>
      </c>
      <c r="D693" s="7" t="str">
        <f t="shared" si="10"/>
        <v>Unique</v>
      </c>
    </row>
    <row r="694" spans="1:4" x14ac:dyDescent="0.35">
      <c r="A694" s="8" t="s">
        <v>2273</v>
      </c>
      <c r="B694" s="9">
        <v>9143</v>
      </c>
      <c r="C694" s="11">
        <v>5.48</v>
      </c>
      <c r="D694" s="7" t="str">
        <f t="shared" si="10"/>
        <v>Unique</v>
      </c>
    </row>
    <row r="695" spans="1:4" x14ac:dyDescent="0.35">
      <c r="A695" s="8" t="s">
        <v>2274</v>
      </c>
      <c r="B695" s="9" t="s">
        <v>863</v>
      </c>
      <c r="C695" s="11">
        <v>5.48</v>
      </c>
      <c r="D695" s="7" t="str">
        <f t="shared" si="10"/>
        <v>Unique</v>
      </c>
    </row>
    <row r="696" spans="1:4" x14ac:dyDescent="0.35">
      <c r="A696" s="8" t="s">
        <v>2275</v>
      </c>
      <c r="B696" s="9">
        <v>9445</v>
      </c>
      <c r="C696" s="11">
        <v>-0.02</v>
      </c>
      <c r="D696" s="7" t="str">
        <f t="shared" si="10"/>
        <v>Unique</v>
      </c>
    </row>
    <row r="697" spans="1:4" x14ac:dyDescent="0.35">
      <c r="A697" s="8" t="s">
        <v>2276</v>
      </c>
      <c r="B697" s="9">
        <v>9445</v>
      </c>
      <c r="C697" s="11">
        <v>-0.05</v>
      </c>
      <c r="D697" s="7" t="str">
        <f t="shared" si="10"/>
        <v>Unique</v>
      </c>
    </row>
    <row r="698" spans="1:4" x14ac:dyDescent="0.35">
      <c r="A698" s="8" t="s">
        <v>2277</v>
      </c>
      <c r="B698" s="9">
        <v>9445</v>
      </c>
      <c r="C698" s="11">
        <v>-0.05</v>
      </c>
      <c r="D698" s="7" t="str">
        <f t="shared" si="10"/>
        <v>Unique</v>
      </c>
    </row>
    <row r="699" spans="1:4" x14ac:dyDescent="0.35">
      <c r="A699" s="8" t="s">
        <v>2275</v>
      </c>
      <c r="B699" s="9">
        <v>9445</v>
      </c>
      <c r="C699" s="11">
        <v>6.13</v>
      </c>
      <c r="D699" s="7" t="str">
        <f t="shared" si="10"/>
        <v>Unique</v>
      </c>
    </row>
    <row r="700" spans="1:4" x14ac:dyDescent="0.35">
      <c r="A700" s="8" t="s">
        <v>2276</v>
      </c>
      <c r="B700" s="9">
        <v>9445</v>
      </c>
      <c r="C700" s="11">
        <v>7.3599999999999994</v>
      </c>
      <c r="D700" s="7" t="str">
        <f t="shared" si="10"/>
        <v>Unique</v>
      </c>
    </row>
    <row r="701" spans="1:4" x14ac:dyDescent="0.35">
      <c r="A701" s="8" t="s">
        <v>2277</v>
      </c>
      <c r="B701" s="9">
        <v>9445</v>
      </c>
      <c r="C701" s="11">
        <v>7.3599999999999994</v>
      </c>
      <c r="D701" s="7" t="str">
        <f t="shared" si="10"/>
        <v>Unique</v>
      </c>
    </row>
    <row r="702" spans="1:4" x14ac:dyDescent="0.35">
      <c r="A702" s="8" t="s">
        <v>2279</v>
      </c>
      <c r="B702" s="9">
        <v>9102</v>
      </c>
      <c r="C702" s="11">
        <v>6.13</v>
      </c>
      <c r="D702" s="7" t="str">
        <f t="shared" si="10"/>
        <v>Unique</v>
      </c>
    </row>
    <row r="703" spans="1:4" x14ac:dyDescent="0.35">
      <c r="A703" s="8" t="s">
        <v>2280</v>
      </c>
      <c r="B703" s="9">
        <v>9283</v>
      </c>
      <c r="C703" s="11">
        <v>6.13</v>
      </c>
      <c r="D703" s="7" t="str">
        <f t="shared" si="10"/>
        <v>Unique</v>
      </c>
    </row>
    <row r="704" spans="1:4" x14ac:dyDescent="0.35">
      <c r="A704" s="8" t="s">
        <v>2281</v>
      </c>
      <c r="B704" s="9">
        <v>9394</v>
      </c>
      <c r="C704" s="11">
        <v>5.48</v>
      </c>
      <c r="D704" s="7" t="str">
        <f t="shared" si="10"/>
        <v>Unique</v>
      </c>
    </row>
    <row r="705" spans="1:4" x14ac:dyDescent="0.35">
      <c r="A705" s="8" t="s">
        <v>2282</v>
      </c>
      <c r="B705" s="9" t="s">
        <v>1443</v>
      </c>
      <c r="C705" s="11">
        <v>5.25</v>
      </c>
      <c r="D705" s="7" t="str">
        <f t="shared" si="10"/>
        <v>Unique</v>
      </c>
    </row>
    <row r="706" spans="1:4" x14ac:dyDescent="0.35">
      <c r="A706" s="8" t="s">
        <v>2278</v>
      </c>
      <c r="B706" s="9">
        <v>9423</v>
      </c>
      <c r="C706" s="11">
        <v>5.48</v>
      </c>
      <c r="D706" s="7" t="str">
        <f t="shared" ref="D706:D769" si="11">IF(COUNTIFS(A:A,A706,B:B,B706,C:C,C706)&gt;1,"Doublon","Unique")</f>
        <v>Unique</v>
      </c>
    </row>
    <row r="707" spans="1:4" x14ac:dyDescent="0.35">
      <c r="A707" s="8" t="s">
        <v>2283</v>
      </c>
      <c r="B707" s="9">
        <v>9462</v>
      </c>
      <c r="C707" s="11">
        <v>5.48</v>
      </c>
      <c r="D707" s="7" t="str">
        <f t="shared" si="11"/>
        <v>Unique</v>
      </c>
    </row>
    <row r="708" spans="1:4" x14ac:dyDescent="0.35">
      <c r="A708" s="8" t="s">
        <v>2284</v>
      </c>
      <c r="B708" s="9" t="s">
        <v>2285</v>
      </c>
      <c r="C708" s="11">
        <v>-0.02</v>
      </c>
      <c r="D708" s="7" t="str">
        <f t="shared" si="11"/>
        <v>Unique</v>
      </c>
    </row>
    <row r="709" spans="1:4" x14ac:dyDescent="0.35">
      <c r="A709" s="8" t="s">
        <v>2286</v>
      </c>
      <c r="B709" s="9" t="s">
        <v>2287</v>
      </c>
      <c r="C709" s="11">
        <v>5.25</v>
      </c>
      <c r="D709" s="7" t="str">
        <f t="shared" si="11"/>
        <v>Unique</v>
      </c>
    </row>
    <row r="710" spans="1:4" x14ac:dyDescent="0.35">
      <c r="A710" s="8" t="s">
        <v>2288</v>
      </c>
      <c r="B710" s="9">
        <v>25022941</v>
      </c>
      <c r="C710" s="11">
        <v>5.5</v>
      </c>
      <c r="D710" s="7" t="str">
        <f t="shared" si="11"/>
        <v>Unique</v>
      </c>
    </row>
    <row r="711" spans="1:4" x14ac:dyDescent="0.35">
      <c r="A711" s="8" t="s">
        <v>2289</v>
      </c>
      <c r="B711" s="9" t="s">
        <v>2290</v>
      </c>
      <c r="C711" s="11">
        <v>8.9600000000000009</v>
      </c>
      <c r="D711" s="7" t="str">
        <f t="shared" si="11"/>
        <v>Unique</v>
      </c>
    </row>
    <row r="712" spans="1:4" x14ac:dyDescent="0.35">
      <c r="A712" s="8" t="s">
        <v>2291</v>
      </c>
      <c r="B712" s="9" t="s">
        <v>2290</v>
      </c>
      <c r="C712" s="11">
        <v>5.5</v>
      </c>
      <c r="D712" s="7" t="str">
        <f t="shared" si="11"/>
        <v>Unique</v>
      </c>
    </row>
    <row r="713" spans="1:4" x14ac:dyDescent="0.35">
      <c r="A713" s="8" t="s">
        <v>2291</v>
      </c>
      <c r="B713" s="9" t="s">
        <v>2290</v>
      </c>
      <c r="C713" s="11">
        <v>-0.04</v>
      </c>
      <c r="D713" s="7" t="str">
        <f t="shared" si="11"/>
        <v>Unique</v>
      </c>
    </row>
    <row r="714" spans="1:4" x14ac:dyDescent="0.35">
      <c r="A714" s="8" t="s">
        <v>2289</v>
      </c>
      <c r="B714" s="9" t="s">
        <v>2290</v>
      </c>
      <c r="C714" s="11">
        <v>-0.02</v>
      </c>
      <c r="D714" s="7" t="str">
        <f t="shared" si="11"/>
        <v>Unique</v>
      </c>
    </row>
    <row r="715" spans="1:4" x14ac:dyDescent="0.35">
      <c r="A715" s="8" t="s">
        <v>2292</v>
      </c>
      <c r="B715" s="9" t="s">
        <v>2293</v>
      </c>
      <c r="C715" s="11">
        <v>7.3599999999999994</v>
      </c>
      <c r="D715" s="7" t="str">
        <f t="shared" si="11"/>
        <v>Unique</v>
      </c>
    </row>
    <row r="716" spans="1:4" x14ac:dyDescent="0.35">
      <c r="A716" s="8" t="s">
        <v>2294</v>
      </c>
      <c r="B716" s="9" t="s">
        <v>2012</v>
      </c>
      <c r="C716" s="11">
        <v>6.13</v>
      </c>
      <c r="D716" s="7" t="str">
        <f t="shared" si="11"/>
        <v>Unique</v>
      </c>
    </row>
    <row r="717" spans="1:4" x14ac:dyDescent="0.35">
      <c r="A717" s="8" t="s">
        <v>2295</v>
      </c>
      <c r="B717" s="9">
        <v>26000119</v>
      </c>
      <c r="C717" s="11">
        <v>5.25</v>
      </c>
      <c r="D717" s="7" t="str">
        <f t="shared" si="11"/>
        <v>Unique</v>
      </c>
    </row>
    <row r="718" spans="1:4" x14ac:dyDescent="0.35">
      <c r="A718" s="8" t="s">
        <v>2296</v>
      </c>
      <c r="B718" s="9" t="s">
        <v>2297</v>
      </c>
      <c r="C718" s="11">
        <v>9.990000000000002</v>
      </c>
      <c r="D718" s="7" t="str">
        <f t="shared" si="11"/>
        <v>Unique</v>
      </c>
    </row>
    <row r="719" spans="1:4" x14ac:dyDescent="0.35">
      <c r="A719" s="8" t="s">
        <v>2298</v>
      </c>
      <c r="B719" s="9">
        <v>29499609</v>
      </c>
      <c r="C719" s="11">
        <v>5.25</v>
      </c>
      <c r="D719" s="7" t="str">
        <f t="shared" si="11"/>
        <v>Unique</v>
      </c>
    </row>
    <row r="720" spans="1:4" x14ac:dyDescent="0.35">
      <c r="A720" s="8" t="s">
        <v>2299</v>
      </c>
      <c r="B720" s="9" t="s">
        <v>1093</v>
      </c>
      <c r="C720" s="11">
        <v>5.25</v>
      </c>
      <c r="D720" s="7" t="str">
        <f t="shared" si="11"/>
        <v>Unique</v>
      </c>
    </row>
    <row r="721" spans="1:4" x14ac:dyDescent="0.35">
      <c r="A721" s="8" t="s">
        <v>2300</v>
      </c>
      <c r="B721" s="9" t="s">
        <v>554</v>
      </c>
      <c r="C721" s="11">
        <v>5.49</v>
      </c>
      <c r="D721" s="7" t="str">
        <f t="shared" si="11"/>
        <v>Unique</v>
      </c>
    </row>
    <row r="722" spans="1:4" x14ac:dyDescent="0.35">
      <c r="A722" s="8" t="s">
        <v>2301</v>
      </c>
      <c r="B722" s="9">
        <v>9439</v>
      </c>
      <c r="C722" s="11">
        <v>11.370000000000001</v>
      </c>
      <c r="D722" s="7" t="str">
        <f t="shared" si="11"/>
        <v>Unique</v>
      </c>
    </row>
    <row r="723" spans="1:4" x14ac:dyDescent="0.35">
      <c r="A723" s="8" t="s">
        <v>2302</v>
      </c>
      <c r="B723" s="9">
        <v>9439</v>
      </c>
      <c r="C723" s="11">
        <v>8.379999999999999</v>
      </c>
      <c r="D723" s="7" t="str">
        <f t="shared" si="11"/>
        <v>Unique</v>
      </c>
    </row>
    <row r="724" spans="1:4" x14ac:dyDescent="0.35">
      <c r="A724" s="8" t="s">
        <v>2301</v>
      </c>
      <c r="B724" s="9">
        <v>9439</v>
      </c>
      <c r="C724" s="11">
        <v>-0.04</v>
      </c>
      <c r="D724" s="7" t="str">
        <f t="shared" si="11"/>
        <v>Unique</v>
      </c>
    </row>
    <row r="725" spans="1:4" x14ac:dyDescent="0.35">
      <c r="A725" s="8" t="s">
        <v>2302</v>
      </c>
      <c r="B725" s="9">
        <v>9439</v>
      </c>
      <c r="C725" s="11">
        <v>-0.02</v>
      </c>
      <c r="D725" s="7" t="str">
        <f t="shared" si="11"/>
        <v>Unique</v>
      </c>
    </row>
    <row r="726" spans="1:4" x14ac:dyDescent="0.35">
      <c r="A726" s="8" t="s">
        <v>2303</v>
      </c>
      <c r="B726" s="9">
        <v>9151</v>
      </c>
      <c r="C726" s="11">
        <v>7.1000000000000005</v>
      </c>
      <c r="D726" s="7" t="str">
        <f t="shared" si="11"/>
        <v>Unique</v>
      </c>
    </row>
    <row r="727" spans="1:4" x14ac:dyDescent="0.35">
      <c r="A727" s="8" t="s">
        <v>2304</v>
      </c>
      <c r="B727" s="9">
        <v>9151</v>
      </c>
      <c r="C727" s="11">
        <v>5.5</v>
      </c>
      <c r="D727" s="7" t="str">
        <f t="shared" si="11"/>
        <v>Unique</v>
      </c>
    </row>
    <row r="728" spans="1:4" x14ac:dyDescent="0.35">
      <c r="A728" s="8" t="s">
        <v>2303</v>
      </c>
      <c r="B728" s="9">
        <v>9151</v>
      </c>
      <c r="C728" s="11">
        <v>-0.04</v>
      </c>
      <c r="D728" s="7" t="str">
        <f t="shared" si="11"/>
        <v>Unique</v>
      </c>
    </row>
    <row r="729" spans="1:4" x14ac:dyDescent="0.35">
      <c r="A729" s="8" t="s">
        <v>2304</v>
      </c>
      <c r="B729" s="9">
        <v>9151</v>
      </c>
      <c r="C729" s="11">
        <v>-0.02</v>
      </c>
      <c r="D729" s="7" t="str">
        <f t="shared" si="11"/>
        <v>Unique</v>
      </c>
    </row>
    <row r="730" spans="1:4" x14ac:dyDescent="0.35">
      <c r="A730" s="8" t="s">
        <v>2305</v>
      </c>
      <c r="B730" s="9">
        <v>9437</v>
      </c>
      <c r="C730" s="11">
        <v>5.25</v>
      </c>
      <c r="D730" s="7" t="str">
        <f t="shared" si="11"/>
        <v>Unique</v>
      </c>
    </row>
    <row r="731" spans="1:4" x14ac:dyDescent="0.35">
      <c r="A731" s="8" t="s">
        <v>2271</v>
      </c>
      <c r="B731" s="9" t="s">
        <v>619</v>
      </c>
      <c r="C731" s="11">
        <v>5.25</v>
      </c>
      <c r="D731" s="7" t="str">
        <f t="shared" si="11"/>
        <v>Unique</v>
      </c>
    </row>
    <row r="732" spans="1:4" x14ac:dyDescent="0.35">
      <c r="A732" s="8" t="s">
        <v>2307</v>
      </c>
      <c r="B732" s="9" t="s">
        <v>2308</v>
      </c>
      <c r="C732" s="11">
        <v>4.34</v>
      </c>
      <c r="D732" s="7" t="str">
        <f t="shared" si="11"/>
        <v>Unique</v>
      </c>
    </row>
    <row r="733" spans="1:4" x14ac:dyDescent="0.35">
      <c r="A733" s="8" t="s">
        <v>1885</v>
      </c>
      <c r="B733" s="9" t="s">
        <v>1466</v>
      </c>
      <c r="C733" s="11">
        <v>4.34</v>
      </c>
      <c r="D733" s="7" t="str">
        <f t="shared" si="11"/>
        <v>Unique</v>
      </c>
    </row>
    <row r="734" spans="1:4" x14ac:dyDescent="0.35">
      <c r="A734" s="8" t="s">
        <v>2309</v>
      </c>
      <c r="B734" s="9">
        <v>8813</v>
      </c>
      <c r="C734" s="11">
        <v>6.1499999999999995</v>
      </c>
      <c r="D734" s="7" t="str">
        <f t="shared" si="11"/>
        <v>Unique</v>
      </c>
    </row>
    <row r="735" spans="1:4" x14ac:dyDescent="0.35">
      <c r="A735" s="8" t="s">
        <v>2310</v>
      </c>
      <c r="B735" s="9">
        <v>8883</v>
      </c>
      <c r="C735" s="11">
        <v>9.7899999999999991</v>
      </c>
      <c r="D735" s="7" t="str">
        <f t="shared" si="11"/>
        <v>Unique</v>
      </c>
    </row>
    <row r="736" spans="1:4" x14ac:dyDescent="0.35">
      <c r="A736" s="8" t="s">
        <v>2058</v>
      </c>
      <c r="B736" s="9">
        <v>9415</v>
      </c>
      <c r="C736" s="11">
        <v>6.6999999999999993</v>
      </c>
      <c r="D736" s="7" t="str">
        <f t="shared" si="11"/>
        <v>Unique</v>
      </c>
    </row>
    <row r="737" spans="1:4" x14ac:dyDescent="0.35">
      <c r="A737" s="8" t="s">
        <v>2077</v>
      </c>
      <c r="B737" s="9" t="s">
        <v>2076</v>
      </c>
      <c r="C737" s="11">
        <v>6.6999999999999993</v>
      </c>
      <c r="D737" s="7" t="str">
        <f t="shared" si="11"/>
        <v>Unique</v>
      </c>
    </row>
    <row r="738" spans="1:4" x14ac:dyDescent="0.35">
      <c r="A738" s="8" t="s">
        <v>2311</v>
      </c>
      <c r="B738" s="9">
        <v>9402</v>
      </c>
      <c r="C738" s="11">
        <v>10.14</v>
      </c>
      <c r="D738" s="7" t="str">
        <f t="shared" si="11"/>
        <v>Unique</v>
      </c>
    </row>
    <row r="739" spans="1:4" x14ac:dyDescent="0.35">
      <c r="A739" s="8" t="s">
        <v>2312</v>
      </c>
      <c r="B739" s="9">
        <v>9230</v>
      </c>
      <c r="C739" s="11">
        <v>7.05</v>
      </c>
      <c r="D739" s="7" t="str">
        <f t="shared" si="11"/>
        <v>Unique</v>
      </c>
    </row>
    <row r="740" spans="1:4" x14ac:dyDescent="0.35">
      <c r="A740" s="8" t="s">
        <v>2313</v>
      </c>
      <c r="B740" s="9">
        <v>9420</v>
      </c>
      <c r="C740" s="11">
        <v>6.5299999999999994</v>
      </c>
      <c r="D740" s="7" t="str">
        <f t="shared" si="11"/>
        <v>Unique</v>
      </c>
    </row>
    <row r="741" spans="1:4" x14ac:dyDescent="0.35">
      <c r="A741" s="8" t="s">
        <v>2314</v>
      </c>
      <c r="B741" s="9">
        <v>9413</v>
      </c>
      <c r="C741" s="11">
        <v>6.04</v>
      </c>
      <c r="D741" s="7" t="str">
        <f t="shared" si="11"/>
        <v>Unique</v>
      </c>
    </row>
    <row r="742" spans="1:4" x14ac:dyDescent="0.35">
      <c r="A742" s="8" t="s">
        <v>2315</v>
      </c>
      <c r="B742" s="9">
        <v>9195</v>
      </c>
      <c r="C742" s="11">
        <v>5.5200000000000014</v>
      </c>
      <c r="D742" s="7" t="str">
        <f t="shared" si="11"/>
        <v>Unique</v>
      </c>
    </row>
    <row r="743" spans="1:4" x14ac:dyDescent="0.35">
      <c r="A743" s="8" t="s">
        <v>2316</v>
      </c>
      <c r="B743" s="9">
        <v>9294</v>
      </c>
      <c r="C743" s="11">
        <v>5.08</v>
      </c>
      <c r="D743" s="7" t="str">
        <f t="shared" si="11"/>
        <v>Unique</v>
      </c>
    </row>
    <row r="744" spans="1:4" x14ac:dyDescent="0.35">
      <c r="A744" s="8" t="s">
        <v>2317</v>
      </c>
      <c r="B744" s="9">
        <v>9369</v>
      </c>
      <c r="C744" s="11">
        <v>4.6399999999999997</v>
      </c>
      <c r="D744" s="7" t="str">
        <f t="shared" si="11"/>
        <v>Unique</v>
      </c>
    </row>
    <row r="745" spans="1:4" x14ac:dyDescent="0.35">
      <c r="A745" s="8" t="s">
        <v>2318</v>
      </c>
      <c r="B745" s="9">
        <v>9444</v>
      </c>
      <c r="C745" s="11">
        <v>4.3999999999999995</v>
      </c>
      <c r="D745" s="7" t="str">
        <f t="shared" si="11"/>
        <v>Unique</v>
      </c>
    </row>
    <row r="746" spans="1:4" x14ac:dyDescent="0.35">
      <c r="A746" s="8" t="s">
        <v>2319</v>
      </c>
      <c r="B746" s="9">
        <v>9456</v>
      </c>
      <c r="C746" s="11">
        <v>3.94</v>
      </c>
      <c r="D746" s="7" t="str">
        <f t="shared" si="11"/>
        <v>Unique</v>
      </c>
    </row>
    <row r="747" spans="1:4" x14ac:dyDescent="0.35">
      <c r="A747" s="8" t="s">
        <v>2320</v>
      </c>
      <c r="B747" s="9">
        <v>9331</v>
      </c>
      <c r="C747" s="11">
        <v>3.94</v>
      </c>
      <c r="D747" s="7" t="str">
        <f t="shared" si="11"/>
        <v>Unique</v>
      </c>
    </row>
    <row r="748" spans="1:4" x14ac:dyDescent="0.35">
      <c r="A748" s="8" t="s">
        <v>2321</v>
      </c>
      <c r="B748" s="9">
        <v>9433</v>
      </c>
      <c r="C748" s="11">
        <v>3.65</v>
      </c>
      <c r="D748" s="7" t="str">
        <f t="shared" si="11"/>
        <v>Unique</v>
      </c>
    </row>
    <row r="749" spans="1:4" x14ac:dyDescent="0.35">
      <c r="A749" s="8" t="s">
        <v>2322</v>
      </c>
      <c r="B749" s="9">
        <v>9429</v>
      </c>
      <c r="C749" s="11">
        <v>3.65</v>
      </c>
      <c r="D749" s="7" t="str">
        <f t="shared" si="11"/>
        <v>Unique</v>
      </c>
    </row>
    <row r="750" spans="1:4" x14ac:dyDescent="0.35">
      <c r="A750" s="8" t="s">
        <v>2323</v>
      </c>
      <c r="B750" s="9" t="s">
        <v>1272</v>
      </c>
      <c r="C750" s="11">
        <v>9.27</v>
      </c>
      <c r="D750" s="7" t="str">
        <f t="shared" si="11"/>
        <v>Unique</v>
      </c>
    </row>
    <row r="751" spans="1:4" x14ac:dyDescent="0.35">
      <c r="A751" s="8" t="s">
        <v>2323</v>
      </c>
      <c r="B751" s="9" t="s">
        <v>1272</v>
      </c>
      <c r="C751" s="11">
        <v>1.4500000000000002</v>
      </c>
      <c r="D751" s="7" t="str">
        <f t="shared" si="11"/>
        <v>Unique</v>
      </c>
    </row>
    <row r="752" spans="1:4" x14ac:dyDescent="0.35">
      <c r="A752" s="8" t="s">
        <v>2306</v>
      </c>
      <c r="B752" s="9">
        <v>9401</v>
      </c>
      <c r="C752" s="11">
        <v>5.25</v>
      </c>
      <c r="D752" s="7" t="str">
        <f t="shared" si="11"/>
        <v>Unique</v>
      </c>
    </row>
    <row r="753" spans="1:4" x14ac:dyDescent="0.35">
      <c r="A753" s="8" t="s">
        <v>2339</v>
      </c>
      <c r="B753" s="9">
        <v>9409</v>
      </c>
      <c r="C753" s="11">
        <v>10.280000000000001</v>
      </c>
      <c r="D753" s="7" t="str">
        <f t="shared" si="11"/>
        <v>Unique</v>
      </c>
    </row>
    <row r="754" spans="1:4" x14ac:dyDescent="0.35">
      <c r="A754" s="8" t="s">
        <v>2340</v>
      </c>
      <c r="B754" s="9" t="s">
        <v>1290</v>
      </c>
      <c r="C754" s="11">
        <v>5.25</v>
      </c>
      <c r="D754" s="7" t="str">
        <f t="shared" si="11"/>
        <v>Unique</v>
      </c>
    </row>
    <row r="755" spans="1:4" x14ac:dyDescent="0.35">
      <c r="A755" s="8" t="s">
        <v>2341</v>
      </c>
      <c r="B755" s="9">
        <v>9374</v>
      </c>
      <c r="C755" s="11">
        <v>6.8400000000000007</v>
      </c>
      <c r="D755" s="7" t="str">
        <f t="shared" si="11"/>
        <v>Unique</v>
      </c>
    </row>
    <row r="756" spans="1:4" x14ac:dyDescent="0.35">
      <c r="A756" s="8" t="s">
        <v>2342</v>
      </c>
      <c r="B756" s="9">
        <v>9457</v>
      </c>
      <c r="C756" s="11">
        <v>5.25</v>
      </c>
      <c r="D756" s="7" t="str">
        <f t="shared" si="11"/>
        <v>Unique</v>
      </c>
    </row>
    <row r="757" spans="1:4" x14ac:dyDescent="0.35">
      <c r="A757" s="8" t="s">
        <v>2343</v>
      </c>
      <c r="B757" s="9">
        <v>9366</v>
      </c>
      <c r="C757" s="11">
        <v>10.280000000000001</v>
      </c>
      <c r="D757" s="7" t="str">
        <f t="shared" si="11"/>
        <v>Unique</v>
      </c>
    </row>
    <row r="758" spans="1:4" x14ac:dyDescent="0.35">
      <c r="A758" s="8" t="s">
        <v>2344</v>
      </c>
      <c r="B758" s="9">
        <v>9250</v>
      </c>
      <c r="C758" s="11">
        <v>7.6199999999999992</v>
      </c>
      <c r="D758" s="7" t="str">
        <f t="shared" si="11"/>
        <v>Unique</v>
      </c>
    </row>
    <row r="759" spans="1:4" x14ac:dyDescent="0.35">
      <c r="A759" s="8" t="s">
        <v>2345</v>
      </c>
      <c r="B759" s="9">
        <v>9455</v>
      </c>
      <c r="C759" s="11">
        <v>8.6700000000000017</v>
      </c>
      <c r="D759" s="7" t="str">
        <f t="shared" si="11"/>
        <v>Unique</v>
      </c>
    </row>
    <row r="760" spans="1:4" x14ac:dyDescent="0.35">
      <c r="A760" s="8" t="s">
        <v>2346</v>
      </c>
      <c r="B760" s="9">
        <v>9254</v>
      </c>
      <c r="C760" s="11">
        <v>6.57</v>
      </c>
      <c r="D760" s="7" t="str">
        <f t="shared" si="11"/>
        <v>Unique</v>
      </c>
    </row>
    <row r="761" spans="1:4" x14ac:dyDescent="0.35">
      <c r="A761" s="8" t="s">
        <v>2347</v>
      </c>
      <c r="B761" s="9">
        <v>9436</v>
      </c>
      <c r="C761" s="11">
        <v>8.379999999999999</v>
      </c>
      <c r="D761" s="7" t="str">
        <f t="shared" si="11"/>
        <v>Unique</v>
      </c>
    </row>
    <row r="762" spans="1:4" x14ac:dyDescent="0.35">
      <c r="A762" s="8" t="s">
        <v>2348</v>
      </c>
      <c r="B762" s="9">
        <v>9436</v>
      </c>
      <c r="C762" s="11">
        <v>8.1</v>
      </c>
      <c r="D762" s="7" t="str">
        <f t="shared" si="11"/>
        <v>Unique</v>
      </c>
    </row>
    <row r="763" spans="1:4" x14ac:dyDescent="0.35">
      <c r="A763" s="8" t="s">
        <v>2347</v>
      </c>
      <c r="B763" s="9">
        <v>9436</v>
      </c>
      <c r="C763" s="11">
        <v>-0.04</v>
      </c>
      <c r="D763" s="7" t="str">
        <f t="shared" si="11"/>
        <v>Unique</v>
      </c>
    </row>
    <row r="764" spans="1:4" x14ac:dyDescent="0.35">
      <c r="A764" s="8" t="s">
        <v>2348</v>
      </c>
      <c r="B764" s="9">
        <v>9436</v>
      </c>
      <c r="C764" s="11">
        <v>-0.02</v>
      </c>
      <c r="D764" s="7" t="str">
        <f t="shared" si="11"/>
        <v>Unique</v>
      </c>
    </row>
    <row r="765" spans="1:4" x14ac:dyDescent="0.35">
      <c r="A765" s="8" t="s">
        <v>2349</v>
      </c>
      <c r="B765" s="9" t="s">
        <v>476</v>
      </c>
      <c r="C765" s="11">
        <v>5.25</v>
      </c>
      <c r="D765" s="7" t="str">
        <f t="shared" si="11"/>
        <v>Unique</v>
      </c>
    </row>
    <row r="766" spans="1:4" x14ac:dyDescent="0.35">
      <c r="A766" s="8" t="s">
        <v>2350</v>
      </c>
      <c r="B766" s="9" t="s">
        <v>970</v>
      </c>
      <c r="C766" s="11">
        <v>5.25</v>
      </c>
      <c r="D766" s="7" t="str">
        <f t="shared" si="11"/>
        <v>Unique</v>
      </c>
    </row>
    <row r="767" spans="1:4" x14ac:dyDescent="0.35">
      <c r="A767" s="8" t="s">
        <v>2351</v>
      </c>
      <c r="B767" s="9">
        <v>9446</v>
      </c>
      <c r="C767" s="11">
        <v>5.25</v>
      </c>
      <c r="D767" s="7" t="str">
        <f t="shared" si="11"/>
        <v>Unique</v>
      </c>
    </row>
    <row r="768" spans="1:4" x14ac:dyDescent="0.35">
      <c r="A768" s="8" t="s">
        <v>2330</v>
      </c>
      <c r="B768" s="9" t="s">
        <v>2329</v>
      </c>
      <c r="C768" s="11">
        <v>-0.5</v>
      </c>
      <c r="D768" s="7" t="str">
        <f t="shared" si="11"/>
        <v>Unique</v>
      </c>
    </row>
    <row r="769" spans="1:4" x14ac:dyDescent="0.35">
      <c r="A769" s="8" t="s">
        <v>2284</v>
      </c>
      <c r="B769" s="9" t="s">
        <v>2285</v>
      </c>
      <c r="C769" s="11">
        <v>-0.5</v>
      </c>
      <c r="D769" s="7" t="str">
        <f t="shared" si="11"/>
        <v>Unique</v>
      </c>
    </row>
    <row r="770" spans="1:4" x14ac:dyDescent="0.35">
      <c r="A770" s="8" t="s">
        <v>2289</v>
      </c>
      <c r="B770" s="9" t="s">
        <v>2290</v>
      </c>
      <c r="C770" s="11">
        <v>-0.5</v>
      </c>
      <c r="D770" s="7" t="str">
        <f t="shared" ref="D770:D833" si="12">IF(COUNTIFS(A:A,A770,B:B,B770,C:C,C770)&gt;1,"Doublon","Unique")</f>
        <v>Unique</v>
      </c>
    </row>
    <row r="771" spans="1:4" x14ac:dyDescent="0.35">
      <c r="A771" s="8" t="s">
        <v>2302</v>
      </c>
      <c r="B771" s="9">
        <v>9439</v>
      </c>
      <c r="C771" s="11">
        <v>-0.5</v>
      </c>
      <c r="D771" s="7" t="str">
        <f t="shared" si="12"/>
        <v>Unique</v>
      </c>
    </row>
    <row r="772" spans="1:4" x14ac:dyDescent="0.35">
      <c r="A772" s="8" t="s">
        <v>2304</v>
      </c>
      <c r="B772" s="9">
        <v>9151</v>
      </c>
      <c r="C772" s="11">
        <v>-0.5</v>
      </c>
      <c r="D772" s="7" t="str">
        <f t="shared" si="12"/>
        <v>Unique</v>
      </c>
    </row>
    <row r="773" spans="1:4" x14ac:dyDescent="0.35">
      <c r="A773" s="8" t="s">
        <v>2275</v>
      </c>
      <c r="B773" s="9">
        <v>9445</v>
      </c>
      <c r="C773" s="11">
        <v>-0.5</v>
      </c>
      <c r="D773" s="7" t="str">
        <f t="shared" si="12"/>
        <v>Unique</v>
      </c>
    </row>
    <row r="774" spans="1:4" x14ac:dyDescent="0.35">
      <c r="A774" s="8" t="s">
        <v>2348</v>
      </c>
      <c r="B774" s="9">
        <v>9436</v>
      </c>
      <c r="C774" s="11">
        <v>-0.5</v>
      </c>
      <c r="D774" s="7" t="str">
        <f t="shared" si="12"/>
        <v>Unique</v>
      </c>
    </row>
    <row r="775" spans="1:4" x14ac:dyDescent="0.35">
      <c r="A775" s="8" t="s">
        <v>2352</v>
      </c>
      <c r="B775" s="9"/>
      <c r="C775" s="11">
        <v>7.1000000000000005</v>
      </c>
      <c r="D775" s="7" t="str">
        <f t="shared" si="12"/>
        <v>Unique</v>
      </c>
    </row>
    <row r="776" spans="1:4" x14ac:dyDescent="0.35">
      <c r="A776" s="8" t="s">
        <v>2331</v>
      </c>
      <c r="B776" s="9" t="s">
        <v>2285</v>
      </c>
      <c r="C776" s="11">
        <v>-0.04</v>
      </c>
      <c r="D776" s="7" t="str">
        <f t="shared" si="12"/>
        <v>Unique</v>
      </c>
    </row>
    <row r="777" spans="1:4" x14ac:dyDescent="0.35">
      <c r="A777" s="8" t="s">
        <v>2284</v>
      </c>
      <c r="B777" s="9" t="s">
        <v>2285</v>
      </c>
      <c r="C777" s="11">
        <v>8.1</v>
      </c>
      <c r="D777" s="7" t="str">
        <f t="shared" si="12"/>
        <v>Unique</v>
      </c>
    </row>
    <row r="778" spans="1:4" x14ac:dyDescent="0.35">
      <c r="A778" s="8" t="s">
        <v>2331</v>
      </c>
      <c r="B778" s="9" t="s">
        <v>2285</v>
      </c>
      <c r="C778" s="11">
        <v>8.9600000000000009</v>
      </c>
      <c r="D778" s="7" t="str">
        <f t="shared" si="12"/>
        <v>Unique</v>
      </c>
    </row>
    <row r="779" spans="1:4" x14ac:dyDescent="0.35">
      <c r="A779" s="8" t="s">
        <v>2335</v>
      </c>
      <c r="B779" s="9" t="s">
        <v>2336</v>
      </c>
      <c r="C779" s="11">
        <v>5.49</v>
      </c>
      <c r="D779" s="7" t="str">
        <f t="shared" si="12"/>
        <v>Unique</v>
      </c>
    </row>
    <row r="780" spans="1:4" x14ac:dyDescent="0.35">
      <c r="A780" s="8" t="s">
        <v>2337</v>
      </c>
      <c r="B780" s="9" t="s">
        <v>2308</v>
      </c>
      <c r="C780" s="11">
        <v>5.25</v>
      </c>
      <c r="D780" s="7" t="str">
        <f t="shared" si="12"/>
        <v>Unique</v>
      </c>
    </row>
    <row r="781" spans="1:4" x14ac:dyDescent="0.35">
      <c r="A781" s="8" t="s">
        <v>2338</v>
      </c>
      <c r="B781" s="9">
        <v>29697391</v>
      </c>
      <c r="C781" s="11">
        <v>5.48</v>
      </c>
      <c r="D781" s="7" t="str">
        <f t="shared" si="12"/>
        <v>Unique</v>
      </c>
    </row>
    <row r="782" spans="1:4" x14ac:dyDescent="0.35">
      <c r="A782" s="8" t="s">
        <v>2332</v>
      </c>
      <c r="B782" s="9" t="s">
        <v>2333</v>
      </c>
      <c r="C782" s="11">
        <v>6.13</v>
      </c>
      <c r="D782" s="7" t="str">
        <f t="shared" si="12"/>
        <v>Unique</v>
      </c>
    </row>
    <row r="783" spans="1:4" x14ac:dyDescent="0.35">
      <c r="A783" s="8" t="s">
        <v>2326</v>
      </c>
      <c r="B783" s="9" t="s">
        <v>2327</v>
      </c>
      <c r="C783" s="11">
        <v>7.1000000000000005</v>
      </c>
      <c r="D783" s="7" t="str">
        <f t="shared" si="12"/>
        <v>Unique</v>
      </c>
    </row>
    <row r="784" spans="1:4" x14ac:dyDescent="0.35">
      <c r="A784" s="8" t="s">
        <v>2330</v>
      </c>
      <c r="B784" s="9" t="s">
        <v>2329</v>
      </c>
      <c r="C784" s="11">
        <v>-0.02</v>
      </c>
      <c r="D784" s="7" t="str">
        <f t="shared" si="12"/>
        <v>Unique</v>
      </c>
    </row>
    <row r="785" spans="1:4" x14ac:dyDescent="0.35">
      <c r="A785" s="8" t="s">
        <v>2328</v>
      </c>
      <c r="B785" s="9" t="s">
        <v>2329</v>
      </c>
      <c r="C785" s="11">
        <v>-0.04</v>
      </c>
      <c r="D785" s="7" t="str">
        <f t="shared" si="12"/>
        <v>Unique</v>
      </c>
    </row>
    <row r="786" spans="1:4" x14ac:dyDescent="0.35">
      <c r="A786" s="8" t="s">
        <v>2330</v>
      </c>
      <c r="B786" s="9" t="s">
        <v>2329</v>
      </c>
      <c r="C786" s="11">
        <v>9.7200000000000006</v>
      </c>
      <c r="D786" s="7" t="str">
        <f t="shared" si="12"/>
        <v>Unique</v>
      </c>
    </row>
    <row r="787" spans="1:4" x14ac:dyDescent="0.35">
      <c r="A787" s="8" t="s">
        <v>2324</v>
      </c>
      <c r="B787" s="9" t="s">
        <v>2325</v>
      </c>
      <c r="C787" s="11">
        <v>9.2199999999999989</v>
      </c>
      <c r="D787" s="7" t="str">
        <f t="shared" si="12"/>
        <v>Unique</v>
      </c>
    </row>
    <row r="788" spans="1:4" x14ac:dyDescent="0.35">
      <c r="A788" s="8" t="s">
        <v>2328</v>
      </c>
      <c r="B788" s="9" t="s">
        <v>2329</v>
      </c>
      <c r="C788" s="11">
        <v>9.990000000000002</v>
      </c>
      <c r="D788" s="7" t="str">
        <f t="shared" si="12"/>
        <v>Unique</v>
      </c>
    </row>
    <row r="789" spans="1:4" x14ac:dyDescent="0.35">
      <c r="A789" s="8" t="s">
        <v>2354</v>
      </c>
      <c r="B789" s="9">
        <v>9119</v>
      </c>
      <c r="C789" s="11">
        <v>-0.02</v>
      </c>
      <c r="D789" s="7" t="str">
        <f t="shared" si="12"/>
        <v>Unique</v>
      </c>
    </row>
    <row r="790" spans="1:4" x14ac:dyDescent="0.35">
      <c r="A790" s="8" t="s">
        <v>2353</v>
      </c>
      <c r="B790" s="9">
        <v>9119</v>
      </c>
      <c r="C790" s="11">
        <v>-0.04</v>
      </c>
      <c r="D790" s="7" t="str">
        <f t="shared" si="12"/>
        <v>Unique</v>
      </c>
    </row>
    <row r="791" spans="1:4" x14ac:dyDescent="0.35">
      <c r="A791" s="8" t="s">
        <v>2353</v>
      </c>
      <c r="B791" s="9">
        <v>9119</v>
      </c>
      <c r="C791" s="11">
        <v>5.25</v>
      </c>
      <c r="D791" s="7" t="str">
        <f t="shared" si="12"/>
        <v>Unique</v>
      </c>
    </row>
    <row r="792" spans="1:4" x14ac:dyDescent="0.35">
      <c r="A792" s="8" t="s">
        <v>2354</v>
      </c>
      <c r="B792" s="9">
        <v>9119</v>
      </c>
      <c r="C792" s="11">
        <v>11.66</v>
      </c>
      <c r="D792" s="7" t="str">
        <f t="shared" si="12"/>
        <v>Unique</v>
      </c>
    </row>
    <row r="793" spans="1:4" x14ac:dyDescent="0.35">
      <c r="A793" s="8" t="s">
        <v>2356</v>
      </c>
      <c r="B793" s="9">
        <v>9493</v>
      </c>
      <c r="C793" s="11">
        <v>6.13</v>
      </c>
      <c r="D793" s="7" t="str">
        <f t="shared" si="12"/>
        <v>Unique</v>
      </c>
    </row>
    <row r="794" spans="1:4" x14ac:dyDescent="0.35">
      <c r="A794" s="8" t="s">
        <v>2357</v>
      </c>
      <c r="B794" s="9" t="s">
        <v>1355</v>
      </c>
      <c r="C794" s="11">
        <v>5.25</v>
      </c>
      <c r="D794" s="7" t="str">
        <f t="shared" si="12"/>
        <v>Unique</v>
      </c>
    </row>
    <row r="795" spans="1:4" x14ac:dyDescent="0.35">
      <c r="A795" s="8" t="s">
        <v>2355</v>
      </c>
      <c r="B795" s="9" t="s">
        <v>805</v>
      </c>
      <c r="C795" s="11">
        <v>5.5</v>
      </c>
      <c r="D795" s="7" t="str">
        <f t="shared" si="12"/>
        <v>Unique</v>
      </c>
    </row>
    <row r="796" spans="1:4" x14ac:dyDescent="0.35">
      <c r="A796" s="8" t="s">
        <v>2358</v>
      </c>
      <c r="B796" s="9">
        <v>9428</v>
      </c>
      <c r="C796" s="11">
        <v>5.49</v>
      </c>
      <c r="D796" s="7" t="str">
        <f t="shared" si="12"/>
        <v>Unique</v>
      </c>
    </row>
    <row r="797" spans="1:4" x14ac:dyDescent="0.35">
      <c r="A797" s="8" t="s">
        <v>2359</v>
      </c>
      <c r="B797" s="9" t="s">
        <v>17</v>
      </c>
      <c r="C797" s="11">
        <v>5.25</v>
      </c>
      <c r="D797" s="7" t="str">
        <f t="shared" si="12"/>
        <v>Unique</v>
      </c>
    </row>
    <row r="798" spans="1:4" x14ac:dyDescent="0.35">
      <c r="A798" s="8" t="s">
        <v>2360</v>
      </c>
      <c r="B798" s="9">
        <v>9519</v>
      </c>
      <c r="C798" s="11">
        <v>8.1</v>
      </c>
      <c r="D798" s="7" t="str">
        <f t="shared" si="12"/>
        <v>Unique</v>
      </c>
    </row>
    <row r="799" spans="1:4" x14ac:dyDescent="0.35">
      <c r="A799" s="8" t="s">
        <v>2361</v>
      </c>
      <c r="B799" s="9">
        <v>9476</v>
      </c>
      <c r="C799" s="11">
        <v>5.25</v>
      </c>
      <c r="D799" s="7" t="str">
        <f t="shared" si="12"/>
        <v>Unique</v>
      </c>
    </row>
    <row r="800" spans="1:4" x14ac:dyDescent="0.35">
      <c r="A800" s="8" t="s">
        <v>2363</v>
      </c>
      <c r="B800" s="9">
        <v>9484</v>
      </c>
      <c r="C800" s="11">
        <v>5.25</v>
      </c>
      <c r="D800" s="7" t="str">
        <f t="shared" si="12"/>
        <v>Unique</v>
      </c>
    </row>
    <row r="801" spans="1:4" x14ac:dyDescent="0.35">
      <c r="A801" s="8" t="s">
        <v>2364</v>
      </c>
      <c r="B801" s="9" t="s">
        <v>708</v>
      </c>
      <c r="C801" s="11">
        <v>5.48</v>
      </c>
      <c r="D801" s="7" t="str">
        <f t="shared" si="12"/>
        <v>Unique</v>
      </c>
    </row>
    <row r="802" spans="1:4" x14ac:dyDescent="0.35">
      <c r="A802" s="8" t="s">
        <v>2365</v>
      </c>
      <c r="B802" s="9" t="s">
        <v>720</v>
      </c>
      <c r="C802" s="11">
        <v>5.48</v>
      </c>
      <c r="D802" s="7" t="str">
        <f t="shared" si="12"/>
        <v>Unique</v>
      </c>
    </row>
    <row r="803" spans="1:4" x14ac:dyDescent="0.35">
      <c r="A803" s="8" t="s">
        <v>2366</v>
      </c>
      <c r="B803" s="9">
        <v>9461</v>
      </c>
      <c r="C803" s="11">
        <v>10.840000000000002</v>
      </c>
      <c r="D803" s="7" t="str">
        <f t="shared" si="12"/>
        <v>Unique</v>
      </c>
    </row>
    <row r="804" spans="1:4" x14ac:dyDescent="0.35">
      <c r="A804" s="8" t="s">
        <v>2367</v>
      </c>
      <c r="B804" s="9" t="s">
        <v>610</v>
      </c>
      <c r="C804" s="11">
        <v>5.25</v>
      </c>
      <c r="D804" s="7" t="str">
        <f t="shared" si="12"/>
        <v>Unique</v>
      </c>
    </row>
    <row r="805" spans="1:4" x14ac:dyDescent="0.35">
      <c r="A805" s="8" t="s">
        <v>2368</v>
      </c>
      <c r="B805" s="9" t="s">
        <v>673</v>
      </c>
      <c r="C805" s="11">
        <v>5.49</v>
      </c>
      <c r="D805" s="7" t="str">
        <f t="shared" si="12"/>
        <v>Unique</v>
      </c>
    </row>
    <row r="806" spans="1:4" x14ac:dyDescent="0.35">
      <c r="A806" s="8" t="s">
        <v>2369</v>
      </c>
      <c r="B806" s="9" t="s">
        <v>1034</v>
      </c>
      <c r="C806" s="11">
        <v>6.13</v>
      </c>
      <c r="D806" s="7" t="str">
        <f t="shared" si="12"/>
        <v>Unique</v>
      </c>
    </row>
    <row r="807" spans="1:4" x14ac:dyDescent="0.35">
      <c r="A807" s="8" t="s">
        <v>2370</v>
      </c>
      <c r="B807" s="9" t="s">
        <v>1393</v>
      </c>
      <c r="C807" s="11">
        <v>5.48</v>
      </c>
      <c r="D807" s="7" t="str">
        <f t="shared" si="12"/>
        <v>Unique</v>
      </c>
    </row>
    <row r="808" spans="1:4" x14ac:dyDescent="0.35">
      <c r="A808" s="8" t="s">
        <v>2371</v>
      </c>
      <c r="B808" s="9" t="s">
        <v>926</v>
      </c>
      <c r="C808" s="11">
        <v>5.25</v>
      </c>
      <c r="D808" s="7" t="str">
        <f t="shared" si="12"/>
        <v>Unique</v>
      </c>
    </row>
    <row r="809" spans="1:4" x14ac:dyDescent="0.35">
      <c r="A809" s="8" t="s">
        <v>2372</v>
      </c>
      <c r="B809" s="9" t="s">
        <v>983</v>
      </c>
      <c r="C809" s="11">
        <v>5.25</v>
      </c>
      <c r="D809" s="7" t="str">
        <f t="shared" si="12"/>
        <v>Unique</v>
      </c>
    </row>
    <row r="810" spans="1:4" x14ac:dyDescent="0.35">
      <c r="A810" s="8" t="s">
        <v>2362</v>
      </c>
      <c r="B810" s="9" t="s">
        <v>1541</v>
      </c>
      <c r="C810" s="11">
        <v>5.25</v>
      </c>
      <c r="D810" s="7" t="str">
        <f t="shared" si="12"/>
        <v>Unique</v>
      </c>
    </row>
    <row r="811" spans="1:4" x14ac:dyDescent="0.35">
      <c r="A811" s="8" t="s">
        <v>2373</v>
      </c>
      <c r="B811" s="9" t="s">
        <v>2374</v>
      </c>
      <c r="C811" s="11">
        <v>5.48</v>
      </c>
      <c r="D811" s="7" t="str">
        <f t="shared" si="12"/>
        <v>Unique</v>
      </c>
    </row>
    <row r="812" spans="1:4" x14ac:dyDescent="0.35">
      <c r="A812" s="8" t="s">
        <v>2375</v>
      </c>
      <c r="B812" s="9">
        <v>26000889</v>
      </c>
      <c r="C812" s="11">
        <v>-0.02</v>
      </c>
      <c r="D812" s="7" t="str">
        <f t="shared" si="12"/>
        <v>Unique</v>
      </c>
    </row>
    <row r="813" spans="1:4" x14ac:dyDescent="0.35">
      <c r="A813" s="8" t="s">
        <v>2376</v>
      </c>
      <c r="B813" s="9">
        <v>26000889</v>
      </c>
      <c r="C813" s="11">
        <v>-0.05</v>
      </c>
      <c r="D813" s="7" t="str">
        <f t="shared" si="12"/>
        <v>Unique</v>
      </c>
    </row>
    <row r="814" spans="1:4" x14ac:dyDescent="0.35">
      <c r="A814" s="8" t="s">
        <v>2377</v>
      </c>
      <c r="B814" s="9">
        <v>26000889</v>
      </c>
      <c r="C814" s="11">
        <v>-0.05</v>
      </c>
      <c r="D814" s="7" t="str">
        <f t="shared" si="12"/>
        <v>Unique</v>
      </c>
    </row>
    <row r="815" spans="1:4" x14ac:dyDescent="0.35">
      <c r="A815" s="8" t="s">
        <v>2375</v>
      </c>
      <c r="B815" s="9">
        <v>26000889</v>
      </c>
      <c r="C815" s="11">
        <v>5.49</v>
      </c>
      <c r="D815" s="7" t="str">
        <f t="shared" si="12"/>
        <v>Unique</v>
      </c>
    </row>
    <row r="816" spans="1:4" x14ac:dyDescent="0.35">
      <c r="A816" s="8" t="s">
        <v>2377</v>
      </c>
      <c r="B816" s="9">
        <v>26000889</v>
      </c>
      <c r="C816" s="11">
        <v>8.1</v>
      </c>
      <c r="D816" s="7" t="str">
        <f t="shared" si="12"/>
        <v>Unique</v>
      </c>
    </row>
    <row r="817" spans="1:4" x14ac:dyDescent="0.35">
      <c r="A817" s="8" t="s">
        <v>2376</v>
      </c>
      <c r="B817" s="9">
        <v>26000889</v>
      </c>
      <c r="C817" s="11">
        <v>11.66</v>
      </c>
      <c r="D817" s="7" t="str">
        <f t="shared" si="12"/>
        <v>Unique</v>
      </c>
    </row>
    <row r="818" spans="1:4" x14ac:dyDescent="0.35">
      <c r="A818" s="8" t="s">
        <v>2378</v>
      </c>
      <c r="B818" s="9" t="s">
        <v>2379</v>
      </c>
      <c r="C818" s="11">
        <v>6.13</v>
      </c>
      <c r="D818" s="7" t="str">
        <f t="shared" si="12"/>
        <v>Unique</v>
      </c>
    </row>
    <row r="819" spans="1:4" x14ac:dyDescent="0.35">
      <c r="A819" s="8" t="s">
        <v>2380</v>
      </c>
      <c r="B819" s="9" t="s">
        <v>2381</v>
      </c>
      <c r="C819" s="11">
        <v>5.48</v>
      </c>
      <c r="D819" s="7" t="str">
        <f t="shared" si="12"/>
        <v>Unique</v>
      </c>
    </row>
    <row r="820" spans="1:4" x14ac:dyDescent="0.35">
      <c r="A820" s="8" t="s">
        <v>2382</v>
      </c>
      <c r="B820" s="9">
        <v>26000297</v>
      </c>
      <c r="C820" s="11">
        <v>5.49</v>
      </c>
      <c r="D820" s="7" t="str">
        <f t="shared" si="12"/>
        <v>Unique</v>
      </c>
    </row>
    <row r="821" spans="1:4" x14ac:dyDescent="0.35">
      <c r="A821" s="8" t="s">
        <v>2383</v>
      </c>
      <c r="B821" s="9" t="s">
        <v>2384</v>
      </c>
      <c r="C821" s="11">
        <v>6.13</v>
      </c>
      <c r="D821" s="7" t="str">
        <f t="shared" si="12"/>
        <v>Unique</v>
      </c>
    </row>
    <row r="822" spans="1:4" x14ac:dyDescent="0.35">
      <c r="A822" s="8" t="s">
        <v>2385</v>
      </c>
      <c r="B822" s="9" t="s">
        <v>2386</v>
      </c>
      <c r="C822" s="11">
        <v>5.25</v>
      </c>
      <c r="D822" s="7" t="str">
        <f t="shared" si="12"/>
        <v>Unique</v>
      </c>
    </row>
    <row r="823" spans="1:4" x14ac:dyDescent="0.35">
      <c r="A823" s="8" t="s">
        <v>2387</v>
      </c>
      <c r="B823" s="9" t="s">
        <v>2388</v>
      </c>
      <c r="C823" s="11">
        <v>5.25</v>
      </c>
      <c r="D823" s="7" t="str">
        <f t="shared" si="12"/>
        <v>Unique</v>
      </c>
    </row>
    <row r="824" spans="1:4" x14ac:dyDescent="0.35">
      <c r="A824" s="8" t="s">
        <v>2389</v>
      </c>
      <c r="B824" s="9" t="s">
        <v>2390</v>
      </c>
      <c r="C824" s="11">
        <v>9.2199999999999989</v>
      </c>
      <c r="D824" s="7" t="str">
        <f t="shared" si="12"/>
        <v>Unique</v>
      </c>
    </row>
    <row r="825" spans="1:4" x14ac:dyDescent="0.35">
      <c r="A825" s="8" t="s">
        <v>2391</v>
      </c>
      <c r="B825" s="9" t="s">
        <v>2392</v>
      </c>
      <c r="C825" s="11">
        <v>7.1000000000000005</v>
      </c>
      <c r="D825" s="7" t="str">
        <f t="shared" si="12"/>
        <v>Unique</v>
      </c>
    </row>
    <row r="826" spans="1:4" x14ac:dyDescent="0.35">
      <c r="A826" s="8" t="s">
        <v>2393</v>
      </c>
      <c r="B826" s="9" t="s">
        <v>2394</v>
      </c>
      <c r="C826" s="11">
        <v>-0.02</v>
      </c>
      <c r="D826" s="7" t="str">
        <f t="shared" si="12"/>
        <v>Unique</v>
      </c>
    </row>
    <row r="827" spans="1:4" x14ac:dyDescent="0.35">
      <c r="A827" s="8" t="s">
        <v>2395</v>
      </c>
      <c r="B827" s="9" t="s">
        <v>2394</v>
      </c>
      <c r="C827" s="11">
        <v>-0.04</v>
      </c>
      <c r="D827" s="7" t="str">
        <f t="shared" si="12"/>
        <v>Unique</v>
      </c>
    </row>
    <row r="828" spans="1:4" x14ac:dyDescent="0.35">
      <c r="A828" s="8" t="s">
        <v>2393</v>
      </c>
      <c r="B828" s="9" t="s">
        <v>2394</v>
      </c>
      <c r="C828" s="11">
        <v>9.2199999999999989</v>
      </c>
      <c r="D828" s="7" t="str">
        <f t="shared" si="12"/>
        <v>Unique</v>
      </c>
    </row>
    <row r="829" spans="1:4" x14ac:dyDescent="0.35">
      <c r="A829" s="8" t="s">
        <v>2395</v>
      </c>
      <c r="B829" s="9" t="s">
        <v>2394</v>
      </c>
      <c r="C829" s="11">
        <v>9.2199999999999989</v>
      </c>
      <c r="D829" s="7" t="str">
        <f t="shared" si="12"/>
        <v>Unique</v>
      </c>
    </row>
    <row r="830" spans="1:4" x14ac:dyDescent="0.35">
      <c r="A830" s="8" t="s">
        <v>2396</v>
      </c>
      <c r="B830" s="9" t="s">
        <v>2397</v>
      </c>
      <c r="C830" s="11">
        <v>6.8400000000000007</v>
      </c>
      <c r="D830" s="7" t="str">
        <f t="shared" si="12"/>
        <v>Unique</v>
      </c>
    </row>
    <row r="831" spans="1:4" x14ac:dyDescent="0.35">
      <c r="A831" s="8" t="s">
        <v>2398</v>
      </c>
      <c r="B831" s="9" t="s">
        <v>1562</v>
      </c>
      <c r="C831" s="11">
        <v>5.25</v>
      </c>
      <c r="D831" s="7" t="str">
        <f t="shared" si="12"/>
        <v>Unique</v>
      </c>
    </row>
    <row r="832" spans="1:4" x14ac:dyDescent="0.35">
      <c r="A832" s="8" t="s">
        <v>2399</v>
      </c>
      <c r="B832" s="9" t="s">
        <v>679</v>
      </c>
      <c r="C832" s="11">
        <v>5.5</v>
      </c>
      <c r="D832" s="7" t="str">
        <f t="shared" si="12"/>
        <v>Unique</v>
      </c>
    </row>
    <row r="833" spans="1:4" x14ac:dyDescent="0.35">
      <c r="A833" s="8" t="s">
        <v>2400</v>
      </c>
      <c r="B833" s="9" t="s">
        <v>1586</v>
      </c>
      <c r="C833" s="11">
        <v>5.49</v>
      </c>
      <c r="D833" s="7" t="str">
        <f t="shared" si="12"/>
        <v>Unique</v>
      </c>
    </row>
    <row r="834" spans="1:4" x14ac:dyDescent="0.35">
      <c r="A834" s="8" t="s">
        <v>2401</v>
      </c>
      <c r="B834" s="9" t="s">
        <v>50</v>
      </c>
      <c r="C834" s="11">
        <v>5.25</v>
      </c>
      <c r="D834" s="7" t="str">
        <f t="shared" ref="D834:D897" si="13">IF(COUNTIFS(A:A,A834,B:B,B834,C:C,C834)&gt;1,"Doublon","Unique")</f>
        <v>Unique</v>
      </c>
    </row>
    <row r="835" spans="1:4" x14ac:dyDescent="0.35">
      <c r="A835" s="8" t="s">
        <v>2402</v>
      </c>
      <c r="B835" s="9" t="s">
        <v>2403</v>
      </c>
      <c r="C835" s="11">
        <v>5.48</v>
      </c>
      <c r="D835" s="7" t="str">
        <f t="shared" si="13"/>
        <v>Unique</v>
      </c>
    </row>
    <row r="836" spans="1:4" x14ac:dyDescent="0.35">
      <c r="A836" s="8" t="s">
        <v>2404</v>
      </c>
      <c r="B836" s="9">
        <v>29479195</v>
      </c>
      <c r="C836" s="11">
        <v>6.8400000000000007</v>
      </c>
      <c r="D836" s="7" t="str">
        <f t="shared" si="13"/>
        <v>Unique</v>
      </c>
    </row>
    <row r="837" spans="1:4" x14ac:dyDescent="0.35">
      <c r="A837" s="8" t="s">
        <v>2405</v>
      </c>
      <c r="B837" s="9" t="s">
        <v>2406</v>
      </c>
      <c r="C837" s="11">
        <v>9.2199999999999989</v>
      </c>
      <c r="D837" s="7" t="str">
        <f t="shared" si="13"/>
        <v>Unique</v>
      </c>
    </row>
    <row r="838" spans="1:4" x14ac:dyDescent="0.35">
      <c r="A838" s="8" t="s">
        <v>2407</v>
      </c>
      <c r="B838" s="9" t="s">
        <v>2408</v>
      </c>
      <c r="C838" s="11">
        <v>5.48</v>
      </c>
      <c r="D838" s="7" t="str">
        <f t="shared" si="13"/>
        <v>Unique</v>
      </c>
    </row>
    <row r="839" spans="1:4" x14ac:dyDescent="0.35">
      <c r="A839" s="8" t="s">
        <v>2409</v>
      </c>
      <c r="B839" s="9" t="s">
        <v>2410</v>
      </c>
      <c r="C839" s="11">
        <v>-1.9999999999999997E-2</v>
      </c>
      <c r="D839" s="7" t="str">
        <f t="shared" si="13"/>
        <v>Unique</v>
      </c>
    </row>
    <row r="840" spans="1:4" x14ac:dyDescent="0.35">
      <c r="A840" s="8" t="s">
        <v>2411</v>
      </c>
      <c r="B840" s="9" t="s">
        <v>2410</v>
      </c>
      <c r="C840" s="11">
        <v>-0.05</v>
      </c>
      <c r="D840" s="7" t="str">
        <f t="shared" si="13"/>
        <v>Unique</v>
      </c>
    </row>
    <row r="841" spans="1:4" x14ac:dyDescent="0.35">
      <c r="A841" s="8" t="s">
        <v>2412</v>
      </c>
      <c r="B841" s="9" t="s">
        <v>2410</v>
      </c>
      <c r="C841" s="11">
        <v>-0.05</v>
      </c>
      <c r="D841" s="7" t="str">
        <f t="shared" si="13"/>
        <v>Unique</v>
      </c>
    </row>
    <row r="842" spans="1:4" x14ac:dyDescent="0.35">
      <c r="A842" s="8" t="s">
        <v>2413</v>
      </c>
      <c r="B842" s="9" t="s">
        <v>2410</v>
      </c>
      <c r="C842" s="11">
        <v>-0.05</v>
      </c>
      <c r="D842" s="7" t="str">
        <f t="shared" si="13"/>
        <v>Unique</v>
      </c>
    </row>
    <row r="843" spans="1:4" x14ac:dyDescent="0.35">
      <c r="A843" s="8" t="s">
        <v>2409</v>
      </c>
      <c r="B843" s="9" t="s">
        <v>2410</v>
      </c>
      <c r="C843" s="11">
        <v>8.379999999999999</v>
      </c>
      <c r="D843" s="7" t="str">
        <f t="shared" si="13"/>
        <v>Unique</v>
      </c>
    </row>
    <row r="844" spans="1:4" x14ac:dyDescent="0.35">
      <c r="A844" s="8" t="s">
        <v>2411</v>
      </c>
      <c r="B844" s="9" t="s">
        <v>2410</v>
      </c>
      <c r="C844" s="11">
        <v>8.379999999999999</v>
      </c>
      <c r="D844" s="7" t="str">
        <f t="shared" si="13"/>
        <v>Unique</v>
      </c>
    </row>
    <row r="845" spans="1:4" x14ac:dyDescent="0.35">
      <c r="A845" s="8" t="s">
        <v>2412</v>
      </c>
      <c r="B845" s="9" t="s">
        <v>2410</v>
      </c>
      <c r="C845" s="11">
        <v>8.379999999999999</v>
      </c>
      <c r="D845" s="7" t="str">
        <f t="shared" si="13"/>
        <v>Unique</v>
      </c>
    </row>
    <row r="846" spans="1:4" x14ac:dyDescent="0.35">
      <c r="A846" s="8" t="s">
        <v>2413</v>
      </c>
      <c r="B846" s="9" t="s">
        <v>2410</v>
      </c>
      <c r="C846" s="11">
        <v>8.379999999999999</v>
      </c>
      <c r="D846" s="7" t="str">
        <f t="shared" si="13"/>
        <v>Unique</v>
      </c>
    </row>
    <row r="847" spans="1:4" x14ac:dyDescent="0.35">
      <c r="A847" s="8" t="s">
        <v>2414</v>
      </c>
      <c r="B847" s="9" t="s">
        <v>1453</v>
      </c>
      <c r="C847" s="11">
        <v>5.25</v>
      </c>
      <c r="D847" s="7" t="str">
        <f t="shared" si="13"/>
        <v>Unique</v>
      </c>
    </row>
    <row r="848" spans="1:4" x14ac:dyDescent="0.35">
      <c r="A848" s="8" t="s">
        <v>2415</v>
      </c>
      <c r="B848" s="9" t="s">
        <v>309</v>
      </c>
      <c r="C848" s="11">
        <v>5.48</v>
      </c>
      <c r="D848" s="7" t="str">
        <f t="shared" si="13"/>
        <v>Unique</v>
      </c>
    </row>
    <row r="849" spans="1:4" x14ac:dyDescent="0.35">
      <c r="A849" s="8" t="s">
        <v>2416</v>
      </c>
      <c r="B849" s="9" t="s">
        <v>1220</v>
      </c>
      <c r="C849" s="11">
        <v>5.25</v>
      </c>
      <c r="D849" s="7" t="str">
        <f t="shared" si="13"/>
        <v>Unique</v>
      </c>
    </row>
    <row r="850" spans="1:4" x14ac:dyDescent="0.35">
      <c r="A850" s="8" t="s">
        <v>2417</v>
      </c>
      <c r="B850" s="9">
        <v>9174</v>
      </c>
      <c r="C850" s="11">
        <v>5.5</v>
      </c>
      <c r="D850" s="7" t="str">
        <f t="shared" si="13"/>
        <v>Unique</v>
      </c>
    </row>
    <row r="851" spans="1:4" x14ac:dyDescent="0.35">
      <c r="A851" s="8" t="s">
        <v>2418</v>
      </c>
      <c r="B851" s="9">
        <v>8870</v>
      </c>
      <c r="C851" s="11">
        <v>6.13</v>
      </c>
      <c r="D851" s="7" t="str">
        <f t="shared" si="13"/>
        <v>Unique</v>
      </c>
    </row>
    <row r="852" spans="1:4" x14ac:dyDescent="0.35">
      <c r="A852" s="8" t="s">
        <v>2419</v>
      </c>
      <c r="B852" s="9" t="s">
        <v>1651</v>
      </c>
      <c r="C852" s="11">
        <v>5.25</v>
      </c>
      <c r="D852" s="7" t="str">
        <f t="shared" si="13"/>
        <v>Unique</v>
      </c>
    </row>
    <row r="853" spans="1:4" x14ac:dyDescent="0.35">
      <c r="A853" s="8" t="s">
        <v>2420</v>
      </c>
      <c r="B853" s="9">
        <v>9450</v>
      </c>
      <c r="C853" s="11">
        <v>7.1000000000000005</v>
      </c>
      <c r="D853" s="7" t="str">
        <f t="shared" si="13"/>
        <v>Unique</v>
      </c>
    </row>
    <row r="854" spans="1:4" x14ac:dyDescent="0.35">
      <c r="A854" s="8" t="s">
        <v>2421</v>
      </c>
      <c r="B854" s="9" t="s">
        <v>738</v>
      </c>
      <c r="C854" s="11">
        <v>5.25</v>
      </c>
      <c r="D854" s="7" t="str">
        <f t="shared" si="13"/>
        <v>Unique</v>
      </c>
    </row>
    <row r="855" spans="1:4" x14ac:dyDescent="0.35">
      <c r="A855" s="8" t="s">
        <v>2422</v>
      </c>
      <c r="B855" s="9" t="s">
        <v>722</v>
      </c>
      <c r="C855" s="11">
        <v>5.25</v>
      </c>
      <c r="D855" s="7" t="str">
        <f t="shared" si="13"/>
        <v>Unique</v>
      </c>
    </row>
    <row r="856" spans="1:4" x14ac:dyDescent="0.35">
      <c r="A856" s="8" t="s">
        <v>2423</v>
      </c>
      <c r="B856" s="9" t="s">
        <v>631</v>
      </c>
      <c r="C856" s="11">
        <v>8.6700000000000017</v>
      </c>
      <c r="D856" s="7" t="str">
        <f t="shared" si="13"/>
        <v>Unique</v>
      </c>
    </row>
    <row r="857" spans="1:4" x14ac:dyDescent="0.35">
      <c r="A857" s="8" t="s">
        <v>2424</v>
      </c>
      <c r="B857" s="9" t="s">
        <v>555</v>
      </c>
      <c r="C857" s="11">
        <v>5.48</v>
      </c>
      <c r="D857" s="7" t="str">
        <f t="shared" si="13"/>
        <v>Unique</v>
      </c>
    </row>
    <row r="858" spans="1:4" x14ac:dyDescent="0.35">
      <c r="A858" s="8" t="s">
        <v>2425</v>
      </c>
      <c r="B858" s="9" t="s">
        <v>613</v>
      </c>
      <c r="C858" s="11">
        <v>5.25</v>
      </c>
      <c r="D858" s="7" t="str">
        <f t="shared" si="13"/>
        <v>Unique</v>
      </c>
    </row>
    <row r="859" spans="1:4" x14ac:dyDescent="0.35">
      <c r="A859" s="8" t="s">
        <v>2426</v>
      </c>
      <c r="B859" s="9">
        <v>9065</v>
      </c>
      <c r="C859" s="11">
        <v>8.6700000000000017</v>
      </c>
      <c r="D859" s="7" t="str">
        <f t="shared" si="13"/>
        <v>Unique</v>
      </c>
    </row>
    <row r="860" spans="1:4" x14ac:dyDescent="0.35">
      <c r="A860" s="8" t="s">
        <v>2427</v>
      </c>
      <c r="B860" s="9">
        <v>9391</v>
      </c>
      <c r="C860" s="11">
        <v>8.379999999999999</v>
      </c>
      <c r="D860" s="7" t="str">
        <f t="shared" si="13"/>
        <v>Unique</v>
      </c>
    </row>
    <row r="861" spans="1:4" x14ac:dyDescent="0.35">
      <c r="A861" s="8" t="s">
        <v>2428</v>
      </c>
      <c r="B861" s="9">
        <v>9529</v>
      </c>
      <c r="C861" s="11">
        <v>5.5</v>
      </c>
      <c r="D861" s="7" t="str">
        <f t="shared" si="13"/>
        <v>Unique</v>
      </c>
    </row>
    <row r="862" spans="1:4" x14ac:dyDescent="0.35">
      <c r="A862" s="8" t="s">
        <v>2429</v>
      </c>
      <c r="B862" s="9" t="s">
        <v>972</v>
      </c>
      <c r="C862" s="11">
        <v>5.25</v>
      </c>
      <c r="D862" s="7" t="str">
        <f t="shared" si="13"/>
        <v>Unique</v>
      </c>
    </row>
    <row r="863" spans="1:4" x14ac:dyDescent="0.35">
      <c r="A863" s="8" t="s">
        <v>2430</v>
      </c>
      <c r="B863" s="9">
        <v>9481</v>
      </c>
      <c r="C863" s="11">
        <v>6.13</v>
      </c>
      <c r="D863" s="7" t="str">
        <f t="shared" si="13"/>
        <v>Unique</v>
      </c>
    </row>
    <row r="864" spans="1:4" x14ac:dyDescent="0.35">
      <c r="A864" s="8" t="s">
        <v>2431</v>
      </c>
      <c r="B864" s="9" t="s">
        <v>1654</v>
      </c>
      <c r="C864" s="11">
        <v>5.25</v>
      </c>
      <c r="D864" s="7" t="str">
        <f t="shared" si="13"/>
        <v>Unique</v>
      </c>
    </row>
    <row r="865" spans="1:4" x14ac:dyDescent="0.35">
      <c r="A865" s="8" t="s">
        <v>2432</v>
      </c>
      <c r="B865" s="9" t="s">
        <v>911</v>
      </c>
      <c r="C865" s="11">
        <v>5.25</v>
      </c>
      <c r="D865" s="7" t="str">
        <f t="shared" si="13"/>
        <v>Unique</v>
      </c>
    </row>
    <row r="866" spans="1:4" x14ac:dyDescent="0.35">
      <c r="A866" s="8" t="s">
        <v>2433</v>
      </c>
      <c r="B866" s="9" t="s">
        <v>812</v>
      </c>
      <c r="C866" s="11">
        <v>8.1</v>
      </c>
      <c r="D866" s="7" t="str">
        <f t="shared" si="13"/>
        <v>Unique</v>
      </c>
    </row>
    <row r="867" spans="1:4" x14ac:dyDescent="0.35">
      <c r="A867" s="8" t="s">
        <v>2434</v>
      </c>
      <c r="B867" s="9">
        <v>9494</v>
      </c>
      <c r="C867" s="11">
        <v>5.25</v>
      </c>
      <c r="D867" s="7" t="str">
        <f t="shared" si="13"/>
        <v>Unique</v>
      </c>
    </row>
    <row r="868" spans="1:4" x14ac:dyDescent="0.35">
      <c r="A868" s="8" t="s">
        <v>2435</v>
      </c>
      <c r="B868" s="9" t="s">
        <v>1502</v>
      </c>
      <c r="C868" s="11">
        <v>5.25</v>
      </c>
      <c r="D868" s="7" t="str">
        <f t="shared" si="13"/>
        <v>Unique</v>
      </c>
    </row>
    <row r="869" spans="1:4" x14ac:dyDescent="0.35">
      <c r="A869" s="8" t="s">
        <v>2436</v>
      </c>
      <c r="B869" s="9" t="s">
        <v>751</v>
      </c>
      <c r="C869" s="11">
        <v>5.25</v>
      </c>
      <c r="D869" s="7" t="str">
        <f t="shared" si="13"/>
        <v>Unique</v>
      </c>
    </row>
    <row r="870" spans="1:4" x14ac:dyDescent="0.35">
      <c r="A870" s="8" t="s">
        <v>2437</v>
      </c>
      <c r="B870" s="9" t="s">
        <v>753</v>
      </c>
      <c r="C870" s="11">
        <v>5.25</v>
      </c>
      <c r="D870" s="7" t="str">
        <f t="shared" si="13"/>
        <v>Unique</v>
      </c>
    </row>
    <row r="871" spans="1:4" x14ac:dyDescent="0.35">
      <c r="A871" s="8" t="s">
        <v>2438</v>
      </c>
      <c r="B871" s="9" t="s">
        <v>502</v>
      </c>
      <c r="C871" s="11">
        <v>5.25</v>
      </c>
      <c r="D871" s="7" t="str">
        <f t="shared" si="13"/>
        <v>Unique</v>
      </c>
    </row>
    <row r="872" spans="1:4" x14ac:dyDescent="0.35">
      <c r="A872" s="8" t="s">
        <v>2439</v>
      </c>
      <c r="B872" s="9" t="s">
        <v>663</v>
      </c>
      <c r="C872" s="11">
        <v>5.48</v>
      </c>
      <c r="D872" s="7" t="str">
        <f t="shared" si="13"/>
        <v>Unique</v>
      </c>
    </row>
    <row r="873" spans="1:4" x14ac:dyDescent="0.35">
      <c r="A873" s="8" t="s">
        <v>2440</v>
      </c>
      <c r="B873" s="9">
        <v>9506</v>
      </c>
      <c r="C873" s="11">
        <v>5.25</v>
      </c>
      <c r="D873" s="7" t="str">
        <f t="shared" si="13"/>
        <v>Unique</v>
      </c>
    </row>
    <row r="874" spans="1:4" x14ac:dyDescent="0.35">
      <c r="A874" s="8" t="s">
        <v>2441</v>
      </c>
      <c r="B874" s="9">
        <v>9497</v>
      </c>
      <c r="C874" s="11">
        <v>5.5</v>
      </c>
      <c r="D874" s="7" t="str">
        <f t="shared" si="13"/>
        <v>Unique</v>
      </c>
    </row>
    <row r="875" spans="1:4" x14ac:dyDescent="0.35">
      <c r="A875" s="8" t="s">
        <v>2442</v>
      </c>
      <c r="B875" s="9" t="s">
        <v>367</v>
      </c>
      <c r="C875" s="11">
        <v>5.25</v>
      </c>
      <c r="D875" s="7" t="str">
        <f t="shared" si="13"/>
        <v>Unique</v>
      </c>
    </row>
    <row r="876" spans="1:4" x14ac:dyDescent="0.35">
      <c r="A876" s="8" t="s">
        <v>2443</v>
      </c>
      <c r="B876" s="9">
        <v>9422</v>
      </c>
      <c r="C876" s="11">
        <v>6.8400000000000007</v>
      </c>
      <c r="D876" s="7" t="str">
        <f t="shared" si="13"/>
        <v>Unique</v>
      </c>
    </row>
    <row r="877" spans="1:4" x14ac:dyDescent="0.35">
      <c r="A877" s="8" t="s">
        <v>2444</v>
      </c>
      <c r="B877" s="9" t="s">
        <v>1394</v>
      </c>
      <c r="C877" s="11">
        <v>5.25</v>
      </c>
      <c r="D877" s="7" t="str">
        <f t="shared" si="13"/>
        <v>Unique</v>
      </c>
    </row>
    <row r="878" spans="1:4" x14ac:dyDescent="0.35">
      <c r="A878" s="8" t="s">
        <v>2446</v>
      </c>
      <c r="B878" s="9" t="s">
        <v>1450</v>
      </c>
      <c r="C878" s="11">
        <v>5.48</v>
      </c>
      <c r="D878" s="7" t="str">
        <f t="shared" si="13"/>
        <v>Unique</v>
      </c>
    </row>
    <row r="879" spans="1:4" x14ac:dyDescent="0.35">
      <c r="A879" s="8" t="s">
        <v>2447</v>
      </c>
      <c r="B879" s="9" t="s">
        <v>1218</v>
      </c>
      <c r="C879" s="11">
        <v>5.25</v>
      </c>
      <c r="D879" s="7" t="str">
        <f t="shared" si="13"/>
        <v>Unique</v>
      </c>
    </row>
    <row r="880" spans="1:4" x14ac:dyDescent="0.35">
      <c r="A880" s="8" t="s">
        <v>2448</v>
      </c>
      <c r="B880" s="9">
        <v>9463</v>
      </c>
      <c r="C880" s="11">
        <v>8.379999999999999</v>
      </c>
      <c r="D880" s="7" t="str">
        <f t="shared" si="13"/>
        <v>Unique</v>
      </c>
    </row>
    <row r="881" spans="1:4" x14ac:dyDescent="0.35">
      <c r="A881" s="8" t="s">
        <v>2449</v>
      </c>
      <c r="B881" s="9" t="s">
        <v>803</v>
      </c>
      <c r="C881" s="11">
        <v>5.25</v>
      </c>
      <c r="D881" s="7" t="str">
        <f t="shared" si="13"/>
        <v>Unique</v>
      </c>
    </row>
    <row r="882" spans="1:4" x14ac:dyDescent="0.35">
      <c r="A882" s="8" t="s">
        <v>2450</v>
      </c>
      <c r="B882" s="9" t="s">
        <v>154</v>
      </c>
      <c r="C882" s="11">
        <v>5.25</v>
      </c>
      <c r="D882" s="7" t="str">
        <f t="shared" si="13"/>
        <v>Unique</v>
      </c>
    </row>
    <row r="883" spans="1:4" x14ac:dyDescent="0.35">
      <c r="A883" s="8" t="s">
        <v>2451</v>
      </c>
      <c r="B883" s="9" t="s">
        <v>601</v>
      </c>
      <c r="C883" s="11">
        <v>5.25</v>
      </c>
      <c r="D883" s="7" t="str">
        <f t="shared" si="13"/>
        <v>Unique</v>
      </c>
    </row>
    <row r="884" spans="1:4" x14ac:dyDescent="0.35">
      <c r="A884" s="8" t="s">
        <v>2452</v>
      </c>
      <c r="B884" s="9" t="s">
        <v>1029</v>
      </c>
      <c r="C884" s="11">
        <v>5.25</v>
      </c>
      <c r="D884" s="7" t="str">
        <f t="shared" si="13"/>
        <v>Unique</v>
      </c>
    </row>
    <row r="885" spans="1:4" x14ac:dyDescent="0.35">
      <c r="A885" s="8" t="s">
        <v>2453</v>
      </c>
      <c r="B885" s="9">
        <v>9088</v>
      </c>
      <c r="C885" s="11">
        <v>7.1000000000000005</v>
      </c>
      <c r="D885" s="7" t="str">
        <f t="shared" si="13"/>
        <v>Unique</v>
      </c>
    </row>
    <row r="886" spans="1:4" x14ac:dyDescent="0.35">
      <c r="A886" s="8" t="s">
        <v>2453</v>
      </c>
      <c r="B886" s="9">
        <v>9088</v>
      </c>
      <c r="C886" s="11">
        <v>5.48</v>
      </c>
      <c r="D886" s="7" t="str">
        <f t="shared" si="13"/>
        <v>Unique</v>
      </c>
    </row>
    <row r="887" spans="1:4" x14ac:dyDescent="0.35">
      <c r="A887" s="8" t="s">
        <v>2454</v>
      </c>
      <c r="B887" s="9">
        <v>9398</v>
      </c>
      <c r="C887" s="11">
        <v>-0.02</v>
      </c>
      <c r="D887" s="7" t="str">
        <f t="shared" si="13"/>
        <v>Unique</v>
      </c>
    </row>
    <row r="888" spans="1:4" x14ac:dyDescent="0.35">
      <c r="A888" s="8" t="s">
        <v>2455</v>
      </c>
      <c r="B888" s="9">
        <v>9398</v>
      </c>
      <c r="C888" s="11">
        <v>-0.04</v>
      </c>
      <c r="D888" s="7" t="str">
        <f t="shared" si="13"/>
        <v>Unique</v>
      </c>
    </row>
    <row r="889" spans="1:4" x14ac:dyDescent="0.35">
      <c r="A889" s="8" t="s">
        <v>2454</v>
      </c>
      <c r="B889" s="9">
        <v>9398</v>
      </c>
      <c r="C889" s="11">
        <v>5.49</v>
      </c>
      <c r="D889" s="7" t="str">
        <f t="shared" si="13"/>
        <v>Unique</v>
      </c>
    </row>
    <row r="890" spans="1:4" x14ac:dyDescent="0.35">
      <c r="A890" s="8" t="s">
        <v>2455</v>
      </c>
      <c r="B890" s="9">
        <v>9398</v>
      </c>
      <c r="C890" s="11">
        <v>8.6700000000000017</v>
      </c>
      <c r="D890" s="7" t="str">
        <f t="shared" si="13"/>
        <v>Unique</v>
      </c>
    </row>
    <row r="891" spans="1:4" x14ac:dyDescent="0.35">
      <c r="A891" s="8" t="s">
        <v>2456</v>
      </c>
      <c r="B891" s="9">
        <v>9472</v>
      </c>
      <c r="C891" s="11">
        <v>5.48</v>
      </c>
      <c r="D891" s="7" t="str">
        <f t="shared" si="13"/>
        <v>Unique</v>
      </c>
    </row>
    <row r="892" spans="1:4" x14ac:dyDescent="0.35">
      <c r="A892" s="8" t="s">
        <v>2457</v>
      </c>
      <c r="B892" s="9">
        <v>9474</v>
      </c>
      <c r="C892" s="11">
        <v>5.48</v>
      </c>
      <c r="D892" s="7" t="str">
        <f t="shared" si="13"/>
        <v>Unique</v>
      </c>
    </row>
    <row r="893" spans="1:4" x14ac:dyDescent="0.35">
      <c r="A893" s="8" t="s">
        <v>2458</v>
      </c>
      <c r="B893" s="9">
        <v>9510</v>
      </c>
      <c r="C893" s="11">
        <v>8.1</v>
      </c>
      <c r="D893" s="7" t="str">
        <f t="shared" si="13"/>
        <v>Unique</v>
      </c>
    </row>
    <row r="894" spans="1:4" x14ac:dyDescent="0.35">
      <c r="A894" s="8" t="s">
        <v>2459</v>
      </c>
      <c r="B894" s="9" t="s">
        <v>600</v>
      </c>
      <c r="C894" s="11">
        <v>5.48</v>
      </c>
      <c r="D894" s="7" t="str">
        <f t="shared" si="13"/>
        <v>Unique</v>
      </c>
    </row>
    <row r="895" spans="1:4" x14ac:dyDescent="0.35">
      <c r="A895" s="8" t="s">
        <v>2460</v>
      </c>
      <c r="B895" s="9" t="s">
        <v>830</v>
      </c>
      <c r="C895" s="11">
        <v>5.25</v>
      </c>
      <c r="D895" s="7" t="str">
        <f t="shared" si="13"/>
        <v>Unique</v>
      </c>
    </row>
    <row r="896" spans="1:4" x14ac:dyDescent="0.35">
      <c r="A896" s="8" t="s">
        <v>2461</v>
      </c>
      <c r="B896" s="9">
        <v>9418</v>
      </c>
      <c r="C896" s="11">
        <v>4.13</v>
      </c>
      <c r="D896" s="7" t="str">
        <f t="shared" si="13"/>
        <v>Unique</v>
      </c>
    </row>
    <row r="897" spans="1:4" x14ac:dyDescent="0.35">
      <c r="A897" s="8" t="s">
        <v>2462</v>
      </c>
      <c r="B897" s="9">
        <v>9513</v>
      </c>
      <c r="C897" s="11">
        <v>4.3999999999999995</v>
      </c>
      <c r="D897" s="7" t="str">
        <f t="shared" si="13"/>
        <v>Unique</v>
      </c>
    </row>
    <row r="898" spans="1:4" x14ac:dyDescent="0.35">
      <c r="A898" s="8" t="s">
        <v>2463</v>
      </c>
      <c r="B898" s="9">
        <v>9411</v>
      </c>
      <c r="C898" s="11">
        <v>4.6399999999999997</v>
      </c>
      <c r="D898" s="7" t="str">
        <f t="shared" ref="D898:D961" si="14">IF(COUNTIFS(A:A,A898,B:B,B898,C:C,C898)&gt;1,"Doublon","Unique")</f>
        <v>Unique</v>
      </c>
    </row>
    <row r="899" spans="1:4" x14ac:dyDescent="0.35">
      <c r="A899" s="8" t="s">
        <v>2464</v>
      </c>
      <c r="B899" s="9">
        <v>9490</v>
      </c>
      <c r="C899" s="11">
        <v>4.6399999999999997</v>
      </c>
      <c r="D899" s="7" t="str">
        <f t="shared" si="14"/>
        <v>Unique</v>
      </c>
    </row>
    <row r="900" spans="1:4" x14ac:dyDescent="0.35">
      <c r="A900" s="8" t="s">
        <v>2465</v>
      </c>
      <c r="B900" s="9">
        <v>9442</v>
      </c>
      <c r="C900" s="11">
        <v>5.5200000000000014</v>
      </c>
      <c r="D900" s="7" t="str">
        <f t="shared" si="14"/>
        <v>Unique</v>
      </c>
    </row>
    <row r="901" spans="1:4" x14ac:dyDescent="0.35">
      <c r="A901" s="8" t="s">
        <v>2466</v>
      </c>
      <c r="B901" s="9">
        <v>9469</v>
      </c>
      <c r="C901" s="11">
        <v>6.04</v>
      </c>
      <c r="D901" s="7" t="str">
        <f t="shared" si="14"/>
        <v>Unique</v>
      </c>
    </row>
    <row r="902" spans="1:4" x14ac:dyDescent="0.35">
      <c r="A902" s="8" t="s">
        <v>2467</v>
      </c>
      <c r="B902" s="9">
        <v>9491</v>
      </c>
      <c r="C902" s="11">
        <v>6.04</v>
      </c>
      <c r="D902" s="7" t="str">
        <f t="shared" si="14"/>
        <v>Unique</v>
      </c>
    </row>
    <row r="903" spans="1:4" x14ac:dyDescent="0.35">
      <c r="A903" s="8" t="s">
        <v>2468</v>
      </c>
      <c r="B903" s="9">
        <v>9477</v>
      </c>
      <c r="C903" s="11">
        <v>6.5299999999999994</v>
      </c>
      <c r="D903" s="7" t="str">
        <f t="shared" si="14"/>
        <v>Unique</v>
      </c>
    </row>
    <row r="904" spans="1:4" x14ac:dyDescent="0.35">
      <c r="A904" s="8" t="s">
        <v>2469</v>
      </c>
      <c r="B904" s="9">
        <v>9528</v>
      </c>
      <c r="C904" s="11">
        <v>6.5299999999999994</v>
      </c>
      <c r="D904" s="7" t="str">
        <f t="shared" si="14"/>
        <v>Unique</v>
      </c>
    </row>
    <row r="905" spans="1:4" x14ac:dyDescent="0.35">
      <c r="A905" s="8" t="s">
        <v>2470</v>
      </c>
      <c r="B905" s="9">
        <v>9545</v>
      </c>
      <c r="C905" s="11">
        <v>7.05</v>
      </c>
      <c r="D905" s="7" t="str">
        <f t="shared" si="14"/>
        <v>Unique</v>
      </c>
    </row>
    <row r="906" spans="1:4" x14ac:dyDescent="0.35">
      <c r="A906" s="8" t="s">
        <v>2471</v>
      </c>
      <c r="B906" s="9">
        <v>9547</v>
      </c>
      <c r="C906" s="11">
        <v>8.58</v>
      </c>
      <c r="D906" s="7" t="str">
        <f t="shared" si="14"/>
        <v>Unique</v>
      </c>
    </row>
    <row r="907" spans="1:4" x14ac:dyDescent="0.35">
      <c r="A907" s="8" t="s">
        <v>2472</v>
      </c>
      <c r="B907" s="9">
        <v>9542</v>
      </c>
      <c r="C907" s="11">
        <v>8.9700000000000006</v>
      </c>
      <c r="D907" s="7" t="str">
        <f t="shared" si="14"/>
        <v>Unique</v>
      </c>
    </row>
    <row r="908" spans="1:4" x14ac:dyDescent="0.35">
      <c r="A908" s="8" t="s">
        <v>2473</v>
      </c>
      <c r="B908" s="9">
        <v>9395</v>
      </c>
      <c r="C908" s="11">
        <v>9.75</v>
      </c>
      <c r="D908" s="7" t="str">
        <f t="shared" si="14"/>
        <v>Unique</v>
      </c>
    </row>
    <row r="909" spans="1:4" x14ac:dyDescent="0.35">
      <c r="A909" s="8" t="s">
        <v>2474</v>
      </c>
      <c r="B909" s="9" t="s">
        <v>195</v>
      </c>
      <c r="C909" s="11">
        <v>54.78</v>
      </c>
      <c r="D909" s="7" t="str">
        <f t="shared" si="14"/>
        <v>Unique</v>
      </c>
    </row>
    <row r="910" spans="1:4" x14ac:dyDescent="0.35">
      <c r="A910" s="8" t="s">
        <v>2412</v>
      </c>
      <c r="B910" s="9" t="s">
        <v>2410</v>
      </c>
      <c r="C910" s="11">
        <v>6.6999999999999993</v>
      </c>
      <c r="D910" s="7" t="str">
        <f t="shared" si="14"/>
        <v>Unique</v>
      </c>
    </row>
    <row r="911" spans="1:4" x14ac:dyDescent="0.35">
      <c r="A911" s="8" t="s">
        <v>2413</v>
      </c>
      <c r="B911" s="9" t="s">
        <v>2410</v>
      </c>
      <c r="C911" s="11">
        <v>6.6999999999999993</v>
      </c>
      <c r="D911" s="7" t="str">
        <f t="shared" si="14"/>
        <v>Unique</v>
      </c>
    </row>
    <row r="912" spans="1:4" x14ac:dyDescent="0.35">
      <c r="A912" s="8" t="s">
        <v>2191</v>
      </c>
      <c r="B912" s="9">
        <v>9253</v>
      </c>
      <c r="C912" s="11">
        <v>6.6999999999999993</v>
      </c>
      <c r="D912" s="7" t="str">
        <f t="shared" si="14"/>
        <v>Unique</v>
      </c>
    </row>
    <row r="913" spans="1:4" x14ac:dyDescent="0.35">
      <c r="A913" s="8" t="s">
        <v>2475</v>
      </c>
      <c r="B913" s="9">
        <v>9025</v>
      </c>
      <c r="C913" s="11">
        <v>6.72</v>
      </c>
      <c r="D913" s="7" t="str">
        <f t="shared" si="14"/>
        <v>Unique</v>
      </c>
    </row>
    <row r="914" spans="1:4" x14ac:dyDescent="0.35">
      <c r="A914" s="8" t="s">
        <v>2476</v>
      </c>
      <c r="B914" s="9">
        <v>8854</v>
      </c>
      <c r="C914" s="11">
        <v>8.06</v>
      </c>
      <c r="D914" s="7" t="str">
        <f t="shared" si="14"/>
        <v>Unique</v>
      </c>
    </row>
    <row r="915" spans="1:4" x14ac:dyDescent="0.35">
      <c r="A915" s="8" t="s">
        <v>2477</v>
      </c>
      <c r="B915" s="9">
        <v>8669</v>
      </c>
      <c r="C915" s="11">
        <v>2.75</v>
      </c>
      <c r="D915" s="7" t="str">
        <f t="shared" si="14"/>
        <v>Unique</v>
      </c>
    </row>
    <row r="916" spans="1:4" x14ac:dyDescent="0.35">
      <c r="A916" s="8" t="s">
        <v>2478</v>
      </c>
      <c r="B916" s="9" t="s">
        <v>530</v>
      </c>
      <c r="C916" s="11">
        <v>4.34</v>
      </c>
      <c r="D916" s="7" t="str">
        <f t="shared" si="14"/>
        <v>Unique</v>
      </c>
    </row>
    <row r="917" spans="1:4" x14ac:dyDescent="0.35">
      <c r="A917" s="8" t="s">
        <v>2479</v>
      </c>
      <c r="B917" s="9">
        <v>9504</v>
      </c>
      <c r="C917" s="11">
        <v>4.13</v>
      </c>
      <c r="D917" s="7" t="str">
        <f t="shared" si="14"/>
        <v>Unique</v>
      </c>
    </row>
    <row r="918" spans="1:4" x14ac:dyDescent="0.35">
      <c r="A918" s="8" t="s">
        <v>2393</v>
      </c>
      <c r="B918" s="9" t="s">
        <v>2394</v>
      </c>
      <c r="C918" s="11">
        <v>-0.5</v>
      </c>
      <c r="D918" s="7" t="str">
        <f t="shared" si="14"/>
        <v>Unique</v>
      </c>
    </row>
    <row r="919" spans="1:4" x14ac:dyDescent="0.35">
      <c r="A919" s="8" t="s">
        <v>2375</v>
      </c>
      <c r="B919" s="9">
        <v>26000889</v>
      </c>
      <c r="C919" s="11">
        <v>-0.5</v>
      </c>
      <c r="D919" s="7" t="str">
        <f t="shared" si="14"/>
        <v>Unique</v>
      </c>
    </row>
    <row r="920" spans="1:4" x14ac:dyDescent="0.35">
      <c r="A920" s="8" t="s">
        <v>2409</v>
      </c>
      <c r="B920" s="9" t="s">
        <v>2410</v>
      </c>
      <c r="C920" s="11">
        <v>-1</v>
      </c>
      <c r="D920" s="7" t="str">
        <f t="shared" si="14"/>
        <v>Unique</v>
      </c>
    </row>
    <row r="921" spans="1:4" x14ac:dyDescent="0.35">
      <c r="A921" s="8" t="s">
        <v>2409</v>
      </c>
      <c r="B921" s="9" t="s">
        <v>2410</v>
      </c>
      <c r="C921" s="11">
        <v>-0.5</v>
      </c>
      <c r="D921" s="7" t="str">
        <f t="shared" si="14"/>
        <v>Unique</v>
      </c>
    </row>
    <row r="922" spans="1:4" x14ac:dyDescent="0.35">
      <c r="A922" s="8" t="s">
        <v>2354</v>
      </c>
      <c r="B922" s="9">
        <v>9119</v>
      </c>
      <c r="C922" s="11">
        <v>-0.5</v>
      </c>
      <c r="D922" s="7" t="str">
        <f t="shared" si="14"/>
        <v>Unique</v>
      </c>
    </row>
    <row r="923" spans="1:4" x14ac:dyDescent="0.35">
      <c r="A923" s="8" t="s">
        <v>2454</v>
      </c>
      <c r="B923" s="9">
        <v>9398</v>
      </c>
      <c r="C923" s="11">
        <v>-0.5</v>
      </c>
      <c r="D923" s="7" t="str">
        <f t="shared" si="14"/>
        <v>Unique</v>
      </c>
    </row>
    <row r="924" spans="1:4" x14ac:dyDescent="0.35">
      <c r="A924" s="8" t="s">
        <v>2480</v>
      </c>
      <c r="B924" s="9">
        <v>9500</v>
      </c>
      <c r="C924" s="11">
        <v>3.75</v>
      </c>
      <c r="D924" s="7" t="str">
        <f t="shared" si="14"/>
        <v>Unique</v>
      </c>
    </row>
    <row r="925" spans="1:4" x14ac:dyDescent="0.35">
      <c r="A925" s="8" t="s">
        <v>2481</v>
      </c>
      <c r="B925" s="9">
        <v>9503</v>
      </c>
      <c r="C925" s="11">
        <v>3.75</v>
      </c>
      <c r="D925" s="7" t="str">
        <f t="shared" si="14"/>
        <v>Unique</v>
      </c>
    </row>
    <row r="926" spans="1:4" x14ac:dyDescent="0.35">
      <c r="A926" s="8" t="s">
        <v>2482</v>
      </c>
      <c r="B926" s="9">
        <v>9470</v>
      </c>
      <c r="C926" s="11">
        <v>3.94</v>
      </c>
      <c r="D926" s="7" t="str">
        <f t="shared" si="14"/>
        <v>Unique</v>
      </c>
    </row>
    <row r="927" spans="1:4" x14ac:dyDescent="0.35">
      <c r="A927" s="8" t="s">
        <v>2483</v>
      </c>
      <c r="B927" s="9">
        <v>9111</v>
      </c>
      <c r="C927" s="11">
        <v>3.94</v>
      </c>
      <c r="D927" s="7" t="str">
        <f t="shared" si="14"/>
        <v>Unique</v>
      </c>
    </row>
    <row r="928" spans="1:4" x14ac:dyDescent="0.35">
      <c r="A928" s="8" t="s">
        <v>2484</v>
      </c>
      <c r="B928" s="9">
        <v>9543</v>
      </c>
      <c r="C928" s="11">
        <v>3.94</v>
      </c>
      <c r="D928" s="7" t="str">
        <f t="shared" si="14"/>
        <v>Unique</v>
      </c>
    </row>
    <row r="929" spans="1:4" x14ac:dyDescent="0.35">
      <c r="A929" s="8" t="s">
        <v>2485</v>
      </c>
      <c r="B929" s="9">
        <v>9468</v>
      </c>
      <c r="C929" s="11">
        <v>4.13</v>
      </c>
      <c r="D929" s="7" t="str">
        <f t="shared" si="14"/>
        <v>Unique</v>
      </c>
    </row>
    <row r="930" spans="1:4" x14ac:dyDescent="0.35">
      <c r="A930" s="8" t="s">
        <v>2486</v>
      </c>
      <c r="B930" s="9" t="s">
        <v>737</v>
      </c>
      <c r="C930" s="11">
        <v>1.4500000000000002</v>
      </c>
      <c r="D930" s="7" t="str">
        <f t="shared" si="14"/>
        <v>Unique</v>
      </c>
    </row>
    <row r="931" spans="1:4" x14ac:dyDescent="0.35">
      <c r="A931" s="8" t="s">
        <v>2474</v>
      </c>
      <c r="B931" s="9" t="s">
        <v>195</v>
      </c>
      <c r="C931" s="11">
        <v>1.4500000000000002</v>
      </c>
      <c r="D931" s="7" t="str">
        <f t="shared" si="14"/>
        <v>Unique</v>
      </c>
    </row>
    <row r="932" spans="1:4" x14ac:dyDescent="0.35">
      <c r="A932" s="8" t="s">
        <v>2487</v>
      </c>
      <c r="B932" s="9" t="s">
        <v>2488</v>
      </c>
      <c r="C932" s="11">
        <v>1.4500000000000002</v>
      </c>
      <c r="D932" s="7" t="str">
        <f t="shared" si="14"/>
        <v>Unique</v>
      </c>
    </row>
    <row r="933" spans="1:4" x14ac:dyDescent="0.35">
      <c r="A933" s="8" t="s">
        <v>2489</v>
      </c>
      <c r="B933" s="9" t="s">
        <v>605</v>
      </c>
      <c r="C933" s="11">
        <v>1.4500000000000002</v>
      </c>
      <c r="D933" s="7" t="str">
        <f t="shared" si="14"/>
        <v>Unique</v>
      </c>
    </row>
    <row r="934" spans="1:4" x14ac:dyDescent="0.35">
      <c r="A934" s="8" t="s">
        <v>2490</v>
      </c>
      <c r="B934" s="9" t="s">
        <v>1645</v>
      </c>
      <c r="C934" s="11">
        <v>1.4500000000000002</v>
      </c>
      <c r="D934" s="7" t="str">
        <f t="shared" si="14"/>
        <v>Unique</v>
      </c>
    </row>
    <row r="935" spans="1:4" x14ac:dyDescent="0.35">
      <c r="A935" s="8" t="s">
        <v>2491</v>
      </c>
      <c r="B935" s="9" t="s">
        <v>465</v>
      </c>
      <c r="C935" s="11">
        <v>1.4500000000000002</v>
      </c>
      <c r="D935" s="7" t="str">
        <f t="shared" si="14"/>
        <v>Unique</v>
      </c>
    </row>
    <row r="936" spans="1:4" x14ac:dyDescent="0.35">
      <c r="A936" s="8" t="s">
        <v>2492</v>
      </c>
      <c r="B936" s="9" t="s">
        <v>517</v>
      </c>
      <c r="C936" s="11">
        <v>1.4500000000000002</v>
      </c>
      <c r="D936" s="7" t="str">
        <f t="shared" si="14"/>
        <v>Unique</v>
      </c>
    </row>
    <row r="937" spans="1:4" x14ac:dyDescent="0.35">
      <c r="A937" s="8" t="s">
        <v>2493</v>
      </c>
      <c r="B937" s="9" t="s">
        <v>1247</v>
      </c>
      <c r="C937" s="11">
        <v>1.4500000000000002</v>
      </c>
      <c r="D937" s="7" t="str">
        <f t="shared" si="14"/>
        <v>Unique</v>
      </c>
    </row>
    <row r="938" spans="1:4" x14ac:dyDescent="0.35">
      <c r="A938" s="8" t="s">
        <v>2494</v>
      </c>
      <c r="B938" s="9" t="s">
        <v>308</v>
      </c>
      <c r="C938" s="11">
        <v>1.4500000000000002</v>
      </c>
      <c r="D938" s="7" t="str">
        <f t="shared" si="14"/>
        <v>Unique</v>
      </c>
    </row>
    <row r="939" spans="1:4" x14ac:dyDescent="0.35">
      <c r="A939" s="8" t="s">
        <v>2495</v>
      </c>
      <c r="B939" s="9" t="s">
        <v>58</v>
      </c>
      <c r="C939" s="11">
        <v>1.4500000000000002</v>
      </c>
      <c r="D939" s="7" t="str">
        <f t="shared" si="14"/>
        <v>Unique</v>
      </c>
    </row>
    <row r="940" spans="1:4" x14ac:dyDescent="0.35">
      <c r="A940" s="8" t="s">
        <v>2496</v>
      </c>
      <c r="B940" s="9" t="s">
        <v>201</v>
      </c>
      <c r="C940" s="11">
        <v>1.4500000000000002</v>
      </c>
      <c r="D940" s="7" t="str">
        <f t="shared" si="14"/>
        <v>Unique</v>
      </c>
    </row>
    <row r="941" spans="1:4" x14ac:dyDescent="0.35">
      <c r="A941" s="8" t="s">
        <v>2490</v>
      </c>
      <c r="B941" s="9" t="s">
        <v>1645</v>
      </c>
      <c r="C941" s="11">
        <v>7.94</v>
      </c>
      <c r="D941" s="7" t="str">
        <f t="shared" si="14"/>
        <v>Unique</v>
      </c>
    </row>
    <row r="942" spans="1:4" x14ac:dyDescent="0.35">
      <c r="A942" s="8" t="s">
        <v>2492</v>
      </c>
      <c r="B942" s="9" t="s">
        <v>517</v>
      </c>
      <c r="C942" s="11">
        <v>7.94</v>
      </c>
      <c r="D942" s="7" t="str">
        <f t="shared" si="14"/>
        <v>Unique</v>
      </c>
    </row>
    <row r="943" spans="1:4" x14ac:dyDescent="0.35">
      <c r="A943" s="8" t="s">
        <v>2497</v>
      </c>
      <c r="B943" s="9" t="s">
        <v>127</v>
      </c>
      <c r="C943" s="11">
        <v>9.27</v>
      </c>
      <c r="D943" s="7" t="str">
        <f t="shared" si="14"/>
        <v>Unique</v>
      </c>
    </row>
    <row r="944" spans="1:4" x14ac:dyDescent="0.35">
      <c r="A944" s="8" t="s">
        <v>2486</v>
      </c>
      <c r="B944" s="9" t="s">
        <v>737</v>
      </c>
      <c r="C944" s="11">
        <v>9.27</v>
      </c>
      <c r="D944" s="7" t="str">
        <f t="shared" si="14"/>
        <v>Unique</v>
      </c>
    </row>
    <row r="945" spans="1:4" x14ac:dyDescent="0.35">
      <c r="A945" s="8" t="s">
        <v>2474</v>
      </c>
      <c r="B945" s="9" t="s">
        <v>195</v>
      </c>
      <c r="C945" s="11">
        <v>9.27</v>
      </c>
      <c r="D945" s="7" t="str">
        <f t="shared" si="14"/>
        <v>Unique</v>
      </c>
    </row>
    <row r="946" spans="1:4" x14ac:dyDescent="0.35">
      <c r="A946" s="8" t="s">
        <v>2487</v>
      </c>
      <c r="B946" s="9" t="s">
        <v>2488</v>
      </c>
      <c r="C946" s="11">
        <v>9.27</v>
      </c>
      <c r="D946" s="7" t="str">
        <f t="shared" si="14"/>
        <v>Unique</v>
      </c>
    </row>
    <row r="947" spans="1:4" x14ac:dyDescent="0.35">
      <c r="A947" s="8" t="s">
        <v>2489</v>
      </c>
      <c r="B947" s="9" t="s">
        <v>605</v>
      </c>
      <c r="C947" s="11">
        <v>9.27</v>
      </c>
      <c r="D947" s="7" t="str">
        <f t="shared" si="14"/>
        <v>Unique</v>
      </c>
    </row>
    <row r="948" spans="1:4" x14ac:dyDescent="0.35">
      <c r="A948" s="8" t="s">
        <v>2491</v>
      </c>
      <c r="B948" s="9" t="s">
        <v>465</v>
      </c>
      <c r="C948" s="11">
        <v>9.27</v>
      </c>
      <c r="D948" s="7" t="str">
        <f t="shared" si="14"/>
        <v>Unique</v>
      </c>
    </row>
    <row r="949" spans="1:4" x14ac:dyDescent="0.35">
      <c r="A949" s="8" t="s">
        <v>2493</v>
      </c>
      <c r="B949" s="9" t="s">
        <v>1247</v>
      </c>
      <c r="C949" s="11">
        <v>9.27</v>
      </c>
      <c r="D949" s="7" t="str">
        <f t="shared" si="14"/>
        <v>Unique</v>
      </c>
    </row>
    <row r="950" spans="1:4" x14ac:dyDescent="0.35">
      <c r="A950" s="8" t="s">
        <v>2494</v>
      </c>
      <c r="B950" s="9" t="s">
        <v>308</v>
      </c>
      <c r="C950" s="11">
        <v>9.27</v>
      </c>
      <c r="D950" s="7" t="str">
        <f t="shared" si="14"/>
        <v>Unique</v>
      </c>
    </row>
    <row r="951" spans="1:4" x14ac:dyDescent="0.35">
      <c r="A951" s="8" t="s">
        <v>2495</v>
      </c>
      <c r="B951" s="9" t="s">
        <v>58</v>
      </c>
      <c r="C951" s="11">
        <v>9.27</v>
      </c>
      <c r="D951" s="7" t="str">
        <f t="shared" si="14"/>
        <v>Unique</v>
      </c>
    </row>
    <row r="952" spans="1:4" x14ac:dyDescent="0.35">
      <c r="A952" s="8" t="s">
        <v>2498</v>
      </c>
      <c r="B952" s="9" t="s">
        <v>1405</v>
      </c>
      <c r="C952" s="11">
        <v>9.5999999999999979</v>
      </c>
      <c r="D952" s="7" t="str">
        <f t="shared" si="14"/>
        <v>Unique</v>
      </c>
    </row>
    <row r="953" spans="1:4" x14ac:dyDescent="0.35">
      <c r="A953" s="8" t="s">
        <v>2499</v>
      </c>
      <c r="B953" s="9" t="s">
        <v>1171</v>
      </c>
      <c r="C953" s="11">
        <v>10.980000000000002</v>
      </c>
      <c r="D953" s="7" t="str">
        <f t="shared" si="14"/>
        <v>Unique</v>
      </c>
    </row>
    <row r="954" spans="1:4" x14ac:dyDescent="0.35">
      <c r="A954" s="8" t="s">
        <v>2496</v>
      </c>
      <c r="B954" s="9" t="s">
        <v>201</v>
      </c>
      <c r="C954" s="11">
        <v>11.280000000000001</v>
      </c>
      <c r="D954" s="7" t="str">
        <f t="shared" si="14"/>
        <v>Unique</v>
      </c>
    </row>
    <row r="955" spans="1:4" x14ac:dyDescent="0.35">
      <c r="A955" s="8" t="s">
        <v>2500</v>
      </c>
      <c r="B955" s="9">
        <v>9473</v>
      </c>
      <c r="C955" s="11">
        <v>3.65</v>
      </c>
      <c r="D955" s="7" t="str">
        <f t="shared" si="14"/>
        <v>Unique</v>
      </c>
    </row>
    <row r="956" spans="1:4" x14ac:dyDescent="0.35">
      <c r="A956" s="8" t="s">
        <v>2501</v>
      </c>
      <c r="B956" s="9">
        <v>9479</v>
      </c>
      <c r="C956" s="11">
        <v>3.65</v>
      </c>
      <c r="D956" s="7" t="str">
        <f t="shared" si="14"/>
        <v>Unique</v>
      </c>
    </row>
    <row r="957" spans="1:4" x14ac:dyDescent="0.35">
      <c r="A957" s="8" t="s">
        <v>2502</v>
      </c>
      <c r="B957" s="9">
        <v>9489</v>
      </c>
      <c r="C957" s="11">
        <v>3.65</v>
      </c>
      <c r="D957" s="7" t="str">
        <f t="shared" si="14"/>
        <v>Unique</v>
      </c>
    </row>
    <row r="958" spans="1:4" x14ac:dyDescent="0.35">
      <c r="A958" s="8" t="s">
        <v>2503</v>
      </c>
      <c r="B958" s="9">
        <v>9509</v>
      </c>
      <c r="C958" s="11">
        <v>3.65</v>
      </c>
      <c r="D958" s="7" t="str">
        <f t="shared" si="14"/>
        <v>Unique</v>
      </c>
    </row>
    <row r="959" spans="1:4" x14ac:dyDescent="0.35">
      <c r="A959" s="8" t="s">
        <v>2504</v>
      </c>
      <c r="B959" s="9">
        <v>9518</v>
      </c>
      <c r="C959" s="11">
        <v>3.65</v>
      </c>
      <c r="D959" s="7" t="str">
        <f t="shared" si="14"/>
        <v>Unique</v>
      </c>
    </row>
    <row r="960" spans="1:4" x14ac:dyDescent="0.35">
      <c r="A960" s="8" t="s">
        <v>2505</v>
      </c>
      <c r="B960" s="9">
        <v>9520</v>
      </c>
      <c r="C960" s="11">
        <v>3.65</v>
      </c>
      <c r="D960" s="7" t="str">
        <f t="shared" si="14"/>
        <v>Unique</v>
      </c>
    </row>
    <row r="961" spans="1:4" x14ac:dyDescent="0.35">
      <c r="A961" s="8" t="s">
        <v>2506</v>
      </c>
      <c r="B961" s="9">
        <v>9524</v>
      </c>
      <c r="C961" s="11">
        <v>3.65</v>
      </c>
      <c r="D961" s="7" t="str">
        <f t="shared" si="14"/>
        <v>Unique</v>
      </c>
    </row>
    <row r="962" spans="1:4" x14ac:dyDescent="0.35">
      <c r="A962" s="8" t="s">
        <v>2507</v>
      </c>
      <c r="B962" s="9">
        <v>9525</v>
      </c>
      <c r="C962" s="11">
        <v>3.65</v>
      </c>
      <c r="D962" s="7" t="str">
        <f t="shared" ref="D962:D1025" si="15">IF(COUNTIFS(A:A,A962,B:B,B962,C:C,C962)&gt;1,"Doublon","Unique")</f>
        <v>Unique</v>
      </c>
    </row>
    <row r="963" spans="1:4" x14ac:dyDescent="0.35">
      <c r="A963" s="8" t="s">
        <v>2497</v>
      </c>
      <c r="B963" s="9" t="s">
        <v>127</v>
      </c>
      <c r="C963" s="11">
        <v>1.4500000000000002</v>
      </c>
      <c r="D963" s="7" t="str">
        <f t="shared" si="15"/>
        <v>Unique</v>
      </c>
    </row>
    <row r="964" spans="1:4" x14ac:dyDescent="0.35">
      <c r="A964" s="8" t="s">
        <v>2498</v>
      </c>
      <c r="B964" s="9" t="s">
        <v>1405</v>
      </c>
      <c r="C964" s="11">
        <v>1.4500000000000002</v>
      </c>
      <c r="D964" s="7" t="str">
        <f t="shared" si="15"/>
        <v>Unique</v>
      </c>
    </row>
    <row r="965" spans="1:4" x14ac:dyDescent="0.35">
      <c r="A965" s="8" t="s">
        <v>2499</v>
      </c>
      <c r="B965" s="9" t="s">
        <v>1171</v>
      </c>
      <c r="C965" s="11">
        <v>1.4500000000000002</v>
      </c>
      <c r="D965" s="7" t="str">
        <f t="shared" si="15"/>
        <v>Unique</v>
      </c>
    </row>
    <row r="966" spans="1:4" x14ac:dyDescent="0.35">
      <c r="A966" s="8" t="s">
        <v>2508</v>
      </c>
      <c r="B966" s="9" t="s">
        <v>2509</v>
      </c>
      <c r="C966" s="11">
        <v>7.1000000000000005</v>
      </c>
      <c r="D966" s="7" t="str">
        <f t="shared" si="15"/>
        <v>Unique</v>
      </c>
    </row>
    <row r="967" spans="1:4" x14ac:dyDescent="0.35">
      <c r="A967" s="8" t="s">
        <v>2510</v>
      </c>
      <c r="B967" s="9" t="s">
        <v>2509</v>
      </c>
      <c r="C967" s="11">
        <v>7.1000000000000005</v>
      </c>
      <c r="D967" s="7" t="str">
        <f t="shared" si="15"/>
        <v>Unique</v>
      </c>
    </row>
    <row r="968" spans="1:4" x14ac:dyDescent="0.35">
      <c r="A968" s="8" t="s">
        <v>2512</v>
      </c>
      <c r="B968" s="9" t="s">
        <v>2509</v>
      </c>
      <c r="C968" s="11">
        <v>8.1</v>
      </c>
      <c r="D968" s="7" t="str">
        <f t="shared" si="15"/>
        <v>Unique</v>
      </c>
    </row>
    <row r="969" spans="1:4" x14ac:dyDescent="0.35">
      <c r="A969" s="8" t="s">
        <v>2513</v>
      </c>
      <c r="B969" s="9" t="s">
        <v>2514</v>
      </c>
      <c r="C969" s="11">
        <v>5.25</v>
      </c>
      <c r="D969" s="7" t="str">
        <f t="shared" si="15"/>
        <v>Unique</v>
      </c>
    </row>
    <row r="970" spans="1:4" x14ac:dyDescent="0.35">
      <c r="A970" s="8" t="s">
        <v>2515</v>
      </c>
      <c r="B970" s="9" t="s">
        <v>2516</v>
      </c>
      <c r="C970" s="11">
        <v>-0.02</v>
      </c>
      <c r="D970" s="7" t="str">
        <f t="shared" si="15"/>
        <v>Unique</v>
      </c>
    </row>
    <row r="971" spans="1:4" x14ac:dyDescent="0.35">
      <c r="A971" s="8" t="s">
        <v>2512</v>
      </c>
      <c r="B971" s="9" t="s">
        <v>2509</v>
      </c>
      <c r="C971" s="11">
        <v>-0.05</v>
      </c>
      <c r="D971" s="7" t="str">
        <f t="shared" si="15"/>
        <v>Unique</v>
      </c>
    </row>
    <row r="972" spans="1:4" x14ac:dyDescent="0.35">
      <c r="A972" s="8" t="s">
        <v>2508</v>
      </c>
      <c r="B972" s="9" t="s">
        <v>2509</v>
      </c>
      <c r="C972" s="11">
        <v>-0.05</v>
      </c>
      <c r="D972" s="7" t="str">
        <f t="shared" si="15"/>
        <v>Unique</v>
      </c>
    </row>
    <row r="973" spans="1:4" x14ac:dyDescent="0.35">
      <c r="A973" s="8" t="s">
        <v>2510</v>
      </c>
      <c r="B973" s="9" t="s">
        <v>2509</v>
      </c>
      <c r="C973" s="11">
        <v>-0.02</v>
      </c>
      <c r="D973" s="7" t="str">
        <f t="shared" si="15"/>
        <v>Unique</v>
      </c>
    </row>
    <row r="974" spans="1:4" x14ac:dyDescent="0.35">
      <c r="A974" s="8" t="s">
        <v>2519</v>
      </c>
      <c r="B974" s="9">
        <v>9576</v>
      </c>
      <c r="C974" s="11">
        <v>5.25</v>
      </c>
      <c r="D974" s="7" t="str">
        <f t="shared" si="15"/>
        <v>Unique</v>
      </c>
    </row>
    <row r="975" spans="1:4" x14ac:dyDescent="0.35">
      <c r="A975" s="8" t="s">
        <v>2520</v>
      </c>
      <c r="B975" s="9" t="s">
        <v>1447</v>
      </c>
      <c r="C975" s="11">
        <v>5.25</v>
      </c>
      <c r="D975" s="7" t="str">
        <f t="shared" si="15"/>
        <v>Unique</v>
      </c>
    </row>
    <row r="976" spans="1:4" x14ac:dyDescent="0.35">
      <c r="A976" s="8" t="s">
        <v>2521</v>
      </c>
      <c r="B976" s="9" t="s">
        <v>896</v>
      </c>
      <c r="C976" s="11">
        <v>5.49</v>
      </c>
      <c r="D976" s="7" t="str">
        <f t="shared" si="15"/>
        <v>Unique</v>
      </c>
    </row>
    <row r="977" spans="1:4" x14ac:dyDescent="0.35">
      <c r="A977" s="8" t="s">
        <v>2511</v>
      </c>
      <c r="B977" s="9">
        <v>9458</v>
      </c>
      <c r="C977" s="11">
        <v>5.48</v>
      </c>
      <c r="D977" s="7" t="str">
        <f t="shared" si="15"/>
        <v>Unique</v>
      </c>
    </row>
    <row r="978" spans="1:4" x14ac:dyDescent="0.35">
      <c r="A978" s="8" t="s">
        <v>2522</v>
      </c>
      <c r="B978" s="9" t="s">
        <v>2523</v>
      </c>
      <c r="C978" s="11">
        <v>5.48</v>
      </c>
      <c r="D978" s="7" t="str">
        <f t="shared" si="15"/>
        <v>Unique</v>
      </c>
    </row>
    <row r="979" spans="1:4" x14ac:dyDescent="0.35">
      <c r="A979" s="8" t="s">
        <v>2524</v>
      </c>
      <c r="B979" s="9" t="s">
        <v>2523</v>
      </c>
      <c r="C979" s="11">
        <v>5.5</v>
      </c>
      <c r="D979" s="7" t="str">
        <f t="shared" si="15"/>
        <v>Unique</v>
      </c>
    </row>
    <row r="980" spans="1:4" x14ac:dyDescent="0.35">
      <c r="A980" s="8" t="s">
        <v>2525</v>
      </c>
      <c r="B980" s="9" t="s">
        <v>2523</v>
      </c>
      <c r="C980" s="11">
        <v>7.1000000000000005</v>
      </c>
      <c r="D980" s="7" t="str">
        <f t="shared" si="15"/>
        <v>Unique</v>
      </c>
    </row>
    <row r="981" spans="1:4" x14ac:dyDescent="0.35">
      <c r="A981" s="8" t="s">
        <v>2515</v>
      </c>
      <c r="B981" s="9" t="s">
        <v>2516</v>
      </c>
      <c r="C981" s="11">
        <v>11.99</v>
      </c>
      <c r="D981" s="7" t="str">
        <f t="shared" si="15"/>
        <v>Unique</v>
      </c>
    </row>
    <row r="982" spans="1:4" x14ac:dyDescent="0.35">
      <c r="A982" s="8" t="s">
        <v>2526</v>
      </c>
      <c r="B982" s="9" t="s">
        <v>2516</v>
      </c>
      <c r="C982" s="11">
        <v>8.1</v>
      </c>
      <c r="D982" s="7" t="str">
        <f t="shared" si="15"/>
        <v>Unique</v>
      </c>
    </row>
    <row r="983" spans="1:4" x14ac:dyDescent="0.35">
      <c r="A983" s="8" t="s">
        <v>2527</v>
      </c>
      <c r="B983" s="9" t="s">
        <v>2516</v>
      </c>
      <c r="C983" s="11">
        <v>8.1</v>
      </c>
      <c r="D983" s="7" t="str">
        <f t="shared" si="15"/>
        <v>Unique</v>
      </c>
    </row>
    <row r="984" spans="1:4" x14ac:dyDescent="0.35">
      <c r="A984" s="8" t="s">
        <v>2526</v>
      </c>
      <c r="B984" s="9" t="s">
        <v>2516</v>
      </c>
      <c r="C984" s="11">
        <v>-0.05</v>
      </c>
      <c r="D984" s="7" t="str">
        <f t="shared" si="15"/>
        <v>Unique</v>
      </c>
    </row>
    <row r="985" spans="1:4" x14ac:dyDescent="0.35">
      <c r="A985" s="8" t="s">
        <v>2527</v>
      </c>
      <c r="B985" s="9" t="s">
        <v>2516</v>
      </c>
      <c r="C985" s="11">
        <v>-0.05</v>
      </c>
      <c r="D985" s="7" t="str">
        <f t="shared" si="15"/>
        <v>Unique</v>
      </c>
    </row>
    <row r="986" spans="1:4" x14ac:dyDescent="0.35">
      <c r="A986" s="8" t="s">
        <v>2528</v>
      </c>
      <c r="B986" s="9" t="s">
        <v>1522</v>
      </c>
      <c r="C986" s="11">
        <v>5.25</v>
      </c>
      <c r="D986" s="7" t="str">
        <f t="shared" si="15"/>
        <v>Unique</v>
      </c>
    </row>
    <row r="987" spans="1:4" x14ac:dyDescent="0.35">
      <c r="A987" s="8" t="s">
        <v>2529</v>
      </c>
      <c r="B987" s="9">
        <v>9004</v>
      </c>
      <c r="C987" s="11">
        <v>7.1000000000000005</v>
      </c>
      <c r="D987" s="7" t="str">
        <f t="shared" si="15"/>
        <v>Unique</v>
      </c>
    </row>
    <row r="988" spans="1:4" x14ac:dyDescent="0.35">
      <c r="A988" s="8" t="s">
        <v>2530</v>
      </c>
      <c r="B988" s="9" t="s">
        <v>1054</v>
      </c>
      <c r="C988" s="11">
        <v>5.25</v>
      </c>
      <c r="D988" s="7" t="str">
        <f t="shared" si="15"/>
        <v>Unique</v>
      </c>
    </row>
    <row r="989" spans="1:4" x14ac:dyDescent="0.35">
      <c r="A989" s="8" t="s">
        <v>2531</v>
      </c>
      <c r="B989" s="9" t="s">
        <v>1385</v>
      </c>
      <c r="C989" s="11">
        <v>5.25</v>
      </c>
      <c r="D989" s="7" t="str">
        <f t="shared" si="15"/>
        <v>Unique</v>
      </c>
    </row>
    <row r="990" spans="1:4" x14ac:dyDescent="0.35">
      <c r="A990" s="8" t="s">
        <v>2532</v>
      </c>
      <c r="B990" s="9">
        <v>8969</v>
      </c>
      <c r="C990" s="11">
        <v>8.1</v>
      </c>
      <c r="D990" s="7" t="str">
        <f t="shared" si="15"/>
        <v>Unique</v>
      </c>
    </row>
    <row r="991" spans="1:4" x14ac:dyDescent="0.35">
      <c r="A991" s="8" t="s">
        <v>2533</v>
      </c>
      <c r="B991" s="9">
        <v>9271</v>
      </c>
      <c r="C991" s="11">
        <v>9.2199999999999989</v>
      </c>
      <c r="D991" s="7" t="str">
        <f t="shared" si="15"/>
        <v>Unique</v>
      </c>
    </row>
    <row r="992" spans="1:4" x14ac:dyDescent="0.35">
      <c r="A992" s="8" t="s">
        <v>2534</v>
      </c>
      <c r="B992" s="9" t="s">
        <v>1096</v>
      </c>
      <c r="C992" s="11">
        <v>5.48</v>
      </c>
      <c r="D992" s="7" t="str">
        <f t="shared" si="15"/>
        <v>Unique</v>
      </c>
    </row>
    <row r="993" spans="1:4" x14ac:dyDescent="0.35">
      <c r="A993" s="8" t="s">
        <v>2535</v>
      </c>
      <c r="B993" s="9">
        <v>9533</v>
      </c>
      <c r="C993" s="11">
        <v>9.2199999999999989</v>
      </c>
      <c r="D993" s="7" t="str">
        <f t="shared" si="15"/>
        <v>Unique</v>
      </c>
    </row>
    <row r="994" spans="1:4" x14ac:dyDescent="0.35">
      <c r="A994" s="8" t="s">
        <v>2536</v>
      </c>
      <c r="B994" s="9">
        <v>9507</v>
      </c>
      <c r="C994" s="11">
        <v>5.25</v>
      </c>
      <c r="D994" s="7" t="str">
        <f t="shared" si="15"/>
        <v>Unique</v>
      </c>
    </row>
    <row r="995" spans="1:4" x14ac:dyDescent="0.35">
      <c r="A995" s="8" t="s">
        <v>2537</v>
      </c>
      <c r="B995" s="9">
        <v>9574</v>
      </c>
      <c r="C995" s="11">
        <v>5.48</v>
      </c>
      <c r="D995" s="7" t="str">
        <f t="shared" si="15"/>
        <v>Unique</v>
      </c>
    </row>
    <row r="996" spans="1:4" x14ac:dyDescent="0.35">
      <c r="A996" s="8" t="s">
        <v>2538</v>
      </c>
      <c r="B996" s="9">
        <v>9072</v>
      </c>
      <c r="C996" s="11">
        <v>7.3599999999999994</v>
      </c>
      <c r="D996" s="7" t="str">
        <f t="shared" si="15"/>
        <v>Unique</v>
      </c>
    </row>
    <row r="997" spans="1:4" x14ac:dyDescent="0.35">
      <c r="A997" s="8" t="s">
        <v>2539</v>
      </c>
      <c r="B997" s="9">
        <v>9280</v>
      </c>
      <c r="C997" s="11">
        <v>8.379999999999999</v>
      </c>
      <c r="D997" s="7" t="str">
        <f t="shared" si="15"/>
        <v>Unique</v>
      </c>
    </row>
    <row r="998" spans="1:4" x14ac:dyDescent="0.35">
      <c r="A998" s="8" t="s">
        <v>2540</v>
      </c>
      <c r="B998" s="9" t="s">
        <v>95</v>
      </c>
      <c r="C998" s="11">
        <v>5.25</v>
      </c>
      <c r="D998" s="7" t="str">
        <f t="shared" si="15"/>
        <v>Unique</v>
      </c>
    </row>
    <row r="999" spans="1:4" x14ac:dyDescent="0.35">
      <c r="A999" s="8" t="s">
        <v>2542</v>
      </c>
      <c r="B999" s="9" t="s">
        <v>27</v>
      </c>
      <c r="C999" s="11">
        <v>5.25</v>
      </c>
      <c r="D999" s="7" t="str">
        <f t="shared" si="15"/>
        <v>Unique</v>
      </c>
    </row>
    <row r="1000" spans="1:4" x14ac:dyDescent="0.35">
      <c r="A1000" s="8" t="s">
        <v>2543</v>
      </c>
      <c r="B1000" s="9" t="s">
        <v>1011</v>
      </c>
      <c r="C1000" s="11">
        <v>5.25</v>
      </c>
      <c r="D1000" s="7" t="str">
        <f t="shared" si="15"/>
        <v>Unique</v>
      </c>
    </row>
    <row r="1001" spans="1:4" x14ac:dyDescent="0.35">
      <c r="A1001" s="8" t="s">
        <v>2544</v>
      </c>
      <c r="B1001" s="9">
        <v>9328</v>
      </c>
      <c r="C1001" s="11">
        <v>7.3599999999999994</v>
      </c>
      <c r="D1001" s="7" t="str">
        <f t="shared" si="15"/>
        <v>Unique</v>
      </c>
    </row>
    <row r="1002" spans="1:4" x14ac:dyDescent="0.35">
      <c r="A1002" s="8" t="s">
        <v>2545</v>
      </c>
      <c r="B1002" s="9" t="s">
        <v>1566</v>
      </c>
      <c r="C1002" s="11">
        <v>5.25</v>
      </c>
      <c r="D1002" s="7" t="str">
        <f t="shared" si="15"/>
        <v>Unique</v>
      </c>
    </row>
    <row r="1003" spans="1:4" x14ac:dyDescent="0.35">
      <c r="A1003" s="8" t="s">
        <v>2546</v>
      </c>
      <c r="B1003" s="9">
        <v>9475</v>
      </c>
      <c r="C1003" s="11">
        <v>5.25</v>
      </c>
      <c r="D1003" s="7" t="str">
        <f t="shared" si="15"/>
        <v>Unique</v>
      </c>
    </row>
    <row r="1004" spans="1:4" x14ac:dyDescent="0.35">
      <c r="A1004" s="8" t="s">
        <v>2547</v>
      </c>
      <c r="B1004" s="9">
        <v>9389</v>
      </c>
      <c r="C1004" s="11">
        <v>5.5</v>
      </c>
      <c r="D1004" s="7" t="str">
        <f t="shared" si="15"/>
        <v>Unique</v>
      </c>
    </row>
    <row r="1005" spans="1:4" x14ac:dyDescent="0.35">
      <c r="A1005" s="8" t="s">
        <v>2548</v>
      </c>
      <c r="B1005" s="9" t="s">
        <v>1455</v>
      </c>
      <c r="C1005" s="11">
        <v>5.25</v>
      </c>
      <c r="D1005" s="7" t="str">
        <f t="shared" si="15"/>
        <v>Unique</v>
      </c>
    </row>
    <row r="1006" spans="1:4" x14ac:dyDescent="0.35">
      <c r="A1006" s="8" t="s">
        <v>2549</v>
      </c>
      <c r="B1006" s="9" t="s">
        <v>328</v>
      </c>
      <c r="C1006" s="11">
        <v>6.57</v>
      </c>
      <c r="D1006" s="7" t="str">
        <f t="shared" si="15"/>
        <v>Unique</v>
      </c>
    </row>
    <row r="1007" spans="1:4" x14ac:dyDescent="0.35">
      <c r="A1007" s="8" t="s">
        <v>2550</v>
      </c>
      <c r="B1007" s="9">
        <v>9235</v>
      </c>
      <c r="C1007" s="11">
        <v>5.48</v>
      </c>
      <c r="D1007" s="7" t="str">
        <f t="shared" si="15"/>
        <v>Unique</v>
      </c>
    </row>
    <row r="1008" spans="1:4" x14ac:dyDescent="0.35">
      <c r="A1008" s="8" t="s">
        <v>2551</v>
      </c>
      <c r="B1008" s="9">
        <v>9186</v>
      </c>
      <c r="C1008" s="11">
        <v>-0.02</v>
      </c>
      <c r="D1008" s="7" t="str">
        <f t="shared" si="15"/>
        <v>Unique</v>
      </c>
    </row>
    <row r="1009" spans="1:4" x14ac:dyDescent="0.35">
      <c r="A1009" s="8" t="s">
        <v>2552</v>
      </c>
      <c r="B1009" s="9">
        <v>9186</v>
      </c>
      <c r="C1009" s="11">
        <v>-0.04</v>
      </c>
      <c r="D1009" s="7" t="str">
        <f t="shared" si="15"/>
        <v>Unique</v>
      </c>
    </row>
    <row r="1010" spans="1:4" x14ac:dyDescent="0.35">
      <c r="A1010" s="8" t="s">
        <v>2551</v>
      </c>
      <c r="B1010" s="9">
        <v>9186</v>
      </c>
      <c r="C1010" s="11">
        <v>5.49</v>
      </c>
      <c r="D1010" s="7" t="str">
        <f t="shared" si="15"/>
        <v>Unique</v>
      </c>
    </row>
    <row r="1011" spans="1:4" x14ac:dyDescent="0.35">
      <c r="A1011" s="8" t="s">
        <v>2552</v>
      </c>
      <c r="B1011" s="9">
        <v>9186</v>
      </c>
      <c r="C1011" s="11">
        <v>7.3599999999999994</v>
      </c>
      <c r="D1011" s="7" t="str">
        <f t="shared" si="15"/>
        <v>Unique</v>
      </c>
    </row>
    <row r="1012" spans="1:4" x14ac:dyDescent="0.35">
      <c r="A1012" s="8" t="s">
        <v>2553</v>
      </c>
      <c r="B1012" s="9">
        <v>9427</v>
      </c>
      <c r="C1012" s="11">
        <v>7.6199999999999992</v>
      </c>
      <c r="D1012" s="7" t="str">
        <f t="shared" si="15"/>
        <v>Unique</v>
      </c>
    </row>
    <row r="1013" spans="1:4" x14ac:dyDescent="0.35">
      <c r="A1013" s="8" t="s">
        <v>2554</v>
      </c>
      <c r="B1013" s="9">
        <v>9229</v>
      </c>
      <c r="C1013" s="11">
        <v>6.57</v>
      </c>
      <c r="D1013" s="7" t="str">
        <f t="shared" si="15"/>
        <v>Unique</v>
      </c>
    </row>
    <row r="1014" spans="1:4" x14ac:dyDescent="0.35">
      <c r="A1014" s="8" t="s">
        <v>2532</v>
      </c>
      <c r="B1014" s="9">
        <v>8969</v>
      </c>
      <c r="C1014" s="11">
        <v>-0.02</v>
      </c>
      <c r="D1014" s="7" t="str">
        <f t="shared" si="15"/>
        <v>Unique</v>
      </c>
    </row>
    <row r="1015" spans="1:4" x14ac:dyDescent="0.35">
      <c r="A1015" s="8" t="s">
        <v>2555</v>
      </c>
      <c r="B1015" s="9">
        <v>8969</v>
      </c>
      <c r="C1015" s="11">
        <v>-0.04</v>
      </c>
      <c r="D1015" s="7" t="str">
        <f t="shared" si="15"/>
        <v>Unique</v>
      </c>
    </row>
    <row r="1016" spans="1:4" x14ac:dyDescent="0.35">
      <c r="A1016" s="8" t="s">
        <v>2555</v>
      </c>
      <c r="B1016" s="9">
        <v>8969</v>
      </c>
      <c r="C1016" s="11">
        <v>6.8400000000000007</v>
      </c>
      <c r="D1016" s="7" t="str">
        <f t="shared" si="15"/>
        <v>Unique</v>
      </c>
    </row>
    <row r="1017" spans="1:4" x14ac:dyDescent="0.35">
      <c r="A1017" s="8" t="s">
        <v>2541</v>
      </c>
      <c r="B1017" s="9">
        <v>9130</v>
      </c>
      <c r="C1017" s="11">
        <v>-0.02</v>
      </c>
      <c r="D1017" s="7" t="str">
        <f t="shared" si="15"/>
        <v>Unique</v>
      </c>
    </row>
    <row r="1018" spans="1:4" x14ac:dyDescent="0.35">
      <c r="A1018" s="8" t="s">
        <v>2556</v>
      </c>
      <c r="B1018" s="9">
        <v>9130</v>
      </c>
      <c r="C1018" s="11">
        <v>-0.04</v>
      </c>
      <c r="D1018" s="7" t="str">
        <f t="shared" si="15"/>
        <v>Unique</v>
      </c>
    </row>
    <row r="1019" spans="1:4" x14ac:dyDescent="0.35">
      <c r="A1019" s="8" t="s">
        <v>2541</v>
      </c>
      <c r="B1019" s="9">
        <v>9130</v>
      </c>
      <c r="C1019" s="11">
        <v>5.25</v>
      </c>
      <c r="D1019" s="7" t="str">
        <f t="shared" si="15"/>
        <v>Unique</v>
      </c>
    </row>
    <row r="1020" spans="1:4" x14ac:dyDescent="0.35">
      <c r="A1020" s="8" t="s">
        <v>2556</v>
      </c>
      <c r="B1020" s="9">
        <v>9130</v>
      </c>
      <c r="C1020" s="11">
        <v>7.3599999999999994</v>
      </c>
      <c r="D1020" s="7" t="str">
        <f t="shared" si="15"/>
        <v>Unique</v>
      </c>
    </row>
    <row r="1021" spans="1:4" x14ac:dyDescent="0.35">
      <c r="A1021" s="8" t="s">
        <v>2557</v>
      </c>
      <c r="B1021" s="9" t="s">
        <v>440</v>
      </c>
      <c r="C1021" s="11">
        <v>5.25</v>
      </c>
      <c r="D1021" s="7" t="str">
        <f t="shared" si="15"/>
        <v>Unique</v>
      </c>
    </row>
    <row r="1022" spans="1:4" x14ac:dyDescent="0.35">
      <c r="A1022" s="8" t="s">
        <v>2558</v>
      </c>
      <c r="B1022" s="9" t="s">
        <v>1578</v>
      </c>
      <c r="C1022" s="11">
        <v>5.48</v>
      </c>
      <c r="D1022" s="7" t="str">
        <f t="shared" si="15"/>
        <v>Unique</v>
      </c>
    </row>
    <row r="1023" spans="1:4" x14ac:dyDescent="0.35">
      <c r="A1023" s="8" t="s">
        <v>2559</v>
      </c>
      <c r="B1023" s="9" t="s">
        <v>1133</v>
      </c>
      <c r="C1023" s="11">
        <v>5.25</v>
      </c>
      <c r="D1023" s="7" t="str">
        <f t="shared" si="15"/>
        <v>Unique</v>
      </c>
    </row>
    <row r="1024" spans="1:4" x14ac:dyDescent="0.35">
      <c r="A1024" s="8" t="s">
        <v>2560</v>
      </c>
      <c r="B1024" s="9">
        <v>9123</v>
      </c>
      <c r="C1024" s="11">
        <v>6.13</v>
      </c>
      <c r="D1024" s="7" t="str">
        <f t="shared" si="15"/>
        <v>Unique</v>
      </c>
    </row>
    <row r="1025" spans="1:4" x14ac:dyDescent="0.35">
      <c r="A1025" s="8" t="s">
        <v>2561</v>
      </c>
      <c r="B1025" s="9">
        <v>9178</v>
      </c>
      <c r="C1025" s="11">
        <v>7.3599999999999994</v>
      </c>
      <c r="D1025" s="7" t="str">
        <f t="shared" si="15"/>
        <v>Unique</v>
      </c>
    </row>
    <row r="1026" spans="1:4" x14ac:dyDescent="0.35">
      <c r="A1026" s="8" t="s">
        <v>2562</v>
      </c>
      <c r="B1026" s="9" t="s">
        <v>1235</v>
      </c>
      <c r="C1026" s="11">
        <v>5.25</v>
      </c>
      <c r="D1026" s="7" t="str">
        <f t="shared" ref="D1026:D1089" si="16">IF(COUNTIFS(A:A,A1026,B:B,B1026,C:C,C1026)&gt;1,"Doublon","Unique")</f>
        <v>Unique</v>
      </c>
    </row>
    <row r="1027" spans="1:4" x14ac:dyDescent="0.35">
      <c r="A1027" s="8" t="s">
        <v>2563</v>
      </c>
      <c r="B1027" s="9">
        <v>9546</v>
      </c>
      <c r="C1027" s="11">
        <v>5.5200000000000014</v>
      </c>
      <c r="D1027" s="7" t="str">
        <f t="shared" si="16"/>
        <v>Unique</v>
      </c>
    </row>
    <row r="1028" spans="1:4" x14ac:dyDescent="0.35">
      <c r="A1028" s="8" t="s">
        <v>2564</v>
      </c>
      <c r="B1028" s="9">
        <v>9298</v>
      </c>
      <c r="C1028" s="11">
        <v>6.5299999999999994</v>
      </c>
      <c r="D1028" s="7" t="str">
        <f t="shared" si="16"/>
        <v>Unique</v>
      </c>
    </row>
    <row r="1029" spans="1:4" x14ac:dyDescent="0.35">
      <c r="A1029" s="8" t="s">
        <v>2565</v>
      </c>
      <c r="B1029" s="9">
        <v>9154</v>
      </c>
      <c r="C1029" s="11">
        <v>6.5299999999999994</v>
      </c>
      <c r="D1029" s="7" t="str">
        <f t="shared" si="16"/>
        <v>Unique</v>
      </c>
    </row>
    <row r="1030" spans="1:4" x14ac:dyDescent="0.35">
      <c r="A1030" s="8" t="s">
        <v>2566</v>
      </c>
      <c r="B1030" s="9">
        <v>9347</v>
      </c>
      <c r="C1030" s="11">
        <v>8.07</v>
      </c>
      <c r="D1030" s="7" t="str">
        <f t="shared" si="16"/>
        <v>Unique</v>
      </c>
    </row>
    <row r="1031" spans="1:4" x14ac:dyDescent="0.35">
      <c r="A1031" s="8" t="s">
        <v>2567</v>
      </c>
      <c r="B1031" s="9">
        <v>9315</v>
      </c>
      <c r="C1031" s="11">
        <v>8.07</v>
      </c>
      <c r="D1031" s="7" t="str">
        <f t="shared" si="16"/>
        <v>Unique</v>
      </c>
    </row>
    <row r="1032" spans="1:4" x14ac:dyDescent="0.35">
      <c r="A1032" s="8" t="s">
        <v>2568</v>
      </c>
      <c r="B1032" s="9">
        <v>9085</v>
      </c>
      <c r="C1032" s="11">
        <v>8.07</v>
      </c>
      <c r="D1032" s="7" t="str">
        <f t="shared" si="16"/>
        <v>Unique</v>
      </c>
    </row>
    <row r="1033" spans="1:4" x14ac:dyDescent="0.35">
      <c r="A1033" s="8" t="s">
        <v>2569</v>
      </c>
      <c r="B1033" s="9">
        <v>9466</v>
      </c>
      <c r="C1033" s="11">
        <v>8.9700000000000006</v>
      </c>
      <c r="D1033" s="7" t="str">
        <f t="shared" si="16"/>
        <v>Unique</v>
      </c>
    </row>
    <row r="1034" spans="1:4" x14ac:dyDescent="0.35">
      <c r="A1034" s="8" t="s">
        <v>2570</v>
      </c>
      <c r="B1034" s="9">
        <v>9553</v>
      </c>
      <c r="C1034" s="11">
        <v>9.36</v>
      </c>
      <c r="D1034" s="7" t="str">
        <f t="shared" si="16"/>
        <v>Unique</v>
      </c>
    </row>
    <row r="1035" spans="1:4" x14ac:dyDescent="0.35">
      <c r="A1035" s="8" t="s">
        <v>2571</v>
      </c>
      <c r="B1035" s="9">
        <v>9569</v>
      </c>
      <c r="C1035" s="11">
        <v>9.75</v>
      </c>
      <c r="D1035" s="7" t="str">
        <f t="shared" si="16"/>
        <v>Unique</v>
      </c>
    </row>
    <row r="1036" spans="1:4" x14ac:dyDescent="0.35">
      <c r="A1036" s="8" t="s">
        <v>2572</v>
      </c>
      <c r="B1036" s="9">
        <v>9265</v>
      </c>
      <c r="C1036" s="11">
        <v>10.14</v>
      </c>
      <c r="D1036" s="7" t="str">
        <f t="shared" si="16"/>
        <v>Unique</v>
      </c>
    </row>
    <row r="1037" spans="1:4" x14ac:dyDescent="0.35">
      <c r="A1037" s="8" t="s">
        <v>2573</v>
      </c>
      <c r="B1037" s="9">
        <v>9100</v>
      </c>
      <c r="C1037" s="11">
        <v>1.1500000000000001</v>
      </c>
      <c r="D1037" s="7" t="str">
        <f t="shared" si="16"/>
        <v>Unique</v>
      </c>
    </row>
    <row r="1038" spans="1:4" x14ac:dyDescent="0.35">
      <c r="A1038" s="8" t="s">
        <v>2574</v>
      </c>
      <c r="B1038" s="9">
        <v>9182</v>
      </c>
      <c r="C1038" s="11">
        <v>1.1500000000000001</v>
      </c>
      <c r="D1038" s="7" t="str">
        <f t="shared" si="16"/>
        <v>Unique</v>
      </c>
    </row>
    <row r="1039" spans="1:4" x14ac:dyDescent="0.35">
      <c r="A1039" s="8" t="s">
        <v>2575</v>
      </c>
      <c r="B1039" s="9">
        <v>9254</v>
      </c>
      <c r="C1039" s="11">
        <v>1.1500000000000001</v>
      </c>
      <c r="D1039" s="7" t="str">
        <f t="shared" si="16"/>
        <v>Unique</v>
      </c>
    </row>
    <row r="1040" spans="1:4" x14ac:dyDescent="0.35">
      <c r="A1040" s="8" t="s">
        <v>2576</v>
      </c>
      <c r="B1040" s="9">
        <v>9210</v>
      </c>
      <c r="C1040" s="11">
        <v>1.1500000000000001</v>
      </c>
      <c r="D1040" s="7" t="str">
        <f t="shared" si="16"/>
        <v>Unique</v>
      </c>
    </row>
    <row r="1041" spans="1:4" x14ac:dyDescent="0.35">
      <c r="A1041" s="8" t="s">
        <v>2564</v>
      </c>
      <c r="B1041" s="9">
        <v>9298</v>
      </c>
      <c r="C1041" s="11">
        <v>5.48</v>
      </c>
      <c r="D1041" s="7" t="str">
        <f t="shared" si="16"/>
        <v>Unique</v>
      </c>
    </row>
    <row r="1042" spans="1:4" x14ac:dyDescent="0.35">
      <c r="A1042" s="8" t="s">
        <v>2577</v>
      </c>
      <c r="B1042" s="9">
        <v>9241</v>
      </c>
      <c r="C1042" s="11">
        <v>6.6999999999999993</v>
      </c>
      <c r="D1042" s="7" t="str">
        <f t="shared" si="16"/>
        <v>Unique</v>
      </c>
    </row>
    <row r="1043" spans="1:4" x14ac:dyDescent="0.35">
      <c r="A1043" s="8" t="s">
        <v>2573</v>
      </c>
      <c r="B1043" s="9">
        <v>9100</v>
      </c>
      <c r="C1043" s="11">
        <v>6.6999999999999993</v>
      </c>
      <c r="D1043" s="7" t="str">
        <f t="shared" si="16"/>
        <v>Unique</v>
      </c>
    </row>
    <row r="1044" spans="1:4" x14ac:dyDescent="0.35">
      <c r="A1044" s="8" t="s">
        <v>2411</v>
      </c>
      <c r="B1044" s="9" t="s">
        <v>2410</v>
      </c>
      <c r="C1044" s="11">
        <v>6.6999999999999993</v>
      </c>
      <c r="D1044" s="7" t="str">
        <f t="shared" si="16"/>
        <v>Unique</v>
      </c>
    </row>
    <row r="1045" spans="1:4" x14ac:dyDescent="0.35">
      <c r="A1045" s="8" t="s">
        <v>2515</v>
      </c>
      <c r="B1045" s="9" t="s">
        <v>2516</v>
      </c>
      <c r="C1045" s="11">
        <v>-0.5</v>
      </c>
      <c r="D1045" s="7" t="str">
        <f t="shared" si="16"/>
        <v>Unique</v>
      </c>
    </row>
    <row r="1046" spans="1:4" x14ac:dyDescent="0.35">
      <c r="A1046" s="8" t="s">
        <v>2578</v>
      </c>
      <c r="B1046" s="9">
        <v>9345</v>
      </c>
      <c r="C1046" s="11">
        <v>5.5200000000000014</v>
      </c>
      <c r="D1046" s="7" t="str">
        <f t="shared" si="16"/>
        <v>Unique</v>
      </c>
    </row>
    <row r="1047" spans="1:4" x14ac:dyDescent="0.35">
      <c r="A1047" s="8" t="s">
        <v>2579</v>
      </c>
      <c r="B1047" s="9" t="s">
        <v>67</v>
      </c>
      <c r="C1047" s="11">
        <v>1.4500000000000002</v>
      </c>
      <c r="D1047" s="7" t="str">
        <f t="shared" si="16"/>
        <v>Unique</v>
      </c>
    </row>
    <row r="1048" spans="1:4" x14ac:dyDescent="0.35">
      <c r="A1048" s="8" t="s">
        <v>2580</v>
      </c>
      <c r="B1048" s="9" t="s">
        <v>1497</v>
      </c>
      <c r="C1048" s="11">
        <v>1.4500000000000002</v>
      </c>
      <c r="D1048" s="7" t="str">
        <f t="shared" si="16"/>
        <v>Unique</v>
      </c>
    </row>
    <row r="1049" spans="1:4" x14ac:dyDescent="0.35">
      <c r="A1049" s="8" t="s">
        <v>2581</v>
      </c>
      <c r="B1049" s="9" t="s">
        <v>383</v>
      </c>
      <c r="C1049" s="11">
        <v>1.4500000000000002</v>
      </c>
      <c r="D1049" s="7" t="str">
        <f t="shared" si="16"/>
        <v>Unique</v>
      </c>
    </row>
    <row r="1050" spans="1:4" x14ac:dyDescent="0.35">
      <c r="A1050" s="8" t="s">
        <v>2582</v>
      </c>
      <c r="B1050" s="9" t="s">
        <v>725</v>
      </c>
      <c r="C1050" s="11">
        <v>1.4500000000000002</v>
      </c>
      <c r="D1050" s="7" t="str">
        <f t="shared" si="16"/>
        <v>Unique</v>
      </c>
    </row>
    <row r="1051" spans="1:4" x14ac:dyDescent="0.35">
      <c r="A1051" s="8" t="s">
        <v>2583</v>
      </c>
      <c r="B1051" s="9" t="s">
        <v>227</v>
      </c>
      <c r="C1051" s="11">
        <v>1.4500000000000002</v>
      </c>
      <c r="D1051" s="7" t="str">
        <f t="shared" si="16"/>
        <v>Unique</v>
      </c>
    </row>
    <row r="1052" spans="1:4" x14ac:dyDescent="0.35">
      <c r="A1052" s="8" t="s">
        <v>2580</v>
      </c>
      <c r="B1052" s="9" t="s">
        <v>1497</v>
      </c>
      <c r="C1052" s="11">
        <v>7.94</v>
      </c>
      <c r="D1052" s="7" t="str">
        <f t="shared" si="16"/>
        <v>Unique</v>
      </c>
    </row>
    <row r="1053" spans="1:4" x14ac:dyDescent="0.35">
      <c r="A1053" s="8" t="s">
        <v>2581</v>
      </c>
      <c r="B1053" s="9" t="s">
        <v>383</v>
      </c>
      <c r="C1053" s="11">
        <v>9.27</v>
      </c>
      <c r="D1053" s="7" t="str">
        <f t="shared" si="16"/>
        <v>Unique</v>
      </c>
    </row>
    <row r="1054" spans="1:4" x14ac:dyDescent="0.35">
      <c r="A1054" s="8" t="s">
        <v>2583</v>
      </c>
      <c r="B1054" s="9" t="s">
        <v>227</v>
      </c>
      <c r="C1054" s="11">
        <v>9.27</v>
      </c>
      <c r="D1054" s="7" t="str">
        <f t="shared" si="16"/>
        <v>Unique</v>
      </c>
    </row>
    <row r="1055" spans="1:4" x14ac:dyDescent="0.35">
      <c r="A1055" s="8" t="s">
        <v>2579</v>
      </c>
      <c r="B1055" s="9" t="s">
        <v>67</v>
      </c>
      <c r="C1055" s="11">
        <v>9.5999999999999979</v>
      </c>
      <c r="D1055" s="7" t="str">
        <f t="shared" si="16"/>
        <v>Unique</v>
      </c>
    </row>
    <row r="1056" spans="1:4" x14ac:dyDescent="0.35">
      <c r="A1056" s="8" t="s">
        <v>2582</v>
      </c>
      <c r="B1056" s="9" t="s">
        <v>725</v>
      </c>
      <c r="C1056" s="11">
        <v>10.610000000000001</v>
      </c>
      <c r="D1056" s="7" t="str">
        <f t="shared" si="16"/>
        <v>Unique</v>
      </c>
    </row>
    <row r="1057" spans="1:4" x14ac:dyDescent="0.35">
      <c r="A1057" s="8" t="s">
        <v>2584</v>
      </c>
      <c r="B1057" s="9">
        <v>9356</v>
      </c>
      <c r="C1057" s="11">
        <v>3.65</v>
      </c>
      <c r="D1057" s="7" t="str">
        <f t="shared" si="16"/>
        <v>Unique</v>
      </c>
    </row>
    <row r="1058" spans="1:4" x14ac:dyDescent="0.35">
      <c r="A1058" s="8" t="s">
        <v>2585</v>
      </c>
      <c r="B1058" s="9">
        <v>9549</v>
      </c>
      <c r="C1058" s="11">
        <v>3.65</v>
      </c>
      <c r="D1058" s="7" t="str">
        <f t="shared" si="16"/>
        <v>Unique</v>
      </c>
    </row>
    <row r="1059" spans="1:4" x14ac:dyDescent="0.35">
      <c r="A1059" s="8" t="s">
        <v>2586</v>
      </c>
      <c r="B1059" s="9">
        <v>9059</v>
      </c>
      <c r="C1059" s="11">
        <v>3.65</v>
      </c>
      <c r="D1059" s="7" t="str">
        <f t="shared" si="16"/>
        <v>Unique</v>
      </c>
    </row>
    <row r="1060" spans="1:4" x14ac:dyDescent="0.35">
      <c r="A1060" s="8" t="s">
        <v>2587</v>
      </c>
      <c r="B1060" s="9">
        <v>9566</v>
      </c>
      <c r="C1060" s="11">
        <v>3.65</v>
      </c>
      <c r="D1060" s="7" t="str">
        <f t="shared" si="16"/>
        <v>Unique</v>
      </c>
    </row>
    <row r="1061" spans="1:4" x14ac:dyDescent="0.35">
      <c r="A1061" s="8" t="s">
        <v>2588</v>
      </c>
      <c r="B1061" s="9">
        <v>9039</v>
      </c>
      <c r="C1061" s="11">
        <v>3.65</v>
      </c>
      <c r="D1061" s="7" t="str">
        <f t="shared" si="16"/>
        <v>Unique</v>
      </c>
    </row>
    <row r="1062" spans="1:4" x14ac:dyDescent="0.35">
      <c r="A1062" s="8" t="s">
        <v>2589</v>
      </c>
      <c r="B1062" s="9">
        <v>9526</v>
      </c>
      <c r="C1062" s="11">
        <v>3.65</v>
      </c>
      <c r="D1062" s="7" t="str">
        <f t="shared" si="16"/>
        <v>Unique</v>
      </c>
    </row>
    <row r="1063" spans="1:4" x14ac:dyDescent="0.35">
      <c r="A1063" s="8" t="s">
        <v>2590</v>
      </c>
      <c r="B1063" s="9">
        <v>9393</v>
      </c>
      <c r="C1063" s="11">
        <v>3.75</v>
      </c>
      <c r="D1063" s="7" t="str">
        <f t="shared" si="16"/>
        <v>Unique</v>
      </c>
    </row>
    <row r="1064" spans="1:4" x14ac:dyDescent="0.35">
      <c r="A1064" s="8" t="s">
        <v>2591</v>
      </c>
      <c r="B1064" s="9">
        <v>9544</v>
      </c>
      <c r="C1064" s="11">
        <v>3.94</v>
      </c>
      <c r="D1064" s="7" t="str">
        <f t="shared" si="16"/>
        <v>Unique</v>
      </c>
    </row>
    <row r="1065" spans="1:4" x14ac:dyDescent="0.35">
      <c r="A1065" s="8" t="s">
        <v>2592</v>
      </c>
      <c r="B1065" s="9">
        <v>9560</v>
      </c>
      <c r="C1065" s="11">
        <v>4.13</v>
      </c>
      <c r="D1065" s="7" t="str">
        <f t="shared" si="16"/>
        <v>Unique</v>
      </c>
    </row>
    <row r="1066" spans="1:4" x14ac:dyDescent="0.35">
      <c r="A1066" s="8" t="s">
        <v>2593</v>
      </c>
      <c r="B1066" s="9">
        <v>9539</v>
      </c>
      <c r="C1066" s="11">
        <v>4.3999999999999995</v>
      </c>
      <c r="D1066" s="7" t="str">
        <f t="shared" si="16"/>
        <v>Unique</v>
      </c>
    </row>
    <row r="1067" spans="1:4" x14ac:dyDescent="0.35">
      <c r="A1067" s="8" t="s">
        <v>2594</v>
      </c>
      <c r="B1067" s="9">
        <v>9231</v>
      </c>
      <c r="C1067" s="11">
        <v>4.3999999999999995</v>
      </c>
      <c r="D1067" s="7" t="str">
        <f t="shared" si="16"/>
        <v>Unique</v>
      </c>
    </row>
    <row r="1068" spans="1:4" x14ac:dyDescent="0.35">
      <c r="A1068" s="8" t="s">
        <v>2595</v>
      </c>
      <c r="B1068" s="9">
        <v>9552</v>
      </c>
      <c r="C1068" s="11">
        <v>5.5200000000000014</v>
      </c>
      <c r="D1068" s="7" t="str">
        <f t="shared" si="16"/>
        <v>Unique</v>
      </c>
    </row>
    <row r="1069" spans="1:4" x14ac:dyDescent="0.35">
      <c r="A1069" s="8" t="s">
        <v>2575</v>
      </c>
      <c r="B1069" s="9">
        <v>9254</v>
      </c>
      <c r="C1069" s="11">
        <v>7.1000000000000005</v>
      </c>
      <c r="D1069" s="7" t="str">
        <f t="shared" si="16"/>
        <v>Unique</v>
      </c>
    </row>
    <row r="1070" spans="1:4" x14ac:dyDescent="0.35">
      <c r="A1070" s="8" t="s">
        <v>2596</v>
      </c>
      <c r="B1070" s="9">
        <v>9440</v>
      </c>
      <c r="C1070" s="11">
        <v>5.25</v>
      </c>
      <c r="D1070" s="7" t="str">
        <f t="shared" si="16"/>
        <v>Unique</v>
      </c>
    </row>
    <row r="1071" spans="1:4" x14ac:dyDescent="0.35">
      <c r="A1071" s="8" t="s">
        <v>2574</v>
      </c>
      <c r="B1071" s="9">
        <v>9182</v>
      </c>
      <c r="C1071" s="11">
        <v>8.379999999999999</v>
      </c>
      <c r="D1071" s="7" t="str">
        <f t="shared" si="16"/>
        <v>Unique</v>
      </c>
    </row>
    <row r="1072" spans="1:4" x14ac:dyDescent="0.35">
      <c r="A1072" s="8" t="s">
        <v>2576</v>
      </c>
      <c r="B1072" s="9">
        <v>9210</v>
      </c>
      <c r="C1072" s="11">
        <v>8.6700000000000017</v>
      </c>
      <c r="D1072" s="7" t="str">
        <f t="shared" si="16"/>
        <v>Unique</v>
      </c>
    </row>
    <row r="1073" spans="1:4" x14ac:dyDescent="0.35">
      <c r="A1073" s="8" t="s">
        <v>2597</v>
      </c>
      <c r="B1073" s="9">
        <v>9202</v>
      </c>
      <c r="C1073" s="11">
        <v>-0.02</v>
      </c>
      <c r="D1073" s="7" t="str">
        <f t="shared" si="16"/>
        <v>Unique</v>
      </c>
    </row>
    <row r="1074" spans="1:4" x14ac:dyDescent="0.35">
      <c r="A1074" s="8" t="s">
        <v>2598</v>
      </c>
      <c r="B1074" s="9">
        <v>9202</v>
      </c>
      <c r="C1074" s="11">
        <v>-0.04</v>
      </c>
      <c r="D1074" s="7" t="str">
        <f t="shared" si="16"/>
        <v>Unique</v>
      </c>
    </row>
    <row r="1075" spans="1:4" x14ac:dyDescent="0.35">
      <c r="A1075" s="8" t="s">
        <v>2597</v>
      </c>
      <c r="B1075" s="9">
        <v>9202</v>
      </c>
      <c r="C1075" s="11">
        <v>7.3599999999999994</v>
      </c>
      <c r="D1075" s="7" t="str">
        <f t="shared" si="16"/>
        <v>Unique</v>
      </c>
    </row>
    <row r="1076" spans="1:4" x14ac:dyDescent="0.35">
      <c r="A1076" s="8" t="s">
        <v>2598</v>
      </c>
      <c r="B1076" s="9">
        <v>9202</v>
      </c>
      <c r="C1076" s="11">
        <v>7.3599999999999994</v>
      </c>
      <c r="D1076" s="7" t="str">
        <f t="shared" si="16"/>
        <v>Unique</v>
      </c>
    </row>
    <row r="1077" spans="1:4" x14ac:dyDescent="0.35">
      <c r="A1077" s="8" t="s">
        <v>2577</v>
      </c>
      <c r="B1077" s="9">
        <v>9241</v>
      </c>
      <c r="C1077" s="11">
        <v>10.280000000000001</v>
      </c>
      <c r="D1077" s="7" t="str">
        <f t="shared" si="16"/>
        <v>Unique</v>
      </c>
    </row>
    <row r="1078" spans="1:4" x14ac:dyDescent="0.35">
      <c r="A1078" s="8" t="s">
        <v>2599</v>
      </c>
      <c r="B1078" s="9" t="s">
        <v>1572</v>
      </c>
      <c r="C1078" s="11">
        <v>5.49</v>
      </c>
      <c r="D1078" s="7" t="str">
        <f t="shared" si="16"/>
        <v>Unique</v>
      </c>
    </row>
    <row r="1079" spans="1:4" x14ac:dyDescent="0.35">
      <c r="A1079" s="8" t="s">
        <v>2600</v>
      </c>
      <c r="B1079" s="9">
        <v>9325</v>
      </c>
      <c r="C1079" s="11">
        <v>-0.02</v>
      </c>
      <c r="D1079" s="7" t="str">
        <f t="shared" si="16"/>
        <v>Unique</v>
      </c>
    </row>
    <row r="1080" spans="1:4" x14ac:dyDescent="0.35">
      <c r="A1080" s="8" t="s">
        <v>2601</v>
      </c>
      <c r="B1080" s="9">
        <v>9325</v>
      </c>
      <c r="C1080" s="11">
        <v>-0.04</v>
      </c>
      <c r="D1080" s="7" t="str">
        <f t="shared" si="16"/>
        <v>Unique</v>
      </c>
    </row>
    <row r="1081" spans="1:4" x14ac:dyDescent="0.35">
      <c r="A1081" s="8" t="s">
        <v>2601</v>
      </c>
      <c r="B1081" s="9">
        <v>9325</v>
      </c>
      <c r="C1081" s="11">
        <v>7.6199999999999992</v>
      </c>
      <c r="D1081" s="7" t="str">
        <f t="shared" si="16"/>
        <v>Unique</v>
      </c>
    </row>
    <row r="1082" spans="1:4" x14ac:dyDescent="0.35">
      <c r="A1082" s="8" t="s">
        <v>2600</v>
      </c>
      <c r="B1082" s="9">
        <v>9325</v>
      </c>
      <c r="C1082" s="11">
        <v>8.1</v>
      </c>
      <c r="D1082" s="7" t="str">
        <f t="shared" si="16"/>
        <v>Unique</v>
      </c>
    </row>
    <row r="1083" spans="1:4" x14ac:dyDescent="0.35">
      <c r="A1083" s="8" t="s">
        <v>2602</v>
      </c>
      <c r="B1083" s="9">
        <v>9540</v>
      </c>
      <c r="C1083" s="11">
        <v>5.5</v>
      </c>
      <c r="D1083" s="7" t="str">
        <f t="shared" si="16"/>
        <v>Unique</v>
      </c>
    </row>
    <row r="1084" spans="1:4" x14ac:dyDescent="0.35">
      <c r="A1084" s="8" t="s">
        <v>2603</v>
      </c>
      <c r="B1084" s="9">
        <v>9258</v>
      </c>
      <c r="C1084" s="11">
        <v>5.25</v>
      </c>
      <c r="D1084" s="7" t="str">
        <f t="shared" si="16"/>
        <v>Unique</v>
      </c>
    </row>
    <row r="1085" spans="1:4" x14ac:dyDescent="0.35">
      <c r="A1085" s="8" t="s">
        <v>2604</v>
      </c>
      <c r="B1085" s="9">
        <v>9267</v>
      </c>
      <c r="C1085" s="11">
        <v>8.1</v>
      </c>
      <c r="D1085" s="7" t="str">
        <f t="shared" si="16"/>
        <v>Unique</v>
      </c>
    </row>
    <row r="1086" spans="1:4" x14ac:dyDescent="0.35">
      <c r="A1086" s="8" t="s">
        <v>2605</v>
      </c>
      <c r="B1086" s="9" t="s">
        <v>773</v>
      </c>
      <c r="C1086" s="11">
        <v>5.25</v>
      </c>
      <c r="D1086" s="7" t="str">
        <f t="shared" si="16"/>
        <v>Unique</v>
      </c>
    </row>
    <row r="1087" spans="1:4" x14ac:dyDescent="0.35">
      <c r="A1087" s="8" t="s">
        <v>2606</v>
      </c>
      <c r="B1087" s="9">
        <v>9110</v>
      </c>
      <c r="C1087" s="11">
        <v>6.8400000000000007</v>
      </c>
      <c r="D1087" s="7" t="str">
        <f t="shared" si="16"/>
        <v>Unique</v>
      </c>
    </row>
    <row r="1088" spans="1:4" x14ac:dyDescent="0.35">
      <c r="A1088" s="8" t="s">
        <v>2573</v>
      </c>
      <c r="B1088" s="9">
        <v>9100</v>
      </c>
      <c r="C1088" s="11">
        <v>11.99</v>
      </c>
      <c r="D1088" s="7" t="str">
        <f t="shared" si="16"/>
        <v>Unique</v>
      </c>
    </row>
    <row r="1089" spans="1:4" x14ac:dyDescent="0.35">
      <c r="A1089" s="8" t="s">
        <v>2510</v>
      </c>
      <c r="B1089" s="9" t="s">
        <v>2509</v>
      </c>
      <c r="C1089" s="11">
        <v>-0.5</v>
      </c>
      <c r="D1089" s="7" t="str">
        <f t="shared" si="16"/>
        <v>Unique</v>
      </c>
    </row>
    <row r="1090" spans="1:4" x14ac:dyDescent="0.35">
      <c r="A1090" s="8" t="s">
        <v>2532</v>
      </c>
      <c r="B1090" s="9">
        <v>8969</v>
      </c>
      <c r="C1090" s="11">
        <v>-0.5</v>
      </c>
      <c r="D1090" s="7" t="str">
        <f t="shared" ref="D1090:D1153" si="17">IF(COUNTIFS(A:A,A1090,B:B,B1090,C:C,C1090)&gt;1,"Doublon","Unique")</f>
        <v>Unique</v>
      </c>
    </row>
    <row r="1091" spans="1:4" x14ac:dyDescent="0.35">
      <c r="A1091" s="8" t="s">
        <v>2551</v>
      </c>
      <c r="B1091" s="9">
        <v>9186</v>
      </c>
      <c r="C1091" s="11">
        <v>-0.5</v>
      </c>
      <c r="D1091" s="7" t="str">
        <f t="shared" si="17"/>
        <v>Unique</v>
      </c>
    </row>
    <row r="1092" spans="1:4" x14ac:dyDescent="0.35">
      <c r="A1092" s="8" t="s">
        <v>2541</v>
      </c>
      <c r="B1092" s="9">
        <v>9130</v>
      </c>
      <c r="C1092" s="11">
        <v>-0.5</v>
      </c>
      <c r="D1092" s="7" t="str">
        <f t="shared" si="17"/>
        <v>Unique</v>
      </c>
    </row>
    <row r="1093" spans="1:4" x14ac:dyDescent="0.35">
      <c r="A1093" s="8" t="s">
        <v>2600</v>
      </c>
      <c r="B1093" s="9">
        <v>9325</v>
      </c>
      <c r="C1093" s="11">
        <v>-0.5</v>
      </c>
      <c r="D1093" s="7" t="str">
        <f t="shared" si="17"/>
        <v>Unique</v>
      </c>
    </row>
    <row r="1094" spans="1:4" x14ac:dyDescent="0.35">
      <c r="A1094" s="8" t="s">
        <v>2597</v>
      </c>
      <c r="B1094" s="9">
        <v>9202</v>
      </c>
      <c r="C1094" s="11">
        <v>-0.5</v>
      </c>
      <c r="D1094" s="7" t="str">
        <f t="shared" si="17"/>
        <v>Unique</v>
      </c>
    </row>
    <row r="1095" spans="1:4" x14ac:dyDescent="0.35">
      <c r="A1095" s="8" t="s">
        <v>2608</v>
      </c>
      <c r="B1095" s="9" t="s">
        <v>1621</v>
      </c>
      <c r="C1095" s="11">
        <v>5.25</v>
      </c>
      <c r="D1095" s="7" t="str">
        <f t="shared" si="17"/>
        <v>Unique</v>
      </c>
    </row>
    <row r="1096" spans="1:4" x14ac:dyDescent="0.35">
      <c r="A1096" s="8" t="s">
        <v>2609</v>
      </c>
      <c r="B1096" s="9">
        <v>9313</v>
      </c>
      <c r="C1096" s="11">
        <v>8.6700000000000017</v>
      </c>
      <c r="D1096" s="7" t="str">
        <f t="shared" si="17"/>
        <v>Unique</v>
      </c>
    </row>
    <row r="1097" spans="1:4" x14ac:dyDescent="0.35">
      <c r="A1097" s="8" t="s">
        <v>2610</v>
      </c>
      <c r="B1097" s="9">
        <v>9459</v>
      </c>
      <c r="C1097" s="11">
        <v>7.3599999999999994</v>
      </c>
      <c r="D1097" s="7" t="str">
        <f t="shared" si="17"/>
        <v>Unique</v>
      </c>
    </row>
    <row r="1098" spans="1:4" x14ac:dyDescent="0.35">
      <c r="A1098" s="8" t="s">
        <v>2611</v>
      </c>
      <c r="B1098" s="9" t="s">
        <v>2612</v>
      </c>
      <c r="C1098" s="11">
        <v>5.25</v>
      </c>
      <c r="D1098" s="7" t="str">
        <f t="shared" si="17"/>
        <v>Unique</v>
      </c>
    </row>
    <row r="1099" spans="1:4" x14ac:dyDescent="0.35">
      <c r="A1099" s="8" t="s">
        <v>2614</v>
      </c>
      <c r="B1099" s="9">
        <v>9281</v>
      </c>
      <c r="C1099" s="11">
        <v>-0.5</v>
      </c>
      <c r="D1099" s="7" t="str">
        <f t="shared" si="17"/>
        <v>Unique</v>
      </c>
    </row>
    <row r="1100" spans="1:4" x14ac:dyDescent="0.35">
      <c r="A1100" s="8" t="s">
        <v>2616</v>
      </c>
      <c r="B1100" s="9">
        <v>8893</v>
      </c>
      <c r="C1100" s="11">
        <v>-0.5</v>
      </c>
      <c r="D1100" s="7" t="str">
        <f t="shared" si="17"/>
        <v>Unique</v>
      </c>
    </row>
    <row r="1101" spans="1:4" x14ac:dyDescent="0.35">
      <c r="A1101" s="8" t="s">
        <v>2618</v>
      </c>
      <c r="B1101" s="9">
        <v>8978</v>
      </c>
      <c r="C1101" s="11">
        <v>-0.5</v>
      </c>
      <c r="D1101" s="7" t="str">
        <f t="shared" si="17"/>
        <v>Unique</v>
      </c>
    </row>
    <row r="1102" spans="1:4" x14ac:dyDescent="0.35">
      <c r="A1102" s="8" t="s">
        <v>2621</v>
      </c>
      <c r="B1102" s="9" t="s">
        <v>2622</v>
      </c>
      <c r="C1102" s="11">
        <v>-0.5</v>
      </c>
      <c r="D1102" s="7" t="str">
        <f t="shared" si="17"/>
        <v>Unique</v>
      </c>
    </row>
    <row r="1103" spans="1:4" x14ac:dyDescent="0.35">
      <c r="A1103" s="8" t="s">
        <v>2613</v>
      </c>
      <c r="B1103" s="9">
        <v>9535</v>
      </c>
      <c r="C1103" s="11">
        <v>10.56</v>
      </c>
      <c r="D1103" s="7" t="str">
        <f t="shared" si="17"/>
        <v>Unique</v>
      </c>
    </row>
    <row r="1104" spans="1:4" x14ac:dyDescent="0.35">
      <c r="A1104" s="8" t="s">
        <v>2624</v>
      </c>
      <c r="B1104" s="9" t="s">
        <v>2625</v>
      </c>
      <c r="C1104" s="11">
        <v>5.49</v>
      </c>
      <c r="D1104" s="7" t="str">
        <f t="shared" si="17"/>
        <v>Unique</v>
      </c>
    </row>
    <row r="1105" spans="1:4" x14ac:dyDescent="0.35">
      <c r="A1105" s="8" t="s">
        <v>2626</v>
      </c>
      <c r="B1105" s="9" t="s">
        <v>2627</v>
      </c>
      <c r="C1105" s="11">
        <v>6.57</v>
      </c>
      <c r="D1105" s="7" t="str">
        <f t="shared" si="17"/>
        <v>Unique</v>
      </c>
    </row>
    <row r="1106" spans="1:4" x14ac:dyDescent="0.35">
      <c r="A1106" s="8" t="s">
        <v>2628</v>
      </c>
      <c r="B1106" s="9" t="s">
        <v>2629</v>
      </c>
      <c r="C1106" s="11">
        <v>5.25</v>
      </c>
      <c r="D1106" s="7" t="str">
        <f t="shared" si="17"/>
        <v>Unique</v>
      </c>
    </row>
    <row r="1107" spans="1:4" x14ac:dyDescent="0.35">
      <c r="A1107" s="8" t="s">
        <v>2630</v>
      </c>
      <c r="B1107" s="9">
        <v>26000296</v>
      </c>
      <c r="C1107" s="11">
        <v>5.49</v>
      </c>
      <c r="D1107" s="7" t="str">
        <f t="shared" si="17"/>
        <v>Unique</v>
      </c>
    </row>
    <row r="1108" spans="1:4" x14ac:dyDescent="0.35">
      <c r="A1108" s="8" t="s">
        <v>2631</v>
      </c>
      <c r="B1108" s="9">
        <v>83</v>
      </c>
      <c r="C1108" s="11">
        <v>8.1</v>
      </c>
      <c r="D1108" s="7" t="str">
        <f t="shared" si="17"/>
        <v>Unique</v>
      </c>
    </row>
    <row r="1109" spans="1:4" x14ac:dyDescent="0.35">
      <c r="A1109" s="8" t="s">
        <v>2632</v>
      </c>
      <c r="B1109" s="9" t="s">
        <v>2633</v>
      </c>
      <c r="C1109" s="11">
        <v>5.48</v>
      </c>
      <c r="D1109" s="7" t="str">
        <f t="shared" si="17"/>
        <v>Unique</v>
      </c>
    </row>
    <row r="1110" spans="1:4" x14ac:dyDescent="0.35">
      <c r="A1110" s="8" t="s">
        <v>2634</v>
      </c>
      <c r="B1110" s="9">
        <v>11659893</v>
      </c>
      <c r="C1110" s="11">
        <v>5.5</v>
      </c>
      <c r="D1110" s="7" t="str">
        <f t="shared" si="17"/>
        <v>Unique</v>
      </c>
    </row>
    <row r="1111" spans="1:4" x14ac:dyDescent="0.35">
      <c r="A1111" s="8" t="s">
        <v>2635</v>
      </c>
      <c r="B1111" s="9" t="s">
        <v>2636</v>
      </c>
      <c r="C1111" s="11">
        <v>5.25</v>
      </c>
      <c r="D1111" s="7" t="str">
        <f t="shared" si="17"/>
        <v>Unique</v>
      </c>
    </row>
    <row r="1112" spans="1:4" x14ac:dyDescent="0.35">
      <c r="A1112" s="8" t="s">
        <v>2637</v>
      </c>
      <c r="B1112" s="9" t="s">
        <v>2638</v>
      </c>
      <c r="C1112" s="11">
        <v>9.990000000000002</v>
      </c>
      <c r="D1112" s="7" t="str">
        <f t="shared" si="17"/>
        <v>Unique</v>
      </c>
    </row>
    <row r="1113" spans="1:4" x14ac:dyDescent="0.35">
      <c r="A1113" s="8" t="s">
        <v>2639</v>
      </c>
      <c r="B1113" s="9">
        <v>4501881285</v>
      </c>
      <c r="C1113" s="11">
        <v>5.49</v>
      </c>
      <c r="D1113" s="7" t="str">
        <f t="shared" si="17"/>
        <v>Unique</v>
      </c>
    </row>
    <row r="1114" spans="1:4" x14ac:dyDescent="0.35">
      <c r="A1114" s="8" t="s">
        <v>2640</v>
      </c>
      <c r="B1114" s="9" t="s">
        <v>2641</v>
      </c>
      <c r="C1114" s="11">
        <v>5.48</v>
      </c>
      <c r="D1114" s="7" t="str">
        <f t="shared" si="17"/>
        <v>Unique</v>
      </c>
    </row>
    <row r="1115" spans="1:4" x14ac:dyDescent="0.35">
      <c r="A1115" s="8" t="s">
        <v>2642</v>
      </c>
      <c r="B1115" s="9" t="s">
        <v>2643</v>
      </c>
      <c r="C1115" s="11">
        <v>5.5</v>
      </c>
      <c r="D1115" s="7" t="str">
        <f t="shared" si="17"/>
        <v>Unique</v>
      </c>
    </row>
    <row r="1116" spans="1:4" x14ac:dyDescent="0.35">
      <c r="A1116" s="8" t="s">
        <v>2644</v>
      </c>
      <c r="B1116" s="9">
        <v>26000457</v>
      </c>
      <c r="C1116" s="11">
        <v>5.49</v>
      </c>
      <c r="D1116" s="7" t="str">
        <f t="shared" si="17"/>
        <v>Unique</v>
      </c>
    </row>
    <row r="1117" spans="1:4" x14ac:dyDescent="0.35">
      <c r="A1117" s="8" t="s">
        <v>2645</v>
      </c>
      <c r="B1117" s="9">
        <v>9373</v>
      </c>
      <c r="C1117" s="11">
        <v>-0.5</v>
      </c>
      <c r="D1117" s="7" t="str">
        <f t="shared" si="17"/>
        <v>Unique</v>
      </c>
    </row>
    <row r="1118" spans="1:4" x14ac:dyDescent="0.35">
      <c r="A1118" s="8" t="s">
        <v>2646</v>
      </c>
      <c r="B1118" s="9" t="s">
        <v>1662</v>
      </c>
      <c r="C1118" s="11">
        <v>5.25</v>
      </c>
      <c r="D1118" s="7" t="str">
        <f t="shared" si="17"/>
        <v>Unique</v>
      </c>
    </row>
    <row r="1119" spans="1:4" x14ac:dyDescent="0.35">
      <c r="A1119" s="8" t="s">
        <v>2647</v>
      </c>
      <c r="B1119" s="9">
        <v>9141</v>
      </c>
      <c r="C1119" s="11">
        <v>5.48</v>
      </c>
      <c r="D1119" s="7" t="str">
        <f t="shared" si="17"/>
        <v>Unique</v>
      </c>
    </row>
    <row r="1120" spans="1:4" x14ac:dyDescent="0.35">
      <c r="A1120" s="8" t="s">
        <v>2648</v>
      </c>
      <c r="B1120" s="9" t="s">
        <v>233</v>
      </c>
      <c r="C1120" s="11">
        <v>5.48</v>
      </c>
      <c r="D1120" s="7" t="str">
        <f t="shared" si="17"/>
        <v>Unique</v>
      </c>
    </row>
    <row r="1121" spans="1:4" x14ac:dyDescent="0.35">
      <c r="A1121" s="8" t="s">
        <v>2650</v>
      </c>
      <c r="B1121" s="9" t="s">
        <v>149</v>
      </c>
      <c r="C1121" s="11">
        <v>7.1000000000000005</v>
      </c>
      <c r="D1121" s="7" t="str">
        <f t="shared" si="17"/>
        <v>Unique</v>
      </c>
    </row>
    <row r="1122" spans="1:4" x14ac:dyDescent="0.35">
      <c r="A1122" s="8" t="s">
        <v>2651</v>
      </c>
      <c r="B1122" s="9" t="s">
        <v>2652</v>
      </c>
      <c r="C1122" s="11">
        <v>7.3599999999999994</v>
      </c>
      <c r="D1122" s="7" t="str">
        <f t="shared" si="17"/>
        <v>Unique</v>
      </c>
    </row>
    <row r="1123" spans="1:4" x14ac:dyDescent="0.35">
      <c r="A1123" s="8" t="s">
        <v>2653</v>
      </c>
      <c r="B1123" s="9" t="s">
        <v>1369</v>
      </c>
      <c r="C1123" s="11">
        <v>5.25</v>
      </c>
      <c r="D1123" s="7" t="str">
        <f t="shared" si="17"/>
        <v>Unique</v>
      </c>
    </row>
    <row r="1124" spans="1:4" x14ac:dyDescent="0.35">
      <c r="A1124" s="8" t="s">
        <v>2654</v>
      </c>
      <c r="B1124" s="9" t="s">
        <v>258</v>
      </c>
      <c r="C1124" s="11">
        <v>5.25</v>
      </c>
      <c r="D1124" s="7" t="str">
        <f t="shared" si="17"/>
        <v>Unique</v>
      </c>
    </row>
    <row r="1125" spans="1:4" x14ac:dyDescent="0.35">
      <c r="A1125" s="8" t="s">
        <v>2655</v>
      </c>
      <c r="B1125" s="9">
        <v>9558</v>
      </c>
      <c r="C1125" s="11">
        <v>5.5</v>
      </c>
      <c r="D1125" s="7" t="str">
        <f t="shared" si="17"/>
        <v>Unique</v>
      </c>
    </row>
    <row r="1126" spans="1:4" x14ac:dyDescent="0.35">
      <c r="A1126" s="8" t="s">
        <v>2656</v>
      </c>
      <c r="B1126" s="9" t="s">
        <v>1044</v>
      </c>
      <c r="C1126" s="11">
        <v>6.57</v>
      </c>
      <c r="D1126" s="7" t="str">
        <f t="shared" si="17"/>
        <v>Unique</v>
      </c>
    </row>
    <row r="1127" spans="1:4" x14ac:dyDescent="0.35">
      <c r="A1127" s="8" t="s">
        <v>2657</v>
      </c>
      <c r="B1127" s="9">
        <v>9598</v>
      </c>
      <c r="C1127" s="11">
        <v>7.6199999999999992</v>
      </c>
      <c r="D1127" s="7" t="str">
        <f t="shared" si="17"/>
        <v>Unique</v>
      </c>
    </row>
    <row r="1128" spans="1:4" x14ac:dyDescent="0.35">
      <c r="A1128" s="8" t="s">
        <v>2658</v>
      </c>
      <c r="B1128" s="9">
        <v>9373</v>
      </c>
      <c r="C1128" s="11">
        <v>6.13</v>
      </c>
      <c r="D1128" s="7" t="str">
        <f t="shared" si="17"/>
        <v>Unique</v>
      </c>
    </row>
    <row r="1129" spans="1:4" x14ac:dyDescent="0.35">
      <c r="A1129" s="8" t="s">
        <v>2659</v>
      </c>
      <c r="B1129" s="9" t="s">
        <v>831</v>
      </c>
      <c r="C1129" s="11">
        <v>5.48</v>
      </c>
      <c r="D1129" s="7" t="str">
        <f t="shared" si="17"/>
        <v>Unique</v>
      </c>
    </row>
    <row r="1130" spans="1:4" x14ac:dyDescent="0.35">
      <c r="A1130" s="8" t="s">
        <v>2660</v>
      </c>
      <c r="B1130" s="9">
        <v>8938</v>
      </c>
      <c r="C1130" s="11">
        <v>5.5</v>
      </c>
      <c r="D1130" s="7" t="str">
        <f t="shared" si="17"/>
        <v>Unique</v>
      </c>
    </row>
    <row r="1131" spans="1:4" x14ac:dyDescent="0.35">
      <c r="A1131" s="8" t="s">
        <v>2661</v>
      </c>
      <c r="B1131" s="9" t="s">
        <v>2662</v>
      </c>
      <c r="C1131" s="11">
        <v>5.25</v>
      </c>
      <c r="D1131" s="7" t="str">
        <f t="shared" si="17"/>
        <v>Unique</v>
      </c>
    </row>
    <row r="1132" spans="1:4" x14ac:dyDescent="0.35">
      <c r="A1132" s="8" t="s">
        <v>2621</v>
      </c>
      <c r="B1132" s="9" t="s">
        <v>2622</v>
      </c>
      <c r="C1132" s="11">
        <v>-0.02</v>
      </c>
      <c r="D1132" s="7" t="str">
        <f t="shared" si="17"/>
        <v>Unique</v>
      </c>
    </row>
    <row r="1133" spans="1:4" x14ac:dyDescent="0.35">
      <c r="A1133" s="8" t="s">
        <v>2623</v>
      </c>
      <c r="B1133" s="9" t="s">
        <v>2622</v>
      </c>
      <c r="C1133" s="11">
        <v>-0.04</v>
      </c>
      <c r="D1133" s="7" t="str">
        <f t="shared" si="17"/>
        <v>Unique</v>
      </c>
    </row>
    <row r="1134" spans="1:4" x14ac:dyDescent="0.35">
      <c r="A1134" s="8" t="s">
        <v>2621</v>
      </c>
      <c r="B1134" s="9" t="s">
        <v>2622</v>
      </c>
      <c r="C1134" s="11">
        <v>9.990000000000002</v>
      </c>
      <c r="D1134" s="7" t="str">
        <f t="shared" si="17"/>
        <v>Unique</v>
      </c>
    </row>
    <row r="1135" spans="1:4" x14ac:dyDescent="0.35">
      <c r="A1135" s="8" t="s">
        <v>2623</v>
      </c>
      <c r="B1135" s="9" t="s">
        <v>2622</v>
      </c>
      <c r="C1135" s="11">
        <v>9.990000000000002</v>
      </c>
      <c r="D1135" s="7" t="str">
        <f t="shared" si="17"/>
        <v>Unique</v>
      </c>
    </row>
    <row r="1136" spans="1:4" x14ac:dyDescent="0.35">
      <c r="A1136" s="8" t="s">
        <v>2663</v>
      </c>
      <c r="B1136" s="9" t="s">
        <v>2664</v>
      </c>
      <c r="C1136" s="11">
        <v>5.5</v>
      </c>
      <c r="D1136" s="7" t="str">
        <f t="shared" si="17"/>
        <v>Unique</v>
      </c>
    </row>
    <row r="1137" spans="1:4" x14ac:dyDescent="0.35">
      <c r="A1137" s="8" t="s">
        <v>2665</v>
      </c>
      <c r="B1137" s="9" t="s">
        <v>2666</v>
      </c>
      <c r="C1137" s="11">
        <v>9.7200000000000006</v>
      </c>
      <c r="D1137" s="7" t="str">
        <f t="shared" si="17"/>
        <v>Unique</v>
      </c>
    </row>
    <row r="1138" spans="1:4" x14ac:dyDescent="0.35">
      <c r="A1138" s="8" t="s">
        <v>2667</v>
      </c>
      <c r="B1138" s="9" t="s">
        <v>2668</v>
      </c>
      <c r="C1138" s="11">
        <v>8.6700000000000017</v>
      </c>
      <c r="D1138" s="7" t="str">
        <f t="shared" si="17"/>
        <v>Unique</v>
      </c>
    </row>
    <row r="1139" spans="1:4" x14ac:dyDescent="0.35">
      <c r="A1139" s="8" t="s">
        <v>2669</v>
      </c>
      <c r="B1139" s="9" t="s">
        <v>2670</v>
      </c>
      <c r="C1139" s="11">
        <v>5.25</v>
      </c>
      <c r="D1139" s="7" t="str">
        <f t="shared" si="17"/>
        <v>Unique</v>
      </c>
    </row>
    <row r="1140" spans="1:4" x14ac:dyDescent="0.35">
      <c r="A1140" s="8" t="s">
        <v>2671</v>
      </c>
      <c r="B1140" s="9" t="s">
        <v>845</v>
      </c>
      <c r="C1140" s="11">
        <v>1.4500000000000002</v>
      </c>
      <c r="D1140" s="7" t="str">
        <f t="shared" si="17"/>
        <v>Unique</v>
      </c>
    </row>
    <row r="1141" spans="1:4" x14ac:dyDescent="0.35">
      <c r="A1141" s="8" t="s">
        <v>2672</v>
      </c>
      <c r="B1141" s="9" t="s">
        <v>1324</v>
      </c>
      <c r="C1141" s="11">
        <v>1.4500000000000002</v>
      </c>
      <c r="D1141" s="7" t="str">
        <f t="shared" si="17"/>
        <v>Unique</v>
      </c>
    </row>
    <row r="1142" spans="1:4" x14ac:dyDescent="0.35">
      <c r="A1142" s="8" t="s">
        <v>2673</v>
      </c>
      <c r="B1142" s="9" t="s">
        <v>1398</v>
      </c>
      <c r="C1142" s="11">
        <v>1.4500000000000002</v>
      </c>
      <c r="D1142" s="7" t="str">
        <f t="shared" si="17"/>
        <v>Unique</v>
      </c>
    </row>
    <row r="1143" spans="1:4" x14ac:dyDescent="0.35">
      <c r="A1143" s="8" t="s">
        <v>2674</v>
      </c>
      <c r="B1143" s="9" t="s">
        <v>1409</v>
      </c>
      <c r="C1143" s="11">
        <v>1.4500000000000002</v>
      </c>
      <c r="D1143" s="7" t="str">
        <f t="shared" si="17"/>
        <v>Unique</v>
      </c>
    </row>
    <row r="1144" spans="1:4" x14ac:dyDescent="0.35">
      <c r="A1144" s="8" t="s">
        <v>2675</v>
      </c>
      <c r="B1144" s="9" t="s">
        <v>1481</v>
      </c>
      <c r="C1144" s="11">
        <v>1.4500000000000002</v>
      </c>
      <c r="D1144" s="7" t="str">
        <f t="shared" si="17"/>
        <v>Unique</v>
      </c>
    </row>
    <row r="1145" spans="1:4" x14ac:dyDescent="0.35">
      <c r="A1145" s="8" t="s">
        <v>2676</v>
      </c>
      <c r="B1145" s="9" t="s">
        <v>1378</v>
      </c>
      <c r="C1145" s="11">
        <v>1.4500000000000002</v>
      </c>
      <c r="D1145" s="7" t="str">
        <f t="shared" si="17"/>
        <v>Unique</v>
      </c>
    </row>
    <row r="1146" spans="1:4" x14ac:dyDescent="0.35">
      <c r="A1146" s="8" t="s">
        <v>2677</v>
      </c>
      <c r="B1146" s="9" t="s">
        <v>108</v>
      </c>
      <c r="C1146" s="11">
        <v>1.4500000000000002</v>
      </c>
      <c r="D1146" s="7" t="str">
        <f t="shared" si="17"/>
        <v>Unique</v>
      </c>
    </row>
    <row r="1147" spans="1:4" x14ac:dyDescent="0.35">
      <c r="A1147" s="8" t="s">
        <v>2676</v>
      </c>
      <c r="B1147" s="9" t="s">
        <v>1378</v>
      </c>
      <c r="C1147" s="11">
        <v>7.94</v>
      </c>
      <c r="D1147" s="7" t="str">
        <f t="shared" si="17"/>
        <v>Unique</v>
      </c>
    </row>
    <row r="1148" spans="1:4" x14ac:dyDescent="0.35">
      <c r="A1148" s="8" t="s">
        <v>2675</v>
      </c>
      <c r="B1148" s="9" t="s">
        <v>1481</v>
      </c>
      <c r="C1148" s="11">
        <v>10.080000000000002</v>
      </c>
      <c r="D1148" s="7" t="str">
        <f t="shared" si="17"/>
        <v>Unique</v>
      </c>
    </row>
    <row r="1149" spans="1:4" x14ac:dyDescent="0.35">
      <c r="A1149" s="8" t="s">
        <v>2671</v>
      </c>
      <c r="B1149" s="9" t="s">
        <v>845</v>
      </c>
      <c r="C1149" s="11">
        <v>9.27</v>
      </c>
      <c r="D1149" s="7" t="str">
        <f t="shared" si="17"/>
        <v>Unique</v>
      </c>
    </row>
    <row r="1150" spans="1:4" x14ac:dyDescent="0.35">
      <c r="A1150" s="8" t="s">
        <v>2672</v>
      </c>
      <c r="B1150" s="9" t="s">
        <v>1324</v>
      </c>
      <c r="C1150" s="11">
        <v>9.27</v>
      </c>
      <c r="D1150" s="7" t="str">
        <f t="shared" si="17"/>
        <v>Unique</v>
      </c>
    </row>
    <row r="1151" spans="1:4" x14ac:dyDescent="0.35">
      <c r="A1151" s="8" t="s">
        <v>2673</v>
      </c>
      <c r="B1151" s="9" t="s">
        <v>1398</v>
      </c>
      <c r="C1151" s="11">
        <v>9.27</v>
      </c>
      <c r="D1151" s="7" t="str">
        <f t="shared" si="17"/>
        <v>Unique</v>
      </c>
    </row>
    <row r="1152" spans="1:4" x14ac:dyDescent="0.35">
      <c r="A1152" s="8" t="s">
        <v>2674</v>
      </c>
      <c r="B1152" s="9" t="s">
        <v>1409</v>
      </c>
      <c r="C1152" s="11">
        <v>9.27</v>
      </c>
      <c r="D1152" s="7" t="str">
        <f t="shared" si="17"/>
        <v>Unique</v>
      </c>
    </row>
    <row r="1153" spans="1:4" x14ac:dyDescent="0.35">
      <c r="A1153" s="8" t="s">
        <v>2677</v>
      </c>
      <c r="B1153" s="9" t="s">
        <v>108</v>
      </c>
      <c r="C1153" s="11">
        <v>9.27</v>
      </c>
      <c r="D1153" s="7" t="str">
        <f t="shared" si="17"/>
        <v>Unique</v>
      </c>
    </row>
    <row r="1154" spans="1:4" x14ac:dyDescent="0.35">
      <c r="A1154" s="8" t="s">
        <v>2678</v>
      </c>
      <c r="B1154" s="9">
        <v>9611</v>
      </c>
      <c r="C1154" s="11">
        <v>3.65</v>
      </c>
      <c r="D1154" s="7" t="str">
        <f t="shared" ref="D1154:D1217" si="18">IF(COUNTIFS(A:A,A1154,B:B,B1154,C:C,C1154)&gt;1,"Doublon","Unique")</f>
        <v>Unique</v>
      </c>
    </row>
    <row r="1155" spans="1:4" x14ac:dyDescent="0.35">
      <c r="A1155" s="8" t="s">
        <v>2679</v>
      </c>
      <c r="B1155" s="9">
        <v>9619</v>
      </c>
      <c r="C1155" s="11">
        <v>3.65</v>
      </c>
      <c r="D1155" s="7" t="str">
        <f t="shared" si="18"/>
        <v>Unique</v>
      </c>
    </row>
    <row r="1156" spans="1:4" x14ac:dyDescent="0.35">
      <c r="A1156" s="8" t="s">
        <v>2680</v>
      </c>
      <c r="B1156" s="9">
        <v>9333</v>
      </c>
      <c r="C1156" s="11">
        <v>3.65</v>
      </c>
      <c r="D1156" s="7" t="str">
        <f t="shared" si="18"/>
        <v>Unique</v>
      </c>
    </row>
    <row r="1157" spans="1:4" x14ac:dyDescent="0.35">
      <c r="A1157" s="8" t="s">
        <v>2681</v>
      </c>
      <c r="B1157" s="9">
        <v>9606</v>
      </c>
      <c r="C1157" s="11">
        <v>3.75</v>
      </c>
      <c r="D1157" s="7" t="str">
        <f t="shared" si="18"/>
        <v>Unique</v>
      </c>
    </row>
    <row r="1158" spans="1:4" x14ac:dyDescent="0.35">
      <c r="A1158" s="8" t="s">
        <v>2682</v>
      </c>
      <c r="B1158" s="9">
        <v>9582</v>
      </c>
      <c r="C1158" s="11">
        <v>3.94</v>
      </c>
      <c r="D1158" s="7" t="str">
        <f t="shared" si="18"/>
        <v>Unique</v>
      </c>
    </row>
    <row r="1159" spans="1:4" x14ac:dyDescent="0.35">
      <c r="A1159" s="8" t="s">
        <v>2683</v>
      </c>
      <c r="B1159" s="9">
        <v>9215</v>
      </c>
      <c r="C1159" s="11">
        <v>3.94</v>
      </c>
      <c r="D1159" s="7" t="str">
        <f t="shared" si="18"/>
        <v>Unique</v>
      </c>
    </row>
    <row r="1160" spans="1:4" x14ac:dyDescent="0.35">
      <c r="A1160" s="8" t="s">
        <v>2684</v>
      </c>
      <c r="B1160" s="9">
        <v>9621</v>
      </c>
      <c r="C1160" s="11">
        <v>3.94</v>
      </c>
      <c r="D1160" s="7" t="str">
        <f t="shared" si="18"/>
        <v>Unique</v>
      </c>
    </row>
    <row r="1161" spans="1:4" x14ac:dyDescent="0.35">
      <c r="A1161" s="8" t="s">
        <v>2685</v>
      </c>
      <c r="B1161" s="9">
        <v>9603</v>
      </c>
      <c r="C1161" s="11">
        <v>4.13</v>
      </c>
      <c r="D1161" s="7" t="str">
        <f t="shared" si="18"/>
        <v>Unique</v>
      </c>
    </row>
    <row r="1162" spans="1:4" x14ac:dyDescent="0.35">
      <c r="A1162" s="8" t="s">
        <v>2686</v>
      </c>
      <c r="B1162" s="9">
        <v>9591</v>
      </c>
      <c r="C1162" s="11">
        <v>4.3999999999999995</v>
      </c>
      <c r="D1162" s="7" t="str">
        <f t="shared" si="18"/>
        <v>Unique</v>
      </c>
    </row>
    <row r="1163" spans="1:4" x14ac:dyDescent="0.35">
      <c r="A1163" s="8" t="s">
        <v>2687</v>
      </c>
      <c r="B1163" s="9">
        <v>9594</v>
      </c>
      <c r="C1163" s="11">
        <v>4.3999999999999995</v>
      </c>
      <c r="D1163" s="7" t="str">
        <f t="shared" si="18"/>
        <v>Unique</v>
      </c>
    </row>
    <row r="1164" spans="1:4" x14ac:dyDescent="0.35">
      <c r="A1164" s="8" t="s">
        <v>2688</v>
      </c>
      <c r="B1164" s="9">
        <v>9019</v>
      </c>
      <c r="C1164" s="11">
        <v>4.6399999999999997</v>
      </c>
      <c r="D1164" s="7" t="str">
        <f t="shared" si="18"/>
        <v>Unique</v>
      </c>
    </row>
    <row r="1165" spans="1:4" x14ac:dyDescent="0.35">
      <c r="A1165" s="8" t="s">
        <v>2689</v>
      </c>
      <c r="B1165" s="9">
        <v>9244</v>
      </c>
      <c r="C1165" s="11">
        <v>5.08</v>
      </c>
      <c r="D1165" s="7" t="str">
        <f t="shared" si="18"/>
        <v>Unique</v>
      </c>
    </row>
    <row r="1166" spans="1:4" x14ac:dyDescent="0.35">
      <c r="A1166" s="8" t="s">
        <v>2690</v>
      </c>
      <c r="B1166" s="9">
        <v>9572</v>
      </c>
      <c r="C1166" s="11">
        <v>5.08</v>
      </c>
      <c r="D1166" s="7" t="str">
        <f t="shared" si="18"/>
        <v>Unique</v>
      </c>
    </row>
    <row r="1167" spans="1:4" x14ac:dyDescent="0.35">
      <c r="A1167" s="8" t="s">
        <v>2691</v>
      </c>
      <c r="B1167" s="9">
        <v>9613</v>
      </c>
      <c r="C1167" s="11">
        <v>5.5200000000000014</v>
      </c>
      <c r="D1167" s="7" t="str">
        <f t="shared" si="18"/>
        <v>Unique</v>
      </c>
    </row>
    <row r="1168" spans="1:4" x14ac:dyDescent="0.35">
      <c r="A1168" s="8" t="s">
        <v>2692</v>
      </c>
      <c r="B1168" s="9" t="s">
        <v>1558</v>
      </c>
      <c r="C1168" s="11">
        <v>5.25</v>
      </c>
      <c r="D1168" s="7" t="str">
        <f t="shared" si="18"/>
        <v>Unique</v>
      </c>
    </row>
    <row r="1169" spans="1:4" x14ac:dyDescent="0.35">
      <c r="A1169" s="8" t="s">
        <v>2693</v>
      </c>
      <c r="B1169" s="9" t="s">
        <v>455</v>
      </c>
      <c r="C1169" s="11">
        <v>5.25</v>
      </c>
      <c r="D1169" s="7" t="str">
        <f t="shared" si="18"/>
        <v>Unique</v>
      </c>
    </row>
    <row r="1170" spans="1:4" x14ac:dyDescent="0.35">
      <c r="A1170" s="8" t="s">
        <v>2694</v>
      </c>
      <c r="B1170" s="9">
        <v>9482</v>
      </c>
      <c r="C1170" s="11">
        <v>5.49</v>
      </c>
      <c r="D1170" s="7" t="str">
        <f t="shared" si="18"/>
        <v>Unique</v>
      </c>
    </row>
    <row r="1171" spans="1:4" x14ac:dyDescent="0.35">
      <c r="A1171" s="8" t="s">
        <v>2576</v>
      </c>
      <c r="B1171" s="9">
        <v>9210</v>
      </c>
      <c r="C1171" s="11">
        <v>6.6999999999999993</v>
      </c>
      <c r="D1171" s="7" t="str">
        <f t="shared" si="18"/>
        <v>Unique</v>
      </c>
    </row>
    <row r="1172" spans="1:4" x14ac:dyDescent="0.35">
      <c r="A1172" s="8" t="s">
        <v>1989</v>
      </c>
      <c r="B1172" s="9" t="s">
        <v>821</v>
      </c>
      <c r="C1172" s="11">
        <v>4.34</v>
      </c>
      <c r="D1172" s="7" t="str">
        <f t="shared" si="18"/>
        <v>Unique</v>
      </c>
    </row>
    <row r="1173" spans="1:4" x14ac:dyDescent="0.35">
      <c r="A1173" s="8" t="s">
        <v>2696</v>
      </c>
      <c r="B1173" s="9">
        <v>8955</v>
      </c>
      <c r="C1173" s="11">
        <v>8.4499999999999993</v>
      </c>
      <c r="D1173" s="7" t="str">
        <f t="shared" si="18"/>
        <v>Unique</v>
      </c>
    </row>
    <row r="1174" spans="1:4" x14ac:dyDescent="0.35">
      <c r="A1174" s="8" t="s">
        <v>2695</v>
      </c>
      <c r="B1174" s="9">
        <v>9285</v>
      </c>
      <c r="C1174" s="11">
        <v>6.57</v>
      </c>
      <c r="D1174" s="7" t="str">
        <f t="shared" si="18"/>
        <v>Unique</v>
      </c>
    </row>
    <row r="1175" spans="1:4" x14ac:dyDescent="0.35">
      <c r="A1175" s="8" t="s">
        <v>2697</v>
      </c>
      <c r="B1175" s="9">
        <v>9137</v>
      </c>
      <c r="C1175" s="11">
        <v>5.49</v>
      </c>
      <c r="D1175" s="7" t="str">
        <f t="shared" si="18"/>
        <v>Unique</v>
      </c>
    </row>
    <row r="1176" spans="1:4" x14ac:dyDescent="0.35">
      <c r="A1176" s="8" t="s">
        <v>2698</v>
      </c>
      <c r="B1176" s="9" t="s">
        <v>242</v>
      </c>
      <c r="C1176" s="11">
        <v>6.13</v>
      </c>
      <c r="D1176" s="7" t="str">
        <f t="shared" si="18"/>
        <v>Unique</v>
      </c>
    </row>
    <row r="1177" spans="1:4" x14ac:dyDescent="0.35">
      <c r="A1177" s="8" t="s">
        <v>2699</v>
      </c>
      <c r="B1177" s="9" t="s">
        <v>315</v>
      </c>
      <c r="C1177" s="11">
        <v>5.48</v>
      </c>
      <c r="D1177" s="7" t="str">
        <f t="shared" si="18"/>
        <v>Unique</v>
      </c>
    </row>
    <row r="1178" spans="1:4" x14ac:dyDescent="0.35">
      <c r="A1178" s="8" t="s">
        <v>2700</v>
      </c>
      <c r="B1178" s="9">
        <v>8935</v>
      </c>
      <c r="C1178" s="11">
        <v>8.9600000000000009</v>
      </c>
      <c r="D1178" s="7" t="str">
        <f t="shared" si="18"/>
        <v>Unique</v>
      </c>
    </row>
    <row r="1179" spans="1:4" x14ac:dyDescent="0.35">
      <c r="A1179" s="8" t="s">
        <v>2701</v>
      </c>
      <c r="B1179" s="9" t="s">
        <v>2702</v>
      </c>
      <c r="C1179" s="11">
        <v>5.49</v>
      </c>
      <c r="D1179" s="7" t="str">
        <f t="shared" si="18"/>
        <v>Unique</v>
      </c>
    </row>
    <row r="1180" spans="1:4" x14ac:dyDescent="0.35">
      <c r="A1180" s="8" t="s">
        <v>2703</v>
      </c>
      <c r="B1180" s="9" t="s">
        <v>565</v>
      </c>
      <c r="C1180" s="11">
        <v>5.48</v>
      </c>
      <c r="D1180" s="7" t="str">
        <f t="shared" si="18"/>
        <v>Unique</v>
      </c>
    </row>
    <row r="1181" spans="1:4" x14ac:dyDescent="0.35">
      <c r="A1181" s="8" t="s">
        <v>2704</v>
      </c>
      <c r="B1181" s="9">
        <v>9225</v>
      </c>
      <c r="C1181" s="11">
        <v>5.49</v>
      </c>
      <c r="D1181" s="7" t="str">
        <f t="shared" si="18"/>
        <v>Unique</v>
      </c>
    </row>
    <row r="1182" spans="1:4" x14ac:dyDescent="0.35">
      <c r="A1182" s="8" t="s">
        <v>2705</v>
      </c>
      <c r="B1182" s="9">
        <v>9614</v>
      </c>
      <c r="C1182" s="11">
        <v>5.5200000000000014</v>
      </c>
      <c r="D1182" s="7" t="str">
        <f t="shared" si="18"/>
        <v>Unique</v>
      </c>
    </row>
    <row r="1183" spans="1:4" x14ac:dyDescent="0.35">
      <c r="A1183" s="8" t="s">
        <v>2706</v>
      </c>
      <c r="B1183" s="9">
        <v>9555</v>
      </c>
      <c r="C1183" s="11">
        <v>5.5200000000000014</v>
      </c>
      <c r="D1183" s="7" t="str">
        <f t="shared" si="18"/>
        <v>Unique</v>
      </c>
    </row>
    <row r="1184" spans="1:4" x14ac:dyDescent="0.35">
      <c r="A1184" s="8" t="s">
        <v>2707</v>
      </c>
      <c r="B1184" s="9">
        <v>9122</v>
      </c>
      <c r="C1184" s="11">
        <v>5.5200000000000014</v>
      </c>
      <c r="D1184" s="7" t="str">
        <f t="shared" si="18"/>
        <v>Unique</v>
      </c>
    </row>
    <row r="1185" spans="1:4" x14ac:dyDescent="0.35">
      <c r="A1185" s="8" t="s">
        <v>2708</v>
      </c>
      <c r="B1185" s="9">
        <v>9441</v>
      </c>
      <c r="C1185" s="11">
        <v>6.04</v>
      </c>
      <c r="D1185" s="7" t="str">
        <f t="shared" si="18"/>
        <v>Unique</v>
      </c>
    </row>
    <row r="1186" spans="1:4" x14ac:dyDescent="0.35">
      <c r="A1186" s="8" t="s">
        <v>2709</v>
      </c>
      <c r="B1186" s="9">
        <v>9487</v>
      </c>
      <c r="C1186" s="11">
        <v>6.04</v>
      </c>
      <c r="D1186" s="7" t="str">
        <f t="shared" si="18"/>
        <v>Unique</v>
      </c>
    </row>
    <row r="1187" spans="1:4" x14ac:dyDescent="0.35">
      <c r="A1187" s="8" t="s">
        <v>2710</v>
      </c>
      <c r="B1187" s="9">
        <v>9584</v>
      </c>
      <c r="C1187" s="11">
        <v>6.04</v>
      </c>
      <c r="D1187" s="7" t="str">
        <f t="shared" si="18"/>
        <v>Unique</v>
      </c>
    </row>
    <row r="1188" spans="1:4" x14ac:dyDescent="0.35">
      <c r="A1188" s="8" t="s">
        <v>2711</v>
      </c>
      <c r="B1188" s="9">
        <v>9593</v>
      </c>
      <c r="C1188" s="11">
        <v>6.04</v>
      </c>
      <c r="D1188" s="7" t="str">
        <f t="shared" si="18"/>
        <v>Unique</v>
      </c>
    </row>
    <row r="1189" spans="1:4" x14ac:dyDescent="0.35">
      <c r="A1189" s="8" t="s">
        <v>2712</v>
      </c>
      <c r="B1189" s="9">
        <v>9425</v>
      </c>
      <c r="C1189" s="11">
        <v>6.04</v>
      </c>
      <c r="D1189" s="7" t="str">
        <f t="shared" si="18"/>
        <v>Unique</v>
      </c>
    </row>
    <row r="1190" spans="1:4" x14ac:dyDescent="0.35">
      <c r="A1190" s="8" t="s">
        <v>2713</v>
      </c>
      <c r="B1190" s="9">
        <v>9454</v>
      </c>
      <c r="C1190" s="11">
        <v>6.04</v>
      </c>
      <c r="D1190" s="7" t="str">
        <f t="shared" si="18"/>
        <v>Unique</v>
      </c>
    </row>
    <row r="1191" spans="1:4" x14ac:dyDescent="0.35">
      <c r="A1191" s="8" t="s">
        <v>2714</v>
      </c>
      <c r="B1191" s="9">
        <v>9351</v>
      </c>
      <c r="C1191" s="11">
        <v>6.04</v>
      </c>
      <c r="D1191" s="7" t="str">
        <f t="shared" si="18"/>
        <v>Unique</v>
      </c>
    </row>
    <row r="1192" spans="1:4" x14ac:dyDescent="0.35">
      <c r="A1192" s="8" t="s">
        <v>2715</v>
      </c>
      <c r="B1192" s="9">
        <v>9471</v>
      </c>
      <c r="C1192" s="11">
        <v>6.5299999999999994</v>
      </c>
      <c r="D1192" s="7" t="str">
        <f t="shared" si="18"/>
        <v>Unique</v>
      </c>
    </row>
    <row r="1193" spans="1:4" x14ac:dyDescent="0.35">
      <c r="A1193" s="8" t="s">
        <v>2716</v>
      </c>
      <c r="B1193" s="9">
        <v>9097</v>
      </c>
      <c r="C1193" s="11">
        <v>6.5299999999999994</v>
      </c>
      <c r="D1193" s="7" t="str">
        <f t="shared" si="18"/>
        <v>Unique</v>
      </c>
    </row>
    <row r="1194" spans="1:4" x14ac:dyDescent="0.35">
      <c r="A1194" s="8" t="s">
        <v>2717</v>
      </c>
      <c r="B1194" s="9">
        <v>8901</v>
      </c>
      <c r="C1194" s="11">
        <v>6.5299999999999994</v>
      </c>
      <c r="D1194" s="7" t="str">
        <f t="shared" si="18"/>
        <v>Unique</v>
      </c>
    </row>
    <row r="1195" spans="1:4" x14ac:dyDescent="0.35">
      <c r="A1195" s="8" t="s">
        <v>2718</v>
      </c>
      <c r="B1195" s="9">
        <v>9517</v>
      </c>
      <c r="C1195" s="11">
        <v>7.05</v>
      </c>
      <c r="D1195" s="7" t="str">
        <f t="shared" si="18"/>
        <v>Unique</v>
      </c>
    </row>
    <row r="1196" spans="1:4" x14ac:dyDescent="0.35">
      <c r="A1196" s="8" t="s">
        <v>2719</v>
      </c>
      <c r="B1196" s="9">
        <v>9602</v>
      </c>
      <c r="C1196" s="11">
        <v>7.05</v>
      </c>
      <c r="D1196" s="7" t="str">
        <f t="shared" si="18"/>
        <v>Unique</v>
      </c>
    </row>
    <row r="1197" spans="1:4" x14ac:dyDescent="0.35">
      <c r="A1197" s="8" t="s">
        <v>2720</v>
      </c>
      <c r="B1197" s="9">
        <v>9585</v>
      </c>
      <c r="C1197" s="11">
        <v>7.05</v>
      </c>
      <c r="D1197" s="7" t="str">
        <f t="shared" si="18"/>
        <v>Unique</v>
      </c>
    </row>
    <row r="1198" spans="1:4" x14ac:dyDescent="0.35">
      <c r="A1198" s="8" t="s">
        <v>2721</v>
      </c>
      <c r="B1198" s="9">
        <v>9116</v>
      </c>
      <c r="C1198" s="11">
        <v>7.05</v>
      </c>
      <c r="D1198" s="7" t="str">
        <f t="shared" si="18"/>
        <v>Unique</v>
      </c>
    </row>
    <row r="1199" spans="1:4" x14ac:dyDescent="0.35">
      <c r="A1199" s="8" t="s">
        <v>2722</v>
      </c>
      <c r="B1199" s="9">
        <v>9092</v>
      </c>
      <c r="C1199" s="11">
        <v>7.05</v>
      </c>
      <c r="D1199" s="7" t="str">
        <f t="shared" si="18"/>
        <v>Unique</v>
      </c>
    </row>
    <row r="1200" spans="1:4" x14ac:dyDescent="0.35">
      <c r="A1200" s="8" t="s">
        <v>2723</v>
      </c>
      <c r="B1200" s="9">
        <v>9275</v>
      </c>
      <c r="C1200" s="11">
        <v>7.5600000000000005</v>
      </c>
      <c r="D1200" s="7" t="str">
        <f t="shared" si="18"/>
        <v>Unique</v>
      </c>
    </row>
    <row r="1201" spans="1:4" x14ac:dyDescent="0.35">
      <c r="A1201" s="8" t="s">
        <v>2724</v>
      </c>
      <c r="B1201" s="9">
        <v>9589</v>
      </c>
      <c r="C1201" s="11">
        <v>8.58</v>
      </c>
      <c r="D1201" s="7" t="str">
        <f t="shared" si="18"/>
        <v>Unique</v>
      </c>
    </row>
    <row r="1202" spans="1:4" x14ac:dyDescent="0.35">
      <c r="A1202" s="8" t="s">
        <v>2725</v>
      </c>
      <c r="B1202" s="9">
        <v>9300</v>
      </c>
      <c r="C1202" s="11">
        <v>9.36</v>
      </c>
      <c r="D1202" s="7" t="str">
        <f t="shared" si="18"/>
        <v>Unique</v>
      </c>
    </row>
    <row r="1203" spans="1:4" x14ac:dyDescent="0.35">
      <c r="A1203" s="8" t="s">
        <v>2726</v>
      </c>
      <c r="B1203" s="9">
        <v>9464</v>
      </c>
      <c r="C1203" s="11">
        <v>9.36</v>
      </c>
      <c r="D1203" s="7" t="str">
        <f t="shared" si="18"/>
        <v>Unique</v>
      </c>
    </row>
    <row r="1204" spans="1:4" x14ac:dyDescent="0.35">
      <c r="A1204" s="8" t="s">
        <v>2727</v>
      </c>
      <c r="B1204" s="9">
        <v>9406</v>
      </c>
      <c r="C1204" s="11">
        <v>9.36</v>
      </c>
      <c r="D1204" s="7" t="str">
        <f t="shared" si="18"/>
        <v>Unique</v>
      </c>
    </row>
    <row r="1205" spans="1:4" x14ac:dyDescent="0.35">
      <c r="A1205" s="8" t="s">
        <v>2728</v>
      </c>
      <c r="B1205" s="9">
        <v>9595</v>
      </c>
      <c r="C1205" s="11">
        <v>9.75</v>
      </c>
      <c r="D1205" s="7" t="str">
        <f t="shared" si="18"/>
        <v>Unique</v>
      </c>
    </row>
    <row r="1206" spans="1:4" x14ac:dyDescent="0.35">
      <c r="A1206" s="8" t="s">
        <v>2729</v>
      </c>
      <c r="B1206" s="9">
        <v>9291</v>
      </c>
      <c r="C1206" s="11">
        <v>9.75</v>
      </c>
      <c r="D1206" s="7" t="str">
        <f t="shared" si="18"/>
        <v>Unique</v>
      </c>
    </row>
    <row r="1207" spans="1:4" x14ac:dyDescent="0.35">
      <c r="A1207" s="8" t="s">
        <v>2730</v>
      </c>
      <c r="B1207" s="9">
        <v>9305</v>
      </c>
      <c r="C1207" s="11">
        <v>10.7</v>
      </c>
      <c r="D1207" s="7" t="str">
        <f t="shared" si="18"/>
        <v>Unique</v>
      </c>
    </row>
    <row r="1208" spans="1:4" x14ac:dyDescent="0.35">
      <c r="A1208" s="8" t="s">
        <v>2731</v>
      </c>
      <c r="B1208" s="9">
        <v>9607</v>
      </c>
      <c r="C1208" s="11">
        <v>1.1500000000000001</v>
      </c>
      <c r="D1208" s="7" t="str">
        <f t="shared" si="18"/>
        <v>Unique</v>
      </c>
    </row>
    <row r="1209" spans="1:4" x14ac:dyDescent="0.35">
      <c r="A1209" s="8" t="s">
        <v>2645</v>
      </c>
      <c r="B1209" s="9">
        <v>9373</v>
      </c>
      <c r="C1209" s="11">
        <v>1.1500000000000001</v>
      </c>
      <c r="D1209" s="7" t="str">
        <f t="shared" si="18"/>
        <v>Unique</v>
      </c>
    </row>
    <row r="1210" spans="1:4" x14ac:dyDescent="0.35">
      <c r="A1210" s="8" t="s">
        <v>2607</v>
      </c>
      <c r="B1210" s="9">
        <v>9373</v>
      </c>
      <c r="C1210" s="11">
        <v>1.1500000000000001</v>
      </c>
      <c r="D1210" s="7" t="str">
        <f t="shared" si="18"/>
        <v>Unique</v>
      </c>
    </row>
    <row r="1211" spans="1:4" x14ac:dyDescent="0.35">
      <c r="A1211" s="8" t="s">
        <v>2732</v>
      </c>
      <c r="B1211" s="9">
        <v>9609</v>
      </c>
      <c r="C1211" s="11">
        <v>5.25</v>
      </c>
      <c r="D1211" s="7" t="str">
        <f t="shared" si="18"/>
        <v>Unique</v>
      </c>
    </row>
    <row r="1212" spans="1:4" x14ac:dyDescent="0.35">
      <c r="A1212" s="8" t="s">
        <v>2733</v>
      </c>
      <c r="B1212" s="9" t="s">
        <v>1362</v>
      </c>
      <c r="C1212" s="11">
        <v>5.25</v>
      </c>
      <c r="D1212" s="7" t="str">
        <f t="shared" si="18"/>
        <v>Unique</v>
      </c>
    </row>
    <row r="1213" spans="1:4" x14ac:dyDescent="0.35">
      <c r="A1213" s="8" t="s">
        <v>2734</v>
      </c>
      <c r="B1213" s="9" t="s">
        <v>788</v>
      </c>
      <c r="C1213" s="11">
        <v>5.25</v>
      </c>
      <c r="D1213" s="7" t="str">
        <f t="shared" si="18"/>
        <v>Unique</v>
      </c>
    </row>
    <row r="1214" spans="1:4" x14ac:dyDescent="0.35">
      <c r="A1214" s="8" t="s">
        <v>2735</v>
      </c>
      <c r="B1214" s="9">
        <v>9272</v>
      </c>
      <c r="C1214" s="11">
        <v>5.25</v>
      </c>
      <c r="D1214" s="7" t="str">
        <f t="shared" si="18"/>
        <v>Unique</v>
      </c>
    </row>
    <row r="1215" spans="1:4" x14ac:dyDescent="0.35">
      <c r="A1215" s="8" t="s">
        <v>2736</v>
      </c>
      <c r="B1215" s="9">
        <v>9252</v>
      </c>
      <c r="C1215" s="11">
        <v>8.6700000000000017</v>
      </c>
      <c r="D1215" s="7" t="str">
        <f t="shared" si="18"/>
        <v>Unique</v>
      </c>
    </row>
    <row r="1216" spans="1:4" x14ac:dyDescent="0.35">
      <c r="A1216" s="8" t="s">
        <v>2614</v>
      </c>
      <c r="B1216" s="9">
        <v>9281</v>
      </c>
      <c r="C1216" s="11">
        <v>-0.02</v>
      </c>
      <c r="D1216" s="7" t="str">
        <f t="shared" si="18"/>
        <v>Unique</v>
      </c>
    </row>
    <row r="1217" spans="1:4" x14ac:dyDescent="0.35">
      <c r="A1217" s="8" t="s">
        <v>2615</v>
      </c>
      <c r="B1217" s="9">
        <v>9281</v>
      </c>
      <c r="C1217" s="11">
        <v>-0.04</v>
      </c>
      <c r="D1217" s="7" t="str">
        <f t="shared" si="18"/>
        <v>Unique</v>
      </c>
    </row>
    <row r="1218" spans="1:4" x14ac:dyDescent="0.35">
      <c r="A1218" s="8" t="s">
        <v>2615</v>
      </c>
      <c r="B1218" s="9">
        <v>9281</v>
      </c>
      <c r="C1218" s="11">
        <v>5.25</v>
      </c>
      <c r="D1218" s="7" t="str">
        <f t="shared" ref="D1218:D1281" si="19">IF(COUNTIFS(A:A,A1218,B:B,B1218,C:C,C1218)&gt;1,"Doublon","Unique")</f>
        <v>Unique</v>
      </c>
    </row>
    <row r="1219" spans="1:4" x14ac:dyDescent="0.35">
      <c r="A1219" s="8" t="s">
        <v>2614</v>
      </c>
      <c r="B1219" s="9">
        <v>9281</v>
      </c>
      <c r="C1219" s="11">
        <v>7.3599999999999994</v>
      </c>
      <c r="D1219" s="7" t="str">
        <f t="shared" si="19"/>
        <v>Unique</v>
      </c>
    </row>
    <row r="1220" spans="1:4" x14ac:dyDescent="0.35">
      <c r="A1220" s="8" t="s">
        <v>2737</v>
      </c>
      <c r="B1220" s="9" t="s">
        <v>1379</v>
      </c>
      <c r="C1220" s="11">
        <v>5.25</v>
      </c>
      <c r="D1220" s="7" t="str">
        <f t="shared" si="19"/>
        <v>Unique</v>
      </c>
    </row>
    <row r="1221" spans="1:4" x14ac:dyDescent="0.35">
      <c r="A1221" s="8" t="s">
        <v>2737</v>
      </c>
      <c r="B1221" s="9" t="s">
        <v>1379</v>
      </c>
      <c r="C1221" s="11">
        <v>18.95</v>
      </c>
      <c r="D1221" s="7" t="str">
        <f t="shared" si="19"/>
        <v>Unique</v>
      </c>
    </row>
    <row r="1222" spans="1:4" x14ac:dyDescent="0.35">
      <c r="A1222" s="8" t="s">
        <v>2738</v>
      </c>
      <c r="B1222" s="9" t="s">
        <v>513</v>
      </c>
      <c r="C1222" s="11">
        <v>5.25</v>
      </c>
      <c r="D1222" s="7" t="str">
        <f t="shared" si="19"/>
        <v>Unique</v>
      </c>
    </row>
    <row r="1223" spans="1:4" x14ac:dyDescent="0.35">
      <c r="A1223" s="8" t="s">
        <v>2739</v>
      </c>
      <c r="B1223" s="9">
        <v>9013</v>
      </c>
      <c r="C1223" s="11">
        <v>6.8400000000000007</v>
      </c>
      <c r="D1223" s="7" t="str">
        <f t="shared" si="19"/>
        <v>Unique</v>
      </c>
    </row>
    <row r="1224" spans="1:4" x14ac:dyDescent="0.35">
      <c r="A1224" s="8" t="s">
        <v>2731</v>
      </c>
      <c r="B1224" s="9">
        <v>9607</v>
      </c>
      <c r="C1224" s="11">
        <v>7.1000000000000005</v>
      </c>
      <c r="D1224" s="7" t="str">
        <f t="shared" si="19"/>
        <v>Unique</v>
      </c>
    </row>
    <row r="1225" spans="1:4" x14ac:dyDescent="0.35">
      <c r="A1225" s="8" t="s">
        <v>2645</v>
      </c>
      <c r="B1225" s="9">
        <v>9373</v>
      </c>
      <c r="C1225" s="11">
        <v>-0.02</v>
      </c>
      <c r="D1225" s="7" t="str">
        <f t="shared" si="19"/>
        <v>Unique</v>
      </c>
    </row>
    <row r="1226" spans="1:4" x14ac:dyDescent="0.35">
      <c r="A1226" s="8" t="s">
        <v>2607</v>
      </c>
      <c r="B1226" s="9">
        <v>9373</v>
      </c>
      <c r="C1226" s="11">
        <v>-0.04</v>
      </c>
      <c r="D1226" s="7" t="str">
        <f t="shared" si="19"/>
        <v>Unique</v>
      </c>
    </row>
    <row r="1227" spans="1:4" x14ac:dyDescent="0.35">
      <c r="A1227" s="8" t="s">
        <v>2607</v>
      </c>
      <c r="B1227" s="9">
        <v>9373</v>
      </c>
      <c r="C1227" s="11">
        <v>8.1</v>
      </c>
      <c r="D1227" s="7" t="str">
        <f t="shared" si="19"/>
        <v>Unique</v>
      </c>
    </row>
    <row r="1228" spans="1:4" x14ac:dyDescent="0.35">
      <c r="A1228" s="8" t="s">
        <v>2645</v>
      </c>
      <c r="B1228" s="9">
        <v>9373</v>
      </c>
      <c r="C1228" s="11">
        <v>8.9600000000000009</v>
      </c>
      <c r="D1228" s="7" t="str">
        <f t="shared" si="19"/>
        <v>Unique</v>
      </c>
    </row>
    <row r="1229" spans="1:4" x14ac:dyDescent="0.35">
      <c r="A1229" s="8" t="s">
        <v>2740</v>
      </c>
      <c r="B1229" s="9" t="s">
        <v>706</v>
      </c>
      <c r="C1229" s="11">
        <v>5.48</v>
      </c>
      <c r="D1229" s="7" t="str">
        <f t="shared" si="19"/>
        <v>Unique</v>
      </c>
    </row>
    <row r="1230" spans="1:4" x14ac:dyDescent="0.35">
      <c r="A1230" s="8" t="s">
        <v>2741</v>
      </c>
      <c r="B1230" s="9" t="s">
        <v>852</v>
      </c>
      <c r="C1230" s="11">
        <v>5.25</v>
      </c>
      <c r="D1230" s="7" t="str">
        <f t="shared" si="19"/>
        <v>Unique</v>
      </c>
    </row>
    <row r="1231" spans="1:4" x14ac:dyDescent="0.35">
      <c r="A1231" s="8" t="s">
        <v>2742</v>
      </c>
      <c r="B1231" s="9">
        <v>9246</v>
      </c>
      <c r="C1231" s="11">
        <v>7.1000000000000005</v>
      </c>
      <c r="D1231" s="7" t="str">
        <f t="shared" si="19"/>
        <v>Unique</v>
      </c>
    </row>
    <row r="1232" spans="1:4" x14ac:dyDescent="0.35">
      <c r="A1232" s="8" t="s">
        <v>2743</v>
      </c>
      <c r="B1232" s="9">
        <v>9325</v>
      </c>
      <c r="C1232" s="11">
        <v>8.379999999999999</v>
      </c>
      <c r="D1232" s="7" t="str">
        <f t="shared" si="19"/>
        <v>Unique</v>
      </c>
    </row>
    <row r="1233" spans="1:4" x14ac:dyDescent="0.35">
      <c r="A1233" s="8" t="s">
        <v>2744</v>
      </c>
      <c r="B1233" s="9">
        <v>9580</v>
      </c>
      <c r="C1233" s="11">
        <v>7.1000000000000005</v>
      </c>
      <c r="D1233" s="7" t="str">
        <f t="shared" si="19"/>
        <v>Unique</v>
      </c>
    </row>
    <row r="1234" spans="1:4" x14ac:dyDescent="0.35">
      <c r="A1234" s="8" t="s">
        <v>2745</v>
      </c>
      <c r="B1234" s="9" t="s">
        <v>715</v>
      </c>
      <c r="C1234" s="11">
        <v>5.25</v>
      </c>
      <c r="D1234" s="7" t="str">
        <f t="shared" si="19"/>
        <v>Unique</v>
      </c>
    </row>
    <row r="1235" spans="1:4" x14ac:dyDescent="0.35">
      <c r="A1235" s="8" t="s">
        <v>2746</v>
      </c>
      <c r="B1235" s="9" t="s">
        <v>535</v>
      </c>
      <c r="C1235" s="11">
        <v>5.25</v>
      </c>
      <c r="D1235" s="7" t="str">
        <f t="shared" si="19"/>
        <v>Unique</v>
      </c>
    </row>
    <row r="1236" spans="1:4" x14ac:dyDescent="0.35">
      <c r="A1236" s="8" t="s">
        <v>2747</v>
      </c>
      <c r="B1236" s="9" t="s">
        <v>2748</v>
      </c>
      <c r="C1236" s="11">
        <v>5.48</v>
      </c>
      <c r="D1236" s="7" t="str">
        <f t="shared" si="19"/>
        <v>Unique</v>
      </c>
    </row>
    <row r="1237" spans="1:4" x14ac:dyDescent="0.35">
      <c r="A1237" s="8" t="s">
        <v>2749</v>
      </c>
      <c r="B1237" s="9" t="s">
        <v>2750</v>
      </c>
      <c r="C1237" s="11">
        <v>5.48</v>
      </c>
      <c r="D1237" s="7" t="str">
        <f t="shared" si="19"/>
        <v>Unique</v>
      </c>
    </row>
    <row r="1238" spans="1:4" x14ac:dyDescent="0.35">
      <c r="A1238" s="8" t="s">
        <v>2751</v>
      </c>
      <c r="B1238" s="9">
        <v>9586</v>
      </c>
      <c r="C1238" s="11">
        <v>6.57</v>
      </c>
      <c r="D1238" s="7" t="str">
        <f t="shared" si="19"/>
        <v>Unique</v>
      </c>
    </row>
    <row r="1239" spans="1:4" x14ac:dyDescent="0.35">
      <c r="A1239" s="8" t="s">
        <v>2752</v>
      </c>
      <c r="B1239" s="9">
        <v>9612</v>
      </c>
      <c r="C1239" s="11">
        <v>7.1000000000000005</v>
      </c>
      <c r="D1239" s="7" t="str">
        <f t="shared" si="19"/>
        <v>Unique</v>
      </c>
    </row>
    <row r="1240" spans="1:4" x14ac:dyDescent="0.35">
      <c r="A1240" s="8" t="s">
        <v>2618</v>
      </c>
      <c r="B1240" s="9">
        <v>8978</v>
      </c>
      <c r="C1240" s="11">
        <v>-0.02</v>
      </c>
      <c r="D1240" s="7" t="str">
        <f t="shared" si="19"/>
        <v>Unique</v>
      </c>
    </row>
    <row r="1241" spans="1:4" x14ac:dyDescent="0.35">
      <c r="A1241" s="8" t="s">
        <v>2619</v>
      </c>
      <c r="B1241" s="9">
        <v>8978</v>
      </c>
      <c r="C1241" s="11">
        <v>-0.05</v>
      </c>
      <c r="D1241" s="7" t="str">
        <f t="shared" si="19"/>
        <v>Unique</v>
      </c>
    </row>
    <row r="1242" spans="1:4" x14ac:dyDescent="0.35">
      <c r="A1242" s="8" t="s">
        <v>2620</v>
      </c>
      <c r="B1242" s="9">
        <v>8978</v>
      </c>
      <c r="C1242" s="11">
        <v>-0.05</v>
      </c>
      <c r="D1242" s="7" t="str">
        <f t="shared" si="19"/>
        <v>Unique</v>
      </c>
    </row>
    <row r="1243" spans="1:4" x14ac:dyDescent="0.35">
      <c r="A1243" s="8" t="s">
        <v>2620</v>
      </c>
      <c r="B1243" s="9">
        <v>8978</v>
      </c>
      <c r="C1243" s="11">
        <v>7.1000000000000005</v>
      </c>
      <c r="D1243" s="7" t="str">
        <f t="shared" si="19"/>
        <v>Unique</v>
      </c>
    </row>
    <row r="1244" spans="1:4" x14ac:dyDescent="0.35">
      <c r="A1244" s="8" t="s">
        <v>2618</v>
      </c>
      <c r="B1244" s="9">
        <v>8978</v>
      </c>
      <c r="C1244" s="11">
        <v>8.9600000000000009</v>
      </c>
      <c r="D1244" s="7" t="str">
        <f t="shared" si="19"/>
        <v>Unique</v>
      </c>
    </row>
    <row r="1245" spans="1:4" x14ac:dyDescent="0.35">
      <c r="A1245" s="8" t="s">
        <v>2619</v>
      </c>
      <c r="B1245" s="9">
        <v>8978</v>
      </c>
      <c r="C1245" s="11">
        <v>8.9600000000000009</v>
      </c>
      <c r="D1245" s="7" t="str">
        <f t="shared" si="19"/>
        <v>Unique</v>
      </c>
    </row>
    <row r="1246" spans="1:4" x14ac:dyDescent="0.35">
      <c r="A1246" s="8" t="s">
        <v>2753</v>
      </c>
      <c r="B1246" s="9">
        <v>9075</v>
      </c>
      <c r="C1246" s="11">
        <v>8.1</v>
      </c>
      <c r="D1246" s="7" t="str">
        <f t="shared" si="19"/>
        <v>Unique</v>
      </c>
    </row>
    <row r="1247" spans="1:4" x14ac:dyDescent="0.35">
      <c r="A1247" s="8" t="s">
        <v>2754</v>
      </c>
      <c r="B1247" s="9">
        <v>9492</v>
      </c>
      <c r="C1247" s="11">
        <v>8.379999999999999</v>
      </c>
      <c r="D1247" s="7" t="str">
        <f t="shared" si="19"/>
        <v>Unique</v>
      </c>
    </row>
    <row r="1248" spans="1:4" x14ac:dyDescent="0.35">
      <c r="A1248" s="8" t="s">
        <v>2755</v>
      </c>
      <c r="B1248" s="9" t="s">
        <v>316</v>
      </c>
      <c r="C1248" s="11">
        <v>5.49</v>
      </c>
      <c r="D1248" s="7" t="str">
        <f t="shared" si="19"/>
        <v>Unique</v>
      </c>
    </row>
    <row r="1249" spans="1:4" x14ac:dyDescent="0.35">
      <c r="A1249" s="8" t="s">
        <v>2756</v>
      </c>
      <c r="B1249" s="9">
        <v>9581</v>
      </c>
      <c r="C1249" s="11">
        <v>6.13</v>
      </c>
      <c r="D1249" s="7" t="str">
        <f t="shared" si="19"/>
        <v>Unique</v>
      </c>
    </row>
    <row r="1250" spans="1:4" x14ac:dyDescent="0.35">
      <c r="A1250" s="8" t="s">
        <v>2616</v>
      </c>
      <c r="B1250" s="9">
        <v>8893</v>
      </c>
      <c r="C1250" s="11">
        <v>-0.02</v>
      </c>
      <c r="D1250" s="7" t="str">
        <f t="shared" si="19"/>
        <v>Unique</v>
      </c>
    </row>
    <row r="1251" spans="1:4" x14ac:dyDescent="0.35">
      <c r="A1251" s="8" t="s">
        <v>2617</v>
      </c>
      <c r="B1251" s="9">
        <v>8893</v>
      </c>
      <c r="C1251" s="11">
        <v>-0.04</v>
      </c>
      <c r="D1251" s="7" t="str">
        <f t="shared" si="19"/>
        <v>Unique</v>
      </c>
    </row>
    <row r="1252" spans="1:4" x14ac:dyDescent="0.35">
      <c r="A1252" s="8" t="s">
        <v>2617</v>
      </c>
      <c r="B1252" s="9">
        <v>8893</v>
      </c>
      <c r="C1252" s="11">
        <v>10.840000000000002</v>
      </c>
      <c r="D1252" s="7" t="str">
        <f t="shared" si="19"/>
        <v>Unique</v>
      </c>
    </row>
    <row r="1253" spans="1:4" x14ac:dyDescent="0.35">
      <c r="A1253" s="8" t="s">
        <v>2616</v>
      </c>
      <c r="B1253" s="9">
        <v>8893</v>
      </c>
      <c r="C1253" s="11">
        <v>11.370000000000001</v>
      </c>
      <c r="D1253" s="7" t="str">
        <f t="shared" si="19"/>
        <v>Unique</v>
      </c>
    </row>
    <row r="1254" spans="1:4" x14ac:dyDescent="0.35">
      <c r="A1254" s="8" t="s">
        <v>2757</v>
      </c>
      <c r="B1254" s="9" t="s">
        <v>1106</v>
      </c>
      <c r="C1254" s="11">
        <v>6.13</v>
      </c>
      <c r="D1254" s="7" t="str">
        <f t="shared" si="19"/>
        <v>Unique</v>
      </c>
    </row>
    <row r="1255" spans="1:4" x14ac:dyDescent="0.35">
      <c r="A1255" s="8" t="s">
        <v>2758</v>
      </c>
      <c r="B1255" s="9" t="s">
        <v>474</v>
      </c>
      <c r="C1255" s="11">
        <v>5.48</v>
      </c>
      <c r="D1255" s="7" t="str">
        <f t="shared" si="19"/>
        <v>Unique</v>
      </c>
    </row>
    <row r="1256" spans="1:4" x14ac:dyDescent="0.35">
      <c r="A1256" s="8" t="s">
        <v>2759</v>
      </c>
      <c r="B1256" s="9" t="s">
        <v>1610</v>
      </c>
      <c r="C1256" s="11">
        <v>5.48</v>
      </c>
      <c r="D1256" s="7" t="str">
        <f t="shared" si="19"/>
        <v>Unique</v>
      </c>
    </row>
    <row r="1257" spans="1:4" x14ac:dyDescent="0.35">
      <c r="A1257" s="8" t="s">
        <v>2760</v>
      </c>
      <c r="B1257" s="9">
        <v>9541</v>
      </c>
      <c r="C1257" s="11">
        <v>6.57</v>
      </c>
      <c r="D1257" s="7" t="str">
        <f t="shared" si="19"/>
        <v>Unique</v>
      </c>
    </row>
    <row r="1258" spans="1:4" x14ac:dyDescent="0.35">
      <c r="A1258" s="8" t="s">
        <v>2761</v>
      </c>
      <c r="B1258" s="9">
        <v>9570</v>
      </c>
      <c r="C1258" s="11">
        <v>5.49</v>
      </c>
      <c r="D1258" s="7" t="str">
        <f t="shared" si="19"/>
        <v>Unique</v>
      </c>
    </row>
    <row r="1259" spans="1:4" x14ac:dyDescent="0.35">
      <c r="A1259" s="8" t="s">
        <v>2762</v>
      </c>
      <c r="B1259" s="9" t="s">
        <v>78</v>
      </c>
      <c r="C1259" s="11">
        <v>5.25</v>
      </c>
      <c r="D1259" s="7" t="str">
        <f t="shared" si="19"/>
        <v>Unique</v>
      </c>
    </row>
    <row r="1260" spans="1:4" x14ac:dyDescent="0.35">
      <c r="A1260" s="8" t="s">
        <v>2763</v>
      </c>
      <c r="B1260" s="9">
        <v>9438</v>
      </c>
      <c r="C1260" s="11">
        <v>-0.5</v>
      </c>
      <c r="D1260" s="7" t="str">
        <f t="shared" si="19"/>
        <v>Unique</v>
      </c>
    </row>
    <row r="1261" spans="1:4" x14ac:dyDescent="0.35">
      <c r="A1261" s="8" t="s">
        <v>2767</v>
      </c>
      <c r="B1261" s="9" t="s">
        <v>2082</v>
      </c>
      <c r="C1261" s="11">
        <v>5.5</v>
      </c>
      <c r="D1261" s="7" t="str">
        <f t="shared" si="19"/>
        <v>Unique</v>
      </c>
    </row>
    <row r="1262" spans="1:4" x14ac:dyDescent="0.35">
      <c r="A1262" s="8" t="s">
        <v>2768</v>
      </c>
      <c r="B1262" s="9">
        <v>26000716</v>
      </c>
      <c r="C1262" s="11">
        <v>5.49</v>
      </c>
      <c r="D1262" s="7" t="str">
        <f t="shared" si="19"/>
        <v>Unique</v>
      </c>
    </row>
    <row r="1263" spans="1:4" x14ac:dyDescent="0.35">
      <c r="A1263" s="8" t="s">
        <v>2769</v>
      </c>
      <c r="B1263" s="9" t="s">
        <v>2770</v>
      </c>
      <c r="C1263" s="11">
        <v>6.57</v>
      </c>
      <c r="D1263" s="7" t="str">
        <f t="shared" si="19"/>
        <v>Unique</v>
      </c>
    </row>
    <row r="1264" spans="1:4" x14ac:dyDescent="0.35">
      <c r="A1264" s="8" t="s">
        <v>2771</v>
      </c>
      <c r="B1264" s="9" t="s">
        <v>2772</v>
      </c>
      <c r="C1264" s="11">
        <v>6.13</v>
      </c>
      <c r="D1264" s="7" t="str">
        <f t="shared" si="19"/>
        <v>Unique</v>
      </c>
    </row>
    <row r="1265" spans="1:4" x14ac:dyDescent="0.35">
      <c r="A1265" s="8" t="s">
        <v>2773</v>
      </c>
      <c r="B1265" s="9" t="s">
        <v>2774</v>
      </c>
      <c r="C1265" s="11">
        <v>7.1000000000000005</v>
      </c>
      <c r="D1265" s="7" t="str">
        <f t="shared" si="19"/>
        <v>Unique</v>
      </c>
    </row>
    <row r="1266" spans="1:4" x14ac:dyDescent="0.35">
      <c r="A1266" s="8" t="s">
        <v>2775</v>
      </c>
      <c r="B1266" s="9">
        <v>746033</v>
      </c>
      <c r="C1266" s="11">
        <v>9.2199999999999989</v>
      </c>
      <c r="D1266" s="7" t="str">
        <f t="shared" si="19"/>
        <v>Unique</v>
      </c>
    </row>
    <row r="1267" spans="1:4" x14ac:dyDescent="0.35">
      <c r="A1267" s="8" t="s">
        <v>2776</v>
      </c>
      <c r="B1267" s="9" t="s">
        <v>1065</v>
      </c>
      <c r="C1267" s="11">
        <v>5.48</v>
      </c>
      <c r="D1267" s="7" t="str">
        <f t="shared" si="19"/>
        <v>Unique</v>
      </c>
    </row>
    <row r="1268" spans="1:4" x14ac:dyDescent="0.35">
      <c r="A1268" s="8" t="s">
        <v>2777</v>
      </c>
      <c r="B1268" s="9" t="s">
        <v>1038</v>
      </c>
      <c r="C1268" s="11">
        <v>5.25</v>
      </c>
      <c r="D1268" s="7" t="str">
        <f t="shared" si="19"/>
        <v>Unique</v>
      </c>
    </row>
    <row r="1269" spans="1:4" x14ac:dyDescent="0.35">
      <c r="A1269" s="8" t="s">
        <v>2778</v>
      </c>
      <c r="B1269" s="9" t="s">
        <v>347</v>
      </c>
      <c r="C1269" s="11">
        <v>6.8400000000000007</v>
      </c>
      <c r="D1269" s="7" t="str">
        <f t="shared" si="19"/>
        <v>Unique</v>
      </c>
    </row>
    <row r="1270" spans="1:4" x14ac:dyDescent="0.35">
      <c r="A1270" s="8" t="s">
        <v>2779</v>
      </c>
      <c r="B1270" s="9">
        <v>9551</v>
      </c>
      <c r="C1270" s="11">
        <v>7.3599999999999994</v>
      </c>
      <c r="D1270" s="7" t="str">
        <f t="shared" si="19"/>
        <v>Unique</v>
      </c>
    </row>
    <row r="1271" spans="1:4" x14ac:dyDescent="0.35">
      <c r="A1271" s="8" t="s">
        <v>2780</v>
      </c>
      <c r="B1271" s="9">
        <v>9551</v>
      </c>
      <c r="C1271" s="11">
        <v>6.8400000000000007</v>
      </c>
      <c r="D1271" s="7" t="str">
        <f t="shared" si="19"/>
        <v>Unique</v>
      </c>
    </row>
    <row r="1272" spans="1:4" x14ac:dyDescent="0.35">
      <c r="A1272" s="8" t="s">
        <v>2779</v>
      </c>
      <c r="B1272" s="9">
        <v>9551</v>
      </c>
      <c r="C1272" s="11">
        <v>-0.04</v>
      </c>
      <c r="D1272" s="7" t="str">
        <f t="shared" si="19"/>
        <v>Unique</v>
      </c>
    </row>
    <row r="1273" spans="1:4" x14ac:dyDescent="0.35">
      <c r="A1273" s="8" t="s">
        <v>2780</v>
      </c>
      <c r="B1273" s="9">
        <v>9551</v>
      </c>
      <c r="C1273" s="11">
        <v>-0.02</v>
      </c>
      <c r="D1273" s="7" t="str">
        <f t="shared" si="19"/>
        <v>Unique</v>
      </c>
    </row>
    <row r="1274" spans="1:4" x14ac:dyDescent="0.35">
      <c r="A1274" s="8" t="s">
        <v>2781</v>
      </c>
      <c r="B1274" s="9" t="s">
        <v>893</v>
      </c>
      <c r="C1274" s="11">
        <v>5.25</v>
      </c>
      <c r="D1274" s="7" t="str">
        <f t="shared" si="19"/>
        <v>Unique</v>
      </c>
    </row>
    <row r="1275" spans="1:4" x14ac:dyDescent="0.35">
      <c r="A1275" s="8" t="s">
        <v>2782</v>
      </c>
      <c r="B1275" s="9">
        <v>9515</v>
      </c>
      <c r="C1275" s="11">
        <v>6.13</v>
      </c>
      <c r="D1275" s="7" t="str">
        <f t="shared" si="19"/>
        <v>Unique</v>
      </c>
    </row>
    <row r="1276" spans="1:4" x14ac:dyDescent="0.35">
      <c r="A1276" s="8" t="s">
        <v>2783</v>
      </c>
      <c r="B1276" s="9" t="s">
        <v>159</v>
      </c>
      <c r="C1276" s="11">
        <v>5.49</v>
      </c>
      <c r="D1276" s="7" t="str">
        <f t="shared" si="19"/>
        <v>Unique</v>
      </c>
    </row>
    <row r="1277" spans="1:4" x14ac:dyDescent="0.35">
      <c r="A1277" s="8" t="s">
        <v>2784</v>
      </c>
      <c r="B1277" s="9">
        <v>9521</v>
      </c>
      <c r="C1277" s="11">
        <v>10.280000000000001</v>
      </c>
      <c r="D1277" s="7" t="str">
        <f t="shared" si="19"/>
        <v>Unique</v>
      </c>
    </row>
    <row r="1278" spans="1:4" x14ac:dyDescent="0.35">
      <c r="A1278" s="8" t="s">
        <v>2785</v>
      </c>
      <c r="B1278" s="9" t="s">
        <v>2786</v>
      </c>
      <c r="C1278" s="11">
        <v>5.49</v>
      </c>
      <c r="D1278" s="7" t="str">
        <f t="shared" si="19"/>
        <v>Unique</v>
      </c>
    </row>
    <row r="1279" spans="1:4" x14ac:dyDescent="0.35">
      <c r="A1279" s="8" t="s">
        <v>2766</v>
      </c>
      <c r="B1279" s="9" t="s">
        <v>2076</v>
      </c>
      <c r="C1279" s="11">
        <v>7.3599999999999994</v>
      </c>
      <c r="D1279" s="7" t="str">
        <f t="shared" si="19"/>
        <v>Unique</v>
      </c>
    </row>
    <row r="1280" spans="1:4" x14ac:dyDescent="0.35">
      <c r="A1280" s="8" t="s">
        <v>2795</v>
      </c>
      <c r="B1280" s="9" t="s">
        <v>836</v>
      </c>
      <c r="C1280" s="11">
        <v>1.4500000000000002</v>
      </c>
      <c r="D1280" s="7" t="str">
        <f t="shared" si="19"/>
        <v>Unique</v>
      </c>
    </row>
    <row r="1281" spans="1:4" x14ac:dyDescent="0.35">
      <c r="A1281" s="8" t="s">
        <v>2796</v>
      </c>
      <c r="B1281" s="9" t="s">
        <v>594</v>
      </c>
      <c r="C1281" s="11">
        <v>1.4500000000000002</v>
      </c>
      <c r="D1281" s="7" t="str">
        <f t="shared" si="19"/>
        <v>Unique</v>
      </c>
    </row>
    <row r="1282" spans="1:4" x14ac:dyDescent="0.35">
      <c r="A1282" s="8" t="s">
        <v>2797</v>
      </c>
      <c r="B1282" s="9" t="s">
        <v>214</v>
      </c>
      <c r="C1282" s="11">
        <v>1.4500000000000002</v>
      </c>
      <c r="D1282" s="7" t="str">
        <f t="shared" ref="D1282:D1345" si="20">IF(COUNTIFS(A:A,A1282,B:B,B1282,C:C,C1282)&gt;1,"Doublon","Unique")</f>
        <v>Unique</v>
      </c>
    </row>
    <row r="1283" spans="1:4" x14ac:dyDescent="0.35">
      <c r="A1283" s="8" t="s">
        <v>2796</v>
      </c>
      <c r="B1283" s="9" t="s">
        <v>594</v>
      </c>
      <c r="C1283" s="11">
        <v>9.27</v>
      </c>
      <c r="D1283" s="7" t="str">
        <f t="shared" si="20"/>
        <v>Unique</v>
      </c>
    </row>
    <row r="1284" spans="1:4" x14ac:dyDescent="0.35">
      <c r="A1284" s="8" t="s">
        <v>2797</v>
      </c>
      <c r="B1284" s="9" t="s">
        <v>214</v>
      </c>
      <c r="C1284" s="11">
        <v>9.27</v>
      </c>
      <c r="D1284" s="7" t="str">
        <f t="shared" si="20"/>
        <v>Unique</v>
      </c>
    </row>
    <row r="1285" spans="1:4" x14ac:dyDescent="0.35">
      <c r="A1285" s="8" t="s">
        <v>2795</v>
      </c>
      <c r="B1285" s="9" t="s">
        <v>836</v>
      </c>
      <c r="C1285" s="11">
        <v>14.959999999999999</v>
      </c>
      <c r="D1285" s="7" t="str">
        <f t="shared" si="20"/>
        <v>Unique</v>
      </c>
    </row>
    <row r="1286" spans="1:4" x14ac:dyDescent="0.35">
      <c r="A1286" s="8" t="s">
        <v>2798</v>
      </c>
      <c r="B1286" s="9">
        <v>9625</v>
      </c>
      <c r="C1286" s="11">
        <v>3.65</v>
      </c>
      <c r="D1286" s="7" t="str">
        <f t="shared" si="20"/>
        <v>Unique</v>
      </c>
    </row>
    <row r="1287" spans="1:4" x14ac:dyDescent="0.35">
      <c r="A1287" s="8" t="s">
        <v>2799</v>
      </c>
      <c r="B1287" s="9">
        <v>9534</v>
      </c>
      <c r="C1287" s="11">
        <v>3.75</v>
      </c>
      <c r="D1287" s="7" t="str">
        <f t="shared" si="20"/>
        <v>Unique</v>
      </c>
    </row>
    <row r="1288" spans="1:4" x14ac:dyDescent="0.35">
      <c r="A1288" s="8" t="s">
        <v>2800</v>
      </c>
      <c r="B1288" s="9">
        <v>9631</v>
      </c>
      <c r="C1288" s="11">
        <v>3.75</v>
      </c>
      <c r="D1288" s="7" t="str">
        <f t="shared" si="20"/>
        <v>Unique</v>
      </c>
    </row>
    <row r="1289" spans="1:4" x14ac:dyDescent="0.35">
      <c r="A1289" s="8" t="s">
        <v>2801</v>
      </c>
      <c r="B1289" s="9">
        <v>9615</v>
      </c>
      <c r="C1289" s="11">
        <v>3.94</v>
      </c>
      <c r="D1289" s="7" t="str">
        <f t="shared" si="20"/>
        <v>Unique</v>
      </c>
    </row>
    <row r="1290" spans="1:4" x14ac:dyDescent="0.35">
      <c r="A1290" s="8" t="s">
        <v>2802</v>
      </c>
      <c r="B1290" s="9">
        <v>9628</v>
      </c>
      <c r="C1290" s="11">
        <v>4.13</v>
      </c>
      <c r="D1290" s="7" t="str">
        <f t="shared" si="20"/>
        <v>Unique</v>
      </c>
    </row>
    <row r="1291" spans="1:4" x14ac:dyDescent="0.35">
      <c r="A1291" s="8" t="s">
        <v>2803</v>
      </c>
      <c r="B1291" s="9">
        <v>9244</v>
      </c>
      <c r="C1291" s="11">
        <v>5.08</v>
      </c>
      <c r="D1291" s="7" t="str">
        <f t="shared" si="20"/>
        <v>Unique</v>
      </c>
    </row>
    <row r="1292" spans="1:4" x14ac:dyDescent="0.35">
      <c r="A1292" s="8" t="s">
        <v>2804</v>
      </c>
      <c r="B1292" s="9">
        <v>9407</v>
      </c>
      <c r="C1292" s="11">
        <v>5.5200000000000014</v>
      </c>
      <c r="D1292" s="7" t="str">
        <f t="shared" si="20"/>
        <v>Unique</v>
      </c>
    </row>
    <row r="1293" spans="1:4" x14ac:dyDescent="0.35">
      <c r="A1293" s="8" t="s">
        <v>2805</v>
      </c>
      <c r="B1293" s="9">
        <v>9575</v>
      </c>
      <c r="C1293" s="11">
        <v>6.04</v>
      </c>
      <c r="D1293" s="7" t="str">
        <f t="shared" si="20"/>
        <v>Unique</v>
      </c>
    </row>
    <row r="1294" spans="1:4" x14ac:dyDescent="0.35">
      <c r="A1294" s="8" t="s">
        <v>2806</v>
      </c>
      <c r="B1294" s="9">
        <v>9597</v>
      </c>
      <c r="C1294" s="11">
        <v>7.05</v>
      </c>
      <c r="D1294" s="7" t="str">
        <f t="shared" si="20"/>
        <v>Unique</v>
      </c>
    </row>
    <row r="1295" spans="1:4" x14ac:dyDescent="0.35">
      <c r="A1295" s="8" t="s">
        <v>2807</v>
      </c>
      <c r="B1295" s="9">
        <v>9633</v>
      </c>
      <c r="C1295" s="11">
        <v>7.05</v>
      </c>
      <c r="D1295" s="7" t="str">
        <f t="shared" si="20"/>
        <v>Unique</v>
      </c>
    </row>
    <row r="1296" spans="1:4" x14ac:dyDescent="0.35">
      <c r="A1296" s="8" t="s">
        <v>2808</v>
      </c>
      <c r="B1296" s="9">
        <v>9635</v>
      </c>
      <c r="C1296" s="11">
        <v>10.7</v>
      </c>
      <c r="D1296" s="7" t="str">
        <f t="shared" si="20"/>
        <v>Unique</v>
      </c>
    </row>
    <row r="1297" spans="1:4" x14ac:dyDescent="0.35">
      <c r="A1297" s="8" t="s">
        <v>2809</v>
      </c>
      <c r="B1297" s="9">
        <v>8883</v>
      </c>
      <c r="C1297" s="11">
        <v>10.7</v>
      </c>
      <c r="D1297" s="7" t="str">
        <f t="shared" si="20"/>
        <v>Unique</v>
      </c>
    </row>
    <row r="1298" spans="1:4" x14ac:dyDescent="0.35">
      <c r="A1298" s="8" t="s">
        <v>2810</v>
      </c>
      <c r="B1298" s="9">
        <v>9248</v>
      </c>
      <c r="C1298" s="11">
        <v>11.24</v>
      </c>
      <c r="D1298" s="7" t="str">
        <f t="shared" si="20"/>
        <v>Unique</v>
      </c>
    </row>
    <row r="1299" spans="1:4" x14ac:dyDescent="0.35">
      <c r="A1299" s="8" t="s">
        <v>2609</v>
      </c>
      <c r="B1299" s="9">
        <v>9313</v>
      </c>
      <c r="C1299" s="11">
        <v>6.6999999999999993</v>
      </c>
      <c r="D1299" s="7" t="str">
        <f t="shared" si="20"/>
        <v>Unique</v>
      </c>
    </row>
    <row r="1300" spans="1:4" x14ac:dyDescent="0.35">
      <c r="A1300" s="8" t="s">
        <v>2811</v>
      </c>
      <c r="B1300" s="9">
        <v>9579</v>
      </c>
      <c r="C1300" s="11">
        <v>6.6999999999999993</v>
      </c>
      <c r="D1300" s="7" t="str">
        <f t="shared" si="20"/>
        <v>Unique</v>
      </c>
    </row>
    <row r="1301" spans="1:4" x14ac:dyDescent="0.35">
      <c r="A1301" s="8" t="s">
        <v>2789</v>
      </c>
      <c r="B1301" s="9" t="s">
        <v>2333</v>
      </c>
      <c r="C1301" s="11">
        <v>5.5</v>
      </c>
      <c r="D1301" s="7" t="str">
        <f t="shared" si="20"/>
        <v>Unique</v>
      </c>
    </row>
    <row r="1302" spans="1:4" x14ac:dyDescent="0.35">
      <c r="A1302" s="8" t="s">
        <v>2793</v>
      </c>
      <c r="B1302" s="9" t="s">
        <v>2794</v>
      </c>
      <c r="C1302" s="11">
        <v>6.13</v>
      </c>
      <c r="D1302" s="7" t="str">
        <f t="shared" si="20"/>
        <v>Unique</v>
      </c>
    </row>
    <row r="1303" spans="1:4" x14ac:dyDescent="0.35">
      <c r="A1303" s="8" t="s">
        <v>2787</v>
      </c>
      <c r="B1303" s="9" t="s">
        <v>2788</v>
      </c>
      <c r="C1303" s="11">
        <v>5.49</v>
      </c>
      <c r="D1303" s="7" t="str">
        <f t="shared" si="20"/>
        <v>Unique</v>
      </c>
    </row>
    <row r="1304" spans="1:4" x14ac:dyDescent="0.35">
      <c r="A1304" s="8" t="s">
        <v>2792</v>
      </c>
      <c r="B1304" s="9" t="s">
        <v>2791</v>
      </c>
      <c r="C1304" s="11">
        <v>8.6700000000000017</v>
      </c>
      <c r="D1304" s="7" t="str">
        <f t="shared" si="20"/>
        <v>Unique</v>
      </c>
    </row>
    <row r="1305" spans="1:4" x14ac:dyDescent="0.35">
      <c r="A1305" s="8" t="s">
        <v>2790</v>
      </c>
      <c r="B1305" s="9" t="s">
        <v>2791</v>
      </c>
      <c r="C1305" s="11">
        <v>8.1</v>
      </c>
      <c r="D1305" s="7" t="str">
        <f t="shared" si="20"/>
        <v>Unique</v>
      </c>
    </row>
    <row r="1306" spans="1:4" x14ac:dyDescent="0.35">
      <c r="A1306" s="8" t="s">
        <v>2792</v>
      </c>
      <c r="B1306" s="9" t="s">
        <v>2791</v>
      </c>
      <c r="C1306" s="11">
        <v>-0.04</v>
      </c>
      <c r="D1306" s="7" t="str">
        <f t="shared" si="20"/>
        <v>Unique</v>
      </c>
    </row>
    <row r="1307" spans="1:4" x14ac:dyDescent="0.35">
      <c r="A1307" s="8" t="s">
        <v>2790</v>
      </c>
      <c r="B1307" s="9" t="s">
        <v>2791</v>
      </c>
      <c r="C1307" s="11">
        <v>-0.02</v>
      </c>
      <c r="D1307" s="7" t="str">
        <f t="shared" si="20"/>
        <v>Unique</v>
      </c>
    </row>
    <row r="1308" spans="1:4" x14ac:dyDescent="0.35">
      <c r="A1308" s="8" t="s">
        <v>2811</v>
      </c>
      <c r="B1308" s="9">
        <v>9579</v>
      </c>
      <c r="C1308" s="11">
        <v>11.370000000000001</v>
      </c>
      <c r="D1308" s="7" t="str">
        <f t="shared" si="20"/>
        <v>Unique</v>
      </c>
    </row>
    <row r="1309" spans="1:4" x14ac:dyDescent="0.35">
      <c r="A1309" s="8" t="s">
        <v>2813</v>
      </c>
      <c r="B1309" s="9">
        <v>9156</v>
      </c>
      <c r="C1309" s="11">
        <v>7.3599999999999994</v>
      </c>
      <c r="D1309" s="7" t="str">
        <f t="shared" si="20"/>
        <v>Unique</v>
      </c>
    </row>
    <row r="1310" spans="1:4" x14ac:dyDescent="0.35">
      <c r="A1310" s="8" t="s">
        <v>2814</v>
      </c>
      <c r="B1310" s="9">
        <v>9340</v>
      </c>
      <c r="C1310" s="11">
        <v>8.1</v>
      </c>
      <c r="D1310" s="7" t="str">
        <f t="shared" si="20"/>
        <v>Unique</v>
      </c>
    </row>
    <row r="1311" spans="1:4" x14ac:dyDescent="0.35">
      <c r="A1311" s="8" t="s">
        <v>2815</v>
      </c>
      <c r="B1311" s="9">
        <v>9640</v>
      </c>
      <c r="C1311" s="11">
        <v>6.57</v>
      </c>
      <c r="D1311" s="7" t="str">
        <f t="shared" si="20"/>
        <v>Unique</v>
      </c>
    </row>
    <row r="1312" spans="1:4" x14ac:dyDescent="0.35">
      <c r="A1312" s="8" t="s">
        <v>2764</v>
      </c>
      <c r="B1312" s="9">
        <v>9438</v>
      </c>
      <c r="C1312" s="11">
        <v>7.6199999999999992</v>
      </c>
      <c r="D1312" s="7" t="str">
        <f t="shared" si="20"/>
        <v>Unique</v>
      </c>
    </row>
    <row r="1313" spans="1:4" x14ac:dyDescent="0.35">
      <c r="A1313" s="8" t="s">
        <v>2763</v>
      </c>
      <c r="B1313" s="9">
        <v>9438</v>
      </c>
      <c r="C1313" s="11">
        <v>6.8400000000000007</v>
      </c>
      <c r="D1313" s="7" t="str">
        <f t="shared" si="20"/>
        <v>Unique</v>
      </c>
    </row>
    <row r="1314" spans="1:4" x14ac:dyDescent="0.35">
      <c r="A1314" s="8" t="s">
        <v>2764</v>
      </c>
      <c r="B1314" s="9">
        <v>9438</v>
      </c>
      <c r="C1314" s="11">
        <v>-0.04</v>
      </c>
      <c r="D1314" s="7" t="str">
        <f t="shared" si="20"/>
        <v>Unique</v>
      </c>
    </row>
    <row r="1315" spans="1:4" x14ac:dyDescent="0.35">
      <c r="A1315" s="8" t="s">
        <v>2763</v>
      </c>
      <c r="B1315" s="9">
        <v>9438</v>
      </c>
      <c r="C1315" s="11">
        <v>-0.02</v>
      </c>
      <c r="D1315" s="7" t="str">
        <f t="shared" si="20"/>
        <v>Unique</v>
      </c>
    </row>
    <row r="1316" spans="1:4" x14ac:dyDescent="0.35">
      <c r="A1316" s="8" t="s">
        <v>2816</v>
      </c>
      <c r="B1316" s="9" t="s">
        <v>280</v>
      </c>
      <c r="C1316" s="11">
        <v>5.25</v>
      </c>
      <c r="D1316" s="7" t="str">
        <f t="shared" si="20"/>
        <v>Unique</v>
      </c>
    </row>
    <row r="1317" spans="1:4" x14ac:dyDescent="0.35">
      <c r="A1317" s="8" t="s">
        <v>2817</v>
      </c>
      <c r="B1317" s="9" t="s">
        <v>340</v>
      </c>
      <c r="C1317" s="11">
        <v>5.25</v>
      </c>
      <c r="D1317" s="7" t="str">
        <f t="shared" si="20"/>
        <v>Unique</v>
      </c>
    </row>
    <row r="1318" spans="1:4" x14ac:dyDescent="0.35">
      <c r="A1318" s="8" t="s">
        <v>2818</v>
      </c>
      <c r="B1318" s="9">
        <v>9636</v>
      </c>
      <c r="C1318" s="11">
        <v>5.25</v>
      </c>
      <c r="D1318" s="7" t="str">
        <f t="shared" si="20"/>
        <v>Unique</v>
      </c>
    </row>
    <row r="1319" spans="1:4" x14ac:dyDescent="0.35">
      <c r="A1319" s="8" t="s">
        <v>2790</v>
      </c>
      <c r="B1319" s="9" t="s">
        <v>2791</v>
      </c>
      <c r="C1319" s="11">
        <v>-0.5</v>
      </c>
      <c r="D1319" s="7" t="str">
        <f t="shared" si="20"/>
        <v>Unique</v>
      </c>
    </row>
    <row r="1320" spans="1:4" x14ac:dyDescent="0.35">
      <c r="A1320" s="8" t="s">
        <v>2780</v>
      </c>
      <c r="B1320" s="9">
        <v>9551</v>
      </c>
      <c r="C1320" s="11">
        <v>-0.5</v>
      </c>
      <c r="D1320" s="7" t="str">
        <f t="shared" si="20"/>
        <v>Unique</v>
      </c>
    </row>
    <row r="1321" spans="1:4" x14ac:dyDescent="0.35">
      <c r="A1321" s="8" t="s">
        <v>2821</v>
      </c>
      <c r="B1321" s="9">
        <v>9618</v>
      </c>
      <c r="C1321" s="11">
        <v>-0.5</v>
      </c>
      <c r="D1321" s="7" t="str">
        <f t="shared" si="20"/>
        <v>Unique</v>
      </c>
    </row>
    <row r="1322" spans="1:4" x14ac:dyDescent="0.35">
      <c r="A1322" s="8" t="s">
        <v>2824</v>
      </c>
      <c r="B1322" s="9">
        <v>9638</v>
      </c>
      <c r="C1322" s="11">
        <v>5.25</v>
      </c>
      <c r="D1322" s="7" t="str">
        <f t="shared" si="20"/>
        <v>Unique</v>
      </c>
    </row>
    <row r="1323" spans="1:4" x14ac:dyDescent="0.35">
      <c r="A1323" s="8" t="s">
        <v>2825</v>
      </c>
      <c r="B1323" s="9" t="s">
        <v>1389</v>
      </c>
      <c r="C1323" s="11">
        <v>5.25</v>
      </c>
      <c r="D1323" s="7" t="str">
        <f t="shared" si="20"/>
        <v>Unique</v>
      </c>
    </row>
    <row r="1324" spans="1:4" x14ac:dyDescent="0.35">
      <c r="A1324" s="8" t="s">
        <v>2826</v>
      </c>
      <c r="B1324" s="9">
        <v>8995</v>
      </c>
      <c r="C1324" s="11">
        <v>8.1</v>
      </c>
      <c r="D1324" s="7" t="str">
        <f t="shared" si="20"/>
        <v>Unique</v>
      </c>
    </row>
    <row r="1325" spans="1:4" x14ac:dyDescent="0.35">
      <c r="A1325" s="8" t="s">
        <v>2821</v>
      </c>
      <c r="B1325" s="9">
        <v>9618</v>
      </c>
      <c r="C1325" s="11">
        <v>-0.02</v>
      </c>
      <c r="D1325" s="7" t="str">
        <f t="shared" si="20"/>
        <v>Unique</v>
      </c>
    </row>
    <row r="1326" spans="1:4" x14ac:dyDescent="0.35">
      <c r="A1326" s="8" t="s">
        <v>2820</v>
      </c>
      <c r="B1326" s="9">
        <v>9618</v>
      </c>
      <c r="C1326" s="11">
        <v>-0.05</v>
      </c>
      <c r="D1326" s="7" t="str">
        <f t="shared" si="20"/>
        <v>Unique</v>
      </c>
    </row>
    <row r="1327" spans="1:4" x14ac:dyDescent="0.35">
      <c r="A1327" s="8" t="s">
        <v>2819</v>
      </c>
      <c r="B1327" s="9">
        <v>9618</v>
      </c>
      <c r="C1327" s="11">
        <v>-0.05</v>
      </c>
      <c r="D1327" s="7" t="str">
        <f t="shared" si="20"/>
        <v>Unique</v>
      </c>
    </row>
    <row r="1328" spans="1:4" x14ac:dyDescent="0.35">
      <c r="A1328" s="8" t="s">
        <v>2819</v>
      </c>
      <c r="B1328" s="9">
        <v>9618</v>
      </c>
      <c r="C1328" s="11">
        <v>5.5</v>
      </c>
      <c r="D1328" s="7" t="str">
        <f t="shared" si="20"/>
        <v>Unique</v>
      </c>
    </row>
    <row r="1329" spans="1:4" x14ac:dyDescent="0.35">
      <c r="A1329" s="8" t="s">
        <v>2821</v>
      </c>
      <c r="B1329" s="9">
        <v>9618</v>
      </c>
      <c r="C1329" s="11">
        <v>8.379999999999999</v>
      </c>
      <c r="D1329" s="7" t="str">
        <f t="shared" si="20"/>
        <v>Unique</v>
      </c>
    </row>
    <row r="1330" spans="1:4" x14ac:dyDescent="0.35">
      <c r="A1330" s="8" t="s">
        <v>2820</v>
      </c>
      <c r="B1330" s="9">
        <v>9618</v>
      </c>
      <c r="C1330" s="11">
        <v>8.6700000000000017</v>
      </c>
      <c r="D1330" s="7" t="str">
        <f t="shared" si="20"/>
        <v>Unique</v>
      </c>
    </row>
    <row r="1331" spans="1:4" x14ac:dyDescent="0.35">
      <c r="A1331" s="8" t="s">
        <v>2827</v>
      </c>
      <c r="B1331" s="9" t="s">
        <v>1328</v>
      </c>
      <c r="C1331" s="11">
        <v>5.25</v>
      </c>
      <c r="D1331" s="7" t="str">
        <f t="shared" si="20"/>
        <v>Unique</v>
      </c>
    </row>
    <row r="1332" spans="1:4" x14ac:dyDescent="0.35">
      <c r="A1332" s="8" t="s">
        <v>2828</v>
      </c>
      <c r="B1332" s="9">
        <v>9605</v>
      </c>
      <c r="C1332" s="11">
        <v>6.8400000000000007</v>
      </c>
      <c r="D1332" s="7" t="str">
        <f t="shared" si="20"/>
        <v>Unique</v>
      </c>
    </row>
    <row r="1333" spans="1:4" x14ac:dyDescent="0.35">
      <c r="A1333" s="8" t="s">
        <v>2829</v>
      </c>
      <c r="B1333" s="9" t="s">
        <v>13</v>
      </c>
      <c r="C1333" s="11">
        <v>5.48</v>
      </c>
      <c r="D1333" s="7" t="str">
        <f t="shared" si="20"/>
        <v>Unique</v>
      </c>
    </row>
    <row r="1334" spans="1:4" x14ac:dyDescent="0.35">
      <c r="A1334" s="8" t="s">
        <v>2830</v>
      </c>
      <c r="B1334" s="9" t="s">
        <v>1071</v>
      </c>
      <c r="C1334" s="11">
        <v>5.25</v>
      </c>
      <c r="D1334" s="7" t="str">
        <f t="shared" si="20"/>
        <v>Unique</v>
      </c>
    </row>
    <row r="1335" spans="1:4" x14ac:dyDescent="0.35">
      <c r="A1335" s="8" t="s">
        <v>2831</v>
      </c>
      <c r="B1335" s="9">
        <v>9617</v>
      </c>
      <c r="C1335" s="11">
        <v>5.48</v>
      </c>
      <c r="D1335" s="7" t="str">
        <f t="shared" si="20"/>
        <v>Unique</v>
      </c>
    </row>
    <row r="1336" spans="1:4" x14ac:dyDescent="0.35">
      <c r="A1336" s="8" t="s">
        <v>2812</v>
      </c>
      <c r="B1336" s="9" t="s">
        <v>1424</v>
      </c>
      <c r="C1336" s="11">
        <v>5.49</v>
      </c>
      <c r="D1336" s="7" t="str">
        <f t="shared" si="20"/>
        <v>Unique</v>
      </c>
    </row>
    <row r="1337" spans="1:4" x14ac:dyDescent="0.35">
      <c r="A1337" s="8" t="s">
        <v>2822</v>
      </c>
      <c r="B1337" s="9">
        <v>9146</v>
      </c>
      <c r="C1337" s="11">
        <v>8.1</v>
      </c>
      <c r="D1337" s="7" t="str">
        <f t="shared" si="20"/>
        <v>Unique</v>
      </c>
    </row>
    <row r="1338" spans="1:4" x14ac:dyDescent="0.35">
      <c r="A1338" s="8" t="s">
        <v>2823</v>
      </c>
      <c r="B1338" s="9">
        <v>9146</v>
      </c>
      <c r="C1338" s="11">
        <v>5.5</v>
      </c>
      <c r="D1338" s="7" t="str">
        <f t="shared" si="20"/>
        <v>Unique</v>
      </c>
    </row>
    <row r="1339" spans="1:4" x14ac:dyDescent="0.35">
      <c r="A1339" s="8" t="s">
        <v>2765</v>
      </c>
      <c r="B1339" s="9">
        <v>9146</v>
      </c>
      <c r="C1339" s="11">
        <v>-0.02</v>
      </c>
      <c r="D1339" s="7" t="str">
        <f t="shared" si="20"/>
        <v>Unique</v>
      </c>
    </row>
    <row r="1340" spans="1:4" x14ac:dyDescent="0.35">
      <c r="A1340" s="8" t="s">
        <v>2823</v>
      </c>
      <c r="B1340" s="9">
        <v>9146</v>
      </c>
      <c r="C1340" s="11">
        <v>-0.05</v>
      </c>
      <c r="D1340" s="7" t="str">
        <f t="shared" si="20"/>
        <v>Unique</v>
      </c>
    </row>
    <row r="1341" spans="1:4" x14ac:dyDescent="0.35">
      <c r="A1341" s="8" t="s">
        <v>2765</v>
      </c>
      <c r="B1341" s="9">
        <v>9146</v>
      </c>
      <c r="C1341" s="11">
        <v>5.5</v>
      </c>
      <c r="D1341" s="7" t="str">
        <f t="shared" si="20"/>
        <v>Unique</v>
      </c>
    </row>
    <row r="1342" spans="1:4" x14ac:dyDescent="0.35">
      <c r="A1342" s="8" t="s">
        <v>2822</v>
      </c>
      <c r="B1342" s="9">
        <v>9146</v>
      </c>
      <c r="C1342" s="11">
        <v>-0.05</v>
      </c>
      <c r="D1342" s="7" t="str">
        <f t="shared" si="20"/>
        <v>Unique</v>
      </c>
    </row>
    <row r="1343" spans="1:4" x14ac:dyDescent="0.35">
      <c r="A1343" s="8" t="s">
        <v>2832</v>
      </c>
      <c r="B1343" s="9">
        <v>9432</v>
      </c>
      <c r="C1343" s="11">
        <v>5.25</v>
      </c>
      <c r="D1343" s="7" t="str">
        <f t="shared" si="20"/>
        <v>Unique</v>
      </c>
    </row>
    <row r="1344" spans="1:4" x14ac:dyDescent="0.35">
      <c r="A1344" s="8" t="s">
        <v>2835</v>
      </c>
      <c r="B1344" s="9">
        <v>9309</v>
      </c>
      <c r="C1344" s="11">
        <v>5.49</v>
      </c>
      <c r="D1344" s="7" t="str">
        <f t="shared" si="20"/>
        <v>Unique</v>
      </c>
    </row>
    <row r="1345" spans="1:4" x14ac:dyDescent="0.35">
      <c r="A1345" s="8" t="s">
        <v>2833</v>
      </c>
      <c r="B1345" s="9" t="s">
        <v>2834</v>
      </c>
      <c r="C1345" s="11">
        <v>5.25</v>
      </c>
      <c r="D1345" s="7" t="str">
        <f t="shared" si="20"/>
        <v>Unique</v>
      </c>
    </row>
    <row r="1346" spans="1:4" x14ac:dyDescent="0.35">
      <c r="A1346" s="8" t="s">
        <v>2836</v>
      </c>
      <c r="B1346" s="9">
        <v>9501</v>
      </c>
      <c r="C1346" s="11">
        <v>5.48</v>
      </c>
      <c r="D1346" s="7" t="str">
        <f t="shared" ref="D1346:D1409" si="21">IF(COUNTIFS(A:A,A1346,B:B,B1346,C:C,C1346)&gt;1,"Doublon","Unique")</f>
        <v>Unique</v>
      </c>
    </row>
    <row r="1347" spans="1:4" x14ac:dyDescent="0.35">
      <c r="A1347" s="8" t="s">
        <v>2837</v>
      </c>
      <c r="B1347" s="9" t="s">
        <v>862</v>
      </c>
      <c r="C1347" s="11">
        <v>5.25</v>
      </c>
      <c r="D1347" s="7" t="str">
        <f t="shared" si="21"/>
        <v>Unique</v>
      </c>
    </row>
    <row r="1348" spans="1:4" x14ac:dyDescent="0.35">
      <c r="A1348" s="8" t="s">
        <v>2838</v>
      </c>
      <c r="B1348" s="9">
        <v>8954</v>
      </c>
      <c r="C1348" s="11">
        <v>-0.02</v>
      </c>
      <c r="D1348" s="7" t="str">
        <f t="shared" si="21"/>
        <v>Unique</v>
      </c>
    </row>
    <row r="1349" spans="1:4" x14ac:dyDescent="0.35">
      <c r="A1349" s="8" t="s">
        <v>2839</v>
      </c>
      <c r="B1349" s="9">
        <v>8954</v>
      </c>
      <c r="C1349" s="11">
        <v>-0.04</v>
      </c>
      <c r="D1349" s="7" t="str">
        <f t="shared" si="21"/>
        <v>Unique</v>
      </c>
    </row>
    <row r="1350" spans="1:4" x14ac:dyDescent="0.35">
      <c r="A1350" s="8" t="s">
        <v>2838</v>
      </c>
      <c r="B1350" s="9">
        <v>8954</v>
      </c>
      <c r="C1350" s="11">
        <v>8.379999999999999</v>
      </c>
      <c r="D1350" s="7" t="str">
        <f t="shared" si="21"/>
        <v>Unique</v>
      </c>
    </row>
    <row r="1351" spans="1:4" x14ac:dyDescent="0.35">
      <c r="A1351" s="8" t="s">
        <v>2839</v>
      </c>
      <c r="B1351" s="9">
        <v>8954</v>
      </c>
      <c r="C1351" s="11">
        <v>10.280000000000001</v>
      </c>
      <c r="D1351" s="7" t="str">
        <f t="shared" si="21"/>
        <v>Unique</v>
      </c>
    </row>
    <row r="1352" spans="1:4" x14ac:dyDescent="0.35">
      <c r="A1352" s="8" t="s">
        <v>2841</v>
      </c>
      <c r="B1352" s="9">
        <v>9461</v>
      </c>
      <c r="C1352" s="11">
        <v>8.379999999999999</v>
      </c>
      <c r="D1352" s="7" t="str">
        <f t="shared" si="21"/>
        <v>Unique</v>
      </c>
    </row>
    <row r="1353" spans="1:4" x14ac:dyDescent="0.35">
      <c r="A1353" s="8" t="s">
        <v>2842</v>
      </c>
      <c r="B1353" s="9">
        <v>9000</v>
      </c>
      <c r="C1353" s="11">
        <v>10.280000000000001</v>
      </c>
      <c r="D1353" s="7" t="str">
        <f t="shared" si="21"/>
        <v>Unique</v>
      </c>
    </row>
    <row r="1354" spans="1:4" x14ac:dyDescent="0.35">
      <c r="A1354" s="8" t="s">
        <v>2843</v>
      </c>
      <c r="B1354" s="9">
        <v>9000</v>
      </c>
      <c r="C1354" s="11">
        <v>8.379999999999999</v>
      </c>
      <c r="D1354" s="7" t="str">
        <f t="shared" si="21"/>
        <v>Unique</v>
      </c>
    </row>
    <row r="1355" spans="1:4" x14ac:dyDescent="0.35">
      <c r="A1355" s="8" t="s">
        <v>2843</v>
      </c>
      <c r="B1355" s="9">
        <v>9000</v>
      </c>
      <c r="C1355" s="11">
        <v>-0.04</v>
      </c>
      <c r="D1355" s="7" t="str">
        <f t="shared" si="21"/>
        <v>Unique</v>
      </c>
    </row>
    <row r="1356" spans="1:4" x14ac:dyDescent="0.35">
      <c r="A1356" s="8" t="s">
        <v>2842</v>
      </c>
      <c r="B1356" s="9">
        <v>9000</v>
      </c>
      <c r="C1356" s="11">
        <v>-0.02</v>
      </c>
      <c r="D1356" s="7" t="str">
        <f t="shared" si="21"/>
        <v>Unique</v>
      </c>
    </row>
    <row r="1357" spans="1:4" x14ac:dyDescent="0.35">
      <c r="A1357" s="8" t="s">
        <v>2844</v>
      </c>
      <c r="B1357" s="9">
        <v>8985</v>
      </c>
      <c r="C1357" s="11">
        <v>5.25</v>
      </c>
      <c r="D1357" s="7" t="str">
        <f t="shared" si="21"/>
        <v>Unique</v>
      </c>
    </row>
    <row r="1358" spans="1:4" x14ac:dyDescent="0.35">
      <c r="A1358" s="8" t="s">
        <v>2845</v>
      </c>
      <c r="B1358" s="9">
        <v>9480</v>
      </c>
      <c r="C1358" s="11">
        <v>8.6700000000000017</v>
      </c>
      <c r="D1358" s="7" t="str">
        <f t="shared" si="21"/>
        <v>Unique</v>
      </c>
    </row>
    <row r="1359" spans="1:4" x14ac:dyDescent="0.35">
      <c r="A1359" s="8" t="s">
        <v>2846</v>
      </c>
      <c r="B1359" s="9">
        <v>9654</v>
      </c>
      <c r="C1359" s="11">
        <v>5.25</v>
      </c>
      <c r="D1359" s="7" t="str">
        <f t="shared" si="21"/>
        <v>Unique</v>
      </c>
    </row>
    <row r="1360" spans="1:4" x14ac:dyDescent="0.35">
      <c r="A1360" s="8" t="s">
        <v>2847</v>
      </c>
      <c r="B1360" s="9">
        <v>9424</v>
      </c>
      <c r="C1360" s="11">
        <v>7.1000000000000005</v>
      </c>
      <c r="D1360" s="7" t="str">
        <f t="shared" si="21"/>
        <v>Unique</v>
      </c>
    </row>
    <row r="1361" spans="1:4" x14ac:dyDescent="0.35">
      <c r="A1361" s="8" t="s">
        <v>2848</v>
      </c>
      <c r="B1361" s="9">
        <v>9035</v>
      </c>
      <c r="C1361" s="11">
        <v>5.5</v>
      </c>
      <c r="D1361" s="7" t="str">
        <f t="shared" si="21"/>
        <v>Unique</v>
      </c>
    </row>
    <row r="1362" spans="1:4" x14ac:dyDescent="0.35">
      <c r="A1362" s="8" t="s">
        <v>2840</v>
      </c>
      <c r="B1362" s="9">
        <v>9211</v>
      </c>
      <c r="C1362" s="11">
        <v>8.379999999999999</v>
      </c>
      <c r="D1362" s="7" t="str">
        <f t="shared" si="21"/>
        <v>Unique</v>
      </c>
    </row>
    <row r="1363" spans="1:4" x14ac:dyDescent="0.35">
      <c r="A1363" s="8" t="s">
        <v>2849</v>
      </c>
      <c r="B1363" s="9" t="s">
        <v>2517</v>
      </c>
      <c r="C1363" s="11">
        <v>6.13</v>
      </c>
      <c r="D1363" s="7" t="str">
        <f t="shared" si="21"/>
        <v>Unique</v>
      </c>
    </row>
    <row r="1364" spans="1:4" x14ac:dyDescent="0.35">
      <c r="A1364" s="8" t="s">
        <v>2850</v>
      </c>
      <c r="B1364" s="9">
        <v>3400197569</v>
      </c>
      <c r="C1364" s="11">
        <v>5.48</v>
      </c>
      <c r="D1364" s="7" t="str">
        <f t="shared" si="21"/>
        <v>Unique</v>
      </c>
    </row>
    <row r="1365" spans="1:4" x14ac:dyDescent="0.35">
      <c r="A1365" s="8" t="s">
        <v>2851</v>
      </c>
      <c r="B1365" s="9" t="s">
        <v>2852</v>
      </c>
      <c r="C1365" s="11">
        <v>5.25</v>
      </c>
      <c r="D1365" s="7" t="str">
        <f t="shared" si="21"/>
        <v>Unique</v>
      </c>
    </row>
    <row r="1366" spans="1:4" x14ac:dyDescent="0.35">
      <c r="A1366" s="8" t="s">
        <v>2853</v>
      </c>
      <c r="B1366" s="9">
        <v>26001128</v>
      </c>
      <c r="C1366" s="11">
        <v>5.25</v>
      </c>
      <c r="D1366" s="7" t="str">
        <f t="shared" si="21"/>
        <v>Unique</v>
      </c>
    </row>
    <row r="1367" spans="1:4" x14ac:dyDescent="0.35">
      <c r="A1367" s="8" t="s">
        <v>2854</v>
      </c>
      <c r="B1367" s="9" t="s">
        <v>2855</v>
      </c>
      <c r="C1367" s="11">
        <v>5.49</v>
      </c>
      <c r="D1367" s="7" t="str">
        <f t="shared" si="21"/>
        <v>Unique</v>
      </c>
    </row>
    <row r="1368" spans="1:4" x14ac:dyDescent="0.35">
      <c r="A1368" s="8" t="s">
        <v>2856</v>
      </c>
      <c r="B1368" s="9" t="s">
        <v>2857</v>
      </c>
      <c r="C1368" s="11">
        <v>5.48</v>
      </c>
      <c r="D1368" s="7" t="str">
        <f t="shared" si="21"/>
        <v>Unique</v>
      </c>
    </row>
    <row r="1369" spans="1:4" x14ac:dyDescent="0.35">
      <c r="A1369" s="8" t="s">
        <v>2858</v>
      </c>
      <c r="B1369" s="9">
        <v>9368</v>
      </c>
      <c r="C1369" s="11">
        <v>5.48</v>
      </c>
      <c r="D1369" s="7" t="str">
        <f t="shared" si="21"/>
        <v>Unique</v>
      </c>
    </row>
    <row r="1370" spans="1:4" x14ac:dyDescent="0.35">
      <c r="A1370" s="8" t="s">
        <v>2859</v>
      </c>
      <c r="B1370" s="9">
        <v>9556</v>
      </c>
      <c r="C1370" s="11">
        <v>5.25</v>
      </c>
      <c r="D1370" s="7" t="str">
        <f t="shared" si="21"/>
        <v>Unique</v>
      </c>
    </row>
    <row r="1371" spans="1:4" x14ac:dyDescent="0.35">
      <c r="A1371" s="8" t="s">
        <v>2860</v>
      </c>
      <c r="B1371" s="9">
        <v>9392</v>
      </c>
      <c r="C1371" s="11">
        <v>8.379999999999999</v>
      </c>
      <c r="D1371" s="7" t="str">
        <f t="shared" si="21"/>
        <v>Unique</v>
      </c>
    </row>
    <row r="1372" spans="1:4" x14ac:dyDescent="0.35">
      <c r="A1372" s="8" t="s">
        <v>2861</v>
      </c>
      <c r="B1372" s="9">
        <v>9392</v>
      </c>
      <c r="C1372" s="11">
        <v>8.1</v>
      </c>
      <c r="D1372" s="7" t="str">
        <f t="shared" si="21"/>
        <v>Unique</v>
      </c>
    </row>
    <row r="1373" spans="1:4" x14ac:dyDescent="0.35">
      <c r="A1373" s="8" t="s">
        <v>2862</v>
      </c>
      <c r="B1373" s="9">
        <v>9392</v>
      </c>
      <c r="C1373" s="11">
        <v>7.3599999999999994</v>
      </c>
      <c r="D1373" s="7" t="str">
        <f t="shared" si="21"/>
        <v>Unique</v>
      </c>
    </row>
    <row r="1374" spans="1:4" x14ac:dyDescent="0.35">
      <c r="A1374" s="8" t="s">
        <v>2862</v>
      </c>
      <c r="B1374" s="9">
        <v>9392</v>
      </c>
      <c r="C1374" s="11">
        <v>-0.05</v>
      </c>
      <c r="D1374" s="7" t="str">
        <f t="shared" si="21"/>
        <v>Unique</v>
      </c>
    </row>
    <row r="1375" spans="1:4" x14ac:dyDescent="0.35">
      <c r="A1375" s="8" t="s">
        <v>2860</v>
      </c>
      <c r="B1375" s="9">
        <v>9392</v>
      </c>
      <c r="C1375" s="11">
        <v>-0.05</v>
      </c>
      <c r="D1375" s="7" t="str">
        <f t="shared" si="21"/>
        <v>Unique</v>
      </c>
    </row>
    <row r="1376" spans="1:4" x14ac:dyDescent="0.35">
      <c r="A1376" s="8" t="s">
        <v>2864</v>
      </c>
      <c r="B1376" s="9">
        <v>9414</v>
      </c>
      <c r="C1376" s="11">
        <v>5.5</v>
      </c>
      <c r="D1376" s="7" t="str">
        <f t="shared" si="21"/>
        <v>Unique</v>
      </c>
    </row>
    <row r="1377" spans="1:4" x14ac:dyDescent="0.35">
      <c r="A1377" s="8" t="s">
        <v>2865</v>
      </c>
      <c r="B1377" s="9">
        <v>9488</v>
      </c>
      <c r="C1377" s="11">
        <v>6.57</v>
      </c>
      <c r="D1377" s="7" t="str">
        <f t="shared" si="21"/>
        <v>Unique</v>
      </c>
    </row>
    <row r="1378" spans="1:4" x14ac:dyDescent="0.35">
      <c r="A1378" s="8" t="s">
        <v>2866</v>
      </c>
      <c r="B1378" s="9">
        <v>9416</v>
      </c>
      <c r="C1378" s="11">
        <v>5.25</v>
      </c>
      <c r="D1378" s="7" t="str">
        <f t="shared" si="21"/>
        <v>Unique</v>
      </c>
    </row>
    <row r="1379" spans="1:4" x14ac:dyDescent="0.35">
      <c r="A1379" s="8" t="s">
        <v>2867</v>
      </c>
      <c r="B1379" s="9">
        <v>9531</v>
      </c>
      <c r="C1379" s="11">
        <v>-0.02</v>
      </c>
      <c r="D1379" s="7" t="str">
        <f t="shared" si="21"/>
        <v>Unique</v>
      </c>
    </row>
    <row r="1380" spans="1:4" x14ac:dyDescent="0.35">
      <c r="A1380" s="8" t="s">
        <v>2868</v>
      </c>
      <c r="B1380" s="9">
        <v>9531</v>
      </c>
      <c r="C1380" s="11">
        <v>-0.04</v>
      </c>
      <c r="D1380" s="7" t="str">
        <f t="shared" si="21"/>
        <v>Unique</v>
      </c>
    </row>
    <row r="1381" spans="1:4" x14ac:dyDescent="0.35">
      <c r="A1381" s="8" t="s">
        <v>2867</v>
      </c>
      <c r="B1381" s="9">
        <v>9531</v>
      </c>
      <c r="C1381" s="11">
        <v>8.1</v>
      </c>
      <c r="D1381" s="7" t="str">
        <f t="shared" si="21"/>
        <v>Unique</v>
      </c>
    </row>
    <row r="1382" spans="1:4" x14ac:dyDescent="0.35">
      <c r="A1382" s="8" t="s">
        <v>2868</v>
      </c>
      <c r="B1382" s="9">
        <v>9531</v>
      </c>
      <c r="C1382" s="11">
        <v>9.990000000000002</v>
      </c>
      <c r="D1382" s="7" t="str">
        <f t="shared" si="21"/>
        <v>Unique</v>
      </c>
    </row>
    <row r="1383" spans="1:4" x14ac:dyDescent="0.35">
      <c r="A1383" s="8" t="s">
        <v>2869</v>
      </c>
      <c r="B1383" s="9">
        <v>9224</v>
      </c>
      <c r="C1383" s="11">
        <v>7.6199999999999992</v>
      </c>
      <c r="D1383" s="7" t="str">
        <f t="shared" si="21"/>
        <v>Unique</v>
      </c>
    </row>
    <row r="1384" spans="1:4" x14ac:dyDescent="0.35">
      <c r="A1384" s="8" t="s">
        <v>2861</v>
      </c>
      <c r="B1384" s="9">
        <v>9392</v>
      </c>
      <c r="C1384" s="11">
        <v>-0.02</v>
      </c>
      <c r="D1384" s="7" t="str">
        <f t="shared" si="21"/>
        <v>Unique</v>
      </c>
    </row>
    <row r="1385" spans="1:4" x14ac:dyDescent="0.35">
      <c r="A1385" s="8" t="s">
        <v>2863</v>
      </c>
      <c r="B1385" s="9">
        <v>29771637</v>
      </c>
      <c r="C1385" s="11">
        <v>5.5</v>
      </c>
      <c r="D1385" s="7" t="str">
        <f t="shared" si="21"/>
        <v>Unique</v>
      </c>
    </row>
    <row r="1386" spans="1:4" x14ac:dyDescent="0.35">
      <c r="A1386" s="8" t="s">
        <v>2870</v>
      </c>
      <c r="B1386" s="9">
        <v>9312</v>
      </c>
      <c r="C1386" s="11">
        <v>7.3599999999999994</v>
      </c>
      <c r="D1386" s="7" t="str">
        <f t="shared" si="21"/>
        <v>Unique</v>
      </c>
    </row>
    <row r="1387" spans="1:4" x14ac:dyDescent="0.35">
      <c r="A1387" s="8" t="s">
        <v>2871</v>
      </c>
      <c r="B1387" s="9">
        <v>9458</v>
      </c>
      <c r="C1387" s="11">
        <v>5.25</v>
      </c>
      <c r="D1387" s="7" t="str">
        <f t="shared" si="21"/>
        <v>Unique</v>
      </c>
    </row>
    <row r="1388" spans="1:4" x14ac:dyDescent="0.35">
      <c r="A1388" s="8" t="s">
        <v>2872</v>
      </c>
      <c r="B1388" s="9">
        <v>8858</v>
      </c>
      <c r="C1388" s="11">
        <v>-0.02</v>
      </c>
      <c r="D1388" s="7" t="str">
        <f t="shared" si="21"/>
        <v>Unique</v>
      </c>
    </row>
    <row r="1389" spans="1:4" x14ac:dyDescent="0.35">
      <c r="A1389" s="8" t="s">
        <v>2873</v>
      </c>
      <c r="B1389" s="9">
        <v>8858</v>
      </c>
      <c r="C1389" s="11">
        <v>-0.05</v>
      </c>
      <c r="D1389" s="7" t="str">
        <f t="shared" si="21"/>
        <v>Unique</v>
      </c>
    </row>
    <row r="1390" spans="1:4" x14ac:dyDescent="0.35">
      <c r="A1390" s="8" t="s">
        <v>2874</v>
      </c>
      <c r="B1390" s="9">
        <v>8858</v>
      </c>
      <c r="C1390" s="11">
        <v>-0.05</v>
      </c>
      <c r="D1390" s="7" t="str">
        <f t="shared" si="21"/>
        <v>Unique</v>
      </c>
    </row>
    <row r="1391" spans="1:4" x14ac:dyDescent="0.35">
      <c r="A1391" s="8" t="s">
        <v>2872</v>
      </c>
      <c r="B1391" s="9">
        <v>8858</v>
      </c>
      <c r="C1391" s="11">
        <v>8.1</v>
      </c>
      <c r="D1391" s="7" t="str">
        <f t="shared" si="21"/>
        <v>Unique</v>
      </c>
    </row>
    <row r="1392" spans="1:4" x14ac:dyDescent="0.35">
      <c r="A1392" s="8" t="s">
        <v>2873</v>
      </c>
      <c r="B1392" s="9">
        <v>8858</v>
      </c>
      <c r="C1392" s="11">
        <v>8.1</v>
      </c>
      <c r="D1392" s="7" t="str">
        <f t="shared" si="21"/>
        <v>Unique</v>
      </c>
    </row>
    <row r="1393" spans="1:4" x14ac:dyDescent="0.35">
      <c r="A1393" s="8" t="s">
        <v>2874</v>
      </c>
      <c r="B1393" s="9">
        <v>8858</v>
      </c>
      <c r="C1393" s="11">
        <v>8.1</v>
      </c>
      <c r="D1393" s="7" t="str">
        <f t="shared" si="21"/>
        <v>Unique</v>
      </c>
    </row>
    <row r="1394" spans="1:4" x14ac:dyDescent="0.35">
      <c r="A1394" s="8" t="s">
        <v>2875</v>
      </c>
      <c r="B1394" s="9" t="s">
        <v>346</v>
      </c>
      <c r="C1394" s="11">
        <v>5.49</v>
      </c>
      <c r="D1394" s="7" t="str">
        <f t="shared" si="21"/>
        <v>Unique</v>
      </c>
    </row>
    <row r="1395" spans="1:4" x14ac:dyDescent="0.35">
      <c r="A1395" s="8" t="s">
        <v>2876</v>
      </c>
      <c r="B1395" s="9">
        <v>9616</v>
      </c>
      <c r="C1395" s="11">
        <v>7.1000000000000005</v>
      </c>
      <c r="D1395" s="7" t="str">
        <f t="shared" si="21"/>
        <v>Unique</v>
      </c>
    </row>
    <row r="1396" spans="1:4" x14ac:dyDescent="0.35">
      <c r="A1396" s="8" t="s">
        <v>2877</v>
      </c>
      <c r="B1396" s="9">
        <v>9448</v>
      </c>
      <c r="C1396" s="11">
        <v>8.6700000000000017</v>
      </c>
      <c r="D1396" s="7" t="str">
        <f t="shared" si="21"/>
        <v>Unique</v>
      </c>
    </row>
    <row r="1397" spans="1:4" x14ac:dyDescent="0.35">
      <c r="A1397" s="8" t="s">
        <v>2878</v>
      </c>
      <c r="B1397" s="9" t="s">
        <v>556</v>
      </c>
      <c r="C1397" s="11">
        <v>8.379999999999999</v>
      </c>
      <c r="D1397" s="7" t="str">
        <f t="shared" si="21"/>
        <v>Unique</v>
      </c>
    </row>
    <row r="1398" spans="1:4" x14ac:dyDescent="0.35">
      <c r="A1398" s="8" t="s">
        <v>2879</v>
      </c>
      <c r="B1398" s="9">
        <v>9340</v>
      </c>
      <c r="C1398" s="11">
        <v>6.57</v>
      </c>
      <c r="D1398" s="7" t="str">
        <f t="shared" si="21"/>
        <v>Unique</v>
      </c>
    </row>
    <row r="1399" spans="1:4" x14ac:dyDescent="0.35">
      <c r="A1399" s="8" t="s">
        <v>2880</v>
      </c>
      <c r="B1399" s="9" t="s">
        <v>1010</v>
      </c>
      <c r="C1399" s="11">
        <v>5.25</v>
      </c>
      <c r="D1399" s="7" t="str">
        <f t="shared" si="21"/>
        <v>Unique</v>
      </c>
    </row>
    <row r="1400" spans="1:4" x14ac:dyDescent="0.35">
      <c r="A1400" s="8" t="s">
        <v>2881</v>
      </c>
      <c r="B1400" s="9">
        <v>9412</v>
      </c>
      <c r="C1400" s="11">
        <v>7.1000000000000005</v>
      </c>
      <c r="D1400" s="7" t="str">
        <f t="shared" si="21"/>
        <v>Unique</v>
      </c>
    </row>
    <row r="1401" spans="1:4" x14ac:dyDescent="0.35">
      <c r="A1401" s="8" t="s">
        <v>2883</v>
      </c>
      <c r="B1401" s="9">
        <v>9115</v>
      </c>
      <c r="C1401" s="11">
        <v>5.25</v>
      </c>
      <c r="D1401" s="7" t="str">
        <f t="shared" si="21"/>
        <v>Unique</v>
      </c>
    </row>
    <row r="1402" spans="1:4" x14ac:dyDescent="0.35">
      <c r="A1402" s="8" t="s">
        <v>2884</v>
      </c>
      <c r="B1402" s="9">
        <v>9648</v>
      </c>
      <c r="C1402" s="11">
        <v>5.25</v>
      </c>
      <c r="D1402" s="7" t="str">
        <f t="shared" si="21"/>
        <v>Unique</v>
      </c>
    </row>
    <row r="1403" spans="1:4" x14ac:dyDescent="0.35">
      <c r="A1403" s="8" t="s">
        <v>2885</v>
      </c>
      <c r="B1403" s="9">
        <v>9443</v>
      </c>
      <c r="C1403" s="11">
        <v>5.25</v>
      </c>
      <c r="D1403" s="7" t="str">
        <f t="shared" si="21"/>
        <v>Unique</v>
      </c>
    </row>
    <row r="1404" spans="1:4" x14ac:dyDescent="0.35">
      <c r="A1404" s="8" t="s">
        <v>2886</v>
      </c>
      <c r="B1404" s="9" t="s">
        <v>504</v>
      </c>
      <c r="C1404" s="11">
        <v>5.25</v>
      </c>
      <c r="D1404" s="7" t="str">
        <f t="shared" si="21"/>
        <v>Unique</v>
      </c>
    </row>
    <row r="1405" spans="1:4" x14ac:dyDescent="0.35">
      <c r="A1405" s="8" t="s">
        <v>2887</v>
      </c>
      <c r="B1405" s="9">
        <v>9360</v>
      </c>
      <c r="C1405" s="11">
        <v>5.25</v>
      </c>
      <c r="D1405" s="7" t="str">
        <f t="shared" si="21"/>
        <v>Unique</v>
      </c>
    </row>
    <row r="1406" spans="1:4" x14ac:dyDescent="0.35">
      <c r="A1406" s="8" t="s">
        <v>2888</v>
      </c>
      <c r="B1406" s="9">
        <v>9258</v>
      </c>
      <c r="C1406" s="11">
        <v>5.25</v>
      </c>
      <c r="D1406" s="7" t="str">
        <f t="shared" si="21"/>
        <v>Unique</v>
      </c>
    </row>
    <row r="1407" spans="1:4" x14ac:dyDescent="0.35">
      <c r="A1407" s="8" t="s">
        <v>2889</v>
      </c>
      <c r="B1407" s="9">
        <v>9383</v>
      </c>
      <c r="C1407" s="11">
        <v>11.370000000000001</v>
      </c>
      <c r="D1407" s="7" t="str">
        <f t="shared" si="21"/>
        <v>Unique</v>
      </c>
    </row>
    <row r="1408" spans="1:4" x14ac:dyDescent="0.35">
      <c r="A1408" s="8" t="s">
        <v>2890</v>
      </c>
      <c r="B1408" s="9">
        <v>9583</v>
      </c>
      <c r="C1408" s="11">
        <v>9.2199999999999989</v>
      </c>
      <c r="D1408" s="7" t="str">
        <f t="shared" si="21"/>
        <v>Unique</v>
      </c>
    </row>
    <row r="1409" spans="1:4" x14ac:dyDescent="0.35">
      <c r="A1409" s="8" t="s">
        <v>2891</v>
      </c>
      <c r="B1409" s="9">
        <v>9604</v>
      </c>
      <c r="C1409" s="11">
        <v>8.1</v>
      </c>
      <c r="D1409" s="7" t="str">
        <f t="shared" si="21"/>
        <v>Unique</v>
      </c>
    </row>
    <row r="1410" spans="1:4" x14ac:dyDescent="0.35">
      <c r="A1410" s="8" t="s">
        <v>2892</v>
      </c>
      <c r="B1410" s="9">
        <v>8812</v>
      </c>
      <c r="C1410" s="11">
        <v>6.8400000000000007</v>
      </c>
      <c r="D1410" s="7" t="str">
        <f t="shared" ref="D1410:D1473" si="22">IF(COUNTIFS(A:A,A1410,B:B,B1410,C:C,C1410)&gt;1,"Doublon","Unique")</f>
        <v>Unique</v>
      </c>
    </row>
    <row r="1411" spans="1:4" x14ac:dyDescent="0.35">
      <c r="A1411" s="8" t="s">
        <v>2893</v>
      </c>
      <c r="B1411" s="9" t="s">
        <v>1145</v>
      </c>
      <c r="C1411" s="11">
        <v>5.5</v>
      </c>
      <c r="D1411" s="7" t="str">
        <f t="shared" si="22"/>
        <v>Unique</v>
      </c>
    </row>
    <row r="1412" spans="1:4" x14ac:dyDescent="0.35">
      <c r="A1412" s="8" t="s">
        <v>2894</v>
      </c>
      <c r="B1412" s="9" t="s">
        <v>1465</v>
      </c>
      <c r="C1412" s="11">
        <v>5.25</v>
      </c>
      <c r="D1412" s="7" t="str">
        <f t="shared" si="22"/>
        <v>Unique</v>
      </c>
    </row>
    <row r="1413" spans="1:4" x14ac:dyDescent="0.35">
      <c r="A1413" s="8" t="s">
        <v>2895</v>
      </c>
      <c r="B1413" s="9">
        <v>9126</v>
      </c>
      <c r="C1413" s="11">
        <v>5.25</v>
      </c>
      <c r="D1413" s="7" t="str">
        <f t="shared" si="22"/>
        <v>Unique</v>
      </c>
    </row>
    <row r="1414" spans="1:4" x14ac:dyDescent="0.35">
      <c r="A1414" s="8" t="s">
        <v>2896</v>
      </c>
      <c r="B1414" s="9" t="s">
        <v>1189</v>
      </c>
      <c r="C1414" s="11">
        <v>5.25</v>
      </c>
      <c r="D1414" s="7" t="str">
        <f t="shared" si="22"/>
        <v>Unique</v>
      </c>
    </row>
    <row r="1415" spans="1:4" x14ac:dyDescent="0.35">
      <c r="A1415" s="8" t="s">
        <v>2897</v>
      </c>
      <c r="B1415" s="9" t="s">
        <v>1340</v>
      </c>
      <c r="C1415" s="11">
        <v>5.48</v>
      </c>
      <c r="D1415" s="7" t="str">
        <f t="shared" si="22"/>
        <v>Unique</v>
      </c>
    </row>
    <row r="1416" spans="1:4" x14ac:dyDescent="0.35">
      <c r="A1416" s="8" t="s">
        <v>2898</v>
      </c>
      <c r="B1416" s="9">
        <v>9620</v>
      </c>
      <c r="C1416" s="11">
        <v>10.840000000000002</v>
      </c>
      <c r="D1416" s="7" t="str">
        <f t="shared" si="22"/>
        <v>Unique</v>
      </c>
    </row>
    <row r="1417" spans="1:4" x14ac:dyDescent="0.35">
      <c r="A1417" s="8" t="s">
        <v>2899</v>
      </c>
      <c r="B1417" s="9">
        <v>9162</v>
      </c>
      <c r="C1417" s="11">
        <v>10.280000000000001</v>
      </c>
      <c r="D1417" s="7" t="str">
        <f t="shared" si="22"/>
        <v>Unique</v>
      </c>
    </row>
    <row r="1418" spans="1:4" x14ac:dyDescent="0.35">
      <c r="A1418" s="8" t="s">
        <v>2900</v>
      </c>
      <c r="B1418" s="9" t="s">
        <v>389</v>
      </c>
      <c r="C1418" s="11">
        <v>5.48</v>
      </c>
      <c r="D1418" s="7" t="str">
        <f t="shared" si="22"/>
        <v>Unique</v>
      </c>
    </row>
    <row r="1419" spans="1:4" x14ac:dyDescent="0.35">
      <c r="A1419" s="8" t="s">
        <v>2901</v>
      </c>
      <c r="B1419" s="9">
        <v>9599</v>
      </c>
      <c r="C1419" s="11">
        <v>8.9600000000000009</v>
      </c>
      <c r="D1419" s="7" t="str">
        <f t="shared" si="22"/>
        <v>Unique</v>
      </c>
    </row>
    <row r="1420" spans="1:4" x14ac:dyDescent="0.35">
      <c r="A1420" s="8" t="s">
        <v>2902</v>
      </c>
      <c r="B1420" s="9" t="s">
        <v>475</v>
      </c>
      <c r="C1420" s="11">
        <v>5.5</v>
      </c>
      <c r="D1420" s="7" t="str">
        <f t="shared" si="22"/>
        <v>Unique</v>
      </c>
    </row>
    <row r="1421" spans="1:4" x14ac:dyDescent="0.35">
      <c r="A1421" s="8" t="s">
        <v>2882</v>
      </c>
      <c r="B1421" s="9">
        <v>9146</v>
      </c>
      <c r="C1421" s="11">
        <v>9.2199999999999989</v>
      </c>
      <c r="D1421" s="7" t="str">
        <f t="shared" si="22"/>
        <v>Unique</v>
      </c>
    </row>
    <row r="1422" spans="1:4" x14ac:dyDescent="0.35">
      <c r="A1422" s="8" t="s">
        <v>2903</v>
      </c>
      <c r="B1422" s="9">
        <v>9308</v>
      </c>
      <c r="C1422" s="11">
        <v>5.25</v>
      </c>
      <c r="D1422" s="7" t="str">
        <f t="shared" si="22"/>
        <v>Unique</v>
      </c>
    </row>
    <row r="1423" spans="1:4" x14ac:dyDescent="0.35">
      <c r="A1423" s="8" t="s">
        <v>2904</v>
      </c>
      <c r="B1423" s="9">
        <v>8949</v>
      </c>
      <c r="C1423" s="11">
        <v>-0.02</v>
      </c>
      <c r="D1423" s="7" t="str">
        <f t="shared" si="22"/>
        <v>Unique</v>
      </c>
    </row>
    <row r="1424" spans="1:4" x14ac:dyDescent="0.35">
      <c r="A1424" s="8" t="s">
        <v>2905</v>
      </c>
      <c r="B1424" s="9">
        <v>9221</v>
      </c>
      <c r="C1424" s="11">
        <v>-0.05</v>
      </c>
      <c r="D1424" s="7" t="str">
        <f t="shared" si="22"/>
        <v>Unique</v>
      </c>
    </row>
    <row r="1425" spans="1:4" x14ac:dyDescent="0.35">
      <c r="A1425" s="8" t="s">
        <v>2906</v>
      </c>
      <c r="B1425" s="9">
        <v>8949</v>
      </c>
      <c r="C1425" s="11">
        <v>-0.05</v>
      </c>
      <c r="D1425" s="7" t="str">
        <f t="shared" si="22"/>
        <v>Unique</v>
      </c>
    </row>
    <row r="1426" spans="1:4" x14ac:dyDescent="0.35">
      <c r="A1426" s="8" t="s">
        <v>2905</v>
      </c>
      <c r="B1426" s="9">
        <v>9221</v>
      </c>
      <c r="C1426" s="11">
        <v>5.25</v>
      </c>
      <c r="D1426" s="7" t="str">
        <f t="shared" si="22"/>
        <v>Unique</v>
      </c>
    </row>
    <row r="1427" spans="1:4" x14ac:dyDescent="0.35">
      <c r="A1427" s="8" t="s">
        <v>2906</v>
      </c>
      <c r="B1427" s="9">
        <v>8949</v>
      </c>
      <c r="C1427" s="11">
        <v>5.49</v>
      </c>
      <c r="D1427" s="7" t="str">
        <f t="shared" si="22"/>
        <v>Unique</v>
      </c>
    </row>
    <row r="1428" spans="1:4" x14ac:dyDescent="0.35">
      <c r="A1428" s="8" t="s">
        <v>2904</v>
      </c>
      <c r="B1428" s="9">
        <v>8949</v>
      </c>
      <c r="C1428" s="11">
        <v>6.57</v>
      </c>
      <c r="D1428" s="7" t="str">
        <f t="shared" si="22"/>
        <v>Unique</v>
      </c>
    </row>
    <row r="1429" spans="1:4" x14ac:dyDescent="0.35">
      <c r="A1429" s="8" t="s">
        <v>2907</v>
      </c>
      <c r="B1429" s="9">
        <v>9034</v>
      </c>
      <c r="C1429" s="11">
        <v>6.8400000000000007</v>
      </c>
      <c r="D1429" s="7" t="str">
        <f t="shared" si="22"/>
        <v>Unique</v>
      </c>
    </row>
    <row r="1430" spans="1:4" x14ac:dyDescent="0.35">
      <c r="A1430" s="8" t="s">
        <v>2908</v>
      </c>
      <c r="B1430" s="9">
        <v>9359</v>
      </c>
      <c r="C1430" s="11">
        <v>-0.02</v>
      </c>
      <c r="D1430" s="7" t="str">
        <f t="shared" si="22"/>
        <v>Unique</v>
      </c>
    </row>
    <row r="1431" spans="1:4" x14ac:dyDescent="0.35">
      <c r="A1431" s="8" t="s">
        <v>2909</v>
      </c>
      <c r="B1431" s="9">
        <v>9359</v>
      </c>
      <c r="C1431" s="11">
        <v>-0.04</v>
      </c>
      <c r="D1431" s="7" t="str">
        <f t="shared" si="22"/>
        <v>Unique</v>
      </c>
    </row>
    <row r="1432" spans="1:4" x14ac:dyDescent="0.35">
      <c r="A1432" s="8" t="s">
        <v>2909</v>
      </c>
      <c r="B1432" s="9">
        <v>9359</v>
      </c>
      <c r="C1432" s="11">
        <v>8.9600000000000009</v>
      </c>
      <c r="D1432" s="7" t="str">
        <f t="shared" si="22"/>
        <v>Unique</v>
      </c>
    </row>
    <row r="1433" spans="1:4" x14ac:dyDescent="0.35">
      <c r="A1433" s="8" t="s">
        <v>2908</v>
      </c>
      <c r="B1433" s="9">
        <v>9359</v>
      </c>
      <c r="C1433" s="11">
        <v>9.2199999999999989</v>
      </c>
      <c r="D1433" s="7" t="str">
        <f t="shared" si="22"/>
        <v>Unique</v>
      </c>
    </row>
    <row r="1434" spans="1:4" x14ac:dyDescent="0.35">
      <c r="A1434" s="8" t="s">
        <v>2910</v>
      </c>
      <c r="B1434" s="9" t="s">
        <v>265</v>
      </c>
      <c r="C1434" s="11">
        <v>5.25</v>
      </c>
      <c r="D1434" s="7" t="str">
        <f t="shared" si="22"/>
        <v>Unique</v>
      </c>
    </row>
    <row r="1435" spans="1:4" x14ac:dyDescent="0.35">
      <c r="A1435" s="8" t="s">
        <v>2911</v>
      </c>
      <c r="B1435" s="9" t="s">
        <v>1094</v>
      </c>
      <c r="C1435" s="11">
        <v>5.25</v>
      </c>
      <c r="D1435" s="7" t="str">
        <f t="shared" si="22"/>
        <v>Unique</v>
      </c>
    </row>
    <row r="1436" spans="1:4" x14ac:dyDescent="0.35">
      <c r="A1436" s="8" t="s">
        <v>2912</v>
      </c>
      <c r="B1436" s="9" t="s">
        <v>24</v>
      </c>
      <c r="C1436" s="11">
        <v>9.7200000000000006</v>
      </c>
      <c r="D1436" s="7" t="str">
        <f t="shared" si="22"/>
        <v>Unique</v>
      </c>
    </row>
    <row r="1437" spans="1:4" x14ac:dyDescent="0.35">
      <c r="A1437" s="8" t="s">
        <v>2809</v>
      </c>
      <c r="B1437" s="9">
        <v>8883</v>
      </c>
      <c r="C1437" s="11">
        <v>6.6999999999999993</v>
      </c>
      <c r="D1437" s="7" t="str">
        <f t="shared" si="22"/>
        <v>Unique</v>
      </c>
    </row>
    <row r="1438" spans="1:4" x14ac:dyDescent="0.35">
      <c r="A1438" s="8" t="s">
        <v>2898</v>
      </c>
      <c r="B1438" s="9">
        <v>9620</v>
      </c>
      <c r="C1438" s="11">
        <v>6.6999999999999993</v>
      </c>
      <c r="D1438" s="7" t="str">
        <f t="shared" si="22"/>
        <v>Unique</v>
      </c>
    </row>
    <row r="1439" spans="1:4" x14ac:dyDescent="0.35">
      <c r="A1439" s="8" t="s">
        <v>2882</v>
      </c>
      <c r="B1439" s="9">
        <v>9146</v>
      </c>
      <c r="C1439" s="11">
        <v>6.6999999999999993</v>
      </c>
      <c r="D1439" s="7" t="str">
        <f t="shared" si="22"/>
        <v>Unique</v>
      </c>
    </row>
    <row r="1440" spans="1:4" x14ac:dyDescent="0.35">
      <c r="A1440" s="8" t="s">
        <v>2913</v>
      </c>
      <c r="B1440" s="9">
        <v>9564</v>
      </c>
      <c r="C1440" s="11">
        <v>12.34</v>
      </c>
      <c r="D1440" s="7" t="str">
        <f t="shared" si="22"/>
        <v>Unique</v>
      </c>
    </row>
    <row r="1441" spans="1:4" x14ac:dyDescent="0.35">
      <c r="A1441" s="8" t="s">
        <v>2914</v>
      </c>
      <c r="B1441" s="9">
        <v>9537</v>
      </c>
      <c r="C1441" s="11">
        <v>10.14</v>
      </c>
      <c r="D1441" s="7" t="str">
        <f t="shared" si="22"/>
        <v>Unique</v>
      </c>
    </row>
    <row r="1442" spans="1:4" x14ac:dyDescent="0.35">
      <c r="A1442" s="8" t="s">
        <v>2915</v>
      </c>
      <c r="B1442" s="9">
        <v>9530</v>
      </c>
      <c r="C1442" s="11">
        <v>9.36</v>
      </c>
      <c r="D1442" s="7" t="str">
        <f t="shared" si="22"/>
        <v>Unique</v>
      </c>
    </row>
    <row r="1443" spans="1:4" x14ac:dyDescent="0.35">
      <c r="A1443" s="8" t="s">
        <v>2916</v>
      </c>
      <c r="B1443" s="9">
        <v>9578</v>
      </c>
      <c r="C1443" s="11">
        <v>8.9700000000000006</v>
      </c>
      <c r="D1443" s="7" t="str">
        <f t="shared" si="22"/>
        <v>Unique</v>
      </c>
    </row>
    <row r="1444" spans="1:4" x14ac:dyDescent="0.35">
      <c r="A1444" s="8" t="s">
        <v>2917</v>
      </c>
      <c r="B1444" s="9">
        <v>9330</v>
      </c>
      <c r="C1444" s="11">
        <v>8.9700000000000006</v>
      </c>
      <c r="D1444" s="7" t="str">
        <f t="shared" si="22"/>
        <v>Unique</v>
      </c>
    </row>
    <row r="1445" spans="1:4" x14ac:dyDescent="0.35">
      <c r="A1445" s="8" t="s">
        <v>2918</v>
      </c>
      <c r="B1445" s="9">
        <v>9502</v>
      </c>
      <c r="C1445" s="11">
        <v>8.58</v>
      </c>
      <c r="D1445" s="7" t="str">
        <f t="shared" si="22"/>
        <v>Unique</v>
      </c>
    </row>
    <row r="1446" spans="1:4" x14ac:dyDescent="0.35">
      <c r="A1446" s="8" t="s">
        <v>2919</v>
      </c>
      <c r="B1446" s="9">
        <v>9452</v>
      </c>
      <c r="C1446" s="11">
        <v>7.5600000000000005</v>
      </c>
      <c r="D1446" s="7" t="str">
        <f t="shared" si="22"/>
        <v>Unique</v>
      </c>
    </row>
    <row r="1447" spans="1:4" x14ac:dyDescent="0.35">
      <c r="A1447" s="8" t="s">
        <v>2920</v>
      </c>
      <c r="B1447" s="9">
        <v>9269</v>
      </c>
      <c r="C1447" s="11">
        <v>7.05</v>
      </c>
      <c r="D1447" s="7" t="str">
        <f t="shared" si="22"/>
        <v>Unique</v>
      </c>
    </row>
    <row r="1448" spans="1:4" x14ac:dyDescent="0.35">
      <c r="A1448" s="8" t="s">
        <v>2921</v>
      </c>
      <c r="B1448" s="9">
        <v>9657</v>
      </c>
      <c r="C1448" s="11">
        <v>6.5299999999999994</v>
      </c>
      <c r="D1448" s="7" t="str">
        <f t="shared" si="22"/>
        <v>Unique</v>
      </c>
    </row>
    <row r="1449" spans="1:4" x14ac:dyDescent="0.35">
      <c r="A1449" s="8" t="s">
        <v>2922</v>
      </c>
      <c r="B1449" s="9">
        <v>9550</v>
      </c>
      <c r="C1449" s="11">
        <v>6.5299999999999994</v>
      </c>
      <c r="D1449" s="7" t="str">
        <f t="shared" si="22"/>
        <v>Unique</v>
      </c>
    </row>
    <row r="1450" spans="1:4" x14ac:dyDescent="0.35">
      <c r="A1450" s="8" t="s">
        <v>2923</v>
      </c>
      <c r="B1450" s="9">
        <v>9655</v>
      </c>
      <c r="C1450" s="11">
        <v>6.04</v>
      </c>
      <c r="D1450" s="7" t="str">
        <f t="shared" si="22"/>
        <v>Unique</v>
      </c>
    </row>
    <row r="1451" spans="1:4" x14ac:dyDescent="0.35">
      <c r="A1451" s="8" t="s">
        <v>2924</v>
      </c>
      <c r="B1451" s="9">
        <v>9390</v>
      </c>
      <c r="C1451" s="11">
        <v>6.04</v>
      </c>
      <c r="D1451" s="7" t="str">
        <f t="shared" si="22"/>
        <v>Unique</v>
      </c>
    </row>
    <row r="1452" spans="1:4" x14ac:dyDescent="0.35">
      <c r="A1452" s="8" t="s">
        <v>2925</v>
      </c>
      <c r="B1452" s="9">
        <v>9106</v>
      </c>
      <c r="C1452" s="11">
        <v>6.04</v>
      </c>
      <c r="D1452" s="7" t="str">
        <f t="shared" si="22"/>
        <v>Unique</v>
      </c>
    </row>
    <row r="1453" spans="1:4" x14ac:dyDescent="0.35">
      <c r="A1453" s="8" t="s">
        <v>2926</v>
      </c>
      <c r="B1453" s="9">
        <v>9039</v>
      </c>
      <c r="C1453" s="11">
        <v>6.04</v>
      </c>
      <c r="D1453" s="7" t="str">
        <f t="shared" si="22"/>
        <v>Unique</v>
      </c>
    </row>
    <row r="1454" spans="1:4" x14ac:dyDescent="0.35">
      <c r="A1454" s="8" t="s">
        <v>2927</v>
      </c>
      <c r="B1454" s="9">
        <v>9485</v>
      </c>
      <c r="C1454" s="11">
        <v>6.04</v>
      </c>
      <c r="D1454" s="7" t="str">
        <f t="shared" si="22"/>
        <v>Unique</v>
      </c>
    </row>
    <row r="1455" spans="1:4" x14ac:dyDescent="0.35">
      <c r="A1455" s="8" t="s">
        <v>2928</v>
      </c>
      <c r="B1455" s="9">
        <v>9288</v>
      </c>
      <c r="C1455" s="11">
        <v>6.04</v>
      </c>
      <c r="D1455" s="7" t="str">
        <f t="shared" si="22"/>
        <v>Unique</v>
      </c>
    </row>
    <row r="1456" spans="1:4" x14ac:dyDescent="0.35">
      <c r="A1456" s="8" t="s">
        <v>2929</v>
      </c>
      <c r="B1456" s="9">
        <v>9465</v>
      </c>
      <c r="C1456" s="11">
        <v>5.08</v>
      </c>
      <c r="D1456" s="7" t="str">
        <f t="shared" si="22"/>
        <v>Unique</v>
      </c>
    </row>
    <row r="1457" spans="1:4" x14ac:dyDescent="0.35">
      <c r="A1457" s="8" t="s">
        <v>2930</v>
      </c>
      <c r="B1457" s="9">
        <v>9449</v>
      </c>
      <c r="C1457" s="11">
        <v>5.08</v>
      </c>
      <c r="D1457" s="7" t="str">
        <f t="shared" si="22"/>
        <v>Unique</v>
      </c>
    </row>
    <row r="1458" spans="1:4" x14ac:dyDescent="0.35">
      <c r="A1458" s="8" t="s">
        <v>2931</v>
      </c>
      <c r="B1458" s="9">
        <v>9608</v>
      </c>
      <c r="C1458" s="11">
        <v>4.3999999999999995</v>
      </c>
      <c r="D1458" s="7" t="str">
        <f t="shared" si="22"/>
        <v>Unique</v>
      </c>
    </row>
    <row r="1459" spans="1:4" x14ac:dyDescent="0.35">
      <c r="A1459" s="8" t="s">
        <v>2932</v>
      </c>
      <c r="B1459" s="9">
        <v>9565</v>
      </c>
      <c r="C1459" s="11">
        <v>4.13</v>
      </c>
      <c r="D1459" s="7" t="str">
        <f t="shared" si="22"/>
        <v>Unique</v>
      </c>
    </row>
    <row r="1460" spans="1:4" x14ac:dyDescent="0.35">
      <c r="A1460" s="8" t="s">
        <v>2933</v>
      </c>
      <c r="B1460" s="9">
        <v>9629</v>
      </c>
      <c r="C1460" s="11">
        <v>3.94</v>
      </c>
      <c r="D1460" s="7" t="str">
        <f t="shared" si="22"/>
        <v>Unique</v>
      </c>
    </row>
    <row r="1461" spans="1:4" x14ac:dyDescent="0.35">
      <c r="A1461" s="8" t="s">
        <v>2934</v>
      </c>
      <c r="B1461" s="9">
        <v>9352</v>
      </c>
      <c r="C1461" s="11">
        <v>3.75</v>
      </c>
      <c r="D1461" s="7" t="str">
        <f t="shared" si="22"/>
        <v>Unique</v>
      </c>
    </row>
    <row r="1462" spans="1:4" x14ac:dyDescent="0.35">
      <c r="A1462" s="8" t="s">
        <v>2935</v>
      </c>
      <c r="B1462" s="9">
        <v>9649</v>
      </c>
      <c r="C1462" s="11">
        <v>3.75</v>
      </c>
      <c r="D1462" s="7" t="str">
        <f t="shared" si="22"/>
        <v>Unique</v>
      </c>
    </row>
    <row r="1463" spans="1:4" x14ac:dyDescent="0.35">
      <c r="A1463" s="8" t="s">
        <v>2936</v>
      </c>
      <c r="B1463" s="9" t="s">
        <v>630</v>
      </c>
      <c r="C1463" s="11">
        <v>9.5999999999999979</v>
      </c>
      <c r="D1463" s="7" t="str">
        <f t="shared" si="22"/>
        <v>Unique</v>
      </c>
    </row>
    <row r="1464" spans="1:4" x14ac:dyDescent="0.35">
      <c r="A1464" s="8" t="s">
        <v>2937</v>
      </c>
      <c r="B1464" s="9" t="s">
        <v>1020</v>
      </c>
      <c r="C1464" s="11">
        <v>1.4500000000000002</v>
      </c>
      <c r="D1464" s="7" t="str">
        <f t="shared" si="22"/>
        <v>Unique</v>
      </c>
    </row>
    <row r="1465" spans="1:4" x14ac:dyDescent="0.35">
      <c r="A1465" s="8" t="s">
        <v>2938</v>
      </c>
      <c r="B1465" s="9" t="s">
        <v>2939</v>
      </c>
      <c r="C1465" s="11">
        <v>1.4500000000000002</v>
      </c>
      <c r="D1465" s="7" t="str">
        <f t="shared" si="22"/>
        <v>Unique</v>
      </c>
    </row>
    <row r="1466" spans="1:4" x14ac:dyDescent="0.35">
      <c r="A1466" s="8" t="s">
        <v>2938</v>
      </c>
      <c r="B1466" s="9" t="s">
        <v>2939</v>
      </c>
      <c r="C1466" s="11">
        <v>8.17</v>
      </c>
      <c r="D1466" s="7" t="str">
        <f t="shared" si="22"/>
        <v>Unique</v>
      </c>
    </row>
    <row r="1467" spans="1:4" x14ac:dyDescent="0.35">
      <c r="A1467" s="8" t="s">
        <v>2940</v>
      </c>
      <c r="B1467" s="9" t="s">
        <v>544</v>
      </c>
      <c r="C1467" s="11">
        <v>9.27</v>
      </c>
      <c r="D1467" s="7" t="str">
        <f t="shared" si="22"/>
        <v>Unique</v>
      </c>
    </row>
    <row r="1468" spans="1:4" x14ac:dyDescent="0.35">
      <c r="A1468" s="8" t="s">
        <v>2941</v>
      </c>
      <c r="B1468" s="9" t="s">
        <v>1612</v>
      </c>
      <c r="C1468" s="11">
        <v>9.27</v>
      </c>
      <c r="D1468" s="7" t="str">
        <f t="shared" si="22"/>
        <v>Unique</v>
      </c>
    </row>
    <row r="1469" spans="1:4" x14ac:dyDescent="0.35">
      <c r="A1469" s="8" t="s">
        <v>2942</v>
      </c>
      <c r="B1469" s="9" t="s">
        <v>1007</v>
      </c>
      <c r="C1469" s="11">
        <v>9.27</v>
      </c>
      <c r="D1469" s="7" t="str">
        <f t="shared" si="22"/>
        <v>Unique</v>
      </c>
    </row>
    <row r="1470" spans="1:4" x14ac:dyDescent="0.35">
      <c r="A1470" s="8" t="s">
        <v>2937</v>
      </c>
      <c r="B1470" s="9" t="s">
        <v>1020</v>
      </c>
      <c r="C1470" s="11">
        <v>9.27</v>
      </c>
      <c r="D1470" s="7" t="str">
        <f t="shared" si="22"/>
        <v>Unique</v>
      </c>
    </row>
    <row r="1471" spans="1:4" x14ac:dyDescent="0.35">
      <c r="A1471" s="8" t="s">
        <v>2861</v>
      </c>
      <c r="B1471" s="9">
        <v>9392</v>
      </c>
      <c r="C1471" s="11">
        <v>-0.5</v>
      </c>
      <c r="D1471" s="7" t="str">
        <f t="shared" si="22"/>
        <v>Unique</v>
      </c>
    </row>
    <row r="1472" spans="1:4" x14ac:dyDescent="0.35">
      <c r="A1472" s="8" t="s">
        <v>2867</v>
      </c>
      <c r="B1472" s="9">
        <v>9531</v>
      </c>
      <c r="C1472" s="11">
        <v>-0.5</v>
      </c>
      <c r="D1472" s="7" t="str">
        <f t="shared" si="22"/>
        <v>Unique</v>
      </c>
    </row>
    <row r="1473" spans="1:4" x14ac:dyDescent="0.35">
      <c r="A1473" s="8" t="s">
        <v>2838</v>
      </c>
      <c r="B1473" s="9">
        <v>8954</v>
      </c>
      <c r="C1473" s="11">
        <v>-0.5</v>
      </c>
      <c r="D1473" s="7" t="str">
        <f t="shared" si="22"/>
        <v>Unique</v>
      </c>
    </row>
    <row r="1474" spans="1:4" x14ac:dyDescent="0.35">
      <c r="A1474" s="8" t="s">
        <v>2842</v>
      </c>
      <c r="B1474" s="9">
        <v>9000</v>
      </c>
      <c r="C1474" s="11">
        <v>-0.5</v>
      </c>
      <c r="D1474" s="7" t="str">
        <f t="shared" ref="D1474:D1537" si="23">IF(COUNTIFS(A:A,A1474,B:B,B1474,C:C,C1474)&gt;1,"Doublon","Unique")</f>
        <v>Unique</v>
      </c>
    </row>
    <row r="1475" spans="1:4" x14ac:dyDescent="0.35">
      <c r="A1475" s="8" t="s">
        <v>2908</v>
      </c>
      <c r="B1475" s="9">
        <v>9359</v>
      </c>
      <c r="C1475" s="11">
        <v>-0.5</v>
      </c>
      <c r="D1475" s="7" t="str">
        <f t="shared" si="23"/>
        <v>Unique</v>
      </c>
    </row>
    <row r="1476" spans="1:4" x14ac:dyDescent="0.35">
      <c r="A1476" s="8" t="s">
        <v>2904</v>
      </c>
      <c r="B1476" s="9">
        <v>8949</v>
      </c>
      <c r="C1476" s="11">
        <v>-0.5</v>
      </c>
      <c r="D1476" s="7" t="str">
        <f t="shared" si="23"/>
        <v>Unique</v>
      </c>
    </row>
    <row r="1477" spans="1:4" x14ac:dyDescent="0.35">
      <c r="A1477" s="8" t="s">
        <v>2940</v>
      </c>
      <c r="B1477" s="9" t="s">
        <v>544</v>
      </c>
      <c r="C1477" s="11">
        <v>1.4500000000000002</v>
      </c>
      <c r="D1477" s="7" t="str">
        <f t="shared" si="23"/>
        <v>Unique</v>
      </c>
    </row>
    <row r="1478" spans="1:4" x14ac:dyDescent="0.35">
      <c r="A1478" s="8" t="s">
        <v>2936</v>
      </c>
      <c r="B1478" s="9" t="s">
        <v>630</v>
      </c>
      <c r="C1478" s="11">
        <v>1.4500000000000002</v>
      </c>
      <c r="D1478" s="7" t="str">
        <f t="shared" si="23"/>
        <v>Unique</v>
      </c>
    </row>
    <row r="1479" spans="1:4" x14ac:dyDescent="0.35">
      <c r="A1479" s="8" t="s">
        <v>2872</v>
      </c>
      <c r="B1479" s="9">
        <v>8858</v>
      </c>
      <c r="C1479" s="11">
        <v>-0.5</v>
      </c>
      <c r="D1479" s="7" t="str">
        <f t="shared" si="23"/>
        <v>Unique</v>
      </c>
    </row>
    <row r="1480" spans="1:4" x14ac:dyDescent="0.35">
      <c r="A1480" s="8" t="s">
        <v>2941</v>
      </c>
      <c r="B1480" s="9" t="s">
        <v>1612</v>
      </c>
      <c r="C1480" s="11">
        <v>1.4500000000000002</v>
      </c>
      <c r="D1480" s="7" t="str">
        <f t="shared" si="23"/>
        <v>Unique</v>
      </c>
    </row>
    <row r="1481" spans="1:4" x14ac:dyDescent="0.35">
      <c r="A1481" s="8" t="s">
        <v>2942</v>
      </c>
      <c r="B1481" s="9" t="s">
        <v>1007</v>
      </c>
      <c r="C1481" s="11">
        <v>1.4500000000000002</v>
      </c>
      <c r="D1481" s="7" t="str">
        <f t="shared" si="23"/>
        <v>Unique</v>
      </c>
    </row>
    <row r="1482" spans="1:4" x14ac:dyDescent="0.35">
      <c r="A1482" s="8" t="s">
        <v>2943</v>
      </c>
      <c r="B1482" s="9" t="s">
        <v>2944</v>
      </c>
      <c r="C1482" s="11">
        <v>5.48</v>
      </c>
      <c r="D1482" s="7" t="str">
        <f t="shared" si="23"/>
        <v>Unique</v>
      </c>
    </row>
    <row r="1483" spans="1:4" x14ac:dyDescent="0.35">
      <c r="A1483" s="8" t="s">
        <v>2945</v>
      </c>
      <c r="B1483" s="9">
        <v>9357</v>
      </c>
      <c r="C1483" s="11">
        <v>5.25</v>
      </c>
      <c r="D1483" s="7" t="str">
        <f t="shared" si="23"/>
        <v>Unique</v>
      </c>
    </row>
    <row r="1484" spans="1:4" x14ac:dyDescent="0.35">
      <c r="A1484" s="8" t="s">
        <v>2946</v>
      </c>
      <c r="B1484" s="9">
        <v>9559</v>
      </c>
      <c r="C1484" s="11">
        <v>-0.02</v>
      </c>
      <c r="D1484" s="7" t="str">
        <f t="shared" si="23"/>
        <v>Unique</v>
      </c>
    </row>
    <row r="1485" spans="1:4" x14ac:dyDescent="0.35">
      <c r="A1485" s="8" t="s">
        <v>2947</v>
      </c>
      <c r="B1485" s="9">
        <v>9559</v>
      </c>
      <c r="C1485" s="11">
        <v>-0.05</v>
      </c>
      <c r="D1485" s="7" t="str">
        <f t="shared" si="23"/>
        <v>Unique</v>
      </c>
    </row>
    <row r="1486" spans="1:4" x14ac:dyDescent="0.35">
      <c r="A1486" s="8" t="s">
        <v>2948</v>
      </c>
      <c r="B1486" s="9">
        <v>9559</v>
      </c>
      <c r="C1486" s="11">
        <v>-0.05</v>
      </c>
      <c r="D1486" s="7" t="str">
        <f t="shared" si="23"/>
        <v>Unique</v>
      </c>
    </row>
    <row r="1487" spans="1:4" x14ac:dyDescent="0.35">
      <c r="A1487" s="8" t="s">
        <v>2948</v>
      </c>
      <c r="B1487" s="9">
        <v>9559</v>
      </c>
      <c r="C1487" s="11">
        <v>8.379999999999999</v>
      </c>
      <c r="D1487" s="7" t="str">
        <f t="shared" si="23"/>
        <v>Unique</v>
      </c>
    </row>
    <row r="1488" spans="1:4" x14ac:dyDescent="0.35">
      <c r="A1488" s="8" t="s">
        <v>2946</v>
      </c>
      <c r="B1488" s="9">
        <v>9559</v>
      </c>
      <c r="C1488" s="11">
        <v>9.990000000000002</v>
      </c>
      <c r="D1488" s="7" t="str">
        <f t="shared" si="23"/>
        <v>Unique</v>
      </c>
    </row>
    <row r="1489" spans="1:4" x14ac:dyDescent="0.35">
      <c r="A1489" s="8" t="s">
        <v>2947</v>
      </c>
      <c r="B1489" s="9">
        <v>9559</v>
      </c>
      <c r="C1489" s="11">
        <v>11.99</v>
      </c>
      <c r="D1489" s="7" t="str">
        <f t="shared" si="23"/>
        <v>Unique</v>
      </c>
    </row>
    <row r="1490" spans="1:4" x14ac:dyDescent="0.35">
      <c r="A1490" s="8" t="s">
        <v>2949</v>
      </c>
      <c r="B1490" s="9" t="s">
        <v>61</v>
      </c>
      <c r="C1490" s="11">
        <v>5.25</v>
      </c>
      <c r="D1490" s="7" t="str">
        <f t="shared" si="23"/>
        <v>Unique</v>
      </c>
    </row>
    <row r="1491" spans="1:4" x14ac:dyDescent="0.35">
      <c r="A1491" s="8" t="s">
        <v>2950</v>
      </c>
      <c r="B1491" s="9" t="s">
        <v>710</v>
      </c>
      <c r="C1491" s="11">
        <v>5.48</v>
      </c>
      <c r="D1491" s="7" t="str">
        <f t="shared" si="23"/>
        <v>Unique</v>
      </c>
    </row>
    <row r="1492" spans="1:4" x14ac:dyDescent="0.35">
      <c r="A1492" s="8" t="s">
        <v>2951</v>
      </c>
      <c r="B1492" s="9" t="s">
        <v>982</v>
      </c>
      <c r="C1492" s="11">
        <v>5.25</v>
      </c>
      <c r="D1492" s="7" t="str">
        <f t="shared" si="23"/>
        <v>Unique</v>
      </c>
    </row>
    <row r="1493" spans="1:4" x14ac:dyDescent="0.35">
      <c r="A1493" s="8" t="s">
        <v>2952</v>
      </c>
      <c r="B1493" s="9" t="s">
        <v>477</v>
      </c>
      <c r="C1493" s="11">
        <v>5.25</v>
      </c>
      <c r="D1493" s="7" t="str">
        <f t="shared" si="23"/>
        <v>Unique</v>
      </c>
    </row>
    <row r="1494" spans="1:4" x14ac:dyDescent="0.35">
      <c r="A1494" s="8" t="s">
        <v>2953</v>
      </c>
      <c r="B1494" s="9" t="s">
        <v>2954</v>
      </c>
      <c r="C1494" s="11">
        <v>5.49</v>
      </c>
      <c r="D1494" s="7" t="str">
        <f t="shared" si="23"/>
        <v>Unique</v>
      </c>
    </row>
    <row r="1495" spans="1:4" x14ac:dyDescent="0.35">
      <c r="A1495" s="8" t="s">
        <v>2955</v>
      </c>
      <c r="B1495" s="9">
        <v>3348593</v>
      </c>
      <c r="C1495" s="11">
        <v>9.7200000000000006</v>
      </c>
      <c r="D1495" s="7" t="str">
        <f t="shared" si="23"/>
        <v>Unique</v>
      </c>
    </row>
    <row r="1496" spans="1:4" x14ac:dyDescent="0.35">
      <c r="A1496" s="8" t="s">
        <v>2956</v>
      </c>
      <c r="B1496" s="9">
        <v>5351487</v>
      </c>
      <c r="C1496" s="11">
        <v>5.25</v>
      </c>
      <c r="D1496" s="7" t="str">
        <f t="shared" si="23"/>
        <v>Unique</v>
      </c>
    </row>
    <row r="1497" spans="1:4" x14ac:dyDescent="0.35">
      <c r="A1497" s="8" t="s">
        <v>2957</v>
      </c>
      <c r="B1497" s="9" t="s">
        <v>2958</v>
      </c>
      <c r="C1497" s="11">
        <v>5.25</v>
      </c>
      <c r="D1497" s="7" t="str">
        <f t="shared" si="23"/>
        <v>Unique</v>
      </c>
    </row>
    <row r="1498" spans="1:4" x14ac:dyDescent="0.35">
      <c r="A1498" s="8" t="s">
        <v>2959</v>
      </c>
      <c r="B1498" s="9">
        <v>12430506</v>
      </c>
      <c r="C1498" s="11">
        <v>-0.02</v>
      </c>
      <c r="D1498" s="7" t="str">
        <f t="shared" si="23"/>
        <v>Unique</v>
      </c>
    </row>
    <row r="1499" spans="1:4" x14ac:dyDescent="0.35">
      <c r="A1499" s="8" t="s">
        <v>2960</v>
      </c>
      <c r="B1499" s="9">
        <v>12430506</v>
      </c>
      <c r="C1499" s="11">
        <v>-0.04</v>
      </c>
      <c r="D1499" s="7" t="str">
        <f t="shared" si="23"/>
        <v>Unique</v>
      </c>
    </row>
    <row r="1500" spans="1:4" x14ac:dyDescent="0.35">
      <c r="A1500" s="8" t="s">
        <v>2959</v>
      </c>
      <c r="B1500" s="9">
        <v>12430506</v>
      </c>
      <c r="C1500" s="11">
        <v>9.2199999999999989</v>
      </c>
      <c r="D1500" s="7" t="str">
        <f t="shared" si="23"/>
        <v>Unique</v>
      </c>
    </row>
    <row r="1501" spans="1:4" x14ac:dyDescent="0.35">
      <c r="A1501" s="8" t="s">
        <v>2960</v>
      </c>
      <c r="B1501" s="9">
        <v>12430506</v>
      </c>
      <c r="C1501" s="11">
        <v>9.2199999999999989</v>
      </c>
      <c r="D1501" s="7" t="str">
        <f t="shared" si="23"/>
        <v>Unique</v>
      </c>
    </row>
    <row r="1502" spans="1:4" x14ac:dyDescent="0.35">
      <c r="A1502" s="8" t="s">
        <v>2961</v>
      </c>
      <c r="B1502" s="9" t="s">
        <v>960</v>
      </c>
      <c r="C1502" s="11">
        <v>1.4500000000000002</v>
      </c>
      <c r="D1502" s="7" t="str">
        <f t="shared" si="23"/>
        <v>Unique</v>
      </c>
    </row>
    <row r="1503" spans="1:4" x14ac:dyDescent="0.35">
      <c r="A1503" s="8" t="s">
        <v>2962</v>
      </c>
      <c r="B1503" s="9" t="s">
        <v>1279</v>
      </c>
      <c r="C1503" s="11">
        <v>1.4500000000000002</v>
      </c>
      <c r="D1503" s="7" t="str">
        <f t="shared" si="23"/>
        <v>Unique</v>
      </c>
    </row>
    <row r="1504" spans="1:4" x14ac:dyDescent="0.35">
      <c r="A1504" s="8" t="s">
        <v>2963</v>
      </c>
      <c r="B1504" s="9" t="s">
        <v>252</v>
      </c>
      <c r="C1504" s="11">
        <v>1.4500000000000002</v>
      </c>
      <c r="D1504" s="7" t="str">
        <f t="shared" si="23"/>
        <v>Unique</v>
      </c>
    </row>
    <row r="1505" spans="1:4" x14ac:dyDescent="0.35">
      <c r="A1505" s="8" t="s">
        <v>2964</v>
      </c>
      <c r="B1505" s="9" t="s">
        <v>1388</v>
      </c>
      <c r="C1505" s="11">
        <v>1.4500000000000002</v>
      </c>
      <c r="D1505" s="7" t="str">
        <f t="shared" si="23"/>
        <v>Unique</v>
      </c>
    </row>
    <row r="1506" spans="1:4" x14ac:dyDescent="0.35">
      <c r="A1506" s="8" t="s">
        <v>2965</v>
      </c>
      <c r="B1506" s="9" t="s">
        <v>187</v>
      </c>
      <c r="C1506" s="11">
        <v>7.94</v>
      </c>
      <c r="D1506" s="7" t="str">
        <f t="shared" si="23"/>
        <v>Unique</v>
      </c>
    </row>
    <row r="1507" spans="1:4" x14ac:dyDescent="0.35">
      <c r="A1507" s="8" t="s">
        <v>2966</v>
      </c>
      <c r="B1507" s="9" t="s">
        <v>1027</v>
      </c>
      <c r="C1507" s="11">
        <v>8.65</v>
      </c>
      <c r="D1507" s="7" t="str">
        <f t="shared" si="23"/>
        <v>Unique</v>
      </c>
    </row>
    <row r="1508" spans="1:4" x14ac:dyDescent="0.35">
      <c r="A1508" s="8" t="s">
        <v>2967</v>
      </c>
      <c r="B1508" s="9" t="s">
        <v>1491</v>
      </c>
      <c r="C1508" s="11">
        <v>13.89</v>
      </c>
      <c r="D1508" s="7" t="str">
        <f t="shared" si="23"/>
        <v>Unique</v>
      </c>
    </row>
    <row r="1509" spans="1:4" x14ac:dyDescent="0.35">
      <c r="A1509" s="8" t="s">
        <v>2968</v>
      </c>
      <c r="B1509" s="9" t="s">
        <v>1195</v>
      </c>
      <c r="C1509" s="11">
        <v>9.27</v>
      </c>
      <c r="D1509" s="7" t="str">
        <f t="shared" si="23"/>
        <v>Unique</v>
      </c>
    </row>
    <row r="1510" spans="1:4" x14ac:dyDescent="0.35">
      <c r="A1510" s="8" t="s">
        <v>2969</v>
      </c>
      <c r="B1510" s="9" t="s">
        <v>1259</v>
      </c>
      <c r="C1510" s="11">
        <v>9.27</v>
      </c>
      <c r="D1510" s="7" t="str">
        <f t="shared" si="23"/>
        <v>Unique</v>
      </c>
    </row>
    <row r="1511" spans="1:4" x14ac:dyDescent="0.35">
      <c r="A1511" s="8" t="s">
        <v>2970</v>
      </c>
      <c r="B1511" s="9" t="s">
        <v>563</v>
      </c>
      <c r="C1511" s="11">
        <v>9.27</v>
      </c>
      <c r="D1511" s="7" t="str">
        <f t="shared" si="23"/>
        <v>Unique</v>
      </c>
    </row>
    <row r="1512" spans="1:4" x14ac:dyDescent="0.35">
      <c r="A1512" s="8" t="s">
        <v>2961</v>
      </c>
      <c r="B1512" s="9" t="s">
        <v>960</v>
      </c>
      <c r="C1512" s="11">
        <v>9.27</v>
      </c>
      <c r="D1512" s="7" t="str">
        <f t="shared" si="23"/>
        <v>Unique</v>
      </c>
    </row>
    <row r="1513" spans="1:4" x14ac:dyDescent="0.35">
      <c r="A1513" s="8" t="s">
        <v>2962</v>
      </c>
      <c r="B1513" s="9" t="s">
        <v>1279</v>
      </c>
      <c r="C1513" s="11">
        <v>9.27</v>
      </c>
      <c r="D1513" s="7" t="str">
        <f t="shared" si="23"/>
        <v>Unique</v>
      </c>
    </row>
    <row r="1514" spans="1:4" x14ac:dyDescent="0.35">
      <c r="A1514" s="8" t="s">
        <v>2964</v>
      </c>
      <c r="B1514" s="9" t="s">
        <v>1388</v>
      </c>
      <c r="C1514" s="11">
        <v>9.27</v>
      </c>
      <c r="D1514" s="7" t="str">
        <f t="shared" si="23"/>
        <v>Unique</v>
      </c>
    </row>
    <row r="1515" spans="1:4" x14ac:dyDescent="0.35">
      <c r="A1515" s="8" t="s">
        <v>2963</v>
      </c>
      <c r="B1515" s="9" t="s">
        <v>252</v>
      </c>
      <c r="C1515" s="11">
        <v>11.280000000000001</v>
      </c>
      <c r="D1515" s="7" t="str">
        <f t="shared" si="23"/>
        <v>Unique</v>
      </c>
    </row>
    <row r="1516" spans="1:4" x14ac:dyDescent="0.35">
      <c r="A1516" s="8" t="s">
        <v>2971</v>
      </c>
      <c r="B1516" s="9">
        <v>9700</v>
      </c>
      <c r="C1516" s="11">
        <v>3.65</v>
      </c>
      <c r="D1516" s="7" t="str">
        <f t="shared" si="23"/>
        <v>Unique</v>
      </c>
    </row>
    <row r="1517" spans="1:4" x14ac:dyDescent="0.35">
      <c r="A1517" s="8" t="s">
        <v>2972</v>
      </c>
      <c r="B1517" s="9">
        <v>9676</v>
      </c>
      <c r="C1517" s="11">
        <v>3.75</v>
      </c>
      <c r="D1517" s="7" t="str">
        <f t="shared" si="23"/>
        <v>Unique</v>
      </c>
    </row>
    <row r="1518" spans="1:4" x14ac:dyDescent="0.35">
      <c r="A1518" s="8" t="s">
        <v>2973</v>
      </c>
      <c r="B1518" s="9">
        <v>9696</v>
      </c>
      <c r="C1518" s="11">
        <v>3.75</v>
      </c>
      <c r="D1518" s="7" t="str">
        <f t="shared" si="23"/>
        <v>Unique</v>
      </c>
    </row>
    <row r="1519" spans="1:4" x14ac:dyDescent="0.35">
      <c r="A1519" s="8" t="s">
        <v>2974</v>
      </c>
      <c r="B1519" s="9">
        <v>9671</v>
      </c>
      <c r="C1519" s="11">
        <v>3.94</v>
      </c>
      <c r="D1519" s="7" t="str">
        <f t="shared" si="23"/>
        <v>Unique</v>
      </c>
    </row>
    <row r="1520" spans="1:4" x14ac:dyDescent="0.35">
      <c r="A1520" s="8" t="s">
        <v>2975</v>
      </c>
      <c r="B1520" s="9">
        <v>9673</v>
      </c>
      <c r="C1520" s="11">
        <v>5.08</v>
      </c>
      <c r="D1520" s="7" t="str">
        <f t="shared" si="23"/>
        <v>Unique</v>
      </c>
    </row>
    <row r="1521" spans="1:4" x14ac:dyDescent="0.35">
      <c r="A1521" s="8" t="s">
        <v>2976</v>
      </c>
      <c r="B1521" s="9">
        <v>9302</v>
      </c>
      <c r="C1521" s="11">
        <v>5.5200000000000014</v>
      </c>
      <c r="D1521" s="7" t="str">
        <f t="shared" si="23"/>
        <v>Unique</v>
      </c>
    </row>
    <row r="1522" spans="1:4" x14ac:dyDescent="0.35">
      <c r="A1522" s="8" t="s">
        <v>2977</v>
      </c>
      <c r="B1522" s="9">
        <v>9669</v>
      </c>
      <c r="C1522" s="11">
        <v>5.5200000000000014</v>
      </c>
      <c r="D1522" s="7" t="str">
        <f t="shared" si="23"/>
        <v>Unique</v>
      </c>
    </row>
    <row r="1523" spans="1:4" x14ac:dyDescent="0.35">
      <c r="A1523" s="8" t="s">
        <v>2978</v>
      </c>
      <c r="B1523" s="9">
        <v>9675</v>
      </c>
      <c r="C1523" s="11">
        <v>6.04</v>
      </c>
      <c r="D1523" s="7" t="str">
        <f t="shared" si="23"/>
        <v>Unique</v>
      </c>
    </row>
    <row r="1524" spans="1:4" x14ac:dyDescent="0.35">
      <c r="A1524" s="8" t="s">
        <v>2979</v>
      </c>
      <c r="B1524" s="9">
        <v>9656</v>
      </c>
      <c r="C1524" s="11">
        <v>6.04</v>
      </c>
      <c r="D1524" s="7" t="str">
        <f t="shared" si="23"/>
        <v>Unique</v>
      </c>
    </row>
    <row r="1525" spans="1:4" x14ac:dyDescent="0.35">
      <c r="A1525" s="8" t="s">
        <v>2980</v>
      </c>
      <c r="B1525" s="9">
        <v>9634</v>
      </c>
      <c r="C1525" s="11">
        <v>6.5299999999999994</v>
      </c>
      <c r="D1525" s="7" t="str">
        <f t="shared" si="23"/>
        <v>Unique</v>
      </c>
    </row>
    <row r="1526" spans="1:4" x14ac:dyDescent="0.35">
      <c r="A1526" s="8" t="s">
        <v>2981</v>
      </c>
      <c r="B1526" s="9">
        <v>9674</v>
      </c>
      <c r="C1526" s="11">
        <v>7.05</v>
      </c>
      <c r="D1526" s="7" t="str">
        <f t="shared" si="23"/>
        <v>Unique</v>
      </c>
    </row>
    <row r="1527" spans="1:4" x14ac:dyDescent="0.35">
      <c r="A1527" s="8" t="s">
        <v>2982</v>
      </c>
      <c r="B1527" s="9">
        <v>9668</v>
      </c>
      <c r="C1527" s="11">
        <v>10.14</v>
      </c>
      <c r="D1527" s="7" t="str">
        <f t="shared" si="23"/>
        <v>Unique</v>
      </c>
    </row>
    <row r="1528" spans="1:4" x14ac:dyDescent="0.35">
      <c r="A1528" s="8" t="s">
        <v>2981</v>
      </c>
      <c r="B1528" s="9">
        <v>9674</v>
      </c>
      <c r="C1528" s="11">
        <v>18.95</v>
      </c>
      <c r="D1528" s="7" t="str">
        <f t="shared" si="23"/>
        <v>Unique</v>
      </c>
    </row>
    <row r="1529" spans="1:4" x14ac:dyDescent="0.35">
      <c r="A1529" s="8" t="s">
        <v>2795</v>
      </c>
      <c r="B1529" s="9" t="s">
        <v>836</v>
      </c>
      <c r="C1529" s="11">
        <v>6.6999999999999993</v>
      </c>
      <c r="D1529" s="7" t="str">
        <f t="shared" si="23"/>
        <v>Unique</v>
      </c>
    </row>
    <row r="1530" spans="1:4" x14ac:dyDescent="0.35">
      <c r="A1530" s="8" t="s">
        <v>2967</v>
      </c>
      <c r="B1530" s="9" t="s">
        <v>1491</v>
      </c>
      <c r="C1530" s="11">
        <v>6.6999999999999993</v>
      </c>
      <c r="D1530" s="7" t="str">
        <f t="shared" si="23"/>
        <v>Unique</v>
      </c>
    </row>
    <row r="1531" spans="1:4" x14ac:dyDescent="0.35">
      <c r="A1531" s="8" t="s">
        <v>2298</v>
      </c>
      <c r="B1531" s="9">
        <v>29499609</v>
      </c>
      <c r="C1531" s="11">
        <v>4.34</v>
      </c>
      <c r="D1531" s="7" t="str">
        <f t="shared" si="23"/>
        <v>Unique</v>
      </c>
    </row>
    <row r="1532" spans="1:4" x14ac:dyDescent="0.35">
      <c r="A1532" s="8" t="s">
        <v>2983</v>
      </c>
      <c r="B1532" s="9" t="s">
        <v>2984</v>
      </c>
      <c r="C1532" s="11">
        <v>5.48</v>
      </c>
      <c r="D1532" s="7" t="str">
        <f t="shared" si="23"/>
        <v>Unique</v>
      </c>
    </row>
    <row r="1533" spans="1:4" x14ac:dyDescent="0.35">
      <c r="A1533" s="8" t="s">
        <v>2985</v>
      </c>
      <c r="B1533" s="9">
        <v>26000205</v>
      </c>
      <c r="C1533" s="11">
        <v>5.25</v>
      </c>
      <c r="D1533" s="7" t="str">
        <f t="shared" si="23"/>
        <v>Unique</v>
      </c>
    </row>
    <row r="1534" spans="1:4" x14ac:dyDescent="0.35">
      <c r="A1534" s="8" t="s">
        <v>2986</v>
      </c>
      <c r="B1534" s="9">
        <v>880022556</v>
      </c>
      <c r="C1534" s="11">
        <v>9.2199999999999989</v>
      </c>
      <c r="D1534" s="7" t="str">
        <f t="shared" si="23"/>
        <v>Unique</v>
      </c>
    </row>
    <row r="1535" spans="1:4" x14ac:dyDescent="0.35">
      <c r="A1535" s="8" t="s">
        <v>2987</v>
      </c>
      <c r="B1535" s="9" t="s">
        <v>2988</v>
      </c>
      <c r="C1535" s="11">
        <v>6.57</v>
      </c>
      <c r="D1535" s="7" t="str">
        <f t="shared" si="23"/>
        <v>Unique</v>
      </c>
    </row>
    <row r="1536" spans="1:4" x14ac:dyDescent="0.35">
      <c r="A1536" s="8" t="s">
        <v>2989</v>
      </c>
      <c r="B1536" s="9" t="s">
        <v>2990</v>
      </c>
      <c r="C1536" s="11">
        <v>7.1000000000000005</v>
      </c>
      <c r="D1536" s="7" t="str">
        <f t="shared" si="23"/>
        <v>Unique</v>
      </c>
    </row>
    <row r="1537" spans="1:4" x14ac:dyDescent="0.35">
      <c r="A1537" s="8" t="s">
        <v>2991</v>
      </c>
      <c r="B1537" s="9">
        <v>15207912</v>
      </c>
      <c r="C1537" s="11">
        <v>5.48</v>
      </c>
      <c r="D1537" s="7" t="str">
        <f t="shared" si="23"/>
        <v>Unique</v>
      </c>
    </row>
    <row r="1538" spans="1:4" x14ac:dyDescent="0.35">
      <c r="A1538" s="8" t="s">
        <v>2992</v>
      </c>
      <c r="B1538" s="9" t="s">
        <v>2993</v>
      </c>
      <c r="C1538" s="11">
        <v>7.6199999999999992</v>
      </c>
      <c r="D1538" s="7" t="str">
        <f t="shared" ref="D1538:D1601" si="24">IF(COUNTIFS(A:A,A1538,B:B,B1538,C:C,C1538)&gt;1,"Doublon","Unique")</f>
        <v>Unique</v>
      </c>
    </row>
    <row r="1539" spans="1:4" x14ac:dyDescent="0.35">
      <c r="A1539" s="8" t="s">
        <v>2994</v>
      </c>
      <c r="B1539" s="9" t="s">
        <v>2995</v>
      </c>
      <c r="C1539" s="11">
        <v>6.8400000000000007</v>
      </c>
      <c r="D1539" s="7" t="str">
        <f t="shared" si="24"/>
        <v>Unique</v>
      </c>
    </row>
    <row r="1540" spans="1:4" x14ac:dyDescent="0.35">
      <c r="A1540" s="8" t="s">
        <v>2968</v>
      </c>
      <c r="B1540" s="9" t="s">
        <v>1195</v>
      </c>
      <c r="C1540" s="11">
        <v>1.4500000000000002</v>
      </c>
      <c r="D1540" s="7" t="str">
        <f t="shared" si="24"/>
        <v>Unique</v>
      </c>
    </row>
    <row r="1541" spans="1:4" x14ac:dyDescent="0.35">
      <c r="A1541" s="8" t="s">
        <v>2969</v>
      </c>
      <c r="B1541" s="9" t="s">
        <v>1259</v>
      </c>
      <c r="C1541" s="11">
        <v>1.4500000000000002</v>
      </c>
      <c r="D1541" s="7" t="str">
        <f t="shared" si="24"/>
        <v>Unique</v>
      </c>
    </row>
    <row r="1542" spans="1:4" x14ac:dyDescent="0.35">
      <c r="A1542" s="8" t="s">
        <v>2965</v>
      </c>
      <c r="B1542" s="9" t="s">
        <v>187</v>
      </c>
      <c r="C1542" s="11">
        <v>1.4500000000000002</v>
      </c>
      <c r="D1542" s="7" t="str">
        <f t="shared" si="24"/>
        <v>Unique</v>
      </c>
    </row>
    <row r="1543" spans="1:4" x14ac:dyDescent="0.35">
      <c r="A1543" s="8" t="s">
        <v>2967</v>
      </c>
      <c r="B1543" s="9" t="s">
        <v>1491</v>
      </c>
      <c r="C1543" s="11">
        <v>1.4500000000000002</v>
      </c>
      <c r="D1543" s="7" t="str">
        <f t="shared" si="24"/>
        <v>Unique</v>
      </c>
    </row>
    <row r="1544" spans="1:4" x14ac:dyDescent="0.35">
      <c r="A1544" s="8" t="s">
        <v>2970</v>
      </c>
      <c r="B1544" s="9" t="s">
        <v>563</v>
      </c>
      <c r="C1544" s="11">
        <v>1.4500000000000002</v>
      </c>
      <c r="D1544" s="7" t="str">
        <f t="shared" si="24"/>
        <v>Unique</v>
      </c>
    </row>
    <row r="1545" spans="1:4" x14ac:dyDescent="0.35">
      <c r="A1545" s="8" t="s">
        <v>2966</v>
      </c>
      <c r="B1545" s="9" t="s">
        <v>1027</v>
      </c>
      <c r="C1545" s="11">
        <v>1.4500000000000002</v>
      </c>
      <c r="D1545" s="7" t="str">
        <f t="shared" si="24"/>
        <v>Unique</v>
      </c>
    </row>
    <row r="1546" spans="1:4" x14ac:dyDescent="0.35">
      <c r="A1546" s="8" t="s">
        <v>2996</v>
      </c>
      <c r="B1546" s="9" t="s">
        <v>901</v>
      </c>
      <c r="C1546" s="11">
        <v>5.25</v>
      </c>
      <c r="D1546" s="7" t="str">
        <f t="shared" si="24"/>
        <v>Unique</v>
      </c>
    </row>
    <row r="1547" spans="1:4" x14ac:dyDescent="0.35">
      <c r="A1547" s="8" t="s">
        <v>2997</v>
      </c>
      <c r="B1547" s="9">
        <v>9666</v>
      </c>
      <c r="C1547" s="11">
        <v>11.370000000000001</v>
      </c>
      <c r="D1547" s="7" t="str">
        <f t="shared" si="24"/>
        <v>Unique</v>
      </c>
    </row>
    <row r="1548" spans="1:4" x14ac:dyDescent="0.35">
      <c r="A1548" s="8" t="s">
        <v>2998</v>
      </c>
      <c r="B1548" s="9">
        <v>9666</v>
      </c>
      <c r="C1548" s="11">
        <v>-0.04</v>
      </c>
      <c r="D1548" s="7" t="str">
        <f t="shared" si="24"/>
        <v>Unique</v>
      </c>
    </row>
    <row r="1549" spans="1:4" x14ac:dyDescent="0.35">
      <c r="A1549" s="8" t="s">
        <v>2997</v>
      </c>
      <c r="B1549" s="9">
        <v>9666</v>
      </c>
      <c r="C1549" s="11">
        <v>-0.02</v>
      </c>
      <c r="D1549" s="7" t="str">
        <f t="shared" si="24"/>
        <v>Unique</v>
      </c>
    </row>
    <row r="1550" spans="1:4" x14ac:dyDescent="0.35">
      <c r="A1550" s="8" t="s">
        <v>2999</v>
      </c>
      <c r="B1550" s="9" t="s">
        <v>285</v>
      </c>
      <c r="C1550" s="11">
        <v>5.25</v>
      </c>
      <c r="D1550" s="7" t="str">
        <f t="shared" si="24"/>
        <v>Unique</v>
      </c>
    </row>
    <row r="1551" spans="1:4" x14ac:dyDescent="0.35">
      <c r="A1551" s="8" t="s">
        <v>3000</v>
      </c>
      <c r="B1551" s="9" t="s">
        <v>832</v>
      </c>
      <c r="C1551" s="11">
        <v>5.25</v>
      </c>
      <c r="D1551" s="7" t="str">
        <f t="shared" si="24"/>
        <v>Unique</v>
      </c>
    </row>
    <row r="1552" spans="1:4" x14ac:dyDescent="0.35">
      <c r="A1552" s="8" t="s">
        <v>3001</v>
      </c>
      <c r="B1552" s="9" t="s">
        <v>851</v>
      </c>
      <c r="C1552" s="11">
        <v>5.25</v>
      </c>
      <c r="D1552" s="7" t="str">
        <f t="shared" si="24"/>
        <v>Unique</v>
      </c>
    </row>
    <row r="1553" spans="1:4" x14ac:dyDescent="0.35">
      <c r="A1553" s="8" t="s">
        <v>3002</v>
      </c>
      <c r="B1553" s="9" t="s">
        <v>1354</v>
      </c>
      <c r="C1553" s="11">
        <v>5.25</v>
      </c>
      <c r="D1553" s="7" t="str">
        <f t="shared" si="24"/>
        <v>Unique</v>
      </c>
    </row>
    <row r="1554" spans="1:4" x14ac:dyDescent="0.35">
      <c r="A1554" s="8" t="s">
        <v>3003</v>
      </c>
      <c r="B1554" s="9" t="s">
        <v>274</v>
      </c>
      <c r="C1554" s="11">
        <v>5.25</v>
      </c>
      <c r="D1554" s="7" t="str">
        <f t="shared" si="24"/>
        <v>Unique</v>
      </c>
    </row>
    <row r="1555" spans="1:4" x14ac:dyDescent="0.35">
      <c r="A1555" s="8" t="s">
        <v>3004</v>
      </c>
      <c r="B1555" s="9" t="s">
        <v>1119</v>
      </c>
      <c r="C1555" s="11">
        <v>5.48</v>
      </c>
      <c r="D1555" s="7" t="str">
        <f t="shared" si="24"/>
        <v>Unique</v>
      </c>
    </row>
    <row r="1556" spans="1:4" x14ac:dyDescent="0.35">
      <c r="A1556" s="8" t="s">
        <v>3005</v>
      </c>
      <c r="B1556" s="9" t="s">
        <v>511</v>
      </c>
      <c r="C1556" s="11">
        <v>5.25</v>
      </c>
      <c r="D1556" s="7" t="str">
        <f t="shared" si="24"/>
        <v>Unique</v>
      </c>
    </row>
    <row r="1557" spans="1:4" x14ac:dyDescent="0.35">
      <c r="A1557" s="8" t="s">
        <v>2998</v>
      </c>
      <c r="B1557" s="9">
        <v>9666</v>
      </c>
      <c r="C1557" s="11">
        <v>11.66</v>
      </c>
      <c r="D1557" s="7" t="str">
        <f t="shared" si="24"/>
        <v>Unique</v>
      </c>
    </row>
    <row r="1558" spans="1:4" x14ac:dyDescent="0.35">
      <c r="A1558" s="8" t="s">
        <v>3007</v>
      </c>
      <c r="B1558" s="9" t="s">
        <v>724</v>
      </c>
      <c r="C1558" s="11">
        <v>5.25</v>
      </c>
      <c r="D1558" s="7" t="str">
        <f t="shared" si="24"/>
        <v>Unique</v>
      </c>
    </row>
    <row r="1559" spans="1:4" x14ac:dyDescent="0.35">
      <c r="A1559" s="8" t="s">
        <v>3008</v>
      </c>
      <c r="B1559" s="9" t="s">
        <v>1207</v>
      </c>
      <c r="C1559" s="11">
        <v>5.5</v>
      </c>
      <c r="D1559" s="7" t="str">
        <f t="shared" si="24"/>
        <v>Unique</v>
      </c>
    </row>
    <row r="1560" spans="1:4" x14ac:dyDescent="0.35">
      <c r="A1560" s="8" t="s">
        <v>3009</v>
      </c>
      <c r="B1560" s="9" t="s">
        <v>754</v>
      </c>
      <c r="C1560" s="11">
        <v>5.25</v>
      </c>
      <c r="D1560" s="7" t="str">
        <f t="shared" si="24"/>
        <v>Unique</v>
      </c>
    </row>
    <row r="1561" spans="1:4" x14ac:dyDescent="0.35">
      <c r="A1561" s="8" t="s">
        <v>3010</v>
      </c>
      <c r="B1561" s="9" t="s">
        <v>1432</v>
      </c>
      <c r="C1561" s="11">
        <v>5.25</v>
      </c>
      <c r="D1561" s="7" t="str">
        <f t="shared" si="24"/>
        <v>Unique</v>
      </c>
    </row>
    <row r="1562" spans="1:4" x14ac:dyDescent="0.35">
      <c r="A1562" s="8" t="s">
        <v>3011</v>
      </c>
      <c r="B1562" s="9" t="s">
        <v>1205</v>
      </c>
      <c r="C1562" s="11">
        <v>5.25</v>
      </c>
      <c r="D1562" s="7" t="str">
        <f t="shared" si="24"/>
        <v>Unique</v>
      </c>
    </row>
    <row r="1563" spans="1:4" x14ac:dyDescent="0.35">
      <c r="A1563" s="8" t="s">
        <v>3012</v>
      </c>
      <c r="B1563" s="9">
        <v>9695</v>
      </c>
      <c r="C1563" s="11">
        <v>5.49</v>
      </c>
      <c r="D1563" s="7" t="str">
        <f t="shared" si="24"/>
        <v>Unique</v>
      </c>
    </row>
    <row r="1564" spans="1:4" x14ac:dyDescent="0.35">
      <c r="A1564" s="8" t="s">
        <v>3013</v>
      </c>
      <c r="B1564" s="9" t="s">
        <v>700</v>
      </c>
      <c r="C1564" s="11">
        <v>5.48</v>
      </c>
      <c r="D1564" s="7" t="str">
        <f t="shared" si="24"/>
        <v>Unique</v>
      </c>
    </row>
    <row r="1565" spans="1:4" x14ac:dyDescent="0.35">
      <c r="A1565" s="8" t="s">
        <v>3014</v>
      </c>
      <c r="B1565" s="9" t="s">
        <v>1313</v>
      </c>
      <c r="C1565" s="11">
        <v>5.25</v>
      </c>
      <c r="D1565" s="7" t="str">
        <f t="shared" si="24"/>
        <v>Unique</v>
      </c>
    </row>
    <row r="1566" spans="1:4" x14ac:dyDescent="0.35">
      <c r="A1566" s="8" t="s">
        <v>3016</v>
      </c>
      <c r="B1566" s="9">
        <v>9172</v>
      </c>
      <c r="C1566" s="11">
        <v>9.2199999999999989</v>
      </c>
      <c r="D1566" s="7" t="str">
        <f t="shared" si="24"/>
        <v>Unique</v>
      </c>
    </row>
    <row r="1567" spans="1:4" x14ac:dyDescent="0.35">
      <c r="A1567" s="8" t="s">
        <v>3017</v>
      </c>
      <c r="B1567" s="9">
        <v>9172</v>
      </c>
      <c r="C1567" s="11">
        <v>9.2199999999999989</v>
      </c>
      <c r="D1567" s="7" t="str">
        <f t="shared" si="24"/>
        <v>Unique</v>
      </c>
    </row>
    <row r="1568" spans="1:4" x14ac:dyDescent="0.35">
      <c r="A1568" s="8" t="s">
        <v>3018</v>
      </c>
      <c r="B1568" s="9">
        <v>9172</v>
      </c>
      <c r="C1568" s="11">
        <v>9.2199999999999989</v>
      </c>
      <c r="D1568" s="7" t="str">
        <f t="shared" si="24"/>
        <v>Unique</v>
      </c>
    </row>
    <row r="1569" spans="1:4" x14ac:dyDescent="0.35">
      <c r="A1569" s="8" t="s">
        <v>3019</v>
      </c>
      <c r="B1569" s="9">
        <v>9172</v>
      </c>
      <c r="C1569" s="11">
        <v>7.6199999999999992</v>
      </c>
      <c r="D1569" s="7" t="str">
        <f t="shared" si="24"/>
        <v>Unique</v>
      </c>
    </row>
    <row r="1570" spans="1:4" x14ac:dyDescent="0.35">
      <c r="A1570" s="8" t="s">
        <v>3016</v>
      </c>
      <c r="B1570" s="9">
        <v>9172</v>
      </c>
      <c r="C1570" s="11">
        <v>-0.05</v>
      </c>
      <c r="D1570" s="7" t="str">
        <f t="shared" si="24"/>
        <v>Unique</v>
      </c>
    </row>
    <row r="1571" spans="1:4" x14ac:dyDescent="0.35">
      <c r="A1571" s="8" t="s">
        <v>3019</v>
      </c>
      <c r="B1571" s="9">
        <v>9172</v>
      </c>
      <c r="C1571" s="11">
        <v>-0.05</v>
      </c>
      <c r="D1571" s="7" t="str">
        <f t="shared" si="24"/>
        <v>Unique</v>
      </c>
    </row>
    <row r="1572" spans="1:4" x14ac:dyDescent="0.35">
      <c r="A1572" s="8" t="s">
        <v>3017</v>
      </c>
      <c r="B1572" s="9">
        <v>9172</v>
      </c>
      <c r="C1572" s="11">
        <v>-0.05</v>
      </c>
      <c r="D1572" s="7" t="str">
        <f t="shared" si="24"/>
        <v>Unique</v>
      </c>
    </row>
    <row r="1573" spans="1:4" x14ac:dyDescent="0.35">
      <c r="A1573" s="8" t="s">
        <v>3018</v>
      </c>
      <c r="B1573" s="9">
        <v>9172</v>
      </c>
      <c r="C1573" s="11">
        <v>-1.9999999999999997E-2</v>
      </c>
      <c r="D1573" s="7" t="str">
        <f t="shared" si="24"/>
        <v>Unique</v>
      </c>
    </row>
    <row r="1574" spans="1:4" x14ac:dyDescent="0.35">
      <c r="A1574" s="8" t="s">
        <v>3020</v>
      </c>
      <c r="B1574" s="9" t="s">
        <v>3021</v>
      </c>
      <c r="C1574" s="11">
        <v>11.370000000000001</v>
      </c>
      <c r="D1574" s="7" t="str">
        <f t="shared" si="24"/>
        <v>Unique</v>
      </c>
    </row>
    <row r="1575" spans="1:4" x14ac:dyDescent="0.35">
      <c r="A1575" s="8" t="s">
        <v>3020</v>
      </c>
      <c r="B1575" s="9" t="s">
        <v>3021</v>
      </c>
      <c r="C1575" s="11">
        <v>5.48</v>
      </c>
      <c r="D1575" s="7" t="str">
        <f t="shared" si="24"/>
        <v>Unique</v>
      </c>
    </row>
    <row r="1576" spans="1:4" x14ac:dyDescent="0.35">
      <c r="A1576" s="8" t="s">
        <v>3006</v>
      </c>
      <c r="B1576" s="9" t="s">
        <v>1068</v>
      </c>
      <c r="C1576" s="11">
        <v>5.25</v>
      </c>
      <c r="D1576" s="7" t="str">
        <f t="shared" si="24"/>
        <v>Unique</v>
      </c>
    </row>
    <row r="1577" spans="1:4" x14ac:dyDescent="0.35">
      <c r="A1577" s="8" t="s">
        <v>3022</v>
      </c>
      <c r="B1577" s="9" t="s">
        <v>190</v>
      </c>
      <c r="C1577" s="11">
        <v>5.25</v>
      </c>
      <c r="D1577" s="7" t="str">
        <f t="shared" si="24"/>
        <v>Unique</v>
      </c>
    </row>
    <row r="1578" spans="1:4" x14ac:dyDescent="0.35">
      <c r="A1578" s="8" t="s">
        <v>3023</v>
      </c>
      <c r="B1578" s="9">
        <v>9686</v>
      </c>
      <c r="C1578" s="11">
        <v>5.5</v>
      </c>
      <c r="D1578" s="7" t="str">
        <f t="shared" si="24"/>
        <v>Unique</v>
      </c>
    </row>
    <row r="1579" spans="1:4" x14ac:dyDescent="0.35">
      <c r="A1579" s="8" t="s">
        <v>3024</v>
      </c>
      <c r="B1579" s="9">
        <v>9685</v>
      </c>
      <c r="C1579" s="11">
        <v>7.3599999999999994</v>
      </c>
      <c r="D1579" s="7" t="str">
        <f t="shared" si="24"/>
        <v>Unique</v>
      </c>
    </row>
    <row r="1580" spans="1:4" x14ac:dyDescent="0.35">
      <c r="A1580" s="8" t="s">
        <v>3025</v>
      </c>
      <c r="B1580" s="9">
        <v>9057</v>
      </c>
      <c r="C1580" s="11">
        <v>5.25</v>
      </c>
      <c r="D1580" s="7" t="str">
        <f t="shared" si="24"/>
        <v>Unique</v>
      </c>
    </row>
    <row r="1581" spans="1:4" x14ac:dyDescent="0.35">
      <c r="A1581" s="8" t="s">
        <v>3026</v>
      </c>
      <c r="B1581" s="9">
        <v>9291</v>
      </c>
      <c r="C1581" s="11">
        <v>8.1</v>
      </c>
      <c r="D1581" s="7" t="str">
        <f t="shared" si="24"/>
        <v>Unique</v>
      </c>
    </row>
    <row r="1582" spans="1:4" x14ac:dyDescent="0.35">
      <c r="A1582" s="8" t="s">
        <v>3027</v>
      </c>
      <c r="B1582" s="9">
        <v>9667</v>
      </c>
      <c r="C1582" s="11">
        <v>9.990000000000002</v>
      </c>
      <c r="D1582" s="7" t="str">
        <f t="shared" si="24"/>
        <v>Unique</v>
      </c>
    </row>
    <row r="1583" spans="1:4" x14ac:dyDescent="0.35">
      <c r="A1583" s="8" t="s">
        <v>3028</v>
      </c>
      <c r="B1583" s="9" t="s">
        <v>1420</v>
      </c>
      <c r="C1583" s="11">
        <v>5.48</v>
      </c>
      <c r="D1583" s="7" t="str">
        <f t="shared" si="24"/>
        <v>Unique</v>
      </c>
    </row>
    <row r="1584" spans="1:4" x14ac:dyDescent="0.35">
      <c r="A1584" s="8" t="s">
        <v>3028</v>
      </c>
      <c r="B1584" s="9" t="s">
        <v>1420</v>
      </c>
      <c r="C1584" s="11">
        <v>5.25</v>
      </c>
      <c r="D1584" s="7" t="str">
        <f t="shared" si="24"/>
        <v>Unique</v>
      </c>
    </row>
    <row r="1585" spans="1:4" x14ac:dyDescent="0.35">
      <c r="A1585" s="8" t="s">
        <v>3029</v>
      </c>
      <c r="B1585" s="9" t="s">
        <v>451</v>
      </c>
      <c r="C1585" s="11">
        <v>5.48</v>
      </c>
      <c r="D1585" s="7" t="str">
        <f t="shared" si="24"/>
        <v>Unique</v>
      </c>
    </row>
    <row r="1586" spans="1:4" x14ac:dyDescent="0.35">
      <c r="A1586" s="8" t="s">
        <v>3030</v>
      </c>
      <c r="B1586" s="9">
        <v>9562</v>
      </c>
      <c r="C1586" s="11">
        <v>5.48</v>
      </c>
      <c r="D1586" s="7" t="str">
        <f t="shared" si="24"/>
        <v>Unique</v>
      </c>
    </row>
    <row r="1587" spans="1:4" x14ac:dyDescent="0.35">
      <c r="A1587" s="8" t="s">
        <v>3031</v>
      </c>
      <c r="B1587" s="9" t="s">
        <v>1418</v>
      </c>
      <c r="C1587" s="11">
        <v>5.25</v>
      </c>
      <c r="D1587" s="7" t="str">
        <f t="shared" si="24"/>
        <v>Unique</v>
      </c>
    </row>
    <row r="1588" spans="1:4" x14ac:dyDescent="0.35">
      <c r="A1588" s="8" t="s">
        <v>3015</v>
      </c>
      <c r="B1588" s="9">
        <v>9632</v>
      </c>
      <c r="C1588" s="11">
        <v>8.9600000000000009</v>
      </c>
      <c r="D1588" s="7" t="str">
        <f t="shared" si="24"/>
        <v>Unique</v>
      </c>
    </row>
    <row r="1589" spans="1:4" x14ac:dyDescent="0.35">
      <c r="A1589" s="8" t="s">
        <v>2959</v>
      </c>
      <c r="B1589" s="9">
        <v>12430506</v>
      </c>
      <c r="C1589" s="11">
        <v>-0.5</v>
      </c>
      <c r="D1589" s="7" t="str">
        <f t="shared" si="24"/>
        <v>Unique</v>
      </c>
    </row>
    <row r="1590" spans="1:4" x14ac:dyDescent="0.35">
      <c r="A1590" s="8" t="s">
        <v>2946</v>
      </c>
      <c r="B1590" s="9">
        <v>9559</v>
      </c>
      <c r="C1590" s="11">
        <v>-0.5</v>
      </c>
      <c r="D1590" s="7" t="str">
        <f t="shared" si="24"/>
        <v>Unique</v>
      </c>
    </row>
    <row r="1591" spans="1:4" x14ac:dyDescent="0.35">
      <c r="A1591" s="8" t="s">
        <v>2997</v>
      </c>
      <c r="B1591" s="9">
        <v>9666</v>
      </c>
      <c r="C1591" s="11">
        <v>-0.5</v>
      </c>
      <c r="D1591" s="7" t="str">
        <f t="shared" si="24"/>
        <v>Unique</v>
      </c>
    </row>
    <row r="1592" spans="1:4" x14ac:dyDescent="0.35">
      <c r="A1592" s="8" t="s">
        <v>3018</v>
      </c>
      <c r="B1592" s="9">
        <v>9172</v>
      </c>
      <c r="C1592" s="11">
        <v>-0.5</v>
      </c>
      <c r="D1592" s="7" t="str">
        <f t="shared" si="24"/>
        <v>Unique</v>
      </c>
    </row>
    <row r="1593" spans="1:4" x14ac:dyDescent="0.35">
      <c r="A1593" s="8" t="s">
        <v>3018</v>
      </c>
      <c r="B1593" s="9">
        <v>9172</v>
      </c>
      <c r="C1593" s="11">
        <v>-1</v>
      </c>
      <c r="D1593" s="7" t="str">
        <f t="shared" si="24"/>
        <v>Unique</v>
      </c>
    </row>
    <row r="1594" spans="1:4" x14ac:dyDescent="0.35">
      <c r="A1594" s="8" t="s">
        <v>3032</v>
      </c>
      <c r="B1594" s="9" t="s">
        <v>933</v>
      </c>
      <c r="C1594" s="11">
        <v>5.25</v>
      </c>
      <c r="D1594" s="7" t="str">
        <f t="shared" si="24"/>
        <v>Unique</v>
      </c>
    </row>
    <row r="1595" spans="1:4" x14ac:dyDescent="0.35">
      <c r="A1595" s="8" t="s">
        <v>3033</v>
      </c>
      <c r="B1595" s="9" t="s">
        <v>1346</v>
      </c>
      <c r="C1595" s="11">
        <v>5.48</v>
      </c>
      <c r="D1595" s="7" t="str">
        <f t="shared" si="24"/>
        <v>Unique</v>
      </c>
    </row>
    <row r="1596" spans="1:4" x14ac:dyDescent="0.35">
      <c r="A1596" s="8" t="s">
        <v>3034</v>
      </c>
      <c r="B1596" s="9" t="s">
        <v>1636</v>
      </c>
      <c r="C1596" s="11">
        <v>5.25</v>
      </c>
      <c r="D1596" s="7" t="str">
        <f t="shared" si="24"/>
        <v>Unique</v>
      </c>
    </row>
    <row r="1597" spans="1:4" x14ac:dyDescent="0.35">
      <c r="A1597" s="8" t="s">
        <v>3035</v>
      </c>
      <c r="B1597" s="9" t="s">
        <v>1534</v>
      </c>
      <c r="C1597" s="11">
        <v>5.25</v>
      </c>
      <c r="D1597" s="7" t="str">
        <f t="shared" si="24"/>
        <v>Unique</v>
      </c>
    </row>
    <row r="1598" spans="1:4" x14ac:dyDescent="0.35">
      <c r="A1598" s="8" t="s">
        <v>3036</v>
      </c>
      <c r="B1598" s="9" t="s">
        <v>779</v>
      </c>
      <c r="C1598" s="11">
        <v>5.25</v>
      </c>
      <c r="D1598" s="7" t="str">
        <f t="shared" si="24"/>
        <v>Unique</v>
      </c>
    </row>
    <row r="1599" spans="1:4" x14ac:dyDescent="0.35">
      <c r="A1599" s="8" t="s">
        <v>3037</v>
      </c>
      <c r="B1599" s="9">
        <v>9641</v>
      </c>
      <c r="C1599" s="11">
        <v>-0.02</v>
      </c>
      <c r="D1599" s="7" t="str">
        <f t="shared" si="24"/>
        <v>Unique</v>
      </c>
    </row>
    <row r="1600" spans="1:4" x14ac:dyDescent="0.35">
      <c r="A1600" s="8" t="s">
        <v>3038</v>
      </c>
      <c r="B1600" s="9">
        <v>9641</v>
      </c>
      <c r="C1600" s="11">
        <v>-0.05</v>
      </c>
      <c r="D1600" s="7" t="str">
        <f t="shared" si="24"/>
        <v>Unique</v>
      </c>
    </row>
    <row r="1601" spans="1:4" x14ac:dyDescent="0.35">
      <c r="A1601" s="8" t="s">
        <v>3039</v>
      </c>
      <c r="B1601" s="9">
        <v>9641</v>
      </c>
      <c r="C1601" s="11">
        <v>-0.05</v>
      </c>
      <c r="D1601" s="7" t="str">
        <f t="shared" si="24"/>
        <v>Unique</v>
      </c>
    </row>
    <row r="1602" spans="1:4" x14ac:dyDescent="0.35">
      <c r="A1602" s="8" t="s">
        <v>3037</v>
      </c>
      <c r="B1602" s="9">
        <v>9641</v>
      </c>
      <c r="C1602" s="11">
        <v>5.25</v>
      </c>
      <c r="D1602" s="7" t="str">
        <f t="shared" ref="D1602:D1665" si="25">IF(COUNTIFS(A:A,A1602,B:B,B1602,C:C,C1602)&gt;1,"Doublon","Unique")</f>
        <v>Unique</v>
      </c>
    </row>
    <row r="1603" spans="1:4" x14ac:dyDescent="0.35">
      <c r="A1603" s="8" t="s">
        <v>3038</v>
      </c>
      <c r="B1603" s="9">
        <v>9641</v>
      </c>
      <c r="C1603" s="11">
        <v>8.1</v>
      </c>
      <c r="D1603" s="7" t="str">
        <f t="shared" si="25"/>
        <v>Unique</v>
      </c>
    </row>
    <row r="1604" spans="1:4" x14ac:dyDescent="0.35">
      <c r="A1604" s="8" t="s">
        <v>3039</v>
      </c>
      <c r="B1604" s="9">
        <v>9641</v>
      </c>
      <c r="C1604" s="11">
        <v>8.1</v>
      </c>
      <c r="D1604" s="7" t="str">
        <f t="shared" si="25"/>
        <v>Unique</v>
      </c>
    </row>
    <row r="1605" spans="1:4" x14ac:dyDescent="0.35">
      <c r="A1605" s="8" t="s">
        <v>3040</v>
      </c>
      <c r="B1605" s="9" t="s">
        <v>1359</v>
      </c>
      <c r="C1605" s="11">
        <v>5.25</v>
      </c>
      <c r="D1605" s="7" t="str">
        <f t="shared" si="25"/>
        <v>Unique</v>
      </c>
    </row>
    <row r="1606" spans="1:4" x14ac:dyDescent="0.35">
      <c r="A1606" s="8" t="s">
        <v>3042</v>
      </c>
      <c r="B1606" s="9" t="s">
        <v>1081</v>
      </c>
      <c r="C1606" s="11">
        <v>5.48</v>
      </c>
      <c r="D1606" s="7" t="str">
        <f t="shared" si="25"/>
        <v>Unique</v>
      </c>
    </row>
    <row r="1607" spans="1:4" x14ac:dyDescent="0.35">
      <c r="A1607" s="8" t="s">
        <v>3043</v>
      </c>
      <c r="B1607" s="9" t="s">
        <v>1217</v>
      </c>
      <c r="C1607" s="11">
        <v>5.25</v>
      </c>
      <c r="D1607" s="7" t="str">
        <f t="shared" si="25"/>
        <v>Unique</v>
      </c>
    </row>
    <row r="1608" spans="1:4" x14ac:dyDescent="0.35">
      <c r="A1608" s="8" t="s">
        <v>3044</v>
      </c>
      <c r="B1608" s="9">
        <v>9515</v>
      </c>
      <c r="C1608" s="11">
        <v>6.13</v>
      </c>
      <c r="D1608" s="7" t="str">
        <f t="shared" si="25"/>
        <v>Unique</v>
      </c>
    </row>
    <row r="1609" spans="1:4" x14ac:dyDescent="0.35">
      <c r="A1609" s="8" t="s">
        <v>3045</v>
      </c>
      <c r="B1609" s="9">
        <v>8752</v>
      </c>
      <c r="C1609" s="11">
        <v>6.8400000000000007</v>
      </c>
      <c r="D1609" s="7" t="str">
        <f t="shared" si="25"/>
        <v>Unique</v>
      </c>
    </row>
    <row r="1610" spans="1:4" x14ac:dyDescent="0.35">
      <c r="A1610" s="8" t="s">
        <v>3046</v>
      </c>
      <c r="B1610" s="9" t="s">
        <v>395</v>
      </c>
      <c r="C1610" s="11">
        <v>5.48</v>
      </c>
      <c r="D1610" s="7" t="str">
        <f t="shared" si="25"/>
        <v>Unique</v>
      </c>
    </row>
    <row r="1611" spans="1:4" x14ac:dyDescent="0.35">
      <c r="A1611" s="8" t="s">
        <v>3047</v>
      </c>
      <c r="B1611" s="9">
        <v>9624</v>
      </c>
      <c r="C1611" s="11">
        <v>-0.02</v>
      </c>
      <c r="D1611" s="7" t="str">
        <f t="shared" si="25"/>
        <v>Unique</v>
      </c>
    </row>
    <row r="1612" spans="1:4" x14ac:dyDescent="0.35">
      <c r="A1612" s="8" t="s">
        <v>3048</v>
      </c>
      <c r="B1612" s="9">
        <v>9624</v>
      </c>
      <c r="C1612" s="11">
        <v>-0.04</v>
      </c>
      <c r="D1612" s="7" t="str">
        <f t="shared" si="25"/>
        <v>Unique</v>
      </c>
    </row>
    <row r="1613" spans="1:4" x14ac:dyDescent="0.35">
      <c r="A1613" s="8" t="s">
        <v>3048</v>
      </c>
      <c r="B1613" s="9">
        <v>9624</v>
      </c>
      <c r="C1613" s="11">
        <v>7.1000000000000005</v>
      </c>
      <c r="D1613" s="7" t="str">
        <f t="shared" si="25"/>
        <v>Unique</v>
      </c>
    </row>
    <row r="1614" spans="1:4" x14ac:dyDescent="0.35">
      <c r="A1614" s="8" t="s">
        <v>3047</v>
      </c>
      <c r="B1614" s="9">
        <v>9624</v>
      </c>
      <c r="C1614" s="11">
        <v>7.6199999999999992</v>
      </c>
      <c r="D1614" s="7" t="str">
        <f t="shared" si="25"/>
        <v>Unique</v>
      </c>
    </row>
    <row r="1615" spans="1:4" x14ac:dyDescent="0.35">
      <c r="A1615" s="8" t="s">
        <v>3049</v>
      </c>
      <c r="B1615" s="9">
        <v>9548</v>
      </c>
      <c r="C1615" s="11">
        <v>8.9600000000000009</v>
      </c>
      <c r="D1615" s="7" t="str">
        <f t="shared" si="25"/>
        <v>Unique</v>
      </c>
    </row>
    <row r="1616" spans="1:4" x14ac:dyDescent="0.35">
      <c r="A1616" s="8" t="s">
        <v>3050</v>
      </c>
      <c r="B1616" s="9">
        <v>9427</v>
      </c>
      <c r="C1616" s="11">
        <v>7.6199999999999992</v>
      </c>
      <c r="D1616" s="7" t="str">
        <f t="shared" si="25"/>
        <v>Unique</v>
      </c>
    </row>
    <row r="1617" spans="1:4" x14ac:dyDescent="0.35">
      <c r="A1617" s="8" t="s">
        <v>3051</v>
      </c>
      <c r="B1617" s="9" t="s">
        <v>3052</v>
      </c>
      <c r="C1617" s="11">
        <v>9.2199999999999989</v>
      </c>
      <c r="D1617" s="7" t="str">
        <f t="shared" si="25"/>
        <v>Unique</v>
      </c>
    </row>
    <row r="1618" spans="1:4" x14ac:dyDescent="0.35">
      <c r="A1618" s="8" t="s">
        <v>3053</v>
      </c>
      <c r="B1618" s="9" t="s">
        <v>3052</v>
      </c>
      <c r="C1618" s="11">
        <v>9.2199999999999989</v>
      </c>
      <c r="D1618" s="7" t="str">
        <f t="shared" si="25"/>
        <v>Unique</v>
      </c>
    </row>
    <row r="1619" spans="1:4" x14ac:dyDescent="0.35">
      <c r="A1619" s="8" t="s">
        <v>3054</v>
      </c>
      <c r="B1619" s="9" t="s">
        <v>3055</v>
      </c>
      <c r="C1619" s="11">
        <v>8.379999999999999</v>
      </c>
      <c r="D1619" s="7" t="str">
        <f t="shared" si="25"/>
        <v>Unique</v>
      </c>
    </row>
    <row r="1620" spans="1:4" x14ac:dyDescent="0.35">
      <c r="A1620" s="8" t="s">
        <v>3056</v>
      </c>
      <c r="B1620" s="9" t="s">
        <v>3057</v>
      </c>
      <c r="C1620" s="11">
        <v>0.01</v>
      </c>
      <c r="D1620" s="7" t="str">
        <f t="shared" si="25"/>
        <v>Unique</v>
      </c>
    </row>
    <row r="1621" spans="1:4" x14ac:dyDescent="0.35">
      <c r="A1621" s="8" t="s">
        <v>3058</v>
      </c>
      <c r="B1621" s="9" t="s">
        <v>3057</v>
      </c>
      <c r="C1621" s="11">
        <v>-6.0000000000000005E-2</v>
      </c>
      <c r="D1621" s="7" t="str">
        <f t="shared" si="25"/>
        <v>Unique</v>
      </c>
    </row>
    <row r="1622" spans="1:4" x14ac:dyDescent="0.35">
      <c r="A1622" s="8" t="s">
        <v>3059</v>
      </c>
      <c r="B1622" s="9" t="s">
        <v>3057</v>
      </c>
      <c r="C1622" s="11">
        <v>-6.0000000000000005E-2</v>
      </c>
      <c r="D1622" s="7" t="str">
        <f t="shared" si="25"/>
        <v>Unique</v>
      </c>
    </row>
    <row r="1623" spans="1:4" x14ac:dyDescent="0.35">
      <c r="A1623" s="8" t="s">
        <v>3060</v>
      </c>
      <c r="B1623" s="9" t="s">
        <v>3057</v>
      </c>
      <c r="C1623" s="11">
        <v>-6.0000000000000005E-2</v>
      </c>
      <c r="D1623" s="7" t="str">
        <f t="shared" si="25"/>
        <v>Unique</v>
      </c>
    </row>
    <row r="1624" spans="1:4" x14ac:dyDescent="0.35">
      <c r="A1624" s="8" t="s">
        <v>3061</v>
      </c>
      <c r="B1624" s="9" t="s">
        <v>3057</v>
      </c>
      <c r="C1624" s="11">
        <v>-6.0000000000000005E-2</v>
      </c>
      <c r="D1624" s="7" t="str">
        <f t="shared" si="25"/>
        <v>Unique</v>
      </c>
    </row>
    <row r="1625" spans="1:4" x14ac:dyDescent="0.35">
      <c r="A1625" s="8" t="s">
        <v>3062</v>
      </c>
      <c r="B1625" s="9" t="s">
        <v>3057</v>
      </c>
      <c r="C1625" s="11">
        <v>-6.0000000000000005E-2</v>
      </c>
      <c r="D1625" s="7" t="str">
        <f t="shared" si="25"/>
        <v>Unique</v>
      </c>
    </row>
    <row r="1626" spans="1:4" x14ac:dyDescent="0.35">
      <c r="A1626" s="8" t="s">
        <v>3056</v>
      </c>
      <c r="B1626" s="9" t="s">
        <v>3057</v>
      </c>
      <c r="C1626" s="11">
        <v>5.25</v>
      </c>
      <c r="D1626" s="7" t="str">
        <f t="shared" si="25"/>
        <v>Unique</v>
      </c>
    </row>
    <row r="1627" spans="1:4" x14ac:dyDescent="0.35">
      <c r="A1627" s="8" t="s">
        <v>3061</v>
      </c>
      <c r="B1627" s="9" t="s">
        <v>3057</v>
      </c>
      <c r="C1627" s="11">
        <v>6.8400000000000007</v>
      </c>
      <c r="D1627" s="7" t="str">
        <f t="shared" si="25"/>
        <v>Unique</v>
      </c>
    </row>
    <row r="1628" spans="1:4" x14ac:dyDescent="0.35">
      <c r="A1628" s="8" t="s">
        <v>3058</v>
      </c>
      <c r="B1628" s="9" t="s">
        <v>3057</v>
      </c>
      <c r="C1628" s="11">
        <v>7.1000000000000005</v>
      </c>
      <c r="D1628" s="7" t="str">
        <f t="shared" si="25"/>
        <v>Unique</v>
      </c>
    </row>
    <row r="1629" spans="1:4" x14ac:dyDescent="0.35">
      <c r="A1629" s="8" t="s">
        <v>3059</v>
      </c>
      <c r="B1629" s="9" t="s">
        <v>3057</v>
      </c>
      <c r="C1629" s="11">
        <v>7.1000000000000005</v>
      </c>
      <c r="D1629" s="7" t="str">
        <f t="shared" si="25"/>
        <v>Unique</v>
      </c>
    </row>
    <row r="1630" spans="1:4" x14ac:dyDescent="0.35">
      <c r="A1630" s="8" t="s">
        <v>3060</v>
      </c>
      <c r="B1630" s="9" t="s">
        <v>3057</v>
      </c>
      <c r="C1630" s="11">
        <v>7.1000000000000005</v>
      </c>
      <c r="D1630" s="7" t="str">
        <f t="shared" si="25"/>
        <v>Unique</v>
      </c>
    </row>
    <row r="1631" spans="1:4" x14ac:dyDescent="0.35">
      <c r="A1631" s="8" t="s">
        <v>3062</v>
      </c>
      <c r="B1631" s="9" t="s">
        <v>3057</v>
      </c>
      <c r="C1631" s="11">
        <v>8.9600000000000009</v>
      </c>
      <c r="D1631" s="7" t="str">
        <f t="shared" si="25"/>
        <v>Unique</v>
      </c>
    </row>
    <row r="1632" spans="1:4" x14ac:dyDescent="0.35">
      <c r="A1632" s="8" t="s">
        <v>3063</v>
      </c>
      <c r="B1632" s="9" t="s">
        <v>3064</v>
      </c>
      <c r="C1632" s="11">
        <v>-0.03</v>
      </c>
      <c r="D1632" s="7" t="str">
        <f t="shared" si="25"/>
        <v>Unique</v>
      </c>
    </row>
    <row r="1633" spans="1:4" x14ac:dyDescent="0.35">
      <c r="A1633" s="8" t="s">
        <v>3065</v>
      </c>
      <c r="B1633" s="9" t="s">
        <v>3064</v>
      </c>
      <c r="C1633" s="11">
        <v>-0.05</v>
      </c>
      <c r="D1633" s="7" t="str">
        <f t="shared" si="25"/>
        <v>Unique</v>
      </c>
    </row>
    <row r="1634" spans="1:4" x14ac:dyDescent="0.35">
      <c r="A1634" s="8" t="s">
        <v>3066</v>
      </c>
      <c r="B1634" s="9" t="s">
        <v>3064</v>
      </c>
      <c r="C1634" s="11">
        <v>-0.05</v>
      </c>
      <c r="D1634" s="7" t="str">
        <f t="shared" si="25"/>
        <v>Unique</v>
      </c>
    </row>
    <row r="1635" spans="1:4" x14ac:dyDescent="0.35">
      <c r="A1635" s="8" t="s">
        <v>3067</v>
      </c>
      <c r="B1635" s="9" t="s">
        <v>3064</v>
      </c>
      <c r="C1635" s="11">
        <v>-0.05</v>
      </c>
      <c r="D1635" s="7" t="str">
        <f t="shared" si="25"/>
        <v>Unique</v>
      </c>
    </row>
    <row r="1636" spans="1:4" x14ac:dyDescent="0.35">
      <c r="A1636" s="8" t="s">
        <v>3068</v>
      </c>
      <c r="B1636" s="9" t="s">
        <v>3064</v>
      </c>
      <c r="C1636" s="11">
        <v>-0.05</v>
      </c>
      <c r="D1636" s="7" t="str">
        <f t="shared" si="25"/>
        <v>Unique</v>
      </c>
    </row>
    <row r="1637" spans="1:4" x14ac:dyDescent="0.35">
      <c r="A1637" s="8" t="s">
        <v>3066</v>
      </c>
      <c r="B1637" s="9" t="s">
        <v>3064</v>
      </c>
      <c r="C1637" s="11">
        <v>5.25</v>
      </c>
      <c r="D1637" s="7" t="str">
        <f t="shared" si="25"/>
        <v>Unique</v>
      </c>
    </row>
    <row r="1638" spans="1:4" x14ac:dyDescent="0.35">
      <c r="A1638" s="8" t="s">
        <v>3067</v>
      </c>
      <c r="B1638" s="9" t="s">
        <v>3064</v>
      </c>
      <c r="C1638" s="11">
        <v>9.7200000000000006</v>
      </c>
      <c r="D1638" s="7" t="str">
        <f t="shared" si="25"/>
        <v>Unique</v>
      </c>
    </row>
    <row r="1639" spans="1:4" x14ac:dyDescent="0.35">
      <c r="A1639" s="8" t="s">
        <v>3068</v>
      </c>
      <c r="B1639" s="9" t="s">
        <v>3064</v>
      </c>
      <c r="C1639" s="11">
        <v>9.7200000000000006</v>
      </c>
      <c r="D1639" s="7" t="str">
        <f t="shared" si="25"/>
        <v>Unique</v>
      </c>
    </row>
    <row r="1640" spans="1:4" x14ac:dyDescent="0.35">
      <c r="A1640" s="8" t="s">
        <v>3063</v>
      </c>
      <c r="B1640" s="9" t="s">
        <v>3064</v>
      </c>
      <c r="C1640" s="11">
        <v>9.990000000000002</v>
      </c>
      <c r="D1640" s="7" t="str">
        <f t="shared" si="25"/>
        <v>Unique</v>
      </c>
    </row>
    <row r="1641" spans="1:4" x14ac:dyDescent="0.35">
      <c r="A1641" s="8" t="s">
        <v>3065</v>
      </c>
      <c r="B1641" s="9" t="s">
        <v>3064</v>
      </c>
      <c r="C1641" s="11">
        <v>9.990000000000002</v>
      </c>
      <c r="D1641" s="7" t="str">
        <f t="shared" si="25"/>
        <v>Unique</v>
      </c>
    </row>
    <row r="1642" spans="1:4" x14ac:dyDescent="0.35">
      <c r="A1642" s="8" t="s">
        <v>3053</v>
      </c>
      <c r="B1642" s="9" t="s">
        <v>3052</v>
      </c>
      <c r="C1642" s="11">
        <v>-0.04</v>
      </c>
      <c r="D1642" s="7" t="str">
        <f t="shared" si="25"/>
        <v>Unique</v>
      </c>
    </row>
    <row r="1643" spans="1:4" x14ac:dyDescent="0.35">
      <c r="A1643" s="8" t="s">
        <v>3041</v>
      </c>
      <c r="B1643" s="9" t="s">
        <v>1280</v>
      </c>
      <c r="C1643" s="11">
        <v>5.25</v>
      </c>
      <c r="D1643" s="7" t="str">
        <f t="shared" si="25"/>
        <v>Unique</v>
      </c>
    </row>
    <row r="1644" spans="1:4" x14ac:dyDescent="0.35">
      <c r="A1644" s="8" t="s">
        <v>3069</v>
      </c>
      <c r="B1644" s="9" t="s">
        <v>3070</v>
      </c>
      <c r="C1644" s="11">
        <v>5.25</v>
      </c>
      <c r="D1644" s="7" t="str">
        <f t="shared" si="25"/>
        <v>Unique</v>
      </c>
    </row>
    <row r="1645" spans="1:4" x14ac:dyDescent="0.35">
      <c r="A1645" s="8" t="s">
        <v>3071</v>
      </c>
      <c r="B1645" s="9" t="s">
        <v>3072</v>
      </c>
      <c r="C1645" s="11">
        <v>9.2199999999999989</v>
      </c>
      <c r="D1645" s="7" t="str">
        <f t="shared" si="25"/>
        <v>Unique</v>
      </c>
    </row>
    <row r="1646" spans="1:4" x14ac:dyDescent="0.35">
      <c r="A1646" s="8" t="s">
        <v>3073</v>
      </c>
      <c r="B1646" s="9" t="s">
        <v>3074</v>
      </c>
      <c r="C1646" s="11">
        <v>5.25</v>
      </c>
      <c r="D1646" s="7" t="str">
        <f t="shared" si="25"/>
        <v>Unique</v>
      </c>
    </row>
    <row r="1647" spans="1:4" x14ac:dyDescent="0.35">
      <c r="A1647" s="8" t="s">
        <v>3075</v>
      </c>
      <c r="B1647" s="9" t="s">
        <v>3076</v>
      </c>
      <c r="C1647" s="11">
        <v>8.6700000000000017</v>
      </c>
      <c r="D1647" s="7" t="str">
        <f t="shared" si="25"/>
        <v>Unique</v>
      </c>
    </row>
    <row r="1648" spans="1:4" x14ac:dyDescent="0.35">
      <c r="A1648" s="8" t="s">
        <v>3077</v>
      </c>
      <c r="B1648" s="9" t="s">
        <v>3078</v>
      </c>
      <c r="C1648" s="11">
        <v>9.2199999999999989</v>
      </c>
      <c r="D1648" s="7" t="str">
        <f t="shared" si="25"/>
        <v>Unique</v>
      </c>
    </row>
    <row r="1649" spans="1:4" x14ac:dyDescent="0.35">
      <c r="A1649" s="8" t="s">
        <v>3079</v>
      </c>
      <c r="B1649" s="9" t="s">
        <v>3080</v>
      </c>
      <c r="C1649" s="11">
        <v>5.48</v>
      </c>
      <c r="D1649" s="7" t="str">
        <f t="shared" si="25"/>
        <v>Unique</v>
      </c>
    </row>
    <row r="1650" spans="1:4" x14ac:dyDescent="0.35">
      <c r="A1650" s="8" t="s">
        <v>3081</v>
      </c>
      <c r="B1650" s="9">
        <v>26000462</v>
      </c>
      <c r="C1650" s="11">
        <v>-0.02</v>
      </c>
      <c r="D1650" s="7" t="str">
        <f t="shared" si="25"/>
        <v>Unique</v>
      </c>
    </row>
    <row r="1651" spans="1:4" x14ac:dyDescent="0.35">
      <c r="A1651" s="8" t="s">
        <v>3082</v>
      </c>
      <c r="B1651" s="9">
        <v>26000462</v>
      </c>
      <c r="C1651" s="11">
        <v>-0.04</v>
      </c>
      <c r="D1651" s="7" t="str">
        <f t="shared" si="25"/>
        <v>Unique</v>
      </c>
    </row>
    <row r="1652" spans="1:4" x14ac:dyDescent="0.35">
      <c r="A1652" s="8" t="s">
        <v>3081</v>
      </c>
      <c r="B1652" s="9">
        <v>26000462</v>
      </c>
      <c r="C1652" s="11">
        <v>9.2199999999999989</v>
      </c>
      <c r="D1652" s="7" t="str">
        <f t="shared" si="25"/>
        <v>Unique</v>
      </c>
    </row>
    <row r="1653" spans="1:4" x14ac:dyDescent="0.35">
      <c r="A1653" s="8" t="s">
        <v>3082</v>
      </c>
      <c r="B1653" s="9">
        <v>26000462</v>
      </c>
      <c r="C1653" s="11">
        <v>9.2199999999999989</v>
      </c>
      <c r="D1653" s="7" t="str">
        <f t="shared" si="25"/>
        <v>Unique</v>
      </c>
    </row>
    <row r="1654" spans="1:4" x14ac:dyDescent="0.35">
      <c r="A1654" s="8" t="s">
        <v>3083</v>
      </c>
      <c r="B1654" s="9">
        <v>26000889</v>
      </c>
      <c r="C1654" s="11">
        <v>11.66</v>
      </c>
      <c r="D1654" s="7" t="str">
        <f t="shared" si="25"/>
        <v>Unique</v>
      </c>
    </row>
    <row r="1655" spans="1:4" x14ac:dyDescent="0.35">
      <c r="A1655" s="8" t="s">
        <v>3084</v>
      </c>
      <c r="B1655" s="9" t="s">
        <v>3085</v>
      </c>
      <c r="C1655" s="11">
        <v>8.379999999999999</v>
      </c>
      <c r="D1655" s="7" t="str">
        <f t="shared" si="25"/>
        <v>Unique</v>
      </c>
    </row>
    <row r="1656" spans="1:4" x14ac:dyDescent="0.35">
      <c r="A1656" s="8" t="s">
        <v>3086</v>
      </c>
      <c r="B1656" s="9" t="s">
        <v>3087</v>
      </c>
      <c r="C1656" s="11">
        <v>5.49</v>
      </c>
      <c r="D1656" s="7" t="str">
        <f t="shared" si="25"/>
        <v>Unique</v>
      </c>
    </row>
    <row r="1657" spans="1:4" x14ac:dyDescent="0.35">
      <c r="A1657" s="8" t="s">
        <v>3051</v>
      </c>
      <c r="B1657" s="9" t="s">
        <v>3052</v>
      </c>
      <c r="C1657" s="11">
        <v>-0.02</v>
      </c>
      <c r="D1657" s="7" t="str">
        <f t="shared" si="25"/>
        <v>Unique</v>
      </c>
    </row>
    <row r="1658" spans="1:4" x14ac:dyDescent="0.35">
      <c r="A1658" s="8" t="s">
        <v>3088</v>
      </c>
      <c r="B1658" s="9" t="s">
        <v>3021</v>
      </c>
      <c r="C1658" s="11">
        <v>5.25</v>
      </c>
      <c r="D1658" s="7" t="str">
        <f t="shared" si="25"/>
        <v>Unique</v>
      </c>
    </row>
    <row r="1659" spans="1:4" x14ac:dyDescent="0.35">
      <c r="A1659" s="8" t="s">
        <v>3089</v>
      </c>
      <c r="B1659" s="9" t="s">
        <v>952</v>
      </c>
      <c r="C1659" s="11">
        <v>5.25</v>
      </c>
      <c r="D1659" s="7" t="str">
        <f t="shared" si="25"/>
        <v>Unique</v>
      </c>
    </row>
    <row r="1660" spans="1:4" x14ac:dyDescent="0.35">
      <c r="A1660" s="8" t="s">
        <v>3090</v>
      </c>
      <c r="B1660" s="9">
        <v>9438</v>
      </c>
      <c r="C1660" s="11">
        <v>-0.02</v>
      </c>
      <c r="D1660" s="7" t="str">
        <f t="shared" si="25"/>
        <v>Unique</v>
      </c>
    </row>
    <row r="1661" spans="1:4" x14ac:dyDescent="0.35">
      <c r="A1661" s="8" t="s">
        <v>3091</v>
      </c>
      <c r="B1661" s="9">
        <v>9438</v>
      </c>
      <c r="C1661" s="11">
        <v>-0.04</v>
      </c>
      <c r="D1661" s="7" t="str">
        <f t="shared" si="25"/>
        <v>Unique</v>
      </c>
    </row>
    <row r="1662" spans="1:4" x14ac:dyDescent="0.35">
      <c r="A1662" s="8" t="s">
        <v>3091</v>
      </c>
      <c r="B1662" s="9">
        <v>9438</v>
      </c>
      <c r="C1662" s="11">
        <v>8.1</v>
      </c>
      <c r="D1662" s="7" t="str">
        <f t="shared" si="25"/>
        <v>Unique</v>
      </c>
    </row>
    <row r="1663" spans="1:4" x14ac:dyDescent="0.35">
      <c r="A1663" s="8" t="s">
        <v>3090</v>
      </c>
      <c r="B1663" s="9">
        <v>9438</v>
      </c>
      <c r="C1663" s="11">
        <v>9.2199999999999989</v>
      </c>
      <c r="D1663" s="7" t="str">
        <f t="shared" si="25"/>
        <v>Unique</v>
      </c>
    </row>
    <row r="1664" spans="1:4" x14ac:dyDescent="0.35">
      <c r="A1664" s="8" t="s">
        <v>3092</v>
      </c>
      <c r="B1664" s="9">
        <v>9637</v>
      </c>
      <c r="C1664" s="11">
        <v>11.370000000000001</v>
      </c>
      <c r="D1664" s="7" t="str">
        <f t="shared" si="25"/>
        <v>Unique</v>
      </c>
    </row>
    <row r="1665" spans="1:4" x14ac:dyDescent="0.35">
      <c r="A1665" s="8" t="s">
        <v>3093</v>
      </c>
      <c r="B1665" s="9">
        <v>9523</v>
      </c>
      <c r="C1665" s="11">
        <v>7.3599999999999994</v>
      </c>
      <c r="D1665" s="7" t="str">
        <f t="shared" si="25"/>
        <v>Unique</v>
      </c>
    </row>
    <row r="1666" spans="1:4" x14ac:dyDescent="0.35">
      <c r="A1666" s="8" t="s">
        <v>3094</v>
      </c>
      <c r="B1666" s="9" t="s">
        <v>1319</v>
      </c>
      <c r="C1666" s="11">
        <v>5.25</v>
      </c>
      <c r="D1666" s="7" t="str">
        <f t="shared" ref="D1666:D1729" si="26">IF(COUNTIFS(A:A,A1666,B:B,B1666,C:C,C1666)&gt;1,"Doublon","Unique")</f>
        <v>Unique</v>
      </c>
    </row>
    <row r="1667" spans="1:4" x14ac:dyDescent="0.35">
      <c r="A1667" s="8" t="s">
        <v>3095</v>
      </c>
      <c r="B1667" s="9" t="s">
        <v>816</v>
      </c>
      <c r="C1667" s="11">
        <v>5.48</v>
      </c>
      <c r="D1667" s="7" t="str">
        <f t="shared" si="26"/>
        <v>Unique</v>
      </c>
    </row>
    <row r="1668" spans="1:4" x14ac:dyDescent="0.35">
      <c r="A1668" s="8" t="s">
        <v>3096</v>
      </c>
      <c r="B1668" s="9">
        <v>8992</v>
      </c>
      <c r="C1668" s="11">
        <v>6.8400000000000007</v>
      </c>
      <c r="D1668" s="7" t="str">
        <f t="shared" si="26"/>
        <v>Unique</v>
      </c>
    </row>
    <row r="1669" spans="1:4" x14ac:dyDescent="0.35">
      <c r="A1669" s="8" t="s">
        <v>3097</v>
      </c>
      <c r="B1669" s="9">
        <v>9697</v>
      </c>
      <c r="C1669" s="11">
        <v>11.66</v>
      </c>
      <c r="D1669" s="7" t="str">
        <f t="shared" si="26"/>
        <v>Unique</v>
      </c>
    </row>
    <row r="1670" spans="1:4" x14ac:dyDescent="0.35">
      <c r="A1670" s="8" t="s">
        <v>3098</v>
      </c>
      <c r="B1670" s="9" t="s">
        <v>1406</v>
      </c>
      <c r="C1670" s="11">
        <v>5.25</v>
      </c>
      <c r="D1670" s="7" t="str">
        <f t="shared" si="26"/>
        <v>Unique</v>
      </c>
    </row>
    <row r="1671" spans="1:4" x14ac:dyDescent="0.35">
      <c r="A1671" s="8" t="s">
        <v>3100</v>
      </c>
      <c r="B1671" s="9" t="s">
        <v>800</v>
      </c>
      <c r="C1671" s="11">
        <v>5.25</v>
      </c>
      <c r="D1671" s="7" t="str">
        <f t="shared" si="26"/>
        <v>Unique</v>
      </c>
    </row>
    <row r="1672" spans="1:4" x14ac:dyDescent="0.35">
      <c r="A1672" s="8" t="s">
        <v>3101</v>
      </c>
      <c r="B1672" s="9">
        <v>9587</v>
      </c>
      <c r="C1672" s="11">
        <v>8.9600000000000009</v>
      </c>
      <c r="D1672" s="7" t="str">
        <f t="shared" si="26"/>
        <v>Unique</v>
      </c>
    </row>
    <row r="1673" spans="1:4" x14ac:dyDescent="0.35">
      <c r="A1673" s="8" t="s">
        <v>3102</v>
      </c>
      <c r="B1673" s="9">
        <v>9587</v>
      </c>
      <c r="C1673" s="11">
        <v>8.9600000000000009</v>
      </c>
      <c r="D1673" s="7" t="str">
        <f t="shared" si="26"/>
        <v>Unique</v>
      </c>
    </row>
    <row r="1674" spans="1:4" x14ac:dyDescent="0.35">
      <c r="A1674" s="8" t="s">
        <v>3101</v>
      </c>
      <c r="B1674" s="9">
        <v>9587</v>
      </c>
      <c r="C1674" s="11">
        <v>-0.04</v>
      </c>
      <c r="D1674" s="7" t="str">
        <f t="shared" si="26"/>
        <v>Unique</v>
      </c>
    </row>
    <row r="1675" spans="1:4" x14ac:dyDescent="0.35">
      <c r="A1675" s="8" t="s">
        <v>3102</v>
      </c>
      <c r="B1675" s="9">
        <v>9587</v>
      </c>
      <c r="C1675" s="11">
        <v>-0.02</v>
      </c>
      <c r="D1675" s="7" t="str">
        <f t="shared" si="26"/>
        <v>Unique</v>
      </c>
    </row>
    <row r="1676" spans="1:4" x14ac:dyDescent="0.35">
      <c r="A1676" s="8" t="s">
        <v>3103</v>
      </c>
      <c r="B1676" s="9" t="s">
        <v>28</v>
      </c>
      <c r="C1676" s="11">
        <v>5.25</v>
      </c>
      <c r="D1676" s="7" t="str">
        <f t="shared" si="26"/>
        <v>Unique</v>
      </c>
    </row>
    <row r="1677" spans="1:4" x14ac:dyDescent="0.35">
      <c r="A1677" s="8" t="s">
        <v>3104</v>
      </c>
      <c r="B1677" s="9">
        <v>9596</v>
      </c>
      <c r="C1677" s="11">
        <v>7.3599999999999994</v>
      </c>
      <c r="D1677" s="7" t="str">
        <f t="shared" si="26"/>
        <v>Unique</v>
      </c>
    </row>
    <row r="1678" spans="1:4" x14ac:dyDescent="0.35">
      <c r="A1678" s="8" t="s">
        <v>3105</v>
      </c>
      <c r="B1678" s="9">
        <v>9596</v>
      </c>
      <c r="C1678" s="11">
        <v>7.3599999999999994</v>
      </c>
      <c r="D1678" s="7" t="str">
        <f t="shared" si="26"/>
        <v>Unique</v>
      </c>
    </row>
    <row r="1679" spans="1:4" x14ac:dyDescent="0.35">
      <c r="A1679" s="8" t="s">
        <v>3104</v>
      </c>
      <c r="B1679" s="9">
        <v>9596</v>
      </c>
      <c r="C1679" s="11">
        <v>-0.04</v>
      </c>
      <c r="D1679" s="7" t="str">
        <f t="shared" si="26"/>
        <v>Unique</v>
      </c>
    </row>
    <row r="1680" spans="1:4" x14ac:dyDescent="0.35">
      <c r="A1680" s="8" t="s">
        <v>3105</v>
      </c>
      <c r="B1680" s="9">
        <v>9596</v>
      </c>
      <c r="C1680" s="11">
        <v>-0.02</v>
      </c>
      <c r="D1680" s="7" t="str">
        <f t="shared" si="26"/>
        <v>Unique</v>
      </c>
    </row>
    <row r="1681" spans="1:4" x14ac:dyDescent="0.35">
      <c r="A1681" s="8" t="s">
        <v>3106</v>
      </c>
      <c r="B1681" s="9" t="s">
        <v>639</v>
      </c>
      <c r="C1681" s="11">
        <v>5.25</v>
      </c>
      <c r="D1681" s="7" t="str">
        <f t="shared" si="26"/>
        <v>Unique</v>
      </c>
    </row>
    <row r="1682" spans="1:4" x14ac:dyDescent="0.35">
      <c r="A1682" s="8" t="s">
        <v>3107</v>
      </c>
      <c r="B1682" s="9">
        <v>9573</v>
      </c>
      <c r="C1682" s="11">
        <v>6.13</v>
      </c>
      <c r="D1682" s="7" t="str">
        <f t="shared" si="26"/>
        <v>Unique</v>
      </c>
    </row>
    <row r="1683" spans="1:4" x14ac:dyDescent="0.35">
      <c r="A1683" s="8" t="s">
        <v>3108</v>
      </c>
      <c r="B1683" s="9" t="s">
        <v>134</v>
      </c>
      <c r="C1683" s="11">
        <v>5.48</v>
      </c>
      <c r="D1683" s="7" t="str">
        <f t="shared" si="26"/>
        <v>Unique</v>
      </c>
    </row>
    <row r="1684" spans="1:4" x14ac:dyDescent="0.35">
      <c r="A1684" s="8" t="s">
        <v>3109</v>
      </c>
      <c r="B1684" s="9" t="s">
        <v>3110</v>
      </c>
      <c r="C1684" s="11">
        <v>6.8400000000000007</v>
      </c>
      <c r="D1684" s="7" t="str">
        <f t="shared" si="26"/>
        <v>Unique</v>
      </c>
    </row>
    <row r="1685" spans="1:4" x14ac:dyDescent="0.35">
      <c r="A1685" s="8" t="s">
        <v>3111</v>
      </c>
      <c r="B1685" s="9" t="s">
        <v>1031</v>
      </c>
      <c r="C1685" s="11">
        <v>5.25</v>
      </c>
      <c r="D1685" s="7" t="str">
        <f t="shared" si="26"/>
        <v>Unique</v>
      </c>
    </row>
    <row r="1686" spans="1:4" x14ac:dyDescent="0.35">
      <c r="A1686" s="8" t="s">
        <v>3112</v>
      </c>
      <c r="B1686" s="9" t="s">
        <v>290</v>
      </c>
      <c r="C1686" s="11">
        <v>5.48</v>
      </c>
      <c r="D1686" s="7" t="str">
        <f t="shared" si="26"/>
        <v>Unique</v>
      </c>
    </row>
    <row r="1687" spans="1:4" x14ac:dyDescent="0.35">
      <c r="A1687" s="8" t="s">
        <v>3113</v>
      </c>
      <c r="B1687" s="9" t="s">
        <v>1234</v>
      </c>
      <c r="C1687" s="11">
        <v>5.25</v>
      </c>
      <c r="D1687" s="7" t="str">
        <f t="shared" si="26"/>
        <v>Unique</v>
      </c>
    </row>
    <row r="1688" spans="1:4" x14ac:dyDescent="0.35">
      <c r="A1688" s="8" t="s">
        <v>3114</v>
      </c>
      <c r="B1688" s="9" t="s">
        <v>759</v>
      </c>
      <c r="C1688" s="11">
        <v>5.25</v>
      </c>
      <c r="D1688" s="7" t="str">
        <f t="shared" si="26"/>
        <v>Unique</v>
      </c>
    </row>
    <row r="1689" spans="1:4" x14ac:dyDescent="0.35">
      <c r="A1689" s="8" t="s">
        <v>3115</v>
      </c>
      <c r="B1689" s="9">
        <v>9377</v>
      </c>
      <c r="C1689" s="11">
        <v>5.25</v>
      </c>
      <c r="D1689" s="7" t="str">
        <f t="shared" si="26"/>
        <v>Unique</v>
      </c>
    </row>
    <row r="1690" spans="1:4" x14ac:dyDescent="0.35">
      <c r="A1690" s="8" t="s">
        <v>3116</v>
      </c>
      <c r="B1690" s="9" t="s">
        <v>282</v>
      </c>
      <c r="C1690" s="11">
        <v>5.48</v>
      </c>
      <c r="D1690" s="7" t="str">
        <f t="shared" si="26"/>
        <v>Unique</v>
      </c>
    </row>
    <row r="1691" spans="1:4" x14ac:dyDescent="0.35">
      <c r="A1691" s="8" t="s">
        <v>3117</v>
      </c>
      <c r="B1691" s="9" t="s">
        <v>3118</v>
      </c>
      <c r="C1691" s="11">
        <v>8.1</v>
      </c>
      <c r="D1691" s="7" t="str">
        <f t="shared" si="26"/>
        <v>Unique</v>
      </c>
    </row>
    <row r="1692" spans="1:4" x14ac:dyDescent="0.35">
      <c r="A1692" s="8" t="s">
        <v>3119</v>
      </c>
      <c r="B1692" s="9" t="s">
        <v>620</v>
      </c>
      <c r="C1692" s="11">
        <v>5.25</v>
      </c>
      <c r="D1692" s="7" t="str">
        <f t="shared" si="26"/>
        <v>Unique</v>
      </c>
    </row>
    <row r="1693" spans="1:4" x14ac:dyDescent="0.35">
      <c r="A1693" s="8" t="s">
        <v>3120</v>
      </c>
      <c r="B1693" s="9" t="s">
        <v>410</v>
      </c>
      <c r="C1693" s="11">
        <v>5.25</v>
      </c>
      <c r="D1693" s="7" t="str">
        <f t="shared" si="26"/>
        <v>Unique</v>
      </c>
    </row>
    <row r="1694" spans="1:4" x14ac:dyDescent="0.35">
      <c r="A1694" s="8" t="s">
        <v>3121</v>
      </c>
      <c r="B1694" s="9" t="s">
        <v>253</v>
      </c>
      <c r="C1694" s="11">
        <v>5.25</v>
      </c>
      <c r="D1694" s="7" t="str">
        <f t="shared" si="26"/>
        <v>Unique</v>
      </c>
    </row>
    <row r="1695" spans="1:4" x14ac:dyDescent="0.35">
      <c r="A1695" s="8" t="s">
        <v>3042</v>
      </c>
      <c r="B1695" s="9" t="s">
        <v>1081</v>
      </c>
      <c r="C1695" s="11">
        <v>5.25</v>
      </c>
      <c r="D1695" s="7" t="str">
        <f t="shared" si="26"/>
        <v>Unique</v>
      </c>
    </row>
    <row r="1696" spans="1:4" x14ac:dyDescent="0.35">
      <c r="A1696" s="8" t="s">
        <v>3099</v>
      </c>
      <c r="B1696" s="9">
        <v>9538</v>
      </c>
      <c r="C1696" s="11">
        <v>8.1</v>
      </c>
      <c r="D1696" s="7" t="str">
        <f t="shared" si="26"/>
        <v>Unique</v>
      </c>
    </row>
    <row r="1697" spans="1:4" x14ac:dyDescent="0.35">
      <c r="A1697" s="8" t="s">
        <v>3122</v>
      </c>
      <c r="B1697" s="9" t="s">
        <v>283</v>
      </c>
      <c r="C1697" s="11">
        <v>5.25</v>
      </c>
      <c r="D1697" s="7" t="str">
        <f t="shared" si="26"/>
        <v>Unique</v>
      </c>
    </row>
    <row r="1698" spans="1:4" x14ac:dyDescent="0.35">
      <c r="A1698" s="8" t="s">
        <v>3123</v>
      </c>
      <c r="B1698" s="9">
        <v>9665</v>
      </c>
      <c r="C1698" s="11">
        <v>5.48</v>
      </c>
      <c r="D1698" s="7" t="str">
        <f t="shared" si="26"/>
        <v>Unique</v>
      </c>
    </row>
    <row r="1699" spans="1:4" x14ac:dyDescent="0.35">
      <c r="A1699" s="8" t="s">
        <v>3124</v>
      </c>
      <c r="B1699" s="9" t="s">
        <v>1564</v>
      </c>
      <c r="C1699" s="11">
        <v>5.25</v>
      </c>
      <c r="D1699" s="7" t="str">
        <f t="shared" si="26"/>
        <v>Unique</v>
      </c>
    </row>
    <row r="1700" spans="1:4" x14ac:dyDescent="0.35">
      <c r="A1700" s="8" t="s">
        <v>3125</v>
      </c>
      <c r="B1700" s="9" t="s">
        <v>1216</v>
      </c>
      <c r="C1700" s="11">
        <v>8.6700000000000017</v>
      </c>
      <c r="D1700" s="7" t="str">
        <f t="shared" si="26"/>
        <v>Unique</v>
      </c>
    </row>
    <row r="1701" spans="1:4" x14ac:dyDescent="0.35">
      <c r="A1701" s="8" t="s">
        <v>3126</v>
      </c>
      <c r="B1701" s="9" t="s">
        <v>493</v>
      </c>
      <c r="C1701" s="11">
        <v>5.48</v>
      </c>
      <c r="D1701" s="7" t="str">
        <f t="shared" si="26"/>
        <v>Unique</v>
      </c>
    </row>
    <row r="1702" spans="1:4" x14ac:dyDescent="0.35">
      <c r="A1702" s="8" t="s">
        <v>3127</v>
      </c>
      <c r="B1702" s="9" t="s">
        <v>433</v>
      </c>
      <c r="C1702" s="11">
        <v>5.25</v>
      </c>
      <c r="D1702" s="7" t="str">
        <f t="shared" si="26"/>
        <v>Unique</v>
      </c>
    </row>
    <row r="1703" spans="1:4" x14ac:dyDescent="0.35">
      <c r="A1703" s="8" t="s">
        <v>3128</v>
      </c>
      <c r="B1703" s="9" t="s">
        <v>839</v>
      </c>
      <c r="C1703" s="11">
        <v>5.25</v>
      </c>
      <c r="D1703" s="7" t="str">
        <f t="shared" si="26"/>
        <v>Unique</v>
      </c>
    </row>
    <row r="1704" spans="1:4" x14ac:dyDescent="0.35">
      <c r="A1704" s="8" t="s">
        <v>3129</v>
      </c>
      <c r="B1704" s="9" t="s">
        <v>1501</v>
      </c>
      <c r="C1704" s="11">
        <v>5.48</v>
      </c>
      <c r="D1704" s="7" t="str">
        <f t="shared" si="26"/>
        <v>Unique</v>
      </c>
    </row>
    <row r="1705" spans="1:4" x14ac:dyDescent="0.35">
      <c r="A1705" s="8" t="s">
        <v>3130</v>
      </c>
      <c r="B1705" s="9" t="s">
        <v>1616</v>
      </c>
      <c r="C1705" s="11">
        <v>5.25</v>
      </c>
      <c r="D1705" s="7" t="str">
        <f t="shared" si="26"/>
        <v>Unique</v>
      </c>
    </row>
    <row r="1706" spans="1:4" x14ac:dyDescent="0.35">
      <c r="A1706" s="8" t="s">
        <v>3056</v>
      </c>
      <c r="B1706" s="9" t="s">
        <v>3057</v>
      </c>
      <c r="C1706" s="11">
        <v>-0.5</v>
      </c>
      <c r="D1706" s="7" t="str">
        <f t="shared" si="26"/>
        <v>Unique</v>
      </c>
    </row>
    <row r="1707" spans="1:4" x14ac:dyDescent="0.35">
      <c r="A1707" s="8" t="s">
        <v>3056</v>
      </c>
      <c r="B1707" s="9" t="s">
        <v>3057</v>
      </c>
      <c r="C1707" s="11">
        <v>-2</v>
      </c>
      <c r="D1707" s="7" t="str">
        <f t="shared" si="26"/>
        <v>Unique</v>
      </c>
    </row>
    <row r="1708" spans="1:4" x14ac:dyDescent="0.35">
      <c r="A1708" s="8" t="s">
        <v>3051</v>
      </c>
      <c r="B1708" s="9" t="s">
        <v>3052</v>
      </c>
      <c r="C1708" s="11">
        <v>-0.5</v>
      </c>
      <c r="D1708" s="7" t="str">
        <f t="shared" si="26"/>
        <v>Unique</v>
      </c>
    </row>
    <row r="1709" spans="1:4" x14ac:dyDescent="0.35">
      <c r="A1709" s="8" t="s">
        <v>3084</v>
      </c>
      <c r="B1709" s="9" t="s">
        <v>3085</v>
      </c>
      <c r="C1709" s="11">
        <v>6.6999999999999993</v>
      </c>
      <c r="D1709" s="7" t="str">
        <f t="shared" si="26"/>
        <v>Unique</v>
      </c>
    </row>
    <row r="1710" spans="1:4" x14ac:dyDescent="0.35">
      <c r="A1710" s="8" t="s">
        <v>3015</v>
      </c>
      <c r="B1710" s="9">
        <v>9632</v>
      </c>
      <c r="C1710" s="11">
        <v>6.6999999999999993</v>
      </c>
      <c r="D1710" s="7" t="str">
        <f t="shared" si="26"/>
        <v>Unique</v>
      </c>
    </row>
    <row r="1711" spans="1:4" x14ac:dyDescent="0.35">
      <c r="A1711" s="8" t="s">
        <v>2789</v>
      </c>
      <c r="B1711" s="9" t="s">
        <v>2333</v>
      </c>
      <c r="C1711" s="11">
        <v>3.6399999999999997</v>
      </c>
      <c r="D1711" s="7" t="str">
        <f t="shared" si="26"/>
        <v>Unique</v>
      </c>
    </row>
    <row r="1712" spans="1:4" x14ac:dyDescent="0.35">
      <c r="A1712" s="8" t="s">
        <v>3131</v>
      </c>
      <c r="B1712" s="9">
        <v>9308</v>
      </c>
      <c r="C1712" s="11">
        <v>4.79</v>
      </c>
      <c r="D1712" s="7" t="str">
        <f t="shared" si="26"/>
        <v>Unique</v>
      </c>
    </row>
    <row r="1713" spans="1:5" x14ac:dyDescent="0.35">
      <c r="A1713" s="8" t="s">
        <v>3132</v>
      </c>
      <c r="B1713" s="9">
        <v>9262</v>
      </c>
      <c r="C1713" s="11">
        <v>11.24</v>
      </c>
      <c r="D1713" s="7" t="str">
        <f t="shared" si="26"/>
        <v>Unique</v>
      </c>
    </row>
    <row r="1714" spans="1:5" x14ac:dyDescent="0.35">
      <c r="A1714" s="8" t="s">
        <v>3133</v>
      </c>
      <c r="B1714" s="9">
        <v>9209</v>
      </c>
      <c r="C1714" s="11">
        <v>5.08</v>
      </c>
      <c r="D1714" s="7" t="str">
        <f t="shared" si="26"/>
        <v>Unique</v>
      </c>
    </row>
    <row r="1715" spans="1:5" x14ac:dyDescent="0.35">
      <c r="A1715" s="8" t="s">
        <v>3134</v>
      </c>
      <c r="B1715" s="9">
        <v>9687</v>
      </c>
      <c r="C1715" s="11">
        <v>4.3999999999999995</v>
      </c>
      <c r="D1715" s="7" t="str">
        <f t="shared" si="26"/>
        <v>Unique</v>
      </c>
    </row>
    <row r="1716" spans="1:5" x14ac:dyDescent="0.35">
      <c r="A1716" s="8" t="s">
        <v>3135</v>
      </c>
      <c r="B1716" s="9">
        <v>9679</v>
      </c>
      <c r="C1716" s="11">
        <v>3.75</v>
      </c>
      <c r="D1716" s="7" t="str">
        <f t="shared" si="26"/>
        <v>Unique</v>
      </c>
    </row>
    <row r="1717" spans="1:5" x14ac:dyDescent="0.35">
      <c r="A1717" s="8" t="s">
        <v>3105</v>
      </c>
      <c r="B1717" s="9">
        <v>9596</v>
      </c>
      <c r="C1717" s="11">
        <v>-0.5</v>
      </c>
      <c r="D1717" s="7" t="str">
        <f t="shared" si="26"/>
        <v>Unique</v>
      </c>
    </row>
    <row r="1718" spans="1:5" x14ac:dyDescent="0.35">
      <c r="A1718" s="8" t="s">
        <v>3102</v>
      </c>
      <c r="B1718" s="9">
        <v>9587</v>
      </c>
      <c r="C1718" s="11">
        <v>-0.5</v>
      </c>
      <c r="D1718" s="7" t="str">
        <f t="shared" si="26"/>
        <v>Unique</v>
      </c>
    </row>
    <row r="1719" spans="1:5" x14ac:dyDescent="0.35">
      <c r="A1719" s="8" t="s">
        <v>3090</v>
      </c>
      <c r="B1719" s="9">
        <v>9438</v>
      </c>
      <c r="C1719" s="11">
        <v>-0.5</v>
      </c>
      <c r="D1719" s="7" t="str">
        <f t="shared" si="26"/>
        <v>Unique</v>
      </c>
    </row>
    <row r="1720" spans="1:5" x14ac:dyDescent="0.35">
      <c r="A1720" s="8" t="s">
        <v>3047</v>
      </c>
      <c r="B1720" s="9">
        <v>9624</v>
      </c>
      <c r="C1720" s="11">
        <v>-0.5</v>
      </c>
      <c r="D1720" s="7" t="str">
        <f t="shared" si="26"/>
        <v>Unique</v>
      </c>
    </row>
    <row r="1721" spans="1:5" x14ac:dyDescent="0.35">
      <c r="A1721" s="8" t="s">
        <v>3037</v>
      </c>
      <c r="B1721" s="9">
        <v>9641</v>
      </c>
      <c r="C1721" s="11">
        <v>-0.5</v>
      </c>
      <c r="D1721" s="7" t="str">
        <f t="shared" si="26"/>
        <v>Unique</v>
      </c>
      <c r="E1721" s="7">
        <f>COUNTIFS($A$1721:A1721,A1721,$B$1721:B1721,B1721,$C$1721:C1721,C1721)</f>
        <v>1</v>
      </c>
    </row>
    <row r="1722" spans="1:5" x14ac:dyDescent="0.35">
      <c r="A1722" s="8" t="s">
        <v>3081</v>
      </c>
      <c r="B1722" s="9">
        <v>26000462</v>
      </c>
      <c r="C1722" s="11">
        <v>-0.5</v>
      </c>
      <c r="D1722" s="7" t="str">
        <f t="shared" si="26"/>
        <v>Unique</v>
      </c>
    </row>
    <row r="1723" spans="1:5" x14ac:dyDescent="0.35">
      <c r="A1723" s="8" t="s">
        <v>3063</v>
      </c>
      <c r="B1723" s="9" t="s">
        <v>3064</v>
      </c>
      <c r="C1723" s="11">
        <v>-1.5</v>
      </c>
      <c r="D1723" s="7" t="str">
        <f t="shared" si="26"/>
        <v>Unique</v>
      </c>
    </row>
    <row r="1724" spans="1:5" x14ac:dyDescent="0.35">
      <c r="A1724" s="8" t="s">
        <v>3063</v>
      </c>
      <c r="B1724" s="9" t="s">
        <v>3064</v>
      </c>
      <c r="C1724" s="11">
        <v>-0.5</v>
      </c>
      <c r="D1724" s="7" t="str">
        <f t="shared" si="26"/>
        <v>Unique</v>
      </c>
    </row>
    <row r="1725" spans="1:5" x14ac:dyDescent="0.35">
      <c r="A1725" s="8" t="s">
        <v>3136</v>
      </c>
      <c r="B1725" s="9">
        <v>9514</v>
      </c>
      <c r="C1725" s="11">
        <v>3.65</v>
      </c>
      <c r="D1725" s="7" t="str">
        <f t="shared" si="26"/>
        <v>Unique</v>
      </c>
    </row>
    <row r="1726" spans="1:5" x14ac:dyDescent="0.35">
      <c r="A1726" s="8" t="s">
        <v>3137</v>
      </c>
      <c r="B1726" s="9" t="s">
        <v>621</v>
      </c>
      <c r="C1726" s="11">
        <v>1.4500000000000002</v>
      </c>
      <c r="D1726" s="7" t="str">
        <f t="shared" si="26"/>
        <v>Unique</v>
      </c>
    </row>
    <row r="1727" spans="1:5" x14ac:dyDescent="0.35">
      <c r="A1727" s="8" t="s">
        <v>3138</v>
      </c>
      <c r="B1727" s="9" t="s">
        <v>974</v>
      </c>
      <c r="C1727" s="11">
        <v>10.270000000000001</v>
      </c>
      <c r="D1727" s="7" t="str">
        <f t="shared" si="26"/>
        <v>Unique</v>
      </c>
    </row>
    <row r="1728" spans="1:5" x14ac:dyDescent="0.35">
      <c r="A1728" s="8" t="s">
        <v>3140</v>
      </c>
      <c r="B1728" s="9" t="s">
        <v>534</v>
      </c>
      <c r="C1728" s="11">
        <v>10.31</v>
      </c>
      <c r="D1728" s="7" t="str">
        <f t="shared" si="26"/>
        <v>Unique</v>
      </c>
    </row>
    <row r="1729" spans="1:4" x14ac:dyDescent="0.35">
      <c r="A1729" s="8" t="s">
        <v>3141</v>
      </c>
      <c r="B1729" s="9" t="s">
        <v>1309</v>
      </c>
      <c r="C1729" s="11">
        <v>10.31</v>
      </c>
      <c r="D1729" s="7" t="str">
        <f t="shared" si="26"/>
        <v>Unique</v>
      </c>
    </row>
    <row r="1730" spans="1:4" x14ac:dyDescent="0.35">
      <c r="A1730" s="8" t="s">
        <v>3142</v>
      </c>
      <c r="B1730" s="9" t="s">
        <v>682</v>
      </c>
      <c r="C1730" s="11">
        <v>9.5999999999999979</v>
      </c>
      <c r="D1730" s="7" t="str">
        <f t="shared" ref="D1730:D1793" si="27">IF(COUNTIFS(A:A,A1730,B:B,B1730,C:C,C1730)&gt;1,"Doublon","Unique")</f>
        <v>Unique</v>
      </c>
    </row>
    <row r="1731" spans="1:4" x14ac:dyDescent="0.35">
      <c r="A1731" s="8" t="s">
        <v>3143</v>
      </c>
      <c r="B1731" s="9" t="s">
        <v>3144</v>
      </c>
      <c r="C1731" s="11">
        <v>9.5999999999999979</v>
      </c>
      <c r="D1731" s="7" t="str">
        <f t="shared" si="27"/>
        <v>Unique</v>
      </c>
    </row>
    <row r="1732" spans="1:4" x14ac:dyDescent="0.35">
      <c r="A1732" s="8" t="s">
        <v>3145</v>
      </c>
      <c r="B1732" s="9" t="s">
        <v>3146</v>
      </c>
      <c r="C1732" s="11">
        <v>9.5999999999999979</v>
      </c>
      <c r="D1732" s="7" t="str">
        <f t="shared" si="27"/>
        <v>Unique</v>
      </c>
    </row>
    <row r="1733" spans="1:4" x14ac:dyDescent="0.35">
      <c r="A1733" s="8" t="s">
        <v>3147</v>
      </c>
      <c r="B1733" s="9" t="s">
        <v>303</v>
      </c>
      <c r="C1733" s="11">
        <v>9.27</v>
      </c>
      <c r="D1733" s="7" t="str">
        <f t="shared" si="27"/>
        <v>Unique</v>
      </c>
    </row>
    <row r="1734" spans="1:4" x14ac:dyDescent="0.35">
      <c r="A1734" s="8" t="s">
        <v>3148</v>
      </c>
      <c r="B1734" s="9" t="s">
        <v>1439</v>
      </c>
      <c r="C1734" s="11">
        <v>9.27</v>
      </c>
      <c r="D1734" s="7" t="str">
        <f t="shared" si="27"/>
        <v>Unique</v>
      </c>
    </row>
    <row r="1735" spans="1:4" x14ac:dyDescent="0.35">
      <c r="A1735" s="8" t="s">
        <v>3149</v>
      </c>
      <c r="B1735" s="9" t="s">
        <v>1135</v>
      </c>
      <c r="C1735" s="11">
        <v>9.27</v>
      </c>
      <c r="D1735" s="7" t="str">
        <f t="shared" si="27"/>
        <v>Unique</v>
      </c>
    </row>
    <row r="1736" spans="1:4" x14ac:dyDescent="0.35">
      <c r="A1736" s="8" t="s">
        <v>3150</v>
      </c>
      <c r="B1736" s="9" t="s">
        <v>1126</v>
      </c>
      <c r="C1736" s="11">
        <v>9.27</v>
      </c>
      <c r="D1736" s="7" t="str">
        <f t="shared" si="27"/>
        <v>Unique</v>
      </c>
    </row>
    <row r="1737" spans="1:4" x14ac:dyDescent="0.35">
      <c r="A1737" s="8" t="s">
        <v>3151</v>
      </c>
      <c r="B1737" s="9" t="s">
        <v>966</v>
      </c>
      <c r="C1737" s="11">
        <v>9.27</v>
      </c>
      <c r="D1737" s="7" t="str">
        <f t="shared" si="27"/>
        <v>Unique</v>
      </c>
    </row>
    <row r="1738" spans="1:4" x14ac:dyDescent="0.35">
      <c r="A1738" s="8" t="s">
        <v>3137</v>
      </c>
      <c r="B1738" s="9" t="s">
        <v>621</v>
      </c>
      <c r="C1738" s="11">
        <v>9.27</v>
      </c>
      <c r="D1738" s="7" t="str">
        <f t="shared" si="27"/>
        <v>Unique</v>
      </c>
    </row>
    <row r="1739" spans="1:4" x14ac:dyDescent="0.35">
      <c r="A1739" s="8" t="s">
        <v>3152</v>
      </c>
      <c r="B1739" s="9" t="s">
        <v>1100</v>
      </c>
      <c r="C1739" s="11">
        <v>7.94</v>
      </c>
      <c r="D1739" s="7" t="str">
        <f t="shared" si="27"/>
        <v>Unique</v>
      </c>
    </row>
    <row r="1740" spans="1:4" x14ac:dyDescent="0.35">
      <c r="A1740" s="8" t="s">
        <v>3145</v>
      </c>
      <c r="B1740" s="9" t="s">
        <v>3146</v>
      </c>
      <c r="C1740" s="11">
        <v>1.4500000000000002</v>
      </c>
      <c r="D1740" s="7" t="str">
        <f t="shared" si="27"/>
        <v>Unique</v>
      </c>
    </row>
    <row r="1741" spans="1:4" x14ac:dyDescent="0.35">
      <c r="A1741" s="8" t="s">
        <v>3151</v>
      </c>
      <c r="B1741" s="9" t="s">
        <v>966</v>
      </c>
      <c r="C1741" s="11">
        <v>1.4500000000000002</v>
      </c>
      <c r="D1741" s="7" t="str">
        <f t="shared" si="27"/>
        <v>Unique</v>
      </c>
    </row>
    <row r="1742" spans="1:4" x14ac:dyDescent="0.35">
      <c r="A1742" s="8" t="s">
        <v>3141</v>
      </c>
      <c r="B1742" s="9" t="s">
        <v>1309</v>
      </c>
      <c r="C1742" s="11">
        <v>1.4500000000000002</v>
      </c>
      <c r="D1742" s="7" t="str">
        <f t="shared" si="27"/>
        <v>Unique</v>
      </c>
    </row>
    <row r="1743" spans="1:4" x14ac:dyDescent="0.35">
      <c r="A1743" s="8" t="s">
        <v>3150</v>
      </c>
      <c r="B1743" s="9" t="s">
        <v>1126</v>
      </c>
      <c r="C1743" s="11">
        <v>1.4500000000000002</v>
      </c>
      <c r="D1743" s="7" t="str">
        <f t="shared" si="27"/>
        <v>Unique</v>
      </c>
    </row>
    <row r="1744" spans="1:4" x14ac:dyDescent="0.35">
      <c r="A1744" s="8" t="s">
        <v>3149</v>
      </c>
      <c r="B1744" s="9" t="s">
        <v>1135</v>
      </c>
      <c r="C1744" s="11">
        <v>1.4500000000000002</v>
      </c>
      <c r="D1744" s="7" t="str">
        <f t="shared" si="27"/>
        <v>Unique</v>
      </c>
    </row>
    <row r="1745" spans="1:4" x14ac:dyDescent="0.35">
      <c r="A1745" s="8" t="s">
        <v>3148</v>
      </c>
      <c r="B1745" s="9" t="s">
        <v>1439</v>
      </c>
      <c r="C1745" s="11">
        <v>1.4500000000000002</v>
      </c>
      <c r="D1745" s="7" t="str">
        <f t="shared" si="27"/>
        <v>Unique</v>
      </c>
    </row>
    <row r="1746" spans="1:4" x14ac:dyDescent="0.35">
      <c r="A1746" s="8" t="s">
        <v>3152</v>
      </c>
      <c r="B1746" s="9" t="s">
        <v>1100</v>
      </c>
      <c r="C1746" s="11">
        <v>1.4500000000000002</v>
      </c>
      <c r="D1746" s="7" t="str">
        <f t="shared" si="27"/>
        <v>Unique</v>
      </c>
    </row>
    <row r="1747" spans="1:4" x14ac:dyDescent="0.35">
      <c r="A1747" s="8" t="s">
        <v>3142</v>
      </c>
      <c r="B1747" s="9" t="s">
        <v>682</v>
      </c>
      <c r="C1747" s="11">
        <v>1.4500000000000002</v>
      </c>
      <c r="D1747" s="7" t="str">
        <f t="shared" si="27"/>
        <v>Unique</v>
      </c>
    </row>
    <row r="1748" spans="1:4" x14ac:dyDescent="0.35">
      <c r="A1748" s="8" t="s">
        <v>3138</v>
      </c>
      <c r="B1748" s="9" t="s">
        <v>974</v>
      </c>
      <c r="C1748" s="11">
        <v>1.4500000000000002</v>
      </c>
      <c r="D1748" s="7" t="str">
        <f t="shared" si="27"/>
        <v>Unique</v>
      </c>
    </row>
    <row r="1749" spans="1:4" x14ac:dyDescent="0.35">
      <c r="A1749" s="8" t="s">
        <v>3143</v>
      </c>
      <c r="B1749" s="9" t="s">
        <v>3144</v>
      </c>
      <c r="C1749" s="11">
        <v>1.4500000000000002</v>
      </c>
      <c r="D1749" s="7" t="str">
        <f t="shared" si="27"/>
        <v>Unique</v>
      </c>
    </row>
    <row r="1750" spans="1:4" x14ac:dyDescent="0.35">
      <c r="A1750" s="8" t="s">
        <v>3140</v>
      </c>
      <c r="B1750" s="9" t="s">
        <v>534</v>
      </c>
      <c r="C1750" s="11">
        <v>1.4500000000000002</v>
      </c>
      <c r="D1750" s="7" t="str">
        <f t="shared" si="27"/>
        <v>Unique</v>
      </c>
    </row>
    <row r="1751" spans="1:4" x14ac:dyDescent="0.35">
      <c r="A1751" s="8" t="s">
        <v>3147</v>
      </c>
      <c r="B1751" s="9" t="s">
        <v>303</v>
      </c>
      <c r="C1751" s="11">
        <v>1.4500000000000002</v>
      </c>
      <c r="D1751" s="7" t="str">
        <f t="shared" si="27"/>
        <v>Unique</v>
      </c>
    </row>
    <row r="1752" spans="1:4" x14ac:dyDescent="0.35">
      <c r="A1752" s="8" t="s">
        <v>3155</v>
      </c>
      <c r="B1752" s="9" t="s">
        <v>580</v>
      </c>
      <c r="C1752" s="11">
        <v>5.48</v>
      </c>
      <c r="D1752" s="7" t="str">
        <f t="shared" si="27"/>
        <v>Unique</v>
      </c>
    </row>
    <row r="1753" spans="1:4" x14ac:dyDescent="0.35">
      <c r="A1753" s="8" t="s">
        <v>3153</v>
      </c>
      <c r="B1753" s="9" t="s">
        <v>3154</v>
      </c>
      <c r="C1753" s="11">
        <v>5.25</v>
      </c>
      <c r="D1753" s="7" t="str">
        <f t="shared" si="27"/>
        <v>Unique</v>
      </c>
    </row>
    <row r="1754" spans="1:4" x14ac:dyDescent="0.35">
      <c r="A1754" s="8" t="s">
        <v>3157</v>
      </c>
      <c r="B1754" s="9" t="s">
        <v>262</v>
      </c>
      <c r="C1754" s="11">
        <v>5.25</v>
      </c>
      <c r="D1754" s="7" t="str">
        <f t="shared" si="27"/>
        <v>Unique</v>
      </c>
    </row>
    <row r="1755" spans="1:4" x14ac:dyDescent="0.35">
      <c r="A1755" s="8" t="s">
        <v>3158</v>
      </c>
      <c r="B1755" s="9">
        <v>9709</v>
      </c>
      <c r="C1755" s="11">
        <v>7.1000000000000005</v>
      </c>
      <c r="D1755" s="7" t="str">
        <f t="shared" si="27"/>
        <v>Unique</v>
      </c>
    </row>
    <row r="1756" spans="1:4" x14ac:dyDescent="0.35">
      <c r="A1756" s="8" t="s">
        <v>3159</v>
      </c>
      <c r="B1756" s="9" t="s">
        <v>986</v>
      </c>
      <c r="C1756" s="11">
        <v>5.48</v>
      </c>
      <c r="D1756" s="7" t="str">
        <f t="shared" si="27"/>
        <v>Unique</v>
      </c>
    </row>
    <row r="1757" spans="1:4" x14ac:dyDescent="0.35">
      <c r="A1757" s="8" t="s">
        <v>3160</v>
      </c>
      <c r="B1757" s="9">
        <v>9706</v>
      </c>
      <c r="C1757" s="11">
        <v>9.2199999999999989</v>
      </c>
      <c r="D1757" s="7" t="str">
        <f t="shared" si="27"/>
        <v>Unique</v>
      </c>
    </row>
    <row r="1758" spans="1:4" x14ac:dyDescent="0.35">
      <c r="A1758" s="8" t="s">
        <v>3161</v>
      </c>
      <c r="B1758" s="9" t="s">
        <v>62</v>
      </c>
      <c r="C1758" s="11">
        <v>5.25</v>
      </c>
      <c r="D1758" s="7" t="str">
        <f t="shared" si="27"/>
        <v>Unique</v>
      </c>
    </row>
    <row r="1759" spans="1:4" x14ac:dyDescent="0.35">
      <c r="A1759" s="8" t="s">
        <v>3162</v>
      </c>
      <c r="B1759" s="9">
        <v>9762</v>
      </c>
      <c r="C1759" s="11">
        <v>5.48</v>
      </c>
      <c r="D1759" s="7" t="str">
        <f t="shared" si="27"/>
        <v>Unique</v>
      </c>
    </row>
    <row r="1760" spans="1:4" x14ac:dyDescent="0.35">
      <c r="A1760" s="8" t="s">
        <v>3163</v>
      </c>
      <c r="B1760" s="12" t="s">
        <v>270</v>
      </c>
      <c r="C1760" s="11">
        <v>5.25</v>
      </c>
      <c r="D1760" s="7" t="str">
        <f t="shared" si="27"/>
        <v>Unique</v>
      </c>
    </row>
    <row r="1761" spans="1:4" x14ac:dyDescent="0.35">
      <c r="A1761" s="8" t="s">
        <v>3165</v>
      </c>
      <c r="B1761" s="12" t="s">
        <v>1292</v>
      </c>
      <c r="C1761" s="11">
        <v>5.25</v>
      </c>
      <c r="D1761" s="7" t="str">
        <f t="shared" si="27"/>
        <v>Unique</v>
      </c>
    </row>
    <row r="1762" spans="1:4" x14ac:dyDescent="0.35">
      <c r="A1762" s="8" t="s">
        <v>3166</v>
      </c>
      <c r="B1762" s="12" t="s">
        <v>88</v>
      </c>
      <c r="C1762" s="11">
        <v>5.48</v>
      </c>
      <c r="D1762" s="7" t="str">
        <f t="shared" si="27"/>
        <v>Unique</v>
      </c>
    </row>
    <row r="1763" spans="1:4" x14ac:dyDescent="0.35">
      <c r="A1763" s="8" t="s">
        <v>3168</v>
      </c>
      <c r="B1763" s="9">
        <v>9766</v>
      </c>
      <c r="C1763" s="11">
        <v>-0.02</v>
      </c>
      <c r="D1763" s="7" t="str">
        <f t="shared" si="27"/>
        <v>Unique</v>
      </c>
    </row>
    <row r="1764" spans="1:4" x14ac:dyDescent="0.35">
      <c r="A1764" s="8" t="s">
        <v>3169</v>
      </c>
      <c r="B1764" s="9">
        <v>9766</v>
      </c>
      <c r="C1764" s="11">
        <v>-0.04</v>
      </c>
      <c r="D1764" s="7" t="str">
        <f t="shared" si="27"/>
        <v>Unique</v>
      </c>
    </row>
    <row r="1765" spans="1:4" x14ac:dyDescent="0.35">
      <c r="A1765" s="8" t="s">
        <v>3168</v>
      </c>
      <c r="B1765" s="9">
        <v>9766</v>
      </c>
      <c r="C1765" s="11">
        <v>5.5</v>
      </c>
      <c r="D1765" s="7" t="str">
        <f t="shared" si="27"/>
        <v>Unique</v>
      </c>
    </row>
    <row r="1766" spans="1:4" x14ac:dyDescent="0.35">
      <c r="A1766" s="8" t="s">
        <v>3169</v>
      </c>
      <c r="B1766" s="9">
        <v>9766</v>
      </c>
      <c r="C1766" s="11">
        <v>6.13</v>
      </c>
      <c r="D1766" s="7" t="str">
        <f t="shared" si="27"/>
        <v>Unique</v>
      </c>
    </row>
    <row r="1767" spans="1:4" x14ac:dyDescent="0.35">
      <c r="A1767" s="8" t="s">
        <v>3170</v>
      </c>
      <c r="B1767" s="9" t="s">
        <v>1012</v>
      </c>
      <c r="C1767" s="11">
        <v>5.48</v>
      </c>
      <c r="D1767" s="7" t="str">
        <f t="shared" si="27"/>
        <v>Unique</v>
      </c>
    </row>
    <row r="1768" spans="1:4" x14ac:dyDescent="0.35">
      <c r="A1768" s="8" t="s">
        <v>3171</v>
      </c>
      <c r="B1768" s="9" t="s">
        <v>417</v>
      </c>
      <c r="C1768" s="11">
        <v>5.48</v>
      </c>
      <c r="D1768" s="7" t="str">
        <f t="shared" si="27"/>
        <v>Unique</v>
      </c>
    </row>
    <row r="1769" spans="1:4" x14ac:dyDescent="0.35">
      <c r="A1769" s="8" t="s">
        <v>3172</v>
      </c>
      <c r="B1769" s="9" t="s">
        <v>1451</v>
      </c>
      <c r="C1769" s="11">
        <v>5.25</v>
      </c>
      <c r="D1769" s="7" t="str">
        <f t="shared" si="27"/>
        <v>Unique</v>
      </c>
    </row>
    <row r="1770" spans="1:4" x14ac:dyDescent="0.35">
      <c r="A1770" s="8" t="s">
        <v>3173</v>
      </c>
      <c r="B1770" s="9" t="s">
        <v>3174</v>
      </c>
      <c r="C1770" s="11">
        <v>5.25</v>
      </c>
      <c r="D1770" s="7" t="str">
        <f t="shared" si="27"/>
        <v>Unique</v>
      </c>
    </row>
    <row r="1771" spans="1:4" x14ac:dyDescent="0.35">
      <c r="A1771" s="8" t="s">
        <v>3175</v>
      </c>
      <c r="B1771" s="9">
        <v>9532</v>
      </c>
      <c r="C1771" s="11">
        <v>7.1000000000000005</v>
      </c>
      <c r="D1771" s="7" t="str">
        <f t="shared" si="27"/>
        <v>Unique</v>
      </c>
    </row>
    <row r="1772" spans="1:4" x14ac:dyDescent="0.35">
      <c r="A1772" s="8" t="s">
        <v>3176</v>
      </c>
      <c r="B1772" s="9">
        <v>9677</v>
      </c>
      <c r="C1772" s="11">
        <v>5.25</v>
      </c>
      <c r="D1772" s="7" t="str">
        <f t="shared" si="27"/>
        <v>Unique</v>
      </c>
    </row>
    <row r="1773" spans="1:4" x14ac:dyDescent="0.35">
      <c r="A1773" s="8" t="s">
        <v>3177</v>
      </c>
      <c r="B1773" s="9" t="s">
        <v>3178</v>
      </c>
      <c r="C1773" s="11">
        <v>8.1</v>
      </c>
      <c r="D1773" s="7" t="str">
        <f t="shared" si="27"/>
        <v>Unique</v>
      </c>
    </row>
    <row r="1774" spans="1:4" x14ac:dyDescent="0.35">
      <c r="A1774" s="8" t="s">
        <v>3179</v>
      </c>
      <c r="B1774" s="9" t="s">
        <v>56</v>
      </c>
      <c r="C1774" s="11">
        <v>5.48</v>
      </c>
      <c r="D1774" s="7" t="str">
        <f t="shared" si="27"/>
        <v>Unique</v>
      </c>
    </row>
    <row r="1775" spans="1:4" x14ac:dyDescent="0.35">
      <c r="A1775" s="8" t="s">
        <v>3180</v>
      </c>
      <c r="B1775" s="9">
        <v>9768</v>
      </c>
      <c r="C1775" s="11">
        <v>5.48</v>
      </c>
      <c r="D1775" s="7" t="str">
        <f t="shared" si="27"/>
        <v>Unique</v>
      </c>
    </row>
    <row r="1776" spans="1:4" x14ac:dyDescent="0.35">
      <c r="A1776" s="8" t="s">
        <v>3181</v>
      </c>
      <c r="B1776" s="9">
        <v>9579</v>
      </c>
      <c r="C1776" s="11">
        <v>5.49</v>
      </c>
      <c r="D1776" s="7" t="str">
        <f t="shared" si="27"/>
        <v>Unique</v>
      </c>
    </row>
    <row r="1777" spans="1:4" x14ac:dyDescent="0.35">
      <c r="A1777" s="8" t="s">
        <v>3183</v>
      </c>
      <c r="B1777" s="9">
        <v>4431294</v>
      </c>
      <c r="C1777" s="11">
        <v>6.57</v>
      </c>
      <c r="D1777" s="7" t="str">
        <f t="shared" si="27"/>
        <v>Unique</v>
      </c>
    </row>
    <row r="1778" spans="1:4" x14ac:dyDescent="0.35">
      <c r="A1778" s="8" t="s">
        <v>3184</v>
      </c>
      <c r="B1778" s="9" t="s">
        <v>3185</v>
      </c>
      <c r="C1778" s="11">
        <v>6.57</v>
      </c>
      <c r="D1778" s="7" t="str">
        <f t="shared" si="27"/>
        <v>Unique</v>
      </c>
    </row>
    <row r="1779" spans="1:4" x14ac:dyDescent="0.35">
      <c r="A1779" s="8" t="s">
        <v>3186</v>
      </c>
      <c r="B1779" s="9">
        <v>26000563</v>
      </c>
      <c r="C1779" s="11">
        <v>11.66</v>
      </c>
      <c r="D1779" s="7" t="str">
        <f t="shared" si="27"/>
        <v>Unique</v>
      </c>
    </row>
    <row r="1780" spans="1:4" x14ac:dyDescent="0.35">
      <c r="A1780" s="8" t="s">
        <v>3187</v>
      </c>
      <c r="B1780" s="9">
        <v>26000563</v>
      </c>
      <c r="C1780" s="11">
        <v>11.66</v>
      </c>
      <c r="D1780" s="7" t="str">
        <f t="shared" si="27"/>
        <v>Unique</v>
      </c>
    </row>
    <row r="1781" spans="1:4" x14ac:dyDescent="0.35">
      <c r="A1781" s="8" t="s">
        <v>3186</v>
      </c>
      <c r="B1781" s="9">
        <v>26000563</v>
      </c>
      <c r="C1781" s="11">
        <v>-0.04</v>
      </c>
      <c r="D1781" s="7" t="str">
        <f t="shared" si="27"/>
        <v>Unique</v>
      </c>
    </row>
    <row r="1782" spans="1:4" x14ac:dyDescent="0.35">
      <c r="A1782" s="8" t="s">
        <v>3187</v>
      </c>
      <c r="B1782" s="9">
        <v>26000563</v>
      </c>
      <c r="C1782" s="11">
        <v>-0.02</v>
      </c>
      <c r="D1782" s="7" t="str">
        <f t="shared" si="27"/>
        <v>Unique</v>
      </c>
    </row>
    <row r="1783" spans="1:4" x14ac:dyDescent="0.35">
      <c r="A1783" s="8" t="s">
        <v>3188</v>
      </c>
      <c r="B1783" s="9">
        <v>26000269</v>
      </c>
      <c r="C1783" s="11">
        <v>7.6199999999999992</v>
      </c>
      <c r="D1783" s="7" t="str">
        <f t="shared" si="27"/>
        <v>Unique</v>
      </c>
    </row>
    <row r="1784" spans="1:4" x14ac:dyDescent="0.35">
      <c r="A1784" s="8" t="s">
        <v>3189</v>
      </c>
      <c r="B1784" s="9" t="s">
        <v>3190</v>
      </c>
      <c r="C1784" s="11">
        <v>5.25</v>
      </c>
      <c r="D1784" s="7" t="str">
        <f t="shared" si="27"/>
        <v>Unique</v>
      </c>
    </row>
    <row r="1785" spans="1:4" x14ac:dyDescent="0.35">
      <c r="A1785" s="8" t="s">
        <v>3191</v>
      </c>
      <c r="B1785" s="9" t="s">
        <v>3192</v>
      </c>
      <c r="C1785" s="11">
        <v>5.48</v>
      </c>
      <c r="D1785" s="7" t="str">
        <f t="shared" si="27"/>
        <v>Unique</v>
      </c>
    </row>
    <row r="1786" spans="1:4" x14ac:dyDescent="0.35">
      <c r="A1786" s="8" t="s">
        <v>3193</v>
      </c>
      <c r="B1786" s="9" t="s">
        <v>3194</v>
      </c>
      <c r="C1786" s="11">
        <v>5.25</v>
      </c>
      <c r="D1786" s="7" t="str">
        <f t="shared" si="27"/>
        <v>Unique</v>
      </c>
    </row>
    <row r="1787" spans="1:4" x14ac:dyDescent="0.35">
      <c r="A1787" s="8" t="s">
        <v>3195</v>
      </c>
      <c r="B1787" s="9" t="s">
        <v>3196</v>
      </c>
      <c r="C1787" s="11">
        <v>5.25</v>
      </c>
      <c r="D1787" s="7" t="str">
        <f t="shared" si="27"/>
        <v>Unique</v>
      </c>
    </row>
    <row r="1788" spans="1:4" x14ac:dyDescent="0.35">
      <c r="A1788" s="8" t="s">
        <v>3197</v>
      </c>
      <c r="B1788" s="9">
        <v>26000604</v>
      </c>
      <c r="C1788" s="11">
        <v>5.25</v>
      </c>
      <c r="D1788" s="7" t="str">
        <f t="shared" si="27"/>
        <v>Unique</v>
      </c>
    </row>
    <row r="1789" spans="1:4" x14ac:dyDescent="0.35">
      <c r="A1789" s="8" t="s">
        <v>3198</v>
      </c>
      <c r="B1789" s="9">
        <v>9653</v>
      </c>
      <c r="C1789" s="11">
        <v>5.5</v>
      </c>
      <c r="D1789" s="7" t="str">
        <f t="shared" si="27"/>
        <v>Unique</v>
      </c>
    </row>
    <row r="1790" spans="1:4" x14ac:dyDescent="0.35">
      <c r="A1790" s="8" t="s">
        <v>3199</v>
      </c>
      <c r="B1790" s="9">
        <v>9763</v>
      </c>
      <c r="C1790" s="11">
        <v>5.25</v>
      </c>
      <c r="D1790" s="7" t="str">
        <f t="shared" si="27"/>
        <v>Unique</v>
      </c>
    </row>
    <row r="1791" spans="1:4" x14ac:dyDescent="0.35">
      <c r="A1791" s="8" t="s">
        <v>3200</v>
      </c>
      <c r="B1791" s="9">
        <v>26000317</v>
      </c>
      <c r="C1791" s="11">
        <v>11.66</v>
      </c>
      <c r="D1791" s="7" t="str">
        <f t="shared" si="27"/>
        <v>Unique</v>
      </c>
    </row>
    <row r="1792" spans="1:4" x14ac:dyDescent="0.35">
      <c r="A1792" s="8" t="s">
        <v>3201</v>
      </c>
      <c r="B1792" s="9">
        <v>26000317</v>
      </c>
      <c r="C1792" s="11">
        <v>9.2199999999999989</v>
      </c>
      <c r="D1792" s="7" t="str">
        <f t="shared" si="27"/>
        <v>Unique</v>
      </c>
    </row>
    <row r="1793" spans="1:4" x14ac:dyDescent="0.35">
      <c r="A1793" s="8" t="s">
        <v>3201</v>
      </c>
      <c r="B1793" s="9">
        <v>26000317</v>
      </c>
      <c r="C1793" s="11">
        <v>-0.04</v>
      </c>
      <c r="D1793" s="7" t="str">
        <f t="shared" si="27"/>
        <v>Unique</v>
      </c>
    </row>
    <row r="1794" spans="1:4" x14ac:dyDescent="0.35">
      <c r="A1794" s="8" t="s">
        <v>3200</v>
      </c>
      <c r="B1794" s="9">
        <v>26000317</v>
      </c>
      <c r="C1794" s="11">
        <v>-0.02</v>
      </c>
      <c r="D1794" s="7" t="str">
        <f t="shared" ref="D1794:D1857" si="28">IF(COUNTIFS(A:A,A1794,B:B,B1794,C:C,C1794)&gt;1,"Doublon","Unique")</f>
        <v>Unique</v>
      </c>
    </row>
    <row r="1795" spans="1:4" x14ac:dyDescent="0.35">
      <c r="A1795" s="8" t="s">
        <v>3202</v>
      </c>
      <c r="B1795" s="9" t="s">
        <v>3203</v>
      </c>
      <c r="C1795" s="11">
        <v>5.49</v>
      </c>
      <c r="D1795" s="7" t="str">
        <f t="shared" si="28"/>
        <v>Unique</v>
      </c>
    </row>
    <row r="1796" spans="1:4" x14ac:dyDescent="0.35">
      <c r="A1796" s="8" t="s">
        <v>3204</v>
      </c>
      <c r="B1796" s="9" t="s">
        <v>3205</v>
      </c>
      <c r="C1796" s="11">
        <v>11.66</v>
      </c>
      <c r="D1796" s="7" t="str">
        <f t="shared" si="28"/>
        <v>Unique</v>
      </c>
    </row>
    <row r="1797" spans="1:4" x14ac:dyDescent="0.35">
      <c r="A1797" s="8" t="s">
        <v>3206</v>
      </c>
      <c r="B1797" s="9" t="s">
        <v>3207</v>
      </c>
      <c r="C1797" s="11">
        <v>7.1000000000000005</v>
      </c>
      <c r="D1797" s="7" t="str">
        <f t="shared" si="28"/>
        <v>Unique</v>
      </c>
    </row>
    <row r="1798" spans="1:4" x14ac:dyDescent="0.35">
      <c r="A1798" s="8" t="s">
        <v>3208</v>
      </c>
      <c r="B1798" s="9" t="s">
        <v>2791</v>
      </c>
      <c r="C1798" s="11">
        <v>5.49</v>
      </c>
      <c r="D1798" s="7" t="str">
        <f t="shared" si="28"/>
        <v>Unique</v>
      </c>
    </row>
    <row r="1799" spans="1:4" x14ac:dyDescent="0.35">
      <c r="A1799" s="8" t="s">
        <v>3209</v>
      </c>
      <c r="B1799" s="9" t="s">
        <v>3210</v>
      </c>
      <c r="C1799" s="11">
        <v>7.1000000000000005</v>
      </c>
      <c r="D1799" s="7" t="str">
        <f t="shared" si="28"/>
        <v>Unique</v>
      </c>
    </row>
    <row r="1800" spans="1:4" x14ac:dyDescent="0.35">
      <c r="A1800" s="8" t="s">
        <v>3211</v>
      </c>
      <c r="B1800" s="9">
        <v>55</v>
      </c>
      <c r="C1800" s="11">
        <v>6.57</v>
      </c>
      <c r="D1800" s="7" t="str">
        <f t="shared" si="28"/>
        <v>Unique</v>
      </c>
    </row>
    <row r="1801" spans="1:4" x14ac:dyDescent="0.35">
      <c r="A1801" s="8" t="s">
        <v>3212</v>
      </c>
      <c r="B1801" s="9" t="s">
        <v>3213</v>
      </c>
      <c r="C1801" s="11">
        <v>9.2199999999999989</v>
      </c>
      <c r="D1801" s="7" t="str">
        <f t="shared" si="28"/>
        <v>Unique</v>
      </c>
    </row>
    <row r="1802" spans="1:4" x14ac:dyDescent="0.35">
      <c r="A1802" s="8" t="s">
        <v>3214</v>
      </c>
      <c r="B1802" s="9" t="s">
        <v>3215</v>
      </c>
      <c r="C1802" s="11">
        <v>5.48</v>
      </c>
      <c r="D1802" s="7" t="str">
        <f t="shared" si="28"/>
        <v>Unique</v>
      </c>
    </row>
    <row r="1803" spans="1:4" x14ac:dyDescent="0.35">
      <c r="A1803" s="8" t="s">
        <v>3216</v>
      </c>
      <c r="B1803" s="9">
        <v>55</v>
      </c>
      <c r="C1803" s="11">
        <v>7.1000000000000005</v>
      </c>
      <c r="D1803" s="7" t="str">
        <f t="shared" si="28"/>
        <v>Unique</v>
      </c>
    </row>
    <row r="1804" spans="1:4" x14ac:dyDescent="0.35">
      <c r="A1804" s="8" t="s">
        <v>3217</v>
      </c>
      <c r="B1804" s="9" t="s">
        <v>2336</v>
      </c>
      <c r="C1804" s="11">
        <v>5.25</v>
      </c>
      <c r="D1804" s="7" t="str">
        <f t="shared" si="28"/>
        <v>Unique</v>
      </c>
    </row>
    <row r="1805" spans="1:4" x14ac:dyDescent="0.35">
      <c r="A1805" s="8" t="s">
        <v>3218</v>
      </c>
      <c r="B1805" s="9">
        <v>26001146</v>
      </c>
      <c r="C1805" s="11">
        <v>5.48</v>
      </c>
      <c r="D1805" s="7" t="str">
        <f t="shared" si="28"/>
        <v>Unique</v>
      </c>
    </row>
    <row r="1806" spans="1:4" x14ac:dyDescent="0.35">
      <c r="A1806" s="8" t="s">
        <v>3182</v>
      </c>
      <c r="B1806" s="9">
        <v>26000454</v>
      </c>
      <c r="C1806" s="11">
        <v>6.57</v>
      </c>
      <c r="D1806" s="7" t="str">
        <f t="shared" si="28"/>
        <v>Unique</v>
      </c>
    </row>
    <row r="1807" spans="1:4" x14ac:dyDescent="0.35">
      <c r="A1807" s="8" t="s">
        <v>3219</v>
      </c>
      <c r="B1807" s="9">
        <v>9610</v>
      </c>
      <c r="C1807" s="11">
        <v>7.3599999999999994</v>
      </c>
      <c r="D1807" s="7" t="str">
        <f t="shared" si="28"/>
        <v>Unique</v>
      </c>
    </row>
    <row r="1808" spans="1:4" x14ac:dyDescent="0.35">
      <c r="A1808" s="8" t="s">
        <v>3222</v>
      </c>
      <c r="B1808" s="9" t="s">
        <v>1467</v>
      </c>
      <c r="C1808" s="11">
        <v>5.25</v>
      </c>
      <c r="D1808" s="7" t="str">
        <f t="shared" si="28"/>
        <v>Unique</v>
      </c>
    </row>
    <row r="1809" spans="1:4" x14ac:dyDescent="0.35">
      <c r="A1809" s="8" t="s">
        <v>3223</v>
      </c>
      <c r="B1809" s="9" t="s">
        <v>1625</v>
      </c>
      <c r="C1809" s="11">
        <v>5.48</v>
      </c>
      <c r="D1809" s="7" t="str">
        <f t="shared" si="28"/>
        <v>Unique</v>
      </c>
    </row>
    <row r="1810" spans="1:4" x14ac:dyDescent="0.35">
      <c r="A1810" s="8" t="s">
        <v>3224</v>
      </c>
      <c r="B1810" s="9" t="s">
        <v>1557</v>
      </c>
      <c r="C1810" s="11">
        <v>5.25</v>
      </c>
      <c r="D1810" s="7" t="str">
        <f t="shared" si="28"/>
        <v>Unique</v>
      </c>
    </row>
    <row r="1811" spans="1:4" x14ac:dyDescent="0.35">
      <c r="A1811" s="8" t="s">
        <v>3225</v>
      </c>
      <c r="B1811" s="9" t="s">
        <v>3226</v>
      </c>
      <c r="C1811" s="11">
        <v>5.25</v>
      </c>
      <c r="D1811" s="7" t="str">
        <f t="shared" si="28"/>
        <v>Unique</v>
      </c>
    </row>
    <row r="1812" spans="1:4" x14ac:dyDescent="0.35">
      <c r="A1812" s="8" t="s">
        <v>3227</v>
      </c>
      <c r="B1812" s="9">
        <v>9698</v>
      </c>
      <c r="C1812" s="11">
        <v>10.840000000000002</v>
      </c>
      <c r="D1812" s="7" t="str">
        <f t="shared" si="28"/>
        <v>Unique</v>
      </c>
    </row>
    <row r="1813" spans="1:4" x14ac:dyDescent="0.35">
      <c r="A1813" s="8" t="s">
        <v>3228</v>
      </c>
      <c r="B1813" s="9">
        <v>9663</v>
      </c>
      <c r="C1813" s="11">
        <v>5.25</v>
      </c>
      <c r="D1813" s="7" t="str">
        <f t="shared" si="28"/>
        <v>Unique</v>
      </c>
    </row>
    <row r="1814" spans="1:4" x14ac:dyDescent="0.35">
      <c r="A1814" s="8" t="s">
        <v>3229</v>
      </c>
      <c r="B1814" s="9" t="s">
        <v>598</v>
      </c>
      <c r="C1814" s="11">
        <v>5.25</v>
      </c>
      <c r="D1814" s="7" t="str">
        <f t="shared" si="28"/>
        <v>Unique</v>
      </c>
    </row>
    <row r="1815" spans="1:4" x14ac:dyDescent="0.35">
      <c r="A1815" s="8" t="s">
        <v>3230</v>
      </c>
      <c r="B1815" s="9" t="s">
        <v>1535</v>
      </c>
      <c r="C1815" s="11">
        <v>5.25</v>
      </c>
      <c r="D1815" s="7" t="str">
        <f t="shared" si="28"/>
        <v>Unique</v>
      </c>
    </row>
    <row r="1816" spans="1:4" x14ac:dyDescent="0.35">
      <c r="A1816" s="8" t="s">
        <v>3167</v>
      </c>
      <c r="B1816" s="9">
        <v>9766</v>
      </c>
      <c r="C1816" s="11">
        <v>6.13</v>
      </c>
      <c r="D1816" s="7" t="str">
        <f t="shared" si="28"/>
        <v>Unique</v>
      </c>
    </row>
    <row r="1817" spans="1:4" x14ac:dyDescent="0.35">
      <c r="A1817" s="8" t="s">
        <v>3231</v>
      </c>
      <c r="B1817" s="9">
        <v>9652</v>
      </c>
      <c r="C1817" s="11">
        <v>8.379999999999999</v>
      </c>
      <c r="D1817" s="7" t="str">
        <f t="shared" si="28"/>
        <v>Unique</v>
      </c>
    </row>
    <row r="1818" spans="1:4" x14ac:dyDescent="0.35">
      <c r="A1818" s="8" t="s">
        <v>3232</v>
      </c>
      <c r="B1818" s="9">
        <v>9652</v>
      </c>
      <c r="C1818" s="11">
        <v>8.379999999999999</v>
      </c>
      <c r="D1818" s="7" t="str">
        <f t="shared" si="28"/>
        <v>Unique</v>
      </c>
    </row>
    <row r="1819" spans="1:4" x14ac:dyDescent="0.35">
      <c r="A1819" s="8" t="s">
        <v>3231</v>
      </c>
      <c r="B1819" s="9">
        <v>9652</v>
      </c>
      <c r="C1819" s="11">
        <v>-0.04</v>
      </c>
      <c r="D1819" s="7" t="str">
        <f t="shared" si="28"/>
        <v>Unique</v>
      </c>
    </row>
    <row r="1820" spans="1:4" x14ac:dyDescent="0.35">
      <c r="A1820" s="8" t="s">
        <v>3232</v>
      </c>
      <c r="B1820" s="9">
        <v>9652</v>
      </c>
      <c r="C1820" s="11">
        <v>-0.02</v>
      </c>
      <c r="D1820" s="7" t="str">
        <f t="shared" si="28"/>
        <v>Unique</v>
      </c>
    </row>
    <row r="1821" spans="1:4" x14ac:dyDescent="0.35">
      <c r="A1821" s="8" t="s">
        <v>3233</v>
      </c>
      <c r="B1821" s="9">
        <v>9713</v>
      </c>
      <c r="C1821" s="11">
        <v>8.1</v>
      </c>
      <c r="D1821" s="7" t="str">
        <f t="shared" si="28"/>
        <v>Unique</v>
      </c>
    </row>
    <row r="1822" spans="1:4" x14ac:dyDescent="0.35">
      <c r="A1822" s="8" t="s">
        <v>3234</v>
      </c>
      <c r="B1822" s="9" t="s">
        <v>789</v>
      </c>
      <c r="C1822" s="11">
        <v>5.25</v>
      </c>
      <c r="D1822" s="7" t="str">
        <f t="shared" si="28"/>
        <v>Unique</v>
      </c>
    </row>
    <row r="1823" spans="1:4" x14ac:dyDescent="0.35">
      <c r="A1823" s="8" t="s">
        <v>3235</v>
      </c>
      <c r="B1823" s="9" t="s">
        <v>1252</v>
      </c>
      <c r="C1823" s="11">
        <v>5.48</v>
      </c>
      <c r="D1823" s="7" t="str">
        <f t="shared" si="28"/>
        <v>Unique</v>
      </c>
    </row>
    <row r="1824" spans="1:4" x14ac:dyDescent="0.35">
      <c r="A1824" s="8" t="s">
        <v>3236</v>
      </c>
      <c r="B1824" s="9" t="s">
        <v>403</v>
      </c>
      <c r="C1824" s="11">
        <v>5.48</v>
      </c>
      <c r="D1824" s="7" t="str">
        <f t="shared" si="28"/>
        <v>Unique</v>
      </c>
    </row>
    <row r="1825" spans="1:4" x14ac:dyDescent="0.35">
      <c r="A1825" s="8" t="s">
        <v>3237</v>
      </c>
      <c r="B1825" s="9">
        <v>9682</v>
      </c>
      <c r="C1825" s="11">
        <v>6.13</v>
      </c>
      <c r="D1825" s="7" t="str">
        <f t="shared" si="28"/>
        <v>Unique</v>
      </c>
    </row>
    <row r="1826" spans="1:4" x14ac:dyDescent="0.35">
      <c r="A1826" s="8" t="s">
        <v>3220</v>
      </c>
      <c r="B1826" s="9">
        <v>9705</v>
      </c>
      <c r="C1826" s="11">
        <v>7.6199999999999992</v>
      </c>
      <c r="D1826" s="7" t="str">
        <f t="shared" si="28"/>
        <v>Unique</v>
      </c>
    </row>
    <row r="1827" spans="1:4" x14ac:dyDescent="0.35">
      <c r="A1827" s="8" t="s">
        <v>3221</v>
      </c>
      <c r="B1827" s="9">
        <v>9705</v>
      </c>
      <c r="C1827" s="11">
        <v>7.3599999999999994</v>
      </c>
      <c r="D1827" s="7" t="str">
        <f t="shared" si="28"/>
        <v>Unique</v>
      </c>
    </row>
    <row r="1828" spans="1:4" x14ac:dyDescent="0.35">
      <c r="A1828" s="8" t="s">
        <v>3220</v>
      </c>
      <c r="B1828" s="9">
        <v>9705</v>
      </c>
      <c r="C1828" s="11">
        <v>-0.04</v>
      </c>
      <c r="D1828" s="7" t="str">
        <f t="shared" si="28"/>
        <v>Unique</v>
      </c>
    </row>
    <row r="1829" spans="1:4" x14ac:dyDescent="0.35">
      <c r="A1829" s="8" t="s">
        <v>3221</v>
      </c>
      <c r="B1829" s="9">
        <v>9705</v>
      </c>
      <c r="C1829" s="11">
        <v>-0.02</v>
      </c>
      <c r="D1829" s="7" t="str">
        <f t="shared" si="28"/>
        <v>Unique</v>
      </c>
    </row>
    <row r="1830" spans="1:4" x14ac:dyDescent="0.35">
      <c r="A1830" s="8" t="s">
        <v>3238</v>
      </c>
      <c r="B1830" s="9" t="s">
        <v>1484</v>
      </c>
      <c r="C1830" s="11">
        <v>1.4500000000000002</v>
      </c>
      <c r="D1830" s="7" t="str">
        <f t="shared" si="28"/>
        <v>Unique</v>
      </c>
    </row>
    <row r="1831" spans="1:4" x14ac:dyDescent="0.35">
      <c r="A1831" s="8" t="s">
        <v>3239</v>
      </c>
      <c r="B1831" s="9" t="s">
        <v>1488</v>
      </c>
      <c r="C1831" s="11">
        <v>1.4500000000000002</v>
      </c>
      <c r="D1831" s="7" t="str">
        <f t="shared" si="28"/>
        <v>Unique</v>
      </c>
    </row>
    <row r="1832" spans="1:4" x14ac:dyDescent="0.35">
      <c r="A1832" s="8" t="s">
        <v>3240</v>
      </c>
      <c r="B1832" s="9" t="s">
        <v>817</v>
      </c>
      <c r="C1832" s="11">
        <v>1.4500000000000002</v>
      </c>
      <c r="D1832" s="7" t="str">
        <f t="shared" si="28"/>
        <v>Unique</v>
      </c>
    </row>
    <row r="1833" spans="1:4" x14ac:dyDescent="0.35">
      <c r="A1833" s="8" t="s">
        <v>3241</v>
      </c>
      <c r="B1833" s="9" t="s">
        <v>1623</v>
      </c>
      <c r="C1833" s="11">
        <v>1.4500000000000002</v>
      </c>
      <c r="D1833" s="7" t="str">
        <f t="shared" si="28"/>
        <v>Unique</v>
      </c>
    </row>
    <row r="1834" spans="1:4" x14ac:dyDescent="0.35">
      <c r="A1834" s="8" t="s">
        <v>3242</v>
      </c>
      <c r="B1834" s="9" t="s">
        <v>907</v>
      </c>
      <c r="C1834" s="11">
        <v>1.4500000000000002</v>
      </c>
      <c r="D1834" s="7" t="str">
        <f t="shared" si="28"/>
        <v>Unique</v>
      </c>
    </row>
    <row r="1835" spans="1:4" x14ac:dyDescent="0.35">
      <c r="A1835" s="8" t="s">
        <v>3241</v>
      </c>
      <c r="B1835" s="9" t="s">
        <v>1623</v>
      </c>
      <c r="C1835" s="11">
        <v>7.94</v>
      </c>
      <c r="D1835" s="7" t="str">
        <f t="shared" si="28"/>
        <v>Unique</v>
      </c>
    </row>
    <row r="1836" spans="1:4" x14ac:dyDescent="0.35">
      <c r="A1836" s="8" t="s">
        <v>3238</v>
      </c>
      <c r="B1836" s="9" t="s">
        <v>1484</v>
      </c>
      <c r="C1836" s="11">
        <v>8.4000000000000021</v>
      </c>
      <c r="D1836" s="7" t="str">
        <f t="shared" si="28"/>
        <v>Unique</v>
      </c>
    </row>
    <row r="1837" spans="1:4" x14ac:dyDescent="0.35">
      <c r="A1837" s="8" t="s">
        <v>3239</v>
      </c>
      <c r="B1837" s="9" t="s">
        <v>1488</v>
      </c>
      <c r="C1837" s="11">
        <v>9.2099999999999991</v>
      </c>
      <c r="D1837" s="7" t="str">
        <f t="shared" si="28"/>
        <v>Unique</v>
      </c>
    </row>
    <row r="1838" spans="1:4" x14ac:dyDescent="0.35">
      <c r="A1838" s="8" t="s">
        <v>3240</v>
      </c>
      <c r="B1838" s="9" t="s">
        <v>817</v>
      </c>
      <c r="C1838" s="11">
        <v>9.27</v>
      </c>
      <c r="D1838" s="7" t="str">
        <f t="shared" si="28"/>
        <v>Unique</v>
      </c>
    </row>
    <row r="1839" spans="1:4" x14ac:dyDescent="0.35">
      <c r="A1839" s="8" t="s">
        <v>3242</v>
      </c>
      <c r="B1839" s="9" t="s">
        <v>907</v>
      </c>
      <c r="C1839" s="11">
        <v>9.27</v>
      </c>
      <c r="D1839" s="7" t="str">
        <f t="shared" si="28"/>
        <v>Unique</v>
      </c>
    </row>
    <row r="1840" spans="1:4" x14ac:dyDescent="0.35">
      <c r="A1840" s="8" t="s">
        <v>3243</v>
      </c>
      <c r="B1840" s="9">
        <v>9601</v>
      </c>
      <c r="C1840" s="11">
        <v>3.65</v>
      </c>
      <c r="D1840" s="7" t="str">
        <f t="shared" si="28"/>
        <v>Unique</v>
      </c>
    </row>
    <row r="1841" spans="1:4" x14ac:dyDescent="0.35">
      <c r="A1841" s="8" t="s">
        <v>3244</v>
      </c>
      <c r="B1841" s="9">
        <v>9767</v>
      </c>
      <c r="C1841" s="11">
        <v>3.65</v>
      </c>
      <c r="D1841" s="7" t="str">
        <f t="shared" si="28"/>
        <v>Unique</v>
      </c>
    </row>
    <row r="1842" spans="1:4" x14ac:dyDescent="0.35">
      <c r="A1842" s="8" t="s">
        <v>3245</v>
      </c>
      <c r="B1842" s="9">
        <v>9759</v>
      </c>
      <c r="C1842" s="11">
        <v>4.13</v>
      </c>
      <c r="D1842" s="7" t="str">
        <f t="shared" si="28"/>
        <v>Unique</v>
      </c>
    </row>
    <row r="1843" spans="1:4" x14ac:dyDescent="0.35">
      <c r="A1843" s="8" t="s">
        <v>3246</v>
      </c>
      <c r="B1843" s="9">
        <v>9660</v>
      </c>
      <c r="C1843" s="11">
        <v>4.13</v>
      </c>
      <c r="D1843" s="7" t="str">
        <f t="shared" si="28"/>
        <v>Unique</v>
      </c>
    </row>
    <row r="1844" spans="1:4" x14ac:dyDescent="0.35">
      <c r="A1844" s="8" t="s">
        <v>3247</v>
      </c>
      <c r="B1844" s="9">
        <v>9769</v>
      </c>
      <c r="C1844" s="11">
        <v>4.3999999999999995</v>
      </c>
      <c r="D1844" s="7" t="str">
        <f t="shared" si="28"/>
        <v>Unique</v>
      </c>
    </row>
    <row r="1845" spans="1:4" x14ac:dyDescent="0.35">
      <c r="A1845" s="8" t="s">
        <v>3248</v>
      </c>
      <c r="B1845" s="9">
        <v>9765</v>
      </c>
      <c r="C1845" s="11">
        <v>4.6399999999999997</v>
      </c>
      <c r="D1845" s="7" t="str">
        <f t="shared" si="28"/>
        <v>Unique</v>
      </c>
    </row>
    <row r="1846" spans="1:4" x14ac:dyDescent="0.35">
      <c r="A1846" s="8" t="s">
        <v>3249</v>
      </c>
      <c r="B1846" s="9">
        <v>9661</v>
      </c>
      <c r="C1846" s="11">
        <v>5.5200000000000014</v>
      </c>
      <c r="D1846" s="7" t="str">
        <f t="shared" si="28"/>
        <v>Unique</v>
      </c>
    </row>
    <row r="1847" spans="1:4" x14ac:dyDescent="0.35">
      <c r="A1847" s="8" t="s">
        <v>3250</v>
      </c>
      <c r="B1847" s="9">
        <v>9659</v>
      </c>
      <c r="C1847" s="11">
        <v>6.04</v>
      </c>
      <c r="D1847" s="7" t="str">
        <f t="shared" si="28"/>
        <v>Unique</v>
      </c>
    </row>
    <row r="1848" spans="1:4" x14ac:dyDescent="0.35">
      <c r="A1848" s="8" t="s">
        <v>3251</v>
      </c>
      <c r="B1848" s="9">
        <v>9680</v>
      </c>
      <c r="C1848" s="11">
        <v>6.04</v>
      </c>
      <c r="D1848" s="7" t="str">
        <f t="shared" si="28"/>
        <v>Unique</v>
      </c>
    </row>
    <row r="1849" spans="1:4" x14ac:dyDescent="0.35">
      <c r="A1849" s="8" t="s">
        <v>3252</v>
      </c>
      <c r="B1849" s="9">
        <v>9681</v>
      </c>
      <c r="C1849" s="11">
        <v>6.04</v>
      </c>
      <c r="D1849" s="7" t="str">
        <f t="shared" si="28"/>
        <v>Unique</v>
      </c>
    </row>
    <row r="1850" spans="1:4" x14ac:dyDescent="0.35">
      <c r="A1850" s="8" t="s">
        <v>3253</v>
      </c>
      <c r="B1850" s="9">
        <v>9694</v>
      </c>
      <c r="C1850" s="11">
        <v>6.04</v>
      </c>
      <c r="D1850" s="7" t="str">
        <f t="shared" si="28"/>
        <v>Unique</v>
      </c>
    </row>
    <row r="1851" spans="1:4" x14ac:dyDescent="0.35">
      <c r="A1851" s="8" t="s">
        <v>3254</v>
      </c>
      <c r="B1851" s="9">
        <v>9770</v>
      </c>
      <c r="C1851" s="11">
        <v>6.04</v>
      </c>
      <c r="D1851" s="7" t="str">
        <f t="shared" si="28"/>
        <v>Unique</v>
      </c>
    </row>
    <row r="1852" spans="1:4" x14ac:dyDescent="0.35">
      <c r="A1852" s="8" t="s">
        <v>3255</v>
      </c>
      <c r="B1852" s="9">
        <v>9646</v>
      </c>
      <c r="C1852" s="11">
        <v>6.5299999999999994</v>
      </c>
      <c r="D1852" s="7" t="str">
        <f t="shared" si="28"/>
        <v>Unique</v>
      </c>
    </row>
    <row r="1853" spans="1:4" x14ac:dyDescent="0.35">
      <c r="A1853" s="8" t="s">
        <v>3256</v>
      </c>
      <c r="B1853" s="9">
        <v>9692</v>
      </c>
      <c r="C1853" s="11">
        <v>6.5299999999999994</v>
      </c>
      <c r="D1853" s="7" t="str">
        <f t="shared" si="28"/>
        <v>Unique</v>
      </c>
    </row>
    <row r="1854" spans="1:4" x14ac:dyDescent="0.35">
      <c r="A1854" s="8" t="s">
        <v>3257</v>
      </c>
      <c r="B1854" s="9">
        <v>9760</v>
      </c>
      <c r="C1854" s="11">
        <v>6.5299999999999994</v>
      </c>
      <c r="D1854" s="7" t="str">
        <f t="shared" si="28"/>
        <v>Unique</v>
      </c>
    </row>
    <row r="1855" spans="1:4" x14ac:dyDescent="0.35">
      <c r="A1855" s="8" t="s">
        <v>3258</v>
      </c>
      <c r="B1855" s="9">
        <v>9761</v>
      </c>
      <c r="C1855" s="11">
        <v>6.5299999999999994</v>
      </c>
      <c r="D1855" s="7" t="str">
        <f t="shared" si="28"/>
        <v>Unique</v>
      </c>
    </row>
    <row r="1856" spans="1:4" x14ac:dyDescent="0.35">
      <c r="A1856" s="8" t="s">
        <v>3259</v>
      </c>
      <c r="B1856" s="9">
        <v>9703</v>
      </c>
      <c r="C1856" s="11">
        <v>7.05</v>
      </c>
      <c r="D1856" s="7" t="str">
        <f t="shared" si="28"/>
        <v>Unique</v>
      </c>
    </row>
    <row r="1857" spans="1:4" x14ac:dyDescent="0.35">
      <c r="A1857" s="8" t="s">
        <v>3260</v>
      </c>
      <c r="B1857" s="9">
        <v>9694</v>
      </c>
      <c r="C1857" s="11">
        <v>8.07</v>
      </c>
      <c r="D1857" s="7" t="str">
        <f t="shared" si="28"/>
        <v>Unique</v>
      </c>
    </row>
    <row r="1858" spans="1:4" x14ac:dyDescent="0.35">
      <c r="A1858" s="8" t="s">
        <v>3261</v>
      </c>
      <c r="B1858" s="9">
        <v>9464</v>
      </c>
      <c r="C1858" s="11">
        <v>8.9700000000000006</v>
      </c>
      <c r="D1858" s="7" t="str">
        <f t="shared" ref="D1858:D1921" si="29">IF(COUNTIFS(A:A,A1858,B:B,B1858,C:C,C1858)&gt;1,"Doublon","Unique")</f>
        <v>Unique</v>
      </c>
    </row>
    <row r="1859" spans="1:4" x14ac:dyDescent="0.35">
      <c r="A1859" s="8" t="s">
        <v>3262</v>
      </c>
      <c r="B1859" s="9">
        <v>9630</v>
      </c>
      <c r="C1859" s="11">
        <v>9.75</v>
      </c>
      <c r="D1859" s="7" t="str">
        <f t="shared" si="29"/>
        <v>Unique</v>
      </c>
    </row>
    <row r="1860" spans="1:4" x14ac:dyDescent="0.35">
      <c r="A1860" s="8" t="s">
        <v>3263</v>
      </c>
      <c r="B1860" s="9">
        <v>9508</v>
      </c>
      <c r="C1860" s="11">
        <v>12.89</v>
      </c>
      <c r="D1860" s="7" t="str">
        <f t="shared" si="29"/>
        <v>Unique</v>
      </c>
    </row>
    <row r="1861" spans="1:4" x14ac:dyDescent="0.35">
      <c r="A1861" s="8" t="s">
        <v>3168</v>
      </c>
      <c r="B1861" s="9">
        <v>9766</v>
      </c>
      <c r="C1861" s="11">
        <v>1.1500000000000001</v>
      </c>
      <c r="D1861" s="7" t="str">
        <f t="shared" si="29"/>
        <v>Unique</v>
      </c>
    </row>
    <row r="1862" spans="1:4" x14ac:dyDescent="0.35">
      <c r="A1862" s="8" t="s">
        <v>3169</v>
      </c>
      <c r="B1862" s="9">
        <v>9766</v>
      </c>
      <c r="C1862" s="11">
        <v>1.1500000000000001</v>
      </c>
      <c r="D1862" s="7" t="str">
        <f t="shared" si="29"/>
        <v>Unique</v>
      </c>
    </row>
    <row r="1863" spans="1:4" x14ac:dyDescent="0.35">
      <c r="A1863" s="8" t="s">
        <v>3056</v>
      </c>
      <c r="B1863" s="9" t="s">
        <v>3057</v>
      </c>
      <c r="C1863" s="11">
        <v>6.6999999999999993</v>
      </c>
      <c r="D1863" s="7" t="str">
        <f t="shared" si="29"/>
        <v>Unique</v>
      </c>
    </row>
    <row r="1864" spans="1:4" x14ac:dyDescent="0.35">
      <c r="A1864" s="8" t="s">
        <v>3160</v>
      </c>
      <c r="B1864" s="9">
        <v>9706</v>
      </c>
      <c r="C1864" s="11">
        <v>6.6999999999999993</v>
      </c>
      <c r="D1864" s="7" t="str">
        <f t="shared" si="29"/>
        <v>Unique</v>
      </c>
    </row>
    <row r="1865" spans="1:4" x14ac:dyDescent="0.35">
      <c r="A1865" s="8" t="s">
        <v>3227</v>
      </c>
      <c r="B1865" s="9">
        <v>9698</v>
      </c>
      <c r="C1865" s="11">
        <v>6.6999999999999993</v>
      </c>
      <c r="D1865" s="7" t="str">
        <f t="shared" si="29"/>
        <v>Unique</v>
      </c>
    </row>
    <row r="1866" spans="1:4" x14ac:dyDescent="0.35">
      <c r="A1866" s="8" t="s">
        <v>2809</v>
      </c>
      <c r="B1866" s="9">
        <v>8883</v>
      </c>
      <c r="C1866" s="11">
        <v>9.7899999999999991</v>
      </c>
      <c r="D1866" s="7" t="str">
        <f t="shared" si="29"/>
        <v>Unique</v>
      </c>
    </row>
    <row r="1867" spans="1:4" x14ac:dyDescent="0.35">
      <c r="A1867" s="8" t="s">
        <v>3264</v>
      </c>
      <c r="B1867" s="9">
        <v>9066</v>
      </c>
      <c r="C1867" s="11">
        <v>3.7399999999999998</v>
      </c>
      <c r="D1867" s="7" t="str">
        <f t="shared" si="29"/>
        <v>Unique</v>
      </c>
    </row>
    <row r="1868" spans="1:4" x14ac:dyDescent="0.35">
      <c r="A1868" s="8" t="s">
        <v>3168</v>
      </c>
      <c r="B1868" s="9">
        <v>9766</v>
      </c>
      <c r="C1868" s="11">
        <v>-0.5</v>
      </c>
      <c r="D1868" s="7" t="str">
        <f t="shared" si="29"/>
        <v>Unique</v>
      </c>
    </row>
    <row r="1869" spans="1:4" x14ac:dyDescent="0.35">
      <c r="A1869" s="8" t="s">
        <v>3221</v>
      </c>
      <c r="B1869" s="9">
        <v>9705</v>
      </c>
      <c r="C1869" s="11">
        <v>-0.5</v>
      </c>
      <c r="D1869" s="7" t="str">
        <f t="shared" si="29"/>
        <v>Unique</v>
      </c>
    </row>
    <row r="1870" spans="1:4" x14ac:dyDescent="0.35">
      <c r="A1870" s="8" t="s">
        <v>3232</v>
      </c>
      <c r="B1870" s="9">
        <v>9652</v>
      </c>
      <c r="C1870" s="11">
        <v>-0.5</v>
      </c>
      <c r="D1870" s="7" t="str">
        <f t="shared" si="29"/>
        <v>Unique</v>
      </c>
    </row>
    <row r="1871" spans="1:4" x14ac:dyDescent="0.35">
      <c r="A1871" s="8" t="s">
        <v>3187</v>
      </c>
      <c r="B1871" s="9">
        <v>26000563</v>
      </c>
      <c r="C1871" s="11">
        <v>-0.5</v>
      </c>
      <c r="D1871" s="7" t="str">
        <f t="shared" si="29"/>
        <v>Unique</v>
      </c>
    </row>
    <row r="1872" spans="1:4" x14ac:dyDescent="0.35">
      <c r="A1872" s="8" t="s">
        <v>3200</v>
      </c>
      <c r="B1872" s="9">
        <v>26000317</v>
      </c>
      <c r="C1872" s="11">
        <v>-0.5</v>
      </c>
      <c r="D1872" s="7" t="str">
        <f t="shared" si="29"/>
        <v>Unique</v>
      </c>
    </row>
    <row r="1873" spans="1:4" x14ac:dyDescent="0.35">
      <c r="A1873" s="8" t="s">
        <v>3265</v>
      </c>
      <c r="B1873" s="9">
        <v>9460</v>
      </c>
      <c r="C1873" s="11">
        <v>7.1000000000000005</v>
      </c>
      <c r="D1873" s="7" t="str">
        <f t="shared" si="29"/>
        <v>Unique</v>
      </c>
    </row>
    <row r="1874" spans="1:4" x14ac:dyDescent="0.35">
      <c r="A1874" s="8" t="s">
        <v>3266</v>
      </c>
      <c r="B1874" s="9">
        <v>9776</v>
      </c>
      <c r="C1874" s="11">
        <v>6.57</v>
      </c>
      <c r="D1874" s="7" t="str">
        <f t="shared" si="29"/>
        <v>Unique</v>
      </c>
    </row>
    <row r="1875" spans="1:4" x14ac:dyDescent="0.35">
      <c r="A1875" s="8" t="s">
        <v>3267</v>
      </c>
      <c r="B1875" s="9" t="s">
        <v>556</v>
      </c>
      <c r="C1875" s="11">
        <v>6.8400000000000007</v>
      </c>
      <c r="D1875" s="7" t="str">
        <f t="shared" si="29"/>
        <v>Unique</v>
      </c>
    </row>
    <row r="1876" spans="1:4" x14ac:dyDescent="0.35">
      <c r="A1876" s="8" t="s">
        <v>3268</v>
      </c>
      <c r="B1876" s="9">
        <v>9511</v>
      </c>
      <c r="C1876" s="11">
        <v>-0.02</v>
      </c>
      <c r="D1876" s="7" t="str">
        <f t="shared" si="29"/>
        <v>Unique</v>
      </c>
    </row>
    <row r="1877" spans="1:4" x14ac:dyDescent="0.35">
      <c r="A1877" s="8" t="s">
        <v>3269</v>
      </c>
      <c r="B1877" s="9">
        <v>9511</v>
      </c>
      <c r="C1877" s="11">
        <v>-0.05</v>
      </c>
      <c r="D1877" s="7" t="str">
        <f t="shared" si="29"/>
        <v>Unique</v>
      </c>
    </row>
    <row r="1878" spans="1:4" x14ac:dyDescent="0.35">
      <c r="A1878" s="8" t="s">
        <v>3270</v>
      </c>
      <c r="B1878" s="9">
        <v>9511</v>
      </c>
      <c r="C1878" s="11">
        <v>-0.05</v>
      </c>
      <c r="D1878" s="7" t="str">
        <f t="shared" si="29"/>
        <v>Unique</v>
      </c>
    </row>
    <row r="1879" spans="1:4" x14ac:dyDescent="0.35">
      <c r="A1879" s="8" t="s">
        <v>3268</v>
      </c>
      <c r="B1879" s="9">
        <v>9511</v>
      </c>
      <c r="C1879" s="11">
        <v>5.25</v>
      </c>
      <c r="D1879" s="7" t="str">
        <f t="shared" si="29"/>
        <v>Unique</v>
      </c>
    </row>
    <row r="1880" spans="1:4" x14ac:dyDescent="0.35">
      <c r="A1880" s="8" t="s">
        <v>3270</v>
      </c>
      <c r="B1880" s="9">
        <v>9511</v>
      </c>
      <c r="C1880" s="11">
        <v>5.25</v>
      </c>
      <c r="D1880" s="7" t="str">
        <f t="shared" si="29"/>
        <v>Unique</v>
      </c>
    </row>
    <row r="1881" spans="1:4" x14ac:dyDescent="0.35">
      <c r="A1881" s="8" t="s">
        <v>3271</v>
      </c>
      <c r="B1881" s="9">
        <v>9623</v>
      </c>
      <c r="C1881" s="11">
        <v>8.6700000000000017</v>
      </c>
      <c r="D1881" s="7" t="str">
        <f t="shared" si="29"/>
        <v>Unique</v>
      </c>
    </row>
    <row r="1882" spans="1:4" x14ac:dyDescent="0.35">
      <c r="A1882" s="8" t="s">
        <v>3272</v>
      </c>
      <c r="B1882" s="9">
        <v>9623</v>
      </c>
      <c r="C1882" s="11">
        <v>8.6700000000000017</v>
      </c>
      <c r="D1882" s="7" t="str">
        <f t="shared" si="29"/>
        <v>Unique</v>
      </c>
    </row>
    <row r="1883" spans="1:4" x14ac:dyDescent="0.35">
      <c r="A1883" s="8" t="s">
        <v>3273</v>
      </c>
      <c r="B1883" s="9">
        <v>9623</v>
      </c>
      <c r="C1883" s="11">
        <v>7.1000000000000005</v>
      </c>
      <c r="D1883" s="7" t="str">
        <f t="shared" si="29"/>
        <v>Unique</v>
      </c>
    </row>
    <row r="1884" spans="1:4" x14ac:dyDescent="0.35">
      <c r="A1884" s="8" t="s">
        <v>3271</v>
      </c>
      <c r="B1884" s="9">
        <v>9623</v>
      </c>
      <c r="C1884" s="11">
        <v>-0.05</v>
      </c>
      <c r="D1884" s="7" t="str">
        <f t="shared" si="29"/>
        <v>Unique</v>
      </c>
    </row>
    <row r="1885" spans="1:4" x14ac:dyDescent="0.35">
      <c r="A1885" s="8" t="s">
        <v>3273</v>
      </c>
      <c r="B1885" s="9">
        <v>9623</v>
      </c>
      <c r="C1885" s="11">
        <v>-0.05</v>
      </c>
      <c r="D1885" s="7" t="str">
        <f t="shared" si="29"/>
        <v>Unique</v>
      </c>
    </row>
    <row r="1886" spans="1:4" x14ac:dyDescent="0.35">
      <c r="A1886" s="8" t="s">
        <v>3272</v>
      </c>
      <c r="B1886" s="9">
        <v>9623</v>
      </c>
      <c r="C1886" s="11">
        <v>-0.02</v>
      </c>
      <c r="D1886" s="7" t="str">
        <f t="shared" si="29"/>
        <v>Unique</v>
      </c>
    </row>
    <row r="1887" spans="1:4" x14ac:dyDescent="0.35">
      <c r="A1887" s="8" t="s">
        <v>3274</v>
      </c>
      <c r="B1887" s="9" t="s">
        <v>1341</v>
      </c>
      <c r="C1887" s="11">
        <v>5.48</v>
      </c>
      <c r="D1887" s="7" t="str">
        <f t="shared" si="29"/>
        <v>Unique</v>
      </c>
    </row>
    <row r="1888" spans="1:4" x14ac:dyDescent="0.35">
      <c r="A1888" s="8" t="s">
        <v>3275</v>
      </c>
      <c r="B1888" s="9">
        <v>9643</v>
      </c>
      <c r="C1888" s="11">
        <v>9.990000000000002</v>
      </c>
      <c r="D1888" s="7" t="str">
        <f t="shared" si="29"/>
        <v>Unique</v>
      </c>
    </row>
    <row r="1889" spans="1:4" x14ac:dyDescent="0.35">
      <c r="A1889" s="8" t="s">
        <v>3276</v>
      </c>
      <c r="B1889" s="9">
        <v>9527</v>
      </c>
      <c r="C1889" s="11">
        <v>5.48</v>
      </c>
      <c r="D1889" s="7" t="str">
        <f t="shared" si="29"/>
        <v>Unique</v>
      </c>
    </row>
    <row r="1890" spans="1:4" x14ac:dyDescent="0.35">
      <c r="A1890" s="8" t="s">
        <v>3277</v>
      </c>
      <c r="B1890" s="9" t="s">
        <v>2670</v>
      </c>
      <c r="C1890" s="11">
        <v>5.48</v>
      </c>
      <c r="D1890" s="7" t="str">
        <f t="shared" si="29"/>
        <v>Unique</v>
      </c>
    </row>
    <row r="1891" spans="1:4" x14ac:dyDescent="0.35">
      <c r="A1891" s="8" t="s">
        <v>3278</v>
      </c>
      <c r="B1891" s="9" t="s">
        <v>3279</v>
      </c>
      <c r="C1891" s="11">
        <v>5.49</v>
      </c>
      <c r="D1891" s="7" t="str">
        <f t="shared" si="29"/>
        <v>Unique</v>
      </c>
    </row>
    <row r="1892" spans="1:4" x14ac:dyDescent="0.35">
      <c r="A1892" s="8" t="s">
        <v>3280</v>
      </c>
      <c r="B1892" s="9">
        <v>12398789</v>
      </c>
      <c r="C1892" s="11">
        <v>5.48</v>
      </c>
      <c r="D1892" s="7" t="str">
        <f t="shared" si="29"/>
        <v>Unique</v>
      </c>
    </row>
    <row r="1893" spans="1:4" x14ac:dyDescent="0.35">
      <c r="A1893" s="8" t="s">
        <v>3281</v>
      </c>
      <c r="B1893" s="9">
        <v>26001131</v>
      </c>
      <c r="C1893" s="11">
        <v>11.66</v>
      </c>
      <c r="D1893" s="7" t="str">
        <f t="shared" si="29"/>
        <v>Unique</v>
      </c>
    </row>
    <row r="1894" spans="1:4" x14ac:dyDescent="0.35">
      <c r="A1894" s="8" t="s">
        <v>3282</v>
      </c>
      <c r="B1894" s="9">
        <v>26001131</v>
      </c>
      <c r="C1894" s="11">
        <v>5.25</v>
      </c>
      <c r="D1894" s="7" t="str">
        <f t="shared" si="29"/>
        <v>Unique</v>
      </c>
    </row>
    <row r="1895" spans="1:4" x14ac:dyDescent="0.35">
      <c r="A1895" s="8" t="s">
        <v>3281</v>
      </c>
      <c r="B1895" s="9">
        <v>26001131</v>
      </c>
      <c r="C1895" s="11">
        <v>-0.04</v>
      </c>
      <c r="D1895" s="7" t="str">
        <f t="shared" si="29"/>
        <v>Unique</v>
      </c>
    </row>
    <row r="1896" spans="1:4" x14ac:dyDescent="0.35">
      <c r="A1896" s="8" t="s">
        <v>3282</v>
      </c>
      <c r="B1896" s="9">
        <v>26001131</v>
      </c>
      <c r="C1896" s="11">
        <v>-0.02</v>
      </c>
      <c r="D1896" s="7" t="str">
        <f t="shared" si="29"/>
        <v>Unique</v>
      </c>
    </row>
    <row r="1897" spans="1:4" x14ac:dyDescent="0.35">
      <c r="A1897" s="8" t="s">
        <v>3283</v>
      </c>
      <c r="B1897" s="9">
        <v>564883</v>
      </c>
      <c r="C1897" s="11">
        <v>5.25</v>
      </c>
      <c r="D1897" s="7" t="str">
        <f t="shared" si="29"/>
        <v>Unique</v>
      </c>
    </row>
    <row r="1898" spans="1:4" x14ac:dyDescent="0.35">
      <c r="A1898" s="8" t="s">
        <v>3284</v>
      </c>
      <c r="B1898" s="9">
        <v>9590</v>
      </c>
      <c r="C1898" s="11">
        <v>8.6700000000000017</v>
      </c>
      <c r="D1898" s="7" t="str">
        <f t="shared" si="29"/>
        <v>Unique</v>
      </c>
    </row>
    <row r="1899" spans="1:4" x14ac:dyDescent="0.35">
      <c r="A1899" s="8" t="s">
        <v>3285</v>
      </c>
      <c r="B1899" s="9">
        <v>9590</v>
      </c>
      <c r="C1899" s="11">
        <v>8.379999999999999</v>
      </c>
      <c r="D1899" s="7" t="str">
        <f t="shared" si="29"/>
        <v>Unique</v>
      </c>
    </row>
    <row r="1900" spans="1:4" x14ac:dyDescent="0.35">
      <c r="A1900" s="8" t="s">
        <v>3285</v>
      </c>
      <c r="B1900" s="9">
        <v>9590</v>
      </c>
      <c r="C1900" s="11">
        <v>-0.04</v>
      </c>
      <c r="D1900" s="7" t="str">
        <f t="shared" si="29"/>
        <v>Unique</v>
      </c>
    </row>
    <row r="1901" spans="1:4" x14ac:dyDescent="0.35">
      <c r="A1901" s="8" t="s">
        <v>3284</v>
      </c>
      <c r="B1901" s="9">
        <v>9590</v>
      </c>
      <c r="C1901" s="11">
        <v>-0.02</v>
      </c>
      <c r="D1901" s="7" t="str">
        <f t="shared" si="29"/>
        <v>Unique</v>
      </c>
    </row>
    <row r="1902" spans="1:4" x14ac:dyDescent="0.35">
      <c r="A1902" s="8" t="s">
        <v>3286</v>
      </c>
      <c r="B1902" s="9">
        <v>9478</v>
      </c>
      <c r="C1902" s="11">
        <v>12.61</v>
      </c>
      <c r="D1902" s="7" t="str">
        <f t="shared" si="29"/>
        <v>Unique</v>
      </c>
    </row>
    <row r="1903" spans="1:4" x14ac:dyDescent="0.35">
      <c r="A1903" s="8" t="s">
        <v>3287</v>
      </c>
      <c r="B1903" s="9"/>
      <c r="C1903" s="11">
        <v>8.1</v>
      </c>
      <c r="D1903" s="7" t="str">
        <f t="shared" si="29"/>
        <v>Unique</v>
      </c>
    </row>
    <row r="1904" spans="1:4" x14ac:dyDescent="0.35">
      <c r="A1904" s="8" t="s">
        <v>3288</v>
      </c>
      <c r="B1904" s="9">
        <v>29783540</v>
      </c>
      <c r="C1904" s="11">
        <v>5.25</v>
      </c>
      <c r="D1904" s="7" t="str">
        <f t="shared" si="29"/>
        <v>Unique</v>
      </c>
    </row>
    <row r="1905" spans="1:4" x14ac:dyDescent="0.35">
      <c r="A1905" s="8" t="s">
        <v>3289</v>
      </c>
      <c r="B1905" s="9" t="s">
        <v>3290</v>
      </c>
      <c r="C1905" s="11">
        <v>5.48</v>
      </c>
      <c r="D1905" s="7" t="str">
        <f t="shared" si="29"/>
        <v>Unique</v>
      </c>
    </row>
    <row r="1906" spans="1:4" x14ac:dyDescent="0.35">
      <c r="A1906" s="8" t="s">
        <v>3291</v>
      </c>
      <c r="B1906" s="9">
        <v>70783</v>
      </c>
      <c r="C1906" s="11">
        <v>5.25</v>
      </c>
      <c r="D1906" s="7" t="str">
        <f t="shared" si="29"/>
        <v>Unique</v>
      </c>
    </row>
    <row r="1907" spans="1:4" x14ac:dyDescent="0.35">
      <c r="A1907" s="8" t="s">
        <v>3292</v>
      </c>
      <c r="B1907" s="9">
        <v>26000246</v>
      </c>
      <c r="C1907" s="11">
        <v>7.1000000000000005</v>
      </c>
      <c r="D1907" s="7" t="str">
        <f t="shared" si="29"/>
        <v>Unique</v>
      </c>
    </row>
    <row r="1908" spans="1:4" x14ac:dyDescent="0.35">
      <c r="A1908" s="8" t="s">
        <v>3293</v>
      </c>
      <c r="B1908" s="9" t="s">
        <v>3294</v>
      </c>
      <c r="C1908" s="11">
        <v>5.48</v>
      </c>
      <c r="D1908" s="7" t="str">
        <f t="shared" si="29"/>
        <v>Unique</v>
      </c>
    </row>
    <row r="1909" spans="1:4" x14ac:dyDescent="0.35">
      <c r="A1909" s="8" t="s">
        <v>3295</v>
      </c>
      <c r="B1909" s="9">
        <v>26001829</v>
      </c>
      <c r="C1909" s="11">
        <v>5.48</v>
      </c>
      <c r="D1909" s="7" t="str">
        <f t="shared" si="29"/>
        <v>Unique</v>
      </c>
    </row>
    <row r="1910" spans="1:4" x14ac:dyDescent="0.35">
      <c r="A1910" s="8" t="s">
        <v>3296</v>
      </c>
      <c r="B1910" s="9" t="s">
        <v>3297</v>
      </c>
      <c r="C1910" s="11">
        <v>9.2199999999999989</v>
      </c>
      <c r="D1910" s="7" t="str">
        <f t="shared" si="29"/>
        <v>Unique</v>
      </c>
    </row>
    <row r="1911" spans="1:4" x14ac:dyDescent="0.35">
      <c r="A1911" s="8" t="s">
        <v>3298</v>
      </c>
      <c r="B1911" s="9" t="s">
        <v>3297</v>
      </c>
      <c r="C1911" s="11">
        <v>6.57</v>
      </c>
      <c r="D1911" s="7" t="str">
        <f t="shared" si="29"/>
        <v>Unique</v>
      </c>
    </row>
    <row r="1912" spans="1:4" x14ac:dyDescent="0.35">
      <c r="A1912" s="8" t="s">
        <v>3299</v>
      </c>
      <c r="B1912" s="9" t="s">
        <v>3297</v>
      </c>
      <c r="C1912" s="11">
        <v>6.57</v>
      </c>
      <c r="D1912" s="7" t="str">
        <f t="shared" si="29"/>
        <v>Unique</v>
      </c>
    </row>
    <row r="1913" spans="1:4" x14ac:dyDescent="0.35">
      <c r="A1913" s="8" t="s">
        <v>3298</v>
      </c>
      <c r="B1913" s="9" t="s">
        <v>3297</v>
      </c>
      <c r="C1913" s="11">
        <v>-0.05</v>
      </c>
      <c r="D1913" s="7" t="str">
        <f t="shared" si="29"/>
        <v>Unique</v>
      </c>
    </row>
    <row r="1914" spans="1:4" x14ac:dyDescent="0.35">
      <c r="A1914" s="8" t="s">
        <v>3296</v>
      </c>
      <c r="B1914" s="9" t="s">
        <v>3297</v>
      </c>
      <c r="C1914" s="11">
        <v>-0.05</v>
      </c>
      <c r="D1914" s="7" t="str">
        <f t="shared" si="29"/>
        <v>Unique</v>
      </c>
    </row>
    <row r="1915" spans="1:4" x14ac:dyDescent="0.35">
      <c r="A1915" s="8" t="s">
        <v>3299</v>
      </c>
      <c r="B1915" s="9" t="s">
        <v>3297</v>
      </c>
      <c r="C1915" s="11">
        <v>-0.02</v>
      </c>
      <c r="D1915" s="7" t="str">
        <f t="shared" si="29"/>
        <v>Unique</v>
      </c>
    </row>
    <row r="1916" spans="1:4" x14ac:dyDescent="0.35">
      <c r="A1916" s="8" t="s">
        <v>3300</v>
      </c>
      <c r="B1916" s="9">
        <v>29797753</v>
      </c>
      <c r="C1916" s="11">
        <v>5.5</v>
      </c>
      <c r="D1916" s="7" t="str">
        <f t="shared" si="29"/>
        <v>Unique</v>
      </c>
    </row>
    <row r="1917" spans="1:4" x14ac:dyDescent="0.35">
      <c r="A1917" s="8" t="s">
        <v>3301</v>
      </c>
      <c r="B1917" s="9" t="s">
        <v>3302</v>
      </c>
      <c r="C1917" s="11">
        <v>5.5</v>
      </c>
      <c r="D1917" s="7" t="str">
        <f t="shared" si="29"/>
        <v>Unique</v>
      </c>
    </row>
    <row r="1918" spans="1:4" x14ac:dyDescent="0.35">
      <c r="A1918" s="8" t="s">
        <v>3303</v>
      </c>
      <c r="B1918" s="9">
        <v>70201970</v>
      </c>
      <c r="C1918" s="11">
        <v>5.25</v>
      </c>
      <c r="D1918" s="7" t="str">
        <f t="shared" si="29"/>
        <v>Unique</v>
      </c>
    </row>
    <row r="1919" spans="1:4" x14ac:dyDescent="0.35">
      <c r="A1919" s="8" t="s">
        <v>3304</v>
      </c>
      <c r="B1919" s="9">
        <v>9380</v>
      </c>
      <c r="C1919" s="11">
        <v>5.25</v>
      </c>
      <c r="D1919" s="7" t="str">
        <f t="shared" si="29"/>
        <v>Unique</v>
      </c>
    </row>
    <row r="1920" spans="1:4" x14ac:dyDescent="0.35">
      <c r="A1920" s="8" t="s">
        <v>3306</v>
      </c>
      <c r="B1920" s="9" t="s">
        <v>919</v>
      </c>
      <c r="C1920" s="11">
        <v>5.48</v>
      </c>
      <c r="D1920" s="7" t="str">
        <f t="shared" si="29"/>
        <v>Unique</v>
      </c>
    </row>
    <row r="1921" spans="1:4" x14ac:dyDescent="0.35">
      <c r="A1921" s="8" t="s">
        <v>3307</v>
      </c>
      <c r="B1921" s="9">
        <v>9645</v>
      </c>
      <c r="C1921" s="11">
        <v>5.25</v>
      </c>
      <c r="D1921" s="7" t="str">
        <f t="shared" si="29"/>
        <v>Unique</v>
      </c>
    </row>
    <row r="1922" spans="1:4" x14ac:dyDescent="0.35">
      <c r="A1922" s="8" t="s">
        <v>3308</v>
      </c>
      <c r="B1922" s="9">
        <v>9642</v>
      </c>
      <c r="C1922" s="11">
        <v>10.56</v>
      </c>
      <c r="D1922" s="7" t="str">
        <f t="shared" ref="D1922:D1985" si="30">IF(COUNTIFS(A:A,A1922,B:B,B1922,C:C,C1922)&gt;1,"Doublon","Unique")</f>
        <v>Unique</v>
      </c>
    </row>
    <row r="1923" spans="1:4" x14ac:dyDescent="0.35">
      <c r="A1923" s="8" t="s">
        <v>3309</v>
      </c>
      <c r="B1923" s="9">
        <v>9642</v>
      </c>
      <c r="C1923" s="11">
        <v>10.56</v>
      </c>
      <c r="D1923" s="7" t="str">
        <f t="shared" si="30"/>
        <v>Unique</v>
      </c>
    </row>
    <row r="1924" spans="1:4" x14ac:dyDescent="0.35">
      <c r="A1924" s="8" t="s">
        <v>3310</v>
      </c>
      <c r="B1924" s="9">
        <v>9642</v>
      </c>
      <c r="C1924" s="11">
        <v>5.25</v>
      </c>
      <c r="D1924" s="7" t="str">
        <f t="shared" si="30"/>
        <v>Unique</v>
      </c>
    </row>
    <row r="1925" spans="1:4" x14ac:dyDescent="0.35">
      <c r="A1925" s="8" t="s">
        <v>3308</v>
      </c>
      <c r="B1925" s="9">
        <v>9642</v>
      </c>
      <c r="C1925" s="11">
        <v>-0.05</v>
      </c>
      <c r="D1925" s="7" t="str">
        <f t="shared" si="30"/>
        <v>Unique</v>
      </c>
    </row>
    <row r="1926" spans="1:4" x14ac:dyDescent="0.35">
      <c r="A1926" s="8" t="s">
        <v>3309</v>
      </c>
      <c r="B1926" s="9">
        <v>9642</v>
      </c>
      <c r="C1926" s="11">
        <v>-0.05</v>
      </c>
      <c r="D1926" s="7" t="str">
        <f t="shared" si="30"/>
        <v>Unique</v>
      </c>
    </row>
    <row r="1927" spans="1:4" x14ac:dyDescent="0.35">
      <c r="A1927" s="8" t="s">
        <v>3310</v>
      </c>
      <c r="B1927" s="9">
        <v>9642</v>
      </c>
      <c r="C1927" s="11">
        <v>-0.02</v>
      </c>
      <c r="D1927" s="7" t="str">
        <f t="shared" si="30"/>
        <v>Unique</v>
      </c>
    </row>
    <row r="1928" spans="1:4" x14ac:dyDescent="0.35">
      <c r="A1928" s="8" t="s">
        <v>3311</v>
      </c>
      <c r="B1928" s="9" t="s">
        <v>3312</v>
      </c>
      <c r="C1928" s="11">
        <v>5.48</v>
      </c>
      <c r="D1928" s="7" t="str">
        <f t="shared" si="30"/>
        <v>Unique</v>
      </c>
    </row>
    <row r="1929" spans="1:4" x14ac:dyDescent="0.35">
      <c r="A1929" s="8" t="s">
        <v>3270</v>
      </c>
      <c r="B1929" s="9">
        <v>9511</v>
      </c>
      <c r="C1929" s="11">
        <v>18.95</v>
      </c>
      <c r="D1929" s="7" t="str">
        <f t="shared" si="30"/>
        <v>Unique</v>
      </c>
    </row>
    <row r="1930" spans="1:4" x14ac:dyDescent="0.35">
      <c r="A1930" s="8" t="s">
        <v>3269</v>
      </c>
      <c r="B1930" s="9">
        <v>9511</v>
      </c>
      <c r="C1930" s="11">
        <v>18.95</v>
      </c>
      <c r="D1930" s="7" t="str">
        <f t="shared" si="30"/>
        <v>Unique</v>
      </c>
    </row>
    <row r="1931" spans="1:4" x14ac:dyDescent="0.35">
      <c r="A1931" s="8" t="s">
        <v>3268</v>
      </c>
      <c r="B1931" s="9">
        <v>9511</v>
      </c>
      <c r="C1931" s="11">
        <v>18.95</v>
      </c>
      <c r="D1931" s="7" t="str">
        <f t="shared" si="30"/>
        <v>Unique</v>
      </c>
    </row>
    <row r="1932" spans="1:4" x14ac:dyDescent="0.35">
      <c r="A1932" s="8" t="s">
        <v>3269</v>
      </c>
      <c r="B1932" s="9">
        <v>9511</v>
      </c>
      <c r="C1932" s="11">
        <v>8.1</v>
      </c>
      <c r="D1932" s="7" t="str">
        <f t="shared" si="30"/>
        <v>Unique</v>
      </c>
    </row>
    <row r="1933" spans="1:4" x14ac:dyDescent="0.35">
      <c r="A1933" s="8" t="s">
        <v>3313</v>
      </c>
      <c r="B1933" s="9">
        <v>9647</v>
      </c>
      <c r="C1933" s="11">
        <v>7.3599999999999994</v>
      </c>
      <c r="D1933" s="7" t="str">
        <f t="shared" si="30"/>
        <v>Unique</v>
      </c>
    </row>
    <row r="1934" spans="1:4" x14ac:dyDescent="0.35">
      <c r="A1934" s="8" t="s">
        <v>3314</v>
      </c>
      <c r="B1934" s="9">
        <v>9688</v>
      </c>
      <c r="C1934" s="11">
        <v>7.1000000000000005</v>
      </c>
      <c r="D1934" s="7" t="str">
        <f t="shared" si="30"/>
        <v>Unique</v>
      </c>
    </row>
    <row r="1935" spans="1:4" x14ac:dyDescent="0.35">
      <c r="A1935" s="8" t="s">
        <v>3315</v>
      </c>
      <c r="B1935" s="9">
        <v>9691</v>
      </c>
      <c r="C1935" s="11">
        <v>5.48</v>
      </c>
      <c r="D1935" s="7" t="str">
        <f t="shared" si="30"/>
        <v>Unique</v>
      </c>
    </row>
    <row r="1936" spans="1:4" x14ac:dyDescent="0.35">
      <c r="A1936" s="8" t="s">
        <v>3316</v>
      </c>
      <c r="B1936" s="9" t="s">
        <v>1523</v>
      </c>
      <c r="C1936" s="11">
        <v>5.48</v>
      </c>
      <c r="D1936" s="7" t="str">
        <f t="shared" si="30"/>
        <v>Unique</v>
      </c>
    </row>
    <row r="1937" spans="1:4" x14ac:dyDescent="0.35">
      <c r="A1937" s="8" t="s">
        <v>3317</v>
      </c>
      <c r="B1937" s="9">
        <v>9721</v>
      </c>
      <c r="C1937" s="11">
        <v>5.25</v>
      </c>
      <c r="D1937" s="7" t="str">
        <f t="shared" si="30"/>
        <v>Unique</v>
      </c>
    </row>
    <row r="1938" spans="1:4" x14ac:dyDescent="0.35">
      <c r="A1938" s="8" t="s">
        <v>3318</v>
      </c>
      <c r="B1938" s="9">
        <v>9618</v>
      </c>
      <c r="C1938" s="11">
        <v>6.57</v>
      </c>
      <c r="D1938" s="7" t="str">
        <f t="shared" si="30"/>
        <v>Unique</v>
      </c>
    </row>
    <row r="1939" spans="1:4" x14ac:dyDescent="0.35">
      <c r="A1939" s="8" t="s">
        <v>3319</v>
      </c>
      <c r="B1939" s="9" t="s">
        <v>747</v>
      </c>
      <c r="C1939" s="11">
        <v>5.48</v>
      </c>
      <c r="D1939" s="7" t="str">
        <f t="shared" si="30"/>
        <v>Unique</v>
      </c>
    </row>
    <row r="1940" spans="1:4" x14ac:dyDescent="0.35">
      <c r="A1940" s="8" t="s">
        <v>3305</v>
      </c>
      <c r="B1940" s="9">
        <v>9731</v>
      </c>
      <c r="C1940" s="11">
        <v>5.25</v>
      </c>
      <c r="D1940" s="7" t="str">
        <f t="shared" si="30"/>
        <v>Unique</v>
      </c>
    </row>
    <row r="1941" spans="1:4" x14ac:dyDescent="0.35">
      <c r="A1941" s="8" t="s">
        <v>3320</v>
      </c>
      <c r="B1941" s="9">
        <v>9690</v>
      </c>
      <c r="C1941" s="11">
        <v>7.05</v>
      </c>
      <c r="D1941" s="7" t="str">
        <f t="shared" si="30"/>
        <v>Unique</v>
      </c>
    </row>
    <row r="1942" spans="1:4" x14ac:dyDescent="0.35">
      <c r="A1942" s="8" t="s">
        <v>3321</v>
      </c>
      <c r="B1942" s="9">
        <v>9783</v>
      </c>
      <c r="C1942" s="11">
        <v>6.04</v>
      </c>
      <c r="D1942" s="7" t="str">
        <f t="shared" si="30"/>
        <v>Unique</v>
      </c>
    </row>
    <row r="1943" spans="1:4" x14ac:dyDescent="0.35">
      <c r="A1943" s="8" t="s">
        <v>3322</v>
      </c>
      <c r="B1943" s="9">
        <v>9670</v>
      </c>
      <c r="C1943" s="11">
        <v>6.04</v>
      </c>
      <c r="D1943" s="7" t="str">
        <f t="shared" si="30"/>
        <v>Unique</v>
      </c>
    </row>
    <row r="1944" spans="1:4" x14ac:dyDescent="0.35">
      <c r="A1944" s="8" t="s">
        <v>3323</v>
      </c>
      <c r="B1944" s="9">
        <v>9644</v>
      </c>
      <c r="C1944" s="11">
        <v>5.5200000000000014</v>
      </c>
      <c r="D1944" s="7" t="str">
        <f t="shared" si="30"/>
        <v>Unique</v>
      </c>
    </row>
    <row r="1945" spans="1:4" x14ac:dyDescent="0.35">
      <c r="A1945" s="8" t="s">
        <v>3324</v>
      </c>
      <c r="B1945" s="9">
        <v>9784</v>
      </c>
      <c r="C1945" s="11">
        <v>5.08</v>
      </c>
      <c r="D1945" s="7" t="str">
        <f t="shared" si="30"/>
        <v>Unique</v>
      </c>
    </row>
    <row r="1946" spans="1:4" x14ac:dyDescent="0.35">
      <c r="A1946" s="8" t="s">
        <v>3325</v>
      </c>
      <c r="B1946" s="9">
        <v>9739</v>
      </c>
      <c r="C1946" s="11">
        <v>5.08</v>
      </c>
      <c r="D1946" s="7" t="str">
        <f t="shared" si="30"/>
        <v>Unique</v>
      </c>
    </row>
    <row r="1947" spans="1:4" x14ac:dyDescent="0.35">
      <c r="A1947" s="8" t="s">
        <v>3326</v>
      </c>
      <c r="B1947" s="9">
        <v>9778</v>
      </c>
      <c r="C1947" s="11">
        <v>5.08</v>
      </c>
      <c r="D1947" s="7" t="str">
        <f t="shared" si="30"/>
        <v>Unique</v>
      </c>
    </row>
    <row r="1948" spans="1:4" x14ac:dyDescent="0.35">
      <c r="A1948" s="8" t="s">
        <v>3327</v>
      </c>
      <c r="B1948" s="9">
        <v>9650</v>
      </c>
      <c r="C1948" s="11">
        <v>5.08</v>
      </c>
      <c r="D1948" s="7" t="str">
        <f t="shared" si="30"/>
        <v>Unique</v>
      </c>
    </row>
    <row r="1949" spans="1:4" x14ac:dyDescent="0.35">
      <c r="A1949" s="8" t="s">
        <v>3328</v>
      </c>
      <c r="B1949" s="9">
        <v>9683</v>
      </c>
      <c r="C1949" s="11">
        <v>4.6399999999999997</v>
      </c>
      <c r="D1949" s="7" t="str">
        <f t="shared" si="30"/>
        <v>Unique</v>
      </c>
    </row>
    <row r="1950" spans="1:4" x14ac:dyDescent="0.35">
      <c r="A1950" s="8" t="s">
        <v>3329</v>
      </c>
      <c r="B1950" s="9">
        <v>9702</v>
      </c>
      <c r="C1950" s="11">
        <v>4.3999999999999995</v>
      </c>
      <c r="D1950" s="7" t="str">
        <f t="shared" si="30"/>
        <v>Unique</v>
      </c>
    </row>
    <row r="1951" spans="1:4" x14ac:dyDescent="0.35">
      <c r="A1951" s="8" t="s">
        <v>3330</v>
      </c>
      <c r="B1951" s="9">
        <v>9711</v>
      </c>
      <c r="C1951" s="11">
        <v>3.94</v>
      </c>
      <c r="D1951" s="7" t="str">
        <f t="shared" si="30"/>
        <v>Unique</v>
      </c>
    </row>
    <row r="1952" spans="1:4" x14ac:dyDescent="0.35">
      <c r="A1952" s="8" t="s">
        <v>3331</v>
      </c>
      <c r="B1952" s="9">
        <v>9704</v>
      </c>
      <c r="C1952" s="11">
        <v>3.94</v>
      </c>
      <c r="D1952" s="7" t="str">
        <f t="shared" si="30"/>
        <v>Unique</v>
      </c>
    </row>
    <row r="1953" spans="1:5" x14ac:dyDescent="0.35">
      <c r="A1953" s="8" t="s">
        <v>3332</v>
      </c>
      <c r="B1953" s="9">
        <v>9736</v>
      </c>
      <c r="C1953" s="11">
        <v>3.75</v>
      </c>
      <c r="D1953" s="7" t="str">
        <f t="shared" si="30"/>
        <v>Unique</v>
      </c>
    </row>
    <row r="1954" spans="1:5" x14ac:dyDescent="0.35">
      <c r="A1954" s="8" t="s">
        <v>3333</v>
      </c>
      <c r="B1954" s="9">
        <v>9728</v>
      </c>
      <c r="C1954" s="11">
        <v>3.75</v>
      </c>
      <c r="D1954" s="7" t="str">
        <f t="shared" si="30"/>
        <v>Unique</v>
      </c>
    </row>
    <row r="1955" spans="1:5" x14ac:dyDescent="0.35">
      <c r="A1955" s="8" t="s">
        <v>3334</v>
      </c>
      <c r="B1955" s="9">
        <v>9712</v>
      </c>
      <c r="C1955" s="11">
        <v>3.75</v>
      </c>
      <c r="D1955" s="7" t="str">
        <f t="shared" si="30"/>
        <v>Unique</v>
      </c>
    </row>
    <row r="1956" spans="1:5" x14ac:dyDescent="0.35">
      <c r="A1956" s="8" t="s">
        <v>3335</v>
      </c>
      <c r="B1956" s="9">
        <v>9727</v>
      </c>
      <c r="C1956" s="11">
        <v>3.65</v>
      </c>
      <c r="D1956" s="7" t="str">
        <f t="shared" si="30"/>
        <v>Unique</v>
      </c>
    </row>
    <row r="1957" spans="1:5" x14ac:dyDescent="0.35">
      <c r="A1957" s="8" t="s">
        <v>3336</v>
      </c>
      <c r="B1957" s="9" t="s">
        <v>105</v>
      </c>
      <c r="C1957" s="11">
        <v>10.270000000000001</v>
      </c>
      <c r="D1957" s="7" t="str">
        <f t="shared" si="30"/>
        <v>Unique</v>
      </c>
    </row>
    <row r="1958" spans="1:5" x14ac:dyDescent="0.35">
      <c r="A1958" s="8" t="s">
        <v>3337</v>
      </c>
      <c r="B1958" s="9" t="s">
        <v>975</v>
      </c>
      <c r="C1958" s="11">
        <v>9.27</v>
      </c>
      <c r="D1958" s="7" t="str">
        <f t="shared" si="30"/>
        <v>Unique</v>
      </c>
    </row>
    <row r="1959" spans="1:5" x14ac:dyDescent="0.35">
      <c r="A1959" s="8" t="s">
        <v>3338</v>
      </c>
      <c r="B1959" s="9" t="s">
        <v>1152</v>
      </c>
      <c r="C1959" s="11">
        <v>9.27</v>
      </c>
      <c r="D1959" s="7" t="str">
        <f t="shared" si="30"/>
        <v>Unique</v>
      </c>
    </row>
    <row r="1960" spans="1:5" x14ac:dyDescent="0.35">
      <c r="A1960" s="8" t="s">
        <v>3339</v>
      </c>
      <c r="B1960" s="9" t="s">
        <v>2445</v>
      </c>
      <c r="C1960" s="11">
        <v>9.27</v>
      </c>
      <c r="D1960" s="7" t="str">
        <f t="shared" si="30"/>
        <v>Unique</v>
      </c>
    </row>
    <row r="1961" spans="1:5" x14ac:dyDescent="0.35">
      <c r="A1961" s="8" t="s">
        <v>3340</v>
      </c>
      <c r="B1961" s="9" t="s">
        <v>1040</v>
      </c>
      <c r="C1961" s="11">
        <v>7.94</v>
      </c>
      <c r="D1961" s="7" t="str">
        <f t="shared" si="30"/>
        <v>Unique</v>
      </c>
    </row>
    <row r="1962" spans="1:5" x14ac:dyDescent="0.35">
      <c r="A1962" s="8" t="s">
        <v>3336</v>
      </c>
      <c r="B1962" s="9" t="s">
        <v>105</v>
      </c>
      <c r="C1962" s="11">
        <v>1.4500000000000002</v>
      </c>
      <c r="D1962" s="7" t="str">
        <f t="shared" si="30"/>
        <v>Unique</v>
      </c>
    </row>
    <row r="1963" spans="1:5" x14ac:dyDescent="0.35">
      <c r="A1963" s="8" t="s">
        <v>3337</v>
      </c>
      <c r="B1963" s="9" t="s">
        <v>975</v>
      </c>
      <c r="C1963" s="11">
        <v>1.4500000000000002</v>
      </c>
      <c r="D1963" s="7" t="str">
        <f t="shared" si="30"/>
        <v>Unique</v>
      </c>
    </row>
    <row r="1964" spans="1:5" x14ac:dyDescent="0.35">
      <c r="A1964" s="8" t="s">
        <v>3340</v>
      </c>
      <c r="B1964" s="9" t="s">
        <v>1040</v>
      </c>
      <c r="C1964" s="11">
        <v>1.4500000000000002</v>
      </c>
      <c r="D1964" s="7" t="str">
        <f t="shared" si="30"/>
        <v>Unique</v>
      </c>
    </row>
    <row r="1965" spans="1:5" x14ac:dyDescent="0.35">
      <c r="A1965" s="8" t="s">
        <v>3338</v>
      </c>
      <c r="B1965" s="9" t="s">
        <v>1152</v>
      </c>
      <c r="C1965" s="11">
        <v>1.4500000000000002</v>
      </c>
      <c r="D1965" s="7" t="str">
        <f t="shared" si="30"/>
        <v>Unique</v>
      </c>
    </row>
    <row r="1966" spans="1:5" x14ac:dyDescent="0.35">
      <c r="A1966" s="8" t="s">
        <v>3339</v>
      </c>
      <c r="B1966" s="9" t="s">
        <v>2445</v>
      </c>
      <c r="C1966" s="11">
        <v>1.4500000000000002</v>
      </c>
      <c r="D1966" s="7" t="str">
        <f t="shared" si="30"/>
        <v>Unique</v>
      </c>
    </row>
    <row r="1967" spans="1:5" x14ac:dyDescent="0.35">
      <c r="A1967" s="8" t="s">
        <v>3272</v>
      </c>
      <c r="B1967" s="9">
        <v>9623</v>
      </c>
      <c r="C1967" s="11">
        <v>-0.5</v>
      </c>
      <c r="D1967" s="7" t="str">
        <f t="shared" si="30"/>
        <v>Unique</v>
      </c>
      <c r="E1967" s="7">
        <f>COUNTIFS($A$1721:A1967,A1967,$B$1721:B1967,B1967,$C$1721:C1967,C1967)</f>
        <v>1</v>
      </c>
    </row>
    <row r="1968" spans="1:5" x14ac:dyDescent="0.35">
      <c r="A1968" s="8" t="s">
        <v>3268</v>
      </c>
      <c r="B1968" s="9">
        <v>9511</v>
      </c>
      <c r="C1968" s="11">
        <v>-0.5</v>
      </c>
      <c r="D1968" s="7" t="str">
        <f t="shared" si="30"/>
        <v>Unique</v>
      </c>
      <c r="E1968" s="7">
        <f>COUNTIFS($A$1721:A1968,A1968,$B$1721:B1968,B1968,$C$1721:C1968,C1968)</f>
        <v>1</v>
      </c>
    </row>
    <row r="1969" spans="1:5" x14ac:dyDescent="0.35">
      <c r="A1969" s="8" t="s">
        <v>3310</v>
      </c>
      <c r="B1969" s="9">
        <v>9642</v>
      </c>
      <c r="C1969" s="11">
        <v>-0.5</v>
      </c>
      <c r="D1969" s="7" t="str">
        <f t="shared" si="30"/>
        <v>Unique</v>
      </c>
      <c r="E1969" s="7">
        <f>COUNTIFS($A$1721:A1969,A1969,$B$1721:B1969,B1969,$C$1721:C1969,C1969)</f>
        <v>1</v>
      </c>
    </row>
    <row r="1970" spans="1:5" x14ac:dyDescent="0.35">
      <c r="A1970" s="8" t="s">
        <v>3284</v>
      </c>
      <c r="B1970" s="9">
        <v>9590</v>
      </c>
      <c r="C1970" s="11">
        <v>-0.5</v>
      </c>
      <c r="D1970" s="7" t="str">
        <f t="shared" si="30"/>
        <v>Unique</v>
      </c>
    </row>
    <row r="1971" spans="1:5" x14ac:dyDescent="0.35">
      <c r="A1971" s="8" t="s">
        <v>3282</v>
      </c>
      <c r="B1971" s="9">
        <v>26001131</v>
      </c>
      <c r="C1971" s="11">
        <v>-0.5</v>
      </c>
      <c r="D1971" s="7" t="str">
        <f t="shared" si="30"/>
        <v>Unique</v>
      </c>
    </row>
    <row r="1972" spans="1:5" x14ac:dyDescent="0.35">
      <c r="A1972" s="8" t="s">
        <v>3299</v>
      </c>
      <c r="B1972" s="9" t="s">
        <v>3297</v>
      </c>
      <c r="C1972" s="11">
        <v>-0.5</v>
      </c>
      <c r="D1972" s="7" t="str">
        <f t="shared" si="30"/>
        <v>Unique</v>
      </c>
      <c r="E1972" s="7">
        <f>COUNTIFS($A$1721:A1972,A1972,$B$1721:B1972,B1972,$C$1721:C1972,C1972)</f>
        <v>1</v>
      </c>
    </row>
    <row r="1973" spans="1:5" x14ac:dyDescent="0.35">
      <c r="A1973" s="8" t="s">
        <v>1848</v>
      </c>
      <c r="B1973" s="9">
        <v>9220</v>
      </c>
      <c r="C1973" s="11">
        <v>4.18</v>
      </c>
      <c r="D1973" s="7" t="str">
        <f t="shared" si="30"/>
        <v>Unique</v>
      </c>
    </row>
    <row r="1974" spans="1:5" x14ac:dyDescent="0.35">
      <c r="A1974" s="8" t="s">
        <v>3341</v>
      </c>
      <c r="B1974" s="9">
        <v>8796</v>
      </c>
      <c r="C1974" s="11">
        <v>4.18</v>
      </c>
      <c r="D1974" s="7" t="str">
        <f t="shared" si="30"/>
        <v>Unique</v>
      </c>
    </row>
    <row r="1975" spans="1:5" x14ac:dyDescent="0.35">
      <c r="A1975" s="8" t="s">
        <v>3271</v>
      </c>
      <c r="B1975" s="9">
        <v>9623</v>
      </c>
      <c r="C1975" s="11">
        <v>6.6999999999999993</v>
      </c>
      <c r="D1975" s="7" t="str">
        <f t="shared" si="30"/>
        <v>Unique</v>
      </c>
    </row>
    <row r="1976" spans="1:5" x14ac:dyDescent="0.35">
      <c r="A1976" s="8" t="s">
        <v>3285</v>
      </c>
      <c r="B1976" s="9">
        <v>9590</v>
      </c>
      <c r="C1976" s="11">
        <v>6.6999999999999993</v>
      </c>
      <c r="D1976" s="7" t="str">
        <f t="shared" si="30"/>
        <v>Unique</v>
      </c>
    </row>
    <row r="1977" spans="1:5" x14ac:dyDescent="0.35">
      <c r="A1977" s="8" t="s">
        <v>3309</v>
      </c>
      <c r="B1977" s="9">
        <v>9642</v>
      </c>
      <c r="C1977" s="11">
        <v>6.6999999999999993</v>
      </c>
      <c r="D1977" s="7" t="str">
        <f t="shared" si="30"/>
        <v>Unique</v>
      </c>
    </row>
    <row r="1978" spans="1:5" x14ac:dyDescent="0.35">
      <c r="A1978" s="8" t="s">
        <v>3328</v>
      </c>
      <c r="B1978" s="9">
        <v>9683</v>
      </c>
      <c r="C1978" s="11">
        <v>5.48</v>
      </c>
      <c r="D1978" s="7" t="str">
        <f t="shared" si="30"/>
        <v>Unique</v>
      </c>
    </row>
    <row r="1979" spans="1:5" x14ac:dyDescent="0.35">
      <c r="A1979" s="8" t="s">
        <v>3342</v>
      </c>
      <c r="B1979" s="9">
        <v>9626</v>
      </c>
      <c r="C1979" s="11">
        <v>1.1500000000000001</v>
      </c>
      <c r="D1979" s="7" t="str">
        <f t="shared" si="30"/>
        <v>Unique</v>
      </c>
    </row>
    <row r="1980" spans="1:5" x14ac:dyDescent="0.35">
      <c r="A1980" s="8" t="s">
        <v>3343</v>
      </c>
      <c r="B1980" s="9">
        <v>9699</v>
      </c>
      <c r="C1980" s="11">
        <v>8.07</v>
      </c>
      <c r="D1980" s="7" t="str">
        <f t="shared" si="30"/>
        <v>Unique</v>
      </c>
    </row>
    <row r="1981" spans="1:5" x14ac:dyDescent="0.35">
      <c r="A1981" s="8" t="s">
        <v>3344</v>
      </c>
      <c r="B1981" s="9">
        <v>9710</v>
      </c>
      <c r="C1981" s="11">
        <v>7.05</v>
      </c>
      <c r="D1981" s="7" t="str">
        <f t="shared" si="30"/>
        <v>Unique</v>
      </c>
    </row>
    <row r="1982" spans="1:5" x14ac:dyDescent="0.35">
      <c r="A1982" s="8" t="s">
        <v>3342</v>
      </c>
      <c r="B1982" s="9">
        <v>9626</v>
      </c>
      <c r="C1982" s="11">
        <v>5.25</v>
      </c>
      <c r="D1982" s="7" t="str">
        <f t="shared" si="30"/>
        <v>Unique</v>
      </c>
    </row>
    <row r="1983" spans="1:5" x14ac:dyDescent="0.35">
      <c r="A1983" s="8" t="s">
        <v>3345</v>
      </c>
      <c r="B1983" s="9">
        <v>9391</v>
      </c>
      <c r="C1983" s="11">
        <v>5.49</v>
      </c>
      <c r="D1983" s="7" t="str">
        <f t="shared" si="30"/>
        <v>Unique</v>
      </c>
    </row>
    <row r="1984" spans="1:5" x14ac:dyDescent="0.35">
      <c r="A1984" s="8" t="s">
        <v>3346</v>
      </c>
      <c r="B1984" s="9">
        <v>9725</v>
      </c>
      <c r="C1984" s="11">
        <v>5.25</v>
      </c>
      <c r="D1984" s="7" t="str">
        <f t="shared" si="30"/>
        <v>Unique</v>
      </c>
    </row>
    <row r="1985" spans="1:4" x14ac:dyDescent="0.35">
      <c r="A1985" s="8" t="s">
        <v>3347</v>
      </c>
      <c r="B1985" s="9" t="s">
        <v>289</v>
      </c>
      <c r="C1985" s="11">
        <v>5.48</v>
      </c>
      <c r="D1985" s="7" t="str">
        <f t="shared" si="30"/>
        <v>Unique</v>
      </c>
    </row>
    <row r="1986" spans="1:4" x14ac:dyDescent="0.35">
      <c r="A1986" s="8" t="s">
        <v>3348</v>
      </c>
      <c r="B1986" s="9" t="s">
        <v>488</v>
      </c>
      <c r="C1986" s="11">
        <v>5.48</v>
      </c>
      <c r="D1986" s="7" t="str">
        <f t="shared" ref="D1986:D2049" si="31">IF(COUNTIFS(A:A,A1986,B:B,B1986,C:C,C1986)&gt;1,"Doublon","Unique")</f>
        <v>Unique</v>
      </c>
    </row>
    <row r="1987" spans="1:4" x14ac:dyDescent="0.35">
      <c r="A1987" s="8" t="s">
        <v>3349</v>
      </c>
      <c r="B1987" s="9" t="s">
        <v>295</v>
      </c>
      <c r="C1987" s="11">
        <v>5.25</v>
      </c>
      <c r="D1987" s="7" t="str">
        <f t="shared" si="31"/>
        <v>Unique</v>
      </c>
    </row>
    <row r="1988" spans="1:4" x14ac:dyDescent="0.35">
      <c r="A1988" s="8" t="s">
        <v>3350</v>
      </c>
      <c r="B1988" s="9" t="s">
        <v>3351</v>
      </c>
      <c r="C1988" s="11">
        <v>5.25</v>
      </c>
      <c r="D1988" s="7" t="str">
        <f t="shared" si="31"/>
        <v>Unique</v>
      </c>
    </row>
    <row r="1989" spans="1:4" x14ac:dyDescent="0.35">
      <c r="A1989" s="8" t="s">
        <v>3352</v>
      </c>
      <c r="B1989" s="9" t="s">
        <v>3353</v>
      </c>
      <c r="C1989" s="11">
        <v>5.25</v>
      </c>
      <c r="D1989" s="7" t="str">
        <f t="shared" si="31"/>
        <v>Unique</v>
      </c>
    </row>
    <row r="1990" spans="1:4" x14ac:dyDescent="0.35">
      <c r="A1990" s="8" t="s">
        <v>3354</v>
      </c>
      <c r="B1990" s="9" t="s">
        <v>3355</v>
      </c>
      <c r="C1990" s="11">
        <v>7.6199999999999992</v>
      </c>
      <c r="D1990" s="7" t="str">
        <f t="shared" si="31"/>
        <v>Unique</v>
      </c>
    </row>
    <row r="1991" spans="1:4" x14ac:dyDescent="0.35">
      <c r="A1991" s="8" t="s">
        <v>3356</v>
      </c>
      <c r="B1991" s="9" t="s">
        <v>3351</v>
      </c>
      <c r="C1991" s="11">
        <v>5.25</v>
      </c>
      <c r="D1991" s="7" t="str">
        <f t="shared" si="31"/>
        <v>Unique</v>
      </c>
    </row>
    <row r="1992" spans="1:4" x14ac:dyDescent="0.35">
      <c r="A1992" s="8" t="s">
        <v>3357</v>
      </c>
      <c r="B1992" s="9" t="s">
        <v>3351</v>
      </c>
      <c r="C1992" s="11">
        <v>5.48</v>
      </c>
      <c r="D1992" s="7" t="str">
        <f t="shared" si="31"/>
        <v>Unique</v>
      </c>
    </row>
    <row r="1993" spans="1:4" x14ac:dyDescent="0.35">
      <c r="A1993" s="8" t="s">
        <v>3358</v>
      </c>
      <c r="B1993" s="9" t="s">
        <v>3359</v>
      </c>
      <c r="C1993" s="11">
        <v>7.3599999999999994</v>
      </c>
      <c r="D1993" s="7" t="str">
        <f t="shared" si="31"/>
        <v>Unique</v>
      </c>
    </row>
    <row r="1994" spans="1:4" x14ac:dyDescent="0.35">
      <c r="A1994" s="8" t="s">
        <v>3363</v>
      </c>
      <c r="B1994" s="9">
        <v>1246503</v>
      </c>
      <c r="C1994" s="11">
        <v>-0.02</v>
      </c>
      <c r="D1994" s="7" t="str">
        <f t="shared" si="31"/>
        <v>Unique</v>
      </c>
    </row>
    <row r="1995" spans="1:4" x14ac:dyDescent="0.35">
      <c r="A1995" s="8" t="s">
        <v>3364</v>
      </c>
      <c r="B1995" s="9" t="s">
        <v>3365</v>
      </c>
      <c r="C1995" s="11">
        <v>5.25</v>
      </c>
      <c r="D1995" s="7" t="str">
        <f t="shared" si="31"/>
        <v>Unique</v>
      </c>
    </row>
    <row r="1996" spans="1:4" x14ac:dyDescent="0.35">
      <c r="A1996" s="8" t="s">
        <v>3366</v>
      </c>
      <c r="B1996" s="9">
        <v>26000783</v>
      </c>
      <c r="C1996" s="11">
        <v>5.25</v>
      </c>
      <c r="D1996" s="7" t="str">
        <f t="shared" si="31"/>
        <v>Unique</v>
      </c>
    </row>
    <row r="1997" spans="1:4" x14ac:dyDescent="0.35">
      <c r="A1997" s="8" t="s">
        <v>3360</v>
      </c>
      <c r="B1997" s="9" t="s">
        <v>3361</v>
      </c>
      <c r="C1997" s="11">
        <v>8.379999999999999</v>
      </c>
      <c r="D1997" s="7" t="str">
        <f t="shared" si="31"/>
        <v>Unique</v>
      </c>
    </row>
    <row r="1998" spans="1:4" x14ac:dyDescent="0.35">
      <c r="A1998" s="8" t="s">
        <v>3367</v>
      </c>
      <c r="B1998" s="9" t="s">
        <v>3368</v>
      </c>
      <c r="C1998" s="11">
        <v>11.66</v>
      </c>
      <c r="D1998" s="7" t="str">
        <f t="shared" si="31"/>
        <v>Unique</v>
      </c>
    </row>
    <row r="1999" spans="1:4" x14ac:dyDescent="0.35">
      <c r="A1999" s="8" t="s">
        <v>3369</v>
      </c>
      <c r="B1999" s="9" t="s">
        <v>2662</v>
      </c>
      <c r="C1999" s="11">
        <v>5.25</v>
      </c>
      <c r="D1999" s="7" t="str">
        <f t="shared" si="31"/>
        <v>Unique</v>
      </c>
    </row>
    <row r="2000" spans="1:4" x14ac:dyDescent="0.35">
      <c r="A2000" s="8" t="s">
        <v>3370</v>
      </c>
      <c r="B2000" s="9" t="s">
        <v>3371</v>
      </c>
      <c r="C2000" s="11">
        <v>5.49</v>
      </c>
      <c r="D2000" s="7" t="str">
        <f t="shared" si="31"/>
        <v>Unique</v>
      </c>
    </row>
    <row r="2001" spans="1:4" x14ac:dyDescent="0.35">
      <c r="A2001" s="8" t="s">
        <v>3372</v>
      </c>
      <c r="B2001" s="9">
        <v>9664</v>
      </c>
      <c r="C2001" s="11">
        <v>5.25</v>
      </c>
      <c r="D2001" s="7" t="str">
        <f t="shared" si="31"/>
        <v>Unique</v>
      </c>
    </row>
    <row r="2002" spans="1:4" x14ac:dyDescent="0.35">
      <c r="A2002" s="8" t="s">
        <v>3373</v>
      </c>
      <c r="B2002" s="9" t="s">
        <v>3374</v>
      </c>
      <c r="C2002" s="11">
        <v>5.5</v>
      </c>
      <c r="D2002" s="7" t="str">
        <f t="shared" si="31"/>
        <v>Unique</v>
      </c>
    </row>
    <row r="2003" spans="1:4" x14ac:dyDescent="0.35">
      <c r="A2003" s="8" t="s">
        <v>3375</v>
      </c>
      <c r="B2003" s="9">
        <v>9756</v>
      </c>
      <c r="C2003" s="11">
        <v>5.25</v>
      </c>
      <c r="D2003" s="7" t="str">
        <f t="shared" si="31"/>
        <v>Unique</v>
      </c>
    </row>
    <row r="2004" spans="1:4" x14ac:dyDescent="0.35">
      <c r="A2004" s="8" t="s">
        <v>3376</v>
      </c>
      <c r="B2004" s="9">
        <v>9775</v>
      </c>
      <c r="C2004" s="11">
        <v>5.25</v>
      </c>
      <c r="D2004" s="7" t="str">
        <f t="shared" si="31"/>
        <v>Unique</v>
      </c>
    </row>
    <row r="2005" spans="1:4" x14ac:dyDescent="0.35">
      <c r="A2005" s="8" t="s">
        <v>3377</v>
      </c>
      <c r="B2005" s="9" t="s">
        <v>3378</v>
      </c>
      <c r="C2005" s="11">
        <v>5.25</v>
      </c>
      <c r="D2005" s="7" t="str">
        <f t="shared" si="31"/>
        <v>Unique</v>
      </c>
    </row>
    <row r="2006" spans="1:4" x14ac:dyDescent="0.35">
      <c r="A2006" s="8" t="s">
        <v>3379</v>
      </c>
      <c r="B2006" s="9">
        <v>9488</v>
      </c>
      <c r="C2006" s="11">
        <v>12.61</v>
      </c>
      <c r="D2006" s="7" t="str">
        <f t="shared" si="31"/>
        <v>Unique</v>
      </c>
    </row>
    <row r="2007" spans="1:4" x14ac:dyDescent="0.35">
      <c r="A2007" s="8" t="s">
        <v>3380</v>
      </c>
      <c r="B2007" s="9" t="s">
        <v>589</v>
      </c>
      <c r="C2007" s="11">
        <v>5.25</v>
      </c>
      <c r="D2007" s="7" t="str">
        <f t="shared" si="31"/>
        <v>Unique</v>
      </c>
    </row>
    <row r="2008" spans="1:4" x14ac:dyDescent="0.35">
      <c r="A2008" s="8" t="s">
        <v>3381</v>
      </c>
      <c r="B2008" s="9" t="s">
        <v>436</v>
      </c>
      <c r="C2008" s="11">
        <v>5.25</v>
      </c>
      <c r="D2008" s="7" t="str">
        <f t="shared" si="31"/>
        <v>Unique</v>
      </c>
    </row>
    <row r="2009" spans="1:4" x14ac:dyDescent="0.35">
      <c r="A2009" s="8" t="s">
        <v>3382</v>
      </c>
      <c r="B2009" s="9">
        <v>9734</v>
      </c>
      <c r="C2009" s="11">
        <v>-0.02</v>
      </c>
      <c r="D2009" s="7" t="str">
        <f t="shared" si="31"/>
        <v>Unique</v>
      </c>
    </row>
    <row r="2010" spans="1:4" x14ac:dyDescent="0.35">
      <c r="A2010" s="8" t="s">
        <v>3383</v>
      </c>
      <c r="B2010" s="9">
        <v>9734</v>
      </c>
      <c r="C2010" s="11">
        <v>-0.04</v>
      </c>
      <c r="D2010" s="7" t="str">
        <f t="shared" si="31"/>
        <v>Unique</v>
      </c>
    </row>
    <row r="2011" spans="1:4" x14ac:dyDescent="0.35">
      <c r="A2011" s="8" t="s">
        <v>3382</v>
      </c>
      <c r="B2011" s="9">
        <v>9734</v>
      </c>
      <c r="C2011" s="11">
        <v>5.25</v>
      </c>
      <c r="D2011" s="7" t="str">
        <f t="shared" si="31"/>
        <v>Unique</v>
      </c>
    </row>
    <row r="2012" spans="1:4" x14ac:dyDescent="0.35">
      <c r="A2012" s="8" t="s">
        <v>3383</v>
      </c>
      <c r="B2012" s="9">
        <v>9734</v>
      </c>
      <c r="C2012" s="11">
        <v>8.1</v>
      </c>
      <c r="D2012" s="7" t="str">
        <f t="shared" si="31"/>
        <v>Unique</v>
      </c>
    </row>
    <row r="2013" spans="1:4" x14ac:dyDescent="0.35">
      <c r="A2013" s="8" t="s">
        <v>3384</v>
      </c>
      <c r="B2013" s="9">
        <v>9658</v>
      </c>
      <c r="C2013" s="11">
        <v>5.25</v>
      </c>
      <c r="D2013" s="7" t="str">
        <f t="shared" si="31"/>
        <v>Unique</v>
      </c>
    </row>
    <row r="2014" spans="1:4" x14ac:dyDescent="0.35">
      <c r="A2014" s="8" t="s">
        <v>3363</v>
      </c>
      <c r="B2014" s="9">
        <v>1246503</v>
      </c>
      <c r="C2014" s="11">
        <v>-0.5</v>
      </c>
      <c r="D2014" s="7" t="str">
        <f t="shared" si="31"/>
        <v>Unique</v>
      </c>
    </row>
    <row r="2015" spans="1:4" x14ac:dyDescent="0.35">
      <c r="A2015" s="8" t="s">
        <v>3382</v>
      </c>
      <c r="B2015" s="9">
        <v>9734</v>
      </c>
      <c r="C2015" s="11">
        <v>-0.5</v>
      </c>
      <c r="D2015" s="7" t="str">
        <f t="shared" si="31"/>
        <v>Unique</v>
      </c>
    </row>
    <row r="2016" spans="1:4" x14ac:dyDescent="0.35">
      <c r="A2016" s="8" t="s">
        <v>3386</v>
      </c>
      <c r="B2016" s="9">
        <v>9627</v>
      </c>
      <c r="C2016" s="11">
        <v>-0.5</v>
      </c>
      <c r="D2016" s="7" t="str">
        <f t="shared" si="31"/>
        <v>Unique</v>
      </c>
    </row>
    <row r="2017" spans="1:4" x14ac:dyDescent="0.35">
      <c r="A2017" s="8" t="s">
        <v>3400</v>
      </c>
      <c r="B2017" s="9"/>
      <c r="C2017" s="11">
        <v>11.66</v>
      </c>
      <c r="D2017" s="7" t="str">
        <f t="shared" si="31"/>
        <v>Unique</v>
      </c>
    </row>
    <row r="2018" spans="1:4" x14ac:dyDescent="0.35">
      <c r="A2018" s="8" t="s">
        <v>3401</v>
      </c>
      <c r="B2018" s="9"/>
      <c r="C2018" s="11">
        <v>9.2199999999999989</v>
      </c>
      <c r="D2018" s="7" t="str">
        <f t="shared" si="31"/>
        <v>Unique</v>
      </c>
    </row>
    <row r="2019" spans="1:4" x14ac:dyDescent="0.35">
      <c r="A2019" s="8" t="s">
        <v>3402</v>
      </c>
      <c r="B2019" s="9"/>
      <c r="C2019" s="11">
        <v>6.8400000000000007</v>
      </c>
      <c r="D2019" s="7" t="str">
        <f t="shared" si="31"/>
        <v>Unique</v>
      </c>
    </row>
    <row r="2020" spans="1:4" x14ac:dyDescent="0.35">
      <c r="A2020" s="8" t="s">
        <v>3403</v>
      </c>
      <c r="B2020" s="9"/>
      <c r="C2020" s="11">
        <v>8.379999999999999</v>
      </c>
      <c r="D2020" s="7" t="str">
        <f t="shared" si="31"/>
        <v>Unique</v>
      </c>
    </row>
    <row r="2021" spans="1:4" x14ac:dyDescent="0.35">
      <c r="A2021" s="8" t="s">
        <v>3404</v>
      </c>
      <c r="B2021" s="9"/>
      <c r="C2021" s="11">
        <v>6.8400000000000007</v>
      </c>
      <c r="D2021" s="7" t="str">
        <f t="shared" si="31"/>
        <v>Unique</v>
      </c>
    </row>
    <row r="2022" spans="1:4" x14ac:dyDescent="0.35">
      <c r="A2022" s="8" t="s">
        <v>3405</v>
      </c>
      <c r="B2022" s="9"/>
      <c r="C2022" s="11">
        <v>5.25</v>
      </c>
      <c r="D2022" s="7" t="str">
        <f t="shared" si="31"/>
        <v>Unique</v>
      </c>
    </row>
    <row r="2023" spans="1:4" x14ac:dyDescent="0.35">
      <c r="A2023" s="8" t="s">
        <v>3387</v>
      </c>
      <c r="B2023" s="9">
        <v>1246503</v>
      </c>
      <c r="C2023" s="11">
        <v>-0.04</v>
      </c>
      <c r="D2023" s="7" t="str">
        <f t="shared" si="31"/>
        <v>Unique</v>
      </c>
    </row>
    <row r="2024" spans="1:4" x14ac:dyDescent="0.35">
      <c r="A2024" s="8" t="s">
        <v>3363</v>
      </c>
      <c r="B2024" s="9">
        <v>1246503</v>
      </c>
      <c r="C2024" s="11">
        <v>9.2199999999999989</v>
      </c>
      <c r="D2024" s="7" t="str">
        <f t="shared" si="31"/>
        <v>Unique</v>
      </c>
    </row>
    <row r="2025" spans="1:4" x14ac:dyDescent="0.35">
      <c r="A2025" s="8" t="s">
        <v>3387</v>
      </c>
      <c r="B2025" s="9">
        <v>1246503</v>
      </c>
      <c r="C2025" s="11">
        <v>9.2199999999999989</v>
      </c>
      <c r="D2025" s="7" t="str">
        <f t="shared" si="31"/>
        <v>Unique</v>
      </c>
    </row>
    <row r="2026" spans="1:4" x14ac:dyDescent="0.35">
      <c r="A2026" s="8" t="s">
        <v>3406</v>
      </c>
      <c r="B2026" s="9">
        <v>26001146</v>
      </c>
      <c r="C2026" s="11">
        <v>5.48</v>
      </c>
      <c r="D2026" s="7" t="str">
        <f t="shared" si="31"/>
        <v>Unique</v>
      </c>
    </row>
    <row r="2027" spans="1:4" x14ac:dyDescent="0.35">
      <c r="A2027" s="8" t="s">
        <v>3407</v>
      </c>
      <c r="B2027" s="9" t="s">
        <v>3408</v>
      </c>
      <c r="C2027" s="11">
        <v>5.49</v>
      </c>
      <c r="D2027" s="7" t="str">
        <f t="shared" si="31"/>
        <v>Unique</v>
      </c>
    </row>
    <row r="2028" spans="1:4" x14ac:dyDescent="0.35">
      <c r="A2028" s="8" t="s">
        <v>3395</v>
      </c>
      <c r="B2028" s="9" t="s">
        <v>3396</v>
      </c>
      <c r="C2028" s="11">
        <v>10.56</v>
      </c>
      <c r="D2028" s="7" t="str">
        <f t="shared" si="31"/>
        <v>Unique</v>
      </c>
    </row>
    <row r="2029" spans="1:4" x14ac:dyDescent="0.35">
      <c r="A2029" s="8" t="s">
        <v>3388</v>
      </c>
      <c r="B2029" s="9" t="s">
        <v>3389</v>
      </c>
      <c r="C2029" s="11">
        <v>7.1000000000000005</v>
      </c>
      <c r="D2029" s="7" t="str">
        <f t="shared" si="31"/>
        <v>Unique</v>
      </c>
    </row>
    <row r="2030" spans="1:4" x14ac:dyDescent="0.35">
      <c r="A2030" s="8" t="s">
        <v>3390</v>
      </c>
      <c r="B2030" s="9" t="s">
        <v>3391</v>
      </c>
      <c r="C2030" s="11">
        <v>9.7200000000000006</v>
      </c>
      <c r="D2030" s="7" t="str">
        <f t="shared" si="31"/>
        <v>Unique</v>
      </c>
    </row>
    <row r="2031" spans="1:4" x14ac:dyDescent="0.35">
      <c r="A2031" s="8" t="s">
        <v>3392</v>
      </c>
      <c r="B2031" s="9" t="s">
        <v>3393</v>
      </c>
      <c r="C2031" s="11">
        <v>8.6700000000000017</v>
      </c>
      <c r="D2031" s="7" t="str">
        <f t="shared" si="31"/>
        <v>Unique</v>
      </c>
    </row>
    <row r="2032" spans="1:4" x14ac:dyDescent="0.35">
      <c r="A2032" s="8" t="s">
        <v>3409</v>
      </c>
      <c r="B2032" s="9">
        <v>29795726</v>
      </c>
      <c r="C2032" s="11">
        <v>5.25</v>
      </c>
      <c r="D2032" s="7" t="str">
        <f t="shared" si="31"/>
        <v>Unique</v>
      </c>
    </row>
    <row r="2033" spans="1:4" x14ac:dyDescent="0.35">
      <c r="A2033" s="8" t="s">
        <v>3410</v>
      </c>
      <c r="B2033" s="9" t="s">
        <v>2333</v>
      </c>
      <c r="C2033" s="11">
        <v>8.1</v>
      </c>
      <c r="D2033" s="7" t="str">
        <f t="shared" si="31"/>
        <v>Unique</v>
      </c>
    </row>
    <row r="2034" spans="1:4" x14ac:dyDescent="0.35">
      <c r="A2034" s="8" t="s">
        <v>3411</v>
      </c>
      <c r="B2034" s="9">
        <v>29795076</v>
      </c>
      <c r="C2034" s="11">
        <v>7.1000000000000005</v>
      </c>
      <c r="D2034" s="7" t="str">
        <f t="shared" si="31"/>
        <v>Unique</v>
      </c>
    </row>
    <row r="2035" spans="1:4" x14ac:dyDescent="0.35">
      <c r="A2035" s="8" t="s">
        <v>3397</v>
      </c>
      <c r="B2035" s="9">
        <v>4501881574</v>
      </c>
      <c r="C2035" s="11">
        <v>5.48</v>
      </c>
      <c r="D2035" s="7" t="str">
        <f t="shared" si="31"/>
        <v>Unique</v>
      </c>
    </row>
    <row r="2036" spans="1:4" x14ac:dyDescent="0.35">
      <c r="A2036" s="8" t="s">
        <v>3412</v>
      </c>
      <c r="B2036" s="9">
        <v>26000365</v>
      </c>
      <c r="C2036" s="11">
        <v>6.57</v>
      </c>
      <c r="D2036" s="7" t="str">
        <f t="shared" si="31"/>
        <v>Unique</v>
      </c>
    </row>
    <row r="2037" spans="1:4" x14ac:dyDescent="0.35">
      <c r="A2037" s="8" t="s">
        <v>3394</v>
      </c>
      <c r="B2037" s="9" t="s">
        <v>3351</v>
      </c>
      <c r="C2037" s="11">
        <v>5.48</v>
      </c>
      <c r="D2037" s="7" t="str">
        <f t="shared" si="31"/>
        <v>Unique</v>
      </c>
    </row>
    <row r="2038" spans="1:4" x14ac:dyDescent="0.35">
      <c r="A2038" s="8" t="s">
        <v>3398</v>
      </c>
      <c r="B2038" s="9" t="s">
        <v>3399</v>
      </c>
      <c r="C2038" s="11">
        <v>6.57</v>
      </c>
      <c r="D2038" s="7" t="str">
        <f t="shared" si="31"/>
        <v>Unique</v>
      </c>
    </row>
    <row r="2039" spans="1:4" x14ac:dyDescent="0.35">
      <c r="A2039" s="8" t="s">
        <v>3413</v>
      </c>
      <c r="B2039" s="9">
        <v>29801709</v>
      </c>
      <c r="C2039" s="11">
        <v>8.6700000000000017</v>
      </c>
      <c r="D2039" s="7" t="str">
        <f t="shared" si="31"/>
        <v>Unique</v>
      </c>
    </row>
    <row r="2040" spans="1:4" x14ac:dyDescent="0.35">
      <c r="A2040" s="8" t="s">
        <v>3414</v>
      </c>
      <c r="B2040" s="9">
        <v>9453</v>
      </c>
      <c r="C2040" s="11">
        <v>7.3599999999999994</v>
      </c>
      <c r="D2040" s="7" t="str">
        <f t="shared" si="31"/>
        <v>Unique</v>
      </c>
    </row>
    <row r="2041" spans="1:4" x14ac:dyDescent="0.35">
      <c r="A2041" s="8" t="s">
        <v>3415</v>
      </c>
      <c r="B2041" s="9" t="s">
        <v>1146</v>
      </c>
      <c r="C2041" s="11">
        <v>5.48</v>
      </c>
      <c r="D2041" s="7" t="str">
        <f t="shared" si="31"/>
        <v>Unique</v>
      </c>
    </row>
    <row r="2042" spans="1:4" x14ac:dyDescent="0.35">
      <c r="A2042" s="8" t="s">
        <v>3416</v>
      </c>
      <c r="B2042" s="9" t="s">
        <v>1407</v>
      </c>
      <c r="C2042" s="11">
        <v>5.25</v>
      </c>
      <c r="D2042" s="7" t="str">
        <f t="shared" si="31"/>
        <v>Unique</v>
      </c>
    </row>
    <row r="2043" spans="1:4" x14ac:dyDescent="0.35">
      <c r="A2043" s="8" t="s">
        <v>3417</v>
      </c>
      <c r="B2043" s="9" t="s">
        <v>941</v>
      </c>
      <c r="C2043" s="11">
        <v>5.25</v>
      </c>
      <c r="D2043" s="7" t="str">
        <f t="shared" si="31"/>
        <v>Unique</v>
      </c>
    </row>
    <row r="2044" spans="1:4" x14ac:dyDescent="0.35">
      <c r="A2044" s="8" t="s">
        <v>3418</v>
      </c>
      <c r="B2044" s="9" t="s">
        <v>760</v>
      </c>
      <c r="C2044" s="11">
        <v>5.25</v>
      </c>
      <c r="D2044" s="7" t="str">
        <f t="shared" si="31"/>
        <v>Unique</v>
      </c>
    </row>
    <row r="2045" spans="1:4" x14ac:dyDescent="0.35">
      <c r="A2045" s="8" t="s">
        <v>3419</v>
      </c>
      <c r="B2045" s="9">
        <v>9385</v>
      </c>
      <c r="C2045" s="11">
        <v>8.1</v>
      </c>
      <c r="D2045" s="7" t="str">
        <f t="shared" si="31"/>
        <v>Unique</v>
      </c>
    </row>
    <row r="2046" spans="1:4" x14ac:dyDescent="0.35">
      <c r="A2046" s="8" t="s">
        <v>3420</v>
      </c>
      <c r="B2046" s="9">
        <v>9588</v>
      </c>
      <c r="C2046" s="11">
        <v>6.57</v>
      </c>
      <c r="D2046" s="7" t="str">
        <f t="shared" si="31"/>
        <v>Unique</v>
      </c>
    </row>
    <row r="2047" spans="1:4" x14ac:dyDescent="0.35">
      <c r="A2047" s="8" t="s">
        <v>2489</v>
      </c>
      <c r="B2047" s="9" t="s">
        <v>605</v>
      </c>
      <c r="C2047" s="11">
        <v>8.370000000000001</v>
      </c>
      <c r="D2047" s="7" t="str">
        <f t="shared" si="31"/>
        <v>Unique</v>
      </c>
    </row>
    <row r="2048" spans="1:4" x14ac:dyDescent="0.35">
      <c r="A2048" s="8" t="s">
        <v>3422</v>
      </c>
      <c r="B2048" s="9" t="s">
        <v>3423</v>
      </c>
      <c r="C2048" s="11">
        <v>11.370000000000001</v>
      </c>
      <c r="D2048" s="7" t="str">
        <f t="shared" si="31"/>
        <v>Unique</v>
      </c>
    </row>
    <row r="2049" spans="1:4" x14ac:dyDescent="0.35">
      <c r="A2049" s="8" t="s">
        <v>3424</v>
      </c>
      <c r="B2049" s="9">
        <v>9495</v>
      </c>
      <c r="C2049" s="11">
        <v>8.07</v>
      </c>
      <c r="D2049" s="7" t="str">
        <f t="shared" si="31"/>
        <v>Unique</v>
      </c>
    </row>
    <row r="2050" spans="1:4" x14ac:dyDescent="0.35">
      <c r="A2050" s="8" t="s">
        <v>3425</v>
      </c>
      <c r="B2050" s="9">
        <v>9771</v>
      </c>
      <c r="C2050" s="11">
        <v>6.5299999999999994</v>
      </c>
      <c r="D2050" s="7" t="str">
        <f t="shared" ref="D2050:D2113" si="32">IF(COUNTIFS(A:A,A2050,B:B,B2050,C:C,C2050)&gt;1,"Doublon","Unique")</f>
        <v>Unique</v>
      </c>
    </row>
    <row r="2051" spans="1:4" x14ac:dyDescent="0.35">
      <c r="A2051" s="8" t="s">
        <v>3426</v>
      </c>
      <c r="B2051" s="9">
        <v>9678</v>
      </c>
      <c r="C2051" s="11">
        <v>6.5299999999999994</v>
      </c>
      <c r="D2051" s="7" t="str">
        <f t="shared" si="32"/>
        <v>Unique</v>
      </c>
    </row>
    <row r="2052" spans="1:4" x14ac:dyDescent="0.35">
      <c r="A2052" s="8" t="s">
        <v>3427</v>
      </c>
      <c r="B2052" s="9">
        <v>9791</v>
      </c>
      <c r="C2052" s="11">
        <v>5.08</v>
      </c>
      <c r="D2052" s="7" t="str">
        <f t="shared" si="32"/>
        <v>Unique</v>
      </c>
    </row>
    <row r="2053" spans="1:4" x14ac:dyDescent="0.35">
      <c r="A2053" s="8" t="s">
        <v>3428</v>
      </c>
      <c r="B2053" s="9">
        <v>9779</v>
      </c>
      <c r="C2053" s="11">
        <v>5.08</v>
      </c>
      <c r="D2053" s="7" t="str">
        <f t="shared" si="32"/>
        <v>Unique</v>
      </c>
    </row>
    <row r="2054" spans="1:4" x14ac:dyDescent="0.35">
      <c r="A2054" s="8" t="s">
        <v>3429</v>
      </c>
      <c r="B2054" s="9">
        <v>9755</v>
      </c>
      <c r="C2054" s="11">
        <v>5.08</v>
      </c>
      <c r="D2054" s="7" t="str">
        <f t="shared" si="32"/>
        <v>Unique</v>
      </c>
    </row>
    <row r="2055" spans="1:4" x14ac:dyDescent="0.35">
      <c r="A2055" s="8" t="s">
        <v>3430</v>
      </c>
      <c r="B2055" s="9">
        <v>9788</v>
      </c>
      <c r="C2055" s="11">
        <v>4.6399999999999997</v>
      </c>
      <c r="D2055" s="7" t="str">
        <f t="shared" si="32"/>
        <v>Unique</v>
      </c>
    </row>
    <row r="2056" spans="1:4" x14ac:dyDescent="0.35">
      <c r="A2056" s="8" t="s">
        <v>3431</v>
      </c>
      <c r="B2056" s="9">
        <v>9561</v>
      </c>
      <c r="C2056" s="11">
        <v>4.6399999999999997</v>
      </c>
      <c r="D2056" s="7" t="str">
        <f t="shared" si="32"/>
        <v>Unique</v>
      </c>
    </row>
    <row r="2057" spans="1:4" x14ac:dyDescent="0.35">
      <c r="A2057" s="8" t="s">
        <v>3432</v>
      </c>
      <c r="B2057" s="9">
        <v>9773</v>
      </c>
      <c r="C2057" s="11">
        <v>4.13</v>
      </c>
      <c r="D2057" s="7" t="str">
        <f t="shared" si="32"/>
        <v>Unique</v>
      </c>
    </row>
    <row r="2058" spans="1:4" x14ac:dyDescent="0.35">
      <c r="A2058" s="8" t="s">
        <v>3433</v>
      </c>
      <c r="B2058" s="9">
        <v>9789</v>
      </c>
      <c r="C2058" s="11">
        <v>4.13</v>
      </c>
      <c r="D2058" s="7" t="str">
        <f t="shared" si="32"/>
        <v>Unique</v>
      </c>
    </row>
    <row r="2059" spans="1:4" x14ac:dyDescent="0.35">
      <c r="A2059" s="8" t="s">
        <v>3434</v>
      </c>
      <c r="B2059" s="9">
        <v>9758</v>
      </c>
      <c r="C2059" s="11">
        <v>3.94</v>
      </c>
      <c r="D2059" s="7" t="str">
        <f t="shared" si="32"/>
        <v>Unique</v>
      </c>
    </row>
    <row r="2060" spans="1:4" x14ac:dyDescent="0.35">
      <c r="A2060" s="8" t="s">
        <v>3435</v>
      </c>
      <c r="B2060" s="9" t="s">
        <v>569</v>
      </c>
      <c r="C2060" s="11">
        <v>11.280000000000001</v>
      </c>
      <c r="D2060" s="7" t="str">
        <f t="shared" si="32"/>
        <v>Unique</v>
      </c>
    </row>
    <row r="2061" spans="1:4" x14ac:dyDescent="0.35">
      <c r="A2061" s="8" t="s">
        <v>3436</v>
      </c>
      <c r="B2061" s="9" t="s">
        <v>1332</v>
      </c>
      <c r="C2061" s="11">
        <v>9.27</v>
      </c>
      <c r="D2061" s="7" t="str">
        <f t="shared" si="32"/>
        <v>Unique</v>
      </c>
    </row>
    <row r="2062" spans="1:4" x14ac:dyDescent="0.35">
      <c r="A2062" s="8" t="s">
        <v>3437</v>
      </c>
      <c r="B2062" s="9" t="s">
        <v>402</v>
      </c>
      <c r="C2062" s="11">
        <v>9.27</v>
      </c>
      <c r="D2062" s="7" t="str">
        <f t="shared" si="32"/>
        <v>Unique</v>
      </c>
    </row>
    <row r="2063" spans="1:4" x14ac:dyDescent="0.35">
      <c r="A2063" s="8" t="s">
        <v>3438</v>
      </c>
      <c r="B2063" s="9" t="s">
        <v>209</v>
      </c>
      <c r="C2063" s="11">
        <v>9.27</v>
      </c>
      <c r="D2063" s="7" t="str">
        <f t="shared" si="32"/>
        <v>Unique</v>
      </c>
    </row>
    <row r="2064" spans="1:4" x14ac:dyDescent="0.35">
      <c r="A2064" s="8" t="s">
        <v>3436</v>
      </c>
      <c r="B2064" s="9" t="s">
        <v>1332</v>
      </c>
      <c r="C2064" s="11">
        <v>1.4500000000000002</v>
      </c>
      <c r="D2064" s="7" t="str">
        <f t="shared" si="32"/>
        <v>Unique</v>
      </c>
    </row>
    <row r="2065" spans="1:4" x14ac:dyDescent="0.35">
      <c r="A2065" s="8" t="s">
        <v>3437</v>
      </c>
      <c r="B2065" s="9" t="s">
        <v>402</v>
      </c>
      <c r="C2065" s="11">
        <v>1.4500000000000002</v>
      </c>
      <c r="D2065" s="7" t="str">
        <f t="shared" si="32"/>
        <v>Unique</v>
      </c>
    </row>
    <row r="2066" spans="1:4" x14ac:dyDescent="0.35">
      <c r="A2066" s="8" t="s">
        <v>3438</v>
      </c>
      <c r="B2066" s="9" t="s">
        <v>209</v>
      </c>
      <c r="C2066" s="11">
        <v>1.4500000000000002</v>
      </c>
      <c r="D2066" s="7" t="str">
        <f t="shared" si="32"/>
        <v>Unique</v>
      </c>
    </row>
    <row r="2067" spans="1:4" x14ac:dyDescent="0.35">
      <c r="A2067" s="8" t="s">
        <v>3435</v>
      </c>
      <c r="B2067" s="9" t="s">
        <v>569</v>
      </c>
      <c r="C2067" s="11">
        <v>1.4500000000000002</v>
      </c>
      <c r="D2067" s="7" t="str">
        <f t="shared" si="32"/>
        <v>Unique</v>
      </c>
    </row>
    <row r="2068" spans="1:4" x14ac:dyDescent="0.35">
      <c r="A2068" s="8" t="s">
        <v>3439</v>
      </c>
      <c r="B2068" s="9">
        <v>9693</v>
      </c>
      <c r="C2068" s="11">
        <v>8.1</v>
      </c>
      <c r="D2068" s="7" t="str">
        <f t="shared" si="32"/>
        <v>Unique</v>
      </c>
    </row>
    <row r="2069" spans="1:4" x14ac:dyDescent="0.35">
      <c r="A2069" s="8" t="s">
        <v>3440</v>
      </c>
      <c r="B2069" s="9">
        <v>9600</v>
      </c>
      <c r="C2069" s="11">
        <v>5.5</v>
      </c>
      <c r="D2069" s="7" t="str">
        <f t="shared" si="32"/>
        <v>Unique</v>
      </c>
    </row>
    <row r="2070" spans="1:4" x14ac:dyDescent="0.35">
      <c r="A2070" s="8" t="s">
        <v>3441</v>
      </c>
      <c r="B2070" s="9" t="s">
        <v>245</v>
      </c>
      <c r="C2070" s="11">
        <v>5.48</v>
      </c>
      <c r="D2070" s="7" t="str">
        <f t="shared" si="32"/>
        <v>Unique</v>
      </c>
    </row>
    <row r="2071" spans="1:4" x14ac:dyDescent="0.35">
      <c r="A2071" s="8" t="s">
        <v>3442</v>
      </c>
      <c r="B2071" s="9" t="s">
        <v>302</v>
      </c>
      <c r="C2071" s="11">
        <v>5.25</v>
      </c>
      <c r="D2071" s="7" t="str">
        <f t="shared" si="32"/>
        <v>Unique</v>
      </c>
    </row>
    <row r="2072" spans="1:4" x14ac:dyDescent="0.35">
      <c r="A2072" s="8" t="s">
        <v>3443</v>
      </c>
      <c r="B2072" s="9" t="s">
        <v>703</v>
      </c>
      <c r="C2072" s="11">
        <v>5.25</v>
      </c>
      <c r="D2072" s="7" t="str">
        <f t="shared" si="32"/>
        <v>Unique</v>
      </c>
    </row>
    <row r="2073" spans="1:4" x14ac:dyDescent="0.35">
      <c r="A2073" s="8" t="s">
        <v>3444</v>
      </c>
      <c r="B2073" s="9" t="s">
        <v>3445</v>
      </c>
      <c r="C2073" s="11">
        <v>5.25</v>
      </c>
      <c r="D2073" s="7" t="str">
        <f t="shared" si="32"/>
        <v>Unique</v>
      </c>
    </row>
    <row r="2074" spans="1:4" x14ac:dyDescent="0.35">
      <c r="A2074" s="8" t="s">
        <v>3446</v>
      </c>
      <c r="B2074" s="9" t="s">
        <v>718</v>
      </c>
      <c r="C2074" s="11">
        <v>5.48</v>
      </c>
      <c r="D2074" s="7" t="str">
        <f t="shared" si="32"/>
        <v>Unique</v>
      </c>
    </row>
    <row r="2075" spans="1:4" x14ac:dyDescent="0.35">
      <c r="A2075" s="8" t="s">
        <v>3447</v>
      </c>
      <c r="B2075" s="9">
        <v>9781</v>
      </c>
      <c r="C2075" s="11">
        <v>5.25</v>
      </c>
      <c r="D2075" s="7" t="str">
        <f t="shared" si="32"/>
        <v>Unique</v>
      </c>
    </row>
    <row r="2076" spans="1:4" x14ac:dyDescent="0.35">
      <c r="A2076" s="8" t="s">
        <v>3448</v>
      </c>
      <c r="B2076" s="9" t="s">
        <v>681</v>
      </c>
      <c r="C2076" s="11">
        <v>5.48</v>
      </c>
      <c r="D2076" s="7" t="str">
        <f t="shared" si="32"/>
        <v>Unique</v>
      </c>
    </row>
    <row r="2077" spans="1:4" x14ac:dyDescent="0.35">
      <c r="A2077" s="8" t="s">
        <v>3449</v>
      </c>
      <c r="B2077" s="9" t="s">
        <v>843</v>
      </c>
      <c r="C2077" s="11">
        <v>6.8400000000000007</v>
      </c>
      <c r="D2077" s="7" t="str">
        <f t="shared" si="32"/>
        <v>Unique</v>
      </c>
    </row>
    <row r="2078" spans="1:4" x14ac:dyDescent="0.35">
      <c r="A2078" s="8" t="s">
        <v>3450</v>
      </c>
      <c r="B2078" s="9">
        <v>9180</v>
      </c>
      <c r="C2078" s="11">
        <v>6.57</v>
      </c>
      <c r="D2078" s="7" t="str">
        <f t="shared" si="32"/>
        <v>Unique</v>
      </c>
    </row>
    <row r="2079" spans="1:4" x14ac:dyDescent="0.35">
      <c r="A2079" s="8" t="s">
        <v>3451</v>
      </c>
      <c r="B2079" s="9" t="s">
        <v>1470</v>
      </c>
      <c r="C2079" s="11">
        <v>5.25</v>
      </c>
      <c r="D2079" s="7" t="str">
        <f t="shared" si="32"/>
        <v>Unique</v>
      </c>
    </row>
    <row r="2080" spans="1:4" x14ac:dyDescent="0.35">
      <c r="A2080" s="8" t="s">
        <v>3421</v>
      </c>
      <c r="B2080" s="9">
        <v>9774</v>
      </c>
      <c r="C2080" s="11">
        <v>9.2199999999999989</v>
      </c>
      <c r="D2080" s="7" t="str">
        <f t="shared" si="32"/>
        <v>Unique</v>
      </c>
    </row>
    <row r="2081" spans="1:4" x14ac:dyDescent="0.35">
      <c r="A2081" s="8" t="s">
        <v>3452</v>
      </c>
      <c r="B2081" s="9" t="s">
        <v>3453</v>
      </c>
      <c r="C2081" s="11">
        <v>8.9600000000000009</v>
      </c>
      <c r="D2081" s="7" t="str">
        <f t="shared" si="32"/>
        <v>Unique</v>
      </c>
    </row>
    <row r="2082" spans="1:4" x14ac:dyDescent="0.35">
      <c r="A2082" s="8" t="s">
        <v>3454</v>
      </c>
      <c r="B2082" s="9" t="s">
        <v>3455</v>
      </c>
      <c r="C2082" s="11">
        <v>5.25</v>
      </c>
      <c r="D2082" s="7" t="str">
        <f t="shared" si="32"/>
        <v>Unique</v>
      </c>
    </row>
    <row r="2083" spans="1:4" x14ac:dyDescent="0.35">
      <c r="A2083" s="8" t="s">
        <v>3456</v>
      </c>
      <c r="B2083" s="9" t="s">
        <v>1060</v>
      </c>
      <c r="C2083" s="11">
        <v>5.48</v>
      </c>
      <c r="D2083" s="7" t="str">
        <f t="shared" si="32"/>
        <v>Unique</v>
      </c>
    </row>
    <row r="2084" spans="1:4" x14ac:dyDescent="0.35">
      <c r="A2084" s="8" t="s">
        <v>3457</v>
      </c>
      <c r="B2084" s="9" t="s">
        <v>368</v>
      </c>
      <c r="C2084" s="11">
        <v>5.25</v>
      </c>
      <c r="D2084" s="7" t="str">
        <f t="shared" si="32"/>
        <v>Unique</v>
      </c>
    </row>
    <row r="2085" spans="1:4" x14ac:dyDescent="0.35">
      <c r="A2085" s="8" t="s">
        <v>3458</v>
      </c>
      <c r="B2085" s="9">
        <v>9136</v>
      </c>
      <c r="C2085" s="11">
        <v>6.13</v>
      </c>
      <c r="D2085" s="7" t="str">
        <f t="shared" si="32"/>
        <v>Unique</v>
      </c>
    </row>
    <row r="2086" spans="1:4" x14ac:dyDescent="0.35">
      <c r="A2086" s="8" t="s">
        <v>3386</v>
      </c>
      <c r="B2086" s="9">
        <v>9627</v>
      </c>
      <c r="C2086" s="11">
        <v>-0.02</v>
      </c>
      <c r="D2086" s="7" t="str">
        <f t="shared" si="32"/>
        <v>Unique</v>
      </c>
    </row>
    <row r="2087" spans="1:4" x14ac:dyDescent="0.35">
      <c r="A2087" s="8" t="s">
        <v>3385</v>
      </c>
      <c r="B2087" s="9">
        <v>9627</v>
      </c>
      <c r="C2087" s="11">
        <v>-0.04</v>
      </c>
      <c r="D2087" s="7" t="str">
        <f t="shared" si="32"/>
        <v>Unique</v>
      </c>
    </row>
    <row r="2088" spans="1:4" x14ac:dyDescent="0.35">
      <c r="A2088" s="8" t="s">
        <v>3385</v>
      </c>
      <c r="B2088" s="9">
        <v>9627</v>
      </c>
      <c r="C2088" s="11">
        <v>8.379999999999999</v>
      </c>
      <c r="D2088" s="7" t="str">
        <f t="shared" si="32"/>
        <v>Unique</v>
      </c>
    </row>
    <row r="2089" spans="1:4" x14ac:dyDescent="0.35">
      <c r="A2089" s="8" t="s">
        <v>3386</v>
      </c>
      <c r="B2089" s="9">
        <v>9627</v>
      </c>
      <c r="C2089" s="11">
        <v>9.7200000000000006</v>
      </c>
      <c r="D2089" s="7" t="str">
        <f t="shared" si="32"/>
        <v>Unique</v>
      </c>
    </row>
    <row r="2090" spans="1:4" x14ac:dyDescent="0.35">
      <c r="A2090" s="8" t="s">
        <v>3460</v>
      </c>
      <c r="B2090" s="9">
        <v>9554</v>
      </c>
      <c r="C2090" s="11">
        <v>8.379999999999999</v>
      </c>
      <c r="D2090" s="7" t="str">
        <f t="shared" si="32"/>
        <v>Unique</v>
      </c>
    </row>
    <row r="2091" spans="1:4" x14ac:dyDescent="0.35">
      <c r="A2091" s="8" t="s">
        <v>3459</v>
      </c>
      <c r="B2091" s="9" t="s">
        <v>1059</v>
      </c>
      <c r="C2091" s="11">
        <v>5.48</v>
      </c>
      <c r="D2091" s="7" t="str">
        <f t="shared" si="32"/>
        <v>Unique</v>
      </c>
    </row>
    <row r="2092" spans="1:4" x14ac:dyDescent="0.35">
      <c r="A2092" s="8" t="s">
        <v>3354</v>
      </c>
      <c r="B2092" s="9" t="s">
        <v>3355</v>
      </c>
      <c r="C2092" s="11">
        <v>6.6999999999999993</v>
      </c>
      <c r="D2092" s="7" t="str">
        <f t="shared" si="32"/>
        <v>Unique</v>
      </c>
    </row>
    <row r="2093" spans="1:4" x14ac:dyDescent="0.35">
      <c r="A2093" s="8" t="s">
        <v>3410</v>
      </c>
      <c r="B2093" s="9" t="s">
        <v>2333</v>
      </c>
      <c r="C2093" s="11">
        <v>6.6999999999999993</v>
      </c>
      <c r="D2093" s="7" t="str">
        <f t="shared" si="32"/>
        <v>Unique</v>
      </c>
    </row>
    <row r="2094" spans="1:4" x14ac:dyDescent="0.35">
      <c r="A2094" s="8" t="s">
        <v>3395</v>
      </c>
      <c r="B2094" s="9" t="s">
        <v>3396</v>
      </c>
      <c r="C2094" s="11">
        <v>6.6999999999999993</v>
      </c>
      <c r="D2094" s="7" t="str">
        <f t="shared" si="32"/>
        <v>Unique</v>
      </c>
    </row>
    <row r="2095" spans="1:4" x14ac:dyDescent="0.35">
      <c r="A2095" s="8" t="s">
        <v>3461</v>
      </c>
      <c r="B2095" s="9">
        <v>9752</v>
      </c>
      <c r="C2095" s="11">
        <v>5.48</v>
      </c>
      <c r="D2095" s="7" t="str">
        <f t="shared" si="32"/>
        <v>Unique</v>
      </c>
    </row>
    <row r="2096" spans="1:4" x14ac:dyDescent="0.35">
      <c r="A2096" s="8" t="s">
        <v>3463</v>
      </c>
      <c r="B2096" s="9" t="s">
        <v>1363</v>
      </c>
      <c r="C2096" s="11">
        <v>5.48</v>
      </c>
      <c r="D2096" s="7" t="str">
        <f t="shared" si="32"/>
        <v>Unique</v>
      </c>
    </row>
    <row r="2097" spans="1:5" x14ac:dyDescent="0.35">
      <c r="A2097" s="8" t="s">
        <v>3464</v>
      </c>
      <c r="B2097" s="9">
        <v>9751</v>
      </c>
      <c r="C2097" s="11">
        <v>8.379999999999999</v>
      </c>
      <c r="D2097" s="7" t="str">
        <f t="shared" si="32"/>
        <v>Unique</v>
      </c>
    </row>
    <row r="2098" spans="1:5" x14ac:dyDescent="0.35">
      <c r="A2098" s="8" t="s">
        <v>3462</v>
      </c>
      <c r="B2098" s="9">
        <v>9745</v>
      </c>
      <c r="C2098" s="11">
        <v>5.25</v>
      </c>
      <c r="D2098" s="7" t="str">
        <f t="shared" si="32"/>
        <v>Unique</v>
      </c>
    </row>
    <row r="2099" spans="1:5" x14ac:dyDescent="0.35">
      <c r="A2099" s="8" t="s">
        <v>3465</v>
      </c>
      <c r="B2099" s="9" t="s">
        <v>118</v>
      </c>
      <c r="C2099" s="11">
        <v>5.48</v>
      </c>
      <c r="D2099" s="7" t="str">
        <f t="shared" si="32"/>
        <v>Unique</v>
      </c>
    </row>
    <row r="2100" spans="1:5" x14ac:dyDescent="0.35">
      <c r="A2100" s="8" t="s">
        <v>3466</v>
      </c>
      <c r="B2100" s="9" t="s">
        <v>1560</v>
      </c>
      <c r="C2100" s="11">
        <v>5.25</v>
      </c>
      <c r="D2100" s="7" t="str">
        <f t="shared" si="32"/>
        <v>Unique</v>
      </c>
    </row>
    <row r="2101" spans="1:5" x14ac:dyDescent="0.35">
      <c r="A2101" s="8" t="s">
        <v>3468</v>
      </c>
      <c r="B2101" s="9" t="s">
        <v>1622</v>
      </c>
      <c r="C2101" s="11">
        <v>5.25</v>
      </c>
      <c r="D2101" s="7" t="str">
        <f t="shared" si="32"/>
        <v>Unique</v>
      </c>
    </row>
    <row r="2102" spans="1:5" x14ac:dyDescent="0.35">
      <c r="A2102" s="8" t="s">
        <v>3469</v>
      </c>
      <c r="B2102" s="9" t="s">
        <v>1044</v>
      </c>
      <c r="C2102" s="11">
        <v>6.57</v>
      </c>
      <c r="D2102" s="7" t="str">
        <f t="shared" si="32"/>
        <v>Unique</v>
      </c>
    </row>
    <row r="2103" spans="1:5" x14ac:dyDescent="0.35">
      <c r="A2103" s="8" t="s">
        <v>3470</v>
      </c>
      <c r="B2103" s="9">
        <v>9551</v>
      </c>
      <c r="C2103" s="11">
        <v>7.3599999999999994</v>
      </c>
      <c r="D2103" s="7" t="str">
        <f t="shared" si="32"/>
        <v>Unique</v>
      </c>
    </row>
    <row r="2104" spans="1:5" x14ac:dyDescent="0.35">
      <c r="A2104" s="8" t="s">
        <v>3471</v>
      </c>
      <c r="B2104" s="9">
        <v>9684</v>
      </c>
      <c r="C2104" s="11">
        <v>10.56</v>
      </c>
      <c r="D2104" s="7" t="str">
        <f t="shared" si="32"/>
        <v>Unique</v>
      </c>
    </row>
    <row r="2105" spans="1:5" x14ac:dyDescent="0.35">
      <c r="A2105" s="8" t="s">
        <v>3472</v>
      </c>
      <c r="B2105" s="9">
        <v>9757</v>
      </c>
      <c r="C2105" s="11">
        <v>-0.04</v>
      </c>
      <c r="D2105" s="7" t="str">
        <f t="shared" si="32"/>
        <v>Unique</v>
      </c>
    </row>
    <row r="2106" spans="1:5" x14ac:dyDescent="0.35">
      <c r="A2106" s="8" t="s">
        <v>3473</v>
      </c>
      <c r="B2106" s="9">
        <v>9757</v>
      </c>
      <c r="C2106" s="11">
        <v>8.6700000000000017</v>
      </c>
      <c r="D2106" s="7" t="str">
        <f t="shared" si="32"/>
        <v>Unique</v>
      </c>
    </row>
    <row r="2107" spans="1:5" x14ac:dyDescent="0.35">
      <c r="A2107" s="8" t="s">
        <v>3472</v>
      </c>
      <c r="B2107" s="9">
        <v>9757</v>
      </c>
      <c r="C2107" s="11">
        <v>8.9600000000000009</v>
      </c>
      <c r="D2107" s="7" t="str">
        <f t="shared" si="32"/>
        <v>Unique</v>
      </c>
    </row>
    <row r="2108" spans="1:5" x14ac:dyDescent="0.35">
      <c r="A2108" s="8" t="s">
        <v>3474</v>
      </c>
      <c r="B2108" s="9" t="s">
        <v>317</v>
      </c>
      <c r="C2108" s="11">
        <v>5.48</v>
      </c>
      <c r="D2108" s="7" t="str">
        <f t="shared" si="32"/>
        <v>Unique</v>
      </c>
    </row>
    <row r="2109" spans="1:5" x14ac:dyDescent="0.35">
      <c r="A2109" s="8" t="s">
        <v>3467</v>
      </c>
      <c r="B2109" s="9" t="s">
        <v>778</v>
      </c>
      <c r="C2109" s="11">
        <v>5.25</v>
      </c>
      <c r="D2109" s="7" t="str">
        <f t="shared" si="32"/>
        <v>Unique</v>
      </c>
    </row>
    <row r="2110" spans="1:5" x14ac:dyDescent="0.35">
      <c r="A2110" s="8" t="s">
        <v>3475</v>
      </c>
      <c r="B2110" s="9">
        <v>29809682</v>
      </c>
      <c r="C2110" s="11">
        <v>-0.5</v>
      </c>
      <c r="D2110" s="7" t="str">
        <f t="shared" si="32"/>
        <v>Unique</v>
      </c>
      <c r="E2110" s="7">
        <f>COUNTIFS($A$1721:A2110,A2110,$B$1721:B2110,B2110,$C$1721:C2110,C2110)</f>
        <v>1</v>
      </c>
    </row>
    <row r="2111" spans="1:5" x14ac:dyDescent="0.35">
      <c r="A2111" s="8" t="s">
        <v>3473</v>
      </c>
      <c r="B2111" s="9">
        <v>9757</v>
      </c>
      <c r="C2111" s="11">
        <v>-0.5</v>
      </c>
      <c r="D2111" s="7" t="str">
        <f t="shared" si="32"/>
        <v>Unique</v>
      </c>
    </row>
    <row r="2112" spans="1:5" x14ac:dyDescent="0.35">
      <c r="A2112" s="8" t="s">
        <v>3479</v>
      </c>
      <c r="B2112" s="9" t="s">
        <v>3477</v>
      </c>
      <c r="C2112" s="11">
        <v>-0.5</v>
      </c>
      <c r="D2112" s="7" t="str">
        <f t="shared" si="32"/>
        <v>Unique</v>
      </c>
    </row>
    <row r="2113" spans="1:4" x14ac:dyDescent="0.35">
      <c r="A2113" s="8" t="s">
        <v>3482</v>
      </c>
      <c r="B2113" s="9" t="s">
        <v>3481</v>
      </c>
      <c r="C2113" s="11">
        <v>-0.5</v>
      </c>
      <c r="D2113" s="7" t="str">
        <f t="shared" si="32"/>
        <v>Unique</v>
      </c>
    </row>
    <row r="2114" spans="1:4" x14ac:dyDescent="0.35">
      <c r="A2114" s="8" t="s">
        <v>3483</v>
      </c>
      <c r="B2114" s="9">
        <v>29809682</v>
      </c>
      <c r="C2114" s="11">
        <v>11.99</v>
      </c>
      <c r="D2114" s="7" t="str">
        <f t="shared" ref="D2114:D2177" si="33">IF(COUNTIFS(A:A,A2114,B:B,B2114,C:C,C2114)&gt;1,"Doublon","Unique")</f>
        <v>Unique</v>
      </c>
    </row>
    <row r="2115" spans="1:4" x14ac:dyDescent="0.35">
      <c r="A2115" s="8" t="s">
        <v>3484</v>
      </c>
      <c r="B2115" s="9">
        <v>29809682</v>
      </c>
      <c r="C2115" s="11">
        <v>11.66</v>
      </c>
      <c r="D2115" s="7" t="str">
        <f t="shared" si="33"/>
        <v>Unique</v>
      </c>
    </row>
    <row r="2116" spans="1:4" x14ac:dyDescent="0.35">
      <c r="A2116" s="8" t="s">
        <v>3475</v>
      </c>
      <c r="B2116" s="9">
        <v>29809682</v>
      </c>
      <c r="C2116" s="11">
        <v>9.2199999999999989</v>
      </c>
      <c r="D2116" s="7" t="str">
        <f t="shared" si="33"/>
        <v>Unique</v>
      </c>
    </row>
    <row r="2117" spans="1:4" x14ac:dyDescent="0.35">
      <c r="A2117" s="8" t="s">
        <v>3484</v>
      </c>
      <c r="B2117" s="9">
        <v>29809682</v>
      </c>
      <c r="C2117" s="11">
        <v>-0.05</v>
      </c>
      <c r="D2117" s="7" t="str">
        <f t="shared" si="33"/>
        <v>Unique</v>
      </c>
    </row>
    <row r="2118" spans="1:4" x14ac:dyDescent="0.35">
      <c r="A2118" s="8" t="s">
        <v>3483</v>
      </c>
      <c r="B2118" s="9">
        <v>29809682</v>
      </c>
      <c r="C2118" s="11">
        <v>-0.05</v>
      </c>
      <c r="D2118" s="7" t="str">
        <f t="shared" si="33"/>
        <v>Unique</v>
      </c>
    </row>
    <row r="2119" spans="1:4" x14ac:dyDescent="0.35">
      <c r="A2119" s="8" t="s">
        <v>3475</v>
      </c>
      <c r="B2119" s="9">
        <v>29809682</v>
      </c>
      <c r="C2119" s="11">
        <v>-0.02</v>
      </c>
      <c r="D2119" s="7" t="str">
        <f t="shared" si="33"/>
        <v>Unique</v>
      </c>
    </row>
    <row r="2120" spans="1:4" x14ac:dyDescent="0.35">
      <c r="A2120" s="8" t="s">
        <v>3485</v>
      </c>
      <c r="B2120" s="9">
        <v>4501878939</v>
      </c>
      <c r="C2120" s="11">
        <v>5.25</v>
      </c>
      <c r="D2120" s="7" t="str">
        <f t="shared" si="33"/>
        <v>Unique</v>
      </c>
    </row>
    <row r="2121" spans="1:4" x14ac:dyDescent="0.35">
      <c r="A2121" s="8" t="s">
        <v>3476</v>
      </c>
      <c r="B2121" s="9" t="s">
        <v>3477</v>
      </c>
      <c r="C2121" s="11">
        <v>8.1</v>
      </c>
      <c r="D2121" s="7" t="str">
        <f t="shared" si="33"/>
        <v>Unique</v>
      </c>
    </row>
    <row r="2122" spans="1:4" x14ac:dyDescent="0.35">
      <c r="A2122" s="8" t="s">
        <v>3479</v>
      </c>
      <c r="B2122" s="9" t="s">
        <v>3477</v>
      </c>
      <c r="C2122" s="11">
        <v>8.1</v>
      </c>
      <c r="D2122" s="7" t="str">
        <f t="shared" si="33"/>
        <v>Unique</v>
      </c>
    </row>
    <row r="2123" spans="1:4" x14ac:dyDescent="0.35">
      <c r="A2123" s="8" t="s">
        <v>3476</v>
      </c>
      <c r="B2123" s="9" t="s">
        <v>3477</v>
      </c>
      <c r="C2123" s="11">
        <v>-0.04</v>
      </c>
      <c r="D2123" s="7" t="str">
        <f t="shared" si="33"/>
        <v>Unique</v>
      </c>
    </row>
    <row r="2124" spans="1:4" x14ac:dyDescent="0.35">
      <c r="A2124" s="8" t="s">
        <v>3479</v>
      </c>
      <c r="B2124" s="9" t="s">
        <v>3477</v>
      </c>
      <c r="C2124" s="11">
        <v>-0.02</v>
      </c>
      <c r="D2124" s="7" t="str">
        <f t="shared" si="33"/>
        <v>Unique</v>
      </c>
    </row>
    <row r="2125" spans="1:4" x14ac:dyDescent="0.35">
      <c r="A2125" s="8" t="s">
        <v>3480</v>
      </c>
      <c r="B2125" s="9" t="s">
        <v>3481</v>
      </c>
      <c r="C2125" s="11">
        <v>9.7200000000000006</v>
      </c>
      <c r="D2125" s="7" t="str">
        <f t="shared" si="33"/>
        <v>Unique</v>
      </c>
    </row>
    <row r="2126" spans="1:4" x14ac:dyDescent="0.35">
      <c r="A2126" s="8" t="s">
        <v>3482</v>
      </c>
      <c r="B2126" s="9" t="s">
        <v>3481</v>
      </c>
      <c r="C2126" s="11">
        <v>6.57</v>
      </c>
      <c r="D2126" s="7" t="str">
        <f t="shared" si="33"/>
        <v>Unique</v>
      </c>
    </row>
    <row r="2127" spans="1:4" x14ac:dyDescent="0.35">
      <c r="A2127" s="8" t="s">
        <v>3480</v>
      </c>
      <c r="B2127" s="9" t="s">
        <v>3481</v>
      </c>
      <c r="C2127" s="11">
        <v>-0.04</v>
      </c>
      <c r="D2127" s="7" t="str">
        <f t="shared" si="33"/>
        <v>Unique</v>
      </c>
    </row>
    <row r="2128" spans="1:4" x14ac:dyDescent="0.35">
      <c r="A2128" s="8" t="s">
        <v>3482</v>
      </c>
      <c r="B2128" s="9" t="s">
        <v>3481</v>
      </c>
      <c r="C2128" s="11">
        <v>-0.02</v>
      </c>
      <c r="D2128" s="7" t="str">
        <f t="shared" si="33"/>
        <v>Unique</v>
      </c>
    </row>
    <row r="2129" spans="1:4" x14ac:dyDescent="0.35">
      <c r="A2129" s="8" t="s">
        <v>3486</v>
      </c>
      <c r="B2129" s="9" t="s">
        <v>3487</v>
      </c>
      <c r="C2129" s="11">
        <v>9.2199999999999989</v>
      </c>
      <c r="D2129" s="7" t="str">
        <f t="shared" si="33"/>
        <v>Unique</v>
      </c>
    </row>
    <row r="2130" spans="1:4" x14ac:dyDescent="0.35">
      <c r="A2130" s="8" t="s">
        <v>3488</v>
      </c>
      <c r="B2130" s="9">
        <v>29816907</v>
      </c>
      <c r="C2130" s="11">
        <v>5.25</v>
      </c>
      <c r="D2130" s="7" t="str">
        <f t="shared" si="33"/>
        <v>Unique</v>
      </c>
    </row>
    <row r="2131" spans="1:4" x14ac:dyDescent="0.35">
      <c r="A2131" s="8" t="s">
        <v>3489</v>
      </c>
      <c r="B2131" s="9">
        <v>7478</v>
      </c>
      <c r="C2131" s="11">
        <v>6.13</v>
      </c>
      <c r="D2131" s="7" t="str">
        <f t="shared" si="33"/>
        <v>Unique</v>
      </c>
    </row>
    <row r="2132" spans="1:4" x14ac:dyDescent="0.35">
      <c r="A2132" s="8" t="s">
        <v>3490</v>
      </c>
      <c r="B2132" s="9" t="s">
        <v>3491</v>
      </c>
      <c r="C2132" s="11">
        <v>5.25</v>
      </c>
      <c r="D2132" s="7" t="str">
        <f t="shared" si="33"/>
        <v>Unique</v>
      </c>
    </row>
    <row r="2133" spans="1:4" x14ac:dyDescent="0.35">
      <c r="A2133" s="8" t="s">
        <v>3473</v>
      </c>
      <c r="B2133" s="9">
        <v>9757</v>
      </c>
      <c r="C2133" s="11">
        <v>-0.02</v>
      </c>
      <c r="D2133" s="7" t="str">
        <f t="shared" si="33"/>
        <v>Unique</v>
      </c>
    </row>
    <row r="2134" spans="1:4" x14ac:dyDescent="0.35">
      <c r="A2134" s="8" t="s">
        <v>3492</v>
      </c>
      <c r="B2134" s="9" t="s">
        <v>1024</v>
      </c>
      <c r="C2134" s="11">
        <v>5.48</v>
      </c>
      <c r="D2134" s="7" t="str">
        <f t="shared" si="33"/>
        <v>Unique</v>
      </c>
    </row>
    <row r="2135" spans="1:4" x14ac:dyDescent="0.35">
      <c r="A2135" s="8" t="s">
        <v>3493</v>
      </c>
      <c r="B2135" s="9" t="s">
        <v>1599</v>
      </c>
      <c r="C2135" s="11">
        <v>5.48</v>
      </c>
      <c r="D2135" s="7" t="str">
        <f t="shared" si="33"/>
        <v>Unique</v>
      </c>
    </row>
    <row r="2136" spans="1:4" x14ac:dyDescent="0.35">
      <c r="A2136" s="8" t="s">
        <v>3494</v>
      </c>
      <c r="B2136" s="9">
        <v>9076</v>
      </c>
      <c r="C2136" s="11">
        <v>8.379999999999999</v>
      </c>
      <c r="D2136" s="7" t="str">
        <f t="shared" si="33"/>
        <v>Unique</v>
      </c>
    </row>
    <row r="2137" spans="1:4" x14ac:dyDescent="0.35">
      <c r="A2137" s="8" t="s">
        <v>3495</v>
      </c>
      <c r="B2137" s="9" t="s">
        <v>1033</v>
      </c>
      <c r="C2137" s="11">
        <v>5.25</v>
      </c>
      <c r="D2137" s="7" t="str">
        <f t="shared" si="33"/>
        <v>Unique</v>
      </c>
    </row>
    <row r="2138" spans="1:4" x14ac:dyDescent="0.35">
      <c r="A2138" s="8" t="s">
        <v>3496</v>
      </c>
      <c r="B2138" s="9" t="s">
        <v>3497</v>
      </c>
      <c r="C2138" s="11">
        <v>5.5</v>
      </c>
      <c r="D2138" s="7" t="str">
        <f t="shared" si="33"/>
        <v>Unique</v>
      </c>
    </row>
    <row r="2139" spans="1:4" x14ac:dyDescent="0.35">
      <c r="A2139" s="8" t="s">
        <v>3498</v>
      </c>
      <c r="B2139" s="9">
        <v>9707</v>
      </c>
      <c r="C2139" s="11">
        <v>6.57</v>
      </c>
      <c r="D2139" s="7" t="str">
        <f t="shared" si="33"/>
        <v>Unique</v>
      </c>
    </row>
    <row r="2140" spans="1:4" x14ac:dyDescent="0.35">
      <c r="A2140" s="8" t="s">
        <v>3499</v>
      </c>
      <c r="B2140" s="9">
        <v>9801</v>
      </c>
      <c r="C2140" s="11">
        <v>5.25</v>
      </c>
      <c r="D2140" s="7" t="str">
        <f t="shared" si="33"/>
        <v>Unique</v>
      </c>
    </row>
    <row r="2141" spans="1:4" x14ac:dyDescent="0.35">
      <c r="A2141" s="8" t="s">
        <v>3500</v>
      </c>
      <c r="B2141" s="9" t="s">
        <v>1537</v>
      </c>
      <c r="C2141" s="11">
        <v>5.48</v>
      </c>
      <c r="D2141" s="7" t="str">
        <f t="shared" si="33"/>
        <v>Unique</v>
      </c>
    </row>
    <row r="2142" spans="1:4" x14ac:dyDescent="0.35">
      <c r="A2142" s="8" t="s">
        <v>3501</v>
      </c>
      <c r="B2142" s="9" t="s">
        <v>1128</v>
      </c>
      <c r="C2142" s="11">
        <v>5.48</v>
      </c>
      <c r="D2142" s="7" t="str">
        <f t="shared" si="33"/>
        <v>Unique</v>
      </c>
    </row>
    <row r="2143" spans="1:4" x14ac:dyDescent="0.35">
      <c r="A2143" s="8" t="s">
        <v>3502</v>
      </c>
      <c r="B2143" s="9">
        <v>9786</v>
      </c>
      <c r="C2143" s="11">
        <v>12.290000000000001</v>
      </c>
      <c r="D2143" s="7" t="str">
        <f t="shared" si="33"/>
        <v>Unique</v>
      </c>
    </row>
    <row r="2144" spans="1:4" x14ac:dyDescent="0.35">
      <c r="A2144" s="8" t="s">
        <v>3503</v>
      </c>
      <c r="B2144" s="9">
        <v>9726</v>
      </c>
      <c r="C2144" s="11">
        <v>9.2199999999999989</v>
      </c>
      <c r="D2144" s="7" t="str">
        <f t="shared" si="33"/>
        <v>Unique</v>
      </c>
    </row>
    <row r="2145" spans="1:4" x14ac:dyDescent="0.35">
      <c r="A2145" s="8" t="s">
        <v>3504</v>
      </c>
      <c r="B2145" s="9" t="s">
        <v>1032</v>
      </c>
      <c r="C2145" s="11">
        <v>8.6700000000000017</v>
      </c>
      <c r="D2145" s="7" t="str">
        <f t="shared" si="33"/>
        <v>Unique</v>
      </c>
    </row>
    <row r="2146" spans="1:4" x14ac:dyDescent="0.35">
      <c r="A2146" s="8" t="s">
        <v>3506</v>
      </c>
      <c r="B2146" s="9"/>
      <c r="C2146" s="11">
        <v>8.1</v>
      </c>
      <c r="D2146" s="7" t="str">
        <f t="shared" si="33"/>
        <v>Unique</v>
      </c>
    </row>
    <row r="2147" spans="1:4" x14ac:dyDescent="0.35">
      <c r="A2147" s="8" t="s">
        <v>3507</v>
      </c>
      <c r="B2147" s="9" t="s">
        <v>1457</v>
      </c>
      <c r="C2147" s="11">
        <v>1.4500000000000002</v>
      </c>
      <c r="D2147" s="7" t="str">
        <f t="shared" si="33"/>
        <v>Unique</v>
      </c>
    </row>
    <row r="2148" spans="1:4" x14ac:dyDescent="0.35">
      <c r="A2148" s="8" t="s">
        <v>3508</v>
      </c>
      <c r="B2148" s="9"/>
      <c r="C2148" s="11">
        <v>5.48</v>
      </c>
      <c r="D2148" s="7" t="str">
        <f t="shared" si="33"/>
        <v>Unique</v>
      </c>
    </row>
    <row r="2149" spans="1:4" x14ac:dyDescent="0.35">
      <c r="A2149" s="8" t="s">
        <v>3509</v>
      </c>
      <c r="B2149" s="9" t="s">
        <v>2791</v>
      </c>
      <c r="C2149" s="11">
        <v>7.1000000000000005</v>
      </c>
      <c r="D2149" s="7" t="str">
        <f t="shared" si="33"/>
        <v>Unique</v>
      </c>
    </row>
    <row r="2150" spans="1:4" x14ac:dyDescent="0.35">
      <c r="A2150" s="8" t="s">
        <v>3507</v>
      </c>
      <c r="B2150" s="9" t="s">
        <v>1457</v>
      </c>
      <c r="C2150" s="11">
        <v>9.27</v>
      </c>
      <c r="D2150" s="7" t="str">
        <f t="shared" si="33"/>
        <v>Unique</v>
      </c>
    </row>
    <row r="2151" spans="1:4" x14ac:dyDescent="0.35">
      <c r="A2151" s="8" t="s">
        <v>3509</v>
      </c>
      <c r="B2151" s="9" t="s">
        <v>2791</v>
      </c>
      <c r="C2151" s="11">
        <v>13.99</v>
      </c>
      <c r="D2151" s="7" t="str">
        <f t="shared" si="33"/>
        <v>Unique</v>
      </c>
    </row>
    <row r="2152" spans="1:4" x14ac:dyDescent="0.35">
      <c r="A2152" s="8" t="s">
        <v>3508</v>
      </c>
      <c r="B2152" s="9"/>
      <c r="C2152" s="11">
        <v>13.99</v>
      </c>
      <c r="D2152" s="7" t="str">
        <f t="shared" si="33"/>
        <v>Unique</v>
      </c>
    </row>
    <row r="2153" spans="1:4" x14ac:dyDescent="0.35">
      <c r="A2153" s="8" t="s">
        <v>3510</v>
      </c>
      <c r="B2153" s="9">
        <v>9810</v>
      </c>
      <c r="C2153" s="11">
        <v>3.65</v>
      </c>
      <c r="D2153" s="7" t="str">
        <f t="shared" si="33"/>
        <v>Unique</v>
      </c>
    </row>
    <row r="2154" spans="1:4" x14ac:dyDescent="0.35">
      <c r="A2154" s="8" t="s">
        <v>3511</v>
      </c>
      <c r="B2154" s="9">
        <v>9741</v>
      </c>
      <c r="C2154" s="11">
        <v>3.94</v>
      </c>
      <c r="D2154" s="7" t="str">
        <f t="shared" si="33"/>
        <v>Unique</v>
      </c>
    </row>
    <row r="2155" spans="1:4" x14ac:dyDescent="0.35">
      <c r="A2155" s="8" t="s">
        <v>3512</v>
      </c>
      <c r="B2155" s="9">
        <v>9753</v>
      </c>
      <c r="C2155" s="11">
        <v>3.94</v>
      </c>
      <c r="D2155" s="7" t="str">
        <f t="shared" si="33"/>
        <v>Unique</v>
      </c>
    </row>
    <row r="2156" spans="1:4" x14ac:dyDescent="0.35">
      <c r="A2156" s="8" t="s">
        <v>3513</v>
      </c>
      <c r="B2156" s="9">
        <v>9732</v>
      </c>
      <c r="C2156" s="11">
        <v>4.3999999999999995</v>
      </c>
      <c r="D2156" s="7" t="str">
        <f t="shared" si="33"/>
        <v>Unique</v>
      </c>
    </row>
    <row r="2157" spans="1:4" x14ac:dyDescent="0.35">
      <c r="A2157" s="8" t="s">
        <v>3514</v>
      </c>
      <c r="B2157" s="9">
        <v>9557</v>
      </c>
      <c r="C2157" s="11">
        <v>5.08</v>
      </c>
      <c r="D2157" s="7" t="str">
        <f t="shared" si="33"/>
        <v>Unique</v>
      </c>
    </row>
    <row r="2158" spans="1:4" x14ac:dyDescent="0.35">
      <c r="A2158" s="8" t="s">
        <v>3515</v>
      </c>
      <c r="B2158" s="9">
        <v>9807</v>
      </c>
      <c r="C2158" s="11">
        <v>5.08</v>
      </c>
      <c r="D2158" s="7" t="str">
        <f t="shared" si="33"/>
        <v>Unique</v>
      </c>
    </row>
    <row r="2159" spans="1:4" x14ac:dyDescent="0.35">
      <c r="A2159" s="8" t="s">
        <v>3516</v>
      </c>
      <c r="B2159" s="9">
        <v>9714</v>
      </c>
      <c r="C2159" s="11">
        <v>5.5200000000000014</v>
      </c>
      <c r="D2159" s="7" t="str">
        <f t="shared" si="33"/>
        <v>Unique</v>
      </c>
    </row>
    <row r="2160" spans="1:4" x14ac:dyDescent="0.35">
      <c r="A2160" s="8" t="s">
        <v>3517</v>
      </c>
      <c r="B2160" s="9">
        <v>9720</v>
      </c>
      <c r="C2160" s="11">
        <v>6.04</v>
      </c>
      <c r="D2160" s="7" t="str">
        <f t="shared" si="33"/>
        <v>Unique</v>
      </c>
    </row>
    <row r="2161" spans="1:4" x14ac:dyDescent="0.35">
      <c r="A2161" s="8" t="s">
        <v>3518</v>
      </c>
      <c r="B2161" s="9">
        <v>9794</v>
      </c>
      <c r="C2161" s="11">
        <v>8.07</v>
      </c>
      <c r="D2161" s="7" t="str">
        <f t="shared" si="33"/>
        <v>Unique</v>
      </c>
    </row>
    <row r="2162" spans="1:4" x14ac:dyDescent="0.35">
      <c r="A2162" s="8" t="s">
        <v>3519</v>
      </c>
      <c r="B2162" s="9">
        <v>9735</v>
      </c>
      <c r="C2162" s="11">
        <v>12.89</v>
      </c>
      <c r="D2162" s="7" t="str">
        <f t="shared" si="33"/>
        <v>Unique</v>
      </c>
    </row>
    <row r="2163" spans="1:4" x14ac:dyDescent="0.35">
      <c r="A2163" s="8" t="s">
        <v>3520</v>
      </c>
      <c r="B2163" s="9">
        <v>9622</v>
      </c>
      <c r="C2163" s="11">
        <v>6.6999999999999993</v>
      </c>
      <c r="D2163" s="7" t="str">
        <f t="shared" si="33"/>
        <v>Unique</v>
      </c>
    </row>
    <row r="2164" spans="1:4" x14ac:dyDescent="0.35">
      <c r="A2164" s="8" t="s">
        <v>3464</v>
      </c>
      <c r="B2164" s="9">
        <v>9751</v>
      </c>
      <c r="C2164" s="11">
        <v>6.6999999999999993</v>
      </c>
      <c r="D2164" s="7" t="str">
        <f t="shared" si="33"/>
        <v>Unique</v>
      </c>
    </row>
    <row r="2165" spans="1:4" x14ac:dyDescent="0.35">
      <c r="A2165" s="8" t="s">
        <v>3519</v>
      </c>
      <c r="B2165" s="9">
        <v>9735</v>
      </c>
      <c r="C2165" s="11">
        <v>6.6999999999999993</v>
      </c>
      <c r="D2165" s="7" t="str">
        <f t="shared" si="33"/>
        <v>Unique</v>
      </c>
    </row>
    <row r="2166" spans="1:4" x14ac:dyDescent="0.35">
      <c r="A2166" s="8" t="s">
        <v>2267</v>
      </c>
      <c r="B2166" s="9">
        <v>9274</v>
      </c>
      <c r="C2166" s="11">
        <v>4.62</v>
      </c>
      <c r="D2166" s="7" t="str">
        <f t="shared" si="33"/>
        <v>Unique</v>
      </c>
    </row>
    <row r="2167" spans="1:4" x14ac:dyDescent="0.35">
      <c r="A2167" s="8" t="s">
        <v>3339</v>
      </c>
      <c r="B2167" s="9" t="s">
        <v>2445</v>
      </c>
      <c r="C2167" s="11">
        <v>8.370000000000001</v>
      </c>
      <c r="D2167" s="7" t="str">
        <f t="shared" si="33"/>
        <v>Unique</v>
      </c>
    </row>
    <row r="2168" spans="1:4" x14ac:dyDescent="0.35">
      <c r="A2168" s="8" t="s">
        <v>3505</v>
      </c>
      <c r="B2168" s="9">
        <v>9156</v>
      </c>
      <c r="C2168" s="11">
        <v>6.13</v>
      </c>
      <c r="D2168" s="7" t="str">
        <f t="shared" si="33"/>
        <v>Unique</v>
      </c>
    </row>
    <row r="2169" spans="1:4" x14ac:dyDescent="0.35">
      <c r="A2169" s="8" t="s">
        <v>3521</v>
      </c>
      <c r="B2169" s="9" t="s">
        <v>1546</v>
      </c>
      <c r="C2169" s="11">
        <v>5.25</v>
      </c>
      <c r="D2169" s="7" t="str">
        <f t="shared" si="33"/>
        <v>Unique</v>
      </c>
    </row>
    <row r="2170" spans="1:4" x14ac:dyDescent="0.35">
      <c r="A2170" s="8" t="s">
        <v>3522</v>
      </c>
      <c r="B2170" s="9" t="s">
        <v>404</v>
      </c>
      <c r="C2170" s="11">
        <v>5.48</v>
      </c>
      <c r="D2170" s="7" t="str">
        <f t="shared" si="33"/>
        <v>Unique</v>
      </c>
    </row>
    <row r="2171" spans="1:4" x14ac:dyDescent="0.35">
      <c r="A2171" s="8" t="s">
        <v>3523</v>
      </c>
      <c r="B2171" s="9">
        <v>9701</v>
      </c>
      <c r="C2171" s="11">
        <v>7.6199999999999992</v>
      </c>
      <c r="D2171" s="7" t="str">
        <f t="shared" si="33"/>
        <v>Unique</v>
      </c>
    </row>
    <row r="2172" spans="1:4" x14ac:dyDescent="0.35">
      <c r="A2172" s="8" t="s">
        <v>3524</v>
      </c>
      <c r="B2172" s="9">
        <v>9809</v>
      </c>
      <c r="C2172" s="11">
        <v>5.25</v>
      </c>
      <c r="D2172" s="7" t="str">
        <f t="shared" si="33"/>
        <v>Unique</v>
      </c>
    </row>
    <row r="2173" spans="1:4" x14ac:dyDescent="0.35">
      <c r="A2173" s="8" t="s">
        <v>3525</v>
      </c>
      <c r="B2173" s="9">
        <v>9604</v>
      </c>
      <c r="C2173" s="11">
        <v>7.6199999999999992</v>
      </c>
      <c r="D2173" s="7" t="str">
        <f t="shared" si="33"/>
        <v>Unique</v>
      </c>
    </row>
    <row r="2174" spans="1:4" x14ac:dyDescent="0.35">
      <c r="A2174" s="8" t="s">
        <v>3526</v>
      </c>
      <c r="B2174" s="9" t="s">
        <v>1425</v>
      </c>
      <c r="C2174" s="11">
        <v>5.48</v>
      </c>
      <c r="D2174" s="7" t="str">
        <f t="shared" si="33"/>
        <v>Unique</v>
      </c>
    </row>
    <row r="2175" spans="1:4" x14ac:dyDescent="0.35">
      <c r="A2175" s="8" t="s">
        <v>3527</v>
      </c>
      <c r="B2175" s="9" t="s">
        <v>1458</v>
      </c>
      <c r="C2175" s="11">
        <v>5.25</v>
      </c>
      <c r="D2175" s="7" t="str">
        <f t="shared" si="33"/>
        <v>Unique</v>
      </c>
    </row>
    <row r="2176" spans="1:4" x14ac:dyDescent="0.35">
      <c r="A2176" s="8" t="s">
        <v>3528</v>
      </c>
      <c r="B2176" s="9" t="s">
        <v>428</v>
      </c>
      <c r="C2176" s="11">
        <v>5.48</v>
      </c>
      <c r="D2176" s="7" t="str">
        <f t="shared" si="33"/>
        <v>Unique</v>
      </c>
    </row>
    <row r="2177" spans="1:4" x14ac:dyDescent="0.35">
      <c r="A2177" s="8" t="s">
        <v>3529</v>
      </c>
      <c r="B2177" s="9" t="s">
        <v>1528</v>
      </c>
      <c r="C2177" s="11">
        <v>5.25</v>
      </c>
      <c r="D2177" s="7" t="str">
        <f t="shared" si="33"/>
        <v>Unique</v>
      </c>
    </row>
    <row r="2178" spans="1:4" x14ac:dyDescent="0.35">
      <c r="A2178" s="8" t="s">
        <v>3530</v>
      </c>
      <c r="B2178" s="9">
        <v>9722</v>
      </c>
      <c r="C2178" s="11">
        <v>8.1</v>
      </c>
      <c r="D2178" s="7" t="str">
        <f t="shared" ref="D2178:D2241" si="34">IF(COUNTIFS(A:A,A2178,B:B,B2178,C:C,C2178)&gt;1,"Doublon","Unique")</f>
        <v>Unique</v>
      </c>
    </row>
    <row r="2179" spans="1:4" x14ac:dyDescent="0.35">
      <c r="A2179" s="8" t="s">
        <v>3531</v>
      </c>
      <c r="B2179" s="9" t="s">
        <v>3532</v>
      </c>
      <c r="C2179" s="11">
        <v>5.48</v>
      </c>
      <c r="D2179" s="7" t="str">
        <f t="shared" si="34"/>
        <v>Unique</v>
      </c>
    </row>
    <row r="2180" spans="1:4" x14ac:dyDescent="0.35">
      <c r="A2180" s="8" t="s">
        <v>3533</v>
      </c>
      <c r="B2180" s="9" t="s">
        <v>1041</v>
      </c>
      <c r="C2180" s="11">
        <v>5.25</v>
      </c>
      <c r="D2180" s="7" t="str">
        <f t="shared" si="34"/>
        <v>Unique</v>
      </c>
    </row>
    <row r="2181" spans="1:4" x14ac:dyDescent="0.35">
      <c r="A2181" s="8" t="s">
        <v>3534</v>
      </c>
      <c r="B2181" s="9" t="s">
        <v>3535</v>
      </c>
      <c r="C2181" s="11">
        <v>5.25</v>
      </c>
      <c r="D2181" s="7" t="str">
        <f t="shared" si="34"/>
        <v>Unique</v>
      </c>
    </row>
    <row r="2182" spans="1:4" x14ac:dyDescent="0.35">
      <c r="A2182" s="8" t="s">
        <v>3536</v>
      </c>
      <c r="B2182" s="9" t="s">
        <v>936</v>
      </c>
      <c r="C2182" s="11">
        <v>5.48</v>
      </c>
      <c r="D2182" s="7" t="str">
        <f t="shared" si="34"/>
        <v>Unique</v>
      </c>
    </row>
    <row r="2183" spans="1:4" x14ac:dyDescent="0.35">
      <c r="A2183" s="8" t="s">
        <v>3520</v>
      </c>
      <c r="B2183" s="9">
        <v>9622</v>
      </c>
      <c r="C2183" s="11">
        <v>9.990000000000002</v>
      </c>
      <c r="D2183" s="7" t="str">
        <f t="shared" si="34"/>
        <v>Unique</v>
      </c>
    </row>
    <row r="2184" spans="1:4" x14ac:dyDescent="0.35">
      <c r="A2184" s="8" t="s">
        <v>3537</v>
      </c>
      <c r="B2184" s="9">
        <v>9706</v>
      </c>
      <c r="C2184" s="11">
        <v>8.379999999999999</v>
      </c>
      <c r="D2184" s="7" t="str">
        <f t="shared" si="34"/>
        <v>Unique</v>
      </c>
    </row>
    <row r="2185" spans="1:4" x14ac:dyDescent="0.35">
      <c r="A2185" s="8" t="s">
        <v>3538</v>
      </c>
      <c r="B2185" s="9" t="s">
        <v>3539</v>
      </c>
      <c r="C2185" s="11">
        <v>5.25</v>
      </c>
      <c r="D2185" s="7" t="str">
        <f t="shared" si="34"/>
        <v>Unique</v>
      </c>
    </row>
    <row r="2186" spans="1:4" x14ac:dyDescent="0.35">
      <c r="A2186" s="8" t="s">
        <v>3540</v>
      </c>
      <c r="B2186" s="9">
        <v>9716</v>
      </c>
      <c r="C2186" s="11">
        <v>11.370000000000001</v>
      </c>
      <c r="D2186" s="7" t="str">
        <f t="shared" si="34"/>
        <v>Unique</v>
      </c>
    </row>
    <row r="2187" spans="1:4" x14ac:dyDescent="0.35">
      <c r="A2187" s="8" t="s">
        <v>3541</v>
      </c>
      <c r="B2187" s="9" t="s">
        <v>1531</v>
      </c>
      <c r="C2187" s="11">
        <v>5.25</v>
      </c>
      <c r="D2187" s="7" t="str">
        <f t="shared" si="34"/>
        <v>Unique</v>
      </c>
    </row>
    <row r="2188" spans="1:4" x14ac:dyDescent="0.35">
      <c r="A2188" s="8" t="s">
        <v>3542</v>
      </c>
      <c r="B2188" s="9">
        <v>9799</v>
      </c>
      <c r="C2188" s="11">
        <v>5.25</v>
      </c>
      <c r="D2188" s="7" t="str">
        <f t="shared" si="34"/>
        <v>Unique</v>
      </c>
    </row>
    <row r="2189" spans="1:4" x14ac:dyDescent="0.35">
      <c r="A2189" s="8" t="s">
        <v>3543</v>
      </c>
      <c r="B2189" s="9" t="s">
        <v>595</v>
      </c>
      <c r="C2189" s="11">
        <v>5.48</v>
      </c>
      <c r="D2189" s="7" t="str">
        <f t="shared" si="34"/>
        <v>Unique</v>
      </c>
    </row>
    <row r="2190" spans="1:4" x14ac:dyDescent="0.35">
      <c r="A2190" s="8" t="s">
        <v>3544</v>
      </c>
      <c r="B2190" s="9" t="s">
        <v>900</v>
      </c>
      <c r="C2190" s="11">
        <v>5.25</v>
      </c>
      <c r="D2190" s="7" t="str">
        <f t="shared" si="34"/>
        <v>Unique</v>
      </c>
    </row>
    <row r="2191" spans="1:4" x14ac:dyDescent="0.35">
      <c r="A2191" s="8" t="s">
        <v>3545</v>
      </c>
      <c r="B2191" s="9" t="s">
        <v>660</v>
      </c>
      <c r="C2191" s="11">
        <v>5.25</v>
      </c>
      <c r="D2191" s="7" t="str">
        <f t="shared" si="34"/>
        <v>Unique</v>
      </c>
    </row>
    <row r="2192" spans="1:4" x14ac:dyDescent="0.35">
      <c r="A2192" s="8" t="s">
        <v>3546</v>
      </c>
      <c r="B2192" s="9" t="s">
        <v>688</v>
      </c>
      <c r="C2192" s="11">
        <v>5.25</v>
      </c>
      <c r="D2192" s="7" t="str">
        <f t="shared" si="34"/>
        <v>Unique</v>
      </c>
    </row>
    <row r="2193" spans="1:5" x14ac:dyDescent="0.35">
      <c r="A2193" s="8" t="s">
        <v>3547</v>
      </c>
      <c r="B2193" s="9">
        <v>9199</v>
      </c>
      <c r="C2193" s="11">
        <v>5.48</v>
      </c>
      <c r="D2193" s="7" t="str">
        <f t="shared" si="34"/>
        <v>Unique</v>
      </c>
    </row>
    <row r="2194" spans="1:5" x14ac:dyDescent="0.35">
      <c r="A2194" s="8" t="s">
        <v>3548</v>
      </c>
      <c r="B2194" s="9" t="s">
        <v>3549</v>
      </c>
      <c r="C2194" s="11">
        <v>-0.5</v>
      </c>
      <c r="D2194" s="7" t="str">
        <f t="shared" si="34"/>
        <v>Unique</v>
      </c>
      <c r="E2194" s="7">
        <f>COUNTIFS($A$1721:A2194,A2194,$B$1721:B2194,B2194,$C$1721:C2194,C2194)</f>
        <v>1</v>
      </c>
    </row>
    <row r="2195" spans="1:5" x14ac:dyDescent="0.35">
      <c r="A2195" s="8" t="s">
        <v>3553</v>
      </c>
      <c r="B2195" s="9">
        <v>29783088</v>
      </c>
      <c r="C2195" s="11">
        <v>-0.5</v>
      </c>
      <c r="D2195" s="7" t="str">
        <f t="shared" si="34"/>
        <v>Unique</v>
      </c>
      <c r="E2195" s="7">
        <f>COUNTIFS($A$1721:A2195,A2195,$B$1721:B2195,B2195,$C$1721:C2195,C2195)</f>
        <v>1</v>
      </c>
    </row>
    <row r="2196" spans="1:5" x14ac:dyDescent="0.35">
      <c r="A2196" s="8" t="s">
        <v>3555</v>
      </c>
      <c r="B2196" s="9" t="s">
        <v>3556</v>
      </c>
      <c r="C2196" s="11">
        <v>-0.5</v>
      </c>
      <c r="D2196" s="7" t="str">
        <f t="shared" si="34"/>
        <v>Unique</v>
      </c>
    </row>
    <row r="2197" spans="1:5" x14ac:dyDescent="0.35">
      <c r="A2197" s="8" t="s">
        <v>3558</v>
      </c>
      <c r="B2197" s="9">
        <v>29783373</v>
      </c>
      <c r="C2197" s="11">
        <v>9.2199999999999989</v>
      </c>
      <c r="D2197" s="7" t="str">
        <f t="shared" si="34"/>
        <v>Unique</v>
      </c>
    </row>
    <row r="2198" spans="1:5" x14ac:dyDescent="0.35">
      <c r="A2198" s="8" t="s">
        <v>3559</v>
      </c>
      <c r="B2198" s="9">
        <v>29811646</v>
      </c>
      <c r="C2198" s="11">
        <v>8.1</v>
      </c>
      <c r="D2198" s="7" t="str">
        <f t="shared" si="34"/>
        <v>Unique</v>
      </c>
    </row>
    <row r="2199" spans="1:5" x14ac:dyDescent="0.35">
      <c r="A2199" s="8" t="s">
        <v>3561</v>
      </c>
      <c r="B2199" s="9">
        <v>29787957</v>
      </c>
      <c r="C2199" s="11">
        <v>8.6700000000000017</v>
      </c>
      <c r="D2199" s="7" t="str">
        <f t="shared" si="34"/>
        <v>Unique</v>
      </c>
    </row>
    <row r="2200" spans="1:5" x14ac:dyDescent="0.35">
      <c r="A2200" s="8" t="s">
        <v>3567</v>
      </c>
      <c r="B2200" s="9" t="s">
        <v>3563</v>
      </c>
      <c r="C2200" s="11">
        <v>-0.5</v>
      </c>
      <c r="D2200" s="7" t="str">
        <f t="shared" si="34"/>
        <v>Unique</v>
      </c>
    </row>
    <row r="2201" spans="1:5" x14ac:dyDescent="0.35">
      <c r="A2201" s="8" t="s">
        <v>3567</v>
      </c>
      <c r="B2201" s="9" t="s">
        <v>3563</v>
      </c>
      <c r="C2201" s="11">
        <v>-1.5</v>
      </c>
      <c r="D2201" s="7" t="str">
        <f t="shared" si="34"/>
        <v>Unique</v>
      </c>
    </row>
    <row r="2202" spans="1:5" x14ac:dyDescent="0.35">
      <c r="A2202" s="8" t="s">
        <v>3569</v>
      </c>
      <c r="B2202" s="9">
        <v>9746</v>
      </c>
      <c r="C2202" s="11">
        <v>-0.5</v>
      </c>
      <c r="D2202" s="7" t="str">
        <f t="shared" si="34"/>
        <v>Unique</v>
      </c>
    </row>
    <row r="2203" spans="1:5" x14ac:dyDescent="0.35">
      <c r="A2203" s="8" t="s">
        <v>3573</v>
      </c>
      <c r="B2203" s="9">
        <v>9808</v>
      </c>
      <c r="C2203" s="11">
        <v>-0.5</v>
      </c>
      <c r="D2203" s="7" t="str">
        <f t="shared" si="34"/>
        <v>Unique</v>
      </c>
      <c r="E2203" s="7">
        <f>COUNTIFS($A$1721:A2203,A2203,$B$1721:B2203,B2203,$C$1721:C2203,C2203)</f>
        <v>1</v>
      </c>
    </row>
    <row r="2204" spans="1:5" x14ac:dyDescent="0.35">
      <c r="A2204" s="8" t="s">
        <v>3574</v>
      </c>
      <c r="B2204" s="9" t="s">
        <v>3549</v>
      </c>
      <c r="C2204" s="11">
        <v>5.48</v>
      </c>
      <c r="D2204" s="7" t="str">
        <f t="shared" si="34"/>
        <v>Unique</v>
      </c>
    </row>
    <row r="2205" spans="1:5" x14ac:dyDescent="0.35">
      <c r="A2205" s="8" t="s">
        <v>3565</v>
      </c>
      <c r="B2205" s="9" t="s">
        <v>3563</v>
      </c>
      <c r="C2205" s="11">
        <v>8.379999999999999</v>
      </c>
      <c r="D2205" s="7" t="str">
        <f t="shared" si="34"/>
        <v>Unique</v>
      </c>
    </row>
    <row r="2206" spans="1:5" x14ac:dyDescent="0.35">
      <c r="A2206" s="8" t="s">
        <v>3567</v>
      </c>
      <c r="B2206" s="9" t="s">
        <v>3563</v>
      </c>
      <c r="C2206" s="11">
        <v>11.99</v>
      </c>
      <c r="D2206" s="7" t="str">
        <f t="shared" si="34"/>
        <v>Unique</v>
      </c>
    </row>
    <row r="2207" spans="1:5" x14ac:dyDescent="0.35">
      <c r="A2207" s="8" t="s">
        <v>3553</v>
      </c>
      <c r="B2207" s="9">
        <v>29783088</v>
      </c>
      <c r="C2207" s="11">
        <v>-0.02</v>
      </c>
      <c r="D2207" s="7" t="str">
        <f t="shared" si="34"/>
        <v>Unique</v>
      </c>
    </row>
    <row r="2208" spans="1:5" x14ac:dyDescent="0.35">
      <c r="A2208" s="8" t="s">
        <v>3552</v>
      </c>
      <c r="B2208" s="9">
        <v>29783088</v>
      </c>
      <c r="C2208" s="11">
        <v>-0.05</v>
      </c>
      <c r="D2208" s="7" t="str">
        <f t="shared" si="34"/>
        <v>Unique</v>
      </c>
    </row>
    <row r="2209" spans="1:4" x14ac:dyDescent="0.35">
      <c r="A2209" s="8" t="s">
        <v>3551</v>
      </c>
      <c r="B2209" s="9">
        <v>29783088</v>
      </c>
      <c r="C2209" s="11">
        <v>-0.05</v>
      </c>
      <c r="D2209" s="7" t="str">
        <f t="shared" si="34"/>
        <v>Unique</v>
      </c>
    </row>
    <row r="2210" spans="1:4" x14ac:dyDescent="0.35">
      <c r="A2210" s="8" t="s">
        <v>3551</v>
      </c>
      <c r="B2210" s="9">
        <v>29783088</v>
      </c>
      <c r="C2210" s="11">
        <v>8.1</v>
      </c>
      <c r="D2210" s="7" t="str">
        <f t="shared" si="34"/>
        <v>Unique</v>
      </c>
    </row>
    <row r="2211" spans="1:4" x14ac:dyDescent="0.35">
      <c r="A2211" s="8" t="s">
        <v>3553</v>
      </c>
      <c r="B2211" s="9">
        <v>29783088</v>
      </c>
      <c r="C2211" s="11">
        <v>10.840000000000002</v>
      </c>
      <c r="D2211" s="7" t="str">
        <f t="shared" si="34"/>
        <v>Unique</v>
      </c>
    </row>
    <row r="2212" spans="1:4" x14ac:dyDescent="0.35">
      <c r="A2212" s="8" t="s">
        <v>3552</v>
      </c>
      <c r="B2212" s="9">
        <v>29783088</v>
      </c>
      <c r="C2212" s="11">
        <v>10.840000000000002</v>
      </c>
      <c r="D2212" s="7" t="str">
        <f t="shared" si="34"/>
        <v>Unique</v>
      </c>
    </row>
    <row r="2213" spans="1:4" x14ac:dyDescent="0.35">
      <c r="A2213" s="8" t="s">
        <v>3575</v>
      </c>
      <c r="B2213" s="9">
        <v>4501882752</v>
      </c>
      <c r="C2213" s="11">
        <v>5.5</v>
      </c>
      <c r="D2213" s="7" t="str">
        <f t="shared" si="34"/>
        <v>Unique</v>
      </c>
    </row>
    <row r="2214" spans="1:4" x14ac:dyDescent="0.35">
      <c r="A2214" s="8" t="s">
        <v>3576</v>
      </c>
      <c r="B2214" s="9" t="s">
        <v>3577</v>
      </c>
      <c r="C2214" s="11">
        <v>5.48</v>
      </c>
      <c r="D2214" s="7" t="str">
        <f t="shared" si="34"/>
        <v>Unique</v>
      </c>
    </row>
    <row r="2215" spans="1:4" x14ac:dyDescent="0.35">
      <c r="A2215" s="8" t="s">
        <v>3548</v>
      </c>
      <c r="B2215" s="9" t="s">
        <v>3549</v>
      </c>
      <c r="C2215" s="11">
        <v>-0.02</v>
      </c>
      <c r="D2215" s="7" t="str">
        <f t="shared" si="34"/>
        <v>Unique</v>
      </c>
    </row>
    <row r="2216" spans="1:4" x14ac:dyDescent="0.35">
      <c r="A2216" s="8" t="s">
        <v>3550</v>
      </c>
      <c r="B2216" s="9" t="s">
        <v>3549</v>
      </c>
      <c r="C2216" s="11">
        <v>-0.05</v>
      </c>
      <c r="D2216" s="7" t="str">
        <f t="shared" si="34"/>
        <v>Unique</v>
      </c>
    </row>
    <row r="2217" spans="1:4" x14ac:dyDescent="0.35">
      <c r="A2217" s="8" t="s">
        <v>3554</v>
      </c>
      <c r="B2217" s="9" t="s">
        <v>3549</v>
      </c>
      <c r="C2217" s="11">
        <v>-0.05</v>
      </c>
      <c r="D2217" s="7" t="str">
        <f t="shared" si="34"/>
        <v>Unique</v>
      </c>
    </row>
    <row r="2218" spans="1:4" x14ac:dyDescent="0.35">
      <c r="A2218" s="8" t="s">
        <v>3548</v>
      </c>
      <c r="B2218" s="9" t="s">
        <v>3549</v>
      </c>
      <c r="C2218" s="11">
        <v>5.49</v>
      </c>
      <c r="D2218" s="7" t="str">
        <f t="shared" si="34"/>
        <v>Unique</v>
      </c>
    </row>
    <row r="2219" spans="1:4" x14ac:dyDescent="0.35">
      <c r="A2219" s="8" t="s">
        <v>3550</v>
      </c>
      <c r="B2219" s="9" t="s">
        <v>3549</v>
      </c>
      <c r="C2219" s="11">
        <v>5.5</v>
      </c>
      <c r="D2219" s="7" t="str">
        <f t="shared" si="34"/>
        <v>Unique</v>
      </c>
    </row>
    <row r="2220" spans="1:4" x14ac:dyDescent="0.35">
      <c r="A2220" s="8" t="s">
        <v>3554</v>
      </c>
      <c r="B2220" s="9" t="s">
        <v>3549</v>
      </c>
      <c r="C2220" s="11">
        <v>7.1000000000000005</v>
      </c>
      <c r="D2220" s="7" t="str">
        <f t="shared" si="34"/>
        <v>Unique</v>
      </c>
    </row>
    <row r="2221" spans="1:4" x14ac:dyDescent="0.35">
      <c r="A2221" s="8" t="s">
        <v>3578</v>
      </c>
      <c r="B2221" s="9" t="s">
        <v>3549</v>
      </c>
      <c r="C2221" s="11">
        <v>5.5</v>
      </c>
      <c r="D2221" s="7" t="str">
        <f t="shared" si="34"/>
        <v>Unique</v>
      </c>
    </row>
    <row r="2222" spans="1:4" x14ac:dyDescent="0.35">
      <c r="A2222" s="8" t="s">
        <v>3579</v>
      </c>
      <c r="B2222" s="9">
        <v>26000485</v>
      </c>
      <c r="C2222" s="11">
        <v>5.25</v>
      </c>
      <c r="D2222" s="7" t="str">
        <f t="shared" si="34"/>
        <v>Unique</v>
      </c>
    </row>
    <row r="2223" spans="1:4" x14ac:dyDescent="0.35">
      <c r="A2223" s="8" t="s">
        <v>3580</v>
      </c>
      <c r="B2223" s="9" t="s">
        <v>3549</v>
      </c>
      <c r="C2223" s="11">
        <v>5.48</v>
      </c>
      <c r="D2223" s="7" t="str">
        <f t="shared" si="34"/>
        <v>Unique</v>
      </c>
    </row>
    <row r="2224" spans="1:4" x14ac:dyDescent="0.35">
      <c r="A2224" s="8" t="s">
        <v>3555</v>
      </c>
      <c r="B2224" s="9" t="s">
        <v>3556</v>
      </c>
      <c r="C2224" s="11">
        <v>-0.02</v>
      </c>
      <c r="D2224" s="7" t="str">
        <f t="shared" si="34"/>
        <v>Unique</v>
      </c>
    </row>
    <row r="2225" spans="1:4" x14ac:dyDescent="0.35">
      <c r="A2225" s="8" t="s">
        <v>3557</v>
      </c>
      <c r="B2225" s="9" t="s">
        <v>3556</v>
      </c>
      <c r="C2225" s="11">
        <v>-0.04</v>
      </c>
      <c r="D2225" s="7" t="str">
        <f t="shared" si="34"/>
        <v>Unique</v>
      </c>
    </row>
    <row r="2226" spans="1:4" x14ac:dyDescent="0.35">
      <c r="A2226" s="8" t="s">
        <v>3555</v>
      </c>
      <c r="B2226" s="9" t="s">
        <v>3556</v>
      </c>
      <c r="C2226" s="11">
        <v>8.379999999999999</v>
      </c>
      <c r="D2226" s="7" t="str">
        <f t="shared" si="34"/>
        <v>Unique</v>
      </c>
    </row>
    <row r="2227" spans="1:4" x14ac:dyDescent="0.35">
      <c r="A2227" s="8" t="s">
        <v>3557</v>
      </c>
      <c r="B2227" s="9" t="s">
        <v>3556</v>
      </c>
      <c r="C2227" s="11">
        <v>8.379999999999999</v>
      </c>
      <c r="D2227" s="7" t="str">
        <f t="shared" si="34"/>
        <v>Unique</v>
      </c>
    </row>
    <row r="2228" spans="1:4" x14ac:dyDescent="0.35">
      <c r="A2228" s="8" t="s">
        <v>3581</v>
      </c>
      <c r="B2228" s="9" t="s">
        <v>3549</v>
      </c>
      <c r="C2228" s="11">
        <v>5.25</v>
      </c>
      <c r="D2228" s="7" t="str">
        <f t="shared" si="34"/>
        <v>Unique</v>
      </c>
    </row>
    <row r="2229" spans="1:4" x14ac:dyDescent="0.35">
      <c r="A2229" s="8" t="s">
        <v>3582</v>
      </c>
      <c r="B2229" s="9">
        <v>29819168</v>
      </c>
      <c r="C2229" s="11">
        <v>7.3599999999999994</v>
      </c>
      <c r="D2229" s="7" t="str">
        <f t="shared" si="34"/>
        <v>Unique</v>
      </c>
    </row>
    <row r="2230" spans="1:4" x14ac:dyDescent="0.35">
      <c r="A2230" s="8" t="s">
        <v>3583</v>
      </c>
      <c r="B2230" s="9">
        <v>29810404</v>
      </c>
      <c r="C2230" s="11">
        <v>5.48</v>
      </c>
      <c r="D2230" s="7" t="str">
        <f t="shared" si="34"/>
        <v>Unique</v>
      </c>
    </row>
    <row r="2231" spans="1:4" x14ac:dyDescent="0.35">
      <c r="A2231" s="8" t="s">
        <v>3584</v>
      </c>
      <c r="B2231" s="9" t="s">
        <v>3549</v>
      </c>
      <c r="C2231" s="11">
        <v>6.13</v>
      </c>
      <c r="D2231" s="7" t="str">
        <f t="shared" si="34"/>
        <v>Unique</v>
      </c>
    </row>
    <row r="2232" spans="1:4" x14ac:dyDescent="0.35">
      <c r="A2232" s="8" t="s">
        <v>3585</v>
      </c>
      <c r="B2232" s="9" t="s">
        <v>3549</v>
      </c>
      <c r="C2232" s="11">
        <v>6.13</v>
      </c>
      <c r="D2232" s="7" t="str">
        <f t="shared" si="34"/>
        <v>Unique</v>
      </c>
    </row>
    <row r="2233" spans="1:4" x14ac:dyDescent="0.35">
      <c r="A2233" s="8" t="s">
        <v>3586</v>
      </c>
      <c r="B2233" s="9">
        <v>9522</v>
      </c>
      <c r="C2233" s="11">
        <v>-0.5</v>
      </c>
      <c r="D2233" s="7" t="str">
        <f t="shared" si="34"/>
        <v>Unique</v>
      </c>
    </row>
    <row r="2234" spans="1:4" x14ac:dyDescent="0.35">
      <c r="A2234" s="8" t="s">
        <v>3589</v>
      </c>
      <c r="B2234" s="9" t="s">
        <v>1571</v>
      </c>
      <c r="C2234" s="11">
        <v>1.4500000000000002</v>
      </c>
      <c r="D2234" s="7" t="str">
        <f t="shared" si="34"/>
        <v>Unique</v>
      </c>
    </row>
    <row r="2235" spans="1:4" x14ac:dyDescent="0.35">
      <c r="A2235" s="8" t="s">
        <v>3590</v>
      </c>
      <c r="B2235" s="9" t="s">
        <v>669</v>
      </c>
      <c r="C2235" s="11">
        <v>1.4500000000000002</v>
      </c>
      <c r="D2235" s="7" t="str">
        <f t="shared" si="34"/>
        <v>Unique</v>
      </c>
    </row>
    <row r="2236" spans="1:4" x14ac:dyDescent="0.35">
      <c r="A2236" s="8" t="s">
        <v>3591</v>
      </c>
      <c r="B2236" s="9" t="s">
        <v>510</v>
      </c>
      <c r="C2236" s="11">
        <v>1.4500000000000002</v>
      </c>
      <c r="D2236" s="7" t="str">
        <f t="shared" si="34"/>
        <v>Unique</v>
      </c>
    </row>
    <row r="2237" spans="1:4" x14ac:dyDescent="0.35">
      <c r="A2237" s="8" t="s">
        <v>3592</v>
      </c>
      <c r="B2237" s="9" t="s">
        <v>1300</v>
      </c>
      <c r="C2237" s="11">
        <v>1.4500000000000002</v>
      </c>
      <c r="D2237" s="7" t="str">
        <f t="shared" si="34"/>
        <v>Unique</v>
      </c>
    </row>
    <row r="2238" spans="1:4" x14ac:dyDescent="0.35">
      <c r="A2238" s="8" t="s">
        <v>3593</v>
      </c>
      <c r="B2238" s="9" t="s">
        <v>1628</v>
      </c>
      <c r="C2238" s="11">
        <v>1.4500000000000002</v>
      </c>
      <c r="D2238" s="7" t="str">
        <f t="shared" si="34"/>
        <v>Unique</v>
      </c>
    </row>
    <row r="2239" spans="1:4" x14ac:dyDescent="0.35">
      <c r="A2239" s="8" t="s">
        <v>3594</v>
      </c>
      <c r="B2239" s="9" t="s">
        <v>1640</v>
      </c>
      <c r="C2239" s="11">
        <v>1.4500000000000002</v>
      </c>
      <c r="D2239" s="7" t="str">
        <f t="shared" si="34"/>
        <v>Unique</v>
      </c>
    </row>
    <row r="2240" spans="1:4" x14ac:dyDescent="0.35">
      <c r="A2240" s="8" t="s">
        <v>3595</v>
      </c>
      <c r="B2240" s="9" t="s">
        <v>968</v>
      </c>
      <c r="C2240" s="11">
        <v>1.4500000000000002</v>
      </c>
      <c r="D2240" s="7" t="str">
        <f t="shared" si="34"/>
        <v>Unique</v>
      </c>
    </row>
    <row r="2241" spans="1:4" x14ac:dyDescent="0.35">
      <c r="A2241" s="8" t="s">
        <v>3596</v>
      </c>
      <c r="B2241" s="9">
        <v>564883</v>
      </c>
      <c r="C2241" s="11">
        <v>5.25</v>
      </c>
      <c r="D2241" s="7" t="str">
        <f t="shared" si="34"/>
        <v>Unique</v>
      </c>
    </row>
    <row r="2242" spans="1:4" x14ac:dyDescent="0.35">
      <c r="A2242" s="8" t="s">
        <v>3592</v>
      </c>
      <c r="B2242" s="9" t="s">
        <v>1300</v>
      </c>
      <c r="C2242" s="11">
        <v>7.94</v>
      </c>
      <c r="D2242" s="7" t="str">
        <f t="shared" ref="D2242:D2305" si="35">IF(COUNTIFS(A:A,A2242,B:B,B2242,C:C,C2242)&gt;1,"Doublon","Unique")</f>
        <v>Unique</v>
      </c>
    </row>
    <row r="2243" spans="1:4" x14ac:dyDescent="0.35">
      <c r="A2243" s="8" t="s">
        <v>3594</v>
      </c>
      <c r="B2243" s="9" t="s">
        <v>1640</v>
      </c>
      <c r="C2243" s="11">
        <v>8.4000000000000021</v>
      </c>
      <c r="D2243" s="7" t="str">
        <f t="shared" si="35"/>
        <v>Unique</v>
      </c>
    </row>
    <row r="2244" spans="1:4" x14ac:dyDescent="0.35">
      <c r="A2244" s="8" t="s">
        <v>3590</v>
      </c>
      <c r="B2244" s="9" t="s">
        <v>669</v>
      </c>
      <c r="C2244" s="11">
        <v>9.27</v>
      </c>
      <c r="D2244" s="7" t="str">
        <f t="shared" si="35"/>
        <v>Unique</v>
      </c>
    </row>
    <row r="2245" spans="1:4" x14ac:dyDescent="0.35">
      <c r="A2245" s="8" t="s">
        <v>3591</v>
      </c>
      <c r="B2245" s="9" t="s">
        <v>510</v>
      </c>
      <c r="C2245" s="11">
        <v>9.27</v>
      </c>
      <c r="D2245" s="7" t="str">
        <f t="shared" si="35"/>
        <v>Unique</v>
      </c>
    </row>
    <row r="2246" spans="1:4" x14ac:dyDescent="0.35">
      <c r="A2246" s="8" t="s">
        <v>3593</v>
      </c>
      <c r="B2246" s="9" t="s">
        <v>1628</v>
      </c>
      <c r="C2246" s="11">
        <v>9.27</v>
      </c>
      <c r="D2246" s="7" t="str">
        <f t="shared" si="35"/>
        <v>Unique</v>
      </c>
    </row>
    <row r="2247" spans="1:4" x14ac:dyDescent="0.35">
      <c r="A2247" s="8" t="s">
        <v>3595</v>
      </c>
      <c r="B2247" s="9" t="s">
        <v>968</v>
      </c>
      <c r="C2247" s="11">
        <v>9.27</v>
      </c>
      <c r="D2247" s="7" t="str">
        <f t="shared" si="35"/>
        <v>Unique</v>
      </c>
    </row>
    <row r="2248" spans="1:4" x14ac:dyDescent="0.35">
      <c r="A2248" s="8" t="s">
        <v>3589</v>
      </c>
      <c r="B2248" s="9" t="s">
        <v>1571</v>
      </c>
      <c r="C2248" s="11">
        <v>9.5999999999999979</v>
      </c>
      <c r="D2248" s="7" t="str">
        <f t="shared" si="35"/>
        <v>Unique</v>
      </c>
    </row>
    <row r="2249" spans="1:4" x14ac:dyDescent="0.35">
      <c r="A2249" s="8" t="s">
        <v>3596</v>
      </c>
      <c r="B2249" s="9">
        <v>564883</v>
      </c>
      <c r="C2249" s="11">
        <v>13.99</v>
      </c>
      <c r="D2249" s="7" t="str">
        <f t="shared" si="35"/>
        <v>Unique</v>
      </c>
    </row>
    <row r="2250" spans="1:4" x14ac:dyDescent="0.35">
      <c r="A2250" s="8" t="s">
        <v>3597</v>
      </c>
      <c r="B2250" s="9">
        <v>9815</v>
      </c>
      <c r="C2250" s="11">
        <v>3.65</v>
      </c>
      <c r="D2250" s="7" t="str">
        <f t="shared" si="35"/>
        <v>Unique</v>
      </c>
    </row>
    <row r="2251" spans="1:4" x14ac:dyDescent="0.35">
      <c r="A2251" s="8" t="s">
        <v>3598</v>
      </c>
      <c r="B2251" s="9">
        <v>9737</v>
      </c>
      <c r="C2251" s="11">
        <v>4.3999999999999995</v>
      </c>
      <c r="D2251" s="7" t="str">
        <f t="shared" si="35"/>
        <v>Unique</v>
      </c>
    </row>
    <row r="2252" spans="1:4" x14ac:dyDescent="0.35">
      <c r="A2252" s="8" t="s">
        <v>3599</v>
      </c>
      <c r="B2252" s="9">
        <v>9792</v>
      </c>
      <c r="C2252" s="11">
        <v>4.3999999999999995</v>
      </c>
      <c r="D2252" s="7" t="str">
        <f t="shared" si="35"/>
        <v>Unique</v>
      </c>
    </row>
    <row r="2253" spans="1:4" x14ac:dyDescent="0.35">
      <c r="A2253" s="8" t="s">
        <v>3600</v>
      </c>
      <c r="B2253" s="9">
        <v>9723</v>
      </c>
      <c r="C2253" s="11">
        <v>4.6399999999999997</v>
      </c>
      <c r="D2253" s="7" t="str">
        <f t="shared" si="35"/>
        <v>Unique</v>
      </c>
    </row>
    <row r="2254" spans="1:4" x14ac:dyDescent="0.35">
      <c r="A2254" s="8" t="s">
        <v>3601</v>
      </c>
      <c r="B2254" s="9">
        <v>9748</v>
      </c>
      <c r="C2254" s="11">
        <v>4.6399999999999997</v>
      </c>
      <c r="D2254" s="7" t="str">
        <f t="shared" si="35"/>
        <v>Unique</v>
      </c>
    </row>
    <row r="2255" spans="1:4" x14ac:dyDescent="0.35">
      <c r="A2255" s="8" t="s">
        <v>3602</v>
      </c>
      <c r="B2255" s="9">
        <v>9744</v>
      </c>
      <c r="C2255" s="11">
        <v>5.5200000000000014</v>
      </c>
      <c r="D2255" s="7" t="str">
        <f t="shared" si="35"/>
        <v>Unique</v>
      </c>
    </row>
    <row r="2256" spans="1:4" x14ac:dyDescent="0.35">
      <c r="A2256" s="8" t="s">
        <v>3603</v>
      </c>
      <c r="B2256" s="9">
        <v>9819</v>
      </c>
      <c r="C2256" s="11">
        <v>7.05</v>
      </c>
      <c r="D2256" s="7" t="str">
        <f t="shared" si="35"/>
        <v>Unique</v>
      </c>
    </row>
    <row r="2257" spans="1:4" x14ac:dyDescent="0.35">
      <c r="A2257" s="8" t="s">
        <v>3604</v>
      </c>
      <c r="B2257" s="9">
        <v>9820</v>
      </c>
      <c r="C2257" s="11">
        <v>7.5600000000000005</v>
      </c>
      <c r="D2257" s="7" t="str">
        <f t="shared" si="35"/>
        <v>Unique</v>
      </c>
    </row>
    <row r="2258" spans="1:4" x14ac:dyDescent="0.35">
      <c r="A2258" s="8" t="s">
        <v>3605</v>
      </c>
      <c r="B2258" s="9">
        <v>9834</v>
      </c>
      <c r="C2258" s="11">
        <v>7.5600000000000005</v>
      </c>
      <c r="D2258" s="7" t="str">
        <f t="shared" si="35"/>
        <v>Unique</v>
      </c>
    </row>
    <row r="2259" spans="1:4" x14ac:dyDescent="0.35">
      <c r="A2259" s="8" t="s">
        <v>3606</v>
      </c>
      <c r="B2259" s="9">
        <v>9833</v>
      </c>
      <c r="C2259" s="11">
        <v>8.07</v>
      </c>
      <c r="D2259" s="7" t="str">
        <f t="shared" si="35"/>
        <v>Unique</v>
      </c>
    </row>
    <row r="2260" spans="1:4" x14ac:dyDescent="0.35">
      <c r="A2260" s="8" t="s">
        <v>3607</v>
      </c>
      <c r="B2260" s="9">
        <v>9750</v>
      </c>
      <c r="C2260" s="11">
        <v>8.58</v>
      </c>
      <c r="D2260" s="7" t="str">
        <f t="shared" si="35"/>
        <v>Unique</v>
      </c>
    </row>
    <row r="2261" spans="1:4" x14ac:dyDescent="0.35">
      <c r="A2261" s="8" t="s">
        <v>3608</v>
      </c>
      <c r="B2261" s="9">
        <v>9787</v>
      </c>
      <c r="C2261" s="11">
        <v>9.36</v>
      </c>
      <c r="D2261" s="7" t="str">
        <f t="shared" si="35"/>
        <v>Unique</v>
      </c>
    </row>
    <row r="2262" spans="1:4" x14ac:dyDescent="0.35">
      <c r="A2262" s="8" t="s">
        <v>3609</v>
      </c>
      <c r="B2262" s="9">
        <v>9156</v>
      </c>
      <c r="C2262" s="11">
        <v>6.73</v>
      </c>
      <c r="D2262" s="7" t="str">
        <f t="shared" si="35"/>
        <v>Unique</v>
      </c>
    </row>
    <row r="2263" spans="1:4" x14ac:dyDescent="0.35">
      <c r="A2263" s="8" t="s">
        <v>3610</v>
      </c>
      <c r="B2263" s="9">
        <v>9733</v>
      </c>
      <c r="C2263" s="11">
        <v>6.6999999999999993</v>
      </c>
      <c r="D2263" s="7" t="str">
        <f t="shared" si="35"/>
        <v>Unique</v>
      </c>
    </row>
    <row r="2264" spans="1:4" x14ac:dyDescent="0.35">
      <c r="A2264" s="8" t="s">
        <v>3611</v>
      </c>
      <c r="B2264" s="9">
        <v>9817</v>
      </c>
      <c r="C2264" s="11">
        <v>6.6999999999999993</v>
      </c>
      <c r="D2264" s="7" t="str">
        <f t="shared" si="35"/>
        <v>Unique</v>
      </c>
    </row>
    <row r="2265" spans="1:4" x14ac:dyDescent="0.35">
      <c r="A2265" s="8" t="s">
        <v>3612</v>
      </c>
      <c r="B2265" s="9">
        <v>9117</v>
      </c>
      <c r="C2265" s="11">
        <v>3.04</v>
      </c>
      <c r="D2265" s="7" t="str">
        <f t="shared" si="35"/>
        <v>Unique</v>
      </c>
    </row>
    <row r="2266" spans="1:4" x14ac:dyDescent="0.35">
      <c r="A2266" s="8" t="s">
        <v>3613</v>
      </c>
      <c r="B2266" s="9"/>
      <c r="C2266" s="11">
        <v>7.3599999999999994</v>
      </c>
      <c r="D2266" s="7" t="str">
        <f t="shared" si="35"/>
        <v>Unique</v>
      </c>
    </row>
    <row r="2267" spans="1:4" x14ac:dyDescent="0.35">
      <c r="A2267" s="8" t="s">
        <v>3615</v>
      </c>
      <c r="B2267" s="9">
        <v>9532</v>
      </c>
      <c r="C2267" s="11">
        <v>-0.5</v>
      </c>
      <c r="D2267" s="7" t="str">
        <f t="shared" si="35"/>
        <v>Unique</v>
      </c>
    </row>
    <row r="2268" spans="1:4" x14ac:dyDescent="0.35">
      <c r="A2268" s="8" t="s">
        <v>3562</v>
      </c>
      <c r="B2268" s="9" t="s">
        <v>3563</v>
      </c>
      <c r="C2268" s="11">
        <v>8.1</v>
      </c>
      <c r="D2268" s="7" t="str">
        <f t="shared" si="35"/>
        <v>Unique</v>
      </c>
    </row>
    <row r="2269" spans="1:4" x14ac:dyDescent="0.35">
      <c r="A2269" s="8" t="s">
        <v>3633</v>
      </c>
      <c r="B2269" s="9">
        <v>9795</v>
      </c>
      <c r="C2269" s="11">
        <v>6.57</v>
      </c>
      <c r="D2269" s="7" t="str">
        <f t="shared" si="35"/>
        <v>Unique</v>
      </c>
    </row>
    <row r="2270" spans="1:4" x14ac:dyDescent="0.35">
      <c r="A2270" s="8" t="s">
        <v>3634</v>
      </c>
      <c r="B2270" s="9" t="s">
        <v>588</v>
      </c>
      <c r="C2270" s="11">
        <v>5.48</v>
      </c>
      <c r="D2270" s="7" t="str">
        <f t="shared" si="35"/>
        <v>Unique</v>
      </c>
    </row>
    <row r="2271" spans="1:4" x14ac:dyDescent="0.35">
      <c r="A2271" s="8" t="s">
        <v>3635</v>
      </c>
      <c r="B2271" s="9">
        <v>9719</v>
      </c>
      <c r="C2271" s="11">
        <v>7.3599999999999994</v>
      </c>
      <c r="D2271" s="7" t="str">
        <f t="shared" si="35"/>
        <v>Unique</v>
      </c>
    </row>
    <row r="2272" spans="1:4" x14ac:dyDescent="0.35">
      <c r="A2272" s="8" t="s">
        <v>3636</v>
      </c>
      <c r="B2272" s="9" t="s">
        <v>3637</v>
      </c>
      <c r="C2272" s="11">
        <v>5.25</v>
      </c>
      <c r="D2272" s="7" t="str">
        <f t="shared" si="35"/>
        <v>Unique</v>
      </c>
    </row>
    <row r="2273" spans="1:4" x14ac:dyDescent="0.35">
      <c r="A2273" s="8" t="s">
        <v>3638</v>
      </c>
      <c r="B2273" s="9" t="s">
        <v>64</v>
      </c>
      <c r="C2273" s="11">
        <v>5.49</v>
      </c>
      <c r="D2273" s="7" t="str">
        <f t="shared" si="35"/>
        <v>Unique</v>
      </c>
    </row>
    <row r="2274" spans="1:4" x14ac:dyDescent="0.35">
      <c r="A2274" s="8" t="s">
        <v>3639</v>
      </c>
      <c r="B2274" s="9" t="s">
        <v>582</v>
      </c>
      <c r="C2274" s="11">
        <v>5.25</v>
      </c>
      <c r="D2274" s="7" t="str">
        <f t="shared" si="35"/>
        <v>Unique</v>
      </c>
    </row>
    <row r="2275" spans="1:4" x14ac:dyDescent="0.35">
      <c r="A2275" s="8" t="s">
        <v>3640</v>
      </c>
      <c r="B2275" s="9" t="s">
        <v>913</v>
      </c>
      <c r="C2275" s="11">
        <v>5.25</v>
      </c>
      <c r="D2275" s="7" t="str">
        <f t="shared" si="35"/>
        <v>Unique</v>
      </c>
    </row>
    <row r="2276" spans="1:4" x14ac:dyDescent="0.35">
      <c r="A2276" s="8" t="s">
        <v>3641</v>
      </c>
      <c r="B2276" s="9" t="s">
        <v>1344</v>
      </c>
      <c r="C2276" s="11">
        <v>5.25</v>
      </c>
      <c r="D2276" s="7" t="str">
        <f t="shared" si="35"/>
        <v>Unique</v>
      </c>
    </row>
    <row r="2277" spans="1:4" x14ac:dyDescent="0.35">
      <c r="A2277" s="8" t="s">
        <v>3642</v>
      </c>
      <c r="B2277" s="9" t="s">
        <v>644</v>
      </c>
      <c r="C2277" s="11">
        <v>5.48</v>
      </c>
      <c r="D2277" s="7" t="str">
        <f t="shared" si="35"/>
        <v>Unique</v>
      </c>
    </row>
    <row r="2278" spans="1:4" x14ac:dyDescent="0.35">
      <c r="A2278" s="8" t="s">
        <v>3643</v>
      </c>
      <c r="B2278" s="9">
        <v>9717</v>
      </c>
      <c r="C2278" s="11">
        <v>10.56</v>
      </c>
      <c r="D2278" s="7" t="str">
        <f t="shared" si="35"/>
        <v>Unique</v>
      </c>
    </row>
    <row r="2279" spans="1:4" x14ac:dyDescent="0.35">
      <c r="A2279" s="8" t="s">
        <v>3644</v>
      </c>
      <c r="B2279" s="9" t="s">
        <v>558</v>
      </c>
      <c r="C2279" s="11">
        <v>5.25</v>
      </c>
      <c r="D2279" s="7" t="str">
        <f t="shared" si="35"/>
        <v>Unique</v>
      </c>
    </row>
    <row r="2280" spans="1:4" x14ac:dyDescent="0.35">
      <c r="A2280" s="8" t="s">
        <v>3645</v>
      </c>
      <c r="B2280" s="9" t="s">
        <v>914</v>
      </c>
      <c r="C2280" s="11">
        <v>5.48</v>
      </c>
      <c r="D2280" s="7" t="str">
        <f t="shared" si="35"/>
        <v>Unique</v>
      </c>
    </row>
    <row r="2281" spans="1:4" x14ac:dyDescent="0.35">
      <c r="A2281" s="8" t="s">
        <v>3646</v>
      </c>
      <c r="B2281" s="9" t="s">
        <v>3549</v>
      </c>
      <c r="C2281" s="11">
        <v>5.25</v>
      </c>
      <c r="D2281" s="7" t="str">
        <f t="shared" si="35"/>
        <v>Unique</v>
      </c>
    </row>
    <row r="2282" spans="1:4" x14ac:dyDescent="0.35">
      <c r="A2282" s="8" t="s">
        <v>3647</v>
      </c>
      <c r="B2282" s="9">
        <v>9738</v>
      </c>
      <c r="C2282" s="11">
        <v>8.1</v>
      </c>
      <c r="D2282" s="7" t="str">
        <f t="shared" si="35"/>
        <v>Unique</v>
      </c>
    </row>
    <row r="2283" spans="1:4" x14ac:dyDescent="0.35">
      <c r="A2283" s="8" t="s">
        <v>3648</v>
      </c>
      <c r="B2283" s="9" t="s">
        <v>651</v>
      </c>
      <c r="C2283" s="11">
        <v>5.48</v>
      </c>
      <c r="D2283" s="7" t="str">
        <f t="shared" si="35"/>
        <v>Unique</v>
      </c>
    </row>
    <row r="2284" spans="1:4" x14ac:dyDescent="0.35">
      <c r="A2284" s="8" t="s">
        <v>3649</v>
      </c>
      <c r="B2284" s="9" t="s">
        <v>1199</v>
      </c>
      <c r="C2284" s="11">
        <v>5.48</v>
      </c>
      <c r="D2284" s="7" t="str">
        <f t="shared" si="35"/>
        <v>Unique</v>
      </c>
    </row>
    <row r="2285" spans="1:4" x14ac:dyDescent="0.35">
      <c r="A2285" s="8" t="s">
        <v>3650</v>
      </c>
      <c r="B2285" s="9" t="s">
        <v>3651</v>
      </c>
      <c r="C2285" s="11">
        <v>5.25</v>
      </c>
      <c r="D2285" s="7" t="str">
        <f t="shared" si="35"/>
        <v>Unique</v>
      </c>
    </row>
    <row r="2286" spans="1:4" x14ac:dyDescent="0.35">
      <c r="A2286" s="8" t="s">
        <v>3569</v>
      </c>
      <c r="B2286" s="9">
        <v>9746</v>
      </c>
      <c r="C2286" s="11">
        <v>-0.02</v>
      </c>
      <c r="D2286" s="7" t="str">
        <f t="shared" si="35"/>
        <v>Unique</v>
      </c>
    </row>
    <row r="2287" spans="1:4" x14ac:dyDescent="0.35">
      <c r="A2287" s="8" t="s">
        <v>3568</v>
      </c>
      <c r="B2287" s="9">
        <v>9746</v>
      </c>
      <c r="C2287" s="11">
        <v>-0.04</v>
      </c>
      <c r="D2287" s="7" t="str">
        <f t="shared" si="35"/>
        <v>Unique</v>
      </c>
    </row>
    <row r="2288" spans="1:4" x14ac:dyDescent="0.35">
      <c r="A2288" s="8" t="s">
        <v>3569</v>
      </c>
      <c r="B2288" s="9">
        <v>9746</v>
      </c>
      <c r="C2288" s="11">
        <v>7.6199999999999992</v>
      </c>
      <c r="D2288" s="7" t="str">
        <f t="shared" si="35"/>
        <v>Unique</v>
      </c>
    </row>
    <row r="2289" spans="1:4" x14ac:dyDescent="0.35">
      <c r="A2289" s="8" t="s">
        <v>3568</v>
      </c>
      <c r="B2289" s="9">
        <v>9746</v>
      </c>
      <c r="C2289" s="11">
        <v>7.6199999999999992</v>
      </c>
      <c r="D2289" s="7" t="str">
        <f t="shared" si="35"/>
        <v>Unique</v>
      </c>
    </row>
    <row r="2290" spans="1:4" x14ac:dyDescent="0.35">
      <c r="A2290" s="8" t="s">
        <v>3653</v>
      </c>
      <c r="B2290" s="9" t="s">
        <v>1030</v>
      </c>
      <c r="C2290" s="11">
        <v>5.25</v>
      </c>
      <c r="D2290" s="7" t="str">
        <f t="shared" si="35"/>
        <v>Unique</v>
      </c>
    </row>
    <row r="2291" spans="1:4" x14ac:dyDescent="0.35">
      <c r="A2291" s="8" t="s">
        <v>3654</v>
      </c>
      <c r="B2291" s="9" t="s">
        <v>609</v>
      </c>
      <c r="C2291" s="11">
        <v>5.25</v>
      </c>
      <c r="D2291" s="7" t="str">
        <f t="shared" si="35"/>
        <v>Unique</v>
      </c>
    </row>
    <row r="2292" spans="1:4" x14ac:dyDescent="0.35">
      <c r="A2292" s="8" t="s">
        <v>3655</v>
      </c>
      <c r="B2292" s="9" t="s">
        <v>1266</v>
      </c>
      <c r="C2292" s="11">
        <v>5.25</v>
      </c>
      <c r="D2292" s="7" t="str">
        <f t="shared" si="35"/>
        <v>Unique</v>
      </c>
    </row>
    <row r="2293" spans="1:4" x14ac:dyDescent="0.35">
      <c r="A2293" s="8" t="s">
        <v>3610</v>
      </c>
      <c r="B2293" s="9">
        <v>9733</v>
      </c>
      <c r="C2293" s="11">
        <v>10.56</v>
      </c>
      <c r="D2293" s="7" t="str">
        <f t="shared" si="35"/>
        <v>Unique</v>
      </c>
    </row>
    <row r="2294" spans="1:4" x14ac:dyDescent="0.35">
      <c r="A2294" s="8" t="s">
        <v>3656</v>
      </c>
      <c r="B2294" s="9" t="s">
        <v>872</v>
      </c>
      <c r="C2294" s="11">
        <v>5.48</v>
      </c>
      <c r="D2294" s="7" t="str">
        <f t="shared" si="35"/>
        <v>Unique</v>
      </c>
    </row>
    <row r="2295" spans="1:4" x14ac:dyDescent="0.35">
      <c r="A2295" s="8" t="s">
        <v>3657</v>
      </c>
      <c r="B2295" s="9" t="s">
        <v>877</v>
      </c>
      <c r="C2295" s="11">
        <v>5.25</v>
      </c>
      <c r="D2295" s="7" t="str">
        <f t="shared" si="35"/>
        <v>Unique</v>
      </c>
    </row>
    <row r="2296" spans="1:4" x14ac:dyDescent="0.35">
      <c r="A2296" s="8" t="s">
        <v>3658</v>
      </c>
      <c r="B2296" s="9">
        <v>9740</v>
      </c>
      <c r="C2296" s="11">
        <v>5.5</v>
      </c>
      <c r="D2296" s="7" t="str">
        <f t="shared" si="35"/>
        <v>Unique</v>
      </c>
    </row>
    <row r="2297" spans="1:4" x14ac:dyDescent="0.35">
      <c r="A2297" s="8" t="s">
        <v>3652</v>
      </c>
      <c r="B2297" s="9" t="s">
        <v>719</v>
      </c>
      <c r="C2297" s="11">
        <v>6.8400000000000007</v>
      </c>
      <c r="D2297" s="7" t="str">
        <f t="shared" si="35"/>
        <v>Unique</v>
      </c>
    </row>
    <row r="2298" spans="1:4" x14ac:dyDescent="0.35">
      <c r="A2298" s="8" t="s">
        <v>3659</v>
      </c>
      <c r="B2298" s="9" t="s">
        <v>3660</v>
      </c>
      <c r="C2298" s="11">
        <v>5.25</v>
      </c>
      <c r="D2298" s="7" t="str">
        <f t="shared" si="35"/>
        <v>Unique</v>
      </c>
    </row>
    <row r="2299" spans="1:4" x14ac:dyDescent="0.35">
      <c r="A2299" s="8" t="s">
        <v>3661</v>
      </c>
      <c r="B2299" s="9" t="s">
        <v>102</v>
      </c>
      <c r="C2299" s="11">
        <v>5.25</v>
      </c>
      <c r="D2299" s="7" t="str">
        <f t="shared" si="35"/>
        <v>Unique</v>
      </c>
    </row>
    <row r="2300" spans="1:4" x14ac:dyDescent="0.35">
      <c r="A2300" s="8" t="s">
        <v>3662</v>
      </c>
      <c r="B2300" s="9">
        <v>9822</v>
      </c>
      <c r="C2300" s="11">
        <v>6.57</v>
      </c>
      <c r="D2300" s="7" t="str">
        <f t="shared" si="35"/>
        <v>Unique</v>
      </c>
    </row>
    <row r="2301" spans="1:4" x14ac:dyDescent="0.35">
      <c r="A2301" s="8" t="s">
        <v>3611</v>
      </c>
      <c r="B2301" s="9">
        <v>9817</v>
      </c>
      <c r="C2301" s="11">
        <v>9.990000000000002</v>
      </c>
      <c r="D2301" s="7" t="str">
        <f t="shared" si="35"/>
        <v>Unique</v>
      </c>
    </row>
    <row r="2302" spans="1:4" x14ac:dyDescent="0.35">
      <c r="A2302" s="8" t="s">
        <v>3663</v>
      </c>
      <c r="B2302" s="9" t="s">
        <v>593</v>
      </c>
      <c r="C2302" s="11">
        <v>5.5</v>
      </c>
      <c r="D2302" s="7" t="str">
        <f t="shared" si="35"/>
        <v>Unique</v>
      </c>
    </row>
    <row r="2303" spans="1:4" x14ac:dyDescent="0.35">
      <c r="A2303" s="8" t="s">
        <v>3664</v>
      </c>
      <c r="B2303" s="9" t="s">
        <v>1257</v>
      </c>
      <c r="C2303" s="11">
        <v>5.5</v>
      </c>
      <c r="D2303" s="7" t="str">
        <f t="shared" si="35"/>
        <v>Unique</v>
      </c>
    </row>
    <row r="2304" spans="1:4" x14ac:dyDescent="0.35">
      <c r="A2304" s="8" t="s">
        <v>3665</v>
      </c>
      <c r="B2304" s="9" t="s">
        <v>495</v>
      </c>
      <c r="C2304" s="11">
        <v>5.48</v>
      </c>
      <c r="D2304" s="7" t="str">
        <f t="shared" si="35"/>
        <v>Unique</v>
      </c>
    </row>
    <row r="2305" spans="1:4" x14ac:dyDescent="0.35">
      <c r="A2305" s="8" t="s">
        <v>3666</v>
      </c>
      <c r="B2305" s="9">
        <v>9798</v>
      </c>
      <c r="C2305" s="11">
        <v>5.25</v>
      </c>
      <c r="D2305" s="7" t="str">
        <f t="shared" si="35"/>
        <v>Unique</v>
      </c>
    </row>
    <row r="2306" spans="1:4" x14ac:dyDescent="0.35">
      <c r="A2306" s="8" t="s">
        <v>3667</v>
      </c>
      <c r="B2306" s="9" t="s">
        <v>1246</v>
      </c>
      <c r="C2306" s="11">
        <v>5.48</v>
      </c>
      <c r="D2306" s="7" t="str">
        <f t="shared" ref="D2306:D2369" si="36">IF(COUNTIFS(A:A,A2306,B:B,B2306,C:C,C2306)&gt;1,"Doublon","Unique")</f>
        <v>Unique</v>
      </c>
    </row>
    <row r="2307" spans="1:4" x14ac:dyDescent="0.35">
      <c r="A2307" s="8" t="s">
        <v>3668</v>
      </c>
      <c r="B2307" s="9" t="s">
        <v>674</v>
      </c>
      <c r="C2307" s="11">
        <v>5.25</v>
      </c>
      <c r="D2307" s="7" t="str">
        <f t="shared" si="36"/>
        <v>Unique</v>
      </c>
    </row>
    <row r="2308" spans="1:4" x14ac:dyDescent="0.35">
      <c r="A2308" s="8" t="s">
        <v>3669</v>
      </c>
      <c r="B2308" s="9" t="s">
        <v>1456</v>
      </c>
      <c r="C2308" s="11">
        <v>5.25</v>
      </c>
      <c r="D2308" s="7" t="str">
        <f t="shared" si="36"/>
        <v>Unique</v>
      </c>
    </row>
    <row r="2309" spans="1:4" x14ac:dyDescent="0.35">
      <c r="A2309" s="8" t="s">
        <v>3670</v>
      </c>
      <c r="B2309" s="9" t="s">
        <v>249</v>
      </c>
      <c r="C2309" s="11">
        <v>5.25</v>
      </c>
      <c r="D2309" s="7" t="str">
        <f t="shared" si="36"/>
        <v>Unique</v>
      </c>
    </row>
    <row r="2310" spans="1:4" x14ac:dyDescent="0.35">
      <c r="A2310" s="8" t="s">
        <v>3671</v>
      </c>
      <c r="B2310" s="9" t="s">
        <v>1540</v>
      </c>
      <c r="C2310" s="11">
        <v>6.13</v>
      </c>
      <c r="D2310" s="7" t="str">
        <f t="shared" si="36"/>
        <v>Unique</v>
      </c>
    </row>
    <row r="2311" spans="1:4" x14ac:dyDescent="0.35">
      <c r="A2311" s="8" t="s">
        <v>3672</v>
      </c>
      <c r="B2311" s="9" t="s">
        <v>1132</v>
      </c>
      <c r="C2311" s="11">
        <v>5.25</v>
      </c>
      <c r="D2311" s="7" t="str">
        <f t="shared" si="36"/>
        <v>Unique</v>
      </c>
    </row>
    <row r="2312" spans="1:4" x14ac:dyDescent="0.35">
      <c r="A2312" s="8" t="s">
        <v>3673</v>
      </c>
      <c r="B2312" s="9" t="s">
        <v>3674</v>
      </c>
      <c r="C2312" s="11">
        <v>5.25</v>
      </c>
      <c r="D2312" s="7" t="str">
        <f t="shared" si="36"/>
        <v>Unique</v>
      </c>
    </row>
    <row r="2313" spans="1:4" x14ac:dyDescent="0.35">
      <c r="A2313" s="8" t="s">
        <v>3675</v>
      </c>
      <c r="B2313" s="9" t="s">
        <v>57</v>
      </c>
      <c r="C2313" s="11">
        <v>5.25</v>
      </c>
      <c r="D2313" s="7" t="str">
        <f t="shared" si="36"/>
        <v>Unique</v>
      </c>
    </row>
    <row r="2314" spans="1:4" x14ac:dyDescent="0.35">
      <c r="A2314" s="8" t="s">
        <v>3676</v>
      </c>
      <c r="B2314" s="9" t="s">
        <v>3677</v>
      </c>
      <c r="C2314" s="11">
        <v>5.48</v>
      </c>
      <c r="D2314" s="7" t="str">
        <f t="shared" si="36"/>
        <v>Unique</v>
      </c>
    </row>
    <row r="2315" spans="1:4" x14ac:dyDescent="0.35">
      <c r="A2315" s="8" t="s">
        <v>3678</v>
      </c>
      <c r="B2315" s="9">
        <v>9718</v>
      </c>
      <c r="C2315" s="11">
        <v>10.840000000000002</v>
      </c>
      <c r="D2315" s="7" t="str">
        <f t="shared" si="36"/>
        <v>Unique</v>
      </c>
    </row>
    <row r="2316" spans="1:4" x14ac:dyDescent="0.35">
      <c r="A2316" s="8" t="s">
        <v>3679</v>
      </c>
      <c r="B2316" s="9" t="s">
        <v>172</v>
      </c>
      <c r="C2316" s="11">
        <v>5.25</v>
      </c>
      <c r="D2316" s="7" t="str">
        <f t="shared" si="36"/>
        <v>Unique</v>
      </c>
    </row>
    <row r="2317" spans="1:4" x14ac:dyDescent="0.35">
      <c r="A2317" s="8" t="s">
        <v>3615</v>
      </c>
      <c r="B2317" s="9">
        <v>9532</v>
      </c>
      <c r="C2317" s="11">
        <v>-0.02</v>
      </c>
      <c r="D2317" s="7" t="str">
        <f t="shared" si="36"/>
        <v>Unique</v>
      </c>
    </row>
    <row r="2318" spans="1:4" x14ac:dyDescent="0.35">
      <c r="A2318" s="8" t="s">
        <v>3614</v>
      </c>
      <c r="B2318" s="9">
        <v>9532</v>
      </c>
      <c r="C2318" s="11">
        <v>-0.04</v>
      </c>
      <c r="D2318" s="7" t="str">
        <f t="shared" si="36"/>
        <v>Unique</v>
      </c>
    </row>
    <row r="2319" spans="1:4" x14ac:dyDescent="0.35">
      <c r="A2319" s="8" t="s">
        <v>3614</v>
      </c>
      <c r="B2319" s="9">
        <v>9532</v>
      </c>
      <c r="C2319" s="11">
        <v>7.1000000000000005</v>
      </c>
      <c r="D2319" s="7" t="str">
        <f t="shared" si="36"/>
        <v>Unique</v>
      </c>
    </row>
    <row r="2320" spans="1:4" x14ac:dyDescent="0.35">
      <c r="A2320" s="8" t="s">
        <v>3615</v>
      </c>
      <c r="B2320" s="9">
        <v>9532</v>
      </c>
      <c r="C2320" s="11">
        <v>8.1</v>
      </c>
      <c r="D2320" s="7" t="str">
        <f t="shared" si="36"/>
        <v>Unique</v>
      </c>
    </row>
    <row r="2321" spans="1:4" x14ac:dyDescent="0.35">
      <c r="A2321" s="8" t="s">
        <v>3680</v>
      </c>
      <c r="B2321" s="9" t="s">
        <v>1505</v>
      </c>
      <c r="C2321" s="11">
        <v>5.25</v>
      </c>
      <c r="D2321" s="7" t="str">
        <f t="shared" si="36"/>
        <v>Unique</v>
      </c>
    </row>
    <row r="2322" spans="1:4" x14ac:dyDescent="0.35">
      <c r="A2322" s="8" t="s">
        <v>3681</v>
      </c>
      <c r="B2322" s="9" t="s">
        <v>1087</v>
      </c>
      <c r="C2322" s="11">
        <v>5.48</v>
      </c>
      <c r="D2322" s="7" t="str">
        <f t="shared" si="36"/>
        <v>Unique</v>
      </c>
    </row>
    <row r="2323" spans="1:4" x14ac:dyDescent="0.35">
      <c r="A2323" s="8" t="s">
        <v>3682</v>
      </c>
      <c r="B2323" s="9" t="s">
        <v>221</v>
      </c>
      <c r="C2323" s="11">
        <v>5.48</v>
      </c>
      <c r="D2323" s="7" t="str">
        <f t="shared" si="36"/>
        <v>Unique</v>
      </c>
    </row>
    <row r="2324" spans="1:4" x14ac:dyDescent="0.35">
      <c r="A2324" s="8" t="s">
        <v>3684</v>
      </c>
      <c r="B2324" s="9" t="s">
        <v>3685</v>
      </c>
      <c r="C2324" s="11">
        <v>5.25</v>
      </c>
      <c r="D2324" s="7" t="str">
        <f t="shared" si="36"/>
        <v>Unique</v>
      </c>
    </row>
    <row r="2325" spans="1:4" x14ac:dyDescent="0.35">
      <c r="A2325" s="8" t="s">
        <v>3686</v>
      </c>
      <c r="B2325" s="9" t="s">
        <v>155</v>
      </c>
      <c r="C2325" s="11">
        <v>5.25</v>
      </c>
      <c r="D2325" s="7" t="str">
        <f t="shared" si="36"/>
        <v>Unique</v>
      </c>
    </row>
    <row r="2326" spans="1:4" x14ac:dyDescent="0.35">
      <c r="A2326" s="8" t="s">
        <v>3687</v>
      </c>
      <c r="B2326" s="9" t="s">
        <v>1545</v>
      </c>
      <c r="C2326" s="11">
        <v>5.48</v>
      </c>
      <c r="D2326" s="7" t="str">
        <f t="shared" si="36"/>
        <v>Unique</v>
      </c>
    </row>
    <row r="2327" spans="1:4" x14ac:dyDescent="0.35">
      <c r="A2327" s="8" t="s">
        <v>3688</v>
      </c>
      <c r="B2327" s="9" t="s">
        <v>3689</v>
      </c>
      <c r="C2327" s="11">
        <v>5.25</v>
      </c>
      <c r="D2327" s="7" t="str">
        <f t="shared" si="36"/>
        <v>Unique</v>
      </c>
    </row>
    <row r="2328" spans="1:4" x14ac:dyDescent="0.35">
      <c r="A2328" s="8" t="s">
        <v>3690</v>
      </c>
      <c r="B2328" s="9" t="s">
        <v>1084</v>
      </c>
      <c r="C2328" s="11">
        <v>5.25</v>
      </c>
      <c r="D2328" s="7" t="str">
        <f t="shared" si="36"/>
        <v>Unique</v>
      </c>
    </row>
    <row r="2329" spans="1:4" x14ac:dyDescent="0.35">
      <c r="A2329" s="8" t="s">
        <v>3691</v>
      </c>
      <c r="B2329" s="9" t="s">
        <v>884</v>
      </c>
      <c r="C2329" s="11">
        <v>5.48</v>
      </c>
      <c r="D2329" s="7" t="str">
        <f t="shared" si="36"/>
        <v>Unique</v>
      </c>
    </row>
    <row r="2330" spans="1:4" x14ac:dyDescent="0.35">
      <c r="A2330" s="8" t="s">
        <v>3573</v>
      </c>
      <c r="B2330" s="9">
        <v>9808</v>
      </c>
      <c r="C2330" s="11">
        <v>-0.02</v>
      </c>
      <c r="D2330" s="7" t="str">
        <f t="shared" si="36"/>
        <v>Unique</v>
      </c>
    </row>
    <row r="2331" spans="1:4" x14ac:dyDescent="0.35">
      <c r="A2331" s="8" t="s">
        <v>3571</v>
      </c>
      <c r="B2331" s="9">
        <v>9808</v>
      </c>
      <c r="C2331" s="11">
        <v>-0.05</v>
      </c>
      <c r="D2331" s="7" t="str">
        <f t="shared" si="36"/>
        <v>Unique</v>
      </c>
    </row>
    <row r="2332" spans="1:4" x14ac:dyDescent="0.35">
      <c r="A2332" s="8" t="s">
        <v>3570</v>
      </c>
      <c r="B2332" s="9">
        <v>9808</v>
      </c>
      <c r="C2332" s="11">
        <v>-0.05</v>
      </c>
      <c r="D2332" s="7" t="str">
        <f t="shared" si="36"/>
        <v>Unique</v>
      </c>
    </row>
    <row r="2333" spans="1:4" x14ac:dyDescent="0.35">
      <c r="A2333" s="8" t="s">
        <v>3573</v>
      </c>
      <c r="B2333" s="9">
        <v>9808</v>
      </c>
      <c r="C2333" s="11">
        <v>7.3599999999999994</v>
      </c>
      <c r="D2333" s="7" t="str">
        <f t="shared" si="36"/>
        <v>Unique</v>
      </c>
    </row>
    <row r="2334" spans="1:4" x14ac:dyDescent="0.35">
      <c r="A2334" s="8" t="s">
        <v>3571</v>
      </c>
      <c r="B2334" s="9">
        <v>9808</v>
      </c>
      <c r="C2334" s="11">
        <v>8.379999999999999</v>
      </c>
      <c r="D2334" s="7" t="str">
        <f t="shared" si="36"/>
        <v>Unique</v>
      </c>
    </row>
    <row r="2335" spans="1:4" x14ac:dyDescent="0.35">
      <c r="A2335" s="8" t="s">
        <v>3570</v>
      </c>
      <c r="B2335" s="9">
        <v>9808</v>
      </c>
      <c r="C2335" s="11">
        <v>9.990000000000002</v>
      </c>
      <c r="D2335" s="7" t="str">
        <f t="shared" si="36"/>
        <v>Unique</v>
      </c>
    </row>
    <row r="2336" spans="1:4" x14ac:dyDescent="0.35">
      <c r="A2336" s="8" t="s">
        <v>3683</v>
      </c>
      <c r="B2336" s="9" t="s">
        <v>191</v>
      </c>
      <c r="C2336" s="11">
        <v>5.25</v>
      </c>
      <c r="D2336" s="7" t="str">
        <f t="shared" si="36"/>
        <v>Unique</v>
      </c>
    </row>
    <row r="2337" spans="1:4" x14ac:dyDescent="0.35">
      <c r="A2337" s="8" t="s">
        <v>3692</v>
      </c>
      <c r="B2337" s="9" t="s">
        <v>1613</v>
      </c>
      <c r="C2337" s="11">
        <v>5.5</v>
      </c>
      <c r="D2337" s="7" t="str">
        <f t="shared" si="36"/>
        <v>Unique</v>
      </c>
    </row>
    <row r="2338" spans="1:4" x14ac:dyDescent="0.35">
      <c r="A2338" s="8" t="s">
        <v>3693</v>
      </c>
      <c r="B2338" s="9" t="s">
        <v>1251</v>
      </c>
      <c r="C2338" s="11">
        <v>5.25</v>
      </c>
      <c r="D2338" s="7" t="str">
        <f t="shared" si="36"/>
        <v>Unique</v>
      </c>
    </row>
    <row r="2339" spans="1:4" x14ac:dyDescent="0.35">
      <c r="A2339" s="8" t="s">
        <v>3694</v>
      </c>
      <c r="B2339" s="9" t="s">
        <v>485</v>
      </c>
      <c r="C2339" s="11">
        <v>6.57</v>
      </c>
      <c r="D2339" s="7" t="str">
        <f t="shared" si="36"/>
        <v>Unique</v>
      </c>
    </row>
    <row r="2340" spans="1:4" x14ac:dyDescent="0.35">
      <c r="A2340" s="8" t="s">
        <v>3695</v>
      </c>
      <c r="B2340" s="9" t="s">
        <v>977</v>
      </c>
      <c r="C2340" s="11">
        <v>5.25</v>
      </c>
      <c r="D2340" s="7" t="str">
        <f t="shared" si="36"/>
        <v>Unique</v>
      </c>
    </row>
    <row r="2341" spans="1:4" x14ac:dyDescent="0.35">
      <c r="A2341" s="8" t="s">
        <v>3696</v>
      </c>
      <c r="B2341" s="9">
        <v>9146</v>
      </c>
      <c r="C2341" s="11">
        <v>5.48</v>
      </c>
      <c r="D2341" s="7" t="str">
        <f t="shared" si="36"/>
        <v>Unique</v>
      </c>
    </row>
    <row r="2342" spans="1:4" x14ac:dyDescent="0.35">
      <c r="A2342" s="8" t="s">
        <v>3586</v>
      </c>
      <c r="B2342" s="9">
        <v>9522</v>
      </c>
      <c r="C2342" s="11">
        <v>-0.02</v>
      </c>
      <c r="D2342" s="7" t="str">
        <f t="shared" si="36"/>
        <v>Unique</v>
      </c>
    </row>
    <row r="2343" spans="1:4" x14ac:dyDescent="0.35">
      <c r="A2343" s="8" t="s">
        <v>3572</v>
      </c>
      <c r="B2343" s="9">
        <v>9522</v>
      </c>
      <c r="C2343" s="11">
        <v>-0.04</v>
      </c>
      <c r="D2343" s="7" t="str">
        <f t="shared" si="36"/>
        <v>Unique</v>
      </c>
    </row>
    <row r="2344" spans="1:4" x14ac:dyDescent="0.35">
      <c r="A2344" s="8" t="s">
        <v>3586</v>
      </c>
      <c r="B2344" s="9">
        <v>9522</v>
      </c>
      <c r="C2344" s="11">
        <v>8.1</v>
      </c>
      <c r="D2344" s="7" t="str">
        <f t="shared" si="36"/>
        <v>Unique</v>
      </c>
    </row>
    <row r="2345" spans="1:4" x14ac:dyDescent="0.35">
      <c r="A2345" s="8" t="s">
        <v>3572</v>
      </c>
      <c r="B2345" s="9">
        <v>9522</v>
      </c>
      <c r="C2345" s="11">
        <v>8.1</v>
      </c>
      <c r="D2345" s="7" t="str">
        <f t="shared" si="36"/>
        <v>Unique</v>
      </c>
    </row>
    <row r="2346" spans="1:4" x14ac:dyDescent="0.35">
      <c r="A2346" s="8" t="s">
        <v>3624</v>
      </c>
      <c r="B2346" s="9">
        <v>26001043</v>
      </c>
      <c r="C2346" s="11">
        <v>5.25</v>
      </c>
      <c r="D2346" s="7" t="str">
        <f t="shared" si="36"/>
        <v>Unique</v>
      </c>
    </row>
    <row r="2347" spans="1:4" x14ac:dyDescent="0.35">
      <c r="A2347" s="8" t="s">
        <v>3623</v>
      </c>
      <c r="B2347" s="9">
        <v>5745980</v>
      </c>
      <c r="C2347" s="11">
        <v>6.13</v>
      </c>
      <c r="D2347" s="7" t="str">
        <f t="shared" si="36"/>
        <v>Unique</v>
      </c>
    </row>
    <row r="2348" spans="1:4" x14ac:dyDescent="0.35">
      <c r="A2348" s="8" t="s">
        <v>3625</v>
      </c>
      <c r="B2348" s="9" t="s">
        <v>3626</v>
      </c>
      <c r="C2348" s="11">
        <v>5.48</v>
      </c>
      <c r="D2348" s="7" t="str">
        <f t="shared" si="36"/>
        <v>Unique</v>
      </c>
    </row>
    <row r="2349" spans="1:4" x14ac:dyDescent="0.35">
      <c r="A2349" s="8" t="s">
        <v>3627</v>
      </c>
      <c r="B2349" s="9">
        <v>746356</v>
      </c>
      <c r="C2349" s="11">
        <v>7.6199999999999992</v>
      </c>
      <c r="D2349" s="7" t="str">
        <f t="shared" si="36"/>
        <v>Unique</v>
      </c>
    </row>
    <row r="2350" spans="1:4" x14ac:dyDescent="0.35">
      <c r="A2350" s="8" t="s">
        <v>3632</v>
      </c>
      <c r="B2350" s="9">
        <v>746356</v>
      </c>
      <c r="C2350" s="11">
        <v>7.3599999999999994</v>
      </c>
      <c r="D2350" s="7" t="str">
        <f t="shared" si="36"/>
        <v>Unique</v>
      </c>
    </row>
    <row r="2351" spans="1:4" x14ac:dyDescent="0.35">
      <c r="A2351" s="8" t="s">
        <v>3697</v>
      </c>
      <c r="B2351" s="9" t="s">
        <v>3698</v>
      </c>
      <c r="C2351" s="11">
        <v>5.25</v>
      </c>
      <c r="D2351" s="7" t="str">
        <f t="shared" si="36"/>
        <v>Unique</v>
      </c>
    </row>
    <row r="2352" spans="1:4" x14ac:dyDescent="0.35">
      <c r="A2352" s="8" t="s">
        <v>3699</v>
      </c>
      <c r="B2352" s="9" t="s">
        <v>1392</v>
      </c>
      <c r="C2352" s="11">
        <v>5.48</v>
      </c>
      <c r="D2352" s="7" t="str">
        <f t="shared" si="36"/>
        <v>Unique</v>
      </c>
    </row>
    <row r="2353" spans="1:4" x14ac:dyDescent="0.35">
      <c r="A2353" s="8" t="s">
        <v>3699</v>
      </c>
      <c r="B2353" s="9" t="s">
        <v>1392</v>
      </c>
      <c r="C2353" s="11">
        <v>5.25</v>
      </c>
      <c r="D2353" s="7" t="str">
        <f t="shared" si="36"/>
        <v>Unique</v>
      </c>
    </row>
    <row r="2354" spans="1:4" x14ac:dyDescent="0.35">
      <c r="A2354" s="8" t="s">
        <v>3700</v>
      </c>
      <c r="B2354" s="9">
        <v>9754</v>
      </c>
      <c r="C2354" s="11">
        <v>5.49</v>
      </c>
      <c r="D2354" s="7" t="str">
        <f t="shared" si="36"/>
        <v>Unique</v>
      </c>
    </row>
    <row r="2355" spans="1:4" x14ac:dyDescent="0.35">
      <c r="A2355" s="8" t="s">
        <v>3701</v>
      </c>
      <c r="B2355" s="9" t="s">
        <v>421</v>
      </c>
      <c r="C2355" s="11">
        <v>5.25</v>
      </c>
      <c r="D2355" s="7" t="str">
        <f t="shared" si="36"/>
        <v>Unique</v>
      </c>
    </row>
    <row r="2356" spans="1:4" x14ac:dyDescent="0.35">
      <c r="A2356" s="8" t="s">
        <v>3564</v>
      </c>
      <c r="B2356" s="9" t="s">
        <v>3563</v>
      </c>
      <c r="C2356" s="11">
        <v>7.3599999999999994</v>
      </c>
      <c r="D2356" s="7" t="str">
        <f t="shared" si="36"/>
        <v>Unique</v>
      </c>
    </row>
    <row r="2357" spans="1:4" x14ac:dyDescent="0.35">
      <c r="A2357" s="8" t="s">
        <v>3566</v>
      </c>
      <c r="B2357" s="9" t="s">
        <v>3563</v>
      </c>
      <c r="C2357" s="11">
        <v>5.25</v>
      </c>
      <c r="D2357" s="7" t="str">
        <f t="shared" si="36"/>
        <v>Unique</v>
      </c>
    </row>
    <row r="2358" spans="1:4" x14ac:dyDescent="0.35">
      <c r="A2358" s="8" t="s">
        <v>3562</v>
      </c>
      <c r="B2358" s="9" t="s">
        <v>3563</v>
      </c>
      <c r="C2358" s="11">
        <v>-0.05</v>
      </c>
      <c r="D2358" s="7" t="str">
        <f t="shared" si="36"/>
        <v>Unique</v>
      </c>
    </row>
    <row r="2359" spans="1:4" x14ac:dyDescent="0.35">
      <c r="A2359" s="8" t="s">
        <v>3564</v>
      </c>
      <c r="B2359" s="9" t="s">
        <v>3563</v>
      </c>
      <c r="C2359" s="11">
        <v>-0.05</v>
      </c>
      <c r="D2359" s="7" t="str">
        <f t="shared" si="36"/>
        <v>Unique</v>
      </c>
    </row>
    <row r="2360" spans="1:4" x14ac:dyDescent="0.35">
      <c r="A2360" s="8" t="s">
        <v>3565</v>
      </c>
      <c r="B2360" s="9" t="s">
        <v>3563</v>
      </c>
      <c r="C2360" s="11">
        <v>-0.05</v>
      </c>
      <c r="D2360" s="7" t="str">
        <f t="shared" si="36"/>
        <v>Unique</v>
      </c>
    </row>
    <row r="2361" spans="1:4" x14ac:dyDescent="0.35">
      <c r="A2361" s="8" t="s">
        <v>3566</v>
      </c>
      <c r="B2361" s="9" t="s">
        <v>3563</v>
      </c>
      <c r="C2361" s="11">
        <v>-0.05</v>
      </c>
      <c r="D2361" s="7" t="str">
        <f t="shared" si="36"/>
        <v>Unique</v>
      </c>
    </row>
    <row r="2362" spans="1:4" x14ac:dyDescent="0.35">
      <c r="A2362" s="8" t="s">
        <v>3567</v>
      </c>
      <c r="B2362" s="9" t="s">
        <v>3563</v>
      </c>
      <c r="C2362" s="11">
        <v>-0.03</v>
      </c>
      <c r="D2362" s="7" t="str">
        <f t="shared" si="36"/>
        <v>Unique</v>
      </c>
    </row>
    <row r="2363" spans="1:4" x14ac:dyDescent="0.35">
      <c r="A2363" s="8" t="s">
        <v>3618</v>
      </c>
      <c r="B2363" s="9" t="s">
        <v>3619</v>
      </c>
      <c r="C2363" s="11">
        <v>9.7200000000000006</v>
      </c>
      <c r="D2363" s="7" t="str">
        <f t="shared" si="36"/>
        <v>Unique</v>
      </c>
    </row>
    <row r="2364" spans="1:4" x14ac:dyDescent="0.35">
      <c r="A2364" s="8" t="s">
        <v>3587</v>
      </c>
      <c r="B2364" s="9" t="s">
        <v>3588</v>
      </c>
      <c r="C2364" s="11">
        <v>5.48</v>
      </c>
      <c r="D2364" s="7" t="str">
        <f t="shared" si="36"/>
        <v>Unique</v>
      </c>
    </row>
    <row r="2365" spans="1:4" x14ac:dyDescent="0.35">
      <c r="A2365" s="8" t="s">
        <v>3620</v>
      </c>
      <c r="B2365" s="9" t="s">
        <v>3621</v>
      </c>
      <c r="C2365" s="11">
        <v>5.25</v>
      </c>
      <c r="D2365" s="7" t="str">
        <f t="shared" si="36"/>
        <v>Unique</v>
      </c>
    </row>
    <row r="2366" spans="1:4" x14ac:dyDescent="0.35">
      <c r="A2366" s="8" t="s">
        <v>3630</v>
      </c>
      <c r="B2366" s="9" t="s">
        <v>3631</v>
      </c>
      <c r="C2366" s="11">
        <v>5.25</v>
      </c>
      <c r="D2366" s="7" t="str">
        <f t="shared" si="36"/>
        <v>Unique</v>
      </c>
    </row>
    <row r="2367" spans="1:4" x14ac:dyDescent="0.35">
      <c r="A2367" s="8" t="s">
        <v>3622</v>
      </c>
      <c r="B2367" s="9">
        <v>586929</v>
      </c>
      <c r="C2367" s="11">
        <v>8.379999999999999</v>
      </c>
      <c r="D2367" s="7" t="str">
        <f t="shared" si="36"/>
        <v>Unique</v>
      </c>
    </row>
    <row r="2368" spans="1:4" x14ac:dyDescent="0.35">
      <c r="A2368" s="8" t="s">
        <v>3628</v>
      </c>
      <c r="B2368" s="9">
        <v>29818536</v>
      </c>
      <c r="C2368" s="11">
        <v>10.56</v>
      </c>
      <c r="D2368" s="7" t="str">
        <f t="shared" si="36"/>
        <v>Unique</v>
      </c>
    </row>
    <row r="2369" spans="1:4" x14ac:dyDescent="0.35">
      <c r="A2369" s="8" t="s">
        <v>3629</v>
      </c>
      <c r="B2369" s="9">
        <v>2600927</v>
      </c>
      <c r="C2369" s="11">
        <v>9.7200000000000006</v>
      </c>
      <c r="D2369" s="7" t="str">
        <f t="shared" si="36"/>
        <v>Unique</v>
      </c>
    </row>
    <row r="2370" spans="1:4" x14ac:dyDescent="0.35">
      <c r="A2370" s="8" t="s">
        <v>3616</v>
      </c>
      <c r="B2370" s="9" t="s">
        <v>3617</v>
      </c>
      <c r="C2370" s="11">
        <v>5.48</v>
      </c>
      <c r="D2370" s="7" t="str">
        <f t="shared" ref="D2370:D2433" si="37">IF(COUNTIFS(A:A,A2370,B:B,B2370,C:C,C2370)&gt;1,"Doublon","Unique")</f>
        <v>Unique</v>
      </c>
    </row>
    <row r="2371" spans="1:4" x14ac:dyDescent="0.35">
      <c r="A2371" s="8" t="s">
        <v>3702</v>
      </c>
      <c r="B2371" s="9" t="s">
        <v>1500</v>
      </c>
      <c r="C2371" s="11">
        <v>5.25</v>
      </c>
      <c r="D2371" s="7" t="str">
        <f t="shared" si="37"/>
        <v>Unique</v>
      </c>
    </row>
    <row r="2372" spans="1:4" x14ac:dyDescent="0.35">
      <c r="A2372" s="8" t="s">
        <v>3703</v>
      </c>
      <c r="B2372" s="9" t="s">
        <v>1377</v>
      </c>
      <c r="C2372" s="11">
        <v>5.25</v>
      </c>
      <c r="D2372" s="7" t="str">
        <f t="shared" si="37"/>
        <v>Unique</v>
      </c>
    </row>
    <row r="2373" spans="1:4" x14ac:dyDescent="0.35">
      <c r="A2373" s="8" t="s">
        <v>3704</v>
      </c>
      <c r="B2373" s="9" t="s">
        <v>3705</v>
      </c>
      <c r="C2373" s="11">
        <v>5.25</v>
      </c>
      <c r="D2373" s="7" t="str">
        <f t="shared" si="37"/>
        <v>Unique</v>
      </c>
    </row>
    <row r="2374" spans="1:4" x14ac:dyDescent="0.35">
      <c r="A2374" s="8" t="s">
        <v>3706</v>
      </c>
      <c r="B2374" s="9" t="s">
        <v>925</v>
      </c>
      <c r="C2374" s="11">
        <v>5.25</v>
      </c>
      <c r="D2374" s="7" t="str">
        <f t="shared" si="37"/>
        <v>Unique</v>
      </c>
    </row>
    <row r="2375" spans="1:4" x14ac:dyDescent="0.35">
      <c r="A2375" s="8" t="s">
        <v>3707</v>
      </c>
      <c r="B2375" s="9">
        <v>9622</v>
      </c>
      <c r="C2375" s="11">
        <v>-0.02</v>
      </c>
      <c r="D2375" s="7" t="str">
        <f t="shared" si="37"/>
        <v>Unique</v>
      </c>
    </row>
    <row r="2376" spans="1:4" x14ac:dyDescent="0.35">
      <c r="A2376" s="8" t="s">
        <v>3708</v>
      </c>
      <c r="B2376" s="9">
        <v>9622</v>
      </c>
      <c r="C2376" s="11">
        <v>-0.04</v>
      </c>
      <c r="D2376" s="7" t="str">
        <f t="shared" si="37"/>
        <v>Unique</v>
      </c>
    </row>
    <row r="2377" spans="1:4" x14ac:dyDescent="0.35">
      <c r="A2377" s="8" t="s">
        <v>3709</v>
      </c>
      <c r="B2377" s="9" t="s">
        <v>1468</v>
      </c>
      <c r="C2377" s="11">
        <v>5.48</v>
      </c>
      <c r="D2377" s="7" t="str">
        <f t="shared" si="37"/>
        <v>Unique</v>
      </c>
    </row>
    <row r="2378" spans="1:4" x14ac:dyDescent="0.35">
      <c r="A2378" s="8" t="s">
        <v>3710</v>
      </c>
      <c r="B2378" s="9">
        <v>9490</v>
      </c>
      <c r="C2378" s="11">
        <v>5.49</v>
      </c>
      <c r="D2378" s="7" t="str">
        <f t="shared" si="37"/>
        <v>Unique</v>
      </c>
    </row>
    <row r="2379" spans="1:4" x14ac:dyDescent="0.35">
      <c r="A2379" s="8" t="s">
        <v>3708</v>
      </c>
      <c r="B2379" s="9">
        <v>9622</v>
      </c>
      <c r="C2379" s="11">
        <v>6.8400000000000007</v>
      </c>
      <c r="D2379" s="7" t="str">
        <f t="shared" si="37"/>
        <v>Unique</v>
      </c>
    </row>
    <row r="2380" spans="1:4" x14ac:dyDescent="0.35">
      <c r="A2380" s="8" t="s">
        <v>3718</v>
      </c>
      <c r="B2380" s="9">
        <v>9806</v>
      </c>
      <c r="C2380" s="11">
        <v>5.25</v>
      </c>
      <c r="D2380" s="7" t="str">
        <f t="shared" si="37"/>
        <v>Unique</v>
      </c>
    </row>
    <row r="2381" spans="1:4" x14ac:dyDescent="0.35">
      <c r="A2381" s="8" t="s">
        <v>3719</v>
      </c>
      <c r="B2381" s="9">
        <v>9785</v>
      </c>
      <c r="C2381" s="11">
        <v>9.7200000000000006</v>
      </c>
      <c r="D2381" s="7" t="str">
        <f t="shared" si="37"/>
        <v>Unique</v>
      </c>
    </row>
    <row r="2382" spans="1:4" x14ac:dyDescent="0.35">
      <c r="A2382" s="8" t="s">
        <v>3720</v>
      </c>
      <c r="B2382" s="9" t="s">
        <v>796</v>
      </c>
      <c r="C2382" s="11">
        <v>5.25</v>
      </c>
      <c r="D2382" s="7" t="str">
        <f t="shared" si="37"/>
        <v>Unique</v>
      </c>
    </row>
    <row r="2383" spans="1:4" x14ac:dyDescent="0.35">
      <c r="A2383" s="8" t="s">
        <v>3721</v>
      </c>
      <c r="B2383" s="9" t="s">
        <v>1086</v>
      </c>
      <c r="C2383" s="11">
        <v>5.25</v>
      </c>
      <c r="D2383" s="7" t="str">
        <f t="shared" si="37"/>
        <v>Unique</v>
      </c>
    </row>
    <row r="2384" spans="1:4" x14ac:dyDescent="0.35">
      <c r="A2384" s="8" t="s">
        <v>3722</v>
      </c>
      <c r="B2384" s="9" t="s">
        <v>392</v>
      </c>
      <c r="C2384" s="11">
        <v>5.48</v>
      </c>
      <c r="D2384" s="7" t="str">
        <f t="shared" si="37"/>
        <v>Unique</v>
      </c>
    </row>
    <row r="2385" spans="1:4" x14ac:dyDescent="0.35">
      <c r="A2385" s="8" t="s">
        <v>3723</v>
      </c>
      <c r="B2385" s="9" t="s">
        <v>3724</v>
      </c>
      <c r="C2385" s="11">
        <v>5.25</v>
      </c>
      <c r="D2385" s="7" t="str">
        <f t="shared" si="37"/>
        <v>Unique</v>
      </c>
    </row>
    <row r="2386" spans="1:4" x14ac:dyDescent="0.35">
      <c r="A2386" s="8" t="s">
        <v>3725</v>
      </c>
      <c r="B2386" s="9" t="s">
        <v>1001</v>
      </c>
      <c r="C2386" s="11">
        <v>5.25</v>
      </c>
      <c r="D2386" s="7" t="str">
        <f t="shared" si="37"/>
        <v>Unique</v>
      </c>
    </row>
    <row r="2387" spans="1:4" x14ac:dyDescent="0.35">
      <c r="A2387" s="8" t="s">
        <v>3726</v>
      </c>
      <c r="B2387" s="9" t="s">
        <v>222</v>
      </c>
      <c r="C2387" s="11">
        <v>5.25</v>
      </c>
      <c r="D2387" s="7" t="str">
        <f t="shared" si="37"/>
        <v>Unique</v>
      </c>
    </row>
    <row r="2388" spans="1:4" x14ac:dyDescent="0.35">
      <c r="A2388" s="8" t="s">
        <v>3727</v>
      </c>
      <c r="B2388" s="9" t="s">
        <v>1208</v>
      </c>
      <c r="C2388" s="11">
        <v>5.48</v>
      </c>
      <c r="D2388" s="7" t="str">
        <f t="shared" si="37"/>
        <v>Unique</v>
      </c>
    </row>
    <row r="2389" spans="1:4" x14ac:dyDescent="0.35">
      <c r="A2389" s="8" t="s">
        <v>3707</v>
      </c>
      <c r="B2389" s="9">
        <v>9622</v>
      </c>
      <c r="C2389" s="11">
        <v>8.1</v>
      </c>
      <c r="D2389" s="7" t="str">
        <f t="shared" si="37"/>
        <v>Unique</v>
      </c>
    </row>
    <row r="2390" spans="1:4" x14ac:dyDescent="0.35">
      <c r="A2390" s="8" t="s">
        <v>3728</v>
      </c>
      <c r="B2390" s="9">
        <v>9711</v>
      </c>
      <c r="C2390" s="11">
        <v>9.36</v>
      </c>
      <c r="D2390" s="7" t="str">
        <f t="shared" si="37"/>
        <v>Unique</v>
      </c>
    </row>
    <row r="2391" spans="1:4" x14ac:dyDescent="0.35">
      <c r="A2391" s="8" t="s">
        <v>3729</v>
      </c>
      <c r="B2391" s="9">
        <v>9803</v>
      </c>
      <c r="C2391" s="11">
        <v>9.75</v>
      </c>
      <c r="D2391" s="7" t="str">
        <f t="shared" si="37"/>
        <v>Unique</v>
      </c>
    </row>
    <row r="2392" spans="1:4" x14ac:dyDescent="0.35">
      <c r="A2392" s="8" t="s">
        <v>3730</v>
      </c>
      <c r="B2392" s="9">
        <v>9536</v>
      </c>
      <c r="C2392" s="11">
        <v>1.1500000000000001</v>
      </c>
      <c r="D2392" s="7" t="str">
        <f t="shared" si="37"/>
        <v>Unique</v>
      </c>
    </row>
    <row r="2393" spans="1:4" x14ac:dyDescent="0.35">
      <c r="A2393" s="8" t="s">
        <v>3719</v>
      </c>
      <c r="B2393" s="9">
        <v>9785</v>
      </c>
      <c r="C2393" s="11">
        <v>6.6999999999999993</v>
      </c>
      <c r="D2393" s="7" t="str">
        <f t="shared" si="37"/>
        <v>Unique</v>
      </c>
    </row>
    <row r="2394" spans="1:4" x14ac:dyDescent="0.35">
      <c r="A2394" s="8" t="s">
        <v>3537</v>
      </c>
      <c r="B2394" s="9">
        <v>9706</v>
      </c>
      <c r="C2394" s="11">
        <v>6.6999999999999993</v>
      </c>
      <c r="D2394" s="7" t="str">
        <f t="shared" si="37"/>
        <v>Unique</v>
      </c>
    </row>
    <row r="2395" spans="1:4" x14ac:dyDescent="0.35">
      <c r="A2395" s="8" t="s">
        <v>3731</v>
      </c>
      <c r="B2395" s="9">
        <v>9764</v>
      </c>
      <c r="C2395" s="11">
        <v>6.6999999999999993</v>
      </c>
      <c r="D2395" s="7" t="str">
        <f t="shared" si="37"/>
        <v>Unique</v>
      </c>
    </row>
    <row r="2396" spans="1:4" x14ac:dyDescent="0.35">
      <c r="A2396" s="8" t="s">
        <v>3732</v>
      </c>
      <c r="B2396" s="9">
        <v>9764</v>
      </c>
      <c r="C2396" s="11">
        <v>6.6999999999999993</v>
      </c>
      <c r="D2396" s="7" t="str">
        <f t="shared" si="37"/>
        <v>Unique</v>
      </c>
    </row>
    <row r="2397" spans="1:4" x14ac:dyDescent="0.35">
      <c r="A2397" s="8" t="s">
        <v>3554</v>
      </c>
      <c r="B2397" s="9" t="s">
        <v>3549</v>
      </c>
      <c r="C2397" s="11">
        <v>6.6999999999999993</v>
      </c>
      <c r="D2397" s="7" t="str">
        <f t="shared" si="37"/>
        <v>Unique</v>
      </c>
    </row>
    <row r="2398" spans="1:4" x14ac:dyDescent="0.35">
      <c r="A2398" s="8" t="s">
        <v>3555</v>
      </c>
      <c r="B2398" s="9" t="s">
        <v>3556</v>
      </c>
      <c r="C2398" s="11">
        <v>6.6999999999999993</v>
      </c>
      <c r="D2398" s="7" t="str">
        <f t="shared" si="37"/>
        <v>Unique</v>
      </c>
    </row>
    <row r="2399" spans="1:4" x14ac:dyDescent="0.35">
      <c r="A2399" s="8" t="s">
        <v>3557</v>
      </c>
      <c r="B2399" s="9" t="s">
        <v>3556</v>
      </c>
      <c r="C2399" s="11">
        <v>6.6999999999999993</v>
      </c>
      <c r="D2399" s="7" t="str">
        <f t="shared" si="37"/>
        <v>Unique</v>
      </c>
    </row>
    <row r="2400" spans="1:4" x14ac:dyDescent="0.35">
      <c r="A2400" s="8" t="s">
        <v>3729</v>
      </c>
      <c r="B2400" s="9">
        <v>9803</v>
      </c>
      <c r="C2400" s="11">
        <v>6.6999999999999993</v>
      </c>
      <c r="D2400" s="7" t="str">
        <f t="shared" si="37"/>
        <v>Unique</v>
      </c>
    </row>
    <row r="2401" spans="1:4" x14ac:dyDescent="0.35">
      <c r="A2401" s="8" t="s">
        <v>2711</v>
      </c>
      <c r="B2401" s="9">
        <v>9593</v>
      </c>
      <c r="C2401" s="11">
        <v>5.13</v>
      </c>
      <c r="D2401" s="7" t="str">
        <f t="shared" si="37"/>
        <v>Unique</v>
      </c>
    </row>
    <row r="2402" spans="1:4" x14ac:dyDescent="0.35">
      <c r="A2402" s="8" t="s">
        <v>3320</v>
      </c>
      <c r="B2402" s="9">
        <v>9690</v>
      </c>
      <c r="C2402" s="11">
        <v>6.1499999999999995</v>
      </c>
      <c r="D2402" s="7" t="str">
        <f t="shared" si="37"/>
        <v>Unique</v>
      </c>
    </row>
    <row r="2403" spans="1:4" x14ac:dyDescent="0.35">
      <c r="A2403" s="8" t="s">
        <v>3733</v>
      </c>
      <c r="B2403" s="9">
        <v>9805</v>
      </c>
      <c r="C2403" s="11">
        <v>5.48</v>
      </c>
      <c r="D2403" s="7" t="str">
        <f t="shared" si="37"/>
        <v>Unique</v>
      </c>
    </row>
    <row r="2404" spans="1:4" x14ac:dyDescent="0.35">
      <c r="A2404" s="8" t="s">
        <v>3734</v>
      </c>
      <c r="B2404" s="9" t="s">
        <v>3735</v>
      </c>
      <c r="C2404" s="11">
        <v>5.25</v>
      </c>
      <c r="D2404" s="7" t="str">
        <f t="shared" si="37"/>
        <v>Unique</v>
      </c>
    </row>
    <row r="2405" spans="1:4" x14ac:dyDescent="0.35">
      <c r="A2405" s="8" t="s">
        <v>3736</v>
      </c>
      <c r="B2405" s="9"/>
      <c r="C2405" s="11">
        <v>6.57</v>
      </c>
      <c r="D2405" s="7" t="str">
        <f t="shared" si="37"/>
        <v>Unique</v>
      </c>
    </row>
    <row r="2406" spans="1:4" x14ac:dyDescent="0.35">
      <c r="A2406" s="8" t="s">
        <v>3737</v>
      </c>
      <c r="B2406" s="9" t="s">
        <v>3738</v>
      </c>
      <c r="C2406" s="11">
        <v>5.25</v>
      </c>
      <c r="D2406" s="7" t="str">
        <f t="shared" si="37"/>
        <v>Unique</v>
      </c>
    </row>
    <row r="2407" spans="1:4" x14ac:dyDescent="0.35">
      <c r="A2407" s="8" t="s">
        <v>3730</v>
      </c>
      <c r="B2407" s="9">
        <v>9536</v>
      </c>
      <c r="C2407" s="11">
        <v>7.3599999999999994</v>
      </c>
      <c r="D2407" s="7" t="str">
        <f t="shared" si="37"/>
        <v>Unique</v>
      </c>
    </row>
    <row r="2408" spans="1:4" x14ac:dyDescent="0.35">
      <c r="A2408" s="8" t="s">
        <v>3739</v>
      </c>
      <c r="B2408" s="9">
        <v>9804</v>
      </c>
      <c r="C2408" s="11">
        <v>8.9700000000000006</v>
      </c>
      <c r="D2408" s="7" t="str">
        <f t="shared" si="37"/>
        <v>Unique</v>
      </c>
    </row>
    <row r="2409" spans="1:4" x14ac:dyDescent="0.35">
      <c r="A2409" s="8" t="s">
        <v>3749</v>
      </c>
      <c r="B2409" s="9" t="s">
        <v>237</v>
      </c>
      <c r="C2409" s="11">
        <v>1.4500000000000002</v>
      </c>
      <c r="D2409" s="7" t="str">
        <f t="shared" si="37"/>
        <v>Unique</v>
      </c>
    </row>
    <row r="2410" spans="1:4" x14ac:dyDescent="0.35">
      <c r="A2410" s="8" t="s">
        <v>3750</v>
      </c>
      <c r="B2410" s="9" t="s">
        <v>1172</v>
      </c>
      <c r="C2410" s="11">
        <v>1.4500000000000002</v>
      </c>
      <c r="D2410" s="7" t="str">
        <f t="shared" si="37"/>
        <v>Unique</v>
      </c>
    </row>
    <row r="2411" spans="1:4" x14ac:dyDescent="0.35">
      <c r="A2411" s="8" t="s">
        <v>3751</v>
      </c>
      <c r="B2411" s="9" t="s">
        <v>1490</v>
      </c>
      <c r="C2411" s="11">
        <v>1.4500000000000002</v>
      </c>
      <c r="D2411" s="7" t="str">
        <f t="shared" si="37"/>
        <v>Unique</v>
      </c>
    </row>
    <row r="2412" spans="1:4" x14ac:dyDescent="0.35">
      <c r="A2412" s="8" t="s">
        <v>3752</v>
      </c>
      <c r="B2412" s="9" t="s">
        <v>202</v>
      </c>
      <c r="C2412" s="11">
        <v>1.4500000000000002</v>
      </c>
      <c r="D2412" s="7" t="str">
        <f t="shared" si="37"/>
        <v>Unique</v>
      </c>
    </row>
    <row r="2413" spans="1:4" x14ac:dyDescent="0.35">
      <c r="A2413" s="8" t="s">
        <v>3753</v>
      </c>
      <c r="B2413" s="9" t="s">
        <v>3754</v>
      </c>
      <c r="C2413" s="11">
        <v>1.4500000000000002</v>
      </c>
      <c r="D2413" s="7" t="str">
        <f t="shared" si="37"/>
        <v>Unique</v>
      </c>
    </row>
    <row r="2414" spans="1:4" x14ac:dyDescent="0.35">
      <c r="A2414" s="8" t="s">
        <v>3755</v>
      </c>
      <c r="B2414" s="9" t="s">
        <v>944</v>
      </c>
      <c r="C2414" s="11">
        <v>1.4500000000000002</v>
      </c>
      <c r="D2414" s="7" t="str">
        <f t="shared" si="37"/>
        <v>Unique</v>
      </c>
    </row>
    <row r="2415" spans="1:4" x14ac:dyDescent="0.35">
      <c r="A2415" s="8" t="s">
        <v>3756</v>
      </c>
      <c r="B2415" s="9" t="s">
        <v>653</v>
      </c>
      <c r="C2415" s="11">
        <v>1.4500000000000002</v>
      </c>
      <c r="D2415" s="7" t="str">
        <f t="shared" si="37"/>
        <v>Unique</v>
      </c>
    </row>
    <row r="2416" spans="1:4" x14ac:dyDescent="0.35">
      <c r="A2416" s="8" t="s">
        <v>3757</v>
      </c>
      <c r="B2416" s="9" t="s">
        <v>70</v>
      </c>
      <c r="C2416" s="11">
        <v>1.4500000000000002</v>
      </c>
      <c r="D2416" s="7" t="str">
        <f t="shared" si="37"/>
        <v>Unique</v>
      </c>
    </row>
    <row r="2417" spans="1:4" x14ac:dyDescent="0.35">
      <c r="A2417" s="8" t="s">
        <v>3758</v>
      </c>
      <c r="B2417" s="9" t="s">
        <v>1113</v>
      </c>
      <c r="C2417" s="11">
        <v>1.4500000000000002</v>
      </c>
      <c r="D2417" s="7" t="str">
        <f t="shared" si="37"/>
        <v>Unique</v>
      </c>
    </row>
    <row r="2418" spans="1:4" x14ac:dyDescent="0.35">
      <c r="A2418" s="8" t="s">
        <v>3759</v>
      </c>
      <c r="B2418" s="9" t="s">
        <v>999</v>
      </c>
      <c r="C2418" s="11">
        <v>1.4500000000000002</v>
      </c>
      <c r="D2418" s="7" t="str">
        <f t="shared" si="37"/>
        <v>Unique</v>
      </c>
    </row>
    <row r="2419" spans="1:4" x14ac:dyDescent="0.35">
      <c r="A2419" s="8" t="s">
        <v>3749</v>
      </c>
      <c r="B2419" s="9" t="s">
        <v>237</v>
      </c>
      <c r="C2419" s="11">
        <v>7.94</v>
      </c>
      <c r="D2419" s="7" t="str">
        <f t="shared" si="37"/>
        <v>Unique</v>
      </c>
    </row>
    <row r="2420" spans="1:4" x14ac:dyDescent="0.35">
      <c r="A2420" s="8" t="s">
        <v>3750</v>
      </c>
      <c r="B2420" s="9" t="s">
        <v>1172</v>
      </c>
      <c r="C2420" s="11">
        <v>7.94</v>
      </c>
      <c r="D2420" s="7" t="str">
        <f t="shared" si="37"/>
        <v>Unique</v>
      </c>
    </row>
    <row r="2421" spans="1:4" x14ac:dyDescent="0.35">
      <c r="A2421" s="8" t="s">
        <v>3751</v>
      </c>
      <c r="B2421" s="9" t="s">
        <v>1490</v>
      </c>
      <c r="C2421" s="11">
        <v>9.01</v>
      </c>
      <c r="D2421" s="7" t="str">
        <f t="shared" si="37"/>
        <v>Unique</v>
      </c>
    </row>
    <row r="2422" spans="1:4" x14ac:dyDescent="0.35">
      <c r="A2422" s="8" t="s">
        <v>3756</v>
      </c>
      <c r="B2422" s="9" t="s">
        <v>653</v>
      </c>
      <c r="C2422" s="11">
        <v>9.27</v>
      </c>
      <c r="D2422" s="7" t="str">
        <f t="shared" si="37"/>
        <v>Unique</v>
      </c>
    </row>
    <row r="2423" spans="1:4" x14ac:dyDescent="0.35">
      <c r="A2423" s="8" t="s">
        <v>3757</v>
      </c>
      <c r="B2423" s="9" t="s">
        <v>70</v>
      </c>
      <c r="C2423" s="11">
        <v>9.27</v>
      </c>
      <c r="D2423" s="7" t="str">
        <f t="shared" si="37"/>
        <v>Unique</v>
      </c>
    </row>
    <row r="2424" spans="1:4" x14ac:dyDescent="0.35">
      <c r="A2424" s="8" t="s">
        <v>3758</v>
      </c>
      <c r="B2424" s="9" t="s">
        <v>1113</v>
      </c>
      <c r="C2424" s="11">
        <v>9.27</v>
      </c>
      <c r="D2424" s="7" t="str">
        <f t="shared" si="37"/>
        <v>Unique</v>
      </c>
    </row>
    <row r="2425" spans="1:4" x14ac:dyDescent="0.35">
      <c r="A2425" s="8" t="s">
        <v>3759</v>
      </c>
      <c r="B2425" s="9" t="s">
        <v>999</v>
      </c>
      <c r="C2425" s="11">
        <v>9.27</v>
      </c>
      <c r="D2425" s="7" t="str">
        <f t="shared" si="37"/>
        <v>Unique</v>
      </c>
    </row>
    <row r="2426" spans="1:4" x14ac:dyDescent="0.35">
      <c r="A2426" s="8" t="s">
        <v>3753</v>
      </c>
      <c r="B2426" s="9" t="s">
        <v>3754</v>
      </c>
      <c r="C2426" s="11">
        <v>9.5999999999999979</v>
      </c>
      <c r="D2426" s="7" t="str">
        <f t="shared" si="37"/>
        <v>Unique</v>
      </c>
    </row>
    <row r="2427" spans="1:4" x14ac:dyDescent="0.35">
      <c r="A2427" s="8" t="s">
        <v>3752</v>
      </c>
      <c r="B2427" s="9" t="s">
        <v>202</v>
      </c>
      <c r="C2427" s="11">
        <v>10.31</v>
      </c>
      <c r="D2427" s="7" t="str">
        <f t="shared" si="37"/>
        <v>Unique</v>
      </c>
    </row>
    <row r="2428" spans="1:4" x14ac:dyDescent="0.35">
      <c r="A2428" s="8" t="s">
        <v>3755</v>
      </c>
      <c r="B2428" s="9" t="s">
        <v>944</v>
      </c>
      <c r="C2428" s="11">
        <v>12.9</v>
      </c>
      <c r="D2428" s="7" t="str">
        <f t="shared" si="37"/>
        <v>Unique</v>
      </c>
    </row>
    <row r="2429" spans="1:4" x14ac:dyDescent="0.35">
      <c r="A2429" s="8" t="s">
        <v>3760</v>
      </c>
      <c r="B2429" s="9">
        <v>9827</v>
      </c>
      <c r="C2429" s="11">
        <v>4.13</v>
      </c>
      <c r="D2429" s="7" t="str">
        <f t="shared" si="37"/>
        <v>Unique</v>
      </c>
    </row>
    <row r="2430" spans="1:4" x14ac:dyDescent="0.35">
      <c r="A2430" s="8" t="s">
        <v>3761</v>
      </c>
      <c r="B2430" s="9">
        <v>9730</v>
      </c>
      <c r="C2430" s="11">
        <v>7.5600000000000005</v>
      </c>
      <c r="D2430" s="7" t="str">
        <f t="shared" si="37"/>
        <v>Unique</v>
      </c>
    </row>
    <row r="2431" spans="1:4" x14ac:dyDescent="0.35">
      <c r="A2431" s="8" t="s">
        <v>3742</v>
      </c>
      <c r="B2431" s="9" t="s">
        <v>3741</v>
      </c>
      <c r="C2431" s="11">
        <v>10.840000000000002</v>
      </c>
      <c r="D2431" s="7" t="str">
        <f t="shared" si="37"/>
        <v>Unique</v>
      </c>
    </row>
    <row r="2432" spans="1:4" x14ac:dyDescent="0.35">
      <c r="A2432" s="8" t="s">
        <v>3743</v>
      </c>
      <c r="B2432" s="9" t="s">
        <v>3741</v>
      </c>
      <c r="C2432" s="11">
        <v>8.379999999999999</v>
      </c>
      <c r="D2432" s="7" t="str">
        <f t="shared" si="37"/>
        <v>Unique</v>
      </c>
    </row>
    <row r="2433" spans="1:4" x14ac:dyDescent="0.35">
      <c r="A2433" s="8" t="s">
        <v>3740</v>
      </c>
      <c r="B2433" s="9" t="s">
        <v>3741</v>
      </c>
      <c r="C2433" s="11">
        <v>5.25</v>
      </c>
      <c r="D2433" s="7" t="str">
        <f t="shared" si="37"/>
        <v>Unique</v>
      </c>
    </row>
    <row r="2434" spans="1:4" x14ac:dyDescent="0.35">
      <c r="A2434" s="8" t="s">
        <v>3743</v>
      </c>
      <c r="B2434" s="9" t="s">
        <v>3741</v>
      </c>
      <c r="C2434" s="11">
        <v>-0.05</v>
      </c>
      <c r="D2434" s="7" t="str">
        <f t="shared" ref="D2434:D2497" si="38">IF(COUNTIFS(A:A,A2434,B:B,B2434,C:C,C2434)&gt;1,"Doublon","Unique")</f>
        <v>Unique</v>
      </c>
    </row>
    <row r="2435" spans="1:4" x14ac:dyDescent="0.35">
      <c r="A2435" s="8" t="s">
        <v>3742</v>
      </c>
      <c r="B2435" s="9" t="s">
        <v>3741</v>
      </c>
      <c r="C2435" s="11">
        <v>-0.05</v>
      </c>
      <c r="D2435" s="7" t="str">
        <f t="shared" si="38"/>
        <v>Unique</v>
      </c>
    </row>
    <row r="2436" spans="1:4" x14ac:dyDescent="0.35">
      <c r="A2436" s="8" t="s">
        <v>3740</v>
      </c>
      <c r="B2436" s="9" t="s">
        <v>3741</v>
      </c>
      <c r="C2436" s="11">
        <v>-0.02</v>
      </c>
      <c r="D2436" s="7" t="str">
        <f t="shared" si="38"/>
        <v>Unique</v>
      </c>
    </row>
    <row r="2437" spans="1:4" x14ac:dyDescent="0.35">
      <c r="A2437" s="8" t="s">
        <v>3711</v>
      </c>
      <c r="B2437" s="9" t="s">
        <v>1771</v>
      </c>
      <c r="C2437" s="11">
        <v>5.25</v>
      </c>
      <c r="D2437" s="7" t="str">
        <f t="shared" si="38"/>
        <v>Unique</v>
      </c>
    </row>
    <row r="2438" spans="1:4" x14ac:dyDescent="0.35">
      <c r="A2438" s="8" t="s">
        <v>3712</v>
      </c>
      <c r="B2438" s="9" t="s">
        <v>1779</v>
      </c>
      <c r="C2438" s="11">
        <v>5.25</v>
      </c>
      <c r="D2438" s="7" t="str">
        <f t="shared" si="38"/>
        <v>Unique</v>
      </c>
    </row>
    <row r="2439" spans="1:4" x14ac:dyDescent="0.35">
      <c r="A2439" s="8" t="s">
        <v>3713</v>
      </c>
      <c r="B2439" s="9" t="s">
        <v>3714</v>
      </c>
      <c r="C2439" s="11">
        <v>6.13</v>
      </c>
      <c r="D2439" s="7" t="str">
        <f t="shared" si="38"/>
        <v>Unique</v>
      </c>
    </row>
    <row r="2440" spans="1:4" x14ac:dyDescent="0.35">
      <c r="A2440" s="8" t="s">
        <v>3717</v>
      </c>
      <c r="B2440" s="9">
        <v>26000428</v>
      </c>
      <c r="C2440" s="11">
        <v>11.99</v>
      </c>
      <c r="D2440" s="7" t="str">
        <f t="shared" si="38"/>
        <v>Unique</v>
      </c>
    </row>
    <row r="2441" spans="1:4" x14ac:dyDescent="0.35">
      <c r="A2441" s="8" t="s">
        <v>3716</v>
      </c>
      <c r="B2441" s="9">
        <v>26000428</v>
      </c>
      <c r="C2441" s="11">
        <v>9.2199999999999989</v>
      </c>
      <c r="D2441" s="7" t="str">
        <f t="shared" si="38"/>
        <v>Unique</v>
      </c>
    </row>
    <row r="2442" spans="1:4" x14ac:dyDescent="0.35">
      <c r="A2442" s="8" t="s">
        <v>3717</v>
      </c>
      <c r="B2442" s="9">
        <v>26000428</v>
      </c>
      <c r="C2442" s="11">
        <v>-0.04</v>
      </c>
      <c r="D2442" s="7" t="str">
        <f t="shared" si="38"/>
        <v>Unique</v>
      </c>
    </row>
    <row r="2443" spans="1:4" x14ac:dyDescent="0.35">
      <c r="A2443" s="8" t="s">
        <v>3716</v>
      </c>
      <c r="B2443" s="9">
        <v>26000428</v>
      </c>
      <c r="C2443" s="11">
        <v>-0.02</v>
      </c>
      <c r="D2443" s="7" t="str">
        <f t="shared" si="38"/>
        <v>Unique</v>
      </c>
    </row>
    <row r="2444" spans="1:4" x14ac:dyDescent="0.35">
      <c r="A2444" s="8" t="s">
        <v>3715</v>
      </c>
      <c r="B2444" s="9">
        <v>26001085</v>
      </c>
      <c r="C2444" s="11">
        <v>6.8400000000000007</v>
      </c>
      <c r="D2444" s="7" t="str">
        <f t="shared" si="38"/>
        <v>Unique</v>
      </c>
    </row>
    <row r="2445" spans="1:4" x14ac:dyDescent="0.35">
      <c r="A2445" s="8" t="s">
        <v>3763</v>
      </c>
      <c r="B2445" s="9" t="s">
        <v>1281</v>
      </c>
      <c r="C2445" s="11">
        <v>5.25</v>
      </c>
      <c r="D2445" s="7" t="str">
        <f t="shared" si="38"/>
        <v>Unique</v>
      </c>
    </row>
    <row r="2446" spans="1:4" x14ac:dyDescent="0.35">
      <c r="A2446" s="8" t="s">
        <v>3764</v>
      </c>
      <c r="B2446" s="9" t="s">
        <v>541</v>
      </c>
      <c r="C2446" s="11">
        <v>5.25</v>
      </c>
      <c r="D2446" s="7" t="str">
        <f t="shared" si="38"/>
        <v>Unique</v>
      </c>
    </row>
    <row r="2447" spans="1:4" x14ac:dyDescent="0.35">
      <c r="A2447" s="8" t="s">
        <v>3765</v>
      </c>
      <c r="B2447" s="9" t="s">
        <v>481</v>
      </c>
      <c r="C2447" s="11">
        <v>5.25</v>
      </c>
      <c r="D2447" s="7" t="str">
        <f t="shared" si="38"/>
        <v>Unique</v>
      </c>
    </row>
    <row r="2448" spans="1:4" x14ac:dyDescent="0.35">
      <c r="A2448" s="8" t="s">
        <v>3766</v>
      </c>
      <c r="B2448" s="9" t="s">
        <v>1464</v>
      </c>
      <c r="C2448" s="11">
        <v>5.25</v>
      </c>
      <c r="D2448" s="7" t="str">
        <f t="shared" si="38"/>
        <v>Unique</v>
      </c>
    </row>
    <row r="2449" spans="1:5" x14ac:dyDescent="0.35">
      <c r="A2449" s="8" t="s">
        <v>3740</v>
      </c>
      <c r="B2449" s="9" t="s">
        <v>3741</v>
      </c>
      <c r="C2449" s="11">
        <v>-0.5</v>
      </c>
      <c r="D2449" s="7" t="str">
        <f t="shared" si="38"/>
        <v>Unique</v>
      </c>
      <c r="E2449" s="7">
        <f>COUNTIFS($A$1721:A2449,A2449,$B$1721:B2449,B2449,$C$1721:C2449,C2449)</f>
        <v>1</v>
      </c>
    </row>
    <row r="2450" spans="1:5" x14ac:dyDescent="0.35">
      <c r="A2450" s="8" t="s">
        <v>3716</v>
      </c>
      <c r="B2450" s="9">
        <v>26000428</v>
      </c>
      <c r="C2450" s="11">
        <v>-0.5</v>
      </c>
      <c r="D2450" s="7" t="str">
        <f t="shared" si="38"/>
        <v>Unique</v>
      </c>
    </row>
    <row r="2451" spans="1:5" x14ac:dyDescent="0.35">
      <c r="A2451" s="8" t="s">
        <v>3731</v>
      </c>
      <c r="B2451" s="9">
        <v>9764</v>
      </c>
      <c r="C2451" s="11">
        <v>-0.5</v>
      </c>
      <c r="D2451" s="7" t="str">
        <f t="shared" si="38"/>
        <v>Unique</v>
      </c>
      <c r="E2451" s="7">
        <f>COUNTIFS($A$1721:A2451,A2451,$B$1721:B2451,B2451,$C$1721:C2451,C2451)</f>
        <v>1</v>
      </c>
    </row>
    <row r="2452" spans="1:5" x14ac:dyDescent="0.35">
      <c r="A2452" s="8" t="s">
        <v>3769</v>
      </c>
      <c r="B2452" s="9">
        <v>9839</v>
      </c>
      <c r="C2452" s="11">
        <v>-0.5</v>
      </c>
      <c r="D2452" s="7" t="str">
        <f t="shared" si="38"/>
        <v>Unique</v>
      </c>
    </row>
    <row r="2453" spans="1:5" x14ac:dyDescent="0.35">
      <c r="A2453" s="8" t="s">
        <v>3772</v>
      </c>
      <c r="B2453" s="9">
        <v>9772</v>
      </c>
      <c r="C2453" s="11">
        <v>-0.5</v>
      </c>
      <c r="D2453" s="7" t="str">
        <f t="shared" si="38"/>
        <v>Unique</v>
      </c>
      <c r="E2453" s="7">
        <f>COUNTIFS($A$1721:A2453,A2453,$B$1721:B2453,B2453,$C$1721:C2453,C2453)</f>
        <v>1</v>
      </c>
    </row>
    <row r="2454" spans="1:5" x14ac:dyDescent="0.35">
      <c r="A2454" s="8" t="s">
        <v>3707</v>
      </c>
      <c r="B2454" s="9">
        <v>9622</v>
      </c>
      <c r="C2454" s="11">
        <v>-0.5</v>
      </c>
      <c r="D2454" s="7" t="str">
        <f t="shared" si="38"/>
        <v>Unique</v>
      </c>
    </row>
    <row r="2455" spans="1:5" x14ac:dyDescent="0.35">
      <c r="A2455" s="8" t="s">
        <v>3744</v>
      </c>
      <c r="B2455" s="9">
        <v>29797889</v>
      </c>
      <c r="C2455" s="11">
        <v>5.25</v>
      </c>
      <c r="D2455" s="7" t="str">
        <f t="shared" si="38"/>
        <v>Unique</v>
      </c>
    </row>
    <row r="2456" spans="1:5" x14ac:dyDescent="0.35">
      <c r="A2456" s="8" t="s">
        <v>3745</v>
      </c>
      <c r="B2456" s="9" t="s">
        <v>3746</v>
      </c>
      <c r="C2456" s="11">
        <v>6.57</v>
      </c>
      <c r="D2456" s="7" t="str">
        <f t="shared" si="38"/>
        <v>Unique</v>
      </c>
    </row>
    <row r="2457" spans="1:5" x14ac:dyDescent="0.35">
      <c r="A2457" s="8" t="s">
        <v>3747</v>
      </c>
      <c r="B2457" s="9" t="s">
        <v>3748</v>
      </c>
      <c r="C2457" s="11">
        <v>10.280000000000001</v>
      </c>
      <c r="D2457" s="7" t="str">
        <f t="shared" si="38"/>
        <v>Unique</v>
      </c>
    </row>
    <row r="2458" spans="1:5" x14ac:dyDescent="0.35">
      <c r="A2458" s="8" t="s">
        <v>3769</v>
      </c>
      <c r="B2458" s="9">
        <v>9839</v>
      </c>
      <c r="C2458" s="11">
        <v>-0.02</v>
      </c>
      <c r="D2458" s="7" t="str">
        <f t="shared" si="38"/>
        <v>Unique</v>
      </c>
    </row>
    <row r="2459" spans="1:5" x14ac:dyDescent="0.35">
      <c r="A2459" s="8" t="s">
        <v>3772</v>
      </c>
      <c r="B2459" s="9">
        <v>9772</v>
      </c>
      <c r="C2459" s="11">
        <v>10.280000000000001</v>
      </c>
      <c r="D2459" s="7" t="str">
        <f t="shared" si="38"/>
        <v>Unique</v>
      </c>
    </row>
    <row r="2460" spans="1:5" x14ac:dyDescent="0.35">
      <c r="A2460" s="8" t="s">
        <v>3770</v>
      </c>
      <c r="B2460" s="9">
        <v>9772</v>
      </c>
      <c r="C2460" s="11">
        <v>8.379999999999999</v>
      </c>
      <c r="D2460" s="7" t="str">
        <f t="shared" si="38"/>
        <v>Unique</v>
      </c>
    </row>
    <row r="2461" spans="1:5" x14ac:dyDescent="0.35">
      <c r="A2461" s="8" t="s">
        <v>3771</v>
      </c>
      <c r="B2461" s="9">
        <v>9772</v>
      </c>
      <c r="C2461" s="11">
        <v>7.3599999999999994</v>
      </c>
      <c r="D2461" s="7" t="str">
        <f t="shared" si="38"/>
        <v>Unique</v>
      </c>
    </row>
    <row r="2462" spans="1:5" x14ac:dyDescent="0.35">
      <c r="A2462" s="8" t="s">
        <v>3770</v>
      </c>
      <c r="B2462" s="9">
        <v>9772</v>
      </c>
      <c r="C2462" s="11">
        <v>-0.05</v>
      </c>
      <c r="D2462" s="7" t="str">
        <f t="shared" si="38"/>
        <v>Unique</v>
      </c>
    </row>
    <row r="2463" spans="1:5" x14ac:dyDescent="0.35">
      <c r="A2463" s="8" t="s">
        <v>3771</v>
      </c>
      <c r="B2463" s="9">
        <v>9772</v>
      </c>
      <c r="C2463" s="11">
        <v>-0.05</v>
      </c>
      <c r="D2463" s="7" t="str">
        <f t="shared" si="38"/>
        <v>Unique</v>
      </c>
    </row>
    <row r="2464" spans="1:5" x14ac:dyDescent="0.35">
      <c r="A2464" s="8" t="s">
        <v>3772</v>
      </c>
      <c r="B2464" s="9">
        <v>9772</v>
      </c>
      <c r="C2464" s="11">
        <v>-0.02</v>
      </c>
      <c r="D2464" s="7" t="str">
        <f t="shared" si="38"/>
        <v>Unique</v>
      </c>
    </row>
    <row r="2465" spans="1:4" x14ac:dyDescent="0.35">
      <c r="A2465" s="8" t="s">
        <v>3762</v>
      </c>
      <c r="B2465" s="9">
        <v>9499</v>
      </c>
      <c r="C2465" s="11">
        <v>6.13</v>
      </c>
      <c r="D2465" s="7" t="str">
        <f t="shared" si="38"/>
        <v>Unique</v>
      </c>
    </row>
    <row r="2466" spans="1:4" x14ac:dyDescent="0.35">
      <c r="A2466" s="8" t="s">
        <v>3773</v>
      </c>
      <c r="B2466" s="9" t="s">
        <v>743</v>
      </c>
      <c r="C2466" s="11">
        <v>5.25</v>
      </c>
      <c r="D2466" s="7" t="str">
        <f t="shared" si="38"/>
        <v>Unique</v>
      </c>
    </row>
    <row r="2467" spans="1:4" x14ac:dyDescent="0.35">
      <c r="A2467" s="8" t="s">
        <v>3776</v>
      </c>
      <c r="B2467" s="9" t="s">
        <v>47</v>
      </c>
      <c r="C2467" s="11">
        <v>5.25</v>
      </c>
      <c r="D2467" s="7" t="str">
        <f t="shared" si="38"/>
        <v>Unique</v>
      </c>
    </row>
    <row r="2468" spans="1:4" x14ac:dyDescent="0.35">
      <c r="A2468" s="8" t="s">
        <v>3774</v>
      </c>
      <c r="B2468" s="9" t="s">
        <v>3775</v>
      </c>
      <c r="C2468" s="11">
        <v>5.25</v>
      </c>
      <c r="D2468" s="7" t="str">
        <f t="shared" si="38"/>
        <v>Unique</v>
      </c>
    </row>
    <row r="2469" spans="1:4" x14ac:dyDescent="0.35">
      <c r="A2469" s="8" t="s">
        <v>3778</v>
      </c>
      <c r="B2469" s="9" t="s">
        <v>1548</v>
      </c>
      <c r="C2469" s="11">
        <v>5.48</v>
      </c>
      <c r="D2469" s="7" t="str">
        <f t="shared" si="38"/>
        <v>Unique</v>
      </c>
    </row>
    <row r="2470" spans="1:4" x14ac:dyDescent="0.35">
      <c r="A2470" s="8" t="s">
        <v>3777</v>
      </c>
      <c r="B2470" s="9" t="s">
        <v>1159</v>
      </c>
      <c r="C2470" s="11">
        <v>5.25</v>
      </c>
      <c r="D2470" s="7" t="str">
        <f t="shared" si="38"/>
        <v>Unique</v>
      </c>
    </row>
    <row r="2471" spans="1:4" x14ac:dyDescent="0.35">
      <c r="A2471" s="8" t="s">
        <v>3779</v>
      </c>
      <c r="B2471" s="9" t="s">
        <v>3780</v>
      </c>
      <c r="C2471" s="11">
        <v>5.25</v>
      </c>
      <c r="D2471" s="7" t="str">
        <f t="shared" si="38"/>
        <v>Unique</v>
      </c>
    </row>
    <row r="2472" spans="1:4" x14ac:dyDescent="0.35">
      <c r="A2472" s="8" t="s">
        <v>3732</v>
      </c>
      <c r="B2472" s="9">
        <v>9764</v>
      </c>
      <c r="C2472" s="11">
        <v>6.13</v>
      </c>
      <c r="D2472" s="7" t="str">
        <f t="shared" si="38"/>
        <v>Unique</v>
      </c>
    </row>
    <row r="2473" spans="1:4" x14ac:dyDescent="0.35">
      <c r="A2473" s="8" t="s">
        <v>3731</v>
      </c>
      <c r="B2473" s="9">
        <v>9764</v>
      </c>
      <c r="C2473" s="11">
        <v>6.13</v>
      </c>
      <c r="D2473" s="7" t="str">
        <f t="shared" si="38"/>
        <v>Unique</v>
      </c>
    </row>
    <row r="2474" spans="1:4" x14ac:dyDescent="0.35">
      <c r="A2474" s="8" t="s">
        <v>3767</v>
      </c>
      <c r="B2474" s="9">
        <v>9764</v>
      </c>
      <c r="C2474" s="11">
        <v>5.5</v>
      </c>
      <c r="D2474" s="7" t="str">
        <f t="shared" si="38"/>
        <v>Unique</v>
      </c>
    </row>
    <row r="2475" spans="1:4" x14ac:dyDescent="0.35">
      <c r="A2475" s="8" t="s">
        <v>3732</v>
      </c>
      <c r="B2475" s="9">
        <v>9764</v>
      </c>
      <c r="C2475" s="11">
        <v>-0.05</v>
      </c>
      <c r="D2475" s="7" t="str">
        <f t="shared" si="38"/>
        <v>Unique</v>
      </c>
    </row>
    <row r="2476" spans="1:4" x14ac:dyDescent="0.35">
      <c r="A2476" s="8" t="s">
        <v>3767</v>
      </c>
      <c r="B2476" s="9">
        <v>9764</v>
      </c>
      <c r="C2476" s="11">
        <v>-0.05</v>
      </c>
      <c r="D2476" s="7" t="str">
        <f t="shared" si="38"/>
        <v>Unique</v>
      </c>
    </row>
    <row r="2477" spans="1:4" x14ac:dyDescent="0.35">
      <c r="A2477" s="8" t="s">
        <v>3731</v>
      </c>
      <c r="B2477" s="9">
        <v>9764</v>
      </c>
      <c r="C2477" s="11">
        <v>-0.02</v>
      </c>
      <c r="D2477" s="7" t="str">
        <f t="shared" si="38"/>
        <v>Unique</v>
      </c>
    </row>
    <row r="2478" spans="1:4" x14ac:dyDescent="0.35">
      <c r="A2478" s="8" t="s">
        <v>3781</v>
      </c>
      <c r="B2478" s="9" t="s">
        <v>284</v>
      </c>
      <c r="C2478" s="11">
        <v>5.48</v>
      </c>
      <c r="D2478" s="7" t="str">
        <f t="shared" si="38"/>
        <v>Unique</v>
      </c>
    </row>
    <row r="2479" spans="1:4" x14ac:dyDescent="0.35">
      <c r="A2479" s="8" t="s">
        <v>3782</v>
      </c>
      <c r="B2479" s="9" t="s">
        <v>3783</v>
      </c>
      <c r="C2479" s="11">
        <v>5.48</v>
      </c>
      <c r="D2479" s="7" t="str">
        <f t="shared" si="38"/>
        <v>Unique</v>
      </c>
    </row>
    <row r="2480" spans="1:4" x14ac:dyDescent="0.35">
      <c r="A2480" s="8" t="s">
        <v>3784</v>
      </c>
      <c r="B2480" s="9">
        <v>9662</v>
      </c>
      <c r="C2480" s="11">
        <v>5.25</v>
      </c>
      <c r="D2480" s="7" t="str">
        <f t="shared" si="38"/>
        <v>Unique</v>
      </c>
    </row>
    <row r="2481" spans="1:5" x14ac:dyDescent="0.35">
      <c r="A2481" s="8" t="s">
        <v>3785</v>
      </c>
      <c r="B2481" s="9" t="s">
        <v>3786</v>
      </c>
      <c r="C2481" s="11">
        <v>5.25</v>
      </c>
      <c r="D2481" s="7" t="str">
        <f t="shared" si="38"/>
        <v>Unique</v>
      </c>
    </row>
    <row r="2482" spans="1:5" x14ac:dyDescent="0.35">
      <c r="A2482" s="8" t="s">
        <v>3769</v>
      </c>
      <c r="B2482" s="9">
        <v>9839</v>
      </c>
      <c r="C2482" s="11">
        <v>8.1</v>
      </c>
      <c r="D2482" s="7" t="str">
        <f t="shared" si="38"/>
        <v>Unique</v>
      </c>
    </row>
    <row r="2483" spans="1:5" x14ac:dyDescent="0.35">
      <c r="A2483" s="8" t="s">
        <v>3768</v>
      </c>
      <c r="B2483" s="9">
        <v>9839</v>
      </c>
      <c r="C2483" s="11">
        <v>6.13</v>
      </c>
      <c r="D2483" s="7" t="str">
        <f t="shared" si="38"/>
        <v>Unique</v>
      </c>
    </row>
    <row r="2484" spans="1:5" x14ac:dyDescent="0.35">
      <c r="A2484" s="8" t="s">
        <v>3768</v>
      </c>
      <c r="B2484" s="9">
        <v>9839</v>
      </c>
      <c r="C2484" s="11">
        <v>-0.04</v>
      </c>
      <c r="D2484" s="7" t="str">
        <f t="shared" si="38"/>
        <v>Unique</v>
      </c>
    </row>
    <row r="2485" spans="1:5" x14ac:dyDescent="0.35">
      <c r="A2485" s="8" t="s">
        <v>3788</v>
      </c>
      <c r="B2485" s="9">
        <v>9821</v>
      </c>
      <c r="C2485" s="11">
        <v>-0.5</v>
      </c>
      <c r="D2485" s="7" t="str">
        <f t="shared" si="38"/>
        <v>Unique</v>
      </c>
      <c r="E2485" s="7">
        <f>COUNTIFS($A$1721:A2485,A2485,$B$1721:B2485,B2485,$C$1721:C2485,C2485)</f>
        <v>1</v>
      </c>
    </row>
    <row r="2486" spans="1:5" x14ac:dyDescent="0.35">
      <c r="A2486" s="8" t="s">
        <v>3791</v>
      </c>
      <c r="B2486" s="9">
        <v>9849</v>
      </c>
      <c r="C2486" s="11">
        <v>-0.5</v>
      </c>
      <c r="D2486" s="7" t="str">
        <f t="shared" si="38"/>
        <v>Unique</v>
      </c>
    </row>
    <row r="2487" spans="1:5" x14ac:dyDescent="0.35">
      <c r="A2487" s="8" t="s">
        <v>3793</v>
      </c>
      <c r="B2487" s="9">
        <v>9824</v>
      </c>
      <c r="C2487" s="11">
        <v>-1</v>
      </c>
      <c r="D2487" s="7" t="str">
        <f t="shared" si="38"/>
        <v>Unique</v>
      </c>
    </row>
    <row r="2488" spans="1:5" x14ac:dyDescent="0.35">
      <c r="A2488" s="8" t="s">
        <v>3793</v>
      </c>
      <c r="B2488" s="9">
        <v>9824</v>
      </c>
      <c r="C2488" s="11">
        <v>-0.5</v>
      </c>
      <c r="D2488" s="7" t="str">
        <f t="shared" si="38"/>
        <v>Unique</v>
      </c>
    </row>
    <row r="2489" spans="1:5" x14ac:dyDescent="0.35">
      <c r="A2489" s="8" t="s">
        <v>3796</v>
      </c>
      <c r="B2489" s="9">
        <v>9747</v>
      </c>
      <c r="C2489" s="11">
        <v>-0.5</v>
      </c>
      <c r="D2489" s="7" t="str">
        <f t="shared" si="38"/>
        <v>Unique</v>
      </c>
    </row>
    <row r="2490" spans="1:5" x14ac:dyDescent="0.35">
      <c r="A2490" s="8" t="s">
        <v>3797</v>
      </c>
      <c r="B2490" s="9">
        <v>9832</v>
      </c>
      <c r="C2490" s="11">
        <v>-0.5</v>
      </c>
      <c r="D2490" s="7" t="str">
        <f t="shared" si="38"/>
        <v>Unique</v>
      </c>
    </row>
    <row r="2491" spans="1:5" x14ac:dyDescent="0.35">
      <c r="A2491" s="8" t="s">
        <v>3801</v>
      </c>
      <c r="B2491" s="9">
        <v>9845</v>
      </c>
      <c r="C2491" s="11">
        <v>-1</v>
      </c>
      <c r="D2491" s="7" t="str">
        <f t="shared" si="38"/>
        <v>Unique</v>
      </c>
    </row>
    <row r="2492" spans="1:5" x14ac:dyDescent="0.35">
      <c r="A2492" s="8" t="s">
        <v>3801</v>
      </c>
      <c r="B2492" s="9">
        <v>9845</v>
      </c>
      <c r="C2492" s="11">
        <v>-0.5</v>
      </c>
      <c r="D2492" s="7" t="str">
        <f t="shared" si="38"/>
        <v>Unique</v>
      </c>
    </row>
    <row r="2493" spans="1:5" x14ac:dyDescent="0.35">
      <c r="A2493" s="8" t="s">
        <v>3803</v>
      </c>
      <c r="B2493" s="9">
        <v>9850</v>
      </c>
      <c r="C2493" s="11">
        <v>-0.5</v>
      </c>
      <c r="D2493" s="7" t="str">
        <f t="shared" si="38"/>
        <v>Unique</v>
      </c>
    </row>
    <row r="2494" spans="1:5" x14ac:dyDescent="0.35">
      <c r="A2494" s="8" t="s">
        <v>3805</v>
      </c>
      <c r="B2494" s="9">
        <v>9851</v>
      </c>
      <c r="C2494" s="11">
        <v>-0.5</v>
      </c>
      <c r="D2494" s="7" t="str">
        <f t="shared" si="38"/>
        <v>Unique</v>
      </c>
    </row>
    <row r="2495" spans="1:5" x14ac:dyDescent="0.35">
      <c r="A2495" s="8" t="s">
        <v>3807</v>
      </c>
      <c r="B2495" s="9">
        <v>9818</v>
      </c>
      <c r="C2495" s="11">
        <v>-0.5</v>
      </c>
      <c r="D2495" s="7" t="str">
        <f t="shared" si="38"/>
        <v>Unique</v>
      </c>
    </row>
    <row r="2496" spans="1:5" x14ac:dyDescent="0.35">
      <c r="A2496" s="8" t="s">
        <v>3809</v>
      </c>
      <c r="B2496" s="9" t="s">
        <v>1078</v>
      </c>
      <c r="C2496" s="11">
        <v>-0.5</v>
      </c>
      <c r="D2496" s="7" t="str">
        <f t="shared" si="38"/>
        <v>Unique</v>
      </c>
    </row>
    <row r="2497" spans="1:5" x14ac:dyDescent="0.35">
      <c r="A2497" s="8" t="s">
        <v>3812</v>
      </c>
      <c r="B2497" s="9">
        <v>9842</v>
      </c>
      <c r="C2497" s="11">
        <v>-0.5</v>
      </c>
      <c r="D2497" s="7" t="str">
        <f t="shared" si="38"/>
        <v>Unique</v>
      </c>
      <c r="E2497" s="7">
        <f>COUNTIFS($A$1721:A2497,A2497,$B$1721:B2497,B2497,$C$1721:C2497,C2497)</f>
        <v>1</v>
      </c>
    </row>
    <row r="2498" spans="1:5" x14ac:dyDescent="0.35">
      <c r="A2498" s="8" t="s">
        <v>3814</v>
      </c>
      <c r="B2498" s="9">
        <v>9844</v>
      </c>
      <c r="C2498" s="11">
        <v>-0.5</v>
      </c>
      <c r="D2498" s="7" t="str">
        <f t="shared" ref="D2498:D2561" si="39">IF(COUNTIFS(A:A,A2498,B:B,B2498,C:C,C2498)&gt;1,"Doublon","Unique")</f>
        <v>Unique</v>
      </c>
    </row>
    <row r="2499" spans="1:5" x14ac:dyDescent="0.35">
      <c r="A2499" s="8" t="s">
        <v>3816</v>
      </c>
      <c r="B2499" s="9" t="s">
        <v>1238</v>
      </c>
      <c r="C2499" s="11">
        <v>1.4500000000000002</v>
      </c>
      <c r="D2499" s="7" t="str">
        <f t="shared" si="39"/>
        <v>Unique</v>
      </c>
    </row>
    <row r="2500" spans="1:5" x14ac:dyDescent="0.35">
      <c r="A2500" s="8" t="s">
        <v>3817</v>
      </c>
      <c r="B2500" s="9" t="s">
        <v>294</v>
      </c>
      <c r="C2500" s="11">
        <v>1.4500000000000002</v>
      </c>
      <c r="D2500" s="7" t="str">
        <f t="shared" si="39"/>
        <v>Unique</v>
      </c>
    </row>
    <row r="2501" spans="1:5" x14ac:dyDescent="0.35">
      <c r="A2501" s="8" t="s">
        <v>3847</v>
      </c>
      <c r="B2501" s="9" t="s">
        <v>1241</v>
      </c>
      <c r="C2501" s="11">
        <v>1.4500000000000002</v>
      </c>
      <c r="D2501" s="7" t="str">
        <f t="shared" si="39"/>
        <v>Unique</v>
      </c>
    </row>
    <row r="2502" spans="1:5" x14ac:dyDescent="0.35">
      <c r="A2502" s="8" t="s">
        <v>3845</v>
      </c>
      <c r="B2502" s="9"/>
      <c r="C2502" s="11">
        <v>5.25</v>
      </c>
      <c r="D2502" s="7" t="str">
        <f t="shared" si="39"/>
        <v>Unique</v>
      </c>
    </row>
    <row r="2503" spans="1:5" x14ac:dyDescent="0.35">
      <c r="A2503" s="8" t="s">
        <v>3002</v>
      </c>
      <c r="B2503" s="9" t="s">
        <v>1354</v>
      </c>
      <c r="C2503" s="11">
        <v>4.34</v>
      </c>
      <c r="D2503" s="7" t="str">
        <f t="shared" si="39"/>
        <v>Unique</v>
      </c>
    </row>
    <row r="2504" spans="1:5" x14ac:dyDescent="0.35">
      <c r="A2504" s="8" t="s">
        <v>1971</v>
      </c>
      <c r="B2504" s="9" t="s">
        <v>44</v>
      </c>
      <c r="C2504" s="11">
        <v>4.34</v>
      </c>
      <c r="D2504" s="7" t="str">
        <f t="shared" si="39"/>
        <v>Unique</v>
      </c>
    </row>
    <row r="2505" spans="1:5" x14ac:dyDescent="0.35">
      <c r="A2505" s="8" t="s">
        <v>1835</v>
      </c>
      <c r="B2505" s="9">
        <v>9311</v>
      </c>
      <c r="C2505" s="11">
        <v>3.5</v>
      </c>
      <c r="D2505" s="7" t="str">
        <f t="shared" si="39"/>
        <v>Unique</v>
      </c>
    </row>
    <row r="2506" spans="1:5" x14ac:dyDescent="0.35">
      <c r="A2506" s="8" t="s">
        <v>2321</v>
      </c>
      <c r="B2506" s="9">
        <v>9433</v>
      </c>
      <c r="C2506" s="11">
        <v>2.75</v>
      </c>
      <c r="D2506" s="7" t="str">
        <f t="shared" si="39"/>
        <v>Unique</v>
      </c>
    </row>
    <row r="2507" spans="1:5" x14ac:dyDescent="0.35">
      <c r="A2507" s="8" t="s">
        <v>3747</v>
      </c>
      <c r="B2507" s="9" t="s">
        <v>3748</v>
      </c>
      <c r="C2507" s="11">
        <v>6.6999999999999993</v>
      </c>
      <c r="D2507" s="7" t="str">
        <f t="shared" si="39"/>
        <v>Unique</v>
      </c>
    </row>
    <row r="2508" spans="1:5" x14ac:dyDescent="0.35">
      <c r="A2508" s="8" t="s">
        <v>3805</v>
      </c>
      <c r="B2508" s="9">
        <v>9851</v>
      </c>
      <c r="C2508" s="11">
        <v>6.6999999999999993</v>
      </c>
      <c r="D2508" s="7" t="str">
        <f t="shared" si="39"/>
        <v>Unique</v>
      </c>
    </row>
    <row r="2509" spans="1:5" x14ac:dyDescent="0.35">
      <c r="A2509" s="8" t="s">
        <v>3848</v>
      </c>
      <c r="B2509" s="9">
        <v>9816</v>
      </c>
      <c r="C2509" s="11">
        <v>9.75</v>
      </c>
      <c r="D2509" s="7" t="str">
        <f t="shared" si="39"/>
        <v>Unique</v>
      </c>
    </row>
    <row r="2510" spans="1:5" x14ac:dyDescent="0.35">
      <c r="A2510" s="8" t="s">
        <v>3849</v>
      </c>
      <c r="B2510" s="9">
        <v>9816</v>
      </c>
      <c r="C2510" s="11">
        <v>9.75</v>
      </c>
      <c r="D2510" s="7" t="str">
        <f t="shared" si="39"/>
        <v>Unique</v>
      </c>
    </row>
    <row r="2511" spans="1:5" x14ac:dyDescent="0.35">
      <c r="A2511" s="8" t="s">
        <v>3850</v>
      </c>
      <c r="B2511" s="9">
        <v>9852</v>
      </c>
      <c r="C2511" s="11">
        <v>8.58</v>
      </c>
      <c r="D2511" s="7" t="str">
        <f t="shared" si="39"/>
        <v>Unique</v>
      </c>
    </row>
    <row r="2512" spans="1:5" x14ac:dyDescent="0.35">
      <c r="A2512" s="8" t="s">
        <v>3851</v>
      </c>
      <c r="B2512" s="9">
        <v>9829</v>
      </c>
      <c r="C2512" s="11">
        <v>8.07</v>
      </c>
      <c r="D2512" s="7" t="str">
        <f t="shared" si="39"/>
        <v>Unique</v>
      </c>
    </row>
    <row r="2513" spans="1:4" x14ac:dyDescent="0.35">
      <c r="A2513" s="8" t="s">
        <v>3852</v>
      </c>
      <c r="B2513" s="9">
        <v>9836</v>
      </c>
      <c r="C2513" s="11">
        <v>7.05</v>
      </c>
      <c r="D2513" s="7" t="str">
        <f t="shared" si="39"/>
        <v>Unique</v>
      </c>
    </row>
    <row r="2514" spans="1:4" x14ac:dyDescent="0.35">
      <c r="A2514" s="8" t="s">
        <v>3853</v>
      </c>
      <c r="B2514" s="9">
        <v>9826</v>
      </c>
      <c r="C2514" s="11">
        <v>7.05</v>
      </c>
      <c r="D2514" s="7" t="str">
        <f t="shared" si="39"/>
        <v>Unique</v>
      </c>
    </row>
    <row r="2515" spans="1:4" x14ac:dyDescent="0.35">
      <c r="A2515" s="8" t="s">
        <v>3854</v>
      </c>
      <c r="B2515" s="9">
        <v>9690</v>
      </c>
      <c r="C2515" s="11">
        <v>6.5299999999999994</v>
      </c>
      <c r="D2515" s="7" t="str">
        <f t="shared" si="39"/>
        <v>Unique</v>
      </c>
    </row>
    <row r="2516" spans="1:4" x14ac:dyDescent="0.35">
      <c r="A2516" s="8" t="s">
        <v>3855</v>
      </c>
      <c r="B2516" s="9">
        <v>9840</v>
      </c>
      <c r="C2516" s="11">
        <v>4.3999999999999995</v>
      </c>
      <c r="D2516" s="7" t="str">
        <f t="shared" si="39"/>
        <v>Unique</v>
      </c>
    </row>
    <row r="2517" spans="1:4" x14ac:dyDescent="0.35">
      <c r="A2517" s="8" t="s">
        <v>3856</v>
      </c>
      <c r="B2517" s="9">
        <v>9163</v>
      </c>
      <c r="C2517" s="11">
        <v>4.3999999999999995</v>
      </c>
      <c r="D2517" s="7" t="str">
        <f t="shared" si="39"/>
        <v>Unique</v>
      </c>
    </row>
    <row r="2518" spans="1:4" x14ac:dyDescent="0.35">
      <c r="A2518" s="8" t="s">
        <v>3857</v>
      </c>
      <c r="B2518" s="9" t="s">
        <v>2336</v>
      </c>
      <c r="C2518" s="11">
        <v>13.99</v>
      </c>
      <c r="D2518" s="7" t="str">
        <f t="shared" si="39"/>
        <v>Unique</v>
      </c>
    </row>
    <row r="2519" spans="1:4" x14ac:dyDescent="0.35">
      <c r="A2519" s="8" t="s">
        <v>3817</v>
      </c>
      <c r="B2519" s="9" t="s">
        <v>294</v>
      </c>
      <c r="C2519" s="11">
        <v>9.5999999999999979</v>
      </c>
      <c r="D2519" s="7" t="str">
        <f t="shared" si="39"/>
        <v>Unique</v>
      </c>
    </row>
    <row r="2520" spans="1:4" x14ac:dyDescent="0.35">
      <c r="A2520" s="8" t="s">
        <v>3847</v>
      </c>
      <c r="B2520" s="9" t="s">
        <v>1241</v>
      </c>
      <c r="C2520" s="11">
        <v>9.27</v>
      </c>
      <c r="D2520" s="7" t="str">
        <f t="shared" si="39"/>
        <v>Unique</v>
      </c>
    </row>
    <row r="2521" spans="1:4" x14ac:dyDescent="0.35">
      <c r="A2521" s="8" t="s">
        <v>3816</v>
      </c>
      <c r="B2521" s="9" t="s">
        <v>1238</v>
      </c>
      <c r="C2521" s="11">
        <v>9.27</v>
      </c>
      <c r="D2521" s="7" t="str">
        <f t="shared" si="39"/>
        <v>Unique</v>
      </c>
    </row>
    <row r="2522" spans="1:4" x14ac:dyDescent="0.35">
      <c r="A2522" s="8" t="s">
        <v>3858</v>
      </c>
      <c r="B2522" s="9" t="s">
        <v>514</v>
      </c>
      <c r="C2522" s="11">
        <v>7.94</v>
      </c>
      <c r="D2522" s="7" t="str">
        <f t="shared" si="39"/>
        <v>Unique</v>
      </c>
    </row>
    <row r="2523" spans="1:4" x14ac:dyDescent="0.35">
      <c r="A2523" s="8" t="s">
        <v>3857</v>
      </c>
      <c r="B2523" s="9" t="s">
        <v>2336</v>
      </c>
      <c r="C2523" s="11">
        <v>6.13</v>
      </c>
      <c r="D2523" s="7" t="str">
        <f t="shared" si="39"/>
        <v>Unique</v>
      </c>
    </row>
    <row r="2524" spans="1:4" x14ac:dyDescent="0.35">
      <c r="A2524" s="8" t="s">
        <v>3858</v>
      </c>
      <c r="B2524" s="9" t="s">
        <v>514</v>
      </c>
      <c r="C2524" s="11">
        <v>1.4500000000000002</v>
      </c>
      <c r="D2524" s="7" t="str">
        <f t="shared" si="39"/>
        <v>Unique</v>
      </c>
    </row>
    <row r="2525" spans="1:4" x14ac:dyDescent="0.35">
      <c r="A2525" s="8" t="s">
        <v>3801</v>
      </c>
      <c r="B2525" s="9">
        <v>9845</v>
      </c>
      <c r="C2525" s="11">
        <v>-1.9999999999999997E-2</v>
      </c>
      <c r="D2525" s="7" t="str">
        <f t="shared" si="39"/>
        <v>Unique</v>
      </c>
    </row>
    <row r="2526" spans="1:4" x14ac:dyDescent="0.35">
      <c r="A2526" s="8" t="s">
        <v>3800</v>
      </c>
      <c r="B2526" s="9">
        <v>9845</v>
      </c>
      <c r="C2526" s="11">
        <v>-0.05</v>
      </c>
      <c r="D2526" s="7" t="str">
        <f t="shared" si="39"/>
        <v>Unique</v>
      </c>
    </row>
    <row r="2527" spans="1:4" x14ac:dyDescent="0.35">
      <c r="A2527" s="8" t="s">
        <v>3799</v>
      </c>
      <c r="B2527" s="9">
        <v>9845</v>
      </c>
      <c r="C2527" s="11">
        <v>-0.05</v>
      </c>
      <c r="D2527" s="7" t="str">
        <f t="shared" si="39"/>
        <v>Unique</v>
      </c>
    </row>
    <row r="2528" spans="1:4" x14ac:dyDescent="0.35">
      <c r="A2528" s="8" t="s">
        <v>3798</v>
      </c>
      <c r="B2528" s="9">
        <v>9845</v>
      </c>
      <c r="C2528" s="11">
        <v>-0.05</v>
      </c>
      <c r="D2528" s="7" t="str">
        <f t="shared" si="39"/>
        <v>Unique</v>
      </c>
    </row>
    <row r="2529" spans="1:4" x14ac:dyDescent="0.35">
      <c r="A2529" s="8" t="s">
        <v>3798</v>
      </c>
      <c r="B2529" s="9">
        <v>9845</v>
      </c>
      <c r="C2529" s="11">
        <v>6.13</v>
      </c>
      <c r="D2529" s="7" t="str">
        <f t="shared" si="39"/>
        <v>Unique</v>
      </c>
    </row>
    <row r="2530" spans="1:4" x14ac:dyDescent="0.35">
      <c r="A2530" s="8" t="s">
        <v>3801</v>
      </c>
      <c r="B2530" s="9">
        <v>9845</v>
      </c>
      <c r="C2530" s="11">
        <v>10.840000000000002</v>
      </c>
      <c r="D2530" s="7" t="str">
        <f t="shared" si="39"/>
        <v>Unique</v>
      </c>
    </row>
    <row r="2531" spans="1:4" x14ac:dyDescent="0.35">
      <c r="A2531" s="8" t="s">
        <v>3800</v>
      </c>
      <c r="B2531" s="9">
        <v>9845</v>
      </c>
      <c r="C2531" s="11">
        <v>10.840000000000002</v>
      </c>
      <c r="D2531" s="7" t="str">
        <f t="shared" si="39"/>
        <v>Unique</v>
      </c>
    </row>
    <row r="2532" spans="1:4" x14ac:dyDescent="0.35">
      <c r="A2532" s="8" t="s">
        <v>3799</v>
      </c>
      <c r="B2532" s="9">
        <v>9845</v>
      </c>
      <c r="C2532" s="11">
        <v>11.370000000000001</v>
      </c>
      <c r="D2532" s="7" t="str">
        <f t="shared" si="39"/>
        <v>Unique</v>
      </c>
    </row>
    <row r="2533" spans="1:4" x14ac:dyDescent="0.35">
      <c r="A2533" s="8" t="s">
        <v>3859</v>
      </c>
      <c r="B2533" s="9" t="s">
        <v>1533</v>
      </c>
      <c r="C2533" s="11">
        <v>5.25</v>
      </c>
      <c r="D2533" s="7" t="str">
        <f t="shared" si="39"/>
        <v>Unique</v>
      </c>
    </row>
    <row r="2534" spans="1:4" x14ac:dyDescent="0.35">
      <c r="A2534" s="8" t="s">
        <v>3797</v>
      </c>
      <c r="B2534" s="9">
        <v>9832</v>
      </c>
      <c r="C2534" s="11">
        <v>-0.02</v>
      </c>
      <c r="D2534" s="7" t="str">
        <f t="shared" si="39"/>
        <v>Unique</v>
      </c>
    </row>
    <row r="2535" spans="1:4" x14ac:dyDescent="0.35">
      <c r="A2535" s="8" t="s">
        <v>3792</v>
      </c>
      <c r="B2535" s="9">
        <v>9832</v>
      </c>
      <c r="C2535" s="11">
        <v>-0.04</v>
      </c>
      <c r="D2535" s="7" t="str">
        <f t="shared" si="39"/>
        <v>Unique</v>
      </c>
    </row>
    <row r="2536" spans="1:4" x14ac:dyDescent="0.35">
      <c r="A2536" s="8" t="s">
        <v>3792</v>
      </c>
      <c r="B2536" s="9">
        <v>9832</v>
      </c>
      <c r="C2536" s="11">
        <v>8.9600000000000009</v>
      </c>
      <c r="D2536" s="7" t="str">
        <f t="shared" si="39"/>
        <v>Unique</v>
      </c>
    </row>
    <row r="2537" spans="1:4" x14ac:dyDescent="0.35">
      <c r="A2537" s="8" t="s">
        <v>3797</v>
      </c>
      <c r="B2537" s="9">
        <v>9832</v>
      </c>
      <c r="C2537" s="11">
        <v>9.2199999999999989</v>
      </c>
      <c r="D2537" s="7" t="str">
        <f t="shared" si="39"/>
        <v>Unique</v>
      </c>
    </row>
    <row r="2538" spans="1:4" x14ac:dyDescent="0.35">
      <c r="A2538" s="8" t="s">
        <v>3793</v>
      </c>
      <c r="B2538" s="9">
        <v>9824</v>
      </c>
      <c r="C2538" s="11">
        <v>-1.9999999999999997E-2</v>
      </c>
      <c r="D2538" s="7" t="str">
        <f t="shared" si="39"/>
        <v>Unique</v>
      </c>
    </row>
    <row r="2539" spans="1:4" x14ac:dyDescent="0.35">
      <c r="A2539" s="8" t="s">
        <v>3794</v>
      </c>
      <c r="B2539" s="9">
        <v>9824</v>
      </c>
      <c r="C2539" s="11">
        <v>-0.05</v>
      </c>
      <c r="D2539" s="7" t="str">
        <f t="shared" si="39"/>
        <v>Unique</v>
      </c>
    </row>
    <row r="2540" spans="1:4" x14ac:dyDescent="0.35">
      <c r="A2540" s="8" t="s">
        <v>3795</v>
      </c>
      <c r="B2540" s="9">
        <v>9824</v>
      </c>
      <c r="C2540" s="11">
        <v>-0.05</v>
      </c>
      <c r="D2540" s="7" t="str">
        <f t="shared" si="39"/>
        <v>Unique</v>
      </c>
    </row>
    <row r="2541" spans="1:4" x14ac:dyDescent="0.35">
      <c r="A2541" s="8" t="s">
        <v>3806</v>
      </c>
      <c r="B2541" s="9">
        <v>9818</v>
      </c>
      <c r="C2541" s="11">
        <v>7.1000000000000005</v>
      </c>
      <c r="D2541" s="7" t="str">
        <f t="shared" si="39"/>
        <v>Unique</v>
      </c>
    </row>
    <row r="2542" spans="1:4" x14ac:dyDescent="0.35">
      <c r="A2542" s="8" t="s">
        <v>3807</v>
      </c>
      <c r="B2542" s="9">
        <v>9818</v>
      </c>
      <c r="C2542" s="11">
        <v>8.1</v>
      </c>
      <c r="D2542" s="7" t="str">
        <f t="shared" si="39"/>
        <v>Unique</v>
      </c>
    </row>
    <row r="2543" spans="1:4" x14ac:dyDescent="0.35">
      <c r="A2543" s="8" t="s">
        <v>3860</v>
      </c>
      <c r="B2543" s="9">
        <v>9777</v>
      </c>
      <c r="C2543" s="11">
        <v>6.13</v>
      </c>
      <c r="D2543" s="7" t="str">
        <f t="shared" si="39"/>
        <v>Unique</v>
      </c>
    </row>
    <row r="2544" spans="1:4" x14ac:dyDescent="0.35">
      <c r="A2544" s="8" t="s">
        <v>3861</v>
      </c>
      <c r="B2544" s="9" t="s">
        <v>1091</v>
      </c>
      <c r="C2544" s="11">
        <v>5.25</v>
      </c>
      <c r="D2544" s="7" t="str">
        <f t="shared" si="39"/>
        <v>Unique</v>
      </c>
    </row>
    <row r="2545" spans="1:4" x14ac:dyDescent="0.35">
      <c r="A2545" s="8" t="s">
        <v>3862</v>
      </c>
      <c r="B2545" s="9" t="s">
        <v>215</v>
      </c>
      <c r="C2545" s="11">
        <v>5.25</v>
      </c>
      <c r="D2545" s="7" t="str">
        <f t="shared" si="39"/>
        <v>Unique</v>
      </c>
    </row>
    <row r="2546" spans="1:4" x14ac:dyDescent="0.35">
      <c r="A2546" s="8" t="s">
        <v>3805</v>
      </c>
      <c r="B2546" s="9">
        <v>9851</v>
      </c>
      <c r="C2546" s="11">
        <v>-0.02</v>
      </c>
      <c r="D2546" s="7" t="str">
        <f t="shared" si="39"/>
        <v>Unique</v>
      </c>
    </row>
    <row r="2547" spans="1:4" x14ac:dyDescent="0.35">
      <c r="A2547" s="8" t="s">
        <v>3804</v>
      </c>
      <c r="B2547" s="9">
        <v>9851</v>
      </c>
      <c r="C2547" s="11">
        <v>-0.04</v>
      </c>
      <c r="D2547" s="7" t="str">
        <f t="shared" si="39"/>
        <v>Unique</v>
      </c>
    </row>
    <row r="2548" spans="1:4" x14ac:dyDescent="0.35">
      <c r="A2548" s="8" t="s">
        <v>3804</v>
      </c>
      <c r="B2548" s="9">
        <v>9851</v>
      </c>
      <c r="C2548" s="11">
        <v>7.6199999999999992</v>
      </c>
      <c r="D2548" s="7" t="str">
        <f t="shared" si="39"/>
        <v>Unique</v>
      </c>
    </row>
    <row r="2549" spans="1:4" x14ac:dyDescent="0.35">
      <c r="A2549" s="8" t="s">
        <v>3805</v>
      </c>
      <c r="B2549" s="9">
        <v>9851</v>
      </c>
      <c r="C2549" s="11">
        <v>8.9600000000000009</v>
      </c>
      <c r="D2549" s="7" t="str">
        <f t="shared" si="39"/>
        <v>Unique</v>
      </c>
    </row>
    <row r="2550" spans="1:4" x14ac:dyDescent="0.35">
      <c r="A2550" s="8" t="s">
        <v>3803</v>
      </c>
      <c r="B2550" s="9">
        <v>9850</v>
      </c>
      <c r="C2550" s="11">
        <v>-0.02</v>
      </c>
      <c r="D2550" s="7" t="str">
        <f t="shared" si="39"/>
        <v>Unique</v>
      </c>
    </row>
    <row r="2551" spans="1:4" x14ac:dyDescent="0.35">
      <c r="A2551" s="8" t="s">
        <v>3802</v>
      </c>
      <c r="B2551" s="9">
        <v>9850</v>
      </c>
      <c r="C2551" s="11">
        <v>-0.04</v>
      </c>
      <c r="D2551" s="7" t="str">
        <f t="shared" si="39"/>
        <v>Unique</v>
      </c>
    </row>
    <row r="2552" spans="1:4" x14ac:dyDescent="0.35">
      <c r="A2552" s="8" t="s">
        <v>3803</v>
      </c>
      <c r="B2552" s="9">
        <v>9850</v>
      </c>
      <c r="C2552" s="11">
        <v>6.13</v>
      </c>
      <c r="D2552" s="7" t="str">
        <f t="shared" si="39"/>
        <v>Unique</v>
      </c>
    </row>
    <row r="2553" spans="1:4" x14ac:dyDescent="0.35">
      <c r="A2553" s="8" t="s">
        <v>3802</v>
      </c>
      <c r="B2553" s="9">
        <v>9850</v>
      </c>
      <c r="C2553" s="11">
        <v>6.13</v>
      </c>
      <c r="D2553" s="7" t="str">
        <f t="shared" si="39"/>
        <v>Unique</v>
      </c>
    </row>
    <row r="2554" spans="1:4" x14ac:dyDescent="0.35">
      <c r="A2554" s="8" t="s">
        <v>3843</v>
      </c>
      <c r="B2554" s="9" t="s">
        <v>3351</v>
      </c>
      <c r="C2554" s="11">
        <v>5.25</v>
      </c>
      <c r="D2554" s="7" t="str">
        <f t="shared" si="39"/>
        <v>Unique</v>
      </c>
    </row>
    <row r="2555" spans="1:4" x14ac:dyDescent="0.35">
      <c r="A2555" s="8" t="s">
        <v>3826</v>
      </c>
      <c r="B2555" s="9">
        <v>221419</v>
      </c>
      <c r="C2555" s="11">
        <v>5.5</v>
      </c>
      <c r="D2555" s="7" t="str">
        <f t="shared" si="39"/>
        <v>Unique</v>
      </c>
    </row>
    <row r="2556" spans="1:4" x14ac:dyDescent="0.35">
      <c r="A2556" s="8" t="s">
        <v>3835</v>
      </c>
      <c r="B2556" s="9" t="s">
        <v>3836</v>
      </c>
      <c r="C2556" s="11">
        <v>8.379999999999999</v>
      </c>
      <c r="D2556" s="7" t="str">
        <f t="shared" si="39"/>
        <v>Unique</v>
      </c>
    </row>
    <row r="2557" spans="1:4" x14ac:dyDescent="0.35">
      <c r="A2557" s="8" t="s">
        <v>3840</v>
      </c>
      <c r="B2557" s="9" t="s">
        <v>1779</v>
      </c>
      <c r="C2557" s="11">
        <v>5.25</v>
      </c>
      <c r="D2557" s="7" t="str">
        <f t="shared" si="39"/>
        <v>Unique</v>
      </c>
    </row>
    <row r="2558" spans="1:4" x14ac:dyDescent="0.35">
      <c r="A2558" s="8" t="s">
        <v>3837</v>
      </c>
      <c r="B2558" s="9" t="s">
        <v>1771</v>
      </c>
      <c r="C2558" s="11">
        <v>5.25</v>
      </c>
      <c r="D2558" s="7" t="str">
        <f t="shared" si="39"/>
        <v>Unique</v>
      </c>
    </row>
    <row r="2559" spans="1:4" x14ac:dyDescent="0.35">
      <c r="A2559" s="8" t="s">
        <v>3828</v>
      </c>
      <c r="B2559" s="9" t="s">
        <v>3829</v>
      </c>
      <c r="C2559" s="11">
        <v>5.25</v>
      </c>
      <c r="D2559" s="7" t="str">
        <f t="shared" si="39"/>
        <v>Unique</v>
      </c>
    </row>
    <row r="2560" spans="1:4" x14ac:dyDescent="0.35">
      <c r="A2560" s="8" t="s">
        <v>3823</v>
      </c>
      <c r="B2560" s="9" t="s">
        <v>3824</v>
      </c>
      <c r="C2560" s="11">
        <v>5.25</v>
      </c>
      <c r="D2560" s="7" t="str">
        <f t="shared" si="39"/>
        <v>Unique</v>
      </c>
    </row>
    <row r="2561" spans="1:4" x14ac:dyDescent="0.35">
      <c r="A2561" s="8" t="s">
        <v>3827</v>
      </c>
      <c r="B2561" s="9" t="s">
        <v>3563</v>
      </c>
      <c r="C2561" s="11">
        <v>5.49</v>
      </c>
      <c r="D2561" s="7" t="str">
        <f t="shared" si="39"/>
        <v>Unique</v>
      </c>
    </row>
    <row r="2562" spans="1:4" x14ac:dyDescent="0.35">
      <c r="A2562" s="8" t="s">
        <v>3838</v>
      </c>
      <c r="B2562" s="9" t="s">
        <v>3839</v>
      </c>
      <c r="C2562" s="11">
        <v>7.1000000000000005</v>
      </c>
      <c r="D2562" s="7" t="str">
        <f t="shared" ref="D2562:D2625" si="40">IF(COUNTIFS(A:A,A2562,B:B,B2562,C:C,C2562)&gt;1,"Doublon","Unique")</f>
        <v>Unique</v>
      </c>
    </row>
    <row r="2563" spans="1:4" x14ac:dyDescent="0.35">
      <c r="A2563" s="8" t="s">
        <v>3831</v>
      </c>
      <c r="B2563" s="9" t="s">
        <v>3832</v>
      </c>
      <c r="C2563" s="11">
        <v>5.5</v>
      </c>
      <c r="D2563" s="7" t="str">
        <f t="shared" si="40"/>
        <v>Unique</v>
      </c>
    </row>
    <row r="2564" spans="1:4" x14ac:dyDescent="0.35">
      <c r="A2564" s="8" t="s">
        <v>3834</v>
      </c>
      <c r="B2564" s="9">
        <v>29807671</v>
      </c>
      <c r="C2564" s="11">
        <v>5.49</v>
      </c>
      <c r="D2564" s="7" t="str">
        <f t="shared" si="40"/>
        <v>Unique</v>
      </c>
    </row>
    <row r="2565" spans="1:4" x14ac:dyDescent="0.35">
      <c r="A2565" s="8" t="s">
        <v>3844</v>
      </c>
      <c r="B2565" s="9" t="s">
        <v>3351</v>
      </c>
      <c r="C2565" s="11">
        <v>6.8400000000000007</v>
      </c>
      <c r="D2565" s="7" t="str">
        <f t="shared" si="40"/>
        <v>Unique</v>
      </c>
    </row>
    <row r="2566" spans="1:4" x14ac:dyDescent="0.35">
      <c r="A2566" s="8" t="s">
        <v>3833</v>
      </c>
      <c r="B2566" s="9">
        <v>29817776</v>
      </c>
      <c r="C2566" s="11">
        <v>5.48</v>
      </c>
      <c r="D2566" s="7" t="str">
        <f t="shared" si="40"/>
        <v>Unique</v>
      </c>
    </row>
    <row r="2567" spans="1:4" x14ac:dyDescent="0.35">
      <c r="A2567" s="8" t="s">
        <v>3846</v>
      </c>
      <c r="B2567" s="9">
        <v>9824</v>
      </c>
      <c r="C2567" s="11">
        <v>-0.05</v>
      </c>
      <c r="D2567" s="7" t="str">
        <f t="shared" si="40"/>
        <v>Unique</v>
      </c>
    </row>
    <row r="2568" spans="1:4" x14ac:dyDescent="0.35">
      <c r="A2568" s="8" t="s">
        <v>3793</v>
      </c>
      <c r="B2568" s="9">
        <v>9824</v>
      </c>
      <c r="C2568" s="11">
        <v>5.25</v>
      </c>
      <c r="D2568" s="7" t="str">
        <f t="shared" si="40"/>
        <v>Unique</v>
      </c>
    </row>
    <row r="2569" spans="1:4" x14ac:dyDescent="0.35">
      <c r="A2569" s="8" t="s">
        <v>3794</v>
      </c>
      <c r="B2569" s="9">
        <v>9824</v>
      </c>
      <c r="C2569" s="11">
        <v>5.25</v>
      </c>
      <c r="D2569" s="7" t="str">
        <f t="shared" si="40"/>
        <v>Unique</v>
      </c>
    </row>
    <row r="2570" spans="1:4" x14ac:dyDescent="0.35">
      <c r="A2570" s="8" t="s">
        <v>3846</v>
      </c>
      <c r="B2570" s="9">
        <v>9824</v>
      </c>
      <c r="C2570" s="11">
        <v>10.840000000000002</v>
      </c>
      <c r="D2570" s="7" t="str">
        <f t="shared" si="40"/>
        <v>Unique</v>
      </c>
    </row>
    <row r="2571" spans="1:4" x14ac:dyDescent="0.35">
      <c r="A2571" s="8" t="s">
        <v>3795</v>
      </c>
      <c r="B2571" s="9">
        <v>9824</v>
      </c>
      <c r="C2571" s="11">
        <v>11.66</v>
      </c>
      <c r="D2571" s="7" t="str">
        <f t="shared" si="40"/>
        <v>Unique</v>
      </c>
    </row>
    <row r="2572" spans="1:4" x14ac:dyDescent="0.35">
      <c r="A2572" s="8" t="s">
        <v>3863</v>
      </c>
      <c r="B2572" s="9">
        <v>9763</v>
      </c>
      <c r="C2572" s="11">
        <v>5.25</v>
      </c>
      <c r="D2572" s="7" t="str">
        <f t="shared" si="40"/>
        <v>Unique</v>
      </c>
    </row>
    <row r="2573" spans="1:4" x14ac:dyDescent="0.35">
      <c r="A2573" s="8" t="s">
        <v>3864</v>
      </c>
      <c r="B2573" s="9" t="s">
        <v>362</v>
      </c>
      <c r="C2573" s="11">
        <v>5.25</v>
      </c>
      <c r="D2573" s="7" t="str">
        <f t="shared" si="40"/>
        <v>Unique</v>
      </c>
    </row>
    <row r="2574" spans="1:4" x14ac:dyDescent="0.35">
      <c r="A2574" s="8" t="s">
        <v>3825</v>
      </c>
      <c r="B2574" s="9" t="s">
        <v>3351</v>
      </c>
      <c r="C2574" s="11">
        <v>5.25</v>
      </c>
      <c r="D2574" s="7" t="str">
        <f t="shared" si="40"/>
        <v>Unique</v>
      </c>
    </row>
    <row r="2575" spans="1:4" x14ac:dyDescent="0.35">
      <c r="A2575" s="8" t="s">
        <v>3830</v>
      </c>
      <c r="B2575" s="9">
        <v>746464</v>
      </c>
      <c r="C2575" s="11">
        <v>7.1000000000000005</v>
      </c>
      <c r="D2575" s="7" t="str">
        <f t="shared" si="40"/>
        <v>Unique</v>
      </c>
    </row>
    <row r="2576" spans="1:4" x14ac:dyDescent="0.35">
      <c r="A2576" s="8" t="s">
        <v>3841</v>
      </c>
      <c r="B2576" s="9" t="s">
        <v>1771</v>
      </c>
      <c r="C2576" s="11">
        <v>5.49</v>
      </c>
      <c r="D2576" s="7" t="str">
        <f t="shared" si="40"/>
        <v>Unique</v>
      </c>
    </row>
    <row r="2577" spans="1:4" x14ac:dyDescent="0.35">
      <c r="A2577" s="8" t="s">
        <v>3842</v>
      </c>
      <c r="B2577" s="9" t="s">
        <v>3351</v>
      </c>
      <c r="C2577" s="11">
        <v>6.57</v>
      </c>
      <c r="D2577" s="7" t="str">
        <f t="shared" si="40"/>
        <v>Unique</v>
      </c>
    </row>
    <row r="2578" spans="1:4" x14ac:dyDescent="0.35">
      <c r="A2578" s="8" t="s">
        <v>3818</v>
      </c>
      <c r="B2578" s="9" t="s">
        <v>3819</v>
      </c>
      <c r="C2578" s="11">
        <v>5.25</v>
      </c>
      <c r="D2578" s="7" t="str">
        <f t="shared" si="40"/>
        <v>Unique</v>
      </c>
    </row>
    <row r="2579" spans="1:4" x14ac:dyDescent="0.35">
      <c r="A2579" s="8" t="s">
        <v>3820</v>
      </c>
      <c r="B2579" s="9">
        <v>26000874</v>
      </c>
      <c r="C2579" s="11">
        <v>7.1000000000000005</v>
      </c>
      <c r="D2579" s="7" t="str">
        <f t="shared" si="40"/>
        <v>Unique</v>
      </c>
    </row>
    <row r="2580" spans="1:4" x14ac:dyDescent="0.35">
      <c r="A2580" s="8" t="s">
        <v>3821</v>
      </c>
      <c r="B2580" s="9" t="s">
        <v>3822</v>
      </c>
      <c r="C2580" s="11">
        <v>5.25</v>
      </c>
      <c r="D2580" s="7" t="str">
        <f t="shared" si="40"/>
        <v>Unique</v>
      </c>
    </row>
    <row r="2581" spans="1:4" x14ac:dyDescent="0.35">
      <c r="A2581" s="8" t="s">
        <v>3806</v>
      </c>
      <c r="B2581" s="9">
        <v>9818</v>
      </c>
      <c r="C2581" s="11">
        <v>-0.04</v>
      </c>
      <c r="D2581" s="7" t="str">
        <f t="shared" si="40"/>
        <v>Unique</v>
      </c>
    </row>
    <row r="2582" spans="1:4" x14ac:dyDescent="0.35">
      <c r="A2582" s="8" t="s">
        <v>3865</v>
      </c>
      <c r="B2582" s="9" t="s">
        <v>459</v>
      </c>
      <c r="C2582" s="11">
        <v>5.25</v>
      </c>
      <c r="D2582" s="7" t="str">
        <f t="shared" si="40"/>
        <v>Unique</v>
      </c>
    </row>
    <row r="2583" spans="1:4" x14ac:dyDescent="0.35">
      <c r="A2583" s="8" t="s">
        <v>3815</v>
      </c>
      <c r="B2583" s="9">
        <v>9747</v>
      </c>
      <c r="C2583" s="11">
        <v>7.3599999999999994</v>
      </c>
      <c r="D2583" s="7" t="str">
        <f t="shared" si="40"/>
        <v>Unique</v>
      </c>
    </row>
    <row r="2584" spans="1:4" x14ac:dyDescent="0.35">
      <c r="A2584" s="8" t="s">
        <v>3796</v>
      </c>
      <c r="B2584" s="9">
        <v>9747</v>
      </c>
      <c r="C2584" s="11">
        <v>6.57</v>
      </c>
      <c r="D2584" s="7" t="str">
        <f t="shared" si="40"/>
        <v>Unique</v>
      </c>
    </row>
    <row r="2585" spans="1:4" x14ac:dyDescent="0.35">
      <c r="A2585" s="8" t="s">
        <v>3815</v>
      </c>
      <c r="B2585" s="9">
        <v>9747</v>
      </c>
      <c r="C2585" s="11">
        <v>-0.04</v>
      </c>
      <c r="D2585" s="7" t="str">
        <f t="shared" si="40"/>
        <v>Unique</v>
      </c>
    </row>
    <row r="2586" spans="1:4" x14ac:dyDescent="0.35">
      <c r="A2586" s="8" t="s">
        <v>3796</v>
      </c>
      <c r="B2586" s="9">
        <v>9747</v>
      </c>
      <c r="C2586" s="11">
        <v>-0.02</v>
      </c>
      <c r="D2586" s="7" t="str">
        <f t="shared" si="40"/>
        <v>Unique</v>
      </c>
    </row>
    <row r="2587" spans="1:4" x14ac:dyDescent="0.35">
      <c r="A2587" s="8" t="s">
        <v>3866</v>
      </c>
      <c r="B2587" s="9" t="s">
        <v>1605</v>
      </c>
      <c r="C2587" s="11">
        <v>5.25</v>
      </c>
      <c r="D2587" s="7" t="str">
        <f t="shared" si="40"/>
        <v>Unique</v>
      </c>
    </row>
    <row r="2588" spans="1:4" x14ac:dyDescent="0.35">
      <c r="A2588" s="8" t="s">
        <v>3867</v>
      </c>
      <c r="B2588" s="9">
        <v>9588</v>
      </c>
      <c r="C2588" s="11">
        <v>6.57</v>
      </c>
      <c r="D2588" s="7" t="str">
        <f t="shared" si="40"/>
        <v>Unique</v>
      </c>
    </row>
    <row r="2589" spans="1:4" x14ac:dyDescent="0.35">
      <c r="A2589" s="8" t="s">
        <v>3868</v>
      </c>
      <c r="B2589" s="9">
        <v>9793</v>
      </c>
      <c r="C2589" s="11">
        <v>5.48</v>
      </c>
      <c r="D2589" s="7" t="str">
        <f t="shared" si="40"/>
        <v>Unique</v>
      </c>
    </row>
    <row r="2590" spans="1:4" x14ac:dyDescent="0.35">
      <c r="A2590" s="8" t="s">
        <v>3868</v>
      </c>
      <c r="B2590" s="9">
        <v>9793</v>
      </c>
      <c r="C2590" s="11">
        <v>7.6199999999999992</v>
      </c>
      <c r="D2590" s="7" t="str">
        <f t="shared" si="40"/>
        <v>Unique</v>
      </c>
    </row>
    <row r="2591" spans="1:4" x14ac:dyDescent="0.35">
      <c r="A2591" s="8" t="s">
        <v>3790</v>
      </c>
      <c r="B2591" s="9">
        <v>9849</v>
      </c>
      <c r="C2591" s="11">
        <v>7.6199999999999992</v>
      </c>
      <c r="D2591" s="7" t="str">
        <f t="shared" si="40"/>
        <v>Unique</v>
      </c>
    </row>
    <row r="2592" spans="1:4" x14ac:dyDescent="0.35">
      <c r="A2592" s="8" t="s">
        <v>3791</v>
      </c>
      <c r="B2592" s="9">
        <v>9849</v>
      </c>
      <c r="C2592" s="11">
        <v>7.6199999999999992</v>
      </c>
      <c r="D2592" s="7" t="str">
        <f t="shared" si="40"/>
        <v>Unique</v>
      </c>
    </row>
    <row r="2593" spans="1:4" x14ac:dyDescent="0.35">
      <c r="A2593" s="8" t="s">
        <v>3790</v>
      </c>
      <c r="B2593" s="9">
        <v>9849</v>
      </c>
      <c r="C2593" s="11">
        <v>-0.04</v>
      </c>
      <c r="D2593" s="7" t="str">
        <f t="shared" si="40"/>
        <v>Unique</v>
      </c>
    </row>
    <row r="2594" spans="1:4" x14ac:dyDescent="0.35">
      <c r="A2594" s="8" t="s">
        <v>3791</v>
      </c>
      <c r="B2594" s="9">
        <v>9849</v>
      </c>
      <c r="C2594" s="11">
        <v>-0.02</v>
      </c>
      <c r="D2594" s="7" t="str">
        <f t="shared" si="40"/>
        <v>Unique</v>
      </c>
    </row>
    <row r="2595" spans="1:4" x14ac:dyDescent="0.35">
      <c r="A2595" s="8" t="s">
        <v>3869</v>
      </c>
      <c r="B2595" s="9" t="s">
        <v>1547</v>
      </c>
      <c r="C2595" s="11">
        <v>5.25</v>
      </c>
      <c r="D2595" s="7" t="str">
        <f t="shared" si="40"/>
        <v>Unique</v>
      </c>
    </row>
    <row r="2596" spans="1:4" x14ac:dyDescent="0.35">
      <c r="A2596" s="8" t="s">
        <v>3870</v>
      </c>
      <c r="B2596" s="9" t="s">
        <v>1070</v>
      </c>
      <c r="C2596" s="11">
        <v>5.25</v>
      </c>
      <c r="D2596" s="7" t="str">
        <f t="shared" si="40"/>
        <v>Unique</v>
      </c>
    </row>
    <row r="2597" spans="1:4" x14ac:dyDescent="0.35">
      <c r="A2597" s="8" t="s">
        <v>3789</v>
      </c>
      <c r="B2597" s="9">
        <v>9821</v>
      </c>
      <c r="C2597" s="11">
        <v>8.1</v>
      </c>
      <c r="D2597" s="7" t="str">
        <f t="shared" si="40"/>
        <v>Unique</v>
      </c>
    </row>
    <row r="2598" spans="1:4" x14ac:dyDescent="0.35">
      <c r="A2598" s="8" t="s">
        <v>3787</v>
      </c>
      <c r="B2598" s="9">
        <v>9821</v>
      </c>
      <c r="C2598" s="11">
        <v>8.1</v>
      </c>
      <c r="D2598" s="7" t="str">
        <f t="shared" si="40"/>
        <v>Unique</v>
      </c>
    </row>
    <row r="2599" spans="1:4" x14ac:dyDescent="0.35">
      <c r="A2599" s="8" t="s">
        <v>3788</v>
      </c>
      <c r="B2599" s="9">
        <v>9821</v>
      </c>
      <c r="C2599" s="11">
        <v>8.1</v>
      </c>
      <c r="D2599" s="7" t="str">
        <f t="shared" si="40"/>
        <v>Unique</v>
      </c>
    </row>
    <row r="2600" spans="1:4" x14ac:dyDescent="0.35">
      <c r="A2600" s="8" t="s">
        <v>3789</v>
      </c>
      <c r="B2600" s="9">
        <v>9821</v>
      </c>
      <c r="C2600" s="11">
        <v>-0.05</v>
      </c>
      <c r="D2600" s="7" t="str">
        <f t="shared" si="40"/>
        <v>Unique</v>
      </c>
    </row>
    <row r="2601" spans="1:4" x14ac:dyDescent="0.35">
      <c r="A2601" s="8" t="s">
        <v>3787</v>
      </c>
      <c r="B2601" s="9">
        <v>9821</v>
      </c>
      <c r="C2601" s="11">
        <v>-0.05</v>
      </c>
      <c r="D2601" s="7" t="str">
        <f t="shared" si="40"/>
        <v>Unique</v>
      </c>
    </row>
    <row r="2602" spans="1:4" x14ac:dyDescent="0.35">
      <c r="A2602" s="8" t="s">
        <v>3788</v>
      </c>
      <c r="B2602" s="9">
        <v>9821</v>
      </c>
      <c r="C2602" s="11">
        <v>-0.02</v>
      </c>
      <c r="D2602" s="7" t="str">
        <f t="shared" si="40"/>
        <v>Unique</v>
      </c>
    </row>
    <row r="2603" spans="1:4" x14ac:dyDescent="0.35">
      <c r="A2603" s="8" t="s">
        <v>3807</v>
      </c>
      <c r="B2603" s="9">
        <v>9818</v>
      </c>
      <c r="C2603" s="11">
        <v>-0.02</v>
      </c>
      <c r="D2603" s="7" t="str">
        <f t="shared" si="40"/>
        <v>Unique</v>
      </c>
    </row>
    <row r="2604" spans="1:4" x14ac:dyDescent="0.35">
      <c r="A2604" s="8" t="s">
        <v>3871</v>
      </c>
      <c r="B2604" s="9">
        <v>9841</v>
      </c>
      <c r="C2604" s="11">
        <v>6.57</v>
      </c>
      <c r="D2604" s="7" t="str">
        <f t="shared" si="40"/>
        <v>Unique</v>
      </c>
    </row>
    <row r="2605" spans="1:4" x14ac:dyDescent="0.35">
      <c r="A2605" s="8" t="s">
        <v>3872</v>
      </c>
      <c r="B2605" s="9" t="s">
        <v>1553</v>
      </c>
      <c r="C2605" s="11">
        <v>5.25</v>
      </c>
      <c r="D2605" s="7" t="str">
        <f t="shared" si="40"/>
        <v>Unique</v>
      </c>
    </row>
    <row r="2606" spans="1:4" x14ac:dyDescent="0.35">
      <c r="A2606" s="8" t="s">
        <v>3808</v>
      </c>
      <c r="B2606" s="9" t="s">
        <v>1078</v>
      </c>
      <c r="C2606" s="11">
        <v>7.3599999999999994</v>
      </c>
      <c r="D2606" s="7" t="str">
        <f t="shared" si="40"/>
        <v>Unique</v>
      </c>
    </row>
    <row r="2607" spans="1:4" x14ac:dyDescent="0.35">
      <c r="A2607" s="8" t="s">
        <v>3809</v>
      </c>
      <c r="B2607" s="9" t="s">
        <v>1078</v>
      </c>
      <c r="C2607" s="11">
        <v>7.3599999999999994</v>
      </c>
      <c r="D2607" s="7" t="str">
        <f t="shared" si="40"/>
        <v>Unique</v>
      </c>
    </row>
    <row r="2608" spans="1:4" x14ac:dyDescent="0.35">
      <c r="A2608" s="8" t="s">
        <v>3808</v>
      </c>
      <c r="B2608" s="9" t="s">
        <v>1078</v>
      </c>
      <c r="C2608" s="11">
        <v>-0.04</v>
      </c>
      <c r="D2608" s="7" t="str">
        <f t="shared" si="40"/>
        <v>Unique</v>
      </c>
    </row>
    <row r="2609" spans="1:4" x14ac:dyDescent="0.35">
      <c r="A2609" s="8" t="s">
        <v>3809</v>
      </c>
      <c r="B2609" s="9" t="s">
        <v>1078</v>
      </c>
      <c r="C2609" s="11">
        <v>-0.02</v>
      </c>
      <c r="D2609" s="7" t="str">
        <f t="shared" si="40"/>
        <v>Unique</v>
      </c>
    </row>
    <row r="2610" spans="1:4" x14ac:dyDescent="0.35">
      <c r="A2610" s="8" t="s">
        <v>3873</v>
      </c>
      <c r="B2610" s="9" t="s">
        <v>3874</v>
      </c>
      <c r="C2610" s="11">
        <v>6.57</v>
      </c>
      <c r="D2610" s="7" t="str">
        <f t="shared" si="40"/>
        <v>Unique</v>
      </c>
    </row>
    <row r="2611" spans="1:4" x14ac:dyDescent="0.35">
      <c r="A2611" s="8" t="s">
        <v>3810</v>
      </c>
      <c r="B2611" s="9">
        <v>9842</v>
      </c>
      <c r="C2611" s="11">
        <v>8.379999999999999</v>
      </c>
      <c r="D2611" s="7" t="str">
        <f t="shared" si="40"/>
        <v>Unique</v>
      </c>
    </row>
    <row r="2612" spans="1:4" x14ac:dyDescent="0.35">
      <c r="A2612" s="8" t="s">
        <v>3812</v>
      </c>
      <c r="B2612" s="9">
        <v>9842</v>
      </c>
      <c r="C2612" s="11">
        <v>7.1000000000000005</v>
      </c>
      <c r="D2612" s="7" t="str">
        <f t="shared" si="40"/>
        <v>Unique</v>
      </c>
    </row>
    <row r="2613" spans="1:4" x14ac:dyDescent="0.35">
      <c r="A2613" s="8" t="s">
        <v>3811</v>
      </c>
      <c r="B2613" s="9">
        <v>9842</v>
      </c>
      <c r="C2613" s="11">
        <v>5.25</v>
      </c>
      <c r="D2613" s="7" t="str">
        <f t="shared" si="40"/>
        <v>Unique</v>
      </c>
    </row>
    <row r="2614" spans="1:4" x14ac:dyDescent="0.35">
      <c r="A2614" s="8" t="s">
        <v>3814</v>
      </c>
      <c r="B2614" s="9">
        <v>9844</v>
      </c>
      <c r="C2614" s="11">
        <v>-0.02</v>
      </c>
      <c r="D2614" s="7" t="str">
        <f t="shared" si="40"/>
        <v>Unique</v>
      </c>
    </row>
    <row r="2615" spans="1:4" x14ac:dyDescent="0.35">
      <c r="A2615" s="8" t="s">
        <v>3813</v>
      </c>
      <c r="B2615" s="9">
        <v>9844</v>
      </c>
      <c r="C2615" s="11">
        <v>-0.04</v>
      </c>
      <c r="D2615" s="7" t="str">
        <f t="shared" si="40"/>
        <v>Unique</v>
      </c>
    </row>
    <row r="2616" spans="1:4" x14ac:dyDescent="0.35">
      <c r="A2616" s="8" t="s">
        <v>3814</v>
      </c>
      <c r="B2616" s="9">
        <v>9844</v>
      </c>
      <c r="C2616" s="11">
        <v>7.6199999999999992</v>
      </c>
      <c r="D2616" s="7" t="str">
        <f t="shared" si="40"/>
        <v>Unique</v>
      </c>
    </row>
    <row r="2617" spans="1:4" x14ac:dyDescent="0.35">
      <c r="A2617" s="8" t="s">
        <v>3813</v>
      </c>
      <c r="B2617" s="9">
        <v>9844</v>
      </c>
      <c r="C2617" s="11">
        <v>7.6199999999999992</v>
      </c>
      <c r="D2617" s="7" t="str">
        <f t="shared" si="40"/>
        <v>Unique</v>
      </c>
    </row>
    <row r="2618" spans="1:4" x14ac:dyDescent="0.35">
      <c r="A2618" s="8" t="s">
        <v>3875</v>
      </c>
      <c r="B2618" s="9" t="s">
        <v>447</v>
      </c>
      <c r="C2618" s="11">
        <v>5.48</v>
      </c>
      <c r="D2618" s="7" t="str">
        <f t="shared" si="40"/>
        <v>Unique</v>
      </c>
    </row>
    <row r="2619" spans="1:4" x14ac:dyDescent="0.35">
      <c r="A2619" s="8" t="s">
        <v>3876</v>
      </c>
      <c r="B2619" s="9" t="s">
        <v>750</v>
      </c>
      <c r="C2619" s="11">
        <v>5.25</v>
      </c>
      <c r="D2619" s="7" t="str">
        <f t="shared" si="40"/>
        <v>Unique</v>
      </c>
    </row>
    <row r="2620" spans="1:4" x14ac:dyDescent="0.35">
      <c r="A2620" s="8" t="s">
        <v>3877</v>
      </c>
      <c r="B2620" s="9">
        <v>9848</v>
      </c>
      <c r="C2620" s="11">
        <v>6.8400000000000007</v>
      </c>
      <c r="D2620" s="7" t="str">
        <f t="shared" si="40"/>
        <v>Unique</v>
      </c>
    </row>
    <row r="2621" spans="1:4" x14ac:dyDescent="0.35">
      <c r="A2621" s="8" t="s">
        <v>3812</v>
      </c>
      <c r="B2621" s="9">
        <v>9842</v>
      </c>
      <c r="C2621" s="11">
        <v>-0.02</v>
      </c>
      <c r="D2621" s="7" t="str">
        <f t="shared" si="40"/>
        <v>Unique</v>
      </c>
    </row>
    <row r="2622" spans="1:4" x14ac:dyDescent="0.35">
      <c r="A2622" s="8" t="s">
        <v>3811</v>
      </c>
      <c r="B2622" s="9">
        <v>9842</v>
      </c>
      <c r="C2622" s="11">
        <v>-0.05</v>
      </c>
      <c r="D2622" s="7" t="str">
        <f t="shared" si="40"/>
        <v>Unique</v>
      </c>
    </row>
    <row r="2623" spans="1:4" x14ac:dyDescent="0.35">
      <c r="A2623" s="8" t="s">
        <v>3810</v>
      </c>
      <c r="B2623" s="9">
        <v>9842</v>
      </c>
      <c r="C2623" s="11">
        <v>-0.05</v>
      </c>
      <c r="D2623" s="7" t="str">
        <f t="shared" si="40"/>
        <v>Unique</v>
      </c>
    </row>
    <row r="2624" spans="1:4" x14ac:dyDescent="0.35">
      <c r="A2624" s="8" t="s">
        <v>3878</v>
      </c>
      <c r="B2624" s="9" t="s">
        <v>991</v>
      </c>
      <c r="C2624" s="11">
        <v>5.5</v>
      </c>
      <c r="D2624" s="7" t="str">
        <f t="shared" si="40"/>
        <v>Unique</v>
      </c>
    </row>
    <row r="2625" spans="1:4" x14ac:dyDescent="0.35">
      <c r="A2625" s="8" t="s">
        <v>3879</v>
      </c>
      <c r="B2625" s="9" t="s">
        <v>566</v>
      </c>
      <c r="C2625" s="11">
        <v>5.25</v>
      </c>
      <c r="D2625" s="7" t="str">
        <f t="shared" si="40"/>
        <v>Unique</v>
      </c>
    </row>
    <row r="2626" spans="1:4" x14ac:dyDescent="0.35">
      <c r="A2626" s="8" t="s">
        <v>3880</v>
      </c>
      <c r="B2626" s="9">
        <v>9837</v>
      </c>
      <c r="C2626" s="11">
        <v>-0.02</v>
      </c>
      <c r="D2626" s="7" t="str">
        <f t="shared" ref="D2626:D2689" si="41">IF(COUNTIFS(A:A,A2626,B:B,B2626,C:C,C2626)&gt;1,"Doublon","Unique")</f>
        <v>Unique</v>
      </c>
    </row>
    <row r="2627" spans="1:4" x14ac:dyDescent="0.35">
      <c r="A2627" s="8" t="s">
        <v>3881</v>
      </c>
      <c r="B2627" s="9">
        <v>9837</v>
      </c>
      <c r="C2627" s="11">
        <v>-0.04</v>
      </c>
      <c r="D2627" s="7" t="str">
        <f t="shared" si="41"/>
        <v>Unique</v>
      </c>
    </row>
    <row r="2628" spans="1:4" x14ac:dyDescent="0.35">
      <c r="A2628" s="8" t="s">
        <v>3881</v>
      </c>
      <c r="B2628" s="9">
        <v>9837</v>
      </c>
      <c r="C2628" s="11">
        <v>6.8400000000000007</v>
      </c>
      <c r="D2628" s="7" t="str">
        <f t="shared" si="41"/>
        <v>Unique</v>
      </c>
    </row>
    <row r="2629" spans="1:4" x14ac:dyDescent="0.35">
      <c r="A2629" s="8" t="s">
        <v>3880</v>
      </c>
      <c r="B2629" s="9">
        <v>9837</v>
      </c>
      <c r="C2629" s="11">
        <v>8.6700000000000017</v>
      </c>
      <c r="D2629" s="7" t="str">
        <f t="shared" si="41"/>
        <v>Unique</v>
      </c>
    </row>
    <row r="2630" spans="1:4" x14ac:dyDescent="0.35">
      <c r="A2630" s="8" t="s">
        <v>3882</v>
      </c>
      <c r="B2630" s="9" t="s">
        <v>3883</v>
      </c>
      <c r="C2630" s="11">
        <v>10.280000000000001</v>
      </c>
      <c r="D2630" s="7" t="str">
        <f t="shared" si="41"/>
        <v>Unique</v>
      </c>
    </row>
    <row r="2631" spans="1:4" x14ac:dyDescent="0.35">
      <c r="A2631" s="8" t="s">
        <v>3884</v>
      </c>
      <c r="B2631" s="9" t="s">
        <v>769</v>
      </c>
      <c r="C2631" s="11">
        <v>6.8400000000000007</v>
      </c>
      <c r="D2631" s="7" t="str">
        <f t="shared" si="41"/>
        <v>Unique</v>
      </c>
    </row>
    <row r="2632" spans="1:4" x14ac:dyDescent="0.35">
      <c r="A2632" s="8" t="s">
        <v>3885</v>
      </c>
      <c r="B2632" s="9" t="s">
        <v>1419</v>
      </c>
      <c r="C2632" s="11">
        <v>5.25</v>
      </c>
      <c r="D2632" s="7" t="str">
        <f t="shared" si="41"/>
        <v>Unique</v>
      </c>
    </row>
    <row r="2633" spans="1:4" x14ac:dyDescent="0.35">
      <c r="A2633" s="8" t="s">
        <v>3892</v>
      </c>
      <c r="B2633" s="9" t="s">
        <v>3893</v>
      </c>
      <c r="C2633" s="11">
        <v>-2</v>
      </c>
      <c r="D2633" s="7" t="str">
        <f t="shared" si="41"/>
        <v>Unique</v>
      </c>
    </row>
    <row r="2634" spans="1:4" x14ac:dyDescent="0.35">
      <c r="A2634" s="8" t="s">
        <v>3892</v>
      </c>
      <c r="B2634" s="9" t="s">
        <v>3893</v>
      </c>
      <c r="C2634" s="11">
        <v>-0.5</v>
      </c>
      <c r="D2634" s="7" t="str">
        <f t="shared" si="41"/>
        <v>Unique</v>
      </c>
    </row>
    <row r="2635" spans="1:4" x14ac:dyDescent="0.35">
      <c r="A2635" s="8" t="s">
        <v>3895</v>
      </c>
      <c r="B2635" s="9">
        <v>9855</v>
      </c>
      <c r="C2635" s="11">
        <v>-0.5</v>
      </c>
      <c r="D2635" s="7" t="str">
        <f t="shared" si="41"/>
        <v>Unique</v>
      </c>
    </row>
    <row r="2636" spans="1:4" x14ac:dyDescent="0.35">
      <c r="A2636" s="8" t="s">
        <v>3897</v>
      </c>
      <c r="B2636" s="9">
        <v>9835</v>
      </c>
      <c r="C2636" s="11">
        <v>-0.5</v>
      </c>
      <c r="D2636" s="7" t="str">
        <f t="shared" si="41"/>
        <v>Unique</v>
      </c>
    </row>
    <row r="2637" spans="1:4" x14ac:dyDescent="0.35">
      <c r="A2637" s="8" t="s">
        <v>3899</v>
      </c>
      <c r="B2637" s="9">
        <v>9858</v>
      </c>
      <c r="C2637" s="11">
        <v>-0.5</v>
      </c>
      <c r="D2637" s="7" t="str">
        <f t="shared" si="41"/>
        <v>Unique</v>
      </c>
    </row>
    <row r="2638" spans="1:4" x14ac:dyDescent="0.35">
      <c r="A2638" s="8" t="s">
        <v>3880</v>
      </c>
      <c r="B2638" s="9">
        <v>9837</v>
      </c>
      <c r="C2638" s="11">
        <v>-0.5</v>
      </c>
      <c r="D2638" s="7" t="str">
        <f t="shared" si="41"/>
        <v>Unique</v>
      </c>
    </row>
    <row r="2639" spans="1:4" x14ac:dyDescent="0.35">
      <c r="A2639" s="8" t="s">
        <v>3900</v>
      </c>
      <c r="B2639" s="9" t="s">
        <v>1158</v>
      </c>
      <c r="C2639" s="11">
        <v>10.270000000000001</v>
      </c>
      <c r="D2639" s="7" t="str">
        <f t="shared" si="41"/>
        <v>Unique</v>
      </c>
    </row>
    <row r="2640" spans="1:4" x14ac:dyDescent="0.35">
      <c r="A2640" s="8" t="s">
        <v>3901</v>
      </c>
      <c r="B2640" s="9" t="s">
        <v>74</v>
      </c>
      <c r="C2640" s="11">
        <v>10.610000000000001</v>
      </c>
      <c r="D2640" s="7" t="str">
        <f t="shared" si="41"/>
        <v>Unique</v>
      </c>
    </row>
    <row r="2641" spans="1:4" x14ac:dyDescent="0.35">
      <c r="A2641" s="8" t="s">
        <v>3902</v>
      </c>
      <c r="B2641" s="9" t="s">
        <v>772</v>
      </c>
      <c r="C2641" s="11">
        <v>9.9700000000000024</v>
      </c>
      <c r="D2641" s="7" t="str">
        <f t="shared" si="41"/>
        <v>Unique</v>
      </c>
    </row>
    <row r="2642" spans="1:4" x14ac:dyDescent="0.35">
      <c r="A2642" s="8" t="s">
        <v>3903</v>
      </c>
      <c r="B2642" s="9">
        <v>9861</v>
      </c>
      <c r="C2642" s="11">
        <v>3.65</v>
      </c>
      <c r="D2642" s="7" t="str">
        <f t="shared" si="41"/>
        <v>Unique</v>
      </c>
    </row>
    <row r="2643" spans="1:4" x14ac:dyDescent="0.35">
      <c r="A2643" s="8" t="s">
        <v>3904</v>
      </c>
      <c r="B2643" s="9">
        <v>9825</v>
      </c>
      <c r="C2643" s="11">
        <v>5.08</v>
      </c>
      <c r="D2643" s="7" t="str">
        <f t="shared" si="41"/>
        <v>Unique</v>
      </c>
    </row>
    <row r="2644" spans="1:4" x14ac:dyDescent="0.35">
      <c r="A2644" s="8" t="s">
        <v>3905</v>
      </c>
      <c r="B2644" s="9">
        <v>9856</v>
      </c>
      <c r="C2644" s="11">
        <v>5.08</v>
      </c>
      <c r="D2644" s="7" t="str">
        <f t="shared" si="41"/>
        <v>Unique</v>
      </c>
    </row>
    <row r="2645" spans="1:4" x14ac:dyDescent="0.35">
      <c r="A2645" s="8" t="s">
        <v>3906</v>
      </c>
      <c r="B2645" s="9">
        <v>9742</v>
      </c>
      <c r="C2645" s="11">
        <v>5.08</v>
      </c>
      <c r="D2645" s="7" t="str">
        <f t="shared" si="41"/>
        <v>Unique</v>
      </c>
    </row>
    <row r="2646" spans="1:4" x14ac:dyDescent="0.35">
      <c r="A2646" s="8" t="s">
        <v>3907</v>
      </c>
      <c r="B2646" s="9" t="s">
        <v>288</v>
      </c>
      <c r="C2646" s="11">
        <v>9.5999999999999979</v>
      </c>
      <c r="D2646" s="7" t="str">
        <f t="shared" si="41"/>
        <v>Unique</v>
      </c>
    </row>
    <row r="2647" spans="1:4" x14ac:dyDescent="0.35">
      <c r="A2647" s="8" t="s">
        <v>3908</v>
      </c>
      <c r="B2647" s="9" t="s">
        <v>908</v>
      </c>
      <c r="C2647" s="11">
        <v>9.5999999999999979</v>
      </c>
      <c r="D2647" s="7" t="str">
        <f t="shared" si="41"/>
        <v>Unique</v>
      </c>
    </row>
    <row r="2648" spans="1:4" x14ac:dyDescent="0.35">
      <c r="A2648" s="8" t="s">
        <v>3909</v>
      </c>
      <c r="B2648" s="9" t="s">
        <v>1556</v>
      </c>
      <c r="C2648" s="11">
        <v>9.5999999999999979</v>
      </c>
      <c r="D2648" s="7" t="str">
        <f t="shared" si="41"/>
        <v>Unique</v>
      </c>
    </row>
    <row r="2649" spans="1:4" x14ac:dyDescent="0.35">
      <c r="A2649" s="8" t="s">
        <v>3910</v>
      </c>
      <c r="B2649" s="9" t="s">
        <v>791</v>
      </c>
      <c r="C2649" s="11">
        <v>9.27</v>
      </c>
      <c r="D2649" s="7" t="str">
        <f t="shared" si="41"/>
        <v>Unique</v>
      </c>
    </row>
    <row r="2650" spans="1:4" x14ac:dyDescent="0.35">
      <c r="A2650" s="8" t="s">
        <v>3911</v>
      </c>
      <c r="B2650" s="9" t="s">
        <v>1565</v>
      </c>
      <c r="C2650" s="11">
        <v>9.27</v>
      </c>
      <c r="D2650" s="7" t="str">
        <f t="shared" si="41"/>
        <v>Unique</v>
      </c>
    </row>
    <row r="2651" spans="1:4" x14ac:dyDescent="0.35">
      <c r="A2651" s="8" t="s">
        <v>3912</v>
      </c>
      <c r="B2651" s="9" t="s">
        <v>1085</v>
      </c>
      <c r="C2651" s="11">
        <v>9.27</v>
      </c>
      <c r="D2651" s="7" t="str">
        <f t="shared" si="41"/>
        <v>Unique</v>
      </c>
    </row>
    <row r="2652" spans="1:4" x14ac:dyDescent="0.35">
      <c r="A2652" s="8" t="s">
        <v>3913</v>
      </c>
      <c r="B2652" s="9" t="s">
        <v>1211</v>
      </c>
      <c r="C2652" s="11">
        <v>9.27</v>
      </c>
      <c r="D2652" s="7" t="str">
        <f t="shared" si="41"/>
        <v>Unique</v>
      </c>
    </row>
    <row r="2653" spans="1:4" x14ac:dyDescent="0.35">
      <c r="A2653" s="8" t="s">
        <v>3901</v>
      </c>
      <c r="B2653" s="9" t="s">
        <v>74</v>
      </c>
      <c r="C2653" s="11">
        <v>54.78</v>
      </c>
      <c r="D2653" s="7" t="str">
        <f t="shared" si="41"/>
        <v>Unique</v>
      </c>
    </row>
    <row r="2654" spans="1:4" x14ac:dyDescent="0.35">
      <c r="A2654" s="8" t="s">
        <v>3835</v>
      </c>
      <c r="B2654" s="9" t="s">
        <v>3836</v>
      </c>
      <c r="C2654" s="11">
        <v>6.6999999999999993</v>
      </c>
      <c r="D2654" s="7" t="str">
        <f t="shared" si="41"/>
        <v>Unique</v>
      </c>
    </row>
    <row r="2655" spans="1:4" x14ac:dyDescent="0.35">
      <c r="A2655" s="8" t="s">
        <v>3882</v>
      </c>
      <c r="B2655" s="9" t="s">
        <v>3883</v>
      </c>
      <c r="C2655" s="11">
        <v>6.6999999999999993</v>
      </c>
      <c r="D2655" s="7" t="str">
        <f t="shared" si="41"/>
        <v>Unique</v>
      </c>
    </row>
    <row r="2656" spans="1:4" x14ac:dyDescent="0.35">
      <c r="A2656" s="8" t="s">
        <v>2925</v>
      </c>
      <c r="B2656" s="9">
        <v>9106</v>
      </c>
      <c r="C2656" s="11">
        <v>5.13</v>
      </c>
      <c r="D2656" s="7" t="str">
        <f t="shared" si="41"/>
        <v>Unique</v>
      </c>
    </row>
    <row r="2657" spans="1:4" x14ac:dyDescent="0.35">
      <c r="A2657" s="8" t="s">
        <v>3914</v>
      </c>
      <c r="B2657" s="9" t="s">
        <v>1563</v>
      </c>
      <c r="C2657" s="11">
        <v>5.25</v>
      </c>
      <c r="D2657" s="7" t="str">
        <f t="shared" si="41"/>
        <v>Unique</v>
      </c>
    </row>
    <row r="2658" spans="1:4" x14ac:dyDescent="0.35">
      <c r="A2658" s="8" t="s">
        <v>3895</v>
      </c>
      <c r="B2658" s="9">
        <v>9855</v>
      </c>
      <c r="C2658" s="11">
        <v>-0.02</v>
      </c>
      <c r="D2658" s="7" t="str">
        <f t="shared" si="41"/>
        <v>Unique</v>
      </c>
    </row>
    <row r="2659" spans="1:4" x14ac:dyDescent="0.35">
      <c r="A2659" s="8" t="s">
        <v>3894</v>
      </c>
      <c r="B2659" s="9">
        <v>9855</v>
      </c>
      <c r="C2659" s="11">
        <v>-0.04</v>
      </c>
      <c r="D2659" s="7" t="str">
        <f t="shared" si="41"/>
        <v>Unique</v>
      </c>
    </row>
    <row r="2660" spans="1:4" x14ac:dyDescent="0.35">
      <c r="A2660" s="8" t="s">
        <v>3915</v>
      </c>
      <c r="B2660" s="9"/>
      <c r="C2660" s="11">
        <v>5.25</v>
      </c>
      <c r="D2660" s="7" t="str">
        <f t="shared" si="41"/>
        <v>Unique</v>
      </c>
    </row>
    <row r="2661" spans="1:4" x14ac:dyDescent="0.35">
      <c r="A2661" s="8" t="s">
        <v>3916</v>
      </c>
      <c r="B2661" s="9" t="s">
        <v>1057</v>
      </c>
      <c r="C2661" s="11">
        <v>9.27</v>
      </c>
      <c r="D2661" s="7" t="str">
        <f t="shared" si="41"/>
        <v>Unique</v>
      </c>
    </row>
    <row r="2662" spans="1:4" x14ac:dyDescent="0.35">
      <c r="A2662" s="8" t="s">
        <v>3909</v>
      </c>
      <c r="B2662" s="9" t="s">
        <v>1556</v>
      </c>
      <c r="C2662" s="11">
        <v>1.4500000000000002</v>
      </c>
      <c r="D2662" s="7" t="str">
        <f t="shared" si="41"/>
        <v>Unique</v>
      </c>
    </row>
    <row r="2663" spans="1:4" x14ac:dyDescent="0.35">
      <c r="A2663" s="8" t="s">
        <v>3908</v>
      </c>
      <c r="B2663" s="9" t="s">
        <v>908</v>
      </c>
      <c r="C2663" s="11">
        <v>1.4500000000000002</v>
      </c>
      <c r="D2663" s="7" t="str">
        <f t="shared" si="41"/>
        <v>Unique</v>
      </c>
    </row>
    <row r="2664" spans="1:4" x14ac:dyDescent="0.35">
      <c r="A2664" s="8" t="s">
        <v>3907</v>
      </c>
      <c r="B2664" s="9" t="s">
        <v>288</v>
      </c>
      <c r="C2664" s="11">
        <v>1.4500000000000002</v>
      </c>
      <c r="D2664" s="7" t="str">
        <f t="shared" si="41"/>
        <v>Unique</v>
      </c>
    </row>
    <row r="2665" spans="1:4" x14ac:dyDescent="0.35">
      <c r="A2665" s="8" t="s">
        <v>3902</v>
      </c>
      <c r="B2665" s="9" t="s">
        <v>772</v>
      </c>
      <c r="C2665" s="11">
        <v>1.4500000000000002</v>
      </c>
      <c r="D2665" s="7" t="str">
        <f t="shared" si="41"/>
        <v>Unique</v>
      </c>
    </row>
    <row r="2666" spans="1:4" x14ac:dyDescent="0.35">
      <c r="A2666" s="8" t="s">
        <v>3916</v>
      </c>
      <c r="B2666" s="9" t="s">
        <v>1057</v>
      </c>
      <c r="C2666" s="11">
        <v>1.4500000000000002</v>
      </c>
      <c r="D2666" s="7" t="str">
        <f t="shared" si="41"/>
        <v>Unique</v>
      </c>
    </row>
    <row r="2667" spans="1:4" x14ac:dyDescent="0.35">
      <c r="A2667" s="8" t="s">
        <v>3913</v>
      </c>
      <c r="B2667" s="9" t="s">
        <v>1211</v>
      </c>
      <c r="C2667" s="11">
        <v>1.4500000000000002</v>
      </c>
      <c r="D2667" s="7" t="str">
        <f t="shared" si="41"/>
        <v>Unique</v>
      </c>
    </row>
    <row r="2668" spans="1:4" x14ac:dyDescent="0.35">
      <c r="A2668" s="8" t="s">
        <v>3912</v>
      </c>
      <c r="B2668" s="9" t="s">
        <v>1085</v>
      </c>
      <c r="C2668" s="11">
        <v>1.4500000000000002</v>
      </c>
      <c r="D2668" s="7" t="str">
        <f t="shared" si="41"/>
        <v>Unique</v>
      </c>
    </row>
    <row r="2669" spans="1:4" x14ac:dyDescent="0.35">
      <c r="A2669" s="8" t="s">
        <v>3900</v>
      </c>
      <c r="B2669" s="9" t="s">
        <v>1158</v>
      </c>
      <c r="C2669" s="11">
        <v>1.4500000000000002</v>
      </c>
      <c r="D2669" s="7" t="str">
        <f t="shared" si="41"/>
        <v>Unique</v>
      </c>
    </row>
    <row r="2670" spans="1:4" x14ac:dyDescent="0.35">
      <c r="A2670" s="8" t="s">
        <v>3901</v>
      </c>
      <c r="B2670" s="9" t="s">
        <v>74</v>
      </c>
      <c r="C2670" s="11">
        <v>1.4500000000000002</v>
      </c>
      <c r="D2670" s="7" t="str">
        <f t="shared" si="41"/>
        <v>Unique</v>
      </c>
    </row>
    <row r="2671" spans="1:4" x14ac:dyDescent="0.35">
      <c r="A2671" s="8" t="s">
        <v>3911</v>
      </c>
      <c r="B2671" s="9" t="s">
        <v>1565</v>
      </c>
      <c r="C2671" s="11">
        <v>1.4500000000000002</v>
      </c>
      <c r="D2671" s="7" t="str">
        <f t="shared" si="41"/>
        <v>Unique</v>
      </c>
    </row>
    <row r="2672" spans="1:4" x14ac:dyDescent="0.35">
      <c r="A2672" s="8" t="s">
        <v>3910</v>
      </c>
      <c r="B2672" s="9" t="s">
        <v>791</v>
      </c>
      <c r="C2672" s="11">
        <v>1.4500000000000002</v>
      </c>
      <c r="D2672" s="7" t="str">
        <f t="shared" si="41"/>
        <v>Unique</v>
      </c>
    </row>
    <row r="2673" spans="1:4" x14ac:dyDescent="0.35">
      <c r="A2673" s="8" t="s">
        <v>3894</v>
      </c>
      <c r="B2673" s="9">
        <v>9855</v>
      </c>
      <c r="C2673" s="11">
        <v>7.3599999999999994</v>
      </c>
      <c r="D2673" s="7" t="str">
        <f t="shared" si="41"/>
        <v>Unique</v>
      </c>
    </row>
    <row r="2674" spans="1:4" x14ac:dyDescent="0.35">
      <c r="A2674" s="8" t="s">
        <v>3917</v>
      </c>
      <c r="B2674" s="9" t="s">
        <v>1779</v>
      </c>
      <c r="C2674" s="11">
        <v>5.48</v>
      </c>
      <c r="D2674" s="7" t="str">
        <f t="shared" si="41"/>
        <v>Unique</v>
      </c>
    </row>
    <row r="2675" spans="1:4" x14ac:dyDescent="0.35">
      <c r="A2675" s="8" t="s">
        <v>3934</v>
      </c>
      <c r="B2675" s="9" t="s">
        <v>1779</v>
      </c>
      <c r="C2675" s="11">
        <v>5.25</v>
      </c>
      <c r="D2675" s="7" t="str">
        <f t="shared" si="41"/>
        <v>Unique</v>
      </c>
    </row>
    <row r="2676" spans="1:4" x14ac:dyDescent="0.35">
      <c r="A2676" s="8" t="s">
        <v>3892</v>
      </c>
      <c r="B2676" s="9" t="s">
        <v>3893</v>
      </c>
      <c r="C2676" s="11">
        <v>0.01</v>
      </c>
      <c r="D2676" s="7" t="str">
        <f t="shared" si="41"/>
        <v>Unique</v>
      </c>
    </row>
    <row r="2677" spans="1:4" x14ac:dyDescent="0.35">
      <c r="A2677" s="8" t="s">
        <v>3891</v>
      </c>
      <c r="B2677" s="9" t="s">
        <v>3887</v>
      </c>
      <c r="C2677" s="11">
        <v>-6.0000000000000005E-2</v>
      </c>
      <c r="D2677" s="7" t="str">
        <f t="shared" si="41"/>
        <v>Unique</v>
      </c>
    </row>
    <row r="2678" spans="1:4" x14ac:dyDescent="0.35">
      <c r="A2678" s="8" t="s">
        <v>3890</v>
      </c>
      <c r="B2678" s="9" t="s">
        <v>3887</v>
      </c>
      <c r="C2678" s="11">
        <v>-6.0000000000000005E-2</v>
      </c>
      <c r="D2678" s="7" t="str">
        <f t="shared" si="41"/>
        <v>Unique</v>
      </c>
    </row>
    <row r="2679" spans="1:4" x14ac:dyDescent="0.35">
      <c r="A2679" s="8" t="s">
        <v>3889</v>
      </c>
      <c r="B2679" s="9" t="s">
        <v>3887</v>
      </c>
      <c r="C2679" s="11">
        <v>-6.0000000000000005E-2</v>
      </c>
      <c r="D2679" s="7" t="str">
        <f t="shared" si="41"/>
        <v>Unique</v>
      </c>
    </row>
    <row r="2680" spans="1:4" x14ac:dyDescent="0.35">
      <c r="A2680" s="8" t="s">
        <v>3888</v>
      </c>
      <c r="B2680" s="9" t="s">
        <v>3887</v>
      </c>
      <c r="C2680" s="11">
        <v>-6.0000000000000005E-2</v>
      </c>
      <c r="D2680" s="7" t="str">
        <f t="shared" si="41"/>
        <v>Unique</v>
      </c>
    </row>
    <row r="2681" spans="1:4" x14ac:dyDescent="0.35">
      <c r="A2681" s="8" t="s">
        <v>3886</v>
      </c>
      <c r="B2681" s="9" t="s">
        <v>3887</v>
      </c>
      <c r="C2681" s="11">
        <v>-6.0000000000000005E-2</v>
      </c>
      <c r="D2681" s="7" t="str">
        <f t="shared" si="41"/>
        <v>Unique</v>
      </c>
    </row>
    <row r="2682" spans="1:4" x14ac:dyDescent="0.35">
      <c r="A2682" s="8" t="s">
        <v>3892</v>
      </c>
      <c r="B2682" s="9" t="s">
        <v>3893</v>
      </c>
      <c r="C2682" s="11">
        <v>6.13</v>
      </c>
      <c r="D2682" s="7" t="str">
        <f t="shared" si="41"/>
        <v>Unique</v>
      </c>
    </row>
    <row r="2683" spans="1:4" x14ac:dyDescent="0.35">
      <c r="A2683" s="8" t="s">
        <v>3891</v>
      </c>
      <c r="B2683" s="9" t="s">
        <v>3887</v>
      </c>
      <c r="C2683" s="11">
        <v>6.57</v>
      </c>
      <c r="D2683" s="7" t="str">
        <f t="shared" si="41"/>
        <v>Unique</v>
      </c>
    </row>
    <row r="2684" spans="1:4" x14ac:dyDescent="0.35">
      <c r="A2684" s="8" t="s">
        <v>3888</v>
      </c>
      <c r="B2684" s="9" t="s">
        <v>3887</v>
      </c>
      <c r="C2684" s="11">
        <v>6.8400000000000007</v>
      </c>
      <c r="D2684" s="7" t="str">
        <f t="shared" si="41"/>
        <v>Unique</v>
      </c>
    </row>
    <row r="2685" spans="1:4" x14ac:dyDescent="0.35">
      <c r="A2685" s="8" t="s">
        <v>3890</v>
      </c>
      <c r="B2685" s="9" t="s">
        <v>3887</v>
      </c>
      <c r="C2685" s="11">
        <v>7.1000000000000005</v>
      </c>
      <c r="D2685" s="7" t="str">
        <f t="shared" si="41"/>
        <v>Unique</v>
      </c>
    </row>
    <row r="2686" spans="1:4" x14ac:dyDescent="0.35">
      <c r="A2686" s="8" t="s">
        <v>3889</v>
      </c>
      <c r="B2686" s="9" t="s">
        <v>3887</v>
      </c>
      <c r="C2686" s="11">
        <v>7.1000000000000005</v>
      </c>
      <c r="D2686" s="7" t="str">
        <f t="shared" si="41"/>
        <v>Unique</v>
      </c>
    </row>
    <row r="2687" spans="1:4" x14ac:dyDescent="0.35">
      <c r="A2687" s="8" t="s">
        <v>3886</v>
      </c>
      <c r="B2687" s="9" t="s">
        <v>3887</v>
      </c>
      <c r="C2687" s="11">
        <v>7.1000000000000005</v>
      </c>
      <c r="D2687" s="7" t="str">
        <f t="shared" si="41"/>
        <v>Unique</v>
      </c>
    </row>
    <row r="2688" spans="1:4" x14ac:dyDescent="0.35">
      <c r="A2688" s="8" t="s">
        <v>3920</v>
      </c>
      <c r="B2688" s="9" t="s">
        <v>3919</v>
      </c>
      <c r="C2688" s="11">
        <v>5.5</v>
      </c>
      <c r="D2688" s="7" t="str">
        <f t="shared" si="41"/>
        <v>Unique</v>
      </c>
    </row>
    <row r="2689" spans="1:4" x14ac:dyDescent="0.35">
      <c r="A2689" s="8" t="s">
        <v>3933</v>
      </c>
      <c r="B2689" s="9">
        <v>4501881560</v>
      </c>
      <c r="C2689" s="11">
        <v>5.5</v>
      </c>
      <c r="D2689" s="7" t="str">
        <f t="shared" si="41"/>
        <v>Unique</v>
      </c>
    </row>
    <row r="2690" spans="1:4" x14ac:dyDescent="0.35">
      <c r="A2690" s="8" t="s">
        <v>3918</v>
      </c>
      <c r="B2690" s="9" t="s">
        <v>3919</v>
      </c>
      <c r="C2690" s="11">
        <v>5.25</v>
      </c>
      <c r="D2690" s="7" t="str">
        <f t="shared" ref="D2690:D2753" si="42">IF(COUNTIFS(A:A,A2690,B:B,B2690,C:C,C2690)&gt;1,"Doublon","Unique")</f>
        <v>Unique</v>
      </c>
    </row>
    <row r="2691" spans="1:4" x14ac:dyDescent="0.35">
      <c r="A2691" s="8" t="s">
        <v>3928</v>
      </c>
      <c r="B2691" s="9" t="s">
        <v>3929</v>
      </c>
      <c r="C2691" s="11">
        <v>8.1</v>
      </c>
      <c r="D2691" s="7" t="str">
        <f t="shared" si="42"/>
        <v>Unique</v>
      </c>
    </row>
    <row r="2692" spans="1:4" x14ac:dyDescent="0.35">
      <c r="A2692" s="8" t="s">
        <v>3932</v>
      </c>
      <c r="B2692" s="9">
        <v>6000202</v>
      </c>
      <c r="C2692" s="11">
        <v>5.5</v>
      </c>
      <c r="D2692" s="7" t="str">
        <f t="shared" si="42"/>
        <v>Unique</v>
      </c>
    </row>
    <row r="2693" spans="1:4" x14ac:dyDescent="0.35">
      <c r="A2693" s="8" t="s">
        <v>3925</v>
      </c>
      <c r="B2693" s="9">
        <v>26000380</v>
      </c>
      <c r="C2693" s="11">
        <v>5.5</v>
      </c>
      <c r="D2693" s="7" t="str">
        <f t="shared" si="42"/>
        <v>Unique</v>
      </c>
    </row>
    <row r="2694" spans="1:4" x14ac:dyDescent="0.35">
      <c r="A2694" s="8" t="s">
        <v>3924</v>
      </c>
      <c r="B2694" s="9" t="s">
        <v>3351</v>
      </c>
      <c r="C2694" s="11">
        <v>9.2199999999999989</v>
      </c>
      <c r="D2694" s="7" t="str">
        <f t="shared" si="42"/>
        <v>Unique</v>
      </c>
    </row>
    <row r="2695" spans="1:4" x14ac:dyDescent="0.35">
      <c r="A2695" s="8" t="s">
        <v>3895</v>
      </c>
      <c r="B2695" s="9">
        <v>9855</v>
      </c>
      <c r="C2695" s="11">
        <v>7.6199999999999992</v>
      </c>
      <c r="D2695" s="7" t="str">
        <f t="shared" si="42"/>
        <v>Unique</v>
      </c>
    </row>
    <row r="2696" spans="1:4" x14ac:dyDescent="0.35">
      <c r="A2696" s="8" t="s">
        <v>3935</v>
      </c>
      <c r="B2696" s="9">
        <v>9847</v>
      </c>
      <c r="C2696" s="11">
        <v>5.49</v>
      </c>
      <c r="D2696" s="7" t="str">
        <f t="shared" si="42"/>
        <v>Unique</v>
      </c>
    </row>
    <row r="2697" spans="1:4" x14ac:dyDescent="0.35">
      <c r="A2697" s="8" t="s">
        <v>3936</v>
      </c>
      <c r="B2697" s="9" t="s">
        <v>1021</v>
      </c>
      <c r="C2697" s="11">
        <v>5.25</v>
      </c>
      <c r="D2697" s="7" t="str">
        <f t="shared" si="42"/>
        <v>Unique</v>
      </c>
    </row>
    <row r="2698" spans="1:4" x14ac:dyDescent="0.35">
      <c r="A2698" s="8" t="s">
        <v>3930</v>
      </c>
      <c r="B2698" s="9" t="s">
        <v>3931</v>
      </c>
      <c r="C2698" s="11">
        <v>7.1000000000000005</v>
      </c>
      <c r="D2698" s="7" t="str">
        <f t="shared" si="42"/>
        <v>Unique</v>
      </c>
    </row>
    <row r="2699" spans="1:4" x14ac:dyDescent="0.35">
      <c r="A2699" s="8" t="s">
        <v>3922</v>
      </c>
      <c r="B2699" s="9" t="s">
        <v>3923</v>
      </c>
      <c r="C2699" s="11">
        <v>5.25</v>
      </c>
      <c r="D2699" s="7" t="str">
        <f t="shared" si="42"/>
        <v>Unique</v>
      </c>
    </row>
    <row r="2700" spans="1:4" x14ac:dyDescent="0.35">
      <c r="A2700" s="8" t="s">
        <v>3937</v>
      </c>
      <c r="B2700" s="9" t="s">
        <v>3938</v>
      </c>
      <c r="C2700" s="11">
        <v>5.49</v>
      </c>
      <c r="D2700" s="7" t="str">
        <f t="shared" si="42"/>
        <v>Unique</v>
      </c>
    </row>
    <row r="2701" spans="1:4" x14ac:dyDescent="0.35">
      <c r="A2701" s="8" t="s">
        <v>3926</v>
      </c>
      <c r="B2701" s="9" t="s">
        <v>3927</v>
      </c>
      <c r="C2701" s="11">
        <v>5.49</v>
      </c>
      <c r="D2701" s="7" t="str">
        <f t="shared" si="42"/>
        <v>Unique</v>
      </c>
    </row>
    <row r="2702" spans="1:4" x14ac:dyDescent="0.35">
      <c r="A2702" s="8" t="s">
        <v>3939</v>
      </c>
      <c r="B2702" s="9" t="s">
        <v>1779</v>
      </c>
      <c r="C2702" s="11">
        <v>5.25</v>
      </c>
      <c r="D2702" s="7" t="str">
        <f t="shared" si="42"/>
        <v>Unique</v>
      </c>
    </row>
    <row r="2703" spans="1:4" x14ac:dyDescent="0.35">
      <c r="A2703" s="8" t="s">
        <v>3939</v>
      </c>
      <c r="B2703" s="9" t="s">
        <v>1779</v>
      </c>
      <c r="C2703" s="11">
        <v>5.48</v>
      </c>
      <c r="D2703" s="7" t="str">
        <f t="shared" si="42"/>
        <v>Unique</v>
      </c>
    </row>
    <row r="2704" spans="1:4" x14ac:dyDescent="0.35">
      <c r="A2704" s="8" t="s">
        <v>3940</v>
      </c>
      <c r="B2704" s="9" t="s">
        <v>1779</v>
      </c>
      <c r="C2704" s="11">
        <v>5.25</v>
      </c>
      <c r="D2704" s="7" t="str">
        <f t="shared" si="42"/>
        <v>Unique</v>
      </c>
    </row>
    <row r="2705" spans="1:4" x14ac:dyDescent="0.35">
      <c r="A2705" s="8" t="s">
        <v>3940</v>
      </c>
      <c r="B2705" s="9" t="s">
        <v>1779</v>
      </c>
      <c r="C2705" s="11">
        <v>5.48</v>
      </c>
      <c r="D2705" s="7" t="str">
        <f t="shared" si="42"/>
        <v>Unique</v>
      </c>
    </row>
    <row r="2706" spans="1:4" x14ac:dyDescent="0.35">
      <c r="A2706" s="8" t="s">
        <v>3921</v>
      </c>
      <c r="B2706" s="9" t="s">
        <v>3822</v>
      </c>
      <c r="C2706" s="11">
        <v>5.49</v>
      </c>
      <c r="D2706" s="7" t="str">
        <f t="shared" si="42"/>
        <v>Unique</v>
      </c>
    </row>
    <row r="2707" spans="1:4" x14ac:dyDescent="0.35">
      <c r="A2707" s="8" t="s">
        <v>3941</v>
      </c>
      <c r="B2707" s="9" t="s">
        <v>1779</v>
      </c>
      <c r="C2707" s="11">
        <v>5.25</v>
      </c>
      <c r="D2707" s="7" t="str">
        <f t="shared" si="42"/>
        <v>Unique</v>
      </c>
    </row>
    <row r="2708" spans="1:4" x14ac:dyDescent="0.35">
      <c r="A2708" s="8" t="s">
        <v>3942</v>
      </c>
      <c r="B2708" s="9" t="s">
        <v>1779</v>
      </c>
      <c r="C2708" s="11">
        <v>5.48</v>
      </c>
      <c r="D2708" s="7" t="str">
        <f t="shared" si="42"/>
        <v>Unique</v>
      </c>
    </row>
    <row r="2709" spans="1:4" x14ac:dyDescent="0.35">
      <c r="A2709" s="8" t="s">
        <v>3943</v>
      </c>
      <c r="B2709" s="9" t="s">
        <v>1576</v>
      </c>
      <c r="C2709" s="11">
        <v>5.25</v>
      </c>
      <c r="D2709" s="7" t="str">
        <f t="shared" si="42"/>
        <v>Unique</v>
      </c>
    </row>
    <row r="2710" spans="1:4" x14ac:dyDescent="0.35">
      <c r="A2710" s="8" t="s">
        <v>3944</v>
      </c>
      <c r="B2710" s="9" t="s">
        <v>185</v>
      </c>
      <c r="C2710" s="11">
        <v>5.48</v>
      </c>
      <c r="D2710" s="7" t="str">
        <f t="shared" si="42"/>
        <v>Unique</v>
      </c>
    </row>
    <row r="2711" spans="1:4" x14ac:dyDescent="0.35">
      <c r="A2711" s="8" t="s">
        <v>3945</v>
      </c>
      <c r="B2711" s="9" t="s">
        <v>400</v>
      </c>
      <c r="C2711" s="11">
        <v>8.379999999999999</v>
      </c>
      <c r="D2711" s="7" t="str">
        <f t="shared" si="42"/>
        <v>Unique</v>
      </c>
    </row>
    <row r="2712" spans="1:4" x14ac:dyDescent="0.35">
      <c r="A2712" s="8" t="s">
        <v>3946</v>
      </c>
      <c r="B2712" s="9" t="s">
        <v>505</v>
      </c>
      <c r="C2712" s="11">
        <v>5.48</v>
      </c>
      <c r="D2712" s="7" t="str">
        <f t="shared" si="42"/>
        <v>Unique</v>
      </c>
    </row>
    <row r="2713" spans="1:4" x14ac:dyDescent="0.35">
      <c r="A2713" s="8" t="s">
        <v>3947</v>
      </c>
      <c r="B2713" s="9" t="s">
        <v>1499</v>
      </c>
      <c r="C2713" s="11">
        <v>5.25</v>
      </c>
      <c r="D2713" s="7" t="str">
        <f t="shared" si="42"/>
        <v>Unique</v>
      </c>
    </row>
    <row r="2714" spans="1:4" x14ac:dyDescent="0.35">
      <c r="A2714" s="8" t="s">
        <v>3948</v>
      </c>
      <c r="B2714" s="9" t="s">
        <v>880</v>
      </c>
      <c r="C2714" s="11">
        <v>5.25</v>
      </c>
      <c r="D2714" s="7" t="str">
        <f t="shared" si="42"/>
        <v>Unique</v>
      </c>
    </row>
    <row r="2715" spans="1:4" x14ac:dyDescent="0.35">
      <c r="A2715" s="8" t="s">
        <v>3949</v>
      </c>
      <c r="B2715" s="9">
        <v>9846</v>
      </c>
      <c r="C2715" s="11">
        <v>6.13</v>
      </c>
      <c r="D2715" s="7" t="str">
        <f t="shared" si="42"/>
        <v>Unique</v>
      </c>
    </row>
    <row r="2716" spans="1:4" x14ac:dyDescent="0.35">
      <c r="A2716" s="8" t="s">
        <v>3950</v>
      </c>
      <c r="B2716" s="9" t="s">
        <v>1521</v>
      </c>
      <c r="C2716" s="11">
        <v>5.25</v>
      </c>
      <c r="D2716" s="7" t="str">
        <f t="shared" si="42"/>
        <v>Unique</v>
      </c>
    </row>
    <row r="2717" spans="1:4" x14ac:dyDescent="0.35">
      <c r="A2717" s="8" t="s">
        <v>3951</v>
      </c>
      <c r="B2717" s="9" t="s">
        <v>1062</v>
      </c>
      <c r="C2717" s="11">
        <v>5.25</v>
      </c>
      <c r="D2717" s="7" t="str">
        <f t="shared" si="42"/>
        <v>Unique</v>
      </c>
    </row>
    <row r="2718" spans="1:4" x14ac:dyDescent="0.35">
      <c r="A2718" s="8" t="s">
        <v>3953</v>
      </c>
      <c r="B2718" s="9" t="s">
        <v>815</v>
      </c>
      <c r="C2718" s="11">
        <v>5.25</v>
      </c>
      <c r="D2718" s="7" t="str">
        <f t="shared" si="42"/>
        <v>Unique</v>
      </c>
    </row>
    <row r="2719" spans="1:4" x14ac:dyDescent="0.35">
      <c r="A2719" s="8" t="s">
        <v>3899</v>
      </c>
      <c r="B2719" s="9">
        <v>9858</v>
      </c>
      <c r="C2719" s="11">
        <v>-0.02</v>
      </c>
      <c r="D2719" s="7" t="str">
        <f t="shared" si="42"/>
        <v>Unique</v>
      </c>
    </row>
    <row r="2720" spans="1:4" x14ac:dyDescent="0.35">
      <c r="A2720" s="8" t="s">
        <v>3898</v>
      </c>
      <c r="B2720" s="9">
        <v>9858</v>
      </c>
      <c r="C2720" s="11">
        <v>-0.04</v>
      </c>
      <c r="D2720" s="7" t="str">
        <f t="shared" si="42"/>
        <v>Unique</v>
      </c>
    </row>
    <row r="2721" spans="1:4" x14ac:dyDescent="0.35">
      <c r="A2721" s="8" t="s">
        <v>3899</v>
      </c>
      <c r="B2721" s="9">
        <v>9858</v>
      </c>
      <c r="C2721" s="11">
        <v>7.3599999999999994</v>
      </c>
      <c r="D2721" s="7" t="str">
        <f t="shared" si="42"/>
        <v>Unique</v>
      </c>
    </row>
    <row r="2722" spans="1:4" x14ac:dyDescent="0.35">
      <c r="A2722" s="8" t="s">
        <v>3898</v>
      </c>
      <c r="B2722" s="9">
        <v>9858</v>
      </c>
      <c r="C2722" s="11">
        <v>7.3599999999999994</v>
      </c>
      <c r="D2722" s="7" t="str">
        <f t="shared" si="42"/>
        <v>Unique</v>
      </c>
    </row>
    <row r="2723" spans="1:4" x14ac:dyDescent="0.35">
      <c r="A2723" s="8" t="s">
        <v>3954</v>
      </c>
      <c r="B2723" s="9" t="s">
        <v>322</v>
      </c>
      <c r="C2723" s="11">
        <v>5.25</v>
      </c>
      <c r="D2723" s="7" t="str">
        <f t="shared" si="42"/>
        <v>Unique</v>
      </c>
    </row>
    <row r="2724" spans="1:4" x14ac:dyDescent="0.35">
      <c r="A2724" s="8" t="s">
        <v>3955</v>
      </c>
      <c r="B2724" s="9" t="s">
        <v>198</v>
      </c>
      <c r="C2724" s="11">
        <v>5.49</v>
      </c>
      <c r="D2724" s="7" t="str">
        <f t="shared" si="42"/>
        <v>Unique</v>
      </c>
    </row>
    <row r="2725" spans="1:4" x14ac:dyDescent="0.35">
      <c r="A2725" s="8" t="s">
        <v>3956</v>
      </c>
      <c r="B2725" s="9">
        <v>9830</v>
      </c>
      <c r="C2725" s="11">
        <v>5.48</v>
      </c>
      <c r="D2725" s="7" t="str">
        <f t="shared" si="42"/>
        <v>Unique</v>
      </c>
    </row>
    <row r="2726" spans="1:4" x14ac:dyDescent="0.35">
      <c r="A2726" s="8" t="s">
        <v>3957</v>
      </c>
      <c r="B2726" s="9" t="s">
        <v>3958</v>
      </c>
      <c r="C2726" s="11">
        <v>5.48</v>
      </c>
      <c r="D2726" s="7" t="str">
        <f t="shared" si="42"/>
        <v>Unique</v>
      </c>
    </row>
    <row r="2727" spans="1:4" x14ac:dyDescent="0.35">
      <c r="A2727" s="8" t="s">
        <v>3959</v>
      </c>
      <c r="B2727" s="9" t="s">
        <v>697</v>
      </c>
      <c r="C2727" s="11">
        <v>5.5</v>
      </c>
      <c r="D2727" s="7" t="str">
        <f t="shared" si="42"/>
        <v>Unique</v>
      </c>
    </row>
    <row r="2728" spans="1:4" x14ac:dyDescent="0.35">
      <c r="A2728" s="8" t="s">
        <v>3960</v>
      </c>
      <c r="B2728" s="9">
        <v>9708</v>
      </c>
      <c r="C2728" s="11">
        <v>6.13</v>
      </c>
      <c r="D2728" s="7" t="str">
        <f t="shared" si="42"/>
        <v>Unique</v>
      </c>
    </row>
    <row r="2729" spans="1:4" x14ac:dyDescent="0.35">
      <c r="A2729" s="8" t="s">
        <v>3961</v>
      </c>
      <c r="B2729" s="9" t="s">
        <v>1607</v>
      </c>
      <c r="C2729" s="11">
        <v>5.48</v>
      </c>
      <c r="D2729" s="7" t="str">
        <f t="shared" si="42"/>
        <v>Unique</v>
      </c>
    </row>
    <row r="2730" spans="1:4" x14ac:dyDescent="0.35">
      <c r="A2730" s="8" t="s">
        <v>3897</v>
      </c>
      <c r="B2730" s="9">
        <v>9835</v>
      </c>
      <c r="C2730" s="11">
        <v>8.6700000000000017</v>
      </c>
      <c r="D2730" s="7" t="str">
        <f t="shared" si="42"/>
        <v>Unique</v>
      </c>
    </row>
    <row r="2731" spans="1:4" x14ac:dyDescent="0.35">
      <c r="A2731" s="8" t="s">
        <v>3962</v>
      </c>
      <c r="B2731" s="9">
        <v>9729</v>
      </c>
      <c r="C2731" s="11">
        <v>5.49</v>
      </c>
      <c r="D2731" s="7" t="str">
        <f t="shared" si="42"/>
        <v>Unique</v>
      </c>
    </row>
    <row r="2732" spans="1:4" x14ac:dyDescent="0.35">
      <c r="A2732" s="8" t="s">
        <v>3963</v>
      </c>
      <c r="B2732" s="9">
        <v>9780</v>
      </c>
      <c r="C2732" s="11">
        <v>6.13</v>
      </c>
      <c r="D2732" s="7" t="str">
        <f t="shared" si="42"/>
        <v>Unique</v>
      </c>
    </row>
    <row r="2733" spans="1:4" x14ac:dyDescent="0.35">
      <c r="A2733" s="8" t="s">
        <v>3964</v>
      </c>
      <c r="B2733" s="9">
        <v>9876</v>
      </c>
      <c r="C2733" s="11">
        <v>5.5</v>
      </c>
      <c r="D2733" s="7" t="str">
        <f t="shared" si="42"/>
        <v>Unique</v>
      </c>
    </row>
    <row r="2734" spans="1:4" x14ac:dyDescent="0.35">
      <c r="A2734" s="8" t="s">
        <v>3965</v>
      </c>
      <c r="B2734" s="9" t="s">
        <v>716</v>
      </c>
      <c r="C2734" s="11">
        <v>5.25</v>
      </c>
      <c r="D2734" s="7" t="str">
        <f t="shared" si="42"/>
        <v>Unique</v>
      </c>
    </row>
    <row r="2735" spans="1:4" x14ac:dyDescent="0.35">
      <c r="A2735" s="8" t="s">
        <v>3966</v>
      </c>
      <c r="B2735" s="9">
        <v>9814</v>
      </c>
      <c r="C2735" s="11">
        <v>5.25</v>
      </c>
      <c r="D2735" s="7" t="str">
        <f t="shared" si="42"/>
        <v>Unique</v>
      </c>
    </row>
    <row r="2736" spans="1:4" x14ac:dyDescent="0.35">
      <c r="A2736" s="8" t="s">
        <v>3896</v>
      </c>
      <c r="B2736" s="9">
        <v>9835</v>
      </c>
      <c r="C2736" s="11">
        <v>8.379999999999999</v>
      </c>
      <c r="D2736" s="7" t="str">
        <f t="shared" si="42"/>
        <v>Unique</v>
      </c>
    </row>
    <row r="2737" spans="1:4" x14ac:dyDescent="0.35">
      <c r="A2737" s="8" t="s">
        <v>3952</v>
      </c>
      <c r="B2737" s="9" t="s">
        <v>506</v>
      </c>
      <c r="C2737" s="11">
        <v>5.48</v>
      </c>
      <c r="D2737" s="7" t="str">
        <f t="shared" si="42"/>
        <v>Unique</v>
      </c>
    </row>
    <row r="2738" spans="1:4" x14ac:dyDescent="0.35">
      <c r="A2738" s="8" t="s">
        <v>3967</v>
      </c>
      <c r="B2738" s="9" t="s">
        <v>1397</v>
      </c>
      <c r="C2738" s="11">
        <v>5.25</v>
      </c>
      <c r="D2738" s="7" t="str">
        <f t="shared" si="42"/>
        <v>Unique</v>
      </c>
    </row>
    <row r="2739" spans="1:4" x14ac:dyDescent="0.35">
      <c r="A2739" s="8" t="s">
        <v>3968</v>
      </c>
      <c r="B2739" s="9" t="s">
        <v>1284</v>
      </c>
      <c r="C2739" s="11">
        <v>5.25</v>
      </c>
      <c r="D2739" s="7" t="str">
        <f t="shared" si="42"/>
        <v>Unique</v>
      </c>
    </row>
    <row r="2740" spans="1:4" x14ac:dyDescent="0.35">
      <c r="A2740" s="8" t="s">
        <v>3969</v>
      </c>
      <c r="B2740" s="9" t="s">
        <v>765</v>
      </c>
      <c r="C2740" s="11">
        <v>5.25</v>
      </c>
      <c r="D2740" s="7" t="str">
        <f t="shared" si="42"/>
        <v>Unique</v>
      </c>
    </row>
    <row r="2741" spans="1:4" x14ac:dyDescent="0.35">
      <c r="A2741" s="8" t="s">
        <v>3970</v>
      </c>
      <c r="B2741" s="9" t="s">
        <v>339</v>
      </c>
      <c r="C2741" s="11">
        <v>8.6700000000000017</v>
      </c>
      <c r="D2741" s="7" t="str">
        <f t="shared" si="42"/>
        <v>Unique</v>
      </c>
    </row>
    <row r="2742" spans="1:4" x14ac:dyDescent="0.35">
      <c r="A2742" s="8" t="s">
        <v>3971</v>
      </c>
      <c r="B2742" s="9" t="s">
        <v>246</v>
      </c>
      <c r="C2742" s="11">
        <v>5.25</v>
      </c>
      <c r="D2742" s="7" t="str">
        <f t="shared" si="42"/>
        <v>Unique</v>
      </c>
    </row>
    <row r="2743" spans="1:4" x14ac:dyDescent="0.35">
      <c r="A2743" s="8" t="s">
        <v>3972</v>
      </c>
      <c r="B2743" s="9" t="s">
        <v>150</v>
      </c>
      <c r="C2743" s="11">
        <v>5.25</v>
      </c>
      <c r="D2743" s="7" t="str">
        <f t="shared" si="42"/>
        <v>Unique</v>
      </c>
    </row>
    <row r="2744" spans="1:4" x14ac:dyDescent="0.35">
      <c r="A2744" s="8" t="s">
        <v>3973</v>
      </c>
      <c r="B2744" s="9" t="s">
        <v>3974</v>
      </c>
      <c r="C2744" s="11">
        <v>22.39</v>
      </c>
      <c r="D2744" s="7" t="str">
        <f t="shared" si="42"/>
        <v>Unique</v>
      </c>
    </row>
    <row r="2745" spans="1:4" x14ac:dyDescent="0.35">
      <c r="A2745" s="8" t="s">
        <v>3897</v>
      </c>
      <c r="B2745" s="9">
        <v>9835</v>
      </c>
      <c r="C2745" s="11">
        <v>-0.02</v>
      </c>
      <c r="D2745" s="7" t="str">
        <f t="shared" si="42"/>
        <v>Unique</v>
      </c>
    </row>
    <row r="2746" spans="1:4" x14ac:dyDescent="0.35">
      <c r="A2746" s="8" t="s">
        <v>3896</v>
      </c>
      <c r="B2746" s="9">
        <v>9835</v>
      </c>
      <c r="C2746" s="11">
        <v>-0.04</v>
      </c>
      <c r="D2746" s="7" t="str">
        <f t="shared" si="42"/>
        <v>Unique</v>
      </c>
    </row>
    <row r="2747" spans="1:4" x14ac:dyDescent="0.35">
      <c r="A2747" s="8" t="s">
        <v>4130</v>
      </c>
      <c r="B2747" s="9" t="s">
        <v>4131</v>
      </c>
      <c r="C2747" s="11">
        <v>5.25</v>
      </c>
      <c r="D2747" s="7" t="str">
        <f t="shared" si="42"/>
        <v>Unique</v>
      </c>
    </row>
    <row r="2748" spans="1:4" x14ac:dyDescent="0.35">
      <c r="A2748" s="8" t="s">
        <v>4129</v>
      </c>
      <c r="B2748" s="9">
        <v>7621</v>
      </c>
      <c r="C2748" s="11">
        <v>6.8400000000000007</v>
      </c>
      <c r="D2748" s="7" t="str">
        <f t="shared" si="42"/>
        <v>Unique</v>
      </c>
    </row>
    <row r="2749" spans="1:4" x14ac:dyDescent="0.35">
      <c r="A2749" s="8" t="s">
        <v>4134</v>
      </c>
      <c r="B2749" s="9">
        <v>7657</v>
      </c>
      <c r="C2749" s="11">
        <v>5.49</v>
      </c>
      <c r="D2749" s="7" t="str">
        <f t="shared" si="42"/>
        <v>Unique</v>
      </c>
    </row>
    <row r="2750" spans="1:4" x14ac:dyDescent="0.35">
      <c r="A2750" s="8" t="s">
        <v>4135</v>
      </c>
      <c r="B2750" s="9">
        <v>7638</v>
      </c>
      <c r="C2750" s="11">
        <v>5.25</v>
      </c>
      <c r="D2750" s="7" t="str">
        <f t="shared" si="42"/>
        <v>Unique</v>
      </c>
    </row>
    <row r="2751" spans="1:4" x14ac:dyDescent="0.35">
      <c r="A2751" s="8" t="s">
        <v>4136</v>
      </c>
      <c r="B2751" s="9" t="s">
        <v>4137</v>
      </c>
      <c r="C2751" s="11">
        <v>5.5</v>
      </c>
      <c r="D2751" s="7" t="str">
        <f t="shared" si="42"/>
        <v>Unique</v>
      </c>
    </row>
    <row r="2752" spans="1:4" x14ac:dyDescent="0.35">
      <c r="A2752" s="8" t="s">
        <v>4132</v>
      </c>
      <c r="B2752" s="9" t="s">
        <v>4133</v>
      </c>
      <c r="C2752" s="11">
        <v>5.25</v>
      </c>
      <c r="D2752" s="7" t="str">
        <f t="shared" si="42"/>
        <v>Unique</v>
      </c>
    </row>
    <row r="2753" spans="1:4" x14ac:dyDescent="0.35">
      <c r="A2753" s="8" t="s">
        <v>4138</v>
      </c>
      <c r="B2753" s="9" t="s">
        <v>4139</v>
      </c>
      <c r="C2753" s="11">
        <v>5.25</v>
      </c>
      <c r="D2753" s="7" t="str">
        <f t="shared" si="42"/>
        <v>Unique</v>
      </c>
    </row>
    <row r="2754" spans="1:4" x14ac:dyDescent="0.35">
      <c r="A2754" s="8" t="s">
        <v>4140</v>
      </c>
      <c r="B2754" s="9">
        <v>7668</v>
      </c>
      <c r="C2754" s="11">
        <v>5.25</v>
      </c>
      <c r="D2754" s="7" t="str">
        <f t="shared" ref="D2754:D2817" si="43">IF(COUNTIFS(A:A,A2754,B:B,B2754,C:C,C2754)&gt;1,"Doublon","Unique")</f>
        <v>Unique</v>
      </c>
    </row>
    <row r="2755" spans="1:4" x14ac:dyDescent="0.35">
      <c r="A2755" s="8" t="s">
        <v>4140</v>
      </c>
      <c r="B2755" s="9">
        <v>7668</v>
      </c>
      <c r="C2755" s="11">
        <v>18.95</v>
      </c>
      <c r="D2755" s="7" t="str">
        <f t="shared" si="43"/>
        <v>Unique</v>
      </c>
    </row>
    <row r="2756" spans="1:4" x14ac:dyDescent="0.35">
      <c r="A2756" s="8" t="s">
        <v>4141</v>
      </c>
      <c r="B2756" s="9" t="s">
        <v>4142</v>
      </c>
      <c r="C2756" s="11">
        <v>5.49</v>
      </c>
      <c r="D2756" s="7" t="str">
        <f t="shared" si="43"/>
        <v>Unique</v>
      </c>
    </row>
    <row r="2757" spans="1:4" x14ac:dyDescent="0.35">
      <c r="A2757" s="8" t="s">
        <v>4143</v>
      </c>
      <c r="B2757" s="9">
        <v>7637</v>
      </c>
      <c r="C2757" s="11">
        <v>7.3599999999999994</v>
      </c>
      <c r="D2757" s="7" t="str">
        <f t="shared" si="43"/>
        <v>Unique</v>
      </c>
    </row>
    <row r="2758" spans="1:4" x14ac:dyDescent="0.35">
      <c r="A2758" s="8" t="s">
        <v>4146</v>
      </c>
      <c r="B2758" s="9" t="s">
        <v>4147</v>
      </c>
      <c r="C2758" s="11">
        <v>5.25</v>
      </c>
      <c r="D2758" s="7" t="str">
        <f t="shared" si="43"/>
        <v>Unique</v>
      </c>
    </row>
    <row r="2759" spans="1:4" x14ac:dyDescent="0.35">
      <c r="A2759" s="8" t="s">
        <v>4148</v>
      </c>
      <c r="B2759" s="9" t="s">
        <v>4149</v>
      </c>
      <c r="C2759" s="11">
        <v>5.25</v>
      </c>
      <c r="D2759" s="7" t="str">
        <f t="shared" si="43"/>
        <v>Unique</v>
      </c>
    </row>
    <row r="2760" spans="1:4" x14ac:dyDescent="0.35">
      <c r="A2760" s="8" t="s">
        <v>4150</v>
      </c>
      <c r="B2760" s="9">
        <v>7642</v>
      </c>
      <c r="C2760" s="11">
        <v>5.25</v>
      </c>
      <c r="D2760" s="7" t="str">
        <f t="shared" si="43"/>
        <v>Unique</v>
      </c>
    </row>
    <row r="2761" spans="1:4" x14ac:dyDescent="0.35">
      <c r="A2761" s="8" t="s">
        <v>4151</v>
      </c>
      <c r="B2761" s="9" t="s">
        <v>4152</v>
      </c>
      <c r="C2761" s="11">
        <v>6.13</v>
      </c>
      <c r="D2761" s="7" t="str">
        <f t="shared" si="43"/>
        <v>Unique</v>
      </c>
    </row>
    <row r="2762" spans="1:4" x14ac:dyDescent="0.35">
      <c r="A2762" s="8" t="s">
        <v>4153</v>
      </c>
      <c r="B2762" s="9" t="s">
        <v>4154</v>
      </c>
      <c r="C2762" s="11">
        <v>5.25</v>
      </c>
      <c r="D2762" s="7" t="str">
        <f t="shared" si="43"/>
        <v>Unique</v>
      </c>
    </row>
    <row r="2763" spans="1:4" x14ac:dyDescent="0.35">
      <c r="A2763" s="8" t="s">
        <v>4155</v>
      </c>
      <c r="B2763" s="9">
        <v>7643</v>
      </c>
      <c r="C2763" s="11">
        <v>5.25</v>
      </c>
      <c r="D2763" s="7" t="str">
        <f t="shared" si="43"/>
        <v>Unique</v>
      </c>
    </row>
    <row r="2764" spans="1:4" x14ac:dyDescent="0.35">
      <c r="A2764" s="8" t="s">
        <v>4156</v>
      </c>
      <c r="B2764" s="9">
        <v>7639</v>
      </c>
      <c r="C2764" s="11">
        <v>5.49</v>
      </c>
      <c r="D2764" s="7" t="str">
        <f t="shared" si="43"/>
        <v>Unique</v>
      </c>
    </row>
    <row r="2765" spans="1:4" x14ac:dyDescent="0.35">
      <c r="A2765" s="8" t="s">
        <v>4157</v>
      </c>
      <c r="B2765" s="9" t="s">
        <v>4158</v>
      </c>
      <c r="C2765" s="11">
        <v>6.8400000000000007</v>
      </c>
      <c r="D2765" s="7" t="str">
        <f t="shared" si="43"/>
        <v>Unique</v>
      </c>
    </row>
    <row r="2766" spans="1:4" x14ac:dyDescent="0.35">
      <c r="A2766" s="8" t="s">
        <v>4159</v>
      </c>
      <c r="B2766" s="9" t="s">
        <v>4160</v>
      </c>
      <c r="C2766" s="11">
        <v>5.25</v>
      </c>
      <c r="D2766" s="7" t="str">
        <f t="shared" si="43"/>
        <v>Unique</v>
      </c>
    </row>
    <row r="2767" spans="1:4" x14ac:dyDescent="0.35">
      <c r="A2767" s="8" t="s">
        <v>4161</v>
      </c>
      <c r="B2767" s="9" t="s">
        <v>4162</v>
      </c>
      <c r="C2767" s="11">
        <v>5.48</v>
      </c>
      <c r="D2767" s="7" t="str">
        <f t="shared" si="43"/>
        <v>Unique</v>
      </c>
    </row>
    <row r="2768" spans="1:4" x14ac:dyDescent="0.35">
      <c r="A2768" s="8" t="s">
        <v>4165</v>
      </c>
      <c r="B2768" s="9" t="s">
        <v>4166</v>
      </c>
      <c r="C2768" s="11">
        <v>5.25</v>
      </c>
      <c r="D2768" s="7" t="str">
        <f t="shared" si="43"/>
        <v>Unique</v>
      </c>
    </row>
    <row r="2769" spans="1:4" x14ac:dyDescent="0.35">
      <c r="A2769" s="8" t="s">
        <v>4167</v>
      </c>
      <c r="B2769" s="9">
        <v>7529</v>
      </c>
      <c r="C2769" s="11">
        <v>5.49</v>
      </c>
      <c r="D2769" s="7" t="str">
        <f t="shared" si="43"/>
        <v>Unique</v>
      </c>
    </row>
    <row r="2770" spans="1:4" x14ac:dyDescent="0.35">
      <c r="A2770" s="8" t="s">
        <v>4168</v>
      </c>
      <c r="B2770" s="9">
        <v>7618</v>
      </c>
      <c r="C2770" s="11">
        <v>8.379999999999999</v>
      </c>
      <c r="D2770" s="7" t="str">
        <f t="shared" si="43"/>
        <v>Unique</v>
      </c>
    </row>
    <row r="2771" spans="1:4" x14ac:dyDescent="0.35">
      <c r="A2771" s="8" t="s">
        <v>4169</v>
      </c>
      <c r="B2771" s="9">
        <v>7618</v>
      </c>
      <c r="C2771" s="11">
        <v>8.379999999999999</v>
      </c>
      <c r="D2771" s="7" t="str">
        <f t="shared" si="43"/>
        <v>Unique</v>
      </c>
    </row>
    <row r="2772" spans="1:4" x14ac:dyDescent="0.35">
      <c r="A2772" s="8" t="s">
        <v>4170</v>
      </c>
      <c r="B2772" s="9">
        <v>7618</v>
      </c>
      <c r="C2772" s="11">
        <v>6.57</v>
      </c>
      <c r="D2772" s="7" t="str">
        <f t="shared" si="43"/>
        <v>Unique</v>
      </c>
    </row>
    <row r="2773" spans="1:4" x14ac:dyDescent="0.35">
      <c r="A2773" s="8" t="s">
        <v>4168</v>
      </c>
      <c r="B2773" s="9">
        <v>7618</v>
      </c>
      <c r="C2773" s="11">
        <v>-0.05</v>
      </c>
      <c r="D2773" s="7" t="str">
        <f t="shared" si="43"/>
        <v>Unique</v>
      </c>
    </row>
    <row r="2774" spans="1:4" x14ac:dyDescent="0.35">
      <c r="A2774" s="8" t="s">
        <v>4169</v>
      </c>
      <c r="B2774" s="9">
        <v>7618</v>
      </c>
      <c r="C2774" s="11">
        <v>-0.05</v>
      </c>
      <c r="D2774" s="7" t="str">
        <f t="shared" si="43"/>
        <v>Unique</v>
      </c>
    </row>
    <row r="2775" spans="1:4" x14ac:dyDescent="0.35">
      <c r="A2775" s="8" t="s">
        <v>4170</v>
      </c>
      <c r="B2775" s="9">
        <v>7618</v>
      </c>
      <c r="C2775" s="11">
        <v>-0.02</v>
      </c>
      <c r="D2775" s="7" t="str">
        <f t="shared" si="43"/>
        <v>Unique</v>
      </c>
    </row>
    <row r="2776" spans="1:4" x14ac:dyDescent="0.35">
      <c r="A2776" s="8" t="s">
        <v>4171</v>
      </c>
      <c r="B2776" s="9" t="s">
        <v>4172</v>
      </c>
      <c r="C2776" s="11">
        <v>5.49</v>
      </c>
      <c r="D2776" s="7" t="str">
        <f t="shared" si="43"/>
        <v>Unique</v>
      </c>
    </row>
    <row r="2777" spans="1:4" x14ac:dyDescent="0.35">
      <c r="A2777" s="8" t="s">
        <v>4173</v>
      </c>
      <c r="B2777" s="9" t="s">
        <v>4174</v>
      </c>
      <c r="C2777" s="11">
        <v>5.25</v>
      </c>
      <c r="D2777" s="7" t="str">
        <f t="shared" si="43"/>
        <v>Unique</v>
      </c>
    </row>
    <row r="2778" spans="1:4" x14ac:dyDescent="0.35">
      <c r="A2778" s="8" t="s">
        <v>4175</v>
      </c>
      <c r="B2778" s="9" t="s">
        <v>4176</v>
      </c>
      <c r="C2778" s="11">
        <v>5.25</v>
      </c>
      <c r="D2778" s="7" t="str">
        <f t="shared" si="43"/>
        <v>Unique</v>
      </c>
    </row>
    <row r="2779" spans="1:4" x14ac:dyDescent="0.35">
      <c r="A2779" s="8" t="s">
        <v>4177</v>
      </c>
      <c r="B2779" s="9">
        <v>7650</v>
      </c>
      <c r="C2779" s="11">
        <v>5.5</v>
      </c>
      <c r="D2779" s="7" t="str">
        <f t="shared" si="43"/>
        <v>Unique</v>
      </c>
    </row>
    <row r="2780" spans="1:4" x14ac:dyDescent="0.35">
      <c r="A2780" s="8" t="s">
        <v>4178</v>
      </c>
      <c r="B2780" s="9" t="s">
        <v>4179</v>
      </c>
      <c r="C2780" s="11">
        <v>5.25</v>
      </c>
      <c r="D2780" s="7" t="str">
        <f t="shared" si="43"/>
        <v>Unique</v>
      </c>
    </row>
    <row r="2781" spans="1:4" x14ac:dyDescent="0.35">
      <c r="A2781" s="8" t="s">
        <v>4144</v>
      </c>
      <c r="B2781" s="9" t="s">
        <v>4145</v>
      </c>
      <c r="C2781" s="11">
        <v>5.25</v>
      </c>
      <c r="D2781" s="7" t="str">
        <f t="shared" si="43"/>
        <v>Unique</v>
      </c>
    </row>
    <row r="2782" spans="1:4" x14ac:dyDescent="0.35">
      <c r="A2782" s="8" t="s">
        <v>4180</v>
      </c>
      <c r="B2782" s="9" t="s">
        <v>4181</v>
      </c>
      <c r="C2782" s="11">
        <v>7.1000000000000005</v>
      </c>
      <c r="D2782" s="7" t="str">
        <f t="shared" si="43"/>
        <v>Unique</v>
      </c>
    </row>
    <row r="2783" spans="1:4" x14ac:dyDescent="0.35">
      <c r="A2783" s="8" t="s">
        <v>4182</v>
      </c>
      <c r="B2783" s="9">
        <v>7626</v>
      </c>
      <c r="C2783" s="11">
        <v>8.1</v>
      </c>
      <c r="D2783" s="7" t="str">
        <f t="shared" si="43"/>
        <v>Unique</v>
      </c>
    </row>
    <row r="2784" spans="1:4" x14ac:dyDescent="0.35">
      <c r="A2784" s="8" t="s">
        <v>4183</v>
      </c>
      <c r="B2784" s="9" t="s">
        <v>4184</v>
      </c>
      <c r="C2784" s="11">
        <v>5.48</v>
      </c>
      <c r="D2784" s="7" t="str">
        <f t="shared" si="43"/>
        <v>Unique</v>
      </c>
    </row>
    <row r="2785" spans="1:4" x14ac:dyDescent="0.35">
      <c r="A2785" s="8" t="s">
        <v>4185</v>
      </c>
      <c r="B2785" s="9" t="s">
        <v>4186</v>
      </c>
      <c r="C2785" s="11">
        <v>5.25</v>
      </c>
      <c r="D2785" s="7" t="str">
        <f t="shared" si="43"/>
        <v>Unique</v>
      </c>
    </row>
    <row r="2786" spans="1:4" x14ac:dyDescent="0.35">
      <c r="A2786" s="8" t="s">
        <v>4188</v>
      </c>
      <c r="B2786" s="9">
        <v>29418802</v>
      </c>
      <c r="C2786" s="11">
        <v>6.57</v>
      </c>
      <c r="D2786" s="7" t="str">
        <f t="shared" si="43"/>
        <v>Unique</v>
      </c>
    </row>
    <row r="2787" spans="1:4" x14ac:dyDescent="0.35">
      <c r="A2787" s="8" t="s">
        <v>4189</v>
      </c>
      <c r="B2787" s="9" t="s">
        <v>4190</v>
      </c>
      <c r="C2787" s="11">
        <v>5.48</v>
      </c>
      <c r="D2787" s="7" t="str">
        <f t="shared" si="43"/>
        <v>Unique</v>
      </c>
    </row>
    <row r="2788" spans="1:4" x14ac:dyDescent="0.35">
      <c r="A2788" s="8" t="s">
        <v>4191</v>
      </c>
      <c r="B2788" s="9" t="s">
        <v>4192</v>
      </c>
      <c r="C2788" s="11">
        <v>18.95</v>
      </c>
      <c r="D2788" s="7" t="str">
        <f t="shared" si="43"/>
        <v>Unique</v>
      </c>
    </row>
    <row r="2789" spans="1:4" x14ac:dyDescent="0.35">
      <c r="A2789" s="8" t="s">
        <v>4191</v>
      </c>
      <c r="B2789" s="9" t="s">
        <v>4192</v>
      </c>
      <c r="C2789" s="11">
        <v>5.25</v>
      </c>
      <c r="D2789" s="7" t="str">
        <f t="shared" si="43"/>
        <v>Unique</v>
      </c>
    </row>
    <row r="2790" spans="1:4" x14ac:dyDescent="0.35">
      <c r="A2790" s="8" t="s">
        <v>4193</v>
      </c>
      <c r="B2790" s="9" t="s">
        <v>4194</v>
      </c>
      <c r="C2790" s="11">
        <v>5.25</v>
      </c>
      <c r="D2790" s="7" t="str">
        <f t="shared" si="43"/>
        <v>Unique</v>
      </c>
    </row>
    <row r="2791" spans="1:4" x14ac:dyDescent="0.35">
      <c r="A2791" s="8" t="s">
        <v>4195</v>
      </c>
      <c r="B2791" s="9">
        <v>7627</v>
      </c>
      <c r="C2791" s="11">
        <v>5.25</v>
      </c>
      <c r="D2791" s="7" t="str">
        <f t="shared" si="43"/>
        <v>Unique</v>
      </c>
    </row>
    <row r="2792" spans="1:4" x14ac:dyDescent="0.35">
      <c r="A2792" s="8" t="s">
        <v>4196</v>
      </c>
      <c r="B2792" s="9" t="s">
        <v>4197</v>
      </c>
      <c r="C2792" s="11">
        <v>5.48</v>
      </c>
      <c r="D2792" s="7" t="str">
        <f t="shared" si="43"/>
        <v>Unique</v>
      </c>
    </row>
    <row r="2793" spans="1:4" x14ac:dyDescent="0.35">
      <c r="A2793" s="8" t="s">
        <v>4163</v>
      </c>
      <c r="B2793" s="9" t="s">
        <v>4164</v>
      </c>
      <c r="C2793" s="11">
        <v>5.49</v>
      </c>
      <c r="D2793" s="7" t="str">
        <f t="shared" si="43"/>
        <v>Unique</v>
      </c>
    </row>
    <row r="2794" spans="1:4" x14ac:dyDescent="0.35">
      <c r="A2794" s="8" t="s">
        <v>4198</v>
      </c>
      <c r="B2794" s="9" t="s">
        <v>4199</v>
      </c>
      <c r="C2794" s="11">
        <v>5.5</v>
      </c>
      <c r="D2794" s="7" t="str">
        <f t="shared" si="43"/>
        <v>Unique</v>
      </c>
    </row>
    <row r="2795" spans="1:4" x14ac:dyDescent="0.35">
      <c r="A2795" s="8" t="s">
        <v>4200</v>
      </c>
      <c r="B2795" s="9" t="s">
        <v>4201</v>
      </c>
      <c r="C2795" s="11">
        <v>5.25</v>
      </c>
      <c r="D2795" s="7" t="str">
        <f t="shared" si="43"/>
        <v>Unique</v>
      </c>
    </row>
    <row r="2796" spans="1:4" x14ac:dyDescent="0.35">
      <c r="A2796" s="8" t="s">
        <v>4202</v>
      </c>
      <c r="B2796" s="9" t="s">
        <v>4203</v>
      </c>
      <c r="C2796" s="11">
        <v>5.48</v>
      </c>
      <c r="D2796" s="7" t="str">
        <f t="shared" si="43"/>
        <v>Unique</v>
      </c>
    </row>
    <row r="2797" spans="1:4" x14ac:dyDescent="0.35">
      <c r="A2797" s="8" t="s">
        <v>4204</v>
      </c>
      <c r="B2797" s="9">
        <v>7629</v>
      </c>
      <c r="C2797" s="11">
        <v>6.57</v>
      </c>
      <c r="D2797" s="7" t="str">
        <f t="shared" si="43"/>
        <v>Unique</v>
      </c>
    </row>
    <row r="2798" spans="1:4" x14ac:dyDescent="0.35">
      <c r="A2798" s="8" t="s">
        <v>4205</v>
      </c>
      <c r="B2798" s="9">
        <v>7625</v>
      </c>
      <c r="C2798" s="11">
        <v>6.13</v>
      </c>
      <c r="D2798" s="7" t="str">
        <f t="shared" si="43"/>
        <v>Unique</v>
      </c>
    </row>
    <row r="2799" spans="1:4" x14ac:dyDescent="0.35">
      <c r="A2799" s="8" t="s">
        <v>4206</v>
      </c>
      <c r="B2799" s="9" t="s">
        <v>4207</v>
      </c>
      <c r="C2799" s="11">
        <v>5.25</v>
      </c>
      <c r="D2799" s="7" t="str">
        <f t="shared" si="43"/>
        <v>Unique</v>
      </c>
    </row>
    <row r="2800" spans="1:4" x14ac:dyDescent="0.35">
      <c r="A2800" s="8" t="s">
        <v>4208</v>
      </c>
      <c r="B2800" s="9" t="s">
        <v>4209</v>
      </c>
      <c r="C2800" s="11">
        <v>5.49</v>
      </c>
      <c r="D2800" s="7" t="str">
        <f t="shared" si="43"/>
        <v>Unique</v>
      </c>
    </row>
    <row r="2801" spans="1:5" x14ac:dyDescent="0.35">
      <c r="A2801" s="8" t="s">
        <v>4210</v>
      </c>
      <c r="B2801" s="9">
        <v>7664</v>
      </c>
      <c r="C2801" s="11">
        <v>5.49</v>
      </c>
      <c r="D2801" s="7" t="str">
        <f t="shared" si="43"/>
        <v>Unique</v>
      </c>
    </row>
    <row r="2802" spans="1:5" x14ac:dyDescent="0.35">
      <c r="A2802" s="8" t="s">
        <v>4213</v>
      </c>
      <c r="B2802" s="9" t="s">
        <v>4214</v>
      </c>
      <c r="C2802" s="11">
        <v>1.4500000000000002</v>
      </c>
      <c r="D2802" s="7" t="str">
        <f t="shared" si="43"/>
        <v>Unique</v>
      </c>
    </row>
    <row r="2803" spans="1:5" x14ac:dyDescent="0.35">
      <c r="A2803" s="8" t="s">
        <v>4215</v>
      </c>
      <c r="B2803" s="9" t="s">
        <v>4216</v>
      </c>
      <c r="C2803" s="11">
        <v>1.4500000000000002</v>
      </c>
      <c r="D2803" s="7" t="str">
        <f t="shared" si="43"/>
        <v>Unique</v>
      </c>
    </row>
    <row r="2804" spans="1:5" x14ac:dyDescent="0.35">
      <c r="A2804" s="8" t="s">
        <v>4217</v>
      </c>
      <c r="B2804" s="9" t="s">
        <v>4218</v>
      </c>
      <c r="C2804" s="11">
        <v>1.4500000000000002</v>
      </c>
      <c r="D2804" s="7" t="str">
        <f t="shared" si="43"/>
        <v>Unique</v>
      </c>
    </row>
    <row r="2805" spans="1:5" x14ac:dyDescent="0.35">
      <c r="A2805" s="8" t="s">
        <v>4187</v>
      </c>
      <c r="B2805" s="9"/>
      <c r="C2805" s="11">
        <v>5.48</v>
      </c>
      <c r="D2805" s="7" t="str">
        <f t="shared" si="43"/>
        <v>Unique</v>
      </c>
    </row>
    <row r="2806" spans="1:5" x14ac:dyDescent="0.35">
      <c r="A2806" s="8" t="s">
        <v>4219</v>
      </c>
      <c r="B2806" s="9">
        <v>7663</v>
      </c>
      <c r="C2806" s="11">
        <v>5.5</v>
      </c>
      <c r="D2806" s="7" t="str">
        <f t="shared" si="43"/>
        <v>Unique</v>
      </c>
    </row>
    <row r="2807" spans="1:5" x14ac:dyDescent="0.35">
      <c r="A2807" s="8" t="s">
        <v>4220</v>
      </c>
      <c r="B2807" s="9" t="s">
        <v>4221</v>
      </c>
      <c r="C2807" s="11">
        <v>5.25</v>
      </c>
      <c r="D2807" s="7" t="str">
        <f t="shared" si="43"/>
        <v>Unique</v>
      </c>
    </row>
    <row r="2808" spans="1:5" x14ac:dyDescent="0.35">
      <c r="A2808" s="8" t="s">
        <v>4222</v>
      </c>
      <c r="B2808" s="9" t="s">
        <v>4223</v>
      </c>
      <c r="C2808" s="11">
        <v>5.25</v>
      </c>
      <c r="D2808" s="7" t="str">
        <f t="shared" si="43"/>
        <v>Unique</v>
      </c>
    </row>
    <row r="2809" spans="1:5" x14ac:dyDescent="0.35">
      <c r="A2809" s="8" t="s">
        <v>4224</v>
      </c>
      <c r="B2809" s="9" t="s">
        <v>4225</v>
      </c>
      <c r="C2809" s="11">
        <v>5.48</v>
      </c>
      <c r="D2809" s="7" t="str">
        <f t="shared" si="43"/>
        <v>Unique</v>
      </c>
    </row>
    <row r="2810" spans="1:5" x14ac:dyDescent="0.35">
      <c r="A2810" s="8" t="s">
        <v>4226</v>
      </c>
      <c r="B2810" s="9" t="s">
        <v>4227</v>
      </c>
      <c r="C2810" s="11">
        <v>5.25</v>
      </c>
      <c r="D2810" s="7" t="str">
        <f t="shared" si="43"/>
        <v>Unique</v>
      </c>
    </row>
    <row r="2811" spans="1:5" x14ac:dyDescent="0.35">
      <c r="A2811" s="8" t="s">
        <v>4228</v>
      </c>
      <c r="B2811" s="9">
        <v>7667</v>
      </c>
      <c r="C2811" s="11">
        <v>7.6199999999999992</v>
      </c>
      <c r="D2811" s="7" t="str">
        <f t="shared" si="43"/>
        <v>Unique</v>
      </c>
    </row>
    <row r="2812" spans="1:5" x14ac:dyDescent="0.35">
      <c r="A2812" s="8" t="s">
        <v>4170</v>
      </c>
      <c r="B2812" s="9">
        <v>7618</v>
      </c>
      <c r="C2812" s="11">
        <v>-0.5</v>
      </c>
      <c r="D2812" s="7" t="str">
        <f t="shared" si="43"/>
        <v>Unique</v>
      </c>
      <c r="E2812" s="7">
        <f>COUNTIFS($A$1721:A2812,A2812,$B$1721:B2812,B2812,$C$1721:C2812,C2812)</f>
        <v>1</v>
      </c>
    </row>
    <row r="2813" spans="1:5" x14ac:dyDescent="0.35">
      <c r="A2813" s="8" t="s">
        <v>4229</v>
      </c>
      <c r="B2813" s="9">
        <v>7658</v>
      </c>
      <c r="C2813" s="11">
        <v>9.2199999999999989</v>
      </c>
      <c r="D2813" s="7" t="str">
        <f t="shared" si="43"/>
        <v>Unique</v>
      </c>
    </row>
    <row r="2814" spans="1:5" x14ac:dyDescent="0.35">
      <c r="A2814" s="8" t="s">
        <v>4230</v>
      </c>
      <c r="B2814" s="9">
        <v>7628</v>
      </c>
      <c r="C2814" s="11">
        <v>8.07</v>
      </c>
      <c r="D2814" s="7" t="str">
        <f t="shared" si="43"/>
        <v>Unique</v>
      </c>
    </row>
    <row r="2815" spans="1:5" x14ac:dyDescent="0.35">
      <c r="A2815" s="8" t="s">
        <v>4231</v>
      </c>
      <c r="B2815" s="9">
        <v>7579</v>
      </c>
      <c r="C2815" s="11">
        <v>8.07</v>
      </c>
      <c r="D2815" s="7" t="str">
        <f t="shared" si="43"/>
        <v>Unique</v>
      </c>
    </row>
    <row r="2816" spans="1:5" x14ac:dyDescent="0.35">
      <c r="A2816" s="8" t="s">
        <v>4232</v>
      </c>
      <c r="B2816" s="9">
        <v>7530</v>
      </c>
      <c r="C2816" s="11">
        <v>8.07</v>
      </c>
      <c r="D2816" s="7" t="str">
        <f t="shared" si="43"/>
        <v>Unique</v>
      </c>
    </row>
    <row r="2817" spans="1:4" x14ac:dyDescent="0.35">
      <c r="A2817" s="8" t="s">
        <v>4233</v>
      </c>
      <c r="B2817" s="9">
        <v>7641</v>
      </c>
      <c r="C2817" s="11">
        <v>9.36</v>
      </c>
      <c r="D2817" s="7" t="str">
        <f t="shared" si="43"/>
        <v>Unique</v>
      </c>
    </row>
    <row r="2818" spans="1:4" x14ac:dyDescent="0.35">
      <c r="A2818" s="8" t="s">
        <v>4234</v>
      </c>
      <c r="B2818" s="9" t="s">
        <v>4235</v>
      </c>
      <c r="C2818" s="11">
        <v>4.34</v>
      </c>
      <c r="D2818" s="7" t="str">
        <f t="shared" ref="D2818:D2881" si="44">IF(COUNTIFS(A:A,A2818,B:B,B2818,C:C,C2818)&gt;1,"Doublon","Unique")</f>
        <v>Unique</v>
      </c>
    </row>
    <row r="2819" spans="1:4" x14ac:dyDescent="0.35">
      <c r="A2819" s="8" t="s">
        <v>4211</v>
      </c>
      <c r="B2819" s="9" t="s">
        <v>4212</v>
      </c>
      <c r="C2819" s="11">
        <v>5.25</v>
      </c>
      <c r="D2819" s="7" t="str">
        <f t="shared" si="44"/>
        <v>Unique</v>
      </c>
    </row>
    <row r="2820" spans="1:4" x14ac:dyDescent="0.35">
      <c r="A2820" s="8" t="s">
        <v>4236</v>
      </c>
      <c r="B2820" s="9" t="s">
        <v>4237</v>
      </c>
      <c r="C2820" s="11">
        <v>5.5</v>
      </c>
      <c r="D2820" s="7" t="str">
        <f t="shared" si="44"/>
        <v>Unique</v>
      </c>
    </row>
    <row r="2821" spans="1:4" x14ac:dyDescent="0.35">
      <c r="A2821" s="8" t="s">
        <v>4238</v>
      </c>
      <c r="B2821" s="9" t="s">
        <v>4239</v>
      </c>
      <c r="C2821" s="11">
        <v>5.25</v>
      </c>
      <c r="D2821" s="7" t="str">
        <f t="shared" si="44"/>
        <v>Unique</v>
      </c>
    </row>
    <row r="2822" spans="1:4" x14ac:dyDescent="0.35">
      <c r="A2822" s="8" t="s">
        <v>4240</v>
      </c>
      <c r="B2822" s="9">
        <v>7653</v>
      </c>
      <c r="C2822" s="11">
        <v>6.57</v>
      </c>
      <c r="D2822" s="7" t="str">
        <f t="shared" si="44"/>
        <v>Unique</v>
      </c>
    </row>
    <row r="2823" spans="1:4" x14ac:dyDescent="0.35">
      <c r="A2823" s="8" t="s">
        <v>4241</v>
      </c>
      <c r="B2823" s="9" t="s">
        <v>4242</v>
      </c>
      <c r="C2823" s="11">
        <v>5.25</v>
      </c>
      <c r="D2823" s="7" t="str">
        <f t="shared" si="44"/>
        <v>Unique</v>
      </c>
    </row>
    <row r="2824" spans="1:4" x14ac:dyDescent="0.35">
      <c r="A2824" s="8" t="s">
        <v>4243</v>
      </c>
      <c r="B2824" s="9" t="s">
        <v>4244</v>
      </c>
      <c r="C2824" s="11">
        <v>8.1</v>
      </c>
      <c r="D2824" s="7" t="str">
        <f t="shared" si="44"/>
        <v>Unique</v>
      </c>
    </row>
    <row r="2825" spans="1:4" x14ac:dyDescent="0.35">
      <c r="A2825" s="8" t="s">
        <v>4245</v>
      </c>
      <c r="B2825" s="9" t="s">
        <v>4246</v>
      </c>
      <c r="C2825" s="11">
        <v>5.25</v>
      </c>
      <c r="D2825" s="7" t="str">
        <f t="shared" si="44"/>
        <v>Unique</v>
      </c>
    </row>
    <row r="2826" spans="1:4" x14ac:dyDescent="0.35">
      <c r="A2826" s="8" t="s">
        <v>4247</v>
      </c>
      <c r="B2826" s="9" t="s">
        <v>4248</v>
      </c>
      <c r="C2826" s="11">
        <v>5.25</v>
      </c>
      <c r="D2826" s="7" t="str">
        <f t="shared" si="44"/>
        <v>Unique</v>
      </c>
    </row>
    <row r="2827" spans="1:4" x14ac:dyDescent="0.35">
      <c r="A2827" s="8" t="s">
        <v>4249</v>
      </c>
      <c r="B2827" s="9" t="s">
        <v>4250</v>
      </c>
      <c r="C2827" s="11">
        <v>5.49</v>
      </c>
      <c r="D2827" s="7" t="str">
        <f t="shared" si="44"/>
        <v>Unique</v>
      </c>
    </row>
    <row r="2828" spans="1:4" x14ac:dyDescent="0.35">
      <c r="A2828" s="8" t="s">
        <v>4251</v>
      </c>
      <c r="B2828" s="9" t="s">
        <v>4252</v>
      </c>
      <c r="C2828" s="11">
        <v>1.4500000000000002</v>
      </c>
      <c r="D2828" s="7" t="str">
        <f t="shared" si="44"/>
        <v>Unique</v>
      </c>
    </row>
    <row r="2829" spans="1:4" x14ac:dyDescent="0.35">
      <c r="A2829" s="8" t="s">
        <v>4253</v>
      </c>
      <c r="B2829" s="9" t="s">
        <v>4254</v>
      </c>
      <c r="C2829" s="11">
        <v>1.4500000000000002</v>
      </c>
      <c r="D2829" s="7" t="str">
        <f t="shared" si="44"/>
        <v>Unique</v>
      </c>
    </row>
    <row r="2830" spans="1:4" x14ac:dyDescent="0.35">
      <c r="A2830" s="8" t="s">
        <v>4255</v>
      </c>
      <c r="B2830" s="9" t="s">
        <v>4256</v>
      </c>
      <c r="C2830" s="11">
        <v>1.4500000000000002</v>
      </c>
      <c r="D2830" s="7" t="str">
        <f t="shared" si="44"/>
        <v>Unique</v>
      </c>
    </row>
    <row r="2831" spans="1:4" x14ac:dyDescent="0.35">
      <c r="A2831" s="8" t="s">
        <v>4257</v>
      </c>
      <c r="B2831" s="9" t="s">
        <v>4258</v>
      </c>
      <c r="C2831" s="11">
        <v>1.4500000000000002</v>
      </c>
      <c r="D2831" s="7" t="str">
        <f t="shared" si="44"/>
        <v>Unique</v>
      </c>
    </row>
    <row r="2832" spans="1:4" x14ac:dyDescent="0.35">
      <c r="A2832" s="8" t="s">
        <v>4259</v>
      </c>
      <c r="B2832" s="9" t="s">
        <v>4260</v>
      </c>
      <c r="C2832" s="11">
        <v>1.4500000000000002</v>
      </c>
      <c r="D2832" s="7" t="str">
        <f t="shared" si="44"/>
        <v>Unique</v>
      </c>
    </row>
    <row r="2833" spans="1:4" x14ac:dyDescent="0.35">
      <c r="A2833" s="8" t="s">
        <v>4261</v>
      </c>
      <c r="B2833" s="9" t="s">
        <v>4262</v>
      </c>
      <c r="C2833" s="11">
        <v>1.4500000000000002</v>
      </c>
      <c r="D2833" s="7" t="str">
        <f t="shared" si="44"/>
        <v>Unique</v>
      </c>
    </row>
    <row r="2834" spans="1:4" x14ac:dyDescent="0.35">
      <c r="A2834" s="8" t="s">
        <v>4255</v>
      </c>
      <c r="B2834" s="9" t="s">
        <v>4256</v>
      </c>
      <c r="C2834" s="11">
        <v>7.94</v>
      </c>
      <c r="D2834" s="7" t="str">
        <f t="shared" si="44"/>
        <v>Unique</v>
      </c>
    </row>
    <row r="2835" spans="1:4" x14ac:dyDescent="0.35">
      <c r="A2835" s="8" t="s">
        <v>4257</v>
      </c>
      <c r="B2835" s="9" t="s">
        <v>4258</v>
      </c>
      <c r="C2835" s="11">
        <v>7.94</v>
      </c>
      <c r="D2835" s="7" t="str">
        <f t="shared" si="44"/>
        <v>Unique</v>
      </c>
    </row>
    <row r="2836" spans="1:4" x14ac:dyDescent="0.35">
      <c r="A2836" s="8" t="s">
        <v>4213</v>
      </c>
      <c r="B2836" s="9" t="s">
        <v>4214</v>
      </c>
      <c r="C2836" s="11">
        <v>8.17</v>
      </c>
      <c r="D2836" s="7" t="str">
        <f t="shared" si="44"/>
        <v>Unique</v>
      </c>
    </row>
    <row r="2837" spans="1:4" x14ac:dyDescent="0.35">
      <c r="A2837" s="8" t="s">
        <v>4215</v>
      </c>
      <c r="B2837" s="9" t="s">
        <v>4216</v>
      </c>
      <c r="C2837" s="11">
        <v>9.27</v>
      </c>
      <c r="D2837" s="7" t="str">
        <f t="shared" si="44"/>
        <v>Unique</v>
      </c>
    </row>
    <row r="2838" spans="1:4" x14ac:dyDescent="0.35">
      <c r="A2838" s="8" t="s">
        <v>4217</v>
      </c>
      <c r="B2838" s="9" t="s">
        <v>4218</v>
      </c>
      <c r="C2838" s="11">
        <v>9.27</v>
      </c>
      <c r="D2838" s="7" t="str">
        <f t="shared" si="44"/>
        <v>Unique</v>
      </c>
    </row>
    <row r="2839" spans="1:4" x14ac:dyDescent="0.35">
      <c r="A2839" s="8" t="s">
        <v>4251</v>
      </c>
      <c r="B2839" s="9" t="s">
        <v>4252</v>
      </c>
      <c r="C2839" s="11">
        <v>9.27</v>
      </c>
      <c r="D2839" s="7" t="str">
        <f t="shared" si="44"/>
        <v>Unique</v>
      </c>
    </row>
    <row r="2840" spans="1:4" x14ac:dyDescent="0.35">
      <c r="A2840" s="8" t="s">
        <v>4261</v>
      </c>
      <c r="B2840" s="9" t="s">
        <v>4262</v>
      </c>
      <c r="C2840" s="11">
        <v>9.27</v>
      </c>
      <c r="D2840" s="7" t="str">
        <f t="shared" si="44"/>
        <v>Unique</v>
      </c>
    </row>
    <row r="2841" spans="1:4" x14ac:dyDescent="0.35">
      <c r="A2841" s="8" t="s">
        <v>4259</v>
      </c>
      <c r="B2841" s="9" t="s">
        <v>4260</v>
      </c>
      <c r="C2841" s="11">
        <v>9.9700000000000024</v>
      </c>
      <c r="D2841" s="7" t="str">
        <f t="shared" si="44"/>
        <v>Unique</v>
      </c>
    </row>
    <row r="2842" spans="1:4" x14ac:dyDescent="0.35">
      <c r="A2842" s="8" t="s">
        <v>4253</v>
      </c>
      <c r="B2842" s="9" t="s">
        <v>4254</v>
      </c>
      <c r="C2842" s="11">
        <v>10.610000000000001</v>
      </c>
      <c r="D2842" s="7" t="str">
        <f t="shared" si="44"/>
        <v>Unique</v>
      </c>
    </row>
    <row r="2843" spans="1:4" x14ac:dyDescent="0.35">
      <c r="A2843" s="8" t="s">
        <v>4263</v>
      </c>
      <c r="B2843" s="9">
        <v>7574</v>
      </c>
      <c r="C2843" s="11">
        <v>3.65</v>
      </c>
      <c r="D2843" s="7" t="str">
        <f t="shared" si="44"/>
        <v>Unique</v>
      </c>
    </row>
    <row r="2844" spans="1:4" x14ac:dyDescent="0.35">
      <c r="A2844" s="8" t="s">
        <v>4264</v>
      </c>
      <c r="B2844" s="9">
        <v>7617</v>
      </c>
      <c r="C2844" s="11">
        <v>3.75</v>
      </c>
      <c r="D2844" s="7" t="str">
        <f t="shared" si="44"/>
        <v>Unique</v>
      </c>
    </row>
    <row r="2845" spans="1:4" x14ac:dyDescent="0.35">
      <c r="A2845" s="8" t="s">
        <v>4265</v>
      </c>
      <c r="B2845" s="9">
        <v>7666</v>
      </c>
      <c r="C2845" s="11">
        <v>3.75</v>
      </c>
      <c r="D2845" s="7" t="str">
        <f t="shared" si="44"/>
        <v>Unique</v>
      </c>
    </row>
    <row r="2846" spans="1:4" x14ac:dyDescent="0.35">
      <c r="A2846" s="8" t="s">
        <v>4266</v>
      </c>
      <c r="B2846" s="9">
        <v>7613</v>
      </c>
      <c r="C2846" s="11">
        <v>3.94</v>
      </c>
      <c r="D2846" s="7" t="str">
        <f t="shared" si="44"/>
        <v>Unique</v>
      </c>
    </row>
    <row r="2847" spans="1:4" x14ac:dyDescent="0.35">
      <c r="A2847" s="8" t="s">
        <v>4267</v>
      </c>
      <c r="B2847" s="9">
        <v>7659</v>
      </c>
      <c r="C2847" s="11">
        <v>4.13</v>
      </c>
      <c r="D2847" s="7" t="str">
        <f t="shared" si="44"/>
        <v>Unique</v>
      </c>
    </row>
    <row r="2848" spans="1:4" x14ac:dyDescent="0.35">
      <c r="A2848" s="8" t="s">
        <v>4268</v>
      </c>
      <c r="B2848" s="9">
        <v>7623</v>
      </c>
      <c r="C2848" s="11">
        <v>4.3999999999999995</v>
      </c>
      <c r="D2848" s="7" t="str">
        <f t="shared" si="44"/>
        <v>Unique</v>
      </c>
    </row>
    <row r="2849" spans="1:4" x14ac:dyDescent="0.35">
      <c r="A2849" s="8" t="s">
        <v>4269</v>
      </c>
      <c r="B2849" s="9">
        <v>7647</v>
      </c>
      <c r="C2849" s="11">
        <v>4.3999999999999995</v>
      </c>
      <c r="D2849" s="7" t="str">
        <f t="shared" si="44"/>
        <v>Unique</v>
      </c>
    </row>
    <row r="2850" spans="1:4" x14ac:dyDescent="0.35">
      <c r="A2850" s="8" t="s">
        <v>4270</v>
      </c>
      <c r="B2850" s="9">
        <v>7527</v>
      </c>
      <c r="C2850" s="11">
        <v>4.6399999999999997</v>
      </c>
      <c r="D2850" s="7" t="str">
        <f t="shared" si="44"/>
        <v>Unique</v>
      </c>
    </row>
    <row r="2851" spans="1:4" x14ac:dyDescent="0.35">
      <c r="A2851" s="8" t="s">
        <v>4271</v>
      </c>
      <c r="B2851" s="9">
        <v>7620</v>
      </c>
      <c r="C2851" s="11">
        <v>4.6399999999999997</v>
      </c>
      <c r="D2851" s="7" t="str">
        <f t="shared" si="44"/>
        <v>Unique</v>
      </c>
    </row>
    <row r="2852" spans="1:4" x14ac:dyDescent="0.35">
      <c r="A2852" s="8" t="s">
        <v>4272</v>
      </c>
      <c r="B2852" s="9">
        <v>7645</v>
      </c>
      <c r="C2852" s="11">
        <v>4.6399999999999997</v>
      </c>
      <c r="D2852" s="7" t="str">
        <f t="shared" si="44"/>
        <v>Unique</v>
      </c>
    </row>
    <row r="2853" spans="1:4" x14ac:dyDescent="0.35">
      <c r="A2853" s="8" t="s">
        <v>4273</v>
      </c>
      <c r="B2853" s="9">
        <v>7630</v>
      </c>
      <c r="C2853" s="11">
        <v>5.08</v>
      </c>
      <c r="D2853" s="7" t="str">
        <f t="shared" si="44"/>
        <v>Unique</v>
      </c>
    </row>
    <row r="2854" spans="1:4" x14ac:dyDescent="0.35">
      <c r="A2854" s="8" t="s">
        <v>4274</v>
      </c>
      <c r="B2854" s="9">
        <v>7669</v>
      </c>
      <c r="C2854" s="11">
        <v>6.04</v>
      </c>
      <c r="D2854" s="7" t="str">
        <f t="shared" si="44"/>
        <v>Unique</v>
      </c>
    </row>
    <row r="2855" spans="1:4" x14ac:dyDescent="0.35">
      <c r="A2855" s="8" t="s">
        <v>4275</v>
      </c>
      <c r="B2855" s="9">
        <v>7649</v>
      </c>
      <c r="C2855" s="11">
        <v>6.5299999999999994</v>
      </c>
      <c r="D2855" s="7" t="str">
        <f t="shared" si="44"/>
        <v>Unique</v>
      </c>
    </row>
    <row r="2856" spans="1:4" x14ac:dyDescent="0.35">
      <c r="A2856" s="8" t="s">
        <v>4276</v>
      </c>
      <c r="B2856" s="9">
        <v>7655</v>
      </c>
      <c r="C2856" s="11">
        <v>7.05</v>
      </c>
      <c r="D2856" s="7" t="str">
        <f t="shared" si="44"/>
        <v>Unique</v>
      </c>
    </row>
    <row r="2857" spans="1:4" x14ac:dyDescent="0.35">
      <c r="A2857" s="8" t="s">
        <v>4277</v>
      </c>
      <c r="B2857" s="9">
        <v>7530</v>
      </c>
      <c r="C2857" s="11">
        <v>7.5600000000000005</v>
      </c>
      <c r="D2857" s="7" t="str">
        <f t="shared" si="44"/>
        <v>Unique</v>
      </c>
    </row>
    <row r="2858" spans="1:4" x14ac:dyDescent="0.35">
      <c r="A2858" s="8" t="s">
        <v>4278</v>
      </c>
      <c r="B2858" s="9">
        <v>7624</v>
      </c>
      <c r="C2858" s="11">
        <v>8.07</v>
      </c>
      <c r="D2858" s="7" t="str">
        <f t="shared" si="44"/>
        <v>Unique</v>
      </c>
    </row>
    <row r="2859" spans="1:4" x14ac:dyDescent="0.35">
      <c r="A2859" s="8" t="s">
        <v>4279</v>
      </c>
      <c r="B2859" s="9" t="s">
        <v>4280</v>
      </c>
      <c r="C2859" s="11">
        <v>5.48</v>
      </c>
      <c r="D2859" s="7" t="str">
        <f t="shared" si="44"/>
        <v>Unique</v>
      </c>
    </row>
    <row r="2860" spans="1:4" x14ac:dyDescent="0.35">
      <c r="A2860" s="8" t="s">
        <v>4281</v>
      </c>
      <c r="B2860" s="9" t="s">
        <v>4282</v>
      </c>
      <c r="C2860" s="11">
        <v>5.48</v>
      </c>
      <c r="D2860" s="7" t="str">
        <f t="shared" si="44"/>
        <v>Unique</v>
      </c>
    </row>
    <row r="2861" spans="1:4" x14ac:dyDescent="0.35">
      <c r="A2861" s="8" t="s">
        <v>4283</v>
      </c>
      <c r="B2861" s="9" t="s">
        <v>4284</v>
      </c>
      <c r="C2861" s="11">
        <v>5.25</v>
      </c>
      <c r="D2861" s="7" t="str">
        <f t="shared" si="44"/>
        <v>Unique</v>
      </c>
    </row>
    <row r="2862" spans="1:4" x14ac:dyDescent="0.35">
      <c r="A2862" s="8" t="s">
        <v>4285</v>
      </c>
      <c r="B2862" s="9" t="s">
        <v>1777</v>
      </c>
      <c r="C2862" s="11">
        <v>5.25</v>
      </c>
      <c r="D2862" s="7" t="str">
        <f t="shared" si="44"/>
        <v>Unique</v>
      </c>
    </row>
    <row r="2863" spans="1:4" x14ac:dyDescent="0.35">
      <c r="A2863" s="8" t="s">
        <v>4286</v>
      </c>
      <c r="B2863" s="9" t="s">
        <v>1777</v>
      </c>
      <c r="C2863" s="11">
        <v>5.25</v>
      </c>
      <c r="D2863" s="7" t="str">
        <f t="shared" si="44"/>
        <v>Unique</v>
      </c>
    </row>
    <row r="2864" spans="1:4" x14ac:dyDescent="0.35">
      <c r="A2864" s="8" t="s">
        <v>4287</v>
      </c>
      <c r="B2864" s="9" t="s">
        <v>4288</v>
      </c>
      <c r="C2864" s="11">
        <v>9.7200000000000006</v>
      </c>
      <c r="D2864" s="7" t="str">
        <f t="shared" si="44"/>
        <v>Unique</v>
      </c>
    </row>
    <row r="2865" spans="1:5" x14ac:dyDescent="0.35">
      <c r="A2865" s="8" t="s">
        <v>4289</v>
      </c>
      <c r="B2865" s="9" t="s">
        <v>4290</v>
      </c>
      <c r="C2865" s="11">
        <v>18.95</v>
      </c>
      <c r="D2865" s="7" t="str">
        <f t="shared" si="44"/>
        <v>Unique</v>
      </c>
    </row>
    <row r="2866" spans="1:5" x14ac:dyDescent="0.35">
      <c r="A2866" s="8" t="s">
        <v>4289</v>
      </c>
      <c r="B2866" s="9" t="s">
        <v>4290</v>
      </c>
      <c r="C2866" s="11">
        <v>6.13</v>
      </c>
      <c r="D2866" s="7" t="str">
        <f t="shared" si="44"/>
        <v>Unique</v>
      </c>
    </row>
    <row r="2867" spans="1:5" x14ac:dyDescent="0.35">
      <c r="A2867" s="8" t="s">
        <v>4291</v>
      </c>
      <c r="B2867" s="9">
        <v>25009083</v>
      </c>
      <c r="C2867" s="11">
        <v>7.1000000000000005</v>
      </c>
      <c r="D2867" s="7" t="str">
        <f t="shared" si="44"/>
        <v>Unique</v>
      </c>
    </row>
    <row r="2868" spans="1:5" x14ac:dyDescent="0.35">
      <c r="A2868" s="8" t="s">
        <v>4292</v>
      </c>
      <c r="B2868" s="9" t="s">
        <v>4293</v>
      </c>
      <c r="C2868" s="11">
        <v>5.25</v>
      </c>
      <c r="D2868" s="7" t="str">
        <f t="shared" si="44"/>
        <v>Unique</v>
      </c>
    </row>
    <row r="2869" spans="1:5" x14ac:dyDescent="0.35">
      <c r="A2869" s="8" t="s">
        <v>4294</v>
      </c>
      <c r="B2869" s="9" t="s">
        <v>4295</v>
      </c>
      <c r="C2869" s="11">
        <v>5.49</v>
      </c>
      <c r="D2869" s="7" t="str">
        <f t="shared" si="44"/>
        <v>Unique</v>
      </c>
    </row>
    <row r="2870" spans="1:5" x14ac:dyDescent="0.35">
      <c r="A2870" s="8" t="s">
        <v>4296</v>
      </c>
      <c r="B2870" s="9" t="s">
        <v>4297</v>
      </c>
      <c r="C2870" s="11">
        <v>5.25</v>
      </c>
      <c r="D2870" s="7" t="str">
        <f t="shared" si="44"/>
        <v>Unique</v>
      </c>
    </row>
    <row r="2871" spans="1:5" x14ac:dyDescent="0.35">
      <c r="A2871" s="8" t="s">
        <v>4298</v>
      </c>
      <c r="B2871" s="9" t="s">
        <v>4299</v>
      </c>
      <c r="C2871" s="11">
        <v>5.25</v>
      </c>
      <c r="D2871" s="7" t="str">
        <f t="shared" si="44"/>
        <v>Unique</v>
      </c>
    </row>
    <row r="2872" spans="1:5" x14ac:dyDescent="0.35">
      <c r="A2872" s="8" t="s">
        <v>4300</v>
      </c>
      <c r="B2872" s="9" t="s">
        <v>4301</v>
      </c>
      <c r="C2872" s="11">
        <v>5.25</v>
      </c>
      <c r="D2872" s="7" t="str">
        <f t="shared" si="44"/>
        <v>Unique</v>
      </c>
    </row>
    <row r="2873" spans="1:5" x14ac:dyDescent="0.35">
      <c r="A2873" s="8" t="s">
        <v>4302</v>
      </c>
      <c r="B2873" s="9">
        <v>7651</v>
      </c>
      <c r="C2873" s="11">
        <v>10.56</v>
      </c>
      <c r="D2873" s="7" t="str">
        <f t="shared" si="44"/>
        <v>Unique</v>
      </c>
    </row>
    <row r="2874" spans="1:5" x14ac:dyDescent="0.35">
      <c r="A2874" s="8" t="s">
        <v>4303</v>
      </c>
      <c r="B2874" s="9">
        <v>7557</v>
      </c>
      <c r="C2874" s="11">
        <v>6.8400000000000007</v>
      </c>
      <c r="D2874" s="7" t="str">
        <f t="shared" si="44"/>
        <v>Unique</v>
      </c>
    </row>
    <row r="2875" spans="1:5" x14ac:dyDescent="0.35">
      <c r="A2875" s="8" t="s">
        <v>4304</v>
      </c>
      <c r="B2875" s="9">
        <v>7557</v>
      </c>
      <c r="C2875" s="11">
        <v>5.25</v>
      </c>
      <c r="D2875" s="7" t="str">
        <f t="shared" si="44"/>
        <v>Unique</v>
      </c>
    </row>
    <row r="2876" spans="1:5" x14ac:dyDescent="0.35">
      <c r="A2876" s="8" t="s">
        <v>4304</v>
      </c>
      <c r="B2876" s="9">
        <v>7557</v>
      </c>
      <c r="C2876" s="11">
        <v>-0.04</v>
      </c>
      <c r="D2876" s="7" t="str">
        <f t="shared" si="44"/>
        <v>Unique</v>
      </c>
    </row>
    <row r="2877" spans="1:5" x14ac:dyDescent="0.35">
      <c r="A2877" s="8" t="s">
        <v>4303</v>
      </c>
      <c r="B2877" s="9">
        <v>7557</v>
      </c>
      <c r="C2877" s="11">
        <v>-0.5</v>
      </c>
      <c r="D2877" s="7" t="str">
        <f t="shared" si="44"/>
        <v>Unique</v>
      </c>
    </row>
    <row r="2878" spans="1:5" x14ac:dyDescent="0.35">
      <c r="A2878" s="8" t="s">
        <v>4308</v>
      </c>
      <c r="B2878" s="9">
        <v>7619</v>
      </c>
      <c r="C2878" s="11">
        <v>-0.5</v>
      </c>
      <c r="D2878" s="7" t="str">
        <f t="shared" si="44"/>
        <v>Unique</v>
      </c>
    </row>
    <row r="2879" spans="1:5" x14ac:dyDescent="0.35">
      <c r="A2879" s="8" t="s">
        <v>4311</v>
      </c>
      <c r="B2879" s="9">
        <v>7670</v>
      </c>
      <c r="C2879" s="11">
        <v>-0.5</v>
      </c>
      <c r="D2879" s="7" t="str">
        <f t="shared" si="44"/>
        <v>Unique</v>
      </c>
      <c r="E2879" s="7">
        <f>COUNTIFS($A$1721:A2879,A2879,$B$1721:B2879,B2879,$C$1721:C2879,C2879)</f>
        <v>1</v>
      </c>
    </row>
    <row r="2880" spans="1:5" x14ac:dyDescent="0.35">
      <c r="A2880" s="8" t="s">
        <v>4313</v>
      </c>
      <c r="B2880" s="9">
        <v>7691</v>
      </c>
      <c r="C2880" s="11">
        <v>-0.5</v>
      </c>
      <c r="D2880" s="7" t="str">
        <f t="shared" si="44"/>
        <v>Unique</v>
      </c>
    </row>
    <row r="2881" spans="1:4" x14ac:dyDescent="0.35">
      <c r="A2881" s="8" t="s">
        <v>4315</v>
      </c>
      <c r="B2881" s="9">
        <v>7692</v>
      </c>
      <c r="C2881" s="11">
        <v>-0.5</v>
      </c>
      <c r="D2881" s="7" t="str">
        <f t="shared" si="44"/>
        <v>Unique</v>
      </c>
    </row>
    <row r="2882" spans="1:4" x14ac:dyDescent="0.35">
      <c r="A2882" s="8" t="s">
        <v>4317</v>
      </c>
      <c r="B2882" s="9">
        <v>7685</v>
      </c>
      <c r="C2882" s="11">
        <v>-0.5</v>
      </c>
      <c r="D2882" s="7" t="str">
        <f t="shared" ref="D2882:D2945" si="45">IF(COUNTIFS(A:A,A2882,B:B,B2882,C:C,C2882)&gt;1,"Doublon","Unique")</f>
        <v>Unique</v>
      </c>
    </row>
    <row r="2883" spans="1:4" x14ac:dyDescent="0.35">
      <c r="A2883" s="8" t="s">
        <v>4319</v>
      </c>
      <c r="B2883" s="9">
        <v>7633</v>
      </c>
      <c r="C2883" s="11">
        <v>-0.5</v>
      </c>
      <c r="D2883" s="7" t="str">
        <f t="shared" si="45"/>
        <v>Unique</v>
      </c>
    </row>
    <row r="2884" spans="1:4" x14ac:dyDescent="0.35">
      <c r="A2884" s="8" t="s">
        <v>4321</v>
      </c>
      <c r="B2884" s="9">
        <v>7646</v>
      </c>
      <c r="C2884" s="11">
        <v>-0.5</v>
      </c>
      <c r="D2884" s="7" t="str">
        <f t="shared" si="45"/>
        <v>Unique</v>
      </c>
    </row>
    <row r="2885" spans="1:4" x14ac:dyDescent="0.35">
      <c r="A2885" s="8" t="s">
        <v>4322</v>
      </c>
      <c r="B2885" s="9">
        <v>29423833</v>
      </c>
      <c r="C2885" s="11">
        <v>7.3599999999999994</v>
      </c>
      <c r="D2885" s="7" t="str">
        <f t="shared" si="45"/>
        <v>Unique</v>
      </c>
    </row>
    <row r="2886" spans="1:4" x14ac:dyDescent="0.35">
      <c r="A2886" s="8" t="s">
        <v>4323</v>
      </c>
      <c r="B2886" s="9" t="s">
        <v>1777</v>
      </c>
      <c r="C2886" s="11">
        <v>5.25</v>
      </c>
      <c r="D2886" s="7" t="str">
        <f t="shared" si="45"/>
        <v>Unique</v>
      </c>
    </row>
    <row r="2887" spans="1:4" x14ac:dyDescent="0.35">
      <c r="A2887" s="8" t="s">
        <v>4324</v>
      </c>
      <c r="B2887" s="9" t="s">
        <v>1777</v>
      </c>
      <c r="C2887" s="11">
        <v>5.25</v>
      </c>
      <c r="D2887" s="7" t="str">
        <f t="shared" si="45"/>
        <v>Unique</v>
      </c>
    </row>
    <row r="2888" spans="1:4" x14ac:dyDescent="0.35">
      <c r="A2888" s="8" t="s">
        <v>4325</v>
      </c>
      <c r="B2888" s="9" t="s">
        <v>4326</v>
      </c>
      <c r="C2888" s="11">
        <v>6.13</v>
      </c>
      <c r="D2888" s="7" t="str">
        <f t="shared" si="45"/>
        <v>Unique</v>
      </c>
    </row>
    <row r="2889" spans="1:4" x14ac:dyDescent="0.35">
      <c r="A2889" s="8" t="s">
        <v>4327</v>
      </c>
      <c r="B2889" s="9" t="s">
        <v>1777</v>
      </c>
      <c r="C2889" s="11">
        <v>5.48</v>
      </c>
      <c r="D2889" s="7" t="str">
        <f t="shared" si="45"/>
        <v>Unique</v>
      </c>
    </row>
    <row r="2890" spans="1:4" x14ac:dyDescent="0.35">
      <c r="A2890" s="8" t="s">
        <v>4328</v>
      </c>
      <c r="B2890" s="9" t="s">
        <v>1777</v>
      </c>
      <c r="C2890" s="11">
        <v>5.25</v>
      </c>
      <c r="D2890" s="7" t="str">
        <f t="shared" si="45"/>
        <v>Unique</v>
      </c>
    </row>
    <row r="2891" spans="1:4" x14ac:dyDescent="0.35">
      <c r="A2891" s="8" t="s">
        <v>4329</v>
      </c>
      <c r="B2891" s="9">
        <v>25019707</v>
      </c>
      <c r="C2891" s="11">
        <v>5.25</v>
      </c>
      <c r="D2891" s="7" t="str">
        <f t="shared" si="45"/>
        <v>Unique</v>
      </c>
    </row>
    <row r="2892" spans="1:4" x14ac:dyDescent="0.35">
      <c r="A2892" s="8" t="s">
        <v>4330</v>
      </c>
      <c r="B2892" s="9" t="s">
        <v>1777</v>
      </c>
      <c r="C2892" s="11">
        <v>5.25</v>
      </c>
      <c r="D2892" s="7" t="str">
        <f t="shared" si="45"/>
        <v>Unique</v>
      </c>
    </row>
    <row r="2893" spans="1:4" x14ac:dyDescent="0.35">
      <c r="A2893" s="8" t="s">
        <v>4305</v>
      </c>
      <c r="B2893" s="9" t="s">
        <v>4306</v>
      </c>
      <c r="C2893" s="11">
        <v>5.49</v>
      </c>
      <c r="D2893" s="7" t="str">
        <f t="shared" si="45"/>
        <v>Unique</v>
      </c>
    </row>
    <row r="2894" spans="1:4" x14ac:dyDescent="0.35">
      <c r="A2894" s="8" t="s">
        <v>4311</v>
      </c>
      <c r="B2894" s="9">
        <v>7670</v>
      </c>
      <c r="C2894" s="11">
        <v>7.6199999999999992</v>
      </c>
      <c r="D2894" s="7" t="str">
        <f t="shared" si="45"/>
        <v>Unique</v>
      </c>
    </row>
    <row r="2895" spans="1:4" x14ac:dyDescent="0.35">
      <c r="A2895" s="8" t="s">
        <v>4309</v>
      </c>
      <c r="B2895" s="9">
        <v>7670</v>
      </c>
      <c r="C2895" s="11">
        <v>-0.05</v>
      </c>
      <c r="D2895" s="7" t="str">
        <f t="shared" si="45"/>
        <v>Unique</v>
      </c>
    </row>
    <row r="2896" spans="1:4" x14ac:dyDescent="0.35">
      <c r="A2896" s="8" t="s">
        <v>4310</v>
      </c>
      <c r="B2896" s="9">
        <v>7670</v>
      </c>
      <c r="C2896" s="11">
        <v>-0.05</v>
      </c>
      <c r="D2896" s="7" t="str">
        <f t="shared" si="45"/>
        <v>Unique</v>
      </c>
    </row>
    <row r="2897" spans="1:4" x14ac:dyDescent="0.35">
      <c r="A2897" s="8" t="s">
        <v>4311</v>
      </c>
      <c r="B2897" s="9">
        <v>7670</v>
      </c>
      <c r="C2897" s="11">
        <v>-0.02</v>
      </c>
      <c r="D2897" s="7" t="str">
        <f t="shared" si="45"/>
        <v>Unique</v>
      </c>
    </row>
    <row r="2898" spans="1:4" x14ac:dyDescent="0.35">
      <c r="A2898" s="8" t="s">
        <v>4312</v>
      </c>
      <c r="B2898" s="9">
        <v>7691</v>
      </c>
      <c r="C2898" s="11">
        <v>8.379999999999999</v>
      </c>
      <c r="D2898" s="7" t="str">
        <f t="shared" si="45"/>
        <v>Unique</v>
      </c>
    </row>
    <row r="2899" spans="1:4" x14ac:dyDescent="0.35">
      <c r="A2899" s="8" t="s">
        <v>4313</v>
      </c>
      <c r="B2899" s="9">
        <v>7691</v>
      </c>
      <c r="C2899" s="11">
        <v>5.49</v>
      </c>
      <c r="D2899" s="7" t="str">
        <f t="shared" si="45"/>
        <v>Unique</v>
      </c>
    </row>
    <row r="2900" spans="1:4" x14ac:dyDescent="0.35">
      <c r="A2900" s="8" t="s">
        <v>4312</v>
      </c>
      <c r="B2900" s="9">
        <v>7691</v>
      </c>
      <c r="C2900" s="11">
        <v>-0.04</v>
      </c>
      <c r="D2900" s="7" t="str">
        <f t="shared" si="45"/>
        <v>Unique</v>
      </c>
    </row>
    <row r="2901" spans="1:4" x14ac:dyDescent="0.35">
      <c r="A2901" s="8" t="s">
        <v>4313</v>
      </c>
      <c r="B2901" s="9">
        <v>7691</v>
      </c>
      <c r="C2901" s="11">
        <v>-0.02</v>
      </c>
      <c r="D2901" s="7" t="str">
        <f t="shared" si="45"/>
        <v>Unique</v>
      </c>
    </row>
    <row r="2902" spans="1:4" x14ac:dyDescent="0.35">
      <c r="A2902" s="8" t="s">
        <v>4331</v>
      </c>
      <c r="B2902" s="9" t="s">
        <v>4332</v>
      </c>
      <c r="C2902" s="11">
        <v>6.57</v>
      </c>
      <c r="D2902" s="7" t="str">
        <f t="shared" si="45"/>
        <v>Unique</v>
      </c>
    </row>
    <row r="2903" spans="1:4" x14ac:dyDescent="0.35">
      <c r="A2903" s="8" t="s">
        <v>4333</v>
      </c>
      <c r="B2903" s="9" t="s">
        <v>4334</v>
      </c>
      <c r="C2903" s="11">
        <v>5.5</v>
      </c>
      <c r="D2903" s="7" t="str">
        <f t="shared" si="45"/>
        <v>Unique</v>
      </c>
    </row>
    <row r="2904" spans="1:4" x14ac:dyDescent="0.35">
      <c r="A2904" s="8" t="s">
        <v>4335</v>
      </c>
      <c r="B2904" s="9">
        <v>7680</v>
      </c>
      <c r="C2904" s="11">
        <v>5.25</v>
      </c>
      <c r="D2904" s="7" t="str">
        <f t="shared" si="45"/>
        <v>Unique</v>
      </c>
    </row>
    <row r="2905" spans="1:4" x14ac:dyDescent="0.35">
      <c r="A2905" s="8" t="s">
        <v>4314</v>
      </c>
      <c r="B2905" s="9">
        <v>7692</v>
      </c>
      <c r="C2905" s="11">
        <v>8.379999999999999</v>
      </c>
      <c r="D2905" s="7" t="str">
        <f t="shared" si="45"/>
        <v>Unique</v>
      </c>
    </row>
    <row r="2906" spans="1:4" x14ac:dyDescent="0.35">
      <c r="A2906" s="8" t="s">
        <v>4315</v>
      </c>
      <c r="B2906" s="9">
        <v>7692</v>
      </c>
      <c r="C2906" s="11">
        <v>8.379999999999999</v>
      </c>
      <c r="D2906" s="7" t="str">
        <f t="shared" si="45"/>
        <v>Unique</v>
      </c>
    </row>
    <row r="2907" spans="1:4" x14ac:dyDescent="0.35">
      <c r="A2907" s="8" t="s">
        <v>4314</v>
      </c>
      <c r="B2907" s="9">
        <v>7692</v>
      </c>
      <c r="C2907" s="11">
        <v>-0.04</v>
      </c>
      <c r="D2907" s="7" t="str">
        <f t="shared" si="45"/>
        <v>Unique</v>
      </c>
    </row>
    <row r="2908" spans="1:4" x14ac:dyDescent="0.35">
      <c r="A2908" s="8" t="s">
        <v>4315</v>
      </c>
      <c r="B2908" s="9">
        <v>7692</v>
      </c>
      <c r="C2908" s="11">
        <v>-0.02</v>
      </c>
      <c r="D2908" s="7" t="str">
        <f t="shared" si="45"/>
        <v>Unique</v>
      </c>
    </row>
    <row r="2909" spans="1:4" x14ac:dyDescent="0.35">
      <c r="A2909" s="8" t="s">
        <v>4336</v>
      </c>
      <c r="B2909" s="9" t="s">
        <v>4337</v>
      </c>
      <c r="C2909" s="11">
        <v>5.25</v>
      </c>
      <c r="D2909" s="7" t="str">
        <f t="shared" si="45"/>
        <v>Unique</v>
      </c>
    </row>
    <row r="2910" spans="1:4" x14ac:dyDescent="0.35">
      <c r="A2910" s="8" t="s">
        <v>4338</v>
      </c>
      <c r="B2910" s="9">
        <v>7677</v>
      </c>
      <c r="C2910" s="11">
        <v>7.3599999999999994</v>
      </c>
      <c r="D2910" s="7" t="str">
        <f t="shared" si="45"/>
        <v>Unique</v>
      </c>
    </row>
    <row r="2911" spans="1:4" x14ac:dyDescent="0.35">
      <c r="A2911" s="8" t="s">
        <v>4339</v>
      </c>
      <c r="B2911" s="9" t="s">
        <v>4340</v>
      </c>
      <c r="C2911" s="11">
        <v>5.48</v>
      </c>
      <c r="D2911" s="7" t="str">
        <f t="shared" si="45"/>
        <v>Unique</v>
      </c>
    </row>
    <row r="2912" spans="1:4" x14ac:dyDescent="0.35">
      <c r="A2912" s="8" t="s">
        <v>4310</v>
      </c>
      <c r="B2912" s="9">
        <v>7670</v>
      </c>
      <c r="C2912" s="11">
        <v>7.6199999999999992</v>
      </c>
      <c r="D2912" s="7" t="str">
        <f t="shared" si="45"/>
        <v>Unique</v>
      </c>
    </row>
    <row r="2913" spans="1:4" x14ac:dyDescent="0.35">
      <c r="A2913" s="8" t="s">
        <v>4303</v>
      </c>
      <c r="B2913" s="9">
        <v>7557</v>
      </c>
      <c r="C2913" s="11">
        <v>-0.02</v>
      </c>
      <c r="D2913" s="7" t="str">
        <f t="shared" si="45"/>
        <v>Unique</v>
      </c>
    </row>
    <row r="2914" spans="1:4" x14ac:dyDescent="0.35">
      <c r="A2914" s="8" t="s">
        <v>4341</v>
      </c>
      <c r="B2914" s="9" t="s">
        <v>4342</v>
      </c>
      <c r="C2914" s="11">
        <v>5.25</v>
      </c>
      <c r="D2914" s="7" t="str">
        <f t="shared" si="45"/>
        <v>Unique</v>
      </c>
    </row>
    <row r="2915" spans="1:4" x14ac:dyDescent="0.35">
      <c r="A2915" s="8" t="s">
        <v>4343</v>
      </c>
      <c r="B2915" s="9" t="s">
        <v>4344</v>
      </c>
      <c r="C2915" s="11">
        <v>5.49</v>
      </c>
      <c r="D2915" s="7" t="str">
        <f t="shared" si="45"/>
        <v>Unique</v>
      </c>
    </row>
    <row r="2916" spans="1:4" x14ac:dyDescent="0.35">
      <c r="A2916" s="8" t="s">
        <v>4345</v>
      </c>
      <c r="B2916" s="9" t="s">
        <v>4346</v>
      </c>
      <c r="C2916" s="11">
        <v>5.48</v>
      </c>
      <c r="D2916" s="7" t="str">
        <f t="shared" si="45"/>
        <v>Unique</v>
      </c>
    </row>
    <row r="2917" spans="1:4" x14ac:dyDescent="0.35">
      <c r="A2917" s="8" t="s">
        <v>4347</v>
      </c>
      <c r="B2917" s="9">
        <v>7635</v>
      </c>
      <c r="C2917" s="11">
        <v>7.6199999999999992</v>
      </c>
      <c r="D2917" s="7" t="str">
        <f t="shared" si="45"/>
        <v>Unique</v>
      </c>
    </row>
    <row r="2918" spans="1:4" x14ac:dyDescent="0.35">
      <c r="A2918" s="8" t="s">
        <v>4348</v>
      </c>
      <c r="B2918" s="9" t="s">
        <v>4349</v>
      </c>
      <c r="C2918" s="11">
        <v>5.25</v>
      </c>
      <c r="D2918" s="7" t="str">
        <f t="shared" si="45"/>
        <v>Unique</v>
      </c>
    </row>
    <row r="2919" spans="1:4" x14ac:dyDescent="0.35">
      <c r="A2919" s="8" t="s">
        <v>4350</v>
      </c>
      <c r="B2919" s="9" t="s">
        <v>4351</v>
      </c>
      <c r="C2919" s="11">
        <v>5.25</v>
      </c>
      <c r="D2919" s="7" t="str">
        <f t="shared" si="45"/>
        <v>Unique</v>
      </c>
    </row>
    <row r="2920" spans="1:4" x14ac:dyDescent="0.35">
      <c r="A2920" s="8" t="s">
        <v>4352</v>
      </c>
      <c r="B2920" s="9">
        <v>7581</v>
      </c>
      <c r="C2920" s="11">
        <v>6.57</v>
      </c>
      <c r="D2920" s="7" t="str">
        <f t="shared" si="45"/>
        <v>Unique</v>
      </c>
    </row>
    <row r="2921" spans="1:4" x14ac:dyDescent="0.35">
      <c r="A2921" s="8" t="s">
        <v>4353</v>
      </c>
      <c r="B2921" s="9" t="s">
        <v>4354</v>
      </c>
      <c r="C2921" s="11">
        <v>5.5</v>
      </c>
      <c r="D2921" s="7" t="str">
        <f t="shared" si="45"/>
        <v>Unique</v>
      </c>
    </row>
    <row r="2922" spans="1:4" x14ac:dyDescent="0.35">
      <c r="A2922" s="8" t="s">
        <v>4355</v>
      </c>
      <c r="B2922" s="9" t="s">
        <v>4356</v>
      </c>
      <c r="C2922" s="11">
        <v>5.25</v>
      </c>
      <c r="D2922" s="7" t="str">
        <f t="shared" si="45"/>
        <v>Unique</v>
      </c>
    </row>
    <row r="2923" spans="1:4" x14ac:dyDescent="0.35">
      <c r="A2923" s="8" t="s">
        <v>4307</v>
      </c>
      <c r="B2923" s="9">
        <v>7619</v>
      </c>
      <c r="C2923" s="11">
        <v>8.379999999999999</v>
      </c>
      <c r="D2923" s="7" t="str">
        <f t="shared" si="45"/>
        <v>Unique</v>
      </c>
    </row>
    <row r="2924" spans="1:4" x14ac:dyDescent="0.35">
      <c r="A2924" s="8" t="s">
        <v>4308</v>
      </c>
      <c r="B2924" s="9">
        <v>7619</v>
      </c>
      <c r="C2924" s="11">
        <v>8.379999999999999</v>
      </c>
      <c r="D2924" s="7" t="str">
        <f t="shared" si="45"/>
        <v>Unique</v>
      </c>
    </row>
    <row r="2925" spans="1:4" x14ac:dyDescent="0.35">
      <c r="A2925" s="8" t="s">
        <v>4307</v>
      </c>
      <c r="B2925" s="9">
        <v>7619</v>
      </c>
      <c r="C2925" s="11">
        <v>-0.04</v>
      </c>
      <c r="D2925" s="7" t="str">
        <f t="shared" si="45"/>
        <v>Unique</v>
      </c>
    </row>
    <row r="2926" spans="1:4" x14ac:dyDescent="0.35">
      <c r="A2926" s="8" t="s">
        <v>4308</v>
      </c>
      <c r="B2926" s="9">
        <v>7619</v>
      </c>
      <c r="C2926" s="11">
        <v>-0.02</v>
      </c>
      <c r="D2926" s="7" t="str">
        <f t="shared" si="45"/>
        <v>Unique</v>
      </c>
    </row>
    <row r="2927" spans="1:4" x14ac:dyDescent="0.35">
      <c r="A2927" s="8" t="s">
        <v>4309</v>
      </c>
      <c r="B2927" s="9">
        <v>7670</v>
      </c>
      <c r="C2927" s="11">
        <v>7.6199999999999992</v>
      </c>
      <c r="D2927" s="7" t="str">
        <f t="shared" si="45"/>
        <v>Unique</v>
      </c>
    </row>
    <row r="2928" spans="1:4" x14ac:dyDescent="0.35">
      <c r="A2928" s="8" t="s">
        <v>4357</v>
      </c>
      <c r="B2928" s="9" t="s">
        <v>4358</v>
      </c>
      <c r="C2928" s="11">
        <v>9.27</v>
      </c>
      <c r="D2928" s="7" t="str">
        <f t="shared" si="45"/>
        <v>Unique</v>
      </c>
    </row>
    <row r="2929" spans="1:4" x14ac:dyDescent="0.35">
      <c r="A2929" s="8" t="s">
        <v>4359</v>
      </c>
      <c r="B2929" s="9" t="s">
        <v>4360</v>
      </c>
      <c r="C2929" s="11">
        <v>9.27</v>
      </c>
      <c r="D2929" s="7" t="str">
        <f t="shared" si="45"/>
        <v>Unique</v>
      </c>
    </row>
    <row r="2930" spans="1:4" x14ac:dyDescent="0.35">
      <c r="A2930" s="8" t="s">
        <v>4361</v>
      </c>
      <c r="B2930" s="9" t="s">
        <v>4362</v>
      </c>
      <c r="C2930" s="11">
        <v>8.379999999999999</v>
      </c>
      <c r="D2930" s="7" t="str">
        <f t="shared" si="45"/>
        <v>Unique</v>
      </c>
    </row>
    <row r="2931" spans="1:4" x14ac:dyDescent="0.35">
      <c r="A2931" s="8" t="s">
        <v>4365</v>
      </c>
      <c r="B2931" s="9">
        <v>7535</v>
      </c>
      <c r="C2931" s="11">
        <v>8.1</v>
      </c>
      <c r="D2931" s="7" t="str">
        <f t="shared" si="45"/>
        <v>Unique</v>
      </c>
    </row>
    <row r="2932" spans="1:4" x14ac:dyDescent="0.35">
      <c r="A2932" s="8" t="s">
        <v>4359</v>
      </c>
      <c r="B2932" s="9" t="s">
        <v>4360</v>
      </c>
      <c r="C2932" s="11">
        <v>1.4500000000000002</v>
      </c>
      <c r="D2932" s="7" t="str">
        <f t="shared" si="45"/>
        <v>Unique</v>
      </c>
    </row>
    <row r="2933" spans="1:4" x14ac:dyDescent="0.35">
      <c r="A2933" s="8" t="s">
        <v>4366</v>
      </c>
      <c r="B2933" s="9" t="s">
        <v>4368</v>
      </c>
      <c r="C2933" s="11">
        <v>8.32</v>
      </c>
      <c r="D2933" s="7" t="str">
        <f t="shared" si="45"/>
        <v>Unique</v>
      </c>
    </row>
    <row r="2934" spans="1:4" x14ac:dyDescent="0.35">
      <c r="A2934" s="8" t="s">
        <v>4369</v>
      </c>
      <c r="B2934" s="9" t="s">
        <v>4370</v>
      </c>
      <c r="C2934" s="11">
        <v>9.27</v>
      </c>
      <c r="D2934" s="7" t="str">
        <f t="shared" si="45"/>
        <v>Unique</v>
      </c>
    </row>
    <row r="2935" spans="1:4" x14ac:dyDescent="0.35">
      <c r="A2935" s="8" t="s">
        <v>4371</v>
      </c>
      <c r="B2935" s="9" t="s">
        <v>4372</v>
      </c>
      <c r="C2935" s="11">
        <v>9.27</v>
      </c>
      <c r="D2935" s="7" t="str">
        <f t="shared" si="45"/>
        <v>Unique</v>
      </c>
    </row>
    <row r="2936" spans="1:4" x14ac:dyDescent="0.35">
      <c r="A2936" s="8" t="s">
        <v>4373</v>
      </c>
      <c r="B2936" s="9" t="s">
        <v>4374</v>
      </c>
      <c r="C2936" s="11">
        <v>10.31</v>
      </c>
      <c r="D2936" s="7" t="str">
        <f t="shared" si="45"/>
        <v>Unique</v>
      </c>
    </row>
    <row r="2937" spans="1:4" x14ac:dyDescent="0.35">
      <c r="A2937" s="8" t="s">
        <v>4361</v>
      </c>
      <c r="B2937" s="9" t="s">
        <v>4362</v>
      </c>
      <c r="C2937" s="11">
        <v>13.99</v>
      </c>
      <c r="D2937" s="7" t="str">
        <f t="shared" si="45"/>
        <v>Unique</v>
      </c>
    </row>
    <row r="2938" spans="1:4" x14ac:dyDescent="0.35">
      <c r="A2938" s="8" t="s">
        <v>4375</v>
      </c>
      <c r="B2938" s="9">
        <v>7660</v>
      </c>
      <c r="C2938" s="11">
        <v>3.65</v>
      </c>
      <c r="D2938" s="7" t="str">
        <f t="shared" si="45"/>
        <v>Unique</v>
      </c>
    </row>
    <row r="2939" spans="1:4" x14ac:dyDescent="0.35">
      <c r="A2939" s="8" t="s">
        <v>4376</v>
      </c>
      <c r="B2939" s="9">
        <v>7688</v>
      </c>
      <c r="C2939" s="11">
        <v>3.65</v>
      </c>
      <c r="D2939" s="7" t="str">
        <f t="shared" si="45"/>
        <v>Unique</v>
      </c>
    </row>
    <row r="2940" spans="1:4" x14ac:dyDescent="0.35">
      <c r="A2940" s="8" t="s">
        <v>4377</v>
      </c>
      <c r="B2940" s="9">
        <v>7690</v>
      </c>
      <c r="C2940" s="11">
        <v>4.6399999999999997</v>
      </c>
      <c r="D2940" s="7" t="str">
        <f t="shared" si="45"/>
        <v>Unique</v>
      </c>
    </row>
    <row r="2941" spans="1:4" x14ac:dyDescent="0.35">
      <c r="A2941" s="8" t="s">
        <v>4378</v>
      </c>
      <c r="B2941" s="9">
        <v>7682</v>
      </c>
      <c r="C2941" s="11">
        <v>5.08</v>
      </c>
      <c r="D2941" s="7" t="str">
        <f t="shared" si="45"/>
        <v>Unique</v>
      </c>
    </row>
    <row r="2942" spans="1:4" x14ac:dyDescent="0.35">
      <c r="A2942" s="8" t="s">
        <v>4379</v>
      </c>
      <c r="B2942" s="9">
        <v>7686</v>
      </c>
      <c r="C2942" s="11">
        <v>5.08</v>
      </c>
      <c r="D2942" s="7" t="str">
        <f t="shared" si="45"/>
        <v>Unique</v>
      </c>
    </row>
    <row r="2943" spans="1:4" x14ac:dyDescent="0.35">
      <c r="A2943" s="8" t="s">
        <v>4380</v>
      </c>
      <c r="B2943" s="9">
        <v>7689</v>
      </c>
      <c r="C2943" s="11">
        <v>5.5200000000000014</v>
      </c>
      <c r="D2943" s="7" t="str">
        <f t="shared" si="45"/>
        <v>Unique</v>
      </c>
    </row>
    <row r="2944" spans="1:4" x14ac:dyDescent="0.35">
      <c r="A2944" s="8" t="s">
        <v>4381</v>
      </c>
      <c r="B2944" s="9">
        <v>7038</v>
      </c>
      <c r="C2944" s="11">
        <v>6.04</v>
      </c>
      <c r="D2944" s="7" t="str">
        <f t="shared" si="45"/>
        <v>Unique</v>
      </c>
    </row>
    <row r="2945" spans="1:4" x14ac:dyDescent="0.35">
      <c r="A2945" s="8" t="s">
        <v>4382</v>
      </c>
      <c r="B2945" s="9">
        <v>7684</v>
      </c>
      <c r="C2945" s="11">
        <v>6.04</v>
      </c>
      <c r="D2945" s="7" t="str">
        <f t="shared" si="45"/>
        <v>Unique</v>
      </c>
    </row>
    <row r="2946" spans="1:4" x14ac:dyDescent="0.35">
      <c r="A2946" s="8" t="s">
        <v>4383</v>
      </c>
      <c r="B2946" s="9">
        <v>7687</v>
      </c>
      <c r="C2946" s="11">
        <v>6.04</v>
      </c>
      <c r="D2946" s="7" t="str">
        <f t="shared" ref="D2946:D3009" si="46">IF(COUNTIFS(A:A,A2946,B:B,B2946,C:C,C2946)&gt;1,"Doublon","Unique")</f>
        <v>Unique</v>
      </c>
    </row>
    <row r="2947" spans="1:4" x14ac:dyDescent="0.35">
      <c r="A2947" s="8" t="s">
        <v>4384</v>
      </c>
      <c r="B2947" s="9">
        <v>7656</v>
      </c>
      <c r="C2947" s="11">
        <v>7.05</v>
      </c>
      <c r="D2947" s="7" t="str">
        <f t="shared" si="46"/>
        <v>Unique</v>
      </c>
    </row>
    <row r="2948" spans="1:4" x14ac:dyDescent="0.35">
      <c r="A2948" s="8" t="s">
        <v>4385</v>
      </c>
      <c r="B2948" s="9">
        <v>7675</v>
      </c>
      <c r="C2948" s="11">
        <v>7.05</v>
      </c>
      <c r="D2948" s="7" t="str">
        <f t="shared" si="46"/>
        <v>Unique</v>
      </c>
    </row>
    <row r="2949" spans="1:4" x14ac:dyDescent="0.35">
      <c r="A2949" s="8" t="s">
        <v>4386</v>
      </c>
      <c r="B2949" s="9">
        <v>7678</v>
      </c>
      <c r="C2949" s="11">
        <v>7.05</v>
      </c>
      <c r="D2949" s="7" t="str">
        <f t="shared" si="46"/>
        <v>Unique</v>
      </c>
    </row>
    <row r="2950" spans="1:4" x14ac:dyDescent="0.35">
      <c r="A2950" s="8" t="s">
        <v>4387</v>
      </c>
      <c r="B2950" s="9">
        <v>7665</v>
      </c>
      <c r="C2950" s="11">
        <v>7.05</v>
      </c>
      <c r="D2950" s="7" t="str">
        <f t="shared" si="46"/>
        <v>Unique</v>
      </c>
    </row>
    <row r="2951" spans="1:4" x14ac:dyDescent="0.35">
      <c r="A2951" s="8" t="s">
        <v>4388</v>
      </c>
      <c r="B2951" s="9">
        <v>7648</v>
      </c>
      <c r="C2951" s="11">
        <v>8.9700000000000006</v>
      </c>
      <c r="D2951" s="7" t="str">
        <f t="shared" si="46"/>
        <v>Unique</v>
      </c>
    </row>
    <row r="2952" spans="1:4" x14ac:dyDescent="0.35">
      <c r="A2952" s="8" t="s">
        <v>4389</v>
      </c>
      <c r="B2952" s="9">
        <v>7648</v>
      </c>
      <c r="C2952" s="11">
        <v>8.9700000000000006</v>
      </c>
      <c r="D2952" s="7" t="str">
        <f t="shared" si="46"/>
        <v>Unique</v>
      </c>
    </row>
    <row r="2953" spans="1:4" x14ac:dyDescent="0.35">
      <c r="A2953" s="8" t="s">
        <v>4390</v>
      </c>
      <c r="B2953" s="9">
        <v>7567</v>
      </c>
      <c r="C2953" s="11">
        <v>8.9700000000000006</v>
      </c>
      <c r="D2953" s="7" t="str">
        <f t="shared" si="46"/>
        <v>Unique</v>
      </c>
    </row>
    <row r="2954" spans="1:4" x14ac:dyDescent="0.35">
      <c r="A2954" s="8" t="s">
        <v>4391</v>
      </c>
      <c r="B2954" s="9">
        <v>7672</v>
      </c>
      <c r="C2954" s="11">
        <v>10.7</v>
      </c>
      <c r="D2954" s="7" t="str">
        <f t="shared" si="46"/>
        <v>Unique</v>
      </c>
    </row>
    <row r="2955" spans="1:4" x14ac:dyDescent="0.35">
      <c r="A2955" s="8" t="s">
        <v>4182</v>
      </c>
      <c r="B2955" s="9">
        <v>7626</v>
      </c>
      <c r="C2955" s="11">
        <v>6.6999999999999993</v>
      </c>
      <c r="D2955" s="7" t="str">
        <f t="shared" si="46"/>
        <v>Unique</v>
      </c>
    </row>
    <row r="2956" spans="1:4" x14ac:dyDescent="0.35">
      <c r="A2956" s="8" t="s">
        <v>4393</v>
      </c>
      <c r="B2956" s="9" t="s">
        <v>4394</v>
      </c>
      <c r="C2956" s="11">
        <v>5.25</v>
      </c>
      <c r="D2956" s="7" t="str">
        <f t="shared" si="46"/>
        <v>Unique</v>
      </c>
    </row>
    <row r="2957" spans="1:4" x14ac:dyDescent="0.35">
      <c r="A2957" s="8" t="s">
        <v>4395</v>
      </c>
      <c r="B2957" s="9" t="s">
        <v>4396</v>
      </c>
      <c r="C2957" s="11">
        <v>5.25</v>
      </c>
      <c r="D2957" s="7" t="str">
        <f t="shared" si="46"/>
        <v>Unique</v>
      </c>
    </row>
    <row r="2958" spans="1:4" x14ac:dyDescent="0.35">
      <c r="A2958" s="8" t="s">
        <v>4318</v>
      </c>
      <c r="B2958" s="9">
        <v>7633</v>
      </c>
      <c r="C2958" s="11">
        <v>5.48</v>
      </c>
      <c r="D2958" s="7" t="str">
        <f t="shared" si="46"/>
        <v>Unique</v>
      </c>
    </row>
    <row r="2959" spans="1:4" x14ac:dyDescent="0.35">
      <c r="A2959" s="8" t="s">
        <v>4319</v>
      </c>
      <c r="B2959" s="9">
        <v>7633</v>
      </c>
      <c r="C2959" s="11">
        <v>5.48</v>
      </c>
      <c r="D2959" s="7" t="str">
        <f t="shared" si="46"/>
        <v>Unique</v>
      </c>
    </row>
    <row r="2960" spans="1:4" x14ac:dyDescent="0.35">
      <c r="A2960" s="8" t="s">
        <v>4318</v>
      </c>
      <c r="B2960" s="9">
        <v>7633</v>
      </c>
      <c r="C2960" s="11">
        <v>8.379999999999999</v>
      </c>
      <c r="D2960" s="7" t="str">
        <f t="shared" si="46"/>
        <v>Unique</v>
      </c>
    </row>
    <row r="2961" spans="1:4" x14ac:dyDescent="0.35">
      <c r="A2961" s="8" t="s">
        <v>4319</v>
      </c>
      <c r="B2961" s="9">
        <v>7633</v>
      </c>
      <c r="C2961" s="11">
        <v>7.3599999999999994</v>
      </c>
      <c r="D2961" s="7" t="str">
        <f t="shared" si="46"/>
        <v>Unique</v>
      </c>
    </row>
    <row r="2962" spans="1:4" x14ac:dyDescent="0.35">
      <c r="A2962" s="8" t="s">
        <v>4318</v>
      </c>
      <c r="B2962" s="9">
        <v>7633</v>
      </c>
      <c r="C2962" s="11">
        <v>-0.04</v>
      </c>
      <c r="D2962" s="7" t="str">
        <f t="shared" si="46"/>
        <v>Unique</v>
      </c>
    </row>
    <row r="2963" spans="1:4" x14ac:dyDescent="0.35">
      <c r="A2963" s="8" t="s">
        <v>4319</v>
      </c>
      <c r="B2963" s="9">
        <v>7633</v>
      </c>
      <c r="C2963" s="11">
        <v>-0.02</v>
      </c>
      <c r="D2963" s="7" t="str">
        <f t="shared" si="46"/>
        <v>Unique</v>
      </c>
    </row>
    <row r="2964" spans="1:4" x14ac:dyDescent="0.35">
      <c r="A2964" s="8" t="s">
        <v>4397</v>
      </c>
      <c r="B2964" s="9">
        <v>7683</v>
      </c>
      <c r="C2964" s="11">
        <v>7.1000000000000005</v>
      </c>
      <c r="D2964" s="7" t="str">
        <f t="shared" si="46"/>
        <v>Unique</v>
      </c>
    </row>
    <row r="2965" spans="1:4" x14ac:dyDescent="0.35">
      <c r="A2965" s="8" t="s">
        <v>4320</v>
      </c>
      <c r="B2965" s="9">
        <v>7646</v>
      </c>
      <c r="C2965" s="11">
        <v>8.379999999999999</v>
      </c>
      <c r="D2965" s="7" t="str">
        <f t="shared" si="46"/>
        <v>Unique</v>
      </c>
    </row>
    <row r="2966" spans="1:4" x14ac:dyDescent="0.35">
      <c r="A2966" s="8" t="s">
        <v>4321</v>
      </c>
      <c r="B2966" s="9">
        <v>7646</v>
      </c>
      <c r="C2966" s="11">
        <v>5.25</v>
      </c>
      <c r="D2966" s="7" t="str">
        <f t="shared" si="46"/>
        <v>Unique</v>
      </c>
    </row>
    <row r="2967" spans="1:4" x14ac:dyDescent="0.35">
      <c r="A2967" s="8" t="s">
        <v>4320</v>
      </c>
      <c r="B2967" s="9">
        <v>7646</v>
      </c>
      <c r="C2967" s="11">
        <v>-0.04</v>
      </c>
      <c r="D2967" s="7" t="str">
        <f t="shared" si="46"/>
        <v>Unique</v>
      </c>
    </row>
    <row r="2968" spans="1:4" x14ac:dyDescent="0.35">
      <c r="A2968" s="8" t="s">
        <v>4321</v>
      </c>
      <c r="B2968" s="9">
        <v>7646</v>
      </c>
      <c r="C2968" s="11">
        <v>-0.02</v>
      </c>
      <c r="D2968" s="7" t="str">
        <f t="shared" si="46"/>
        <v>Unique</v>
      </c>
    </row>
    <row r="2969" spans="1:4" x14ac:dyDescent="0.35">
      <c r="A2969" s="8" t="s">
        <v>4398</v>
      </c>
      <c r="B2969" s="9" t="s">
        <v>4399</v>
      </c>
      <c r="C2969" s="11">
        <v>5.25</v>
      </c>
      <c r="D2969" s="7" t="str">
        <f t="shared" si="46"/>
        <v>Unique</v>
      </c>
    </row>
    <row r="2970" spans="1:4" x14ac:dyDescent="0.35">
      <c r="A2970" s="8" t="s">
        <v>4363</v>
      </c>
      <c r="B2970" s="9" t="s">
        <v>4364</v>
      </c>
      <c r="C2970" s="11">
        <v>5.25</v>
      </c>
      <c r="D2970" s="7" t="str">
        <f t="shared" si="46"/>
        <v>Unique</v>
      </c>
    </row>
    <row r="2971" spans="1:4" x14ac:dyDescent="0.35">
      <c r="A2971" s="8" t="s">
        <v>4392</v>
      </c>
      <c r="B2971" s="9">
        <v>7654</v>
      </c>
      <c r="C2971" s="11">
        <v>6.57</v>
      </c>
      <c r="D2971" s="7" t="str">
        <f t="shared" si="46"/>
        <v>Unique</v>
      </c>
    </row>
    <row r="2972" spans="1:4" x14ac:dyDescent="0.35">
      <c r="A2972" s="8" t="s">
        <v>4392</v>
      </c>
      <c r="B2972" s="9">
        <v>7654</v>
      </c>
      <c r="C2972" s="11">
        <v>5.48</v>
      </c>
      <c r="D2972" s="7" t="str">
        <f t="shared" si="46"/>
        <v>Unique</v>
      </c>
    </row>
    <row r="2973" spans="1:4" x14ac:dyDescent="0.35">
      <c r="A2973" s="8" t="s">
        <v>4400</v>
      </c>
      <c r="B2973" s="9" t="s">
        <v>4401</v>
      </c>
      <c r="C2973" s="11">
        <v>5.25</v>
      </c>
      <c r="D2973" s="7" t="str">
        <f t="shared" si="46"/>
        <v>Unique</v>
      </c>
    </row>
    <row r="2974" spans="1:4" x14ac:dyDescent="0.35">
      <c r="A2974" s="8" t="s">
        <v>4317</v>
      </c>
      <c r="B2974" s="9">
        <v>7685</v>
      </c>
      <c r="C2974" s="11">
        <v>-0.02</v>
      </c>
      <c r="D2974" s="7" t="str">
        <f t="shared" si="46"/>
        <v>Unique</v>
      </c>
    </row>
    <row r="2975" spans="1:4" x14ac:dyDescent="0.35">
      <c r="A2975" s="8" t="s">
        <v>4316</v>
      </c>
      <c r="B2975" s="9">
        <v>7685</v>
      </c>
      <c r="C2975" s="11">
        <v>-0.04</v>
      </c>
      <c r="D2975" s="7" t="str">
        <f t="shared" si="46"/>
        <v>Unique</v>
      </c>
    </row>
    <row r="2976" spans="1:4" x14ac:dyDescent="0.35">
      <c r="A2976" s="8" t="s">
        <v>4316</v>
      </c>
      <c r="B2976" s="9">
        <v>7685</v>
      </c>
      <c r="C2976" s="11">
        <v>6.13</v>
      </c>
      <c r="D2976" s="7" t="str">
        <f t="shared" si="46"/>
        <v>Unique</v>
      </c>
    </row>
    <row r="2977" spans="1:4" x14ac:dyDescent="0.35">
      <c r="A2977" s="8" t="s">
        <v>4373</v>
      </c>
      <c r="B2977" s="9" t="s">
        <v>4374</v>
      </c>
      <c r="C2977" s="11">
        <v>1.4500000000000002</v>
      </c>
      <c r="D2977" s="7" t="str">
        <f t="shared" si="46"/>
        <v>Unique</v>
      </c>
    </row>
    <row r="2978" spans="1:4" x14ac:dyDescent="0.35">
      <c r="A2978" s="8" t="s">
        <v>4357</v>
      </c>
      <c r="B2978" s="9" t="s">
        <v>4358</v>
      </c>
      <c r="C2978" s="11">
        <v>1.4500000000000002</v>
      </c>
      <c r="D2978" s="7" t="str">
        <f t="shared" si="46"/>
        <v>Unique</v>
      </c>
    </row>
    <row r="2979" spans="1:4" x14ac:dyDescent="0.35">
      <c r="A2979" s="8" t="s">
        <v>4369</v>
      </c>
      <c r="B2979" s="9" t="s">
        <v>4370</v>
      </c>
      <c r="C2979" s="11">
        <v>1.4500000000000002</v>
      </c>
      <c r="D2979" s="7" t="str">
        <f t="shared" si="46"/>
        <v>Unique</v>
      </c>
    </row>
    <row r="2980" spans="1:4" x14ac:dyDescent="0.35">
      <c r="A2980" s="8" t="s">
        <v>4371</v>
      </c>
      <c r="B2980" s="9" t="s">
        <v>4372</v>
      </c>
      <c r="C2980" s="11">
        <v>1.4500000000000002</v>
      </c>
      <c r="D2980" s="7" t="str">
        <f t="shared" si="46"/>
        <v>Unique</v>
      </c>
    </row>
    <row r="2981" spans="1:4" x14ac:dyDescent="0.35">
      <c r="A2981" s="8" t="s">
        <v>4317</v>
      </c>
      <c r="B2981" s="9">
        <v>7685</v>
      </c>
      <c r="C2981" s="11">
        <v>8.6700000000000017</v>
      </c>
      <c r="D2981" s="7" t="str">
        <f t="shared" si="46"/>
        <v>Unique</v>
      </c>
    </row>
    <row r="2982" spans="1:4" x14ac:dyDescent="0.35">
      <c r="A2982" s="8" t="s">
        <v>4402</v>
      </c>
      <c r="B2982" s="9" t="s">
        <v>4403</v>
      </c>
      <c r="C2982" s="11">
        <v>5.25</v>
      </c>
      <c r="D2982" s="7" t="str">
        <f t="shared" si="46"/>
        <v>Unique</v>
      </c>
    </row>
    <row r="2983" spans="1:4" x14ac:dyDescent="0.35">
      <c r="A2983" s="8" t="s">
        <v>4405</v>
      </c>
      <c r="B2983" s="9">
        <v>7710</v>
      </c>
      <c r="C2983" s="11">
        <v>-0.5</v>
      </c>
      <c r="D2983" s="7" t="str">
        <f t="shared" si="46"/>
        <v>Unique</v>
      </c>
    </row>
    <row r="2984" spans="1:4" x14ac:dyDescent="0.35">
      <c r="A2984" s="8" t="s">
        <v>4406</v>
      </c>
      <c r="B2984" s="9">
        <v>7721</v>
      </c>
      <c r="C2984" s="11">
        <v>-0.5</v>
      </c>
      <c r="D2984" s="7" t="str">
        <f t="shared" si="46"/>
        <v>Unique</v>
      </c>
    </row>
    <row r="2985" spans="1:4" x14ac:dyDescent="0.35">
      <c r="A2985" s="8" t="s">
        <v>4409</v>
      </c>
      <c r="B2985" s="9" t="s">
        <v>4410</v>
      </c>
      <c r="C2985" s="11">
        <v>5.25</v>
      </c>
      <c r="D2985" s="7" t="str">
        <f t="shared" si="46"/>
        <v>Unique</v>
      </c>
    </row>
    <row r="2986" spans="1:4" x14ac:dyDescent="0.35">
      <c r="A2986" s="8" t="s">
        <v>4407</v>
      </c>
      <c r="B2986" s="9" t="s">
        <v>4408</v>
      </c>
      <c r="C2986" s="11">
        <v>5.25</v>
      </c>
      <c r="D2986" s="7" t="str">
        <f t="shared" si="46"/>
        <v>Unique</v>
      </c>
    </row>
    <row r="2987" spans="1:4" x14ac:dyDescent="0.35">
      <c r="A2987" s="8" t="s">
        <v>4411</v>
      </c>
      <c r="B2987" s="9">
        <v>7719</v>
      </c>
      <c r="C2987" s="11">
        <v>7.1000000000000005</v>
      </c>
      <c r="D2987" s="7" t="str">
        <f t="shared" si="46"/>
        <v>Unique</v>
      </c>
    </row>
    <row r="2988" spans="1:4" x14ac:dyDescent="0.35">
      <c r="A2988" s="8" t="s">
        <v>4412</v>
      </c>
      <c r="B2988" s="9">
        <v>7705</v>
      </c>
      <c r="C2988" s="11">
        <v>5.49</v>
      </c>
      <c r="D2988" s="7" t="str">
        <f t="shared" si="46"/>
        <v>Unique</v>
      </c>
    </row>
    <row r="2989" spans="1:4" x14ac:dyDescent="0.35">
      <c r="A2989" s="8" t="s">
        <v>4413</v>
      </c>
      <c r="B2989" s="9" t="s">
        <v>4414</v>
      </c>
      <c r="C2989" s="11">
        <v>5.25</v>
      </c>
      <c r="D2989" s="7" t="str">
        <f t="shared" si="46"/>
        <v>Unique</v>
      </c>
    </row>
    <row r="2990" spans="1:4" x14ac:dyDescent="0.35">
      <c r="A2990" s="8" t="s">
        <v>4415</v>
      </c>
      <c r="B2990" s="9" t="s">
        <v>4416</v>
      </c>
      <c r="C2990" s="11">
        <v>5.25</v>
      </c>
      <c r="D2990" s="7" t="str">
        <f t="shared" si="46"/>
        <v>Unique</v>
      </c>
    </row>
    <row r="2991" spans="1:4" x14ac:dyDescent="0.35">
      <c r="A2991" s="8" t="s">
        <v>4417</v>
      </c>
      <c r="B2991" s="9">
        <v>7726</v>
      </c>
      <c r="C2991" s="11">
        <v>9.2199999999999989</v>
      </c>
      <c r="D2991" s="7" t="str">
        <f t="shared" si="46"/>
        <v>Unique</v>
      </c>
    </row>
    <row r="2992" spans="1:4" x14ac:dyDescent="0.35">
      <c r="A2992" s="8" t="s">
        <v>4418</v>
      </c>
      <c r="B2992" s="9" t="s">
        <v>4419</v>
      </c>
      <c r="C2992" s="11">
        <v>5.25</v>
      </c>
      <c r="D2992" s="7" t="str">
        <f t="shared" si="46"/>
        <v>Unique</v>
      </c>
    </row>
    <row r="2993" spans="1:4" x14ac:dyDescent="0.35">
      <c r="A2993" s="8" t="s">
        <v>4422</v>
      </c>
      <c r="B2993" s="9">
        <v>7698</v>
      </c>
      <c r="C2993" s="11">
        <v>-0.5</v>
      </c>
      <c r="D2993" s="7" t="str">
        <f t="shared" si="46"/>
        <v>Unique</v>
      </c>
    </row>
    <row r="2994" spans="1:4" x14ac:dyDescent="0.35">
      <c r="A2994" s="8" t="s">
        <v>4424</v>
      </c>
      <c r="B2994" s="9">
        <v>29419087</v>
      </c>
      <c r="C2994" s="11">
        <v>5.25</v>
      </c>
      <c r="D2994" s="7" t="str">
        <f t="shared" si="46"/>
        <v>Unique</v>
      </c>
    </row>
    <row r="2995" spans="1:4" x14ac:dyDescent="0.35">
      <c r="A2995" s="8" t="s">
        <v>4425</v>
      </c>
      <c r="B2995" s="9" t="s">
        <v>4426</v>
      </c>
      <c r="C2995" s="11">
        <v>5.25</v>
      </c>
      <c r="D2995" s="7" t="str">
        <f t="shared" si="46"/>
        <v>Unique</v>
      </c>
    </row>
    <row r="2996" spans="1:4" x14ac:dyDescent="0.35">
      <c r="A2996" s="8" t="s">
        <v>4427</v>
      </c>
      <c r="B2996" s="9" t="s">
        <v>1777</v>
      </c>
      <c r="C2996" s="11">
        <v>5.25</v>
      </c>
      <c r="D2996" s="7" t="str">
        <f t="shared" si="46"/>
        <v>Unique</v>
      </c>
    </row>
    <row r="2997" spans="1:4" x14ac:dyDescent="0.35">
      <c r="A2997" s="8" t="s">
        <v>4428</v>
      </c>
      <c r="B2997" s="9">
        <v>29433840</v>
      </c>
      <c r="C2997" s="11">
        <v>8.1</v>
      </c>
      <c r="D2997" s="7" t="str">
        <f t="shared" si="46"/>
        <v>Unique</v>
      </c>
    </row>
    <row r="2998" spans="1:4" x14ac:dyDescent="0.35">
      <c r="A2998" s="8" t="s">
        <v>4429</v>
      </c>
      <c r="B2998" s="9">
        <v>4501869906</v>
      </c>
      <c r="C2998" s="11">
        <v>8.6700000000000017</v>
      </c>
      <c r="D2998" s="7" t="str">
        <f t="shared" si="46"/>
        <v>Unique</v>
      </c>
    </row>
    <row r="2999" spans="1:4" x14ac:dyDescent="0.35">
      <c r="A2999" s="8" t="s">
        <v>4430</v>
      </c>
      <c r="B2999" s="9">
        <v>29432073</v>
      </c>
      <c r="C2999" s="11">
        <v>5.25</v>
      </c>
      <c r="D2999" s="7" t="str">
        <f t="shared" si="46"/>
        <v>Unique</v>
      </c>
    </row>
    <row r="3000" spans="1:4" x14ac:dyDescent="0.35">
      <c r="A3000" s="8" t="s">
        <v>4431</v>
      </c>
      <c r="B3000" s="9" t="s">
        <v>4432</v>
      </c>
      <c r="C3000" s="11">
        <v>5.48</v>
      </c>
      <c r="D3000" s="7" t="str">
        <f t="shared" si="46"/>
        <v>Unique</v>
      </c>
    </row>
    <row r="3001" spans="1:4" x14ac:dyDescent="0.35">
      <c r="A3001" s="8" t="s">
        <v>4433</v>
      </c>
      <c r="B3001" s="9" t="s">
        <v>4434</v>
      </c>
      <c r="C3001" s="11">
        <v>5.25</v>
      </c>
      <c r="D3001" s="7" t="str">
        <f t="shared" si="46"/>
        <v>Unique</v>
      </c>
    </row>
    <row r="3002" spans="1:4" x14ac:dyDescent="0.35">
      <c r="A3002" s="8" t="s">
        <v>4435</v>
      </c>
      <c r="B3002" s="9" t="s">
        <v>4436</v>
      </c>
      <c r="C3002" s="11">
        <v>5.25</v>
      </c>
      <c r="D3002" s="7" t="str">
        <f t="shared" si="46"/>
        <v>Unique</v>
      </c>
    </row>
    <row r="3003" spans="1:4" x14ac:dyDescent="0.35">
      <c r="A3003" s="8" t="s">
        <v>4437</v>
      </c>
      <c r="B3003" s="9" t="s">
        <v>4438</v>
      </c>
      <c r="C3003" s="11">
        <v>5.25</v>
      </c>
      <c r="D3003" s="7" t="str">
        <f t="shared" si="46"/>
        <v>Unique</v>
      </c>
    </row>
    <row r="3004" spans="1:4" x14ac:dyDescent="0.35">
      <c r="A3004" s="8" t="s">
        <v>4439</v>
      </c>
      <c r="B3004" s="9" t="s">
        <v>1777</v>
      </c>
      <c r="C3004" s="11">
        <v>5.25</v>
      </c>
      <c r="D3004" s="7" t="str">
        <f t="shared" si="46"/>
        <v>Unique</v>
      </c>
    </row>
    <row r="3005" spans="1:4" x14ac:dyDescent="0.35">
      <c r="A3005" s="8" t="s">
        <v>4440</v>
      </c>
      <c r="B3005" s="9">
        <v>29430651</v>
      </c>
      <c r="C3005" s="11">
        <v>8.9600000000000009</v>
      </c>
      <c r="D3005" s="7" t="str">
        <f t="shared" si="46"/>
        <v>Unique</v>
      </c>
    </row>
    <row r="3006" spans="1:4" x14ac:dyDescent="0.35">
      <c r="A3006" s="8" t="s">
        <v>4441</v>
      </c>
      <c r="B3006" s="9">
        <v>25008256</v>
      </c>
      <c r="C3006" s="11">
        <v>5.5</v>
      </c>
      <c r="D3006" s="7" t="str">
        <f t="shared" si="46"/>
        <v>Unique</v>
      </c>
    </row>
    <row r="3007" spans="1:4" x14ac:dyDescent="0.35">
      <c r="A3007" s="8" t="s">
        <v>4442</v>
      </c>
      <c r="B3007" s="9" t="s">
        <v>4443</v>
      </c>
      <c r="C3007" s="11">
        <v>5.25</v>
      </c>
      <c r="D3007" s="7" t="str">
        <f t="shared" si="46"/>
        <v>Unique</v>
      </c>
    </row>
    <row r="3008" spans="1:4" x14ac:dyDescent="0.35">
      <c r="A3008" s="8" t="s">
        <v>4423</v>
      </c>
      <c r="B3008" s="9">
        <v>29416481</v>
      </c>
      <c r="C3008" s="11">
        <v>6.8400000000000007</v>
      </c>
      <c r="D3008" s="7" t="str">
        <f t="shared" si="46"/>
        <v>Unique</v>
      </c>
    </row>
    <row r="3009" spans="1:4" x14ac:dyDescent="0.35">
      <c r="A3009" s="8" t="s">
        <v>4405</v>
      </c>
      <c r="B3009" s="9">
        <v>7710</v>
      </c>
      <c r="C3009" s="11">
        <v>-0.02</v>
      </c>
      <c r="D3009" s="7" t="str">
        <f t="shared" si="46"/>
        <v>Unique</v>
      </c>
    </row>
    <row r="3010" spans="1:4" x14ac:dyDescent="0.35">
      <c r="A3010" s="8" t="s">
        <v>4420</v>
      </c>
      <c r="B3010" s="9">
        <v>7710</v>
      </c>
      <c r="C3010" s="11">
        <v>-0.04</v>
      </c>
      <c r="D3010" s="7" t="str">
        <f t="shared" ref="D3010:D3073" si="47">IF(COUNTIFS(A:A,A3010,B:B,B3010,C:C,C3010)&gt;1,"Doublon","Unique")</f>
        <v>Unique</v>
      </c>
    </row>
    <row r="3011" spans="1:4" x14ac:dyDescent="0.35">
      <c r="A3011" s="8" t="s">
        <v>4405</v>
      </c>
      <c r="B3011" s="9">
        <v>7710</v>
      </c>
      <c r="C3011" s="11">
        <v>6.13</v>
      </c>
      <c r="D3011" s="7" t="str">
        <f t="shared" si="47"/>
        <v>Unique</v>
      </c>
    </row>
    <row r="3012" spans="1:4" x14ac:dyDescent="0.35">
      <c r="A3012" s="8" t="s">
        <v>4420</v>
      </c>
      <c r="B3012" s="9">
        <v>7710</v>
      </c>
      <c r="C3012" s="11">
        <v>7.6199999999999992</v>
      </c>
      <c r="D3012" s="7" t="str">
        <f t="shared" si="47"/>
        <v>Unique</v>
      </c>
    </row>
    <row r="3013" spans="1:4" x14ac:dyDescent="0.35">
      <c r="A3013" s="8" t="s">
        <v>4444</v>
      </c>
      <c r="B3013" s="9">
        <v>7186</v>
      </c>
      <c r="C3013" s="11">
        <v>5.48</v>
      </c>
      <c r="D3013" s="7" t="str">
        <f t="shared" si="47"/>
        <v>Unique</v>
      </c>
    </row>
    <row r="3014" spans="1:4" x14ac:dyDescent="0.35">
      <c r="A3014" s="8" t="s">
        <v>4422</v>
      </c>
      <c r="B3014" s="9">
        <v>7698</v>
      </c>
      <c r="C3014" s="11">
        <v>-0.02</v>
      </c>
      <c r="D3014" s="7" t="str">
        <f t="shared" si="47"/>
        <v>Unique</v>
      </c>
    </row>
    <row r="3015" spans="1:4" x14ac:dyDescent="0.35">
      <c r="A3015" s="8" t="s">
        <v>4421</v>
      </c>
      <c r="B3015" s="9">
        <v>7698</v>
      </c>
      <c r="C3015" s="11">
        <v>-0.04</v>
      </c>
      <c r="D3015" s="7" t="str">
        <f t="shared" si="47"/>
        <v>Unique</v>
      </c>
    </row>
    <row r="3016" spans="1:4" x14ac:dyDescent="0.35">
      <c r="A3016" s="8" t="s">
        <v>4422</v>
      </c>
      <c r="B3016" s="9">
        <v>7698</v>
      </c>
      <c r="C3016" s="11">
        <v>8.1</v>
      </c>
      <c r="D3016" s="7" t="str">
        <f t="shared" si="47"/>
        <v>Unique</v>
      </c>
    </row>
    <row r="3017" spans="1:4" x14ac:dyDescent="0.35">
      <c r="A3017" s="8" t="s">
        <v>4421</v>
      </c>
      <c r="B3017" s="9">
        <v>7698</v>
      </c>
      <c r="C3017" s="11">
        <v>9.7200000000000006</v>
      </c>
      <c r="D3017" s="7" t="str">
        <f t="shared" si="47"/>
        <v>Unique</v>
      </c>
    </row>
    <row r="3018" spans="1:4" x14ac:dyDescent="0.35">
      <c r="A3018" s="8" t="s">
        <v>4445</v>
      </c>
      <c r="B3018" s="9" t="s">
        <v>4446</v>
      </c>
      <c r="C3018" s="11">
        <v>6.57</v>
      </c>
      <c r="D3018" s="7" t="str">
        <f t="shared" si="47"/>
        <v>Unique</v>
      </c>
    </row>
    <row r="3019" spans="1:4" x14ac:dyDescent="0.35">
      <c r="A3019" s="8" t="s">
        <v>4447</v>
      </c>
      <c r="B3019" s="9" t="s">
        <v>4448</v>
      </c>
      <c r="C3019" s="11">
        <v>5.49</v>
      </c>
      <c r="D3019" s="7" t="str">
        <f t="shared" si="47"/>
        <v>Unique</v>
      </c>
    </row>
    <row r="3020" spans="1:4" x14ac:dyDescent="0.35">
      <c r="A3020" s="8" t="s">
        <v>4449</v>
      </c>
      <c r="B3020" s="9">
        <v>29429599</v>
      </c>
      <c r="C3020" s="11">
        <v>5.48</v>
      </c>
      <c r="D3020" s="7" t="str">
        <f t="shared" si="47"/>
        <v>Unique</v>
      </c>
    </row>
    <row r="3021" spans="1:4" x14ac:dyDescent="0.35">
      <c r="A3021" s="8" t="s">
        <v>4450</v>
      </c>
      <c r="B3021" s="9" t="s">
        <v>2662</v>
      </c>
      <c r="C3021" s="11">
        <v>8.379999999999999</v>
      </c>
      <c r="D3021" s="7" t="str">
        <f t="shared" si="47"/>
        <v>Unique</v>
      </c>
    </row>
    <row r="3022" spans="1:4" x14ac:dyDescent="0.35">
      <c r="A3022" s="8" t="s">
        <v>4451</v>
      </c>
      <c r="B3022" s="9">
        <v>29433254</v>
      </c>
      <c r="C3022" s="11">
        <v>5.25</v>
      </c>
      <c r="D3022" s="7" t="str">
        <f t="shared" si="47"/>
        <v>Unique</v>
      </c>
    </row>
    <row r="3023" spans="1:4" x14ac:dyDescent="0.35">
      <c r="A3023" s="8" t="s">
        <v>4452</v>
      </c>
      <c r="B3023" s="9">
        <v>29432096</v>
      </c>
      <c r="C3023" s="11">
        <v>5.25</v>
      </c>
      <c r="D3023" s="7" t="str">
        <f t="shared" si="47"/>
        <v>Unique</v>
      </c>
    </row>
    <row r="3024" spans="1:4" x14ac:dyDescent="0.35">
      <c r="A3024" s="8" t="s">
        <v>4453</v>
      </c>
      <c r="B3024" s="9">
        <v>29423395</v>
      </c>
      <c r="C3024" s="11">
        <v>5.25</v>
      </c>
      <c r="D3024" s="7" t="str">
        <f t="shared" si="47"/>
        <v>Unique</v>
      </c>
    </row>
    <row r="3025" spans="1:4" x14ac:dyDescent="0.35">
      <c r="A3025" s="8" t="s">
        <v>4454</v>
      </c>
      <c r="B3025" s="9" t="s">
        <v>4455</v>
      </c>
      <c r="C3025" s="11">
        <v>1.4500000000000002</v>
      </c>
      <c r="D3025" s="7" t="str">
        <f t="shared" si="47"/>
        <v>Unique</v>
      </c>
    </row>
    <row r="3026" spans="1:4" x14ac:dyDescent="0.35">
      <c r="A3026" s="8" t="s">
        <v>4456</v>
      </c>
      <c r="B3026" s="9" t="s">
        <v>4457</v>
      </c>
      <c r="C3026" s="11">
        <v>1.4500000000000002</v>
      </c>
      <c r="D3026" s="7" t="str">
        <f t="shared" si="47"/>
        <v>Unique</v>
      </c>
    </row>
    <row r="3027" spans="1:4" x14ac:dyDescent="0.35">
      <c r="A3027" s="8" t="s">
        <v>4458</v>
      </c>
      <c r="B3027" s="9">
        <v>7695</v>
      </c>
      <c r="C3027" s="11">
        <v>5.25</v>
      </c>
      <c r="D3027" s="7" t="str">
        <f t="shared" si="47"/>
        <v>Unique</v>
      </c>
    </row>
    <row r="3028" spans="1:4" x14ac:dyDescent="0.35">
      <c r="A3028" s="8" t="s">
        <v>4459</v>
      </c>
      <c r="B3028" s="9" t="s">
        <v>4460</v>
      </c>
      <c r="C3028" s="11">
        <v>5.25</v>
      </c>
      <c r="D3028" s="7" t="str">
        <f t="shared" si="47"/>
        <v>Unique</v>
      </c>
    </row>
    <row r="3029" spans="1:4" x14ac:dyDescent="0.35">
      <c r="A3029" s="8" t="s">
        <v>4461</v>
      </c>
      <c r="B3029" s="9">
        <v>7711</v>
      </c>
      <c r="C3029" s="11">
        <v>5.25</v>
      </c>
      <c r="D3029" s="7" t="str">
        <f t="shared" si="47"/>
        <v>Unique</v>
      </c>
    </row>
    <row r="3030" spans="1:4" x14ac:dyDescent="0.35">
      <c r="A3030" s="8" t="s">
        <v>4462</v>
      </c>
      <c r="B3030" s="9">
        <v>7722</v>
      </c>
      <c r="C3030" s="11">
        <v>5.25</v>
      </c>
      <c r="D3030" s="7" t="str">
        <f t="shared" si="47"/>
        <v>Unique</v>
      </c>
    </row>
    <row r="3031" spans="1:4" x14ac:dyDescent="0.35">
      <c r="A3031" s="8" t="s">
        <v>4462</v>
      </c>
      <c r="B3031" s="9">
        <v>7722</v>
      </c>
      <c r="C3031" s="11">
        <v>18.95</v>
      </c>
      <c r="D3031" s="7" t="str">
        <f t="shared" si="47"/>
        <v>Unique</v>
      </c>
    </row>
    <row r="3032" spans="1:4" x14ac:dyDescent="0.35">
      <c r="A3032" s="8" t="s">
        <v>4463</v>
      </c>
      <c r="B3032" s="9">
        <v>7644</v>
      </c>
      <c r="C3032" s="11">
        <v>7.1000000000000005</v>
      </c>
      <c r="D3032" s="7" t="str">
        <f t="shared" si="47"/>
        <v>Unique</v>
      </c>
    </row>
    <row r="3033" spans="1:4" x14ac:dyDescent="0.35">
      <c r="A3033" s="8" t="s">
        <v>4464</v>
      </c>
      <c r="B3033" s="9" t="s">
        <v>4465</v>
      </c>
      <c r="C3033" s="11">
        <v>4.34</v>
      </c>
      <c r="D3033" s="7" t="str">
        <f t="shared" si="47"/>
        <v>Unique</v>
      </c>
    </row>
    <row r="3034" spans="1:4" x14ac:dyDescent="0.35">
      <c r="A3034" s="8" t="s">
        <v>4466</v>
      </c>
      <c r="B3034" s="9">
        <v>7381</v>
      </c>
      <c r="C3034" s="11">
        <v>3.04</v>
      </c>
      <c r="D3034" s="7" t="str">
        <f t="shared" si="47"/>
        <v>Unique</v>
      </c>
    </row>
    <row r="3035" spans="1:4" x14ac:dyDescent="0.35">
      <c r="A3035" s="8" t="s">
        <v>4467</v>
      </c>
      <c r="B3035" s="9">
        <v>7316</v>
      </c>
      <c r="C3035" s="11">
        <v>4.18</v>
      </c>
      <c r="D3035" s="7" t="str">
        <f t="shared" si="47"/>
        <v>Unique</v>
      </c>
    </row>
    <row r="3036" spans="1:4" x14ac:dyDescent="0.35">
      <c r="A3036" s="8" t="s">
        <v>4458</v>
      </c>
      <c r="B3036" s="9">
        <v>7695</v>
      </c>
      <c r="C3036" s="11">
        <v>1.1500000000000001</v>
      </c>
      <c r="D3036" s="7" t="str">
        <f t="shared" si="47"/>
        <v>Unique</v>
      </c>
    </row>
    <row r="3037" spans="1:4" x14ac:dyDescent="0.35">
      <c r="A3037" s="8" t="s">
        <v>4468</v>
      </c>
      <c r="B3037" s="9">
        <v>7593</v>
      </c>
      <c r="C3037" s="11">
        <v>12.34</v>
      </c>
      <c r="D3037" s="7" t="str">
        <f t="shared" si="47"/>
        <v>Unique</v>
      </c>
    </row>
    <row r="3038" spans="1:4" x14ac:dyDescent="0.35">
      <c r="A3038" s="8" t="s">
        <v>4469</v>
      </c>
      <c r="B3038" s="9">
        <v>7694</v>
      </c>
      <c r="C3038" s="11">
        <v>9.36</v>
      </c>
      <c r="D3038" s="7" t="str">
        <f t="shared" si="47"/>
        <v>Unique</v>
      </c>
    </row>
    <row r="3039" spans="1:4" x14ac:dyDescent="0.35">
      <c r="A3039" s="8" t="s">
        <v>4470</v>
      </c>
      <c r="B3039" s="9">
        <v>7563</v>
      </c>
      <c r="C3039" s="11">
        <v>7.05</v>
      </c>
      <c r="D3039" s="7" t="str">
        <f t="shared" si="47"/>
        <v>Unique</v>
      </c>
    </row>
    <row r="3040" spans="1:4" x14ac:dyDescent="0.35">
      <c r="A3040" s="8" t="s">
        <v>4471</v>
      </c>
      <c r="B3040" s="9">
        <v>7720</v>
      </c>
      <c r="C3040" s="11">
        <v>6.5299999999999994</v>
      </c>
      <c r="D3040" s="7" t="str">
        <f t="shared" si="47"/>
        <v>Unique</v>
      </c>
    </row>
    <row r="3041" spans="1:4" x14ac:dyDescent="0.35">
      <c r="A3041" s="8" t="s">
        <v>4472</v>
      </c>
      <c r="B3041" s="9">
        <v>7587</v>
      </c>
      <c r="C3041" s="11">
        <v>6.5299999999999994</v>
      </c>
      <c r="D3041" s="7" t="str">
        <f t="shared" si="47"/>
        <v>Unique</v>
      </c>
    </row>
    <row r="3042" spans="1:4" x14ac:dyDescent="0.35">
      <c r="A3042" s="8" t="s">
        <v>4473</v>
      </c>
      <c r="B3042" s="9">
        <v>7716</v>
      </c>
      <c r="C3042" s="11">
        <v>5.08</v>
      </c>
      <c r="D3042" s="7" t="str">
        <f t="shared" si="47"/>
        <v>Unique</v>
      </c>
    </row>
    <row r="3043" spans="1:4" x14ac:dyDescent="0.35">
      <c r="A3043" s="8" t="s">
        <v>4474</v>
      </c>
      <c r="B3043" s="9">
        <v>7714</v>
      </c>
      <c r="C3043" s="11">
        <v>5.08</v>
      </c>
      <c r="D3043" s="7" t="str">
        <f t="shared" si="47"/>
        <v>Unique</v>
      </c>
    </row>
    <row r="3044" spans="1:4" x14ac:dyDescent="0.35">
      <c r="A3044" s="8" t="s">
        <v>4475</v>
      </c>
      <c r="B3044" s="9">
        <v>7712</v>
      </c>
      <c r="C3044" s="11">
        <v>5.08</v>
      </c>
      <c r="D3044" s="7" t="str">
        <f t="shared" si="47"/>
        <v>Unique</v>
      </c>
    </row>
    <row r="3045" spans="1:4" x14ac:dyDescent="0.35">
      <c r="A3045" s="8" t="s">
        <v>4476</v>
      </c>
      <c r="B3045" s="9">
        <v>7706</v>
      </c>
      <c r="C3045" s="11">
        <v>5.08</v>
      </c>
      <c r="D3045" s="7" t="str">
        <f t="shared" si="47"/>
        <v>Unique</v>
      </c>
    </row>
    <row r="3046" spans="1:4" x14ac:dyDescent="0.35">
      <c r="A3046" s="8" t="s">
        <v>4477</v>
      </c>
      <c r="B3046" s="9">
        <v>7632</v>
      </c>
      <c r="C3046" s="11">
        <v>5.08</v>
      </c>
      <c r="D3046" s="7" t="str">
        <f t="shared" si="47"/>
        <v>Unique</v>
      </c>
    </row>
    <row r="3047" spans="1:4" x14ac:dyDescent="0.35">
      <c r="A3047" s="8" t="s">
        <v>4478</v>
      </c>
      <c r="B3047" s="9">
        <v>7724</v>
      </c>
      <c r="C3047" s="11">
        <v>4.6399999999999997</v>
      </c>
      <c r="D3047" s="7" t="str">
        <f t="shared" si="47"/>
        <v>Unique</v>
      </c>
    </row>
    <row r="3048" spans="1:4" x14ac:dyDescent="0.35">
      <c r="A3048" s="8" t="s">
        <v>4479</v>
      </c>
      <c r="B3048" s="9">
        <v>7715</v>
      </c>
      <c r="C3048" s="11">
        <v>4.3999999999999995</v>
      </c>
      <c r="D3048" s="7" t="str">
        <f t="shared" si="47"/>
        <v>Unique</v>
      </c>
    </row>
    <row r="3049" spans="1:4" x14ac:dyDescent="0.35">
      <c r="A3049" s="8" t="s">
        <v>4480</v>
      </c>
      <c r="B3049" s="9">
        <v>7704</v>
      </c>
      <c r="C3049" s="11">
        <v>4.3999999999999995</v>
      </c>
      <c r="D3049" s="7" t="str">
        <f t="shared" si="47"/>
        <v>Unique</v>
      </c>
    </row>
    <row r="3050" spans="1:4" x14ac:dyDescent="0.35">
      <c r="A3050" s="8" t="s">
        <v>4481</v>
      </c>
      <c r="B3050" s="9">
        <v>7703</v>
      </c>
      <c r="C3050" s="11">
        <v>4.3999999999999995</v>
      </c>
      <c r="D3050" s="7" t="str">
        <f t="shared" si="47"/>
        <v>Unique</v>
      </c>
    </row>
    <row r="3051" spans="1:4" x14ac:dyDescent="0.35">
      <c r="A3051" s="8" t="s">
        <v>4482</v>
      </c>
      <c r="B3051" s="9">
        <v>7708</v>
      </c>
      <c r="C3051" s="11">
        <v>4.13</v>
      </c>
      <c r="D3051" s="7" t="str">
        <f t="shared" si="47"/>
        <v>Unique</v>
      </c>
    </row>
    <row r="3052" spans="1:4" x14ac:dyDescent="0.35">
      <c r="A3052" s="8" t="s">
        <v>4483</v>
      </c>
      <c r="B3052" s="9">
        <v>7707</v>
      </c>
      <c r="C3052" s="11">
        <v>4.13</v>
      </c>
      <c r="D3052" s="7" t="str">
        <f t="shared" si="47"/>
        <v>Unique</v>
      </c>
    </row>
    <row r="3053" spans="1:4" x14ac:dyDescent="0.35">
      <c r="A3053" s="8" t="s">
        <v>4484</v>
      </c>
      <c r="B3053" s="9">
        <v>7725</v>
      </c>
      <c r="C3053" s="11">
        <v>3.65</v>
      </c>
      <c r="D3053" s="7" t="str">
        <f t="shared" si="47"/>
        <v>Unique</v>
      </c>
    </row>
    <row r="3054" spans="1:4" x14ac:dyDescent="0.35">
      <c r="A3054" s="8" t="s">
        <v>4485</v>
      </c>
      <c r="B3054" s="9">
        <v>7473</v>
      </c>
      <c r="C3054" s="11">
        <v>3.65</v>
      </c>
      <c r="D3054" s="7" t="str">
        <f t="shared" si="47"/>
        <v>Unique</v>
      </c>
    </row>
    <row r="3055" spans="1:4" x14ac:dyDescent="0.35">
      <c r="A3055" s="8" t="s">
        <v>4486</v>
      </c>
      <c r="B3055" s="9">
        <v>7700</v>
      </c>
      <c r="C3055" s="11">
        <v>3.65</v>
      </c>
      <c r="D3055" s="7" t="str">
        <f t="shared" si="47"/>
        <v>Unique</v>
      </c>
    </row>
    <row r="3056" spans="1:4" x14ac:dyDescent="0.35">
      <c r="A3056" s="8" t="s">
        <v>4487</v>
      </c>
      <c r="B3056" s="9" t="s">
        <v>4488</v>
      </c>
      <c r="C3056" s="11">
        <v>11.930000000000001</v>
      </c>
      <c r="D3056" s="7" t="str">
        <f t="shared" si="47"/>
        <v>Unique</v>
      </c>
    </row>
    <row r="3057" spans="1:4" x14ac:dyDescent="0.35">
      <c r="A3057" s="8" t="s">
        <v>4489</v>
      </c>
      <c r="B3057" s="9" t="s">
        <v>4490</v>
      </c>
      <c r="C3057" s="11">
        <v>9.27</v>
      </c>
      <c r="D3057" s="7" t="str">
        <f t="shared" si="47"/>
        <v>Unique</v>
      </c>
    </row>
    <row r="3058" spans="1:4" x14ac:dyDescent="0.35">
      <c r="A3058" s="8" t="s">
        <v>4491</v>
      </c>
      <c r="B3058" s="9" t="s">
        <v>4492</v>
      </c>
      <c r="C3058" s="11">
        <v>9.27</v>
      </c>
      <c r="D3058" s="7" t="str">
        <f t="shared" si="47"/>
        <v>Unique</v>
      </c>
    </row>
    <row r="3059" spans="1:4" x14ac:dyDescent="0.35">
      <c r="A3059" s="8" t="s">
        <v>4493</v>
      </c>
      <c r="B3059" s="9" t="s">
        <v>4494</v>
      </c>
      <c r="C3059" s="11">
        <v>9.27</v>
      </c>
      <c r="D3059" s="7" t="str">
        <f t="shared" si="47"/>
        <v>Unique</v>
      </c>
    </row>
    <row r="3060" spans="1:4" x14ac:dyDescent="0.35">
      <c r="A3060" s="8" t="s">
        <v>4495</v>
      </c>
      <c r="B3060" s="9" t="s">
        <v>4496</v>
      </c>
      <c r="C3060" s="11">
        <v>9.27</v>
      </c>
      <c r="D3060" s="7" t="str">
        <f t="shared" si="47"/>
        <v>Unique</v>
      </c>
    </row>
    <row r="3061" spans="1:4" x14ac:dyDescent="0.35">
      <c r="A3061" s="8" t="s">
        <v>4497</v>
      </c>
      <c r="B3061" s="9" t="s">
        <v>4498</v>
      </c>
      <c r="C3061" s="11">
        <v>9.27</v>
      </c>
      <c r="D3061" s="7" t="str">
        <f t="shared" si="47"/>
        <v>Unique</v>
      </c>
    </row>
    <row r="3062" spans="1:4" x14ac:dyDescent="0.35">
      <c r="A3062" s="8" t="s">
        <v>4454</v>
      </c>
      <c r="B3062" s="9" t="s">
        <v>4455</v>
      </c>
      <c r="C3062" s="11">
        <v>9.27</v>
      </c>
      <c r="D3062" s="7" t="str">
        <f t="shared" si="47"/>
        <v>Unique</v>
      </c>
    </row>
    <row r="3063" spans="1:4" x14ac:dyDescent="0.35">
      <c r="A3063" s="8" t="s">
        <v>4456</v>
      </c>
      <c r="B3063" s="9" t="s">
        <v>4457</v>
      </c>
      <c r="C3063" s="11">
        <v>9.27</v>
      </c>
      <c r="D3063" s="7" t="str">
        <f t="shared" si="47"/>
        <v>Unique</v>
      </c>
    </row>
    <row r="3064" spans="1:4" x14ac:dyDescent="0.35">
      <c r="A3064" s="8" t="s">
        <v>4489</v>
      </c>
      <c r="B3064" s="9" t="s">
        <v>4490</v>
      </c>
      <c r="C3064" s="11">
        <v>1.4500000000000002</v>
      </c>
      <c r="D3064" s="7" t="str">
        <f t="shared" si="47"/>
        <v>Unique</v>
      </c>
    </row>
    <row r="3065" spans="1:4" x14ac:dyDescent="0.35">
      <c r="A3065" s="8" t="s">
        <v>4491</v>
      </c>
      <c r="B3065" s="9" t="s">
        <v>4492</v>
      </c>
      <c r="C3065" s="11">
        <v>1.4500000000000002</v>
      </c>
      <c r="D3065" s="7" t="str">
        <f t="shared" si="47"/>
        <v>Unique</v>
      </c>
    </row>
    <row r="3066" spans="1:4" x14ac:dyDescent="0.35">
      <c r="A3066" s="8" t="s">
        <v>4493</v>
      </c>
      <c r="B3066" s="9" t="s">
        <v>4494</v>
      </c>
      <c r="C3066" s="11">
        <v>1.4500000000000002</v>
      </c>
      <c r="D3066" s="7" t="str">
        <f t="shared" si="47"/>
        <v>Unique</v>
      </c>
    </row>
    <row r="3067" spans="1:4" x14ac:dyDescent="0.35">
      <c r="A3067" s="8" t="s">
        <v>4495</v>
      </c>
      <c r="B3067" s="9" t="s">
        <v>4496</v>
      </c>
      <c r="C3067" s="11">
        <v>1.4500000000000002</v>
      </c>
      <c r="D3067" s="7" t="str">
        <f t="shared" si="47"/>
        <v>Unique</v>
      </c>
    </row>
    <row r="3068" spans="1:4" x14ac:dyDescent="0.35">
      <c r="A3068" s="8" t="s">
        <v>4497</v>
      </c>
      <c r="B3068" s="9" t="s">
        <v>4498</v>
      </c>
      <c r="C3068" s="11">
        <v>1.4500000000000002</v>
      </c>
      <c r="D3068" s="7" t="str">
        <f t="shared" si="47"/>
        <v>Unique</v>
      </c>
    </row>
    <row r="3069" spans="1:4" x14ac:dyDescent="0.35">
      <c r="A3069" s="8" t="s">
        <v>4501</v>
      </c>
      <c r="B3069" s="9" t="s">
        <v>4502</v>
      </c>
      <c r="C3069" s="11">
        <v>5.25</v>
      </c>
      <c r="D3069" s="7" t="str">
        <f t="shared" si="47"/>
        <v>Unique</v>
      </c>
    </row>
    <row r="3070" spans="1:4" x14ac:dyDescent="0.35">
      <c r="A3070" s="8" t="s">
        <v>4503</v>
      </c>
      <c r="B3070" s="9">
        <v>7727</v>
      </c>
      <c r="C3070" s="11">
        <v>5.25</v>
      </c>
      <c r="D3070" s="7" t="str">
        <f t="shared" si="47"/>
        <v>Unique</v>
      </c>
    </row>
    <row r="3071" spans="1:4" x14ac:dyDescent="0.35">
      <c r="A3071" s="8" t="s">
        <v>4504</v>
      </c>
      <c r="B3071" s="9" t="s">
        <v>4505</v>
      </c>
      <c r="C3071" s="11">
        <v>5.25</v>
      </c>
      <c r="D3071" s="7" t="str">
        <f t="shared" si="47"/>
        <v>Unique</v>
      </c>
    </row>
    <row r="3072" spans="1:4" x14ac:dyDescent="0.35">
      <c r="A3072" s="8" t="s">
        <v>4406</v>
      </c>
      <c r="B3072" s="9">
        <v>7721</v>
      </c>
      <c r="C3072" s="11">
        <v>-0.02</v>
      </c>
      <c r="D3072" s="7" t="str">
        <f t="shared" si="47"/>
        <v>Unique</v>
      </c>
    </row>
    <row r="3073" spans="1:5" x14ac:dyDescent="0.35">
      <c r="A3073" s="8" t="s">
        <v>4404</v>
      </c>
      <c r="B3073" s="9">
        <v>7721</v>
      </c>
      <c r="C3073" s="11">
        <v>-0.04</v>
      </c>
      <c r="D3073" s="7" t="str">
        <f t="shared" si="47"/>
        <v>Unique</v>
      </c>
    </row>
    <row r="3074" spans="1:5" x14ac:dyDescent="0.35">
      <c r="A3074" s="8" t="s">
        <v>4406</v>
      </c>
      <c r="B3074" s="9">
        <v>7721</v>
      </c>
      <c r="C3074" s="11">
        <v>7.1000000000000005</v>
      </c>
      <c r="D3074" s="7" t="str">
        <f t="shared" ref="D3074:D3137" si="48">IF(COUNTIFS(A:A,A3074,B:B,B3074,C:C,C3074)&gt;1,"Doublon","Unique")</f>
        <v>Unique</v>
      </c>
    </row>
    <row r="3075" spans="1:5" x14ac:dyDescent="0.35">
      <c r="A3075" s="8" t="s">
        <v>4404</v>
      </c>
      <c r="B3075" s="9">
        <v>7721</v>
      </c>
      <c r="C3075" s="11">
        <v>8.9600000000000009</v>
      </c>
      <c r="D3075" s="7" t="str">
        <f t="shared" si="48"/>
        <v>Unique</v>
      </c>
    </row>
    <row r="3076" spans="1:5" x14ac:dyDescent="0.35">
      <c r="A3076" s="8" t="s">
        <v>4506</v>
      </c>
      <c r="B3076" s="9">
        <v>7697</v>
      </c>
      <c r="C3076" s="11">
        <v>5.25</v>
      </c>
      <c r="D3076" s="7" t="str">
        <f t="shared" si="48"/>
        <v>Unique</v>
      </c>
    </row>
    <row r="3077" spans="1:5" x14ac:dyDescent="0.35">
      <c r="A3077" s="8" t="s">
        <v>4507</v>
      </c>
      <c r="B3077" s="9">
        <v>7723</v>
      </c>
      <c r="C3077" s="11">
        <v>5.5</v>
      </c>
      <c r="D3077" s="7" t="str">
        <f t="shared" si="48"/>
        <v>Unique</v>
      </c>
    </row>
    <row r="3078" spans="1:5" x14ac:dyDescent="0.35">
      <c r="A3078" s="8" t="s">
        <v>4508</v>
      </c>
      <c r="B3078" s="9" t="s">
        <v>4509</v>
      </c>
      <c r="C3078" s="11">
        <v>5.25</v>
      </c>
      <c r="D3078" s="7" t="str">
        <f t="shared" si="48"/>
        <v>Unique</v>
      </c>
    </row>
    <row r="3079" spans="1:5" x14ac:dyDescent="0.35">
      <c r="A3079" s="8" t="s">
        <v>4510</v>
      </c>
      <c r="B3079" s="9" t="s">
        <v>4511</v>
      </c>
      <c r="C3079" s="11">
        <v>5.25</v>
      </c>
      <c r="D3079" s="7" t="str">
        <f t="shared" si="48"/>
        <v>Unique</v>
      </c>
    </row>
    <row r="3080" spans="1:5" x14ac:dyDescent="0.35">
      <c r="A3080" s="8" t="s">
        <v>4512</v>
      </c>
      <c r="B3080" s="9" t="s">
        <v>4513</v>
      </c>
      <c r="C3080" s="11">
        <v>5.25</v>
      </c>
      <c r="D3080" s="7" t="str">
        <f t="shared" si="48"/>
        <v>Unique</v>
      </c>
    </row>
    <row r="3081" spans="1:5" x14ac:dyDescent="0.35">
      <c r="A3081" s="8" t="s">
        <v>4514</v>
      </c>
      <c r="B3081" s="9">
        <v>7713</v>
      </c>
      <c r="C3081" s="11">
        <v>8.6700000000000017</v>
      </c>
      <c r="D3081" s="7" t="str">
        <f t="shared" si="48"/>
        <v>Unique</v>
      </c>
    </row>
    <row r="3082" spans="1:5" x14ac:dyDescent="0.35">
      <c r="A3082" s="8" t="s">
        <v>4515</v>
      </c>
      <c r="B3082" s="9">
        <v>7709</v>
      </c>
      <c r="C3082" s="11">
        <v>5.25</v>
      </c>
      <c r="D3082" s="7" t="str">
        <f t="shared" si="48"/>
        <v>Unique</v>
      </c>
    </row>
    <row r="3083" spans="1:5" x14ac:dyDescent="0.35">
      <c r="A3083" s="8" t="s">
        <v>4499</v>
      </c>
      <c r="B3083" s="9" t="s">
        <v>4500</v>
      </c>
      <c r="C3083" s="11">
        <v>5.25</v>
      </c>
      <c r="D3083" s="7" t="str">
        <f t="shared" si="48"/>
        <v>Unique</v>
      </c>
    </row>
    <row r="3084" spans="1:5" x14ac:dyDescent="0.35">
      <c r="A3084" s="8" t="s">
        <v>4518</v>
      </c>
      <c r="B3084" s="9" t="s">
        <v>4517</v>
      </c>
      <c r="C3084" s="11">
        <v>-0.5</v>
      </c>
      <c r="D3084" s="7" t="str">
        <f t="shared" si="48"/>
        <v>Unique</v>
      </c>
    </row>
    <row r="3085" spans="1:5" x14ac:dyDescent="0.35">
      <c r="A3085" s="8" t="s">
        <v>4520</v>
      </c>
      <c r="B3085" s="9">
        <v>25013239</v>
      </c>
      <c r="C3085" s="11">
        <v>-0.5</v>
      </c>
      <c r="D3085" s="7" t="str">
        <f t="shared" si="48"/>
        <v>Unique</v>
      </c>
    </row>
    <row r="3086" spans="1:5" x14ac:dyDescent="0.35">
      <c r="A3086" s="8" t="s">
        <v>4523</v>
      </c>
      <c r="B3086" s="9">
        <v>25013228</v>
      </c>
      <c r="C3086" s="11">
        <v>-0.5</v>
      </c>
      <c r="D3086" s="7" t="str">
        <f t="shared" si="48"/>
        <v>Unique</v>
      </c>
      <c r="E3086" s="7">
        <f>COUNTIFS($A$1721:A3086,A3086,$B$1721:B3086,B3086,$C$1721:C3086,C3086)</f>
        <v>1</v>
      </c>
    </row>
    <row r="3087" spans="1:5" x14ac:dyDescent="0.35">
      <c r="A3087" s="8" t="s">
        <v>4525</v>
      </c>
      <c r="B3087" s="9">
        <v>7735</v>
      </c>
      <c r="C3087" s="11">
        <v>-0.5</v>
      </c>
      <c r="D3087" s="7" t="str">
        <f t="shared" si="48"/>
        <v>Unique</v>
      </c>
    </row>
    <row r="3088" spans="1:5" x14ac:dyDescent="0.35">
      <c r="A3088" s="8" t="s">
        <v>4528</v>
      </c>
      <c r="B3088" s="9">
        <v>7584</v>
      </c>
      <c r="C3088" s="11">
        <v>-0.5</v>
      </c>
      <c r="D3088" s="7" t="str">
        <f t="shared" si="48"/>
        <v>Unique</v>
      </c>
      <c r="E3088" s="7">
        <f>COUNTIFS($A$1721:A3088,A3088,$B$1721:B3088,B3088,$C$1721:C3088,C3088)</f>
        <v>1</v>
      </c>
    </row>
    <row r="3089" spans="1:5" x14ac:dyDescent="0.35">
      <c r="A3089" s="8" t="s">
        <v>4530</v>
      </c>
      <c r="B3089" s="9">
        <v>7662</v>
      </c>
      <c r="C3089" s="11">
        <v>-0.5</v>
      </c>
      <c r="D3089" s="7" t="str">
        <f t="shared" si="48"/>
        <v>Unique</v>
      </c>
    </row>
    <row r="3090" spans="1:5" x14ac:dyDescent="0.35">
      <c r="A3090" s="8" t="s">
        <v>4532</v>
      </c>
      <c r="B3090" s="9">
        <v>7615</v>
      </c>
      <c r="C3090" s="11">
        <v>-0.5</v>
      </c>
      <c r="D3090" s="7" t="str">
        <f t="shared" si="48"/>
        <v>Unique</v>
      </c>
    </row>
    <row r="3091" spans="1:5" x14ac:dyDescent="0.35">
      <c r="A3091" s="8" t="s">
        <v>4534</v>
      </c>
      <c r="B3091" s="9">
        <v>7701</v>
      </c>
      <c r="C3091" s="11">
        <v>-0.5</v>
      </c>
      <c r="D3091" s="7" t="str">
        <f t="shared" si="48"/>
        <v>Unique</v>
      </c>
    </row>
    <row r="3092" spans="1:5" x14ac:dyDescent="0.35">
      <c r="A3092" s="8" t="s">
        <v>4537</v>
      </c>
      <c r="B3092" s="9">
        <v>7731</v>
      </c>
      <c r="C3092" s="11">
        <v>-0.5</v>
      </c>
      <c r="D3092" s="7" t="str">
        <f t="shared" si="48"/>
        <v>Unique</v>
      </c>
      <c r="E3092" s="7">
        <f>COUNTIFS($A$1721:A3092,A3092,$B$1721:B3092,B3092,$C$1721:C3092,C3092)</f>
        <v>1</v>
      </c>
    </row>
    <row r="3093" spans="1:5" x14ac:dyDescent="0.35">
      <c r="A3093" s="8" t="s">
        <v>4539</v>
      </c>
      <c r="B3093" s="9">
        <v>7747</v>
      </c>
      <c r="C3093" s="11">
        <v>-0.5</v>
      </c>
      <c r="D3093" s="7" t="str">
        <f t="shared" si="48"/>
        <v>Unique</v>
      </c>
    </row>
    <row r="3094" spans="1:5" x14ac:dyDescent="0.35">
      <c r="A3094" s="8" t="s">
        <v>4541</v>
      </c>
      <c r="B3094" s="9">
        <v>7681</v>
      </c>
      <c r="C3094" s="11">
        <v>-0.5</v>
      </c>
      <c r="D3094" s="7" t="str">
        <f t="shared" si="48"/>
        <v>Unique</v>
      </c>
    </row>
    <row r="3095" spans="1:5" x14ac:dyDescent="0.35">
      <c r="A3095" s="8" t="s">
        <v>4542</v>
      </c>
      <c r="B3095" s="9" t="s">
        <v>4543</v>
      </c>
      <c r="C3095" s="11">
        <v>5.25</v>
      </c>
      <c r="D3095" s="7" t="str">
        <f t="shared" si="48"/>
        <v>Unique</v>
      </c>
    </row>
    <row r="3096" spans="1:5" x14ac:dyDescent="0.35">
      <c r="A3096" s="8" t="s">
        <v>4544</v>
      </c>
      <c r="B3096" s="9" t="s">
        <v>4545</v>
      </c>
      <c r="C3096" s="11">
        <v>5.25</v>
      </c>
      <c r="D3096" s="7" t="str">
        <f t="shared" si="48"/>
        <v>Unique</v>
      </c>
    </row>
    <row r="3097" spans="1:5" x14ac:dyDescent="0.35">
      <c r="A3097" s="8" t="s">
        <v>4546</v>
      </c>
      <c r="B3097" s="9" t="s">
        <v>4547</v>
      </c>
      <c r="C3097" s="11">
        <v>9.990000000000002</v>
      </c>
      <c r="D3097" s="7" t="str">
        <f t="shared" si="48"/>
        <v>Unique</v>
      </c>
    </row>
    <row r="3098" spans="1:5" x14ac:dyDescent="0.35">
      <c r="A3098" s="8" t="s">
        <v>4523</v>
      </c>
      <c r="B3098" s="9">
        <v>25013228</v>
      </c>
      <c r="C3098" s="11">
        <v>-0.02</v>
      </c>
      <c r="D3098" s="7" t="str">
        <f t="shared" si="48"/>
        <v>Unique</v>
      </c>
    </row>
    <row r="3099" spans="1:5" x14ac:dyDescent="0.35">
      <c r="A3099" s="8" t="s">
        <v>4522</v>
      </c>
      <c r="B3099" s="9">
        <v>25013228</v>
      </c>
      <c r="C3099" s="11">
        <v>-0.05</v>
      </c>
      <c r="D3099" s="7" t="str">
        <f t="shared" si="48"/>
        <v>Unique</v>
      </c>
    </row>
    <row r="3100" spans="1:5" x14ac:dyDescent="0.35">
      <c r="A3100" s="8" t="s">
        <v>4521</v>
      </c>
      <c r="B3100" s="9">
        <v>25013228</v>
      </c>
      <c r="C3100" s="11">
        <v>-0.05</v>
      </c>
      <c r="D3100" s="7" t="str">
        <f t="shared" si="48"/>
        <v>Unique</v>
      </c>
    </row>
    <row r="3101" spans="1:5" x14ac:dyDescent="0.35">
      <c r="A3101" s="8" t="s">
        <v>4523</v>
      </c>
      <c r="B3101" s="9">
        <v>25013228</v>
      </c>
      <c r="C3101" s="11">
        <v>9.2199999999999989</v>
      </c>
      <c r="D3101" s="7" t="str">
        <f t="shared" si="48"/>
        <v>Unique</v>
      </c>
    </row>
    <row r="3102" spans="1:5" x14ac:dyDescent="0.35">
      <c r="A3102" s="8" t="s">
        <v>4522</v>
      </c>
      <c r="B3102" s="9">
        <v>25013228</v>
      </c>
      <c r="C3102" s="11">
        <v>9.2199999999999989</v>
      </c>
      <c r="D3102" s="7" t="str">
        <f t="shared" si="48"/>
        <v>Unique</v>
      </c>
    </row>
    <row r="3103" spans="1:5" x14ac:dyDescent="0.35">
      <c r="A3103" s="8" t="s">
        <v>4521</v>
      </c>
      <c r="B3103" s="9">
        <v>25013228</v>
      </c>
      <c r="C3103" s="11">
        <v>9.2199999999999989</v>
      </c>
      <c r="D3103" s="7" t="str">
        <f t="shared" si="48"/>
        <v>Unique</v>
      </c>
    </row>
    <row r="3104" spans="1:5" x14ac:dyDescent="0.35">
      <c r="A3104" s="8" t="s">
        <v>4548</v>
      </c>
      <c r="B3104" s="9" t="s">
        <v>4549</v>
      </c>
      <c r="C3104" s="11">
        <v>6.8400000000000007</v>
      </c>
      <c r="D3104" s="7" t="str">
        <f t="shared" si="48"/>
        <v>Unique</v>
      </c>
    </row>
    <row r="3105" spans="1:4" x14ac:dyDescent="0.35">
      <c r="A3105" s="8" t="s">
        <v>4520</v>
      </c>
      <c r="B3105" s="9">
        <v>25013239</v>
      </c>
      <c r="C3105" s="11">
        <v>-0.02</v>
      </c>
      <c r="D3105" s="7" t="str">
        <f t="shared" si="48"/>
        <v>Unique</v>
      </c>
    </row>
    <row r="3106" spans="1:4" x14ac:dyDescent="0.35">
      <c r="A3106" s="8" t="s">
        <v>4519</v>
      </c>
      <c r="B3106" s="9">
        <v>25013239</v>
      </c>
      <c r="C3106" s="11">
        <v>-0.04</v>
      </c>
      <c r="D3106" s="7" t="str">
        <f t="shared" si="48"/>
        <v>Unique</v>
      </c>
    </row>
    <row r="3107" spans="1:4" x14ac:dyDescent="0.35">
      <c r="A3107" s="8" t="s">
        <v>4519</v>
      </c>
      <c r="B3107" s="9">
        <v>25013239</v>
      </c>
      <c r="C3107" s="11">
        <v>5.25</v>
      </c>
      <c r="D3107" s="7" t="str">
        <f t="shared" si="48"/>
        <v>Unique</v>
      </c>
    </row>
    <row r="3108" spans="1:4" x14ac:dyDescent="0.35">
      <c r="A3108" s="8" t="s">
        <v>4520</v>
      </c>
      <c r="B3108" s="9">
        <v>25013239</v>
      </c>
      <c r="C3108" s="11">
        <v>9.2199999999999989</v>
      </c>
      <c r="D3108" s="7" t="str">
        <f t="shared" si="48"/>
        <v>Unique</v>
      </c>
    </row>
    <row r="3109" spans="1:4" x14ac:dyDescent="0.35">
      <c r="A3109" s="8" t="s">
        <v>4550</v>
      </c>
      <c r="B3109" s="9" t="s">
        <v>4551</v>
      </c>
      <c r="C3109" s="11">
        <v>6.13</v>
      </c>
      <c r="D3109" s="7" t="str">
        <f t="shared" si="48"/>
        <v>Unique</v>
      </c>
    </row>
    <row r="3110" spans="1:4" x14ac:dyDescent="0.35">
      <c r="A3110" s="8" t="s">
        <v>4552</v>
      </c>
      <c r="B3110" s="9" t="s">
        <v>4553</v>
      </c>
      <c r="C3110" s="11">
        <v>10.840000000000002</v>
      </c>
      <c r="D3110" s="7" t="str">
        <f t="shared" si="48"/>
        <v>Unique</v>
      </c>
    </row>
    <row r="3111" spans="1:4" x14ac:dyDescent="0.35">
      <c r="A3111" s="8" t="s">
        <v>4554</v>
      </c>
      <c r="B3111" s="9">
        <v>25007537</v>
      </c>
      <c r="C3111" s="11">
        <v>7.3599999999999994</v>
      </c>
      <c r="D3111" s="7" t="str">
        <f t="shared" si="48"/>
        <v>Unique</v>
      </c>
    </row>
    <row r="3112" spans="1:4" x14ac:dyDescent="0.35">
      <c r="A3112" s="8" t="s">
        <v>4555</v>
      </c>
      <c r="B3112" s="9">
        <v>7681</v>
      </c>
      <c r="C3112" s="11">
        <v>8.379999999999999</v>
      </c>
      <c r="D3112" s="7" t="str">
        <f t="shared" si="48"/>
        <v>Unique</v>
      </c>
    </row>
    <row r="3113" spans="1:4" x14ac:dyDescent="0.35">
      <c r="A3113" s="8" t="s">
        <v>4525</v>
      </c>
      <c r="B3113" s="9">
        <v>7735</v>
      </c>
      <c r="C3113" s="11">
        <v>-0.02</v>
      </c>
      <c r="D3113" s="7" t="str">
        <f t="shared" si="48"/>
        <v>Unique</v>
      </c>
    </row>
    <row r="3114" spans="1:4" x14ac:dyDescent="0.35">
      <c r="A3114" s="8" t="s">
        <v>4524</v>
      </c>
      <c r="B3114" s="9">
        <v>7735</v>
      </c>
      <c r="C3114" s="11">
        <v>-0.04</v>
      </c>
      <c r="D3114" s="7" t="str">
        <f t="shared" si="48"/>
        <v>Unique</v>
      </c>
    </row>
    <row r="3115" spans="1:4" x14ac:dyDescent="0.35">
      <c r="A3115" s="8" t="s">
        <v>4525</v>
      </c>
      <c r="B3115" s="9">
        <v>7735</v>
      </c>
      <c r="C3115" s="11">
        <v>10.280000000000001</v>
      </c>
      <c r="D3115" s="7" t="str">
        <f t="shared" si="48"/>
        <v>Unique</v>
      </c>
    </row>
    <row r="3116" spans="1:4" x14ac:dyDescent="0.35">
      <c r="A3116" s="8" t="s">
        <v>4524</v>
      </c>
      <c r="B3116" s="9">
        <v>7735</v>
      </c>
      <c r="C3116" s="11">
        <v>11.66</v>
      </c>
      <c r="D3116" s="7" t="str">
        <f t="shared" si="48"/>
        <v>Unique</v>
      </c>
    </row>
    <row r="3117" spans="1:4" x14ac:dyDescent="0.35">
      <c r="A3117" s="8" t="s">
        <v>4556</v>
      </c>
      <c r="B3117" s="9">
        <v>7742</v>
      </c>
      <c r="C3117" s="11">
        <v>5.25</v>
      </c>
      <c r="D3117" s="7" t="str">
        <f t="shared" si="48"/>
        <v>Unique</v>
      </c>
    </row>
    <row r="3118" spans="1:4" x14ac:dyDescent="0.35">
      <c r="A3118" s="8" t="s">
        <v>4557</v>
      </c>
      <c r="B3118" s="9" t="s">
        <v>4558</v>
      </c>
      <c r="C3118" s="11">
        <v>6.13</v>
      </c>
      <c r="D3118" s="7" t="str">
        <f t="shared" si="48"/>
        <v>Unique</v>
      </c>
    </row>
    <row r="3119" spans="1:4" x14ac:dyDescent="0.35">
      <c r="A3119" s="8" t="s">
        <v>4559</v>
      </c>
      <c r="B3119" s="9">
        <v>7745</v>
      </c>
      <c r="C3119" s="11">
        <v>5.49</v>
      </c>
      <c r="D3119" s="7" t="str">
        <f t="shared" si="48"/>
        <v>Unique</v>
      </c>
    </row>
    <row r="3120" spans="1:4" x14ac:dyDescent="0.35">
      <c r="A3120" s="8" t="s">
        <v>4560</v>
      </c>
      <c r="B3120" s="9" t="s">
        <v>4561</v>
      </c>
      <c r="C3120" s="11">
        <v>5.25</v>
      </c>
      <c r="D3120" s="7" t="str">
        <f t="shared" si="48"/>
        <v>Unique</v>
      </c>
    </row>
    <row r="3121" spans="1:4" x14ac:dyDescent="0.35">
      <c r="A3121" s="8" t="s">
        <v>4562</v>
      </c>
      <c r="B3121" s="9">
        <v>7750</v>
      </c>
      <c r="C3121" s="11">
        <v>9.2199999999999989</v>
      </c>
      <c r="D3121" s="7" t="str">
        <f t="shared" si="48"/>
        <v>Unique</v>
      </c>
    </row>
    <row r="3122" spans="1:4" x14ac:dyDescent="0.35">
      <c r="A3122" s="8" t="s">
        <v>4565</v>
      </c>
      <c r="B3122" s="9" t="s">
        <v>4566</v>
      </c>
      <c r="C3122" s="11">
        <v>9.5999999999999979</v>
      </c>
      <c r="D3122" s="7" t="str">
        <f t="shared" si="48"/>
        <v>Unique</v>
      </c>
    </row>
    <row r="3123" spans="1:4" x14ac:dyDescent="0.35">
      <c r="A3123" s="8" t="s">
        <v>4568</v>
      </c>
      <c r="B3123" s="9" t="s">
        <v>4569</v>
      </c>
      <c r="C3123" s="11">
        <v>9.27</v>
      </c>
      <c r="D3123" s="7" t="str">
        <f t="shared" si="48"/>
        <v>Unique</v>
      </c>
    </row>
    <row r="3124" spans="1:4" x14ac:dyDescent="0.35">
      <c r="A3124" s="8" t="s">
        <v>4570</v>
      </c>
      <c r="B3124" s="9" t="s">
        <v>4571</v>
      </c>
      <c r="C3124" s="11">
        <v>8.17</v>
      </c>
      <c r="D3124" s="7" t="str">
        <f t="shared" si="48"/>
        <v>Unique</v>
      </c>
    </row>
    <row r="3125" spans="1:4" x14ac:dyDescent="0.35">
      <c r="A3125" s="8" t="s">
        <v>4572</v>
      </c>
      <c r="B3125" s="9" t="s">
        <v>4573</v>
      </c>
      <c r="C3125" s="11">
        <v>7.94</v>
      </c>
      <c r="D3125" s="7" t="str">
        <f t="shared" si="48"/>
        <v>Unique</v>
      </c>
    </row>
    <row r="3126" spans="1:4" x14ac:dyDescent="0.35">
      <c r="A3126" s="8" t="s">
        <v>4568</v>
      </c>
      <c r="B3126" s="9" t="s">
        <v>4569</v>
      </c>
      <c r="C3126" s="11">
        <v>1.4500000000000002</v>
      </c>
      <c r="D3126" s="7" t="str">
        <f t="shared" si="48"/>
        <v>Unique</v>
      </c>
    </row>
    <row r="3127" spans="1:4" x14ac:dyDescent="0.35">
      <c r="A3127" s="8" t="s">
        <v>4570</v>
      </c>
      <c r="B3127" s="9" t="s">
        <v>4571</v>
      </c>
      <c r="C3127" s="11">
        <v>1.4500000000000002</v>
      </c>
      <c r="D3127" s="7" t="str">
        <f t="shared" si="48"/>
        <v>Unique</v>
      </c>
    </row>
    <row r="3128" spans="1:4" x14ac:dyDescent="0.35">
      <c r="A3128" s="8" t="s">
        <v>4572</v>
      </c>
      <c r="B3128" s="9" t="s">
        <v>4573</v>
      </c>
      <c r="C3128" s="11">
        <v>1.4500000000000002</v>
      </c>
      <c r="D3128" s="7" t="str">
        <f t="shared" si="48"/>
        <v>Unique</v>
      </c>
    </row>
    <row r="3129" spans="1:4" x14ac:dyDescent="0.35">
      <c r="A3129" s="8" t="s">
        <v>4565</v>
      </c>
      <c r="B3129" s="9" t="s">
        <v>4566</v>
      </c>
      <c r="C3129" s="11">
        <v>1.4500000000000002</v>
      </c>
      <c r="D3129" s="7" t="str">
        <f t="shared" si="48"/>
        <v>Unique</v>
      </c>
    </row>
    <row r="3130" spans="1:4" x14ac:dyDescent="0.35">
      <c r="A3130" s="8" t="s">
        <v>4563</v>
      </c>
      <c r="B3130" s="9" t="s">
        <v>4564</v>
      </c>
      <c r="C3130" s="11">
        <v>6.57</v>
      </c>
      <c r="D3130" s="7" t="str">
        <f t="shared" si="48"/>
        <v>Unique</v>
      </c>
    </row>
    <row r="3131" spans="1:4" x14ac:dyDescent="0.35">
      <c r="A3131" s="8" t="s">
        <v>4575</v>
      </c>
      <c r="B3131" s="9" t="s">
        <v>4576</v>
      </c>
      <c r="C3131" s="11">
        <v>5.25</v>
      </c>
      <c r="D3131" s="7" t="str">
        <f t="shared" si="48"/>
        <v>Unique</v>
      </c>
    </row>
    <row r="3132" spans="1:4" x14ac:dyDescent="0.35">
      <c r="A3132" s="8" t="s">
        <v>4577</v>
      </c>
      <c r="B3132" s="9" t="s">
        <v>4578</v>
      </c>
      <c r="C3132" s="11">
        <v>10.280000000000001</v>
      </c>
      <c r="D3132" s="7" t="str">
        <f t="shared" si="48"/>
        <v>Unique</v>
      </c>
    </row>
    <row r="3133" spans="1:4" x14ac:dyDescent="0.35">
      <c r="A3133" s="8" t="s">
        <v>4518</v>
      </c>
      <c r="B3133" s="9" t="s">
        <v>4517</v>
      </c>
      <c r="C3133" s="11">
        <v>-0.02</v>
      </c>
      <c r="D3133" s="7" t="str">
        <f t="shared" si="48"/>
        <v>Unique</v>
      </c>
    </row>
    <row r="3134" spans="1:4" x14ac:dyDescent="0.35">
      <c r="A3134" s="8" t="s">
        <v>4516</v>
      </c>
      <c r="B3134" s="9" t="s">
        <v>4517</v>
      </c>
      <c r="C3134" s="11">
        <v>-0.04</v>
      </c>
      <c r="D3134" s="7" t="str">
        <f t="shared" si="48"/>
        <v>Unique</v>
      </c>
    </row>
    <row r="3135" spans="1:4" x14ac:dyDescent="0.35">
      <c r="A3135" s="8" t="s">
        <v>4516</v>
      </c>
      <c r="B3135" s="9" t="s">
        <v>4517</v>
      </c>
      <c r="C3135" s="11">
        <v>5.25</v>
      </c>
      <c r="D3135" s="7" t="str">
        <f t="shared" si="48"/>
        <v>Unique</v>
      </c>
    </row>
    <row r="3136" spans="1:4" x14ac:dyDescent="0.35">
      <c r="A3136" s="8" t="s">
        <v>4518</v>
      </c>
      <c r="B3136" s="9" t="s">
        <v>4517</v>
      </c>
      <c r="C3136" s="11">
        <v>9.990000000000002</v>
      </c>
      <c r="D3136" s="7" t="str">
        <f t="shared" si="48"/>
        <v>Unique</v>
      </c>
    </row>
    <row r="3137" spans="1:4" x14ac:dyDescent="0.35">
      <c r="A3137" s="8" t="s">
        <v>4574</v>
      </c>
      <c r="B3137" s="9">
        <v>29443297</v>
      </c>
      <c r="C3137" s="11">
        <v>5.25</v>
      </c>
      <c r="D3137" s="7" t="str">
        <f t="shared" si="48"/>
        <v>Unique</v>
      </c>
    </row>
    <row r="3138" spans="1:4" x14ac:dyDescent="0.35">
      <c r="A3138" s="8" t="s">
        <v>4579</v>
      </c>
      <c r="B3138" s="9" t="s">
        <v>4580</v>
      </c>
      <c r="C3138" s="11">
        <v>6.13</v>
      </c>
      <c r="D3138" s="7" t="str">
        <f t="shared" ref="D3138:D3201" si="49">IF(COUNTIFS(A:A,A3138,B:B,B3138,C:C,C3138)&gt;1,"Doublon","Unique")</f>
        <v>Unique</v>
      </c>
    </row>
    <row r="3139" spans="1:4" x14ac:dyDescent="0.35">
      <c r="A3139" s="8" t="s">
        <v>4468</v>
      </c>
      <c r="B3139" s="9">
        <v>7593</v>
      </c>
      <c r="C3139" s="11">
        <v>6.6999999999999993</v>
      </c>
      <c r="D3139" s="7" t="str">
        <f t="shared" si="49"/>
        <v>Unique</v>
      </c>
    </row>
    <row r="3140" spans="1:4" x14ac:dyDescent="0.35">
      <c r="A3140" s="8" t="s">
        <v>4552</v>
      </c>
      <c r="B3140" s="9" t="s">
        <v>4553</v>
      </c>
      <c r="C3140" s="11">
        <v>6.6999999999999993</v>
      </c>
      <c r="D3140" s="7" t="str">
        <f t="shared" si="49"/>
        <v>Unique</v>
      </c>
    </row>
    <row r="3141" spans="1:4" x14ac:dyDescent="0.35">
      <c r="A3141" s="8" t="s">
        <v>4581</v>
      </c>
      <c r="B3141" s="9">
        <v>7330</v>
      </c>
      <c r="C3141" s="11">
        <v>6.6999999999999993</v>
      </c>
      <c r="D3141" s="7" t="str">
        <f t="shared" si="49"/>
        <v>Unique</v>
      </c>
    </row>
    <row r="3142" spans="1:4" x14ac:dyDescent="0.35">
      <c r="A3142" s="8" t="s">
        <v>4584</v>
      </c>
      <c r="B3142" s="9">
        <v>7718</v>
      </c>
      <c r="C3142" s="11">
        <v>7.05</v>
      </c>
      <c r="D3142" s="7" t="str">
        <f t="shared" si="49"/>
        <v>Unique</v>
      </c>
    </row>
    <row r="3143" spans="1:4" x14ac:dyDescent="0.35">
      <c r="A3143" s="8" t="s">
        <v>4585</v>
      </c>
      <c r="B3143" s="9">
        <v>7746</v>
      </c>
      <c r="C3143" s="11">
        <v>6.5299999999999994</v>
      </c>
      <c r="D3143" s="7" t="str">
        <f t="shared" si="49"/>
        <v>Unique</v>
      </c>
    </row>
    <row r="3144" spans="1:4" x14ac:dyDescent="0.35">
      <c r="A3144" s="8" t="s">
        <v>4586</v>
      </c>
      <c r="B3144" s="9">
        <v>7748</v>
      </c>
      <c r="C3144" s="11">
        <v>4.6399999999999997</v>
      </c>
      <c r="D3144" s="7" t="str">
        <f t="shared" si="49"/>
        <v>Unique</v>
      </c>
    </row>
    <row r="3145" spans="1:4" x14ac:dyDescent="0.35">
      <c r="A3145" s="8" t="s">
        <v>4587</v>
      </c>
      <c r="B3145" s="9">
        <v>7758</v>
      </c>
      <c r="C3145" s="11">
        <v>4.13</v>
      </c>
      <c r="D3145" s="7" t="str">
        <f t="shared" si="49"/>
        <v>Unique</v>
      </c>
    </row>
    <row r="3146" spans="1:4" x14ac:dyDescent="0.35">
      <c r="A3146" s="8" t="s">
        <v>4588</v>
      </c>
      <c r="B3146" s="9">
        <v>7761</v>
      </c>
      <c r="C3146" s="11">
        <v>3.75</v>
      </c>
      <c r="D3146" s="7" t="str">
        <f t="shared" si="49"/>
        <v>Unique</v>
      </c>
    </row>
    <row r="3147" spans="1:4" x14ac:dyDescent="0.35">
      <c r="A3147" s="8" t="s">
        <v>4589</v>
      </c>
      <c r="B3147" s="9">
        <v>7753</v>
      </c>
      <c r="C3147" s="11">
        <v>3.75</v>
      </c>
      <c r="D3147" s="7" t="str">
        <f t="shared" si="49"/>
        <v>Unique</v>
      </c>
    </row>
    <row r="3148" spans="1:4" x14ac:dyDescent="0.35">
      <c r="A3148" s="8" t="s">
        <v>4590</v>
      </c>
      <c r="B3148" s="9">
        <v>7743</v>
      </c>
      <c r="C3148" s="11">
        <v>3.75</v>
      </c>
      <c r="D3148" s="7" t="str">
        <f t="shared" si="49"/>
        <v>Unique</v>
      </c>
    </row>
    <row r="3149" spans="1:4" x14ac:dyDescent="0.35">
      <c r="A3149" s="8" t="s">
        <v>4591</v>
      </c>
      <c r="B3149" s="9">
        <v>7752</v>
      </c>
      <c r="C3149" s="11">
        <v>5.5</v>
      </c>
      <c r="D3149" s="7" t="str">
        <f t="shared" si="49"/>
        <v>Unique</v>
      </c>
    </row>
    <row r="3150" spans="1:4" x14ac:dyDescent="0.35">
      <c r="A3150" s="8" t="s">
        <v>4592</v>
      </c>
      <c r="B3150" s="9">
        <v>7740</v>
      </c>
      <c r="C3150" s="11">
        <v>8.6700000000000017</v>
      </c>
      <c r="D3150" s="7" t="str">
        <f t="shared" si="49"/>
        <v>Unique</v>
      </c>
    </row>
    <row r="3151" spans="1:4" x14ac:dyDescent="0.35">
      <c r="A3151" s="8" t="s">
        <v>4593</v>
      </c>
      <c r="B3151" s="9" t="s">
        <v>4594</v>
      </c>
      <c r="C3151" s="11">
        <v>8.6700000000000017</v>
      </c>
      <c r="D3151" s="7" t="str">
        <f t="shared" si="49"/>
        <v>Unique</v>
      </c>
    </row>
    <row r="3152" spans="1:4" x14ac:dyDescent="0.35">
      <c r="A3152" s="8" t="s">
        <v>4595</v>
      </c>
      <c r="B3152" s="9" t="s">
        <v>4596</v>
      </c>
      <c r="C3152" s="11">
        <v>5.25</v>
      </c>
      <c r="D3152" s="7" t="str">
        <f t="shared" si="49"/>
        <v>Unique</v>
      </c>
    </row>
    <row r="3153" spans="1:4" x14ac:dyDescent="0.35">
      <c r="A3153" s="8" t="s">
        <v>4537</v>
      </c>
      <c r="B3153" s="9">
        <v>7731</v>
      </c>
      <c r="C3153" s="11">
        <v>-0.02</v>
      </c>
      <c r="D3153" s="7" t="str">
        <f t="shared" si="49"/>
        <v>Unique</v>
      </c>
    </row>
    <row r="3154" spans="1:4" x14ac:dyDescent="0.35">
      <c r="A3154" s="8" t="s">
        <v>4536</v>
      </c>
      <c r="B3154" s="9">
        <v>7731</v>
      </c>
      <c r="C3154" s="11">
        <v>-0.05</v>
      </c>
      <c r="D3154" s="7" t="str">
        <f t="shared" si="49"/>
        <v>Unique</v>
      </c>
    </row>
    <row r="3155" spans="1:4" x14ac:dyDescent="0.35">
      <c r="A3155" s="8" t="s">
        <v>4535</v>
      </c>
      <c r="B3155" s="9">
        <v>7731</v>
      </c>
      <c r="C3155" s="11">
        <v>-0.05</v>
      </c>
      <c r="D3155" s="7" t="str">
        <f t="shared" si="49"/>
        <v>Unique</v>
      </c>
    </row>
    <row r="3156" spans="1:4" x14ac:dyDescent="0.35">
      <c r="A3156" s="8" t="s">
        <v>4535</v>
      </c>
      <c r="B3156" s="9">
        <v>7731</v>
      </c>
      <c r="C3156" s="11">
        <v>5.49</v>
      </c>
      <c r="D3156" s="7" t="str">
        <f t="shared" si="49"/>
        <v>Unique</v>
      </c>
    </row>
    <row r="3157" spans="1:4" x14ac:dyDescent="0.35">
      <c r="A3157" s="8" t="s">
        <v>4536</v>
      </c>
      <c r="B3157" s="9">
        <v>7731</v>
      </c>
      <c r="C3157" s="11">
        <v>7.6199999999999992</v>
      </c>
      <c r="D3157" s="7" t="str">
        <f t="shared" si="49"/>
        <v>Unique</v>
      </c>
    </row>
    <row r="3158" spans="1:4" x14ac:dyDescent="0.35">
      <c r="A3158" s="8" t="s">
        <v>4537</v>
      </c>
      <c r="B3158" s="9">
        <v>7731</v>
      </c>
      <c r="C3158" s="11">
        <v>8.1</v>
      </c>
      <c r="D3158" s="7" t="str">
        <f t="shared" si="49"/>
        <v>Unique</v>
      </c>
    </row>
    <row r="3159" spans="1:4" x14ac:dyDescent="0.35">
      <c r="A3159" s="8" t="s">
        <v>4534</v>
      </c>
      <c r="B3159" s="9">
        <v>7701</v>
      </c>
      <c r="C3159" s="11">
        <v>-0.02</v>
      </c>
      <c r="D3159" s="7" t="str">
        <f t="shared" si="49"/>
        <v>Unique</v>
      </c>
    </row>
    <row r="3160" spans="1:4" x14ac:dyDescent="0.35">
      <c r="A3160" s="8" t="s">
        <v>4533</v>
      </c>
      <c r="B3160" s="9">
        <v>7701</v>
      </c>
      <c r="C3160" s="11">
        <v>-0.04</v>
      </c>
      <c r="D3160" s="7" t="str">
        <f t="shared" si="49"/>
        <v>Unique</v>
      </c>
    </row>
    <row r="3161" spans="1:4" x14ac:dyDescent="0.35">
      <c r="A3161" s="8" t="s">
        <v>4541</v>
      </c>
      <c r="B3161" s="9">
        <v>7681</v>
      </c>
      <c r="C3161" s="11">
        <v>-0.02</v>
      </c>
      <c r="D3161" s="7" t="str">
        <f t="shared" si="49"/>
        <v>Unique</v>
      </c>
    </row>
    <row r="3162" spans="1:4" x14ac:dyDescent="0.35">
      <c r="A3162" s="8" t="s">
        <v>4540</v>
      </c>
      <c r="B3162" s="9">
        <v>7681</v>
      </c>
      <c r="C3162" s="11">
        <v>-0.04</v>
      </c>
      <c r="D3162" s="7" t="str">
        <f t="shared" si="49"/>
        <v>Unique</v>
      </c>
    </row>
    <row r="3163" spans="1:4" x14ac:dyDescent="0.35">
      <c r="A3163" s="8" t="s">
        <v>4540</v>
      </c>
      <c r="B3163" s="9">
        <v>7681</v>
      </c>
      <c r="C3163" s="11">
        <v>8.1</v>
      </c>
      <c r="D3163" s="7" t="str">
        <f t="shared" si="49"/>
        <v>Unique</v>
      </c>
    </row>
    <row r="3164" spans="1:4" x14ac:dyDescent="0.35">
      <c r="A3164" s="8" t="s">
        <v>4541</v>
      </c>
      <c r="B3164" s="9">
        <v>7681</v>
      </c>
      <c r="C3164" s="11">
        <v>8.379999999999999</v>
      </c>
      <c r="D3164" s="7" t="str">
        <f t="shared" si="49"/>
        <v>Unique</v>
      </c>
    </row>
    <row r="3165" spans="1:4" x14ac:dyDescent="0.35">
      <c r="A3165" s="8" t="s">
        <v>4539</v>
      </c>
      <c r="B3165" s="9">
        <v>7747</v>
      </c>
      <c r="C3165" s="11">
        <v>-0.02</v>
      </c>
      <c r="D3165" s="7" t="str">
        <f t="shared" si="49"/>
        <v>Unique</v>
      </c>
    </row>
    <row r="3166" spans="1:4" x14ac:dyDescent="0.35">
      <c r="A3166" s="8" t="s">
        <v>4538</v>
      </c>
      <c r="B3166" s="9">
        <v>7747</v>
      </c>
      <c r="C3166" s="11">
        <v>-0.04</v>
      </c>
      <c r="D3166" s="7" t="str">
        <f t="shared" si="49"/>
        <v>Unique</v>
      </c>
    </row>
    <row r="3167" spans="1:4" x14ac:dyDescent="0.35">
      <c r="A3167" s="8" t="s">
        <v>4538</v>
      </c>
      <c r="B3167" s="9">
        <v>7747</v>
      </c>
      <c r="C3167" s="11">
        <v>5.25</v>
      </c>
      <c r="D3167" s="7" t="str">
        <f t="shared" si="49"/>
        <v>Unique</v>
      </c>
    </row>
    <row r="3168" spans="1:4" x14ac:dyDescent="0.35">
      <c r="A3168" s="8" t="s">
        <v>4539</v>
      </c>
      <c r="B3168" s="9">
        <v>7747</v>
      </c>
      <c r="C3168" s="11">
        <v>8.379999999999999</v>
      </c>
      <c r="D3168" s="7" t="str">
        <f t="shared" si="49"/>
        <v>Unique</v>
      </c>
    </row>
    <row r="3169" spans="1:4" x14ac:dyDescent="0.35">
      <c r="A3169" s="8" t="s">
        <v>4597</v>
      </c>
      <c r="B3169" s="9">
        <v>7661</v>
      </c>
      <c r="C3169" s="11">
        <v>5.25</v>
      </c>
      <c r="D3169" s="7" t="str">
        <f t="shared" si="49"/>
        <v>Unique</v>
      </c>
    </row>
    <row r="3170" spans="1:4" x14ac:dyDescent="0.35">
      <c r="A3170" s="8" t="s">
        <v>4598</v>
      </c>
      <c r="B3170" s="9">
        <v>7757</v>
      </c>
      <c r="C3170" s="11">
        <v>5.25</v>
      </c>
      <c r="D3170" s="7" t="str">
        <f t="shared" si="49"/>
        <v>Unique</v>
      </c>
    </row>
    <row r="3171" spans="1:4" x14ac:dyDescent="0.35">
      <c r="A3171" s="8" t="s">
        <v>4599</v>
      </c>
      <c r="B3171" s="9">
        <v>7730</v>
      </c>
      <c r="C3171" s="11">
        <v>5.48</v>
      </c>
      <c r="D3171" s="7" t="str">
        <f t="shared" si="49"/>
        <v>Unique</v>
      </c>
    </row>
    <row r="3172" spans="1:4" x14ac:dyDescent="0.35">
      <c r="A3172" s="8" t="s">
        <v>4600</v>
      </c>
      <c r="B3172" s="9" t="s">
        <v>4601</v>
      </c>
      <c r="C3172" s="11">
        <v>5.48</v>
      </c>
      <c r="D3172" s="7" t="str">
        <f t="shared" si="49"/>
        <v>Unique</v>
      </c>
    </row>
    <row r="3173" spans="1:4" x14ac:dyDescent="0.35">
      <c r="A3173" s="8" t="s">
        <v>4534</v>
      </c>
      <c r="B3173" s="9">
        <v>7701</v>
      </c>
      <c r="C3173" s="11">
        <v>7.1000000000000005</v>
      </c>
      <c r="D3173" s="7" t="str">
        <f t="shared" si="49"/>
        <v>Unique</v>
      </c>
    </row>
    <row r="3174" spans="1:4" x14ac:dyDescent="0.35">
      <c r="A3174" s="8" t="s">
        <v>4602</v>
      </c>
      <c r="B3174" s="9" t="s">
        <v>4603</v>
      </c>
      <c r="C3174" s="11">
        <v>5.48</v>
      </c>
      <c r="D3174" s="7" t="str">
        <f t="shared" si="49"/>
        <v>Unique</v>
      </c>
    </row>
    <row r="3175" spans="1:4" x14ac:dyDescent="0.35">
      <c r="A3175" s="8" t="s">
        <v>4530</v>
      </c>
      <c r="B3175" s="9">
        <v>7662</v>
      </c>
      <c r="C3175" s="11">
        <v>-0.02</v>
      </c>
      <c r="D3175" s="7" t="str">
        <f t="shared" si="49"/>
        <v>Unique</v>
      </c>
    </row>
    <row r="3176" spans="1:4" x14ac:dyDescent="0.35">
      <c r="A3176" s="8" t="s">
        <v>4529</v>
      </c>
      <c r="B3176" s="9">
        <v>7662</v>
      </c>
      <c r="C3176" s="11">
        <v>-0.04</v>
      </c>
      <c r="D3176" s="7" t="str">
        <f t="shared" si="49"/>
        <v>Unique</v>
      </c>
    </row>
    <row r="3177" spans="1:4" x14ac:dyDescent="0.35">
      <c r="A3177" s="8" t="s">
        <v>4529</v>
      </c>
      <c r="B3177" s="9">
        <v>7662</v>
      </c>
      <c r="C3177" s="11">
        <v>6.13</v>
      </c>
      <c r="D3177" s="7" t="str">
        <f t="shared" si="49"/>
        <v>Unique</v>
      </c>
    </row>
    <row r="3178" spans="1:4" x14ac:dyDescent="0.35">
      <c r="A3178" s="8" t="s">
        <v>4530</v>
      </c>
      <c r="B3178" s="9">
        <v>7662</v>
      </c>
      <c r="C3178" s="11">
        <v>7.3599999999999994</v>
      </c>
      <c r="D3178" s="7" t="str">
        <f t="shared" si="49"/>
        <v>Unique</v>
      </c>
    </row>
    <row r="3179" spans="1:4" x14ac:dyDescent="0.35">
      <c r="A3179" s="8" t="s">
        <v>4604</v>
      </c>
      <c r="B3179" s="9">
        <v>7634</v>
      </c>
      <c r="C3179" s="11">
        <v>7.3599999999999994</v>
      </c>
      <c r="D3179" s="7" t="str">
        <f t="shared" si="49"/>
        <v>Unique</v>
      </c>
    </row>
    <row r="3180" spans="1:4" x14ac:dyDescent="0.35">
      <c r="A3180" s="8" t="s">
        <v>4605</v>
      </c>
      <c r="B3180" s="9" t="s">
        <v>4606</v>
      </c>
      <c r="C3180" s="11">
        <v>5.25</v>
      </c>
      <c r="D3180" s="7" t="str">
        <f t="shared" si="49"/>
        <v>Unique</v>
      </c>
    </row>
    <row r="3181" spans="1:4" x14ac:dyDescent="0.35">
      <c r="A3181" s="8" t="s">
        <v>4607</v>
      </c>
      <c r="B3181" s="9">
        <v>7640</v>
      </c>
      <c r="C3181" s="11">
        <v>5.5</v>
      </c>
      <c r="D3181" s="7" t="str">
        <f t="shared" si="49"/>
        <v>Unique</v>
      </c>
    </row>
    <row r="3182" spans="1:4" x14ac:dyDescent="0.35">
      <c r="A3182" s="8" t="s">
        <v>4581</v>
      </c>
      <c r="B3182" s="9">
        <v>7330</v>
      </c>
      <c r="C3182" s="11">
        <v>12.290000000000001</v>
      </c>
      <c r="D3182" s="7" t="str">
        <f t="shared" si="49"/>
        <v>Unique</v>
      </c>
    </row>
    <row r="3183" spans="1:4" x14ac:dyDescent="0.35">
      <c r="A3183" s="8" t="s">
        <v>4581</v>
      </c>
      <c r="B3183" s="9">
        <v>7330</v>
      </c>
      <c r="C3183" s="11">
        <v>18.95</v>
      </c>
      <c r="D3183" s="7" t="str">
        <f t="shared" si="49"/>
        <v>Unique</v>
      </c>
    </row>
    <row r="3184" spans="1:4" x14ac:dyDescent="0.35">
      <c r="A3184" s="8" t="s">
        <v>4608</v>
      </c>
      <c r="B3184" s="9">
        <v>7755</v>
      </c>
      <c r="C3184" s="11">
        <v>5.25</v>
      </c>
      <c r="D3184" s="7" t="str">
        <f t="shared" si="49"/>
        <v>Unique</v>
      </c>
    </row>
    <row r="3185" spans="1:4" x14ac:dyDescent="0.35">
      <c r="A3185" s="8" t="s">
        <v>4609</v>
      </c>
      <c r="B3185" s="9">
        <v>7756</v>
      </c>
      <c r="C3185" s="11">
        <v>7.3599999999999994</v>
      </c>
      <c r="D3185" s="7" t="str">
        <f t="shared" si="49"/>
        <v>Unique</v>
      </c>
    </row>
    <row r="3186" spans="1:4" x14ac:dyDescent="0.35">
      <c r="A3186" s="8" t="s">
        <v>4528</v>
      </c>
      <c r="B3186" s="9">
        <v>7584</v>
      </c>
      <c r="C3186" s="11">
        <v>-0.02</v>
      </c>
      <c r="D3186" s="7" t="str">
        <f t="shared" si="49"/>
        <v>Unique</v>
      </c>
    </row>
    <row r="3187" spans="1:4" x14ac:dyDescent="0.35">
      <c r="A3187" s="8" t="s">
        <v>4527</v>
      </c>
      <c r="B3187" s="9">
        <v>7584</v>
      </c>
      <c r="C3187" s="11">
        <v>-0.05</v>
      </c>
      <c r="D3187" s="7" t="str">
        <f t="shared" si="49"/>
        <v>Unique</v>
      </c>
    </row>
    <row r="3188" spans="1:4" x14ac:dyDescent="0.35">
      <c r="A3188" s="8" t="s">
        <v>4526</v>
      </c>
      <c r="B3188" s="9">
        <v>7584</v>
      </c>
      <c r="C3188" s="11">
        <v>-0.05</v>
      </c>
      <c r="D3188" s="7" t="str">
        <f t="shared" si="49"/>
        <v>Unique</v>
      </c>
    </row>
    <row r="3189" spans="1:4" x14ac:dyDescent="0.35">
      <c r="A3189" s="8" t="s">
        <v>4528</v>
      </c>
      <c r="B3189" s="9">
        <v>7584</v>
      </c>
      <c r="C3189" s="11">
        <v>7.6199999999999992</v>
      </c>
      <c r="D3189" s="7" t="str">
        <f t="shared" si="49"/>
        <v>Unique</v>
      </c>
    </row>
    <row r="3190" spans="1:4" x14ac:dyDescent="0.35">
      <c r="A3190" s="8" t="s">
        <v>4527</v>
      </c>
      <c r="B3190" s="9">
        <v>7584</v>
      </c>
      <c r="C3190" s="11">
        <v>7.6199999999999992</v>
      </c>
      <c r="D3190" s="7" t="str">
        <f t="shared" si="49"/>
        <v>Unique</v>
      </c>
    </row>
    <row r="3191" spans="1:4" x14ac:dyDescent="0.35">
      <c r="A3191" s="8" t="s">
        <v>4526</v>
      </c>
      <c r="B3191" s="9">
        <v>7584</v>
      </c>
      <c r="C3191" s="11">
        <v>7.6199999999999992</v>
      </c>
      <c r="D3191" s="7" t="str">
        <f t="shared" si="49"/>
        <v>Unique</v>
      </c>
    </row>
    <row r="3192" spans="1:4" x14ac:dyDescent="0.35">
      <c r="A3192" s="8" t="s">
        <v>4531</v>
      </c>
      <c r="B3192" s="9">
        <v>7615</v>
      </c>
      <c r="C3192" s="11">
        <v>-0.04</v>
      </c>
      <c r="D3192" s="7" t="str">
        <f t="shared" si="49"/>
        <v>Unique</v>
      </c>
    </row>
    <row r="3193" spans="1:4" x14ac:dyDescent="0.35">
      <c r="A3193" s="8" t="s">
        <v>4531</v>
      </c>
      <c r="B3193" s="9">
        <v>7615</v>
      </c>
      <c r="C3193" s="11">
        <v>6.13</v>
      </c>
      <c r="D3193" s="7" t="str">
        <f t="shared" si="49"/>
        <v>Unique</v>
      </c>
    </row>
    <row r="3194" spans="1:4" x14ac:dyDescent="0.35">
      <c r="A3194" s="8" t="s">
        <v>4532</v>
      </c>
      <c r="B3194" s="9">
        <v>7615</v>
      </c>
      <c r="C3194" s="11">
        <v>8.1</v>
      </c>
      <c r="D3194" s="7" t="str">
        <f t="shared" si="49"/>
        <v>Unique</v>
      </c>
    </row>
    <row r="3195" spans="1:4" x14ac:dyDescent="0.35">
      <c r="A3195" s="8" t="s">
        <v>4532</v>
      </c>
      <c r="B3195" s="9">
        <v>7615</v>
      </c>
      <c r="C3195" s="11">
        <v>-0.02</v>
      </c>
      <c r="D3195" s="7" t="str">
        <f t="shared" si="49"/>
        <v>Unique</v>
      </c>
    </row>
    <row r="3196" spans="1:4" x14ac:dyDescent="0.35">
      <c r="A3196" s="8" t="s">
        <v>4610</v>
      </c>
      <c r="B3196" s="9">
        <v>7751</v>
      </c>
      <c r="C3196" s="11">
        <v>7.1000000000000005</v>
      </c>
      <c r="D3196" s="7" t="str">
        <f t="shared" si="49"/>
        <v>Unique</v>
      </c>
    </row>
    <row r="3197" spans="1:4" x14ac:dyDescent="0.35">
      <c r="A3197" s="8" t="s">
        <v>4533</v>
      </c>
      <c r="B3197" s="9">
        <v>7701</v>
      </c>
      <c r="C3197" s="11">
        <v>8.6700000000000017</v>
      </c>
      <c r="D3197" s="7" t="str">
        <f t="shared" si="49"/>
        <v>Unique</v>
      </c>
    </row>
    <row r="3198" spans="1:4" x14ac:dyDescent="0.35">
      <c r="A3198" s="8" t="s">
        <v>4613</v>
      </c>
      <c r="B3198" s="9" t="s">
        <v>4614</v>
      </c>
      <c r="C3198" s="11">
        <v>5.25</v>
      </c>
      <c r="D3198" s="7" t="str">
        <f t="shared" si="49"/>
        <v>Unique</v>
      </c>
    </row>
    <row r="3199" spans="1:4" x14ac:dyDescent="0.35">
      <c r="A3199" s="8" t="s">
        <v>4611</v>
      </c>
      <c r="B3199" s="9" t="s">
        <v>4612</v>
      </c>
      <c r="C3199" s="11">
        <v>5.49</v>
      </c>
      <c r="D3199" s="7" t="str">
        <f t="shared" si="49"/>
        <v>Unique</v>
      </c>
    </row>
    <row r="3200" spans="1:4" x14ac:dyDescent="0.35">
      <c r="A3200" s="8" t="s">
        <v>4615</v>
      </c>
      <c r="B3200" s="9">
        <v>7729</v>
      </c>
      <c r="C3200" s="11">
        <v>1.1500000000000001</v>
      </c>
      <c r="D3200" s="7" t="str">
        <f t="shared" si="49"/>
        <v>Unique</v>
      </c>
    </row>
    <row r="3201" spans="1:4" x14ac:dyDescent="0.35">
      <c r="A3201" s="8" t="s">
        <v>4616</v>
      </c>
      <c r="B3201" s="9" t="s">
        <v>4617</v>
      </c>
      <c r="C3201" s="11">
        <v>5.25</v>
      </c>
      <c r="D3201" s="7" t="str">
        <f t="shared" si="49"/>
        <v>Unique</v>
      </c>
    </row>
    <row r="3202" spans="1:4" x14ac:dyDescent="0.35">
      <c r="A3202" s="8" t="s">
        <v>4458</v>
      </c>
      <c r="B3202" s="9">
        <v>7695</v>
      </c>
      <c r="C3202" s="11">
        <v>3.6399999999999997</v>
      </c>
      <c r="D3202" s="7" t="str">
        <f t="shared" ref="D3202:D3265" si="50">IF(COUNTIFS(A:A,A3202,B:B,B3202,C:C,C3202)&gt;1,"Doublon","Unique")</f>
        <v>Unique</v>
      </c>
    </row>
    <row r="3203" spans="1:4" x14ac:dyDescent="0.35">
      <c r="A3203" s="8" t="s">
        <v>4618</v>
      </c>
      <c r="B3203" s="9">
        <v>7737</v>
      </c>
      <c r="C3203" s="11">
        <v>8.9700000000000006</v>
      </c>
      <c r="D3203" s="7" t="str">
        <f t="shared" si="50"/>
        <v>Unique</v>
      </c>
    </row>
    <row r="3204" spans="1:4" x14ac:dyDescent="0.35">
      <c r="A3204" s="8" t="s">
        <v>4619</v>
      </c>
      <c r="B3204" s="9">
        <v>7790</v>
      </c>
      <c r="C3204" s="11">
        <v>6.5299999999999994</v>
      </c>
      <c r="D3204" s="7" t="str">
        <f t="shared" si="50"/>
        <v>Unique</v>
      </c>
    </row>
    <row r="3205" spans="1:4" x14ac:dyDescent="0.35">
      <c r="A3205" s="8" t="s">
        <v>4620</v>
      </c>
      <c r="B3205" s="9">
        <v>7587</v>
      </c>
      <c r="C3205" s="11">
        <v>6.5299999999999994</v>
      </c>
      <c r="D3205" s="7" t="str">
        <f t="shared" si="50"/>
        <v>Unique</v>
      </c>
    </row>
    <row r="3206" spans="1:4" x14ac:dyDescent="0.35">
      <c r="A3206" s="8" t="s">
        <v>4621</v>
      </c>
      <c r="B3206" s="9" t="s">
        <v>4622</v>
      </c>
      <c r="C3206" s="11">
        <v>-0.02</v>
      </c>
      <c r="D3206" s="7" t="str">
        <f t="shared" si="50"/>
        <v>Unique</v>
      </c>
    </row>
    <row r="3207" spans="1:4" x14ac:dyDescent="0.35">
      <c r="A3207" s="8" t="s">
        <v>4623</v>
      </c>
      <c r="B3207" s="9" t="s">
        <v>4622</v>
      </c>
      <c r="C3207" s="11">
        <v>-0.04</v>
      </c>
      <c r="D3207" s="7" t="str">
        <f t="shared" si="50"/>
        <v>Unique</v>
      </c>
    </row>
    <row r="3208" spans="1:4" x14ac:dyDescent="0.35">
      <c r="A3208" s="8" t="s">
        <v>4624</v>
      </c>
      <c r="B3208" s="9" t="s">
        <v>4625</v>
      </c>
      <c r="C3208" s="11">
        <v>5.25</v>
      </c>
      <c r="D3208" s="7" t="str">
        <f t="shared" si="50"/>
        <v>Unique</v>
      </c>
    </row>
    <row r="3209" spans="1:4" x14ac:dyDescent="0.35">
      <c r="A3209" s="8" t="s">
        <v>4623</v>
      </c>
      <c r="B3209" s="9" t="s">
        <v>4622</v>
      </c>
      <c r="C3209" s="11">
        <v>9.990000000000002</v>
      </c>
      <c r="D3209" s="7" t="str">
        <f t="shared" si="50"/>
        <v>Unique</v>
      </c>
    </row>
    <row r="3210" spans="1:4" x14ac:dyDescent="0.35">
      <c r="A3210" s="8" t="s">
        <v>4621</v>
      </c>
      <c r="B3210" s="9" t="s">
        <v>4622</v>
      </c>
      <c r="C3210" s="11">
        <v>6.8400000000000007</v>
      </c>
      <c r="D3210" s="7" t="str">
        <f t="shared" si="50"/>
        <v>Unique</v>
      </c>
    </row>
    <row r="3211" spans="1:4" x14ac:dyDescent="0.35">
      <c r="A3211" s="8" t="s">
        <v>4626</v>
      </c>
      <c r="B3211" s="9" t="s">
        <v>4627</v>
      </c>
      <c r="C3211" s="11">
        <v>1.4500000000000002</v>
      </c>
      <c r="D3211" s="7" t="str">
        <f t="shared" si="50"/>
        <v>Unique</v>
      </c>
    </row>
    <row r="3212" spans="1:4" x14ac:dyDescent="0.35">
      <c r="A3212" s="8" t="s">
        <v>4628</v>
      </c>
      <c r="B3212" s="9" t="s">
        <v>4629</v>
      </c>
      <c r="C3212" s="11">
        <v>1.4500000000000002</v>
      </c>
      <c r="D3212" s="7" t="str">
        <f t="shared" si="50"/>
        <v>Unique</v>
      </c>
    </row>
    <row r="3213" spans="1:4" x14ac:dyDescent="0.35">
      <c r="A3213" s="8" t="s">
        <v>4628</v>
      </c>
      <c r="B3213" s="9" t="s">
        <v>4629</v>
      </c>
      <c r="C3213" s="11">
        <v>9.27</v>
      </c>
      <c r="D3213" s="7" t="str">
        <f t="shared" si="50"/>
        <v>Unique</v>
      </c>
    </row>
    <row r="3214" spans="1:4" x14ac:dyDescent="0.35">
      <c r="A3214" s="8" t="s">
        <v>4626</v>
      </c>
      <c r="B3214" s="9" t="s">
        <v>4627</v>
      </c>
      <c r="C3214" s="11">
        <v>9.27</v>
      </c>
      <c r="D3214" s="7" t="str">
        <f t="shared" si="50"/>
        <v>Unique</v>
      </c>
    </row>
    <row r="3215" spans="1:4" x14ac:dyDescent="0.35">
      <c r="A3215" s="8" t="s">
        <v>4630</v>
      </c>
      <c r="B3215" s="9">
        <v>7652</v>
      </c>
      <c r="C3215" s="11">
        <v>3.65</v>
      </c>
      <c r="D3215" s="7" t="str">
        <f t="shared" si="50"/>
        <v>Unique</v>
      </c>
    </row>
    <row r="3216" spans="1:4" x14ac:dyDescent="0.35">
      <c r="A3216" s="8" t="s">
        <v>4631</v>
      </c>
      <c r="B3216" s="9">
        <v>7771</v>
      </c>
      <c r="C3216" s="11">
        <v>3.75</v>
      </c>
      <c r="D3216" s="7" t="str">
        <f t="shared" si="50"/>
        <v>Unique</v>
      </c>
    </row>
    <row r="3217" spans="1:4" x14ac:dyDescent="0.35">
      <c r="A3217" s="8" t="s">
        <v>4632</v>
      </c>
      <c r="B3217" s="9">
        <v>7781</v>
      </c>
      <c r="C3217" s="11">
        <v>3.75</v>
      </c>
      <c r="D3217" s="7" t="str">
        <f t="shared" si="50"/>
        <v>Unique</v>
      </c>
    </row>
    <row r="3218" spans="1:4" x14ac:dyDescent="0.35">
      <c r="A3218" s="8" t="s">
        <v>4633</v>
      </c>
      <c r="B3218" s="9">
        <v>7782</v>
      </c>
      <c r="C3218" s="11">
        <v>3.75</v>
      </c>
      <c r="D3218" s="7" t="str">
        <f t="shared" si="50"/>
        <v>Unique</v>
      </c>
    </row>
    <row r="3219" spans="1:4" x14ac:dyDescent="0.35">
      <c r="A3219" s="8" t="s">
        <v>4634</v>
      </c>
      <c r="B3219" s="9">
        <v>7451</v>
      </c>
      <c r="C3219" s="11">
        <v>3.75</v>
      </c>
      <c r="D3219" s="7" t="str">
        <f t="shared" si="50"/>
        <v>Unique</v>
      </c>
    </row>
    <row r="3220" spans="1:4" x14ac:dyDescent="0.35">
      <c r="A3220" s="8" t="s">
        <v>4635</v>
      </c>
      <c r="B3220" s="9">
        <v>7784</v>
      </c>
      <c r="C3220" s="11">
        <v>3.75</v>
      </c>
      <c r="D3220" s="7" t="str">
        <f t="shared" si="50"/>
        <v>Unique</v>
      </c>
    </row>
    <row r="3221" spans="1:4" x14ac:dyDescent="0.35">
      <c r="A3221" s="8" t="s">
        <v>4636</v>
      </c>
      <c r="B3221" s="9">
        <v>7785</v>
      </c>
      <c r="C3221" s="11">
        <v>3.75</v>
      </c>
      <c r="D3221" s="7" t="str">
        <f t="shared" si="50"/>
        <v>Unique</v>
      </c>
    </row>
    <row r="3222" spans="1:4" x14ac:dyDescent="0.35">
      <c r="A3222" s="8" t="s">
        <v>4637</v>
      </c>
      <c r="B3222" s="9">
        <v>7762</v>
      </c>
      <c r="C3222" s="11">
        <v>3.94</v>
      </c>
      <c r="D3222" s="7" t="str">
        <f t="shared" si="50"/>
        <v>Unique</v>
      </c>
    </row>
    <row r="3223" spans="1:4" x14ac:dyDescent="0.35">
      <c r="A3223" s="8" t="s">
        <v>4638</v>
      </c>
      <c r="B3223" s="9">
        <v>7768</v>
      </c>
      <c r="C3223" s="11">
        <v>3.94</v>
      </c>
      <c r="D3223" s="7" t="str">
        <f t="shared" si="50"/>
        <v>Unique</v>
      </c>
    </row>
    <row r="3224" spans="1:4" x14ac:dyDescent="0.35">
      <c r="A3224" s="8" t="s">
        <v>4639</v>
      </c>
      <c r="B3224" s="9">
        <v>7452</v>
      </c>
      <c r="C3224" s="11">
        <v>3.94</v>
      </c>
      <c r="D3224" s="7" t="str">
        <f t="shared" si="50"/>
        <v>Unique</v>
      </c>
    </row>
    <row r="3225" spans="1:4" x14ac:dyDescent="0.35">
      <c r="A3225" s="8" t="s">
        <v>4640</v>
      </c>
      <c r="B3225" s="9">
        <v>7789</v>
      </c>
      <c r="C3225" s="11">
        <v>4.13</v>
      </c>
      <c r="D3225" s="7" t="str">
        <f t="shared" si="50"/>
        <v>Unique</v>
      </c>
    </row>
    <row r="3226" spans="1:4" x14ac:dyDescent="0.35">
      <c r="A3226" s="8" t="s">
        <v>4641</v>
      </c>
      <c r="B3226" s="9">
        <v>7791</v>
      </c>
      <c r="C3226" s="11">
        <v>4.13</v>
      </c>
      <c r="D3226" s="7" t="str">
        <f t="shared" si="50"/>
        <v>Unique</v>
      </c>
    </row>
    <row r="3227" spans="1:4" x14ac:dyDescent="0.35">
      <c r="A3227" s="8" t="s">
        <v>4642</v>
      </c>
      <c r="B3227" s="9">
        <v>7772</v>
      </c>
      <c r="C3227" s="11">
        <v>4.6399999999999997</v>
      </c>
      <c r="D3227" s="7" t="str">
        <f t="shared" si="50"/>
        <v>Unique</v>
      </c>
    </row>
    <row r="3228" spans="1:4" x14ac:dyDescent="0.35">
      <c r="A3228" s="8" t="s">
        <v>4643</v>
      </c>
      <c r="B3228" s="9">
        <v>7776</v>
      </c>
      <c r="C3228" s="11">
        <v>4.6399999999999997</v>
      </c>
      <c r="D3228" s="7" t="str">
        <f t="shared" si="50"/>
        <v>Unique</v>
      </c>
    </row>
    <row r="3229" spans="1:4" x14ac:dyDescent="0.35">
      <c r="A3229" s="8" t="s">
        <v>4644</v>
      </c>
      <c r="B3229" s="9">
        <v>7777</v>
      </c>
      <c r="C3229" s="11">
        <v>4.6399999999999997</v>
      </c>
      <c r="D3229" s="7" t="str">
        <f t="shared" si="50"/>
        <v>Unique</v>
      </c>
    </row>
    <row r="3230" spans="1:4" x14ac:dyDescent="0.35">
      <c r="A3230" s="8" t="s">
        <v>4645</v>
      </c>
      <c r="B3230" s="9">
        <v>7788</v>
      </c>
      <c r="C3230" s="11">
        <v>4.6399999999999997</v>
      </c>
      <c r="D3230" s="7" t="str">
        <f t="shared" si="50"/>
        <v>Unique</v>
      </c>
    </row>
    <row r="3231" spans="1:4" x14ac:dyDescent="0.35">
      <c r="A3231" s="8" t="s">
        <v>4646</v>
      </c>
      <c r="B3231" s="9">
        <v>7783</v>
      </c>
      <c r="C3231" s="11">
        <v>5.08</v>
      </c>
      <c r="D3231" s="7" t="str">
        <f t="shared" si="50"/>
        <v>Unique</v>
      </c>
    </row>
    <row r="3232" spans="1:4" x14ac:dyDescent="0.35">
      <c r="A3232" s="8" t="s">
        <v>4647</v>
      </c>
      <c r="B3232" s="9">
        <v>7770</v>
      </c>
      <c r="C3232" s="11">
        <v>5.5200000000000014</v>
      </c>
      <c r="D3232" s="7" t="str">
        <f t="shared" si="50"/>
        <v>Unique</v>
      </c>
    </row>
    <row r="3233" spans="1:4" x14ac:dyDescent="0.35">
      <c r="A3233" s="8" t="s">
        <v>4648</v>
      </c>
      <c r="B3233" s="9">
        <v>7764</v>
      </c>
      <c r="C3233" s="11">
        <v>6.5299999999999994</v>
      </c>
      <c r="D3233" s="7" t="str">
        <f t="shared" si="50"/>
        <v>Unique</v>
      </c>
    </row>
    <row r="3234" spans="1:4" x14ac:dyDescent="0.35">
      <c r="A3234" s="8" t="s">
        <v>4649</v>
      </c>
      <c r="B3234" s="9" t="s">
        <v>4650</v>
      </c>
      <c r="C3234" s="11">
        <v>-0.02</v>
      </c>
      <c r="D3234" s="7" t="str">
        <f t="shared" si="50"/>
        <v>Unique</v>
      </c>
    </row>
    <row r="3235" spans="1:4" x14ac:dyDescent="0.35">
      <c r="A3235" s="8" t="s">
        <v>4652</v>
      </c>
      <c r="B3235" s="9">
        <v>7739</v>
      </c>
      <c r="C3235" s="11">
        <v>11.66</v>
      </c>
      <c r="D3235" s="7" t="str">
        <f t="shared" si="50"/>
        <v>Unique</v>
      </c>
    </row>
    <row r="3236" spans="1:4" x14ac:dyDescent="0.35">
      <c r="A3236" s="8" t="s">
        <v>4653</v>
      </c>
      <c r="B3236" s="9" t="s">
        <v>4654</v>
      </c>
      <c r="C3236" s="11">
        <v>8.379999999999999</v>
      </c>
      <c r="D3236" s="7" t="str">
        <f t="shared" si="50"/>
        <v>Unique</v>
      </c>
    </row>
    <row r="3237" spans="1:4" x14ac:dyDescent="0.35">
      <c r="A3237" s="8" t="s">
        <v>4655</v>
      </c>
      <c r="B3237" s="9">
        <v>7696</v>
      </c>
      <c r="C3237" s="11">
        <v>5.25</v>
      </c>
      <c r="D3237" s="7" t="str">
        <f t="shared" si="50"/>
        <v>Unique</v>
      </c>
    </row>
    <row r="3238" spans="1:4" x14ac:dyDescent="0.35">
      <c r="A3238" s="8" t="s">
        <v>4656</v>
      </c>
      <c r="B3238" s="9">
        <v>7769</v>
      </c>
      <c r="C3238" s="11">
        <v>5.25</v>
      </c>
      <c r="D3238" s="7" t="str">
        <f t="shared" si="50"/>
        <v>Unique</v>
      </c>
    </row>
    <row r="3239" spans="1:4" x14ac:dyDescent="0.35">
      <c r="A3239" s="8" t="s">
        <v>4657</v>
      </c>
      <c r="B3239" s="9">
        <v>6897</v>
      </c>
      <c r="C3239" s="11">
        <v>5.25</v>
      </c>
      <c r="D3239" s="7" t="str">
        <f t="shared" si="50"/>
        <v>Unique</v>
      </c>
    </row>
    <row r="3240" spans="1:4" x14ac:dyDescent="0.35">
      <c r="A3240" s="8" t="s">
        <v>4658</v>
      </c>
      <c r="B3240" s="9">
        <v>7480</v>
      </c>
      <c r="C3240" s="11">
        <v>5.48</v>
      </c>
      <c r="D3240" s="7" t="str">
        <f t="shared" si="50"/>
        <v>Unique</v>
      </c>
    </row>
    <row r="3241" spans="1:4" x14ac:dyDescent="0.35">
      <c r="A3241" s="8" t="s">
        <v>4658</v>
      </c>
      <c r="B3241" s="9">
        <v>7480</v>
      </c>
      <c r="C3241" s="11">
        <v>5.49</v>
      </c>
      <c r="D3241" s="7" t="str">
        <f t="shared" si="50"/>
        <v>Unique</v>
      </c>
    </row>
    <row r="3242" spans="1:4" x14ac:dyDescent="0.35">
      <c r="A3242" s="8" t="s">
        <v>4659</v>
      </c>
      <c r="B3242" s="9">
        <v>7353</v>
      </c>
      <c r="C3242" s="11">
        <v>5.25</v>
      </c>
      <c r="D3242" s="7" t="str">
        <f t="shared" si="50"/>
        <v>Unique</v>
      </c>
    </row>
    <row r="3243" spans="1:4" x14ac:dyDescent="0.35">
      <c r="A3243" s="8" t="s">
        <v>4660</v>
      </c>
      <c r="B3243" s="9">
        <v>7774</v>
      </c>
      <c r="C3243" s="11">
        <v>7.1000000000000005</v>
      </c>
      <c r="D3243" s="7" t="str">
        <f t="shared" si="50"/>
        <v>Unique</v>
      </c>
    </row>
    <row r="3244" spans="1:4" x14ac:dyDescent="0.35">
      <c r="A3244" s="8" t="s">
        <v>4661</v>
      </c>
      <c r="B3244" s="9">
        <v>7732</v>
      </c>
      <c r="C3244" s="11">
        <v>8.1</v>
      </c>
      <c r="D3244" s="7" t="str">
        <f t="shared" si="50"/>
        <v>Unique</v>
      </c>
    </row>
    <row r="3245" spans="1:4" x14ac:dyDescent="0.35">
      <c r="A3245" s="8" t="s">
        <v>4662</v>
      </c>
      <c r="B3245" s="9">
        <v>7732</v>
      </c>
      <c r="C3245" s="11">
        <v>7.1000000000000005</v>
      </c>
      <c r="D3245" s="7" t="str">
        <f t="shared" si="50"/>
        <v>Unique</v>
      </c>
    </row>
    <row r="3246" spans="1:4" x14ac:dyDescent="0.35">
      <c r="A3246" s="8" t="s">
        <v>4661</v>
      </c>
      <c r="B3246" s="9">
        <v>7732</v>
      </c>
      <c r="C3246" s="11">
        <v>-0.04</v>
      </c>
      <c r="D3246" s="7" t="str">
        <f t="shared" si="50"/>
        <v>Unique</v>
      </c>
    </row>
    <row r="3247" spans="1:4" x14ac:dyDescent="0.35">
      <c r="A3247" s="8" t="s">
        <v>4662</v>
      </c>
      <c r="B3247" s="9">
        <v>7732</v>
      </c>
      <c r="C3247" s="11">
        <v>-0.02</v>
      </c>
      <c r="D3247" s="7" t="str">
        <f t="shared" si="50"/>
        <v>Unique</v>
      </c>
    </row>
    <row r="3248" spans="1:4" x14ac:dyDescent="0.35">
      <c r="A3248" s="8" t="s">
        <v>4615</v>
      </c>
      <c r="B3248" s="9">
        <v>7729</v>
      </c>
      <c r="C3248" s="11">
        <v>8.379999999999999</v>
      </c>
      <c r="D3248" s="7" t="str">
        <f t="shared" si="50"/>
        <v>Unique</v>
      </c>
    </row>
    <row r="3249" spans="1:4" x14ac:dyDescent="0.35">
      <c r="A3249" s="8" t="s">
        <v>4662</v>
      </c>
      <c r="B3249" s="9">
        <v>7732</v>
      </c>
      <c r="C3249" s="11">
        <v>-0.5</v>
      </c>
      <c r="D3249" s="7" t="str">
        <f t="shared" si="50"/>
        <v>Unique</v>
      </c>
    </row>
    <row r="3250" spans="1:4" x14ac:dyDescent="0.35">
      <c r="A3250" s="8" t="s">
        <v>4649</v>
      </c>
      <c r="B3250" s="9" t="s">
        <v>4650</v>
      </c>
      <c r="C3250" s="11">
        <v>-0.5</v>
      </c>
      <c r="D3250" s="7" t="str">
        <f t="shared" si="50"/>
        <v>Unique</v>
      </c>
    </row>
    <row r="3251" spans="1:4" x14ac:dyDescent="0.35">
      <c r="A3251" s="8" t="s">
        <v>4621</v>
      </c>
      <c r="B3251" s="9" t="s">
        <v>4622</v>
      </c>
      <c r="C3251" s="11">
        <v>-0.5</v>
      </c>
      <c r="D3251" s="7" t="str">
        <f t="shared" si="50"/>
        <v>Unique</v>
      </c>
    </row>
    <row r="3252" spans="1:4" x14ac:dyDescent="0.35">
      <c r="A3252" s="8" t="s">
        <v>4663</v>
      </c>
      <c r="B3252" s="9" t="s">
        <v>4664</v>
      </c>
      <c r="C3252" s="11">
        <v>5.25</v>
      </c>
      <c r="D3252" s="7" t="str">
        <f t="shared" si="50"/>
        <v>Unique</v>
      </c>
    </row>
    <row r="3253" spans="1:4" x14ac:dyDescent="0.35">
      <c r="A3253" s="8" t="s">
        <v>4665</v>
      </c>
      <c r="B3253" s="9" t="s">
        <v>4666</v>
      </c>
      <c r="C3253" s="11">
        <v>5.25</v>
      </c>
      <c r="D3253" s="7" t="str">
        <f t="shared" si="50"/>
        <v>Unique</v>
      </c>
    </row>
    <row r="3254" spans="1:4" x14ac:dyDescent="0.35">
      <c r="A3254" s="8" t="s">
        <v>4667</v>
      </c>
      <c r="B3254" s="9" t="s">
        <v>4668</v>
      </c>
      <c r="C3254" s="11">
        <v>5.49</v>
      </c>
      <c r="D3254" s="7" t="str">
        <f t="shared" si="50"/>
        <v>Unique</v>
      </c>
    </row>
    <row r="3255" spans="1:4" x14ac:dyDescent="0.35">
      <c r="A3255" s="8" t="s">
        <v>4669</v>
      </c>
      <c r="B3255" s="9" t="s">
        <v>4670</v>
      </c>
      <c r="C3255" s="11">
        <v>8.379999999999999</v>
      </c>
      <c r="D3255" s="7" t="str">
        <f t="shared" si="50"/>
        <v>Unique</v>
      </c>
    </row>
    <row r="3256" spans="1:4" x14ac:dyDescent="0.35">
      <c r="A3256" s="8" t="s">
        <v>4671</v>
      </c>
      <c r="B3256" s="9">
        <v>7754</v>
      </c>
      <c r="C3256" s="11">
        <v>5.25</v>
      </c>
      <c r="D3256" s="7" t="str">
        <f t="shared" si="50"/>
        <v>Unique</v>
      </c>
    </row>
    <row r="3257" spans="1:4" x14ac:dyDescent="0.35">
      <c r="A3257" s="8" t="s">
        <v>4672</v>
      </c>
      <c r="B3257" s="9">
        <v>7744</v>
      </c>
      <c r="C3257" s="11">
        <v>5.48</v>
      </c>
      <c r="D3257" s="7" t="str">
        <f t="shared" si="50"/>
        <v>Unique</v>
      </c>
    </row>
    <row r="3258" spans="1:4" x14ac:dyDescent="0.35">
      <c r="A3258" s="8" t="s">
        <v>4673</v>
      </c>
      <c r="B3258" s="9" t="s">
        <v>4674</v>
      </c>
      <c r="C3258" s="11">
        <v>5.48</v>
      </c>
      <c r="D3258" s="7" t="str">
        <f t="shared" si="50"/>
        <v>Unique</v>
      </c>
    </row>
    <row r="3259" spans="1:4" x14ac:dyDescent="0.35">
      <c r="A3259" s="8" t="s">
        <v>4651</v>
      </c>
      <c r="B3259" s="9" t="s">
        <v>4650</v>
      </c>
      <c r="C3259" s="11">
        <v>-0.04</v>
      </c>
      <c r="D3259" s="7" t="str">
        <f t="shared" si="50"/>
        <v>Unique</v>
      </c>
    </row>
    <row r="3260" spans="1:4" x14ac:dyDescent="0.35">
      <c r="A3260" s="8" t="s">
        <v>4649</v>
      </c>
      <c r="B3260" s="9" t="s">
        <v>4650</v>
      </c>
      <c r="C3260" s="11">
        <v>5.49</v>
      </c>
      <c r="D3260" s="7" t="str">
        <f t="shared" si="50"/>
        <v>Unique</v>
      </c>
    </row>
    <row r="3261" spans="1:4" x14ac:dyDescent="0.35">
      <c r="A3261" s="8" t="s">
        <v>4651</v>
      </c>
      <c r="B3261" s="9" t="s">
        <v>4650</v>
      </c>
      <c r="C3261" s="11">
        <v>5.49</v>
      </c>
      <c r="D3261" s="7" t="str">
        <f t="shared" si="50"/>
        <v>Unique</v>
      </c>
    </row>
    <row r="3262" spans="1:4" x14ac:dyDescent="0.35">
      <c r="A3262" s="8" t="s">
        <v>4675</v>
      </c>
      <c r="B3262" s="9">
        <v>7664</v>
      </c>
      <c r="C3262" s="11">
        <v>5.48</v>
      </c>
      <c r="D3262" s="7" t="str">
        <f t="shared" si="50"/>
        <v>Unique</v>
      </c>
    </row>
    <row r="3263" spans="1:4" x14ac:dyDescent="0.35">
      <c r="A3263" s="8" t="s">
        <v>4676</v>
      </c>
      <c r="B3263" s="9">
        <v>7636</v>
      </c>
      <c r="C3263" s="11">
        <v>8.6700000000000017</v>
      </c>
      <c r="D3263" s="7" t="str">
        <f t="shared" si="50"/>
        <v>Unique</v>
      </c>
    </row>
    <row r="3264" spans="1:4" x14ac:dyDescent="0.35">
      <c r="A3264" s="8" t="s">
        <v>4677</v>
      </c>
      <c r="B3264" s="9">
        <v>7763</v>
      </c>
      <c r="C3264" s="11">
        <v>6.8400000000000007</v>
      </c>
      <c r="D3264" s="7" t="str">
        <f t="shared" si="50"/>
        <v>Unique</v>
      </c>
    </row>
    <row r="3265" spans="1:4" x14ac:dyDescent="0.35">
      <c r="A3265" s="8" t="s">
        <v>4678</v>
      </c>
      <c r="B3265" s="9" t="s">
        <v>4679</v>
      </c>
      <c r="C3265" s="11">
        <v>5.25</v>
      </c>
      <c r="D3265" s="7" t="str">
        <f t="shared" si="50"/>
        <v>Unique</v>
      </c>
    </row>
    <row r="3266" spans="1:4" x14ac:dyDescent="0.35">
      <c r="A3266" s="8" t="s">
        <v>4680</v>
      </c>
      <c r="B3266" s="9">
        <v>7484</v>
      </c>
      <c r="C3266" s="11">
        <v>9.990000000000002</v>
      </c>
      <c r="D3266" s="7" t="str">
        <f t="shared" ref="D3266:D3329" si="51">IF(COUNTIFS(A:A,A3266,B:B,B3266,C:C,C3266)&gt;1,"Doublon","Unique")</f>
        <v>Unique</v>
      </c>
    </row>
    <row r="3267" spans="1:4" x14ac:dyDescent="0.35">
      <c r="A3267" s="8" t="s">
        <v>4681</v>
      </c>
      <c r="B3267" s="9" t="s">
        <v>4682</v>
      </c>
      <c r="C3267" s="11">
        <v>5.25</v>
      </c>
      <c r="D3267" s="7" t="str">
        <f t="shared" si="51"/>
        <v>Unique</v>
      </c>
    </row>
    <row r="3268" spans="1:4" x14ac:dyDescent="0.35">
      <c r="A3268" s="8" t="s">
        <v>4683</v>
      </c>
      <c r="B3268" s="9">
        <v>7832</v>
      </c>
      <c r="C3268" s="11">
        <v>6.5299999999999994</v>
      </c>
      <c r="D3268" s="7" t="str">
        <f t="shared" si="51"/>
        <v>Unique</v>
      </c>
    </row>
    <row r="3269" spans="1:4" x14ac:dyDescent="0.35">
      <c r="A3269" s="8" t="s">
        <v>4684</v>
      </c>
      <c r="B3269" s="9">
        <v>7820</v>
      </c>
      <c r="C3269" s="11">
        <v>6.5299999999999994</v>
      </c>
      <c r="D3269" s="7" t="str">
        <f t="shared" si="51"/>
        <v>Unique</v>
      </c>
    </row>
    <row r="3270" spans="1:4" x14ac:dyDescent="0.35">
      <c r="A3270" s="8" t="s">
        <v>4685</v>
      </c>
      <c r="B3270" s="9">
        <v>7862</v>
      </c>
      <c r="C3270" s="11">
        <v>6.04</v>
      </c>
      <c r="D3270" s="7" t="str">
        <f t="shared" si="51"/>
        <v>Unique</v>
      </c>
    </row>
    <row r="3271" spans="1:4" x14ac:dyDescent="0.35">
      <c r="A3271" s="8" t="s">
        <v>4686</v>
      </c>
      <c r="B3271" s="9">
        <v>7859</v>
      </c>
      <c r="C3271" s="11">
        <v>6.04</v>
      </c>
      <c r="D3271" s="7" t="str">
        <f t="shared" si="51"/>
        <v>Unique</v>
      </c>
    </row>
    <row r="3272" spans="1:4" x14ac:dyDescent="0.35">
      <c r="A3272" s="8" t="s">
        <v>4687</v>
      </c>
      <c r="B3272" s="9">
        <v>7850</v>
      </c>
      <c r="C3272" s="11">
        <v>6.04</v>
      </c>
      <c r="D3272" s="7" t="str">
        <f t="shared" si="51"/>
        <v>Unique</v>
      </c>
    </row>
    <row r="3273" spans="1:4" x14ac:dyDescent="0.35">
      <c r="A3273" s="8" t="s">
        <v>4688</v>
      </c>
      <c r="B3273" s="9">
        <v>7863</v>
      </c>
      <c r="C3273" s="11">
        <v>5.5200000000000014</v>
      </c>
      <c r="D3273" s="7" t="str">
        <f t="shared" si="51"/>
        <v>Unique</v>
      </c>
    </row>
    <row r="3274" spans="1:4" x14ac:dyDescent="0.35">
      <c r="A3274" s="8" t="s">
        <v>4689</v>
      </c>
      <c r="B3274" s="9">
        <v>7856</v>
      </c>
      <c r="C3274" s="11">
        <v>5.5200000000000014</v>
      </c>
      <c r="D3274" s="7" t="str">
        <f t="shared" si="51"/>
        <v>Unique</v>
      </c>
    </row>
    <row r="3275" spans="1:4" x14ac:dyDescent="0.35">
      <c r="A3275" s="8" t="s">
        <v>4690</v>
      </c>
      <c r="B3275" s="9">
        <v>7798</v>
      </c>
      <c r="C3275" s="11">
        <v>5.5200000000000014</v>
      </c>
      <c r="D3275" s="7" t="str">
        <f t="shared" si="51"/>
        <v>Unique</v>
      </c>
    </row>
    <row r="3276" spans="1:4" x14ac:dyDescent="0.35">
      <c r="A3276" s="8" t="s">
        <v>4691</v>
      </c>
      <c r="B3276" s="9">
        <v>7842</v>
      </c>
      <c r="C3276" s="11">
        <v>5.08</v>
      </c>
      <c r="D3276" s="7" t="str">
        <f t="shared" si="51"/>
        <v>Unique</v>
      </c>
    </row>
    <row r="3277" spans="1:4" x14ac:dyDescent="0.35">
      <c r="A3277" s="8" t="s">
        <v>4692</v>
      </c>
      <c r="B3277" s="9">
        <v>7804</v>
      </c>
      <c r="C3277" s="11">
        <v>5.08</v>
      </c>
      <c r="D3277" s="7" t="str">
        <f t="shared" si="51"/>
        <v>Unique</v>
      </c>
    </row>
    <row r="3278" spans="1:4" x14ac:dyDescent="0.35">
      <c r="A3278" s="8" t="s">
        <v>4693</v>
      </c>
      <c r="B3278" s="9">
        <v>7812</v>
      </c>
      <c r="C3278" s="11">
        <v>4.6399999999999997</v>
      </c>
      <c r="D3278" s="7" t="str">
        <f t="shared" si="51"/>
        <v>Unique</v>
      </c>
    </row>
    <row r="3279" spans="1:4" x14ac:dyDescent="0.35">
      <c r="A3279" s="8" t="s">
        <v>4694</v>
      </c>
      <c r="B3279" s="9">
        <v>7808</v>
      </c>
      <c r="C3279" s="11">
        <v>4.6399999999999997</v>
      </c>
      <c r="D3279" s="7" t="str">
        <f t="shared" si="51"/>
        <v>Unique</v>
      </c>
    </row>
    <row r="3280" spans="1:4" x14ac:dyDescent="0.35">
      <c r="A3280" s="8" t="s">
        <v>4695</v>
      </c>
      <c r="B3280" s="9">
        <v>7864</v>
      </c>
      <c r="C3280" s="11">
        <v>4.3999999999999995</v>
      </c>
      <c r="D3280" s="7" t="str">
        <f t="shared" si="51"/>
        <v>Unique</v>
      </c>
    </row>
    <row r="3281" spans="1:4" x14ac:dyDescent="0.35">
      <c r="A3281" s="8" t="s">
        <v>4696</v>
      </c>
      <c r="B3281" s="9">
        <v>7847</v>
      </c>
      <c r="C3281" s="11">
        <v>4.13</v>
      </c>
      <c r="D3281" s="7" t="str">
        <f t="shared" si="51"/>
        <v>Unique</v>
      </c>
    </row>
    <row r="3282" spans="1:4" x14ac:dyDescent="0.35">
      <c r="A3282" s="8" t="s">
        <v>4697</v>
      </c>
      <c r="B3282" s="9">
        <v>7843</v>
      </c>
      <c r="C3282" s="11">
        <v>4.13</v>
      </c>
      <c r="D3282" s="7" t="str">
        <f t="shared" si="51"/>
        <v>Unique</v>
      </c>
    </row>
    <row r="3283" spans="1:4" x14ac:dyDescent="0.35">
      <c r="A3283" s="8" t="s">
        <v>4698</v>
      </c>
      <c r="B3283" s="9">
        <v>7836</v>
      </c>
      <c r="C3283" s="11">
        <v>4.13</v>
      </c>
      <c r="D3283" s="7" t="str">
        <f t="shared" si="51"/>
        <v>Unique</v>
      </c>
    </row>
    <row r="3284" spans="1:4" x14ac:dyDescent="0.35">
      <c r="A3284" s="8" t="s">
        <v>4699</v>
      </c>
      <c r="B3284" s="9">
        <v>7884</v>
      </c>
      <c r="C3284" s="11">
        <v>7.05</v>
      </c>
      <c r="D3284" s="7" t="str">
        <f t="shared" si="51"/>
        <v>Unique</v>
      </c>
    </row>
    <row r="3285" spans="1:4" x14ac:dyDescent="0.35">
      <c r="A3285" s="8" t="s">
        <v>4700</v>
      </c>
      <c r="B3285" s="9">
        <v>7813</v>
      </c>
      <c r="C3285" s="11">
        <v>8.07</v>
      </c>
      <c r="D3285" s="7" t="str">
        <f t="shared" si="51"/>
        <v>Unique</v>
      </c>
    </row>
    <row r="3286" spans="1:4" x14ac:dyDescent="0.35">
      <c r="A3286" s="8" t="s">
        <v>4701</v>
      </c>
      <c r="B3286" s="9">
        <v>7852</v>
      </c>
      <c r="C3286" s="11">
        <v>8.9700000000000006</v>
      </c>
      <c r="D3286" s="7" t="str">
        <f t="shared" si="51"/>
        <v>Unique</v>
      </c>
    </row>
    <row r="3287" spans="1:4" x14ac:dyDescent="0.35">
      <c r="A3287" s="8" t="s">
        <v>4690</v>
      </c>
      <c r="B3287" s="9">
        <v>7798</v>
      </c>
      <c r="C3287" s="11">
        <v>18.95</v>
      </c>
      <c r="D3287" s="7" t="str">
        <f t="shared" si="51"/>
        <v>Unique</v>
      </c>
    </row>
    <row r="3288" spans="1:4" x14ac:dyDescent="0.35">
      <c r="A3288" s="8" t="s">
        <v>4702</v>
      </c>
      <c r="B3288" s="9">
        <v>7841</v>
      </c>
      <c r="C3288" s="11">
        <v>6.6999999999999993</v>
      </c>
      <c r="D3288" s="7" t="str">
        <f t="shared" si="51"/>
        <v>Unique</v>
      </c>
    </row>
    <row r="3289" spans="1:4" x14ac:dyDescent="0.35">
      <c r="A3289" s="8" t="s">
        <v>4703</v>
      </c>
      <c r="B3289" s="9" t="s">
        <v>4426</v>
      </c>
      <c r="C3289" s="11">
        <v>5.25</v>
      </c>
      <c r="D3289" s="7" t="str">
        <f t="shared" si="51"/>
        <v>Unique</v>
      </c>
    </row>
    <row r="3290" spans="1:4" x14ac:dyDescent="0.35">
      <c r="A3290" s="8" t="s">
        <v>4704</v>
      </c>
      <c r="B3290" s="9" t="s">
        <v>4705</v>
      </c>
      <c r="C3290" s="11">
        <v>5.25</v>
      </c>
      <c r="D3290" s="7" t="str">
        <f t="shared" si="51"/>
        <v>Unique</v>
      </c>
    </row>
    <row r="3291" spans="1:4" x14ac:dyDescent="0.35">
      <c r="A3291" s="8" t="s">
        <v>4706</v>
      </c>
      <c r="B3291" s="9">
        <v>18</v>
      </c>
      <c r="C3291" s="11">
        <v>5.25</v>
      </c>
      <c r="D3291" s="7" t="str">
        <f t="shared" si="51"/>
        <v>Unique</v>
      </c>
    </row>
    <row r="3292" spans="1:4" x14ac:dyDescent="0.35">
      <c r="A3292" s="8" t="s">
        <v>4707</v>
      </c>
      <c r="B3292" s="9" t="s">
        <v>4708</v>
      </c>
      <c r="C3292" s="11">
        <v>5.25</v>
      </c>
      <c r="D3292" s="7" t="str">
        <f t="shared" si="51"/>
        <v>Unique</v>
      </c>
    </row>
    <row r="3293" spans="1:4" x14ac:dyDescent="0.35">
      <c r="A3293" s="8" t="s">
        <v>4709</v>
      </c>
      <c r="B3293" s="9" t="s">
        <v>4710</v>
      </c>
      <c r="C3293" s="11">
        <v>5.49</v>
      </c>
      <c r="D3293" s="7" t="str">
        <f t="shared" si="51"/>
        <v>Unique</v>
      </c>
    </row>
    <row r="3294" spans="1:4" x14ac:dyDescent="0.35">
      <c r="A3294" s="8" t="s">
        <v>4711</v>
      </c>
      <c r="B3294" s="9">
        <v>7858</v>
      </c>
      <c r="C3294" s="11">
        <v>6.57</v>
      </c>
      <c r="D3294" s="7" t="str">
        <f t="shared" si="51"/>
        <v>Unique</v>
      </c>
    </row>
    <row r="3295" spans="1:4" x14ac:dyDescent="0.35">
      <c r="A3295" s="8" t="s">
        <v>4712</v>
      </c>
      <c r="B3295" s="9">
        <v>7851</v>
      </c>
      <c r="C3295" s="11">
        <v>3.94</v>
      </c>
      <c r="D3295" s="7" t="str">
        <f t="shared" si="51"/>
        <v>Unique</v>
      </c>
    </row>
    <row r="3296" spans="1:4" x14ac:dyDescent="0.35">
      <c r="A3296" s="8" t="s">
        <v>4713</v>
      </c>
      <c r="B3296" s="9" t="s">
        <v>4714</v>
      </c>
      <c r="C3296" s="11">
        <v>1.4500000000000002</v>
      </c>
      <c r="D3296" s="7" t="str">
        <f t="shared" si="51"/>
        <v>Unique</v>
      </c>
    </row>
    <row r="3297" spans="1:4" x14ac:dyDescent="0.35">
      <c r="A3297" s="8" t="s">
        <v>4715</v>
      </c>
      <c r="B3297" s="9" t="s">
        <v>4716</v>
      </c>
      <c r="C3297" s="11">
        <v>1.4500000000000002</v>
      </c>
      <c r="D3297" s="7" t="str">
        <f t="shared" si="51"/>
        <v>Unique</v>
      </c>
    </row>
    <row r="3298" spans="1:4" x14ac:dyDescent="0.35">
      <c r="A3298" s="8" t="s">
        <v>4717</v>
      </c>
      <c r="B3298" s="9" t="s">
        <v>4718</v>
      </c>
      <c r="C3298" s="11">
        <v>1.4500000000000002</v>
      </c>
      <c r="D3298" s="7" t="str">
        <f t="shared" si="51"/>
        <v>Unique</v>
      </c>
    </row>
    <row r="3299" spans="1:4" x14ac:dyDescent="0.35">
      <c r="A3299" s="8" t="s">
        <v>4719</v>
      </c>
      <c r="B3299" s="9" t="s">
        <v>4720</v>
      </c>
      <c r="C3299" s="11">
        <v>1.4500000000000002</v>
      </c>
      <c r="D3299" s="7" t="str">
        <f t="shared" si="51"/>
        <v>Unique</v>
      </c>
    </row>
    <row r="3300" spans="1:4" x14ac:dyDescent="0.35">
      <c r="A3300" s="8" t="s">
        <v>4721</v>
      </c>
      <c r="B3300" s="9" t="s">
        <v>4722</v>
      </c>
      <c r="C3300" s="11">
        <v>1.4500000000000002</v>
      </c>
      <c r="D3300" s="7" t="str">
        <f t="shared" si="51"/>
        <v>Unique</v>
      </c>
    </row>
    <row r="3301" spans="1:4" x14ac:dyDescent="0.35">
      <c r="A3301" s="8" t="s">
        <v>4723</v>
      </c>
      <c r="B3301" s="9" t="s">
        <v>4724</v>
      </c>
      <c r="C3301" s="11">
        <v>1.4500000000000002</v>
      </c>
      <c r="D3301" s="7" t="str">
        <f t="shared" si="51"/>
        <v>Unique</v>
      </c>
    </row>
    <row r="3302" spans="1:4" x14ac:dyDescent="0.35">
      <c r="A3302" s="8" t="s">
        <v>4725</v>
      </c>
      <c r="B3302" s="9" t="s">
        <v>4726</v>
      </c>
      <c r="C3302" s="11">
        <v>1.4500000000000002</v>
      </c>
      <c r="D3302" s="7" t="str">
        <f t="shared" si="51"/>
        <v>Unique</v>
      </c>
    </row>
    <row r="3303" spans="1:4" x14ac:dyDescent="0.35">
      <c r="A3303" s="8" t="s">
        <v>4727</v>
      </c>
      <c r="B3303" s="9" t="s">
        <v>4728</v>
      </c>
      <c r="C3303" s="11">
        <v>1.4500000000000002</v>
      </c>
      <c r="D3303" s="7" t="str">
        <f t="shared" si="51"/>
        <v>Unique</v>
      </c>
    </row>
    <row r="3304" spans="1:4" x14ac:dyDescent="0.35">
      <c r="A3304" s="8" t="s">
        <v>4729</v>
      </c>
      <c r="B3304" s="9" t="s">
        <v>4730</v>
      </c>
      <c r="C3304" s="11">
        <v>1.4500000000000002</v>
      </c>
      <c r="D3304" s="7" t="str">
        <f t="shared" si="51"/>
        <v>Unique</v>
      </c>
    </row>
    <row r="3305" spans="1:4" x14ac:dyDescent="0.35">
      <c r="A3305" s="8" t="s">
        <v>4731</v>
      </c>
      <c r="B3305" s="9" t="s">
        <v>4732</v>
      </c>
      <c r="C3305" s="11">
        <v>1.4500000000000002</v>
      </c>
      <c r="D3305" s="7" t="str">
        <f t="shared" si="51"/>
        <v>Unique</v>
      </c>
    </row>
    <row r="3306" spans="1:4" x14ac:dyDescent="0.35">
      <c r="A3306" s="8" t="s">
        <v>4733</v>
      </c>
      <c r="B3306" s="9" t="s">
        <v>4734</v>
      </c>
      <c r="C3306" s="11">
        <v>1.4500000000000002</v>
      </c>
      <c r="D3306" s="7" t="str">
        <f t="shared" si="51"/>
        <v>Unique</v>
      </c>
    </row>
    <row r="3307" spans="1:4" x14ac:dyDescent="0.35">
      <c r="A3307" s="8" t="s">
        <v>4735</v>
      </c>
      <c r="B3307" s="9" t="s">
        <v>4736</v>
      </c>
      <c r="C3307" s="11">
        <v>1.4500000000000002</v>
      </c>
      <c r="D3307" s="7" t="str">
        <f t="shared" si="51"/>
        <v>Unique</v>
      </c>
    </row>
    <row r="3308" spans="1:4" x14ac:dyDescent="0.35">
      <c r="A3308" s="8" t="s">
        <v>4717</v>
      </c>
      <c r="B3308" s="9" t="s">
        <v>4718</v>
      </c>
      <c r="C3308" s="11">
        <v>7.94</v>
      </c>
      <c r="D3308" s="7" t="str">
        <f t="shared" si="51"/>
        <v>Unique</v>
      </c>
    </row>
    <row r="3309" spans="1:4" x14ac:dyDescent="0.35">
      <c r="A3309" s="8" t="s">
        <v>4723</v>
      </c>
      <c r="B3309" s="9" t="s">
        <v>4724</v>
      </c>
      <c r="C3309" s="11">
        <v>7.94</v>
      </c>
      <c r="D3309" s="7" t="str">
        <f t="shared" si="51"/>
        <v>Unique</v>
      </c>
    </row>
    <row r="3310" spans="1:4" x14ac:dyDescent="0.35">
      <c r="A3310" s="8" t="s">
        <v>4725</v>
      </c>
      <c r="B3310" s="9" t="s">
        <v>4726</v>
      </c>
      <c r="C3310" s="11">
        <v>7.94</v>
      </c>
      <c r="D3310" s="7" t="str">
        <f t="shared" si="51"/>
        <v>Unique</v>
      </c>
    </row>
    <row r="3311" spans="1:4" x14ac:dyDescent="0.35">
      <c r="A3311" s="8" t="s">
        <v>4729</v>
      </c>
      <c r="B3311" s="9" t="s">
        <v>4730</v>
      </c>
      <c r="C3311" s="11">
        <v>7.94</v>
      </c>
      <c r="D3311" s="7" t="str">
        <f t="shared" si="51"/>
        <v>Unique</v>
      </c>
    </row>
    <row r="3312" spans="1:4" x14ac:dyDescent="0.35">
      <c r="A3312" s="8" t="s">
        <v>4733</v>
      </c>
      <c r="B3312" s="9" t="s">
        <v>4734</v>
      </c>
      <c r="C3312" s="11">
        <v>7.94</v>
      </c>
      <c r="D3312" s="7" t="str">
        <f t="shared" si="51"/>
        <v>Unique</v>
      </c>
    </row>
    <row r="3313" spans="1:4" x14ac:dyDescent="0.35">
      <c r="A3313" s="8" t="s">
        <v>4735</v>
      </c>
      <c r="B3313" s="9" t="s">
        <v>4736</v>
      </c>
      <c r="C3313" s="11">
        <v>8.17</v>
      </c>
      <c r="D3313" s="7" t="str">
        <f t="shared" si="51"/>
        <v>Unique</v>
      </c>
    </row>
    <row r="3314" spans="1:4" x14ac:dyDescent="0.35">
      <c r="A3314" s="8" t="s">
        <v>4713</v>
      </c>
      <c r="B3314" s="9" t="s">
        <v>4714</v>
      </c>
      <c r="C3314" s="11">
        <v>8.4000000000000021</v>
      </c>
      <c r="D3314" s="7" t="str">
        <f t="shared" si="51"/>
        <v>Unique</v>
      </c>
    </row>
    <row r="3315" spans="1:4" x14ac:dyDescent="0.35">
      <c r="A3315" s="8" t="s">
        <v>4731</v>
      </c>
      <c r="B3315" s="9" t="s">
        <v>4732</v>
      </c>
      <c r="C3315" s="11">
        <v>8.4000000000000021</v>
      </c>
      <c r="D3315" s="7" t="str">
        <f t="shared" si="51"/>
        <v>Unique</v>
      </c>
    </row>
    <row r="3316" spans="1:4" x14ac:dyDescent="0.35">
      <c r="A3316" s="8" t="s">
        <v>4715</v>
      </c>
      <c r="B3316" s="9" t="s">
        <v>4716</v>
      </c>
      <c r="C3316" s="11">
        <v>9.27</v>
      </c>
      <c r="D3316" s="7" t="str">
        <f t="shared" si="51"/>
        <v>Unique</v>
      </c>
    </row>
    <row r="3317" spans="1:4" x14ac:dyDescent="0.35">
      <c r="A3317" s="8" t="s">
        <v>4721</v>
      </c>
      <c r="B3317" s="9" t="s">
        <v>4722</v>
      </c>
      <c r="C3317" s="11">
        <v>9.27</v>
      </c>
      <c r="D3317" s="7" t="str">
        <f t="shared" si="51"/>
        <v>Unique</v>
      </c>
    </row>
    <row r="3318" spans="1:4" x14ac:dyDescent="0.35">
      <c r="A3318" s="8" t="s">
        <v>4727</v>
      </c>
      <c r="B3318" s="9" t="s">
        <v>4728</v>
      </c>
      <c r="C3318" s="11">
        <v>9.27</v>
      </c>
      <c r="D3318" s="7" t="str">
        <f t="shared" si="51"/>
        <v>Unique</v>
      </c>
    </row>
    <row r="3319" spans="1:4" x14ac:dyDescent="0.35">
      <c r="A3319" s="8" t="s">
        <v>4719</v>
      </c>
      <c r="B3319" s="9" t="s">
        <v>4720</v>
      </c>
      <c r="C3319" s="11">
        <v>10.31</v>
      </c>
      <c r="D3319" s="7" t="str">
        <f t="shared" si="51"/>
        <v>Unique</v>
      </c>
    </row>
    <row r="3320" spans="1:4" x14ac:dyDescent="0.35">
      <c r="A3320" s="8" t="s">
        <v>4737</v>
      </c>
      <c r="B3320" s="9">
        <v>7810</v>
      </c>
      <c r="C3320" s="11">
        <v>3.65</v>
      </c>
      <c r="D3320" s="7" t="str">
        <f t="shared" si="51"/>
        <v>Unique</v>
      </c>
    </row>
    <row r="3321" spans="1:4" x14ac:dyDescent="0.35">
      <c r="A3321" s="8" t="s">
        <v>4738</v>
      </c>
      <c r="B3321" s="9">
        <v>7811</v>
      </c>
      <c r="C3321" s="11">
        <v>3.65</v>
      </c>
      <c r="D3321" s="7" t="str">
        <f t="shared" si="51"/>
        <v>Unique</v>
      </c>
    </row>
    <row r="3322" spans="1:4" x14ac:dyDescent="0.35">
      <c r="A3322" s="8" t="s">
        <v>4739</v>
      </c>
      <c r="B3322" s="9">
        <v>7825</v>
      </c>
      <c r="C3322" s="11">
        <v>3.65</v>
      </c>
      <c r="D3322" s="7" t="str">
        <f t="shared" si="51"/>
        <v>Unique</v>
      </c>
    </row>
    <row r="3323" spans="1:4" x14ac:dyDescent="0.35">
      <c r="A3323" s="8" t="s">
        <v>4740</v>
      </c>
      <c r="B3323" s="9">
        <v>7835</v>
      </c>
      <c r="C3323" s="11">
        <v>3.65</v>
      </c>
      <c r="D3323" s="7" t="str">
        <f t="shared" si="51"/>
        <v>Unique</v>
      </c>
    </row>
    <row r="3324" spans="1:4" x14ac:dyDescent="0.35">
      <c r="A3324" s="8" t="s">
        <v>4741</v>
      </c>
      <c r="B3324" s="9">
        <v>7797</v>
      </c>
      <c r="C3324" s="11">
        <v>3.94</v>
      </c>
      <c r="D3324" s="7" t="str">
        <f t="shared" si="51"/>
        <v>Unique</v>
      </c>
    </row>
    <row r="3325" spans="1:4" x14ac:dyDescent="0.35">
      <c r="A3325" s="8" t="s">
        <v>4742</v>
      </c>
      <c r="B3325" s="9" t="s">
        <v>4743</v>
      </c>
      <c r="C3325" s="11">
        <v>5.25</v>
      </c>
      <c r="D3325" s="7" t="str">
        <f t="shared" si="51"/>
        <v>Unique</v>
      </c>
    </row>
    <row r="3326" spans="1:4" x14ac:dyDescent="0.35">
      <c r="A3326" s="8" t="s">
        <v>4744</v>
      </c>
      <c r="B3326" s="9" t="s">
        <v>4745</v>
      </c>
      <c r="C3326" s="11">
        <v>5.48</v>
      </c>
      <c r="D3326" s="7" t="str">
        <f t="shared" si="51"/>
        <v>Unique</v>
      </c>
    </row>
    <row r="3327" spans="1:4" x14ac:dyDescent="0.35">
      <c r="A3327" s="8" t="s">
        <v>4746</v>
      </c>
      <c r="B3327" s="9">
        <v>7803</v>
      </c>
      <c r="C3327" s="11">
        <v>8.1</v>
      </c>
      <c r="D3327" s="7" t="str">
        <f t="shared" si="51"/>
        <v>Unique</v>
      </c>
    </row>
    <row r="3328" spans="1:4" x14ac:dyDescent="0.35">
      <c r="A3328" s="8" t="s">
        <v>4747</v>
      </c>
      <c r="B3328" s="9" t="s">
        <v>4748</v>
      </c>
      <c r="C3328" s="11">
        <v>5.25</v>
      </c>
      <c r="D3328" s="7" t="str">
        <f t="shared" si="51"/>
        <v>Unique</v>
      </c>
    </row>
    <row r="3329" spans="1:4" x14ac:dyDescent="0.35">
      <c r="A3329" s="8" t="s">
        <v>4749</v>
      </c>
      <c r="B3329" s="9" t="s">
        <v>4750</v>
      </c>
      <c r="C3329" s="11">
        <v>5.48</v>
      </c>
      <c r="D3329" s="7" t="str">
        <f t="shared" si="51"/>
        <v>Unique</v>
      </c>
    </row>
    <row r="3330" spans="1:4" x14ac:dyDescent="0.35">
      <c r="A3330" s="8" t="s">
        <v>4751</v>
      </c>
      <c r="B3330" s="9" t="s">
        <v>4752</v>
      </c>
      <c r="C3330" s="11">
        <v>5.48</v>
      </c>
      <c r="D3330" s="7" t="str">
        <f t="shared" ref="D3330:D3393" si="52">IF(COUNTIFS(A:A,A3330,B:B,B3330,C:C,C3330)&gt;1,"Doublon","Unique")</f>
        <v>Unique</v>
      </c>
    </row>
    <row r="3331" spans="1:4" x14ac:dyDescent="0.35">
      <c r="A3331" s="8" t="s">
        <v>4753</v>
      </c>
      <c r="B3331" s="9" t="s">
        <v>4754</v>
      </c>
      <c r="C3331" s="11">
        <v>6.13</v>
      </c>
      <c r="D3331" s="7" t="str">
        <f t="shared" si="52"/>
        <v>Unique</v>
      </c>
    </row>
    <row r="3332" spans="1:4" x14ac:dyDescent="0.35">
      <c r="A3332" s="8" t="s">
        <v>4755</v>
      </c>
      <c r="B3332" s="9">
        <v>7805</v>
      </c>
      <c r="C3332" s="11">
        <v>5.5</v>
      </c>
      <c r="D3332" s="7" t="str">
        <f t="shared" si="52"/>
        <v>Unique</v>
      </c>
    </row>
    <row r="3333" spans="1:4" x14ac:dyDescent="0.35">
      <c r="A3333" s="8" t="s">
        <v>4756</v>
      </c>
      <c r="B3333" s="9">
        <v>7824</v>
      </c>
      <c r="C3333" s="11">
        <v>6.57</v>
      </c>
      <c r="D3333" s="7" t="str">
        <f t="shared" si="52"/>
        <v>Unique</v>
      </c>
    </row>
    <row r="3334" spans="1:4" x14ac:dyDescent="0.35">
      <c r="A3334" s="8" t="s">
        <v>4757</v>
      </c>
      <c r="B3334" s="9">
        <v>7857</v>
      </c>
      <c r="C3334" s="11">
        <v>5.25</v>
      </c>
      <c r="D3334" s="7" t="str">
        <f t="shared" si="52"/>
        <v>Unique</v>
      </c>
    </row>
    <row r="3335" spans="1:4" x14ac:dyDescent="0.35">
      <c r="A3335" s="8" t="s">
        <v>4758</v>
      </c>
      <c r="B3335" s="9">
        <v>7853</v>
      </c>
      <c r="C3335" s="11">
        <v>5.49</v>
      </c>
      <c r="D3335" s="7" t="str">
        <f t="shared" si="52"/>
        <v>Unique</v>
      </c>
    </row>
    <row r="3336" spans="1:4" x14ac:dyDescent="0.35">
      <c r="A3336" s="8" t="s">
        <v>4759</v>
      </c>
      <c r="B3336" s="9" t="s">
        <v>4760</v>
      </c>
      <c r="C3336" s="11">
        <v>5.25</v>
      </c>
      <c r="D3336" s="7" t="str">
        <f t="shared" si="52"/>
        <v>Unique</v>
      </c>
    </row>
    <row r="3337" spans="1:4" x14ac:dyDescent="0.35">
      <c r="A3337" s="8" t="s">
        <v>4763</v>
      </c>
      <c r="B3337" s="9" t="s">
        <v>4764</v>
      </c>
      <c r="C3337" s="11">
        <v>5.48</v>
      </c>
      <c r="D3337" s="7" t="str">
        <f t="shared" si="52"/>
        <v>Unique</v>
      </c>
    </row>
    <row r="3338" spans="1:4" x14ac:dyDescent="0.35">
      <c r="A3338" s="8" t="s">
        <v>4765</v>
      </c>
      <c r="B3338" s="9">
        <v>7807</v>
      </c>
      <c r="C3338" s="11">
        <v>5.48</v>
      </c>
      <c r="D3338" s="7" t="str">
        <f t="shared" si="52"/>
        <v>Unique</v>
      </c>
    </row>
    <row r="3339" spans="1:4" x14ac:dyDescent="0.35">
      <c r="A3339" s="8" t="s">
        <v>4766</v>
      </c>
      <c r="B3339" s="9" t="s">
        <v>4767</v>
      </c>
      <c r="C3339" s="11">
        <v>5.25</v>
      </c>
      <c r="D3339" s="7" t="str">
        <f t="shared" si="52"/>
        <v>Unique</v>
      </c>
    </row>
    <row r="3340" spans="1:4" x14ac:dyDescent="0.35">
      <c r="A3340" s="8" t="s">
        <v>4768</v>
      </c>
      <c r="B3340" s="9" t="s">
        <v>4769</v>
      </c>
      <c r="C3340" s="11">
        <v>5.25</v>
      </c>
      <c r="D3340" s="7" t="str">
        <f t="shared" si="52"/>
        <v>Unique</v>
      </c>
    </row>
    <row r="3341" spans="1:4" x14ac:dyDescent="0.35">
      <c r="A3341" s="8" t="s">
        <v>4770</v>
      </c>
      <c r="B3341" s="9" t="s">
        <v>4771</v>
      </c>
      <c r="C3341" s="11">
        <v>5.48</v>
      </c>
      <c r="D3341" s="7" t="str">
        <f t="shared" si="52"/>
        <v>Unique</v>
      </c>
    </row>
    <row r="3342" spans="1:4" x14ac:dyDescent="0.35">
      <c r="A3342" s="8" t="s">
        <v>4772</v>
      </c>
      <c r="B3342" s="9" t="s">
        <v>4773</v>
      </c>
      <c r="C3342" s="11">
        <v>5.49</v>
      </c>
      <c r="D3342" s="7" t="str">
        <f t="shared" si="52"/>
        <v>Unique</v>
      </c>
    </row>
    <row r="3343" spans="1:4" x14ac:dyDescent="0.35">
      <c r="A3343" s="8" t="s">
        <v>4774</v>
      </c>
      <c r="B3343" s="9">
        <v>7815</v>
      </c>
      <c r="C3343" s="11">
        <v>5.25</v>
      </c>
      <c r="D3343" s="7" t="str">
        <f t="shared" si="52"/>
        <v>Unique</v>
      </c>
    </row>
    <row r="3344" spans="1:4" x14ac:dyDescent="0.35">
      <c r="A3344" s="8" t="s">
        <v>4775</v>
      </c>
      <c r="B3344" s="9">
        <v>7833</v>
      </c>
      <c r="C3344" s="11">
        <v>5.48</v>
      </c>
      <c r="D3344" s="7" t="str">
        <f t="shared" si="52"/>
        <v>Unique</v>
      </c>
    </row>
    <row r="3345" spans="1:4" x14ac:dyDescent="0.35">
      <c r="A3345" s="8" t="s">
        <v>4776</v>
      </c>
      <c r="B3345" s="9" t="s">
        <v>4777</v>
      </c>
      <c r="C3345" s="11">
        <v>5.48</v>
      </c>
      <c r="D3345" s="7" t="str">
        <f t="shared" si="52"/>
        <v>Unique</v>
      </c>
    </row>
    <row r="3346" spans="1:4" x14ac:dyDescent="0.35">
      <c r="A3346" s="8" t="s">
        <v>4778</v>
      </c>
      <c r="B3346" s="9" t="s">
        <v>4779</v>
      </c>
      <c r="C3346" s="11">
        <v>5.25</v>
      </c>
      <c r="D3346" s="7" t="str">
        <f t="shared" si="52"/>
        <v>Unique</v>
      </c>
    </row>
    <row r="3347" spans="1:4" x14ac:dyDescent="0.35">
      <c r="A3347" s="8" t="s">
        <v>4780</v>
      </c>
      <c r="B3347" s="9">
        <v>7877</v>
      </c>
      <c r="C3347" s="11">
        <v>5.25</v>
      </c>
      <c r="D3347" s="7" t="str">
        <f t="shared" si="52"/>
        <v>Unique</v>
      </c>
    </row>
    <row r="3348" spans="1:4" x14ac:dyDescent="0.35">
      <c r="A3348" s="8" t="s">
        <v>4781</v>
      </c>
      <c r="B3348" s="9" t="s">
        <v>4782</v>
      </c>
      <c r="C3348" s="11">
        <v>5.48</v>
      </c>
      <c r="D3348" s="7" t="str">
        <f t="shared" si="52"/>
        <v>Unique</v>
      </c>
    </row>
    <row r="3349" spans="1:4" x14ac:dyDescent="0.35">
      <c r="A3349" s="8" t="s">
        <v>4783</v>
      </c>
      <c r="B3349" s="9" t="s">
        <v>4784</v>
      </c>
      <c r="C3349" s="11">
        <v>5.25</v>
      </c>
      <c r="D3349" s="7" t="str">
        <f t="shared" si="52"/>
        <v>Unique</v>
      </c>
    </row>
    <row r="3350" spans="1:4" x14ac:dyDescent="0.35">
      <c r="A3350" s="8" t="s">
        <v>4785</v>
      </c>
      <c r="B3350" s="9">
        <v>7855</v>
      </c>
      <c r="C3350" s="11">
        <v>5.48</v>
      </c>
      <c r="D3350" s="7" t="str">
        <f t="shared" si="52"/>
        <v>Unique</v>
      </c>
    </row>
    <row r="3351" spans="1:4" x14ac:dyDescent="0.35">
      <c r="A3351" s="8" t="s">
        <v>4786</v>
      </c>
      <c r="B3351" s="9">
        <v>7865</v>
      </c>
      <c r="C3351" s="11">
        <v>5.25</v>
      </c>
      <c r="D3351" s="7" t="str">
        <f t="shared" si="52"/>
        <v>Unique</v>
      </c>
    </row>
    <row r="3352" spans="1:4" x14ac:dyDescent="0.35">
      <c r="A3352" s="8" t="s">
        <v>4787</v>
      </c>
      <c r="B3352" s="9">
        <v>7848</v>
      </c>
      <c r="C3352" s="11">
        <v>5.49</v>
      </c>
      <c r="D3352" s="7" t="str">
        <f t="shared" si="52"/>
        <v>Unique</v>
      </c>
    </row>
    <row r="3353" spans="1:4" x14ac:dyDescent="0.35">
      <c r="A3353" s="8" t="s">
        <v>4788</v>
      </c>
      <c r="B3353" s="9" t="s">
        <v>4789</v>
      </c>
      <c r="C3353" s="11">
        <v>5.48</v>
      </c>
      <c r="D3353" s="7" t="str">
        <f t="shared" si="52"/>
        <v>Unique</v>
      </c>
    </row>
    <row r="3354" spans="1:4" x14ac:dyDescent="0.35">
      <c r="A3354" s="8" t="s">
        <v>4790</v>
      </c>
      <c r="B3354" s="9" t="s">
        <v>4791</v>
      </c>
      <c r="C3354" s="11">
        <v>5.25</v>
      </c>
      <c r="D3354" s="7" t="str">
        <f t="shared" si="52"/>
        <v>Unique</v>
      </c>
    </row>
    <row r="3355" spans="1:4" x14ac:dyDescent="0.35">
      <c r="A3355" s="8" t="s">
        <v>4790</v>
      </c>
      <c r="B3355" s="9" t="s">
        <v>4791</v>
      </c>
      <c r="C3355" s="11">
        <v>18.95</v>
      </c>
      <c r="D3355" s="7" t="str">
        <f t="shared" si="52"/>
        <v>Unique</v>
      </c>
    </row>
    <row r="3356" spans="1:4" x14ac:dyDescent="0.35">
      <c r="A3356" s="8" t="s">
        <v>4792</v>
      </c>
      <c r="B3356" s="9">
        <v>7796</v>
      </c>
      <c r="C3356" s="11">
        <v>5.25</v>
      </c>
      <c r="D3356" s="7" t="str">
        <f t="shared" si="52"/>
        <v>Unique</v>
      </c>
    </row>
    <row r="3357" spans="1:4" x14ac:dyDescent="0.35">
      <c r="A3357" s="8" t="s">
        <v>4793</v>
      </c>
      <c r="B3357" s="9" t="s">
        <v>4794</v>
      </c>
      <c r="C3357" s="11">
        <v>5.48</v>
      </c>
      <c r="D3357" s="7" t="str">
        <f t="shared" si="52"/>
        <v>Unique</v>
      </c>
    </row>
    <row r="3358" spans="1:4" x14ac:dyDescent="0.35">
      <c r="A3358" s="8" t="s">
        <v>4795</v>
      </c>
      <c r="B3358" s="9" t="s">
        <v>4796</v>
      </c>
      <c r="C3358" s="11">
        <v>5.25</v>
      </c>
      <c r="D3358" s="7" t="str">
        <f t="shared" si="52"/>
        <v>Unique</v>
      </c>
    </row>
    <row r="3359" spans="1:4" x14ac:dyDescent="0.35">
      <c r="A3359" s="8" t="s">
        <v>4797</v>
      </c>
      <c r="B3359" s="9" t="s">
        <v>4798</v>
      </c>
      <c r="C3359" s="11">
        <v>6.13</v>
      </c>
      <c r="D3359" s="7" t="str">
        <f t="shared" si="52"/>
        <v>Unique</v>
      </c>
    </row>
    <row r="3360" spans="1:4" x14ac:dyDescent="0.35">
      <c r="A3360" s="8" t="s">
        <v>4799</v>
      </c>
      <c r="B3360" s="9" t="s">
        <v>4800</v>
      </c>
      <c r="C3360" s="11">
        <v>5.25</v>
      </c>
      <c r="D3360" s="7" t="str">
        <f t="shared" si="52"/>
        <v>Unique</v>
      </c>
    </row>
    <row r="3361" spans="1:4" x14ac:dyDescent="0.35">
      <c r="A3361" s="8" t="s">
        <v>4801</v>
      </c>
      <c r="B3361" s="9" t="s">
        <v>4802</v>
      </c>
      <c r="C3361" s="11">
        <v>5.25</v>
      </c>
      <c r="D3361" s="7" t="str">
        <f t="shared" si="52"/>
        <v>Unique</v>
      </c>
    </row>
    <row r="3362" spans="1:4" x14ac:dyDescent="0.35">
      <c r="A3362" s="8" t="s">
        <v>4803</v>
      </c>
      <c r="B3362" s="9" t="s">
        <v>4804</v>
      </c>
      <c r="C3362" s="11">
        <v>5.48</v>
      </c>
      <c r="D3362" s="7" t="str">
        <f t="shared" si="52"/>
        <v>Unique</v>
      </c>
    </row>
    <row r="3363" spans="1:4" x14ac:dyDescent="0.35">
      <c r="A3363" s="8" t="s">
        <v>4805</v>
      </c>
      <c r="B3363" s="9" t="s">
        <v>4806</v>
      </c>
      <c r="C3363" s="11">
        <v>5.25</v>
      </c>
      <c r="D3363" s="7" t="str">
        <f t="shared" si="52"/>
        <v>Unique</v>
      </c>
    </row>
    <row r="3364" spans="1:4" x14ac:dyDescent="0.35">
      <c r="A3364" s="8" t="s">
        <v>4761</v>
      </c>
      <c r="B3364" s="9" t="s">
        <v>4762</v>
      </c>
      <c r="C3364" s="11">
        <v>5.25</v>
      </c>
      <c r="D3364" s="7" t="str">
        <f t="shared" si="52"/>
        <v>Unique</v>
      </c>
    </row>
    <row r="3365" spans="1:4" x14ac:dyDescent="0.35">
      <c r="A3365" s="8" t="s">
        <v>4702</v>
      </c>
      <c r="B3365" s="9">
        <v>7841</v>
      </c>
      <c r="C3365" s="11">
        <v>10.280000000000001</v>
      </c>
      <c r="D3365" s="7" t="str">
        <f t="shared" si="52"/>
        <v>Unique</v>
      </c>
    </row>
    <row r="3366" spans="1:4" x14ac:dyDescent="0.35">
      <c r="A3366" s="8" t="s">
        <v>4807</v>
      </c>
      <c r="B3366" s="9" t="s">
        <v>4808</v>
      </c>
      <c r="C3366" s="11">
        <v>5.25</v>
      </c>
      <c r="D3366" s="7" t="str">
        <f t="shared" si="52"/>
        <v>Unique</v>
      </c>
    </row>
    <row r="3367" spans="1:4" x14ac:dyDescent="0.35">
      <c r="A3367" s="8" t="s">
        <v>4809</v>
      </c>
      <c r="B3367" s="9">
        <v>7559</v>
      </c>
      <c r="C3367" s="11">
        <v>6.13</v>
      </c>
      <c r="D3367" s="7" t="str">
        <f t="shared" si="52"/>
        <v>Unique</v>
      </c>
    </row>
    <row r="3368" spans="1:4" x14ac:dyDescent="0.35">
      <c r="A3368" s="8" t="s">
        <v>4810</v>
      </c>
      <c r="B3368" s="9" t="s">
        <v>4811</v>
      </c>
      <c r="C3368" s="11">
        <v>5.25</v>
      </c>
      <c r="D3368" s="7" t="str">
        <f t="shared" si="52"/>
        <v>Unique</v>
      </c>
    </row>
    <row r="3369" spans="1:4" x14ac:dyDescent="0.35">
      <c r="A3369" s="8" t="s">
        <v>4812</v>
      </c>
      <c r="B3369" s="9">
        <v>7765</v>
      </c>
      <c r="C3369" s="11">
        <v>8.1</v>
      </c>
      <c r="D3369" s="7" t="str">
        <f t="shared" si="52"/>
        <v>Unique</v>
      </c>
    </row>
    <row r="3370" spans="1:4" x14ac:dyDescent="0.35">
      <c r="A3370" s="8" t="s">
        <v>4813</v>
      </c>
      <c r="B3370" s="9">
        <v>7834</v>
      </c>
      <c r="C3370" s="11">
        <v>5.48</v>
      </c>
      <c r="D3370" s="7" t="str">
        <f t="shared" si="52"/>
        <v>Unique</v>
      </c>
    </row>
    <row r="3371" spans="1:4" x14ac:dyDescent="0.35">
      <c r="A3371" s="8" t="s">
        <v>4814</v>
      </c>
      <c r="B3371" s="9">
        <v>7914</v>
      </c>
      <c r="C3371" s="11">
        <v>6.13</v>
      </c>
      <c r="D3371" s="7" t="str">
        <f t="shared" si="52"/>
        <v>Unique</v>
      </c>
    </row>
    <row r="3372" spans="1:4" x14ac:dyDescent="0.35">
      <c r="A3372" s="8" t="s">
        <v>4815</v>
      </c>
      <c r="B3372" s="9">
        <v>7775</v>
      </c>
      <c r="C3372" s="11">
        <v>7.3599999999999994</v>
      </c>
      <c r="D3372" s="7" t="str">
        <f t="shared" si="52"/>
        <v>Unique</v>
      </c>
    </row>
    <row r="3373" spans="1:4" x14ac:dyDescent="0.35">
      <c r="A3373" s="8" t="s">
        <v>4816</v>
      </c>
      <c r="B3373" s="9" t="s">
        <v>4817</v>
      </c>
      <c r="C3373" s="11">
        <v>5.25</v>
      </c>
      <c r="D3373" s="7" t="str">
        <f t="shared" si="52"/>
        <v>Unique</v>
      </c>
    </row>
    <row r="3374" spans="1:4" x14ac:dyDescent="0.35">
      <c r="A3374" s="8" t="s">
        <v>4818</v>
      </c>
      <c r="B3374" s="9" t="s">
        <v>4819</v>
      </c>
      <c r="C3374" s="11">
        <v>5.25</v>
      </c>
      <c r="D3374" s="7" t="str">
        <f t="shared" si="52"/>
        <v>Unique</v>
      </c>
    </row>
    <row r="3375" spans="1:4" x14ac:dyDescent="0.35">
      <c r="A3375" s="8" t="s">
        <v>4820</v>
      </c>
      <c r="B3375" s="9" t="s">
        <v>4821</v>
      </c>
      <c r="C3375" s="11">
        <v>5.25</v>
      </c>
      <c r="D3375" s="7" t="str">
        <f t="shared" si="52"/>
        <v>Unique</v>
      </c>
    </row>
    <row r="3376" spans="1:4" x14ac:dyDescent="0.35">
      <c r="A3376" s="8" t="s">
        <v>4822</v>
      </c>
      <c r="B3376" s="9">
        <v>7823</v>
      </c>
      <c r="C3376" s="11">
        <v>8.1</v>
      </c>
      <c r="D3376" s="7" t="str">
        <f t="shared" si="52"/>
        <v>Unique</v>
      </c>
    </row>
    <row r="3377" spans="1:4" x14ac:dyDescent="0.35">
      <c r="A3377" s="8" t="s">
        <v>4823</v>
      </c>
      <c r="B3377" s="9">
        <v>7908</v>
      </c>
      <c r="C3377" s="11">
        <v>5.5</v>
      </c>
      <c r="D3377" s="7" t="str">
        <f t="shared" si="52"/>
        <v>Unique</v>
      </c>
    </row>
    <row r="3378" spans="1:4" x14ac:dyDescent="0.35">
      <c r="A3378" s="8" t="s">
        <v>4826</v>
      </c>
      <c r="B3378" s="9" t="s">
        <v>4827</v>
      </c>
      <c r="C3378" s="11">
        <v>-0.5</v>
      </c>
      <c r="D3378" s="7" t="str">
        <f t="shared" si="52"/>
        <v>Unique</v>
      </c>
    </row>
    <row r="3379" spans="1:4" x14ac:dyDescent="0.35">
      <c r="A3379" s="8" t="s">
        <v>4829</v>
      </c>
      <c r="B3379" s="9">
        <v>29460025</v>
      </c>
      <c r="C3379" s="11">
        <v>-0.5</v>
      </c>
      <c r="D3379" s="7" t="str">
        <f t="shared" si="52"/>
        <v>Unique</v>
      </c>
    </row>
    <row r="3380" spans="1:4" x14ac:dyDescent="0.35">
      <c r="A3380" s="8" t="s">
        <v>4831</v>
      </c>
      <c r="B3380" s="9" t="s">
        <v>4832</v>
      </c>
      <c r="C3380" s="11">
        <v>5.25</v>
      </c>
      <c r="D3380" s="7" t="str">
        <f t="shared" si="52"/>
        <v>Unique</v>
      </c>
    </row>
    <row r="3381" spans="1:4" x14ac:dyDescent="0.35">
      <c r="A3381" s="8" t="s">
        <v>4833</v>
      </c>
      <c r="B3381" s="9" t="s">
        <v>4834</v>
      </c>
      <c r="C3381" s="11">
        <v>7.1000000000000005</v>
      </c>
      <c r="D3381" s="7" t="str">
        <f t="shared" si="52"/>
        <v>Unique</v>
      </c>
    </row>
    <row r="3382" spans="1:4" x14ac:dyDescent="0.35">
      <c r="A3382" s="8" t="s">
        <v>4835</v>
      </c>
      <c r="B3382" s="9">
        <v>29443686</v>
      </c>
      <c r="C3382" s="11">
        <v>6.13</v>
      </c>
      <c r="D3382" s="7" t="str">
        <f t="shared" si="52"/>
        <v>Unique</v>
      </c>
    </row>
    <row r="3383" spans="1:4" x14ac:dyDescent="0.35">
      <c r="A3383" s="8" t="s">
        <v>4836</v>
      </c>
      <c r="B3383" s="9">
        <v>29457045</v>
      </c>
      <c r="C3383" s="11">
        <v>5.5</v>
      </c>
      <c r="D3383" s="7" t="str">
        <f t="shared" si="52"/>
        <v>Unique</v>
      </c>
    </row>
    <row r="3384" spans="1:4" x14ac:dyDescent="0.35">
      <c r="A3384" s="8" t="s">
        <v>4837</v>
      </c>
      <c r="B3384" s="9">
        <v>29457635</v>
      </c>
      <c r="C3384" s="11">
        <v>5.48</v>
      </c>
      <c r="D3384" s="7" t="str">
        <f t="shared" si="52"/>
        <v>Unique</v>
      </c>
    </row>
    <row r="3385" spans="1:4" x14ac:dyDescent="0.35">
      <c r="A3385" s="8" t="s">
        <v>4838</v>
      </c>
      <c r="B3385" s="9">
        <v>29458691</v>
      </c>
      <c r="C3385" s="11">
        <v>5.48</v>
      </c>
      <c r="D3385" s="7" t="str">
        <f t="shared" si="52"/>
        <v>Unique</v>
      </c>
    </row>
    <row r="3386" spans="1:4" x14ac:dyDescent="0.35">
      <c r="A3386" s="8" t="s">
        <v>4839</v>
      </c>
      <c r="B3386" s="9" t="s">
        <v>4840</v>
      </c>
      <c r="C3386" s="11">
        <v>6.13</v>
      </c>
      <c r="D3386" s="7" t="str">
        <f t="shared" si="52"/>
        <v>Unique</v>
      </c>
    </row>
    <row r="3387" spans="1:4" x14ac:dyDescent="0.35">
      <c r="A3387" s="8" t="s">
        <v>4841</v>
      </c>
      <c r="B3387" s="9" t="s">
        <v>4842</v>
      </c>
      <c r="C3387" s="11">
        <v>8.9600000000000009</v>
      </c>
      <c r="D3387" s="7" t="str">
        <f t="shared" si="52"/>
        <v>Unique</v>
      </c>
    </row>
    <row r="3388" spans="1:4" x14ac:dyDescent="0.35">
      <c r="A3388" s="8" t="s">
        <v>4843</v>
      </c>
      <c r="B3388" s="9" t="s">
        <v>4844</v>
      </c>
      <c r="C3388" s="11">
        <v>5.25</v>
      </c>
      <c r="D3388" s="7" t="str">
        <f t="shared" si="52"/>
        <v>Unique</v>
      </c>
    </row>
    <row r="3389" spans="1:4" x14ac:dyDescent="0.35">
      <c r="A3389" s="8" t="s">
        <v>4845</v>
      </c>
      <c r="B3389" s="9" t="s">
        <v>4846</v>
      </c>
      <c r="C3389" s="11">
        <v>6.8400000000000007</v>
      </c>
      <c r="D3389" s="7" t="str">
        <f t="shared" si="52"/>
        <v>Unique</v>
      </c>
    </row>
    <row r="3390" spans="1:4" x14ac:dyDescent="0.35">
      <c r="A3390" s="8" t="s">
        <v>4847</v>
      </c>
      <c r="B3390" s="9" t="s">
        <v>4848</v>
      </c>
      <c r="C3390" s="11">
        <v>10.280000000000001</v>
      </c>
      <c r="D3390" s="7" t="str">
        <f t="shared" si="52"/>
        <v>Unique</v>
      </c>
    </row>
    <row r="3391" spans="1:4" x14ac:dyDescent="0.35">
      <c r="A3391" s="8" t="s">
        <v>4849</v>
      </c>
      <c r="B3391" s="9">
        <v>29449946</v>
      </c>
      <c r="C3391" s="11">
        <v>5.49</v>
      </c>
      <c r="D3391" s="7" t="str">
        <f t="shared" si="52"/>
        <v>Unique</v>
      </c>
    </row>
    <row r="3392" spans="1:4" x14ac:dyDescent="0.35">
      <c r="A3392" s="8" t="s">
        <v>4850</v>
      </c>
      <c r="B3392" s="9">
        <v>29449160</v>
      </c>
      <c r="C3392" s="11">
        <v>5.5</v>
      </c>
      <c r="D3392" s="7" t="str">
        <f t="shared" si="52"/>
        <v>Unique</v>
      </c>
    </row>
    <row r="3393" spans="1:4" x14ac:dyDescent="0.35">
      <c r="A3393" s="8" t="s">
        <v>4829</v>
      </c>
      <c r="B3393" s="9">
        <v>29460025</v>
      </c>
      <c r="C3393" s="11">
        <v>-0.02</v>
      </c>
      <c r="D3393" s="7" t="str">
        <f t="shared" si="52"/>
        <v>Unique</v>
      </c>
    </row>
    <row r="3394" spans="1:4" x14ac:dyDescent="0.35">
      <c r="A3394" s="8" t="s">
        <v>4830</v>
      </c>
      <c r="B3394" s="9">
        <v>29460025</v>
      </c>
      <c r="C3394" s="11">
        <v>-0.04</v>
      </c>
      <c r="D3394" s="7" t="str">
        <f t="shared" ref="D3394:D3457" si="53">IF(COUNTIFS(A:A,A3394,B:B,B3394,C:C,C3394)&gt;1,"Doublon","Unique")</f>
        <v>Unique</v>
      </c>
    </row>
    <row r="3395" spans="1:4" x14ac:dyDescent="0.35">
      <c r="A3395" s="8" t="s">
        <v>4829</v>
      </c>
      <c r="B3395" s="9">
        <v>29460025</v>
      </c>
      <c r="C3395" s="11">
        <v>5.25</v>
      </c>
      <c r="D3395" s="7" t="str">
        <f t="shared" si="53"/>
        <v>Unique</v>
      </c>
    </row>
    <row r="3396" spans="1:4" x14ac:dyDescent="0.35">
      <c r="A3396" s="8" t="s">
        <v>4830</v>
      </c>
      <c r="B3396" s="9">
        <v>29460025</v>
      </c>
      <c r="C3396" s="11">
        <v>5.25</v>
      </c>
      <c r="D3396" s="7" t="str">
        <f t="shared" si="53"/>
        <v>Unique</v>
      </c>
    </row>
    <row r="3397" spans="1:4" x14ac:dyDescent="0.35">
      <c r="A3397" s="8" t="s">
        <v>4188</v>
      </c>
      <c r="B3397" s="9">
        <v>29418802</v>
      </c>
      <c r="C3397" s="11">
        <v>5.66</v>
      </c>
      <c r="D3397" s="7" t="str">
        <f t="shared" si="53"/>
        <v>Unique</v>
      </c>
    </row>
    <row r="3398" spans="1:4" x14ac:dyDescent="0.35">
      <c r="A3398" s="8" t="s">
        <v>4815</v>
      </c>
      <c r="B3398" s="9">
        <v>7775</v>
      </c>
      <c r="C3398" s="11">
        <v>1.1500000000000001</v>
      </c>
      <c r="D3398" s="7" t="str">
        <f t="shared" si="53"/>
        <v>Unique</v>
      </c>
    </row>
    <row r="3399" spans="1:4" x14ac:dyDescent="0.35">
      <c r="A3399" s="8" t="s">
        <v>4851</v>
      </c>
      <c r="B3399" s="9" t="s">
        <v>4825</v>
      </c>
      <c r="C3399" s="11">
        <v>-0.5</v>
      </c>
      <c r="D3399" s="7" t="str">
        <f t="shared" si="53"/>
        <v>Unique</v>
      </c>
    </row>
    <row r="3400" spans="1:4" x14ac:dyDescent="0.35">
      <c r="A3400" s="8" t="s">
        <v>4852</v>
      </c>
      <c r="B3400" s="9" t="s">
        <v>4853</v>
      </c>
      <c r="C3400" s="11">
        <v>5.49</v>
      </c>
      <c r="D3400" s="7" t="str">
        <f t="shared" si="53"/>
        <v>Unique</v>
      </c>
    </row>
    <row r="3401" spans="1:4" x14ac:dyDescent="0.35">
      <c r="A3401" s="8" t="s">
        <v>4854</v>
      </c>
      <c r="B3401" s="9" t="s">
        <v>4855</v>
      </c>
      <c r="C3401" s="11">
        <v>5.25</v>
      </c>
      <c r="D3401" s="7" t="str">
        <f t="shared" si="53"/>
        <v>Unique</v>
      </c>
    </row>
    <row r="3402" spans="1:4" x14ac:dyDescent="0.35">
      <c r="A3402" s="8" t="s">
        <v>4856</v>
      </c>
      <c r="B3402" s="9" t="s">
        <v>4857</v>
      </c>
      <c r="C3402" s="11">
        <v>5.25</v>
      </c>
      <c r="D3402" s="7" t="str">
        <f t="shared" si="53"/>
        <v>Unique</v>
      </c>
    </row>
    <row r="3403" spans="1:4" x14ac:dyDescent="0.35">
      <c r="A3403" s="8" t="s">
        <v>4858</v>
      </c>
      <c r="B3403" s="9">
        <v>2504758</v>
      </c>
      <c r="C3403" s="11">
        <v>5.25</v>
      </c>
      <c r="D3403" s="7" t="str">
        <f t="shared" si="53"/>
        <v>Unique</v>
      </c>
    </row>
    <row r="3404" spans="1:4" x14ac:dyDescent="0.35">
      <c r="A3404" s="8" t="s">
        <v>4851</v>
      </c>
      <c r="B3404" s="9" t="s">
        <v>4825</v>
      </c>
      <c r="C3404" s="11">
        <v>-0.02</v>
      </c>
      <c r="D3404" s="7" t="str">
        <f t="shared" si="53"/>
        <v>Unique</v>
      </c>
    </row>
    <row r="3405" spans="1:4" x14ac:dyDescent="0.35">
      <c r="A3405" s="8" t="s">
        <v>4824</v>
      </c>
      <c r="B3405" s="9" t="s">
        <v>4825</v>
      </c>
      <c r="C3405" s="11">
        <v>-0.04</v>
      </c>
      <c r="D3405" s="7" t="str">
        <f t="shared" si="53"/>
        <v>Unique</v>
      </c>
    </row>
    <row r="3406" spans="1:4" x14ac:dyDescent="0.35">
      <c r="A3406" s="8" t="s">
        <v>4824</v>
      </c>
      <c r="B3406" s="9" t="s">
        <v>4825</v>
      </c>
      <c r="C3406" s="11">
        <v>7.6199999999999992</v>
      </c>
      <c r="D3406" s="7" t="str">
        <f t="shared" si="53"/>
        <v>Unique</v>
      </c>
    </row>
    <row r="3407" spans="1:4" x14ac:dyDescent="0.35">
      <c r="A3407" s="8" t="s">
        <v>4851</v>
      </c>
      <c r="B3407" s="9" t="s">
        <v>4825</v>
      </c>
      <c r="C3407" s="11">
        <v>8.9600000000000009</v>
      </c>
      <c r="D3407" s="7" t="str">
        <f t="shared" si="53"/>
        <v>Unique</v>
      </c>
    </row>
    <row r="3408" spans="1:4" x14ac:dyDescent="0.35">
      <c r="A3408" s="8" t="s">
        <v>4859</v>
      </c>
      <c r="B3408" s="9" t="s">
        <v>4860</v>
      </c>
      <c r="C3408" s="11">
        <v>5.25</v>
      </c>
      <c r="D3408" s="7" t="str">
        <f t="shared" si="53"/>
        <v>Unique</v>
      </c>
    </row>
    <row r="3409" spans="1:4" x14ac:dyDescent="0.35">
      <c r="A3409" s="8" t="s">
        <v>4861</v>
      </c>
      <c r="B3409" s="9" t="s">
        <v>4862</v>
      </c>
      <c r="C3409" s="11">
        <v>5.25</v>
      </c>
      <c r="D3409" s="7" t="str">
        <f t="shared" si="53"/>
        <v>Unique</v>
      </c>
    </row>
    <row r="3410" spans="1:4" x14ac:dyDescent="0.35">
      <c r="A3410" s="8" t="s">
        <v>4863</v>
      </c>
      <c r="B3410" s="9" t="s">
        <v>4564</v>
      </c>
      <c r="C3410" s="11">
        <v>5.5</v>
      </c>
      <c r="D3410" s="7" t="str">
        <f t="shared" si="53"/>
        <v>Unique</v>
      </c>
    </row>
    <row r="3411" spans="1:4" x14ac:dyDescent="0.35">
      <c r="A3411" s="8" t="s">
        <v>4864</v>
      </c>
      <c r="B3411" s="9" t="s">
        <v>4865</v>
      </c>
      <c r="C3411" s="11">
        <v>6.57</v>
      </c>
      <c r="D3411" s="7" t="str">
        <f t="shared" si="53"/>
        <v>Unique</v>
      </c>
    </row>
    <row r="3412" spans="1:4" x14ac:dyDescent="0.35">
      <c r="A3412" s="8" t="s">
        <v>4866</v>
      </c>
      <c r="B3412" s="9" t="s">
        <v>4867</v>
      </c>
      <c r="C3412" s="11">
        <v>5.25</v>
      </c>
      <c r="D3412" s="7" t="str">
        <f t="shared" si="53"/>
        <v>Unique</v>
      </c>
    </row>
    <row r="3413" spans="1:4" x14ac:dyDescent="0.35">
      <c r="A3413" s="8" t="s">
        <v>4868</v>
      </c>
      <c r="B3413" s="9" t="s">
        <v>4869</v>
      </c>
      <c r="C3413" s="11">
        <v>5.25</v>
      </c>
      <c r="D3413" s="7" t="str">
        <f t="shared" si="53"/>
        <v>Unique</v>
      </c>
    </row>
    <row r="3414" spans="1:4" x14ac:dyDescent="0.35">
      <c r="A3414" s="8" t="s">
        <v>4826</v>
      </c>
      <c r="B3414" s="9" t="s">
        <v>4827</v>
      </c>
      <c r="C3414" s="11">
        <v>-0.02</v>
      </c>
      <c r="D3414" s="7" t="str">
        <f t="shared" si="53"/>
        <v>Unique</v>
      </c>
    </row>
    <row r="3415" spans="1:4" x14ac:dyDescent="0.35">
      <c r="A3415" s="8" t="s">
        <v>4828</v>
      </c>
      <c r="B3415" s="9" t="s">
        <v>4827</v>
      </c>
      <c r="C3415" s="11">
        <v>-0.04</v>
      </c>
      <c r="D3415" s="7" t="str">
        <f t="shared" si="53"/>
        <v>Unique</v>
      </c>
    </row>
    <row r="3416" spans="1:4" x14ac:dyDescent="0.35">
      <c r="A3416" s="8" t="s">
        <v>4828</v>
      </c>
      <c r="B3416" s="9" t="s">
        <v>4827</v>
      </c>
      <c r="C3416" s="11">
        <v>7.1000000000000005</v>
      </c>
      <c r="D3416" s="7" t="str">
        <f t="shared" si="53"/>
        <v>Unique</v>
      </c>
    </row>
    <row r="3417" spans="1:4" x14ac:dyDescent="0.35">
      <c r="A3417" s="8" t="s">
        <v>4826</v>
      </c>
      <c r="B3417" s="9" t="s">
        <v>4827</v>
      </c>
      <c r="C3417" s="11">
        <v>9.2199999999999989</v>
      </c>
      <c r="D3417" s="7" t="str">
        <f t="shared" si="53"/>
        <v>Unique</v>
      </c>
    </row>
    <row r="3418" spans="1:4" x14ac:dyDescent="0.35">
      <c r="A3418" s="8" t="s">
        <v>4870</v>
      </c>
      <c r="B3418" s="9">
        <v>7612</v>
      </c>
      <c r="C3418" s="11">
        <v>-0.5</v>
      </c>
      <c r="D3418" s="7" t="str">
        <f t="shared" si="53"/>
        <v>Unique</v>
      </c>
    </row>
    <row r="3419" spans="1:4" x14ac:dyDescent="0.35">
      <c r="A3419" s="8" t="s">
        <v>4872</v>
      </c>
      <c r="B3419" s="9">
        <v>7787</v>
      </c>
      <c r="C3419" s="11">
        <v>-0.5</v>
      </c>
      <c r="D3419" s="7" t="str">
        <f t="shared" si="53"/>
        <v>Unique</v>
      </c>
    </row>
    <row r="3420" spans="1:4" x14ac:dyDescent="0.35">
      <c r="A3420" s="8" t="s">
        <v>4874</v>
      </c>
      <c r="B3420" s="9">
        <v>7622</v>
      </c>
      <c r="C3420" s="11">
        <v>-0.5</v>
      </c>
      <c r="D3420" s="7" t="str">
        <f t="shared" si="53"/>
        <v>Unique</v>
      </c>
    </row>
    <row r="3421" spans="1:4" x14ac:dyDescent="0.35">
      <c r="A3421" s="8" t="s">
        <v>4876</v>
      </c>
      <c r="B3421" s="9" t="s">
        <v>4877</v>
      </c>
      <c r="C3421" s="11">
        <v>-0.5</v>
      </c>
      <c r="D3421" s="7" t="str">
        <f t="shared" si="53"/>
        <v>Unique</v>
      </c>
    </row>
    <row r="3422" spans="1:4" x14ac:dyDescent="0.35">
      <c r="A3422" s="8" t="s">
        <v>4879</v>
      </c>
      <c r="B3422" s="9" t="s">
        <v>4880</v>
      </c>
      <c r="C3422" s="11">
        <v>-0.5</v>
      </c>
      <c r="D3422" s="7" t="str">
        <f t="shared" si="53"/>
        <v>Unique</v>
      </c>
    </row>
    <row r="3423" spans="1:4" x14ac:dyDescent="0.35">
      <c r="A3423" s="8" t="s">
        <v>4883</v>
      </c>
      <c r="B3423" s="9">
        <v>12424615</v>
      </c>
      <c r="C3423" s="11">
        <v>-0.5</v>
      </c>
      <c r="D3423" s="7" t="str">
        <f t="shared" si="53"/>
        <v>Unique</v>
      </c>
    </row>
    <row r="3424" spans="1:4" x14ac:dyDescent="0.35">
      <c r="A3424" s="8" t="s">
        <v>4885</v>
      </c>
      <c r="B3424" s="9" t="s">
        <v>4886</v>
      </c>
      <c r="C3424" s="11">
        <v>1.4500000000000002</v>
      </c>
      <c r="D3424" s="7" t="str">
        <f t="shared" si="53"/>
        <v>Unique</v>
      </c>
    </row>
    <row r="3425" spans="1:4" x14ac:dyDescent="0.35">
      <c r="A3425" s="8" t="s">
        <v>4887</v>
      </c>
      <c r="B3425" s="9" t="s">
        <v>4888</v>
      </c>
      <c r="C3425" s="11">
        <v>1.4500000000000002</v>
      </c>
      <c r="D3425" s="7" t="str">
        <f t="shared" si="53"/>
        <v>Unique</v>
      </c>
    </row>
    <row r="3426" spans="1:4" x14ac:dyDescent="0.35">
      <c r="A3426" s="8" t="s">
        <v>4889</v>
      </c>
      <c r="B3426" s="9" t="s">
        <v>4890</v>
      </c>
      <c r="C3426" s="11">
        <v>1.4500000000000002</v>
      </c>
      <c r="D3426" s="7" t="str">
        <f t="shared" si="53"/>
        <v>Unique</v>
      </c>
    </row>
    <row r="3427" spans="1:4" x14ac:dyDescent="0.35">
      <c r="A3427" s="8" t="s">
        <v>4891</v>
      </c>
      <c r="B3427" s="9" t="s">
        <v>4892</v>
      </c>
      <c r="C3427" s="11">
        <v>1.4500000000000002</v>
      </c>
      <c r="D3427" s="7" t="str">
        <f t="shared" si="53"/>
        <v>Unique</v>
      </c>
    </row>
    <row r="3428" spans="1:4" x14ac:dyDescent="0.35">
      <c r="A3428" s="8" t="s">
        <v>4894</v>
      </c>
      <c r="B3428" s="9" t="s">
        <v>4895</v>
      </c>
      <c r="C3428" s="11">
        <v>1.4500000000000002</v>
      </c>
      <c r="D3428" s="7" t="str">
        <f t="shared" si="53"/>
        <v>Unique</v>
      </c>
    </row>
    <row r="3429" spans="1:4" x14ac:dyDescent="0.35">
      <c r="A3429" s="8" t="s">
        <v>4896</v>
      </c>
      <c r="B3429" s="9">
        <v>7910</v>
      </c>
      <c r="C3429" s="11">
        <v>9.36</v>
      </c>
      <c r="D3429" s="7" t="str">
        <f t="shared" si="53"/>
        <v>Unique</v>
      </c>
    </row>
    <row r="3430" spans="1:4" x14ac:dyDescent="0.35">
      <c r="A3430" s="8" t="s">
        <v>4897</v>
      </c>
      <c r="B3430" s="9">
        <v>7905</v>
      </c>
      <c r="C3430" s="11">
        <v>8.07</v>
      </c>
      <c r="D3430" s="7" t="str">
        <f t="shared" si="53"/>
        <v>Unique</v>
      </c>
    </row>
    <row r="3431" spans="1:4" x14ac:dyDescent="0.35">
      <c r="A3431" s="8" t="s">
        <v>4898</v>
      </c>
      <c r="B3431" s="9">
        <v>7902</v>
      </c>
      <c r="C3431" s="11">
        <v>7.5600000000000005</v>
      </c>
      <c r="D3431" s="7" t="str">
        <f t="shared" si="53"/>
        <v>Unique</v>
      </c>
    </row>
    <row r="3432" spans="1:4" x14ac:dyDescent="0.35">
      <c r="A3432" s="8" t="s">
        <v>4899</v>
      </c>
      <c r="B3432" s="9">
        <v>7793</v>
      </c>
      <c r="C3432" s="11">
        <v>7.5600000000000005</v>
      </c>
      <c r="D3432" s="7" t="str">
        <f t="shared" si="53"/>
        <v>Unique</v>
      </c>
    </row>
    <row r="3433" spans="1:4" x14ac:dyDescent="0.35">
      <c r="A3433" s="8" t="s">
        <v>4900</v>
      </c>
      <c r="B3433" s="9">
        <v>7868</v>
      </c>
      <c r="C3433" s="11">
        <v>7.05</v>
      </c>
      <c r="D3433" s="7" t="str">
        <f t="shared" si="53"/>
        <v>Unique</v>
      </c>
    </row>
    <row r="3434" spans="1:4" x14ac:dyDescent="0.35">
      <c r="A3434" s="8" t="s">
        <v>4901</v>
      </c>
      <c r="B3434" s="9">
        <v>7792</v>
      </c>
      <c r="C3434" s="11">
        <v>6.04</v>
      </c>
      <c r="D3434" s="7" t="str">
        <f t="shared" si="53"/>
        <v>Unique</v>
      </c>
    </row>
    <row r="3435" spans="1:4" x14ac:dyDescent="0.35">
      <c r="A3435" s="8" t="s">
        <v>4902</v>
      </c>
      <c r="B3435" s="9">
        <v>7913</v>
      </c>
      <c r="C3435" s="11">
        <v>5.08</v>
      </c>
      <c r="D3435" s="7" t="str">
        <f t="shared" si="53"/>
        <v>Unique</v>
      </c>
    </row>
    <row r="3436" spans="1:4" x14ac:dyDescent="0.35">
      <c r="A3436" s="8" t="s">
        <v>4903</v>
      </c>
      <c r="B3436" s="9">
        <v>7903</v>
      </c>
      <c r="C3436" s="11">
        <v>5.08</v>
      </c>
      <c r="D3436" s="7" t="str">
        <f t="shared" si="53"/>
        <v>Unique</v>
      </c>
    </row>
    <row r="3437" spans="1:4" x14ac:dyDescent="0.35">
      <c r="A3437" s="8" t="s">
        <v>4904</v>
      </c>
      <c r="B3437" s="9">
        <v>7890</v>
      </c>
      <c r="C3437" s="11">
        <v>5.08</v>
      </c>
      <c r="D3437" s="7" t="str">
        <f t="shared" si="53"/>
        <v>Unique</v>
      </c>
    </row>
    <row r="3438" spans="1:4" x14ac:dyDescent="0.35">
      <c r="A3438" s="8" t="s">
        <v>4905</v>
      </c>
      <c r="B3438" s="9">
        <v>7885</v>
      </c>
      <c r="C3438" s="11">
        <v>5.08</v>
      </c>
      <c r="D3438" s="7" t="str">
        <f t="shared" si="53"/>
        <v>Unique</v>
      </c>
    </row>
    <row r="3439" spans="1:4" x14ac:dyDescent="0.35">
      <c r="A3439" s="8" t="s">
        <v>4906</v>
      </c>
      <c r="B3439" s="9">
        <v>7671</v>
      </c>
      <c r="C3439" s="11">
        <v>5.08</v>
      </c>
      <c r="D3439" s="7" t="str">
        <f t="shared" si="53"/>
        <v>Unique</v>
      </c>
    </row>
    <row r="3440" spans="1:4" x14ac:dyDescent="0.35">
      <c r="A3440" s="8" t="s">
        <v>4907</v>
      </c>
      <c r="B3440" s="9">
        <v>7840</v>
      </c>
      <c r="C3440" s="11">
        <v>4.6399999999999997</v>
      </c>
      <c r="D3440" s="7" t="str">
        <f t="shared" si="53"/>
        <v>Unique</v>
      </c>
    </row>
    <row r="3441" spans="1:4" x14ac:dyDescent="0.35">
      <c r="A3441" s="8" t="s">
        <v>4908</v>
      </c>
      <c r="B3441" s="9">
        <v>7906</v>
      </c>
      <c r="C3441" s="11">
        <v>4.3999999999999995</v>
      </c>
      <c r="D3441" s="7" t="str">
        <f t="shared" si="53"/>
        <v>Unique</v>
      </c>
    </row>
    <row r="3442" spans="1:4" x14ac:dyDescent="0.35">
      <c r="A3442" s="8" t="s">
        <v>4909</v>
      </c>
      <c r="B3442" s="9">
        <v>7674</v>
      </c>
      <c r="C3442" s="11">
        <v>4.3999999999999995</v>
      </c>
      <c r="D3442" s="7" t="str">
        <f t="shared" si="53"/>
        <v>Unique</v>
      </c>
    </row>
    <row r="3443" spans="1:4" x14ac:dyDescent="0.35">
      <c r="A3443" s="8" t="s">
        <v>4910</v>
      </c>
      <c r="B3443" s="9">
        <v>7572</v>
      </c>
      <c r="C3443" s="11">
        <v>4.3999999999999995</v>
      </c>
      <c r="D3443" s="7" t="str">
        <f t="shared" si="53"/>
        <v>Unique</v>
      </c>
    </row>
    <row r="3444" spans="1:4" x14ac:dyDescent="0.35">
      <c r="A3444" s="8" t="s">
        <v>4911</v>
      </c>
      <c r="B3444" s="9">
        <v>7872</v>
      </c>
      <c r="C3444" s="11">
        <v>4.13</v>
      </c>
      <c r="D3444" s="7" t="str">
        <f t="shared" si="53"/>
        <v>Unique</v>
      </c>
    </row>
    <row r="3445" spans="1:4" x14ac:dyDescent="0.35">
      <c r="A3445" s="8" t="s">
        <v>4912</v>
      </c>
      <c r="B3445" s="9">
        <v>7822</v>
      </c>
      <c r="C3445" s="11">
        <v>3.94</v>
      </c>
      <c r="D3445" s="7" t="str">
        <f t="shared" si="53"/>
        <v>Unique</v>
      </c>
    </row>
    <row r="3446" spans="1:4" x14ac:dyDescent="0.35">
      <c r="A3446" s="8" t="s">
        <v>4913</v>
      </c>
      <c r="B3446" s="9">
        <v>7883</v>
      </c>
      <c r="C3446" s="11">
        <v>3.94</v>
      </c>
      <c r="D3446" s="7" t="str">
        <f t="shared" si="53"/>
        <v>Unique</v>
      </c>
    </row>
    <row r="3447" spans="1:4" x14ac:dyDescent="0.35">
      <c r="A3447" s="8" t="s">
        <v>4914</v>
      </c>
      <c r="B3447" s="9">
        <v>7874</v>
      </c>
      <c r="C3447" s="11">
        <v>3.94</v>
      </c>
      <c r="D3447" s="7" t="str">
        <f t="shared" si="53"/>
        <v>Unique</v>
      </c>
    </row>
    <row r="3448" spans="1:4" x14ac:dyDescent="0.35">
      <c r="A3448" s="8" t="s">
        <v>4915</v>
      </c>
      <c r="B3448" s="9">
        <v>7871</v>
      </c>
      <c r="C3448" s="11">
        <v>3.94</v>
      </c>
      <c r="D3448" s="7" t="str">
        <f t="shared" si="53"/>
        <v>Unique</v>
      </c>
    </row>
    <row r="3449" spans="1:4" x14ac:dyDescent="0.35">
      <c r="A3449" s="8" t="s">
        <v>4916</v>
      </c>
      <c r="B3449" s="9">
        <v>7854</v>
      </c>
      <c r="C3449" s="11">
        <v>3.94</v>
      </c>
      <c r="D3449" s="7" t="str">
        <f t="shared" si="53"/>
        <v>Unique</v>
      </c>
    </row>
    <row r="3450" spans="1:4" x14ac:dyDescent="0.35">
      <c r="A3450" s="8" t="s">
        <v>4917</v>
      </c>
      <c r="B3450" s="9">
        <v>7846</v>
      </c>
      <c r="C3450" s="11">
        <v>3.94</v>
      </c>
      <c r="D3450" s="7" t="str">
        <f t="shared" si="53"/>
        <v>Unique</v>
      </c>
    </row>
    <row r="3451" spans="1:4" x14ac:dyDescent="0.35">
      <c r="A3451" s="8" t="s">
        <v>4918</v>
      </c>
      <c r="B3451" s="9">
        <v>7821</v>
      </c>
      <c r="C3451" s="11">
        <v>3.94</v>
      </c>
      <c r="D3451" s="7" t="str">
        <f t="shared" si="53"/>
        <v>Unique</v>
      </c>
    </row>
    <row r="3452" spans="1:4" x14ac:dyDescent="0.35">
      <c r="A3452" s="8" t="s">
        <v>4919</v>
      </c>
      <c r="B3452" s="9">
        <v>7888</v>
      </c>
      <c r="C3452" s="11">
        <v>3.75</v>
      </c>
      <c r="D3452" s="7" t="str">
        <f t="shared" si="53"/>
        <v>Unique</v>
      </c>
    </row>
    <row r="3453" spans="1:4" x14ac:dyDescent="0.35">
      <c r="A3453" s="8" t="s">
        <v>4920</v>
      </c>
      <c r="B3453" s="9">
        <v>7845</v>
      </c>
      <c r="C3453" s="11">
        <v>3.75</v>
      </c>
      <c r="D3453" s="7" t="str">
        <f t="shared" si="53"/>
        <v>Unique</v>
      </c>
    </row>
    <row r="3454" spans="1:4" x14ac:dyDescent="0.35">
      <c r="A3454" s="8" t="s">
        <v>4921</v>
      </c>
      <c r="B3454" s="9">
        <v>7828</v>
      </c>
      <c r="C3454" s="11">
        <v>3.75</v>
      </c>
      <c r="D3454" s="7" t="str">
        <f t="shared" si="53"/>
        <v>Unique</v>
      </c>
    </row>
    <row r="3455" spans="1:4" x14ac:dyDescent="0.35">
      <c r="A3455" s="8" t="s">
        <v>4922</v>
      </c>
      <c r="B3455" s="9">
        <v>7702</v>
      </c>
      <c r="C3455" s="11">
        <v>3.75</v>
      </c>
      <c r="D3455" s="7" t="str">
        <f t="shared" si="53"/>
        <v>Unique</v>
      </c>
    </row>
    <row r="3456" spans="1:4" x14ac:dyDescent="0.35">
      <c r="A3456" s="8" t="s">
        <v>4923</v>
      </c>
      <c r="B3456" s="9">
        <v>7736</v>
      </c>
      <c r="C3456" s="11">
        <v>3.65</v>
      </c>
      <c r="D3456" s="7" t="str">
        <f t="shared" si="53"/>
        <v>Unique</v>
      </c>
    </row>
    <row r="3457" spans="1:4" x14ac:dyDescent="0.35">
      <c r="A3457" s="8" t="s">
        <v>4924</v>
      </c>
      <c r="B3457" s="9">
        <v>7899</v>
      </c>
      <c r="C3457" s="11">
        <v>3.65</v>
      </c>
      <c r="D3457" s="7" t="str">
        <f t="shared" si="53"/>
        <v>Unique</v>
      </c>
    </row>
    <row r="3458" spans="1:4" x14ac:dyDescent="0.35">
      <c r="A3458" s="8" t="s">
        <v>4925</v>
      </c>
      <c r="B3458" s="9">
        <v>7886</v>
      </c>
      <c r="C3458" s="11">
        <v>3.65</v>
      </c>
      <c r="D3458" s="7" t="str">
        <f t="shared" ref="D3458:D3521" si="54">IF(COUNTIFS(A:A,A3458,B:B,B3458,C:C,C3458)&gt;1,"Doublon","Unique")</f>
        <v>Unique</v>
      </c>
    </row>
    <row r="3459" spans="1:4" x14ac:dyDescent="0.35">
      <c r="A3459" s="8" t="s">
        <v>4926</v>
      </c>
      <c r="B3459" s="9">
        <v>7866</v>
      </c>
      <c r="C3459" s="11">
        <v>3.65</v>
      </c>
      <c r="D3459" s="7" t="str">
        <f t="shared" si="54"/>
        <v>Unique</v>
      </c>
    </row>
    <row r="3460" spans="1:4" x14ac:dyDescent="0.35">
      <c r="A3460" s="8" t="s">
        <v>4927</v>
      </c>
      <c r="B3460" s="9" t="s">
        <v>4928</v>
      </c>
      <c r="C3460" s="11">
        <v>9.27</v>
      </c>
      <c r="D3460" s="7" t="str">
        <f t="shared" si="54"/>
        <v>Unique</v>
      </c>
    </row>
    <row r="3461" spans="1:4" x14ac:dyDescent="0.35">
      <c r="A3461" s="8" t="s">
        <v>4929</v>
      </c>
      <c r="B3461" s="9" t="s">
        <v>4930</v>
      </c>
      <c r="C3461" s="11">
        <v>9.27</v>
      </c>
      <c r="D3461" s="7" t="str">
        <f t="shared" si="54"/>
        <v>Unique</v>
      </c>
    </row>
    <row r="3462" spans="1:4" x14ac:dyDescent="0.35">
      <c r="A3462" s="8" t="s">
        <v>4894</v>
      </c>
      <c r="B3462" s="9" t="s">
        <v>4895</v>
      </c>
      <c r="C3462" s="11">
        <v>9.27</v>
      </c>
      <c r="D3462" s="7" t="str">
        <f t="shared" si="54"/>
        <v>Unique</v>
      </c>
    </row>
    <row r="3463" spans="1:4" x14ac:dyDescent="0.35">
      <c r="A3463" s="8" t="s">
        <v>4885</v>
      </c>
      <c r="B3463" s="9" t="s">
        <v>4886</v>
      </c>
      <c r="C3463" s="11">
        <v>9.27</v>
      </c>
      <c r="D3463" s="7" t="str">
        <f t="shared" si="54"/>
        <v>Unique</v>
      </c>
    </row>
    <row r="3464" spans="1:4" x14ac:dyDescent="0.35">
      <c r="A3464" s="8" t="s">
        <v>4887</v>
      </c>
      <c r="B3464" s="9" t="s">
        <v>4888</v>
      </c>
      <c r="C3464" s="11">
        <v>9.27</v>
      </c>
      <c r="D3464" s="7" t="str">
        <f t="shared" si="54"/>
        <v>Unique</v>
      </c>
    </row>
    <row r="3465" spans="1:4" x14ac:dyDescent="0.35">
      <c r="A3465" s="8" t="s">
        <v>4891</v>
      </c>
      <c r="B3465" s="9" t="s">
        <v>4892</v>
      </c>
      <c r="C3465" s="11">
        <v>9.27</v>
      </c>
      <c r="D3465" s="7" t="str">
        <f t="shared" si="54"/>
        <v>Unique</v>
      </c>
    </row>
    <row r="3466" spans="1:4" x14ac:dyDescent="0.35">
      <c r="A3466" s="8" t="s">
        <v>4889</v>
      </c>
      <c r="B3466" s="9" t="s">
        <v>4890</v>
      </c>
      <c r="C3466" s="11">
        <v>7.94</v>
      </c>
      <c r="D3466" s="7" t="str">
        <f t="shared" si="54"/>
        <v>Unique</v>
      </c>
    </row>
    <row r="3467" spans="1:4" x14ac:dyDescent="0.35">
      <c r="A3467" s="8" t="s">
        <v>4927</v>
      </c>
      <c r="B3467" s="9" t="s">
        <v>4928</v>
      </c>
      <c r="C3467" s="11">
        <v>1.4500000000000002</v>
      </c>
      <c r="D3467" s="7" t="str">
        <f t="shared" si="54"/>
        <v>Unique</v>
      </c>
    </row>
    <row r="3468" spans="1:4" x14ac:dyDescent="0.35">
      <c r="A3468" s="8" t="s">
        <v>4929</v>
      </c>
      <c r="B3468" s="9" t="s">
        <v>4930</v>
      </c>
      <c r="C3468" s="11">
        <v>1.4500000000000002</v>
      </c>
      <c r="D3468" s="7" t="str">
        <f t="shared" si="54"/>
        <v>Unique</v>
      </c>
    </row>
    <row r="3469" spans="1:4" x14ac:dyDescent="0.35">
      <c r="A3469" s="8" t="s">
        <v>4931</v>
      </c>
      <c r="B3469" s="9" t="s">
        <v>4932</v>
      </c>
      <c r="C3469" s="11">
        <v>5.25</v>
      </c>
      <c r="D3469" s="7" t="str">
        <f t="shared" si="54"/>
        <v>Unique</v>
      </c>
    </row>
    <row r="3470" spans="1:4" x14ac:dyDescent="0.35">
      <c r="A3470" s="8" t="s">
        <v>4933</v>
      </c>
      <c r="B3470" s="9" t="s">
        <v>4934</v>
      </c>
      <c r="C3470" s="11">
        <v>5.48</v>
      </c>
      <c r="D3470" s="7" t="str">
        <f t="shared" si="54"/>
        <v>Unique</v>
      </c>
    </row>
    <row r="3471" spans="1:4" x14ac:dyDescent="0.35">
      <c r="A3471" s="8" t="s">
        <v>4935</v>
      </c>
      <c r="B3471" s="9">
        <v>7795</v>
      </c>
      <c r="C3471" s="11">
        <v>5.25</v>
      </c>
      <c r="D3471" s="7" t="str">
        <f t="shared" si="54"/>
        <v>Unique</v>
      </c>
    </row>
    <row r="3472" spans="1:4" x14ac:dyDescent="0.35">
      <c r="A3472" s="8" t="s">
        <v>4936</v>
      </c>
      <c r="B3472" s="9" t="s">
        <v>4937</v>
      </c>
      <c r="C3472" s="11">
        <v>5.25</v>
      </c>
      <c r="D3472" s="7" t="str">
        <f t="shared" si="54"/>
        <v>Unique</v>
      </c>
    </row>
    <row r="3473" spans="1:4" x14ac:dyDescent="0.35">
      <c r="A3473" s="8" t="s">
        <v>4938</v>
      </c>
      <c r="B3473" s="9" t="s">
        <v>4939</v>
      </c>
      <c r="C3473" s="11">
        <v>18.95</v>
      </c>
      <c r="D3473" s="7" t="str">
        <f t="shared" si="54"/>
        <v>Unique</v>
      </c>
    </row>
    <row r="3474" spans="1:4" x14ac:dyDescent="0.35">
      <c r="A3474" s="8" t="s">
        <v>4938</v>
      </c>
      <c r="B3474" s="9" t="s">
        <v>4939</v>
      </c>
      <c r="C3474" s="11">
        <v>5.25</v>
      </c>
      <c r="D3474" s="7" t="str">
        <f t="shared" si="54"/>
        <v>Unique</v>
      </c>
    </row>
    <row r="3475" spans="1:4" x14ac:dyDescent="0.35">
      <c r="A3475" s="8" t="s">
        <v>4940</v>
      </c>
      <c r="B3475" s="9" t="s">
        <v>4941</v>
      </c>
      <c r="C3475" s="11">
        <v>5.25</v>
      </c>
      <c r="D3475" s="7" t="str">
        <f t="shared" si="54"/>
        <v>Unique</v>
      </c>
    </row>
    <row r="3476" spans="1:4" x14ac:dyDescent="0.35">
      <c r="A3476" s="8" t="s">
        <v>4942</v>
      </c>
      <c r="B3476" s="9">
        <v>7513</v>
      </c>
      <c r="C3476" s="11">
        <v>5.25</v>
      </c>
      <c r="D3476" s="7" t="str">
        <f t="shared" si="54"/>
        <v>Unique</v>
      </c>
    </row>
    <row r="3477" spans="1:4" x14ac:dyDescent="0.35">
      <c r="A3477" s="8" t="s">
        <v>4943</v>
      </c>
      <c r="B3477" s="9">
        <v>7809</v>
      </c>
      <c r="C3477" s="11">
        <v>5.25</v>
      </c>
      <c r="D3477" s="7" t="str">
        <f t="shared" si="54"/>
        <v>Unique</v>
      </c>
    </row>
    <row r="3478" spans="1:4" x14ac:dyDescent="0.35">
      <c r="A3478" s="8" t="s">
        <v>4944</v>
      </c>
      <c r="B3478" s="9">
        <v>7889</v>
      </c>
      <c r="C3478" s="11">
        <v>7.3599999999999994</v>
      </c>
      <c r="D3478" s="7" t="str">
        <f t="shared" si="54"/>
        <v>Unique</v>
      </c>
    </row>
    <row r="3479" spans="1:4" x14ac:dyDescent="0.35">
      <c r="A3479" s="8" t="s">
        <v>4945</v>
      </c>
      <c r="B3479" s="9">
        <v>7779</v>
      </c>
      <c r="C3479" s="11">
        <v>6.8400000000000007</v>
      </c>
      <c r="D3479" s="7" t="str">
        <f t="shared" si="54"/>
        <v>Unique</v>
      </c>
    </row>
    <row r="3480" spans="1:4" x14ac:dyDescent="0.35">
      <c r="A3480" s="8" t="s">
        <v>4946</v>
      </c>
      <c r="B3480" s="9">
        <v>7837</v>
      </c>
      <c r="C3480" s="11">
        <v>5.25</v>
      </c>
      <c r="D3480" s="7" t="str">
        <f t="shared" si="54"/>
        <v>Unique</v>
      </c>
    </row>
    <row r="3481" spans="1:4" x14ac:dyDescent="0.35">
      <c r="A3481" s="8" t="s">
        <v>4947</v>
      </c>
      <c r="B3481" s="9" t="s">
        <v>4948</v>
      </c>
      <c r="C3481" s="11">
        <v>5.25</v>
      </c>
      <c r="D3481" s="7" t="str">
        <f t="shared" si="54"/>
        <v>Unique</v>
      </c>
    </row>
    <row r="3482" spans="1:4" x14ac:dyDescent="0.35">
      <c r="A3482" s="8" t="s">
        <v>4949</v>
      </c>
      <c r="B3482" s="9" t="s">
        <v>4950</v>
      </c>
      <c r="C3482" s="11">
        <v>5.25</v>
      </c>
      <c r="D3482" s="7" t="str">
        <f t="shared" si="54"/>
        <v>Unique</v>
      </c>
    </row>
    <row r="3483" spans="1:4" x14ac:dyDescent="0.35">
      <c r="A3483" s="8" t="s">
        <v>4951</v>
      </c>
      <c r="B3483" s="9" t="s">
        <v>4952</v>
      </c>
      <c r="C3483" s="11">
        <v>5.49</v>
      </c>
      <c r="D3483" s="7" t="str">
        <f t="shared" si="54"/>
        <v>Unique</v>
      </c>
    </row>
    <row r="3484" spans="1:4" x14ac:dyDescent="0.35">
      <c r="A3484" s="8" t="s">
        <v>4955</v>
      </c>
      <c r="B3484" s="9" t="s">
        <v>4956</v>
      </c>
      <c r="C3484" s="11">
        <v>5.25</v>
      </c>
      <c r="D3484" s="7" t="str">
        <f t="shared" si="54"/>
        <v>Unique</v>
      </c>
    </row>
    <row r="3485" spans="1:4" x14ac:dyDescent="0.35">
      <c r="A3485" s="8" t="s">
        <v>4871</v>
      </c>
      <c r="B3485" s="9">
        <v>7612</v>
      </c>
      <c r="C3485" s="11">
        <v>9.2199999999999989</v>
      </c>
      <c r="D3485" s="7" t="str">
        <f t="shared" si="54"/>
        <v>Unique</v>
      </c>
    </row>
    <row r="3486" spans="1:4" x14ac:dyDescent="0.35">
      <c r="A3486" s="8" t="s">
        <v>4870</v>
      </c>
      <c r="B3486" s="9">
        <v>7612</v>
      </c>
      <c r="C3486" s="11">
        <v>6.8400000000000007</v>
      </c>
      <c r="D3486" s="7" t="str">
        <f t="shared" si="54"/>
        <v>Unique</v>
      </c>
    </row>
    <row r="3487" spans="1:4" x14ac:dyDescent="0.35">
      <c r="A3487" s="8" t="s">
        <v>4871</v>
      </c>
      <c r="B3487" s="9">
        <v>7612</v>
      </c>
      <c r="C3487" s="11">
        <v>-0.04</v>
      </c>
      <c r="D3487" s="7" t="str">
        <f t="shared" si="54"/>
        <v>Unique</v>
      </c>
    </row>
    <row r="3488" spans="1:4" x14ac:dyDescent="0.35">
      <c r="A3488" s="8" t="s">
        <v>4870</v>
      </c>
      <c r="B3488" s="9">
        <v>7612</v>
      </c>
      <c r="C3488" s="11">
        <v>-0.02</v>
      </c>
      <c r="D3488" s="7" t="str">
        <f t="shared" si="54"/>
        <v>Unique</v>
      </c>
    </row>
    <row r="3489" spans="1:4" x14ac:dyDescent="0.35">
      <c r="A3489" s="8" t="s">
        <v>4957</v>
      </c>
      <c r="B3489" s="9">
        <v>7801</v>
      </c>
      <c r="C3489" s="11">
        <v>8.6700000000000017</v>
      </c>
      <c r="D3489" s="7" t="str">
        <f t="shared" si="54"/>
        <v>Unique</v>
      </c>
    </row>
    <row r="3490" spans="1:4" x14ac:dyDescent="0.35">
      <c r="A3490" s="8" t="s">
        <v>4958</v>
      </c>
      <c r="B3490" s="9" t="s">
        <v>4959</v>
      </c>
      <c r="C3490" s="11">
        <v>5.25</v>
      </c>
      <c r="D3490" s="7" t="str">
        <f t="shared" si="54"/>
        <v>Unique</v>
      </c>
    </row>
    <row r="3491" spans="1:4" x14ac:dyDescent="0.35">
      <c r="A3491" s="8" t="s">
        <v>4960</v>
      </c>
      <c r="B3491" s="9">
        <v>7915</v>
      </c>
      <c r="C3491" s="11">
        <v>5.25</v>
      </c>
      <c r="D3491" s="7" t="str">
        <f t="shared" si="54"/>
        <v>Unique</v>
      </c>
    </row>
    <row r="3492" spans="1:4" x14ac:dyDescent="0.35">
      <c r="A3492" s="8" t="s">
        <v>4961</v>
      </c>
      <c r="B3492" s="9" t="s">
        <v>4962</v>
      </c>
      <c r="C3492" s="11">
        <v>5.48</v>
      </c>
      <c r="D3492" s="7" t="str">
        <f t="shared" si="54"/>
        <v>Unique</v>
      </c>
    </row>
    <row r="3493" spans="1:4" x14ac:dyDescent="0.35">
      <c r="A3493" s="8" t="s">
        <v>4963</v>
      </c>
      <c r="B3493" s="9" t="s">
        <v>4964</v>
      </c>
      <c r="C3493" s="11">
        <v>5.25</v>
      </c>
      <c r="D3493" s="7" t="str">
        <f t="shared" si="54"/>
        <v>Unique</v>
      </c>
    </row>
    <row r="3494" spans="1:4" x14ac:dyDescent="0.35">
      <c r="A3494" s="8" t="s">
        <v>4965</v>
      </c>
      <c r="B3494" s="9">
        <v>7634</v>
      </c>
      <c r="C3494" s="11">
        <v>5.48</v>
      </c>
      <c r="D3494" s="7" t="str">
        <f t="shared" si="54"/>
        <v>Unique</v>
      </c>
    </row>
    <row r="3495" spans="1:4" x14ac:dyDescent="0.35">
      <c r="A3495" s="8" t="s">
        <v>4966</v>
      </c>
      <c r="B3495" s="9">
        <v>7870</v>
      </c>
      <c r="C3495" s="11">
        <v>9.7200000000000006</v>
      </c>
      <c r="D3495" s="7" t="str">
        <f t="shared" si="54"/>
        <v>Unique</v>
      </c>
    </row>
    <row r="3496" spans="1:4" x14ac:dyDescent="0.35">
      <c r="A3496" s="8" t="s">
        <v>4967</v>
      </c>
      <c r="B3496" s="9">
        <v>7728</v>
      </c>
      <c r="C3496" s="11">
        <v>5.25</v>
      </c>
      <c r="D3496" s="7" t="str">
        <f t="shared" si="54"/>
        <v>Unique</v>
      </c>
    </row>
    <row r="3497" spans="1:4" x14ac:dyDescent="0.35">
      <c r="A3497" s="8" t="s">
        <v>4968</v>
      </c>
      <c r="B3497" s="9" t="s">
        <v>4969</v>
      </c>
      <c r="C3497" s="11">
        <v>5.48</v>
      </c>
      <c r="D3497" s="7" t="str">
        <f t="shared" si="54"/>
        <v>Unique</v>
      </c>
    </row>
    <row r="3498" spans="1:4" x14ac:dyDescent="0.35">
      <c r="A3498" s="8" t="s">
        <v>4970</v>
      </c>
      <c r="B3498" s="9" t="s">
        <v>4971</v>
      </c>
      <c r="C3498" s="11">
        <v>5.25</v>
      </c>
      <c r="D3498" s="7" t="str">
        <f t="shared" si="54"/>
        <v>Unique</v>
      </c>
    </row>
    <row r="3499" spans="1:4" x14ac:dyDescent="0.35">
      <c r="A3499" s="8" t="s">
        <v>4972</v>
      </c>
      <c r="B3499" s="9">
        <v>7869</v>
      </c>
      <c r="C3499" s="11">
        <v>8.379999999999999</v>
      </c>
      <c r="D3499" s="7" t="str">
        <f t="shared" si="54"/>
        <v>Unique</v>
      </c>
    </row>
    <row r="3500" spans="1:4" x14ac:dyDescent="0.35">
      <c r="A3500" s="8" t="s">
        <v>4973</v>
      </c>
      <c r="B3500" s="9" t="s">
        <v>4974</v>
      </c>
      <c r="C3500" s="11">
        <v>5.25</v>
      </c>
      <c r="D3500" s="7" t="str">
        <f t="shared" si="54"/>
        <v>Unique</v>
      </c>
    </row>
    <row r="3501" spans="1:4" x14ac:dyDescent="0.35">
      <c r="A3501" s="8" t="s">
        <v>4977</v>
      </c>
      <c r="B3501" s="9">
        <v>7897</v>
      </c>
      <c r="C3501" s="11">
        <v>5.25</v>
      </c>
      <c r="D3501" s="7" t="str">
        <f t="shared" si="54"/>
        <v>Unique</v>
      </c>
    </row>
    <row r="3502" spans="1:4" x14ac:dyDescent="0.35">
      <c r="A3502" s="8" t="s">
        <v>4978</v>
      </c>
      <c r="B3502" s="9">
        <v>7881</v>
      </c>
      <c r="C3502" s="11">
        <v>8.6700000000000017</v>
      </c>
      <c r="D3502" s="7" t="str">
        <f t="shared" si="54"/>
        <v>Unique</v>
      </c>
    </row>
    <row r="3503" spans="1:4" x14ac:dyDescent="0.35">
      <c r="A3503" s="8" t="s">
        <v>4975</v>
      </c>
      <c r="B3503" s="9" t="s">
        <v>4976</v>
      </c>
      <c r="C3503" s="11">
        <v>5.25</v>
      </c>
      <c r="D3503" s="7" t="str">
        <f t="shared" si="54"/>
        <v>Unique</v>
      </c>
    </row>
    <row r="3504" spans="1:4" x14ac:dyDescent="0.35">
      <c r="A3504" s="8" t="s">
        <v>4979</v>
      </c>
      <c r="B3504" s="9" t="s">
        <v>4980</v>
      </c>
      <c r="C3504" s="11">
        <v>5.48</v>
      </c>
      <c r="D3504" s="7" t="str">
        <f t="shared" si="54"/>
        <v>Unique</v>
      </c>
    </row>
    <row r="3505" spans="1:4" x14ac:dyDescent="0.35">
      <c r="A3505" s="8" t="s">
        <v>4981</v>
      </c>
      <c r="B3505" s="9" t="s">
        <v>4982</v>
      </c>
      <c r="C3505" s="11">
        <v>5.25</v>
      </c>
      <c r="D3505" s="7" t="str">
        <f t="shared" si="54"/>
        <v>Unique</v>
      </c>
    </row>
    <row r="3506" spans="1:4" x14ac:dyDescent="0.35">
      <c r="A3506" s="8" t="s">
        <v>4893</v>
      </c>
      <c r="B3506" s="9">
        <v>29441810</v>
      </c>
      <c r="C3506" s="11">
        <v>5.25</v>
      </c>
      <c r="D3506" s="7" t="str">
        <f t="shared" si="54"/>
        <v>Unique</v>
      </c>
    </row>
    <row r="3507" spans="1:4" x14ac:dyDescent="0.35">
      <c r="A3507" s="8" t="s">
        <v>4876</v>
      </c>
      <c r="B3507" s="9" t="s">
        <v>4877</v>
      </c>
      <c r="C3507" s="11">
        <v>-0.02</v>
      </c>
      <c r="D3507" s="7" t="str">
        <f t="shared" si="54"/>
        <v>Unique</v>
      </c>
    </row>
    <row r="3508" spans="1:4" x14ac:dyDescent="0.35">
      <c r="A3508" s="8" t="s">
        <v>4983</v>
      </c>
      <c r="B3508" s="9" t="s">
        <v>4984</v>
      </c>
      <c r="C3508" s="11">
        <v>5.25</v>
      </c>
      <c r="D3508" s="7" t="str">
        <f t="shared" si="54"/>
        <v>Unique</v>
      </c>
    </row>
    <row r="3509" spans="1:4" x14ac:dyDescent="0.35">
      <c r="A3509" s="8" t="s">
        <v>4985</v>
      </c>
      <c r="B3509" s="9">
        <v>7879</v>
      </c>
      <c r="C3509" s="11">
        <v>6.8400000000000007</v>
      </c>
      <c r="D3509" s="7" t="str">
        <f t="shared" si="54"/>
        <v>Unique</v>
      </c>
    </row>
    <row r="3510" spans="1:4" x14ac:dyDescent="0.35">
      <c r="A3510" s="8" t="s">
        <v>4986</v>
      </c>
      <c r="B3510" s="9" t="s">
        <v>4987</v>
      </c>
      <c r="C3510" s="11">
        <v>5.25</v>
      </c>
      <c r="D3510" s="7" t="str">
        <f t="shared" si="54"/>
        <v>Unique</v>
      </c>
    </row>
    <row r="3511" spans="1:4" x14ac:dyDescent="0.35">
      <c r="A3511" s="8" t="s">
        <v>4988</v>
      </c>
      <c r="B3511" s="9" t="s">
        <v>4989</v>
      </c>
      <c r="C3511" s="11">
        <v>5.25</v>
      </c>
      <c r="D3511" s="7" t="str">
        <f t="shared" si="54"/>
        <v>Unique</v>
      </c>
    </row>
    <row r="3512" spans="1:4" x14ac:dyDescent="0.35">
      <c r="A3512" s="8" t="s">
        <v>4990</v>
      </c>
      <c r="B3512" s="9">
        <v>7826</v>
      </c>
      <c r="C3512" s="11">
        <v>8.9600000000000009</v>
      </c>
      <c r="D3512" s="7" t="str">
        <f t="shared" si="54"/>
        <v>Unique</v>
      </c>
    </row>
    <row r="3513" spans="1:4" x14ac:dyDescent="0.35">
      <c r="A3513" s="8" t="s">
        <v>4991</v>
      </c>
      <c r="B3513" s="9" t="s">
        <v>4992</v>
      </c>
      <c r="C3513" s="11">
        <v>5.25</v>
      </c>
      <c r="D3513" s="7" t="str">
        <f t="shared" si="54"/>
        <v>Unique</v>
      </c>
    </row>
    <row r="3514" spans="1:4" x14ac:dyDescent="0.35">
      <c r="A3514" s="8" t="s">
        <v>4878</v>
      </c>
      <c r="B3514" s="9" t="s">
        <v>4877</v>
      </c>
      <c r="C3514" s="11">
        <v>-0.04</v>
      </c>
      <c r="D3514" s="7" t="str">
        <f t="shared" si="54"/>
        <v>Unique</v>
      </c>
    </row>
    <row r="3515" spans="1:4" x14ac:dyDescent="0.35">
      <c r="A3515" s="8" t="s">
        <v>4953</v>
      </c>
      <c r="B3515" s="9" t="s">
        <v>4954</v>
      </c>
      <c r="C3515" s="11">
        <v>5.25</v>
      </c>
      <c r="D3515" s="7" t="str">
        <f t="shared" si="54"/>
        <v>Unique</v>
      </c>
    </row>
    <row r="3516" spans="1:4" x14ac:dyDescent="0.35">
      <c r="A3516" s="8" t="s">
        <v>4993</v>
      </c>
      <c r="B3516" s="9" t="s">
        <v>4994</v>
      </c>
      <c r="C3516" s="11">
        <v>5.25</v>
      </c>
      <c r="D3516" s="7" t="str">
        <f t="shared" si="54"/>
        <v>Unique</v>
      </c>
    </row>
    <row r="3517" spans="1:4" x14ac:dyDescent="0.35">
      <c r="A3517" s="8" t="s">
        <v>4995</v>
      </c>
      <c r="B3517" s="9" t="s">
        <v>4368</v>
      </c>
      <c r="C3517" s="11">
        <v>5.25</v>
      </c>
      <c r="D3517" s="7" t="str">
        <f t="shared" si="54"/>
        <v>Unique</v>
      </c>
    </row>
    <row r="3518" spans="1:4" x14ac:dyDescent="0.35">
      <c r="A3518" s="8" t="s">
        <v>4996</v>
      </c>
      <c r="B3518" s="9">
        <v>7838</v>
      </c>
      <c r="C3518" s="11">
        <v>5.25</v>
      </c>
      <c r="D3518" s="7" t="str">
        <f t="shared" si="54"/>
        <v>Unique</v>
      </c>
    </row>
    <row r="3519" spans="1:4" x14ac:dyDescent="0.35">
      <c r="A3519" s="8" t="s">
        <v>4872</v>
      </c>
      <c r="B3519" s="9">
        <v>7787</v>
      </c>
      <c r="C3519" s="11">
        <v>-0.02</v>
      </c>
      <c r="D3519" s="7" t="str">
        <f t="shared" si="54"/>
        <v>Unique</v>
      </c>
    </row>
    <row r="3520" spans="1:4" x14ac:dyDescent="0.35">
      <c r="A3520" s="8" t="s">
        <v>4873</v>
      </c>
      <c r="B3520" s="9">
        <v>7787</v>
      </c>
      <c r="C3520" s="11">
        <v>-0.04</v>
      </c>
      <c r="D3520" s="7" t="str">
        <f t="shared" si="54"/>
        <v>Unique</v>
      </c>
    </row>
    <row r="3521" spans="1:4" x14ac:dyDescent="0.35">
      <c r="A3521" s="8" t="s">
        <v>4873</v>
      </c>
      <c r="B3521" s="9">
        <v>7787</v>
      </c>
      <c r="C3521" s="11">
        <v>8.1</v>
      </c>
      <c r="D3521" s="7" t="str">
        <f t="shared" si="54"/>
        <v>Unique</v>
      </c>
    </row>
    <row r="3522" spans="1:4" x14ac:dyDescent="0.35">
      <c r="A3522" s="8" t="s">
        <v>4872</v>
      </c>
      <c r="B3522" s="9">
        <v>7787</v>
      </c>
      <c r="C3522" s="11">
        <v>8.379999999999999</v>
      </c>
      <c r="D3522" s="7" t="str">
        <f t="shared" ref="D3522:D3585" si="55">IF(COUNTIFS(A:A,A3522,B:B,B3522,C:C,C3522)&gt;1,"Doublon","Unique")</f>
        <v>Unique</v>
      </c>
    </row>
    <row r="3523" spans="1:4" x14ac:dyDescent="0.35">
      <c r="A3523" s="8" t="s">
        <v>4997</v>
      </c>
      <c r="B3523" s="9" t="s">
        <v>4998</v>
      </c>
      <c r="C3523" s="11">
        <v>5.25</v>
      </c>
      <c r="D3523" s="7" t="str">
        <f t="shared" si="55"/>
        <v>Unique</v>
      </c>
    </row>
    <row r="3524" spans="1:4" x14ac:dyDescent="0.35">
      <c r="A3524" s="8" t="s">
        <v>4874</v>
      </c>
      <c r="B3524" s="9">
        <v>7622</v>
      </c>
      <c r="C3524" s="11">
        <v>-0.02</v>
      </c>
      <c r="D3524" s="7" t="str">
        <f t="shared" si="55"/>
        <v>Unique</v>
      </c>
    </row>
    <row r="3525" spans="1:4" x14ac:dyDescent="0.35">
      <c r="A3525" s="8" t="s">
        <v>4875</v>
      </c>
      <c r="B3525" s="9">
        <v>7622</v>
      </c>
      <c r="C3525" s="11">
        <v>-0.04</v>
      </c>
      <c r="D3525" s="7" t="str">
        <f t="shared" si="55"/>
        <v>Unique</v>
      </c>
    </row>
    <row r="3526" spans="1:4" x14ac:dyDescent="0.35">
      <c r="A3526" s="8" t="s">
        <v>4874</v>
      </c>
      <c r="B3526" s="9">
        <v>7622</v>
      </c>
      <c r="C3526" s="11">
        <v>8.6700000000000017</v>
      </c>
      <c r="D3526" s="7" t="str">
        <f t="shared" si="55"/>
        <v>Unique</v>
      </c>
    </row>
    <row r="3527" spans="1:4" x14ac:dyDescent="0.35">
      <c r="A3527" s="8" t="s">
        <v>4875</v>
      </c>
      <c r="B3527" s="9">
        <v>7622</v>
      </c>
      <c r="C3527" s="11">
        <v>8.9600000000000009</v>
      </c>
      <c r="D3527" s="7" t="str">
        <f t="shared" si="55"/>
        <v>Unique</v>
      </c>
    </row>
    <row r="3528" spans="1:4" x14ac:dyDescent="0.35">
      <c r="A3528" s="8" t="s">
        <v>4884</v>
      </c>
      <c r="B3528" s="9">
        <v>12424615</v>
      </c>
      <c r="C3528" s="11">
        <v>9.2199999999999989</v>
      </c>
      <c r="D3528" s="7" t="str">
        <f t="shared" si="55"/>
        <v>Unique</v>
      </c>
    </row>
    <row r="3529" spans="1:4" x14ac:dyDescent="0.35">
      <c r="A3529" s="8" t="s">
        <v>4883</v>
      </c>
      <c r="B3529" s="9">
        <v>12424615</v>
      </c>
      <c r="C3529" s="11">
        <v>9.2199999999999989</v>
      </c>
      <c r="D3529" s="7" t="str">
        <f t="shared" si="55"/>
        <v>Unique</v>
      </c>
    </row>
    <row r="3530" spans="1:4" x14ac:dyDescent="0.35">
      <c r="A3530" s="8" t="s">
        <v>4884</v>
      </c>
      <c r="B3530" s="9">
        <v>12424615</v>
      </c>
      <c r="C3530" s="11">
        <v>-0.04</v>
      </c>
      <c r="D3530" s="7" t="str">
        <f t="shared" si="55"/>
        <v>Unique</v>
      </c>
    </row>
    <row r="3531" spans="1:4" x14ac:dyDescent="0.35">
      <c r="A3531" s="8" t="s">
        <v>4883</v>
      </c>
      <c r="B3531" s="9">
        <v>12424615</v>
      </c>
      <c r="C3531" s="11">
        <v>-0.02</v>
      </c>
      <c r="D3531" s="7" t="str">
        <f t="shared" si="55"/>
        <v>Unique</v>
      </c>
    </row>
    <row r="3532" spans="1:4" x14ac:dyDescent="0.35">
      <c r="A3532" s="8" t="s">
        <v>4879</v>
      </c>
      <c r="B3532" s="9" t="s">
        <v>4880</v>
      </c>
      <c r="C3532" s="11">
        <v>5.49</v>
      </c>
      <c r="D3532" s="7" t="str">
        <f t="shared" si="55"/>
        <v>Unique</v>
      </c>
    </row>
    <row r="3533" spans="1:4" x14ac:dyDescent="0.35">
      <c r="A3533" s="8" t="s">
        <v>4881</v>
      </c>
      <c r="B3533" s="9" t="s">
        <v>4882</v>
      </c>
      <c r="C3533" s="11">
        <v>5.48</v>
      </c>
      <c r="D3533" s="7" t="str">
        <f t="shared" si="55"/>
        <v>Unique</v>
      </c>
    </row>
    <row r="3534" spans="1:4" x14ac:dyDescent="0.35">
      <c r="A3534" s="8" t="s">
        <v>4881</v>
      </c>
      <c r="B3534" s="9" t="s">
        <v>4882</v>
      </c>
      <c r="C3534" s="11">
        <v>-0.04</v>
      </c>
      <c r="D3534" s="7" t="str">
        <f t="shared" si="55"/>
        <v>Unique</v>
      </c>
    </row>
    <row r="3535" spans="1:4" x14ac:dyDescent="0.35">
      <c r="A3535" s="8" t="s">
        <v>4879</v>
      </c>
      <c r="B3535" s="9" t="s">
        <v>4880</v>
      </c>
      <c r="C3535" s="11">
        <v>-0.02</v>
      </c>
      <c r="D3535" s="7" t="str">
        <f t="shared" si="55"/>
        <v>Unique</v>
      </c>
    </row>
    <row r="3536" spans="1:4" x14ac:dyDescent="0.35">
      <c r="A3536" s="8" t="s">
        <v>4878</v>
      </c>
      <c r="B3536" s="9" t="s">
        <v>4877</v>
      </c>
      <c r="C3536" s="11">
        <v>9.990000000000002</v>
      </c>
      <c r="D3536" s="7" t="str">
        <f t="shared" si="55"/>
        <v>Unique</v>
      </c>
    </row>
    <row r="3537" spans="1:4" x14ac:dyDescent="0.35">
      <c r="A3537" s="8" t="s">
        <v>4876</v>
      </c>
      <c r="B3537" s="9" t="s">
        <v>4877</v>
      </c>
      <c r="C3537" s="11">
        <v>9.990000000000002</v>
      </c>
      <c r="D3537" s="7" t="str">
        <f t="shared" si="55"/>
        <v>Unique</v>
      </c>
    </row>
    <row r="3538" spans="1:4" x14ac:dyDescent="0.35">
      <c r="A3538" s="8" t="s">
        <v>4999</v>
      </c>
      <c r="B3538" s="9">
        <v>69819</v>
      </c>
      <c r="C3538" s="11">
        <v>5.25</v>
      </c>
      <c r="D3538" s="7" t="str">
        <f t="shared" si="55"/>
        <v>Unique</v>
      </c>
    </row>
    <row r="3539" spans="1:4" x14ac:dyDescent="0.35">
      <c r="A3539" s="8" t="s">
        <v>5000</v>
      </c>
      <c r="B3539" s="9" t="s">
        <v>4844</v>
      </c>
      <c r="C3539" s="11">
        <v>6.13</v>
      </c>
      <c r="D3539" s="7" t="str">
        <f t="shared" si="55"/>
        <v>Unique</v>
      </c>
    </row>
    <row r="3540" spans="1:4" x14ac:dyDescent="0.35">
      <c r="A3540" s="8" t="s">
        <v>5001</v>
      </c>
      <c r="B3540" s="9">
        <v>7839</v>
      </c>
      <c r="C3540" s="11">
        <v>5.25</v>
      </c>
      <c r="D3540" s="7" t="str">
        <f t="shared" si="55"/>
        <v>Unique</v>
      </c>
    </row>
    <row r="3541" spans="1:4" x14ac:dyDescent="0.35">
      <c r="A3541" s="8" t="s">
        <v>5002</v>
      </c>
      <c r="B3541" s="9">
        <v>7839</v>
      </c>
      <c r="C3541" s="11">
        <v>8.6700000000000017</v>
      </c>
      <c r="D3541" s="7" t="str">
        <f t="shared" si="55"/>
        <v>Unique</v>
      </c>
    </row>
    <row r="3542" spans="1:4" x14ac:dyDescent="0.35">
      <c r="A3542" s="8" t="s">
        <v>5003</v>
      </c>
      <c r="B3542" s="9" t="s">
        <v>5004</v>
      </c>
      <c r="C3542" s="11">
        <v>5.48</v>
      </c>
      <c r="D3542" s="7" t="str">
        <f t="shared" si="55"/>
        <v>Unique</v>
      </c>
    </row>
    <row r="3543" spans="1:4" x14ac:dyDescent="0.35">
      <c r="A3543" s="8" t="s">
        <v>5005</v>
      </c>
      <c r="B3543" s="9">
        <v>7818</v>
      </c>
      <c r="C3543" s="11">
        <v>5.25</v>
      </c>
      <c r="D3543" s="7" t="str">
        <f t="shared" si="55"/>
        <v>Unique</v>
      </c>
    </row>
    <row r="3544" spans="1:4" x14ac:dyDescent="0.35">
      <c r="A3544" s="8" t="s">
        <v>5006</v>
      </c>
      <c r="B3544" s="9">
        <v>7873</v>
      </c>
      <c r="C3544" s="11">
        <v>-0.02</v>
      </c>
      <c r="D3544" s="7" t="str">
        <f t="shared" si="55"/>
        <v>Unique</v>
      </c>
    </row>
    <row r="3545" spans="1:4" x14ac:dyDescent="0.35">
      <c r="A3545" s="8" t="s">
        <v>5007</v>
      </c>
      <c r="B3545" s="9">
        <v>7873</v>
      </c>
      <c r="C3545" s="11">
        <v>-0.04</v>
      </c>
      <c r="D3545" s="7" t="str">
        <f t="shared" si="55"/>
        <v>Unique</v>
      </c>
    </row>
    <row r="3546" spans="1:4" x14ac:dyDescent="0.35">
      <c r="A3546" s="8" t="s">
        <v>5007</v>
      </c>
      <c r="B3546" s="9">
        <v>7873</v>
      </c>
      <c r="C3546" s="11">
        <v>5.5</v>
      </c>
      <c r="D3546" s="7" t="str">
        <f t="shared" si="55"/>
        <v>Unique</v>
      </c>
    </row>
    <row r="3547" spans="1:4" x14ac:dyDescent="0.35">
      <c r="A3547" s="8" t="s">
        <v>5006</v>
      </c>
      <c r="B3547" s="9">
        <v>7873</v>
      </c>
      <c r="C3547" s="11">
        <v>8.379999999999999</v>
      </c>
      <c r="D3547" s="7" t="str">
        <f t="shared" si="55"/>
        <v>Unique</v>
      </c>
    </row>
    <row r="3548" spans="1:4" x14ac:dyDescent="0.35">
      <c r="A3548" s="8" t="s">
        <v>5008</v>
      </c>
      <c r="B3548" s="9">
        <v>7947</v>
      </c>
      <c r="C3548" s="11">
        <v>-0.02</v>
      </c>
      <c r="D3548" s="7" t="str">
        <f t="shared" si="55"/>
        <v>Unique</v>
      </c>
    </row>
    <row r="3549" spans="1:4" x14ac:dyDescent="0.35">
      <c r="A3549" s="8" t="s">
        <v>5009</v>
      </c>
      <c r="B3549" s="9">
        <v>7947</v>
      </c>
      <c r="C3549" s="11">
        <v>-0.04</v>
      </c>
      <c r="D3549" s="7" t="str">
        <f t="shared" si="55"/>
        <v>Unique</v>
      </c>
    </row>
    <row r="3550" spans="1:4" x14ac:dyDescent="0.35">
      <c r="A3550" s="8" t="s">
        <v>5008</v>
      </c>
      <c r="B3550" s="9">
        <v>7947</v>
      </c>
      <c r="C3550" s="11">
        <v>8.1</v>
      </c>
      <c r="D3550" s="7" t="str">
        <f t="shared" si="55"/>
        <v>Unique</v>
      </c>
    </row>
    <row r="3551" spans="1:4" x14ac:dyDescent="0.35">
      <c r="A3551" s="8" t="s">
        <v>5009</v>
      </c>
      <c r="B3551" s="9">
        <v>7947</v>
      </c>
      <c r="C3551" s="11">
        <v>8.6700000000000017</v>
      </c>
      <c r="D3551" s="7" t="str">
        <f t="shared" si="55"/>
        <v>Unique</v>
      </c>
    </row>
    <row r="3552" spans="1:4" x14ac:dyDescent="0.35">
      <c r="A3552" s="8" t="s">
        <v>5010</v>
      </c>
      <c r="B3552" s="9">
        <v>7901</v>
      </c>
      <c r="C3552" s="11">
        <v>-0.02</v>
      </c>
      <c r="D3552" s="7" t="str">
        <f t="shared" si="55"/>
        <v>Unique</v>
      </c>
    </row>
    <row r="3553" spans="1:4" x14ac:dyDescent="0.35">
      <c r="A3553" s="8" t="s">
        <v>5011</v>
      </c>
      <c r="B3553" s="9">
        <v>7901</v>
      </c>
      <c r="C3553" s="11">
        <v>-0.04</v>
      </c>
      <c r="D3553" s="7" t="str">
        <f t="shared" si="55"/>
        <v>Unique</v>
      </c>
    </row>
    <row r="3554" spans="1:4" x14ac:dyDescent="0.35">
      <c r="A3554" s="8" t="s">
        <v>5011</v>
      </c>
      <c r="B3554" s="9">
        <v>7901</v>
      </c>
      <c r="C3554" s="11">
        <v>5.25</v>
      </c>
      <c r="D3554" s="7" t="str">
        <f t="shared" si="55"/>
        <v>Unique</v>
      </c>
    </row>
    <row r="3555" spans="1:4" x14ac:dyDescent="0.35">
      <c r="A3555" s="8" t="s">
        <v>5010</v>
      </c>
      <c r="B3555" s="9">
        <v>7901</v>
      </c>
      <c r="C3555" s="11">
        <v>9.7200000000000006</v>
      </c>
      <c r="D3555" s="7" t="str">
        <f t="shared" si="55"/>
        <v>Unique</v>
      </c>
    </row>
    <row r="3556" spans="1:4" x14ac:dyDescent="0.35">
      <c r="A3556" s="8" t="s">
        <v>5012</v>
      </c>
      <c r="B3556" s="9" t="s">
        <v>5013</v>
      </c>
      <c r="C3556" s="11">
        <v>5.25</v>
      </c>
      <c r="D3556" s="7" t="str">
        <f t="shared" si="55"/>
        <v>Unique</v>
      </c>
    </row>
    <row r="3557" spans="1:4" x14ac:dyDescent="0.35">
      <c r="A3557" s="8" t="s">
        <v>5014</v>
      </c>
      <c r="B3557" s="9" t="s">
        <v>5015</v>
      </c>
      <c r="C3557" s="11">
        <v>8.379999999999999</v>
      </c>
      <c r="D3557" s="7" t="str">
        <f t="shared" si="55"/>
        <v>Unique</v>
      </c>
    </row>
    <row r="3558" spans="1:4" x14ac:dyDescent="0.35">
      <c r="A3558" s="8" t="s">
        <v>5016</v>
      </c>
      <c r="B3558" s="9" t="s">
        <v>5015</v>
      </c>
      <c r="C3558" s="11">
        <v>-0.04</v>
      </c>
      <c r="D3558" s="7" t="str">
        <f t="shared" si="55"/>
        <v>Unique</v>
      </c>
    </row>
    <row r="3559" spans="1:4" x14ac:dyDescent="0.35">
      <c r="A3559" s="8" t="s">
        <v>5014</v>
      </c>
      <c r="B3559" s="9" t="s">
        <v>5015</v>
      </c>
      <c r="C3559" s="11">
        <v>-0.02</v>
      </c>
      <c r="D3559" s="7" t="str">
        <f t="shared" si="55"/>
        <v>Unique</v>
      </c>
    </row>
    <row r="3560" spans="1:4" x14ac:dyDescent="0.35">
      <c r="A3560" s="8" t="s">
        <v>5017</v>
      </c>
      <c r="B3560" s="9" t="s">
        <v>5018</v>
      </c>
      <c r="C3560" s="11">
        <v>10.280000000000001</v>
      </c>
      <c r="D3560" s="7" t="str">
        <f t="shared" si="55"/>
        <v>Unique</v>
      </c>
    </row>
    <row r="3561" spans="1:4" x14ac:dyDescent="0.35">
      <c r="A3561" s="8" t="s">
        <v>5019</v>
      </c>
      <c r="B3561" s="9" t="s">
        <v>5018</v>
      </c>
      <c r="C3561" s="11">
        <v>8.379999999999999</v>
      </c>
      <c r="D3561" s="7" t="str">
        <f t="shared" si="55"/>
        <v>Unique</v>
      </c>
    </row>
    <row r="3562" spans="1:4" x14ac:dyDescent="0.35">
      <c r="A3562" s="8" t="s">
        <v>5020</v>
      </c>
      <c r="B3562" s="9" t="s">
        <v>5018</v>
      </c>
      <c r="C3562" s="11">
        <v>7.3599999999999994</v>
      </c>
      <c r="D3562" s="7" t="str">
        <f t="shared" si="55"/>
        <v>Unique</v>
      </c>
    </row>
    <row r="3563" spans="1:4" x14ac:dyDescent="0.35">
      <c r="A3563" s="8" t="s">
        <v>5020</v>
      </c>
      <c r="B3563" s="9" t="s">
        <v>5018</v>
      </c>
      <c r="C3563" s="11">
        <v>-0.05</v>
      </c>
      <c r="D3563" s="7" t="str">
        <f t="shared" si="55"/>
        <v>Unique</v>
      </c>
    </row>
    <row r="3564" spans="1:4" x14ac:dyDescent="0.35">
      <c r="A3564" s="8" t="s">
        <v>5017</v>
      </c>
      <c r="B3564" s="9" t="s">
        <v>5018</v>
      </c>
      <c r="C3564" s="11">
        <v>-0.05</v>
      </c>
      <c r="D3564" s="7" t="str">
        <f t="shared" si="55"/>
        <v>Unique</v>
      </c>
    </row>
    <row r="3565" spans="1:4" x14ac:dyDescent="0.35">
      <c r="A3565" s="8" t="s">
        <v>5019</v>
      </c>
      <c r="B3565" s="9" t="s">
        <v>5018</v>
      </c>
      <c r="C3565" s="11">
        <v>-0.02</v>
      </c>
      <c r="D3565" s="7" t="str">
        <f t="shared" si="55"/>
        <v>Unique</v>
      </c>
    </row>
    <row r="3566" spans="1:4" x14ac:dyDescent="0.35">
      <c r="A3566" s="8" t="s">
        <v>5021</v>
      </c>
      <c r="B3566" s="9">
        <v>29458387</v>
      </c>
      <c r="C3566" s="11">
        <v>8.379999999999999</v>
      </c>
      <c r="D3566" s="7" t="str">
        <f t="shared" si="55"/>
        <v>Unique</v>
      </c>
    </row>
    <row r="3567" spans="1:4" x14ac:dyDescent="0.35">
      <c r="A3567" s="8" t="s">
        <v>5022</v>
      </c>
      <c r="B3567" s="9" t="s">
        <v>5023</v>
      </c>
      <c r="C3567" s="11">
        <v>8.379999999999999</v>
      </c>
      <c r="D3567" s="7" t="str">
        <f t="shared" si="55"/>
        <v>Unique</v>
      </c>
    </row>
    <row r="3568" spans="1:4" x14ac:dyDescent="0.35">
      <c r="A3568" s="8" t="s">
        <v>5024</v>
      </c>
      <c r="B3568" s="9" t="s">
        <v>5025</v>
      </c>
      <c r="C3568" s="11">
        <v>6.57</v>
      </c>
      <c r="D3568" s="7" t="str">
        <f t="shared" si="55"/>
        <v>Unique</v>
      </c>
    </row>
    <row r="3569" spans="1:4" x14ac:dyDescent="0.35">
      <c r="A3569" s="8" t="s">
        <v>5026</v>
      </c>
      <c r="B3569" s="9">
        <v>22892892</v>
      </c>
      <c r="C3569" s="11">
        <v>5.25</v>
      </c>
      <c r="D3569" s="7" t="str">
        <f t="shared" si="55"/>
        <v>Unique</v>
      </c>
    </row>
    <row r="3570" spans="1:4" x14ac:dyDescent="0.35">
      <c r="A3570" s="8" t="s">
        <v>5027</v>
      </c>
      <c r="B3570" s="9" t="s">
        <v>5028</v>
      </c>
      <c r="C3570" s="11">
        <v>6.57</v>
      </c>
      <c r="D3570" s="7" t="str">
        <f t="shared" si="55"/>
        <v>Unique</v>
      </c>
    </row>
    <row r="3571" spans="1:4" x14ac:dyDescent="0.35">
      <c r="A3571" s="8" t="s">
        <v>5029</v>
      </c>
      <c r="B3571" s="9" t="s">
        <v>5030</v>
      </c>
      <c r="C3571" s="11">
        <v>5.25</v>
      </c>
      <c r="D3571" s="7" t="str">
        <f t="shared" si="55"/>
        <v>Unique</v>
      </c>
    </row>
    <row r="3572" spans="1:4" x14ac:dyDescent="0.35">
      <c r="A3572" s="8" t="s">
        <v>5031</v>
      </c>
      <c r="B3572" s="9" t="s">
        <v>5032</v>
      </c>
      <c r="C3572" s="11">
        <v>5.5</v>
      </c>
      <c r="D3572" s="7" t="str">
        <f t="shared" si="55"/>
        <v>Unique</v>
      </c>
    </row>
    <row r="3573" spans="1:4" x14ac:dyDescent="0.35">
      <c r="A3573" s="8" t="s">
        <v>5033</v>
      </c>
      <c r="B3573" s="9" t="s">
        <v>5034</v>
      </c>
      <c r="C3573" s="11">
        <v>10.280000000000001</v>
      </c>
      <c r="D3573" s="7" t="str">
        <f t="shared" si="55"/>
        <v>Unique</v>
      </c>
    </row>
    <row r="3574" spans="1:4" x14ac:dyDescent="0.35">
      <c r="A3574" s="8" t="s">
        <v>5035</v>
      </c>
      <c r="B3574" s="9" t="s">
        <v>5034</v>
      </c>
      <c r="C3574" s="11">
        <v>10.280000000000001</v>
      </c>
      <c r="D3574" s="7" t="str">
        <f t="shared" si="55"/>
        <v>Unique</v>
      </c>
    </row>
    <row r="3575" spans="1:4" x14ac:dyDescent="0.35">
      <c r="A3575" s="8" t="s">
        <v>5033</v>
      </c>
      <c r="B3575" s="9" t="s">
        <v>5034</v>
      </c>
      <c r="C3575" s="11">
        <v>-0.04</v>
      </c>
      <c r="D3575" s="7" t="str">
        <f t="shared" si="55"/>
        <v>Unique</v>
      </c>
    </row>
    <row r="3576" spans="1:4" x14ac:dyDescent="0.35">
      <c r="A3576" s="8" t="s">
        <v>5035</v>
      </c>
      <c r="B3576" s="9" t="s">
        <v>5034</v>
      </c>
      <c r="C3576" s="11">
        <v>-0.02</v>
      </c>
      <c r="D3576" s="7" t="str">
        <f t="shared" si="55"/>
        <v>Unique</v>
      </c>
    </row>
    <row r="3577" spans="1:4" x14ac:dyDescent="0.35">
      <c r="A3577" s="8" t="s">
        <v>5036</v>
      </c>
      <c r="B3577" s="9" t="s">
        <v>5037</v>
      </c>
      <c r="C3577" s="11">
        <v>9.7200000000000006</v>
      </c>
      <c r="D3577" s="7" t="str">
        <f t="shared" si="55"/>
        <v>Unique</v>
      </c>
    </row>
    <row r="3578" spans="1:4" x14ac:dyDescent="0.35">
      <c r="A3578" s="8" t="s">
        <v>5038</v>
      </c>
      <c r="B3578" s="9" t="s">
        <v>5039</v>
      </c>
      <c r="C3578" s="11">
        <v>5.25</v>
      </c>
      <c r="D3578" s="7" t="str">
        <f t="shared" si="55"/>
        <v>Unique</v>
      </c>
    </row>
    <row r="3579" spans="1:4" x14ac:dyDescent="0.35">
      <c r="A3579" s="8" t="s">
        <v>5040</v>
      </c>
      <c r="B3579" s="9" t="s">
        <v>5041</v>
      </c>
      <c r="C3579" s="11">
        <v>5.25</v>
      </c>
      <c r="D3579" s="7" t="str">
        <f t="shared" si="55"/>
        <v>Unique</v>
      </c>
    </row>
    <row r="3580" spans="1:4" x14ac:dyDescent="0.35">
      <c r="A3580" s="8" t="s">
        <v>5042</v>
      </c>
      <c r="B3580" s="9">
        <v>4501870903</v>
      </c>
      <c r="C3580" s="11">
        <v>5.5</v>
      </c>
      <c r="D3580" s="7" t="str">
        <f t="shared" si="55"/>
        <v>Unique</v>
      </c>
    </row>
    <row r="3581" spans="1:4" x14ac:dyDescent="0.35">
      <c r="A3581" s="8" t="s">
        <v>5043</v>
      </c>
      <c r="B3581" s="9">
        <v>29455189</v>
      </c>
      <c r="C3581" s="11">
        <v>5.25</v>
      </c>
      <c r="D3581" s="7" t="str">
        <f t="shared" si="55"/>
        <v>Unique</v>
      </c>
    </row>
    <row r="3582" spans="1:4" x14ac:dyDescent="0.35">
      <c r="A3582" s="8" t="s">
        <v>5044</v>
      </c>
      <c r="B3582" s="9" t="s">
        <v>5045</v>
      </c>
      <c r="C3582" s="11">
        <v>6.57</v>
      </c>
      <c r="D3582" s="7" t="str">
        <f t="shared" si="55"/>
        <v>Unique</v>
      </c>
    </row>
    <row r="3583" spans="1:4" x14ac:dyDescent="0.35">
      <c r="A3583" s="8" t="s">
        <v>5046</v>
      </c>
      <c r="B3583" s="9" t="s">
        <v>5047</v>
      </c>
      <c r="C3583" s="11">
        <v>6.8400000000000007</v>
      </c>
      <c r="D3583" s="7" t="str">
        <f t="shared" si="55"/>
        <v>Unique</v>
      </c>
    </row>
    <row r="3584" spans="1:4" x14ac:dyDescent="0.35">
      <c r="A3584" s="8" t="s">
        <v>5048</v>
      </c>
      <c r="B3584" s="9" t="s">
        <v>5049</v>
      </c>
      <c r="C3584" s="11">
        <v>8.379999999999999</v>
      </c>
      <c r="D3584" s="7" t="str">
        <f t="shared" si="55"/>
        <v>Unique</v>
      </c>
    </row>
    <row r="3585" spans="1:4" x14ac:dyDescent="0.35">
      <c r="A3585" s="8" t="s">
        <v>5050</v>
      </c>
      <c r="B3585" s="9" t="s">
        <v>5049</v>
      </c>
      <c r="C3585" s="11">
        <v>8.1</v>
      </c>
      <c r="D3585" s="7" t="str">
        <f t="shared" si="55"/>
        <v>Unique</v>
      </c>
    </row>
    <row r="3586" spans="1:4" x14ac:dyDescent="0.35">
      <c r="A3586" s="8" t="s">
        <v>5051</v>
      </c>
      <c r="B3586" s="9" t="s">
        <v>5049</v>
      </c>
      <c r="C3586" s="11">
        <v>8.1</v>
      </c>
      <c r="D3586" s="7" t="str">
        <f t="shared" ref="D3586:D3649" si="56">IF(COUNTIFS(A:A,A3586,B:B,B3586,C:C,C3586)&gt;1,"Doublon","Unique")</f>
        <v>Unique</v>
      </c>
    </row>
    <row r="3587" spans="1:4" x14ac:dyDescent="0.35">
      <c r="A3587" s="8" t="s">
        <v>5050</v>
      </c>
      <c r="B3587" s="9" t="s">
        <v>5049</v>
      </c>
      <c r="C3587" s="11">
        <v>-0.05</v>
      </c>
      <c r="D3587" s="7" t="str">
        <f t="shared" si="56"/>
        <v>Unique</v>
      </c>
    </row>
    <row r="3588" spans="1:4" x14ac:dyDescent="0.35">
      <c r="A3588" s="8" t="s">
        <v>5048</v>
      </c>
      <c r="B3588" s="9" t="s">
        <v>5049</v>
      </c>
      <c r="C3588" s="11">
        <v>-0.05</v>
      </c>
      <c r="D3588" s="7" t="str">
        <f t="shared" si="56"/>
        <v>Unique</v>
      </c>
    </row>
    <row r="3589" spans="1:4" x14ac:dyDescent="0.35">
      <c r="A3589" s="8" t="s">
        <v>5051</v>
      </c>
      <c r="B3589" s="9" t="s">
        <v>5049</v>
      </c>
      <c r="C3589" s="11">
        <v>-0.02</v>
      </c>
      <c r="D3589" s="7" t="str">
        <f t="shared" si="56"/>
        <v>Unique</v>
      </c>
    </row>
    <row r="3590" spans="1:4" x14ac:dyDescent="0.35">
      <c r="A3590" s="8" t="s">
        <v>5052</v>
      </c>
      <c r="B3590" s="9" t="s">
        <v>5053</v>
      </c>
      <c r="C3590" s="11">
        <v>9.990000000000002</v>
      </c>
      <c r="D3590" s="7" t="str">
        <f t="shared" si="56"/>
        <v>Unique</v>
      </c>
    </row>
    <row r="3591" spans="1:4" x14ac:dyDescent="0.35">
      <c r="A3591" s="8" t="s">
        <v>5054</v>
      </c>
      <c r="B3591" s="9" t="s">
        <v>5053</v>
      </c>
      <c r="C3591" s="11">
        <v>8.1</v>
      </c>
      <c r="D3591" s="7" t="str">
        <f t="shared" si="56"/>
        <v>Unique</v>
      </c>
    </row>
    <row r="3592" spans="1:4" x14ac:dyDescent="0.35">
      <c r="A3592" s="8" t="s">
        <v>5055</v>
      </c>
      <c r="B3592" s="9" t="s">
        <v>5053</v>
      </c>
      <c r="C3592" s="11">
        <v>6.57</v>
      </c>
      <c r="D3592" s="7" t="str">
        <f t="shared" si="56"/>
        <v>Unique</v>
      </c>
    </row>
    <row r="3593" spans="1:4" x14ac:dyDescent="0.35">
      <c r="A3593" s="8" t="s">
        <v>5055</v>
      </c>
      <c r="B3593" s="9" t="s">
        <v>5053</v>
      </c>
      <c r="C3593" s="11">
        <v>-0.05</v>
      </c>
      <c r="D3593" s="7" t="str">
        <f t="shared" si="56"/>
        <v>Unique</v>
      </c>
    </row>
    <row r="3594" spans="1:4" x14ac:dyDescent="0.35">
      <c r="A3594" s="8" t="s">
        <v>5054</v>
      </c>
      <c r="B3594" s="9" t="s">
        <v>5053</v>
      </c>
      <c r="C3594" s="11">
        <v>-0.05</v>
      </c>
      <c r="D3594" s="7" t="str">
        <f t="shared" si="56"/>
        <v>Unique</v>
      </c>
    </row>
    <row r="3595" spans="1:4" x14ac:dyDescent="0.35">
      <c r="A3595" s="8" t="s">
        <v>5052</v>
      </c>
      <c r="B3595" s="9" t="s">
        <v>5053</v>
      </c>
      <c r="C3595" s="11">
        <v>-0.02</v>
      </c>
      <c r="D3595" s="7" t="str">
        <f t="shared" si="56"/>
        <v>Unique</v>
      </c>
    </row>
    <row r="3596" spans="1:4" x14ac:dyDescent="0.35">
      <c r="A3596" s="8" t="s">
        <v>5016</v>
      </c>
      <c r="B3596" s="9" t="s">
        <v>5015</v>
      </c>
      <c r="C3596" s="11">
        <v>8.6700000000000017</v>
      </c>
      <c r="D3596" s="7" t="str">
        <f t="shared" si="56"/>
        <v>Unique</v>
      </c>
    </row>
    <row r="3597" spans="1:4" x14ac:dyDescent="0.35">
      <c r="A3597" s="8" t="s">
        <v>5056</v>
      </c>
      <c r="B3597" s="9">
        <v>25013466</v>
      </c>
      <c r="C3597" s="11">
        <v>-0.02</v>
      </c>
      <c r="D3597" s="7" t="str">
        <f t="shared" si="56"/>
        <v>Unique</v>
      </c>
    </row>
    <row r="3598" spans="1:4" x14ac:dyDescent="0.35">
      <c r="A3598" s="8" t="s">
        <v>5057</v>
      </c>
      <c r="B3598" s="9" t="s">
        <v>5058</v>
      </c>
      <c r="C3598" s="11">
        <v>5.48</v>
      </c>
      <c r="D3598" s="7" t="str">
        <f t="shared" si="56"/>
        <v>Unique</v>
      </c>
    </row>
    <row r="3599" spans="1:4" x14ac:dyDescent="0.35">
      <c r="A3599" s="8" t="s">
        <v>5059</v>
      </c>
      <c r="B3599" s="9">
        <v>564008</v>
      </c>
      <c r="C3599" s="11">
        <v>8.9600000000000009</v>
      </c>
      <c r="D3599" s="7" t="str">
        <f t="shared" si="56"/>
        <v>Unique</v>
      </c>
    </row>
    <row r="3600" spans="1:4" x14ac:dyDescent="0.35">
      <c r="A3600" s="8" t="s">
        <v>5060</v>
      </c>
      <c r="B3600" s="9">
        <v>744125</v>
      </c>
      <c r="C3600" s="11">
        <v>8.1</v>
      </c>
      <c r="D3600" s="7" t="str">
        <f t="shared" si="56"/>
        <v>Unique</v>
      </c>
    </row>
    <row r="3601" spans="1:4" x14ac:dyDescent="0.35">
      <c r="A3601" s="8" t="s">
        <v>5061</v>
      </c>
      <c r="B3601" s="9" t="s">
        <v>2662</v>
      </c>
      <c r="C3601" s="11">
        <v>6.57</v>
      </c>
      <c r="D3601" s="7" t="str">
        <f t="shared" si="56"/>
        <v>Unique</v>
      </c>
    </row>
    <row r="3602" spans="1:4" x14ac:dyDescent="0.35">
      <c r="A3602" s="8" t="s">
        <v>5062</v>
      </c>
      <c r="B3602" s="9">
        <v>7928</v>
      </c>
      <c r="C3602" s="11">
        <v>5.5</v>
      </c>
      <c r="D3602" s="7" t="str">
        <f t="shared" si="56"/>
        <v>Unique</v>
      </c>
    </row>
    <row r="3603" spans="1:4" x14ac:dyDescent="0.35">
      <c r="A3603" s="8" t="s">
        <v>5063</v>
      </c>
      <c r="B3603" s="9" t="s">
        <v>5064</v>
      </c>
      <c r="C3603" s="11">
        <v>5.25</v>
      </c>
      <c r="D3603" s="7" t="str">
        <f t="shared" si="56"/>
        <v>Unique</v>
      </c>
    </row>
    <row r="3604" spans="1:4" x14ac:dyDescent="0.35">
      <c r="A3604" s="8" t="s">
        <v>5065</v>
      </c>
      <c r="B3604" s="9">
        <v>7933</v>
      </c>
      <c r="C3604" s="11">
        <v>8.379999999999999</v>
      </c>
      <c r="D3604" s="7" t="str">
        <f t="shared" si="56"/>
        <v>Unique</v>
      </c>
    </row>
    <row r="3605" spans="1:4" x14ac:dyDescent="0.35">
      <c r="A3605" s="8" t="s">
        <v>5066</v>
      </c>
      <c r="B3605" s="9">
        <v>7933</v>
      </c>
      <c r="C3605" s="11">
        <v>5.25</v>
      </c>
      <c r="D3605" s="7" t="str">
        <f t="shared" si="56"/>
        <v>Unique</v>
      </c>
    </row>
    <row r="3606" spans="1:4" x14ac:dyDescent="0.35">
      <c r="A3606" s="8" t="s">
        <v>5065</v>
      </c>
      <c r="B3606" s="9">
        <v>7933</v>
      </c>
      <c r="C3606" s="11">
        <v>-0.04</v>
      </c>
      <c r="D3606" s="7" t="str">
        <f t="shared" si="56"/>
        <v>Unique</v>
      </c>
    </row>
    <row r="3607" spans="1:4" x14ac:dyDescent="0.35">
      <c r="A3607" s="8" t="s">
        <v>5066</v>
      </c>
      <c r="B3607" s="9">
        <v>7933</v>
      </c>
      <c r="C3607" s="11">
        <v>-0.02</v>
      </c>
      <c r="D3607" s="7" t="str">
        <f t="shared" si="56"/>
        <v>Unique</v>
      </c>
    </row>
    <row r="3608" spans="1:4" x14ac:dyDescent="0.35">
      <c r="A3608" s="8" t="s">
        <v>5067</v>
      </c>
      <c r="B3608" s="9" t="s">
        <v>4426</v>
      </c>
      <c r="C3608" s="11">
        <v>5.48</v>
      </c>
      <c r="D3608" s="7" t="str">
        <f t="shared" si="56"/>
        <v>Unique</v>
      </c>
    </row>
    <row r="3609" spans="1:4" x14ac:dyDescent="0.35">
      <c r="A3609" s="8" t="s">
        <v>5068</v>
      </c>
      <c r="B3609" s="9">
        <v>25002505</v>
      </c>
      <c r="C3609" s="11">
        <v>5.49</v>
      </c>
      <c r="D3609" s="7" t="str">
        <f t="shared" si="56"/>
        <v>Unique</v>
      </c>
    </row>
    <row r="3610" spans="1:4" x14ac:dyDescent="0.35">
      <c r="A3610" s="8" t="s">
        <v>5069</v>
      </c>
      <c r="B3610" s="9" t="s">
        <v>4426</v>
      </c>
      <c r="C3610" s="11">
        <v>5.25</v>
      </c>
      <c r="D3610" s="7" t="str">
        <f t="shared" si="56"/>
        <v>Unique</v>
      </c>
    </row>
    <row r="3611" spans="1:4" x14ac:dyDescent="0.35">
      <c r="A3611" s="8" t="s">
        <v>5070</v>
      </c>
      <c r="B3611" s="9" t="s">
        <v>5071</v>
      </c>
      <c r="C3611" s="11">
        <v>9.2199999999999989</v>
      </c>
      <c r="D3611" s="7" t="str">
        <f t="shared" si="56"/>
        <v>Unique</v>
      </c>
    </row>
    <row r="3612" spans="1:4" x14ac:dyDescent="0.35">
      <c r="A3612" s="8" t="s">
        <v>5072</v>
      </c>
      <c r="B3612" s="9" t="s">
        <v>5071</v>
      </c>
      <c r="C3612" s="11">
        <v>7.1000000000000005</v>
      </c>
      <c r="D3612" s="7" t="str">
        <f t="shared" si="56"/>
        <v>Unique</v>
      </c>
    </row>
    <row r="3613" spans="1:4" x14ac:dyDescent="0.35">
      <c r="A3613" s="8" t="s">
        <v>5070</v>
      </c>
      <c r="B3613" s="9" t="s">
        <v>5071</v>
      </c>
      <c r="C3613" s="11">
        <v>-0.04</v>
      </c>
      <c r="D3613" s="7" t="str">
        <f t="shared" si="56"/>
        <v>Unique</v>
      </c>
    </row>
    <row r="3614" spans="1:4" x14ac:dyDescent="0.35">
      <c r="A3614" s="8" t="s">
        <v>5072</v>
      </c>
      <c r="B3614" s="9" t="s">
        <v>5071</v>
      </c>
      <c r="C3614" s="11">
        <v>-0.02</v>
      </c>
      <c r="D3614" s="7" t="str">
        <f t="shared" si="56"/>
        <v>Unique</v>
      </c>
    </row>
    <row r="3615" spans="1:4" x14ac:dyDescent="0.35">
      <c r="A3615" s="8" t="s">
        <v>5073</v>
      </c>
      <c r="B3615" s="9" t="s">
        <v>1779</v>
      </c>
      <c r="C3615" s="11">
        <v>5.48</v>
      </c>
      <c r="D3615" s="7" t="str">
        <f t="shared" si="56"/>
        <v>Unique</v>
      </c>
    </row>
    <row r="3616" spans="1:4" x14ac:dyDescent="0.35">
      <c r="A3616" s="8" t="s">
        <v>5074</v>
      </c>
      <c r="B3616" s="9" t="s">
        <v>4865</v>
      </c>
      <c r="C3616" s="11">
        <v>5.25</v>
      </c>
      <c r="D3616" s="7" t="str">
        <f t="shared" si="56"/>
        <v>Unique</v>
      </c>
    </row>
    <row r="3617" spans="1:4" x14ac:dyDescent="0.35">
      <c r="A3617" s="8" t="s">
        <v>5075</v>
      </c>
      <c r="B3617" s="9" t="s">
        <v>5076</v>
      </c>
      <c r="C3617" s="11">
        <v>5.25</v>
      </c>
      <c r="D3617" s="7" t="str">
        <f t="shared" si="56"/>
        <v>Unique</v>
      </c>
    </row>
    <row r="3618" spans="1:4" x14ac:dyDescent="0.35">
      <c r="A3618" s="8" t="s">
        <v>5077</v>
      </c>
      <c r="B3618" s="9">
        <v>25020288</v>
      </c>
      <c r="C3618" s="11">
        <v>5.25</v>
      </c>
      <c r="D3618" s="7" t="str">
        <f t="shared" si="56"/>
        <v>Unique</v>
      </c>
    </row>
    <row r="3619" spans="1:4" x14ac:dyDescent="0.35">
      <c r="A3619" s="8" t="s">
        <v>5078</v>
      </c>
      <c r="B3619" s="9" t="s">
        <v>1779</v>
      </c>
      <c r="C3619" s="11">
        <v>5.25</v>
      </c>
      <c r="D3619" s="7" t="str">
        <f t="shared" si="56"/>
        <v>Unique</v>
      </c>
    </row>
    <row r="3620" spans="1:4" x14ac:dyDescent="0.35">
      <c r="A3620" s="8" t="s">
        <v>5079</v>
      </c>
      <c r="B3620" s="9">
        <v>25008773</v>
      </c>
      <c r="C3620" s="11">
        <v>5.25</v>
      </c>
      <c r="D3620" s="7" t="str">
        <f t="shared" si="56"/>
        <v>Unique</v>
      </c>
    </row>
    <row r="3621" spans="1:4" x14ac:dyDescent="0.35">
      <c r="A3621" s="8" t="s">
        <v>5080</v>
      </c>
      <c r="B3621" s="9" t="s">
        <v>5081</v>
      </c>
      <c r="C3621" s="11">
        <v>5.49</v>
      </c>
      <c r="D3621" s="7" t="str">
        <f t="shared" si="56"/>
        <v>Unique</v>
      </c>
    </row>
    <row r="3622" spans="1:4" x14ac:dyDescent="0.35">
      <c r="A3622" s="8" t="s">
        <v>5082</v>
      </c>
      <c r="B3622" s="9" t="s">
        <v>5083</v>
      </c>
      <c r="C3622" s="11">
        <v>5.48</v>
      </c>
      <c r="D3622" s="7" t="str">
        <f t="shared" si="56"/>
        <v>Unique</v>
      </c>
    </row>
    <row r="3623" spans="1:4" x14ac:dyDescent="0.35">
      <c r="A3623" s="8" t="s">
        <v>5084</v>
      </c>
      <c r="B3623" s="9">
        <v>25004111</v>
      </c>
      <c r="C3623" s="11">
        <v>7.1000000000000005</v>
      </c>
      <c r="D3623" s="7" t="str">
        <f t="shared" si="56"/>
        <v>Unique</v>
      </c>
    </row>
    <row r="3624" spans="1:4" x14ac:dyDescent="0.35">
      <c r="A3624" s="8" t="s">
        <v>5056</v>
      </c>
      <c r="B3624" s="9">
        <v>25013466</v>
      </c>
      <c r="C3624" s="11">
        <v>9.2199999999999989</v>
      </c>
      <c r="D3624" s="7" t="str">
        <f t="shared" si="56"/>
        <v>Unique</v>
      </c>
    </row>
    <row r="3625" spans="1:4" x14ac:dyDescent="0.35">
      <c r="A3625" s="8" t="s">
        <v>5085</v>
      </c>
      <c r="B3625" s="9">
        <v>25013466</v>
      </c>
      <c r="C3625" s="11">
        <v>5.25</v>
      </c>
      <c r="D3625" s="7" t="str">
        <f t="shared" si="56"/>
        <v>Unique</v>
      </c>
    </row>
    <row r="3626" spans="1:4" x14ac:dyDescent="0.35">
      <c r="A3626" s="8" t="s">
        <v>5086</v>
      </c>
      <c r="B3626" s="9">
        <v>25013466</v>
      </c>
      <c r="C3626" s="11">
        <v>5.25</v>
      </c>
      <c r="D3626" s="7" t="str">
        <f t="shared" si="56"/>
        <v>Unique</v>
      </c>
    </row>
    <row r="3627" spans="1:4" x14ac:dyDescent="0.35">
      <c r="A3627" s="8" t="s">
        <v>5085</v>
      </c>
      <c r="B3627" s="9">
        <v>25013466</v>
      </c>
      <c r="C3627" s="11">
        <v>-0.05</v>
      </c>
      <c r="D3627" s="7" t="str">
        <f t="shared" si="56"/>
        <v>Unique</v>
      </c>
    </row>
    <row r="3628" spans="1:4" x14ac:dyDescent="0.35">
      <c r="A3628" s="8" t="s">
        <v>5086</v>
      </c>
      <c r="B3628" s="9">
        <v>25013466</v>
      </c>
      <c r="C3628" s="11">
        <v>-0.05</v>
      </c>
      <c r="D3628" s="7" t="str">
        <f t="shared" si="56"/>
        <v>Unique</v>
      </c>
    </row>
    <row r="3629" spans="1:4" x14ac:dyDescent="0.35">
      <c r="A3629" s="8" t="s">
        <v>5089</v>
      </c>
      <c r="B3629" s="9" t="s">
        <v>5090</v>
      </c>
      <c r="C3629" s="11">
        <v>5.25</v>
      </c>
      <c r="D3629" s="7" t="str">
        <f t="shared" si="56"/>
        <v>Unique</v>
      </c>
    </row>
    <row r="3630" spans="1:4" x14ac:dyDescent="0.35">
      <c r="A3630" s="8" t="s">
        <v>5091</v>
      </c>
      <c r="B3630" s="9">
        <v>7816</v>
      </c>
      <c r="C3630" s="11">
        <v>7.6199999999999992</v>
      </c>
      <c r="D3630" s="7" t="str">
        <f t="shared" si="56"/>
        <v>Unique</v>
      </c>
    </row>
    <row r="3631" spans="1:4" x14ac:dyDescent="0.35">
      <c r="A3631" s="8" t="s">
        <v>5092</v>
      </c>
      <c r="B3631" s="9">
        <v>7816</v>
      </c>
      <c r="C3631" s="11">
        <v>6.13</v>
      </c>
      <c r="D3631" s="7" t="str">
        <f t="shared" si="56"/>
        <v>Unique</v>
      </c>
    </row>
    <row r="3632" spans="1:4" x14ac:dyDescent="0.35">
      <c r="A3632" s="8" t="s">
        <v>5091</v>
      </c>
      <c r="B3632" s="9">
        <v>7816</v>
      </c>
      <c r="C3632" s="11">
        <v>-0.04</v>
      </c>
      <c r="D3632" s="7" t="str">
        <f t="shared" si="56"/>
        <v>Unique</v>
      </c>
    </row>
    <row r="3633" spans="1:4" x14ac:dyDescent="0.35">
      <c r="A3633" s="8" t="s">
        <v>5092</v>
      </c>
      <c r="B3633" s="9">
        <v>7816</v>
      </c>
      <c r="C3633" s="11">
        <v>-0.02</v>
      </c>
      <c r="D3633" s="7" t="str">
        <f t="shared" si="56"/>
        <v>Unique</v>
      </c>
    </row>
    <row r="3634" spans="1:4" x14ac:dyDescent="0.35">
      <c r="A3634" s="8" t="s">
        <v>5093</v>
      </c>
      <c r="B3634" s="9">
        <v>7918</v>
      </c>
      <c r="C3634" s="11">
        <v>5.25</v>
      </c>
      <c r="D3634" s="7" t="str">
        <f t="shared" si="56"/>
        <v>Unique</v>
      </c>
    </row>
    <row r="3635" spans="1:4" x14ac:dyDescent="0.35">
      <c r="A3635" s="8" t="s">
        <v>5094</v>
      </c>
      <c r="B3635" s="9">
        <v>7942</v>
      </c>
      <c r="C3635" s="11">
        <v>11.99</v>
      </c>
      <c r="D3635" s="7" t="str">
        <f t="shared" si="56"/>
        <v>Unique</v>
      </c>
    </row>
    <row r="3636" spans="1:4" x14ac:dyDescent="0.35">
      <c r="A3636" s="8" t="s">
        <v>5095</v>
      </c>
      <c r="B3636" s="9">
        <v>7948</v>
      </c>
      <c r="C3636" s="11">
        <v>5.25</v>
      </c>
      <c r="D3636" s="7" t="str">
        <f t="shared" si="56"/>
        <v>Unique</v>
      </c>
    </row>
    <row r="3637" spans="1:4" x14ac:dyDescent="0.35">
      <c r="A3637" s="8" t="s">
        <v>5096</v>
      </c>
      <c r="B3637" s="9" t="s">
        <v>5097</v>
      </c>
      <c r="C3637" s="11">
        <v>6.8400000000000007</v>
      </c>
      <c r="D3637" s="7" t="str">
        <f t="shared" si="56"/>
        <v>Unique</v>
      </c>
    </row>
    <row r="3638" spans="1:4" x14ac:dyDescent="0.35">
      <c r="A3638" s="8" t="s">
        <v>5098</v>
      </c>
      <c r="B3638" s="9">
        <v>7601</v>
      </c>
      <c r="C3638" s="11">
        <v>6.57</v>
      </c>
      <c r="D3638" s="7" t="str">
        <f t="shared" si="56"/>
        <v>Unique</v>
      </c>
    </row>
    <row r="3639" spans="1:4" x14ac:dyDescent="0.35">
      <c r="A3639" s="8" t="s">
        <v>5099</v>
      </c>
      <c r="B3639" s="9">
        <v>7968</v>
      </c>
      <c r="C3639" s="11">
        <v>5.25</v>
      </c>
      <c r="D3639" s="7" t="str">
        <f t="shared" si="56"/>
        <v>Unique</v>
      </c>
    </row>
    <row r="3640" spans="1:4" x14ac:dyDescent="0.35">
      <c r="A3640" s="8" t="s">
        <v>5102</v>
      </c>
      <c r="B3640" s="9" t="s">
        <v>5103</v>
      </c>
      <c r="C3640" s="11">
        <v>7.1000000000000005</v>
      </c>
      <c r="D3640" s="7" t="str">
        <f t="shared" si="56"/>
        <v>Unique</v>
      </c>
    </row>
    <row r="3641" spans="1:4" x14ac:dyDescent="0.35">
      <c r="A3641" s="8" t="s">
        <v>5104</v>
      </c>
      <c r="B3641" s="9">
        <v>7829</v>
      </c>
      <c r="C3641" s="11">
        <v>10.280000000000001</v>
      </c>
      <c r="D3641" s="7" t="str">
        <f t="shared" si="56"/>
        <v>Unique</v>
      </c>
    </row>
    <row r="3642" spans="1:4" x14ac:dyDescent="0.35">
      <c r="A3642" s="8" t="s">
        <v>5105</v>
      </c>
      <c r="B3642" s="9">
        <v>7829</v>
      </c>
      <c r="C3642" s="11">
        <v>9.2199999999999989</v>
      </c>
      <c r="D3642" s="7" t="str">
        <f t="shared" si="56"/>
        <v>Unique</v>
      </c>
    </row>
    <row r="3643" spans="1:4" x14ac:dyDescent="0.35">
      <c r="A3643" s="8" t="s">
        <v>5105</v>
      </c>
      <c r="B3643" s="9">
        <v>7829</v>
      </c>
      <c r="C3643" s="11">
        <v>-0.04</v>
      </c>
      <c r="D3643" s="7" t="str">
        <f t="shared" si="56"/>
        <v>Unique</v>
      </c>
    </row>
    <row r="3644" spans="1:4" x14ac:dyDescent="0.35">
      <c r="A3644" s="8" t="s">
        <v>5104</v>
      </c>
      <c r="B3644" s="9">
        <v>7829</v>
      </c>
      <c r="C3644" s="11">
        <v>-0.02</v>
      </c>
      <c r="D3644" s="7" t="str">
        <f t="shared" si="56"/>
        <v>Unique</v>
      </c>
    </row>
    <row r="3645" spans="1:4" x14ac:dyDescent="0.35">
      <c r="A3645" s="8" t="s">
        <v>5106</v>
      </c>
      <c r="B3645" s="9">
        <v>7285</v>
      </c>
      <c r="C3645" s="11">
        <v>7.6199999999999992</v>
      </c>
      <c r="D3645" s="7" t="str">
        <f t="shared" si="56"/>
        <v>Unique</v>
      </c>
    </row>
    <row r="3646" spans="1:4" x14ac:dyDescent="0.35">
      <c r="A3646" s="8" t="s">
        <v>5107</v>
      </c>
      <c r="B3646" s="9">
        <v>7285</v>
      </c>
      <c r="C3646" s="11">
        <v>5.49</v>
      </c>
      <c r="D3646" s="7" t="str">
        <f t="shared" si="56"/>
        <v>Unique</v>
      </c>
    </row>
    <row r="3647" spans="1:4" x14ac:dyDescent="0.35">
      <c r="A3647" s="8" t="s">
        <v>5106</v>
      </c>
      <c r="B3647" s="9">
        <v>7285</v>
      </c>
      <c r="C3647" s="11">
        <v>-0.04</v>
      </c>
      <c r="D3647" s="7" t="str">
        <f t="shared" si="56"/>
        <v>Unique</v>
      </c>
    </row>
    <row r="3648" spans="1:4" x14ac:dyDescent="0.35">
      <c r="A3648" s="8" t="s">
        <v>5107</v>
      </c>
      <c r="B3648" s="9">
        <v>7285</v>
      </c>
      <c r="C3648" s="11">
        <v>-0.02</v>
      </c>
      <c r="D3648" s="7" t="str">
        <f t="shared" si="56"/>
        <v>Unique</v>
      </c>
    </row>
    <row r="3649" spans="1:4" x14ac:dyDescent="0.35">
      <c r="A3649" s="8" t="s">
        <v>5108</v>
      </c>
      <c r="B3649" s="9" t="s">
        <v>5109</v>
      </c>
      <c r="C3649" s="11">
        <v>5.5</v>
      </c>
      <c r="D3649" s="7" t="str">
        <f t="shared" si="56"/>
        <v>Unique</v>
      </c>
    </row>
    <row r="3650" spans="1:4" x14ac:dyDescent="0.35">
      <c r="A3650" s="8" t="s">
        <v>5110</v>
      </c>
      <c r="B3650" s="9">
        <v>7949</v>
      </c>
      <c r="C3650" s="11">
        <v>8.9600000000000009</v>
      </c>
      <c r="D3650" s="7" t="str">
        <f t="shared" ref="D3650:D3713" si="57">IF(COUNTIFS(A:A,A3650,B:B,B3650,C:C,C3650)&gt;1,"Doublon","Unique")</f>
        <v>Unique</v>
      </c>
    </row>
    <row r="3651" spans="1:4" x14ac:dyDescent="0.35">
      <c r="A3651" s="8" t="s">
        <v>5111</v>
      </c>
      <c r="B3651" s="9">
        <v>7932</v>
      </c>
      <c r="C3651" s="11">
        <v>6.13</v>
      </c>
      <c r="D3651" s="7" t="str">
        <f t="shared" si="57"/>
        <v>Unique</v>
      </c>
    </row>
    <row r="3652" spans="1:4" x14ac:dyDescent="0.35">
      <c r="A3652" s="8" t="s">
        <v>5087</v>
      </c>
      <c r="B3652" s="9" t="s">
        <v>5088</v>
      </c>
      <c r="C3652" s="11">
        <v>5.25</v>
      </c>
      <c r="D3652" s="7" t="str">
        <f t="shared" si="57"/>
        <v>Unique</v>
      </c>
    </row>
    <row r="3653" spans="1:4" x14ac:dyDescent="0.35">
      <c r="A3653" s="8" t="s">
        <v>5112</v>
      </c>
      <c r="B3653" s="9" t="s">
        <v>5113</v>
      </c>
      <c r="C3653" s="11">
        <v>5.49</v>
      </c>
      <c r="D3653" s="7" t="str">
        <f t="shared" si="57"/>
        <v>Unique</v>
      </c>
    </row>
    <row r="3654" spans="1:4" x14ac:dyDescent="0.35">
      <c r="A3654" s="8" t="s">
        <v>5114</v>
      </c>
      <c r="B3654" s="9">
        <v>7819</v>
      </c>
      <c r="C3654" s="11">
        <v>-0.04</v>
      </c>
      <c r="D3654" s="7" t="str">
        <f t="shared" si="57"/>
        <v>Unique</v>
      </c>
    </row>
    <row r="3655" spans="1:4" x14ac:dyDescent="0.35">
      <c r="A3655" s="8" t="s">
        <v>5115</v>
      </c>
      <c r="B3655" s="9">
        <v>7819</v>
      </c>
      <c r="C3655" s="11">
        <v>-0.02</v>
      </c>
      <c r="D3655" s="7" t="str">
        <f t="shared" si="57"/>
        <v>Unique</v>
      </c>
    </row>
    <row r="3656" spans="1:4" x14ac:dyDescent="0.35">
      <c r="A3656" s="8" t="s">
        <v>5116</v>
      </c>
      <c r="B3656" s="9">
        <v>7741</v>
      </c>
      <c r="C3656" s="11">
        <v>8.6700000000000017</v>
      </c>
      <c r="D3656" s="7" t="str">
        <f t="shared" si="57"/>
        <v>Unique</v>
      </c>
    </row>
    <row r="3657" spans="1:4" x14ac:dyDescent="0.35">
      <c r="A3657" s="8" t="s">
        <v>5117</v>
      </c>
      <c r="B3657" s="9" t="s">
        <v>5118</v>
      </c>
      <c r="C3657" s="11">
        <v>5.25</v>
      </c>
      <c r="D3657" s="7" t="str">
        <f t="shared" si="57"/>
        <v>Unique</v>
      </c>
    </row>
    <row r="3658" spans="1:4" x14ac:dyDescent="0.35">
      <c r="A3658" s="8" t="s">
        <v>5119</v>
      </c>
      <c r="B3658" s="9">
        <v>7940</v>
      </c>
      <c r="C3658" s="11">
        <v>5.25</v>
      </c>
      <c r="D3658" s="7" t="str">
        <f t="shared" si="57"/>
        <v>Unique</v>
      </c>
    </row>
    <row r="3659" spans="1:4" x14ac:dyDescent="0.35">
      <c r="A3659" s="8" t="s">
        <v>5120</v>
      </c>
      <c r="B3659" s="9" t="s">
        <v>5121</v>
      </c>
      <c r="C3659" s="11">
        <v>5.48</v>
      </c>
      <c r="D3659" s="7" t="str">
        <f t="shared" si="57"/>
        <v>Unique</v>
      </c>
    </row>
    <row r="3660" spans="1:4" x14ac:dyDescent="0.35">
      <c r="A3660" s="8" t="s">
        <v>5122</v>
      </c>
      <c r="B3660" s="9">
        <v>7935</v>
      </c>
      <c r="C3660" s="11">
        <v>5.5</v>
      </c>
      <c r="D3660" s="7" t="str">
        <f t="shared" si="57"/>
        <v>Unique</v>
      </c>
    </row>
    <row r="3661" spans="1:4" x14ac:dyDescent="0.35">
      <c r="A3661" s="8" t="s">
        <v>5123</v>
      </c>
      <c r="B3661" s="9" t="s">
        <v>5124</v>
      </c>
      <c r="C3661" s="11">
        <v>5.25</v>
      </c>
      <c r="D3661" s="7" t="str">
        <f t="shared" si="57"/>
        <v>Unique</v>
      </c>
    </row>
    <row r="3662" spans="1:4" x14ac:dyDescent="0.35">
      <c r="A3662" s="8" t="s">
        <v>5125</v>
      </c>
      <c r="B3662" s="9">
        <v>7939</v>
      </c>
      <c r="C3662" s="11">
        <v>5.25</v>
      </c>
      <c r="D3662" s="7" t="str">
        <f t="shared" si="57"/>
        <v>Unique</v>
      </c>
    </row>
    <row r="3663" spans="1:4" x14ac:dyDescent="0.35">
      <c r="A3663" s="8" t="s">
        <v>5126</v>
      </c>
      <c r="B3663" s="9">
        <v>7926</v>
      </c>
      <c r="C3663" s="11">
        <v>5.25</v>
      </c>
      <c r="D3663" s="7" t="str">
        <f t="shared" si="57"/>
        <v>Unique</v>
      </c>
    </row>
    <row r="3664" spans="1:4" x14ac:dyDescent="0.35">
      <c r="A3664" s="8" t="s">
        <v>5127</v>
      </c>
      <c r="B3664" s="9">
        <v>7759</v>
      </c>
      <c r="C3664" s="11">
        <v>7.3599999999999994</v>
      </c>
      <c r="D3664" s="7" t="str">
        <f t="shared" si="57"/>
        <v>Unique</v>
      </c>
    </row>
    <row r="3665" spans="1:4" x14ac:dyDescent="0.35">
      <c r="A3665" s="8" t="s">
        <v>5128</v>
      </c>
      <c r="B3665" s="9" t="s">
        <v>5129</v>
      </c>
      <c r="C3665" s="11">
        <v>6.13</v>
      </c>
      <c r="D3665" s="7" t="str">
        <f t="shared" si="57"/>
        <v>Unique</v>
      </c>
    </row>
    <row r="3666" spans="1:4" x14ac:dyDescent="0.35">
      <c r="A3666" s="8" t="s">
        <v>5130</v>
      </c>
      <c r="B3666" s="9" t="s">
        <v>5131</v>
      </c>
      <c r="C3666" s="11">
        <v>5.25</v>
      </c>
      <c r="D3666" s="7" t="str">
        <f t="shared" si="57"/>
        <v>Unique</v>
      </c>
    </row>
    <row r="3667" spans="1:4" x14ac:dyDescent="0.35">
      <c r="A3667" s="8" t="s">
        <v>5132</v>
      </c>
      <c r="B3667" s="9" t="s">
        <v>5133</v>
      </c>
      <c r="C3667" s="11">
        <v>5.48</v>
      </c>
      <c r="D3667" s="7" t="str">
        <f t="shared" si="57"/>
        <v>Unique</v>
      </c>
    </row>
    <row r="3668" spans="1:4" x14ac:dyDescent="0.35">
      <c r="A3668" s="8" t="s">
        <v>5134</v>
      </c>
      <c r="B3668" s="9" t="s">
        <v>5135</v>
      </c>
      <c r="C3668" s="11">
        <v>7.3599999999999994</v>
      </c>
      <c r="D3668" s="7" t="str">
        <f t="shared" si="57"/>
        <v>Unique</v>
      </c>
    </row>
    <row r="3669" spans="1:4" x14ac:dyDescent="0.35">
      <c r="A3669" s="8" t="s">
        <v>5136</v>
      </c>
      <c r="B3669" s="9">
        <v>7944</v>
      </c>
      <c r="C3669" s="11">
        <v>7.1000000000000005</v>
      </c>
      <c r="D3669" s="7" t="str">
        <f t="shared" si="57"/>
        <v>Unique</v>
      </c>
    </row>
    <row r="3670" spans="1:4" x14ac:dyDescent="0.35">
      <c r="A3670" s="8" t="s">
        <v>5137</v>
      </c>
      <c r="B3670" s="9">
        <v>7946</v>
      </c>
      <c r="C3670" s="11">
        <v>8.9600000000000009</v>
      </c>
      <c r="D3670" s="7" t="str">
        <f t="shared" si="57"/>
        <v>Unique</v>
      </c>
    </row>
    <row r="3671" spans="1:4" x14ac:dyDescent="0.35">
      <c r="A3671" s="8" t="s">
        <v>5138</v>
      </c>
      <c r="B3671" s="9">
        <v>7946</v>
      </c>
      <c r="C3671" s="11">
        <v>7.1000000000000005</v>
      </c>
      <c r="D3671" s="7" t="str">
        <f t="shared" si="57"/>
        <v>Unique</v>
      </c>
    </row>
    <row r="3672" spans="1:4" x14ac:dyDescent="0.35">
      <c r="A3672" s="8" t="s">
        <v>5137</v>
      </c>
      <c r="B3672" s="9">
        <v>7946</v>
      </c>
      <c r="C3672" s="11">
        <v>-0.04</v>
      </c>
      <c r="D3672" s="7" t="str">
        <f t="shared" si="57"/>
        <v>Unique</v>
      </c>
    </row>
    <row r="3673" spans="1:4" x14ac:dyDescent="0.35">
      <c r="A3673" s="8" t="s">
        <v>5138</v>
      </c>
      <c r="B3673" s="9">
        <v>7946</v>
      </c>
      <c r="C3673" s="11">
        <v>-0.02</v>
      </c>
      <c r="D3673" s="7" t="str">
        <f t="shared" si="57"/>
        <v>Unique</v>
      </c>
    </row>
    <row r="3674" spans="1:4" x14ac:dyDescent="0.35">
      <c r="A3674" s="8" t="s">
        <v>5115</v>
      </c>
      <c r="B3674" s="9">
        <v>7819</v>
      </c>
      <c r="C3674" s="11">
        <v>8.6700000000000017</v>
      </c>
      <c r="D3674" s="7" t="str">
        <f t="shared" si="57"/>
        <v>Unique</v>
      </c>
    </row>
    <row r="3675" spans="1:4" x14ac:dyDescent="0.35">
      <c r="A3675" s="8" t="s">
        <v>5114</v>
      </c>
      <c r="B3675" s="9">
        <v>7819</v>
      </c>
      <c r="C3675" s="11">
        <v>7.3599999999999994</v>
      </c>
      <c r="D3675" s="7" t="str">
        <f t="shared" si="57"/>
        <v>Unique</v>
      </c>
    </row>
    <row r="3676" spans="1:4" x14ac:dyDescent="0.35">
      <c r="A3676" s="8" t="s">
        <v>5100</v>
      </c>
      <c r="B3676" s="9" t="s">
        <v>5101</v>
      </c>
      <c r="C3676" s="11">
        <v>5.5</v>
      </c>
      <c r="D3676" s="7" t="str">
        <f t="shared" si="57"/>
        <v>Unique</v>
      </c>
    </row>
    <row r="3677" spans="1:4" x14ac:dyDescent="0.35">
      <c r="A3677" s="8" t="s">
        <v>5139</v>
      </c>
      <c r="B3677" s="9" t="s">
        <v>5140</v>
      </c>
      <c r="C3677" s="11">
        <v>7.3599999999999994</v>
      </c>
      <c r="D3677" s="7" t="str">
        <f t="shared" si="57"/>
        <v>Unique</v>
      </c>
    </row>
    <row r="3678" spans="1:4" x14ac:dyDescent="0.35">
      <c r="A3678" s="8" t="s">
        <v>5141</v>
      </c>
      <c r="B3678" s="9" t="s">
        <v>5142</v>
      </c>
      <c r="C3678" s="11">
        <v>6.8400000000000007</v>
      </c>
      <c r="D3678" s="7" t="str">
        <f t="shared" si="57"/>
        <v>Unique</v>
      </c>
    </row>
    <row r="3679" spans="1:4" x14ac:dyDescent="0.35">
      <c r="A3679" s="8" t="s">
        <v>5143</v>
      </c>
      <c r="B3679" s="9" t="s">
        <v>5144</v>
      </c>
      <c r="C3679" s="11">
        <v>5.25</v>
      </c>
      <c r="D3679" s="7" t="str">
        <f t="shared" si="57"/>
        <v>Unique</v>
      </c>
    </row>
    <row r="3680" spans="1:4" x14ac:dyDescent="0.35">
      <c r="A3680" s="8" t="s">
        <v>5145</v>
      </c>
      <c r="B3680" s="9" t="s">
        <v>5146</v>
      </c>
      <c r="C3680" s="11">
        <v>5.25</v>
      </c>
      <c r="D3680" s="7" t="str">
        <f t="shared" si="57"/>
        <v>Unique</v>
      </c>
    </row>
    <row r="3681" spans="1:4" x14ac:dyDescent="0.35">
      <c r="A3681" s="8" t="s">
        <v>5147</v>
      </c>
      <c r="B3681" s="9">
        <v>7909</v>
      </c>
      <c r="C3681" s="11">
        <v>5.5</v>
      </c>
      <c r="D3681" s="7" t="str">
        <f t="shared" si="57"/>
        <v>Unique</v>
      </c>
    </row>
    <row r="3682" spans="1:4" x14ac:dyDescent="0.35">
      <c r="A3682" s="8" t="s">
        <v>5148</v>
      </c>
      <c r="B3682" s="9" t="s">
        <v>5149</v>
      </c>
      <c r="C3682" s="11">
        <v>5.49</v>
      </c>
      <c r="D3682" s="7" t="str">
        <f t="shared" si="57"/>
        <v>Unique</v>
      </c>
    </row>
    <row r="3683" spans="1:4" x14ac:dyDescent="0.35">
      <c r="A3683" s="8" t="s">
        <v>5150</v>
      </c>
      <c r="B3683" s="9">
        <v>7705</v>
      </c>
      <c r="C3683" s="11">
        <v>8.6700000000000017</v>
      </c>
      <c r="D3683" s="7" t="str">
        <f t="shared" si="57"/>
        <v>Unique</v>
      </c>
    </row>
    <row r="3684" spans="1:4" x14ac:dyDescent="0.35">
      <c r="A3684" s="8" t="s">
        <v>5151</v>
      </c>
      <c r="B3684" s="9">
        <v>7705</v>
      </c>
      <c r="C3684" s="11">
        <v>7.6199999999999992</v>
      </c>
      <c r="D3684" s="7" t="str">
        <f t="shared" si="57"/>
        <v>Unique</v>
      </c>
    </row>
    <row r="3685" spans="1:4" x14ac:dyDescent="0.35">
      <c r="A3685" s="8" t="s">
        <v>5150</v>
      </c>
      <c r="B3685" s="9">
        <v>7705</v>
      </c>
      <c r="C3685" s="11">
        <v>-0.04</v>
      </c>
      <c r="D3685" s="7" t="str">
        <f t="shared" si="57"/>
        <v>Unique</v>
      </c>
    </row>
    <row r="3686" spans="1:4" x14ac:dyDescent="0.35">
      <c r="A3686" s="8" t="s">
        <v>5151</v>
      </c>
      <c r="B3686" s="9">
        <v>7705</v>
      </c>
      <c r="C3686" s="11">
        <v>-0.02</v>
      </c>
      <c r="D3686" s="7" t="str">
        <f t="shared" si="57"/>
        <v>Unique</v>
      </c>
    </row>
    <row r="3687" spans="1:4" x14ac:dyDescent="0.35">
      <c r="A3687" s="8" t="s">
        <v>5152</v>
      </c>
      <c r="B3687" s="9">
        <v>7773</v>
      </c>
      <c r="C3687" s="11">
        <v>18.95</v>
      </c>
      <c r="D3687" s="7" t="str">
        <f t="shared" si="57"/>
        <v>Unique</v>
      </c>
    </row>
    <row r="3688" spans="1:4" x14ac:dyDescent="0.35">
      <c r="A3688" s="8" t="s">
        <v>5152</v>
      </c>
      <c r="B3688" s="9">
        <v>7773</v>
      </c>
      <c r="C3688" s="11">
        <v>5.25</v>
      </c>
      <c r="D3688" s="7" t="str">
        <f t="shared" si="57"/>
        <v>Unique</v>
      </c>
    </row>
    <row r="3689" spans="1:4" x14ac:dyDescent="0.35">
      <c r="A3689" s="8" t="s">
        <v>5153</v>
      </c>
      <c r="B3689" s="9">
        <v>7839</v>
      </c>
      <c r="C3689" s="11">
        <v>5.25</v>
      </c>
      <c r="D3689" s="7" t="str">
        <f t="shared" si="57"/>
        <v>Unique</v>
      </c>
    </row>
    <row r="3690" spans="1:4" x14ac:dyDescent="0.35">
      <c r="A3690" s="8" t="s">
        <v>5001</v>
      </c>
      <c r="B3690" s="9">
        <v>7839</v>
      </c>
      <c r="C3690" s="11">
        <v>-0.05</v>
      </c>
      <c r="D3690" s="7" t="str">
        <f t="shared" si="57"/>
        <v>Unique</v>
      </c>
    </row>
    <row r="3691" spans="1:4" x14ac:dyDescent="0.35">
      <c r="A3691" s="8" t="s">
        <v>5002</v>
      </c>
      <c r="B3691" s="9">
        <v>7839</v>
      </c>
      <c r="C3691" s="11">
        <v>-0.05</v>
      </c>
      <c r="D3691" s="7" t="str">
        <f t="shared" si="57"/>
        <v>Unique</v>
      </c>
    </row>
    <row r="3692" spans="1:4" x14ac:dyDescent="0.35">
      <c r="A3692" s="8" t="s">
        <v>5153</v>
      </c>
      <c r="B3692" s="9">
        <v>7839</v>
      </c>
      <c r="C3692" s="11">
        <v>-0.02</v>
      </c>
      <c r="D3692" s="7" t="str">
        <f t="shared" si="57"/>
        <v>Unique</v>
      </c>
    </row>
    <row r="3693" spans="1:4" x14ac:dyDescent="0.35">
      <c r="A3693" s="8" t="s">
        <v>5154</v>
      </c>
      <c r="B3693" s="9">
        <v>7912</v>
      </c>
      <c r="C3693" s="11">
        <v>5.25</v>
      </c>
      <c r="D3693" s="7" t="str">
        <f t="shared" si="57"/>
        <v>Unique</v>
      </c>
    </row>
    <row r="3694" spans="1:4" x14ac:dyDescent="0.35">
      <c r="A3694" s="8" t="s">
        <v>5155</v>
      </c>
      <c r="B3694" s="9" t="s">
        <v>5156</v>
      </c>
      <c r="C3694" s="11">
        <v>5.48</v>
      </c>
      <c r="D3694" s="7" t="str">
        <f t="shared" si="57"/>
        <v>Unique</v>
      </c>
    </row>
    <row r="3695" spans="1:4" x14ac:dyDescent="0.35">
      <c r="A3695" s="8" t="s">
        <v>5157</v>
      </c>
      <c r="B3695" s="9">
        <v>7956</v>
      </c>
      <c r="C3695" s="11">
        <v>9.7200000000000006</v>
      </c>
      <c r="D3695" s="7" t="str">
        <f t="shared" si="57"/>
        <v>Unique</v>
      </c>
    </row>
    <row r="3696" spans="1:4" x14ac:dyDescent="0.35">
      <c r="A3696" s="8" t="s">
        <v>5158</v>
      </c>
      <c r="B3696" s="9" t="s">
        <v>5159</v>
      </c>
      <c r="C3696" s="11">
        <v>5.25</v>
      </c>
      <c r="D3696" s="7" t="str">
        <f t="shared" si="57"/>
        <v>Unique</v>
      </c>
    </row>
    <row r="3697" spans="1:4" x14ac:dyDescent="0.35">
      <c r="A3697" s="8" t="s">
        <v>5160</v>
      </c>
      <c r="B3697" s="9">
        <v>7937</v>
      </c>
      <c r="C3697" s="11">
        <v>7.1000000000000005</v>
      </c>
      <c r="D3697" s="7" t="str">
        <f t="shared" si="57"/>
        <v>Unique</v>
      </c>
    </row>
    <row r="3698" spans="1:4" x14ac:dyDescent="0.35">
      <c r="A3698" s="8" t="s">
        <v>5161</v>
      </c>
      <c r="B3698" s="9" t="s">
        <v>5162</v>
      </c>
      <c r="C3698" s="11">
        <v>5.48</v>
      </c>
      <c r="D3698" s="7" t="str">
        <f t="shared" si="57"/>
        <v>Unique</v>
      </c>
    </row>
    <row r="3699" spans="1:4" x14ac:dyDescent="0.35">
      <c r="A3699" s="8" t="s">
        <v>5163</v>
      </c>
      <c r="B3699" s="9">
        <v>7860</v>
      </c>
      <c r="C3699" s="11">
        <v>5.49</v>
      </c>
      <c r="D3699" s="7" t="str">
        <f t="shared" si="57"/>
        <v>Unique</v>
      </c>
    </row>
    <row r="3700" spans="1:4" x14ac:dyDescent="0.35">
      <c r="A3700" s="8" t="s">
        <v>5164</v>
      </c>
      <c r="B3700" s="9">
        <v>7943</v>
      </c>
      <c r="C3700" s="11">
        <v>8.9600000000000009</v>
      </c>
      <c r="D3700" s="7" t="str">
        <f t="shared" si="57"/>
        <v>Unique</v>
      </c>
    </row>
    <row r="3701" spans="1:4" x14ac:dyDescent="0.35">
      <c r="A3701" s="8" t="s">
        <v>5167</v>
      </c>
      <c r="B3701" s="9" t="s">
        <v>5168</v>
      </c>
      <c r="C3701" s="11">
        <v>5.25</v>
      </c>
      <c r="D3701" s="7" t="str">
        <f t="shared" si="57"/>
        <v>Unique</v>
      </c>
    </row>
    <row r="3702" spans="1:4" x14ac:dyDescent="0.35">
      <c r="A3702" s="8" t="s">
        <v>5169</v>
      </c>
      <c r="B3702" s="9" t="s">
        <v>5170</v>
      </c>
      <c r="C3702" s="11">
        <v>7.6199999999999992</v>
      </c>
      <c r="D3702" s="7" t="str">
        <f t="shared" si="57"/>
        <v>Unique</v>
      </c>
    </row>
    <row r="3703" spans="1:4" x14ac:dyDescent="0.35">
      <c r="A3703" s="8" t="s">
        <v>5171</v>
      </c>
      <c r="B3703" s="9">
        <v>7801</v>
      </c>
      <c r="C3703" s="11">
        <v>8.6700000000000017</v>
      </c>
      <c r="D3703" s="7" t="str">
        <f t="shared" si="57"/>
        <v>Unique</v>
      </c>
    </row>
    <row r="3704" spans="1:4" x14ac:dyDescent="0.35">
      <c r="A3704" s="8" t="s">
        <v>5172</v>
      </c>
      <c r="B3704" s="9">
        <v>7766</v>
      </c>
      <c r="C3704" s="11">
        <v>8.1</v>
      </c>
      <c r="D3704" s="7" t="str">
        <f t="shared" si="57"/>
        <v>Unique</v>
      </c>
    </row>
    <row r="3705" spans="1:4" x14ac:dyDescent="0.35">
      <c r="A3705" s="8" t="s">
        <v>5173</v>
      </c>
      <c r="B3705" s="9">
        <v>7766</v>
      </c>
      <c r="C3705" s="11">
        <v>7.3599999999999994</v>
      </c>
      <c r="D3705" s="7" t="str">
        <f t="shared" si="57"/>
        <v>Unique</v>
      </c>
    </row>
    <row r="3706" spans="1:4" x14ac:dyDescent="0.35">
      <c r="A3706" s="8" t="s">
        <v>5173</v>
      </c>
      <c r="B3706" s="9">
        <v>7766</v>
      </c>
      <c r="C3706" s="11">
        <v>-0.04</v>
      </c>
      <c r="D3706" s="7" t="str">
        <f t="shared" si="57"/>
        <v>Unique</v>
      </c>
    </row>
    <row r="3707" spans="1:4" x14ac:dyDescent="0.35">
      <c r="A3707" s="8" t="s">
        <v>5172</v>
      </c>
      <c r="B3707" s="9">
        <v>7766</v>
      </c>
      <c r="C3707" s="11">
        <v>-0.02</v>
      </c>
      <c r="D3707" s="7" t="str">
        <f t="shared" si="57"/>
        <v>Unique</v>
      </c>
    </row>
    <row r="3708" spans="1:4" x14ac:dyDescent="0.35">
      <c r="A3708" s="8" t="s">
        <v>5174</v>
      </c>
      <c r="B3708" s="9">
        <v>7824</v>
      </c>
      <c r="C3708" s="11">
        <v>6.57</v>
      </c>
      <c r="D3708" s="7" t="str">
        <f t="shared" si="57"/>
        <v>Unique</v>
      </c>
    </row>
    <row r="3709" spans="1:4" x14ac:dyDescent="0.35">
      <c r="A3709" s="8" t="s">
        <v>5175</v>
      </c>
      <c r="B3709" s="9">
        <v>7904</v>
      </c>
      <c r="C3709" s="11">
        <v>7.3599999999999994</v>
      </c>
      <c r="D3709" s="7" t="str">
        <f t="shared" si="57"/>
        <v>Unique</v>
      </c>
    </row>
    <row r="3710" spans="1:4" x14ac:dyDescent="0.35">
      <c r="A3710" s="8" t="s">
        <v>5176</v>
      </c>
      <c r="B3710" s="9">
        <v>7904</v>
      </c>
      <c r="C3710" s="11">
        <v>5.25</v>
      </c>
      <c r="D3710" s="7" t="str">
        <f t="shared" si="57"/>
        <v>Unique</v>
      </c>
    </row>
    <row r="3711" spans="1:4" x14ac:dyDescent="0.35">
      <c r="A3711" s="8" t="s">
        <v>5176</v>
      </c>
      <c r="B3711" s="9">
        <v>7904</v>
      </c>
      <c r="C3711" s="11">
        <v>-0.04</v>
      </c>
      <c r="D3711" s="7" t="str">
        <f t="shared" si="57"/>
        <v>Unique</v>
      </c>
    </row>
    <row r="3712" spans="1:4" x14ac:dyDescent="0.35">
      <c r="A3712" s="8" t="s">
        <v>5175</v>
      </c>
      <c r="B3712" s="9">
        <v>7904</v>
      </c>
      <c r="C3712" s="11">
        <v>-0.02</v>
      </c>
      <c r="D3712" s="7" t="str">
        <f t="shared" si="57"/>
        <v>Unique</v>
      </c>
    </row>
    <row r="3713" spans="1:4" x14ac:dyDescent="0.35">
      <c r="A3713" s="8" t="s">
        <v>5177</v>
      </c>
      <c r="B3713" s="9">
        <v>7679</v>
      </c>
      <c r="C3713" s="11">
        <v>7.3599999999999994</v>
      </c>
      <c r="D3713" s="7" t="str">
        <f t="shared" si="57"/>
        <v>Unique</v>
      </c>
    </row>
    <row r="3714" spans="1:4" x14ac:dyDescent="0.35">
      <c r="A3714" s="8" t="s">
        <v>5178</v>
      </c>
      <c r="B3714" s="9">
        <v>7934</v>
      </c>
      <c r="C3714" s="11">
        <v>6.57</v>
      </c>
      <c r="D3714" s="7" t="str">
        <f t="shared" ref="D3714:D3777" si="58">IF(COUNTIFS(A:A,A3714,B:B,B3714,C:C,C3714)&gt;1,"Doublon","Unique")</f>
        <v>Unique</v>
      </c>
    </row>
    <row r="3715" spans="1:4" x14ac:dyDescent="0.35">
      <c r="A3715" s="8" t="s">
        <v>5179</v>
      </c>
      <c r="B3715" s="9" t="s">
        <v>5180</v>
      </c>
      <c r="C3715" s="11">
        <v>5.49</v>
      </c>
      <c r="D3715" s="7" t="str">
        <f t="shared" si="58"/>
        <v>Unique</v>
      </c>
    </row>
    <row r="3716" spans="1:4" x14ac:dyDescent="0.35">
      <c r="A3716" s="8" t="s">
        <v>5181</v>
      </c>
      <c r="B3716" s="9" t="s">
        <v>5182</v>
      </c>
      <c r="C3716" s="11">
        <v>5.25</v>
      </c>
      <c r="D3716" s="7" t="str">
        <f t="shared" si="58"/>
        <v>Unique</v>
      </c>
    </row>
    <row r="3717" spans="1:4" x14ac:dyDescent="0.35">
      <c r="A3717" s="8" t="s">
        <v>5183</v>
      </c>
      <c r="B3717" s="9">
        <v>7927</v>
      </c>
      <c r="C3717" s="11">
        <v>5.25</v>
      </c>
      <c r="D3717" s="7" t="str">
        <f t="shared" si="58"/>
        <v>Unique</v>
      </c>
    </row>
    <row r="3718" spans="1:4" x14ac:dyDescent="0.35">
      <c r="A3718" s="8" t="s">
        <v>5184</v>
      </c>
      <c r="B3718" s="9">
        <v>7814</v>
      </c>
      <c r="C3718" s="11">
        <v>5.48</v>
      </c>
      <c r="D3718" s="7" t="str">
        <f t="shared" si="58"/>
        <v>Unique</v>
      </c>
    </row>
    <row r="3719" spans="1:4" x14ac:dyDescent="0.35">
      <c r="A3719" s="8" t="s">
        <v>5185</v>
      </c>
      <c r="B3719" s="9" t="s">
        <v>5186</v>
      </c>
      <c r="C3719" s="11">
        <v>5.25</v>
      </c>
      <c r="D3719" s="7" t="str">
        <f t="shared" si="58"/>
        <v>Unique</v>
      </c>
    </row>
    <row r="3720" spans="1:4" x14ac:dyDescent="0.35">
      <c r="A3720" s="8" t="s">
        <v>5187</v>
      </c>
      <c r="B3720" s="9">
        <v>7799</v>
      </c>
      <c r="C3720" s="11">
        <v>9.2199999999999989</v>
      </c>
      <c r="D3720" s="7" t="str">
        <f t="shared" si="58"/>
        <v>Unique</v>
      </c>
    </row>
    <row r="3721" spans="1:4" x14ac:dyDescent="0.35">
      <c r="A3721" s="8" t="s">
        <v>5188</v>
      </c>
      <c r="B3721" s="9">
        <v>7799</v>
      </c>
      <c r="C3721" s="11">
        <v>9.2199999999999989</v>
      </c>
      <c r="D3721" s="7" t="str">
        <f t="shared" si="58"/>
        <v>Unique</v>
      </c>
    </row>
    <row r="3722" spans="1:4" x14ac:dyDescent="0.35">
      <c r="A3722" s="8" t="s">
        <v>5187</v>
      </c>
      <c r="B3722" s="9">
        <v>7799</v>
      </c>
      <c r="C3722" s="11">
        <v>-0.04</v>
      </c>
      <c r="D3722" s="7" t="str">
        <f t="shared" si="58"/>
        <v>Unique</v>
      </c>
    </row>
    <row r="3723" spans="1:4" x14ac:dyDescent="0.35">
      <c r="A3723" s="8" t="s">
        <v>5188</v>
      </c>
      <c r="B3723" s="9">
        <v>7799</v>
      </c>
      <c r="C3723" s="11">
        <v>-0.02</v>
      </c>
      <c r="D3723" s="7" t="str">
        <f t="shared" si="58"/>
        <v>Unique</v>
      </c>
    </row>
    <row r="3724" spans="1:4" x14ac:dyDescent="0.35">
      <c r="A3724" s="8" t="s">
        <v>5165</v>
      </c>
      <c r="B3724" s="9" t="s">
        <v>5166</v>
      </c>
      <c r="C3724" s="11">
        <v>5.25</v>
      </c>
      <c r="D3724" s="7" t="str">
        <f t="shared" si="58"/>
        <v>Unique</v>
      </c>
    </row>
    <row r="3725" spans="1:4" x14ac:dyDescent="0.35">
      <c r="A3725" s="8" t="s">
        <v>5189</v>
      </c>
      <c r="B3725" s="9">
        <v>7970</v>
      </c>
      <c r="C3725" s="11">
        <v>5.08</v>
      </c>
      <c r="D3725" s="7" t="str">
        <f t="shared" si="58"/>
        <v>Unique</v>
      </c>
    </row>
    <row r="3726" spans="1:4" x14ac:dyDescent="0.35">
      <c r="A3726" s="8" t="s">
        <v>5190</v>
      </c>
      <c r="B3726" s="9">
        <v>7924</v>
      </c>
      <c r="C3726" s="11">
        <v>6.04</v>
      </c>
      <c r="D3726" s="7" t="str">
        <f t="shared" si="58"/>
        <v>Unique</v>
      </c>
    </row>
    <row r="3727" spans="1:4" x14ac:dyDescent="0.35">
      <c r="A3727" s="8" t="s">
        <v>5191</v>
      </c>
      <c r="B3727" s="9">
        <v>7929</v>
      </c>
      <c r="C3727" s="11">
        <v>6.04</v>
      </c>
      <c r="D3727" s="7" t="str">
        <f t="shared" si="58"/>
        <v>Unique</v>
      </c>
    </row>
    <row r="3728" spans="1:4" x14ac:dyDescent="0.35">
      <c r="A3728" s="8" t="s">
        <v>5192</v>
      </c>
      <c r="B3728" s="9">
        <v>7875</v>
      </c>
      <c r="C3728" s="11">
        <v>6.5299999999999994</v>
      </c>
      <c r="D3728" s="7" t="str">
        <f t="shared" si="58"/>
        <v>Unique</v>
      </c>
    </row>
    <row r="3729" spans="1:4" x14ac:dyDescent="0.35">
      <c r="A3729" s="8" t="s">
        <v>5193</v>
      </c>
      <c r="B3729" s="9">
        <v>7861</v>
      </c>
      <c r="C3729" s="11">
        <v>7.05</v>
      </c>
      <c r="D3729" s="7" t="str">
        <f t="shared" si="58"/>
        <v>Unique</v>
      </c>
    </row>
    <row r="3730" spans="1:4" x14ac:dyDescent="0.35">
      <c r="A3730" s="8" t="s">
        <v>5194</v>
      </c>
      <c r="B3730" s="9">
        <v>7938</v>
      </c>
      <c r="C3730" s="11">
        <v>7.05</v>
      </c>
      <c r="D3730" s="7" t="str">
        <f t="shared" si="58"/>
        <v>Unique</v>
      </c>
    </row>
    <row r="3731" spans="1:4" x14ac:dyDescent="0.35">
      <c r="A3731" s="8" t="s">
        <v>5195</v>
      </c>
      <c r="B3731" s="9">
        <v>7967</v>
      </c>
      <c r="C3731" s="11">
        <v>7.05</v>
      </c>
      <c r="D3731" s="7" t="str">
        <f t="shared" si="58"/>
        <v>Unique</v>
      </c>
    </row>
    <row r="3732" spans="1:4" x14ac:dyDescent="0.35">
      <c r="A3732" s="8" t="s">
        <v>5196</v>
      </c>
      <c r="B3732" s="9">
        <v>7878</v>
      </c>
      <c r="C3732" s="11">
        <v>7.5600000000000005</v>
      </c>
      <c r="D3732" s="7" t="str">
        <f t="shared" si="58"/>
        <v>Unique</v>
      </c>
    </row>
    <row r="3733" spans="1:4" x14ac:dyDescent="0.35">
      <c r="A3733" s="8" t="s">
        <v>5197</v>
      </c>
      <c r="B3733" s="9">
        <v>7849</v>
      </c>
      <c r="C3733" s="11">
        <v>8.07</v>
      </c>
      <c r="D3733" s="7" t="str">
        <f t="shared" si="58"/>
        <v>Unique</v>
      </c>
    </row>
    <row r="3734" spans="1:4" x14ac:dyDescent="0.35">
      <c r="A3734" s="8" t="s">
        <v>5198</v>
      </c>
      <c r="B3734" s="9">
        <v>7962</v>
      </c>
      <c r="C3734" s="11">
        <v>9.75</v>
      </c>
      <c r="D3734" s="7" t="str">
        <f t="shared" si="58"/>
        <v>Unique</v>
      </c>
    </row>
    <row r="3735" spans="1:4" x14ac:dyDescent="0.35">
      <c r="A3735" s="8" t="s">
        <v>5199</v>
      </c>
      <c r="B3735" s="9">
        <v>7749</v>
      </c>
      <c r="C3735" s="11">
        <v>12.34</v>
      </c>
      <c r="D3735" s="7" t="str">
        <f t="shared" si="58"/>
        <v>Unique</v>
      </c>
    </row>
    <row r="3736" spans="1:4" x14ac:dyDescent="0.35">
      <c r="A3736" s="8" t="s">
        <v>5017</v>
      </c>
      <c r="B3736" s="9" t="s">
        <v>5018</v>
      </c>
      <c r="C3736" s="11">
        <v>6.6999999999999993</v>
      </c>
      <c r="D3736" s="7" t="str">
        <f t="shared" si="58"/>
        <v>Unique</v>
      </c>
    </row>
    <row r="3737" spans="1:4" x14ac:dyDescent="0.35">
      <c r="A3737" s="8" t="s">
        <v>5199</v>
      </c>
      <c r="B3737" s="9">
        <v>7749</v>
      </c>
      <c r="C3737" s="11">
        <v>6.6999999999999993</v>
      </c>
      <c r="D3737" s="7" t="str">
        <f t="shared" si="58"/>
        <v>Unique</v>
      </c>
    </row>
    <row r="3738" spans="1:4" x14ac:dyDescent="0.35">
      <c r="A3738" s="8" t="s">
        <v>5010</v>
      </c>
      <c r="B3738" s="9">
        <v>7901</v>
      </c>
      <c r="C3738" s="11">
        <v>6.6999999999999993</v>
      </c>
      <c r="D3738" s="7" t="str">
        <f t="shared" si="58"/>
        <v>Unique</v>
      </c>
    </row>
    <row r="3739" spans="1:4" x14ac:dyDescent="0.35">
      <c r="A3739" s="8" t="s">
        <v>5110</v>
      </c>
      <c r="B3739" s="9">
        <v>7949</v>
      </c>
      <c r="C3739" s="11">
        <v>6.6999999999999993</v>
      </c>
      <c r="D3739" s="7" t="str">
        <f t="shared" si="58"/>
        <v>Unique</v>
      </c>
    </row>
    <row r="3740" spans="1:4" x14ac:dyDescent="0.35">
      <c r="A3740" s="8" t="s">
        <v>5157</v>
      </c>
      <c r="B3740" s="9">
        <v>7956</v>
      </c>
      <c r="C3740" s="11">
        <v>6.6999999999999993</v>
      </c>
      <c r="D3740" s="7" t="str">
        <f t="shared" si="58"/>
        <v>Unique</v>
      </c>
    </row>
    <row r="3741" spans="1:4" x14ac:dyDescent="0.35">
      <c r="A3741" s="8" t="s">
        <v>5150</v>
      </c>
      <c r="B3741" s="9">
        <v>7705</v>
      </c>
      <c r="C3741" s="11">
        <v>6.6999999999999993</v>
      </c>
      <c r="D3741" s="7" t="str">
        <f t="shared" si="58"/>
        <v>Unique</v>
      </c>
    </row>
    <row r="3742" spans="1:4" x14ac:dyDescent="0.35">
      <c r="A3742" s="8" t="s">
        <v>5115</v>
      </c>
      <c r="B3742" s="9">
        <v>7819</v>
      </c>
      <c r="C3742" s="11">
        <v>-0.5</v>
      </c>
      <c r="D3742" s="7" t="str">
        <f t="shared" si="58"/>
        <v>Unique</v>
      </c>
    </row>
    <row r="3743" spans="1:4" x14ac:dyDescent="0.35">
      <c r="A3743" s="8" t="s">
        <v>5138</v>
      </c>
      <c r="B3743" s="9">
        <v>7946</v>
      </c>
      <c r="C3743" s="11">
        <v>-0.5</v>
      </c>
      <c r="D3743" s="7" t="str">
        <f t="shared" si="58"/>
        <v>Unique</v>
      </c>
    </row>
    <row r="3744" spans="1:4" x14ac:dyDescent="0.35">
      <c r="A3744" s="8" t="s">
        <v>5092</v>
      </c>
      <c r="B3744" s="9">
        <v>7816</v>
      </c>
      <c r="C3744" s="11">
        <v>-0.5</v>
      </c>
      <c r="D3744" s="7" t="str">
        <f t="shared" si="58"/>
        <v>Unique</v>
      </c>
    </row>
    <row r="3745" spans="1:4" x14ac:dyDescent="0.35">
      <c r="A3745" s="8" t="s">
        <v>5107</v>
      </c>
      <c r="B3745" s="9">
        <v>7285</v>
      </c>
      <c r="C3745" s="11">
        <v>-0.5</v>
      </c>
      <c r="D3745" s="7" t="str">
        <f t="shared" si="58"/>
        <v>Unique</v>
      </c>
    </row>
    <row r="3746" spans="1:4" x14ac:dyDescent="0.35">
      <c r="A3746" s="8" t="s">
        <v>5200</v>
      </c>
      <c r="B3746" s="9" t="s">
        <v>5201</v>
      </c>
      <c r="C3746" s="11">
        <v>7.94</v>
      </c>
      <c r="D3746" s="7" t="str">
        <f t="shared" si="58"/>
        <v>Unique</v>
      </c>
    </row>
    <row r="3747" spans="1:4" x14ac:dyDescent="0.35">
      <c r="A3747" s="8" t="s">
        <v>5202</v>
      </c>
      <c r="B3747" s="9" t="s">
        <v>5203</v>
      </c>
      <c r="C3747" s="11">
        <v>8.17</v>
      </c>
      <c r="D3747" s="7" t="str">
        <f t="shared" si="58"/>
        <v>Unique</v>
      </c>
    </row>
    <row r="3748" spans="1:4" x14ac:dyDescent="0.35">
      <c r="A3748" s="8" t="s">
        <v>5204</v>
      </c>
      <c r="B3748" s="9" t="s">
        <v>5205</v>
      </c>
      <c r="C3748" s="11">
        <v>8.4000000000000021</v>
      </c>
      <c r="D3748" s="7" t="str">
        <f t="shared" si="58"/>
        <v>Unique</v>
      </c>
    </row>
    <row r="3749" spans="1:4" x14ac:dyDescent="0.35">
      <c r="A3749" s="8" t="s">
        <v>5206</v>
      </c>
      <c r="B3749" s="9" t="s">
        <v>5207</v>
      </c>
      <c r="C3749" s="11">
        <v>10.080000000000002</v>
      </c>
      <c r="D3749" s="7" t="str">
        <f t="shared" si="58"/>
        <v>Unique</v>
      </c>
    </row>
    <row r="3750" spans="1:4" x14ac:dyDescent="0.35">
      <c r="A3750" s="8" t="s">
        <v>5208</v>
      </c>
      <c r="B3750" s="9" t="s">
        <v>5209</v>
      </c>
      <c r="C3750" s="11">
        <v>9.27</v>
      </c>
      <c r="D3750" s="7" t="str">
        <f t="shared" si="58"/>
        <v>Unique</v>
      </c>
    </row>
    <row r="3751" spans="1:4" x14ac:dyDescent="0.35">
      <c r="A3751" s="8" t="s">
        <v>5210</v>
      </c>
      <c r="B3751" s="9" t="s">
        <v>5211</v>
      </c>
      <c r="C3751" s="11">
        <v>9.27</v>
      </c>
      <c r="D3751" s="7" t="str">
        <f t="shared" si="58"/>
        <v>Unique</v>
      </c>
    </row>
    <row r="3752" spans="1:4" x14ac:dyDescent="0.35">
      <c r="A3752" s="8" t="s">
        <v>5212</v>
      </c>
      <c r="B3752" s="9" t="s">
        <v>5213</v>
      </c>
      <c r="C3752" s="11">
        <v>10.270000000000001</v>
      </c>
      <c r="D3752" s="7" t="str">
        <f t="shared" si="58"/>
        <v>Unique</v>
      </c>
    </row>
    <row r="3753" spans="1:4" x14ac:dyDescent="0.35">
      <c r="A3753" s="8" t="s">
        <v>5214</v>
      </c>
      <c r="B3753" s="9">
        <v>7780</v>
      </c>
      <c r="C3753" s="11">
        <v>3.65</v>
      </c>
      <c r="D3753" s="7" t="str">
        <f t="shared" si="58"/>
        <v>Unique</v>
      </c>
    </row>
    <row r="3754" spans="1:4" x14ac:dyDescent="0.35">
      <c r="A3754" s="8" t="s">
        <v>5215</v>
      </c>
      <c r="B3754" s="9">
        <v>7827</v>
      </c>
      <c r="C3754" s="11">
        <v>3.65</v>
      </c>
      <c r="D3754" s="7" t="str">
        <f t="shared" si="58"/>
        <v>Unique</v>
      </c>
    </row>
    <row r="3755" spans="1:4" x14ac:dyDescent="0.35">
      <c r="A3755" s="8" t="s">
        <v>5216</v>
      </c>
      <c r="B3755" s="9">
        <v>7921</v>
      </c>
      <c r="C3755" s="11">
        <v>3.65</v>
      </c>
      <c r="D3755" s="7" t="str">
        <f t="shared" si="58"/>
        <v>Unique</v>
      </c>
    </row>
    <row r="3756" spans="1:4" x14ac:dyDescent="0.35">
      <c r="A3756" s="8" t="s">
        <v>5217</v>
      </c>
      <c r="B3756" s="9">
        <v>7941</v>
      </c>
      <c r="C3756" s="11">
        <v>3.65</v>
      </c>
      <c r="D3756" s="7" t="str">
        <f t="shared" si="58"/>
        <v>Unique</v>
      </c>
    </row>
    <row r="3757" spans="1:4" x14ac:dyDescent="0.35">
      <c r="A3757" s="8" t="s">
        <v>5218</v>
      </c>
      <c r="B3757" s="9">
        <v>7952</v>
      </c>
      <c r="C3757" s="11">
        <v>3.65</v>
      </c>
      <c r="D3757" s="7" t="str">
        <f t="shared" si="58"/>
        <v>Unique</v>
      </c>
    </row>
    <row r="3758" spans="1:4" x14ac:dyDescent="0.35">
      <c r="A3758" s="8" t="s">
        <v>5219</v>
      </c>
      <c r="B3758" s="9">
        <v>7955</v>
      </c>
      <c r="C3758" s="11">
        <v>3.65</v>
      </c>
      <c r="D3758" s="7" t="str">
        <f t="shared" si="58"/>
        <v>Unique</v>
      </c>
    </row>
    <row r="3759" spans="1:4" x14ac:dyDescent="0.35">
      <c r="A3759" s="8" t="s">
        <v>5220</v>
      </c>
      <c r="B3759" s="9">
        <v>7957</v>
      </c>
      <c r="C3759" s="11">
        <v>3.65</v>
      </c>
      <c r="D3759" s="7" t="str">
        <f t="shared" si="58"/>
        <v>Unique</v>
      </c>
    </row>
    <row r="3760" spans="1:4" x14ac:dyDescent="0.35">
      <c r="A3760" s="8" t="s">
        <v>5221</v>
      </c>
      <c r="B3760" s="9">
        <v>7794</v>
      </c>
      <c r="C3760" s="11">
        <v>3.65</v>
      </c>
      <c r="D3760" s="7" t="str">
        <f t="shared" si="58"/>
        <v>Unique</v>
      </c>
    </row>
    <row r="3761" spans="1:5" x14ac:dyDescent="0.35">
      <c r="A3761" s="8" t="s">
        <v>5222</v>
      </c>
      <c r="B3761" s="9">
        <v>7965</v>
      </c>
      <c r="C3761" s="11">
        <v>3.65</v>
      </c>
      <c r="D3761" s="7" t="str">
        <f t="shared" si="58"/>
        <v>Unique</v>
      </c>
    </row>
    <row r="3762" spans="1:5" x14ac:dyDescent="0.35">
      <c r="A3762" s="8" t="s">
        <v>5223</v>
      </c>
      <c r="B3762" s="9">
        <v>7971</v>
      </c>
      <c r="C3762" s="11">
        <v>3.65</v>
      </c>
      <c r="D3762" s="7" t="str">
        <f t="shared" si="58"/>
        <v>Unique</v>
      </c>
    </row>
    <row r="3763" spans="1:5" x14ac:dyDescent="0.35">
      <c r="A3763" s="8" t="s">
        <v>5224</v>
      </c>
      <c r="B3763" s="9">
        <v>7922</v>
      </c>
      <c r="C3763" s="11">
        <v>3.75</v>
      </c>
      <c r="D3763" s="7" t="str">
        <f t="shared" si="58"/>
        <v>Unique</v>
      </c>
    </row>
    <row r="3764" spans="1:5" x14ac:dyDescent="0.35">
      <c r="A3764" s="8" t="s">
        <v>5225</v>
      </c>
      <c r="B3764" s="9">
        <v>7930</v>
      </c>
      <c r="C3764" s="11">
        <v>3.94</v>
      </c>
      <c r="D3764" s="7" t="str">
        <f t="shared" si="58"/>
        <v>Unique</v>
      </c>
    </row>
    <row r="3765" spans="1:5" x14ac:dyDescent="0.35">
      <c r="A3765" s="8" t="s">
        <v>5226</v>
      </c>
      <c r="B3765" s="9">
        <v>7945</v>
      </c>
      <c r="C3765" s="11">
        <v>4.13</v>
      </c>
      <c r="D3765" s="7" t="str">
        <f t="shared" si="58"/>
        <v>Unique</v>
      </c>
    </row>
    <row r="3766" spans="1:5" x14ac:dyDescent="0.35">
      <c r="A3766" s="8" t="s">
        <v>5227</v>
      </c>
      <c r="B3766" s="9">
        <v>7960</v>
      </c>
      <c r="C3766" s="11">
        <v>4.3999999999999995</v>
      </c>
      <c r="D3766" s="7" t="str">
        <f t="shared" si="58"/>
        <v>Unique</v>
      </c>
    </row>
    <row r="3767" spans="1:5" x14ac:dyDescent="0.35">
      <c r="A3767" s="8" t="s">
        <v>5228</v>
      </c>
      <c r="B3767" s="9">
        <v>7936</v>
      </c>
      <c r="C3767" s="11">
        <v>4.6399999999999997</v>
      </c>
      <c r="D3767" s="7" t="str">
        <f t="shared" si="58"/>
        <v>Unique</v>
      </c>
    </row>
    <row r="3768" spans="1:5" x14ac:dyDescent="0.35">
      <c r="A3768" s="8" t="s">
        <v>5229</v>
      </c>
      <c r="B3768" s="9">
        <v>7953</v>
      </c>
      <c r="C3768" s="11">
        <v>4.6399999999999997</v>
      </c>
      <c r="D3768" s="7" t="str">
        <f t="shared" si="58"/>
        <v>Unique</v>
      </c>
    </row>
    <row r="3769" spans="1:5" x14ac:dyDescent="0.35">
      <c r="A3769" s="8" t="s">
        <v>5230</v>
      </c>
      <c r="B3769" s="9">
        <v>7972</v>
      </c>
      <c r="C3769" s="11">
        <v>4.6399999999999997</v>
      </c>
      <c r="D3769" s="7" t="str">
        <f t="shared" si="58"/>
        <v>Unique</v>
      </c>
    </row>
    <row r="3770" spans="1:5" x14ac:dyDescent="0.35">
      <c r="A3770" s="8" t="s">
        <v>5231</v>
      </c>
      <c r="B3770" s="9">
        <v>7673</v>
      </c>
      <c r="C3770" s="11">
        <v>5.08</v>
      </c>
      <c r="D3770" s="7" t="str">
        <f t="shared" si="58"/>
        <v>Unique</v>
      </c>
    </row>
    <row r="3771" spans="1:5" x14ac:dyDescent="0.35">
      <c r="A3771" s="8" t="s">
        <v>5232</v>
      </c>
      <c r="B3771" s="9">
        <v>7923</v>
      </c>
      <c r="C3771" s="11">
        <v>5.08</v>
      </c>
      <c r="D3771" s="7" t="str">
        <f t="shared" si="58"/>
        <v>Unique</v>
      </c>
    </row>
    <row r="3772" spans="1:5" x14ac:dyDescent="0.35">
      <c r="A3772" s="8" t="s">
        <v>5233</v>
      </c>
      <c r="B3772" s="9">
        <v>7898</v>
      </c>
      <c r="C3772" s="11">
        <v>5.08</v>
      </c>
      <c r="D3772" s="7" t="str">
        <f t="shared" si="58"/>
        <v>Unique</v>
      </c>
    </row>
    <row r="3773" spans="1:5" x14ac:dyDescent="0.35">
      <c r="A3773" s="8" t="s">
        <v>5072</v>
      </c>
      <c r="B3773" s="9" t="s">
        <v>5071</v>
      </c>
      <c r="C3773" s="11">
        <v>-0.5</v>
      </c>
      <c r="D3773" s="7" t="str">
        <f t="shared" si="58"/>
        <v>Unique</v>
      </c>
    </row>
    <row r="3774" spans="1:5" x14ac:dyDescent="0.35">
      <c r="A3774" s="8" t="s">
        <v>5035</v>
      </c>
      <c r="B3774" s="9" t="s">
        <v>5034</v>
      </c>
      <c r="C3774" s="11">
        <v>-0.5</v>
      </c>
      <c r="D3774" s="7" t="str">
        <f t="shared" si="58"/>
        <v>Unique</v>
      </c>
    </row>
    <row r="3775" spans="1:5" x14ac:dyDescent="0.35">
      <c r="A3775" s="8" t="s">
        <v>5019</v>
      </c>
      <c r="B3775" s="9" t="s">
        <v>5018</v>
      </c>
      <c r="C3775" s="11">
        <v>-0.5</v>
      </c>
      <c r="D3775" s="7" t="str">
        <f t="shared" si="58"/>
        <v>Unique</v>
      </c>
      <c r="E3775" s="7">
        <f>COUNTIFS($A$1721:A3775,A3775,$B$1721:B3775,B3775,$C$1721:C3775,C3775)</f>
        <v>1</v>
      </c>
    </row>
    <row r="3776" spans="1:5" x14ac:dyDescent="0.35">
      <c r="A3776" s="8" t="s">
        <v>5014</v>
      </c>
      <c r="B3776" s="9" t="s">
        <v>5015</v>
      </c>
      <c r="C3776" s="11">
        <v>-0.5</v>
      </c>
      <c r="D3776" s="7" t="str">
        <f t="shared" si="58"/>
        <v>Unique</v>
      </c>
    </row>
    <row r="3777" spans="1:5" x14ac:dyDescent="0.35">
      <c r="A3777" s="8" t="s">
        <v>5052</v>
      </c>
      <c r="B3777" s="9" t="s">
        <v>5053</v>
      </c>
      <c r="C3777" s="11">
        <v>-0.5</v>
      </c>
      <c r="D3777" s="7" t="str">
        <f t="shared" si="58"/>
        <v>Unique</v>
      </c>
      <c r="E3777" s="7">
        <f>COUNTIFS($A$1721:A3777,A3777,$B$1721:B3777,B3777,$C$1721:C3777,C3777)</f>
        <v>1</v>
      </c>
    </row>
    <row r="3778" spans="1:5" x14ac:dyDescent="0.35">
      <c r="A3778" s="8" t="s">
        <v>5051</v>
      </c>
      <c r="B3778" s="9" t="s">
        <v>5049</v>
      </c>
      <c r="C3778" s="11">
        <v>-0.5</v>
      </c>
      <c r="D3778" s="7" t="str">
        <f t="shared" ref="D3778:D3841" si="59">IF(COUNTIFS(A:A,A3778,B:B,B3778,C:C,C3778)&gt;1,"Doublon","Unique")</f>
        <v>Unique</v>
      </c>
      <c r="E3778" s="7">
        <f>COUNTIFS($A$1721:A3778,A3778,$B$1721:B3778,B3778,$C$1721:C3778,C3778)</f>
        <v>1</v>
      </c>
    </row>
    <row r="3779" spans="1:5" x14ac:dyDescent="0.35">
      <c r="A3779" s="8" t="s">
        <v>5104</v>
      </c>
      <c r="B3779" s="9">
        <v>7829</v>
      </c>
      <c r="C3779" s="11">
        <v>-0.5</v>
      </c>
      <c r="D3779" s="7" t="str">
        <f t="shared" si="59"/>
        <v>Unique</v>
      </c>
    </row>
    <row r="3780" spans="1:5" x14ac:dyDescent="0.35">
      <c r="A3780" s="8" t="s">
        <v>5175</v>
      </c>
      <c r="B3780" s="9">
        <v>7904</v>
      </c>
      <c r="C3780" s="11">
        <v>-0.5</v>
      </c>
      <c r="D3780" s="7" t="str">
        <f t="shared" si="59"/>
        <v>Unique</v>
      </c>
    </row>
    <row r="3781" spans="1:5" x14ac:dyDescent="0.35">
      <c r="A3781" s="8" t="s">
        <v>5172</v>
      </c>
      <c r="B3781" s="9">
        <v>7766</v>
      </c>
      <c r="C3781" s="11">
        <v>-0.5</v>
      </c>
      <c r="D3781" s="7" t="str">
        <f t="shared" si="59"/>
        <v>Unique</v>
      </c>
    </row>
    <row r="3782" spans="1:5" x14ac:dyDescent="0.35">
      <c r="A3782" s="8" t="s">
        <v>5188</v>
      </c>
      <c r="B3782" s="9">
        <v>7799</v>
      </c>
      <c r="C3782" s="11">
        <v>-0.5</v>
      </c>
      <c r="D3782" s="7" t="str">
        <f t="shared" si="59"/>
        <v>Unique</v>
      </c>
    </row>
    <row r="3783" spans="1:5" x14ac:dyDescent="0.35">
      <c r="A3783" s="8" t="s">
        <v>5151</v>
      </c>
      <c r="B3783" s="9">
        <v>7705</v>
      </c>
      <c r="C3783" s="11">
        <v>-0.5</v>
      </c>
      <c r="D3783" s="7" t="str">
        <f t="shared" si="59"/>
        <v>Unique</v>
      </c>
    </row>
    <row r="3784" spans="1:5" x14ac:dyDescent="0.35">
      <c r="A3784" s="8" t="s">
        <v>5153</v>
      </c>
      <c r="B3784" s="9">
        <v>7839</v>
      </c>
      <c r="C3784" s="11">
        <v>-0.5</v>
      </c>
      <c r="D3784" s="7" t="str">
        <f t="shared" si="59"/>
        <v>Unique</v>
      </c>
      <c r="E3784" s="7">
        <f>COUNTIFS($A$1721:A3784,A3784,$B$1721:B3784,B3784,$C$1721:C3784,C3784)</f>
        <v>1</v>
      </c>
    </row>
    <row r="3785" spans="1:5" x14ac:dyDescent="0.35">
      <c r="A3785" s="8" t="s">
        <v>5006</v>
      </c>
      <c r="B3785" s="9">
        <v>7873</v>
      </c>
      <c r="C3785" s="11">
        <v>-0.5</v>
      </c>
      <c r="D3785" s="7" t="str">
        <f t="shared" si="59"/>
        <v>Unique</v>
      </c>
    </row>
    <row r="3786" spans="1:5" x14ac:dyDescent="0.35">
      <c r="A3786" s="8" t="s">
        <v>5008</v>
      </c>
      <c r="B3786" s="9">
        <v>7947</v>
      </c>
      <c r="C3786" s="11">
        <v>-0.5</v>
      </c>
      <c r="D3786" s="7" t="str">
        <f t="shared" si="59"/>
        <v>Unique</v>
      </c>
    </row>
    <row r="3787" spans="1:5" x14ac:dyDescent="0.35">
      <c r="A3787" s="8" t="s">
        <v>5010</v>
      </c>
      <c r="B3787" s="9">
        <v>7901</v>
      </c>
      <c r="C3787" s="11">
        <v>-0.5</v>
      </c>
      <c r="D3787" s="7" t="str">
        <f t="shared" si="59"/>
        <v>Unique</v>
      </c>
    </row>
    <row r="3788" spans="1:5" x14ac:dyDescent="0.35">
      <c r="A3788" s="8" t="s">
        <v>5066</v>
      </c>
      <c r="B3788" s="9">
        <v>7933</v>
      </c>
      <c r="C3788" s="11">
        <v>-0.5</v>
      </c>
      <c r="D3788" s="7" t="str">
        <f t="shared" si="59"/>
        <v>Unique</v>
      </c>
    </row>
    <row r="3789" spans="1:5" x14ac:dyDescent="0.35">
      <c r="A3789" s="8" t="s">
        <v>5056</v>
      </c>
      <c r="B3789" s="9">
        <v>25013466</v>
      </c>
      <c r="C3789" s="11">
        <v>-0.5</v>
      </c>
      <c r="D3789" s="7" t="str">
        <f t="shared" si="59"/>
        <v>Unique</v>
      </c>
      <c r="E3789" s="7">
        <f>COUNTIFS($A$1721:A3789,A3789,$B$1721:B3789,B3789,$C$1721:C3789,C3789)</f>
        <v>1</v>
      </c>
    </row>
    <row r="3790" spans="1:5" x14ac:dyDescent="0.35">
      <c r="A3790" s="8" t="s">
        <v>5234</v>
      </c>
      <c r="B3790" s="9" t="s">
        <v>5235</v>
      </c>
      <c r="C3790" s="11">
        <v>7.94</v>
      </c>
      <c r="D3790" s="7" t="str">
        <f t="shared" si="59"/>
        <v>Unique</v>
      </c>
    </row>
    <row r="3791" spans="1:5" x14ac:dyDescent="0.35">
      <c r="A3791" s="8" t="s">
        <v>5236</v>
      </c>
      <c r="B3791" s="9" t="s">
        <v>5237</v>
      </c>
      <c r="C3791" s="11">
        <v>7.94</v>
      </c>
      <c r="D3791" s="7" t="str">
        <f t="shared" si="59"/>
        <v>Unique</v>
      </c>
    </row>
    <row r="3792" spans="1:5" x14ac:dyDescent="0.35">
      <c r="A3792" s="8" t="s">
        <v>5238</v>
      </c>
      <c r="B3792" s="9" t="s">
        <v>5239</v>
      </c>
      <c r="C3792" s="11">
        <v>7.94</v>
      </c>
      <c r="D3792" s="7" t="str">
        <f t="shared" si="59"/>
        <v>Unique</v>
      </c>
    </row>
    <row r="3793" spans="1:4" x14ac:dyDescent="0.35">
      <c r="A3793" s="8" t="s">
        <v>5202</v>
      </c>
      <c r="B3793" s="9" t="s">
        <v>5203</v>
      </c>
      <c r="C3793" s="11">
        <v>1.4500000000000002</v>
      </c>
      <c r="D3793" s="7" t="str">
        <f t="shared" si="59"/>
        <v>Unique</v>
      </c>
    </row>
    <row r="3794" spans="1:4" x14ac:dyDescent="0.35">
      <c r="A3794" s="8" t="s">
        <v>5204</v>
      </c>
      <c r="B3794" s="9" t="s">
        <v>5205</v>
      </c>
      <c r="C3794" s="11">
        <v>1.4500000000000002</v>
      </c>
      <c r="D3794" s="7" t="str">
        <f t="shared" si="59"/>
        <v>Unique</v>
      </c>
    </row>
    <row r="3795" spans="1:4" x14ac:dyDescent="0.35">
      <c r="A3795" s="8" t="s">
        <v>5210</v>
      </c>
      <c r="B3795" s="9" t="s">
        <v>5211</v>
      </c>
      <c r="C3795" s="11">
        <v>1.4500000000000002</v>
      </c>
      <c r="D3795" s="7" t="str">
        <f t="shared" si="59"/>
        <v>Unique</v>
      </c>
    </row>
    <row r="3796" spans="1:4" x14ac:dyDescent="0.35">
      <c r="A3796" s="8" t="s">
        <v>5212</v>
      </c>
      <c r="B3796" s="9" t="s">
        <v>5213</v>
      </c>
      <c r="C3796" s="11">
        <v>1.4500000000000002</v>
      </c>
      <c r="D3796" s="7" t="str">
        <f t="shared" si="59"/>
        <v>Unique</v>
      </c>
    </row>
    <row r="3797" spans="1:4" x14ac:dyDescent="0.35">
      <c r="A3797" s="8" t="s">
        <v>5208</v>
      </c>
      <c r="B3797" s="9" t="s">
        <v>5209</v>
      </c>
      <c r="C3797" s="11">
        <v>1.4500000000000002</v>
      </c>
      <c r="D3797" s="7" t="str">
        <f t="shared" si="59"/>
        <v>Unique</v>
      </c>
    </row>
    <row r="3798" spans="1:4" x14ac:dyDescent="0.35">
      <c r="A3798" s="8" t="s">
        <v>5200</v>
      </c>
      <c r="B3798" s="9" t="s">
        <v>5201</v>
      </c>
      <c r="C3798" s="11">
        <v>1.4500000000000002</v>
      </c>
      <c r="D3798" s="7" t="str">
        <f t="shared" si="59"/>
        <v>Unique</v>
      </c>
    </row>
    <row r="3799" spans="1:4" x14ac:dyDescent="0.35">
      <c r="A3799" s="8" t="s">
        <v>5234</v>
      </c>
      <c r="B3799" s="9" t="s">
        <v>5235</v>
      </c>
      <c r="C3799" s="11">
        <v>1.4500000000000002</v>
      </c>
      <c r="D3799" s="7" t="str">
        <f t="shared" si="59"/>
        <v>Unique</v>
      </c>
    </row>
    <row r="3800" spans="1:4" x14ac:dyDescent="0.35">
      <c r="A3800" s="8" t="s">
        <v>5236</v>
      </c>
      <c r="B3800" s="9" t="s">
        <v>5237</v>
      </c>
      <c r="C3800" s="11">
        <v>1.4500000000000002</v>
      </c>
      <c r="D3800" s="7" t="str">
        <f t="shared" si="59"/>
        <v>Unique</v>
      </c>
    </row>
    <row r="3801" spans="1:4" x14ac:dyDescent="0.35">
      <c r="A3801" s="8" t="s">
        <v>5238</v>
      </c>
      <c r="B3801" s="9" t="s">
        <v>5239</v>
      </c>
      <c r="C3801" s="11">
        <v>1.4500000000000002</v>
      </c>
      <c r="D3801" s="7" t="str">
        <f t="shared" si="59"/>
        <v>Unique</v>
      </c>
    </row>
    <row r="3802" spans="1:4" x14ac:dyDescent="0.35">
      <c r="A3802" s="8" t="s">
        <v>5206</v>
      </c>
      <c r="B3802" s="9" t="s">
        <v>5207</v>
      </c>
      <c r="C3802" s="11">
        <v>1.4500000000000002</v>
      </c>
      <c r="D3802" s="7" t="str">
        <f t="shared" si="59"/>
        <v>Unique</v>
      </c>
    </row>
    <row r="3803" spans="1:4" x14ac:dyDescent="0.35">
      <c r="A3803" s="8" t="s">
        <v>5240</v>
      </c>
      <c r="B3803" s="9">
        <v>7831</v>
      </c>
      <c r="C3803" s="11">
        <v>6.04</v>
      </c>
      <c r="D3803" s="7" t="str">
        <f t="shared" si="59"/>
        <v>Unique</v>
      </c>
    </row>
    <row r="3804" spans="1:4" x14ac:dyDescent="0.35">
      <c r="A3804" s="8" t="s">
        <v>5240</v>
      </c>
      <c r="B3804" s="9">
        <v>7831</v>
      </c>
      <c r="C3804" s="11">
        <v>5.48</v>
      </c>
      <c r="D3804" s="7" t="str">
        <f t="shared" si="59"/>
        <v>Unique</v>
      </c>
    </row>
    <row r="3805" spans="1:4" x14ac:dyDescent="0.35">
      <c r="A3805" s="8" t="s">
        <v>4400</v>
      </c>
      <c r="B3805" s="9" t="s">
        <v>4401</v>
      </c>
      <c r="C3805" s="11">
        <v>4.34</v>
      </c>
      <c r="D3805" s="7" t="str">
        <f t="shared" si="59"/>
        <v>Unique</v>
      </c>
    </row>
    <row r="3806" spans="1:4" x14ac:dyDescent="0.35">
      <c r="A3806" s="8" t="s">
        <v>5223</v>
      </c>
      <c r="B3806" s="9">
        <v>7971</v>
      </c>
      <c r="C3806" s="11">
        <v>6.6999999999999993</v>
      </c>
      <c r="D3806" s="7" t="str">
        <f t="shared" si="59"/>
        <v>Unique</v>
      </c>
    </row>
    <row r="3807" spans="1:4" x14ac:dyDescent="0.35">
      <c r="A3807" s="8" t="s">
        <v>5241</v>
      </c>
      <c r="B3807" s="9" t="s">
        <v>5242</v>
      </c>
      <c r="C3807" s="11">
        <v>5.25</v>
      </c>
      <c r="D3807" s="7" t="str">
        <f t="shared" si="59"/>
        <v>Unique</v>
      </c>
    </row>
    <row r="3808" spans="1:4" x14ac:dyDescent="0.35">
      <c r="A3808" s="8" t="s">
        <v>5245</v>
      </c>
      <c r="B3808" s="9" t="s">
        <v>5246</v>
      </c>
      <c r="C3808" s="11">
        <v>5.25</v>
      </c>
      <c r="D3808" s="7" t="str">
        <f t="shared" si="59"/>
        <v>Unique</v>
      </c>
    </row>
    <row r="3809" spans="1:4" x14ac:dyDescent="0.35">
      <c r="A3809" s="8" t="s">
        <v>5247</v>
      </c>
      <c r="B3809" s="9" t="s">
        <v>5248</v>
      </c>
      <c r="C3809" s="11">
        <v>5.25</v>
      </c>
      <c r="D3809" s="7" t="str">
        <f t="shared" si="59"/>
        <v>Unique</v>
      </c>
    </row>
    <row r="3810" spans="1:4" x14ac:dyDescent="0.35">
      <c r="A3810" s="8" t="s">
        <v>5249</v>
      </c>
      <c r="B3810" s="9" t="s">
        <v>5250</v>
      </c>
      <c r="C3810" s="11">
        <v>5.25</v>
      </c>
      <c r="D3810" s="7" t="str">
        <f t="shared" si="59"/>
        <v>Unique</v>
      </c>
    </row>
    <row r="3811" spans="1:4" x14ac:dyDescent="0.35">
      <c r="A3811" s="8" t="s">
        <v>5243</v>
      </c>
      <c r="B3811" s="9" t="s">
        <v>5244</v>
      </c>
      <c r="C3811" s="11">
        <v>7.1000000000000005</v>
      </c>
      <c r="D3811" s="7" t="str">
        <f t="shared" si="59"/>
        <v>Unique</v>
      </c>
    </row>
    <row r="3812" spans="1:4" x14ac:dyDescent="0.35">
      <c r="A3812" s="8" t="s">
        <v>5251</v>
      </c>
      <c r="B3812" s="9">
        <v>7983</v>
      </c>
      <c r="C3812" s="11">
        <v>3.65</v>
      </c>
      <c r="D3812" s="7" t="str">
        <f t="shared" si="59"/>
        <v>Unique</v>
      </c>
    </row>
    <row r="3813" spans="1:4" x14ac:dyDescent="0.35">
      <c r="A3813" s="8" t="s">
        <v>5252</v>
      </c>
      <c r="B3813" s="9">
        <v>7988</v>
      </c>
      <c r="C3813" s="11">
        <v>3.65</v>
      </c>
      <c r="D3813" s="7" t="str">
        <f t="shared" si="59"/>
        <v>Unique</v>
      </c>
    </row>
    <row r="3814" spans="1:4" x14ac:dyDescent="0.35">
      <c r="A3814" s="8" t="s">
        <v>5253</v>
      </c>
      <c r="B3814" s="9">
        <v>7984</v>
      </c>
      <c r="C3814" s="11">
        <v>3.65</v>
      </c>
      <c r="D3814" s="7" t="str">
        <f t="shared" si="59"/>
        <v>Unique</v>
      </c>
    </row>
    <row r="3815" spans="1:4" x14ac:dyDescent="0.35">
      <c r="A3815" s="8" t="s">
        <v>5254</v>
      </c>
      <c r="B3815" s="9">
        <v>7989</v>
      </c>
      <c r="C3815" s="11">
        <v>3.75</v>
      </c>
      <c r="D3815" s="7" t="str">
        <f t="shared" si="59"/>
        <v>Unique</v>
      </c>
    </row>
    <row r="3816" spans="1:4" x14ac:dyDescent="0.35">
      <c r="A3816" s="8" t="s">
        <v>5255</v>
      </c>
      <c r="B3816" s="9">
        <v>7995</v>
      </c>
      <c r="C3816" s="11">
        <v>3.75</v>
      </c>
      <c r="D3816" s="7" t="str">
        <f t="shared" si="59"/>
        <v>Unique</v>
      </c>
    </row>
    <row r="3817" spans="1:4" x14ac:dyDescent="0.35">
      <c r="A3817" s="8" t="s">
        <v>5256</v>
      </c>
      <c r="B3817" s="9">
        <v>7998</v>
      </c>
      <c r="C3817" s="11">
        <v>3.75</v>
      </c>
      <c r="D3817" s="7" t="str">
        <f t="shared" si="59"/>
        <v>Unique</v>
      </c>
    </row>
    <row r="3818" spans="1:4" x14ac:dyDescent="0.35">
      <c r="A3818" s="8" t="s">
        <v>5257</v>
      </c>
      <c r="B3818" s="9" t="s">
        <v>5258</v>
      </c>
      <c r="C3818" s="11">
        <v>6.8400000000000007</v>
      </c>
      <c r="D3818" s="7" t="str">
        <f t="shared" si="59"/>
        <v>Unique</v>
      </c>
    </row>
    <row r="3819" spans="1:4" x14ac:dyDescent="0.35">
      <c r="A3819" s="8" t="s">
        <v>5259</v>
      </c>
      <c r="B3819" s="9" t="s">
        <v>5260</v>
      </c>
      <c r="C3819" s="11">
        <v>5.25</v>
      </c>
      <c r="D3819" s="7" t="str">
        <f t="shared" si="59"/>
        <v>Unique</v>
      </c>
    </row>
    <row r="3820" spans="1:4" x14ac:dyDescent="0.35">
      <c r="A3820" s="8" t="s">
        <v>5261</v>
      </c>
      <c r="B3820" s="9" t="s">
        <v>5262</v>
      </c>
      <c r="C3820" s="11">
        <v>7.3599999999999994</v>
      </c>
      <c r="D3820" s="7" t="str">
        <f t="shared" si="59"/>
        <v>Unique</v>
      </c>
    </row>
    <row r="3821" spans="1:4" x14ac:dyDescent="0.35">
      <c r="A3821" s="8" t="s">
        <v>5263</v>
      </c>
      <c r="B3821" s="9" t="s">
        <v>5015</v>
      </c>
      <c r="C3821" s="11">
        <v>5.5</v>
      </c>
      <c r="D3821" s="7" t="str">
        <f t="shared" si="59"/>
        <v>Unique</v>
      </c>
    </row>
    <row r="3822" spans="1:4" x14ac:dyDescent="0.35">
      <c r="A3822" s="8" t="s">
        <v>5264</v>
      </c>
      <c r="B3822" s="9" t="s">
        <v>5265</v>
      </c>
      <c r="C3822" s="11">
        <v>5.25</v>
      </c>
      <c r="D3822" s="7" t="str">
        <f t="shared" si="59"/>
        <v>Unique</v>
      </c>
    </row>
    <row r="3823" spans="1:4" x14ac:dyDescent="0.35">
      <c r="A3823" s="8" t="s">
        <v>5266</v>
      </c>
      <c r="B3823" s="9" t="s">
        <v>5267</v>
      </c>
      <c r="C3823" s="11">
        <v>5.49</v>
      </c>
      <c r="D3823" s="7" t="str">
        <f t="shared" si="59"/>
        <v>Unique</v>
      </c>
    </row>
    <row r="3824" spans="1:4" x14ac:dyDescent="0.35">
      <c r="A3824" s="8" t="s">
        <v>5268</v>
      </c>
      <c r="B3824" s="9">
        <v>25005575</v>
      </c>
      <c r="C3824" s="11">
        <v>5.5</v>
      </c>
      <c r="D3824" s="7" t="str">
        <f t="shared" si="59"/>
        <v>Unique</v>
      </c>
    </row>
    <row r="3825" spans="1:4" x14ac:dyDescent="0.35">
      <c r="A3825" s="8" t="s">
        <v>5269</v>
      </c>
      <c r="B3825" s="9">
        <v>25017678</v>
      </c>
      <c r="C3825" s="11">
        <v>5.25</v>
      </c>
      <c r="D3825" s="7" t="str">
        <f t="shared" si="59"/>
        <v>Unique</v>
      </c>
    </row>
    <row r="3826" spans="1:4" x14ac:dyDescent="0.35">
      <c r="A3826" s="8" t="s">
        <v>5270</v>
      </c>
      <c r="B3826" s="9" t="s">
        <v>5271</v>
      </c>
      <c r="C3826" s="11">
        <v>5.25</v>
      </c>
      <c r="D3826" s="7" t="str">
        <f t="shared" si="59"/>
        <v>Unique</v>
      </c>
    </row>
    <row r="3827" spans="1:4" x14ac:dyDescent="0.35">
      <c r="A3827" s="8" t="s">
        <v>5272</v>
      </c>
      <c r="B3827" s="9" t="s">
        <v>5273</v>
      </c>
      <c r="C3827" s="11">
        <v>7.3599999999999994</v>
      </c>
      <c r="D3827" s="7" t="str">
        <f t="shared" si="59"/>
        <v>Unique</v>
      </c>
    </row>
    <row r="3828" spans="1:4" x14ac:dyDescent="0.35">
      <c r="A3828" s="8" t="s">
        <v>5274</v>
      </c>
      <c r="B3828" s="9" t="s">
        <v>5275</v>
      </c>
      <c r="C3828" s="11">
        <v>5.25</v>
      </c>
      <c r="D3828" s="7" t="str">
        <f t="shared" si="59"/>
        <v>Unique</v>
      </c>
    </row>
    <row r="3829" spans="1:4" x14ac:dyDescent="0.35">
      <c r="A3829" s="8" t="s">
        <v>5276</v>
      </c>
      <c r="B3829" s="9" t="s">
        <v>5277</v>
      </c>
      <c r="C3829" s="11">
        <v>5.25</v>
      </c>
      <c r="D3829" s="7" t="str">
        <f t="shared" si="59"/>
        <v>Unique</v>
      </c>
    </row>
    <row r="3830" spans="1:4" x14ac:dyDescent="0.35">
      <c r="A3830" s="8" t="s">
        <v>5279</v>
      </c>
      <c r="B3830" s="9">
        <v>7996</v>
      </c>
      <c r="C3830" s="11">
        <v>18.95</v>
      </c>
      <c r="D3830" s="7" t="str">
        <f t="shared" si="59"/>
        <v>Unique</v>
      </c>
    </row>
    <row r="3831" spans="1:4" x14ac:dyDescent="0.35">
      <c r="A3831" s="8" t="s">
        <v>5279</v>
      </c>
      <c r="B3831" s="9">
        <v>7996</v>
      </c>
      <c r="C3831" s="11">
        <v>5.25</v>
      </c>
      <c r="D3831" s="7" t="str">
        <f t="shared" si="59"/>
        <v>Unique</v>
      </c>
    </row>
    <row r="3832" spans="1:4" x14ac:dyDescent="0.35">
      <c r="A3832" s="8" t="s">
        <v>5280</v>
      </c>
      <c r="B3832" s="9">
        <v>7976</v>
      </c>
      <c r="C3832" s="11">
        <v>8.6700000000000017</v>
      </c>
      <c r="D3832" s="7" t="str">
        <f t="shared" si="59"/>
        <v>Unique</v>
      </c>
    </row>
    <row r="3833" spans="1:4" x14ac:dyDescent="0.35">
      <c r="A3833" s="8" t="s">
        <v>5281</v>
      </c>
      <c r="B3833" s="9" t="s">
        <v>5282</v>
      </c>
      <c r="C3833" s="11">
        <v>5.25</v>
      </c>
      <c r="D3833" s="7" t="str">
        <f t="shared" si="59"/>
        <v>Unique</v>
      </c>
    </row>
    <row r="3834" spans="1:4" x14ac:dyDescent="0.35">
      <c r="A3834" s="8" t="s">
        <v>5283</v>
      </c>
      <c r="B3834" s="9" t="s">
        <v>5284</v>
      </c>
      <c r="C3834" s="11">
        <v>5.25</v>
      </c>
      <c r="D3834" s="7" t="str">
        <f t="shared" si="59"/>
        <v>Unique</v>
      </c>
    </row>
    <row r="3835" spans="1:4" x14ac:dyDescent="0.35">
      <c r="A3835" s="8" t="s">
        <v>5285</v>
      </c>
      <c r="B3835" s="9">
        <v>7676</v>
      </c>
      <c r="C3835" s="11">
        <v>5.25</v>
      </c>
      <c r="D3835" s="7" t="str">
        <f t="shared" si="59"/>
        <v>Unique</v>
      </c>
    </row>
    <row r="3836" spans="1:4" x14ac:dyDescent="0.35">
      <c r="A3836" s="8" t="s">
        <v>5286</v>
      </c>
      <c r="B3836" s="9" t="s">
        <v>5287</v>
      </c>
      <c r="C3836" s="11">
        <v>5.25</v>
      </c>
      <c r="D3836" s="7" t="str">
        <f t="shared" si="59"/>
        <v>Unique</v>
      </c>
    </row>
    <row r="3837" spans="1:4" x14ac:dyDescent="0.35">
      <c r="A3837" s="8" t="s">
        <v>5288</v>
      </c>
      <c r="B3837" s="9" t="s">
        <v>5289</v>
      </c>
      <c r="C3837" s="11">
        <v>5.25</v>
      </c>
      <c r="D3837" s="7" t="str">
        <f t="shared" si="59"/>
        <v>Unique</v>
      </c>
    </row>
    <row r="3838" spans="1:4" x14ac:dyDescent="0.35">
      <c r="A3838" s="8" t="s">
        <v>5290</v>
      </c>
      <c r="B3838" s="9" t="s">
        <v>5291</v>
      </c>
      <c r="C3838" s="11">
        <v>5.25</v>
      </c>
      <c r="D3838" s="7" t="str">
        <f t="shared" si="59"/>
        <v>Unique</v>
      </c>
    </row>
    <row r="3839" spans="1:4" x14ac:dyDescent="0.35">
      <c r="A3839" s="8" t="s">
        <v>4471</v>
      </c>
      <c r="B3839" s="9">
        <v>7720</v>
      </c>
      <c r="C3839" s="11">
        <v>5.63</v>
      </c>
      <c r="D3839" s="7" t="str">
        <f t="shared" si="59"/>
        <v>Unique</v>
      </c>
    </row>
    <row r="3840" spans="1:4" x14ac:dyDescent="0.35">
      <c r="A3840" s="8" t="s">
        <v>4264</v>
      </c>
      <c r="B3840" s="9">
        <v>7617</v>
      </c>
      <c r="C3840" s="11">
        <v>2.84</v>
      </c>
      <c r="D3840" s="7" t="str">
        <f t="shared" si="59"/>
        <v>Unique</v>
      </c>
    </row>
    <row r="3841" spans="1:4" x14ac:dyDescent="0.35">
      <c r="A3841" s="8" t="s">
        <v>5292</v>
      </c>
      <c r="B3841" s="9">
        <v>7961</v>
      </c>
      <c r="C3841" s="11">
        <v>5.08</v>
      </c>
      <c r="D3841" s="7" t="str">
        <f t="shared" si="59"/>
        <v>Unique</v>
      </c>
    </row>
    <row r="3842" spans="1:4" x14ac:dyDescent="0.35">
      <c r="A3842" s="8" t="s">
        <v>5293</v>
      </c>
      <c r="B3842" s="9">
        <v>7963</v>
      </c>
      <c r="C3842" s="11">
        <v>3.94</v>
      </c>
      <c r="D3842" s="7" t="str">
        <f t="shared" ref="D3842:D3905" si="60">IF(COUNTIFS(A:A,A3842,B:B,B3842,C:C,C3842)&gt;1,"Doublon","Unique")</f>
        <v>Unique</v>
      </c>
    </row>
    <row r="3843" spans="1:4" x14ac:dyDescent="0.35">
      <c r="A3843" s="8" t="s">
        <v>5278</v>
      </c>
      <c r="B3843" s="9">
        <v>7838</v>
      </c>
      <c r="C3843" s="11">
        <v>5.25</v>
      </c>
      <c r="D3843" s="7" t="str">
        <f t="shared" si="60"/>
        <v>Unique</v>
      </c>
    </row>
    <row r="3844" spans="1:4" x14ac:dyDescent="0.35">
      <c r="A3844" s="8" t="s">
        <v>5294</v>
      </c>
      <c r="B3844" s="9" t="s">
        <v>5295</v>
      </c>
      <c r="C3844" s="11">
        <v>5.25</v>
      </c>
      <c r="D3844" s="7" t="str">
        <f t="shared" si="60"/>
        <v>Unique</v>
      </c>
    </row>
    <row r="3845" spans="1:4" x14ac:dyDescent="0.35">
      <c r="A3845" s="8" t="s">
        <v>5296</v>
      </c>
      <c r="B3845" s="9" t="s">
        <v>5297</v>
      </c>
      <c r="C3845" s="11">
        <v>5.25</v>
      </c>
      <c r="D3845" s="7" t="str">
        <f t="shared" si="60"/>
        <v>Unique</v>
      </c>
    </row>
    <row r="3846" spans="1:4" x14ac:dyDescent="0.35">
      <c r="A3846" s="8" t="s">
        <v>5298</v>
      </c>
      <c r="B3846" s="9" t="s">
        <v>5299</v>
      </c>
      <c r="C3846" s="11">
        <v>5.25</v>
      </c>
      <c r="D3846" s="7" t="str">
        <f t="shared" si="60"/>
        <v>Unique</v>
      </c>
    </row>
    <row r="3847" spans="1:4" x14ac:dyDescent="0.35">
      <c r="A3847" s="8" t="s">
        <v>5300</v>
      </c>
      <c r="B3847" s="9" t="s">
        <v>5301</v>
      </c>
      <c r="C3847" s="11">
        <v>5.25</v>
      </c>
      <c r="D3847" s="7" t="str">
        <f t="shared" si="60"/>
        <v>Unique</v>
      </c>
    </row>
    <row r="3848" spans="1:4" x14ac:dyDescent="0.35">
      <c r="A3848" s="8" t="s">
        <v>5302</v>
      </c>
      <c r="B3848" s="9">
        <v>7817</v>
      </c>
      <c r="C3848" s="11">
        <v>5.25</v>
      </c>
      <c r="D3848" s="7" t="str">
        <f t="shared" si="60"/>
        <v>Unique</v>
      </c>
    </row>
    <row r="3849" spans="1:4" x14ac:dyDescent="0.35">
      <c r="A3849" s="8" t="s">
        <v>5303</v>
      </c>
      <c r="B3849" s="9" t="s">
        <v>5304</v>
      </c>
      <c r="C3849" s="11">
        <v>5.25</v>
      </c>
      <c r="D3849" s="7" t="str">
        <f t="shared" si="60"/>
        <v>Unique</v>
      </c>
    </row>
    <row r="3850" spans="1:4" x14ac:dyDescent="0.35">
      <c r="A3850" s="8" t="s">
        <v>5305</v>
      </c>
      <c r="B3850" s="9">
        <v>7893</v>
      </c>
      <c r="C3850" s="11">
        <v>5.25</v>
      </c>
      <c r="D3850" s="7" t="str">
        <f t="shared" si="60"/>
        <v>Unique</v>
      </c>
    </row>
    <row r="3851" spans="1:4" x14ac:dyDescent="0.35">
      <c r="A3851" s="8" t="s">
        <v>5306</v>
      </c>
      <c r="B3851" s="9" t="s">
        <v>5307</v>
      </c>
      <c r="C3851" s="11">
        <v>5.25</v>
      </c>
      <c r="D3851" s="7" t="str">
        <f t="shared" si="60"/>
        <v>Unique</v>
      </c>
    </row>
    <row r="3852" spans="1:4" x14ac:dyDescent="0.35">
      <c r="A3852" s="8" t="s">
        <v>5308</v>
      </c>
      <c r="B3852" s="9" t="s">
        <v>5309</v>
      </c>
      <c r="C3852" s="11">
        <v>5.25</v>
      </c>
      <c r="D3852" s="7" t="str">
        <f t="shared" si="60"/>
        <v>Unique</v>
      </c>
    </row>
    <row r="3853" spans="1:4" x14ac:dyDescent="0.35">
      <c r="A3853" s="8" t="s">
        <v>5310</v>
      </c>
      <c r="B3853" s="9">
        <v>7999</v>
      </c>
      <c r="C3853" s="11">
        <v>6.13</v>
      </c>
      <c r="D3853" s="7" t="str">
        <f t="shared" si="60"/>
        <v>Unique</v>
      </c>
    </row>
    <row r="3854" spans="1:4" x14ac:dyDescent="0.35">
      <c r="A3854" s="8" t="s">
        <v>5311</v>
      </c>
      <c r="B3854" s="9">
        <v>7969</v>
      </c>
      <c r="C3854" s="11">
        <v>5.25</v>
      </c>
      <c r="D3854" s="7" t="str">
        <f t="shared" si="60"/>
        <v>Unique</v>
      </c>
    </row>
    <row r="3855" spans="1:4" x14ac:dyDescent="0.35">
      <c r="A3855" s="8" t="s">
        <v>5312</v>
      </c>
      <c r="B3855" s="9" t="s">
        <v>5313</v>
      </c>
      <c r="C3855" s="11">
        <v>5.25</v>
      </c>
      <c r="D3855" s="7" t="str">
        <f t="shared" si="60"/>
        <v>Unique</v>
      </c>
    </row>
    <row r="3856" spans="1:4" x14ac:dyDescent="0.35">
      <c r="A3856" s="8" t="s">
        <v>5314</v>
      </c>
      <c r="B3856" s="9" t="s">
        <v>5315</v>
      </c>
      <c r="C3856" s="11">
        <v>5.25</v>
      </c>
      <c r="D3856" s="7" t="str">
        <f t="shared" si="60"/>
        <v>Unique</v>
      </c>
    </row>
    <row r="3857" spans="1:4" x14ac:dyDescent="0.35">
      <c r="A3857" s="8" t="s">
        <v>5316</v>
      </c>
      <c r="B3857" s="9" t="s">
        <v>5317</v>
      </c>
      <c r="C3857" s="11">
        <v>5.25</v>
      </c>
      <c r="D3857" s="7" t="str">
        <f t="shared" si="60"/>
        <v>Unique</v>
      </c>
    </row>
    <row r="3858" spans="1:4" x14ac:dyDescent="0.35">
      <c r="A3858" s="8" t="s">
        <v>5318</v>
      </c>
      <c r="B3858" s="9" t="s">
        <v>5319</v>
      </c>
      <c r="C3858" s="11">
        <v>5.25</v>
      </c>
      <c r="D3858" s="7" t="str">
        <f t="shared" si="60"/>
        <v>Unique</v>
      </c>
    </row>
    <row r="3859" spans="1:4" x14ac:dyDescent="0.35">
      <c r="A3859" s="8" t="s">
        <v>5320</v>
      </c>
      <c r="B3859" s="9" t="s">
        <v>5321</v>
      </c>
      <c r="C3859" s="11">
        <v>5.25</v>
      </c>
      <c r="D3859" s="7" t="str">
        <f t="shared" si="60"/>
        <v>Unique</v>
      </c>
    </row>
    <row r="3860" spans="1:4" x14ac:dyDescent="0.35">
      <c r="A3860" s="8" t="s">
        <v>5322</v>
      </c>
      <c r="B3860" s="9">
        <v>7981</v>
      </c>
      <c r="C3860" s="11">
        <v>3.65</v>
      </c>
      <c r="D3860" s="7" t="str">
        <f t="shared" si="60"/>
        <v>Unique</v>
      </c>
    </row>
    <row r="3861" spans="1:4" x14ac:dyDescent="0.35">
      <c r="A3861" s="8" t="s">
        <v>5323</v>
      </c>
      <c r="B3861" s="9">
        <v>7974</v>
      </c>
      <c r="C3861" s="11">
        <v>3.65</v>
      </c>
      <c r="D3861" s="7" t="str">
        <f t="shared" si="60"/>
        <v>Unique</v>
      </c>
    </row>
    <row r="3862" spans="1:4" x14ac:dyDescent="0.35">
      <c r="A3862" s="8" t="s">
        <v>5324</v>
      </c>
      <c r="B3862" s="9">
        <v>7973</v>
      </c>
      <c r="C3862" s="11">
        <v>3.65</v>
      </c>
      <c r="D3862" s="7" t="str">
        <f t="shared" si="60"/>
        <v>Unique</v>
      </c>
    </row>
    <row r="3863" spans="1:4" x14ac:dyDescent="0.35">
      <c r="A3863" s="8" t="s">
        <v>5325</v>
      </c>
      <c r="B3863" s="9" t="s">
        <v>4547</v>
      </c>
      <c r="C3863" s="11">
        <v>13.99</v>
      </c>
      <c r="D3863" s="7" t="str">
        <f t="shared" si="60"/>
        <v>Unique</v>
      </c>
    </row>
    <row r="3864" spans="1:4" x14ac:dyDescent="0.35">
      <c r="A3864" s="8" t="s">
        <v>5326</v>
      </c>
      <c r="B3864" s="9" t="s">
        <v>5327</v>
      </c>
      <c r="C3864" s="11">
        <v>9.27</v>
      </c>
      <c r="D3864" s="7" t="str">
        <f t="shared" si="60"/>
        <v>Unique</v>
      </c>
    </row>
    <row r="3865" spans="1:4" x14ac:dyDescent="0.35">
      <c r="A3865" s="8" t="s">
        <v>5328</v>
      </c>
      <c r="B3865" s="9" t="s">
        <v>5329</v>
      </c>
      <c r="C3865" s="11">
        <v>9.27</v>
      </c>
      <c r="D3865" s="7" t="str">
        <f t="shared" si="60"/>
        <v>Unique</v>
      </c>
    </row>
    <row r="3866" spans="1:4" x14ac:dyDescent="0.35">
      <c r="A3866" s="8" t="s">
        <v>5330</v>
      </c>
      <c r="B3866" s="9" t="s">
        <v>5331</v>
      </c>
      <c r="C3866" s="11">
        <v>9.27</v>
      </c>
      <c r="D3866" s="7" t="str">
        <f t="shared" si="60"/>
        <v>Unique</v>
      </c>
    </row>
    <row r="3867" spans="1:4" x14ac:dyDescent="0.35">
      <c r="A3867" s="8" t="s">
        <v>5332</v>
      </c>
      <c r="B3867" s="9" t="s">
        <v>5333</v>
      </c>
      <c r="C3867" s="11">
        <v>9.27</v>
      </c>
      <c r="D3867" s="7" t="str">
        <f t="shared" si="60"/>
        <v>Unique</v>
      </c>
    </row>
    <row r="3868" spans="1:4" x14ac:dyDescent="0.35">
      <c r="A3868" s="8" t="s">
        <v>5334</v>
      </c>
      <c r="B3868" s="9" t="s">
        <v>5335</v>
      </c>
      <c r="C3868" s="11">
        <v>7.94</v>
      </c>
      <c r="D3868" s="7" t="str">
        <f t="shared" si="60"/>
        <v>Unique</v>
      </c>
    </row>
    <row r="3869" spans="1:4" x14ac:dyDescent="0.35">
      <c r="A3869" s="8" t="s">
        <v>5336</v>
      </c>
      <c r="B3869" s="9" t="s">
        <v>5337</v>
      </c>
      <c r="C3869" s="11">
        <v>7.94</v>
      </c>
      <c r="D3869" s="7" t="str">
        <f t="shared" si="60"/>
        <v>Unique</v>
      </c>
    </row>
    <row r="3870" spans="1:4" x14ac:dyDescent="0.35">
      <c r="A3870" s="8" t="s">
        <v>5338</v>
      </c>
      <c r="B3870" s="9" t="s">
        <v>5339</v>
      </c>
      <c r="C3870" s="11">
        <v>7.94</v>
      </c>
      <c r="D3870" s="7" t="str">
        <f t="shared" si="60"/>
        <v>Unique</v>
      </c>
    </row>
    <row r="3871" spans="1:4" x14ac:dyDescent="0.35">
      <c r="A3871" s="8" t="s">
        <v>5340</v>
      </c>
      <c r="B3871" s="9" t="s">
        <v>5341</v>
      </c>
      <c r="C3871" s="11">
        <v>7.94</v>
      </c>
      <c r="D3871" s="7" t="str">
        <f t="shared" si="60"/>
        <v>Unique</v>
      </c>
    </row>
    <row r="3872" spans="1:4" x14ac:dyDescent="0.35">
      <c r="A3872" s="8" t="s">
        <v>5325</v>
      </c>
      <c r="B3872" s="9" t="s">
        <v>4547</v>
      </c>
      <c r="C3872" s="11">
        <v>8.9600000000000009</v>
      </c>
      <c r="D3872" s="7" t="str">
        <f t="shared" si="60"/>
        <v>Unique</v>
      </c>
    </row>
    <row r="3873" spans="1:4" x14ac:dyDescent="0.35">
      <c r="A3873" s="8" t="s">
        <v>5326</v>
      </c>
      <c r="B3873" s="9" t="s">
        <v>5327</v>
      </c>
      <c r="C3873" s="11">
        <v>1.4500000000000002</v>
      </c>
      <c r="D3873" s="7" t="str">
        <f t="shared" si="60"/>
        <v>Unique</v>
      </c>
    </row>
    <row r="3874" spans="1:4" x14ac:dyDescent="0.35">
      <c r="A3874" s="8" t="s">
        <v>5328</v>
      </c>
      <c r="B3874" s="9" t="s">
        <v>5329</v>
      </c>
      <c r="C3874" s="11">
        <v>1.4500000000000002</v>
      </c>
      <c r="D3874" s="7" t="str">
        <f t="shared" si="60"/>
        <v>Unique</v>
      </c>
    </row>
    <row r="3875" spans="1:4" x14ac:dyDescent="0.35">
      <c r="A3875" s="8" t="s">
        <v>5334</v>
      </c>
      <c r="B3875" s="9" t="s">
        <v>5335</v>
      </c>
      <c r="C3875" s="11">
        <v>1.4500000000000002</v>
      </c>
      <c r="D3875" s="7" t="str">
        <f t="shared" si="60"/>
        <v>Unique</v>
      </c>
    </row>
    <row r="3876" spans="1:4" x14ac:dyDescent="0.35">
      <c r="A3876" s="8" t="s">
        <v>5336</v>
      </c>
      <c r="B3876" s="9" t="s">
        <v>5337</v>
      </c>
      <c r="C3876" s="11">
        <v>1.4500000000000002</v>
      </c>
      <c r="D3876" s="7" t="str">
        <f t="shared" si="60"/>
        <v>Unique</v>
      </c>
    </row>
    <row r="3877" spans="1:4" x14ac:dyDescent="0.35">
      <c r="A3877" s="8" t="s">
        <v>5338</v>
      </c>
      <c r="B3877" s="9" t="s">
        <v>5339</v>
      </c>
      <c r="C3877" s="11">
        <v>1.4500000000000002</v>
      </c>
      <c r="D3877" s="7" t="str">
        <f t="shared" si="60"/>
        <v>Unique</v>
      </c>
    </row>
    <row r="3878" spans="1:4" x14ac:dyDescent="0.35">
      <c r="A3878" s="8" t="s">
        <v>5330</v>
      </c>
      <c r="B3878" s="9" t="s">
        <v>5331</v>
      </c>
      <c r="C3878" s="11">
        <v>1.4500000000000002</v>
      </c>
      <c r="D3878" s="7" t="str">
        <f t="shared" si="60"/>
        <v>Unique</v>
      </c>
    </row>
    <row r="3879" spans="1:4" x14ac:dyDescent="0.35">
      <c r="A3879" s="8" t="s">
        <v>5342</v>
      </c>
      <c r="B3879" s="9">
        <v>7800</v>
      </c>
      <c r="C3879" s="11">
        <v>9.2199999999999989</v>
      </c>
      <c r="D3879" s="7" t="str">
        <f t="shared" si="60"/>
        <v>Unique</v>
      </c>
    </row>
    <row r="3880" spans="1:4" x14ac:dyDescent="0.35">
      <c r="A3880" s="8" t="s">
        <v>5332</v>
      </c>
      <c r="B3880" s="9" t="s">
        <v>5333</v>
      </c>
      <c r="C3880" s="11">
        <v>1.4500000000000002</v>
      </c>
      <c r="D3880" s="7" t="str">
        <f t="shared" si="60"/>
        <v>Unique</v>
      </c>
    </row>
    <row r="3881" spans="1:4" x14ac:dyDescent="0.35">
      <c r="A3881" s="8" t="s">
        <v>5340</v>
      </c>
      <c r="B3881" s="9" t="s">
        <v>5341</v>
      </c>
      <c r="C3881" s="11">
        <v>1.4500000000000002</v>
      </c>
      <c r="D3881" s="7" t="str">
        <f t="shared" si="60"/>
        <v>Unique</v>
      </c>
    </row>
    <row r="3882" spans="1:4" x14ac:dyDescent="0.35">
      <c r="A3882" s="8" t="s">
        <v>5356</v>
      </c>
      <c r="B3882" s="9" t="s">
        <v>5357</v>
      </c>
      <c r="C3882" s="11">
        <v>5.25</v>
      </c>
      <c r="D3882" s="7" t="str">
        <f t="shared" si="60"/>
        <v>Unique</v>
      </c>
    </row>
    <row r="3883" spans="1:4" x14ac:dyDescent="0.35">
      <c r="A3883" s="8" t="s">
        <v>5358</v>
      </c>
      <c r="B3883" s="9">
        <v>7986</v>
      </c>
      <c r="C3883" s="11">
        <v>7.6199999999999992</v>
      </c>
      <c r="D3883" s="7" t="str">
        <f t="shared" si="60"/>
        <v>Unique</v>
      </c>
    </row>
    <row r="3884" spans="1:4" x14ac:dyDescent="0.35">
      <c r="A3884" s="8" t="s">
        <v>5359</v>
      </c>
      <c r="B3884" s="9" t="s">
        <v>5360</v>
      </c>
      <c r="C3884" s="11">
        <v>5.48</v>
      </c>
      <c r="D3884" s="7" t="str">
        <f t="shared" si="60"/>
        <v>Unique</v>
      </c>
    </row>
    <row r="3885" spans="1:4" x14ac:dyDescent="0.35">
      <c r="A3885" s="8" t="s">
        <v>5361</v>
      </c>
      <c r="B3885" s="9">
        <v>7979</v>
      </c>
      <c r="C3885" s="11">
        <v>5.48</v>
      </c>
      <c r="D3885" s="7" t="str">
        <f t="shared" si="60"/>
        <v>Unique</v>
      </c>
    </row>
    <row r="3886" spans="1:4" x14ac:dyDescent="0.35">
      <c r="A3886" s="8" t="s">
        <v>5362</v>
      </c>
      <c r="B3886" s="9" t="s">
        <v>5363</v>
      </c>
      <c r="C3886" s="11">
        <v>8.1</v>
      </c>
      <c r="D3886" s="7" t="str">
        <f t="shared" si="60"/>
        <v>Unique</v>
      </c>
    </row>
    <row r="3887" spans="1:4" x14ac:dyDescent="0.35">
      <c r="A3887" s="8" t="s">
        <v>5364</v>
      </c>
      <c r="B3887" s="9">
        <v>7676</v>
      </c>
      <c r="C3887" s="11">
        <v>8.379999999999999</v>
      </c>
      <c r="D3887" s="7" t="str">
        <f t="shared" si="60"/>
        <v>Unique</v>
      </c>
    </row>
    <row r="3888" spans="1:4" x14ac:dyDescent="0.35">
      <c r="A3888" s="8" t="s">
        <v>5365</v>
      </c>
      <c r="B3888" s="9" t="s">
        <v>5366</v>
      </c>
      <c r="C3888" s="11">
        <v>5.25</v>
      </c>
      <c r="D3888" s="7" t="str">
        <f t="shared" si="60"/>
        <v>Unique</v>
      </c>
    </row>
    <row r="3889" spans="1:4" x14ac:dyDescent="0.35">
      <c r="A3889" s="8" t="s">
        <v>5367</v>
      </c>
      <c r="B3889" s="9" t="s">
        <v>5368</v>
      </c>
      <c r="C3889" s="11">
        <v>5.48</v>
      </c>
      <c r="D3889" s="7" t="str">
        <f t="shared" si="60"/>
        <v>Unique</v>
      </c>
    </row>
    <row r="3890" spans="1:4" x14ac:dyDescent="0.35">
      <c r="A3890" s="8" t="s">
        <v>5369</v>
      </c>
      <c r="B3890" s="9" t="s">
        <v>5370</v>
      </c>
      <c r="C3890" s="11">
        <v>5.5</v>
      </c>
      <c r="D3890" s="7" t="str">
        <f t="shared" si="60"/>
        <v>Unique</v>
      </c>
    </row>
    <row r="3891" spans="1:4" x14ac:dyDescent="0.35">
      <c r="A3891" s="8" t="s">
        <v>5346</v>
      </c>
      <c r="B3891" s="9" t="s">
        <v>5347</v>
      </c>
      <c r="C3891" s="11">
        <v>-0.5</v>
      </c>
      <c r="D3891" s="7" t="str">
        <f t="shared" si="60"/>
        <v>Unique</v>
      </c>
    </row>
    <row r="3892" spans="1:4" x14ac:dyDescent="0.35">
      <c r="A3892" s="8" t="s">
        <v>5344</v>
      </c>
      <c r="B3892" s="9" t="s">
        <v>5345</v>
      </c>
      <c r="C3892" s="11">
        <v>-0.5</v>
      </c>
      <c r="D3892" s="7" t="str">
        <f t="shared" si="60"/>
        <v>Unique</v>
      </c>
    </row>
    <row r="3893" spans="1:4" x14ac:dyDescent="0.35">
      <c r="A3893" s="8" t="s">
        <v>5371</v>
      </c>
      <c r="B3893" s="9">
        <v>8000</v>
      </c>
      <c r="C3893" s="11">
        <v>7.1000000000000005</v>
      </c>
      <c r="D3893" s="7" t="str">
        <f t="shared" si="60"/>
        <v>Unique</v>
      </c>
    </row>
    <row r="3894" spans="1:4" x14ac:dyDescent="0.35">
      <c r="A3894" s="8" t="s">
        <v>5372</v>
      </c>
      <c r="B3894" s="9" t="s">
        <v>5373</v>
      </c>
      <c r="C3894" s="11">
        <v>5.5</v>
      </c>
      <c r="D3894" s="7" t="str">
        <f t="shared" si="60"/>
        <v>Unique</v>
      </c>
    </row>
    <row r="3895" spans="1:4" x14ac:dyDescent="0.35">
      <c r="A3895" s="8" t="s">
        <v>5374</v>
      </c>
      <c r="B3895" s="9" t="s">
        <v>5375</v>
      </c>
      <c r="C3895" s="11">
        <v>5.5</v>
      </c>
      <c r="D3895" s="7" t="str">
        <f t="shared" si="60"/>
        <v>Unique</v>
      </c>
    </row>
    <row r="3896" spans="1:4" x14ac:dyDescent="0.35">
      <c r="A3896" s="8" t="s">
        <v>5344</v>
      </c>
      <c r="B3896" s="9" t="s">
        <v>5345</v>
      </c>
      <c r="C3896" s="11">
        <v>9.2199999999999989</v>
      </c>
      <c r="D3896" s="7" t="str">
        <f t="shared" si="60"/>
        <v>Unique</v>
      </c>
    </row>
    <row r="3897" spans="1:4" x14ac:dyDescent="0.35">
      <c r="A3897" s="8" t="s">
        <v>5353</v>
      </c>
      <c r="B3897" s="9" t="s">
        <v>5345</v>
      </c>
      <c r="C3897" s="11">
        <v>5.25</v>
      </c>
      <c r="D3897" s="7" t="str">
        <f t="shared" si="60"/>
        <v>Unique</v>
      </c>
    </row>
    <row r="3898" spans="1:4" x14ac:dyDescent="0.35">
      <c r="A3898" s="8" t="s">
        <v>5353</v>
      </c>
      <c r="B3898" s="9" t="s">
        <v>5345</v>
      </c>
      <c r="C3898" s="11">
        <v>-0.04</v>
      </c>
      <c r="D3898" s="7" t="str">
        <f t="shared" si="60"/>
        <v>Unique</v>
      </c>
    </row>
    <row r="3899" spans="1:4" x14ac:dyDescent="0.35">
      <c r="A3899" s="8" t="s">
        <v>5344</v>
      </c>
      <c r="B3899" s="9" t="s">
        <v>5345</v>
      </c>
      <c r="C3899" s="11">
        <v>-0.02</v>
      </c>
      <c r="D3899" s="7" t="str">
        <f t="shared" si="60"/>
        <v>Unique</v>
      </c>
    </row>
    <row r="3900" spans="1:4" x14ac:dyDescent="0.35">
      <c r="A3900" s="8" t="s">
        <v>5350</v>
      </c>
      <c r="B3900" s="9" t="s">
        <v>5351</v>
      </c>
      <c r="C3900" s="11">
        <v>5.25</v>
      </c>
      <c r="D3900" s="7" t="str">
        <f t="shared" si="60"/>
        <v>Unique</v>
      </c>
    </row>
    <row r="3901" spans="1:4" x14ac:dyDescent="0.35">
      <c r="A3901" s="8" t="s">
        <v>5348</v>
      </c>
      <c r="B3901" s="9" t="s">
        <v>5349</v>
      </c>
      <c r="C3901" s="11">
        <v>5.25</v>
      </c>
      <c r="D3901" s="7" t="str">
        <f t="shared" si="60"/>
        <v>Unique</v>
      </c>
    </row>
    <row r="3902" spans="1:4" x14ac:dyDescent="0.35">
      <c r="A3902" s="8" t="s">
        <v>5352</v>
      </c>
      <c r="B3902" s="9" t="s">
        <v>5347</v>
      </c>
      <c r="C3902" s="11">
        <v>9.2199999999999989</v>
      </c>
      <c r="D3902" s="7" t="str">
        <f t="shared" si="60"/>
        <v>Unique</v>
      </c>
    </row>
    <row r="3903" spans="1:4" x14ac:dyDescent="0.35">
      <c r="A3903" s="8" t="s">
        <v>5346</v>
      </c>
      <c r="B3903" s="9" t="s">
        <v>5347</v>
      </c>
      <c r="C3903" s="11">
        <v>9.2199999999999989</v>
      </c>
      <c r="D3903" s="7" t="str">
        <f t="shared" si="60"/>
        <v>Unique</v>
      </c>
    </row>
    <row r="3904" spans="1:4" x14ac:dyDescent="0.35">
      <c r="A3904" s="8" t="s">
        <v>5352</v>
      </c>
      <c r="B3904" s="9" t="s">
        <v>5347</v>
      </c>
      <c r="C3904" s="11">
        <v>-0.04</v>
      </c>
      <c r="D3904" s="7" t="str">
        <f t="shared" si="60"/>
        <v>Unique</v>
      </c>
    </row>
    <row r="3905" spans="1:4" x14ac:dyDescent="0.35">
      <c r="A3905" s="8" t="s">
        <v>5346</v>
      </c>
      <c r="B3905" s="9" t="s">
        <v>5347</v>
      </c>
      <c r="C3905" s="11">
        <v>-0.02</v>
      </c>
      <c r="D3905" s="7" t="str">
        <f t="shared" si="60"/>
        <v>Unique</v>
      </c>
    </row>
    <row r="3906" spans="1:4" x14ac:dyDescent="0.35">
      <c r="A3906" s="8" t="s">
        <v>5376</v>
      </c>
      <c r="B3906" s="9" t="s">
        <v>5377</v>
      </c>
      <c r="C3906" s="11">
        <v>5.25</v>
      </c>
      <c r="D3906" s="7" t="str">
        <f t="shared" ref="D3906:D3969" si="61">IF(COUNTIFS(A:A,A3906,B:B,B3906,C:C,C3906)&gt;1,"Doublon","Unique")</f>
        <v>Unique</v>
      </c>
    </row>
    <row r="3907" spans="1:4" x14ac:dyDescent="0.35">
      <c r="A3907" s="8" t="s">
        <v>5378</v>
      </c>
      <c r="B3907" s="9" t="s">
        <v>5379</v>
      </c>
      <c r="C3907" s="11">
        <v>5.25</v>
      </c>
      <c r="D3907" s="7" t="str">
        <f t="shared" si="61"/>
        <v>Unique</v>
      </c>
    </row>
    <row r="3908" spans="1:4" x14ac:dyDescent="0.35">
      <c r="A3908" s="8" t="s">
        <v>5380</v>
      </c>
      <c r="B3908" s="9" t="s">
        <v>5381</v>
      </c>
      <c r="C3908" s="11">
        <v>5.25</v>
      </c>
      <c r="D3908" s="7" t="str">
        <f t="shared" si="61"/>
        <v>Unique</v>
      </c>
    </row>
    <row r="3909" spans="1:4" x14ac:dyDescent="0.35">
      <c r="A3909" s="8" t="s">
        <v>5382</v>
      </c>
      <c r="B3909" s="9" t="s">
        <v>5383</v>
      </c>
      <c r="C3909" s="11">
        <v>5.25</v>
      </c>
      <c r="D3909" s="7" t="str">
        <f t="shared" si="61"/>
        <v>Unique</v>
      </c>
    </row>
    <row r="3910" spans="1:4" x14ac:dyDescent="0.35">
      <c r="A3910" s="8" t="s">
        <v>5384</v>
      </c>
      <c r="B3910" s="9">
        <v>7592</v>
      </c>
      <c r="C3910" s="11">
        <v>5.49</v>
      </c>
      <c r="D3910" s="7" t="str">
        <f t="shared" si="61"/>
        <v>Unique</v>
      </c>
    </row>
    <row r="3911" spans="1:4" x14ac:dyDescent="0.35">
      <c r="A3911" s="8" t="s">
        <v>5385</v>
      </c>
      <c r="B3911" s="9" t="s">
        <v>5386</v>
      </c>
      <c r="C3911" s="11">
        <v>5.48</v>
      </c>
      <c r="D3911" s="7" t="str">
        <f t="shared" si="61"/>
        <v>Unique</v>
      </c>
    </row>
    <row r="3912" spans="1:4" x14ac:dyDescent="0.35">
      <c r="A3912" s="8" t="s">
        <v>5387</v>
      </c>
      <c r="B3912" s="9">
        <v>7975</v>
      </c>
      <c r="C3912" s="11">
        <v>7.1000000000000005</v>
      </c>
      <c r="D3912" s="7" t="str">
        <f t="shared" si="61"/>
        <v>Unique</v>
      </c>
    </row>
    <row r="3913" spans="1:4" x14ac:dyDescent="0.35">
      <c r="A3913" s="8" t="s">
        <v>5388</v>
      </c>
      <c r="B3913" s="9" t="s">
        <v>5389</v>
      </c>
      <c r="C3913" s="11">
        <v>5.25</v>
      </c>
      <c r="D3913" s="7" t="str">
        <f t="shared" si="61"/>
        <v>Unique</v>
      </c>
    </row>
    <row r="3914" spans="1:4" x14ac:dyDescent="0.35">
      <c r="A3914" s="8" t="s">
        <v>5390</v>
      </c>
      <c r="B3914" s="9">
        <v>7900</v>
      </c>
      <c r="C3914" s="11">
        <v>9.7200000000000006</v>
      </c>
      <c r="D3914" s="7" t="str">
        <f t="shared" si="61"/>
        <v>Unique</v>
      </c>
    </row>
    <row r="3915" spans="1:4" x14ac:dyDescent="0.35">
      <c r="A3915" s="8" t="s">
        <v>5354</v>
      </c>
      <c r="B3915" s="9" t="s">
        <v>5355</v>
      </c>
      <c r="C3915" s="11">
        <v>5.25</v>
      </c>
      <c r="D3915" s="7" t="str">
        <f t="shared" si="61"/>
        <v>Unique</v>
      </c>
    </row>
    <row r="3916" spans="1:4" x14ac:dyDescent="0.35">
      <c r="A3916" s="8" t="s">
        <v>5391</v>
      </c>
      <c r="B3916" s="9" t="s">
        <v>5392</v>
      </c>
      <c r="C3916" s="11">
        <v>5.48</v>
      </c>
      <c r="D3916" s="7" t="str">
        <f t="shared" si="61"/>
        <v>Unique</v>
      </c>
    </row>
    <row r="3917" spans="1:4" x14ac:dyDescent="0.35">
      <c r="A3917" s="8" t="s">
        <v>5393</v>
      </c>
      <c r="B3917" s="9">
        <v>7951</v>
      </c>
      <c r="C3917" s="11">
        <v>8.1</v>
      </c>
      <c r="D3917" s="7" t="str">
        <f t="shared" si="61"/>
        <v>Unique</v>
      </c>
    </row>
    <row r="3918" spans="1:4" x14ac:dyDescent="0.35">
      <c r="A3918" s="8" t="s">
        <v>5394</v>
      </c>
      <c r="B3918" s="9">
        <v>7950</v>
      </c>
      <c r="C3918" s="11">
        <v>5.48</v>
      </c>
      <c r="D3918" s="7" t="str">
        <f t="shared" si="61"/>
        <v>Unique</v>
      </c>
    </row>
    <row r="3919" spans="1:4" x14ac:dyDescent="0.35">
      <c r="A3919" s="8" t="s">
        <v>5395</v>
      </c>
      <c r="B3919" s="9" t="s">
        <v>5396</v>
      </c>
      <c r="C3919" s="11">
        <v>8.379999999999999</v>
      </c>
      <c r="D3919" s="7" t="str">
        <f t="shared" si="61"/>
        <v>Unique</v>
      </c>
    </row>
    <row r="3920" spans="1:4" x14ac:dyDescent="0.35">
      <c r="A3920" s="8" t="s">
        <v>5397</v>
      </c>
      <c r="B3920" s="9">
        <v>7997</v>
      </c>
      <c r="C3920" s="11">
        <v>8.1</v>
      </c>
      <c r="D3920" s="7" t="str">
        <f t="shared" si="61"/>
        <v>Unique</v>
      </c>
    </row>
    <row r="3921" spans="1:4" x14ac:dyDescent="0.35">
      <c r="A3921" s="8" t="s">
        <v>5343</v>
      </c>
      <c r="B3921" s="9" t="s">
        <v>5301</v>
      </c>
      <c r="C3921" s="11">
        <v>5.48</v>
      </c>
      <c r="D3921" s="7" t="str">
        <f t="shared" si="61"/>
        <v>Unique</v>
      </c>
    </row>
    <row r="3922" spans="1:4" x14ac:dyDescent="0.35">
      <c r="A3922" s="8" t="s">
        <v>5390</v>
      </c>
      <c r="B3922" s="9">
        <v>7900</v>
      </c>
      <c r="C3922" s="11">
        <v>6.6999999999999993</v>
      </c>
      <c r="D3922" s="7" t="str">
        <f t="shared" si="61"/>
        <v>Unique</v>
      </c>
    </row>
    <row r="3923" spans="1:4" x14ac:dyDescent="0.35">
      <c r="A3923" s="8" t="s">
        <v>5398</v>
      </c>
      <c r="B3923" s="9">
        <v>7982</v>
      </c>
      <c r="C3923" s="11">
        <v>6.6999999999999993</v>
      </c>
      <c r="D3923" s="7" t="str">
        <f t="shared" si="61"/>
        <v>Unique</v>
      </c>
    </row>
    <row r="3924" spans="1:4" x14ac:dyDescent="0.35">
      <c r="A3924" s="8" t="s">
        <v>5399</v>
      </c>
      <c r="B3924" s="9">
        <v>7513</v>
      </c>
      <c r="C3924" s="11">
        <v>12.15</v>
      </c>
      <c r="D3924" s="7" t="str">
        <f t="shared" si="61"/>
        <v>Unique</v>
      </c>
    </row>
    <row r="3925" spans="1:4" x14ac:dyDescent="0.35">
      <c r="A3925" s="8" t="s">
        <v>5400</v>
      </c>
      <c r="B3925" s="9">
        <v>8009</v>
      </c>
      <c r="C3925" s="11">
        <v>9.75</v>
      </c>
      <c r="D3925" s="7" t="str">
        <f t="shared" si="61"/>
        <v>Unique</v>
      </c>
    </row>
    <row r="3926" spans="1:4" x14ac:dyDescent="0.35">
      <c r="A3926" s="8" t="s">
        <v>5401</v>
      </c>
      <c r="B3926" s="9">
        <v>7991</v>
      </c>
      <c r="C3926" s="11">
        <v>8.9700000000000006</v>
      </c>
      <c r="D3926" s="7" t="str">
        <f t="shared" si="61"/>
        <v>Unique</v>
      </c>
    </row>
    <row r="3927" spans="1:4" x14ac:dyDescent="0.35">
      <c r="A3927" s="8" t="s">
        <v>5402</v>
      </c>
      <c r="B3927" s="9">
        <v>8003</v>
      </c>
      <c r="C3927" s="11">
        <v>8.58</v>
      </c>
      <c r="D3927" s="7" t="str">
        <f t="shared" si="61"/>
        <v>Unique</v>
      </c>
    </row>
    <row r="3928" spans="1:4" x14ac:dyDescent="0.35">
      <c r="A3928" s="8" t="s">
        <v>5403</v>
      </c>
      <c r="B3928" s="9">
        <v>8012</v>
      </c>
      <c r="C3928" s="11">
        <v>7.05</v>
      </c>
      <c r="D3928" s="7" t="str">
        <f t="shared" si="61"/>
        <v>Unique</v>
      </c>
    </row>
    <row r="3929" spans="1:4" x14ac:dyDescent="0.35">
      <c r="A3929" s="8" t="s">
        <v>5404</v>
      </c>
      <c r="B3929" s="9">
        <v>7920</v>
      </c>
      <c r="C3929" s="11">
        <v>6.04</v>
      </c>
      <c r="D3929" s="7" t="str">
        <f t="shared" si="61"/>
        <v>Unique</v>
      </c>
    </row>
    <row r="3930" spans="1:4" x14ac:dyDescent="0.35">
      <c r="A3930" s="8" t="s">
        <v>5405</v>
      </c>
      <c r="B3930" s="9">
        <v>8002</v>
      </c>
      <c r="C3930" s="11">
        <v>4.3999999999999995</v>
      </c>
      <c r="D3930" s="7" t="str">
        <f t="shared" si="61"/>
        <v>Unique</v>
      </c>
    </row>
    <row r="3931" spans="1:4" x14ac:dyDescent="0.35">
      <c r="A3931" s="8" t="s">
        <v>5406</v>
      </c>
      <c r="B3931" s="9">
        <v>8010</v>
      </c>
      <c r="C3931" s="11">
        <v>4.13</v>
      </c>
      <c r="D3931" s="7" t="str">
        <f t="shared" si="61"/>
        <v>Unique</v>
      </c>
    </row>
    <row r="3932" spans="1:4" x14ac:dyDescent="0.35">
      <c r="A3932" s="8" t="s">
        <v>5407</v>
      </c>
      <c r="B3932" s="9">
        <v>7993</v>
      </c>
      <c r="C3932" s="11">
        <v>3.65</v>
      </c>
      <c r="D3932" s="7" t="str">
        <f t="shared" si="61"/>
        <v>Unique</v>
      </c>
    </row>
    <row r="3933" spans="1:4" x14ac:dyDescent="0.35">
      <c r="A3933" s="8" t="s">
        <v>5408</v>
      </c>
      <c r="B3933" s="9" t="s">
        <v>5015</v>
      </c>
      <c r="C3933" s="11">
        <v>13.99</v>
      </c>
      <c r="D3933" s="7" t="str">
        <f t="shared" si="61"/>
        <v>Unique</v>
      </c>
    </row>
    <row r="3934" spans="1:4" x14ac:dyDescent="0.35">
      <c r="A3934" s="8" t="s">
        <v>5409</v>
      </c>
      <c r="B3934" s="9" t="s">
        <v>5410</v>
      </c>
      <c r="C3934" s="11">
        <v>9.27</v>
      </c>
      <c r="D3934" s="7" t="str">
        <f t="shared" si="61"/>
        <v>Unique</v>
      </c>
    </row>
    <row r="3935" spans="1:4" x14ac:dyDescent="0.35">
      <c r="A3935" s="8" t="s">
        <v>5411</v>
      </c>
      <c r="B3935" s="9" t="s">
        <v>5412</v>
      </c>
      <c r="C3935" s="11">
        <v>9.27</v>
      </c>
      <c r="D3935" s="7" t="str">
        <f t="shared" si="61"/>
        <v>Unique</v>
      </c>
    </row>
    <row r="3936" spans="1:4" x14ac:dyDescent="0.35">
      <c r="A3936" s="8" t="s">
        <v>5413</v>
      </c>
      <c r="B3936" s="9" t="s">
        <v>5414</v>
      </c>
      <c r="C3936" s="11">
        <v>9.27</v>
      </c>
      <c r="D3936" s="7" t="str">
        <f t="shared" si="61"/>
        <v>Unique</v>
      </c>
    </row>
    <row r="3937" spans="1:5" x14ac:dyDescent="0.35">
      <c r="A3937" s="8" t="s">
        <v>5415</v>
      </c>
      <c r="B3937" s="9" t="s">
        <v>5416</v>
      </c>
      <c r="C3937" s="11">
        <v>8.4000000000000021</v>
      </c>
      <c r="D3937" s="7" t="str">
        <f t="shared" si="61"/>
        <v>Unique</v>
      </c>
    </row>
    <row r="3938" spans="1:5" x14ac:dyDescent="0.35">
      <c r="A3938" s="8" t="s">
        <v>5408</v>
      </c>
      <c r="B3938" s="9" t="s">
        <v>5015</v>
      </c>
      <c r="C3938" s="11">
        <v>5.5</v>
      </c>
      <c r="D3938" s="7" t="str">
        <f t="shared" si="61"/>
        <v>Unique</v>
      </c>
    </row>
    <row r="3939" spans="1:5" x14ac:dyDescent="0.35">
      <c r="A3939" s="8" t="s">
        <v>5409</v>
      </c>
      <c r="B3939" s="9" t="s">
        <v>5410</v>
      </c>
      <c r="C3939" s="11">
        <v>1.4500000000000002</v>
      </c>
      <c r="D3939" s="7" t="str">
        <f t="shared" si="61"/>
        <v>Unique</v>
      </c>
    </row>
    <row r="3940" spans="1:5" x14ac:dyDescent="0.35">
      <c r="A3940" s="8" t="s">
        <v>5411</v>
      </c>
      <c r="B3940" s="9" t="s">
        <v>5412</v>
      </c>
      <c r="C3940" s="11">
        <v>1.4500000000000002</v>
      </c>
      <c r="D3940" s="7" t="str">
        <f t="shared" si="61"/>
        <v>Unique</v>
      </c>
    </row>
    <row r="3941" spans="1:5" x14ac:dyDescent="0.35">
      <c r="A3941" s="8" t="s">
        <v>5415</v>
      </c>
      <c r="B3941" s="9" t="s">
        <v>5416</v>
      </c>
      <c r="C3941" s="11">
        <v>1.4500000000000002</v>
      </c>
      <c r="D3941" s="7" t="str">
        <f t="shared" si="61"/>
        <v>Unique</v>
      </c>
    </row>
    <row r="3942" spans="1:5" x14ac:dyDescent="0.35">
      <c r="A3942" s="8" t="s">
        <v>5413</v>
      </c>
      <c r="B3942" s="9" t="s">
        <v>5414</v>
      </c>
      <c r="C3942" s="11">
        <v>1.4500000000000002</v>
      </c>
      <c r="D3942" s="7" t="str">
        <f t="shared" si="61"/>
        <v>Unique</v>
      </c>
    </row>
    <row r="3943" spans="1:5" x14ac:dyDescent="0.35">
      <c r="A3943" s="8" t="s">
        <v>5398</v>
      </c>
      <c r="B3943" s="9">
        <v>7982</v>
      </c>
      <c r="C3943" s="11">
        <v>9.2199999999999989</v>
      </c>
      <c r="D3943" s="7" t="str">
        <f t="shared" si="61"/>
        <v>Unique</v>
      </c>
    </row>
    <row r="3944" spans="1:5" x14ac:dyDescent="0.35">
      <c r="A3944" s="8" t="s">
        <v>5419</v>
      </c>
      <c r="B3944" s="9" t="s">
        <v>5420</v>
      </c>
      <c r="C3944" s="11">
        <v>5.49</v>
      </c>
      <c r="D3944" s="7" t="str">
        <f t="shared" si="61"/>
        <v>Unique</v>
      </c>
    </row>
    <row r="3945" spans="1:5" x14ac:dyDescent="0.35">
      <c r="A3945" s="8" t="s">
        <v>5421</v>
      </c>
      <c r="B3945" s="9" t="s">
        <v>5422</v>
      </c>
      <c r="C3945" s="11">
        <v>5.48</v>
      </c>
      <c r="D3945" s="7" t="str">
        <f t="shared" si="61"/>
        <v>Unique</v>
      </c>
    </row>
    <row r="3946" spans="1:5" x14ac:dyDescent="0.35">
      <c r="A3946" s="8" t="s">
        <v>5423</v>
      </c>
      <c r="B3946" s="9">
        <v>7966</v>
      </c>
      <c r="C3946" s="11">
        <v>7.3599999999999994</v>
      </c>
      <c r="D3946" s="7" t="str">
        <f t="shared" si="61"/>
        <v>Unique</v>
      </c>
    </row>
    <row r="3947" spans="1:5" x14ac:dyDescent="0.35">
      <c r="A3947" s="8" t="s">
        <v>5424</v>
      </c>
      <c r="B3947" s="9" t="s">
        <v>5425</v>
      </c>
      <c r="C3947" s="11">
        <v>5.25</v>
      </c>
      <c r="D3947" s="7" t="str">
        <f t="shared" si="61"/>
        <v>Unique</v>
      </c>
    </row>
    <row r="3948" spans="1:5" x14ac:dyDescent="0.35">
      <c r="A3948" s="8" t="s">
        <v>5426</v>
      </c>
      <c r="B3948" s="9">
        <v>7882</v>
      </c>
      <c r="C3948" s="11">
        <v>5.48</v>
      </c>
      <c r="D3948" s="7" t="str">
        <f t="shared" si="61"/>
        <v>Unique</v>
      </c>
    </row>
    <row r="3949" spans="1:5" x14ac:dyDescent="0.35">
      <c r="A3949" s="8" t="s">
        <v>5427</v>
      </c>
      <c r="B3949" s="9" t="s">
        <v>5428</v>
      </c>
      <c r="C3949" s="11">
        <v>5.25</v>
      </c>
      <c r="D3949" s="7" t="str">
        <f t="shared" si="61"/>
        <v>Unique</v>
      </c>
    </row>
    <row r="3950" spans="1:5" x14ac:dyDescent="0.35">
      <c r="A3950" s="8" t="s">
        <v>5417</v>
      </c>
      <c r="B3950" s="9" t="s">
        <v>5418</v>
      </c>
      <c r="C3950" s="11">
        <v>5.48</v>
      </c>
      <c r="D3950" s="7" t="str">
        <f t="shared" si="61"/>
        <v>Unique</v>
      </c>
      <c r="E3950" s="7">
        <f>COUNTIFS($A$1721:A3950,A3950,$B$1721:B3950,B3950,$C$1721:C3950,C3950)</f>
        <v>1</v>
      </c>
    </row>
    <row r="3951" spans="1:5" x14ac:dyDescent="0.35">
      <c r="A3951" s="8" t="s">
        <v>5429</v>
      </c>
      <c r="B3951" s="9" t="s">
        <v>5430</v>
      </c>
      <c r="C3951" s="11">
        <v>5.25</v>
      </c>
      <c r="D3951" s="7" t="str">
        <f t="shared" si="61"/>
        <v>Unique</v>
      </c>
    </row>
    <row r="3952" spans="1:5" x14ac:dyDescent="0.35">
      <c r="A3952" s="8" t="s">
        <v>5431</v>
      </c>
      <c r="B3952" s="9" t="s">
        <v>5432</v>
      </c>
      <c r="C3952" s="11">
        <v>5.25</v>
      </c>
      <c r="D3952" s="7" t="str">
        <f t="shared" si="61"/>
        <v>Unique</v>
      </c>
    </row>
    <row r="3953" spans="1:4" x14ac:dyDescent="0.35">
      <c r="A3953" s="8" t="s">
        <v>5435</v>
      </c>
      <c r="B3953" s="9" t="s">
        <v>5436</v>
      </c>
      <c r="C3953" s="11">
        <v>5.48</v>
      </c>
      <c r="D3953" s="7" t="str">
        <f t="shared" si="61"/>
        <v>Unique</v>
      </c>
    </row>
    <row r="3954" spans="1:4" x14ac:dyDescent="0.35">
      <c r="A3954" s="8" t="s">
        <v>5435</v>
      </c>
      <c r="B3954" s="9" t="s">
        <v>5436</v>
      </c>
      <c r="C3954" s="11">
        <v>5.25</v>
      </c>
      <c r="D3954" s="7" t="str">
        <f t="shared" si="61"/>
        <v>Unique</v>
      </c>
    </row>
    <row r="3955" spans="1:4" x14ac:dyDescent="0.35">
      <c r="A3955" s="8" t="s">
        <v>5433</v>
      </c>
      <c r="B3955" s="9" t="s">
        <v>5434</v>
      </c>
      <c r="C3955" s="11">
        <v>6.8400000000000007</v>
      </c>
      <c r="D3955" s="7" t="str">
        <f t="shared" si="61"/>
        <v>Unique</v>
      </c>
    </row>
    <row r="3956" spans="1:4" x14ac:dyDescent="0.35">
      <c r="A3956" s="8" t="s">
        <v>5437</v>
      </c>
      <c r="B3956" s="9">
        <v>7844</v>
      </c>
      <c r="C3956" s="11">
        <v>5.25</v>
      </c>
      <c r="D3956" s="7" t="str">
        <f t="shared" si="61"/>
        <v>Unique</v>
      </c>
    </row>
    <row r="3957" spans="1:4" x14ac:dyDescent="0.35">
      <c r="A3957" s="8" t="s">
        <v>5438</v>
      </c>
      <c r="B3957" s="9">
        <v>8001</v>
      </c>
      <c r="C3957" s="11">
        <v>-0.02</v>
      </c>
      <c r="D3957" s="7" t="str">
        <f t="shared" si="61"/>
        <v>Unique</v>
      </c>
    </row>
    <row r="3958" spans="1:4" x14ac:dyDescent="0.35">
      <c r="A3958" s="8" t="s">
        <v>5439</v>
      </c>
      <c r="B3958" s="9">
        <v>8001</v>
      </c>
      <c r="C3958" s="11">
        <v>-0.04</v>
      </c>
      <c r="D3958" s="7" t="str">
        <f t="shared" si="61"/>
        <v>Unique</v>
      </c>
    </row>
    <row r="3959" spans="1:4" x14ac:dyDescent="0.35">
      <c r="A3959" s="8" t="s">
        <v>5439</v>
      </c>
      <c r="B3959" s="9">
        <v>8001</v>
      </c>
      <c r="C3959" s="11">
        <v>7.6199999999999992</v>
      </c>
      <c r="D3959" s="7" t="str">
        <f t="shared" si="61"/>
        <v>Unique</v>
      </c>
    </row>
    <row r="3960" spans="1:4" x14ac:dyDescent="0.35">
      <c r="A3960" s="8" t="s">
        <v>5440</v>
      </c>
      <c r="B3960" s="9" t="s">
        <v>5441</v>
      </c>
      <c r="C3960" s="11">
        <v>5.25</v>
      </c>
      <c r="D3960" s="7" t="str">
        <f t="shared" si="61"/>
        <v>Unique</v>
      </c>
    </row>
    <row r="3961" spans="1:4" x14ac:dyDescent="0.35">
      <c r="A3961" s="8" t="s">
        <v>5438</v>
      </c>
      <c r="B3961" s="9">
        <v>8001</v>
      </c>
      <c r="C3961" s="11">
        <v>8.6700000000000017</v>
      </c>
      <c r="D3961" s="7" t="str">
        <f t="shared" si="61"/>
        <v>Unique</v>
      </c>
    </row>
    <row r="3962" spans="1:4" x14ac:dyDescent="0.35">
      <c r="A3962" s="8" t="s">
        <v>5442</v>
      </c>
      <c r="B3962" s="9">
        <v>7933</v>
      </c>
      <c r="C3962" s="11">
        <v>5.48</v>
      </c>
      <c r="D3962" s="7" t="str">
        <f t="shared" si="61"/>
        <v>Unique</v>
      </c>
    </row>
    <row r="3963" spans="1:4" x14ac:dyDescent="0.35">
      <c r="A3963" s="8" t="s">
        <v>5443</v>
      </c>
      <c r="B3963" s="9" t="s">
        <v>5444</v>
      </c>
      <c r="C3963" s="11">
        <v>5.25</v>
      </c>
      <c r="D3963" s="7" t="str">
        <f t="shared" si="61"/>
        <v>Unique</v>
      </c>
    </row>
    <row r="3964" spans="1:4" x14ac:dyDescent="0.35">
      <c r="A3964" s="8" t="s">
        <v>5447</v>
      </c>
      <c r="B3964" s="9" t="s">
        <v>5448</v>
      </c>
      <c r="C3964" s="11">
        <v>5.48</v>
      </c>
      <c r="D3964" s="7" t="str">
        <f t="shared" si="61"/>
        <v>Unique</v>
      </c>
    </row>
    <row r="3965" spans="1:4" x14ac:dyDescent="0.35">
      <c r="A3965" s="8" t="s">
        <v>5449</v>
      </c>
      <c r="B3965" s="9">
        <v>7876</v>
      </c>
      <c r="C3965" s="11">
        <v>5.25</v>
      </c>
      <c r="D3965" s="7" t="str">
        <f t="shared" si="61"/>
        <v>Unique</v>
      </c>
    </row>
    <row r="3966" spans="1:4" x14ac:dyDescent="0.35">
      <c r="A3966" s="8" t="s">
        <v>5450</v>
      </c>
      <c r="B3966" s="9">
        <v>7919</v>
      </c>
      <c r="C3966" s="11">
        <v>6.57</v>
      </c>
      <c r="D3966" s="7" t="str">
        <f t="shared" si="61"/>
        <v>Unique</v>
      </c>
    </row>
    <row r="3967" spans="1:4" x14ac:dyDescent="0.35">
      <c r="A3967" s="8" t="s">
        <v>5451</v>
      </c>
      <c r="B3967" s="9" t="s">
        <v>5452</v>
      </c>
      <c r="C3967" s="11">
        <v>5.25</v>
      </c>
      <c r="D3967" s="7" t="str">
        <f t="shared" si="61"/>
        <v>Unique</v>
      </c>
    </row>
    <row r="3968" spans="1:4" x14ac:dyDescent="0.35">
      <c r="A3968" s="8" t="s">
        <v>5453</v>
      </c>
      <c r="B3968" s="9" t="s">
        <v>5454</v>
      </c>
      <c r="C3968" s="11">
        <v>5.48</v>
      </c>
      <c r="D3968" s="7" t="str">
        <f t="shared" si="61"/>
        <v>Unique</v>
      </c>
    </row>
    <row r="3969" spans="1:4" x14ac:dyDescent="0.35">
      <c r="A3969" s="8" t="s">
        <v>5455</v>
      </c>
      <c r="B3969" s="9" t="s">
        <v>5456</v>
      </c>
      <c r="C3969" s="11">
        <v>9.2199999999999989</v>
      </c>
      <c r="D3969" s="7" t="str">
        <f t="shared" si="61"/>
        <v>Unique</v>
      </c>
    </row>
    <row r="3970" spans="1:4" x14ac:dyDescent="0.35">
      <c r="A3970" s="8" t="s">
        <v>5457</v>
      </c>
      <c r="B3970" s="9" t="s">
        <v>5456</v>
      </c>
      <c r="C3970" s="11">
        <v>5.25</v>
      </c>
      <c r="D3970" s="7" t="str">
        <f t="shared" ref="D3970:D4033" si="62">IF(COUNTIFS(A:A,A3970,B:B,B3970,C:C,C3970)&gt;1,"Doublon","Unique")</f>
        <v>Unique</v>
      </c>
    </row>
    <row r="3971" spans="1:4" x14ac:dyDescent="0.35">
      <c r="A3971" s="8" t="s">
        <v>5458</v>
      </c>
      <c r="B3971" s="9" t="s">
        <v>5456</v>
      </c>
      <c r="C3971" s="11">
        <v>5.25</v>
      </c>
      <c r="D3971" s="7" t="str">
        <f t="shared" si="62"/>
        <v>Unique</v>
      </c>
    </row>
    <row r="3972" spans="1:4" x14ac:dyDescent="0.35">
      <c r="A3972" s="8" t="s">
        <v>5457</v>
      </c>
      <c r="B3972" s="9" t="s">
        <v>5456</v>
      </c>
      <c r="C3972" s="11">
        <v>-0.05</v>
      </c>
      <c r="D3972" s="7" t="str">
        <f t="shared" si="62"/>
        <v>Unique</v>
      </c>
    </row>
    <row r="3973" spans="1:4" x14ac:dyDescent="0.35">
      <c r="A3973" s="8" t="s">
        <v>5458</v>
      </c>
      <c r="B3973" s="9" t="s">
        <v>5456</v>
      </c>
      <c r="C3973" s="11">
        <v>-0.05</v>
      </c>
      <c r="D3973" s="7" t="str">
        <f t="shared" si="62"/>
        <v>Unique</v>
      </c>
    </row>
    <row r="3974" spans="1:4" x14ac:dyDescent="0.35">
      <c r="A3974" s="8" t="s">
        <v>5455</v>
      </c>
      <c r="B3974" s="9" t="s">
        <v>5456</v>
      </c>
      <c r="C3974" s="11">
        <v>-0.02</v>
      </c>
      <c r="D3974" s="7" t="str">
        <f t="shared" si="62"/>
        <v>Unique</v>
      </c>
    </row>
    <row r="3975" spans="1:4" x14ac:dyDescent="0.35">
      <c r="A3975" s="8" t="s">
        <v>5459</v>
      </c>
      <c r="B3975" s="9" t="s">
        <v>5460</v>
      </c>
      <c r="C3975" s="11">
        <v>8.9600000000000009</v>
      </c>
      <c r="D3975" s="7" t="str">
        <f t="shared" si="62"/>
        <v>Unique</v>
      </c>
    </row>
    <row r="3976" spans="1:4" x14ac:dyDescent="0.35">
      <c r="A3976" s="8" t="s">
        <v>5461</v>
      </c>
      <c r="B3976" s="9" t="s">
        <v>5462</v>
      </c>
      <c r="C3976" s="11">
        <v>8.6700000000000017</v>
      </c>
      <c r="D3976" s="7" t="str">
        <f t="shared" si="62"/>
        <v>Unique</v>
      </c>
    </row>
    <row r="3977" spans="1:4" x14ac:dyDescent="0.35">
      <c r="A3977" s="8" t="s">
        <v>5463</v>
      </c>
      <c r="B3977" s="9" t="s">
        <v>5464</v>
      </c>
      <c r="C3977" s="11">
        <v>7.1000000000000005</v>
      </c>
      <c r="D3977" s="7" t="str">
        <f t="shared" si="62"/>
        <v>Unique</v>
      </c>
    </row>
    <row r="3978" spans="1:4" x14ac:dyDescent="0.35">
      <c r="A3978" s="8" t="s">
        <v>5465</v>
      </c>
      <c r="B3978" s="9" t="s">
        <v>5466</v>
      </c>
      <c r="C3978" s="11">
        <v>11.66</v>
      </c>
      <c r="D3978" s="7" t="str">
        <f t="shared" si="62"/>
        <v>Unique</v>
      </c>
    </row>
    <row r="3979" spans="1:4" x14ac:dyDescent="0.35">
      <c r="A3979" s="8" t="s">
        <v>5467</v>
      </c>
      <c r="B3979" s="9" t="s">
        <v>5466</v>
      </c>
      <c r="C3979" s="11">
        <v>5.5</v>
      </c>
      <c r="D3979" s="7" t="str">
        <f t="shared" si="62"/>
        <v>Unique</v>
      </c>
    </row>
    <row r="3980" spans="1:4" x14ac:dyDescent="0.35">
      <c r="A3980" s="8" t="s">
        <v>5465</v>
      </c>
      <c r="B3980" s="9" t="s">
        <v>5466</v>
      </c>
      <c r="C3980" s="11">
        <v>-0.04</v>
      </c>
      <c r="D3980" s="7" t="str">
        <f t="shared" si="62"/>
        <v>Unique</v>
      </c>
    </row>
    <row r="3981" spans="1:4" x14ac:dyDescent="0.35">
      <c r="A3981" s="8" t="s">
        <v>5467</v>
      </c>
      <c r="B3981" s="9" t="s">
        <v>5466</v>
      </c>
      <c r="C3981" s="11">
        <v>-0.02</v>
      </c>
      <c r="D3981" s="7" t="str">
        <f t="shared" si="62"/>
        <v>Unique</v>
      </c>
    </row>
    <row r="3982" spans="1:4" x14ac:dyDescent="0.35">
      <c r="A3982" s="8" t="s">
        <v>5468</v>
      </c>
      <c r="B3982" s="9" t="s">
        <v>5469</v>
      </c>
      <c r="C3982" s="11">
        <v>8.9600000000000009</v>
      </c>
      <c r="D3982" s="7" t="str">
        <f t="shared" si="62"/>
        <v>Unique</v>
      </c>
    </row>
    <row r="3983" spans="1:4" x14ac:dyDescent="0.35">
      <c r="A3983" s="8" t="s">
        <v>5470</v>
      </c>
      <c r="B3983" s="9" t="s">
        <v>5471</v>
      </c>
      <c r="C3983" s="11">
        <v>8.379999999999999</v>
      </c>
      <c r="D3983" s="7" t="str">
        <f t="shared" si="62"/>
        <v>Unique</v>
      </c>
    </row>
    <row r="3984" spans="1:4" x14ac:dyDescent="0.35">
      <c r="A3984" s="8" t="s">
        <v>5472</v>
      </c>
      <c r="B3984" s="9" t="s">
        <v>5471</v>
      </c>
      <c r="C3984" s="11">
        <v>8.379999999999999</v>
      </c>
      <c r="D3984" s="7" t="str">
        <f t="shared" si="62"/>
        <v>Unique</v>
      </c>
    </row>
    <row r="3985" spans="1:4" x14ac:dyDescent="0.35">
      <c r="A3985" s="8" t="s">
        <v>5470</v>
      </c>
      <c r="B3985" s="9" t="s">
        <v>5471</v>
      </c>
      <c r="C3985" s="11">
        <v>-0.04</v>
      </c>
      <c r="D3985" s="7" t="str">
        <f t="shared" si="62"/>
        <v>Unique</v>
      </c>
    </row>
    <row r="3986" spans="1:4" x14ac:dyDescent="0.35">
      <c r="A3986" s="8" t="s">
        <v>5472</v>
      </c>
      <c r="B3986" s="9" t="s">
        <v>5471</v>
      </c>
      <c r="C3986" s="11">
        <v>-0.02</v>
      </c>
      <c r="D3986" s="7" t="str">
        <f t="shared" si="62"/>
        <v>Unique</v>
      </c>
    </row>
    <row r="3987" spans="1:4" x14ac:dyDescent="0.35">
      <c r="A3987" s="8" t="s">
        <v>5473</v>
      </c>
      <c r="B3987" s="9">
        <v>7887</v>
      </c>
      <c r="C3987" s="11">
        <v>8.379999999999999</v>
      </c>
      <c r="D3987" s="7" t="str">
        <f t="shared" si="62"/>
        <v>Unique</v>
      </c>
    </row>
    <row r="3988" spans="1:4" x14ac:dyDescent="0.35">
      <c r="A3988" s="8" t="s">
        <v>5474</v>
      </c>
      <c r="B3988" s="9">
        <v>7887</v>
      </c>
      <c r="C3988" s="11">
        <v>7.6199999999999992</v>
      </c>
      <c r="D3988" s="7" t="str">
        <f t="shared" si="62"/>
        <v>Unique</v>
      </c>
    </row>
    <row r="3989" spans="1:4" x14ac:dyDescent="0.35">
      <c r="A3989" s="8" t="s">
        <v>5474</v>
      </c>
      <c r="B3989" s="9">
        <v>7887</v>
      </c>
      <c r="C3989" s="11">
        <v>-0.04</v>
      </c>
      <c r="D3989" s="7" t="str">
        <f t="shared" si="62"/>
        <v>Unique</v>
      </c>
    </row>
    <row r="3990" spans="1:4" x14ac:dyDescent="0.35">
      <c r="A3990" s="8" t="s">
        <v>5473</v>
      </c>
      <c r="B3990" s="9">
        <v>7887</v>
      </c>
      <c r="C3990" s="11">
        <v>-0.02</v>
      </c>
      <c r="D3990" s="7" t="str">
        <f t="shared" si="62"/>
        <v>Unique</v>
      </c>
    </row>
    <row r="3991" spans="1:4" x14ac:dyDescent="0.35">
      <c r="A3991" s="8" t="s">
        <v>5445</v>
      </c>
      <c r="B3991" s="9" t="s">
        <v>5446</v>
      </c>
      <c r="C3991" s="11">
        <v>5.25</v>
      </c>
      <c r="D3991" s="7" t="str">
        <f t="shared" si="62"/>
        <v>Unique</v>
      </c>
    </row>
    <row r="3992" spans="1:4" x14ac:dyDescent="0.35">
      <c r="A3992" s="8" t="s">
        <v>5475</v>
      </c>
      <c r="B3992" s="9" t="s">
        <v>5476</v>
      </c>
      <c r="C3992" s="11">
        <v>6.13</v>
      </c>
      <c r="D3992" s="7" t="str">
        <f t="shared" si="62"/>
        <v>Unique</v>
      </c>
    </row>
    <row r="3993" spans="1:4" x14ac:dyDescent="0.35">
      <c r="A3993" s="8" t="s">
        <v>5477</v>
      </c>
      <c r="B3993" s="9" t="s">
        <v>5478</v>
      </c>
      <c r="C3993" s="11">
        <v>5.25</v>
      </c>
      <c r="D3993" s="7" t="str">
        <f t="shared" si="62"/>
        <v>Unique</v>
      </c>
    </row>
    <row r="3994" spans="1:4" x14ac:dyDescent="0.35">
      <c r="A3994" s="8" t="s">
        <v>5479</v>
      </c>
      <c r="B3994" s="9" t="s">
        <v>5480</v>
      </c>
      <c r="C3994" s="11">
        <v>5.25</v>
      </c>
      <c r="D3994" s="7" t="str">
        <f t="shared" si="62"/>
        <v>Unique</v>
      </c>
    </row>
    <row r="3995" spans="1:4" x14ac:dyDescent="0.35">
      <c r="A3995" s="8" t="s">
        <v>5481</v>
      </c>
      <c r="B3995" s="9" t="s">
        <v>5482</v>
      </c>
      <c r="C3995" s="11">
        <v>5.49</v>
      </c>
      <c r="D3995" s="7" t="str">
        <f t="shared" si="62"/>
        <v>Unique</v>
      </c>
    </row>
    <row r="3996" spans="1:4" x14ac:dyDescent="0.35">
      <c r="A3996" s="8" t="s">
        <v>5483</v>
      </c>
      <c r="B3996" s="9" t="s">
        <v>5484</v>
      </c>
      <c r="C3996" s="11">
        <v>6.57</v>
      </c>
      <c r="D3996" s="7" t="str">
        <f t="shared" si="62"/>
        <v>Unique</v>
      </c>
    </row>
    <row r="3997" spans="1:4" x14ac:dyDescent="0.35">
      <c r="A3997" s="8" t="s">
        <v>5485</v>
      </c>
      <c r="B3997" s="9" t="s">
        <v>5486</v>
      </c>
      <c r="C3997" s="11">
        <v>5.25</v>
      </c>
      <c r="D3997" s="7" t="str">
        <f t="shared" si="62"/>
        <v>Unique</v>
      </c>
    </row>
    <row r="3998" spans="1:4" x14ac:dyDescent="0.35">
      <c r="A3998" s="8" t="s">
        <v>5487</v>
      </c>
      <c r="B3998" s="9" t="s">
        <v>5488</v>
      </c>
      <c r="C3998" s="11">
        <v>5.5</v>
      </c>
      <c r="D3998" s="7" t="str">
        <f t="shared" si="62"/>
        <v>Unique</v>
      </c>
    </row>
    <row r="3999" spans="1:4" x14ac:dyDescent="0.35">
      <c r="A3999" s="8" t="s">
        <v>5489</v>
      </c>
      <c r="B3999" s="9" t="s">
        <v>5490</v>
      </c>
      <c r="C3999" s="11">
        <v>5.25</v>
      </c>
      <c r="D3999" s="7" t="str">
        <f t="shared" si="62"/>
        <v>Unique</v>
      </c>
    </row>
    <row r="4000" spans="1:4" x14ac:dyDescent="0.35">
      <c r="A4000" s="8" t="s">
        <v>5491</v>
      </c>
      <c r="B4000" s="9" t="s">
        <v>5492</v>
      </c>
      <c r="C4000" s="11">
        <v>5.25</v>
      </c>
      <c r="D4000" s="7" t="str">
        <f t="shared" si="62"/>
        <v>Unique</v>
      </c>
    </row>
    <row r="4001" spans="1:4" x14ac:dyDescent="0.35">
      <c r="A4001" s="8" t="s">
        <v>5493</v>
      </c>
      <c r="B4001" s="9">
        <v>7693</v>
      </c>
      <c r="C4001" s="11">
        <v>7.6199999999999992</v>
      </c>
      <c r="D4001" s="7" t="str">
        <f t="shared" si="62"/>
        <v>Unique</v>
      </c>
    </row>
    <row r="4002" spans="1:4" x14ac:dyDescent="0.35">
      <c r="A4002" s="8" t="s">
        <v>5494</v>
      </c>
      <c r="B4002" s="9" t="s">
        <v>5495</v>
      </c>
      <c r="C4002" s="11">
        <v>7.3599999999999994</v>
      </c>
      <c r="D4002" s="7" t="str">
        <f t="shared" si="62"/>
        <v>Unique</v>
      </c>
    </row>
    <row r="4003" spans="1:4" x14ac:dyDescent="0.35">
      <c r="A4003" s="8" t="s">
        <v>5496</v>
      </c>
      <c r="B4003" s="9" t="s">
        <v>5497</v>
      </c>
      <c r="C4003" s="11">
        <v>5.25</v>
      </c>
      <c r="D4003" s="7" t="str">
        <f t="shared" si="62"/>
        <v>Unique</v>
      </c>
    </row>
    <row r="4004" spans="1:4" x14ac:dyDescent="0.35">
      <c r="A4004" s="8" t="s">
        <v>5498</v>
      </c>
      <c r="B4004" s="9" t="s">
        <v>5499</v>
      </c>
      <c r="C4004" s="11">
        <v>5.49</v>
      </c>
      <c r="D4004" s="7" t="str">
        <f t="shared" si="62"/>
        <v>Unique</v>
      </c>
    </row>
    <row r="4005" spans="1:4" x14ac:dyDescent="0.35">
      <c r="A4005" s="8" t="s">
        <v>5500</v>
      </c>
      <c r="B4005" s="9" t="s">
        <v>5501</v>
      </c>
      <c r="C4005" s="11">
        <v>5.25</v>
      </c>
      <c r="D4005" s="7" t="str">
        <f t="shared" si="62"/>
        <v>Unique</v>
      </c>
    </row>
    <row r="4006" spans="1:4" x14ac:dyDescent="0.35">
      <c r="A4006" s="8" t="s">
        <v>5502</v>
      </c>
      <c r="B4006" s="9" t="s">
        <v>5503</v>
      </c>
      <c r="C4006" s="11">
        <v>5.25</v>
      </c>
      <c r="D4006" s="7" t="str">
        <f t="shared" si="62"/>
        <v>Unique</v>
      </c>
    </row>
    <row r="4007" spans="1:4" x14ac:dyDescent="0.35">
      <c r="A4007" s="8" t="s">
        <v>5504</v>
      </c>
      <c r="B4007" s="9" t="s">
        <v>5505</v>
      </c>
      <c r="C4007" s="11">
        <v>5.25</v>
      </c>
      <c r="D4007" s="7" t="str">
        <f t="shared" si="62"/>
        <v>Unique</v>
      </c>
    </row>
    <row r="4008" spans="1:4" x14ac:dyDescent="0.35">
      <c r="A4008" s="8" t="s">
        <v>5506</v>
      </c>
      <c r="B4008" s="9" t="s">
        <v>5507</v>
      </c>
      <c r="C4008" s="11">
        <v>5.25</v>
      </c>
      <c r="D4008" s="7" t="str">
        <f t="shared" si="62"/>
        <v>Unique</v>
      </c>
    </row>
    <row r="4009" spans="1:4" x14ac:dyDescent="0.35">
      <c r="A4009" s="8" t="s">
        <v>5508</v>
      </c>
      <c r="B4009" s="9" t="s">
        <v>5509</v>
      </c>
      <c r="C4009" s="11">
        <v>7.3599999999999994</v>
      </c>
      <c r="D4009" s="7" t="str">
        <f t="shared" si="62"/>
        <v>Unique</v>
      </c>
    </row>
    <row r="4010" spans="1:4" x14ac:dyDescent="0.35">
      <c r="A4010" s="8" t="s">
        <v>5510</v>
      </c>
      <c r="B4010" s="9" t="s">
        <v>5511</v>
      </c>
      <c r="C4010" s="11">
        <v>5.5</v>
      </c>
      <c r="D4010" s="7" t="str">
        <f t="shared" si="62"/>
        <v>Unique</v>
      </c>
    </row>
    <row r="4011" spans="1:4" x14ac:dyDescent="0.35">
      <c r="A4011" s="8" t="s">
        <v>5512</v>
      </c>
      <c r="B4011" s="9" t="s">
        <v>5513</v>
      </c>
      <c r="C4011" s="11">
        <v>5.48</v>
      </c>
      <c r="D4011" s="7" t="str">
        <f t="shared" si="62"/>
        <v>Unique</v>
      </c>
    </row>
    <row r="4012" spans="1:4" x14ac:dyDescent="0.35">
      <c r="A4012" s="8" t="s">
        <v>5514</v>
      </c>
      <c r="B4012" s="9">
        <v>8008</v>
      </c>
      <c r="C4012" s="11">
        <v>3.75</v>
      </c>
      <c r="D4012" s="7" t="str">
        <f t="shared" si="62"/>
        <v>Unique</v>
      </c>
    </row>
    <row r="4013" spans="1:4" x14ac:dyDescent="0.35">
      <c r="A4013" s="8" t="s">
        <v>5515</v>
      </c>
      <c r="B4013" s="9">
        <v>8023</v>
      </c>
      <c r="C4013" s="11">
        <v>3.75</v>
      </c>
      <c r="D4013" s="7" t="str">
        <f t="shared" si="62"/>
        <v>Unique</v>
      </c>
    </row>
    <row r="4014" spans="1:4" x14ac:dyDescent="0.35">
      <c r="A4014" s="8" t="s">
        <v>5516</v>
      </c>
      <c r="B4014" s="9">
        <v>8068</v>
      </c>
      <c r="C4014" s="11">
        <v>3.75</v>
      </c>
      <c r="D4014" s="7" t="str">
        <f t="shared" si="62"/>
        <v>Unique</v>
      </c>
    </row>
    <row r="4015" spans="1:4" x14ac:dyDescent="0.35">
      <c r="A4015" s="8" t="s">
        <v>5517</v>
      </c>
      <c r="B4015" s="9">
        <v>7964</v>
      </c>
      <c r="C4015" s="11">
        <v>4.3999999999999995</v>
      </c>
      <c r="D4015" s="7" t="str">
        <f t="shared" si="62"/>
        <v>Unique</v>
      </c>
    </row>
    <row r="4016" spans="1:4" x14ac:dyDescent="0.35">
      <c r="A4016" s="8" t="s">
        <v>5518</v>
      </c>
      <c r="B4016" s="9">
        <v>8021</v>
      </c>
      <c r="C4016" s="11">
        <v>4.6399999999999997</v>
      </c>
      <c r="D4016" s="7" t="str">
        <f t="shared" si="62"/>
        <v>Unique</v>
      </c>
    </row>
    <row r="4017" spans="1:5" x14ac:dyDescent="0.35">
      <c r="A4017" s="8" t="s">
        <v>5519</v>
      </c>
      <c r="B4017" s="9">
        <v>8025</v>
      </c>
      <c r="C4017" s="11">
        <v>5.08</v>
      </c>
      <c r="D4017" s="7" t="str">
        <f t="shared" si="62"/>
        <v>Unique</v>
      </c>
    </row>
    <row r="4018" spans="1:5" x14ac:dyDescent="0.35">
      <c r="A4018" s="8" t="s">
        <v>5520</v>
      </c>
      <c r="B4018" s="9">
        <v>8095</v>
      </c>
      <c r="C4018" s="11">
        <v>5.08</v>
      </c>
      <c r="D4018" s="7" t="str">
        <f t="shared" si="62"/>
        <v>Unique</v>
      </c>
    </row>
    <row r="4019" spans="1:5" x14ac:dyDescent="0.35">
      <c r="A4019" s="8" t="s">
        <v>5521</v>
      </c>
      <c r="B4019" s="9">
        <v>8076</v>
      </c>
      <c r="C4019" s="11">
        <v>5.5200000000000014</v>
      </c>
      <c r="D4019" s="7" t="str">
        <f t="shared" si="62"/>
        <v>Unique</v>
      </c>
    </row>
    <row r="4020" spans="1:5" x14ac:dyDescent="0.35">
      <c r="A4020" s="8" t="s">
        <v>5522</v>
      </c>
      <c r="B4020" s="9">
        <v>8134</v>
      </c>
      <c r="C4020" s="11">
        <v>6.04</v>
      </c>
      <c r="D4020" s="7" t="str">
        <f t="shared" si="62"/>
        <v>Unique</v>
      </c>
    </row>
    <row r="4021" spans="1:5" x14ac:dyDescent="0.35">
      <c r="A4021" s="8" t="s">
        <v>5523</v>
      </c>
      <c r="B4021" s="9">
        <v>7907</v>
      </c>
      <c r="C4021" s="11">
        <v>7.5600000000000005</v>
      </c>
      <c r="D4021" s="7" t="str">
        <f t="shared" si="62"/>
        <v>Unique</v>
      </c>
    </row>
    <row r="4022" spans="1:5" x14ac:dyDescent="0.35">
      <c r="A4022" s="8" t="s">
        <v>5465</v>
      </c>
      <c r="B4022" s="9" t="s">
        <v>5466</v>
      </c>
      <c r="C4022" s="11">
        <v>6.6999999999999993</v>
      </c>
      <c r="D4022" s="7" t="str">
        <f t="shared" si="62"/>
        <v>Unique</v>
      </c>
    </row>
    <row r="4023" spans="1:5" x14ac:dyDescent="0.35">
      <c r="A4023" s="8" t="s">
        <v>5214</v>
      </c>
      <c r="B4023" s="9">
        <v>7780</v>
      </c>
      <c r="C4023" s="11">
        <v>2.75</v>
      </c>
      <c r="D4023" s="7" t="str">
        <f t="shared" si="62"/>
        <v>Unique</v>
      </c>
    </row>
    <row r="4024" spans="1:5" x14ac:dyDescent="0.35">
      <c r="A4024" s="8" t="s">
        <v>5455</v>
      </c>
      <c r="B4024" s="9" t="s">
        <v>5456</v>
      </c>
      <c r="C4024" s="11">
        <v>-0.5</v>
      </c>
      <c r="D4024" s="7" t="str">
        <f t="shared" si="62"/>
        <v>Unique</v>
      </c>
      <c r="E4024" s="7">
        <f>COUNTIFS($A$1721:A4024,A4024,$B$1721:B4024,B4024,$C$1721:C4024,C4024)</f>
        <v>1</v>
      </c>
    </row>
    <row r="4025" spans="1:5" x14ac:dyDescent="0.35">
      <c r="A4025" s="8" t="s">
        <v>5467</v>
      </c>
      <c r="B4025" s="9" t="s">
        <v>5466</v>
      </c>
      <c r="C4025" s="11">
        <v>-0.5</v>
      </c>
      <c r="D4025" s="7" t="str">
        <f t="shared" si="62"/>
        <v>Unique</v>
      </c>
    </row>
    <row r="4026" spans="1:5" x14ac:dyDescent="0.35">
      <c r="A4026" s="8" t="s">
        <v>5472</v>
      </c>
      <c r="B4026" s="9" t="s">
        <v>5471</v>
      </c>
      <c r="C4026" s="11">
        <v>-0.5</v>
      </c>
      <c r="D4026" s="7" t="str">
        <f t="shared" si="62"/>
        <v>Unique</v>
      </c>
    </row>
    <row r="4027" spans="1:5" x14ac:dyDescent="0.35">
      <c r="A4027" s="8" t="s">
        <v>5473</v>
      </c>
      <c r="B4027" s="9">
        <v>7887</v>
      </c>
      <c r="C4027" s="11">
        <v>-0.5</v>
      </c>
      <c r="D4027" s="7" t="str">
        <f t="shared" si="62"/>
        <v>Unique</v>
      </c>
    </row>
    <row r="4028" spans="1:5" x14ac:dyDescent="0.35">
      <c r="A4028" s="8" t="s">
        <v>5438</v>
      </c>
      <c r="B4028" s="9">
        <v>8001</v>
      </c>
      <c r="C4028" s="11">
        <v>-0.5</v>
      </c>
      <c r="D4028" s="7" t="str">
        <f t="shared" si="62"/>
        <v>Unique</v>
      </c>
    </row>
    <row r="4029" spans="1:5" x14ac:dyDescent="0.35">
      <c r="A4029" s="8" t="s">
        <v>5524</v>
      </c>
      <c r="B4029" s="9"/>
      <c r="C4029" s="11">
        <v>9.7200000000000006</v>
      </c>
      <c r="D4029" s="7" t="str">
        <f t="shared" si="62"/>
        <v>Unique</v>
      </c>
    </row>
    <row r="4030" spans="1:5" x14ac:dyDescent="0.35">
      <c r="A4030" s="8" t="s">
        <v>5525</v>
      </c>
      <c r="B4030" s="9" t="s">
        <v>5526</v>
      </c>
      <c r="C4030" s="11">
        <v>10.980000000000002</v>
      </c>
      <c r="D4030" s="7" t="str">
        <f t="shared" si="62"/>
        <v>Unique</v>
      </c>
    </row>
    <row r="4031" spans="1:5" x14ac:dyDescent="0.35">
      <c r="A4031" s="8" t="s">
        <v>5527</v>
      </c>
      <c r="B4031" s="9" t="s">
        <v>5528</v>
      </c>
      <c r="C4031" s="11">
        <v>9.27</v>
      </c>
      <c r="D4031" s="7" t="str">
        <f t="shared" si="62"/>
        <v>Unique</v>
      </c>
    </row>
    <row r="4032" spans="1:5" x14ac:dyDescent="0.35">
      <c r="A4032" s="8" t="s">
        <v>5529</v>
      </c>
      <c r="B4032" s="9" t="s">
        <v>5530</v>
      </c>
      <c r="C4032" s="11">
        <v>9.27</v>
      </c>
      <c r="D4032" s="7" t="str">
        <f t="shared" si="62"/>
        <v>Unique</v>
      </c>
    </row>
    <row r="4033" spans="1:4" x14ac:dyDescent="0.35">
      <c r="A4033" s="8" t="s">
        <v>5531</v>
      </c>
      <c r="B4033" s="9" t="s">
        <v>5532</v>
      </c>
      <c r="C4033" s="11">
        <v>9.27</v>
      </c>
      <c r="D4033" s="7" t="str">
        <f t="shared" si="62"/>
        <v>Unique</v>
      </c>
    </row>
    <row r="4034" spans="1:4" x14ac:dyDescent="0.35">
      <c r="A4034" s="8" t="s">
        <v>5533</v>
      </c>
      <c r="B4034" s="9" t="s">
        <v>5534</v>
      </c>
      <c r="C4034" s="11">
        <v>8.4000000000000021</v>
      </c>
      <c r="D4034" s="7" t="str">
        <f t="shared" ref="D4034:D4097" si="63">IF(COUNTIFS(A:A,A4034,B:B,B4034,C:C,C4034)&gt;1,"Doublon","Unique")</f>
        <v>Unique</v>
      </c>
    </row>
    <row r="4035" spans="1:4" x14ac:dyDescent="0.35">
      <c r="A4035" s="8" t="s">
        <v>5535</v>
      </c>
      <c r="B4035" s="9" t="s">
        <v>5536</v>
      </c>
      <c r="C4035" s="11">
        <v>7.94</v>
      </c>
      <c r="D4035" s="7" t="str">
        <f t="shared" si="63"/>
        <v>Unique</v>
      </c>
    </row>
    <row r="4036" spans="1:4" x14ac:dyDescent="0.35">
      <c r="A4036" s="8" t="s">
        <v>5527</v>
      </c>
      <c r="B4036" s="9" t="s">
        <v>5528</v>
      </c>
      <c r="C4036" s="11">
        <v>1.4500000000000002</v>
      </c>
      <c r="D4036" s="7" t="str">
        <f t="shared" si="63"/>
        <v>Unique</v>
      </c>
    </row>
    <row r="4037" spans="1:4" x14ac:dyDescent="0.35">
      <c r="A4037" s="8" t="s">
        <v>5531</v>
      </c>
      <c r="B4037" s="9" t="s">
        <v>5532</v>
      </c>
      <c r="C4037" s="11">
        <v>1.4500000000000002</v>
      </c>
      <c r="D4037" s="7" t="str">
        <f t="shared" si="63"/>
        <v>Unique</v>
      </c>
    </row>
    <row r="4038" spans="1:4" x14ac:dyDescent="0.35">
      <c r="A4038" s="8" t="s">
        <v>5529</v>
      </c>
      <c r="B4038" s="9" t="s">
        <v>5530</v>
      </c>
      <c r="C4038" s="11">
        <v>1.4500000000000002</v>
      </c>
      <c r="D4038" s="7" t="str">
        <f t="shared" si="63"/>
        <v>Unique</v>
      </c>
    </row>
    <row r="4039" spans="1:4" x14ac:dyDescent="0.35">
      <c r="A4039" s="8" t="s">
        <v>5525</v>
      </c>
      <c r="B4039" s="9" t="s">
        <v>5526</v>
      </c>
      <c r="C4039" s="11">
        <v>1.4500000000000002</v>
      </c>
      <c r="D4039" s="7" t="str">
        <f t="shared" si="63"/>
        <v>Unique</v>
      </c>
    </row>
    <row r="4040" spans="1:4" x14ac:dyDescent="0.35">
      <c r="A4040" s="8" t="s">
        <v>5533</v>
      </c>
      <c r="B4040" s="9" t="s">
        <v>5534</v>
      </c>
      <c r="C4040" s="11">
        <v>1.4500000000000002</v>
      </c>
      <c r="D4040" s="7" t="str">
        <f t="shared" si="63"/>
        <v>Unique</v>
      </c>
    </row>
    <row r="4041" spans="1:4" x14ac:dyDescent="0.35">
      <c r="A4041" s="8" t="s">
        <v>5535</v>
      </c>
      <c r="B4041" s="9" t="s">
        <v>5536</v>
      </c>
      <c r="C4041" s="11">
        <v>1.4500000000000002</v>
      </c>
      <c r="D4041" s="7" t="str">
        <f t="shared" si="63"/>
        <v>Unique</v>
      </c>
    </row>
    <row r="4042" spans="1:4" x14ac:dyDescent="0.35">
      <c r="A4042" s="8" t="s">
        <v>5538</v>
      </c>
      <c r="B4042" s="9">
        <v>8029</v>
      </c>
      <c r="C4042" s="11">
        <v>5.49</v>
      </c>
      <c r="D4042" s="7" t="str">
        <f t="shared" si="63"/>
        <v>Unique</v>
      </c>
    </row>
    <row r="4043" spans="1:4" x14ac:dyDescent="0.35">
      <c r="A4043" s="8" t="s">
        <v>5539</v>
      </c>
      <c r="B4043" s="9" t="s">
        <v>5540</v>
      </c>
      <c r="C4043" s="11">
        <v>5.25</v>
      </c>
      <c r="D4043" s="7" t="str">
        <f t="shared" si="63"/>
        <v>Unique</v>
      </c>
    </row>
    <row r="4044" spans="1:4" x14ac:dyDescent="0.35">
      <c r="A4044" s="8" t="s">
        <v>5537</v>
      </c>
      <c r="B4044" s="9">
        <v>7978</v>
      </c>
      <c r="C4044" s="11">
        <v>6.8400000000000007</v>
      </c>
      <c r="D4044" s="7" t="str">
        <f t="shared" si="63"/>
        <v>Unique</v>
      </c>
    </row>
    <row r="4045" spans="1:4" x14ac:dyDescent="0.35">
      <c r="A4045" s="8" t="s">
        <v>5541</v>
      </c>
      <c r="B4045" s="9" t="s">
        <v>5542</v>
      </c>
      <c r="C4045" s="11">
        <v>5.25</v>
      </c>
      <c r="D4045" s="7" t="str">
        <f t="shared" si="63"/>
        <v>Unique</v>
      </c>
    </row>
    <row r="4046" spans="1:4" x14ac:dyDescent="0.35">
      <c r="A4046" s="8" t="s">
        <v>5543</v>
      </c>
      <c r="B4046" s="9" t="s">
        <v>5544</v>
      </c>
      <c r="C4046" s="11">
        <v>5.25</v>
      </c>
      <c r="D4046" s="7" t="str">
        <f t="shared" si="63"/>
        <v>Unique</v>
      </c>
    </row>
    <row r="4047" spans="1:4" x14ac:dyDescent="0.35">
      <c r="A4047" s="8" t="s">
        <v>5546</v>
      </c>
      <c r="B4047" s="9" t="s">
        <v>5547</v>
      </c>
      <c r="C4047" s="11">
        <v>5.48</v>
      </c>
      <c r="D4047" s="7" t="str">
        <f t="shared" si="63"/>
        <v>Unique</v>
      </c>
    </row>
    <row r="4048" spans="1:4" x14ac:dyDescent="0.35">
      <c r="A4048" s="8" t="s">
        <v>5545</v>
      </c>
      <c r="B4048" s="9">
        <v>7958</v>
      </c>
      <c r="C4048" s="11">
        <v>-0.5</v>
      </c>
      <c r="D4048" s="7" t="str">
        <f t="shared" si="63"/>
        <v>Unique</v>
      </c>
    </row>
    <row r="4049" spans="1:4" x14ac:dyDescent="0.35">
      <c r="A4049" s="8" t="s">
        <v>5548</v>
      </c>
      <c r="B4049" s="9" t="s">
        <v>5549</v>
      </c>
      <c r="C4049" s="11">
        <v>5.48</v>
      </c>
      <c r="D4049" s="7" t="str">
        <f t="shared" si="63"/>
        <v>Unique</v>
      </c>
    </row>
    <row r="4050" spans="1:4" x14ac:dyDescent="0.35">
      <c r="A4050" s="8" t="s">
        <v>5550</v>
      </c>
      <c r="B4050" s="9">
        <v>8063</v>
      </c>
      <c r="C4050" s="11">
        <v>8.379999999999999</v>
      </c>
      <c r="D4050" s="7" t="str">
        <f t="shared" si="63"/>
        <v>Unique</v>
      </c>
    </row>
    <row r="4051" spans="1:4" x14ac:dyDescent="0.35">
      <c r="A4051" s="8" t="s">
        <v>5551</v>
      </c>
      <c r="B4051" s="9">
        <v>8015</v>
      </c>
      <c r="C4051" s="11">
        <v>7.3599999999999994</v>
      </c>
      <c r="D4051" s="7" t="str">
        <f t="shared" si="63"/>
        <v>Unique</v>
      </c>
    </row>
    <row r="4052" spans="1:4" x14ac:dyDescent="0.35">
      <c r="A4052" s="8" t="s">
        <v>5552</v>
      </c>
      <c r="B4052" s="9" t="s">
        <v>4547</v>
      </c>
      <c r="C4052" s="11">
        <v>-0.02</v>
      </c>
      <c r="D4052" s="7" t="str">
        <f t="shared" si="63"/>
        <v>Unique</v>
      </c>
    </row>
    <row r="4053" spans="1:4" x14ac:dyDescent="0.35">
      <c r="A4053" s="8" t="s">
        <v>5553</v>
      </c>
      <c r="B4053" s="9" t="s">
        <v>4547</v>
      </c>
      <c r="C4053" s="11">
        <v>-0.04</v>
      </c>
      <c r="D4053" s="7" t="str">
        <f t="shared" si="63"/>
        <v>Unique</v>
      </c>
    </row>
    <row r="4054" spans="1:4" x14ac:dyDescent="0.35">
      <c r="A4054" s="8" t="s">
        <v>5553</v>
      </c>
      <c r="B4054" s="9" t="s">
        <v>4547</v>
      </c>
      <c r="C4054" s="11">
        <v>5.25</v>
      </c>
      <c r="D4054" s="7" t="str">
        <f t="shared" si="63"/>
        <v>Unique</v>
      </c>
    </row>
    <row r="4055" spans="1:4" x14ac:dyDescent="0.35">
      <c r="A4055" s="8" t="s">
        <v>5552</v>
      </c>
      <c r="B4055" s="9" t="s">
        <v>4547</v>
      </c>
      <c r="C4055" s="11">
        <v>8.6700000000000017</v>
      </c>
      <c r="D4055" s="7" t="str">
        <f t="shared" si="63"/>
        <v>Unique</v>
      </c>
    </row>
    <row r="4056" spans="1:4" x14ac:dyDescent="0.35">
      <c r="A4056" s="8" t="s">
        <v>5554</v>
      </c>
      <c r="B4056" s="9" t="s">
        <v>5555</v>
      </c>
      <c r="C4056" s="11">
        <v>5.25</v>
      </c>
      <c r="D4056" s="7" t="str">
        <f t="shared" si="63"/>
        <v>Unique</v>
      </c>
    </row>
    <row r="4057" spans="1:4" x14ac:dyDescent="0.35">
      <c r="A4057" s="8" t="s">
        <v>5556</v>
      </c>
      <c r="B4057" s="9" t="s">
        <v>5557</v>
      </c>
      <c r="C4057" s="11">
        <v>-0.02</v>
      </c>
      <c r="D4057" s="7" t="str">
        <f t="shared" si="63"/>
        <v>Unique</v>
      </c>
    </row>
    <row r="4058" spans="1:4" x14ac:dyDescent="0.35">
      <c r="A4058" s="8" t="s">
        <v>5558</v>
      </c>
      <c r="B4058" s="9" t="s">
        <v>5557</v>
      </c>
      <c r="C4058" s="11">
        <v>-0.05</v>
      </c>
      <c r="D4058" s="7" t="str">
        <f t="shared" si="63"/>
        <v>Unique</v>
      </c>
    </row>
    <row r="4059" spans="1:4" x14ac:dyDescent="0.35">
      <c r="A4059" s="8" t="s">
        <v>5559</v>
      </c>
      <c r="B4059" s="9" t="s">
        <v>5557</v>
      </c>
      <c r="C4059" s="11">
        <v>-0.05</v>
      </c>
      <c r="D4059" s="7" t="str">
        <f t="shared" si="63"/>
        <v>Unique</v>
      </c>
    </row>
    <row r="4060" spans="1:4" x14ac:dyDescent="0.35">
      <c r="A4060" s="8" t="s">
        <v>5559</v>
      </c>
      <c r="B4060" s="9" t="s">
        <v>5557</v>
      </c>
      <c r="C4060" s="11">
        <v>8.6700000000000017</v>
      </c>
      <c r="D4060" s="7" t="str">
        <f t="shared" si="63"/>
        <v>Unique</v>
      </c>
    </row>
    <row r="4061" spans="1:4" x14ac:dyDescent="0.35">
      <c r="A4061" s="8" t="s">
        <v>5558</v>
      </c>
      <c r="B4061" s="9" t="s">
        <v>5557</v>
      </c>
      <c r="C4061" s="11">
        <v>9.990000000000002</v>
      </c>
      <c r="D4061" s="7" t="str">
        <f t="shared" si="63"/>
        <v>Unique</v>
      </c>
    </row>
    <row r="4062" spans="1:4" x14ac:dyDescent="0.35">
      <c r="A4062" s="8" t="s">
        <v>5556</v>
      </c>
      <c r="B4062" s="9" t="s">
        <v>5557</v>
      </c>
      <c r="C4062" s="11">
        <v>11.99</v>
      </c>
      <c r="D4062" s="7" t="str">
        <f t="shared" si="63"/>
        <v>Unique</v>
      </c>
    </row>
    <row r="4063" spans="1:4" x14ac:dyDescent="0.35">
      <c r="A4063" s="8" t="s">
        <v>5560</v>
      </c>
      <c r="B4063" s="9" t="s">
        <v>5561</v>
      </c>
      <c r="C4063" s="11">
        <v>-0.02</v>
      </c>
      <c r="D4063" s="7" t="str">
        <f t="shared" si="63"/>
        <v>Unique</v>
      </c>
    </row>
    <row r="4064" spans="1:4" x14ac:dyDescent="0.35">
      <c r="A4064" s="8" t="s">
        <v>5562</v>
      </c>
      <c r="B4064" s="9" t="s">
        <v>5561</v>
      </c>
      <c r="C4064" s="11">
        <v>-0.04</v>
      </c>
      <c r="D4064" s="7" t="str">
        <f t="shared" si="63"/>
        <v>Unique</v>
      </c>
    </row>
    <row r="4065" spans="1:4" x14ac:dyDescent="0.35">
      <c r="A4065" s="8" t="s">
        <v>5560</v>
      </c>
      <c r="B4065" s="9" t="s">
        <v>5561</v>
      </c>
      <c r="C4065" s="11">
        <v>9.2199999999999989</v>
      </c>
      <c r="D4065" s="7" t="str">
        <f t="shared" si="63"/>
        <v>Unique</v>
      </c>
    </row>
    <row r="4066" spans="1:4" x14ac:dyDescent="0.35">
      <c r="A4066" s="8" t="s">
        <v>5562</v>
      </c>
      <c r="B4066" s="9" t="s">
        <v>5561</v>
      </c>
      <c r="C4066" s="11">
        <v>9.2199999999999989</v>
      </c>
      <c r="D4066" s="7" t="str">
        <f t="shared" si="63"/>
        <v>Unique</v>
      </c>
    </row>
    <row r="4067" spans="1:4" x14ac:dyDescent="0.35">
      <c r="A4067" s="8" t="s">
        <v>5563</v>
      </c>
      <c r="B4067" s="9">
        <v>25005210</v>
      </c>
      <c r="C4067" s="11">
        <v>5.25</v>
      </c>
      <c r="D4067" s="7" t="str">
        <f t="shared" si="63"/>
        <v>Unique</v>
      </c>
    </row>
    <row r="4068" spans="1:4" x14ac:dyDescent="0.35">
      <c r="A4068" s="8" t="s">
        <v>5564</v>
      </c>
      <c r="B4068" s="9">
        <v>29462324</v>
      </c>
      <c r="C4068" s="11">
        <v>8.6700000000000017</v>
      </c>
      <c r="D4068" s="7" t="str">
        <f t="shared" si="63"/>
        <v>Unique</v>
      </c>
    </row>
    <row r="4069" spans="1:4" x14ac:dyDescent="0.35">
      <c r="A4069" s="8" t="s">
        <v>5565</v>
      </c>
      <c r="B4069" s="9">
        <v>29465772</v>
      </c>
      <c r="C4069" s="11">
        <v>5.25</v>
      </c>
      <c r="D4069" s="7" t="str">
        <f t="shared" si="63"/>
        <v>Unique</v>
      </c>
    </row>
    <row r="4070" spans="1:4" x14ac:dyDescent="0.35">
      <c r="A4070" s="8" t="s">
        <v>5566</v>
      </c>
      <c r="B4070" s="9" t="s">
        <v>5567</v>
      </c>
      <c r="C4070" s="11">
        <v>5.48</v>
      </c>
      <c r="D4070" s="7" t="str">
        <f t="shared" si="63"/>
        <v>Unique</v>
      </c>
    </row>
    <row r="4071" spans="1:4" x14ac:dyDescent="0.35">
      <c r="A4071" s="8" t="s">
        <v>5545</v>
      </c>
      <c r="B4071" s="9">
        <v>7958</v>
      </c>
      <c r="C4071" s="11">
        <v>-0.02</v>
      </c>
      <c r="D4071" s="7" t="str">
        <f t="shared" si="63"/>
        <v>Unique</v>
      </c>
    </row>
    <row r="4072" spans="1:4" x14ac:dyDescent="0.35">
      <c r="A4072" s="8" t="s">
        <v>5568</v>
      </c>
      <c r="B4072" s="9">
        <v>7958</v>
      </c>
      <c r="C4072" s="11">
        <v>-0.04</v>
      </c>
      <c r="D4072" s="7" t="str">
        <f t="shared" si="63"/>
        <v>Unique</v>
      </c>
    </row>
    <row r="4073" spans="1:4" x14ac:dyDescent="0.35">
      <c r="A4073" s="8" t="s">
        <v>5568</v>
      </c>
      <c r="B4073" s="9">
        <v>7958</v>
      </c>
      <c r="C4073" s="11">
        <v>9.2199999999999989</v>
      </c>
      <c r="D4073" s="7" t="str">
        <f t="shared" si="63"/>
        <v>Unique</v>
      </c>
    </row>
    <row r="4074" spans="1:4" x14ac:dyDescent="0.35">
      <c r="A4074" s="8" t="s">
        <v>5545</v>
      </c>
      <c r="B4074" s="9">
        <v>7958</v>
      </c>
      <c r="C4074" s="11">
        <v>10.56</v>
      </c>
      <c r="D4074" s="7" t="str">
        <f t="shared" si="63"/>
        <v>Unique</v>
      </c>
    </row>
    <row r="4075" spans="1:4" x14ac:dyDescent="0.35">
      <c r="A4075" s="8" t="s">
        <v>5569</v>
      </c>
      <c r="B4075" s="9" t="s">
        <v>5570</v>
      </c>
      <c r="C4075" s="11">
        <v>5.25</v>
      </c>
      <c r="D4075" s="7" t="str">
        <f t="shared" si="63"/>
        <v>Unique</v>
      </c>
    </row>
    <row r="4076" spans="1:4" x14ac:dyDescent="0.35">
      <c r="A4076" s="8" t="s">
        <v>5571</v>
      </c>
      <c r="B4076" s="9">
        <v>7980</v>
      </c>
      <c r="C4076" s="11">
        <v>6.57</v>
      </c>
      <c r="D4076" s="7" t="str">
        <f t="shared" si="63"/>
        <v>Unique</v>
      </c>
    </row>
    <row r="4077" spans="1:4" x14ac:dyDescent="0.35">
      <c r="A4077" s="8" t="s">
        <v>5572</v>
      </c>
      <c r="B4077" s="9" t="s">
        <v>5573</v>
      </c>
      <c r="C4077" s="11">
        <v>5.25</v>
      </c>
      <c r="D4077" s="7" t="str">
        <f t="shared" si="63"/>
        <v>Unique</v>
      </c>
    </row>
    <row r="4078" spans="1:4" x14ac:dyDescent="0.35">
      <c r="A4078" s="8" t="s">
        <v>5574</v>
      </c>
      <c r="B4078" s="9" t="s">
        <v>5575</v>
      </c>
      <c r="C4078" s="11">
        <v>5.25</v>
      </c>
      <c r="D4078" s="7" t="str">
        <f t="shared" si="63"/>
        <v>Unique</v>
      </c>
    </row>
    <row r="4079" spans="1:4" x14ac:dyDescent="0.35">
      <c r="A4079" s="8" t="s">
        <v>5576</v>
      </c>
      <c r="B4079" s="9">
        <v>8005</v>
      </c>
      <c r="C4079" s="11">
        <v>8.9600000000000009</v>
      </c>
      <c r="D4079" s="7" t="str">
        <f t="shared" si="63"/>
        <v>Unique</v>
      </c>
    </row>
    <row r="4080" spans="1:4" x14ac:dyDescent="0.35">
      <c r="A4080" s="8" t="s">
        <v>5577</v>
      </c>
      <c r="B4080" s="9">
        <v>8018</v>
      </c>
      <c r="C4080" s="11">
        <v>3.65</v>
      </c>
      <c r="D4080" s="7" t="str">
        <f t="shared" si="63"/>
        <v>Unique</v>
      </c>
    </row>
    <row r="4081" spans="1:4" x14ac:dyDescent="0.35">
      <c r="A4081" s="8" t="s">
        <v>5578</v>
      </c>
      <c r="B4081" s="9">
        <v>8033</v>
      </c>
      <c r="C4081" s="11">
        <v>3.65</v>
      </c>
      <c r="D4081" s="7" t="str">
        <f t="shared" si="63"/>
        <v>Unique</v>
      </c>
    </row>
    <row r="4082" spans="1:4" x14ac:dyDescent="0.35">
      <c r="A4082" s="8" t="s">
        <v>5579</v>
      </c>
      <c r="B4082" s="9">
        <v>8016</v>
      </c>
      <c r="C4082" s="11">
        <v>3.94</v>
      </c>
      <c r="D4082" s="7" t="str">
        <f t="shared" si="63"/>
        <v>Unique</v>
      </c>
    </row>
    <row r="4083" spans="1:4" x14ac:dyDescent="0.35">
      <c r="A4083" s="8" t="s">
        <v>5580</v>
      </c>
      <c r="B4083" s="9">
        <v>8031</v>
      </c>
      <c r="C4083" s="11">
        <v>3.94</v>
      </c>
      <c r="D4083" s="7" t="str">
        <f t="shared" si="63"/>
        <v>Unique</v>
      </c>
    </row>
    <row r="4084" spans="1:4" x14ac:dyDescent="0.35">
      <c r="A4084" s="8" t="s">
        <v>5581</v>
      </c>
      <c r="B4084" s="9">
        <v>8030</v>
      </c>
      <c r="C4084" s="11">
        <v>4.13</v>
      </c>
      <c r="D4084" s="7" t="str">
        <f t="shared" si="63"/>
        <v>Unique</v>
      </c>
    </row>
    <row r="4085" spans="1:4" x14ac:dyDescent="0.35">
      <c r="A4085" s="8" t="s">
        <v>5582</v>
      </c>
      <c r="B4085" s="9">
        <v>8045</v>
      </c>
      <c r="C4085" s="11">
        <v>4.3999999999999995</v>
      </c>
      <c r="D4085" s="7" t="str">
        <f t="shared" si="63"/>
        <v>Unique</v>
      </c>
    </row>
    <row r="4086" spans="1:4" x14ac:dyDescent="0.35">
      <c r="A4086" s="8" t="s">
        <v>5583</v>
      </c>
      <c r="B4086" s="9">
        <v>8054</v>
      </c>
      <c r="C4086" s="11">
        <v>4.3999999999999995</v>
      </c>
      <c r="D4086" s="7" t="str">
        <f t="shared" si="63"/>
        <v>Unique</v>
      </c>
    </row>
    <row r="4087" spans="1:4" x14ac:dyDescent="0.35">
      <c r="A4087" s="8" t="s">
        <v>5584</v>
      </c>
      <c r="B4087" s="9">
        <v>8052</v>
      </c>
      <c r="C4087" s="11">
        <v>5.5200000000000014</v>
      </c>
      <c r="D4087" s="7" t="str">
        <f t="shared" si="63"/>
        <v>Unique</v>
      </c>
    </row>
    <row r="4088" spans="1:4" x14ac:dyDescent="0.35">
      <c r="A4088" s="8" t="s">
        <v>5585</v>
      </c>
      <c r="B4088" s="9">
        <v>8056</v>
      </c>
      <c r="C4088" s="11">
        <v>5.5200000000000014</v>
      </c>
      <c r="D4088" s="7" t="str">
        <f t="shared" si="63"/>
        <v>Unique</v>
      </c>
    </row>
    <row r="4089" spans="1:4" x14ac:dyDescent="0.35">
      <c r="A4089" s="8" t="s">
        <v>5586</v>
      </c>
      <c r="B4089" s="9">
        <v>8060</v>
      </c>
      <c r="C4089" s="11">
        <v>5.5200000000000014</v>
      </c>
      <c r="D4089" s="7" t="str">
        <f t="shared" si="63"/>
        <v>Unique</v>
      </c>
    </row>
    <row r="4090" spans="1:4" x14ac:dyDescent="0.35">
      <c r="A4090" s="8" t="s">
        <v>5587</v>
      </c>
      <c r="B4090" s="9">
        <v>8014</v>
      </c>
      <c r="C4090" s="11">
        <v>6.5299999999999994</v>
      </c>
      <c r="D4090" s="7" t="str">
        <f t="shared" si="63"/>
        <v>Unique</v>
      </c>
    </row>
    <row r="4091" spans="1:4" x14ac:dyDescent="0.35">
      <c r="A4091" s="8" t="s">
        <v>5588</v>
      </c>
      <c r="B4091" s="9">
        <v>8057</v>
      </c>
      <c r="C4091" s="11">
        <v>6.5299999999999994</v>
      </c>
      <c r="D4091" s="7" t="str">
        <f t="shared" si="63"/>
        <v>Unique</v>
      </c>
    </row>
    <row r="4092" spans="1:4" x14ac:dyDescent="0.35">
      <c r="A4092" s="8" t="s">
        <v>5589</v>
      </c>
      <c r="B4092" s="9">
        <v>8053</v>
      </c>
      <c r="C4092" s="11">
        <v>7.05</v>
      </c>
      <c r="D4092" s="7" t="str">
        <f t="shared" si="63"/>
        <v>Unique</v>
      </c>
    </row>
    <row r="4093" spans="1:4" x14ac:dyDescent="0.35">
      <c r="A4093" s="8" t="s">
        <v>5551</v>
      </c>
      <c r="B4093" s="9">
        <v>8015</v>
      </c>
      <c r="C4093" s="11">
        <v>6.6999999999999993</v>
      </c>
      <c r="D4093" s="7" t="str">
        <f t="shared" si="63"/>
        <v>Unique</v>
      </c>
    </row>
    <row r="4094" spans="1:4" x14ac:dyDescent="0.35">
      <c r="A4094" s="8" t="s">
        <v>5558</v>
      </c>
      <c r="B4094" s="9" t="s">
        <v>5557</v>
      </c>
      <c r="C4094" s="11">
        <v>6.6999999999999993</v>
      </c>
      <c r="D4094" s="7" t="str">
        <f t="shared" si="63"/>
        <v>Unique</v>
      </c>
    </row>
    <row r="4095" spans="1:4" x14ac:dyDescent="0.35">
      <c r="A4095" s="8" t="s">
        <v>4480</v>
      </c>
      <c r="B4095" s="9">
        <v>7704</v>
      </c>
      <c r="C4095" s="11">
        <v>3.5</v>
      </c>
      <c r="D4095" s="7" t="str">
        <f t="shared" si="63"/>
        <v>Unique</v>
      </c>
    </row>
    <row r="4096" spans="1:4" x14ac:dyDescent="0.35">
      <c r="A4096" s="8" t="s">
        <v>5592</v>
      </c>
      <c r="B4096" s="9">
        <v>8090</v>
      </c>
      <c r="C4096" s="11">
        <v>10.840000000000002</v>
      </c>
      <c r="D4096" s="7" t="str">
        <f t="shared" si="63"/>
        <v>Unique</v>
      </c>
    </row>
    <row r="4097" spans="1:5" x14ac:dyDescent="0.35">
      <c r="A4097" s="8" t="s">
        <v>5593</v>
      </c>
      <c r="B4097" s="9" t="s">
        <v>5594</v>
      </c>
      <c r="C4097" s="11">
        <v>5.25</v>
      </c>
      <c r="D4097" s="7" t="str">
        <f t="shared" si="63"/>
        <v>Unique</v>
      </c>
    </row>
    <row r="4098" spans="1:5" x14ac:dyDescent="0.35">
      <c r="A4098" s="8" t="s">
        <v>5590</v>
      </c>
      <c r="B4098" s="9" t="s">
        <v>5591</v>
      </c>
      <c r="C4098" s="11">
        <v>5.25</v>
      </c>
      <c r="D4098" s="7" t="str">
        <f t="shared" ref="D4098:D4161" si="64">IF(COUNTIFS(A:A,A4098,B:B,B4098,C:C,C4098)&gt;1,"Doublon","Unique")</f>
        <v>Unique</v>
      </c>
    </row>
    <row r="4099" spans="1:5" x14ac:dyDescent="0.35">
      <c r="A4099" s="8" t="s">
        <v>5596</v>
      </c>
      <c r="B4099" s="9" t="s">
        <v>5597</v>
      </c>
      <c r="C4099" s="11">
        <v>1.4500000000000002</v>
      </c>
      <c r="D4099" s="7" t="str">
        <f t="shared" si="64"/>
        <v>Unique</v>
      </c>
    </row>
    <row r="4100" spans="1:5" x14ac:dyDescent="0.35">
      <c r="A4100" s="8" t="s">
        <v>5598</v>
      </c>
      <c r="B4100" s="9" t="s">
        <v>5599</v>
      </c>
      <c r="C4100" s="11">
        <v>1.4500000000000002</v>
      </c>
      <c r="D4100" s="7" t="str">
        <f t="shared" si="64"/>
        <v>Unique</v>
      </c>
    </row>
    <row r="4101" spans="1:5" x14ac:dyDescent="0.35">
      <c r="A4101" s="8" t="s">
        <v>5600</v>
      </c>
      <c r="B4101" s="9" t="s">
        <v>5601</v>
      </c>
      <c r="C4101" s="11">
        <v>1.4500000000000002</v>
      </c>
      <c r="D4101" s="7" t="str">
        <f t="shared" si="64"/>
        <v>Unique</v>
      </c>
    </row>
    <row r="4102" spans="1:5" x14ac:dyDescent="0.35">
      <c r="A4102" s="8" t="s">
        <v>5602</v>
      </c>
      <c r="B4102" s="9" t="s">
        <v>5603</v>
      </c>
      <c r="C4102" s="11">
        <v>1.4500000000000002</v>
      </c>
      <c r="D4102" s="7" t="str">
        <f t="shared" si="64"/>
        <v>Unique</v>
      </c>
    </row>
    <row r="4103" spans="1:5" x14ac:dyDescent="0.35">
      <c r="A4103" s="8" t="s">
        <v>5598</v>
      </c>
      <c r="B4103" s="9" t="s">
        <v>5599</v>
      </c>
      <c r="C4103" s="11">
        <v>7.94</v>
      </c>
      <c r="D4103" s="7" t="str">
        <f t="shared" si="64"/>
        <v>Unique</v>
      </c>
    </row>
    <row r="4104" spans="1:5" x14ac:dyDescent="0.35">
      <c r="A4104" s="8" t="s">
        <v>5600</v>
      </c>
      <c r="B4104" s="9" t="s">
        <v>5601</v>
      </c>
      <c r="C4104" s="11">
        <v>7.94</v>
      </c>
      <c r="D4104" s="7" t="str">
        <f t="shared" si="64"/>
        <v>Unique</v>
      </c>
    </row>
    <row r="4105" spans="1:5" x14ac:dyDescent="0.35">
      <c r="A4105" s="8" t="s">
        <v>5596</v>
      </c>
      <c r="B4105" s="9" t="s">
        <v>5597</v>
      </c>
      <c r="C4105" s="11">
        <v>8.17</v>
      </c>
      <c r="D4105" s="7" t="str">
        <f t="shared" si="64"/>
        <v>Unique</v>
      </c>
    </row>
    <row r="4106" spans="1:5" x14ac:dyDescent="0.35">
      <c r="A4106" s="8" t="s">
        <v>5602</v>
      </c>
      <c r="B4106" s="9" t="s">
        <v>5603</v>
      </c>
      <c r="C4106" s="11">
        <v>9.27</v>
      </c>
      <c r="D4106" s="7" t="str">
        <f t="shared" si="64"/>
        <v>Unique</v>
      </c>
    </row>
    <row r="4107" spans="1:5" x14ac:dyDescent="0.35">
      <c r="A4107" s="8" t="s">
        <v>5604</v>
      </c>
      <c r="B4107" s="9" t="s">
        <v>5605</v>
      </c>
      <c r="C4107" s="11">
        <v>5.25</v>
      </c>
      <c r="D4107" s="7" t="str">
        <f t="shared" si="64"/>
        <v>Unique</v>
      </c>
    </row>
    <row r="4108" spans="1:5" x14ac:dyDescent="0.35">
      <c r="A4108" s="8" t="s">
        <v>5606</v>
      </c>
      <c r="B4108" s="9">
        <v>8050</v>
      </c>
      <c r="C4108" s="11">
        <v>6.8400000000000007</v>
      </c>
      <c r="D4108" s="7" t="str">
        <f t="shared" si="64"/>
        <v>Unique</v>
      </c>
    </row>
    <row r="4109" spans="1:5" x14ac:dyDescent="0.35">
      <c r="A4109" s="8" t="s">
        <v>5607</v>
      </c>
      <c r="B4109" s="9">
        <v>8019</v>
      </c>
      <c r="C4109" s="11">
        <v>5.48</v>
      </c>
      <c r="D4109" s="7" t="str">
        <f t="shared" si="64"/>
        <v>Unique</v>
      </c>
    </row>
    <row r="4110" spans="1:5" x14ac:dyDescent="0.35">
      <c r="A4110" s="8" t="s">
        <v>5608</v>
      </c>
      <c r="B4110" s="9" t="s">
        <v>5609</v>
      </c>
      <c r="C4110" s="11">
        <v>6.57</v>
      </c>
      <c r="D4110" s="7" t="str">
        <f t="shared" si="64"/>
        <v>Unique</v>
      </c>
    </row>
    <row r="4111" spans="1:5" x14ac:dyDescent="0.35">
      <c r="A4111" s="8" t="s">
        <v>5560</v>
      </c>
      <c r="B4111" s="9" t="s">
        <v>5561</v>
      </c>
      <c r="C4111" s="11">
        <v>-0.5</v>
      </c>
      <c r="D4111" s="7" t="str">
        <f t="shared" si="64"/>
        <v>Unique</v>
      </c>
    </row>
    <row r="4112" spans="1:5" x14ac:dyDescent="0.35">
      <c r="A4112" s="8" t="s">
        <v>5556</v>
      </c>
      <c r="B4112" s="9" t="s">
        <v>5557</v>
      </c>
      <c r="C4112" s="11">
        <v>-0.5</v>
      </c>
      <c r="D4112" s="7" t="str">
        <f t="shared" si="64"/>
        <v>Unique</v>
      </c>
      <c r="E4112" s="7">
        <f>COUNTIFS($A$1721:A4112,A4112,$B$1721:B4112,B4112,$C$1721:C4112,C4112)</f>
        <v>1</v>
      </c>
    </row>
    <row r="4113" spans="1:4" x14ac:dyDescent="0.35">
      <c r="A4113" s="8" t="s">
        <v>5552</v>
      </c>
      <c r="B4113" s="9" t="s">
        <v>4547</v>
      </c>
      <c r="C4113" s="11">
        <v>-0.5</v>
      </c>
      <c r="D4113" s="7" t="str">
        <f t="shared" si="64"/>
        <v>Unique</v>
      </c>
    </row>
    <row r="4114" spans="1:4" x14ac:dyDescent="0.35">
      <c r="A4114" s="8" t="s">
        <v>5610</v>
      </c>
      <c r="B4114" s="9" t="s">
        <v>5611</v>
      </c>
      <c r="C4114" s="11">
        <v>6.8400000000000007</v>
      </c>
      <c r="D4114" s="7" t="str">
        <f t="shared" si="64"/>
        <v>Unique</v>
      </c>
    </row>
    <row r="4115" spans="1:4" x14ac:dyDescent="0.35">
      <c r="A4115" s="8" t="s">
        <v>5612</v>
      </c>
      <c r="B4115" s="9">
        <v>8026</v>
      </c>
      <c r="C4115" s="11">
        <v>6.57</v>
      </c>
      <c r="D4115" s="7" t="str">
        <f t="shared" si="64"/>
        <v>Unique</v>
      </c>
    </row>
    <row r="4116" spans="1:4" x14ac:dyDescent="0.35">
      <c r="A4116" s="8" t="s">
        <v>5613</v>
      </c>
      <c r="B4116" s="9" t="s">
        <v>5614</v>
      </c>
      <c r="C4116" s="11">
        <v>5.48</v>
      </c>
      <c r="D4116" s="7" t="str">
        <f t="shared" si="64"/>
        <v>Unique</v>
      </c>
    </row>
    <row r="4117" spans="1:4" x14ac:dyDescent="0.35">
      <c r="A4117" s="8" t="s">
        <v>5615</v>
      </c>
      <c r="B4117" s="9" t="s">
        <v>5616</v>
      </c>
      <c r="C4117" s="11">
        <v>5.48</v>
      </c>
      <c r="D4117" s="7" t="str">
        <f t="shared" si="64"/>
        <v>Unique</v>
      </c>
    </row>
    <row r="4118" spans="1:4" x14ac:dyDescent="0.35">
      <c r="A4118" s="8" t="s">
        <v>5617</v>
      </c>
      <c r="B4118" s="9" t="s">
        <v>5618</v>
      </c>
      <c r="C4118" s="11">
        <v>5.25</v>
      </c>
      <c r="D4118" s="7" t="str">
        <f t="shared" si="64"/>
        <v>Unique</v>
      </c>
    </row>
    <row r="4119" spans="1:4" x14ac:dyDescent="0.35">
      <c r="A4119" s="8" t="s">
        <v>5619</v>
      </c>
      <c r="B4119" s="9" t="s">
        <v>5620</v>
      </c>
      <c r="C4119" s="11">
        <v>6.13</v>
      </c>
      <c r="D4119" s="7" t="str">
        <f t="shared" si="64"/>
        <v>Unique</v>
      </c>
    </row>
    <row r="4120" spans="1:4" x14ac:dyDescent="0.35">
      <c r="A4120" s="8" t="s">
        <v>5595</v>
      </c>
      <c r="B4120" s="9">
        <v>7951</v>
      </c>
      <c r="C4120" s="11">
        <v>5.48</v>
      </c>
      <c r="D4120" s="7" t="str">
        <f t="shared" si="64"/>
        <v>Unique</v>
      </c>
    </row>
    <row r="4121" spans="1:4" x14ac:dyDescent="0.35">
      <c r="A4121" s="8" t="s">
        <v>5622</v>
      </c>
      <c r="B4121" s="9">
        <v>8169</v>
      </c>
      <c r="C4121" s="11">
        <v>5.49</v>
      </c>
      <c r="D4121" s="7" t="str">
        <f t="shared" si="64"/>
        <v>Unique</v>
      </c>
    </row>
    <row r="4122" spans="1:4" x14ac:dyDescent="0.35">
      <c r="A4122" s="8" t="s">
        <v>5623</v>
      </c>
      <c r="B4122" s="9">
        <v>8055</v>
      </c>
      <c r="C4122" s="11">
        <v>5.25</v>
      </c>
      <c r="D4122" s="7" t="str">
        <f t="shared" si="64"/>
        <v>Unique</v>
      </c>
    </row>
    <row r="4123" spans="1:4" x14ac:dyDescent="0.35">
      <c r="A4123" s="8" t="s">
        <v>5624</v>
      </c>
      <c r="B4123" s="9">
        <v>8040</v>
      </c>
      <c r="C4123" s="11">
        <v>5.48</v>
      </c>
      <c r="D4123" s="7" t="str">
        <f t="shared" si="64"/>
        <v>Unique</v>
      </c>
    </row>
    <row r="4124" spans="1:4" x14ac:dyDescent="0.35">
      <c r="A4124" s="8" t="s">
        <v>5625</v>
      </c>
      <c r="B4124" s="9">
        <v>8111</v>
      </c>
      <c r="C4124" s="11">
        <v>5.49</v>
      </c>
      <c r="D4124" s="7" t="str">
        <f t="shared" si="64"/>
        <v>Unique</v>
      </c>
    </row>
    <row r="4125" spans="1:4" x14ac:dyDescent="0.35">
      <c r="A4125" s="8" t="s">
        <v>5626</v>
      </c>
      <c r="B4125" s="9">
        <v>8174</v>
      </c>
      <c r="C4125" s="11">
        <v>4.6399999999999997</v>
      </c>
      <c r="D4125" s="7" t="str">
        <f t="shared" si="64"/>
        <v>Unique</v>
      </c>
    </row>
    <row r="4126" spans="1:4" x14ac:dyDescent="0.35">
      <c r="A4126" s="8" t="s">
        <v>5627</v>
      </c>
      <c r="B4126" s="9">
        <v>8024</v>
      </c>
      <c r="C4126" s="11">
        <v>4.3999999999999995</v>
      </c>
      <c r="D4126" s="7" t="str">
        <f t="shared" si="64"/>
        <v>Unique</v>
      </c>
    </row>
    <row r="4127" spans="1:4" x14ac:dyDescent="0.35">
      <c r="A4127" s="8" t="s">
        <v>5628</v>
      </c>
      <c r="B4127" s="9">
        <v>8048</v>
      </c>
      <c r="C4127" s="11">
        <v>3.94</v>
      </c>
      <c r="D4127" s="7" t="str">
        <f t="shared" si="64"/>
        <v>Unique</v>
      </c>
    </row>
    <row r="4128" spans="1:4" x14ac:dyDescent="0.35">
      <c r="A4128" s="8" t="s">
        <v>5629</v>
      </c>
      <c r="B4128" s="9">
        <v>8041</v>
      </c>
      <c r="C4128" s="11">
        <v>3.75</v>
      </c>
      <c r="D4128" s="7" t="str">
        <f t="shared" si="64"/>
        <v>Unique</v>
      </c>
    </row>
    <row r="4129" spans="1:4" x14ac:dyDescent="0.35">
      <c r="A4129" s="8" t="s">
        <v>5630</v>
      </c>
      <c r="B4129" s="9">
        <v>8144</v>
      </c>
      <c r="C4129" s="11">
        <v>3.65</v>
      </c>
      <c r="D4129" s="7" t="str">
        <f t="shared" si="64"/>
        <v>Unique</v>
      </c>
    </row>
    <row r="4130" spans="1:4" x14ac:dyDescent="0.35">
      <c r="A4130" s="8" t="s">
        <v>5631</v>
      </c>
      <c r="B4130" s="9">
        <v>8113</v>
      </c>
      <c r="C4130" s="11">
        <v>3.65</v>
      </c>
      <c r="D4130" s="7" t="str">
        <f t="shared" si="64"/>
        <v>Unique</v>
      </c>
    </row>
    <row r="4131" spans="1:4" x14ac:dyDescent="0.35">
      <c r="A4131" s="8" t="s">
        <v>5632</v>
      </c>
      <c r="B4131" s="9">
        <v>8049</v>
      </c>
      <c r="C4131" s="11">
        <v>3.65</v>
      </c>
      <c r="D4131" s="7" t="str">
        <f t="shared" si="64"/>
        <v>Unique</v>
      </c>
    </row>
    <row r="4132" spans="1:4" x14ac:dyDescent="0.35">
      <c r="A4132" s="8" t="s">
        <v>5633</v>
      </c>
      <c r="B4132" s="9">
        <v>8046</v>
      </c>
      <c r="C4132" s="11">
        <v>3.65</v>
      </c>
      <c r="D4132" s="7" t="str">
        <f t="shared" si="64"/>
        <v>Unique</v>
      </c>
    </row>
    <row r="4133" spans="1:4" x14ac:dyDescent="0.35">
      <c r="A4133" s="8" t="s">
        <v>5634</v>
      </c>
      <c r="B4133" s="9" t="s">
        <v>5635</v>
      </c>
      <c r="C4133" s="11">
        <v>9.27</v>
      </c>
      <c r="D4133" s="7" t="str">
        <f t="shared" si="64"/>
        <v>Unique</v>
      </c>
    </row>
    <row r="4134" spans="1:4" x14ac:dyDescent="0.35">
      <c r="A4134" s="8" t="s">
        <v>5634</v>
      </c>
      <c r="B4134" s="9" t="s">
        <v>5635</v>
      </c>
      <c r="C4134" s="11">
        <v>1.4500000000000002</v>
      </c>
      <c r="D4134" s="7" t="str">
        <f t="shared" si="64"/>
        <v>Unique</v>
      </c>
    </row>
    <row r="4135" spans="1:4" x14ac:dyDescent="0.35">
      <c r="A4135" s="8" t="s">
        <v>5641</v>
      </c>
      <c r="B4135" s="9">
        <v>29472968</v>
      </c>
      <c r="C4135" s="11">
        <v>5.25</v>
      </c>
      <c r="D4135" s="7" t="str">
        <f t="shared" si="64"/>
        <v>Unique</v>
      </c>
    </row>
    <row r="4136" spans="1:4" x14ac:dyDescent="0.35">
      <c r="A4136" s="8" t="s">
        <v>5636</v>
      </c>
      <c r="B4136" s="9">
        <v>29490743</v>
      </c>
      <c r="C4136" s="11">
        <v>5.48</v>
      </c>
      <c r="D4136" s="7" t="str">
        <f t="shared" si="64"/>
        <v>Unique</v>
      </c>
    </row>
    <row r="4137" spans="1:4" x14ac:dyDescent="0.35">
      <c r="A4137" s="8" t="s">
        <v>5637</v>
      </c>
      <c r="B4137" s="9" t="s">
        <v>5638</v>
      </c>
      <c r="C4137" s="11">
        <v>6.8400000000000007</v>
      </c>
      <c r="D4137" s="7" t="str">
        <f t="shared" si="64"/>
        <v>Unique</v>
      </c>
    </row>
    <row r="4138" spans="1:4" x14ac:dyDescent="0.35">
      <c r="A4138" s="8" t="s">
        <v>5642</v>
      </c>
      <c r="B4138" s="9" t="s">
        <v>5643</v>
      </c>
      <c r="C4138" s="11">
        <v>6.13</v>
      </c>
      <c r="D4138" s="7" t="str">
        <f t="shared" si="64"/>
        <v>Unique</v>
      </c>
    </row>
    <row r="4139" spans="1:4" x14ac:dyDescent="0.35">
      <c r="A4139" s="8" t="s">
        <v>5644</v>
      </c>
      <c r="B4139" s="9">
        <v>8116</v>
      </c>
      <c r="C4139" s="11">
        <v>5.08</v>
      </c>
      <c r="D4139" s="7" t="str">
        <f t="shared" si="64"/>
        <v>Unique</v>
      </c>
    </row>
    <row r="4140" spans="1:4" x14ac:dyDescent="0.35">
      <c r="A4140" s="8" t="s">
        <v>5645</v>
      </c>
      <c r="B4140" s="9">
        <v>7994</v>
      </c>
      <c r="C4140" s="11">
        <v>11.780000000000001</v>
      </c>
      <c r="D4140" s="7" t="str">
        <f t="shared" si="64"/>
        <v>Unique</v>
      </c>
    </row>
    <row r="4141" spans="1:4" x14ac:dyDescent="0.35">
      <c r="A4141" s="8" t="s">
        <v>5646</v>
      </c>
      <c r="B4141" s="9">
        <v>8059</v>
      </c>
      <c r="C4141" s="11">
        <v>6.6999999999999993</v>
      </c>
      <c r="D4141" s="7" t="str">
        <f t="shared" si="64"/>
        <v>Unique</v>
      </c>
    </row>
    <row r="4142" spans="1:4" x14ac:dyDescent="0.35">
      <c r="A4142" s="8" t="s">
        <v>5647</v>
      </c>
      <c r="B4142" s="9" t="s">
        <v>5648</v>
      </c>
      <c r="C4142" s="11">
        <v>6.6999999999999993</v>
      </c>
      <c r="D4142" s="7" t="str">
        <f t="shared" si="64"/>
        <v>Unique</v>
      </c>
    </row>
    <row r="4143" spans="1:4" x14ac:dyDescent="0.35">
      <c r="A4143" s="8" t="s">
        <v>4645</v>
      </c>
      <c r="B4143" s="9">
        <v>7788</v>
      </c>
      <c r="C4143" s="11">
        <v>3.7399999999999998</v>
      </c>
      <c r="D4143" s="7" t="str">
        <f t="shared" si="64"/>
        <v>Unique</v>
      </c>
    </row>
    <row r="4144" spans="1:4" x14ac:dyDescent="0.35">
      <c r="A4144" s="8" t="s">
        <v>4793</v>
      </c>
      <c r="B4144" s="9" t="s">
        <v>4794</v>
      </c>
      <c r="C4144" s="11">
        <v>4.58</v>
      </c>
      <c r="D4144" s="7" t="str">
        <f t="shared" si="64"/>
        <v>Unique</v>
      </c>
    </row>
    <row r="4145" spans="1:4" x14ac:dyDescent="0.35">
      <c r="A4145" s="8" t="s">
        <v>5649</v>
      </c>
      <c r="B4145" s="9">
        <v>8154</v>
      </c>
      <c r="C4145" s="11">
        <v>9.36</v>
      </c>
      <c r="D4145" s="7" t="str">
        <f t="shared" si="64"/>
        <v>Unique</v>
      </c>
    </row>
    <row r="4146" spans="1:4" x14ac:dyDescent="0.35">
      <c r="A4146" s="8" t="s">
        <v>5651</v>
      </c>
      <c r="B4146" s="9">
        <v>8071</v>
      </c>
      <c r="C4146" s="11">
        <v>-0.5</v>
      </c>
      <c r="D4146" s="7" t="str">
        <f t="shared" si="64"/>
        <v>Unique</v>
      </c>
    </row>
    <row r="4147" spans="1:4" x14ac:dyDescent="0.35">
      <c r="A4147" s="8" t="s">
        <v>5653</v>
      </c>
      <c r="B4147" s="9">
        <v>7916</v>
      </c>
      <c r="C4147" s="11">
        <v>-0.5</v>
      </c>
      <c r="D4147" s="7" t="str">
        <f t="shared" si="64"/>
        <v>Unique</v>
      </c>
    </row>
    <row r="4148" spans="1:4" x14ac:dyDescent="0.35">
      <c r="A4148" s="8" t="s">
        <v>5654</v>
      </c>
      <c r="B4148" s="9">
        <v>8161</v>
      </c>
      <c r="C4148" s="11">
        <v>8.07</v>
      </c>
      <c r="D4148" s="7" t="str">
        <f t="shared" si="64"/>
        <v>Unique</v>
      </c>
    </row>
    <row r="4149" spans="1:4" x14ac:dyDescent="0.35">
      <c r="A4149" s="8" t="s">
        <v>5655</v>
      </c>
      <c r="B4149" s="9">
        <v>8168</v>
      </c>
      <c r="C4149" s="11">
        <v>7.05</v>
      </c>
      <c r="D4149" s="7" t="str">
        <f t="shared" si="64"/>
        <v>Unique</v>
      </c>
    </row>
    <row r="4150" spans="1:4" x14ac:dyDescent="0.35">
      <c r="A4150" s="8" t="s">
        <v>5656</v>
      </c>
      <c r="B4150" s="9">
        <v>8099</v>
      </c>
      <c r="C4150" s="11">
        <v>7.05</v>
      </c>
      <c r="D4150" s="7" t="str">
        <f t="shared" si="64"/>
        <v>Unique</v>
      </c>
    </row>
    <row r="4151" spans="1:4" x14ac:dyDescent="0.35">
      <c r="A4151" s="8" t="s">
        <v>5657</v>
      </c>
      <c r="B4151" s="9">
        <v>8096</v>
      </c>
      <c r="C4151" s="11">
        <v>7.05</v>
      </c>
      <c r="D4151" s="7" t="str">
        <f t="shared" si="64"/>
        <v>Unique</v>
      </c>
    </row>
    <row r="4152" spans="1:4" x14ac:dyDescent="0.35">
      <c r="A4152" s="8" t="s">
        <v>5658</v>
      </c>
      <c r="B4152" s="9">
        <v>8172</v>
      </c>
      <c r="C4152" s="11">
        <v>6.5299999999999994</v>
      </c>
      <c r="D4152" s="7" t="str">
        <f t="shared" si="64"/>
        <v>Unique</v>
      </c>
    </row>
    <row r="4153" spans="1:4" x14ac:dyDescent="0.35">
      <c r="A4153" s="8" t="s">
        <v>5659</v>
      </c>
      <c r="B4153" s="9">
        <v>8160</v>
      </c>
      <c r="C4153" s="11">
        <v>6.5299999999999994</v>
      </c>
      <c r="D4153" s="7" t="str">
        <f t="shared" si="64"/>
        <v>Unique</v>
      </c>
    </row>
    <row r="4154" spans="1:4" x14ac:dyDescent="0.35">
      <c r="A4154" s="8" t="s">
        <v>5660</v>
      </c>
      <c r="B4154" s="9">
        <v>8119</v>
      </c>
      <c r="C4154" s="11">
        <v>6.5299999999999994</v>
      </c>
      <c r="D4154" s="7" t="str">
        <f t="shared" si="64"/>
        <v>Unique</v>
      </c>
    </row>
    <row r="4155" spans="1:4" x14ac:dyDescent="0.35">
      <c r="A4155" s="8" t="s">
        <v>5661</v>
      </c>
      <c r="B4155" s="9">
        <v>8022</v>
      </c>
      <c r="C4155" s="11">
        <v>6.5299999999999994</v>
      </c>
      <c r="D4155" s="7" t="str">
        <f t="shared" si="64"/>
        <v>Unique</v>
      </c>
    </row>
    <row r="4156" spans="1:4" x14ac:dyDescent="0.35">
      <c r="A4156" s="8" t="s">
        <v>5662</v>
      </c>
      <c r="B4156" s="9">
        <v>8167</v>
      </c>
      <c r="C4156" s="11">
        <v>6.04</v>
      </c>
      <c r="D4156" s="7" t="str">
        <f t="shared" si="64"/>
        <v>Unique</v>
      </c>
    </row>
    <row r="4157" spans="1:4" x14ac:dyDescent="0.35">
      <c r="A4157" s="8" t="s">
        <v>5663</v>
      </c>
      <c r="B4157" s="9">
        <v>8064</v>
      </c>
      <c r="C4157" s="11">
        <v>6.04</v>
      </c>
      <c r="D4157" s="7" t="str">
        <f t="shared" si="64"/>
        <v>Unique</v>
      </c>
    </row>
    <row r="4158" spans="1:4" x14ac:dyDescent="0.35">
      <c r="A4158" s="8" t="s">
        <v>5664</v>
      </c>
      <c r="B4158" s="9">
        <v>8153</v>
      </c>
      <c r="C4158" s="11">
        <v>5.5200000000000014</v>
      </c>
      <c r="D4158" s="7" t="str">
        <f t="shared" si="64"/>
        <v>Unique</v>
      </c>
    </row>
    <row r="4159" spans="1:4" x14ac:dyDescent="0.35">
      <c r="A4159" s="8" t="s">
        <v>5665</v>
      </c>
      <c r="B4159" s="9">
        <v>7861</v>
      </c>
      <c r="C4159" s="11">
        <v>5.08</v>
      </c>
      <c r="D4159" s="7" t="str">
        <f t="shared" si="64"/>
        <v>Unique</v>
      </c>
    </row>
    <row r="4160" spans="1:4" x14ac:dyDescent="0.35">
      <c r="A4160" s="8" t="s">
        <v>5651</v>
      </c>
      <c r="B4160" s="9">
        <v>8071</v>
      </c>
      <c r="C4160" s="11">
        <v>9.7200000000000006</v>
      </c>
      <c r="D4160" s="7" t="str">
        <f t="shared" si="64"/>
        <v>Unique</v>
      </c>
    </row>
    <row r="4161" spans="1:4" x14ac:dyDescent="0.35">
      <c r="A4161" s="8" t="s">
        <v>5650</v>
      </c>
      <c r="B4161" s="9">
        <v>8071</v>
      </c>
      <c r="C4161" s="11">
        <v>8.1</v>
      </c>
      <c r="D4161" s="7" t="str">
        <f t="shared" si="64"/>
        <v>Unique</v>
      </c>
    </row>
    <row r="4162" spans="1:4" x14ac:dyDescent="0.35">
      <c r="A4162" s="8" t="s">
        <v>5650</v>
      </c>
      <c r="B4162" s="9">
        <v>8071</v>
      </c>
      <c r="C4162" s="11">
        <v>-0.04</v>
      </c>
      <c r="D4162" s="7" t="str">
        <f t="shared" ref="D4162:D4225" si="65">IF(COUNTIFS(A:A,A4162,B:B,B4162,C:C,C4162)&gt;1,"Doublon","Unique")</f>
        <v>Unique</v>
      </c>
    </row>
    <row r="4163" spans="1:4" x14ac:dyDescent="0.35">
      <c r="A4163" s="8" t="s">
        <v>5651</v>
      </c>
      <c r="B4163" s="9">
        <v>8071</v>
      </c>
      <c r="C4163" s="11">
        <v>-0.02</v>
      </c>
      <c r="D4163" s="7" t="str">
        <f t="shared" si="65"/>
        <v>Unique</v>
      </c>
    </row>
    <row r="4164" spans="1:4" x14ac:dyDescent="0.35">
      <c r="A4164" s="8" t="s">
        <v>5666</v>
      </c>
      <c r="B4164" s="9">
        <v>7636</v>
      </c>
      <c r="C4164" s="11">
        <v>8.6700000000000017</v>
      </c>
      <c r="D4164" s="7" t="str">
        <f t="shared" si="65"/>
        <v>Unique</v>
      </c>
    </row>
    <row r="4165" spans="1:4" x14ac:dyDescent="0.35">
      <c r="A4165" s="8" t="s">
        <v>5652</v>
      </c>
      <c r="B4165" s="9">
        <v>7916</v>
      </c>
      <c r="C4165" s="11">
        <v>7.6199999999999992</v>
      </c>
      <c r="D4165" s="7" t="str">
        <f t="shared" si="65"/>
        <v>Unique</v>
      </c>
    </row>
    <row r="4166" spans="1:4" x14ac:dyDescent="0.35">
      <c r="A4166" s="8" t="s">
        <v>5653</v>
      </c>
      <c r="B4166" s="9">
        <v>7916</v>
      </c>
      <c r="C4166" s="11">
        <v>7.1000000000000005</v>
      </c>
      <c r="D4166" s="7" t="str">
        <f t="shared" si="65"/>
        <v>Unique</v>
      </c>
    </row>
    <row r="4167" spans="1:4" x14ac:dyDescent="0.35">
      <c r="A4167" s="8" t="s">
        <v>5652</v>
      </c>
      <c r="B4167" s="9">
        <v>7916</v>
      </c>
      <c r="C4167" s="11">
        <v>-0.04</v>
      </c>
      <c r="D4167" s="7" t="str">
        <f t="shared" si="65"/>
        <v>Unique</v>
      </c>
    </row>
    <row r="4168" spans="1:4" x14ac:dyDescent="0.35">
      <c r="A4168" s="8" t="s">
        <v>5653</v>
      </c>
      <c r="B4168" s="9">
        <v>7916</v>
      </c>
      <c r="C4168" s="11">
        <v>-0.02</v>
      </c>
      <c r="D4168" s="7" t="str">
        <f t="shared" si="65"/>
        <v>Unique</v>
      </c>
    </row>
    <row r="4169" spans="1:4" x14ac:dyDescent="0.35">
      <c r="A4169" s="8" t="s">
        <v>5667</v>
      </c>
      <c r="B4169" s="9">
        <v>8155</v>
      </c>
      <c r="C4169" s="11">
        <v>5.25</v>
      </c>
      <c r="D4169" s="7" t="str">
        <f t="shared" si="65"/>
        <v>Unique</v>
      </c>
    </row>
    <row r="4170" spans="1:4" x14ac:dyDescent="0.35">
      <c r="A4170" s="8" t="s">
        <v>5668</v>
      </c>
      <c r="B4170" s="9">
        <v>7992</v>
      </c>
      <c r="C4170" s="11">
        <v>8.379999999999999</v>
      </c>
      <c r="D4170" s="7" t="str">
        <f t="shared" si="65"/>
        <v>Unique</v>
      </c>
    </row>
    <row r="4171" spans="1:4" x14ac:dyDescent="0.35">
      <c r="A4171" s="8" t="s">
        <v>5669</v>
      </c>
      <c r="B4171" s="9">
        <v>8124</v>
      </c>
      <c r="C4171" s="11">
        <v>5.49</v>
      </c>
      <c r="D4171" s="7" t="str">
        <f t="shared" si="65"/>
        <v>Unique</v>
      </c>
    </row>
    <row r="4172" spans="1:4" x14ac:dyDescent="0.35">
      <c r="A4172" s="8" t="s">
        <v>5621</v>
      </c>
      <c r="B4172" s="9">
        <v>8087</v>
      </c>
      <c r="C4172" s="11">
        <v>5.25</v>
      </c>
      <c r="D4172" s="7" t="str">
        <f t="shared" si="65"/>
        <v>Unique</v>
      </c>
    </row>
    <row r="4173" spans="1:4" x14ac:dyDescent="0.35">
      <c r="A4173" s="8" t="s">
        <v>5640</v>
      </c>
      <c r="B4173" s="9">
        <v>29479243</v>
      </c>
      <c r="C4173" s="11">
        <v>5.48</v>
      </c>
      <c r="D4173" s="7" t="str">
        <f t="shared" si="65"/>
        <v>Unique</v>
      </c>
    </row>
    <row r="4174" spans="1:4" x14ac:dyDescent="0.35">
      <c r="A4174" s="8" t="s">
        <v>5639</v>
      </c>
      <c r="B4174" s="9">
        <v>29479195</v>
      </c>
      <c r="C4174" s="11">
        <v>6.8400000000000007</v>
      </c>
      <c r="D4174" s="7" t="str">
        <f t="shared" si="65"/>
        <v>Unique</v>
      </c>
    </row>
    <row r="4175" spans="1:4" x14ac:dyDescent="0.35">
      <c r="A4175" s="8" t="s">
        <v>5646</v>
      </c>
      <c r="B4175" s="9">
        <v>8059</v>
      </c>
      <c r="C4175" s="11">
        <v>8.379999999999999</v>
      </c>
      <c r="D4175" s="7" t="str">
        <f t="shared" si="65"/>
        <v>Unique</v>
      </c>
    </row>
    <row r="4176" spans="1:4" x14ac:dyDescent="0.35">
      <c r="A4176" s="8" t="s">
        <v>5670</v>
      </c>
      <c r="B4176" s="9">
        <v>8109</v>
      </c>
      <c r="C4176" s="11">
        <v>7.6199999999999992</v>
      </c>
      <c r="D4176" s="7" t="str">
        <f t="shared" si="65"/>
        <v>Unique</v>
      </c>
    </row>
    <row r="4177" spans="1:4" x14ac:dyDescent="0.35">
      <c r="A4177" s="8" t="s">
        <v>5671</v>
      </c>
      <c r="B4177" s="9">
        <v>7958</v>
      </c>
      <c r="C4177" s="11">
        <v>8.6700000000000017</v>
      </c>
      <c r="D4177" s="7" t="str">
        <f t="shared" si="65"/>
        <v>Unique</v>
      </c>
    </row>
    <row r="4178" spans="1:4" x14ac:dyDescent="0.35">
      <c r="A4178" s="8" t="s">
        <v>5672</v>
      </c>
      <c r="B4178" s="9">
        <v>7978</v>
      </c>
      <c r="C4178" s="11">
        <v>8.6700000000000017</v>
      </c>
      <c r="D4178" s="7" t="str">
        <f t="shared" si="65"/>
        <v>Unique</v>
      </c>
    </row>
    <row r="4179" spans="1:4" x14ac:dyDescent="0.35">
      <c r="A4179" s="8" t="s">
        <v>5673</v>
      </c>
      <c r="B4179" s="9" t="s">
        <v>5674</v>
      </c>
      <c r="C4179" s="11">
        <v>6.13</v>
      </c>
      <c r="D4179" s="7" t="str">
        <f t="shared" si="65"/>
        <v>Unique</v>
      </c>
    </row>
    <row r="4180" spans="1:4" x14ac:dyDescent="0.35">
      <c r="A4180" s="8" t="s">
        <v>5647</v>
      </c>
      <c r="B4180" s="9" t="s">
        <v>5648</v>
      </c>
      <c r="C4180" s="11">
        <v>7.6199999999999992</v>
      </c>
      <c r="D4180" s="7" t="str">
        <f t="shared" si="65"/>
        <v>Unique</v>
      </c>
    </row>
    <row r="4181" spans="1:4" x14ac:dyDescent="0.35">
      <c r="A4181" s="8" t="s">
        <v>5676</v>
      </c>
      <c r="B4181" s="9">
        <v>8156</v>
      </c>
      <c r="C4181" s="11">
        <v>5.49</v>
      </c>
      <c r="D4181" s="7" t="str">
        <f t="shared" si="65"/>
        <v>Unique</v>
      </c>
    </row>
    <row r="4182" spans="1:4" x14ac:dyDescent="0.35">
      <c r="A4182" s="8" t="s">
        <v>5679</v>
      </c>
      <c r="B4182" s="9">
        <v>8108</v>
      </c>
      <c r="C4182" s="11">
        <v>5.48</v>
      </c>
      <c r="D4182" s="7" t="str">
        <f t="shared" si="65"/>
        <v>Unique</v>
      </c>
    </row>
    <row r="4183" spans="1:4" x14ac:dyDescent="0.35">
      <c r="A4183" s="8" t="s">
        <v>5680</v>
      </c>
      <c r="B4183" s="9">
        <v>8100</v>
      </c>
      <c r="C4183" s="11">
        <v>5.25</v>
      </c>
      <c r="D4183" s="7" t="str">
        <f t="shared" si="65"/>
        <v>Unique</v>
      </c>
    </row>
    <row r="4184" spans="1:4" x14ac:dyDescent="0.35">
      <c r="A4184" s="8" t="s">
        <v>5681</v>
      </c>
      <c r="B4184" s="9">
        <v>8126</v>
      </c>
      <c r="C4184" s="11">
        <v>5.25</v>
      </c>
      <c r="D4184" s="7" t="str">
        <f t="shared" si="65"/>
        <v>Unique</v>
      </c>
    </row>
    <row r="4185" spans="1:4" x14ac:dyDescent="0.35">
      <c r="A4185" s="8" t="s">
        <v>5682</v>
      </c>
      <c r="B4185" s="9">
        <v>8079</v>
      </c>
      <c r="C4185" s="11">
        <v>8.1</v>
      </c>
      <c r="D4185" s="7" t="str">
        <f t="shared" si="65"/>
        <v>Unique</v>
      </c>
    </row>
    <row r="4186" spans="1:4" x14ac:dyDescent="0.35">
      <c r="A4186" s="8" t="s">
        <v>5683</v>
      </c>
      <c r="B4186" s="9">
        <v>8079</v>
      </c>
      <c r="C4186" s="11">
        <v>7.6199999999999992</v>
      </c>
      <c r="D4186" s="7" t="str">
        <f t="shared" si="65"/>
        <v>Unique</v>
      </c>
    </row>
    <row r="4187" spans="1:4" x14ac:dyDescent="0.35">
      <c r="A4187" s="8" t="s">
        <v>5682</v>
      </c>
      <c r="B4187" s="9">
        <v>8079</v>
      </c>
      <c r="C4187" s="11">
        <v>-0.04</v>
      </c>
      <c r="D4187" s="7" t="str">
        <f t="shared" si="65"/>
        <v>Unique</v>
      </c>
    </row>
    <row r="4188" spans="1:4" x14ac:dyDescent="0.35">
      <c r="A4188" s="8" t="s">
        <v>5683</v>
      </c>
      <c r="B4188" s="9">
        <v>8079</v>
      </c>
      <c r="C4188" s="11">
        <v>-0.02</v>
      </c>
      <c r="D4188" s="7" t="str">
        <f t="shared" si="65"/>
        <v>Unique</v>
      </c>
    </row>
    <row r="4189" spans="1:4" x14ac:dyDescent="0.35">
      <c r="A4189" s="8" t="s">
        <v>5684</v>
      </c>
      <c r="B4189" s="9" t="s">
        <v>5685</v>
      </c>
      <c r="C4189" s="11">
        <v>5.25</v>
      </c>
      <c r="D4189" s="7" t="str">
        <f t="shared" si="65"/>
        <v>Unique</v>
      </c>
    </row>
    <row r="4190" spans="1:4" x14ac:dyDescent="0.35">
      <c r="A4190" s="8" t="s">
        <v>5686</v>
      </c>
      <c r="B4190" s="9" t="s">
        <v>5687</v>
      </c>
      <c r="C4190" s="11">
        <v>6.13</v>
      </c>
      <c r="D4190" s="7" t="str">
        <f t="shared" si="65"/>
        <v>Unique</v>
      </c>
    </row>
    <row r="4191" spans="1:4" x14ac:dyDescent="0.35">
      <c r="A4191" s="8" t="s">
        <v>5688</v>
      </c>
      <c r="B4191" s="9" t="s">
        <v>5689</v>
      </c>
      <c r="C4191" s="11">
        <v>5.25</v>
      </c>
      <c r="D4191" s="7" t="str">
        <f t="shared" si="65"/>
        <v>Unique</v>
      </c>
    </row>
    <row r="4192" spans="1:4" x14ac:dyDescent="0.35">
      <c r="A4192" s="8" t="s">
        <v>5690</v>
      </c>
      <c r="B4192" s="9" t="s">
        <v>5691</v>
      </c>
      <c r="C4192" s="11">
        <v>5.25</v>
      </c>
      <c r="D4192" s="7" t="str">
        <f t="shared" si="65"/>
        <v>Unique</v>
      </c>
    </row>
    <row r="4193" spans="1:4" x14ac:dyDescent="0.35">
      <c r="A4193" s="8" t="s">
        <v>5692</v>
      </c>
      <c r="B4193" s="9" t="s">
        <v>5693</v>
      </c>
      <c r="C4193" s="11">
        <v>5.25</v>
      </c>
      <c r="D4193" s="7" t="str">
        <f t="shared" si="65"/>
        <v>Unique</v>
      </c>
    </row>
    <row r="4194" spans="1:4" x14ac:dyDescent="0.35">
      <c r="A4194" s="8" t="s">
        <v>5675</v>
      </c>
      <c r="B4194" s="9">
        <v>8103</v>
      </c>
      <c r="C4194" s="11">
        <v>7.6199999999999992</v>
      </c>
      <c r="D4194" s="7" t="str">
        <f t="shared" si="65"/>
        <v>Unique</v>
      </c>
    </row>
    <row r="4195" spans="1:4" x14ac:dyDescent="0.35">
      <c r="A4195" s="8" t="s">
        <v>5694</v>
      </c>
      <c r="B4195" s="9">
        <v>8165</v>
      </c>
      <c r="C4195" s="11">
        <v>6.57</v>
      </c>
      <c r="D4195" s="7" t="str">
        <f t="shared" si="65"/>
        <v>Unique</v>
      </c>
    </row>
    <row r="4196" spans="1:4" x14ac:dyDescent="0.35">
      <c r="A4196" s="8" t="s">
        <v>5694</v>
      </c>
      <c r="B4196" s="9">
        <v>8165</v>
      </c>
      <c r="C4196" s="11">
        <v>18.95</v>
      </c>
      <c r="D4196" s="7" t="str">
        <f t="shared" si="65"/>
        <v>Unique</v>
      </c>
    </row>
    <row r="4197" spans="1:4" x14ac:dyDescent="0.35">
      <c r="A4197" s="8" t="s">
        <v>5695</v>
      </c>
      <c r="B4197" s="9">
        <v>8043</v>
      </c>
      <c r="C4197" s="11">
        <v>10.280000000000001</v>
      </c>
      <c r="D4197" s="7" t="str">
        <f t="shared" si="65"/>
        <v>Unique</v>
      </c>
    </row>
    <row r="4198" spans="1:4" x14ac:dyDescent="0.35">
      <c r="A4198" s="8" t="s">
        <v>5696</v>
      </c>
      <c r="B4198" s="9" t="s">
        <v>5697</v>
      </c>
      <c r="C4198" s="11">
        <v>5.5</v>
      </c>
      <c r="D4198" s="7" t="str">
        <f t="shared" si="65"/>
        <v>Unique</v>
      </c>
    </row>
    <row r="4199" spans="1:4" x14ac:dyDescent="0.35">
      <c r="A4199" s="8" t="s">
        <v>5698</v>
      </c>
      <c r="B4199" s="9">
        <v>7592</v>
      </c>
      <c r="C4199" s="11">
        <v>6.13</v>
      </c>
      <c r="D4199" s="7" t="str">
        <f t="shared" si="65"/>
        <v>Unique</v>
      </c>
    </row>
    <row r="4200" spans="1:4" x14ac:dyDescent="0.35">
      <c r="A4200" s="8" t="s">
        <v>5699</v>
      </c>
      <c r="B4200" s="9" t="s">
        <v>5700</v>
      </c>
      <c r="C4200" s="11">
        <v>5.25</v>
      </c>
      <c r="D4200" s="7" t="str">
        <f t="shared" si="65"/>
        <v>Unique</v>
      </c>
    </row>
    <row r="4201" spans="1:4" x14ac:dyDescent="0.35">
      <c r="A4201" s="8" t="s">
        <v>5701</v>
      </c>
      <c r="B4201" s="9" t="s">
        <v>5702</v>
      </c>
      <c r="C4201" s="11">
        <v>5.48</v>
      </c>
      <c r="D4201" s="7" t="str">
        <f t="shared" si="65"/>
        <v>Unique</v>
      </c>
    </row>
    <row r="4202" spans="1:4" x14ac:dyDescent="0.35">
      <c r="A4202" s="8" t="s">
        <v>5703</v>
      </c>
      <c r="B4202" s="9">
        <v>8143</v>
      </c>
      <c r="C4202" s="11">
        <v>5.25</v>
      </c>
      <c r="D4202" s="7" t="str">
        <f t="shared" si="65"/>
        <v>Unique</v>
      </c>
    </row>
    <row r="4203" spans="1:4" x14ac:dyDescent="0.35">
      <c r="A4203" s="8" t="s">
        <v>5704</v>
      </c>
      <c r="B4203" s="9" t="s">
        <v>5705</v>
      </c>
      <c r="C4203" s="11">
        <v>7.1000000000000005</v>
      </c>
      <c r="D4203" s="7" t="str">
        <f t="shared" si="65"/>
        <v>Unique</v>
      </c>
    </row>
    <row r="4204" spans="1:4" x14ac:dyDescent="0.35">
      <c r="A4204" s="8" t="s">
        <v>5706</v>
      </c>
      <c r="B4204" s="9" t="s">
        <v>5707</v>
      </c>
      <c r="C4204" s="11">
        <v>5.25</v>
      </c>
      <c r="D4204" s="7" t="str">
        <f t="shared" si="65"/>
        <v>Unique</v>
      </c>
    </row>
    <row r="4205" spans="1:4" x14ac:dyDescent="0.35">
      <c r="A4205" s="8" t="s">
        <v>5708</v>
      </c>
      <c r="B4205" s="9">
        <v>8039</v>
      </c>
      <c r="C4205" s="11">
        <v>5.25</v>
      </c>
      <c r="D4205" s="7" t="str">
        <f t="shared" si="65"/>
        <v>Unique</v>
      </c>
    </row>
    <row r="4206" spans="1:4" x14ac:dyDescent="0.35">
      <c r="A4206" s="8" t="s">
        <v>5709</v>
      </c>
      <c r="B4206" s="9">
        <v>8088</v>
      </c>
      <c r="C4206" s="11">
        <v>9.7200000000000006</v>
      </c>
      <c r="D4206" s="7" t="str">
        <f t="shared" si="65"/>
        <v>Unique</v>
      </c>
    </row>
    <row r="4207" spans="1:4" x14ac:dyDescent="0.35">
      <c r="A4207" s="8" t="s">
        <v>5710</v>
      </c>
      <c r="B4207" s="9">
        <v>8013</v>
      </c>
      <c r="C4207" s="11">
        <v>5.49</v>
      </c>
      <c r="D4207" s="7" t="str">
        <f t="shared" si="65"/>
        <v>Unique</v>
      </c>
    </row>
    <row r="4208" spans="1:4" x14ac:dyDescent="0.35">
      <c r="A4208" s="8" t="s">
        <v>5711</v>
      </c>
      <c r="B4208" s="9">
        <v>7802</v>
      </c>
      <c r="C4208" s="11">
        <v>5.25</v>
      </c>
      <c r="D4208" s="7" t="str">
        <f t="shared" si="65"/>
        <v>Unique</v>
      </c>
    </row>
    <row r="4209" spans="1:4" x14ac:dyDescent="0.35">
      <c r="A4209" s="8" t="s">
        <v>5712</v>
      </c>
      <c r="B4209" s="9">
        <v>8139</v>
      </c>
      <c r="C4209" s="11">
        <v>8.379999999999999</v>
      </c>
      <c r="D4209" s="7" t="str">
        <f t="shared" si="65"/>
        <v>Unique</v>
      </c>
    </row>
    <row r="4210" spans="1:4" x14ac:dyDescent="0.35">
      <c r="A4210" s="8" t="s">
        <v>5713</v>
      </c>
      <c r="B4210" s="9">
        <v>7788</v>
      </c>
      <c r="C4210" s="11">
        <v>5.48</v>
      </c>
      <c r="D4210" s="7" t="str">
        <f t="shared" si="65"/>
        <v>Unique</v>
      </c>
    </row>
    <row r="4211" spans="1:4" x14ac:dyDescent="0.35">
      <c r="A4211" s="8" t="s">
        <v>5714</v>
      </c>
      <c r="B4211" s="9" t="s">
        <v>5715</v>
      </c>
      <c r="C4211" s="11">
        <v>5.25</v>
      </c>
      <c r="D4211" s="7" t="str">
        <f t="shared" si="65"/>
        <v>Unique</v>
      </c>
    </row>
    <row r="4212" spans="1:4" x14ac:dyDescent="0.35">
      <c r="A4212" s="8" t="s">
        <v>5716</v>
      </c>
      <c r="B4212" s="9" t="s">
        <v>5717</v>
      </c>
      <c r="C4212" s="11">
        <v>7.1000000000000005</v>
      </c>
      <c r="D4212" s="7" t="str">
        <f t="shared" si="65"/>
        <v>Unique</v>
      </c>
    </row>
    <row r="4213" spans="1:4" x14ac:dyDescent="0.35">
      <c r="A4213" s="8" t="s">
        <v>5718</v>
      </c>
      <c r="B4213" s="9" t="s">
        <v>5719</v>
      </c>
      <c r="C4213" s="11">
        <v>5.25</v>
      </c>
      <c r="D4213" s="7" t="str">
        <f t="shared" si="65"/>
        <v>Unique</v>
      </c>
    </row>
    <row r="4214" spans="1:4" x14ac:dyDescent="0.35">
      <c r="A4214" s="8" t="s">
        <v>5720</v>
      </c>
      <c r="B4214" s="9" t="s">
        <v>5721</v>
      </c>
      <c r="C4214" s="11">
        <v>5.25</v>
      </c>
      <c r="D4214" s="7" t="str">
        <f t="shared" si="65"/>
        <v>Unique</v>
      </c>
    </row>
    <row r="4215" spans="1:4" x14ac:dyDescent="0.35">
      <c r="A4215" s="8" t="s">
        <v>5722</v>
      </c>
      <c r="B4215" s="9" t="s">
        <v>5723</v>
      </c>
      <c r="C4215" s="11">
        <v>5.25</v>
      </c>
      <c r="D4215" s="7" t="str">
        <f t="shared" si="65"/>
        <v>Unique</v>
      </c>
    </row>
    <row r="4216" spans="1:4" x14ac:dyDescent="0.35">
      <c r="A4216" s="8" t="s">
        <v>5724</v>
      </c>
      <c r="B4216" s="9" t="s">
        <v>5725</v>
      </c>
      <c r="C4216" s="11">
        <v>7.6199999999999992</v>
      </c>
      <c r="D4216" s="7" t="str">
        <f t="shared" si="65"/>
        <v>Unique</v>
      </c>
    </row>
    <row r="4217" spans="1:4" x14ac:dyDescent="0.35">
      <c r="A4217" s="8" t="s">
        <v>5726</v>
      </c>
      <c r="B4217" s="9" t="s">
        <v>5727</v>
      </c>
      <c r="C4217" s="11">
        <v>8.6700000000000017</v>
      </c>
      <c r="D4217" s="7" t="str">
        <f t="shared" si="65"/>
        <v>Unique</v>
      </c>
    </row>
    <row r="4218" spans="1:4" x14ac:dyDescent="0.35">
      <c r="A4218" s="8" t="s">
        <v>5728</v>
      </c>
      <c r="B4218" s="9">
        <v>29497951</v>
      </c>
      <c r="C4218" s="11">
        <v>5.25</v>
      </c>
      <c r="D4218" s="7" t="str">
        <f t="shared" si="65"/>
        <v>Unique</v>
      </c>
    </row>
    <row r="4219" spans="1:4" x14ac:dyDescent="0.35">
      <c r="A4219" s="8" t="s">
        <v>5729</v>
      </c>
      <c r="B4219" s="9" t="s">
        <v>5730</v>
      </c>
      <c r="C4219" s="11">
        <v>6.13</v>
      </c>
      <c r="D4219" s="7" t="str">
        <f t="shared" si="65"/>
        <v>Unique</v>
      </c>
    </row>
    <row r="4220" spans="1:4" x14ac:dyDescent="0.35">
      <c r="A4220" s="8" t="s">
        <v>5731</v>
      </c>
      <c r="B4220" s="9">
        <v>29480682</v>
      </c>
      <c r="C4220" s="11">
        <v>6.57</v>
      </c>
      <c r="D4220" s="7" t="str">
        <f t="shared" si="65"/>
        <v>Unique</v>
      </c>
    </row>
    <row r="4221" spans="1:4" x14ac:dyDescent="0.35">
      <c r="A4221" s="8" t="s">
        <v>5732</v>
      </c>
      <c r="B4221" s="9">
        <v>29481465</v>
      </c>
      <c r="C4221" s="11">
        <v>5.49</v>
      </c>
      <c r="D4221" s="7" t="str">
        <f t="shared" si="65"/>
        <v>Unique</v>
      </c>
    </row>
    <row r="4222" spans="1:4" x14ac:dyDescent="0.35">
      <c r="A4222" s="8" t="s">
        <v>5733</v>
      </c>
      <c r="B4222" s="9">
        <v>8032</v>
      </c>
      <c r="C4222" s="11">
        <v>-0.5</v>
      </c>
      <c r="D4222" s="7" t="str">
        <f t="shared" si="65"/>
        <v>Unique</v>
      </c>
    </row>
    <row r="4223" spans="1:4" x14ac:dyDescent="0.35">
      <c r="A4223" s="8" t="s">
        <v>5683</v>
      </c>
      <c r="B4223" s="9">
        <v>8079</v>
      </c>
      <c r="C4223" s="11">
        <v>-0.5</v>
      </c>
      <c r="D4223" s="7" t="str">
        <f t="shared" si="65"/>
        <v>Unique</v>
      </c>
    </row>
    <row r="4224" spans="1:4" x14ac:dyDescent="0.35">
      <c r="A4224" s="8" t="s">
        <v>5735</v>
      </c>
      <c r="B4224" s="9" t="s">
        <v>5736</v>
      </c>
      <c r="C4224" s="11">
        <v>5.25</v>
      </c>
      <c r="D4224" s="7" t="str">
        <f t="shared" si="65"/>
        <v>Unique</v>
      </c>
    </row>
    <row r="4225" spans="1:4" x14ac:dyDescent="0.35">
      <c r="A4225" s="8" t="s">
        <v>5737</v>
      </c>
      <c r="B4225" s="9" t="s">
        <v>5738</v>
      </c>
      <c r="C4225" s="11">
        <v>5.48</v>
      </c>
      <c r="D4225" s="7" t="str">
        <f t="shared" si="65"/>
        <v>Unique</v>
      </c>
    </row>
    <row r="4226" spans="1:4" x14ac:dyDescent="0.35">
      <c r="A4226" s="8" t="s">
        <v>5739</v>
      </c>
      <c r="B4226" s="9">
        <v>7954</v>
      </c>
      <c r="C4226" s="11">
        <v>6.8400000000000007</v>
      </c>
      <c r="D4226" s="7" t="str">
        <f t="shared" ref="D4226:D4289" si="66">IF(COUNTIFS(A:A,A4226,B:B,B4226,C:C,C4226)&gt;1,"Doublon","Unique")</f>
        <v>Unique</v>
      </c>
    </row>
    <row r="4227" spans="1:4" x14ac:dyDescent="0.35">
      <c r="A4227" s="8" t="s">
        <v>5740</v>
      </c>
      <c r="B4227" s="9">
        <v>8129</v>
      </c>
      <c r="C4227" s="11">
        <v>6.57</v>
      </c>
      <c r="D4227" s="7" t="str">
        <f t="shared" si="66"/>
        <v>Unique</v>
      </c>
    </row>
    <row r="4228" spans="1:4" x14ac:dyDescent="0.35">
      <c r="A4228" s="8" t="s">
        <v>5741</v>
      </c>
      <c r="B4228" s="9">
        <v>29499609</v>
      </c>
      <c r="C4228" s="11">
        <v>5.25</v>
      </c>
      <c r="D4228" s="7" t="str">
        <f t="shared" si="66"/>
        <v>Unique</v>
      </c>
    </row>
    <row r="4229" spans="1:4" x14ac:dyDescent="0.35">
      <c r="A4229" s="8" t="s">
        <v>5742</v>
      </c>
      <c r="B4229" s="9" t="s">
        <v>5743</v>
      </c>
      <c r="C4229" s="11">
        <v>5.48</v>
      </c>
      <c r="D4229" s="7" t="str">
        <f t="shared" si="66"/>
        <v>Unique</v>
      </c>
    </row>
    <row r="4230" spans="1:4" x14ac:dyDescent="0.35">
      <c r="A4230" s="8" t="s">
        <v>5744</v>
      </c>
      <c r="B4230" s="9" t="s">
        <v>5745</v>
      </c>
      <c r="C4230" s="11">
        <v>7.1000000000000005</v>
      </c>
      <c r="D4230" s="7" t="str">
        <f t="shared" si="66"/>
        <v>Unique</v>
      </c>
    </row>
    <row r="4231" spans="1:4" x14ac:dyDescent="0.35">
      <c r="A4231" s="8" t="s">
        <v>5746</v>
      </c>
      <c r="B4231" s="9" t="s">
        <v>5745</v>
      </c>
      <c r="C4231" s="11">
        <v>9.990000000000002</v>
      </c>
      <c r="D4231" s="7" t="str">
        <f t="shared" si="66"/>
        <v>Unique</v>
      </c>
    </row>
    <row r="4232" spans="1:4" x14ac:dyDescent="0.35">
      <c r="A4232" s="8" t="s">
        <v>5747</v>
      </c>
      <c r="B4232" s="9">
        <v>25004206</v>
      </c>
      <c r="C4232" s="11">
        <v>9.2199999999999989</v>
      </c>
      <c r="D4232" s="7" t="str">
        <f t="shared" si="66"/>
        <v>Unique</v>
      </c>
    </row>
    <row r="4233" spans="1:4" x14ac:dyDescent="0.35">
      <c r="A4233" s="8" t="s">
        <v>5748</v>
      </c>
      <c r="B4233" s="9">
        <v>25008687</v>
      </c>
      <c r="C4233" s="11">
        <v>6.57</v>
      </c>
      <c r="D4233" s="7" t="str">
        <f t="shared" si="66"/>
        <v>Unique</v>
      </c>
    </row>
    <row r="4234" spans="1:4" x14ac:dyDescent="0.35">
      <c r="A4234" s="8" t="s">
        <v>5749</v>
      </c>
      <c r="B4234" s="9" t="s">
        <v>5750</v>
      </c>
      <c r="C4234" s="11">
        <v>5.25</v>
      </c>
      <c r="D4234" s="7" t="str">
        <f t="shared" si="66"/>
        <v>Unique</v>
      </c>
    </row>
    <row r="4235" spans="1:4" x14ac:dyDescent="0.35">
      <c r="A4235" s="8" t="s">
        <v>5751</v>
      </c>
      <c r="B4235" s="9" t="s">
        <v>5752</v>
      </c>
      <c r="C4235" s="11">
        <v>5.25</v>
      </c>
      <c r="D4235" s="7" t="str">
        <f t="shared" si="66"/>
        <v>Unique</v>
      </c>
    </row>
    <row r="4236" spans="1:4" x14ac:dyDescent="0.35">
      <c r="A4236" s="8" t="s">
        <v>5753</v>
      </c>
      <c r="B4236" s="9">
        <v>8158</v>
      </c>
      <c r="C4236" s="11">
        <v>5.25</v>
      </c>
      <c r="D4236" s="7" t="str">
        <f t="shared" si="66"/>
        <v>Unique</v>
      </c>
    </row>
    <row r="4237" spans="1:4" x14ac:dyDescent="0.35">
      <c r="A4237" s="8" t="s">
        <v>5754</v>
      </c>
      <c r="B4237" s="9">
        <v>8101</v>
      </c>
      <c r="C4237" s="11">
        <v>6.13</v>
      </c>
      <c r="D4237" s="7" t="str">
        <f t="shared" si="66"/>
        <v>Unique</v>
      </c>
    </row>
    <row r="4238" spans="1:4" x14ac:dyDescent="0.35">
      <c r="A4238" s="8" t="s">
        <v>5755</v>
      </c>
      <c r="B4238" s="9">
        <v>8199</v>
      </c>
      <c r="C4238" s="11">
        <v>5.25</v>
      </c>
      <c r="D4238" s="7" t="str">
        <f t="shared" si="66"/>
        <v>Unique</v>
      </c>
    </row>
    <row r="4239" spans="1:4" x14ac:dyDescent="0.35">
      <c r="A4239" s="8" t="s">
        <v>5756</v>
      </c>
      <c r="B4239" s="9">
        <v>8206</v>
      </c>
      <c r="C4239" s="11">
        <v>5.25</v>
      </c>
      <c r="D4239" s="7" t="str">
        <f t="shared" si="66"/>
        <v>Unique</v>
      </c>
    </row>
    <row r="4240" spans="1:4" x14ac:dyDescent="0.35">
      <c r="A4240" s="8" t="s">
        <v>5757</v>
      </c>
      <c r="B4240" s="9" t="s">
        <v>5758</v>
      </c>
      <c r="C4240" s="11">
        <v>5.25</v>
      </c>
      <c r="D4240" s="7" t="str">
        <f t="shared" si="66"/>
        <v>Unique</v>
      </c>
    </row>
    <row r="4241" spans="1:4" x14ac:dyDescent="0.35">
      <c r="A4241" s="8" t="s">
        <v>5759</v>
      </c>
      <c r="B4241" s="9">
        <v>8215</v>
      </c>
      <c r="C4241" s="11">
        <v>5.48</v>
      </c>
      <c r="D4241" s="7" t="str">
        <f t="shared" si="66"/>
        <v>Unique</v>
      </c>
    </row>
    <row r="4242" spans="1:4" x14ac:dyDescent="0.35">
      <c r="A4242" s="8" t="s">
        <v>5677</v>
      </c>
      <c r="B4242" s="9" t="s">
        <v>5678</v>
      </c>
      <c r="C4242" s="11">
        <v>5.25</v>
      </c>
      <c r="D4242" s="7" t="str">
        <f t="shared" si="66"/>
        <v>Unique</v>
      </c>
    </row>
    <row r="4243" spans="1:4" x14ac:dyDescent="0.35">
      <c r="A4243" s="8" t="s">
        <v>5761</v>
      </c>
      <c r="B4243" s="9" t="s">
        <v>5762</v>
      </c>
      <c r="C4243" s="11">
        <v>5.25</v>
      </c>
      <c r="D4243" s="7" t="str">
        <f t="shared" si="66"/>
        <v>Unique</v>
      </c>
    </row>
    <row r="4244" spans="1:4" x14ac:dyDescent="0.35">
      <c r="A4244" s="8" t="s">
        <v>5763</v>
      </c>
      <c r="B4244" s="9" t="s">
        <v>5764</v>
      </c>
      <c r="C4244" s="11">
        <v>7.3599999999999994</v>
      </c>
      <c r="D4244" s="7" t="str">
        <f t="shared" si="66"/>
        <v>Unique</v>
      </c>
    </row>
    <row r="4245" spans="1:4" x14ac:dyDescent="0.35">
      <c r="A4245" s="8" t="s">
        <v>5765</v>
      </c>
      <c r="B4245" s="9">
        <v>8086</v>
      </c>
      <c r="C4245" s="11">
        <v>5.25</v>
      </c>
      <c r="D4245" s="7" t="str">
        <f t="shared" si="66"/>
        <v>Unique</v>
      </c>
    </row>
    <row r="4246" spans="1:4" x14ac:dyDescent="0.35">
      <c r="A4246" s="8" t="s">
        <v>5766</v>
      </c>
      <c r="B4246" s="9" t="s">
        <v>5767</v>
      </c>
      <c r="C4246" s="11">
        <v>5.25</v>
      </c>
      <c r="D4246" s="7" t="str">
        <f t="shared" si="66"/>
        <v>Unique</v>
      </c>
    </row>
    <row r="4247" spans="1:4" x14ac:dyDescent="0.35">
      <c r="A4247" s="8" t="s">
        <v>5768</v>
      </c>
      <c r="B4247" s="9" t="s">
        <v>5769</v>
      </c>
      <c r="C4247" s="11">
        <v>5.48</v>
      </c>
      <c r="D4247" s="7" t="str">
        <f t="shared" si="66"/>
        <v>Unique</v>
      </c>
    </row>
    <row r="4248" spans="1:4" x14ac:dyDescent="0.35">
      <c r="A4248" s="8" t="s">
        <v>5770</v>
      </c>
      <c r="B4248" s="9">
        <v>8038</v>
      </c>
      <c r="C4248" s="11">
        <v>8.1</v>
      </c>
      <c r="D4248" s="7" t="str">
        <f t="shared" si="66"/>
        <v>Unique</v>
      </c>
    </row>
    <row r="4249" spans="1:4" x14ac:dyDescent="0.35">
      <c r="A4249" s="8" t="s">
        <v>5771</v>
      </c>
      <c r="B4249" s="9" t="s">
        <v>5772</v>
      </c>
      <c r="C4249" s="11">
        <v>5.25</v>
      </c>
      <c r="D4249" s="7" t="str">
        <f t="shared" si="66"/>
        <v>Unique</v>
      </c>
    </row>
    <row r="4250" spans="1:4" x14ac:dyDescent="0.35">
      <c r="A4250" s="8" t="s">
        <v>5773</v>
      </c>
      <c r="B4250" s="9">
        <v>7806</v>
      </c>
      <c r="C4250" s="11">
        <v>5.25</v>
      </c>
      <c r="D4250" s="7" t="str">
        <f t="shared" si="66"/>
        <v>Unique</v>
      </c>
    </row>
    <row r="4251" spans="1:4" x14ac:dyDescent="0.35">
      <c r="A4251" s="8" t="s">
        <v>5774</v>
      </c>
      <c r="B4251" s="9" t="s">
        <v>5775</v>
      </c>
      <c r="C4251" s="11">
        <v>5.25</v>
      </c>
      <c r="D4251" s="7" t="str">
        <f t="shared" si="66"/>
        <v>Unique</v>
      </c>
    </row>
    <row r="4252" spans="1:4" x14ac:dyDescent="0.35">
      <c r="A4252" s="8" t="s">
        <v>5776</v>
      </c>
      <c r="B4252" s="9">
        <v>8110</v>
      </c>
      <c r="C4252" s="11">
        <v>5.25</v>
      </c>
      <c r="D4252" s="7" t="str">
        <f t="shared" si="66"/>
        <v>Unique</v>
      </c>
    </row>
    <row r="4253" spans="1:4" x14ac:dyDescent="0.35">
      <c r="A4253" s="8" t="s">
        <v>5776</v>
      </c>
      <c r="B4253" s="9">
        <v>8110</v>
      </c>
      <c r="C4253" s="11">
        <v>5.48</v>
      </c>
      <c r="D4253" s="7" t="str">
        <f t="shared" si="66"/>
        <v>Unique</v>
      </c>
    </row>
    <row r="4254" spans="1:4" x14ac:dyDescent="0.35">
      <c r="A4254" s="8" t="s">
        <v>5777</v>
      </c>
      <c r="B4254" s="9" t="s">
        <v>5778</v>
      </c>
      <c r="C4254" s="11">
        <v>5.25</v>
      </c>
      <c r="D4254" s="7" t="str">
        <f t="shared" si="66"/>
        <v>Unique</v>
      </c>
    </row>
    <row r="4255" spans="1:4" x14ac:dyDescent="0.35">
      <c r="A4255" s="8" t="s">
        <v>5779</v>
      </c>
      <c r="B4255" s="9" t="s">
        <v>5780</v>
      </c>
      <c r="C4255" s="11">
        <v>5.25</v>
      </c>
      <c r="D4255" s="7" t="str">
        <f t="shared" si="66"/>
        <v>Unique</v>
      </c>
    </row>
    <row r="4256" spans="1:4" x14ac:dyDescent="0.35">
      <c r="A4256" s="8" t="s">
        <v>5781</v>
      </c>
      <c r="B4256" s="9">
        <v>8211</v>
      </c>
      <c r="C4256" s="11">
        <v>6.57</v>
      </c>
      <c r="D4256" s="7" t="str">
        <f t="shared" si="66"/>
        <v>Unique</v>
      </c>
    </row>
    <row r="4257" spans="1:4" x14ac:dyDescent="0.35">
      <c r="A4257" s="8" t="s">
        <v>5782</v>
      </c>
      <c r="B4257" s="9" t="s">
        <v>5783</v>
      </c>
      <c r="C4257" s="11">
        <v>5.25</v>
      </c>
      <c r="D4257" s="7" t="str">
        <f t="shared" si="66"/>
        <v>Unique</v>
      </c>
    </row>
    <row r="4258" spans="1:4" x14ac:dyDescent="0.35">
      <c r="A4258" s="8" t="s">
        <v>5784</v>
      </c>
      <c r="B4258" s="9">
        <v>8128</v>
      </c>
      <c r="C4258" s="11">
        <v>6.8400000000000007</v>
      </c>
      <c r="D4258" s="7" t="str">
        <f t="shared" si="66"/>
        <v>Unique</v>
      </c>
    </row>
    <row r="4259" spans="1:4" x14ac:dyDescent="0.35">
      <c r="A4259" s="8" t="s">
        <v>5760</v>
      </c>
      <c r="B4259" s="9">
        <v>8163</v>
      </c>
      <c r="C4259" s="11">
        <v>8.379999999999999</v>
      </c>
      <c r="D4259" s="7" t="str">
        <f t="shared" si="66"/>
        <v>Unique</v>
      </c>
    </row>
    <row r="4260" spans="1:4" x14ac:dyDescent="0.35">
      <c r="A4260" s="8" t="s">
        <v>5785</v>
      </c>
      <c r="B4260" s="9">
        <v>8186</v>
      </c>
      <c r="C4260" s="11">
        <v>8.6700000000000017</v>
      </c>
      <c r="D4260" s="7" t="str">
        <f t="shared" si="66"/>
        <v>Unique</v>
      </c>
    </row>
    <row r="4261" spans="1:4" x14ac:dyDescent="0.35">
      <c r="A4261" s="8" t="s">
        <v>5786</v>
      </c>
      <c r="B4261" s="9" t="s">
        <v>5787</v>
      </c>
      <c r="C4261" s="11">
        <v>5.25</v>
      </c>
      <c r="D4261" s="7" t="str">
        <f t="shared" si="66"/>
        <v>Unique</v>
      </c>
    </row>
    <row r="4262" spans="1:4" x14ac:dyDescent="0.35">
      <c r="A4262" s="8" t="s">
        <v>5788</v>
      </c>
      <c r="B4262" s="9" t="s">
        <v>5789</v>
      </c>
      <c r="C4262" s="11">
        <v>5.25</v>
      </c>
      <c r="D4262" s="7" t="str">
        <f t="shared" si="66"/>
        <v>Unique</v>
      </c>
    </row>
    <row r="4263" spans="1:4" x14ac:dyDescent="0.35">
      <c r="A4263" s="8" t="s">
        <v>5790</v>
      </c>
      <c r="B4263" s="9" t="s">
        <v>5791</v>
      </c>
      <c r="C4263" s="11">
        <v>5.25</v>
      </c>
      <c r="D4263" s="7" t="str">
        <f t="shared" si="66"/>
        <v>Unique</v>
      </c>
    </row>
    <row r="4264" spans="1:4" x14ac:dyDescent="0.35">
      <c r="A4264" s="8" t="s">
        <v>5792</v>
      </c>
      <c r="B4264" s="9" t="s">
        <v>5793</v>
      </c>
      <c r="C4264" s="11">
        <v>5.49</v>
      </c>
      <c r="D4264" s="7" t="str">
        <f t="shared" si="66"/>
        <v>Unique</v>
      </c>
    </row>
    <row r="4265" spans="1:4" x14ac:dyDescent="0.35">
      <c r="A4265" s="8" t="s">
        <v>5794</v>
      </c>
      <c r="B4265" s="9" t="s">
        <v>5795</v>
      </c>
      <c r="C4265" s="11">
        <v>5.25</v>
      </c>
      <c r="D4265" s="7" t="str">
        <f t="shared" si="66"/>
        <v>Unique</v>
      </c>
    </row>
    <row r="4266" spans="1:4" x14ac:dyDescent="0.35">
      <c r="A4266" s="8" t="s">
        <v>5796</v>
      </c>
      <c r="B4266" s="9">
        <v>8123</v>
      </c>
      <c r="C4266" s="11">
        <v>5.49</v>
      </c>
      <c r="D4266" s="7" t="str">
        <f t="shared" si="66"/>
        <v>Unique</v>
      </c>
    </row>
    <row r="4267" spans="1:4" x14ac:dyDescent="0.35">
      <c r="A4267" s="8" t="s">
        <v>5797</v>
      </c>
      <c r="B4267" s="9">
        <v>8035</v>
      </c>
      <c r="C4267" s="11">
        <v>3.65</v>
      </c>
      <c r="D4267" s="7" t="str">
        <f t="shared" si="66"/>
        <v>Unique</v>
      </c>
    </row>
    <row r="4268" spans="1:4" x14ac:dyDescent="0.35">
      <c r="A4268" s="8" t="s">
        <v>5798</v>
      </c>
      <c r="B4268" s="9" t="s">
        <v>5799</v>
      </c>
      <c r="C4268" s="11">
        <v>13.99</v>
      </c>
      <c r="D4268" s="7" t="str">
        <f t="shared" si="66"/>
        <v>Unique</v>
      </c>
    </row>
    <row r="4269" spans="1:4" x14ac:dyDescent="0.35">
      <c r="A4269" s="8" t="s">
        <v>5800</v>
      </c>
      <c r="B4269" s="9" t="s">
        <v>5801</v>
      </c>
      <c r="C4269" s="11">
        <v>9.27</v>
      </c>
      <c r="D4269" s="7" t="str">
        <f t="shared" si="66"/>
        <v>Unique</v>
      </c>
    </row>
    <row r="4270" spans="1:4" x14ac:dyDescent="0.35">
      <c r="A4270" s="8" t="s">
        <v>5802</v>
      </c>
      <c r="B4270" s="9" t="s">
        <v>5803</v>
      </c>
      <c r="C4270" s="11">
        <v>9.27</v>
      </c>
      <c r="D4270" s="7" t="str">
        <f t="shared" si="66"/>
        <v>Unique</v>
      </c>
    </row>
    <row r="4271" spans="1:4" x14ac:dyDescent="0.35">
      <c r="A4271" s="8" t="s">
        <v>5804</v>
      </c>
      <c r="B4271" s="9" t="s">
        <v>5805</v>
      </c>
      <c r="C4271" s="11">
        <v>9.27</v>
      </c>
      <c r="D4271" s="7" t="str">
        <f t="shared" si="66"/>
        <v>Unique</v>
      </c>
    </row>
    <row r="4272" spans="1:4" x14ac:dyDescent="0.35">
      <c r="A4272" s="8" t="s">
        <v>5806</v>
      </c>
      <c r="B4272" s="9" t="s">
        <v>5807</v>
      </c>
      <c r="C4272" s="11">
        <v>9.27</v>
      </c>
      <c r="D4272" s="7" t="str">
        <f t="shared" si="66"/>
        <v>Unique</v>
      </c>
    </row>
    <row r="4273" spans="1:4" x14ac:dyDescent="0.35">
      <c r="A4273" s="8" t="s">
        <v>5808</v>
      </c>
      <c r="B4273" s="9" t="s">
        <v>5809</v>
      </c>
      <c r="C4273" s="11">
        <v>9.27</v>
      </c>
      <c r="D4273" s="7" t="str">
        <f t="shared" si="66"/>
        <v>Unique</v>
      </c>
    </row>
    <row r="4274" spans="1:4" x14ac:dyDescent="0.35">
      <c r="A4274" s="8" t="s">
        <v>5810</v>
      </c>
      <c r="B4274" s="9" t="s">
        <v>5811</v>
      </c>
      <c r="C4274" s="11">
        <v>12.46</v>
      </c>
      <c r="D4274" s="7" t="str">
        <f t="shared" si="66"/>
        <v>Unique</v>
      </c>
    </row>
    <row r="4275" spans="1:4" x14ac:dyDescent="0.35">
      <c r="A4275" s="8" t="s">
        <v>5812</v>
      </c>
      <c r="B4275" s="9" t="s">
        <v>5813</v>
      </c>
      <c r="C4275" s="11">
        <v>8.4000000000000021</v>
      </c>
      <c r="D4275" s="7" t="str">
        <f t="shared" si="66"/>
        <v>Unique</v>
      </c>
    </row>
    <row r="4276" spans="1:4" x14ac:dyDescent="0.35">
      <c r="A4276" s="8" t="s">
        <v>5814</v>
      </c>
      <c r="B4276" s="9" t="s">
        <v>5815</v>
      </c>
      <c r="C4276" s="11">
        <v>8.17</v>
      </c>
      <c r="D4276" s="7" t="str">
        <f t="shared" si="66"/>
        <v>Unique</v>
      </c>
    </row>
    <row r="4277" spans="1:4" x14ac:dyDescent="0.35">
      <c r="A4277" s="8" t="s">
        <v>5816</v>
      </c>
      <c r="B4277" s="9" t="s">
        <v>5817</v>
      </c>
      <c r="C4277" s="11">
        <v>8.17</v>
      </c>
      <c r="D4277" s="7" t="str">
        <f t="shared" si="66"/>
        <v>Unique</v>
      </c>
    </row>
    <row r="4278" spans="1:4" x14ac:dyDescent="0.35">
      <c r="A4278" s="8" t="s">
        <v>5818</v>
      </c>
      <c r="B4278" s="9" t="s">
        <v>5819</v>
      </c>
      <c r="C4278" s="11">
        <v>7.94</v>
      </c>
      <c r="D4278" s="7" t="str">
        <f t="shared" si="66"/>
        <v>Unique</v>
      </c>
    </row>
    <row r="4279" spans="1:4" x14ac:dyDescent="0.35">
      <c r="A4279" s="8" t="s">
        <v>5820</v>
      </c>
      <c r="B4279" s="9" t="s">
        <v>5821</v>
      </c>
      <c r="C4279" s="11">
        <v>7.94</v>
      </c>
      <c r="D4279" s="7" t="str">
        <f t="shared" si="66"/>
        <v>Unique</v>
      </c>
    </row>
    <row r="4280" spans="1:4" x14ac:dyDescent="0.35">
      <c r="A4280" s="8" t="s">
        <v>5822</v>
      </c>
      <c r="B4280" s="9" t="s">
        <v>5823</v>
      </c>
      <c r="C4280" s="11">
        <v>7.94</v>
      </c>
      <c r="D4280" s="7" t="str">
        <f t="shared" si="66"/>
        <v>Unique</v>
      </c>
    </row>
    <row r="4281" spans="1:4" x14ac:dyDescent="0.35">
      <c r="A4281" s="8" t="s">
        <v>5798</v>
      </c>
      <c r="B4281" s="9" t="s">
        <v>5799</v>
      </c>
      <c r="C4281" s="11">
        <v>9.2199999999999989</v>
      </c>
      <c r="D4281" s="7" t="str">
        <f t="shared" si="66"/>
        <v>Unique</v>
      </c>
    </row>
    <row r="4282" spans="1:4" x14ac:dyDescent="0.35">
      <c r="A4282" s="8" t="s">
        <v>5800</v>
      </c>
      <c r="B4282" s="9" t="s">
        <v>5801</v>
      </c>
      <c r="C4282" s="11">
        <v>1.4500000000000002</v>
      </c>
      <c r="D4282" s="7" t="str">
        <f t="shared" si="66"/>
        <v>Unique</v>
      </c>
    </row>
    <row r="4283" spans="1:4" x14ac:dyDescent="0.35">
      <c r="A4283" s="8" t="s">
        <v>5802</v>
      </c>
      <c r="B4283" s="9" t="s">
        <v>5803</v>
      </c>
      <c r="C4283" s="11">
        <v>1.4500000000000002</v>
      </c>
      <c r="D4283" s="7" t="str">
        <f t="shared" si="66"/>
        <v>Unique</v>
      </c>
    </row>
    <row r="4284" spans="1:4" x14ac:dyDescent="0.35">
      <c r="A4284" s="8" t="s">
        <v>5814</v>
      </c>
      <c r="B4284" s="9" t="s">
        <v>5815</v>
      </c>
      <c r="C4284" s="11">
        <v>1.4500000000000002</v>
      </c>
      <c r="D4284" s="7" t="str">
        <f t="shared" si="66"/>
        <v>Unique</v>
      </c>
    </row>
    <row r="4285" spans="1:4" x14ac:dyDescent="0.35">
      <c r="A4285" s="8" t="s">
        <v>5818</v>
      </c>
      <c r="B4285" s="9" t="s">
        <v>5819</v>
      </c>
      <c r="C4285" s="11">
        <v>1.4500000000000002</v>
      </c>
      <c r="D4285" s="7" t="str">
        <f t="shared" si="66"/>
        <v>Unique</v>
      </c>
    </row>
    <row r="4286" spans="1:4" x14ac:dyDescent="0.35">
      <c r="A4286" s="8" t="s">
        <v>5804</v>
      </c>
      <c r="B4286" s="9" t="s">
        <v>5805</v>
      </c>
      <c r="C4286" s="11">
        <v>1.4500000000000002</v>
      </c>
      <c r="D4286" s="7" t="str">
        <f t="shared" si="66"/>
        <v>Unique</v>
      </c>
    </row>
    <row r="4287" spans="1:4" x14ac:dyDescent="0.35">
      <c r="A4287" s="8" t="s">
        <v>5816</v>
      </c>
      <c r="B4287" s="9" t="s">
        <v>5817</v>
      </c>
      <c r="C4287" s="11">
        <v>1.4500000000000002</v>
      </c>
      <c r="D4287" s="7" t="str">
        <f t="shared" si="66"/>
        <v>Unique</v>
      </c>
    </row>
    <row r="4288" spans="1:4" x14ac:dyDescent="0.35">
      <c r="A4288" s="8" t="s">
        <v>5806</v>
      </c>
      <c r="B4288" s="9" t="s">
        <v>5807</v>
      </c>
      <c r="C4288" s="11">
        <v>1.4500000000000002</v>
      </c>
      <c r="D4288" s="7" t="str">
        <f t="shared" si="66"/>
        <v>Unique</v>
      </c>
    </row>
    <row r="4289" spans="1:4" x14ac:dyDescent="0.35">
      <c r="A4289" s="8" t="s">
        <v>5820</v>
      </c>
      <c r="B4289" s="9" t="s">
        <v>5821</v>
      </c>
      <c r="C4289" s="11">
        <v>1.4500000000000002</v>
      </c>
      <c r="D4289" s="7" t="str">
        <f t="shared" si="66"/>
        <v>Unique</v>
      </c>
    </row>
    <row r="4290" spans="1:4" x14ac:dyDescent="0.35">
      <c r="A4290" s="8" t="s">
        <v>5808</v>
      </c>
      <c r="B4290" s="9" t="s">
        <v>5809</v>
      </c>
      <c r="C4290" s="11">
        <v>1.4500000000000002</v>
      </c>
      <c r="D4290" s="7" t="str">
        <f t="shared" ref="D4290:D4353" si="67">IF(COUNTIFS(A:A,A4290,B:B,B4290,C:C,C4290)&gt;1,"Doublon","Unique")</f>
        <v>Unique</v>
      </c>
    </row>
    <row r="4291" spans="1:4" x14ac:dyDescent="0.35">
      <c r="A4291" s="8" t="s">
        <v>5810</v>
      </c>
      <c r="B4291" s="9" t="s">
        <v>5811</v>
      </c>
      <c r="C4291" s="11">
        <v>1.4500000000000002</v>
      </c>
      <c r="D4291" s="7" t="str">
        <f t="shared" si="67"/>
        <v>Unique</v>
      </c>
    </row>
    <row r="4292" spans="1:4" x14ac:dyDescent="0.35">
      <c r="A4292" s="8" t="s">
        <v>5822</v>
      </c>
      <c r="B4292" s="9" t="s">
        <v>5823</v>
      </c>
      <c r="C4292" s="11">
        <v>1.4500000000000002</v>
      </c>
      <c r="D4292" s="7" t="str">
        <f t="shared" si="67"/>
        <v>Unique</v>
      </c>
    </row>
    <row r="4293" spans="1:4" x14ac:dyDescent="0.35">
      <c r="A4293" s="8" t="s">
        <v>5812</v>
      </c>
      <c r="B4293" s="9" t="s">
        <v>5813</v>
      </c>
      <c r="C4293" s="11">
        <v>1.4500000000000002</v>
      </c>
      <c r="D4293" s="7" t="str">
        <f t="shared" si="67"/>
        <v>Unique</v>
      </c>
    </row>
    <row r="4294" spans="1:4" x14ac:dyDescent="0.35">
      <c r="A4294" s="8" t="s">
        <v>5824</v>
      </c>
      <c r="B4294" s="9">
        <v>8180</v>
      </c>
      <c r="C4294" s="11">
        <v>3.65</v>
      </c>
      <c r="D4294" s="7" t="str">
        <f t="shared" si="67"/>
        <v>Unique</v>
      </c>
    </row>
    <row r="4295" spans="1:4" x14ac:dyDescent="0.35">
      <c r="A4295" s="8" t="s">
        <v>4790</v>
      </c>
      <c r="B4295" s="9" t="s">
        <v>4791</v>
      </c>
      <c r="C4295" s="11">
        <v>23.299999999999997</v>
      </c>
      <c r="D4295" s="7" t="str">
        <f t="shared" si="67"/>
        <v>Unique</v>
      </c>
    </row>
    <row r="4296" spans="1:4" x14ac:dyDescent="0.35">
      <c r="A4296" s="8" t="s">
        <v>5069</v>
      </c>
      <c r="B4296" s="9" t="s">
        <v>4426</v>
      </c>
      <c r="C4296" s="11">
        <v>4.34</v>
      </c>
      <c r="D4296" s="7" t="str">
        <f t="shared" si="67"/>
        <v>Unique</v>
      </c>
    </row>
    <row r="4297" spans="1:4" x14ac:dyDescent="0.35">
      <c r="A4297" s="8" t="s">
        <v>5734</v>
      </c>
      <c r="B4297" s="9">
        <v>8032</v>
      </c>
      <c r="C4297" s="11">
        <v>6.6999999999999993</v>
      </c>
      <c r="D4297" s="7" t="str">
        <f t="shared" si="67"/>
        <v>Unique</v>
      </c>
    </row>
    <row r="4298" spans="1:4" x14ac:dyDescent="0.35">
      <c r="A4298" s="8" t="s">
        <v>5810</v>
      </c>
      <c r="B4298" s="9" t="s">
        <v>5811</v>
      </c>
      <c r="C4298" s="11">
        <v>6.6999999999999993</v>
      </c>
      <c r="D4298" s="7" t="str">
        <f t="shared" si="67"/>
        <v>Unique</v>
      </c>
    </row>
    <row r="4299" spans="1:4" x14ac:dyDescent="0.35">
      <c r="A4299" s="8" t="s">
        <v>5825</v>
      </c>
      <c r="B4299" s="9">
        <v>8122</v>
      </c>
      <c r="C4299" s="11">
        <v>1.1500000000000001</v>
      </c>
      <c r="D4299" s="7" t="str">
        <f t="shared" si="67"/>
        <v>Unique</v>
      </c>
    </row>
    <row r="4300" spans="1:4" x14ac:dyDescent="0.35">
      <c r="A4300" s="8" t="s">
        <v>5826</v>
      </c>
      <c r="B4300" s="9">
        <v>8137</v>
      </c>
      <c r="C4300" s="11">
        <v>9.36</v>
      </c>
      <c r="D4300" s="7" t="str">
        <f t="shared" si="67"/>
        <v>Unique</v>
      </c>
    </row>
    <row r="4301" spans="1:4" x14ac:dyDescent="0.35">
      <c r="A4301" s="8" t="s">
        <v>5827</v>
      </c>
      <c r="B4301" s="9">
        <v>8150</v>
      </c>
      <c r="C4301" s="11">
        <v>8.07</v>
      </c>
      <c r="D4301" s="7" t="str">
        <f t="shared" si="67"/>
        <v>Unique</v>
      </c>
    </row>
    <row r="4302" spans="1:4" x14ac:dyDescent="0.35">
      <c r="A4302" s="8" t="s">
        <v>5828</v>
      </c>
      <c r="B4302" s="9">
        <v>8149</v>
      </c>
      <c r="C4302" s="11">
        <v>8.07</v>
      </c>
      <c r="D4302" s="7" t="str">
        <f t="shared" si="67"/>
        <v>Unique</v>
      </c>
    </row>
    <row r="4303" spans="1:4" x14ac:dyDescent="0.35">
      <c r="A4303" s="8" t="s">
        <v>5829</v>
      </c>
      <c r="B4303" s="9">
        <v>8073</v>
      </c>
      <c r="C4303" s="11">
        <v>7.05</v>
      </c>
      <c r="D4303" s="7" t="str">
        <f t="shared" si="67"/>
        <v>Unique</v>
      </c>
    </row>
    <row r="4304" spans="1:4" x14ac:dyDescent="0.35">
      <c r="A4304" s="8" t="s">
        <v>5830</v>
      </c>
      <c r="B4304" s="9">
        <v>8028</v>
      </c>
      <c r="C4304" s="11">
        <v>7.05</v>
      </c>
      <c r="D4304" s="7" t="str">
        <f t="shared" si="67"/>
        <v>Unique</v>
      </c>
    </row>
    <row r="4305" spans="1:4" x14ac:dyDescent="0.35">
      <c r="A4305" s="8" t="s">
        <v>5831</v>
      </c>
      <c r="B4305" s="9">
        <v>7990</v>
      </c>
      <c r="C4305" s="11">
        <v>7.05</v>
      </c>
      <c r="D4305" s="7" t="str">
        <f t="shared" si="67"/>
        <v>Unique</v>
      </c>
    </row>
    <row r="4306" spans="1:4" x14ac:dyDescent="0.35">
      <c r="A4306" s="8" t="s">
        <v>5832</v>
      </c>
      <c r="B4306" s="9">
        <v>7917</v>
      </c>
      <c r="C4306" s="11">
        <v>6.5299999999999994</v>
      </c>
      <c r="D4306" s="7" t="str">
        <f t="shared" si="67"/>
        <v>Unique</v>
      </c>
    </row>
    <row r="4307" spans="1:4" x14ac:dyDescent="0.35">
      <c r="A4307" s="8" t="s">
        <v>5833</v>
      </c>
      <c r="B4307" s="9">
        <v>8213</v>
      </c>
      <c r="C4307" s="11">
        <v>6.04</v>
      </c>
      <c r="D4307" s="7" t="str">
        <f t="shared" si="67"/>
        <v>Unique</v>
      </c>
    </row>
    <row r="4308" spans="1:4" x14ac:dyDescent="0.35">
      <c r="A4308" s="8" t="s">
        <v>5834</v>
      </c>
      <c r="B4308" s="9">
        <v>8203</v>
      </c>
      <c r="C4308" s="11">
        <v>6.04</v>
      </c>
      <c r="D4308" s="7" t="str">
        <f t="shared" si="67"/>
        <v>Unique</v>
      </c>
    </row>
    <row r="4309" spans="1:4" x14ac:dyDescent="0.35">
      <c r="A4309" s="8" t="s">
        <v>5835</v>
      </c>
      <c r="B4309" s="9">
        <v>8051</v>
      </c>
      <c r="C4309" s="11">
        <v>6.04</v>
      </c>
      <c r="D4309" s="7" t="str">
        <f t="shared" si="67"/>
        <v>Unique</v>
      </c>
    </row>
    <row r="4310" spans="1:4" x14ac:dyDescent="0.35">
      <c r="A4310" s="8" t="s">
        <v>5836</v>
      </c>
      <c r="B4310" s="9">
        <v>8207</v>
      </c>
      <c r="C4310" s="11">
        <v>5.5200000000000014</v>
      </c>
      <c r="D4310" s="7" t="str">
        <f t="shared" si="67"/>
        <v>Unique</v>
      </c>
    </row>
    <row r="4311" spans="1:4" x14ac:dyDescent="0.35">
      <c r="A4311" s="8" t="s">
        <v>5837</v>
      </c>
      <c r="B4311" s="9">
        <v>8202</v>
      </c>
      <c r="C4311" s="11">
        <v>5.5200000000000014</v>
      </c>
      <c r="D4311" s="7" t="str">
        <f t="shared" si="67"/>
        <v>Unique</v>
      </c>
    </row>
    <row r="4312" spans="1:4" x14ac:dyDescent="0.35">
      <c r="A4312" s="8" t="s">
        <v>5838</v>
      </c>
      <c r="B4312" s="9">
        <v>8177</v>
      </c>
      <c r="C4312" s="11">
        <v>5.5200000000000014</v>
      </c>
      <c r="D4312" s="7" t="str">
        <f t="shared" si="67"/>
        <v>Unique</v>
      </c>
    </row>
    <row r="4313" spans="1:4" x14ac:dyDescent="0.35">
      <c r="A4313" s="8" t="s">
        <v>5839</v>
      </c>
      <c r="B4313" s="9">
        <v>8175</v>
      </c>
      <c r="C4313" s="11">
        <v>5.5200000000000014</v>
      </c>
      <c r="D4313" s="7" t="str">
        <f t="shared" si="67"/>
        <v>Unique</v>
      </c>
    </row>
    <row r="4314" spans="1:4" x14ac:dyDescent="0.35">
      <c r="A4314" s="8" t="s">
        <v>5840</v>
      </c>
      <c r="B4314" s="9">
        <v>8157</v>
      </c>
      <c r="C4314" s="11">
        <v>5.5200000000000014</v>
      </c>
      <c r="D4314" s="7" t="str">
        <f t="shared" si="67"/>
        <v>Unique</v>
      </c>
    </row>
    <row r="4315" spans="1:4" x14ac:dyDescent="0.35">
      <c r="A4315" s="8" t="s">
        <v>5841</v>
      </c>
      <c r="B4315" s="9">
        <v>8084</v>
      </c>
      <c r="C4315" s="11">
        <v>5.5200000000000014</v>
      </c>
      <c r="D4315" s="7" t="str">
        <f t="shared" si="67"/>
        <v>Unique</v>
      </c>
    </row>
    <row r="4316" spans="1:4" x14ac:dyDescent="0.35">
      <c r="A4316" s="8" t="s">
        <v>5842</v>
      </c>
      <c r="B4316" s="9">
        <v>8072</v>
      </c>
      <c r="C4316" s="11">
        <v>5.5200000000000014</v>
      </c>
      <c r="D4316" s="7" t="str">
        <f t="shared" si="67"/>
        <v>Unique</v>
      </c>
    </row>
    <row r="4317" spans="1:4" x14ac:dyDescent="0.35">
      <c r="A4317" s="8" t="s">
        <v>5843</v>
      </c>
      <c r="B4317" s="9">
        <v>8210</v>
      </c>
      <c r="C4317" s="11">
        <v>5.08</v>
      </c>
      <c r="D4317" s="7" t="str">
        <f t="shared" si="67"/>
        <v>Unique</v>
      </c>
    </row>
    <row r="4318" spans="1:4" x14ac:dyDescent="0.35">
      <c r="A4318" s="8" t="s">
        <v>5844</v>
      </c>
      <c r="B4318" s="9">
        <v>8196</v>
      </c>
      <c r="C4318" s="11">
        <v>5.08</v>
      </c>
      <c r="D4318" s="7" t="str">
        <f t="shared" si="67"/>
        <v>Unique</v>
      </c>
    </row>
    <row r="4319" spans="1:4" x14ac:dyDescent="0.35">
      <c r="A4319" s="8" t="s">
        <v>5845</v>
      </c>
      <c r="B4319" s="9">
        <v>8020</v>
      </c>
      <c r="C4319" s="11">
        <v>5.08</v>
      </c>
      <c r="D4319" s="7" t="str">
        <f t="shared" si="67"/>
        <v>Unique</v>
      </c>
    </row>
    <row r="4320" spans="1:4" x14ac:dyDescent="0.35">
      <c r="A4320" s="8" t="s">
        <v>5846</v>
      </c>
      <c r="B4320" s="9">
        <v>8007</v>
      </c>
      <c r="C4320" s="11">
        <v>5.08</v>
      </c>
      <c r="D4320" s="7" t="str">
        <f t="shared" si="67"/>
        <v>Unique</v>
      </c>
    </row>
    <row r="4321" spans="1:4" x14ac:dyDescent="0.35">
      <c r="A4321" s="8" t="s">
        <v>5847</v>
      </c>
      <c r="B4321" s="9">
        <v>8184</v>
      </c>
      <c r="C4321" s="11">
        <v>4.6399999999999997</v>
      </c>
      <c r="D4321" s="7" t="str">
        <f t="shared" si="67"/>
        <v>Unique</v>
      </c>
    </row>
    <row r="4322" spans="1:4" x14ac:dyDescent="0.35">
      <c r="A4322" s="8" t="s">
        <v>5848</v>
      </c>
      <c r="B4322" s="9">
        <v>8132</v>
      </c>
      <c r="C4322" s="11">
        <v>4.6399999999999997</v>
      </c>
      <c r="D4322" s="7" t="str">
        <f t="shared" si="67"/>
        <v>Unique</v>
      </c>
    </row>
    <row r="4323" spans="1:4" x14ac:dyDescent="0.35">
      <c r="A4323" s="8" t="s">
        <v>5849</v>
      </c>
      <c r="B4323" s="9">
        <v>8102</v>
      </c>
      <c r="C4323" s="11">
        <v>4.6399999999999997</v>
      </c>
      <c r="D4323" s="7" t="str">
        <f t="shared" si="67"/>
        <v>Unique</v>
      </c>
    </row>
    <row r="4324" spans="1:4" x14ac:dyDescent="0.35">
      <c r="A4324" s="8" t="s">
        <v>5850</v>
      </c>
      <c r="B4324" s="9">
        <v>8216</v>
      </c>
      <c r="C4324" s="11">
        <v>4.3999999999999995</v>
      </c>
      <c r="D4324" s="7" t="str">
        <f t="shared" si="67"/>
        <v>Unique</v>
      </c>
    </row>
    <row r="4325" spans="1:4" x14ac:dyDescent="0.35">
      <c r="A4325" s="8" t="s">
        <v>5851</v>
      </c>
      <c r="B4325" s="9">
        <v>8104</v>
      </c>
      <c r="C4325" s="11">
        <v>4.3999999999999995</v>
      </c>
      <c r="D4325" s="7" t="str">
        <f t="shared" si="67"/>
        <v>Unique</v>
      </c>
    </row>
    <row r="4326" spans="1:4" x14ac:dyDescent="0.35">
      <c r="A4326" s="8" t="s">
        <v>5852</v>
      </c>
      <c r="B4326" s="9">
        <v>8065</v>
      </c>
      <c r="C4326" s="11">
        <v>4.3999999999999995</v>
      </c>
      <c r="D4326" s="7" t="str">
        <f t="shared" si="67"/>
        <v>Unique</v>
      </c>
    </row>
    <row r="4327" spans="1:4" x14ac:dyDescent="0.35">
      <c r="A4327" s="8" t="s">
        <v>5853</v>
      </c>
      <c r="B4327" s="9">
        <v>8194</v>
      </c>
      <c r="C4327" s="11">
        <v>4.13</v>
      </c>
      <c r="D4327" s="7" t="str">
        <f t="shared" si="67"/>
        <v>Unique</v>
      </c>
    </row>
    <row r="4328" spans="1:4" x14ac:dyDescent="0.35">
      <c r="A4328" s="8" t="s">
        <v>5854</v>
      </c>
      <c r="B4328" s="9">
        <v>8193</v>
      </c>
      <c r="C4328" s="11">
        <v>4.13</v>
      </c>
      <c r="D4328" s="7" t="str">
        <f t="shared" si="67"/>
        <v>Unique</v>
      </c>
    </row>
    <row r="4329" spans="1:4" x14ac:dyDescent="0.35">
      <c r="A4329" s="8" t="s">
        <v>5855</v>
      </c>
      <c r="B4329" s="9">
        <v>8098</v>
      </c>
      <c r="C4329" s="11">
        <v>4.13</v>
      </c>
      <c r="D4329" s="7" t="str">
        <f t="shared" si="67"/>
        <v>Unique</v>
      </c>
    </row>
    <row r="4330" spans="1:4" x14ac:dyDescent="0.35">
      <c r="A4330" s="8" t="s">
        <v>5856</v>
      </c>
      <c r="B4330" s="9">
        <v>8069</v>
      </c>
      <c r="C4330" s="11">
        <v>3.94</v>
      </c>
      <c r="D4330" s="7" t="str">
        <f t="shared" si="67"/>
        <v>Unique</v>
      </c>
    </row>
    <row r="4331" spans="1:4" x14ac:dyDescent="0.35">
      <c r="A4331" s="8" t="s">
        <v>5857</v>
      </c>
      <c r="B4331" s="9">
        <v>8212</v>
      </c>
      <c r="C4331" s="11">
        <v>3.75</v>
      </c>
      <c r="D4331" s="7" t="str">
        <f t="shared" si="67"/>
        <v>Unique</v>
      </c>
    </row>
    <row r="4332" spans="1:4" x14ac:dyDescent="0.35">
      <c r="A4332" s="8" t="s">
        <v>5858</v>
      </c>
      <c r="B4332" s="9">
        <v>8189</v>
      </c>
      <c r="C4332" s="11">
        <v>3.75</v>
      </c>
      <c r="D4332" s="7" t="str">
        <f t="shared" si="67"/>
        <v>Unique</v>
      </c>
    </row>
    <row r="4333" spans="1:4" x14ac:dyDescent="0.35">
      <c r="A4333" s="8" t="s">
        <v>5859</v>
      </c>
      <c r="B4333" s="9">
        <v>8080</v>
      </c>
      <c r="C4333" s="11">
        <v>3.75</v>
      </c>
      <c r="D4333" s="7" t="str">
        <f t="shared" si="67"/>
        <v>Unique</v>
      </c>
    </row>
    <row r="4334" spans="1:4" x14ac:dyDescent="0.35">
      <c r="A4334" s="8" t="s">
        <v>5860</v>
      </c>
      <c r="B4334" s="9">
        <v>8214</v>
      </c>
      <c r="C4334" s="11">
        <v>3.65</v>
      </c>
      <c r="D4334" s="7" t="str">
        <f t="shared" si="67"/>
        <v>Unique</v>
      </c>
    </row>
    <row r="4335" spans="1:4" x14ac:dyDescent="0.35">
      <c r="A4335" s="8" t="s">
        <v>5861</v>
      </c>
      <c r="B4335" s="9">
        <v>8197</v>
      </c>
      <c r="C4335" s="11">
        <v>3.65</v>
      </c>
      <c r="D4335" s="7" t="str">
        <f t="shared" si="67"/>
        <v>Unique</v>
      </c>
    </row>
    <row r="4336" spans="1:4" x14ac:dyDescent="0.35">
      <c r="A4336" s="8" t="s">
        <v>5862</v>
      </c>
      <c r="B4336" s="9">
        <v>8082</v>
      </c>
      <c r="C4336" s="11">
        <v>3.65</v>
      </c>
      <c r="D4336" s="7" t="str">
        <f t="shared" si="67"/>
        <v>Unique</v>
      </c>
    </row>
    <row r="4337" spans="1:4" x14ac:dyDescent="0.35">
      <c r="A4337" s="8" t="s">
        <v>5825</v>
      </c>
      <c r="B4337" s="9">
        <v>8122</v>
      </c>
      <c r="C4337" s="11">
        <v>7.3599999999999994</v>
      </c>
      <c r="D4337" s="7" t="str">
        <f t="shared" si="67"/>
        <v>Unique</v>
      </c>
    </row>
    <row r="4338" spans="1:4" x14ac:dyDescent="0.35">
      <c r="A4338" s="8" t="s">
        <v>5863</v>
      </c>
      <c r="B4338" s="9">
        <v>7880</v>
      </c>
      <c r="C4338" s="11">
        <v>5.25</v>
      </c>
      <c r="D4338" s="7" t="str">
        <f t="shared" si="67"/>
        <v>Unique</v>
      </c>
    </row>
    <row r="4339" spans="1:4" x14ac:dyDescent="0.35">
      <c r="A4339" s="8" t="s">
        <v>5864</v>
      </c>
      <c r="B4339" s="9">
        <v>7693</v>
      </c>
      <c r="C4339" s="11">
        <v>5.48</v>
      </c>
      <c r="D4339" s="7" t="str">
        <f t="shared" si="67"/>
        <v>Unique</v>
      </c>
    </row>
    <row r="4340" spans="1:4" x14ac:dyDescent="0.35">
      <c r="A4340" s="8" t="s">
        <v>5865</v>
      </c>
      <c r="B4340" s="9">
        <v>8067</v>
      </c>
      <c r="C4340" s="11">
        <v>10.840000000000002</v>
      </c>
      <c r="D4340" s="7" t="str">
        <f t="shared" si="67"/>
        <v>Unique</v>
      </c>
    </row>
    <row r="4341" spans="1:4" x14ac:dyDescent="0.35">
      <c r="A4341" s="8" t="s">
        <v>5866</v>
      </c>
      <c r="B4341" s="9" t="s">
        <v>5867</v>
      </c>
      <c r="C4341" s="11">
        <v>7.3599999999999994</v>
      </c>
      <c r="D4341" s="7" t="str">
        <f t="shared" si="67"/>
        <v>Unique</v>
      </c>
    </row>
    <row r="4342" spans="1:4" x14ac:dyDescent="0.35">
      <c r="A4342" s="8" t="s">
        <v>5868</v>
      </c>
      <c r="B4342" s="9" t="s">
        <v>5869</v>
      </c>
      <c r="C4342" s="11">
        <v>5.25</v>
      </c>
      <c r="D4342" s="7" t="str">
        <f t="shared" si="67"/>
        <v>Unique</v>
      </c>
    </row>
    <row r="4343" spans="1:4" x14ac:dyDescent="0.35">
      <c r="A4343" s="8" t="s">
        <v>5870</v>
      </c>
      <c r="B4343" s="9">
        <v>8190</v>
      </c>
      <c r="C4343" s="11">
        <v>9.990000000000002</v>
      </c>
      <c r="D4343" s="7" t="str">
        <f t="shared" si="67"/>
        <v>Unique</v>
      </c>
    </row>
    <row r="4344" spans="1:4" x14ac:dyDescent="0.35">
      <c r="A4344" s="8" t="s">
        <v>5733</v>
      </c>
      <c r="B4344" s="9">
        <v>8032</v>
      </c>
      <c r="C4344" s="11">
        <v>-0.02</v>
      </c>
      <c r="D4344" s="7" t="str">
        <f t="shared" si="67"/>
        <v>Unique</v>
      </c>
    </row>
    <row r="4345" spans="1:4" x14ac:dyDescent="0.35">
      <c r="A4345" s="8" t="s">
        <v>5734</v>
      </c>
      <c r="B4345" s="9">
        <v>8032</v>
      </c>
      <c r="C4345" s="11">
        <v>-0.04</v>
      </c>
      <c r="D4345" s="7" t="str">
        <f t="shared" si="67"/>
        <v>Unique</v>
      </c>
    </row>
    <row r="4346" spans="1:4" x14ac:dyDescent="0.35">
      <c r="A4346" s="8" t="s">
        <v>5733</v>
      </c>
      <c r="B4346" s="9">
        <v>8032</v>
      </c>
      <c r="C4346" s="11">
        <v>8.1</v>
      </c>
      <c r="D4346" s="7" t="str">
        <f t="shared" si="67"/>
        <v>Unique</v>
      </c>
    </row>
    <row r="4347" spans="1:4" x14ac:dyDescent="0.35">
      <c r="A4347" s="8" t="s">
        <v>5734</v>
      </c>
      <c r="B4347" s="9">
        <v>8032</v>
      </c>
      <c r="C4347" s="11">
        <v>11.99</v>
      </c>
      <c r="D4347" s="7" t="str">
        <f t="shared" si="67"/>
        <v>Unique</v>
      </c>
    </row>
    <row r="4348" spans="1:4" x14ac:dyDescent="0.35">
      <c r="A4348" s="8" t="s">
        <v>5871</v>
      </c>
      <c r="B4348" s="9">
        <v>8017</v>
      </c>
      <c r="C4348" s="11">
        <v>5.25</v>
      </c>
      <c r="D4348" s="7" t="str">
        <f t="shared" si="67"/>
        <v>Unique</v>
      </c>
    </row>
    <row r="4349" spans="1:4" x14ac:dyDescent="0.35">
      <c r="A4349" s="8" t="s">
        <v>5872</v>
      </c>
      <c r="B4349" s="9">
        <v>8178</v>
      </c>
      <c r="C4349" s="11">
        <v>5.25</v>
      </c>
      <c r="D4349" s="7" t="str">
        <f t="shared" si="67"/>
        <v>Unique</v>
      </c>
    </row>
    <row r="4350" spans="1:4" x14ac:dyDescent="0.35">
      <c r="A4350" s="8" t="s">
        <v>5873</v>
      </c>
      <c r="B4350" s="9" t="s">
        <v>5874</v>
      </c>
      <c r="C4350" s="11">
        <v>5.5</v>
      </c>
      <c r="D4350" s="7" t="str">
        <f t="shared" si="67"/>
        <v>Unique</v>
      </c>
    </row>
    <row r="4351" spans="1:4" x14ac:dyDescent="0.35">
      <c r="A4351" s="8" t="s">
        <v>5875</v>
      </c>
      <c r="B4351" s="9">
        <v>7760</v>
      </c>
      <c r="C4351" s="11">
        <v>5.25</v>
      </c>
      <c r="D4351" s="7" t="str">
        <f t="shared" si="67"/>
        <v>Unique</v>
      </c>
    </row>
    <row r="4352" spans="1:4" x14ac:dyDescent="0.35">
      <c r="A4352" s="8" t="s">
        <v>5876</v>
      </c>
      <c r="B4352" s="9">
        <v>8284</v>
      </c>
      <c r="C4352" s="11">
        <v>5.49</v>
      </c>
      <c r="D4352" s="7" t="str">
        <f t="shared" si="67"/>
        <v>Unique</v>
      </c>
    </row>
    <row r="4353" spans="1:4" x14ac:dyDescent="0.35">
      <c r="A4353" s="8" t="s">
        <v>5877</v>
      </c>
      <c r="B4353" s="9">
        <v>8092</v>
      </c>
      <c r="C4353" s="11">
        <v>5.25</v>
      </c>
      <c r="D4353" s="7" t="str">
        <f t="shared" si="67"/>
        <v>Unique</v>
      </c>
    </row>
    <row r="4354" spans="1:4" x14ac:dyDescent="0.35">
      <c r="A4354" s="8" t="s">
        <v>5878</v>
      </c>
      <c r="B4354" s="9" t="s">
        <v>5879</v>
      </c>
      <c r="C4354" s="11">
        <v>5.25</v>
      </c>
      <c r="D4354" s="7" t="str">
        <f t="shared" ref="D4354:D4417" si="68">IF(COUNTIFS(A:A,A4354,B:B,B4354,C:C,C4354)&gt;1,"Doublon","Unique")</f>
        <v>Unique</v>
      </c>
    </row>
    <row r="4355" spans="1:4" x14ac:dyDescent="0.35">
      <c r="A4355" s="8" t="s">
        <v>5880</v>
      </c>
      <c r="B4355" s="9">
        <v>8259</v>
      </c>
      <c r="C4355" s="11">
        <v>6.57</v>
      </c>
      <c r="D4355" s="7" t="str">
        <f t="shared" si="68"/>
        <v>Unique</v>
      </c>
    </row>
    <row r="4356" spans="1:4" x14ac:dyDescent="0.35">
      <c r="A4356" s="8" t="s">
        <v>5881</v>
      </c>
      <c r="B4356" s="9">
        <v>7778</v>
      </c>
      <c r="C4356" s="11">
        <v>5.25</v>
      </c>
      <c r="D4356" s="7" t="str">
        <f t="shared" si="68"/>
        <v>Unique</v>
      </c>
    </row>
    <row r="4357" spans="1:4" x14ac:dyDescent="0.35">
      <c r="A4357" s="8" t="s">
        <v>5882</v>
      </c>
      <c r="B4357" s="9">
        <v>8264</v>
      </c>
      <c r="C4357" s="11">
        <v>5.25</v>
      </c>
      <c r="D4357" s="7" t="str">
        <f t="shared" si="68"/>
        <v>Unique</v>
      </c>
    </row>
    <row r="4358" spans="1:4" x14ac:dyDescent="0.35">
      <c r="A4358" s="8" t="s">
        <v>5883</v>
      </c>
      <c r="B4358" s="9">
        <v>7985</v>
      </c>
      <c r="C4358" s="11">
        <v>5.25</v>
      </c>
      <c r="D4358" s="7" t="str">
        <f t="shared" si="68"/>
        <v>Unique</v>
      </c>
    </row>
    <row r="4359" spans="1:4" x14ac:dyDescent="0.35">
      <c r="A4359" s="8" t="s">
        <v>5884</v>
      </c>
      <c r="B4359" s="9" t="s">
        <v>5885</v>
      </c>
      <c r="C4359" s="11">
        <v>5.48</v>
      </c>
      <c r="D4359" s="7" t="str">
        <f t="shared" si="68"/>
        <v>Unique</v>
      </c>
    </row>
    <row r="4360" spans="1:4" x14ac:dyDescent="0.35">
      <c r="A4360" s="8" t="s">
        <v>5886</v>
      </c>
      <c r="B4360" s="9">
        <v>8260</v>
      </c>
      <c r="C4360" s="11">
        <v>5.5</v>
      </c>
      <c r="D4360" s="7" t="str">
        <f t="shared" si="68"/>
        <v>Unique</v>
      </c>
    </row>
    <row r="4361" spans="1:4" x14ac:dyDescent="0.35">
      <c r="A4361" s="8" t="s">
        <v>5888</v>
      </c>
      <c r="B4361" s="9">
        <v>8208</v>
      </c>
      <c r="C4361" s="11">
        <v>5.49</v>
      </c>
      <c r="D4361" s="7" t="str">
        <f t="shared" si="68"/>
        <v>Unique</v>
      </c>
    </row>
    <row r="4362" spans="1:4" x14ac:dyDescent="0.35">
      <c r="A4362" s="8" t="s">
        <v>5889</v>
      </c>
      <c r="B4362" s="9">
        <v>8075</v>
      </c>
      <c r="C4362" s="11">
        <v>5.25</v>
      </c>
      <c r="D4362" s="7" t="str">
        <f t="shared" si="68"/>
        <v>Unique</v>
      </c>
    </row>
    <row r="4363" spans="1:4" x14ac:dyDescent="0.35">
      <c r="A4363" s="8" t="s">
        <v>5890</v>
      </c>
      <c r="B4363" s="9">
        <v>7786</v>
      </c>
      <c r="C4363" s="11">
        <v>8.1</v>
      </c>
      <c r="D4363" s="7" t="str">
        <f t="shared" si="68"/>
        <v>Unique</v>
      </c>
    </row>
    <row r="4364" spans="1:4" x14ac:dyDescent="0.35">
      <c r="A4364" s="8" t="s">
        <v>5891</v>
      </c>
      <c r="B4364" s="9">
        <v>8138</v>
      </c>
      <c r="C4364" s="11">
        <v>5.25</v>
      </c>
      <c r="D4364" s="7" t="str">
        <f t="shared" si="68"/>
        <v>Unique</v>
      </c>
    </row>
    <row r="4365" spans="1:4" x14ac:dyDescent="0.35">
      <c r="A4365" s="8" t="s">
        <v>5892</v>
      </c>
      <c r="B4365" s="9" t="s">
        <v>5893</v>
      </c>
      <c r="C4365" s="11">
        <v>5.5</v>
      </c>
      <c r="D4365" s="7" t="str">
        <f t="shared" si="68"/>
        <v>Unique</v>
      </c>
    </row>
    <row r="4366" spans="1:4" x14ac:dyDescent="0.35">
      <c r="A4366" s="8" t="s">
        <v>5894</v>
      </c>
      <c r="B4366" s="9">
        <v>8201</v>
      </c>
      <c r="C4366" s="11">
        <v>8.379999999999999</v>
      </c>
      <c r="D4366" s="7" t="str">
        <f t="shared" si="68"/>
        <v>Unique</v>
      </c>
    </row>
    <row r="4367" spans="1:4" x14ac:dyDescent="0.35">
      <c r="A4367" s="8" t="s">
        <v>5895</v>
      </c>
      <c r="B4367" s="9" t="s">
        <v>5896</v>
      </c>
      <c r="C4367" s="11">
        <v>5.25</v>
      </c>
      <c r="D4367" s="7" t="str">
        <f t="shared" si="68"/>
        <v>Unique</v>
      </c>
    </row>
    <row r="4368" spans="1:4" x14ac:dyDescent="0.35">
      <c r="A4368" s="8" t="s">
        <v>5897</v>
      </c>
      <c r="B4368" s="9" t="s">
        <v>5898</v>
      </c>
      <c r="C4368" s="11">
        <v>6.8400000000000007</v>
      </c>
      <c r="D4368" s="7" t="str">
        <f t="shared" si="68"/>
        <v>Unique</v>
      </c>
    </row>
    <row r="4369" spans="1:4" x14ac:dyDescent="0.35">
      <c r="A4369" s="8" t="s">
        <v>5900</v>
      </c>
      <c r="B4369" s="9">
        <v>8118</v>
      </c>
      <c r="C4369" s="11">
        <v>5.25</v>
      </c>
      <c r="D4369" s="7" t="str">
        <f t="shared" si="68"/>
        <v>Unique</v>
      </c>
    </row>
    <row r="4370" spans="1:4" x14ac:dyDescent="0.35">
      <c r="A4370" s="8" t="s">
        <v>5901</v>
      </c>
      <c r="B4370" s="9" t="s">
        <v>5902</v>
      </c>
      <c r="C4370" s="11">
        <v>6.57</v>
      </c>
      <c r="D4370" s="7" t="str">
        <f t="shared" si="68"/>
        <v>Unique</v>
      </c>
    </row>
    <row r="4371" spans="1:4" x14ac:dyDescent="0.35">
      <c r="A4371" s="8" t="s">
        <v>5903</v>
      </c>
      <c r="B4371" s="9" t="s">
        <v>5904</v>
      </c>
      <c r="C4371" s="11">
        <v>5.25</v>
      </c>
      <c r="D4371" s="7" t="str">
        <f t="shared" si="68"/>
        <v>Unique</v>
      </c>
    </row>
    <row r="4372" spans="1:4" x14ac:dyDescent="0.35">
      <c r="A4372" s="8" t="s">
        <v>5905</v>
      </c>
      <c r="B4372" s="9">
        <v>29480347</v>
      </c>
      <c r="C4372" s="11">
        <v>5.25</v>
      </c>
      <c r="D4372" s="7" t="str">
        <f t="shared" si="68"/>
        <v>Unique</v>
      </c>
    </row>
    <row r="4373" spans="1:4" x14ac:dyDescent="0.35">
      <c r="A4373" s="8" t="s">
        <v>5906</v>
      </c>
      <c r="B4373" s="9" t="s">
        <v>5907</v>
      </c>
      <c r="C4373" s="11">
        <v>9.27</v>
      </c>
      <c r="D4373" s="7" t="str">
        <f t="shared" si="68"/>
        <v>Unique</v>
      </c>
    </row>
    <row r="4374" spans="1:4" x14ac:dyDescent="0.35">
      <c r="A4374" s="8" t="s">
        <v>5908</v>
      </c>
      <c r="B4374" s="9" t="s">
        <v>5909</v>
      </c>
      <c r="C4374" s="11">
        <v>9.27</v>
      </c>
      <c r="D4374" s="7" t="str">
        <f t="shared" si="68"/>
        <v>Unique</v>
      </c>
    </row>
    <row r="4375" spans="1:4" x14ac:dyDescent="0.35">
      <c r="A4375" s="8" t="s">
        <v>5910</v>
      </c>
      <c r="B4375" s="9" t="s">
        <v>5911</v>
      </c>
      <c r="C4375" s="11">
        <v>9.27</v>
      </c>
      <c r="D4375" s="7" t="str">
        <f t="shared" si="68"/>
        <v>Unique</v>
      </c>
    </row>
    <row r="4376" spans="1:4" x14ac:dyDescent="0.35">
      <c r="A4376" s="8" t="s">
        <v>5912</v>
      </c>
      <c r="B4376" s="9">
        <v>8121</v>
      </c>
      <c r="C4376" s="11">
        <v>3.65</v>
      </c>
      <c r="D4376" s="7" t="str">
        <f t="shared" si="68"/>
        <v>Unique</v>
      </c>
    </row>
    <row r="4377" spans="1:4" x14ac:dyDescent="0.35">
      <c r="A4377" s="8" t="s">
        <v>5913</v>
      </c>
      <c r="B4377" s="9">
        <v>8152</v>
      </c>
      <c r="C4377" s="11">
        <v>3.65</v>
      </c>
      <c r="D4377" s="7" t="str">
        <f t="shared" si="68"/>
        <v>Unique</v>
      </c>
    </row>
    <row r="4378" spans="1:4" x14ac:dyDescent="0.35">
      <c r="A4378" s="8" t="s">
        <v>5914</v>
      </c>
      <c r="B4378" s="9">
        <v>8233</v>
      </c>
      <c r="C4378" s="11">
        <v>3.65</v>
      </c>
      <c r="D4378" s="7" t="str">
        <f t="shared" si="68"/>
        <v>Unique</v>
      </c>
    </row>
    <row r="4379" spans="1:4" x14ac:dyDescent="0.35">
      <c r="A4379" s="8" t="s">
        <v>5915</v>
      </c>
      <c r="B4379" s="9">
        <v>8254</v>
      </c>
      <c r="C4379" s="11">
        <v>3.65</v>
      </c>
      <c r="D4379" s="7" t="str">
        <f t="shared" si="68"/>
        <v>Unique</v>
      </c>
    </row>
    <row r="4380" spans="1:4" x14ac:dyDescent="0.35">
      <c r="A4380" s="8" t="s">
        <v>5916</v>
      </c>
      <c r="B4380" s="9">
        <v>8120</v>
      </c>
      <c r="C4380" s="11">
        <v>3.75</v>
      </c>
      <c r="D4380" s="7" t="str">
        <f t="shared" si="68"/>
        <v>Unique</v>
      </c>
    </row>
    <row r="4381" spans="1:4" x14ac:dyDescent="0.35">
      <c r="A4381" s="8" t="s">
        <v>5917</v>
      </c>
      <c r="B4381" s="9">
        <v>8142</v>
      </c>
      <c r="C4381" s="11">
        <v>3.75</v>
      </c>
      <c r="D4381" s="7" t="str">
        <f t="shared" si="68"/>
        <v>Unique</v>
      </c>
    </row>
    <row r="4382" spans="1:4" x14ac:dyDescent="0.35">
      <c r="A4382" s="8" t="s">
        <v>5918</v>
      </c>
      <c r="B4382" s="9">
        <v>8170</v>
      </c>
      <c r="C4382" s="11">
        <v>3.75</v>
      </c>
      <c r="D4382" s="7" t="str">
        <f t="shared" si="68"/>
        <v>Unique</v>
      </c>
    </row>
    <row r="4383" spans="1:4" x14ac:dyDescent="0.35">
      <c r="A4383" s="8" t="s">
        <v>5919</v>
      </c>
      <c r="B4383" s="9">
        <v>8225</v>
      </c>
      <c r="C4383" s="11">
        <v>3.75</v>
      </c>
      <c r="D4383" s="7" t="str">
        <f t="shared" si="68"/>
        <v>Unique</v>
      </c>
    </row>
    <row r="4384" spans="1:4" x14ac:dyDescent="0.35">
      <c r="A4384" s="8" t="s">
        <v>5920</v>
      </c>
      <c r="B4384" s="9">
        <v>8249</v>
      </c>
      <c r="C4384" s="11">
        <v>3.75</v>
      </c>
      <c r="D4384" s="7" t="str">
        <f t="shared" si="68"/>
        <v>Unique</v>
      </c>
    </row>
    <row r="4385" spans="1:4" x14ac:dyDescent="0.35">
      <c r="A4385" s="8" t="s">
        <v>5921</v>
      </c>
      <c r="B4385" s="9">
        <v>8253</v>
      </c>
      <c r="C4385" s="11">
        <v>3.75</v>
      </c>
      <c r="D4385" s="7" t="str">
        <f t="shared" si="68"/>
        <v>Unique</v>
      </c>
    </row>
    <row r="4386" spans="1:4" x14ac:dyDescent="0.35">
      <c r="A4386" s="8" t="s">
        <v>5922</v>
      </c>
      <c r="B4386" s="9">
        <v>7264</v>
      </c>
      <c r="C4386" s="11">
        <v>3.5</v>
      </c>
      <c r="D4386" s="7" t="str">
        <f t="shared" si="68"/>
        <v>Unique</v>
      </c>
    </row>
    <row r="4387" spans="1:4" x14ac:dyDescent="0.35">
      <c r="A4387" s="8" t="s">
        <v>4582</v>
      </c>
      <c r="B4387" s="9" t="s">
        <v>4583</v>
      </c>
      <c r="C4387" s="11">
        <v>32.119999999999997</v>
      </c>
      <c r="D4387" s="7" t="str">
        <f t="shared" si="68"/>
        <v>Unique</v>
      </c>
    </row>
    <row r="4388" spans="1:4" x14ac:dyDescent="0.35">
      <c r="A4388" s="8" t="s">
        <v>5906</v>
      </c>
      <c r="B4388" s="9" t="s">
        <v>5907</v>
      </c>
      <c r="C4388" s="11">
        <v>54.78</v>
      </c>
      <c r="D4388" s="7" t="str">
        <f t="shared" si="68"/>
        <v>Unique</v>
      </c>
    </row>
    <row r="4389" spans="1:4" x14ac:dyDescent="0.35">
      <c r="A4389" s="8" t="s">
        <v>5923</v>
      </c>
      <c r="B4389" s="9">
        <v>8166</v>
      </c>
      <c r="C4389" s="11">
        <v>8.58</v>
      </c>
      <c r="D4389" s="7" t="str">
        <f t="shared" si="68"/>
        <v>Unique</v>
      </c>
    </row>
    <row r="4390" spans="1:4" x14ac:dyDescent="0.35">
      <c r="A4390" s="8" t="s">
        <v>5924</v>
      </c>
      <c r="B4390" s="9">
        <v>8252</v>
      </c>
      <c r="C4390" s="11">
        <v>7.05</v>
      </c>
      <c r="D4390" s="7" t="str">
        <f t="shared" si="68"/>
        <v>Unique</v>
      </c>
    </row>
    <row r="4391" spans="1:4" x14ac:dyDescent="0.35">
      <c r="A4391" s="8" t="s">
        <v>5925</v>
      </c>
      <c r="B4391" s="9">
        <v>8125</v>
      </c>
      <c r="C4391" s="11">
        <v>4.3999999999999995</v>
      </c>
      <c r="D4391" s="7" t="str">
        <f t="shared" si="68"/>
        <v>Unique</v>
      </c>
    </row>
    <row r="4392" spans="1:4" x14ac:dyDescent="0.35">
      <c r="A4392" s="8" t="s">
        <v>5926</v>
      </c>
      <c r="B4392" s="9">
        <v>8243</v>
      </c>
      <c r="C4392" s="11">
        <v>4.13</v>
      </c>
      <c r="D4392" s="7" t="str">
        <f t="shared" si="68"/>
        <v>Unique</v>
      </c>
    </row>
    <row r="4393" spans="1:4" x14ac:dyDescent="0.35">
      <c r="A4393" s="8" t="s">
        <v>5927</v>
      </c>
      <c r="B4393" s="9">
        <v>8162</v>
      </c>
      <c r="C4393" s="11">
        <v>3.94</v>
      </c>
      <c r="D4393" s="7" t="str">
        <f t="shared" si="68"/>
        <v>Unique</v>
      </c>
    </row>
    <row r="4394" spans="1:4" x14ac:dyDescent="0.35">
      <c r="A4394" s="8" t="s">
        <v>5928</v>
      </c>
      <c r="B4394" s="9">
        <v>8085</v>
      </c>
      <c r="C4394" s="11">
        <v>3.94</v>
      </c>
      <c r="D4394" s="7" t="str">
        <f t="shared" si="68"/>
        <v>Unique</v>
      </c>
    </row>
    <row r="4395" spans="1:4" x14ac:dyDescent="0.35">
      <c r="A4395" s="8" t="s">
        <v>5929</v>
      </c>
      <c r="B4395" s="9">
        <v>8268</v>
      </c>
      <c r="C4395" s="11">
        <v>3.75</v>
      </c>
      <c r="D4395" s="7" t="str">
        <f t="shared" si="68"/>
        <v>Unique</v>
      </c>
    </row>
    <row r="4396" spans="1:4" x14ac:dyDescent="0.35">
      <c r="A4396" s="8" t="s">
        <v>5930</v>
      </c>
      <c r="B4396" s="9">
        <v>8261</v>
      </c>
      <c r="C4396" s="11">
        <v>3.75</v>
      </c>
      <c r="D4396" s="7" t="str">
        <f t="shared" si="68"/>
        <v>Unique</v>
      </c>
    </row>
    <row r="4397" spans="1:4" x14ac:dyDescent="0.35">
      <c r="A4397" s="8" t="s">
        <v>5931</v>
      </c>
      <c r="B4397" s="9">
        <v>8257</v>
      </c>
      <c r="C4397" s="11">
        <v>3.75</v>
      </c>
      <c r="D4397" s="7" t="str">
        <f t="shared" si="68"/>
        <v>Unique</v>
      </c>
    </row>
    <row r="4398" spans="1:4" x14ac:dyDescent="0.35">
      <c r="A4398" s="8" t="s">
        <v>5932</v>
      </c>
      <c r="B4398" s="9">
        <v>29480900</v>
      </c>
      <c r="C4398" s="11">
        <v>5.25</v>
      </c>
      <c r="D4398" s="7" t="str">
        <f t="shared" si="68"/>
        <v>Unique</v>
      </c>
    </row>
    <row r="4399" spans="1:4" x14ac:dyDescent="0.35">
      <c r="A4399" s="8" t="s">
        <v>5887</v>
      </c>
      <c r="B4399" s="9">
        <v>8234</v>
      </c>
      <c r="C4399" s="11">
        <v>5.49</v>
      </c>
      <c r="D4399" s="7" t="str">
        <f t="shared" si="68"/>
        <v>Unique</v>
      </c>
    </row>
    <row r="4400" spans="1:4" x14ac:dyDescent="0.35">
      <c r="A4400" s="8" t="s">
        <v>5933</v>
      </c>
      <c r="B4400" s="9" t="s">
        <v>5934</v>
      </c>
      <c r="C4400" s="11">
        <v>5.25</v>
      </c>
      <c r="D4400" s="7" t="str">
        <f t="shared" si="68"/>
        <v>Unique</v>
      </c>
    </row>
    <row r="4401" spans="1:4" x14ac:dyDescent="0.35">
      <c r="A4401" s="8" t="s">
        <v>5935</v>
      </c>
      <c r="B4401" s="9" t="s">
        <v>5936</v>
      </c>
      <c r="C4401" s="11">
        <v>5.48</v>
      </c>
      <c r="D4401" s="7" t="str">
        <f t="shared" si="68"/>
        <v>Unique</v>
      </c>
    </row>
    <row r="4402" spans="1:4" x14ac:dyDescent="0.35">
      <c r="A4402" s="8" t="s">
        <v>5937</v>
      </c>
      <c r="B4402" s="9" t="s">
        <v>5938</v>
      </c>
      <c r="C4402" s="11">
        <v>5.25</v>
      </c>
      <c r="D4402" s="7" t="str">
        <f t="shared" si="68"/>
        <v>Unique</v>
      </c>
    </row>
    <row r="4403" spans="1:4" x14ac:dyDescent="0.35">
      <c r="A4403" s="8" t="s">
        <v>5939</v>
      </c>
      <c r="B4403" s="9">
        <v>29490728</v>
      </c>
      <c r="C4403" s="11">
        <v>5.48</v>
      </c>
      <c r="D4403" s="7" t="str">
        <f t="shared" si="68"/>
        <v>Unique</v>
      </c>
    </row>
    <row r="4404" spans="1:4" x14ac:dyDescent="0.35">
      <c r="A4404" s="8" t="s">
        <v>5940</v>
      </c>
      <c r="B4404" s="9" t="s">
        <v>5941</v>
      </c>
      <c r="C4404" s="11">
        <v>5.25</v>
      </c>
      <c r="D4404" s="7" t="str">
        <f t="shared" si="68"/>
        <v>Unique</v>
      </c>
    </row>
    <row r="4405" spans="1:4" x14ac:dyDescent="0.35">
      <c r="A4405" s="8" t="s">
        <v>5942</v>
      </c>
      <c r="B4405" s="9">
        <v>25011206</v>
      </c>
      <c r="C4405" s="11">
        <v>5.25</v>
      </c>
      <c r="D4405" s="7" t="str">
        <f t="shared" si="68"/>
        <v>Unique</v>
      </c>
    </row>
    <row r="4406" spans="1:4" x14ac:dyDescent="0.35">
      <c r="A4406" s="8" t="s">
        <v>5943</v>
      </c>
      <c r="B4406" s="9" t="s">
        <v>5944</v>
      </c>
      <c r="C4406" s="11">
        <v>5.49</v>
      </c>
      <c r="D4406" s="7" t="str">
        <f t="shared" si="68"/>
        <v>Unique</v>
      </c>
    </row>
    <row r="4407" spans="1:4" x14ac:dyDescent="0.35">
      <c r="A4407" s="8" t="s">
        <v>5945</v>
      </c>
      <c r="B4407" s="9">
        <v>25008449</v>
      </c>
      <c r="C4407" s="11">
        <v>5.49</v>
      </c>
      <c r="D4407" s="7" t="str">
        <f t="shared" si="68"/>
        <v>Unique</v>
      </c>
    </row>
    <row r="4408" spans="1:4" x14ac:dyDescent="0.35">
      <c r="A4408" s="8" t="s">
        <v>5946</v>
      </c>
      <c r="B4408" s="9">
        <v>25020670</v>
      </c>
      <c r="C4408" s="11">
        <v>-0.02</v>
      </c>
      <c r="D4408" s="7" t="str">
        <f t="shared" si="68"/>
        <v>Unique</v>
      </c>
    </row>
    <row r="4409" spans="1:4" x14ac:dyDescent="0.35">
      <c r="A4409" s="8" t="s">
        <v>5947</v>
      </c>
      <c r="B4409" s="9">
        <v>25021141</v>
      </c>
      <c r="C4409" s="11">
        <v>-0.04</v>
      </c>
      <c r="D4409" s="7" t="str">
        <f t="shared" si="68"/>
        <v>Unique</v>
      </c>
    </row>
    <row r="4410" spans="1:4" x14ac:dyDescent="0.35">
      <c r="A4410" s="8" t="s">
        <v>5946</v>
      </c>
      <c r="B4410" s="9">
        <v>25020670</v>
      </c>
      <c r="C4410" s="11">
        <v>5.25</v>
      </c>
      <c r="D4410" s="7" t="str">
        <f t="shared" si="68"/>
        <v>Unique</v>
      </c>
    </row>
    <row r="4411" spans="1:4" x14ac:dyDescent="0.35">
      <c r="A4411" s="8" t="s">
        <v>5947</v>
      </c>
      <c r="B4411" s="9">
        <v>25021141</v>
      </c>
      <c r="C4411" s="11">
        <v>5.25</v>
      </c>
      <c r="D4411" s="7" t="str">
        <f t="shared" si="68"/>
        <v>Unique</v>
      </c>
    </row>
    <row r="4412" spans="1:4" x14ac:dyDescent="0.35">
      <c r="A4412" s="8" t="s">
        <v>5948</v>
      </c>
      <c r="B4412" s="9">
        <v>41</v>
      </c>
      <c r="C4412" s="11">
        <v>5.25</v>
      </c>
      <c r="D4412" s="7" t="str">
        <f t="shared" si="68"/>
        <v>Unique</v>
      </c>
    </row>
    <row r="4413" spans="1:4" x14ac:dyDescent="0.35">
      <c r="A4413" s="8" t="s">
        <v>5949</v>
      </c>
      <c r="B4413" s="9" t="s">
        <v>5950</v>
      </c>
      <c r="C4413" s="11">
        <v>9.990000000000002</v>
      </c>
      <c r="D4413" s="7" t="str">
        <f t="shared" si="68"/>
        <v>Unique</v>
      </c>
    </row>
    <row r="4414" spans="1:4" x14ac:dyDescent="0.35">
      <c r="A4414" s="8" t="s">
        <v>5951</v>
      </c>
      <c r="B4414" s="9" t="s">
        <v>5952</v>
      </c>
      <c r="C4414" s="11">
        <v>9.27</v>
      </c>
      <c r="D4414" s="7" t="str">
        <f t="shared" si="68"/>
        <v>Unique</v>
      </c>
    </row>
    <row r="4415" spans="1:4" x14ac:dyDescent="0.35">
      <c r="A4415" s="8" t="s">
        <v>5953</v>
      </c>
      <c r="B4415" s="9" t="s">
        <v>5954</v>
      </c>
      <c r="C4415" s="11">
        <v>10.080000000000002</v>
      </c>
      <c r="D4415" s="7" t="str">
        <f t="shared" si="68"/>
        <v>Unique</v>
      </c>
    </row>
    <row r="4416" spans="1:4" x14ac:dyDescent="0.35">
      <c r="A4416" s="8" t="s">
        <v>5955</v>
      </c>
      <c r="B4416" s="9" t="s">
        <v>5956</v>
      </c>
      <c r="C4416" s="11">
        <v>7.94</v>
      </c>
      <c r="D4416" s="7" t="str">
        <f t="shared" si="68"/>
        <v>Unique</v>
      </c>
    </row>
    <row r="4417" spans="1:4" x14ac:dyDescent="0.35">
      <c r="A4417" s="8" t="s">
        <v>5957</v>
      </c>
      <c r="B4417" s="9" t="s">
        <v>5958</v>
      </c>
      <c r="C4417" s="11">
        <v>7.94</v>
      </c>
      <c r="D4417" s="7" t="str">
        <f t="shared" si="68"/>
        <v>Unique</v>
      </c>
    </row>
    <row r="4418" spans="1:4" x14ac:dyDescent="0.35">
      <c r="A4418" s="8" t="s">
        <v>5910</v>
      </c>
      <c r="B4418" s="9" t="s">
        <v>5911</v>
      </c>
      <c r="C4418" s="11">
        <v>1.4500000000000002</v>
      </c>
      <c r="D4418" s="7" t="str">
        <f t="shared" ref="D4418:D4481" si="69">IF(COUNTIFS(A:A,A4418,B:B,B4418,C:C,C4418)&gt;1,"Doublon","Unique")</f>
        <v>Unique</v>
      </c>
    </row>
    <row r="4419" spans="1:4" x14ac:dyDescent="0.35">
      <c r="A4419" s="8" t="s">
        <v>5908</v>
      </c>
      <c r="B4419" s="9" t="s">
        <v>5909</v>
      </c>
      <c r="C4419" s="11">
        <v>1.4500000000000002</v>
      </c>
      <c r="D4419" s="7" t="str">
        <f t="shared" si="69"/>
        <v>Unique</v>
      </c>
    </row>
    <row r="4420" spans="1:4" x14ac:dyDescent="0.35">
      <c r="A4420" s="8" t="s">
        <v>5906</v>
      </c>
      <c r="B4420" s="9" t="s">
        <v>5907</v>
      </c>
      <c r="C4420" s="11">
        <v>1.4500000000000002</v>
      </c>
      <c r="D4420" s="7" t="str">
        <f t="shared" si="69"/>
        <v>Unique</v>
      </c>
    </row>
    <row r="4421" spans="1:4" x14ac:dyDescent="0.35">
      <c r="A4421" s="8" t="s">
        <v>5951</v>
      </c>
      <c r="B4421" s="9" t="s">
        <v>5952</v>
      </c>
      <c r="C4421" s="11">
        <v>1.4500000000000002</v>
      </c>
      <c r="D4421" s="7" t="str">
        <f t="shared" si="69"/>
        <v>Unique</v>
      </c>
    </row>
    <row r="4422" spans="1:4" x14ac:dyDescent="0.35">
      <c r="A4422" s="8" t="s">
        <v>5955</v>
      </c>
      <c r="B4422" s="9" t="s">
        <v>5956</v>
      </c>
      <c r="C4422" s="11">
        <v>1.4500000000000002</v>
      </c>
      <c r="D4422" s="7" t="str">
        <f t="shared" si="69"/>
        <v>Unique</v>
      </c>
    </row>
    <row r="4423" spans="1:4" x14ac:dyDescent="0.35">
      <c r="A4423" s="8" t="s">
        <v>5953</v>
      </c>
      <c r="B4423" s="9" t="s">
        <v>5954</v>
      </c>
      <c r="C4423" s="11">
        <v>1.4500000000000002</v>
      </c>
      <c r="D4423" s="7" t="str">
        <f t="shared" si="69"/>
        <v>Unique</v>
      </c>
    </row>
    <row r="4424" spans="1:4" x14ac:dyDescent="0.35">
      <c r="A4424" s="8" t="s">
        <v>5957</v>
      </c>
      <c r="B4424" s="9" t="s">
        <v>5958</v>
      </c>
      <c r="C4424" s="11">
        <v>1.4500000000000002</v>
      </c>
      <c r="D4424" s="7" t="str">
        <f t="shared" si="69"/>
        <v>Unique</v>
      </c>
    </row>
    <row r="4425" spans="1:4" x14ac:dyDescent="0.35">
      <c r="A4425" s="8" t="s">
        <v>5946</v>
      </c>
      <c r="B4425" s="9">
        <v>25020670</v>
      </c>
      <c r="C4425" s="11">
        <v>-0.5</v>
      </c>
      <c r="D4425" s="7" t="str">
        <f t="shared" si="69"/>
        <v>Unique</v>
      </c>
    </row>
    <row r="4426" spans="1:4" x14ac:dyDescent="0.35">
      <c r="A4426" s="8" t="s">
        <v>5959</v>
      </c>
      <c r="B4426" s="9" t="s">
        <v>5960</v>
      </c>
      <c r="C4426" s="11">
        <v>5.25</v>
      </c>
      <c r="D4426" s="7" t="str">
        <f t="shared" si="69"/>
        <v>Unique</v>
      </c>
    </row>
    <row r="4427" spans="1:4" x14ac:dyDescent="0.35">
      <c r="A4427" s="8" t="s">
        <v>5961</v>
      </c>
      <c r="B4427" s="9" t="s">
        <v>5962</v>
      </c>
      <c r="C4427" s="11">
        <v>5.48</v>
      </c>
      <c r="D4427" s="7" t="str">
        <f t="shared" si="69"/>
        <v>Unique</v>
      </c>
    </row>
    <row r="4428" spans="1:4" x14ac:dyDescent="0.35">
      <c r="A4428" s="8" t="s">
        <v>5963</v>
      </c>
      <c r="B4428" s="9">
        <v>8171</v>
      </c>
      <c r="C4428" s="11">
        <v>5.25</v>
      </c>
      <c r="D4428" s="7" t="str">
        <f t="shared" si="69"/>
        <v>Unique</v>
      </c>
    </row>
    <row r="4429" spans="1:4" x14ac:dyDescent="0.35">
      <c r="A4429" s="8" t="s">
        <v>5964</v>
      </c>
      <c r="B4429" s="9" t="s">
        <v>5965</v>
      </c>
      <c r="C4429" s="11">
        <v>5.25</v>
      </c>
      <c r="D4429" s="7" t="str">
        <f t="shared" si="69"/>
        <v>Unique</v>
      </c>
    </row>
    <row r="4430" spans="1:4" x14ac:dyDescent="0.35">
      <c r="A4430" s="8" t="s">
        <v>5966</v>
      </c>
      <c r="B4430" s="9" t="s">
        <v>5967</v>
      </c>
      <c r="C4430" s="11">
        <v>5.25</v>
      </c>
      <c r="D4430" s="7" t="str">
        <f t="shared" si="69"/>
        <v>Unique</v>
      </c>
    </row>
    <row r="4431" spans="1:4" x14ac:dyDescent="0.35">
      <c r="A4431" s="8" t="s">
        <v>5968</v>
      </c>
      <c r="B4431" s="9" t="s">
        <v>5969</v>
      </c>
      <c r="C4431" s="11">
        <v>5.25</v>
      </c>
      <c r="D4431" s="7" t="str">
        <f t="shared" si="69"/>
        <v>Unique</v>
      </c>
    </row>
    <row r="4432" spans="1:4" x14ac:dyDescent="0.35">
      <c r="A4432" s="8" t="s">
        <v>5970</v>
      </c>
      <c r="B4432" s="9" t="s">
        <v>5971</v>
      </c>
      <c r="C4432" s="11">
        <v>5.25</v>
      </c>
      <c r="D4432" s="7" t="str">
        <f t="shared" si="69"/>
        <v>Unique</v>
      </c>
    </row>
    <row r="4433" spans="1:4" x14ac:dyDescent="0.35">
      <c r="A4433" s="8" t="s">
        <v>5972</v>
      </c>
      <c r="B4433" s="9">
        <v>29504603</v>
      </c>
      <c r="C4433" s="11">
        <v>5.25</v>
      </c>
      <c r="D4433" s="7" t="str">
        <f t="shared" si="69"/>
        <v>Unique</v>
      </c>
    </row>
    <row r="4434" spans="1:4" x14ac:dyDescent="0.35">
      <c r="A4434" s="8" t="s">
        <v>5973</v>
      </c>
      <c r="B4434" s="9">
        <v>29523531</v>
      </c>
      <c r="C4434" s="11">
        <v>6.8400000000000007</v>
      </c>
      <c r="D4434" s="7" t="str">
        <f t="shared" si="69"/>
        <v>Unique</v>
      </c>
    </row>
    <row r="4435" spans="1:4" x14ac:dyDescent="0.35">
      <c r="A4435" s="8" t="s">
        <v>5974</v>
      </c>
      <c r="B4435" s="9">
        <v>29487409</v>
      </c>
      <c r="C4435" s="11">
        <v>5.25</v>
      </c>
      <c r="D4435" s="7" t="str">
        <f t="shared" si="69"/>
        <v>Unique</v>
      </c>
    </row>
    <row r="4436" spans="1:4" x14ac:dyDescent="0.35">
      <c r="A4436" s="8" t="s">
        <v>5975</v>
      </c>
      <c r="B4436" s="9">
        <v>29512728</v>
      </c>
      <c r="C4436" s="11">
        <v>7.3599999999999994</v>
      </c>
      <c r="D4436" s="7" t="str">
        <f t="shared" si="69"/>
        <v>Unique</v>
      </c>
    </row>
    <row r="4437" spans="1:4" x14ac:dyDescent="0.35">
      <c r="A4437" s="8" t="s">
        <v>5976</v>
      </c>
      <c r="B4437" s="9" t="s">
        <v>5977</v>
      </c>
      <c r="C4437" s="11">
        <v>5.25</v>
      </c>
      <c r="D4437" s="7" t="str">
        <f t="shared" si="69"/>
        <v>Unique</v>
      </c>
    </row>
    <row r="4438" spans="1:4" x14ac:dyDescent="0.35">
      <c r="A4438" s="8" t="s">
        <v>5978</v>
      </c>
      <c r="B4438" s="9" t="s">
        <v>5979</v>
      </c>
      <c r="C4438" s="11">
        <v>5.25</v>
      </c>
      <c r="D4438" s="7" t="str">
        <f t="shared" si="69"/>
        <v>Unique</v>
      </c>
    </row>
    <row r="4439" spans="1:4" x14ac:dyDescent="0.35">
      <c r="A4439" s="8" t="s">
        <v>5980</v>
      </c>
      <c r="B4439" s="9" t="s">
        <v>5981</v>
      </c>
      <c r="C4439" s="11">
        <v>5.48</v>
      </c>
      <c r="D4439" s="7" t="str">
        <f t="shared" si="69"/>
        <v>Unique</v>
      </c>
    </row>
    <row r="4440" spans="1:4" x14ac:dyDescent="0.35">
      <c r="A4440" s="8" t="s">
        <v>5982</v>
      </c>
      <c r="B4440" s="9" t="s">
        <v>5983</v>
      </c>
      <c r="C4440" s="11">
        <v>10.840000000000002</v>
      </c>
      <c r="D4440" s="7" t="str">
        <f t="shared" si="69"/>
        <v>Unique</v>
      </c>
    </row>
    <row r="4441" spans="1:4" x14ac:dyDescent="0.35">
      <c r="A4441" s="8" t="s">
        <v>5984</v>
      </c>
      <c r="B4441" s="9" t="s">
        <v>5985</v>
      </c>
      <c r="C4441" s="11">
        <v>5.5</v>
      </c>
      <c r="D4441" s="7" t="str">
        <f t="shared" si="69"/>
        <v>Unique</v>
      </c>
    </row>
    <row r="4442" spans="1:4" x14ac:dyDescent="0.35">
      <c r="A4442" s="8" t="s">
        <v>5986</v>
      </c>
      <c r="B4442" s="9" t="s">
        <v>5987</v>
      </c>
      <c r="C4442" s="11">
        <v>5.25</v>
      </c>
      <c r="D4442" s="7" t="str">
        <f t="shared" si="69"/>
        <v>Unique</v>
      </c>
    </row>
    <row r="4443" spans="1:4" x14ac:dyDescent="0.35">
      <c r="A4443" s="8" t="s">
        <v>5988</v>
      </c>
      <c r="B4443" s="9">
        <v>25009134</v>
      </c>
      <c r="C4443" s="11">
        <v>5.25</v>
      </c>
      <c r="D4443" s="7" t="str">
        <f t="shared" si="69"/>
        <v>Unique</v>
      </c>
    </row>
    <row r="4444" spans="1:4" x14ac:dyDescent="0.35">
      <c r="A4444" s="8" t="s">
        <v>5989</v>
      </c>
      <c r="B4444" s="9" t="s">
        <v>5990</v>
      </c>
      <c r="C4444" s="11">
        <v>5.48</v>
      </c>
      <c r="D4444" s="7" t="str">
        <f t="shared" si="69"/>
        <v>Unique</v>
      </c>
    </row>
    <row r="4445" spans="1:4" x14ac:dyDescent="0.35">
      <c r="A4445" s="8" t="s">
        <v>5991</v>
      </c>
      <c r="B4445" s="9" t="s">
        <v>5992</v>
      </c>
      <c r="C4445" s="11">
        <v>5.5</v>
      </c>
      <c r="D4445" s="7" t="str">
        <f t="shared" si="69"/>
        <v>Unique</v>
      </c>
    </row>
    <row r="4446" spans="1:4" x14ac:dyDescent="0.35">
      <c r="A4446" s="8" t="s">
        <v>5993</v>
      </c>
      <c r="B4446" s="9" t="s">
        <v>5994</v>
      </c>
      <c r="C4446" s="11">
        <v>5.48</v>
      </c>
      <c r="D4446" s="7" t="str">
        <f t="shared" si="69"/>
        <v>Unique</v>
      </c>
    </row>
    <row r="4447" spans="1:4" x14ac:dyDescent="0.35">
      <c r="A4447" s="8" t="s">
        <v>5995</v>
      </c>
      <c r="B4447" s="9">
        <v>11644207</v>
      </c>
      <c r="C4447" s="11">
        <v>5.49</v>
      </c>
      <c r="D4447" s="7" t="str">
        <f t="shared" si="69"/>
        <v>Unique</v>
      </c>
    </row>
    <row r="4448" spans="1:4" x14ac:dyDescent="0.35">
      <c r="A4448" s="8" t="s">
        <v>5996</v>
      </c>
      <c r="B4448" s="9" t="s">
        <v>5997</v>
      </c>
      <c r="C4448" s="11">
        <v>5.25</v>
      </c>
      <c r="D4448" s="7" t="str">
        <f t="shared" si="69"/>
        <v>Unique</v>
      </c>
    </row>
    <row r="4449" spans="1:4" x14ac:dyDescent="0.35">
      <c r="A4449" s="8" t="s">
        <v>5998</v>
      </c>
      <c r="B4449" s="9" t="s">
        <v>5999</v>
      </c>
      <c r="C4449" s="11">
        <v>5.25</v>
      </c>
      <c r="D4449" s="7" t="str">
        <f t="shared" si="69"/>
        <v>Unique</v>
      </c>
    </row>
    <row r="4450" spans="1:4" x14ac:dyDescent="0.35">
      <c r="A4450" s="8" t="s">
        <v>5973</v>
      </c>
      <c r="B4450" s="9">
        <v>29523531</v>
      </c>
      <c r="C4450" s="11">
        <v>-0.04</v>
      </c>
      <c r="D4450" s="7" t="str">
        <f t="shared" si="69"/>
        <v>Unique</v>
      </c>
    </row>
    <row r="4451" spans="1:4" x14ac:dyDescent="0.35">
      <c r="A4451" s="8" t="s">
        <v>6001</v>
      </c>
      <c r="B4451" s="9" t="s">
        <v>6002</v>
      </c>
      <c r="C4451" s="11">
        <v>5.25</v>
      </c>
      <c r="D4451" s="7" t="str">
        <f t="shared" si="69"/>
        <v>Unique</v>
      </c>
    </row>
    <row r="4452" spans="1:4" x14ac:dyDescent="0.35">
      <c r="A4452" s="8" t="s">
        <v>6003</v>
      </c>
      <c r="B4452" s="9">
        <v>7780</v>
      </c>
      <c r="C4452" s="11">
        <v>5.48</v>
      </c>
      <c r="D4452" s="7" t="str">
        <f t="shared" si="69"/>
        <v>Unique</v>
      </c>
    </row>
    <row r="4453" spans="1:4" x14ac:dyDescent="0.35">
      <c r="A4453" s="8" t="s">
        <v>6005</v>
      </c>
      <c r="B4453" s="9">
        <v>8141</v>
      </c>
      <c r="C4453" s="11">
        <v>5.25</v>
      </c>
      <c r="D4453" s="7" t="str">
        <f t="shared" si="69"/>
        <v>Unique</v>
      </c>
    </row>
    <row r="4454" spans="1:4" x14ac:dyDescent="0.35">
      <c r="A4454" s="8" t="s">
        <v>6006</v>
      </c>
      <c r="B4454" s="9">
        <v>8077</v>
      </c>
      <c r="C4454" s="11">
        <v>7.3599999999999994</v>
      </c>
      <c r="D4454" s="7" t="str">
        <f t="shared" si="69"/>
        <v>Unique</v>
      </c>
    </row>
    <row r="4455" spans="1:4" x14ac:dyDescent="0.35">
      <c r="A4455" s="8" t="s">
        <v>6007</v>
      </c>
      <c r="B4455" s="9" t="s">
        <v>6008</v>
      </c>
      <c r="C4455" s="11">
        <v>5.25</v>
      </c>
      <c r="D4455" s="7" t="str">
        <f t="shared" si="69"/>
        <v>Unique</v>
      </c>
    </row>
    <row r="4456" spans="1:4" x14ac:dyDescent="0.35">
      <c r="A4456" s="8" t="s">
        <v>6009</v>
      </c>
      <c r="B4456" s="9">
        <v>8277</v>
      </c>
      <c r="C4456" s="11">
        <v>10.840000000000002</v>
      </c>
      <c r="D4456" s="7" t="str">
        <f t="shared" si="69"/>
        <v>Unique</v>
      </c>
    </row>
    <row r="4457" spans="1:4" x14ac:dyDescent="0.35">
      <c r="A4457" s="8" t="s">
        <v>6010</v>
      </c>
      <c r="B4457" s="9">
        <v>8230</v>
      </c>
      <c r="C4457" s="11">
        <v>5.5</v>
      </c>
      <c r="D4457" s="7" t="str">
        <f t="shared" si="69"/>
        <v>Unique</v>
      </c>
    </row>
    <row r="4458" spans="1:4" x14ac:dyDescent="0.35">
      <c r="A4458" s="8" t="s">
        <v>6011</v>
      </c>
      <c r="B4458" s="9">
        <v>8278</v>
      </c>
      <c r="C4458" s="11">
        <v>10.280000000000001</v>
      </c>
      <c r="D4458" s="7" t="str">
        <f t="shared" si="69"/>
        <v>Unique</v>
      </c>
    </row>
    <row r="4459" spans="1:4" x14ac:dyDescent="0.35">
      <c r="A4459" s="8" t="s">
        <v>6012</v>
      </c>
      <c r="B4459" s="9">
        <v>8236</v>
      </c>
      <c r="C4459" s="11">
        <v>5.25</v>
      </c>
      <c r="D4459" s="7" t="str">
        <f t="shared" si="69"/>
        <v>Unique</v>
      </c>
    </row>
    <row r="4460" spans="1:4" x14ac:dyDescent="0.35">
      <c r="A4460" s="8" t="s">
        <v>6004</v>
      </c>
      <c r="B4460" s="9">
        <v>8146</v>
      </c>
      <c r="C4460" s="11">
        <v>5.48</v>
      </c>
      <c r="D4460" s="7" t="str">
        <f t="shared" si="69"/>
        <v>Unique</v>
      </c>
    </row>
    <row r="4461" spans="1:4" x14ac:dyDescent="0.35">
      <c r="A4461" s="8" t="s">
        <v>6004</v>
      </c>
      <c r="B4461" s="9">
        <v>8146</v>
      </c>
      <c r="C4461" s="11">
        <v>8.6700000000000017</v>
      </c>
      <c r="D4461" s="7" t="str">
        <f t="shared" si="69"/>
        <v>Unique</v>
      </c>
    </row>
    <row r="4462" spans="1:4" x14ac:dyDescent="0.35">
      <c r="A4462" s="8" t="s">
        <v>6013</v>
      </c>
      <c r="B4462" s="9" t="s">
        <v>6014</v>
      </c>
      <c r="C4462" s="11">
        <v>5.25</v>
      </c>
      <c r="D4462" s="7" t="str">
        <f t="shared" si="69"/>
        <v>Unique</v>
      </c>
    </row>
    <row r="4463" spans="1:4" x14ac:dyDescent="0.35">
      <c r="A4463" s="8" t="s">
        <v>5972</v>
      </c>
      <c r="B4463" s="9">
        <v>29504603</v>
      </c>
      <c r="C4463" s="11">
        <v>-0.02</v>
      </c>
      <c r="D4463" s="7" t="str">
        <f t="shared" si="69"/>
        <v>Unique</v>
      </c>
    </row>
    <row r="4464" spans="1:4" x14ac:dyDescent="0.35">
      <c r="A4464" s="8" t="s">
        <v>6000</v>
      </c>
      <c r="B4464" s="9">
        <v>29488702</v>
      </c>
      <c r="C4464" s="11">
        <v>5.48</v>
      </c>
      <c r="D4464" s="7" t="str">
        <f t="shared" si="69"/>
        <v>Unique</v>
      </c>
    </row>
    <row r="4465" spans="1:4" x14ac:dyDescent="0.35">
      <c r="A4465" s="8" t="s">
        <v>6021</v>
      </c>
      <c r="B4465" s="9" t="s">
        <v>6022</v>
      </c>
      <c r="C4465" s="11">
        <v>1.4500000000000002</v>
      </c>
      <c r="D4465" s="7" t="str">
        <f t="shared" si="69"/>
        <v>Unique</v>
      </c>
    </row>
    <row r="4466" spans="1:4" x14ac:dyDescent="0.35">
      <c r="A4466" s="8" t="s">
        <v>6023</v>
      </c>
      <c r="B4466" s="9" t="s">
        <v>6024</v>
      </c>
      <c r="C4466" s="11">
        <v>1.4500000000000002</v>
      </c>
      <c r="D4466" s="7" t="str">
        <f t="shared" si="69"/>
        <v>Unique</v>
      </c>
    </row>
    <row r="4467" spans="1:4" x14ac:dyDescent="0.35">
      <c r="A4467" s="8" t="s">
        <v>6025</v>
      </c>
      <c r="B4467" s="9" t="s">
        <v>6026</v>
      </c>
      <c r="C4467" s="11">
        <v>1.4500000000000002</v>
      </c>
      <c r="D4467" s="7" t="str">
        <f t="shared" si="69"/>
        <v>Unique</v>
      </c>
    </row>
    <row r="4468" spans="1:4" x14ac:dyDescent="0.35">
      <c r="A4468" s="8" t="s">
        <v>6027</v>
      </c>
      <c r="B4468" s="9" t="s">
        <v>6028</v>
      </c>
      <c r="C4468" s="11">
        <v>1.4500000000000002</v>
      </c>
      <c r="D4468" s="7" t="str">
        <f t="shared" si="69"/>
        <v>Unique</v>
      </c>
    </row>
    <row r="4469" spans="1:4" x14ac:dyDescent="0.35">
      <c r="A4469" s="8" t="s">
        <v>6029</v>
      </c>
      <c r="B4469" s="9" t="s">
        <v>6030</v>
      </c>
      <c r="C4469" s="11">
        <v>1.4500000000000002</v>
      </c>
      <c r="D4469" s="7" t="str">
        <f t="shared" si="69"/>
        <v>Unique</v>
      </c>
    </row>
    <row r="4470" spans="1:4" x14ac:dyDescent="0.35">
      <c r="A4470" s="8" t="s">
        <v>6031</v>
      </c>
      <c r="B4470" s="9" t="s">
        <v>6032</v>
      </c>
      <c r="C4470" s="11">
        <v>1.4500000000000002</v>
      </c>
      <c r="D4470" s="7" t="str">
        <f t="shared" si="69"/>
        <v>Unique</v>
      </c>
    </row>
    <row r="4471" spans="1:4" x14ac:dyDescent="0.35">
      <c r="A4471" s="8" t="s">
        <v>6033</v>
      </c>
      <c r="B4471" s="9" t="s">
        <v>6034</v>
      </c>
      <c r="C4471" s="11">
        <v>1.4500000000000002</v>
      </c>
      <c r="D4471" s="7" t="str">
        <f t="shared" si="69"/>
        <v>Unique</v>
      </c>
    </row>
    <row r="4472" spans="1:4" x14ac:dyDescent="0.35">
      <c r="A4472" s="8" t="s">
        <v>6035</v>
      </c>
      <c r="B4472" s="9" t="s">
        <v>6036</v>
      </c>
      <c r="C4472" s="11">
        <v>1.4500000000000002</v>
      </c>
      <c r="D4472" s="7" t="str">
        <f t="shared" si="69"/>
        <v>Unique</v>
      </c>
    </row>
    <row r="4473" spans="1:4" x14ac:dyDescent="0.35">
      <c r="A4473" s="8" t="s">
        <v>6035</v>
      </c>
      <c r="B4473" s="9" t="s">
        <v>6036</v>
      </c>
      <c r="C4473" s="11">
        <v>8.17</v>
      </c>
      <c r="D4473" s="7" t="str">
        <f t="shared" si="69"/>
        <v>Unique</v>
      </c>
    </row>
    <row r="4474" spans="1:4" x14ac:dyDescent="0.35">
      <c r="A4474" s="8" t="s">
        <v>6021</v>
      </c>
      <c r="B4474" s="9" t="s">
        <v>6022</v>
      </c>
      <c r="C4474" s="11">
        <v>9.27</v>
      </c>
      <c r="D4474" s="7" t="str">
        <f t="shared" si="69"/>
        <v>Unique</v>
      </c>
    </row>
    <row r="4475" spans="1:4" x14ac:dyDescent="0.35">
      <c r="A4475" s="8" t="s">
        <v>6025</v>
      </c>
      <c r="B4475" s="9" t="s">
        <v>6026</v>
      </c>
      <c r="C4475" s="11">
        <v>9.27</v>
      </c>
      <c r="D4475" s="7" t="str">
        <f t="shared" si="69"/>
        <v>Unique</v>
      </c>
    </row>
    <row r="4476" spans="1:4" x14ac:dyDescent="0.35">
      <c r="A4476" s="8" t="s">
        <v>6027</v>
      </c>
      <c r="B4476" s="9" t="s">
        <v>6028</v>
      </c>
      <c r="C4476" s="11">
        <v>9.27</v>
      </c>
      <c r="D4476" s="7" t="str">
        <f t="shared" si="69"/>
        <v>Unique</v>
      </c>
    </row>
    <row r="4477" spans="1:4" x14ac:dyDescent="0.35">
      <c r="A4477" s="8" t="s">
        <v>6029</v>
      </c>
      <c r="B4477" s="9" t="s">
        <v>6030</v>
      </c>
      <c r="C4477" s="11">
        <v>9.27</v>
      </c>
      <c r="D4477" s="7" t="str">
        <f t="shared" si="69"/>
        <v>Unique</v>
      </c>
    </row>
    <row r="4478" spans="1:4" x14ac:dyDescent="0.35">
      <c r="A4478" s="8" t="s">
        <v>6031</v>
      </c>
      <c r="B4478" s="9" t="s">
        <v>6032</v>
      </c>
      <c r="C4478" s="11">
        <v>9.27</v>
      </c>
      <c r="D4478" s="7" t="str">
        <f t="shared" si="69"/>
        <v>Unique</v>
      </c>
    </row>
    <row r="4479" spans="1:4" x14ac:dyDescent="0.35">
      <c r="A4479" s="8" t="s">
        <v>6023</v>
      </c>
      <c r="B4479" s="9" t="s">
        <v>6024</v>
      </c>
      <c r="C4479" s="11">
        <v>9.9700000000000024</v>
      </c>
      <c r="D4479" s="7" t="str">
        <f t="shared" si="69"/>
        <v>Unique</v>
      </c>
    </row>
    <row r="4480" spans="1:4" x14ac:dyDescent="0.35">
      <c r="A4480" s="8" t="s">
        <v>6033</v>
      </c>
      <c r="B4480" s="9" t="s">
        <v>6034</v>
      </c>
      <c r="C4480" s="11">
        <v>9.9700000000000024</v>
      </c>
      <c r="D4480" s="7" t="str">
        <f t="shared" si="69"/>
        <v>Unique</v>
      </c>
    </row>
    <row r="4481" spans="1:4" x14ac:dyDescent="0.35">
      <c r="A4481" s="8" t="s">
        <v>6037</v>
      </c>
      <c r="B4481" s="9">
        <v>8130</v>
      </c>
      <c r="C4481" s="11">
        <v>3.65</v>
      </c>
      <c r="D4481" s="7" t="str">
        <f t="shared" si="69"/>
        <v>Unique</v>
      </c>
    </row>
    <row r="4482" spans="1:4" x14ac:dyDescent="0.35">
      <c r="A4482" s="8" t="s">
        <v>6038</v>
      </c>
      <c r="B4482" s="9">
        <v>8228</v>
      </c>
      <c r="C4482" s="11">
        <v>3.65</v>
      </c>
      <c r="D4482" s="7" t="str">
        <f t="shared" ref="D4482:D4545" si="70">IF(COUNTIFS(A:A,A4482,B:B,B4482,C:C,C4482)&gt;1,"Doublon","Unique")</f>
        <v>Unique</v>
      </c>
    </row>
    <row r="4483" spans="1:4" x14ac:dyDescent="0.35">
      <c r="A4483" s="8" t="s">
        <v>6039</v>
      </c>
      <c r="B4483" s="9">
        <v>8242</v>
      </c>
      <c r="C4483" s="11">
        <v>3.65</v>
      </c>
      <c r="D4483" s="7" t="str">
        <f t="shared" si="70"/>
        <v>Unique</v>
      </c>
    </row>
    <row r="4484" spans="1:4" x14ac:dyDescent="0.35">
      <c r="A4484" s="8" t="s">
        <v>6040</v>
      </c>
      <c r="B4484" s="9">
        <v>8276</v>
      </c>
      <c r="C4484" s="11">
        <v>3.65</v>
      </c>
      <c r="D4484" s="7" t="str">
        <f t="shared" si="70"/>
        <v>Unique</v>
      </c>
    </row>
    <row r="4485" spans="1:4" x14ac:dyDescent="0.35">
      <c r="A4485" s="8" t="s">
        <v>6041</v>
      </c>
      <c r="B4485" s="9">
        <v>8310</v>
      </c>
      <c r="C4485" s="11">
        <v>3.65</v>
      </c>
      <c r="D4485" s="7" t="str">
        <f t="shared" si="70"/>
        <v>Unique</v>
      </c>
    </row>
    <row r="4486" spans="1:4" x14ac:dyDescent="0.35">
      <c r="A4486" s="8" t="s">
        <v>6017</v>
      </c>
      <c r="B4486" s="9">
        <v>29514430</v>
      </c>
      <c r="C4486" s="11">
        <v>5.48</v>
      </c>
      <c r="D4486" s="7" t="str">
        <f t="shared" si="70"/>
        <v>Unique</v>
      </c>
    </row>
    <row r="4487" spans="1:4" x14ac:dyDescent="0.35">
      <c r="A4487" s="8" t="s">
        <v>6042</v>
      </c>
      <c r="B4487" s="9" t="s">
        <v>5047</v>
      </c>
      <c r="C4487" s="11">
        <v>8.1</v>
      </c>
      <c r="D4487" s="7" t="str">
        <f t="shared" si="70"/>
        <v>Unique</v>
      </c>
    </row>
    <row r="4488" spans="1:4" x14ac:dyDescent="0.35">
      <c r="A4488" s="8" t="s">
        <v>6018</v>
      </c>
      <c r="B4488" s="9">
        <v>29498547</v>
      </c>
      <c r="C4488" s="11">
        <v>10.56</v>
      </c>
      <c r="D4488" s="7" t="str">
        <f t="shared" si="70"/>
        <v>Unique</v>
      </c>
    </row>
    <row r="4489" spans="1:4" x14ac:dyDescent="0.35">
      <c r="A4489" s="8" t="s">
        <v>6043</v>
      </c>
      <c r="B4489" s="9" t="s">
        <v>6044</v>
      </c>
      <c r="C4489" s="11">
        <v>5.49</v>
      </c>
      <c r="D4489" s="7" t="str">
        <f t="shared" si="70"/>
        <v>Unique</v>
      </c>
    </row>
    <row r="4490" spans="1:4" x14ac:dyDescent="0.35">
      <c r="A4490" s="8" t="s">
        <v>6019</v>
      </c>
      <c r="B4490" s="9">
        <v>25009966</v>
      </c>
      <c r="C4490" s="11">
        <v>-0.02</v>
      </c>
      <c r="D4490" s="7" t="str">
        <f t="shared" si="70"/>
        <v>Unique</v>
      </c>
    </row>
    <row r="4491" spans="1:4" x14ac:dyDescent="0.35">
      <c r="A4491" s="8" t="s">
        <v>6020</v>
      </c>
      <c r="B4491" s="9">
        <v>25009966</v>
      </c>
      <c r="C4491" s="11">
        <v>-0.04</v>
      </c>
      <c r="D4491" s="7" t="str">
        <f t="shared" si="70"/>
        <v>Unique</v>
      </c>
    </row>
    <row r="4492" spans="1:4" x14ac:dyDescent="0.35">
      <c r="A4492" s="8" t="s">
        <v>6019</v>
      </c>
      <c r="B4492" s="9">
        <v>25009966</v>
      </c>
      <c r="C4492" s="11">
        <v>9.2199999999999989</v>
      </c>
      <c r="D4492" s="7" t="str">
        <f t="shared" si="70"/>
        <v>Unique</v>
      </c>
    </row>
    <row r="4493" spans="1:4" x14ac:dyDescent="0.35">
      <c r="A4493" s="8" t="s">
        <v>6020</v>
      </c>
      <c r="B4493" s="9">
        <v>25009966</v>
      </c>
      <c r="C4493" s="11">
        <v>9.2199999999999989</v>
      </c>
      <c r="D4493" s="7" t="str">
        <f t="shared" si="70"/>
        <v>Unique</v>
      </c>
    </row>
    <row r="4494" spans="1:4" x14ac:dyDescent="0.35">
      <c r="A4494" s="8" t="s">
        <v>6015</v>
      </c>
      <c r="B4494" s="9" t="s">
        <v>6016</v>
      </c>
      <c r="C4494" s="11">
        <v>5.5</v>
      </c>
      <c r="D4494" s="7" t="str">
        <f t="shared" si="70"/>
        <v>Unique</v>
      </c>
    </row>
    <row r="4495" spans="1:4" x14ac:dyDescent="0.35">
      <c r="A4495" s="8" t="s">
        <v>6045</v>
      </c>
      <c r="B4495" s="9">
        <v>29523091</v>
      </c>
      <c r="C4495" s="11">
        <v>5.48</v>
      </c>
      <c r="D4495" s="7" t="str">
        <f t="shared" si="70"/>
        <v>Unique</v>
      </c>
    </row>
    <row r="4496" spans="1:4" x14ac:dyDescent="0.35">
      <c r="A4496" s="8" t="s">
        <v>6046</v>
      </c>
      <c r="B4496" s="9">
        <v>29497694</v>
      </c>
      <c r="C4496" s="11">
        <v>5.49</v>
      </c>
      <c r="D4496" s="7" t="str">
        <f t="shared" si="70"/>
        <v>Unique</v>
      </c>
    </row>
    <row r="4497" spans="1:4" x14ac:dyDescent="0.35">
      <c r="A4497" s="8" t="s">
        <v>5972</v>
      </c>
      <c r="B4497" s="9">
        <v>29504603</v>
      </c>
      <c r="C4497" s="11">
        <v>-0.5</v>
      </c>
      <c r="D4497" s="7" t="str">
        <f t="shared" si="70"/>
        <v>Unique</v>
      </c>
    </row>
    <row r="4498" spans="1:4" x14ac:dyDescent="0.35">
      <c r="A4498" s="8" t="s">
        <v>6019</v>
      </c>
      <c r="B4498" s="9">
        <v>25009966</v>
      </c>
      <c r="C4498" s="11">
        <v>-0.5</v>
      </c>
      <c r="D4498" s="7" t="str">
        <f t="shared" si="70"/>
        <v>Unique</v>
      </c>
    </row>
    <row r="4499" spans="1:4" x14ac:dyDescent="0.35">
      <c r="A4499" s="8" t="s">
        <v>6047</v>
      </c>
      <c r="B4499" s="9" t="s">
        <v>6048</v>
      </c>
      <c r="C4499" s="11">
        <v>6.13</v>
      </c>
      <c r="D4499" s="7" t="str">
        <f t="shared" si="70"/>
        <v>Unique</v>
      </c>
    </row>
    <row r="4500" spans="1:4" x14ac:dyDescent="0.35">
      <c r="A4500" s="8" t="s">
        <v>6049</v>
      </c>
      <c r="B4500" s="9" t="s">
        <v>6050</v>
      </c>
      <c r="C4500" s="11">
        <v>5.25</v>
      </c>
      <c r="D4500" s="7" t="str">
        <f t="shared" si="70"/>
        <v>Unique</v>
      </c>
    </row>
    <row r="4501" spans="1:4" x14ac:dyDescent="0.35">
      <c r="A4501" s="8" t="s">
        <v>6051</v>
      </c>
      <c r="B4501" s="9">
        <v>8298</v>
      </c>
      <c r="C4501" s="11">
        <v>5.5</v>
      </c>
      <c r="D4501" s="7" t="str">
        <f t="shared" si="70"/>
        <v>Unique</v>
      </c>
    </row>
    <row r="4502" spans="1:4" x14ac:dyDescent="0.35">
      <c r="A4502" s="8" t="s">
        <v>6052</v>
      </c>
      <c r="B4502" s="9">
        <v>8091</v>
      </c>
      <c r="C4502" s="11">
        <v>8.9600000000000009</v>
      </c>
      <c r="D4502" s="7" t="str">
        <f t="shared" si="70"/>
        <v>Unique</v>
      </c>
    </row>
    <row r="4503" spans="1:4" x14ac:dyDescent="0.35">
      <c r="A4503" s="8" t="s">
        <v>6053</v>
      </c>
      <c r="B4503" s="9">
        <v>8222</v>
      </c>
      <c r="C4503" s="11">
        <v>6.8400000000000007</v>
      </c>
      <c r="D4503" s="7" t="str">
        <f t="shared" si="70"/>
        <v>Unique</v>
      </c>
    </row>
    <row r="4504" spans="1:4" x14ac:dyDescent="0.35">
      <c r="A4504" s="8" t="s">
        <v>6054</v>
      </c>
      <c r="B4504" s="9">
        <v>8093</v>
      </c>
      <c r="C4504" s="11">
        <v>7.3599999999999994</v>
      </c>
      <c r="D4504" s="7" t="str">
        <f t="shared" si="70"/>
        <v>Unique</v>
      </c>
    </row>
    <row r="4505" spans="1:4" x14ac:dyDescent="0.35">
      <c r="A4505" s="8" t="s">
        <v>6055</v>
      </c>
      <c r="B4505" s="9">
        <v>8187</v>
      </c>
      <c r="C4505" s="11">
        <v>7.3599999999999994</v>
      </c>
      <c r="D4505" s="7" t="str">
        <f t="shared" si="70"/>
        <v>Unique</v>
      </c>
    </row>
    <row r="4506" spans="1:4" x14ac:dyDescent="0.35">
      <c r="A4506" s="8" t="s">
        <v>6056</v>
      </c>
      <c r="B4506" s="9" t="s">
        <v>6057</v>
      </c>
      <c r="C4506" s="11">
        <v>6.13</v>
      </c>
      <c r="D4506" s="7" t="str">
        <f t="shared" si="70"/>
        <v>Unique</v>
      </c>
    </row>
    <row r="4507" spans="1:4" x14ac:dyDescent="0.35">
      <c r="A4507" s="8" t="s">
        <v>4647</v>
      </c>
      <c r="B4507" s="9">
        <v>7770</v>
      </c>
      <c r="C4507" s="11">
        <v>4.62</v>
      </c>
      <c r="D4507" s="7" t="str">
        <f t="shared" si="70"/>
        <v>Unique</v>
      </c>
    </row>
    <row r="4508" spans="1:4" x14ac:dyDescent="0.35">
      <c r="A4508" s="8" t="s">
        <v>6060</v>
      </c>
      <c r="B4508" s="9">
        <v>8299</v>
      </c>
      <c r="C4508" s="11">
        <v>3.75</v>
      </c>
      <c r="D4508" s="7" t="str">
        <f t="shared" si="70"/>
        <v>Unique</v>
      </c>
    </row>
    <row r="4509" spans="1:4" x14ac:dyDescent="0.35">
      <c r="A4509" s="8" t="s">
        <v>6061</v>
      </c>
      <c r="B4509" s="9">
        <v>8305</v>
      </c>
      <c r="C4509" s="11">
        <v>3.75</v>
      </c>
      <c r="D4509" s="7" t="str">
        <f t="shared" si="70"/>
        <v>Unique</v>
      </c>
    </row>
    <row r="4510" spans="1:4" x14ac:dyDescent="0.35">
      <c r="A4510" s="8" t="s">
        <v>6062</v>
      </c>
      <c r="B4510" s="9">
        <v>8313</v>
      </c>
      <c r="C4510" s="11">
        <v>3.75</v>
      </c>
      <c r="D4510" s="7" t="str">
        <f t="shared" si="70"/>
        <v>Unique</v>
      </c>
    </row>
    <row r="4511" spans="1:4" x14ac:dyDescent="0.35">
      <c r="A4511" s="8" t="s">
        <v>6063</v>
      </c>
      <c r="B4511" s="9">
        <v>8159</v>
      </c>
      <c r="C4511" s="11">
        <v>3.94</v>
      </c>
      <c r="D4511" s="7" t="str">
        <f t="shared" si="70"/>
        <v>Unique</v>
      </c>
    </row>
    <row r="4512" spans="1:4" x14ac:dyDescent="0.35">
      <c r="A4512" s="8" t="s">
        <v>6064</v>
      </c>
      <c r="B4512" s="9">
        <v>8273</v>
      </c>
      <c r="C4512" s="11">
        <v>3.94</v>
      </c>
      <c r="D4512" s="7" t="str">
        <f t="shared" si="70"/>
        <v>Unique</v>
      </c>
    </row>
    <row r="4513" spans="1:4" x14ac:dyDescent="0.35">
      <c r="A4513" s="8" t="s">
        <v>6065</v>
      </c>
      <c r="B4513" s="9">
        <v>8297</v>
      </c>
      <c r="C4513" s="11">
        <v>3.94</v>
      </c>
      <c r="D4513" s="7" t="str">
        <f t="shared" si="70"/>
        <v>Unique</v>
      </c>
    </row>
    <row r="4514" spans="1:4" x14ac:dyDescent="0.35">
      <c r="A4514" s="8" t="s">
        <v>6066</v>
      </c>
      <c r="B4514" s="9">
        <v>8303</v>
      </c>
      <c r="C4514" s="11">
        <v>4.13</v>
      </c>
      <c r="D4514" s="7" t="str">
        <f t="shared" si="70"/>
        <v>Unique</v>
      </c>
    </row>
    <row r="4515" spans="1:4" x14ac:dyDescent="0.35">
      <c r="A4515" s="8" t="s">
        <v>6067</v>
      </c>
      <c r="B4515" s="9">
        <v>8037</v>
      </c>
      <c r="C4515" s="11">
        <v>4.3999999999999995</v>
      </c>
      <c r="D4515" s="7" t="str">
        <f t="shared" si="70"/>
        <v>Unique</v>
      </c>
    </row>
    <row r="4516" spans="1:4" x14ac:dyDescent="0.35">
      <c r="A4516" s="8" t="s">
        <v>6068</v>
      </c>
      <c r="B4516" s="9">
        <v>7987</v>
      </c>
      <c r="C4516" s="11">
        <v>4.3999999999999995</v>
      </c>
      <c r="D4516" s="7" t="str">
        <f t="shared" si="70"/>
        <v>Unique</v>
      </c>
    </row>
    <row r="4517" spans="1:4" x14ac:dyDescent="0.35">
      <c r="A4517" s="8" t="s">
        <v>6069</v>
      </c>
      <c r="B4517" s="9">
        <v>8263</v>
      </c>
      <c r="C4517" s="11">
        <v>4.3999999999999995</v>
      </c>
      <c r="D4517" s="7" t="str">
        <f t="shared" si="70"/>
        <v>Unique</v>
      </c>
    </row>
    <row r="4518" spans="1:4" x14ac:dyDescent="0.35">
      <c r="A4518" s="8" t="s">
        <v>6070</v>
      </c>
      <c r="B4518" s="9">
        <v>8047</v>
      </c>
      <c r="C4518" s="11">
        <v>5.08</v>
      </c>
      <c r="D4518" s="7" t="str">
        <f t="shared" si="70"/>
        <v>Unique</v>
      </c>
    </row>
    <row r="4519" spans="1:4" x14ac:dyDescent="0.35">
      <c r="A4519" s="8" t="s">
        <v>6071</v>
      </c>
      <c r="B4519" s="9">
        <v>8185</v>
      </c>
      <c r="C4519" s="11">
        <v>5.08</v>
      </c>
      <c r="D4519" s="7" t="str">
        <f t="shared" si="70"/>
        <v>Unique</v>
      </c>
    </row>
    <row r="4520" spans="1:4" x14ac:dyDescent="0.35">
      <c r="A4520" s="8" t="s">
        <v>6072</v>
      </c>
      <c r="B4520" s="9">
        <v>8239</v>
      </c>
      <c r="C4520" s="11">
        <v>5.08</v>
      </c>
      <c r="D4520" s="7" t="str">
        <f t="shared" si="70"/>
        <v>Unique</v>
      </c>
    </row>
    <row r="4521" spans="1:4" x14ac:dyDescent="0.35">
      <c r="A4521" s="8" t="s">
        <v>6073</v>
      </c>
      <c r="B4521" s="9">
        <v>8255</v>
      </c>
      <c r="C4521" s="11">
        <v>5.08</v>
      </c>
      <c r="D4521" s="7" t="str">
        <f t="shared" si="70"/>
        <v>Unique</v>
      </c>
    </row>
    <row r="4522" spans="1:4" x14ac:dyDescent="0.35">
      <c r="A4522" s="8" t="s">
        <v>6074</v>
      </c>
      <c r="B4522" s="9">
        <v>8066</v>
      </c>
      <c r="C4522" s="11">
        <v>5.08</v>
      </c>
      <c r="D4522" s="7" t="str">
        <f t="shared" si="70"/>
        <v>Unique</v>
      </c>
    </row>
    <row r="4523" spans="1:4" x14ac:dyDescent="0.35">
      <c r="A4523" s="8" t="s">
        <v>6075</v>
      </c>
      <c r="B4523" s="9">
        <v>8266</v>
      </c>
      <c r="C4523" s="11">
        <v>5.08</v>
      </c>
      <c r="D4523" s="7" t="str">
        <f t="shared" si="70"/>
        <v>Unique</v>
      </c>
    </row>
    <row r="4524" spans="1:4" x14ac:dyDescent="0.35">
      <c r="A4524" s="8" t="s">
        <v>6076</v>
      </c>
      <c r="B4524" s="9">
        <v>8182</v>
      </c>
      <c r="C4524" s="11">
        <v>5.5200000000000014</v>
      </c>
      <c r="D4524" s="7" t="str">
        <f t="shared" si="70"/>
        <v>Unique</v>
      </c>
    </row>
    <row r="4525" spans="1:4" x14ac:dyDescent="0.35">
      <c r="A4525" s="8" t="s">
        <v>6077</v>
      </c>
      <c r="B4525" s="9">
        <v>8218</v>
      </c>
      <c r="C4525" s="11">
        <v>5.5200000000000014</v>
      </c>
      <c r="D4525" s="7" t="str">
        <f t="shared" si="70"/>
        <v>Unique</v>
      </c>
    </row>
    <row r="4526" spans="1:4" x14ac:dyDescent="0.35">
      <c r="A4526" s="8" t="s">
        <v>6078</v>
      </c>
      <c r="B4526" s="9">
        <v>8135</v>
      </c>
      <c r="C4526" s="11">
        <v>5.5200000000000014</v>
      </c>
      <c r="D4526" s="7" t="str">
        <f t="shared" si="70"/>
        <v>Unique</v>
      </c>
    </row>
    <row r="4527" spans="1:4" x14ac:dyDescent="0.35">
      <c r="A4527" s="8" t="s">
        <v>6079</v>
      </c>
      <c r="B4527" s="9">
        <v>7925</v>
      </c>
      <c r="C4527" s="11">
        <v>5.5200000000000014</v>
      </c>
      <c r="D4527" s="7" t="str">
        <f t="shared" si="70"/>
        <v>Unique</v>
      </c>
    </row>
    <row r="4528" spans="1:4" x14ac:dyDescent="0.35">
      <c r="A4528" s="8" t="s">
        <v>6080</v>
      </c>
      <c r="B4528" s="9">
        <v>8302</v>
      </c>
      <c r="C4528" s="11">
        <v>5.5200000000000014</v>
      </c>
      <c r="D4528" s="7" t="str">
        <f t="shared" si="70"/>
        <v>Unique</v>
      </c>
    </row>
    <row r="4529" spans="1:4" x14ac:dyDescent="0.35">
      <c r="A4529" s="8" t="s">
        <v>6081</v>
      </c>
      <c r="B4529" s="9">
        <v>8061</v>
      </c>
      <c r="C4529" s="11">
        <v>6.04</v>
      </c>
      <c r="D4529" s="7" t="str">
        <f t="shared" si="70"/>
        <v>Unique</v>
      </c>
    </row>
    <row r="4530" spans="1:4" x14ac:dyDescent="0.35">
      <c r="A4530" s="8" t="s">
        <v>6082</v>
      </c>
      <c r="B4530" s="9">
        <v>7929</v>
      </c>
      <c r="C4530" s="11">
        <v>6.04</v>
      </c>
      <c r="D4530" s="7" t="str">
        <f t="shared" si="70"/>
        <v>Unique</v>
      </c>
    </row>
    <row r="4531" spans="1:4" x14ac:dyDescent="0.35">
      <c r="A4531" s="8" t="s">
        <v>6083</v>
      </c>
      <c r="B4531" s="9">
        <v>8221</v>
      </c>
      <c r="C4531" s="11">
        <v>6.5299999999999994</v>
      </c>
      <c r="D4531" s="7" t="str">
        <f t="shared" si="70"/>
        <v>Unique</v>
      </c>
    </row>
    <row r="4532" spans="1:4" x14ac:dyDescent="0.35">
      <c r="A4532" s="8" t="s">
        <v>6084</v>
      </c>
      <c r="B4532" s="9">
        <v>8183</v>
      </c>
      <c r="C4532" s="11">
        <v>8.58</v>
      </c>
      <c r="D4532" s="7" t="str">
        <f t="shared" si="70"/>
        <v>Unique</v>
      </c>
    </row>
    <row r="4533" spans="1:4" x14ac:dyDescent="0.35">
      <c r="A4533" s="8" t="s">
        <v>6085</v>
      </c>
      <c r="B4533" s="9">
        <v>8286</v>
      </c>
      <c r="C4533" s="11">
        <v>8.58</v>
      </c>
      <c r="D4533" s="7" t="str">
        <f t="shared" si="70"/>
        <v>Unique</v>
      </c>
    </row>
    <row r="4534" spans="1:4" x14ac:dyDescent="0.35">
      <c r="A4534" s="8" t="s">
        <v>6047</v>
      </c>
      <c r="B4534" s="9" t="s">
        <v>6048</v>
      </c>
      <c r="C4534" s="11">
        <v>1.1500000000000001</v>
      </c>
      <c r="D4534" s="7" t="str">
        <f t="shared" si="70"/>
        <v>Unique</v>
      </c>
    </row>
    <row r="4535" spans="1:4" x14ac:dyDescent="0.35">
      <c r="A4535" s="8" t="s">
        <v>6080</v>
      </c>
      <c r="B4535" s="9">
        <v>8302</v>
      </c>
      <c r="C4535" s="11">
        <v>18.95</v>
      </c>
      <c r="D4535" s="7" t="str">
        <f t="shared" si="70"/>
        <v>Unique</v>
      </c>
    </row>
    <row r="4536" spans="1:4" x14ac:dyDescent="0.35">
      <c r="A4536" s="8" t="s">
        <v>6021</v>
      </c>
      <c r="B4536" s="9" t="s">
        <v>6022</v>
      </c>
      <c r="C4536" s="11">
        <v>54.78</v>
      </c>
      <c r="D4536" s="7" t="str">
        <f t="shared" si="70"/>
        <v>Unique</v>
      </c>
    </row>
    <row r="4537" spans="1:4" x14ac:dyDescent="0.35">
      <c r="A4537" s="8" t="s">
        <v>6058</v>
      </c>
      <c r="B4537" s="9" t="s">
        <v>6059</v>
      </c>
      <c r="C4537" s="11">
        <v>5.25</v>
      </c>
      <c r="D4537" s="7" t="str">
        <f t="shared" si="70"/>
        <v>Unique</v>
      </c>
    </row>
    <row r="4538" spans="1:4" x14ac:dyDescent="0.35">
      <c r="A4538" s="8" t="s">
        <v>6086</v>
      </c>
      <c r="B4538" s="9">
        <v>8192</v>
      </c>
      <c r="C4538" s="11">
        <v>5.48</v>
      </c>
      <c r="D4538" s="7" t="str">
        <f t="shared" si="70"/>
        <v>Unique</v>
      </c>
    </row>
    <row r="4539" spans="1:4" x14ac:dyDescent="0.35">
      <c r="A4539" s="8" t="s">
        <v>6087</v>
      </c>
      <c r="B4539" s="9">
        <v>8318</v>
      </c>
      <c r="C4539" s="11">
        <v>5.25</v>
      </c>
      <c r="D4539" s="7" t="str">
        <f t="shared" si="70"/>
        <v>Unique</v>
      </c>
    </row>
    <row r="4540" spans="1:4" x14ac:dyDescent="0.35">
      <c r="A4540" s="8" t="s">
        <v>6088</v>
      </c>
      <c r="B4540" s="9" t="s">
        <v>6089</v>
      </c>
      <c r="C4540" s="11">
        <v>6.57</v>
      </c>
      <c r="D4540" s="7" t="str">
        <f t="shared" si="70"/>
        <v>Unique</v>
      </c>
    </row>
    <row r="4541" spans="1:4" x14ac:dyDescent="0.35">
      <c r="A4541" s="8" t="s">
        <v>6090</v>
      </c>
      <c r="B4541" s="9">
        <v>8176</v>
      </c>
      <c r="C4541" s="11">
        <v>5.25</v>
      </c>
      <c r="D4541" s="7" t="str">
        <f t="shared" si="70"/>
        <v>Unique</v>
      </c>
    </row>
    <row r="4542" spans="1:4" x14ac:dyDescent="0.35">
      <c r="A4542" s="8" t="s">
        <v>6091</v>
      </c>
      <c r="B4542" s="9">
        <v>8247</v>
      </c>
      <c r="C4542" s="11">
        <v>5.25</v>
      </c>
      <c r="D4542" s="7" t="str">
        <f t="shared" si="70"/>
        <v>Unique</v>
      </c>
    </row>
    <row r="4543" spans="1:4" x14ac:dyDescent="0.35">
      <c r="A4543" s="8" t="s">
        <v>6092</v>
      </c>
      <c r="B4543" s="9" t="s">
        <v>6093</v>
      </c>
      <c r="C4543" s="11">
        <v>5.25</v>
      </c>
      <c r="D4543" s="7" t="str">
        <f t="shared" si="70"/>
        <v>Unique</v>
      </c>
    </row>
    <row r="4544" spans="1:4" x14ac:dyDescent="0.35">
      <c r="A4544" s="8" t="s">
        <v>6094</v>
      </c>
      <c r="B4544" s="9">
        <v>7733</v>
      </c>
      <c r="C4544" s="11">
        <v>5.25</v>
      </c>
      <c r="D4544" s="7" t="str">
        <f t="shared" si="70"/>
        <v>Unique</v>
      </c>
    </row>
    <row r="4545" spans="1:4" x14ac:dyDescent="0.35">
      <c r="A4545" s="8" t="s">
        <v>6095</v>
      </c>
      <c r="B4545" s="9" t="s">
        <v>6096</v>
      </c>
      <c r="C4545" s="11">
        <v>5.25</v>
      </c>
      <c r="D4545" s="7" t="str">
        <f t="shared" si="70"/>
        <v>Unique</v>
      </c>
    </row>
    <row r="4546" spans="1:4" x14ac:dyDescent="0.35">
      <c r="A4546" s="8" t="s">
        <v>6097</v>
      </c>
      <c r="B4546" s="9" t="s">
        <v>6098</v>
      </c>
      <c r="C4546" s="11">
        <v>5.25</v>
      </c>
      <c r="D4546" s="7" t="str">
        <f t="shared" ref="D4546:D4609" si="71">IF(COUNTIFS(A:A,A4546,B:B,B4546,C:C,C4546)&gt;1,"Doublon","Unique")</f>
        <v>Unique</v>
      </c>
    </row>
    <row r="4547" spans="1:4" x14ac:dyDescent="0.35">
      <c r="A4547" s="8" t="s">
        <v>6099</v>
      </c>
      <c r="B4547" s="9" t="s">
        <v>6100</v>
      </c>
      <c r="C4547" s="11">
        <v>5.25</v>
      </c>
      <c r="D4547" s="7" t="str">
        <f t="shared" si="71"/>
        <v>Unique</v>
      </c>
    </row>
    <row r="4548" spans="1:4" x14ac:dyDescent="0.35">
      <c r="A4548" s="8" t="s">
        <v>6101</v>
      </c>
      <c r="B4548" s="9" t="s">
        <v>6102</v>
      </c>
      <c r="C4548" s="11">
        <v>5.25</v>
      </c>
      <c r="D4548" s="7" t="str">
        <f t="shared" si="71"/>
        <v>Unique</v>
      </c>
    </row>
    <row r="4549" spans="1:4" x14ac:dyDescent="0.35">
      <c r="A4549" s="8" t="s">
        <v>6103</v>
      </c>
      <c r="B4549" s="9" t="s">
        <v>6104</v>
      </c>
      <c r="C4549" s="11">
        <v>5.25</v>
      </c>
      <c r="D4549" s="7" t="str">
        <f t="shared" si="71"/>
        <v>Unique</v>
      </c>
    </row>
    <row r="4550" spans="1:4" x14ac:dyDescent="0.35">
      <c r="A4550" s="8" t="s">
        <v>6105</v>
      </c>
      <c r="B4550" s="9" t="s">
        <v>6106</v>
      </c>
      <c r="C4550" s="11">
        <v>5.25</v>
      </c>
      <c r="D4550" s="7" t="str">
        <f t="shared" si="71"/>
        <v>Unique</v>
      </c>
    </row>
    <row r="4551" spans="1:4" x14ac:dyDescent="0.35">
      <c r="A4551" s="8" t="s">
        <v>6107</v>
      </c>
      <c r="B4551" s="9">
        <v>8106</v>
      </c>
      <c r="C4551" s="11">
        <v>5.25</v>
      </c>
      <c r="D4551" s="7" t="str">
        <f t="shared" si="71"/>
        <v>Unique</v>
      </c>
    </row>
    <row r="4552" spans="1:4" x14ac:dyDescent="0.35">
      <c r="A4552" s="8" t="s">
        <v>6110</v>
      </c>
      <c r="B4552" s="9" t="s">
        <v>6111</v>
      </c>
      <c r="C4552" s="11">
        <v>5.25</v>
      </c>
      <c r="D4552" s="7" t="str">
        <f t="shared" si="71"/>
        <v>Unique</v>
      </c>
    </row>
    <row r="4553" spans="1:4" x14ac:dyDescent="0.35">
      <c r="A4553" s="8" t="s">
        <v>6112</v>
      </c>
      <c r="B4553" s="9">
        <v>8245</v>
      </c>
      <c r="C4553" s="11">
        <v>5.5</v>
      </c>
      <c r="D4553" s="7" t="str">
        <f t="shared" si="71"/>
        <v>Unique</v>
      </c>
    </row>
    <row r="4554" spans="1:4" x14ac:dyDescent="0.35">
      <c r="A4554" s="8" t="s">
        <v>6113</v>
      </c>
      <c r="B4554" s="9">
        <v>7959</v>
      </c>
      <c r="C4554" s="11">
        <v>11.370000000000001</v>
      </c>
      <c r="D4554" s="7" t="str">
        <f t="shared" si="71"/>
        <v>Unique</v>
      </c>
    </row>
    <row r="4555" spans="1:4" x14ac:dyDescent="0.35">
      <c r="A4555" s="8" t="s">
        <v>6108</v>
      </c>
      <c r="B4555" s="9" t="s">
        <v>6109</v>
      </c>
      <c r="C4555" s="11">
        <v>5.25</v>
      </c>
      <c r="D4555" s="7" t="str">
        <f t="shared" si="71"/>
        <v>Unique</v>
      </c>
    </row>
    <row r="4556" spans="1:4" x14ac:dyDescent="0.35">
      <c r="A4556" s="8" t="s">
        <v>6108</v>
      </c>
      <c r="B4556" s="9" t="s">
        <v>6109</v>
      </c>
      <c r="C4556" s="11">
        <v>18.95</v>
      </c>
      <c r="D4556" s="7" t="str">
        <f t="shared" si="71"/>
        <v>Unique</v>
      </c>
    </row>
    <row r="4557" spans="1:4" x14ac:dyDescent="0.35">
      <c r="A4557" s="8" t="s">
        <v>6114</v>
      </c>
      <c r="B4557" s="9">
        <v>8205</v>
      </c>
      <c r="C4557" s="11">
        <v>5.25</v>
      </c>
      <c r="D4557" s="7" t="str">
        <f t="shared" si="71"/>
        <v>Unique</v>
      </c>
    </row>
    <row r="4558" spans="1:4" x14ac:dyDescent="0.35">
      <c r="A4558" s="8" t="s">
        <v>6115</v>
      </c>
      <c r="B4558" s="9" t="s">
        <v>6116</v>
      </c>
      <c r="C4558" s="11">
        <v>11.99</v>
      </c>
      <c r="D4558" s="7" t="str">
        <f t="shared" si="71"/>
        <v>Unique</v>
      </c>
    </row>
    <row r="4559" spans="1:4" x14ac:dyDescent="0.35">
      <c r="A4559" s="8" t="s">
        <v>6117</v>
      </c>
      <c r="B4559" s="9" t="s">
        <v>6116</v>
      </c>
      <c r="C4559" s="11">
        <v>7.3599999999999994</v>
      </c>
      <c r="D4559" s="7" t="str">
        <f t="shared" si="71"/>
        <v>Unique</v>
      </c>
    </row>
    <row r="4560" spans="1:4" x14ac:dyDescent="0.35">
      <c r="A4560" s="8" t="s">
        <v>6117</v>
      </c>
      <c r="B4560" s="9" t="s">
        <v>6116</v>
      </c>
      <c r="C4560" s="11">
        <v>-0.04</v>
      </c>
      <c r="D4560" s="7" t="str">
        <f t="shared" si="71"/>
        <v>Unique</v>
      </c>
    </row>
    <row r="4561" spans="1:4" x14ac:dyDescent="0.35">
      <c r="A4561" s="8" t="s">
        <v>6115</v>
      </c>
      <c r="B4561" s="9" t="s">
        <v>6116</v>
      </c>
      <c r="C4561" s="11">
        <v>-0.02</v>
      </c>
      <c r="D4561" s="7" t="str">
        <f t="shared" si="71"/>
        <v>Unique</v>
      </c>
    </row>
    <row r="4562" spans="1:4" x14ac:dyDescent="0.35">
      <c r="A4562" s="8" t="s">
        <v>6118</v>
      </c>
      <c r="B4562" s="9" t="s">
        <v>6119</v>
      </c>
      <c r="C4562" s="11">
        <v>5.25</v>
      </c>
      <c r="D4562" s="7" t="str">
        <f t="shared" si="71"/>
        <v>Unique</v>
      </c>
    </row>
    <row r="4563" spans="1:4" x14ac:dyDescent="0.35">
      <c r="A4563" s="8" t="s">
        <v>6120</v>
      </c>
      <c r="B4563" s="9">
        <v>29480861</v>
      </c>
      <c r="C4563" s="11">
        <v>7.6199999999999992</v>
      </c>
      <c r="D4563" s="7" t="str">
        <f t="shared" si="71"/>
        <v>Unique</v>
      </c>
    </row>
    <row r="4564" spans="1:4" x14ac:dyDescent="0.35">
      <c r="A4564" s="8" t="s">
        <v>6121</v>
      </c>
      <c r="B4564" s="9">
        <v>29499091</v>
      </c>
      <c r="C4564" s="11">
        <v>5.25</v>
      </c>
      <c r="D4564" s="7" t="str">
        <f t="shared" si="71"/>
        <v>Unique</v>
      </c>
    </row>
    <row r="4565" spans="1:4" x14ac:dyDescent="0.35">
      <c r="A4565" s="8" t="s">
        <v>6122</v>
      </c>
      <c r="B4565" s="9" t="s">
        <v>6123</v>
      </c>
      <c r="C4565" s="11">
        <v>8.9600000000000009</v>
      </c>
      <c r="D4565" s="7" t="str">
        <f t="shared" si="71"/>
        <v>Unique</v>
      </c>
    </row>
    <row r="4566" spans="1:4" x14ac:dyDescent="0.35">
      <c r="A4566" s="8" t="s">
        <v>6124</v>
      </c>
      <c r="B4566" s="9" t="s">
        <v>6125</v>
      </c>
      <c r="C4566" s="11">
        <v>5.25</v>
      </c>
      <c r="D4566" s="7" t="str">
        <f t="shared" si="71"/>
        <v>Unique</v>
      </c>
    </row>
    <row r="4567" spans="1:4" x14ac:dyDescent="0.35">
      <c r="A4567" s="8" t="s">
        <v>6126</v>
      </c>
      <c r="B4567" s="9">
        <v>29515557</v>
      </c>
      <c r="C4567" s="11">
        <v>5.49</v>
      </c>
      <c r="D4567" s="7" t="str">
        <f t="shared" si="71"/>
        <v>Unique</v>
      </c>
    </row>
    <row r="4568" spans="1:4" x14ac:dyDescent="0.35">
      <c r="A4568" s="8" t="s">
        <v>6127</v>
      </c>
      <c r="B4568" s="9">
        <v>8285</v>
      </c>
      <c r="C4568" s="11">
        <v>-0.02</v>
      </c>
      <c r="D4568" s="7" t="str">
        <f t="shared" si="71"/>
        <v>Unique</v>
      </c>
    </row>
    <row r="4569" spans="1:4" x14ac:dyDescent="0.35">
      <c r="A4569" s="8" t="s">
        <v>6128</v>
      </c>
      <c r="B4569" s="9">
        <v>8285</v>
      </c>
      <c r="C4569" s="11">
        <v>-0.04</v>
      </c>
      <c r="D4569" s="7" t="str">
        <f t="shared" si="71"/>
        <v>Unique</v>
      </c>
    </row>
    <row r="4570" spans="1:4" x14ac:dyDescent="0.35">
      <c r="A4570" s="8" t="s">
        <v>6127</v>
      </c>
      <c r="B4570" s="9">
        <v>8285</v>
      </c>
      <c r="C4570" s="11">
        <v>8.379999999999999</v>
      </c>
      <c r="D4570" s="7" t="str">
        <f t="shared" si="71"/>
        <v>Unique</v>
      </c>
    </row>
    <row r="4571" spans="1:4" x14ac:dyDescent="0.35">
      <c r="A4571" s="8" t="s">
        <v>6128</v>
      </c>
      <c r="B4571" s="9">
        <v>8285</v>
      </c>
      <c r="C4571" s="11">
        <v>8.379999999999999</v>
      </c>
      <c r="D4571" s="7" t="str">
        <f t="shared" si="71"/>
        <v>Unique</v>
      </c>
    </row>
    <row r="4572" spans="1:4" x14ac:dyDescent="0.35">
      <c r="A4572" s="8" t="s">
        <v>6129</v>
      </c>
      <c r="B4572" s="9" t="s">
        <v>6130</v>
      </c>
      <c r="C4572" s="11">
        <v>5.25</v>
      </c>
      <c r="D4572" s="7" t="str">
        <f t="shared" si="71"/>
        <v>Unique</v>
      </c>
    </row>
    <row r="4573" spans="1:4" x14ac:dyDescent="0.35">
      <c r="A4573" s="8" t="s">
        <v>6131</v>
      </c>
      <c r="B4573" s="9">
        <v>29523073</v>
      </c>
      <c r="C4573" s="11">
        <v>-0.02</v>
      </c>
      <c r="D4573" s="7" t="str">
        <f t="shared" si="71"/>
        <v>Unique</v>
      </c>
    </row>
    <row r="4574" spans="1:4" x14ac:dyDescent="0.35">
      <c r="A4574" s="8" t="s">
        <v>6132</v>
      </c>
      <c r="B4574" s="9">
        <v>29523073</v>
      </c>
      <c r="C4574" s="11">
        <v>-0.05</v>
      </c>
      <c r="D4574" s="7" t="str">
        <f t="shared" si="71"/>
        <v>Unique</v>
      </c>
    </row>
    <row r="4575" spans="1:4" x14ac:dyDescent="0.35">
      <c r="A4575" s="8" t="s">
        <v>6133</v>
      </c>
      <c r="B4575" s="9">
        <v>29523073</v>
      </c>
      <c r="C4575" s="11">
        <v>-0.05</v>
      </c>
      <c r="D4575" s="7" t="str">
        <f t="shared" si="71"/>
        <v>Unique</v>
      </c>
    </row>
    <row r="4576" spans="1:4" x14ac:dyDescent="0.35">
      <c r="A4576" s="8" t="s">
        <v>6133</v>
      </c>
      <c r="B4576" s="9">
        <v>29523073</v>
      </c>
      <c r="C4576" s="11">
        <v>8.1</v>
      </c>
      <c r="D4576" s="7" t="str">
        <f t="shared" si="71"/>
        <v>Unique</v>
      </c>
    </row>
    <row r="4577" spans="1:4" x14ac:dyDescent="0.35">
      <c r="A4577" s="8" t="s">
        <v>6132</v>
      </c>
      <c r="B4577" s="9">
        <v>29523073</v>
      </c>
      <c r="C4577" s="11">
        <v>10.280000000000001</v>
      </c>
      <c r="D4577" s="7" t="str">
        <f t="shared" si="71"/>
        <v>Unique</v>
      </c>
    </row>
    <row r="4578" spans="1:4" x14ac:dyDescent="0.35">
      <c r="A4578" s="8" t="s">
        <v>6131</v>
      </c>
      <c r="B4578" s="9">
        <v>29523073</v>
      </c>
      <c r="C4578" s="11">
        <v>13.110000000000001</v>
      </c>
      <c r="D4578" s="7" t="str">
        <f t="shared" si="71"/>
        <v>Unique</v>
      </c>
    </row>
    <row r="4579" spans="1:4" x14ac:dyDescent="0.35">
      <c r="A4579" s="8" t="s">
        <v>6134</v>
      </c>
      <c r="B4579" s="9">
        <v>29482807</v>
      </c>
      <c r="C4579" s="11">
        <v>10.280000000000001</v>
      </c>
      <c r="D4579" s="7" t="str">
        <f t="shared" si="71"/>
        <v>Unique</v>
      </c>
    </row>
    <row r="4580" spans="1:4" x14ac:dyDescent="0.35">
      <c r="A4580" s="8" t="s">
        <v>6135</v>
      </c>
      <c r="B4580" s="9" t="s">
        <v>6136</v>
      </c>
      <c r="C4580" s="11">
        <v>11.99</v>
      </c>
      <c r="D4580" s="7" t="str">
        <f t="shared" si="71"/>
        <v>Unique</v>
      </c>
    </row>
    <row r="4581" spans="1:4" x14ac:dyDescent="0.35">
      <c r="A4581" s="8" t="s">
        <v>6137</v>
      </c>
      <c r="B4581" s="9" t="s">
        <v>6138</v>
      </c>
      <c r="C4581" s="11">
        <v>-0.02</v>
      </c>
      <c r="D4581" s="7" t="str">
        <f t="shared" si="71"/>
        <v>Unique</v>
      </c>
    </row>
    <row r="4582" spans="1:4" x14ac:dyDescent="0.35">
      <c r="A4582" s="8" t="s">
        <v>6139</v>
      </c>
      <c r="B4582" s="9" t="s">
        <v>6138</v>
      </c>
      <c r="C4582" s="11">
        <v>-0.05</v>
      </c>
      <c r="D4582" s="7" t="str">
        <f t="shared" si="71"/>
        <v>Unique</v>
      </c>
    </row>
    <row r="4583" spans="1:4" x14ac:dyDescent="0.35">
      <c r="A4583" s="8" t="s">
        <v>6140</v>
      </c>
      <c r="B4583" s="9" t="s">
        <v>6138</v>
      </c>
      <c r="C4583" s="11">
        <v>-0.05</v>
      </c>
      <c r="D4583" s="7" t="str">
        <f t="shared" si="71"/>
        <v>Unique</v>
      </c>
    </row>
    <row r="4584" spans="1:4" x14ac:dyDescent="0.35">
      <c r="A4584" s="8" t="s">
        <v>6140</v>
      </c>
      <c r="B4584" s="9" t="s">
        <v>6138</v>
      </c>
      <c r="C4584" s="11">
        <v>5.5</v>
      </c>
      <c r="D4584" s="7" t="str">
        <f t="shared" si="71"/>
        <v>Unique</v>
      </c>
    </row>
    <row r="4585" spans="1:4" x14ac:dyDescent="0.35">
      <c r="A4585" s="8" t="s">
        <v>6137</v>
      </c>
      <c r="B4585" s="9" t="s">
        <v>6138</v>
      </c>
      <c r="C4585" s="11">
        <v>6.57</v>
      </c>
      <c r="D4585" s="7" t="str">
        <f t="shared" si="71"/>
        <v>Unique</v>
      </c>
    </row>
    <row r="4586" spans="1:4" x14ac:dyDescent="0.35">
      <c r="A4586" s="8" t="s">
        <v>6139</v>
      </c>
      <c r="B4586" s="9" t="s">
        <v>6138</v>
      </c>
      <c r="C4586" s="11">
        <v>8.9600000000000009</v>
      </c>
      <c r="D4586" s="7" t="str">
        <f t="shared" si="71"/>
        <v>Unique</v>
      </c>
    </row>
    <row r="4587" spans="1:4" x14ac:dyDescent="0.35">
      <c r="A4587" s="8" t="s">
        <v>6141</v>
      </c>
      <c r="B4587" s="9" t="s">
        <v>6142</v>
      </c>
      <c r="C4587" s="11">
        <v>10.280000000000001</v>
      </c>
      <c r="D4587" s="7" t="str">
        <f t="shared" si="71"/>
        <v>Unique</v>
      </c>
    </row>
    <row r="4588" spans="1:4" x14ac:dyDescent="0.35">
      <c r="A4588" s="8" t="s">
        <v>6143</v>
      </c>
      <c r="B4588" s="9" t="s">
        <v>6144</v>
      </c>
      <c r="C4588" s="11">
        <v>5.49</v>
      </c>
      <c r="D4588" s="7" t="str">
        <f t="shared" si="71"/>
        <v>Unique</v>
      </c>
    </row>
    <row r="4589" spans="1:4" x14ac:dyDescent="0.35">
      <c r="A4589" s="8" t="s">
        <v>6145</v>
      </c>
      <c r="B4589" s="9">
        <v>1433403</v>
      </c>
      <c r="C4589" s="11">
        <v>-0.02</v>
      </c>
      <c r="D4589" s="7" t="str">
        <f t="shared" si="71"/>
        <v>Unique</v>
      </c>
    </row>
    <row r="4590" spans="1:4" x14ac:dyDescent="0.35">
      <c r="A4590" s="8" t="s">
        <v>6146</v>
      </c>
      <c r="B4590" s="9">
        <v>1433403</v>
      </c>
      <c r="C4590" s="11">
        <v>-0.05</v>
      </c>
      <c r="D4590" s="7" t="str">
        <f t="shared" si="71"/>
        <v>Unique</v>
      </c>
    </row>
    <row r="4591" spans="1:4" x14ac:dyDescent="0.35">
      <c r="A4591" s="8" t="s">
        <v>6147</v>
      </c>
      <c r="B4591" s="9">
        <v>1433403</v>
      </c>
      <c r="C4591" s="11">
        <v>-0.05</v>
      </c>
      <c r="D4591" s="7" t="str">
        <f t="shared" si="71"/>
        <v>Unique</v>
      </c>
    </row>
    <row r="4592" spans="1:4" x14ac:dyDescent="0.35">
      <c r="A4592" s="8" t="s">
        <v>6147</v>
      </c>
      <c r="B4592" s="9">
        <v>1433403</v>
      </c>
      <c r="C4592" s="11">
        <v>5.25</v>
      </c>
      <c r="D4592" s="7" t="str">
        <f t="shared" si="71"/>
        <v>Unique</v>
      </c>
    </row>
    <row r="4593" spans="1:5" x14ac:dyDescent="0.35">
      <c r="A4593" s="8" t="s">
        <v>6145</v>
      </c>
      <c r="B4593" s="9">
        <v>1433403</v>
      </c>
      <c r="C4593" s="11">
        <v>9.2199999999999989</v>
      </c>
      <c r="D4593" s="7" t="str">
        <f t="shared" si="71"/>
        <v>Unique</v>
      </c>
    </row>
    <row r="4594" spans="1:5" x14ac:dyDescent="0.35">
      <c r="A4594" s="8" t="s">
        <v>6146</v>
      </c>
      <c r="B4594" s="9">
        <v>1433403</v>
      </c>
      <c r="C4594" s="11">
        <v>9.2199999999999989</v>
      </c>
      <c r="D4594" s="7" t="str">
        <f t="shared" si="71"/>
        <v>Unique</v>
      </c>
    </row>
    <row r="4595" spans="1:5" x14ac:dyDescent="0.35">
      <c r="A4595" s="8" t="s">
        <v>6148</v>
      </c>
      <c r="B4595" s="9" t="s">
        <v>6149</v>
      </c>
      <c r="C4595" s="11">
        <v>7.6199999999999992</v>
      </c>
      <c r="D4595" s="7" t="str">
        <f t="shared" si="71"/>
        <v>Unique</v>
      </c>
    </row>
    <row r="4596" spans="1:5" x14ac:dyDescent="0.35">
      <c r="A4596" s="8" t="s">
        <v>6150</v>
      </c>
      <c r="B4596" s="9" t="s">
        <v>6151</v>
      </c>
      <c r="C4596" s="11">
        <v>5.49</v>
      </c>
      <c r="D4596" s="7" t="str">
        <f t="shared" si="71"/>
        <v>Unique</v>
      </c>
    </row>
    <row r="4597" spans="1:5" x14ac:dyDescent="0.35">
      <c r="A4597" s="8" t="s">
        <v>6152</v>
      </c>
      <c r="B4597" s="9" t="s">
        <v>6123</v>
      </c>
      <c r="C4597" s="11">
        <v>-0.02</v>
      </c>
      <c r="D4597" s="7" t="str">
        <f t="shared" si="71"/>
        <v>Unique</v>
      </c>
    </row>
    <row r="4598" spans="1:5" x14ac:dyDescent="0.35">
      <c r="A4598" s="8" t="s">
        <v>6122</v>
      </c>
      <c r="B4598" s="9" t="s">
        <v>6123</v>
      </c>
      <c r="C4598" s="11">
        <v>-0.04</v>
      </c>
      <c r="D4598" s="7" t="str">
        <f t="shared" si="71"/>
        <v>Unique</v>
      </c>
    </row>
    <row r="4599" spans="1:5" x14ac:dyDescent="0.35">
      <c r="A4599" s="8" t="s">
        <v>6152</v>
      </c>
      <c r="B4599" s="9" t="s">
        <v>6123</v>
      </c>
      <c r="C4599" s="11">
        <v>7.1000000000000005</v>
      </c>
      <c r="D4599" s="7" t="str">
        <f t="shared" si="71"/>
        <v>Unique</v>
      </c>
    </row>
    <row r="4600" spans="1:5" x14ac:dyDescent="0.35">
      <c r="A4600" s="8" t="s">
        <v>6154</v>
      </c>
      <c r="B4600" s="9">
        <v>8114</v>
      </c>
      <c r="C4600" s="11">
        <v>-0.5</v>
      </c>
      <c r="D4600" s="7" t="str">
        <f t="shared" si="71"/>
        <v>Unique</v>
      </c>
    </row>
    <row r="4601" spans="1:5" x14ac:dyDescent="0.35">
      <c r="A4601" s="8" t="s">
        <v>6115</v>
      </c>
      <c r="B4601" s="9" t="s">
        <v>6116</v>
      </c>
      <c r="C4601" s="11">
        <v>-0.5</v>
      </c>
      <c r="D4601" s="7" t="str">
        <f t="shared" si="71"/>
        <v>Unique</v>
      </c>
    </row>
    <row r="4602" spans="1:5" x14ac:dyDescent="0.35">
      <c r="A4602" s="8" t="s">
        <v>6152</v>
      </c>
      <c r="B4602" s="9" t="s">
        <v>6123</v>
      </c>
      <c r="C4602" s="11">
        <v>-0.5</v>
      </c>
      <c r="D4602" s="7" t="str">
        <f t="shared" si="71"/>
        <v>Unique</v>
      </c>
    </row>
    <row r="4603" spans="1:5" x14ac:dyDescent="0.35">
      <c r="A4603" s="8" t="s">
        <v>6145</v>
      </c>
      <c r="B4603" s="9">
        <v>1433403</v>
      </c>
      <c r="C4603" s="11">
        <v>-0.5</v>
      </c>
      <c r="D4603" s="7" t="str">
        <f t="shared" si="71"/>
        <v>Unique</v>
      </c>
      <c r="E4603" s="7">
        <f>COUNTIFS($A$1721:A4603,A4603,$B$1721:B4603,B4603,$C$1721:C4603,C4603)</f>
        <v>1</v>
      </c>
    </row>
    <row r="4604" spans="1:5" x14ac:dyDescent="0.35">
      <c r="A4604" s="8" t="s">
        <v>6137</v>
      </c>
      <c r="B4604" s="9" t="s">
        <v>6138</v>
      </c>
      <c r="C4604" s="11">
        <v>-0.5</v>
      </c>
      <c r="D4604" s="7" t="str">
        <f t="shared" si="71"/>
        <v>Unique</v>
      </c>
      <c r="E4604" s="7">
        <f>COUNTIFS($A$1721:A4604,A4604,$B$1721:B4604,B4604,$C$1721:C4604,C4604)</f>
        <v>1</v>
      </c>
    </row>
    <row r="4605" spans="1:5" x14ac:dyDescent="0.35">
      <c r="A4605" s="8" t="s">
        <v>6131</v>
      </c>
      <c r="B4605" s="9">
        <v>29523073</v>
      </c>
      <c r="C4605" s="11">
        <v>-0.5</v>
      </c>
      <c r="D4605" s="7" t="str">
        <f t="shared" si="71"/>
        <v>Unique</v>
      </c>
      <c r="E4605" s="7">
        <f>COUNTIFS($A$1721:A4605,A4605,$B$1721:B4605,B4605,$C$1721:C4605,C4605)</f>
        <v>1</v>
      </c>
    </row>
    <row r="4606" spans="1:5" x14ac:dyDescent="0.35">
      <c r="A4606" s="8" t="s">
        <v>6127</v>
      </c>
      <c r="B4606" s="9">
        <v>8285</v>
      </c>
      <c r="C4606" s="11">
        <v>-0.5</v>
      </c>
      <c r="D4606" s="7" t="str">
        <f t="shared" si="71"/>
        <v>Unique</v>
      </c>
    </row>
    <row r="4607" spans="1:5" x14ac:dyDescent="0.35">
      <c r="A4607" s="8" t="s">
        <v>6156</v>
      </c>
      <c r="B4607" s="9">
        <v>8105</v>
      </c>
      <c r="C4607" s="11">
        <v>-0.5</v>
      </c>
      <c r="D4607" s="7" t="str">
        <f t="shared" si="71"/>
        <v>Unique</v>
      </c>
    </row>
    <row r="4608" spans="1:5" x14ac:dyDescent="0.35">
      <c r="A4608" s="8" t="s">
        <v>6153</v>
      </c>
      <c r="B4608" s="9" t="s">
        <v>5462</v>
      </c>
      <c r="C4608" s="11">
        <v>9.2199999999999989</v>
      </c>
      <c r="D4608" s="7" t="str">
        <f t="shared" si="71"/>
        <v>Unique</v>
      </c>
    </row>
    <row r="4609" spans="1:5" x14ac:dyDescent="0.35">
      <c r="A4609" s="8" t="s">
        <v>6159</v>
      </c>
      <c r="B4609" s="9" t="s">
        <v>6160</v>
      </c>
      <c r="C4609" s="11">
        <v>6.8400000000000007</v>
      </c>
      <c r="D4609" s="7" t="str">
        <f t="shared" si="71"/>
        <v>Unique</v>
      </c>
    </row>
    <row r="4610" spans="1:5" x14ac:dyDescent="0.35">
      <c r="A4610" s="8" t="s">
        <v>6161</v>
      </c>
      <c r="B4610" s="9" t="s">
        <v>6162</v>
      </c>
      <c r="C4610" s="11">
        <v>9.990000000000002</v>
      </c>
      <c r="D4610" s="7" t="str">
        <f t="shared" ref="D4610:D4673" si="72">IF(COUNTIFS(A:A,A4610,B:B,B4610,C:C,C4610)&gt;1,"Doublon","Unique")</f>
        <v>Unique</v>
      </c>
    </row>
    <row r="4611" spans="1:5" x14ac:dyDescent="0.35">
      <c r="A4611" s="8" t="s">
        <v>6163</v>
      </c>
      <c r="B4611" s="9">
        <v>596196</v>
      </c>
      <c r="C4611" s="11">
        <v>5.25</v>
      </c>
      <c r="D4611" s="7" t="str">
        <f t="shared" si="72"/>
        <v>Unique</v>
      </c>
    </row>
    <row r="4612" spans="1:5" x14ac:dyDescent="0.35">
      <c r="A4612" s="8" t="s">
        <v>6164</v>
      </c>
      <c r="B4612" s="9" t="s">
        <v>6165</v>
      </c>
      <c r="C4612" s="11">
        <v>5.25</v>
      </c>
      <c r="D4612" s="7" t="str">
        <f t="shared" si="72"/>
        <v>Unique</v>
      </c>
    </row>
    <row r="4613" spans="1:5" x14ac:dyDescent="0.35">
      <c r="A4613" s="8" t="s">
        <v>6166</v>
      </c>
      <c r="B4613" s="9">
        <v>29488904</v>
      </c>
      <c r="C4613" s="11">
        <v>5.25</v>
      </c>
      <c r="D4613" s="7" t="str">
        <f t="shared" si="72"/>
        <v>Unique</v>
      </c>
    </row>
    <row r="4614" spans="1:5" x14ac:dyDescent="0.35">
      <c r="A4614" s="8" t="s">
        <v>6167</v>
      </c>
      <c r="B4614" s="9">
        <v>29363563</v>
      </c>
      <c r="C4614" s="11">
        <v>6.57</v>
      </c>
      <c r="D4614" s="7" t="str">
        <f t="shared" si="72"/>
        <v>Unique</v>
      </c>
    </row>
    <row r="4615" spans="1:5" x14ac:dyDescent="0.35">
      <c r="A4615" s="8" t="s">
        <v>6168</v>
      </c>
      <c r="B4615" s="9">
        <v>29513629</v>
      </c>
      <c r="C4615" s="11">
        <v>5.25</v>
      </c>
      <c r="D4615" s="7" t="str">
        <f t="shared" si="72"/>
        <v>Unique</v>
      </c>
    </row>
    <row r="4616" spans="1:5" x14ac:dyDescent="0.35">
      <c r="A4616" s="8" t="s">
        <v>6169</v>
      </c>
      <c r="B4616" s="9">
        <v>7819</v>
      </c>
      <c r="C4616" s="11">
        <v>-0.5</v>
      </c>
      <c r="D4616" s="7" t="str">
        <f t="shared" si="72"/>
        <v>Unique</v>
      </c>
      <c r="E4616" s="7">
        <f>COUNTIFS($A$1721:A4616,A4616,$B$1721:B4616,B4616,$C$1721:C4616,C4616)</f>
        <v>1</v>
      </c>
    </row>
    <row r="4617" spans="1:5" x14ac:dyDescent="0.35">
      <c r="A4617" s="8" t="s">
        <v>6172</v>
      </c>
      <c r="B4617" s="9">
        <v>8308</v>
      </c>
      <c r="C4617" s="11">
        <v>-0.5</v>
      </c>
      <c r="D4617" s="7" t="str">
        <f t="shared" si="72"/>
        <v>Unique</v>
      </c>
    </row>
    <row r="4618" spans="1:5" x14ac:dyDescent="0.35">
      <c r="A4618" s="8" t="s">
        <v>6174</v>
      </c>
      <c r="B4618" s="9">
        <v>8232</v>
      </c>
      <c r="C4618" s="11">
        <v>-0.5</v>
      </c>
      <c r="D4618" s="7" t="str">
        <f t="shared" si="72"/>
        <v>Unique</v>
      </c>
    </row>
    <row r="4619" spans="1:5" x14ac:dyDescent="0.35">
      <c r="A4619" s="8" t="s">
        <v>6176</v>
      </c>
      <c r="B4619" s="9">
        <v>8081</v>
      </c>
      <c r="C4619" s="11">
        <v>-0.5</v>
      </c>
      <c r="D4619" s="7" t="str">
        <f t="shared" si="72"/>
        <v>Unique</v>
      </c>
    </row>
    <row r="4620" spans="1:5" x14ac:dyDescent="0.35">
      <c r="A4620" s="8" t="s">
        <v>6178</v>
      </c>
      <c r="B4620" s="9">
        <v>8288</v>
      </c>
      <c r="C4620" s="11">
        <v>-0.5</v>
      </c>
      <c r="D4620" s="7" t="str">
        <f t="shared" si="72"/>
        <v>Unique</v>
      </c>
    </row>
    <row r="4621" spans="1:5" x14ac:dyDescent="0.35">
      <c r="A4621" s="8" t="s">
        <v>6179</v>
      </c>
      <c r="B4621" s="9" t="s">
        <v>6180</v>
      </c>
      <c r="C4621" s="11">
        <v>5.5</v>
      </c>
      <c r="D4621" s="7" t="str">
        <f t="shared" si="72"/>
        <v>Unique</v>
      </c>
    </row>
    <row r="4622" spans="1:5" x14ac:dyDescent="0.35">
      <c r="A4622" s="8" t="s">
        <v>6181</v>
      </c>
      <c r="B4622" s="9">
        <v>8269</v>
      </c>
      <c r="C4622" s="11">
        <v>7.6199999999999992</v>
      </c>
      <c r="D4622" s="7" t="str">
        <f t="shared" si="72"/>
        <v>Unique</v>
      </c>
    </row>
    <row r="4623" spans="1:5" x14ac:dyDescent="0.35">
      <c r="A4623" s="8" t="s">
        <v>6183</v>
      </c>
      <c r="B4623" s="9">
        <v>8256</v>
      </c>
      <c r="C4623" s="11">
        <v>9.990000000000002</v>
      </c>
      <c r="D4623" s="7" t="str">
        <f t="shared" si="72"/>
        <v>Unique</v>
      </c>
    </row>
    <row r="4624" spans="1:5" x14ac:dyDescent="0.35">
      <c r="A4624" s="8" t="s">
        <v>6182</v>
      </c>
      <c r="B4624" s="9">
        <v>8325</v>
      </c>
      <c r="C4624" s="11">
        <v>5.25</v>
      </c>
      <c r="D4624" s="7" t="str">
        <f t="shared" si="72"/>
        <v>Unique</v>
      </c>
    </row>
    <row r="4625" spans="1:4" x14ac:dyDescent="0.35">
      <c r="A4625" s="8" t="s">
        <v>6184</v>
      </c>
      <c r="B4625" s="9" t="s">
        <v>6185</v>
      </c>
      <c r="C4625" s="11">
        <v>6.13</v>
      </c>
      <c r="D4625" s="7" t="str">
        <f t="shared" si="72"/>
        <v>Unique</v>
      </c>
    </row>
    <row r="4626" spans="1:4" x14ac:dyDescent="0.35">
      <c r="A4626" s="8" t="s">
        <v>6186</v>
      </c>
      <c r="B4626" s="9" t="s">
        <v>6187</v>
      </c>
      <c r="C4626" s="11">
        <v>6.57</v>
      </c>
      <c r="D4626" s="7" t="str">
        <f t="shared" si="72"/>
        <v>Unique</v>
      </c>
    </row>
    <row r="4627" spans="1:4" x14ac:dyDescent="0.35">
      <c r="A4627" s="8" t="s">
        <v>6190</v>
      </c>
      <c r="B4627" s="9">
        <v>8271</v>
      </c>
      <c r="C4627" s="11">
        <v>7.1000000000000005</v>
      </c>
      <c r="D4627" s="7" t="str">
        <f t="shared" si="72"/>
        <v>Unique</v>
      </c>
    </row>
    <row r="4628" spans="1:4" x14ac:dyDescent="0.35">
      <c r="A4628" s="8" t="s">
        <v>6171</v>
      </c>
      <c r="B4628" s="9">
        <v>7819</v>
      </c>
      <c r="C4628" s="11">
        <v>7.3599999999999994</v>
      </c>
      <c r="D4628" s="7" t="str">
        <f t="shared" si="72"/>
        <v>Unique</v>
      </c>
    </row>
    <row r="4629" spans="1:4" x14ac:dyDescent="0.35">
      <c r="A4629" s="8" t="s">
        <v>6170</v>
      </c>
      <c r="B4629" s="9">
        <v>7819</v>
      </c>
      <c r="C4629" s="11">
        <v>7.1000000000000005</v>
      </c>
      <c r="D4629" s="7" t="str">
        <f t="shared" si="72"/>
        <v>Unique</v>
      </c>
    </row>
    <row r="4630" spans="1:4" x14ac:dyDescent="0.35">
      <c r="A4630" s="8" t="s">
        <v>6169</v>
      </c>
      <c r="B4630" s="9">
        <v>7819</v>
      </c>
      <c r="C4630" s="11">
        <v>5.5</v>
      </c>
      <c r="D4630" s="7" t="str">
        <f t="shared" si="72"/>
        <v>Unique</v>
      </c>
    </row>
    <row r="4631" spans="1:4" x14ac:dyDescent="0.35">
      <c r="A4631" s="8" t="s">
        <v>6171</v>
      </c>
      <c r="B4631" s="9">
        <v>7819</v>
      </c>
      <c r="C4631" s="11">
        <v>-0.05</v>
      </c>
      <c r="D4631" s="7" t="str">
        <f t="shared" si="72"/>
        <v>Unique</v>
      </c>
    </row>
    <row r="4632" spans="1:4" x14ac:dyDescent="0.35">
      <c r="A4632" s="8" t="s">
        <v>6170</v>
      </c>
      <c r="B4632" s="9">
        <v>7819</v>
      </c>
      <c r="C4632" s="11">
        <v>-0.05</v>
      </c>
      <c r="D4632" s="7" t="str">
        <f t="shared" si="72"/>
        <v>Unique</v>
      </c>
    </row>
    <row r="4633" spans="1:4" x14ac:dyDescent="0.35">
      <c r="A4633" s="8" t="s">
        <v>6169</v>
      </c>
      <c r="B4633" s="9">
        <v>7819</v>
      </c>
      <c r="C4633" s="11">
        <v>-0.02</v>
      </c>
      <c r="D4633" s="7" t="str">
        <f t="shared" si="72"/>
        <v>Unique</v>
      </c>
    </row>
    <row r="4634" spans="1:4" x14ac:dyDescent="0.35">
      <c r="A4634" s="8" t="s">
        <v>6191</v>
      </c>
      <c r="B4634" s="9" t="s">
        <v>6192</v>
      </c>
      <c r="C4634" s="11">
        <v>5.49</v>
      </c>
      <c r="D4634" s="7" t="str">
        <f t="shared" si="72"/>
        <v>Unique</v>
      </c>
    </row>
    <row r="4635" spans="1:4" x14ac:dyDescent="0.35">
      <c r="A4635" s="8" t="s">
        <v>6193</v>
      </c>
      <c r="B4635" s="9">
        <v>8136</v>
      </c>
      <c r="C4635" s="11">
        <v>9.7200000000000006</v>
      </c>
      <c r="D4635" s="7" t="str">
        <f t="shared" si="72"/>
        <v>Unique</v>
      </c>
    </row>
    <row r="4636" spans="1:4" x14ac:dyDescent="0.35">
      <c r="A4636" s="8" t="s">
        <v>6194</v>
      </c>
      <c r="B4636" s="9">
        <v>8195</v>
      </c>
      <c r="C4636" s="11">
        <v>11.370000000000001</v>
      </c>
      <c r="D4636" s="7" t="str">
        <f t="shared" si="72"/>
        <v>Unique</v>
      </c>
    </row>
    <row r="4637" spans="1:4" x14ac:dyDescent="0.35">
      <c r="A4637" s="8" t="s">
        <v>6195</v>
      </c>
      <c r="B4637" s="9" t="s">
        <v>6196</v>
      </c>
      <c r="C4637" s="11">
        <v>5.25</v>
      </c>
      <c r="D4637" s="7" t="str">
        <f t="shared" si="72"/>
        <v>Unique</v>
      </c>
    </row>
    <row r="4638" spans="1:4" x14ac:dyDescent="0.35">
      <c r="A4638" s="8" t="s">
        <v>6197</v>
      </c>
      <c r="B4638" s="9" t="s">
        <v>6198</v>
      </c>
      <c r="C4638" s="11">
        <v>5.25</v>
      </c>
      <c r="D4638" s="7" t="str">
        <f t="shared" si="72"/>
        <v>Unique</v>
      </c>
    </row>
    <row r="4639" spans="1:4" x14ac:dyDescent="0.35">
      <c r="A4639" s="8" t="s">
        <v>6199</v>
      </c>
      <c r="B4639" s="9">
        <v>7830</v>
      </c>
      <c r="C4639" s="11">
        <v>8.07</v>
      </c>
      <c r="D4639" s="7" t="str">
        <f t="shared" si="72"/>
        <v>Unique</v>
      </c>
    </row>
    <row r="4640" spans="1:4" x14ac:dyDescent="0.35">
      <c r="A4640" s="8" t="s">
        <v>6200</v>
      </c>
      <c r="B4640" s="9">
        <v>8140</v>
      </c>
      <c r="C4640" s="11">
        <v>7.5600000000000005</v>
      </c>
      <c r="D4640" s="7" t="str">
        <f t="shared" si="72"/>
        <v>Unique</v>
      </c>
    </row>
    <row r="4641" spans="1:4" x14ac:dyDescent="0.35">
      <c r="A4641" s="8" t="s">
        <v>6201</v>
      </c>
      <c r="B4641" s="9">
        <v>8145</v>
      </c>
      <c r="C4641" s="11">
        <v>7.5600000000000005</v>
      </c>
      <c r="D4641" s="7" t="str">
        <f t="shared" si="72"/>
        <v>Unique</v>
      </c>
    </row>
    <row r="4642" spans="1:4" x14ac:dyDescent="0.35">
      <c r="A4642" s="8" t="s">
        <v>6202</v>
      </c>
      <c r="B4642" s="9">
        <v>8219</v>
      </c>
      <c r="C4642" s="11">
        <v>6.5299999999999994</v>
      </c>
      <c r="D4642" s="7" t="str">
        <f t="shared" si="72"/>
        <v>Unique</v>
      </c>
    </row>
    <row r="4643" spans="1:4" x14ac:dyDescent="0.35">
      <c r="A4643" s="8" t="s">
        <v>6203</v>
      </c>
      <c r="B4643" s="9">
        <v>8188</v>
      </c>
      <c r="C4643" s="11">
        <v>6.5299999999999994</v>
      </c>
      <c r="D4643" s="7" t="str">
        <f t="shared" si="72"/>
        <v>Unique</v>
      </c>
    </row>
    <row r="4644" spans="1:4" x14ac:dyDescent="0.35">
      <c r="A4644" s="8" t="s">
        <v>6204</v>
      </c>
      <c r="B4644" s="9">
        <v>8237</v>
      </c>
      <c r="C4644" s="11">
        <v>6.04</v>
      </c>
      <c r="D4644" s="7" t="str">
        <f t="shared" si="72"/>
        <v>Unique</v>
      </c>
    </row>
    <row r="4645" spans="1:4" x14ac:dyDescent="0.35">
      <c r="A4645" s="8" t="s">
        <v>6205</v>
      </c>
      <c r="B4645" s="9">
        <v>8312</v>
      </c>
      <c r="C4645" s="11">
        <v>5.5200000000000014</v>
      </c>
      <c r="D4645" s="7" t="str">
        <f t="shared" si="72"/>
        <v>Unique</v>
      </c>
    </row>
    <row r="4646" spans="1:4" x14ac:dyDescent="0.35">
      <c r="A4646" s="8" t="s">
        <v>6206</v>
      </c>
      <c r="B4646" s="9">
        <v>8350</v>
      </c>
      <c r="C4646" s="11">
        <v>5.08</v>
      </c>
      <c r="D4646" s="7" t="str">
        <f t="shared" si="72"/>
        <v>Unique</v>
      </c>
    </row>
    <row r="4647" spans="1:4" x14ac:dyDescent="0.35">
      <c r="A4647" s="8" t="s">
        <v>6207</v>
      </c>
      <c r="B4647" s="9">
        <v>8331</v>
      </c>
      <c r="C4647" s="11">
        <v>5.08</v>
      </c>
      <c r="D4647" s="7" t="str">
        <f t="shared" si="72"/>
        <v>Unique</v>
      </c>
    </row>
    <row r="4648" spans="1:4" x14ac:dyDescent="0.35">
      <c r="A4648" s="8" t="s">
        <v>6208</v>
      </c>
      <c r="B4648" s="9">
        <v>8224</v>
      </c>
      <c r="C4648" s="11">
        <v>4.6399999999999997</v>
      </c>
      <c r="D4648" s="7" t="str">
        <f t="shared" si="72"/>
        <v>Unique</v>
      </c>
    </row>
    <row r="4649" spans="1:4" x14ac:dyDescent="0.35">
      <c r="A4649" s="8" t="s">
        <v>6209</v>
      </c>
      <c r="B4649" s="9">
        <v>8307</v>
      </c>
      <c r="C4649" s="11">
        <v>4.3999999999999995</v>
      </c>
      <c r="D4649" s="7" t="str">
        <f t="shared" si="72"/>
        <v>Unique</v>
      </c>
    </row>
    <row r="4650" spans="1:4" x14ac:dyDescent="0.35">
      <c r="A4650" s="8" t="s">
        <v>6210</v>
      </c>
      <c r="B4650" s="9">
        <v>8291</v>
      </c>
      <c r="C4650" s="11">
        <v>4.3999999999999995</v>
      </c>
      <c r="D4650" s="7" t="str">
        <f t="shared" si="72"/>
        <v>Unique</v>
      </c>
    </row>
    <row r="4651" spans="1:4" x14ac:dyDescent="0.35">
      <c r="A4651" s="8" t="s">
        <v>6211</v>
      </c>
      <c r="B4651" s="9">
        <v>8036</v>
      </c>
      <c r="C4651" s="11">
        <v>4.3999999999999995</v>
      </c>
      <c r="D4651" s="7" t="str">
        <f t="shared" si="72"/>
        <v>Unique</v>
      </c>
    </row>
    <row r="4652" spans="1:4" x14ac:dyDescent="0.35">
      <c r="A4652" s="8" t="s">
        <v>6212</v>
      </c>
      <c r="B4652" s="9">
        <v>7830</v>
      </c>
      <c r="C4652" s="11">
        <v>4.13</v>
      </c>
      <c r="D4652" s="7" t="str">
        <f t="shared" si="72"/>
        <v>Unique</v>
      </c>
    </row>
    <row r="4653" spans="1:4" x14ac:dyDescent="0.35">
      <c r="A4653" s="8" t="s">
        <v>6213</v>
      </c>
      <c r="B4653" s="9">
        <v>8117</v>
      </c>
      <c r="C4653" s="11">
        <v>3.94</v>
      </c>
      <c r="D4653" s="7" t="str">
        <f t="shared" si="72"/>
        <v>Unique</v>
      </c>
    </row>
    <row r="4654" spans="1:4" x14ac:dyDescent="0.35">
      <c r="A4654" s="8" t="s">
        <v>6214</v>
      </c>
      <c r="B4654" s="9">
        <v>8289</v>
      </c>
      <c r="C4654" s="11">
        <v>3.94</v>
      </c>
      <c r="D4654" s="7" t="str">
        <f t="shared" si="72"/>
        <v>Unique</v>
      </c>
    </row>
    <row r="4655" spans="1:4" x14ac:dyDescent="0.35">
      <c r="A4655" s="8" t="s">
        <v>6215</v>
      </c>
      <c r="B4655" s="9">
        <v>8280</v>
      </c>
      <c r="C4655" s="11">
        <v>3.94</v>
      </c>
      <c r="D4655" s="7" t="str">
        <f t="shared" si="72"/>
        <v>Unique</v>
      </c>
    </row>
    <row r="4656" spans="1:4" x14ac:dyDescent="0.35">
      <c r="A4656" s="8" t="s">
        <v>6216</v>
      </c>
      <c r="B4656" s="9">
        <v>8246</v>
      </c>
      <c r="C4656" s="11">
        <v>3.94</v>
      </c>
      <c r="D4656" s="7" t="str">
        <f t="shared" si="72"/>
        <v>Unique</v>
      </c>
    </row>
    <row r="4657" spans="1:4" x14ac:dyDescent="0.35">
      <c r="A4657" s="8" t="s">
        <v>6217</v>
      </c>
      <c r="B4657" s="9">
        <v>8306</v>
      </c>
      <c r="C4657" s="11">
        <v>3.75</v>
      </c>
      <c r="D4657" s="7" t="str">
        <f t="shared" si="72"/>
        <v>Unique</v>
      </c>
    </row>
    <row r="4658" spans="1:4" x14ac:dyDescent="0.35">
      <c r="A4658" s="8" t="s">
        <v>6218</v>
      </c>
      <c r="B4658" s="9">
        <v>8051</v>
      </c>
      <c r="C4658" s="11">
        <v>3.65</v>
      </c>
      <c r="D4658" s="7" t="str">
        <f t="shared" si="72"/>
        <v>Unique</v>
      </c>
    </row>
    <row r="4659" spans="1:4" x14ac:dyDescent="0.35">
      <c r="A4659" s="8" t="s">
        <v>6219</v>
      </c>
      <c r="B4659" s="9">
        <v>8340</v>
      </c>
      <c r="C4659" s="11">
        <v>3.65</v>
      </c>
      <c r="D4659" s="7" t="str">
        <f t="shared" si="72"/>
        <v>Unique</v>
      </c>
    </row>
    <row r="4660" spans="1:4" x14ac:dyDescent="0.35">
      <c r="A4660" s="8" t="s">
        <v>6220</v>
      </c>
      <c r="B4660" s="9">
        <v>8338</v>
      </c>
      <c r="C4660" s="11">
        <v>3.65</v>
      </c>
      <c r="D4660" s="7" t="str">
        <f t="shared" si="72"/>
        <v>Unique</v>
      </c>
    </row>
    <row r="4661" spans="1:4" x14ac:dyDescent="0.35">
      <c r="A4661" s="8" t="s">
        <v>6221</v>
      </c>
      <c r="B4661" s="9" t="s">
        <v>6222</v>
      </c>
      <c r="C4661" s="11">
        <v>9.27</v>
      </c>
      <c r="D4661" s="7" t="str">
        <f t="shared" si="72"/>
        <v>Unique</v>
      </c>
    </row>
    <row r="4662" spans="1:4" x14ac:dyDescent="0.35">
      <c r="A4662" s="8" t="s">
        <v>6223</v>
      </c>
      <c r="B4662" s="9" t="s">
        <v>6224</v>
      </c>
      <c r="C4662" s="11">
        <v>8.17</v>
      </c>
      <c r="D4662" s="7" t="str">
        <f t="shared" si="72"/>
        <v>Unique</v>
      </c>
    </row>
    <row r="4663" spans="1:4" x14ac:dyDescent="0.35">
      <c r="A4663" s="8" t="s">
        <v>6225</v>
      </c>
      <c r="B4663" s="9" t="s">
        <v>6226</v>
      </c>
      <c r="C4663" s="11">
        <v>7.94</v>
      </c>
      <c r="D4663" s="7" t="str">
        <f t="shared" si="72"/>
        <v>Unique</v>
      </c>
    </row>
    <row r="4664" spans="1:4" x14ac:dyDescent="0.35">
      <c r="A4664" s="8" t="s">
        <v>6227</v>
      </c>
      <c r="B4664" s="9" t="s">
        <v>6228</v>
      </c>
      <c r="C4664" s="11">
        <v>7.94</v>
      </c>
      <c r="D4664" s="7" t="str">
        <f t="shared" si="72"/>
        <v>Unique</v>
      </c>
    </row>
    <row r="4665" spans="1:4" x14ac:dyDescent="0.35">
      <c r="A4665" s="8" t="s">
        <v>6229</v>
      </c>
      <c r="B4665" s="9" t="s">
        <v>6230</v>
      </c>
      <c r="C4665" s="11">
        <v>7.94</v>
      </c>
      <c r="D4665" s="7" t="str">
        <f t="shared" si="72"/>
        <v>Unique</v>
      </c>
    </row>
    <row r="4666" spans="1:4" x14ac:dyDescent="0.35">
      <c r="A4666" s="8" t="s">
        <v>6223</v>
      </c>
      <c r="B4666" s="9" t="s">
        <v>6224</v>
      </c>
      <c r="C4666" s="11">
        <v>1.4500000000000002</v>
      </c>
      <c r="D4666" s="7" t="str">
        <f t="shared" si="72"/>
        <v>Unique</v>
      </c>
    </row>
    <row r="4667" spans="1:4" x14ac:dyDescent="0.35">
      <c r="A4667" s="8" t="s">
        <v>6221</v>
      </c>
      <c r="B4667" s="9" t="s">
        <v>6222</v>
      </c>
      <c r="C4667" s="11">
        <v>1.4500000000000002</v>
      </c>
      <c r="D4667" s="7" t="str">
        <f t="shared" si="72"/>
        <v>Unique</v>
      </c>
    </row>
    <row r="4668" spans="1:4" x14ac:dyDescent="0.35">
      <c r="A4668" s="8" t="s">
        <v>6229</v>
      </c>
      <c r="B4668" s="9" t="s">
        <v>6230</v>
      </c>
      <c r="C4668" s="11">
        <v>1.4500000000000002</v>
      </c>
      <c r="D4668" s="7" t="str">
        <f t="shared" si="72"/>
        <v>Unique</v>
      </c>
    </row>
    <row r="4669" spans="1:4" x14ac:dyDescent="0.35">
      <c r="A4669" s="8" t="s">
        <v>6227</v>
      </c>
      <c r="B4669" s="9" t="s">
        <v>6228</v>
      </c>
      <c r="C4669" s="11">
        <v>1.4500000000000002</v>
      </c>
      <c r="D4669" s="7" t="str">
        <f t="shared" si="72"/>
        <v>Unique</v>
      </c>
    </row>
    <row r="4670" spans="1:4" x14ac:dyDescent="0.35">
      <c r="A4670" s="8" t="s">
        <v>6225</v>
      </c>
      <c r="B4670" s="9" t="s">
        <v>6226</v>
      </c>
      <c r="C4670" s="11">
        <v>1.4500000000000002</v>
      </c>
      <c r="D4670" s="7" t="str">
        <f t="shared" si="72"/>
        <v>Unique</v>
      </c>
    </row>
    <row r="4671" spans="1:4" x14ac:dyDescent="0.35">
      <c r="A4671" s="8" t="s">
        <v>4809</v>
      </c>
      <c r="B4671" s="9">
        <v>7559</v>
      </c>
      <c r="C4671" s="11">
        <v>5.2200000000000006</v>
      </c>
      <c r="D4671" s="7" t="str">
        <f t="shared" si="72"/>
        <v>Unique</v>
      </c>
    </row>
    <row r="4672" spans="1:4" x14ac:dyDescent="0.35">
      <c r="A4672" s="8" t="s">
        <v>6231</v>
      </c>
      <c r="B4672" s="9">
        <v>7598</v>
      </c>
      <c r="C4672" s="11">
        <v>2.84</v>
      </c>
      <c r="D4672" s="7" t="str">
        <f t="shared" si="72"/>
        <v>Unique</v>
      </c>
    </row>
    <row r="4673" spans="1:4" x14ac:dyDescent="0.35">
      <c r="A4673" s="8" t="s">
        <v>6141</v>
      </c>
      <c r="B4673" s="9" t="s">
        <v>6142</v>
      </c>
      <c r="C4673" s="11">
        <v>6.6999999999999993</v>
      </c>
      <c r="D4673" s="7" t="str">
        <f t="shared" si="72"/>
        <v>Unique</v>
      </c>
    </row>
    <row r="4674" spans="1:4" x14ac:dyDescent="0.35">
      <c r="A4674" s="8" t="s">
        <v>6183</v>
      </c>
      <c r="B4674" s="9">
        <v>8256</v>
      </c>
      <c r="C4674" s="11">
        <v>1.1500000000000001</v>
      </c>
      <c r="D4674" s="7" t="str">
        <f t="shared" ref="D4674:D4737" si="73">IF(COUNTIFS(A:A,A4674,B:B,B4674,C:C,C4674)&gt;1,"Doublon","Unique")</f>
        <v>Unique</v>
      </c>
    </row>
    <row r="4675" spans="1:4" x14ac:dyDescent="0.35">
      <c r="A4675" s="8" t="s">
        <v>6232</v>
      </c>
      <c r="B4675" s="9">
        <v>8078</v>
      </c>
      <c r="C4675" s="11">
        <v>10.7</v>
      </c>
      <c r="D4675" s="7" t="str">
        <f t="shared" si="73"/>
        <v>Unique</v>
      </c>
    </row>
    <row r="4676" spans="1:4" x14ac:dyDescent="0.35">
      <c r="A4676" s="8" t="s">
        <v>6233</v>
      </c>
      <c r="B4676" s="9">
        <v>7830</v>
      </c>
      <c r="C4676" s="11">
        <v>8.9700000000000006</v>
      </c>
      <c r="D4676" s="7" t="str">
        <f t="shared" si="73"/>
        <v>Unique</v>
      </c>
    </row>
    <row r="4677" spans="1:4" x14ac:dyDescent="0.35">
      <c r="A4677" s="8" t="s">
        <v>6157</v>
      </c>
      <c r="B4677" s="9">
        <v>8114</v>
      </c>
      <c r="C4677" s="11">
        <v>-0.04</v>
      </c>
      <c r="D4677" s="7" t="str">
        <f t="shared" si="73"/>
        <v>Unique</v>
      </c>
    </row>
    <row r="4678" spans="1:4" x14ac:dyDescent="0.35">
      <c r="A4678" s="8" t="s">
        <v>6154</v>
      </c>
      <c r="B4678" s="9">
        <v>8114</v>
      </c>
      <c r="C4678" s="11">
        <v>-0.02</v>
      </c>
      <c r="D4678" s="7" t="str">
        <f t="shared" si="73"/>
        <v>Unique</v>
      </c>
    </row>
    <row r="4679" spans="1:4" x14ac:dyDescent="0.35">
      <c r="A4679" s="8" t="s">
        <v>6234</v>
      </c>
      <c r="B4679" s="9">
        <v>8354</v>
      </c>
      <c r="C4679" s="11">
        <v>6.8400000000000007</v>
      </c>
      <c r="D4679" s="7" t="str">
        <f t="shared" si="73"/>
        <v>Unique</v>
      </c>
    </row>
    <row r="4680" spans="1:4" x14ac:dyDescent="0.35">
      <c r="A4680" s="8" t="s">
        <v>6235</v>
      </c>
      <c r="B4680" s="9" t="s">
        <v>6237</v>
      </c>
      <c r="C4680" s="11">
        <v>7.3599999999999994</v>
      </c>
      <c r="D4680" s="7" t="str">
        <f t="shared" si="73"/>
        <v>Unique</v>
      </c>
    </row>
    <row r="4681" spans="1:4" x14ac:dyDescent="0.35">
      <c r="A4681" s="8" t="s">
        <v>6238</v>
      </c>
      <c r="B4681" s="9" t="s">
        <v>6239</v>
      </c>
      <c r="C4681" s="11">
        <v>5.49</v>
      </c>
      <c r="D4681" s="7" t="str">
        <f t="shared" si="73"/>
        <v>Unique</v>
      </c>
    </row>
    <row r="4682" spans="1:4" x14ac:dyDescent="0.35">
      <c r="A4682" s="8" t="s">
        <v>6240</v>
      </c>
      <c r="B4682" s="9" t="s">
        <v>6241</v>
      </c>
      <c r="C4682" s="11">
        <v>5.25</v>
      </c>
      <c r="D4682" s="7" t="str">
        <f t="shared" si="73"/>
        <v>Unique</v>
      </c>
    </row>
    <row r="4683" spans="1:4" x14ac:dyDescent="0.35">
      <c r="A4683" s="8" t="s">
        <v>6178</v>
      </c>
      <c r="B4683" s="9">
        <v>8288</v>
      </c>
      <c r="C4683" s="11">
        <v>10.280000000000001</v>
      </c>
      <c r="D4683" s="7" t="str">
        <f t="shared" si="73"/>
        <v>Unique</v>
      </c>
    </row>
    <row r="4684" spans="1:4" x14ac:dyDescent="0.35">
      <c r="A4684" s="8" t="s">
        <v>6158</v>
      </c>
      <c r="B4684" s="9">
        <v>8288</v>
      </c>
      <c r="C4684" s="11">
        <v>7.6199999999999992</v>
      </c>
      <c r="D4684" s="7" t="str">
        <f t="shared" si="73"/>
        <v>Unique</v>
      </c>
    </row>
    <row r="4685" spans="1:4" x14ac:dyDescent="0.35">
      <c r="A4685" s="8" t="s">
        <v>6158</v>
      </c>
      <c r="B4685" s="9">
        <v>8288</v>
      </c>
      <c r="C4685" s="11">
        <v>-0.04</v>
      </c>
      <c r="D4685" s="7" t="str">
        <f t="shared" si="73"/>
        <v>Unique</v>
      </c>
    </row>
    <row r="4686" spans="1:4" x14ac:dyDescent="0.35">
      <c r="A4686" s="8" t="s">
        <v>6178</v>
      </c>
      <c r="B4686" s="9">
        <v>8288</v>
      </c>
      <c r="C4686" s="11">
        <v>-0.02</v>
      </c>
      <c r="D4686" s="7" t="str">
        <f t="shared" si="73"/>
        <v>Unique</v>
      </c>
    </row>
    <row r="4687" spans="1:4" x14ac:dyDescent="0.35">
      <c r="A4687" s="8" t="s">
        <v>6242</v>
      </c>
      <c r="B4687" s="9">
        <v>8341</v>
      </c>
      <c r="C4687" s="11">
        <v>7.3599999999999994</v>
      </c>
      <c r="D4687" s="7" t="str">
        <f t="shared" si="73"/>
        <v>Unique</v>
      </c>
    </row>
    <row r="4688" spans="1:4" x14ac:dyDescent="0.35">
      <c r="A4688" s="8" t="s">
        <v>6243</v>
      </c>
      <c r="B4688" s="9">
        <v>8244</v>
      </c>
      <c r="C4688" s="11">
        <v>5.5</v>
      </c>
      <c r="D4688" s="7" t="str">
        <f t="shared" si="73"/>
        <v>Unique</v>
      </c>
    </row>
    <row r="4689" spans="1:4" x14ac:dyDescent="0.35">
      <c r="A4689" s="8" t="s">
        <v>6244</v>
      </c>
      <c r="B4689" s="9" t="s">
        <v>6245</v>
      </c>
      <c r="C4689" s="11">
        <v>5.48</v>
      </c>
      <c r="D4689" s="7" t="str">
        <f t="shared" si="73"/>
        <v>Unique</v>
      </c>
    </row>
    <row r="4690" spans="1:4" x14ac:dyDescent="0.35">
      <c r="A4690" s="8" t="s">
        <v>6156</v>
      </c>
      <c r="B4690" s="9">
        <v>8105</v>
      </c>
      <c r="C4690" s="11">
        <v>11.99</v>
      </c>
      <c r="D4690" s="7" t="str">
        <f t="shared" si="73"/>
        <v>Unique</v>
      </c>
    </row>
    <row r="4691" spans="1:4" x14ac:dyDescent="0.35">
      <c r="A4691" s="8" t="s">
        <v>6155</v>
      </c>
      <c r="B4691" s="9">
        <v>8105</v>
      </c>
      <c r="C4691" s="11">
        <v>9.7200000000000006</v>
      </c>
      <c r="D4691" s="7" t="str">
        <f t="shared" si="73"/>
        <v>Unique</v>
      </c>
    </row>
    <row r="4692" spans="1:4" x14ac:dyDescent="0.35">
      <c r="A4692" s="8" t="s">
        <v>6155</v>
      </c>
      <c r="B4692" s="9">
        <v>8105</v>
      </c>
      <c r="C4692" s="11">
        <v>-0.04</v>
      </c>
      <c r="D4692" s="7" t="str">
        <f t="shared" si="73"/>
        <v>Unique</v>
      </c>
    </row>
    <row r="4693" spans="1:4" x14ac:dyDescent="0.35">
      <c r="A4693" s="8" t="s">
        <v>6156</v>
      </c>
      <c r="B4693" s="9">
        <v>8105</v>
      </c>
      <c r="C4693" s="11">
        <v>-0.02</v>
      </c>
      <c r="D4693" s="7" t="str">
        <f t="shared" si="73"/>
        <v>Unique</v>
      </c>
    </row>
    <row r="4694" spans="1:4" x14ac:dyDescent="0.35">
      <c r="A4694" s="8" t="s">
        <v>6246</v>
      </c>
      <c r="B4694" s="9">
        <v>7818</v>
      </c>
      <c r="C4694" s="11">
        <v>5.25</v>
      </c>
      <c r="D4694" s="7" t="str">
        <f t="shared" si="73"/>
        <v>Unique</v>
      </c>
    </row>
    <row r="4695" spans="1:4" x14ac:dyDescent="0.35">
      <c r="A4695" s="8" t="s">
        <v>6247</v>
      </c>
      <c r="B4695" s="9">
        <v>8250</v>
      </c>
      <c r="C4695" s="11">
        <v>9.2199999999999989</v>
      </c>
      <c r="D4695" s="7" t="str">
        <f t="shared" si="73"/>
        <v>Unique</v>
      </c>
    </row>
    <row r="4696" spans="1:4" x14ac:dyDescent="0.35">
      <c r="A4696" s="8" t="s">
        <v>6248</v>
      </c>
      <c r="B4696" s="9" t="s">
        <v>6249</v>
      </c>
      <c r="C4696" s="11">
        <v>5.25</v>
      </c>
      <c r="D4696" s="7" t="str">
        <f t="shared" si="73"/>
        <v>Unique</v>
      </c>
    </row>
    <row r="4697" spans="1:4" x14ac:dyDescent="0.35">
      <c r="A4697" s="8" t="s">
        <v>6250</v>
      </c>
      <c r="B4697" s="9">
        <v>8275</v>
      </c>
      <c r="C4697" s="11">
        <v>5.25</v>
      </c>
      <c r="D4697" s="7" t="str">
        <f t="shared" si="73"/>
        <v>Unique</v>
      </c>
    </row>
    <row r="4698" spans="1:4" x14ac:dyDescent="0.35">
      <c r="A4698" s="8" t="s">
        <v>6251</v>
      </c>
      <c r="B4698" s="9" t="s">
        <v>6252</v>
      </c>
      <c r="C4698" s="11">
        <v>5.25</v>
      </c>
      <c r="D4698" s="7" t="str">
        <f t="shared" si="73"/>
        <v>Unique</v>
      </c>
    </row>
    <row r="4699" spans="1:4" x14ac:dyDescent="0.35">
      <c r="A4699" s="8" t="s">
        <v>6154</v>
      </c>
      <c r="B4699" s="9">
        <v>8114</v>
      </c>
      <c r="C4699" s="11">
        <v>8.1</v>
      </c>
      <c r="D4699" s="7" t="str">
        <f t="shared" si="73"/>
        <v>Unique</v>
      </c>
    </row>
    <row r="4700" spans="1:4" x14ac:dyDescent="0.35">
      <c r="A4700" s="8" t="s">
        <v>6157</v>
      </c>
      <c r="B4700" s="9">
        <v>8114</v>
      </c>
      <c r="C4700" s="11">
        <v>7.3599999999999994</v>
      </c>
      <c r="D4700" s="7" t="str">
        <f t="shared" si="73"/>
        <v>Unique</v>
      </c>
    </row>
    <row r="4701" spans="1:4" x14ac:dyDescent="0.35">
      <c r="A4701" s="8" t="s">
        <v>6253</v>
      </c>
      <c r="B4701" s="9">
        <v>8323</v>
      </c>
      <c r="C4701" s="11">
        <v>8.6700000000000017</v>
      </c>
      <c r="D4701" s="7" t="str">
        <f t="shared" si="73"/>
        <v>Unique</v>
      </c>
    </row>
    <row r="4702" spans="1:4" x14ac:dyDescent="0.35">
      <c r="A4702" s="8" t="s">
        <v>6256</v>
      </c>
      <c r="B4702" s="9">
        <v>8357</v>
      </c>
      <c r="C4702" s="11">
        <v>5.25</v>
      </c>
      <c r="D4702" s="7" t="str">
        <f t="shared" si="73"/>
        <v>Unique</v>
      </c>
    </row>
    <row r="4703" spans="1:4" x14ac:dyDescent="0.35">
      <c r="A4703" s="8" t="s">
        <v>6257</v>
      </c>
      <c r="B4703" s="9" t="s">
        <v>6258</v>
      </c>
      <c r="C4703" s="11">
        <v>5.25</v>
      </c>
      <c r="D4703" s="7" t="str">
        <f t="shared" si="73"/>
        <v>Unique</v>
      </c>
    </row>
    <row r="4704" spans="1:4" x14ac:dyDescent="0.35">
      <c r="A4704" s="8" t="s">
        <v>6259</v>
      </c>
      <c r="B4704" s="9" t="s">
        <v>6260</v>
      </c>
      <c r="C4704" s="11">
        <v>5.48</v>
      </c>
      <c r="D4704" s="7" t="str">
        <f t="shared" si="73"/>
        <v>Unique</v>
      </c>
    </row>
    <row r="4705" spans="1:4" x14ac:dyDescent="0.35">
      <c r="A4705" s="8" t="s">
        <v>6175</v>
      </c>
      <c r="B4705" s="9">
        <v>8232</v>
      </c>
      <c r="C4705" s="11">
        <v>8.1</v>
      </c>
      <c r="D4705" s="7" t="str">
        <f t="shared" si="73"/>
        <v>Unique</v>
      </c>
    </row>
    <row r="4706" spans="1:4" x14ac:dyDescent="0.35">
      <c r="A4706" s="8" t="s">
        <v>6174</v>
      </c>
      <c r="B4706" s="9">
        <v>8232</v>
      </c>
      <c r="C4706" s="11">
        <v>7.1000000000000005</v>
      </c>
      <c r="D4706" s="7" t="str">
        <f t="shared" si="73"/>
        <v>Unique</v>
      </c>
    </row>
    <row r="4707" spans="1:4" x14ac:dyDescent="0.35">
      <c r="A4707" s="8" t="s">
        <v>6175</v>
      </c>
      <c r="B4707" s="9">
        <v>8232</v>
      </c>
      <c r="C4707" s="11">
        <v>-0.04</v>
      </c>
      <c r="D4707" s="7" t="str">
        <f t="shared" si="73"/>
        <v>Unique</v>
      </c>
    </row>
    <row r="4708" spans="1:4" x14ac:dyDescent="0.35">
      <c r="A4708" s="8" t="s">
        <v>6174</v>
      </c>
      <c r="B4708" s="9">
        <v>8232</v>
      </c>
      <c r="C4708" s="11">
        <v>-0.02</v>
      </c>
      <c r="D4708" s="7" t="str">
        <f t="shared" si="73"/>
        <v>Unique</v>
      </c>
    </row>
    <row r="4709" spans="1:4" x14ac:dyDescent="0.35">
      <c r="A4709" s="8" t="s">
        <v>6261</v>
      </c>
      <c r="B4709" s="9">
        <v>8181</v>
      </c>
      <c r="C4709" s="11">
        <v>5.5</v>
      </c>
      <c r="D4709" s="7" t="str">
        <f t="shared" si="73"/>
        <v>Unique</v>
      </c>
    </row>
    <row r="4710" spans="1:4" x14ac:dyDescent="0.35">
      <c r="A4710" s="8" t="s">
        <v>6172</v>
      </c>
      <c r="B4710" s="9">
        <v>8308</v>
      </c>
      <c r="C4710" s="11">
        <v>9.7200000000000006</v>
      </c>
      <c r="D4710" s="7" t="str">
        <f t="shared" si="73"/>
        <v>Unique</v>
      </c>
    </row>
    <row r="4711" spans="1:4" x14ac:dyDescent="0.35">
      <c r="A4711" s="8" t="s">
        <v>6173</v>
      </c>
      <c r="B4711" s="9">
        <v>8308</v>
      </c>
      <c r="C4711" s="11">
        <v>8.1</v>
      </c>
      <c r="D4711" s="7" t="str">
        <f t="shared" si="73"/>
        <v>Unique</v>
      </c>
    </row>
    <row r="4712" spans="1:4" x14ac:dyDescent="0.35">
      <c r="A4712" s="8" t="s">
        <v>6173</v>
      </c>
      <c r="B4712" s="9">
        <v>8308</v>
      </c>
      <c r="C4712" s="11">
        <v>-0.04</v>
      </c>
      <c r="D4712" s="7" t="str">
        <f t="shared" si="73"/>
        <v>Unique</v>
      </c>
    </row>
    <row r="4713" spans="1:4" x14ac:dyDescent="0.35">
      <c r="A4713" s="8" t="s">
        <v>6172</v>
      </c>
      <c r="B4713" s="9">
        <v>8308</v>
      </c>
      <c r="C4713" s="11">
        <v>-0.02</v>
      </c>
      <c r="D4713" s="7" t="str">
        <f t="shared" si="73"/>
        <v>Unique</v>
      </c>
    </row>
    <row r="4714" spans="1:4" x14ac:dyDescent="0.35">
      <c r="A4714" s="8" t="s">
        <v>6188</v>
      </c>
      <c r="B4714" s="9" t="s">
        <v>6189</v>
      </c>
      <c r="C4714" s="11">
        <v>5.25</v>
      </c>
      <c r="D4714" s="7" t="str">
        <f t="shared" si="73"/>
        <v>Unique</v>
      </c>
    </row>
    <row r="4715" spans="1:4" x14ac:dyDescent="0.35">
      <c r="A4715" s="8" t="s">
        <v>6262</v>
      </c>
      <c r="B4715" s="9" t="s">
        <v>6263</v>
      </c>
      <c r="C4715" s="11">
        <v>5.49</v>
      </c>
      <c r="D4715" s="7" t="str">
        <f t="shared" si="73"/>
        <v>Unique</v>
      </c>
    </row>
    <row r="4716" spans="1:4" x14ac:dyDescent="0.35">
      <c r="A4716" s="8" t="s">
        <v>6176</v>
      </c>
      <c r="B4716" s="9">
        <v>8081</v>
      </c>
      <c r="C4716" s="11">
        <v>7.3599999999999994</v>
      </c>
      <c r="D4716" s="7" t="str">
        <f t="shared" si="73"/>
        <v>Unique</v>
      </c>
    </row>
    <row r="4717" spans="1:4" x14ac:dyDescent="0.35">
      <c r="A4717" s="8" t="s">
        <v>6177</v>
      </c>
      <c r="B4717" s="9">
        <v>8081</v>
      </c>
      <c r="C4717" s="11">
        <v>7.1000000000000005</v>
      </c>
      <c r="D4717" s="7" t="str">
        <f t="shared" si="73"/>
        <v>Unique</v>
      </c>
    </row>
    <row r="4718" spans="1:4" x14ac:dyDescent="0.35">
      <c r="A4718" s="8" t="s">
        <v>6177</v>
      </c>
      <c r="B4718" s="9">
        <v>8081</v>
      </c>
      <c r="C4718" s="11">
        <v>-0.04</v>
      </c>
      <c r="D4718" s="7" t="str">
        <f t="shared" si="73"/>
        <v>Unique</v>
      </c>
    </row>
    <row r="4719" spans="1:4" x14ac:dyDescent="0.35">
      <c r="A4719" s="8" t="s">
        <v>6176</v>
      </c>
      <c r="B4719" s="9">
        <v>8081</v>
      </c>
      <c r="C4719" s="11">
        <v>-0.02</v>
      </c>
      <c r="D4719" s="7" t="str">
        <f t="shared" si="73"/>
        <v>Unique</v>
      </c>
    </row>
    <row r="4720" spans="1:4" x14ac:dyDescent="0.35">
      <c r="A4720" s="8" t="s">
        <v>6264</v>
      </c>
      <c r="B4720" s="9">
        <v>8004</v>
      </c>
      <c r="C4720" s="11">
        <v>5.25</v>
      </c>
      <c r="D4720" s="7" t="str">
        <f t="shared" si="73"/>
        <v>Unique</v>
      </c>
    </row>
    <row r="4721" spans="1:4" x14ac:dyDescent="0.35">
      <c r="A4721" s="8" t="s">
        <v>6265</v>
      </c>
      <c r="B4721" s="9">
        <v>8274</v>
      </c>
      <c r="C4721" s="11">
        <v>5.49</v>
      </c>
      <c r="D4721" s="7" t="str">
        <f t="shared" si="73"/>
        <v>Unique</v>
      </c>
    </row>
    <row r="4722" spans="1:4" x14ac:dyDescent="0.35">
      <c r="A4722" s="8" t="s">
        <v>6266</v>
      </c>
      <c r="B4722" s="9" t="s">
        <v>6267</v>
      </c>
      <c r="C4722" s="11">
        <v>5.48</v>
      </c>
      <c r="D4722" s="7" t="str">
        <f t="shared" si="73"/>
        <v>Unique</v>
      </c>
    </row>
    <row r="4723" spans="1:4" x14ac:dyDescent="0.35">
      <c r="A4723" s="8" t="s">
        <v>6254</v>
      </c>
      <c r="B4723" s="9" t="s">
        <v>6255</v>
      </c>
      <c r="C4723" s="11">
        <v>5.25</v>
      </c>
      <c r="D4723" s="7" t="str">
        <f t="shared" si="73"/>
        <v>Unique</v>
      </c>
    </row>
    <row r="4724" spans="1:4" x14ac:dyDescent="0.35">
      <c r="A4724" s="8" t="s">
        <v>6268</v>
      </c>
      <c r="B4724" s="9">
        <v>29536279</v>
      </c>
      <c r="C4724" s="11">
        <v>-0.05</v>
      </c>
      <c r="D4724" s="7" t="str">
        <f t="shared" si="73"/>
        <v>Unique</v>
      </c>
    </row>
    <row r="4725" spans="1:4" x14ac:dyDescent="0.35">
      <c r="A4725" s="8" t="s">
        <v>6269</v>
      </c>
      <c r="B4725" s="9">
        <v>29536279</v>
      </c>
      <c r="C4725" s="11">
        <v>-0.05</v>
      </c>
      <c r="D4725" s="7" t="str">
        <f t="shared" si="73"/>
        <v>Unique</v>
      </c>
    </row>
    <row r="4726" spans="1:4" x14ac:dyDescent="0.35">
      <c r="A4726" s="8" t="s">
        <v>6269</v>
      </c>
      <c r="B4726" s="9">
        <v>29536279</v>
      </c>
      <c r="C4726" s="11">
        <v>5.25</v>
      </c>
      <c r="D4726" s="7" t="str">
        <f t="shared" si="73"/>
        <v>Unique</v>
      </c>
    </row>
    <row r="4727" spans="1:4" x14ac:dyDescent="0.35">
      <c r="A4727" s="8" t="s">
        <v>6270</v>
      </c>
      <c r="B4727" s="9">
        <v>29536279</v>
      </c>
      <c r="C4727" s="11">
        <v>8.379999999999999</v>
      </c>
      <c r="D4727" s="7" t="str">
        <f t="shared" si="73"/>
        <v>Unique</v>
      </c>
    </row>
    <row r="4728" spans="1:4" x14ac:dyDescent="0.35">
      <c r="A4728" s="8" t="s">
        <v>6268</v>
      </c>
      <c r="B4728" s="9">
        <v>29536279</v>
      </c>
      <c r="C4728" s="11">
        <v>9.2199999999999989</v>
      </c>
      <c r="D4728" s="7" t="str">
        <f t="shared" si="73"/>
        <v>Unique</v>
      </c>
    </row>
    <row r="4729" spans="1:4" x14ac:dyDescent="0.35">
      <c r="A4729" s="8" t="s">
        <v>6271</v>
      </c>
      <c r="B4729" s="9">
        <v>29523480</v>
      </c>
      <c r="C4729" s="11">
        <v>5.25</v>
      </c>
      <c r="D4729" s="7" t="str">
        <f t="shared" si="73"/>
        <v>Unique</v>
      </c>
    </row>
    <row r="4730" spans="1:4" x14ac:dyDescent="0.35">
      <c r="A4730" s="8" t="s">
        <v>6273</v>
      </c>
      <c r="B4730" s="9">
        <v>8107</v>
      </c>
      <c r="C4730" s="11">
        <v>-0.5</v>
      </c>
      <c r="D4730" s="7" t="str">
        <f t="shared" si="73"/>
        <v>Unique</v>
      </c>
    </row>
    <row r="4731" spans="1:4" x14ac:dyDescent="0.35">
      <c r="A4731" s="8" t="s">
        <v>5515</v>
      </c>
      <c r="B4731" s="9">
        <v>8023</v>
      </c>
      <c r="C4731" s="11">
        <v>2.84</v>
      </c>
      <c r="D4731" s="7" t="str">
        <f t="shared" si="73"/>
        <v>Unique</v>
      </c>
    </row>
    <row r="4732" spans="1:4" x14ac:dyDescent="0.35">
      <c r="A4732" s="8" t="s">
        <v>5255</v>
      </c>
      <c r="B4732" s="9">
        <v>7995</v>
      </c>
      <c r="C4732" s="11">
        <v>2.84</v>
      </c>
      <c r="D4732" s="7" t="str">
        <f t="shared" si="73"/>
        <v>Unique</v>
      </c>
    </row>
    <row r="4733" spans="1:4" x14ac:dyDescent="0.35">
      <c r="A4733" s="8" t="s">
        <v>6274</v>
      </c>
      <c r="B4733" s="9" t="s">
        <v>6275</v>
      </c>
      <c r="C4733" s="11">
        <v>4.34</v>
      </c>
      <c r="D4733" s="7" t="str">
        <f t="shared" si="73"/>
        <v>Unique</v>
      </c>
    </row>
    <row r="4734" spans="1:4" x14ac:dyDescent="0.35">
      <c r="A4734" s="8" t="s">
        <v>6276</v>
      </c>
      <c r="B4734" s="9">
        <v>8365</v>
      </c>
      <c r="C4734" s="11">
        <v>6.6999999999999993</v>
      </c>
      <c r="D4734" s="7" t="str">
        <f t="shared" si="73"/>
        <v>Unique</v>
      </c>
    </row>
    <row r="4735" spans="1:4" x14ac:dyDescent="0.35">
      <c r="A4735" s="8" t="s">
        <v>6277</v>
      </c>
      <c r="B4735" s="9">
        <v>8223</v>
      </c>
      <c r="C4735" s="11">
        <v>7.5600000000000005</v>
      </c>
      <c r="D4735" s="7" t="str">
        <f t="shared" si="73"/>
        <v>Unique</v>
      </c>
    </row>
    <row r="4736" spans="1:4" x14ac:dyDescent="0.35">
      <c r="A4736" s="8" t="s">
        <v>6278</v>
      </c>
      <c r="B4736" s="9">
        <v>8223</v>
      </c>
      <c r="C4736" s="11">
        <v>7.5600000000000005</v>
      </c>
      <c r="D4736" s="7" t="str">
        <f t="shared" si="73"/>
        <v>Unique</v>
      </c>
    </row>
    <row r="4737" spans="1:4" x14ac:dyDescent="0.35">
      <c r="A4737" s="8" t="s">
        <v>6279</v>
      </c>
      <c r="B4737" s="9">
        <v>8070</v>
      </c>
      <c r="C4737" s="11">
        <v>7.05</v>
      </c>
      <c r="D4737" s="7" t="str">
        <f t="shared" si="73"/>
        <v>Unique</v>
      </c>
    </row>
    <row r="4738" spans="1:4" x14ac:dyDescent="0.35">
      <c r="A4738" s="8" t="s">
        <v>6280</v>
      </c>
      <c r="B4738" s="9">
        <v>8311</v>
      </c>
      <c r="C4738" s="11">
        <v>6.5299999999999994</v>
      </c>
      <c r="D4738" s="7" t="str">
        <f t="shared" ref="D4738:D4801" si="74">IF(COUNTIFS(A:A,A4738,B:B,B4738,C:C,C4738)&gt;1,"Doublon","Unique")</f>
        <v>Unique</v>
      </c>
    </row>
    <row r="4739" spans="1:4" x14ac:dyDescent="0.35">
      <c r="A4739" s="8" t="s">
        <v>6281</v>
      </c>
      <c r="B4739" s="9">
        <v>8353</v>
      </c>
      <c r="C4739" s="11">
        <v>6.5299999999999994</v>
      </c>
      <c r="D4739" s="7" t="str">
        <f t="shared" si="74"/>
        <v>Unique</v>
      </c>
    </row>
    <row r="4740" spans="1:4" x14ac:dyDescent="0.35">
      <c r="A4740" s="8" t="s">
        <v>6282</v>
      </c>
      <c r="B4740" s="9">
        <v>8356</v>
      </c>
      <c r="C4740" s="11">
        <v>6.04</v>
      </c>
      <c r="D4740" s="7" t="str">
        <f t="shared" si="74"/>
        <v>Unique</v>
      </c>
    </row>
    <row r="4741" spans="1:4" x14ac:dyDescent="0.35">
      <c r="A4741" s="8" t="s">
        <v>6283</v>
      </c>
      <c r="B4741" s="9">
        <v>8364</v>
      </c>
      <c r="C4741" s="11">
        <v>4.6399999999999997</v>
      </c>
      <c r="D4741" s="7" t="str">
        <f t="shared" si="74"/>
        <v>Unique</v>
      </c>
    </row>
    <row r="4742" spans="1:4" x14ac:dyDescent="0.35">
      <c r="A4742" s="8" t="s">
        <v>6284</v>
      </c>
      <c r="B4742" s="9">
        <v>8337</v>
      </c>
      <c r="C4742" s="11">
        <v>4.3999999999999995</v>
      </c>
      <c r="D4742" s="7" t="str">
        <f t="shared" si="74"/>
        <v>Unique</v>
      </c>
    </row>
    <row r="4743" spans="1:4" x14ac:dyDescent="0.35">
      <c r="A4743" s="8" t="s">
        <v>6285</v>
      </c>
      <c r="B4743" s="9">
        <v>8319</v>
      </c>
      <c r="C4743" s="11">
        <v>4.13</v>
      </c>
      <c r="D4743" s="7" t="str">
        <f t="shared" si="74"/>
        <v>Unique</v>
      </c>
    </row>
    <row r="4744" spans="1:4" x14ac:dyDescent="0.35">
      <c r="A4744" s="8" t="s">
        <v>6286</v>
      </c>
      <c r="B4744" s="9">
        <v>8290</v>
      </c>
      <c r="C4744" s="11">
        <v>4.13</v>
      </c>
      <c r="D4744" s="7" t="str">
        <f t="shared" si="74"/>
        <v>Unique</v>
      </c>
    </row>
    <row r="4745" spans="1:4" x14ac:dyDescent="0.35">
      <c r="A4745" s="8" t="s">
        <v>6287</v>
      </c>
      <c r="B4745" s="9">
        <v>8361</v>
      </c>
      <c r="C4745" s="11">
        <v>3.94</v>
      </c>
      <c r="D4745" s="7" t="str">
        <f t="shared" si="74"/>
        <v>Unique</v>
      </c>
    </row>
    <row r="4746" spans="1:4" x14ac:dyDescent="0.35">
      <c r="A4746" s="8" t="s">
        <v>6288</v>
      </c>
      <c r="B4746" s="9">
        <v>8097</v>
      </c>
      <c r="C4746" s="11">
        <v>3.94</v>
      </c>
      <c r="D4746" s="7" t="str">
        <f t="shared" si="74"/>
        <v>Unique</v>
      </c>
    </row>
    <row r="4747" spans="1:4" x14ac:dyDescent="0.35">
      <c r="A4747" s="8" t="s">
        <v>6289</v>
      </c>
      <c r="B4747" s="9">
        <v>8281</v>
      </c>
      <c r="C4747" s="11">
        <v>3.75</v>
      </c>
      <c r="D4747" s="7" t="str">
        <f t="shared" si="74"/>
        <v>Unique</v>
      </c>
    </row>
    <row r="4748" spans="1:4" x14ac:dyDescent="0.35">
      <c r="A4748" s="8" t="s">
        <v>6290</v>
      </c>
      <c r="B4748" s="9">
        <v>8062</v>
      </c>
      <c r="C4748" s="11">
        <v>3.75</v>
      </c>
      <c r="D4748" s="7" t="str">
        <f t="shared" si="74"/>
        <v>Unique</v>
      </c>
    </row>
    <row r="4749" spans="1:4" x14ac:dyDescent="0.35">
      <c r="A4749" s="8" t="s">
        <v>6291</v>
      </c>
      <c r="B4749" s="9">
        <v>8248</v>
      </c>
      <c r="C4749" s="11">
        <v>3.75</v>
      </c>
      <c r="D4749" s="7" t="str">
        <f t="shared" si="74"/>
        <v>Unique</v>
      </c>
    </row>
    <row r="4750" spans="1:4" x14ac:dyDescent="0.35">
      <c r="A4750" s="8" t="s">
        <v>6292</v>
      </c>
      <c r="B4750" s="9">
        <v>8388</v>
      </c>
      <c r="C4750" s="11">
        <v>3.65</v>
      </c>
      <c r="D4750" s="7" t="str">
        <f t="shared" si="74"/>
        <v>Unique</v>
      </c>
    </row>
    <row r="4751" spans="1:4" x14ac:dyDescent="0.35">
      <c r="A4751" s="8" t="s">
        <v>6293</v>
      </c>
      <c r="B4751" s="9">
        <v>8374</v>
      </c>
      <c r="C4751" s="11">
        <v>3.65</v>
      </c>
      <c r="D4751" s="7" t="str">
        <f t="shared" si="74"/>
        <v>Unique</v>
      </c>
    </row>
    <row r="4752" spans="1:4" x14ac:dyDescent="0.35">
      <c r="A4752" s="8" t="s">
        <v>6294</v>
      </c>
      <c r="B4752" s="9">
        <v>8342</v>
      </c>
      <c r="C4752" s="11">
        <v>3.65</v>
      </c>
      <c r="D4752" s="7" t="str">
        <f t="shared" si="74"/>
        <v>Unique</v>
      </c>
    </row>
    <row r="4753" spans="1:5" x14ac:dyDescent="0.35">
      <c r="A4753" s="8" t="s">
        <v>6295</v>
      </c>
      <c r="B4753" s="9">
        <v>8293</v>
      </c>
      <c r="C4753" s="11">
        <v>3.65</v>
      </c>
      <c r="D4753" s="7" t="str">
        <f t="shared" si="74"/>
        <v>Unique</v>
      </c>
    </row>
    <row r="4754" spans="1:5" x14ac:dyDescent="0.35">
      <c r="A4754" s="8" t="s">
        <v>6296</v>
      </c>
      <c r="B4754" s="9">
        <v>8235</v>
      </c>
      <c r="C4754" s="11">
        <v>3.65</v>
      </c>
      <c r="D4754" s="7" t="str">
        <f t="shared" si="74"/>
        <v>Unique</v>
      </c>
    </row>
    <row r="4755" spans="1:5" x14ac:dyDescent="0.35">
      <c r="A4755" s="8" t="s">
        <v>6297</v>
      </c>
      <c r="B4755" s="9">
        <v>8083</v>
      </c>
      <c r="C4755" s="11">
        <v>3.65</v>
      </c>
      <c r="D4755" s="7" t="str">
        <f t="shared" si="74"/>
        <v>Unique</v>
      </c>
    </row>
    <row r="4756" spans="1:5" x14ac:dyDescent="0.35">
      <c r="A4756" s="8" t="s">
        <v>6298</v>
      </c>
      <c r="B4756" s="9" t="s">
        <v>6299</v>
      </c>
      <c r="C4756" s="11">
        <v>10.610000000000001</v>
      </c>
      <c r="D4756" s="7" t="str">
        <f t="shared" si="74"/>
        <v>Unique</v>
      </c>
    </row>
    <row r="4757" spans="1:5" x14ac:dyDescent="0.35">
      <c r="A4757" s="8" t="s">
        <v>6300</v>
      </c>
      <c r="B4757" s="9">
        <v>8198</v>
      </c>
      <c r="C4757" s="11">
        <v>-0.5</v>
      </c>
      <c r="D4757" s="7" t="str">
        <f t="shared" si="74"/>
        <v>Unique</v>
      </c>
    </row>
    <row r="4758" spans="1:5" x14ac:dyDescent="0.35">
      <c r="A4758" s="8" t="s">
        <v>6270</v>
      </c>
      <c r="B4758" s="9">
        <v>29536279</v>
      </c>
      <c r="C4758" s="11">
        <v>-0.5</v>
      </c>
      <c r="D4758" s="7" t="str">
        <f t="shared" si="74"/>
        <v>Unique</v>
      </c>
      <c r="E4758" s="7">
        <f>COUNTIFS($A$1721:A4758,A4758,$B$1721:B4758,B4758,$C$1721:C4758,C4758)</f>
        <v>1</v>
      </c>
    </row>
    <row r="4759" spans="1:5" x14ac:dyDescent="0.35">
      <c r="A4759" s="8" t="s">
        <v>6303</v>
      </c>
      <c r="B4759" s="9" t="s">
        <v>6302</v>
      </c>
      <c r="C4759" s="11">
        <v>-0.5</v>
      </c>
      <c r="D4759" s="7" t="str">
        <f t="shared" si="74"/>
        <v>Unique</v>
      </c>
    </row>
    <row r="4760" spans="1:5" x14ac:dyDescent="0.35">
      <c r="A4760" s="8" t="s">
        <v>6305</v>
      </c>
      <c r="B4760" s="9">
        <v>29472167</v>
      </c>
      <c r="C4760" s="11">
        <v>-0.5</v>
      </c>
      <c r="D4760" s="7" t="str">
        <f t="shared" si="74"/>
        <v>Unique</v>
      </c>
    </row>
    <row r="4761" spans="1:5" x14ac:dyDescent="0.35">
      <c r="A4761" s="8" t="s">
        <v>6307</v>
      </c>
      <c r="B4761" s="9">
        <v>8282</v>
      </c>
      <c r="C4761" s="11">
        <v>-0.5</v>
      </c>
      <c r="D4761" s="7" t="str">
        <f t="shared" si="74"/>
        <v>Unique</v>
      </c>
    </row>
    <row r="4762" spans="1:5" x14ac:dyDescent="0.35">
      <c r="A4762" s="8" t="s">
        <v>6310</v>
      </c>
      <c r="B4762" s="9">
        <v>8334</v>
      </c>
      <c r="C4762" s="11">
        <v>-0.5</v>
      </c>
      <c r="D4762" s="7" t="str">
        <f t="shared" si="74"/>
        <v>Unique</v>
      </c>
      <c r="E4762" s="7">
        <f>COUNTIFS($A$1721:A4762,A4762,$B$1721:B4762,B4762,$C$1721:C4762,C4762)</f>
        <v>1</v>
      </c>
    </row>
    <row r="4763" spans="1:5" x14ac:dyDescent="0.35">
      <c r="A4763" s="8" t="s">
        <v>6312</v>
      </c>
      <c r="B4763" s="9">
        <v>8329</v>
      </c>
      <c r="C4763" s="11">
        <v>-0.5</v>
      </c>
      <c r="D4763" s="7" t="str">
        <f t="shared" si="74"/>
        <v>Unique</v>
      </c>
    </row>
    <row r="4764" spans="1:5" x14ac:dyDescent="0.35">
      <c r="A4764" s="8" t="s">
        <v>6314</v>
      </c>
      <c r="B4764" s="9">
        <v>8267</v>
      </c>
      <c r="C4764" s="11">
        <v>-0.5</v>
      </c>
      <c r="D4764" s="7" t="str">
        <f t="shared" si="74"/>
        <v>Unique</v>
      </c>
    </row>
    <row r="4765" spans="1:5" x14ac:dyDescent="0.35">
      <c r="A4765" s="8" t="s">
        <v>6316</v>
      </c>
      <c r="B4765" s="9">
        <v>8339</v>
      </c>
      <c r="C4765" s="11">
        <v>-0.5</v>
      </c>
      <c r="D4765" s="7" t="str">
        <f t="shared" si="74"/>
        <v>Unique</v>
      </c>
    </row>
    <row r="4766" spans="1:5" x14ac:dyDescent="0.35">
      <c r="A4766" s="8" t="s">
        <v>6318</v>
      </c>
      <c r="B4766" s="9">
        <v>8345</v>
      </c>
      <c r="C4766" s="11">
        <v>-0.5</v>
      </c>
      <c r="D4766" s="7" t="str">
        <f t="shared" si="74"/>
        <v>Unique</v>
      </c>
    </row>
    <row r="4767" spans="1:5" x14ac:dyDescent="0.35">
      <c r="A4767" s="8" t="s">
        <v>6319</v>
      </c>
      <c r="B4767" s="9">
        <v>8365</v>
      </c>
      <c r="C4767" s="11">
        <v>-0.5</v>
      </c>
      <c r="D4767" s="7" t="str">
        <f t="shared" si="74"/>
        <v>Unique</v>
      </c>
    </row>
    <row r="4768" spans="1:5" x14ac:dyDescent="0.35">
      <c r="A4768" s="8" t="s">
        <v>6354</v>
      </c>
      <c r="B4768" s="9" t="s">
        <v>6355</v>
      </c>
      <c r="C4768" s="11">
        <v>9.27</v>
      </c>
      <c r="D4768" s="7" t="str">
        <f t="shared" si="74"/>
        <v>Unique</v>
      </c>
    </row>
    <row r="4769" spans="1:4" x14ac:dyDescent="0.35">
      <c r="A4769" s="8" t="s">
        <v>6356</v>
      </c>
      <c r="B4769" s="9" t="s">
        <v>6357</v>
      </c>
      <c r="C4769" s="11">
        <v>9.27</v>
      </c>
      <c r="D4769" s="7" t="str">
        <f t="shared" si="74"/>
        <v>Unique</v>
      </c>
    </row>
    <row r="4770" spans="1:4" x14ac:dyDescent="0.35">
      <c r="A4770" s="8" t="s">
        <v>6358</v>
      </c>
      <c r="B4770" s="9" t="s">
        <v>6359</v>
      </c>
      <c r="C4770" s="11">
        <v>8.4000000000000021</v>
      </c>
      <c r="D4770" s="7" t="str">
        <f t="shared" si="74"/>
        <v>Unique</v>
      </c>
    </row>
    <row r="4771" spans="1:4" x14ac:dyDescent="0.35">
      <c r="A4771" s="8" t="s">
        <v>6360</v>
      </c>
      <c r="B4771" s="9" t="s">
        <v>6361</v>
      </c>
      <c r="C4771" s="11">
        <v>8.17</v>
      </c>
      <c r="D4771" s="7" t="str">
        <f t="shared" si="74"/>
        <v>Unique</v>
      </c>
    </row>
    <row r="4772" spans="1:4" x14ac:dyDescent="0.35">
      <c r="A4772" s="8" t="s">
        <v>6354</v>
      </c>
      <c r="B4772" s="9" t="s">
        <v>6355</v>
      </c>
      <c r="C4772" s="11">
        <v>1.4500000000000002</v>
      </c>
      <c r="D4772" s="7" t="str">
        <f t="shared" si="74"/>
        <v>Unique</v>
      </c>
    </row>
    <row r="4773" spans="1:4" x14ac:dyDescent="0.35">
      <c r="A4773" s="8" t="s">
        <v>6298</v>
      </c>
      <c r="B4773" s="9" t="s">
        <v>6299</v>
      </c>
      <c r="C4773" s="11">
        <v>1.4500000000000002</v>
      </c>
      <c r="D4773" s="7" t="str">
        <f t="shared" si="74"/>
        <v>Unique</v>
      </c>
    </row>
    <row r="4774" spans="1:4" x14ac:dyDescent="0.35">
      <c r="A4774" s="8" t="s">
        <v>6360</v>
      </c>
      <c r="B4774" s="9" t="s">
        <v>6361</v>
      </c>
      <c r="C4774" s="11">
        <v>1.4500000000000002</v>
      </c>
      <c r="D4774" s="7" t="str">
        <f t="shared" si="74"/>
        <v>Unique</v>
      </c>
    </row>
    <row r="4775" spans="1:4" x14ac:dyDescent="0.35">
      <c r="A4775" s="8" t="s">
        <v>6358</v>
      </c>
      <c r="B4775" s="9" t="s">
        <v>6359</v>
      </c>
      <c r="C4775" s="11">
        <v>1.4500000000000002</v>
      </c>
      <c r="D4775" s="7" t="str">
        <f t="shared" si="74"/>
        <v>Unique</v>
      </c>
    </row>
    <row r="4776" spans="1:4" x14ac:dyDescent="0.35">
      <c r="A4776" s="8" t="s">
        <v>6356</v>
      </c>
      <c r="B4776" s="9" t="s">
        <v>6357</v>
      </c>
      <c r="C4776" s="11">
        <v>1.4500000000000002</v>
      </c>
      <c r="D4776" s="7" t="str">
        <f t="shared" si="74"/>
        <v>Unique</v>
      </c>
    </row>
    <row r="4777" spans="1:4" x14ac:dyDescent="0.35">
      <c r="A4777" s="8" t="s">
        <v>6314</v>
      </c>
      <c r="B4777" s="9">
        <v>8267</v>
      </c>
      <c r="C4777" s="11">
        <v>-0.02</v>
      </c>
      <c r="D4777" s="7" t="str">
        <f t="shared" si="74"/>
        <v>Unique</v>
      </c>
    </row>
    <row r="4778" spans="1:4" x14ac:dyDescent="0.35">
      <c r="A4778" s="8" t="s">
        <v>6381</v>
      </c>
      <c r="B4778" s="9" t="s">
        <v>6382</v>
      </c>
      <c r="C4778" s="11">
        <v>5.25</v>
      </c>
      <c r="D4778" s="7" t="str">
        <f t="shared" si="74"/>
        <v>Unique</v>
      </c>
    </row>
    <row r="4779" spans="1:4" x14ac:dyDescent="0.35">
      <c r="A4779" s="8" t="s">
        <v>6383</v>
      </c>
      <c r="B4779" s="9" t="s">
        <v>6384</v>
      </c>
      <c r="C4779" s="11">
        <v>5.25</v>
      </c>
      <c r="D4779" s="7" t="str">
        <f t="shared" si="74"/>
        <v>Unique</v>
      </c>
    </row>
    <row r="4780" spans="1:4" x14ac:dyDescent="0.35">
      <c r="A4780" s="8" t="s">
        <v>6385</v>
      </c>
      <c r="B4780" s="9" t="s">
        <v>6386</v>
      </c>
      <c r="C4780" s="11">
        <v>7.6199999999999992</v>
      </c>
      <c r="D4780" s="7" t="str">
        <f t="shared" si="74"/>
        <v>Unique</v>
      </c>
    </row>
    <row r="4781" spans="1:4" x14ac:dyDescent="0.35">
      <c r="A4781" s="8" t="s">
        <v>6387</v>
      </c>
      <c r="B4781" s="9" t="s">
        <v>6388</v>
      </c>
      <c r="C4781" s="11">
        <v>5.25</v>
      </c>
      <c r="D4781" s="7" t="str">
        <f t="shared" si="74"/>
        <v>Unique</v>
      </c>
    </row>
    <row r="4782" spans="1:4" x14ac:dyDescent="0.35">
      <c r="A4782" s="8" t="s">
        <v>6316</v>
      </c>
      <c r="B4782" s="9">
        <v>8339</v>
      </c>
      <c r="C4782" s="11">
        <v>8.9600000000000009</v>
      </c>
      <c r="D4782" s="7" t="str">
        <f t="shared" si="74"/>
        <v>Unique</v>
      </c>
    </row>
    <row r="4783" spans="1:4" x14ac:dyDescent="0.35">
      <c r="A4783" s="8" t="s">
        <v>6315</v>
      </c>
      <c r="B4783" s="9">
        <v>8339</v>
      </c>
      <c r="C4783" s="11">
        <v>7.6199999999999992</v>
      </c>
      <c r="D4783" s="7" t="str">
        <f t="shared" si="74"/>
        <v>Unique</v>
      </c>
    </row>
    <row r="4784" spans="1:4" x14ac:dyDescent="0.35">
      <c r="A4784" s="8" t="s">
        <v>6315</v>
      </c>
      <c r="B4784" s="9">
        <v>8339</v>
      </c>
      <c r="C4784" s="11">
        <v>-0.04</v>
      </c>
      <c r="D4784" s="7" t="str">
        <f t="shared" si="74"/>
        <v>Unique</v>
      </c>
    </row>
    <row r="4785" spans="1:4" x14ac:dyDescent="0.35">
      <c r="A4785" s="8" t="s">
        <v>6316</v>
      </c>
      <c r="B4785" s="9">
        <v>8339</v>
      </c>
      <c r="C4785" s="11">
        <v>-0.02</v>
      </c>
      <c r="D4785" s="7" t="str">
        <f t="shared" si="74"/>
        <v>Unique</v>
      </c>
    </row>
    <row r="4786" spans="1:4" x14ac:dyDescent="0.35">
      <c r="A4786" s="8" t="s">
        <v>6317</v>
      </c>
      <c r="B4786" s="9">
        <v>8345</v>
      </c>
      <c r="C4786" s="11">
        <v>9.7200000000000006</v>
      </c>
      <c r="D4786" s="7" t="str">
        <f t="shared" si="74"/>
        <v>Unique</v>
      </c>
    </row>
    <row r="4787" spans="1:4" x14ac:dyDescent="0.35">
      <c r="A4787" s="8" t="s">
        <v>6318</v>
      </c>
      <c r="B4787" s="9">
        <v>8345</v>
      </c>
      <c r="C4787" s="11">
        <v>5.25</v>
      </c>
      <c r="D4787" s="7" t="str">
        <f t="shared" si="74"/>
        <v>Unique</v>
      </c>
    </row>
    <row r="4788" spans="1:4" x14ac:dyDescent="0.35">
      <c r="A4788" s="8" t="s">
        <v>6317</v>
      </c>
      <c r="B4788" s="9">
        <v>8345</v>
      </c>
      <c r="C4788" s="11">
        <v>-0.04</v>
      </c>
      <c r="D4788" s="7" t="str">
        <f t="shared" si="74"/>
        <v>Unique</v>
      </c>
    </row>
    <row r="4789" spans="1:4" x14ac:dyDescent="0.35">
      <c r="A4789" s="8" t="s">
        <v>6318</v>
      </c>
      <c r="B4789" s="9">
        <v>8345</v>
      </c>
      <c r="C4789" s="11">
        <v>-0.02</v>
      </c>
      <c r="D4789" s="7" t="str">
        <f t="shared" si="74"/>
        <v>Unique</v>
      </c>
    </row>
    <row r="4790" spans="1:4" x14ac:dyDescent="0.35">
      <c r="A4790" s="8" t="s">
        <v>6389</v>
      </c>
      <c r="B4790" s="9">
        <v>7867</v>
      </c>
      <c r="C4790" s="11">
        <v>5.25</v>
      </c>
      <c r="D4790" s="7" t="str">
        <f t="shared" si="74"/>
        <v>Unique</v>
      </c>
    </row>
    <row r="4791" spans="1:4" x14ac:dyDescent="0.35">
      <c r="A4791" s="8" t="s">
        <v>6390</v>
      </c>
      <c r="B4791" s="9" t="s">
        <v>6391</v>
      </c>
      <c r="C4791" s="11">
        <v>5.25</v>
      </c>
      <c r="D4791" s="7" t="str">
        <f t="shared" si="74"/>
        <v>Unique</v>
      </c>
    </row>
    <row r="4792" spans="1:4" x14ac:dyDescent="0.35">
      <c r="A4792" s="8" t="s">
        <v>6392</v>
      </c>
      <c r="B4792" s="9">
        <v>8304</v>
      </c>
      <c r="C4792" s="11">
        <v>5.25</v>
      </c>
      <c r="D4792" s="7" t="str">
        <f t="shared" si="74"/>
        <v>Unique</v>
      </c>
    </row>
    <row r="4793" spans="1:4" x14ac:dyDescent="0.35">
      <c r="A4793" s="8" t="s">
        <v>6394</v>
      </c>
      <c r="B4793" s="9" t="s">
        <v>6395</v>
      </c>
      <c r="C4793" s="11">
        <v>5.25</v>
      </c>
      <c r="D4793" s="7" t="str">
        <f t="shared" si="74"/>
        <v>Unique</v>
      </c>
    </row>
    <row r="4794" spans="1:4" x14ac:dyDescent="0.35">
      <c r="A4794" s="8" t="s">
        <v>6396</v>
      </c>
      <c r="B4794" s="9" t="s">
        <v>6397</v>
      </c>
      <c r="C4794" s="11">
        <v>5.25</v>
      </c>
      <c r="D4794" s="7" t="str">
        <f t="shared" si="74"/>
        <v>Unique</v>
      </c>
    </row>
    <row r="4795" spans="1:4" x14ac:dyDescent="0.35">
      <c r="A4795" s="8" t="s">
        <v>6398</v>
      </c>
      <c r="B4795" s="9" t="s">
        <v>6399</v>
      </c>
      <c r="C4795" s="11">
        <v>5.25</v>
      </c>
      <c r="D4795" s="7" t="str">
        <f t="shared" si="74"/>
        <v>Unique</v>
      </c>
    </row>
    <row r="4796" spans="1:4" x14ac:dyDescent="0.35">
      <c r="A4796" s="8" t="s">
        <v>6400</v>
      </c>
      <c r="B4796" s="9" t="s">
        <v>6401</v>
      </c>
      <c r="C4796" s="11">
        <v>5.25</v>
      </c>
      <c r="D4796" s="7" t="str">
        <f t="shared" si="74"/>
        <v>Unique</v>
      </c>
    </row>
    <row r="4797" spans="1:4" x14ac:dyDescent="0.35">
      <c r="A4797" s="8" t="s">
        <v>6402</v>
      </c>
      <c r="B4797" s="9">
        <v>8378</v>
      </c>
      <c r="C4797" s="11">
        <v>6.13</v>
      </c>
      <c r="D4797" s="7" t="str">
        <f t="shared" si="74"/>
        <v>Unique</v>
      </c>
    </row>
    <row r="4798" spans="1:4" x14ac:dyDescent="0.35">
      <c r="A4798" s="8" t="s">
        <v>6311</v>
      </c>
      <c r="B4798" s="9">
        <v>8329</v>
      </c>
      <c r="C4798" s="11">
        <v>8.6700000000000017</v>
      </c>
      <c r="D4798" s="7" t="str">
        <f t="shared" si="74"/>
        <v>Unique</v>
      </c>
    </row>
    <row r="4799" spans="1:4" x14ac:dyDescent="0.35">
      <c r="A4799" s="8" t="s">
        <v>6312</v>
      </c>
      <c r="B4799" s="9">
        <v>8329</v>
      </c>
      <c r="C4799" s="11">
        <v>6.13</v>
      </c>
      <c r="D4799" s="7" t="str">
        <f t="shared" si="74"/>
        <v>Unique</v>
      </c>
    </row>
    <row r="4800" spans="1:4" x14ac:dyDescent="0.35">
      <c r="A4800" s="8" t="s">
        <v>6311</v>
      </c>
      <c r="B4800" s="9">
        <v>8329</v>
      </c>
      <c r="C4800" s="11">
        <v>-0.04</v>
      </c>
      <c r="D4800" s="7" t="str">
        <f t="shared" si="74"/>
        <v>Unique</v>
      </c>
    </row>
    <row r="4801" spans="1:4" x14ac:dyDescent="0.35">
      <c r="A4801" s="8" t="s">
        <v>6312</v>
      </c>
      <c r="B4801" s="9">
        <v>8329</v>
      </c>
      <c r="C4801" s="11">
        <v>-0.02</v>
      </c>
      <c r="D4801" s="7" t="str">
        <f t="shared" si="74"/>
        <v>Unique</v>
      </c>
    </row>
    <row r="4802" spans="1:4" x14ac:dyDescent="0.35">
      <c r="A4802" s="8" t="s">
        <v>6403</v>
      </c>
      <c r="B4802" s="9" t="s">
        <v>6404</v>
      </c>
      <c r="C4802" s="11">
        <v>5.25</v>
      </c>
      <c r="D4802" s="7" t="str">
        <f t="shared" ref="D4802:D4865" si="75">IF(COUNTIFS(A:A,A4802,B:B,B4802,C:C,C4802)&gt;1,"Doublon","Unique")</f>
        <v>Unique</v>
      </c>
    </row>
    <row r="4803" spans="1:4" x14ac:dyDescent="0.35">
      <c r="A4803" s="8" t="s">
        <v>6405</v>
      </c>
      <c r="B4803" s="9">
        <v>8292</v>
      </c>
      <c r="C4803" s="11">
        <v>5.25</v>
      </c>
      <c r="D4803" s="7" t="str">
        <f t="shared" si="75"/>
        <v>Unique</v>
      </c>
    </row>
    <row r="4804" spans="1:4" x14ac:dyDescent="0.35">
      <c r="A4804" s="8" t="s">
        <v>6406</v>
      </c>
      <c r="B4804" s="9">
        <v>8321</v>
      </c>
      <c r="C4804" s="11">
        <v>5.49</v>
      </c>
      <c r="D4804" s="7" t="str">
        <f t="shared" si="75"/>
        <v>Unique</v>
      </c>
    </row>
    <row r="4805" spans="1:4" x14ac:dyDescent="0.35">
      <c r="A4805" s="8" t="s">
        <v>6314</v>
      </c>
      <c r="B4805" s="9">
        <v>8267</v>
      </c>
      <c r="C4805" s="11">
        <v>8.6700000000000017</v>
      </c>
      <c r="D4805" s="7" t="str">
        <f t="shared" si="75"/>
        <v>Unique</v>
      </c>
    </row>
    <row r="4806" spans="1:4" x14ac:dyDescent="0.35">
      <c r="A4806" s="8" t="s">
        <v>6313</v>
      </c>
      <c r="B4806" s="9">
        <v>8267</v>
      </c>
      <c r="C4806" s="11">
        <v>6.8400000000000007</v>
      </c>
      <c r="D4806" s="7" t="str">
        <f t="shared" si="75"/>
        <v>Unique</v>
      </c>
    </row>
    <row r="4807" spans="1:4" x14ac:dyDescent="0.35">
      <c r="A4807" s="8" t="s">
        <v>6313</v>
      </c>
      <c r="B4807" s="9">
        <v>8267</v>
      </c>
      <c r="C4807" s="11">
        <v>-0.04</v>
      </c>
      <c r="D4807" s="7" t="str">
        <f t="shared" si="75"/>
        <v>Unique</v>
      </c>
    </row>
    <row r="4808" spans="1:4" x14ac:dyDescent="0.35">
      <c r="A4808" s="8" t="s">
        <v>6407</v>
      </c>
      <c r="B4808" s="9">
        <v>8336</v>
      </c>
      <c r="C4808" s="11">
        <v>5.25</v>
      </c>
      <c r="D4808" s="7" t="str">
        <f t="shared" si="75"/>
        <v>Unique</v>
      </c>
    </row>
    <row r="4809" spans="1:4" x14ac:dyDescent="0.35">
      <c r="A4809" s="8" t="s">
        <v>6408</v>
      </c>
      <c r="B4809" s="9" t="s">
        <v>6409</v>
      </c>
      <c r="C4809" s="11">
        <v>5.25</v>
      </c>
      <c r="D4809" s="7" t="str">
        <f t="shared" si="75"/>
        <v>Unique</v>
      </c>
    </row>
    <row r="4810" spans="1:4" x14ac:dyDescent="0.35">
      <c r="A4810" s="8" t="s">
        <v>6410</v>
      </c>
      <c r="B4810" s="9">
        <v>7316</v>
      </c>
      <c r="C4810" s="11">
        <v>5.49</v>
      </c>
      <c r="D4810" s="7" t="str">
        <f t="shared" si="75"/>
        <v>Unique</v>
      </c>
    </row>
    <row r="4811" spans="1:4" x14ac:dyDescent="0.35">
      <c r="A4811" s="8" t="s">
        <v>6411</v>
      </c>
      <c r="B4811" s="9">
        <v>8240</v>
      </c>
      <c r="C4811" s="11">
        <v>10.840000000000002</v>
      </c>
      <c r="D4811" s="7" t="str">
        <f t="shared" si="75"/>
        <v>Unique</v>
      </c>
    </row>
    <row r="4812" spans="1:4" x14ac:dyDescent="0.35">
      <c r="A4812" s="8" t="s">
        <v>6412</v>
      </c>
      <c r="B4812" s="9" t="s">
        <v>6413</v>
      </c>
      <c r="C4812" s="11">
        <v>5.25</v>
      </c>
      <c r="D4812" s="7" t="str">
        <f t="shared" si="75"/>
        <v>Unique</v>
      </c>
    </row>
    <row r="4813" spans="1:4" x14ac:dyDescent="0.35">
      <c r="A4813" s="8" t="s">
        <v>6414</v>
      </c>
      <c r="B4813" s="9">
        <v>8379</v>
      </c>
      <c r="C4813" s="11">
        <v>7.1000000000000005</v>
      </c>
      <c r="D4813" s="7" t="str">
        <f t="shared" si="75"/>
        <v>Unique</v>
      </c>
    </row>
    <row r="4814" spans="1:4" x14ac:dyDescent="0.35">
      <c r="A4814" s="8" t="s">
        <v>6273</v>
      </c>
      <c r="B4814" s="9">
        <v>8107</v>
      </c>
      <c r="C4814" s="11">
        <v>8.379999999999999</v>
      </c>
      <c r="D4814" s="7" t="str">
        <f t="shared" si="75"/>
        <v>Unique</v>
      </c>
    </row>
    <row r="4815" spans="1:4" x14ac:dyDescent="0.35">
      <c r="A4815" s="8" t="s">
        <v>6272</v>
      </c>
      <c r="B4815" s="9">
        <v>8107</v>
      </c>
      <c r="C4815" s="11">
        <v>8.1</v>
      </c>
      <c r="D4815" s="7" t="str">
        <f t="shared" si="75"/>
        <v>Unique</v>
      </c>
    </row>
    <row r="4816" spans="1:4" x14ac:dyDescent="0.35">
      <c r="A4816" s="8" t="s">
        <v>6272</v>
      </c>
      <c r="B4816" s="9">
        <v>8107</v>
      </c>
      <c r="C4816" s="11">
        <v>-0.04</v>
      </c>
      <c r="D4816" s="7" t="str">
        <f t="shared" si="75"/>
        <v>Unique</v>
      </c>
    </row>
    <row r="4817" spans="1:4" x14ac:dyDescent="0.35">
      <c r="A4817" s="8" t="s">
        <v>6273</v>
      </c>
      <c r="B4817" s="9">
        <v>8107</v>
      </c>
      <c r="C4817" s="11">
        <v>-0.02</v>
      </c>
      <c r="D4817" s="7" t="str">
        <f t="shared" si="75"/>
        <v>Unique</v>
      </c>
    </row>
    <row r="4818" spans="1:4" x14ac:dyDescent="0.35">
      <c r="A4818" s="8" t="s">
        <v>6415</v>
      </c>
      <c r="B4818" s="9">
        <v>8191</v>
      </c>
      <c r="C4818" s="11">
        <v>8.1</v>
      </c>
      <c r="D4818" s="7" t="str">
        <f t="shared" si="75"/>
        <v>Unique</v>
      </c>
    </row>
    <row r="4819" spans="1:4" x14ac:dyDescent="0.35">
      <c r="A4819" s="8" t="s">
        <v>6416</v>
      </c>
      <c r="B4819" s="9">
        <v>8327</v>
      </c>
      <c r="C4819" s="11">
        <v>5.49</v>
      </c>
      <c r="D4819" s="7" t="str">
        <f t="shared" si="75"/>
        <v>Unique</v>
      </c>
    </row>
    <row r="4820" spans="1:4" x14ac:dyDescent="0.35">
      <c r="A4820" s="8" t="s">
        <v>6417</v>
      </c>
      <c r="B4820" s="9">
        <v>8328</v>
      </c>
      <c r="C4820" s="11">
        <v>5.5</v>
      </c>
      <c r="D4820" s="7" t="str">
        <f t="shared" si="75"/>
        <v>Unique</v>
      </c>
    </row>
    <row r="4821" spans="1:4" x14ac:dyDescent="0.35">
      <c r="A4821" s="8" t="s">
        <v>6418</v>
      </c>
      <c r="B4821" s="9" t="s">
        <v>6419</v>
      </c>
      <c r="C4821" s="11">
        <v>5.48</v>
      </c>
      <c r="D4821" s="7" t="str">
        <f t="shared" si="75"/>
        <v>Unique</v>
      </c>
    </row>
    <row r="4822" spans="1:4" x14ac:dyDescent="0.35">
      <c r="A4822" s="8" t="s">
        <v>6319</v>
      </c>
      <c r="B4822" s="9">
        <v>8365</v>
      </c>
      <c r="C4822" s="11">
        <v>8.379999999999999</v>
      </c>
      <c r="D4822" s="7" t="str">
        <f t="shared" si="75"/>
        <v>Unique</v>
      </c>
    </row>
    <row r="4823" spans="1:4" x14ac:dyDescent="0.35">
      <c r="A4823" s="8" t="s">
        <v>6276</v>
      </c>
      <c r="B4823" s="9">
        <v>8365</v>
      </c>
      <c r="C4823" s="11">
        <v>5.25</v>
      </c>
      <c r="D4823" s="7" t="str">
        <f t="shared" si="75"/>
        <v>Unique</v>
      </c>
    </row>
    <row r="4824" spans="1:4" x14ac:dyDescent="0.35">
      <c r="A4824" s="8" t="s">
        <v>6276</v>
      </c>
      <c r="B4824" s="9">
        <v>8365</v>
      </c>
      <c r="C4824" s="11">
        <v>-0.04</v>
      </c>
      <c r="D4824" s="7" t="str">
        <f t="shared" si="75"/>
        <v>Unique</v>
      </c>
    </row>
    <row r="4825" spans="1:4" x14ac:dyDescent="0.35">
      <c r="A4825" s="8" t="s">
        <v>6319</v>
      </c>
      <c r="B4825" s="9">
        <v>8365</v>
      </c>
      <c r="C4825" s="11">
        <v>-0.02</v>
      </c>
      <c r="D4825" s="7" t="str">
        <f t="shared" si="75"/>
        <v>Unique</v>
      </c>
    </row>
    <row r="4826" spans="1:4" x14ac:dyDescent="0.35">
      <c r="A4826" s="8" t="s">
        <v>6420</v>
      </c>
      <c r="B4826" s="9" t="s">
        <v>6421</v>
      </c>
      <c r="C4826" s="11">
        <v>5.25</v>
      </c>
      <c r="D4826" s="7" t="str">
        <f t="shared" si="75"/>
        <v>Unique</v>
      </c>
    </row>
    <row r="4827" spans="1:4" x14ac:dyDescent="0.35">
      <c r="A4827" s="8" t="s">
        <v>6422</v>
      </c>
      <c r="B4827" s="9">
        <v>8352</v>
      </c>
      <c r="C4827" s="11">
        <v>5.25</v>
      </c>
      <c r="D4827" s="7" t="str">
        <f t="shared" si="75"/>
        <v>Unique</v>
      </c>
    </row>
    <row r="4828" spans="1:4" x14ac:dyDescent="0.35">
      <c r="A4828" s="8" t="s">
        <v>6423</v>
      </c>
      <c r="B4828" s="9" t="s">
        <v>4016</v>
      </c>
      <c r="C4828" s="11">
        <v>5.25</v>
      </c>
      <c r="D4828" s="7" t="str">
        <f t="shared" si="75"/>
        <v>Unique</v>
      </c>
    </row>
    <row r="4829" spans="1:4" x14ac:dyDescent="0.35">
      <c r="A4829" s="8" t="s">
        <v>6424</v>
      </c>
      <c r="B4829" s="9">
        <v>8330</v>
      </c>
      <c r="C4829" s="11">
        <v>5.25</v>
      </c>
      <c r="D4829" s="7" t="str">
        <f t="shared" si="75"/>
        <v>Unique</v>
      </c>
    </row>
    <row r="4830" spans="1:4" x14ac:dyDescent="0.35">
      <c r="A4830" s="8" t="s">
        <v>6425</v>
      </c>
      <c r="B4830" s="9" t="s">
        <v>6426</v>
      </c>
      <c r="C4830" s="11">
        <v>5.25</v>
      </c>
      <c r="D4830" s="7" t="str">
        <f t="shared" si="75"/>
        <v>Unique</v>
      </c>
    </row>
    <row r="4831" spans="1:4" x14ac:dyDescent="0.35">
      <c r="A4831" s="8" t="s">
        <v>6427</v>
      </c>
      <c r="B4831" s="9" t="s">
        <v>6428</v>
      </c>
      <c r="C4831" s="11">
        <v>5.25</v>
      </c>
      <c r="D4831" s="7" t="str">
        <f t="shared" si="75"/>
        <v>Unique</v>
      </c>
    </row>
    <row r="4832" spans="1:4" x14ac:dyDescent="0.35">
      <c r="A4832" s="8" t="s">
        <v>6300</v>
      </c>
      <c r="B4832" s="9">
        <v>8198</v>
      </c>
      <c r="C4832" s="11">
        <v>9.2199999999999989</v>
      </c>
      <c r="D4832" s="7" t="str">
        <f t="shared" si="75"/>
        <v>Unique</v>
      </c>
    </row>
    <row r="4833" spans="1:4" x14ac:dyDescent="0.35">
      <c r="A4833" s="8" t="s">
        <v>6320</v>
      </c>
      <c r="B4833" s="9">
        <v>8198</v>
      </c>
      <c r="C4833" s="11">
        <v>8.1</v>
      </c>
      <c r="D4833" s="7" t="str">
        <f t="shared" si="75"/>
        <v>Unique</v>
      </c>
    </row>
    <row r="4834" spans="1:4" x14ac:dyDescent="0.35">
      <c r="A4834" s="8" t="s">
        <v>6320</v>
      </c>
      <c r="B4834" s="9">
        <v>8198</v>
      </c>
      <c r="C4834" s="11">
        <v>-0.04</v>
      </c>
      <c r="D4834" s="7" t="str">
        <f t="shared" si="75"/>
        <v>Unique</v>
      </c>
    </row>
    <row r="4835" spans="1:4" x14ac:dyDescent="0.35">
      <c r="A4835" s="8" t="s">
        <v>6300</v>
      </c>
      <c r="B4835" s="9">
        <v>8198</v>
      </c>
      <c r="C4835" s="11">
        <v>-0.02</v>
      </c>
      <c r="D4835" s="7" t="str">
        <f t="shared" si="75"/>
        <v>Unique</v>
      </c>
    </row>
    <row r="4836" spans="1:4" x14ac:dyDescent="0.35">
      <c r="A4836" s="8" t="s">
        <v>6329</v>
      </c>
      <c r="B4836" s="9" t="s">
        <v>4443</v>
      </c>
      <c r="C4836" s="11">
        <v>5.25</v>
      </c>
      <c r="D4836" s="7" t="str">
        <f t="shared" si="75"/>
        <v>Unique</v>
      </c>
    </row>
    <row r="4837" spans="1:4" x14ac:dyDescent="0.35">
      <c r="A4837" s="8" t="s">
        <v>6366</v>
      </c>
      <c r="B4837" s="9" t="s">
        <v>6367</v>
      </c>
      <c r="C4837" s="11">
        <v>7.1000000000000005</v>
      </c>
      <c r="D4837" s="7" t="str">
        <f t="shared" si="75"/>
        <v>Unique</v>
      </c>
    </row>
    <row r="4838" spans="1:4" x14ac:dyDescent="0.35">
      <c r="A4838" s="8" t="s">
        <v>6341</v>
      </c>
      <c r="B4838" s="9" t="s">
        <v>4443</v>
      </c>
      <c r="C4838" s="11">
        <v>5.25</v>
      </c>
      <c r="D4838" s="7" t="str">
        <f t="shared" si="75"/>
        <v>Unique</v>
      </c>
    </row>
    <row r="4839" spans="1:4" x14ac:dyDescent="0.35">
      <c r="A4839" s="8" t="s">
        <v>6348</v>
      </c>
      <c r="B4839" s="9" t="s">
        <v>6349</v>
      </c>
      <c r="C4839" s="11">
        <v>7.1000000000000005</v>
      </c>
      <c r="D4839" s="7" t="str">
        <f t="shared" si="75"/>
        <v>Unique</v>
      </c>
    </row>
    <row r="4840" spans="1:4" x14ac:dyDescent="0.35">
      <c r="A4840" s="8" t="s">
        <v>6328</v>
      </c>
      <c r="B4840" s="9" t="s">
        <v>1779</v>
      </c>
      <c r="C4840" s="11">
        <v>5.48</v>
      </c>
      <c r="D4840" s="7" t="str">
        <f t="shared" si="75"/>
        <v>Unique</v>
      </c>
    </row>
    <row r="4841" spans="1:4" x14ac:dyDescent="0.35">
      <c r="A4841" s="8" t="s">
        <v>6342</v>
      </c>
      <c r="B4841" s="9" t="s">
        <v>1771</v>
      </c>
      <c r="C4841" s="11">
        <v>5.25</v>
      </c>
      <c r="D4841" s="7" t="str">
        <f t="shared" si="75"/>
        <v>Unique</v>
      </c>
    </row>
    <row r="4842" spans="1:4" x14ac:dyDescent="0.35">
      <c r="A4842" s="8" t="s">
        <v>6335</v>
      </c>
      <c r="B4842" s="9" t="s">
        <v>1779</v>
      </c>
      <c r="C4842" s="11">
        <v>6.57</v>
      </c>
      <c r="D4842" s="7" t="str">
        <f t="shared" si="75"/>
        <v>Unique</v>
      </c>
    </row>
    <row r="4843" spans="1:4" x14ac:dyDescent="0.35">
      <c r="A4843" s="8" t="s">
        <v>6330</v>
      </c>
      <c r="B4843" s="9" t="s">
        <v>1779</v>
      </c>
      <c r="C4843" s="11">
        <v>5.25</v>
      </c>
      <c r="D4843" s="7" t="str">
        <f t="shared" si="75"/>
        <v>Unique</v>
      </c>
    </row>
    <row r="4844" spans="1:4" x14ac:dyDescent="0.35">
      <c r="A4844" s="8" t="s">
        <v>6346</v>
      </c>
      <c r="B4844" s="9" t="s">
        <v>2662</v>
      </c>
      <c r="C4844" s="11">
        <v>5.25</v>
      </c>
      <c r="D4844" s="7" t="str">
        <f t="shared" si="75"/>
        <v>Unique</v>
      </c>
    </row>
    <row r="4845" spans="1:4" x14ac:dyDescent="0.35">
      <c r="A4845" s="8" t="s">
        <v>6336</v>
      </c>
      <c r="B4845" s="9" t="s">
        <v>2662</v>
      </c>
      <c r="C4845" s="11">
        <v>5.48</v>
      </c>
      <c r="D4845" s="7" t="str">
        <f t="shared" si="75"/>
        <v>Unique</v>
      </c>
    </row>
    <row r="4846" spans="1:4" x14ac:dyDescent="0.35">
      <c r="A4846" s="8" t="s">
        <v>6334</v>
      </c>
      <c r="B4846" s="9" t="s">
        <v>1779</v>
      </c>
      <c r="C4846" s="11">
        <v>5.48</v>
      </c>
      <c r="D4846" s="7" t="str">
        <f t="shared" si="75"/>
        <v>Unique</v>
      </c>
    </row>
    <row r="4847" spans="1:4" x14ac:dyDescent="0.35">
      <c r="A4847" s="8" t="s">
        <v>6334</v>
      </c>
      <c r="B4847" s="9" t="s">
        <v>1779</v>
      </c>
      <c r="C4847" s="11">
        <v>5.25</v>
      </c>
      <c r="D4847" s="7" t="str">
        <f t="shared" si="75"/>
        <v>Unique</v>
      </c>
    </row>
    <row r="4848" spans="1:4" x14ac:dyDescent="0.35">
      <c r="A4848" s="8" t="s">
        <v>6369</v>
      </c>
      <c r="B4848" s="9">
        <v>2512897</v>
      </c>
      <c r="C4848" s="11">
        <v>5.48</v>
      </c>
      <c r="D4848" s="7" t="str">
        <f t="shared" si="75"/>
        <v>Unique</v>
      </c>
    </row>
    <row r="4849" spans="1:4" x14ac:dyDescent="0.35">
      <c r="A4849" s="8" t="s">
        <v>6343</v>
      </c>
      <c r="B4849" s="9" t="s">
        <v>4438</v>
      </c>
      <c r="C4849" s="11">
        <v>5.25</v>
      </c>
      <c r="D4849" s="7" t="str">
        <f t="shared" si="75"/>
        <v>Unique</v>
      </c>
    </row>
    <row r="4850" spans="1:4" x14ac:dyDescent="0.35">
      <c r="A4850" s="8" t="s">
        <v>6325</v>
      </c>
      <c r="B4850" s="9" t="s">
        <v>6326</v>
      </c>
      <c r="C4850" s="11">
        <v>5.25</v>
      </c>
      <c r="D4850" s="7" t="str">
        <f t="shared" si="75"/>
        <v>Unique</v>
      </c>
    </row>
    <row r="4851" spans="1:4" x14ac:dyDescent="0.35">
      <c r="A4851" s="8" t="s">
        <v>6351</v>
      </c>
      <c r="B4851" s="9">
        <v>4425771</v>
      </c>
      <c r="C4851" s="11">
        <v>5.5</v>
      </c>
      <c r="D4851" s="7" t="str">
        <f t="shared" si="75"/>
        <v>Unique</v>
      </c>
    </row>
    <row r="4852" spans="1:4" x14ac:dyDescent="0.35">
      <c r="A4852" s="8" t="s">
        <v>6331</v>
      </c>
      <c r="B4852" s="9" t="s">
        <v>6332</v>
      </c>
      <c r="C4852" s="11">
        <v>5.25</v>
      </c>
      <c r="D4852" s="7" t="str">
        <f t="shared" si="75"/>
        <v>Unique</v>
      </c>
    </row>
    <row r="4853" spans="1:4" x14ac:dyDescent="0.35">
      <c r="A4853" s="8" t="s">
        <v>6270</v>
      </c>
      <c r="B4853" s="9">
        <v>29536279</v>
      </c>
      <c r="C4853" s="11">
        <v>-0.02</v>
      </c>
      <c r="D4853" s="7" t="str">
        <f t="shared" si="75"/>
        <v>Unique</v>
      </c>
    </row>
    <row r="4854" spans="1:4" x14ac:dyDescent="0.35">
      <c r="A4854" s="8" t="s">
        <v>6347</v>
      </c>
      <c r="B4854" s="9">
        <v>29513629</v>
      </c>
      <c r="C4854" s="11">
        <v>5.25</v>
      </c>
      <c r="D4854" s="7" t="str">
        <f t="shared" si="75"/>
        <v>Unique</v>
      </c>
    </row>
    <row r="4855" spans="1:4" x14ac:dyDescent="0.35">
      <c r="A4855" s="8" t="s">
        <v>6372</v>
      </c>
      <c r="B4855" s="9">
        <v>29555660</v>
      </c>
      <c r="C4855" s="11">
        <v>5.25</v>
      </c>
      <c r="D4855" s="7" t="str">
        <f t="shared" si="75"/>
        <v>Unique</v>
      </c>
    </row>
    <row r="4856" spans="1:4" x14ac:dyDescent="0.35">
      <c r="A4856" s="8" t="s">
        <v>6338</v>
      </c>
      <c r="B4856" s="9" t="s">
        <v>6339</v>
      </c>
      <c r="C4856" s="11">
        <v>5.25</v>
      </c>
      <c r="D4856" s="7" t="str">
        <f t="shared" si="75"/>
        <v>Unique</v>
      </c>
    </row>
    <row r="4857" spans="1:4" x14ac:dyDescent="0.35">
      <c r="A4857" s="8" t="s">
        <v>6379</v>
      </c>
      <c r="B4857" s="9">
        <v>29535629</v>
      </c>
      <c r="C4857" s="11">
        <v>7.3599999999999994</v>
      </c>
      <c r="D4857" s="7" t="str">
        <f t="shared" si="75"/>
        <v>Unique</v>
      </c>
    </row>
    <row r="4858" spans="1:4" x14ac:dyDescent="0.35">
      <c r="A4858" s="8" t="s">
        <v>6371</v>
      </c>
      <c r="B4858" s="9">
        <v>29555006</v>
      </c>
      <c r="C4858" s="11">
        <v>9.2199999999999989</v>
      </c>
      <c r="D4858" s="7" t="str">
        <f t="shared" si="75"/>
        <v>Unique</v>
      </c>
    </row>
    <row r="4859" spans="1:4" x14ac:dyDescent="0.35">
      <c r="A4859" s="8" t="s">
        <v>6321</v>
      </c>
      <c r="B4859" s="9">
        <v>29536795</v>
      </c>
      <c r="C4859" s="11">
        <v>10.56</v>
      </c>
      <c r="D4859" s="7" t="str">
        <f t="shared" si="75"/>
        <v>Unique</v>
      </c>
    </row>
    <row r="4860" spans="1:4" x14ac:dyDescent="0.35">
      <c r="A4860" s="8" t="s">
        <v>6368</v>
      </c>
      <c r="B4860" s="9">
        <v>29536795</v>
      </c>
      <c r="C4860" s="11">
        <v>9.2199999999999989</v>
      </c>
      <c r="D4860" s="7" t="str">
        <f t="shared" si="75"/>
        <v>Unique</v>
      </c>
    </row>
    <row r="4861" spans="1:4" x14ac:dyDescent="0.35">
      <c r="A4861" s="8" t="s">
        <v>6378</v>
      </c>
      <c r="B4861" s="9">
        <v>29535626</v>
      </c>
      <c r="C4861" s="11">
        <v>5.25</v>
      </c>
      <c r="D4861" s="7" t="str">
        <f t="shared" si="75"/>
        <v>Unique</v>
      </c>
    </row>
    <row r="4862" spans="1:4" x14ac:dyDescent="0.35">
      <c r="A4862" s="8" t="s">
        <v>6375</v>
      </c>
      <c r="B4862" s="9">
        <v>29546650</v>
      </c>
      <c r="C4862" s="11">
        <v>5.25</v>
      </c>
      <c r="D4862" s="7" t="str">
        <f t="shared" si="75"/>
        <v>Unique</v>
      </c>
    </row>
    <row r="4863" spans="1:4" x14ac:dyDescent="0.35">
      <c r="A4863" s="8" t="s">
        <v>6376</v>
      </c>
      <c r="B4863" s="9">
        <v>29547790</v>
      </c>
      <c r="C4863" s="11">
        <v>5.49</v>
      </c>
      <c r="D4863" s="7" t="str">
        <f t="shared" si="75"/>
        <v>Unique</v>
      </c>
    </row>
    <row r="4864" spans="1:4" x14ac:dyDescent="0.35">
      <c r="A4864" s="8" t="s">
        <v>6373</v>
      </c>
      <c r="B4864" s="9">
        <v>29543970</v>
      </c>
      <c r="C4864" s="11">
        <v>5.48</v>
      </c>
      <c r="D4864" s="7" t="str">
        <f t="shared" si="75"/>
        <v>Unique</v>
      </c>
    </row>
    <row r="4865" spans="1:4" x14ac:dyDescent="0.35">
      <c r="A4865" s="8" t="s">
        <v>6350</v>
      </c>
      <c r="B4865" s="9">
        <v>29506665</v>
      </c>
      <c r="C4865" s="11">
        <v>5.25</v>
      </c>
      <c r="D4865" s="7" t="str">
        <f t="shared" si="75"/>
        <v>Unique</v>
      </c>
    </row>
    <row r="4866" spans="1:4" x14ac:dyDescent="0.35">
      <c r="A4866" s="8" t="s">
        <v>6374</v>
      </c>
      <c r="B4866" s="9">
        <v>29546116</v>
      </c>
      <c r="C4866" s="11">
        <v>5.48</v>
      </c>
      <c r="D4866" s="7" t="str">
        <f t="shared" ref="D4866:D4929" si="76">IF(COUNTIFS(A:A,A4866,B:B,B4866,C:C,C4866)&gt;1,"Doublon","Unique")</f>
        <v>Unique</v>
      </c>
    </row>
    <row r="4867" spans="1:4" x14ac:dyDescent="0.35">
      <c r="A4867" s="8" t="s">
        <v>6377</v>
      </c>
      <c r="B4867" s="9">
        <v>29534611</v>
      </c>
      <c r="C4867" s="11">
        <v>6.57</v>
      </c>
      <c r="D4867" s="7" t="str">
        <f t="shared" si="76"/>
        <v>Unique</v>
      </c>
    </row>
    <row r="4868" spans="1:4" x14ac:dyDescent="0.35">
      <c r="A4868" s="8" t="s">
        <v>6362</v>
      </c>
      <c r="B4868" s="9" t="s">
        <v>6363</v>
      </c>
      <c r="C4868" s="11">
        <v>8.9600000000000009</v>
      </c>
      <c r="D4868" s="7" t="str">
        <f t="shared" si="76"/>
        <v>Unique</v>
      </c>
    </row>
    <row r="4869" spans="1:4" x14ac:dyDescent="0.35">
      <c r="A4869" s="8" t="s">
        <v>6344</v>
      </c>
      <c r="B4869" s="9" t="s">
        <v>6345</v>
      </c>
      <c r="C4869" s="11">
        <v>7.1000000000000005</v>
      </c>
      <c r="D4869" s="7" t="str">
        <f t="shared" si="76"/>
        <v>Unique</v>
      </c>
    </row>
    <row r="4870" spans="1:4" x14ac:dyDescent="0.35">
      <c r="A4870" s="8" t="s">
        <v>6370</v>
      </c>
      <c r="B4870" s="9">
        <v>22896014</v>
      </c>
      <c r="C4870" s="11">
        <v>13.44</v>
      </c>
      <c r="D4870" s="7" t="str">
        <f t="shared" si="76"/>
        <v>Unique</v>
      </c>
    </row>
    <row r="4871" spans="1:4" x14ac:dyDescent="0.35">
      <c r="A4871" s="8" t="s">
        <v>6323</v>
      </c>
      <c r="B4871" s="9" t="s">
        <v>6324</v>
      </c>
      <c r="C4871" s="11">
        <v>6.8400000000000007</v>
      </c>
      <c r="D4871" s="7" t="str">
        <f t="shared" si="76"/>
        <v>Unique</v>
      </c>
    </row>
    <row r="4872" spans="1:4" x14ac:dyDescent="0.35">
      <c r="A4872" s="8" t="s">
        <v>6306</v>
      </c>
      <c r="B4872" s="9">
        <v>8282</v>
      </c>
      <c r="C4872" s="11">
        <v>-0.04</v>
      </c>
      <c r="D4872" s="7" t="str">
        <f t="shared" si="76"/>
        <v>Unique</v>
      </c>
    </row>
    <row r="4873" spans="1:4" x14ac:dyDescent="0.35">
      <c r="A4873" s="8" t="s">
        <v>6307</v>
      </c>
      <c r="B4873" s="9">
        <v>8282</v>
      </c>
      <c r="C4873" s="11">
        <v>-0.02</v>
      </c>
      <c r="D4873" s="7" t="str">
        <f t="shared" si="76"/>
        <v>Unique</v>
      </c>
    </row>
    <row r="4874" spans="1:4" x14ac:dyDescent="0.35">
      <c r="A4874" s="8" t="s">
        <v>6429</v>
      </c>
      <c r="B4874" s="9" t="s">
        <v>6430</v>
      </c>
      <c r="C4874" s="11">
        <v>5.25</v>
      </c>
      <c r="D4874" s="7" t="str">
        <f t="shared" si="76"/>
        <v>Unique</v>
      </c>
    </row>
    <row r="4875" spans="1:4" x14ac:dyDescent="0.35">
      <c r="A4875" s="8" t="s">
        <v>6309</v>
      </c>
      <c r="B4875" s="9">
        <v>8334</v>
      </c>
      <c r="C4875" s="11">
        <v>11.66</v>
      </c>
      <c r="D4875" s="7" t="str">
        <f t="shared" si="76"/>
        <v>Unique</v>
      </c>
    </row>
    <row r="4876" spans="1:4" x14ac:dyDescent="0.35">
      <c r="A4876" s="8" t="s">
        <v>6308</v>
      </c>
      <c r="B4876" s="9">
        <v>8334</v>
      </c>
      <c r="C4876" s="11">
        <v>8.379999999999999</v>
      </c>
      <c r="D4876" s="7" t="str">
        <f t="shared" si="76"/>
        <v>Unique</v>
      </c>
    </row>
    <row r="4877" spans="1:4" x14ac:dyDescent="0.35">
      <c r="A4877" s="8" t="s">
        <v>6310</v>
      </c>
      <c r="B4877" s="9">
        <v>8334</v>
      </c>
      <c r="C4877" s="11">
        <v>5.25</v>
      </c>
      <c r="D4877" s="7" t="str">
        <f t="shared" si="76"/>
        <v>Unique</v>
      </c>
    </row>
    <row r="4878" spans="1:4" x14ac:dyDescent="0.35">
      <c r="A4878" s="8" t="s">
        <v>6308</v>
      </c>
      <c r="B4878" s="9">
        <v>8334</v>
      </c>
      <c r="C4878" s="11">
        <v>-0.05</v>
      </c>
      <c r="D4878" s="7" t="str">
        <f t="shared" si="76"/>
        <v>Unique</v>
      </c>
    </row>
    <row r="4879" spans="1:4" x14ac:dyDescent="0.35">
      <c r="A4879" s="8" t="s">
        <v>6309</v>
      </c>
      <c r="B4879" s="9">
        <v>8334</v>
      </c>
      <c r="C4879" s="11">
        <v>-0.05</v>
      </c>
      <c r="D4879" s="7" t="str">
        <f t="shared" si="76"/>
        <v>Unique</v>
      </c>
    </row>
    <row r="4880" spans="1:4" x14ac:dyDescent="0.35">
      <c r="A4880" s="8" t="s">
        <v>6310</v>
      </c>
      <c r="B4880" s="9">
        <v>8334</v>
      </c>
      <c r="C4880" s="11">
        <v>-0.02</v>
      </c>
      <c r="D4880" s="7" t="str">
        <f t="shared" si="76"/>
        <v>Unique</v>
      </c>
    </row>
    <row r="4881" spans="1:4" x14ac:dyDescent="0.35">
      <c r="A4881" s="8" t="s">
        <v>6431</v>
      </c>
      <c r="B4881" s="9" t="s">
        <v>6432</v>
      </c>
      <c r="C4881" s="11">
        <v>5.25</v>
      </c>
      <c r="D4881" s="7" t="str">
        <f t="shared" si="76"/>
        <v>Unique</v>
      </c>
    </row>
    <row r="4882" spans="1:4" x14ac:dyDescent="0.35">
      <c r="A4882" s="8" t="s">
        <v>6433</v>
      </c>
      <c r="B4882" s="9">
        <v>8370</v>
      </c>
      <c r="C4882" s="11">
        <v>5.25</v>
      </c>
      <c r="D4882" s="7" t="str">
        <f t="shared" si="76"/>
        <v>Unique</v>
      </c>
    </row>
    <row r="4883" spans="1:4" x14ac:dyDescent="0.35">
      <c r="A4883" s="8" t="s">
        <v>6434</v>
      </c>
      <c r="B4883" s="9">
        <v>8115</v>
      </c>
      <c r="C4883" s="11">
        <v>8.379999999999999</v>
      </c>
      <c r="D4883" s="7" t="str">
        <f t="shared" si="76"/>
        <v>Unique</v>
      </c>
    </row>
    <row r="4884" spans="1:4" x14ac:dyDescent="0.35">
      <c r="A4884" s="8" t="s">
        <v>6435</v>
      </c>
      <c r="B4884" s="9">
        <v>8348</v>
      </c>
      <c r="C4884" s="11">
        <v>5.25</v>
      </c>
      <c r="D4884" s="7" t="str">
        <f t="shared" si="76"/>
        <v>Unique</v>
      </c>
    </row>
    <row r="4885" spans="1:4" x14ac:dyDescent="0.35">
      <c r="A4885" s="8" t="s">
        <v>6436</v>
      </c>
      <c r="B4885" s="9" t="s">
        <v>6437</v>
      </c>
      <c r="C4885" s="11">
        <v>5.25</v>
      </c>
      <c r="D4885" s="7" t="str">
        <f t="shared" si="76"/>
        <v>Unique</v>
      </c>
    </row>
    <row r="4886" spans="1:4" x14ac:dyDescent="0.35">
      <c r="A4886" s="8" t="s">
        <v>6438</v>
      </c>
      <c r="B4886" s="9" t="s">
        <v>6439</v>
      </c>
      <c r="C4886" s="11">
        <v>5.25</v>
      </c>
      <c r="D4886" s="7" t="str">
        <f t="shared" si="76"/>
        <v>Unique</v>
      </c>
    </row>
    <row r="4887" spans="1:4" x14ac:dyDescent="0.35">
      <c r="A4887" s="8" t="s">
        <v>6393</v>
      </c>
      <c r="B4887" s="9">
        <v>8147</v>
      </c>
      <c r="C4887" s="11">
        <v>5.25</v>
      </c>
      <c r="D4887" s="7" t="str">
        <f t="shared" si="76"/>
        <v>Unique</v>
      </c>
    </row>
    <row r="4888" spans="1:4" x14ac:dyDescent="0.35">
      <c r="A4888" s="8" t="s">
        <v>6333</v>
      </c>
      <c r="B4888" s="9" t="s">
        <v>2662</v>
      </c>
      <c r="C4888" s="11">
        <v>5.25</v>
      </c>
      <c r="D4888" s="7" t="str">
        <f t="shared" si="76"/>
        <v>Unique</v>
      </c>
    </row>
    <row r="4889" spans="1:4" x14ac:dyDescent="0.35">
      <c r="A4889" s="8" t="s">
        <v>6337</v>
      </c>
      <c r="B4889" s="9" t="s">
        <v>2662</v>
      </c>
      <c r="C4889" s="11">
        <v>9.990000000000002</v>
      </c>
      <c r="D4889" s="7" t="str">
        <f t="shared" si="76"/>
        <v>Unique</v>
      </c>
    </row>
    <row r="4890" spans="1:4" x14ac:dyDescent="0.35">
      <c r="A4890" s="8" t="s">
        <v>6327</v>
      </c>
      <c r="B4890" s="9" t="s">
        <v>1779</v>
      </c>
      <c r="C4890" s="11">
        <v>5.25</v>
      </c>
      <c r="D4890" s="7" t="str">
        <f t="shared" si="76"/>
        <v>Unique</v>
      </c>
    </row>
    <row r="4891" spans="1:4" x14ac:dyDescent="0.35">
      <c r="A4891" s="8" t="s">
        <v>6364</v>
      </c>
      <c r="B4891" s="9" t="s">
        <v>6365</v>
      </c>
      <c r="C4891" s="11">
        <v>5.49</v>
      </c>
      <c r="D4891" s="7" t="str">
        <f t="shared" si="76"/>
        <v>Unique</v>
      </c>
    </row>
    <row r="4892" spans="1:4" x14ac:dyDescent="0.35">
      <c r="A4892" s="8" t="s">
        <v>6301</v>
      </c>
      <c r="B4892" s="9" t="s">
        <v>6302</v>
      </c>
      <c r="C4892" s="11">
        <v>5.25</v>
      </c>
      <c r="D4892" s="7" t="str">
        <f t="shared" si="76"/>
        <v>Unique</v>
      </c>
    </row>
    <row r="4893" spans="1:4" x14ac:dyDescent="0.35">
      <c r="A4893" s="8" t="s">
        <v>6303</v>
      </c>
      <c r="B4893" s="9" t="s">
        <v>6302</v>
      </c>
      <c r="C4893" s="11">
        <v>5.25</v>
      </c>
      <c r="D4893" s="7" t="str">
        <f t="shared" si="76"/>
        <v>Unique</v>
      </c>
    </row>
    <row r="4894" spans="1:4" x14ac:dyDescent="0.35">
      <c r="A4894" s="8" t="s">
        <v>6301</v>
      </c>
      <c r="B4894" s="9" t="s">
        <v>6302</v>
      </c>
      <c r="C4894" s="11">
        <v>-0.04</v>
      </c>
      <c r="D4894" s="7" t="str">
        <f t="shared" si="76"/>
        <v>Unique</v>
      </c>
    </row>
    <row r="4895" spans="1:4" x14ac:dyDescent="0.35">
      <c r="A4895" s="8" t="s">
        <v>6303</v>
      </c>
      <c r="B4895" s="9" t="s">
        <v>6302</v>
      </c>
      <c r="C4895" s="11">
        <v>-0.02</v>
      </c>
      <c r="D4895" s="7" t="str">
        <f t="shared" si="76"/>
        <v>Unique</v>
      </c>
    </row>
    <row r="4896" spans="1:4" x14ac:dyDescent="0.35">
      <c r="A4896" s="8" t="s">
        <v>6322</v>
      </c>
      <c r="B4896" s="9">
        <v>20810</v>
      </c>
      <c r="C4896" s="11">
        <v>7.6199999999999992</v>
      </c>
      <c r="D4896" s="7" t="str">
        <f t="shared" si="76"/>
        <v>Unique</v>
      </c>
    </row>
    <row r="4897" spans="1:4" x14ac:dyDescent="0.35">
      <c r="A4897" s="8" t="s">
        <v>6352</v>
      </c>
      <c r="B4897" s="9">
        <v>3346799</v>
      </c>
      <c r="C4897" s="11">
        <v>9.2199999999999989</v>
      </c>
      <c r="D4897" s="7" t="str">
        <f t="shared" si="76"/>
        <v>Unique</v>
      </c>
    </row>
    <row r="4898" spans="1:4" x14ac:dyDescent="0.35">
      <c r="A4898" s="8" t="s">
        <v>6307</v>
      </c>
      <c r="B4898" s="9">
        <v>8282</v>
      </c>
      <c r="C4898" s="11">
        <v>5.25</v>
      </c>
      <c r="D4898" s="7" t="str">
        <f t="shared" si="76"/>
        <v>Unique</v>
      </c>
    </row>
    <row r="4899" spans="1:4" x14ac:dyDescent="0.35">
      <c r="A4899" s="8" t="s">
        <v>6306</v>
      </c>
      <c r="B4899" s="9">
        <v>8282</v>
      </c>
      <c r="C4899" s="11">
        <v>5.25</v>
      </c>
      <c r="D4899" s="7" t="str">
        <f t="shared" si="76"/>
        <v>Unique</v>
      </c>
    </row>
    <row r="4900" spans="1:4" x14ac:dyDescent="0.35">
      <c r="A4900" s="8" t="s">
        <v>6440</v>
      </c>
      <c r="B4900" s="9">
        <v>8227</v>
      </c>
      <c r="C4900" s="11">
        <v>5.25</v>
      </c>
      <c r="D4900" s="7" t="str">
        <f t="shared" si="76"/>
        <v>Unique</v>
      </c>
    </row>
    <row r="4901" spans="1:4" x14ac:dyDescent="0.35">
      <c r="A4901" s="8" t="s">
        <v>6380</v>
      </c>
      <c r="B4901" s="9">
        <v>29536200</v>
      </c>
      <c r="C4901" s="11">
        <v>5.49</v>
      </c>
      <c r="D4901" s="7" t="str">
        <f t="shared" si="76"/>
        <v>Unique</v>
      </c>
    </row>
    <row r="4902" spans="1:4" x14ac:dyDescent="0.35">
      <c r="A4902" s="8" t="s">
        <v>6305</v>
      </c>
      <c r="B4902" s="9">
        <v>29472167</v>
      </c>
      <c r="C4902" s="11">
        <v>-0.02</v>
      </c>
      <c r="D4902" s="7" t="str">
        <f t="shared" si="76"/>
        <v>Unique</v>
      </c>
    </row>
    <row r="4903" spans="1:4" x14ac:dyDescent="0.35">
      <c r="A4903" s="8" t="s">
        <v>6353</v>
      </c>
      <c r="B4903" s="9">
        <v>29478946</v>
      </c>
      <c r="C4903" s="11">
        <v>5.25</v>
      </c>
      <c r="D4903" s="7" t="str">
        <f t="shared" si="76"/>
        <v>Unique</v>
      </c>
    </row>
    <row r="4904" spans="1:4" x14ac:dyDescent="0.35">
      <c r="A4904" s="8" t="s">
        <v>6304</v>
      </c>
      <c r="B4904" s="9">
        <v>29472167</v>
      </c>
      <c r="C4904" s="11">
        <v>8.379999999999999</v>
      </c>
      <c r="D4904" s="7" t="str">
        <f t="shared" si="76"/>
        <v>Unique</v>
      </c>
    </row>
    <row r="4905" spans="1:4" x14ac:dyDescent="0.35">
      <c r="A4905" s="8" t="s">
        <v>6305</v>
      </c>
      <c r="B4905" s="9">
        <v>29472167</v>
      </c>
      <c r="C4905" s="11">
        <v>18.87</v>
      </c>
      <c r="D4905" s="7" t="str">
        <f t="shared" si="76"/>
        <v>Unique</v>
      </c>
    </row>
    <row r="4906" spans="1:4" x14ac:dyDescent="0.35">
      <c r="A4906" s="8" t="s">
        <v>6304</v>
      </c>
      <c r="B4906" s="9">
        <v>29472167</v>
      </c>
      <c r="C4906" s="11">
        <v>-0.04</v>
      </c>
      <c r="D4906" s="7" t="str">
        <f t="shared" si="76"/>
        <v>Unique</v>
      </c>
    </row>
    <row r="4907" spans="1:4" x14ac:dyDescent="0.35">
      <c r="A4907" s="8" t="s">
        <v>6441</v>
      </c>
      <c r="B4907" s="9" t="s">
        <v>6442</v>
      </c>
      <c r="C4907" s="11">
        <v>6.6999999999999993</v>
      </c>
      <c r="D4907" s="7" t="str">
        <f t="shared" si="76"/>
        <v>Unique</v>
      </c>
    </row>
    <row r="4908" spans="1:4" x14ac:dyDescent="0.35">
      <c r="A4908" s="8" t="s">
        <v>6445</v>
      </c>
      <c r="B4908" s="9">
        <v>8377</v>
      </c>
      <c r="C4908" s="13">
        <v>8.379999999999999</v>
      </c>
      <c r="D4908" s="7" t="str">
        <f t="shared" si="76"/>
        <v>Unique</v>
      </c>
    </row>
    <row r="4909" spans="1:4" x14ac:dyDescent="0.35">
      <c r="A4909" s="8" t="s">
        <v>6443</v>
      </c>
      <c r="B4909" s="9" t="s">
        <v>6444</v>
      </c>
      <c r="C4909" s="13">
        <v>5.25</v>
      </c>
      <c r="D4909" s="7" t="str">
        <f t="shared" si="76"/>
        <v>Unique</v>
      </c>
    </row>
    <row r="4910" spans="1:4" x14ac:dyDescent="0.35">
      <c r="A4910" s="8" t="s">
        <v>6446</v>
      </c>
      <c r="B4910" s="9">
        <v>8115</v>
      </c>
      <c r="C4910" s="13">
        <v>5.5</v>
      </c>
      <c r="D4910" s="7" t="str">
        <f t="shared" si="76"/>
        <v>Unique</v>
      </c>
    </row>
    <row r="4911" spans="1:4" x14ac:dyDescent="0.35">
      <c r="A4911" s="8" t="s">
        <v>6449</v>
      </c>
      <c r="B4911" s="9">
        <v>8368</v>
      </c>
      <c r="C4911" s="13">
        <v>5.49</v>
      </c>
      <c r="D4911" s="7" t="str">
        <f t="shared" si="76"/>
        <v>Unique</v>
      </c>
    </row>
    <row r="4912" spans="1:4" x14ac:dyDescent="0.35">
      <c r="A4912" s="8" t="s">
        <v>6450</v>
      </c>
      <c r="B4912" s="9">
        <v>8238</v>
      </c>
      <c r="C4912" s="13">
        <v>8.1</v>
      </c>
      <c r="D4912" s="7" t="str">
        <f t="shared" si="76"/>
        <v>Unique</v>
      </c>
    </row>
    <row r="4913" spans="1:4" x14ac:dyDescent="0.35">
      <c r="A4913" s="8" t="s">
        <v>6451</v>
      </c>
      <c r="B4913" s="9">
        <v>8376</v>
      </c>
      <c r="C4913" s="13">
        <v>6.57</v>
      </c>
      <c r="D4913" s="7" t="str">
        <f t="shared" si="76"/>
        <v>Unique</v>
      </c>
    </row>
    <row r="4914" spans="1:4" x14ac:dyDescent="0.35">
      <c r="A4914" s="8" t="s">
        <v>6452</v>
      </c>
      <c r="B4914" s="9" t="s">
        <v>6453</v>
      </c>
      <c r="C4914" s="13">
        <v>5.48</v>
      </c>
      <c r="D4914" s="7" t="str">
        <f t="shared" si="76"/>
        <v>Unique</v>
      </c>
    </row>
    <row r="4915" spans="1:4" x14ac:dyDescent="0.35">
      <c r="A4915" s="8" t="s">
        <v>6447</v>
      </c>
      <c r="B4915" s="9" t="s">
        <v>6448</v>
      </c>
      <c r="C4915" s="13">
        <v>5.25</v>
      </c>
      <c r="D4915" s="7" t="str">
        <f t="shared" si="76"/>
        <v>Unique</v>
      </c>
    </row>
    <row r="4916" spans="1:4" x14ac:dyDescent="0.35">
      <c r="A4916" s="8" t="s">
        <v>6454</v>
      </c>
      <c r="B4916" s="9" t="s">
        <v>6455</v>
      </c>
      <c r="C4916" s="13">
        <v>5.48</v>
      </c>
      <c r="D4916" s="7" t="str">
        <f t="shared" si="76"/>
        <v>Unique</v>
      </c>
    </row>
    <row r="4917" spans="1:4" x14ac:dyDescent="0.35">
      <c r="A4917" s="8" t="s">
        <v>6456</v>
      </c>
      <c r="B4917" s="9">
        <v>8151</v>
      </c>
      <c r="C4917" s="13">
        <v>9.2199999999999989</v>
      </c>
      <c r="D4917" s="7" t="str">
        <f t="shared" si="76"/>
        <v>Unique</v>
      </c>
    </row>
    <row r="4918" spans="1:4" x14ac:dyDescent="0.35">
      <c r="A4918" s="8" t="s">
        <v>6457</v>
      </c>
      <c r="B4918" s="9" t="s">
        <v>6458</v>
      </c>
      <c r="C4918" s="13">
        <v>5.25</v>
      </c>
      <c r="D4918" s="7" t="str">
        <f t="shared" si="76"/>
        <v>Unique</v>
      </c>
    </row>
    <row r="4919" spans="1:4" x14ac:dyDescent="0.35">
      <c r="A4919" s="8" t="s">
        <v>6459</v>
      </c>
      <c r="B4919" s="9" t="s">
        <v>6460</v>
      </c>
      <c r="C4919" s="13">
        <v>5.25</v>
      </c>
      <c r="D4919" s="7" t="str">
        <f t="shared" si="76"/>
        <v>Unique</v>
      </c>
    </row>
    <row r="4920" spans="1:4" x14ac:dyDescent="0.35">
      <c r="A4920" s="8" t="s">
        <v>6461</v>
      </c>
      <c r="B4920" s="9" t="s">
        <v>6462</v>
      </c>
      <c r="C4920" s="13">
        <v>5.25</v>
      </c>
      <c r="D4920" s="7" t="str">
        <f t="shared" si="76"/>
        <v>Unique</v>
      </c>
    </row>
    <row r="4921" spans="1:4" x14ac:dyDescent="0.35">
      <c r="A4921" s="8" t="s">
        <v>6463</v>
      </c>
      <c r="B4921" s="9" t="s">
        <v>6464</v>
      </c>
      <c r="C4921" s="13">
        <v>5.25</v>
      </c>
      <c r="D4921" s="7" t="str">
        <f t="shared" si="76"/>
        <v>Unique</v>
      </c>
    </row>
    <row r="4922" spans="1:4" x14ac:dyDescent="0.35">
      <c r="A4922" s="8" t="s">
        <v>6465</v>
      </c>
      <c r="B4922" s="9">
        <v>8416</v>
      </c>
      <c r="C4922" s="13">
        <v>7.3599999999999994</v>
      </c>
      <c r="D4922" s="7" t="str">
        <f t="shared" si="76"/>
        <v>Unique</v>
      </c>
    </row>
    <row r="4923" spans="1:4" x14ac:dyDescent="0.35">
      <c r="A4923" s="8" t="s">
        <v>6466</v>
      </c>
      <c r="B4923" s="9">
        <v>8411</v>
      </c>
      <c r="C4923" s="13">
        <v>6.8400000000000007</v>
      </c>
      <c r="D4923" s="7" t="str">
        <f t="shared" si="76"/>
        <v>Unique</v>
      </c>
    </row>
    <row r="4924" spans="1:4" x14ac:dyDescent="0.35">
      <c r="A4924" s="8" t="s">
        <v>6467</v>
      </c>
      <c r="B4924" s="9" t="s">
        <v>6468</v>
      </c>
      <c r="C4924" s="13">
        <v>5.25</v>
      </c>
      <c r="D4924" s="7" t="str">
        <f t="shared" si="76"/>
        <v>Unique</v>
      </c>
    </row>
    <row r="4925" spans="1:4" x14ac:dyDescent="0.35">
      <c r="A4925" s="8" t="s">
        <v>6469</v>
      </c>
      <c r="B4925" s="9" t="s">
        <v>6470</v>
      </c>
      <c r="C4925" s="13">
        <v>5.25</v>
      </c>
      <c r="D4925" s="7" t="str">
        <f t="shared" si="76"/>
        <v>Unique</v>
      </c>
    </row>
    <row r="4926" spans="1:4" x14ac:dyDescent="0.35">
      <c r="A4926" s="8" t="s">
        <v>6471</v>
      </c>
      <c r="B4926" s="9" t="s">
        <v>6472</v>
      </c>
      <c r="C4926" s="13">
        <v>5.49</v>
      </c>
      <c r="D4926" s="7" t="str">
        <f t="shared" si="76"/>
        <v>Unique</v>
      </c>
    </row>
    <row r="4927" spans="1:4" x14ac:dyDescent="0.35">
      <c r="A4927" s="8" t="s">
        <v>6473</v>
      </c>
      <c r="B4927" s="9" t="s">
        <v>6474</v>
      </c>
      <c r="C4927" s="13">
        <v>5.25</v>
      </c>
      <c r="D4927" s="7" t="str">
        <f t="shared" si="76"/>
        <v>Unique</v>
      </c>
    </row>
    <row r="4928" spans="1:4" x14ac:dyDescent="0.35">
      <c r="A4928" s="8" t="s">
        <v>6475</v>
      </c>
      <c r="B4928" s="9">
        <v>8366</v>
      </c>
      <c r="C4928" s="13">
        <v>-0.02</v>
      </c>
      <c r="D4928" s="7" t="str">
        <f t="shared" si="76"/>
        <v>Unique</v>
      </c>
    </row>
    <row r="4929" spans="1:4" x14ac:dyDescent="0.35">
      <c r="A4929" s="8" t="s">
        <v>6476</v>
      </c>
      <c r="B4929" s="9">
        <v>8366</v>
      </c>
      <c r="C4929" s="13">
        <v>-0.04</v>
      </c>
      <c r="D4929" s="7" t="str">
        <f t="shared" si="76"/>
        <v>Unique</v>
      </c>
    </row>
    <row r="4930" spans="1:4" x14ac:dyDescent="0.35">
      <c r="A4930" s="8" t="s">
        <v>6475</v>
      </c>
      <c r="B4930" s="9">
        <v>8366</v>
      </c>
      <c r="C4930" s="13">
        <v>8.1</v>
      </c>
      <c r="D4930" s="7" t="str">
        <f t="shared" ref="D4930:D4993" si="77">IF(COUNTIFS(A:A,A4930,B:B,B4930,C:C,C4930)&gt;1,"Doublon","Unique")</f>
        <v>Unique</v>
      </c>
    </row>
    <row r="4931" spans="1:4" x14ac:dyDescent="0.35">
      <c r="A4931" s="8" t="s">
        <v>6476</v>
      </c>
      <c r="B4931" s="9">
        <v>8366</v>
      </c>
      <c r="C4931" s="13">
        <v>8.1</v>
      </c>
      <c r="D4931" s="7" t="str">
        <f t="shared" si="77"/>
        <v>Unique</v>
      </c>
    </row>
    <row r="4932" spans="1:4" x14ac:dyDescent="0.35">
      <c r="A4932" s="8" t="s">
        <v>6477</v>
      </c>
      <c r="B4932" s="9" t="s">
        <v>6478</v>
      </c>
      <c r="C4932" s="13">
        <v>5.25</v>
      </c>
      <c r="D4932" s="7" t="str">
        <f t="shared" si="77"/>
        <v>Unique</v>
      </c>
    </row>
    <row r="4933" spans="1:4" x14ac:dyDescent="0.35">
      <c r="A4933" s="8" t="s">
        <v>6479</v>
      </c>
      <c r="B4933" s="9" t="s">
        <v>6480</v>
      </c>
      <c r="C4933" s="13">
        <v>5.25</v>
      </c>
      <c r="D4933" s="7" t="str">
        <f t="shared" si="77"/>
        <v>Unique</v>
      </c>
    </row>
    <row r="4934" spans="1:4" x14ac:dyDescent="0.35">
      <c r="A4934" s="8" t="s">
        <v>6481</v>
      </c>
      <c r="B4934" s="9" t="s">
        <v>6482</v>
      </c>
      <c r="C4934" s="13">
        <v>5.25</v>
      </c>
      <c r="D4934" s="7" t="str">
        <f t="shared" si="77"/>
        <v>Unique</v>
      </c>
    </row>
    <row r="4935" spans="1:4" x14ac:dyDescent="0.35">
      <c r="A4935" s="8" t="s">
        <v>6483</v>
      </c>
      <c r="B4935" s="9">
        <v>8265</v>
      </c>
      <c r="C4935" s="13">
        <v>8.379999999999999</v>
      </c>
      <c r="D4935" s="7" t="str">
        <f t="shared" si="77"/>
        <v>Unique</v>
      </c>
    </row>
    <row r="4936" spans="1:4" x14ac:dyDescent="0.35">
      <c r="A4936" s="8" t="s">
        <v>6484</v>
      </c>
      <c r="B4936" s="9">
        <v>8217</v>
      </c>
      <c r="C4936" s="13">
        <v>7.3599999999999994</v>
      </c>
      <c r="D4936" s="7" t="str">
        <f t="shared" si="77"/>
        <v>Unique</v>
      </c>
    </row>
    <row r="4937" spans="1:4" x14ac:dyDescent="0.35">
      <c r="A4937" s="8" t="s">
        <v>6485</v>
      </c>
      <c r="B4937" s="9" t="s">
        <v>6486</v>
      </c>
      <c r="C4937" s="13">
        <v>5.25</v>
      </c>
      <c r="D4937" s="7" t="str">
        <f t="shared" si="77"/>
        <v>Unique</v>
      </c>
    </row>
    <row r="4938" spans="1:4" x14ac:dyDescent="0.35">
      <c r="A4938" s="8" t="s">
        <v>6487</v>
      </c>
      <c r="B4938" s="9" t="s">
        <v>5725</v>
      </c>
      <c r="C4938" s="13">
        <v>6.8400000000000007</v>
      </c>
      <c r="D4938" s="7" t="str">
        <f t="shared" si="77"/>
        <v>Unique</v>
      </c>
    </row>
    <row r="4939" spans="1:4" x14ac:dyDescent="0.35">
      <c r="A4939" s="8" t="s">
        <v>6488</v>
      </c>
      <c r="B4939" s="9" t="s">
        <v>6489</v>
      </c>
      <c r="C4939" s="13">
        <v>5.25</v>
      </c>
      <c r="D4939" s="7" t="str">
        <f t="shared" si="77"/>
        <v>Unique</v>
      </c>
    </row>
    <row r="4940" spans="1:4" x14ac:dyDescent="0.35">
      <c r="A4940" s="8" t="s">
        <v>6490</v>
      </c>
      <c r="B4940" s="9" t="s">
        <v>6491</v>
      </c>
      <c r="C4940" s="13">
        <v>9.2199999999999989</v>
      </c>
      <c r="D4940" s="7" t="str">
        <f t="shared" si="77"/>
        <v>Unique</v>
      </c>
    </row>
    <row r="4941" spans="1:4" x14ac:dyDescent="0.35">
      <c r="A4941" s="8" t="s">
        <v>6492</v>
      </c>
      <c r="B4941" s="9" t="s">
        <v>6493</v>
      </c>
      <c r="C4941" s="13">
        <v>9.2199999999999989</v>
      </c>
      <c r="D4941" s="7" t="str">
        <f t="shared" si="77"/>
        <v>Unique</v>
      </c>
    </row>
    <row r="4942" spans="1:4" x14ac:dyDescent="0.35">
      <c r="A4942" s="8" t="s">
        <v>6494</v>
      </c>
      <c r="B4942" s="9" t="s">
        <v>6495</v>
      </c>
      <c r="C4942" s="13">
        <v>5.48</v>
      </c>
      <c r="D4942" s="7" t="str">
        <f t="shared" si="77"/>
        <v>Unique</v>
      </c>
    </row>
    <row r="4943" spans="1:4" x14ac:dyDescent="0.35">
      <c r="A4943" s="8" t="s">
        <v>6496</v>
      </c>
      <c r="B4943" s="9" t="s">
        <v>6497</v>
      </c>
      <c r="C4943" s="13">
        <v>8.6700000000000017</v>
      </c>
      <c r="D4943" s="7" t="str">
        <f t="shared" si="77"/>
        <v>Unique</v>
      </c>
    </row>
    <row r="4944" spans="1:4" x14ac:dyDescent="0.35">
      <c r="A4944" s="8" t="s">
        <v>6498</v>
      </c>
      <c r="B4944" s="9" t="s">
        <v>6497</v>
      </c>
      <c r="C4944" s="13">
        <v>9.2199999999999989</v>
      </c>
      <c r="D4944" s="7" t="str">
        <f t="shared" si="77"/>
        <v>Unique</v>
      </c>
    </row>
    <row r="4945" spans="1:4" x14ac:dyDescent="0.35">
      <c r="A4945" s="8" t="s">
        <v>6499</v>
      </c>
      <c r="B4945" s="9">
        <v>3400197446</v>
      </c>
      <c r="C4945" s="13">
        <v>5.25</v>
      </c>
      <c r="D4945" s="7" t="str">
        <f t="shared" si="77"/>
        <v>Unique</v>
      </c>
    </row>
    <row r="4946" spans="1:4" x14ac:dyDescent="0.35">
      <c r="A4946" s="8" t="s">
        <v>6500</v>
      </c>
      <c r="B4946" s="9" t="s">
        <v>6501</v>
      </c>
      <c r="C4946" s="13">
        <v>9.7200000000000006</v>
      </c>
      <c r="D4946" s="7" t="str">
        <f t="shared" si="77"/>
        <v>Unique</v>
      </c>
    </row>
    <row r="4947" spans="1:4" x14ac:dyDescent="0.35">
      <c r="A4947" s="8" t="s">
        <v>6502</v>
      </c>
      <c r="B4947" s="9">
        <v>29538131</v>
      </c>
      <c r="C4947" s="13">
        <v>6.13</v>
      </c>
      <c r="D4947" s="7" t="str">
        <f t="shared" si="77"/>
        <v>Unique</v>
      </c>
    </row>
    <row r="4948" spans="1:4" x14ac:dyDescent="0.35">
      <c r="A4948" s="8" t="s">
        <v>6503</v>
      </c>
      <c r="B4948" s="9">
        <v>29534154</v>
      </c>
      <c r="C4948" s="13">
        <v>6.8400000000000007</v>
      </c>
      <c r="D4948" s="7" t="str">
        <f t="shared" si="77"/>
        <v>Unique</v>
      </c>
    </row>
    <row r="4949" spans="1:4" x14ac:dyDescent="0.35">
      <c r="A4949" s="8" t="s">
        <v>6504</v>
      </c>
      <c r="B4949" s="9">
        <v>29572255</v>
      </c>
      <c r="C4949" s="13">
        <v>5.25</v>
      </c>
      <c r="D4949" s="7" t="str">
        <f t="shared" si="77"/>
        <v>Unique</v>
      </c>
    </row>
    <row r="4950" spans="1:4" x14ac:dyDescent="0.35">
      <c r="A4950" s="8" t="s">
        <v>6505</v>
      </c>
      <c r="B4950" s="9">
        <v>29539316</v>
      </c>
      <c r="C4950" s="13">
        <v>5.25</v>
      </c>
      <c r="D4950" s="7" t="str">
        <f t="shared" si="77"/>
        <v>Unique</v>
      </c>
    </row>
    <row r="4951" spans="1:4" x14ac:dyDescent="0.35">
      <c r="A4951" s="8" t="s">
        <v>6441</v>
      </c>
      <c r="B4951" s="9" t="s">
        <v>6442</v>
      </c>
      <c r="C4951" s="13">
        <v>9.7200000000000006</v>
      </c>
      <c r="D4951" s="7" t="str">
        <f t="shared" si="77"/>
        <v>Unique</v>
      </c>
    </row>
    <row r="4952" spans="1:4" x14ac:dyDescent="0.35">
      <c r="A4952" s="8" t="s">
        <v>6506</v>
      </c>
      <c r="B4952" s="9" t="s">
        <v>6507</v>
      </c>
      <c r="C4952" s="13">
        <v>7.3599999999999994</v>
      </c>
      <c r="D4952" s="7" t="str">
        <f t="shared" si="77"/>
        <v>Unique</v>
      </c>
    </row>
    <row r="4953" spans="1:4" x14ac:dyDescent="0.35">
      <c r="A4953" s="8" t="s">
        <v>6508</v>
      </c>
      <c r="B4953" s="9">
        <v>29538652</v>
      </c>
      <c r="C4953" s="13">
        <v>5.25</v>
      </c>
      <c r="D4953" s="7" t="str">
        <f t="shared" si="77"/>
        <v>Unique</v>
      </c>
    </row>
    <row r="4954" spans="1:4" x14ac:dyDescent="0.35">
      <c r="A4954" s="8" t="s">
        <v>6509</v>
      </c>
      <c r="B4954" s="9">
        <v>29571687</v>
      </c>
      <c r="C4954" s="13">
        <v>5.25</v>
      </c>
      <c r="D4954" s="7" t="str">
        <f t="shared" si="77"/>
        <v>Unique</v>
      </c>
    </row>
    <row r="4955" spans="1:4" x14ac:dyDescent="0.35">
      <c r="A4955" s="8" t="s">
        <v>6510</v>
      </c>
      <c r="B4955" s="9">
        <v>29535948</v>
      </c>
      <c r="C4955" s="13">
        <v>5.49</v>
      </c>
      <c r="D4955" s="7" t="str">
        <f t="shared" si="77"/>
        <v>Unique</v>
      </c>
    </row>
    <row r="4956" spans="1:4" x14ac:dyDescent="0.35">
      <c r="A4956" s="8" t="s">
        <v>6511</v>
      </c>
      <c r="B4956" s="9">
        <v>25009373</v>
      </c>
      <c r="C4956" s="13">
        <v>5.25</v>
      </c>
      <c r="D4956" s="7" t="str">
        <f t="shared" si="77"/>
        <v>Unique</v>
      </c>
    </row>
    <row r="4957" spans="1:4" x14ac:dyDescent="0.35">
      <c r="A4957" s="8" t="s">
        <v>6512</v>
      </c>
      <c r="B4957" s="9">
        <v>8301</v>
      </c>
      <c r="C4957" s="13">
        <v>11.66</v>
      </c>
      <c r="D4957" s="7" t="str">
        <f t="shared" si="77"/>
        <v>Unique</v>
      </c>
    </row>
    <row r="4958" spans="1:4" x14ac:dyDescent="0.35">
      <c r="A4958" s="8" t="s">
        <v>6513</v>
      </c>
      <c r="B4958" s="9" t="s">
        <v>6514</v>
      </c>
      <c r="C4958" s="13">
        <v>5.25</v>
      </c>
      <c r="D4958" s="7" t="str">
        <f t="shared" si="77"/>
        <v>Unique</v>
      </c>
    </row>
    <row r="4959" spans="1:4" x14ac:dyDescent="0.35">
      <c r="A4959" s="8" t="s">
        <v>6515</v>
      </c>
      <c r="B4959" s="9" t="s">
        <v>6516</v>
      </c>
      <c r="C4959" s="13">
        <v>5.25</v>
      </c>
      <c r="D4959" s="7" t="str">
        <f t="shared" si="77"/>
        <v>Unique</v>
      </c>
    </row>
    <row r="4960" spans="1:4" x14ac:dyDescent="0.35">
      <c r="A4960" s="8" t="s">
        <v>6517</v>
      </c>
      <c r="B4960" s="9">
        <v>8406</v>
      </c>
      <c r="C4960" s="13">
        <v>5.25</v>
      </c>
      <c r="D4960" s="7" t="str">
        <f t="shared" si="77"/>
        <v>Unique</v>
      </c>
    </row>
    <row r="4961" spans="1:4" x14ac:dyDescent="0.35">
      <c r="A4961" s="8" t="s">
        <v>6518</v>
      </c>
      <c r="B4961" s="9" t="s">
        <v>6519</v>
      </c>
      <c r="C4961" s="13">
        <v>5.25</v>
      </c>
      <c r="D4961" s="7" t="str">
        <f t="shared" si="77"/>
        <v>Unique</v>
      </c>
    </row>
    <row r="4962" spans="1:4" x14ac:dyDescent="0.35">
      <c r="A4962" s="8" t="s">
        <v>6520</v>
      </c>
      <c r="B4962" s="9" t="s">
        <v>6521</v>
      </c>
      <c r="C4962" s="13">
        <v>5.25</v>
      </c>
      <c r="D4962" s="7" t="str">
        <f t="shared" si="77"/>
        <v>Unique</v>
      </c>
    </row>
    <row r="4963" spans="1:4" x14ac:dyDescent="0.35">
      <c r="A4963" s="8" t="s">
        <v>6522</v>
      </c>
      <c r="B4963" s="9">
        <v>744531</v>
      </c>
      <c r="C4963" s="13">
        <v>8.9600000000000009</v>
      </c>
      <c r="D4963" s="7" t="str">
        <f t="shared" si="77"/>
        <v>Unique</v>
      </c>
    </row>
    <row r="4964" spans="1:4" x14ac:dyDescent="0.35">
      <c r="A4964" s="8" t="s">
        <v>6523</v>
      </c>
      <c r="B4964" s="9">
        <v>25011928</v>
      </c>
      <c r="C4964" s="13">
        <v>-0.02</v>
      </c>
      <c r="D4964" s="7" t="str">
        <f t="shared" si="77"/>
        <v>Unique</v>
      </c>
    </row>
    <row r="4965" spans="1:4" x14ac:dyDescent="0.35">
      <c r="A4965" s="8" t="s">
        <v>6524</v>
      </c>
      <c r="B4965" s="9">
        <v>25011928</v>
      </c>
      <c r="C4965" s="13">
        <v>-0.04</v>
      </c>
      <c r="D4965" s="7" t="str">
        <f t="shared" si="77"/>
        <v>Unique</v>
      </c>
    </row>
    <row r="4966" spans="1:4" x14ac:dyDescent="0.35">
      <c r="A4966" s="8" t="s">
        <v>6523</v>
      </c>
      <c r="B4966" s="9">
        <v>25011928</v>
      </c>
      <c r="C4966" s="13">
        <v>5.25</v>
      </c>
      <c r="D4966" s="7" t="str">
        <f t="shared" si="77"/>
        <v>Unique</v>
      </c>
    </row>
    <row r="4967" spans="1:4" x14ac:dyDescent="0.35">
      <c r="A4967" s="8" t="s">
        <v>6524</v>
      </c>
      <c r="B4967" s="9">
        <v>25011928</v>
      </c>
      <c r="C4967" s="13">
        <v>9.2199999999999989</v>
      </c>
      <c r="D4967" s="7" t="str">
        <f t="shared" si="77"/>
        <v>Unique</v>
      </c>
    </row>
    <row r="4968" spans="1:4" x14ac:dyDescent="0.35">
      <c r="A4968" s="8" t="s">
        <v>6525</v>
      </c>
      <c r="B4968" s="9" t="s">
        <v>6526</v>
      </c>
      <c r="C4968" s="13">
        <v>5.5</v>
      </c>
      <c r="D4968" s="7" t="str">
        <f t="shared" si="77"/>
        <v>Unique</v>
      </c>
    </row>
    <row r="4969" spans="1:4" x14ac:dyDescent="0.35">
      <c r="A4969" s="8" t="s">
        <v>6527</v>
      </c>
      <c r="B4969" s="9">
        <v>25004316</v>
      </c>
      <c r="C4969" s="13">
        <v>5.48</v>
      </c>
      <c r="D4969" s="7" t="str">
        <f t="shared" si="77"/>
        <v>Unique</v>
      </c>
    </row>
    <row r="4970" spans="1:4" x14ac:dyDescent="0.35">
      <c r="A4970" s="8" t="s">
        <v>6528</v>
      </c>
      <c r="B4970" s="9" t="s">
        <v>6529</v>
      </c>
      <c r="C4970" s="13">
        <v>5.25</v>
      </c>
      <c r="D4970" s="7" t="str">
        <f t="shared" si="77"/>
        <v>Unique</v>
      </c>
    </row>
    <row r="4971" spans="1:4" x14ac:dyDescent="0.35">
      <c r="A4971" s="8" t="s">
        <v>6530</v>
      </c>
      <c r="B4971" s="9" t="s">
        <v>6531</v>
      </c>
      <c r="C4971" s="13">
        <v>-0.02</v>
      </c>
      <c r="D4971" s="7" t="str">
        <f t="shared" si="77"/>
        <v>Unique</v>
      </c>
    </row>
    <row r="4972" spans="1:4" x14ac:dyDescent="0.35">
      <c r="A4972" s="8" t="s">
        <v>6532</v>
      </c>
      <c r="B4972" s="9" t="s">
        <v>6531</v>
      </c>
      <c r="C4972" s="13">
        <v>-0.04</v>
      </c>
      <c r="D4972" s="7" t="str">
        <f t="shared" si="77"/>
        <v>Unique</v>
      </c>
    </row>
    <row r="4973" spans="1:4" x14ac:dyDescent="0.35">
      <c r="A4973" s="8" t="s">
        <v>6532</v>
      </c>
      <c r="B4973" s="9" t="s">
        <v>6531</v>
      </c>
      <c r="C4973" s="13">
        <v>7.1000000000000005</v>
      </c>
      <c r="D4973" s="7" t="str">
        <f t="shared" si="77"/>
        <v>Unique</v>
      </c>
    </row>
    <row r="4974" spans="1:4" x14ac:dyDescent="0.35">
      <c r="A4974" s="8" t="s">
        <v>6530</v>
      </c>
      <c r="B4974" s="9" t="s">
        <v>6531</v>
      </c>
      <c r="C4974" s="13">
        <v>8.9600000000000009</v>
      </c>
      <c r="D4974" s="7" t="str">
        <f t="shared" si="77"/>
        <v>Unique</v>
      </c>
    </row>
    <row r="4975" spans="1:4" x14ac:dyDescent="0.35">
      <c r="A4975" s="8" t="s">
        <v>6533</v>
      </c>
      <c r="B4975" s="9">
        <v>25021496</v>
      </c>
      <c r="C4975" s="13">
        <v>5.25</v>
      </c>
      <c r="D4975" s="7" t="str">
        <f t="shared" si="77"/>
        <v>Unique</v>
      </c>
    </row>
    <row r="4976" spans="1:4" x14ac:dyDescent="0.35">
      <c r="A4976" s="8" t="s">
        <v>6534</v>
      </c>
      <c r="B4976" s="9" t="s">
        <v>6535</v>
      </c>
      <c r="C4976" s="13">
        <v>5.48</v>
      </c>
      <c r="D4976" s="7" t="str">
        <f t="shared" si="77"/>
        <v>Unique</v>
      </c>
    </row>
    <row r="4977" spans="1:4" x14ac:dyDescent="0.35">
      <c r="A4977" s="8" t="s">
        <v>6536</v>
      </c>
      <c r="B4977" s="9" t="s">
        <v>6537</v>
      </c>
      <c r="C4977" s="13">
        <v>9.7200000000000006</v>
      </c>
      <c r="D4977" s="7" t="str">
        <f t="shared" si="77"/>
        <v>Unique</v>
      </c>
    </row>
    <row r="4978" spans="1:4" x14ac:dyDescent="0.35">
      <c r="A4978" s="8" t="s">
        <v>6538</v>
      </c>
      <c r="B4978" s="9">
        <v>8295</v>
      </c>
      <c r="C4978" s="13">
        <v>5.48</v>
      </c>
      <c r="D4978" s="7" t="str">
        <f t="shared" si="77"/>
        <v>Unique</v>
      </c>
    </row>
    <row r="4979" spans="1:4" x14ac:dyDescent="0.35">
      <c r="A4979" s="8" t="s">
        <v>6539</v>
      </c>
      <c r="B4979" s="9">
        <v>8198</v>
      </c>
      <c r="C4979" s="13">
        <v>9.2199999999999989</v>
      </c>
      <c r="D4979" s="7" t="str">
        <f t="shared" si="77"/>
        <v>Unique</v>
      </c>
    </row>
    <row r="4980" spans="1:4" x14ac:dyDescent="0.35">
      <c r="A4980" s="8" t="s">
        <v>6540</v>
      </c>
      <c r="B4980" s="9" t="s">
        <v>6541</v>
      </c>
      <c r="C4980" s="13">
        <v>5.25</v>
      </c>
      <c r="D4980" s="7" t="str">
        <f t="shared" si="77"/>
        <v>Unique</v>
      </c>
    </row>
    <row r="4981" spans="1:4" x14ac:dyDescent="0.35">
      <c r="A4981" s="8" t="s">
        <v>6542</v>
      </c>
      <c r="B4981" s="9" t="s">
        <v>6543</v>
      </c>
      <c r="C4981" s="13">
        <v>5.25</v>
      </c>
      <c r="D4981" s="7" t="str">
        <f t="shared" si="77"/>
        <v>Unique</v>
      </c>
    </row>
    <row r="4982" spans="1:4" x14ac:dyDescent="0.35">
      <c r="A4982" s="8" t="s">
        <v>6544</v>
      </c>
      <c r="B4982" s="9">
        <v>7992</v>
      </c>
      <c r="C4982" s="13">
        <v>5.25</v>
      </c>
      <c r="D4982" s="7" t="str">
        <f t="shared" si="77"/>
        <v>Unique</v>
      </c>
    </row>
    <row r="4983" spans="1:4" x14ac:dyDescent="0.35">
      <c r="A4983" s="8" t="s">
        <v>6545</v>
      </c>
      <c r="B4983" s="9">
        <v>8187</v>
      </c>
      <c r="C4983" s="13">
        <v>6.8400000000000007</v>
      </c>
      <c r="D4983" s="7" t="str">
        <f t="shared" si="77"/>
        <v>Unique</v>
      </c>
    </row>
    <row r="4984" spans="1:4" x14ac:dyDescent="0.35">
      <c r="A4984" s="8" t="s">
        <v>6546</v>
      </c>
      <c r="B4984" s="9" t="s">
        <v>6547</v>
      </c>
      <c r="C4984" s="13">
        <v>5.25</v>
      </c>
      <c r="D4984" s="7" t="str">
        <f t="shared" si="77"/>
        <v>Unique</v>
      </c>
    </row>
    <row r="4985" spans="1:4" x14ac:dyDescent="0.35">
      <c r="A4985" s="8" t="s">
        <v>6548</v>
      </c>
      <c r="B4985" s="9">
        <v>8262</v>
      </c>
      <c r="C4985" s="13">
        <v>5.25</v>
      </c>
      <c r="D4985" s="7" t="str">
        <f t="shared" si="77"/>
        <v>Unique</v>
      </c>
    </row>
    <row r="4986" spans="1:4" x14ac:dyDescent="0.35">
      <c r="A4986" s="8" t="s">
        <v>6549</v>
      </c>
      <c r="B4986" s="9" t="s">
        <v>6550</v>
      </c>
      <c r="C4986" s="13">
        <v>5.5</v>
      </c>
      <c r="D4986" s="7" t="str">
        <f t="shared" si="77"/>
        <v>Unique</v>
      </c>
    </row>
    <row r="4987" spans="1:4" x14ac:dyDescent="0.35">
      <c r="A4987" s="8" t="s">
        <v>6551</v>
      </c>
      <c r="B4987" s="9">
        <v>8399</v>
      </c>
      <c r="C4987" s="13">
        <v>9.2199999999999989</v>
      </c>
      <c r="D4987" s="7" t="str">
        <f t="shared" si="77"/>
        <v>Unique</v>
      </c>
    </row>
    <row r="4988" spans="1:4" x14ac:dyDescent="0.35">
      <c r="A4988" s="8" t="s">
        <v>6552</v>
      </c>
      <c r="B4988" s="9" t="s">
        <v>6553</v>
      </c>
      <c r="C4988" s="13">
        <v>5.5</v>
      </c>
      <c r="D4988" s="7" t="str">
        <f t="shared" si="77"/>
        <v>Unique</v>
      </c>
    </row>
    <row r="4989" spans="1:4" x14ac:dyDescent="0.35">
      <c r="A4989" s="8" t="s">
        <v>6554</v>
      </c>
      <c r="B4989" s="9" t="s">
        <v>6555</v>
      </c>
      <c r="C4989" s="13">
        <v>5.5</v>
      </c>
      <c r="D4989" s="7" t="str">
        <f t="shared" si="77"/>
        <v>Unique</v>
      </c>
    </row>
    <row r="4990" spans="1:4" x14ac:dyDescent="0.35">
      <c r="A4990" s="8" t="s">
        <v>6556</v>
      </c>
      <c r="B4990" s="9" t="s">
        <v>6557</v>
      </c>
      <c r="C4990" s="13">
        <v>5.25</v>
      </c>
      <c r="D4990" s="7" t="str">
        <f t="shared" si="77"/>
        <v>Unique</v>
      </c>
    </row>
    <row r="4991" spans="1:4" x14ac:dyDescent="0.35">
      <c r="A4991" s="8" t="s">
        <v>6559</v>
      </c>
      <c r="B4991" s="9" t="s">
        <v>6560</v>
      </c>
      <c r="C4991" s="13">
        <v>5.25</v>
      </c>
      <c r="D4991" s="7" t="str">
        <f t="shared" si="77"/>
        <v>Unique</v>
      </c>
    </row>
    <row r="4992" spans="1:4" x14ac:dyDescent="0.35">
      <c r="A4992" s="8" t="s">
        <v>6561</v>
      </c>
      <c r="B4992" s="9" t="s">
        <v>6562</v>
      </c>
      <c r="C4992" s="13">
        <v>5.48</v>
      </c>
      <c r="D4992" s="7" t="str">
        <f t="shared" si="77"/>
        <v>Unique</v>
      </c>
    </row>
    <row r="4993" spans="1:4" x14ac:dyDescent="0.35">
      <c r="A4993" s="8" t="s">
        <v>6563</v>
      </c>
      <c r="B4993" s="9" t="s">
        <v>6564</v>
      </c>
      <c r="C4993" s="13">
        <v>5.25</v>
      </c>
      <c r="D4993" s="7" t="str">
        <f t="shared" si="77"/>
        <v>Unique</v>
      </c>
    </row>
    <row r="4994" spans="1:4" x14ac:dyDescent="0.35">
      <c r="A4994" s="8" t="s">
        <v>6565</v>
      </c>
      <c r="B4994" s="9" t="s">
        <v>6566</v>
      </c>
      <c r="C4994" s="13">
        <v>5.25</v>
      </c>
      <c r="D4994" s="7" t="str">
        <f t="shared" ref="D4994:D5057" si="78">IF(COUNTIFS(A:A,A4994,B:B,B4994,C:C,C4994)&gt;1,"Doublon","Unique")</f>
        <v>Unique</v>
      </c>
    </row>
    <row r="4995" spans="1:4" x14ac:dyDescent="0.35">
      <c r="A4995" s="8" t="s">
        <v>6567</v>
      </c>
      <c r="B4995" s="9" t="s">
        <v>6568</v>
      </c>
      <c r="C4995" s="13">
        <v>5.49</v>
      </c>
      <c r="D4995" s="7" t="str">
        <f t="shared" si="78"/>
        <v>Unique</v>
      </c>
    </row>
    <row r="4996" spans="1:4" x14ac:dyDescent="0.35">
      <c r="A4996" s="8" t="s">
        <v>6569</v>
      </c>
      <c r="B4996" s="9">
        <v>8355</v>
      </c>
      <c r="C4996" s="13">
        <v>5.48</v>
      </c>
      <c r="D4996" s="7" t="str">
        <f t="shared" si="78"/>
        <v>Unique</v>
      </c>
    </row>
    <row r="4997" spans="1:4" x14ac:dyDescent="0.35">
      <c r="A4997" s="8" t="s">
        <v>6570</v>
      </c>
      <c r="B4997" s="9">
        <v>8272</v>
      </c>
      <c r="C4997" s="13">
        <v>5.5</v>
      </c>
      <c r="D4997" s="7" t="str">
        <f t="shared" si="78"/>
        <v>Unique</v>
      </c>
    </row>
    <row r="4998" spans="1:4" x14ac:dyDescent="0.35">
      <c r="A4998" s="8" t="s">
        <v>6571</v>
      </c>
      <c r="B4998" s="9">
        <v>8373</v>
      </c>
      <c r="C4998" s="13">
        <v>6.57</v>
      </c>
      <c r="D4998" s="7" t="str">
        <f t="shared" si="78"/>
        <v>Unique</v>
      </c>
    </row>
    <row r="4999" spans="1:4" x14ac:dyDescent="0.35">
      <c r="A4999" s="8" t="s">
        <v>6572</v>
      </c>
      <c r="B4999" s="9" t="s">
        <v>6573</v>
      </c>
      <c r="C4999" s="13">
        <v>5.25</v>
      </c>
      <c r="D4999" s="7" t="str">
        <f t="shared" si="78"/>
        <v>Unique</v>
      </c>
    </row>
    <row r="5000" spans="1:4" x14ac:dyDescent="0.35">
      <c r="A5000" s="8" t="s">
        <v>6574</v>
      </c>
      <c r="B5000" s="9" t="s">
        <v>6575</v>
      </c>
      <c r="C5000" s="13">
        <v>5.25</v>
      </c>
      <c r="D5000" s="7" t="str">
        <f t="shared" si="78"/>
        <v>Unique</v>
      </c>
    </row>
    <row r="5001" spans="1:4" x14ac:dyDescent="0.35">
      <c r="A5001" s="8" t="s">
        <v>6576</v>
      </c>
      <c r="B5001" s="9" t="s">
        <v>6577</v>
      </c>
      <c r="C5001" s="13">
        <v>5.25</v>
      </c>
      <c r="D5001" s="7" t="str">
        <f t="shared" si="78"/>
        <v>Unique</v>
      </c>
    </row>
    <row r="5002" spans="1:4" x14ac:dyDescent="0.35">
      <c r="A5002" s="8" t="s">
        <v>6578</v>
      </c>
      <c r="B5002" s="9">
        <v>8409</v>
      </c>
      <c r="C5002" s="13">
        <v>5.25</v>
      </c>
      <c r="D5002" s="7" t="str">
        <f t="shared" si="78"/>
        <v>Unique</v>
      </c>
    </row>
    <row r="5003" spans="1:4" x14ac:dyDescent="0.35">
      <c r="A5003" s="8" t="s">
        <v>6579</v>
      </c>
      <c r="B5003" s="9" t="s">
        <v>6580</v>
      </c>
      <c r="C5003" s="13">
        <v>5.25</v>
      </c>
      <c r="D5003" s="7" t="str">
        <f t="shared" si="78"/>
        <v>Unique</v>
      </c>
    </row>
    <row r="5004" spans="1:4" x14ac:dyDescent="0.35">
      <c r="A5004" s="8" t="s">
        <v>6581</v>
      </c>
      <c r="B5004" s="9" t="s">
        <v>6582</v>
      </c>
      <c r="C5004" s="13">
        <v>5.25</v>
      </c>
      <c r="D5004" s="7" t="str">
        <f t="shared" si="78"/>
        <v>Unique</v>
      </c>
    </row>
    <row r="5005" spans="1:4" x14ac:dyDescent="0.35">
      <c r="A5005" s="8" t="s">
        <v>6583</v>
      </c>
      <c r="B5005" s="9" t="s">
        <v>6584</v>
      </c>
      <c r="C5005" s="13">
        <v>5.48</v>
      </c>
      <c r="D5005" s="7" t="str">
        <f t="shared" si="78"/>
        <v>Unique</v>
      </c>
    </row>
    <row r="5006" spans="1:4" x14ac:dyDescent="0.35">
      <c r="A5006" s="8" t="s">
        <v>6585</v>
      </c>
      <c r="B5006" s="9" t="s">
        <v>6586</v>
      </c>
      <c r="C5006" s="13">
        <v>5.25</v>
      </c>
      <c r="D5006" s="7" t="str">
        <f t="shared" si="78"/>
        <v>Unique</v>
      </c>
    </row>
    <row r="5007" spans="1:4" x14ac:dyDescent="0.35">
      <c r="A5007" s="8" t="s">
        <v>6587</v>
      </c>
      <c r="B5007" s="9">
        <v>8179</v>
      </c>
      <c r="C5007" s="13">
        <v>5.5</v>
      </c>
      <c r="D5007" s="7" t="str">
        <f t="shared" si="78"/>
        <v>Unique</v>
      </c>
    </row>
    <row r="5008" spans="1:4" x14ac:dyDescent="0.35">
      <c r="A5008" s="8" t="s">
        <v>6588</v>
      </c>
      <c r="B5008" s="9">
        <v>8384</v>
      </c>
      <c r="C5008" s="13">
        <v>7.6199999999999992</v>
      </c>
      <c r="D5008" s="7" t="str">
        <f t="shared" si="78"/>
        <v>Unique</v>
      </c>
    </row>
    <row r="5009" spans="1:4" x14ac:dyDescent="0.35">
      <c r="A5009" s="8" t="s">
        <v>6589</v>
      </c>
      <c r="B5009" s="9" t="s">
        <v>6590</v>
      </c>
      <c r="C5009" s="13">
        <v>7.6199999999999992</v>
      </c>
      <c r="D5009" s="7" t="str">
        <f t="shared" si="78"/>
        <v>Unique</v>
      </c>
    </row>
    <row r="5010" spans="1:4" x14ac:dyDescent="0.35">
      <c r="A5010" s="8" t="s">
        <v>6591</v>
      </c>
      <c r="B5010" s="9" t="s">
        <v>6592</v>
      </c>
      <c r="C5010" s="13">
        <v>5.49</v>
      </c>
      <c r="D5010" s="7" t="str">
        <f t="shared" si="78"/>
        <v>Unique</v>
      </c>
    </row>
    <row r="5011" spans="1:4" x14ac:dyDescent="0.35">
      <c r="A5011" s="8" t="s">
        <v>6593</v>
      </c>
      <c r="B5011" s="9">
        <v>8391</v>
      </c>
      <c r="C5011" s="13">
        <v>5.48</v>
      </c>
      <c r="D5011" s="7" t="str">
        <f t="shared" si="78"/>
        <v>Unique</v>
      </c>
    </row>
    <row r="5012" spans="1:4" x14ac:dyDescent="0.35">
      <c r="A5012" s="8" t="s">
        <v>6594</v>
      </c>
      <c r="B5012" s="9" t="s">
        <v>6595</v>
      </c>
      <c r="C5012" s="13">
        <v>5.25</v>
      </c>
      <c r="D5012" s="7" t="str">
        <f t="shared" si="78"/>
        <v>Unique</v>
      </c>
    </row>
    <row r="5013" spans="1:4" x14ac:dyDescent="0.35">
      <c r="A5013" s="8" t="s">
        <v>6596</v>
      </c>
      <c r="B5013" s="9" t="s">
        <v>6597</v>
      </c>
      <c r="C5013" s="13">
        <v>5.48</v>
      </c>
      <c r="D5013" s="7" t="str">
        <f t="shared" si="78"/>
        <v>Unique</v>
      </c>
    </row>
    <row r="5014" spans="1:4" x14ac:dyDescent="0.35">
      <c r="A5014" s="8" t="s">
        <v>6598</v>
      </c>
      <c r="B5014" s="9">
        <v>8241</v>
      </c>
      <c r="C5014" s="13">
        <v>5.25</v>
      </c>
      <c r="D5014" s="7" t="str">
        <f t="shared" si="78"/>
        <v>Unique</v>
      </c>
    </row>
    <row r="5015" spans="1:4" x14ac:dyDescent="0.35">
      <c r="A5015" s="8" t="s">
        <v>6599</v>
      </c>
      <c r="B5015" s="9" t="s">
        <v>6600</v>
      </c>
      <c r="C5015" s="13">
        <v>5.48</v>
      </c>
      <c r="D5015" s="7" t="str">
        <f t="shared" si="78"/>
        <v>Unique</v>
      </c>
    </row>
    <row r="5016" spans="1:4" x14ac:dyDescent="0.35">
      <c r="A5016" s="8" t="s">
        <v>6601</v>
      </c>
      <c r="B5016" s="9" t="s">
        <v>6602</v>
      </c>
      <c r="C5016" s="13">
        <v>5.48</v>
      </c>
      <c r="D5016" s="7" t="str">
        <f t="shared" si="78"/>
        <v>Unique</v>
      </c>
    </row>
    <row r="5017" spans="1:4" x14ac:dyDescent="0.35">
      <c r="A5017" s="8" t="s">
        <v>6603</v>
      </c>
      <c r="B5017" s="9" t="s">
        <v>6604</v>
      </c>
      <c r="C5017" s="13">
        <v>5.5</v>
      </c>
      <c r="D5017" s="7" t="str">
        <f t="shared" si="78"/>
        <v>Unique</v>
      </c>
    </row>
    <row r="5018" spans="1:4" x14ac:dyDescent="0.35">
      <c r="A5018" s="8" t="s">
        <v>6605</v>
      </c>
      <c r="B5018" s="9" t="s">
        <v>6606</v>
      </c>
      <c r="C5018" s="13">
        <v>5.48</v>
      </c>
      <c r="D5018" s="7" t="str">
        <f t="shared" si="78"/>
        <v>Unique</v>
      </c>
    </row>
    <row r="5019" spans="1:4" x14ac:dyDescent="0.35">
      <c r="A5019" s="8" t="s">
        <v>6558</v>
      </c>
      <c r="B5019" s="9">
        <v>8332</v>
      </c>
      <c r="C5019" s="13">
        <v>5.25</v>
      </c>
      <c r="D5019" s="7" t="str">
        <f t="shared" si="78"/>
        <v>Unique</v>
      </c>
    </row>
    <row r="5020" spans="1:4" x14ac:dyDescent="0.35">
      <c r="A5020" s="8" t="s">
        <v>6607</v>
      </c>
      <c r="B5020" s="9" t="s">
        <v>6608</v>
      </c>
      <c r="C5020" s="13">
        <v>5.25</v>
      </c>
      <c r="D5020" s="7" t="str">
        <f t="shared" si="78"/>
        <v>Unique</v>
      </c>
    </row>
    <row r="5021" spans="1:4" x14ac:dyDescent="0.35">
      <c r="A5021" s="8" t="s">
        <v>6609</v>
      </c>
      <c r="B5021" s="9">
        <v>8220</v>
      </c>
      <c r="C5021" s="13">
        <v>5.48</v>
      </c>
      <c r="D5021" s="7" t="str">
        <f t="shared" si="78"/>
        <v>Unique</v>
      </c>
    </row>
    <row r="5022" spans="1:4" x14ac:dyDescent="0.35">
      <c r="A5022" s="8" t="s">
        <v>6610</v>
      </c>
      <c r="B5022" s="9">
        <v>8422</v>
      </c>
      <c r="C5022" s="13">
        <v>5.49</v>
      </c>
      <c r="D5022" s="7" t="str">
        <f t="shared" si="78"/>
        <v>Unique</v>
      </c>
    </row>
    <row r="5023" spans="1:4" x14ac:dyDescent="0.35">
      <c r="A5023" s="8" t="s">
        <v>6611</v>
      </c>
      <c r="B5023" s="9" t="s">
        <v>6612</v>
      </c>
      <c r="C5023" s="13">
        <v>5.25</v>
      </c>
      <c r="D5023" s="7" t="str">
        <f t="shared" si="78"/>
        <v>Unique</v>
      </c>
    </row>
    <row r="5024" spans="1:4" x14ac:dyDescent="0.35">
      <c r="A5024" s="8" t="s">
        <v>6613</v>
      </c>
      <c r="B5024" s="9" t="s">
        <v>6614</v>
      </c>
      <c r="C5024" s="13">
        <v>5.5</v>
      </c>
      <c r="D5024" s="7" t="str">
        <f t="shared" si="78"/>
        <v>Unique</v>
      </c>
    </row>
    <row r="5025" spans="1:4" x14ac:dyDescent="0.35">
      <c r="A5025" s="8" t="s">
        <v>6615</v>
      </c>
      <c r="B5025" s="9" t="s">
        <v>6616</v>
      </c>
      <c r="C5025" s="13">
        <v>5.25</v>
      </c>
      <c r="D5025" s="7" t="str">
        <f t="shared" si="78"/>
        <v>Unique</v>
      </c>
    </row>
    <row r="5026" spans="1:4" x14ac:dyDescent="0.35">
      <c r="A5026" s="8" t="s">
        <v>6617</v>
      </c>
      <c r="B5026" s="9">
        <v>8133</v>
      </c>
      <c r="C5026" s="13">
        <v>-0.02</v>
      </c>
      <c r="D5026" s="7" t="str">
        <f t="shared" si="78"/>
        <v>Unique</v>
      </c>
    </row>
    <row r="5027" spans="1:4" x14ac:dyDescent="0.35">
      <c r="A5027" s="8" t="s">
        <v>6618</v>
      </c>
      <c r="B5027" s="9">
        <v>8133</v>
      </c>
      <c r="C5027" s="13">
        <v>-0.04</v>
      </c>
      <c r="D5027" s="7" t="str">
        <f t="shared" si="78"/>
        <v>Unique</v>
      </c>
    </row>
    <row r="5028" spans="1:4" x14ac:dyDescent="0.35">
      <c r="A5028" s="8" t="s">
        <v>6617</v>
      </c>
      <c r="B5028" s="9">
        <v>8133</v>
      </c>
      <c r="C5028" s="13">
        <v>7.6199999999999992</v>
      </c>
      <c r="D5028" s="7" t="str">
        <f t="shared" si="78"/>
        <v>Unique</v>
      </c>
    </row>
    <row r="5029" spans="1:4" x14ac:dyDescent="0.35">
      <c r="A5029" s="8" t="s">
        <v>6618</v>
      </c>
      <c r="B5029" s="9">
        <v>8133</v>
      </c>
      <c r="C5029" s="13">
        <v>7.6199999999999992</v>
      </c>
      <c r="D5029" s="7" t="str">
        <f t="shared" si="78"/>
        <v>Unique</v>
      </c>
    </row>
    <row r="5030" spans="1:4" x14ac:dyDescent="0.35">
      <c r="A5030" s="8" t="s">
        <v>6619</v>
      </c>
      <c r="B5030" s="9" t="s">
        <v>6620</v>
      </c>
      <c r="C5030" s="13">
        <v>5.25</v>
      </c>
      <c r="D5030" s="7" t="str">
        <f t="shared" si="78"/>
        <v>Unique</v>
      </c>
    </row>
    <row r="5031" spans="1:4" x14ac:dyDescent="0.35">
      <c r="A5031" s="8" t="s">
        <v>6621</v>
      </c>
      <c r="B5031" s="9">
        <v>8294</v>
      </c>
      <c r="C5031" s="13">
        <v>5.25</v>
      </c>
      <c r="D5031" s="7" t="str">
        <f t="shared" si="78"/>
        <v>Unique</v>
      </c>
    </row>
    <row r="5032" spans="1:4" x14ac:dyDescent="0.35">
      <c r="A5032" s="8" t="s">
        <v>6622</v>
      </c>
      <c r="B5032" s="9">
        <v>8349</v>
      </c>
      <c r="C5032" s="13">
        <v>9.7200000000000006</v>
      </c>
      <c r="D5032" s="7" t="str">
        <f t="shared" si="78"/>
        <v>Unique</v>
      </c>
    </row>
    <row r="5033" spans="1:4" x14ac:dyDescent="0.35">
      <c r="A5033" s="8" t="s">
        <v>6623</v>
      </c>
      <c r="B5033" s="9" t="s">
        <v>6624</v>
      </c>
      <c r="C5033" s="13">
        <v>6.13</v>
      </c>
      <c r="D5033" s="7" t="str">
        <f t="shared" si="78"/>
        <v>Unique</v>
      </c>
    </row>
    <row r="5034" spans="1:4" x14ac:dyDescent="0.35">
      <c r="A5034" s="8" t="s">
        <v>6627</v>
      </c>
      <c r="B5034" s="9">
        <v>8191</v>
      </c>
      <c r="C5034" s="13">
        <v>6.8400000000000007</v>
      </c>
      <c r="D5034" s="7" t="str">
        <f t="shared" si="78"/>
        <v>Unique</v>
      </c>
    </row>
    <row r="5035" spans="1:4" x14ac:dyDescent="0.35">
      <c r="A5035" s="8" t="s">
        <v>6628</v>
      </c>
      <c r="B5035" s="9">
        <v>8390</v>
      </c>
      <c r="C5035" s="13">
        <v>11.66</v>
      </c>
      <c r="D5035" s="7" t="str">
        <f t="shared" si="78"/>
        <v>Unique</v>
      </c>
    </row>
    <row r="5036" spans="1:4" x14ac:dyDescent="0.35">
      <c r="A5036" s="8" t="s">
        <v>6629</v>
      </c>
      <c r="B5036" s="9">
        <v>8390</v>
      </c>
      <c r="C5036" s="13">
        <v>8.9600000000000009</v>
      </c>
      <c r="D5036" s="7" t="str">
        <f t="shared" si="78"/>
        <v>Unique</v>
      </c>
    </row>
    <row r="5037" spans="1:4" x14ac:dyDescent="0.35">
      <c r="A5037" s="8" t="s">
        <v>6629</v>
      </c>
      <c r="B5037" s="9">
        <v>8390</v>
      </c>
      <c r="C5037" s="13">
        <v>-0.04</v>
      </c>
      <c r="D5037" s="7" t="str">
        <f t="shared" si="78"/>
        <v>Unique</v>
      </c>
    </row>
    <row r="5038" spans="1:4" x14ac:dyDescent="0.35">
      <c r="A5038" s="8" t="s">
        <v>6628</v>
      </c>
      <c r="B5038" s="9">
        <v>8390</v>
      </c>
      <c r="C5038" s="13">
        <v>-0.02</v>
      </c>
      <c r="D5038" s="7" t="str">
        <f t="shared" si="78"/>
        <v>Unique</v>
      </c>
    </row>
    <row r="5039" spans="1:4" x14ac:dyDescent="0.35">
      <c r="A5039" s="8" t="s">
        <v>6628</v>
      </c>
      <c r="B5039" s="9">
        <v>8390</v>
      </c>
      <c r="C5039" s="13">
        <v>-0.5</v>
      </c>
      <c r="D5039" s="7" t="str">
        <f t="shared" si="78"/>
        <v>Unique</v>
      </c>
    </row>
    <row r="5040" spans="1:4" x14ac:dyDescent="0.35">
      <c r="A5040" s="8" t="s">
        <v>6630</v>
      </c>
      <c r="B5040" s="9">
        <v>7576</v>
      </c>
      <c r="C5040" s="13">
        <v>2.84</v>
      </c>
      <c r="D5040" s="7" t="str">
        <f t="shared" si="78"/>
        <v>Unique</v>
      </c>
    </row>
    <row r="5041" spans="1:4" x14ac:dyDescent="0.35">
      <c r="A5041" s="8" t="s">
        <v>6496</v>
      </c>
      <c r="B5041" s="9" t="s">
        <v>6497</v>
      </c>
      <c r="C5041" s="13">
        <v>6.6999999999999993</v>
      </c>
      <c r="D5041" s="7" t="str">
        <f t="shared" si="78"/>
        <v>Unique</v>
      </c>
    </row>
    <row r="5042" spans="1:4" x14ac:dyDescent="0.35">
      <c r="A5042" s="8" t="s">
        <v>6631</v>
      </c>
      <c r="B5042" s="9">
        <v>8314</v>
      </c>
      <c r="C5042" s="13">
        <v>11.780000000000001</v>
      </c>
      <c r="D5042" s="7" t="str">
        <f t="shared" si="78"/>
        <v>Unique</v>
      </c>
    </row>
    <row r="5043" spans="1:4" x14ac:dyDescent="0.35">
      <c r="A5043" s="8" t="s">
        <v>6632</v>
      </c>
      <c r="B5043" s="9">
        <v>8393</v>
      </c>
      <c r="C5043" s="13">
        <v>9.36</v>
      </c>
      <c r="D5043" s="7" t="str">
        <f t="shared" si="78"/>
        <v>Unique</v>
      </c>
    </row>
    <row r="5044" spans="1:4" x14ac:dyDescent="0.35">
      <c r="A5044" s="8" t="s">
        <v>6633</v>
      </c>
      <c r="B5044" s="9">
        <v>8229</v>
      </c>
      <c r="C5044" s="13">
        <v>9.36</v>
      </c>
      <c r="D5044" s="7" t="str">
        <f t="shared" si="78"/>
        <v>Unique</v>
      </c>
    </row>
    <row r="5045" spans="1:4" x14ac:dyDescent="0.35">
      <c r="A5045" s="8" t="s">
        <v>6634</v>
      </c>
      <c r="B5045" s="9">
        <v>8417</v>
      </c>
      <c r="C5045" s="13">
        <v>9.36</v>
      </c>
      <c r="D5045" s="7" t="str">
        <f t="shared" si="78"/>
        <v>Unique</v>
      </c>
    </row>
    <row r="5046" spans="1:4" x14ac:dyDescent="0.35">
      <c r="A5046" s="8" t="s">
        <v>6635</v>
      </c>
      <c r="B5046" s="9">
        <v>8397</v>
      </c>
      <c r="C5046" s="13">
        <v>9.36</v>
      </c>
      <c r="D5046" s="7" t="str">
        <f t="shared" si="78"/>
        <v>Unique</v>
      </c>
    </row>
    <row r="5047" spans="1:4" x14ac:dyDescent="0.35">
      <c r="A5047" s="8" t="s">
        <v>6636</v>
      </c>
      <c r="B5047" s="9">
        <v>8287</v>
      </c>
      <c r="C5047" s="13">
        <v>9.36</v>
      </c>
      <c r="D5047" s="7" t="str">
        <f t="shared" si="78"/>
        <v>Unique</v>
      </c>
    </row>
    <row r="5048" spans="1:4" x14ac:dyDescent="0.35">
      <c r="A5048" s="8" t="s">
        <v>6637</v>
      </c>
      <c r="B5048" s="9">
        <v>8410</v>
      </c>
      <c r="C5048" s="13">
        <v>8.58</v>
      </c>
      <c r="D5048" s="7" t="str">
        <f t="shared" si="78"/>
        <v>Unique</v>
      </c>
    </row>
    <row r="5049" spans="1:4" x14ac:dyDescent="0.35">
      <c r="A5049" s="8" t="s">
        <v>6638</v>
      </c>
      <c r="B5049" s="9">
        <v>8412</v>
      </c>
      <c r="C5049" s="13">
        <v>7.5600000000000005</v>
      </c>
      <c r="D5049" s="7" t="str">
        <f t="shared" si="78"/>
        <v>Unique</v>
      </c>
    </row>
    <row r="5050" spans="1:4" x14ac:dyDescent="0.35">
      <c r="A5050" s="8" t="s">
        <v>6639</v>
      </c>
      <c r="B5050" s="9">
        <v>8386</v>
      </c>
      <c r="C5050" s="13">
        <v>6.5299999999999994</v>
      </c>
      <c r="D5050" s="7" t="str">
        <f t="shared" si="78"/>
        <v>Unique</v>
      </c>
    </row>
    <row r="5051" spans="1:4" x14ac:dyDescent="0.35">
      <c r="A5051" s="8" t="s">
        <v>6640</v>
      </c>
      <c r="B5051" s="9">
        <v>8413</v>
      </c>
      <c r="C5051" s="13">
        <v>6.04</v>
      </c>
      <c r="D5051" s="7" t="str">
        <f t="shared" si="78"/>
        <v>Unique</v>
      </c>
    </row>
    <row r="5052" spans="1:4" x14ac:dyDescent="0.35">
      <c r="A5052" s="8" t="s">
        <v>6641</v>
      </c>
      <c r="B5052" s="9">
        <v>8387</v>
      </c>
      <c r="C5052" s="13">
        <v>6.04</v>
      </c>
      <c r="D5052" s="7" t="str">
        <f t="shared" si="78"/>
        <v>Unique</v>
      </c>
    </row>
    <row r="5053" spans="1:4" x14ac:dyDescent="0.35">
      <c r="A5053" s="8" t="s">
        <v>6642</v>
      </c>
      <c r="B5053" s="9">
        <v>8389</v>
      </c>
      <c r="C5053" s="13">
        <v>5.5200000000000014</v>
      </c>
      <c r="D5053" s="7" t="str">
        <f t="shared" si="78"/>
        <v>Unique</v>
      </c>
    </row>
    <row r="5054" spans="1:4" x14ac:dyDescent="0.35">
      <c r="A5054" s="8" t="s">
        <v>6643</v>
      </c>
      <c r="B5054" s="9">
        <v>8347</v>
      </c>
      <c r="C5054" s="13">
        <v>5.08</v>
      </c>
      <c r="D5054" s="7" t="str">
        <f t="shared" si="78"/>
        <v>Unique</v>
      </c>
    </row>
    <row r="5055" spans="1:4" x14ac:dyDescent="0.35">
      <c r="A5055" s="8" t="s">
        <v>6644</v>
      </c>
      <c r="B5055" s="9">
        <v>8362</v>
      </c>
      <c r="C5055" s="13">
        <v>5.08</v>
      </c>
      <c r="D5055" s="7" t="str">
        <f t="shared" si="78"/>
        <v>Unique</v>
      </c>
    </row>
    <row r="5056" spans="1:4" x14ac:dyDescent="0.35">
      <c r="A5056" s="8" t="s">
        <v>6645</v>
      </c>
      <c r="B5056" s="9">
        <v>8034</v>
      </c>
      <c r="C5056" s="13">
        <v>5.08</v>
      </c>
      <c r="D5056" s="7" t="str">
        <f t="shared" si="78"/>
        <v>Unique</v>
      </c>
    </row>
    <row r="5057" spans="1:4" x14ac:dyDescent="0.35">
      <c r="A5057" s="8" t="s">
        <v>6646</v>
      </c>
      <c r="B5057" s="9">
        <v>8415</v>
      </c>
      <c r="C5057" s="13">
        <v>4.6399999999999997</v>
      </c>
      <c r="D5057" s="7" t="str">
        <f t="shared" si="78"/>
        <v>Unique</v>
      </c>
    </row>
    <row r="5058" spans="1:4" x14ac:dyDescent="0.35">
      <c r="A5058" s="8" t="s">
        <v>6647</v>
      </c>
      <c r="B5058" s="9">
        <v>8407</v>
      </c>
      <c r="C5058" s="13">
        <v>4.3999999999999995</v>
      </c>
      <c r="D5058" s="7" t="str">
        <f t="shared" ref="D5058:D5121" si="79">IF(COUNTIFS(A:A,A5058,B:B,B5058,C:C,C5058)&gt;1,"Doublon","Unique")</f>
        <v>Unique</v>
      </c>
    </row>
    <row r="5059" spans="1:4" x14ac:dyDescent="0.35">
      <c r="A5059" s="8" t="s">
        <v>6530</v>
      </c>
      <c r="B5059" s="9" t="s">
        <v>6531</v>
      </c>
      <c r="C5059" s="13">
        <v>-0.5</v>
      </c>
      <c r="D5059" s="7" t="str">
        <f t="shared" si="79"/>
        <v>Unique</v>
      </c>
    </row>
    <row r="5060" spans="1:4" x14ac:dyDescent="0.35">
      <c r="A5060" s="8" t="s">
        <v>6523</v>
      </c>
      <c r="B5060" s="9">
        <v>25011928</v>
      </c>
      <c r="C5060" s="13">
        <v>-0.5</v>
      </c>
      <c r="D5060" s="7" t="str">
        <f t="shared" si="79"/>
        <v>Unique</v>
      </c>
    </row>
    <row r="5061" spans="1:4" x14ac:dyDescent="0.35">
      <c r="A5061" s="8" t="s">
        <v>6475</v>
      </c>
      <c r="B5061" s="9">
        <v>8366</v>
      </c>
      <c r="C5061" s="13">
        <v>-0.5</v>
      </c>
      <c r="D5061" s="7" t="str">
        <f t="shared" si="79"/>
        <v>Unique</v>
      </c>
    </row>
    <row r="5062" spans="1:4" x14ac:dyDescent="0.35">
      <c r="A5062" s="8" t="s">
        <v>6617</v>
      </c>
      <c r="B5062" s="9">
        <v>8133</v>
      </c>
      <c r="C5062" s="13">
        <v>-0.5</v>
      </c>
      <c r="D5062" s="7" t="str">
        <f t="shared" si="79"/>
        <v>Unique</v>
      </c>
    </row>
    <row r="5063" spans="1:4" x14ac:dyDescent="0.35">
      <c r="A5063" s="8" t="s">
        <v>6648</v>
      </c>
      <c r="B5063" s="9" t="s">
        <v>6649</v>
      </c>
      <c r="C5063" s="13">
        <v>5.48</v>
      </c>
      <c r="D5063" s="7" t="str">
        <f t="shared" si="79"/>
        <v>Unique</v>
      </c>
    </row>
    <row r="5064" spans="1:4" x14ac:dyDescent="0.35">
      <c r="A5064" s="8" t="s">
        <v>6650</v>
      </c>
      <c r="B5064" s="9" t="s">
        <v>6651</v>
      </c>
      <c r="C5064" s="13">
        <v>5.48</v>
      </c>
      <c r="D5064" s="7" t="str">
        <f t="shared" si="79"/>
        <v>Unique</v>
      </c>
    </row>
    <row r="5065" spans="1:4" x14ac:dyDescent="0.35">
      <c r="A5065" s="8" t="s">
        <v>6652</v>
      </c>
      <c r="B5065" s="9" t="s">
        <v>6653</v>
      </c>
      <c r="C5065" s="13">
        <v>5.25</v>
      </c>
      <c r="D5065" s="7" t="str">
        <f t="shared" si="79"/>
        <v>Unique</v>
      </c>
    </row>
    <row r="5066" spans="1:4" x14ac:dyDescent="0.35">
      <c r="A5066" s="8" t="s">
        <v>6654</v>
      </c>
      <c r="B5066" s="9" t="s">
        <v>6655</v>
      </c>
      <c r="C5066" s="13">
        <v>5.25</v>
      </c>
      <c r="D5066" s="7" t="str">
        <f t="shared" si="79"/>
        <v>Unique</v>
      </c>
    </row>
    <row r="5067" spans="1:4" x14ac:dyDescent="0.35">
      <c r="A5067" s="8" t="s">
        <v>6656</v>
      </c>
      <c r="B5067" s="9" t="s">
        <v>6657</v>
      </c>
      <c r="C5067" s="13">
        <v>5.48</v>
      </c>
      <c r="D5067" s="7" t="str">
        <f t="shared" si="79"/>
        <v>Unique</v>
      </c>
    </row>
    <row r="5068" spans="1:4" x14ac:dyDescent="0.35">
      <c r="A5068" s="8" t="s">
        <v>6658</v>
      </c>
      <c r="B5068" s="9" t="s">
        <v>6659</v>
      </c>
      <c r="C5068" s="13">
        <v>5.48</v>
      </c>
      <c r="D5068" s="7" t="str">
        <f t="shared" si="79"/>
        <v>Unique</v>
      </c>
    </row>
    <row r="5069" spans="1:4" x14ac:dyDescent="0.35">
      <c r="A5069" s="8" t="s">
        <v>6660</v>
      </c>
      <c r="B5069" s="9">
        <v>8390</v>
      </c>
      <c r="C5069" s="13">
        <v>7.6199999999999992</v>
      </c>
      <c r="D5069" s="7" t="str">
        <f t="shared" si="79"/>
        <v>Unique</v>
      </c>
    </row>
    <row r="5070" spans="1:4" x14ac:dyDescent="0.35">
      <c r="A5070" s="8" t="s">
        <v>6625</v>
      </c>
      <c r="B5070" s="9" t="s">
        <v>6626</v>
      </c>
      <c r="C5070" s="13">
        <v>5.25</v>
      </c>
      <c r="D5070" s="7" t="str">
        <f t="shared" si="79"/>
        <v>Unique</v>
      </c>
    </row>
    <row r="5071" spans="1:4" x14ac:dyDescent="0.35">
      <c r="A5071" s="8" t="s">
        <v>6661</v>
      </c>
      <c r="B5071" s="9" t="s">
        <v>6662</v>
      </c>
      <c r="C5071" s="13">
        <v>1.4500000000000002</v>
      </c>
      <c r="D5071" s="7" t="str">
        <f t="shared" si="79"/>
        <v>Unique</v>
      </c>
    </row>
    <row r="5072" spans="1:4" x14ac:dyDescent="0.35">
      <c r="A5072" s="8" t="s">
        <v>6663</v>
      </c>
      <c r="B5072" s="9" t="s">
        <v>6664</v>
      </c>
      <c r="C5072" s="13">
        <v>1.4500000000000002</v>
      </c>
      <c r="D5072" s="7" t="str">
        <f t="shared" si="79"/>
        <v>Unique</v>
      </c>
    </row>
    <row r="5073" spans="1:4" x14ac:dyDescent="0.35">
      <c r="A5073" s="8" t="s">
        <v>6665</v>
      </c>
      <c r="B5073" s="9">
        <v>8270</v>
      </c>
      <c r="C5073" s="13">
        <v>4.3999999999999995</v>
      </c>
      <c r="D5073" s="7" t="str">
        <f t="shared" si="79"/>
        <v>Unique</v>
      </c>
    </row>
    <row r="5074" spans="1:4" x14ac:dyDescent="0.35">
      <c r="A5074" s="8" t="s">
        <v>6666</v>
      </c>
      <c r="B5074" s="9">
        <v>8300</v>
      </c>
      <c r="C5074" s="13">
        <v>4.3999999999999995</v>
      </c>
      <c r="D5074" s="7" t="str">
        <f t="shared" si="79"/>
        <v>Unique</v>
      </c>
    </row>
    <row r="5075" spans="1:4" x14ac:dyDescent="0.35">
      <c r="A5075" s="8" t="s">
        <v>6667</v>
      </c>
      <c r="B5075" s="9">
        <v>8343</v>
      </c>
      <c r="C5075" s="13">
        <v>4.13</v>
      </c>
      <c r="D5075" s="7" t="str">
        <f t="shared" si="79"/>
        <v>Unique</v>
      </c>
    </row>
    <row r="5076" spans="1:4" x14ac:dyDescent="0.35">
      <c r="A5076" s="8" t="s">
        <v>6668</v>
      </c>
      <c r="B5076" s="9">
        <v>8398</v>
      </c>
      <c r="C5076" s="13">
        <v>3.94</v>
      </c>
      <c r="D5076" s="7" t="str">
        <f t="shared" si="79"/>
        <v>Unique</v>
      </c>
    </row>
    <row r="5077" spans="1:4" x14ac:dyDescent="0.35">
      <c r="A5077" s="8" t="s">
        <v>6669</v>
      </c>
      <c r="B5077" s="9">
        <v>3826</v>
      </c>
      <c r="C5077" s="13">
        <v>3.94</v>
      </c>
      <c r="D5077" s="7" t="str">
        <f t="shared" si="79"/>
        <v>Unique</v>
      </c>
    </row>
    <row r="5078" spans="1:4" x14ac:dyDescent="0.35">
      <c r="A5078" s="8" t="s">
        <v>6670</v>
      </c>
      <c r="B5078" s="9">
        <v>8204</v>
      </c>
      <c r="C5078" s="13">
        <v>3.75</v>
      </c>
      <c r="D5078" s="7" t="str">
        <f t="shared" si="79"/>
        <v>Unique</v>
      </c>
    </row>
    <row r="5079" spans="1:4" x14ac:dyDescent="0.35">
      <c r="A5079" s="8" t="s">
        <v>6671</v>
      </c>
      <c r="B5079" s="9">
        <v>8372</v>
      </c>
      <c r="C5079" s="13">
        <v>3.75</v>
      </c>
      <c r="D5079" s="7" t="str">
        <f t="shared" si="79"/>
        <v>Unique</v>
      </c>
    </row>
    <row r="5080" spans="1:4" x14ac:dyDescent="0.35">
      <c r="A5080" s="8" t="s">
        <v>6672</v>
      </c>
      <c r="B5080" s="9">
        <v>8258</v>
      </c>
      <c r="C5080" s="13">
        <v>3.75</v>
      </c>
      <c r="D5080" s="7" t="str">
        <f t="shared" si="79"/>
        <v>Unique</v>
      </c>
    </row>
    <row r="5081" spans="1:4" x14ac:dyDescent="0.35">
      <c r="A5081" s="8" t="s">
        <v>6673</v>
      </c>
      <c r="B5081" s="9">
        <v>8360</v>
      </c>
      <c r="C5081" s="13">
        <v>3.75</v>
      </c>
      <c r="D5081" s="7" t="str">
        <f t="shared" si="79"/>
        <v>Unique</v>
      </c>
    </row>
    <row r="5082" spans="1:4" x14ac:dyDescent="0.35">
      <c r="A5082" s="8" t="s">
        <v>6674</v>
      </c>
      <c r="B5082" s="9">
        <v>8418</v>
      </c>
      <c r="C5082" s="13">
        <v>3.65</v>
      </c>
      <c r="D5082" s="7" t="str">
        <f t="shared" si="79"/>
        <v>Unique</v>
      </c>
    </row>
    <row r="5083" spans="1:4" x14ac:dyDescent="0.35">
      <c r="A5083" s="8" t="s">
        <v>6675</v>
      </c>
      <c r="B5083" s="9">
        <v>8395</v>
      </c>
      <c r="C5083" s="13">
        <v>3.65</v>
      </c>
      <c r="D5083" s="7" t="str">
        <f t="shared" si="79"/>
        <v>Unique</v>
      </c>
    </row>
    <row r="5084" spans="1:4" x14ac:dyDescent="0.35">
      <c r="A5084" s="8" t="s">
        <v>6676</v>
      </c>
      <c r="B5084" s="9">
        <v>8371</v>
      </c>
      <c r="C5084" s="13">
        <v>3.65</v>
      </c>
      <c r="D5084" s="7" t="str">
        <f t="shared" si="79"/>
        <v>Unique</v>
      </c>
    </row>
    <row r="5085" spans="1:4" x14ac:dyDescent="0.35">
      <c r="A5085" s="8" t="s">
        <v>6677</v>
      </c>
      <c r="B5085" s="9">
        <v>8083</v>
      </c>
      <c r="C5085" s="13">
        <v>3.65</v>
      </c>
      <c r="D5085" s="7" t="str">
        <f t="shared" si="79"/>
        <v>Unique</v>
      </c>
    </row>
    <row r="5086" spans="1:4" x14ac:dyDescent="0.35">
      <c r="A5086" s="8" t="s">
        <v>6678</v>
      </c>
      <c r="B5086" s="9" t="s">
        <v>6679</v>
      </c>
      <c r="C5086" s="13">
        <v>10.31</v>
      </c>
      <c r="D5086" s="7" t="str">
        <f t="shared" si="79"/>
        <v>Unique</v>
      </c>
    </row>
    <row r="5087" spans="1:4" x14ac:dyDescent="0.35">
      <c r="A5087" s="8" t="s">
        <v>6680</v>
      </c>
      <c r="B5087" s="9" t="s">
        <v>6681</v>
      </c>
      <c r="C5087" s="13">
        <v>9.5999999999999979</v>
      </c>
      <c r="D5087" s="7" t="str">
        <f t="shared" si="79"/>
        <v>Unique</v>
      </c>
    </row>
    <row r="5088" spans="1:4" x14ac:dyDescent="0.35">
      <c r="A5088" s="8" t="s">
        <v>6682</v>
      </c>
      <c r="B5088" s="9" t="s">
        <v>6683</v>
      </c>
      <c r="C5088" s="13">
        <v>9.5999999999999979</v>
      </c>
      <c r="D5088" s="7" t="str">
        <f t="shared" si="79"/>
        <v>Unique</v>
      </c>
    </row>
    <row r="5089" spans="1:4" x14ac:dyDescent="0.35">
      <c r="A5089" s="8" t="s">
        <v>6684</v>
      </c>
      <c r="B5089" s="9" t="s">
        <v>6685</v>
      </c>
      <c r="C5089" s="13">
        <v>9.27</v>
      </c>
      <c r="D5089" s="7" t="str">
        <f t="shared" si="79"/>
        <v>Unique</v>
      </c>
    </row>
    <row r="5090" spans="1:4" x14ac:dyDescent="0.35">
      <c r="A5090" s="8" t="s">
        <v>6686</v>
      </c>
      <c r="B5090" s="9" t="s">
        <v>6687</v>
      </c>
      <c r="C5090" s="13">
        <v>9.27</v>
      </c>
      <c r="D5090" s="7" t="str">
        <f t="shared" si="79"/>
        <v>Unique</v>
      </c>
    </row>
    <row r="5091" spans="1:4" x14ac:dyDescent="0.35">
      <c r="A5091" s="8" t="s">
        <v>6663</v>
      </c>
      <c r="B5091" s="9" t="s">
        <v>6664</v>
      </c>
      <c r="C5091" s="13">
        <v>9.27</v>
      </c>
      <c r="D5091" s="7" t="str">
        <f t="shared" si="79"/>
        <v>Unique</v>
      </c>
    </row>
    <row r="5092" spans="1:4" x14ac:dyDescent="0.35">
      <c r="A5092" s="8" t="s">
        <v>6661</v>
      </c>
      <c r="B5092" s="9" t="s">
        <v>6662</v>
      </c>
      <c r="C5092" s="13">
        <v>11.070000000000002</v>
      </c>
      <c r="D5092" s="7" t="str">
        <f t="shared" si="79"/>
        <v>Unique</v>
      </c>
    </row>
    <row r="5093" spans="1:4" x14ac:dyDescent="0.35">
      <c r="A5093" s="8" t="s">
        <v>6688</v>
      </c>
      <c r="B5093" s="9" t="s">
        <v>6689</v>
      </c>
      <c r="C5093" s="13">
        <v>7.94</v>
      </c>
      <c r="D5093" s="7" t="str">
        <f t="shared" si="79"/>
        <v>Unique</v>
      </c>
    </row>
    <row r="5094" spans="1:4" x14ac:dyDescent="0.35">
      <c r="A5094" s="8" t="s">
        <v>6690</v>
      </c>
      <c r="B5094" s="9" t="s">
        <v>6691</v>
      </c>
      <c r="C5094" s="13">
        <v>7.94</v>
      </c>
      <c r="D5094" s="7" t="str">
        <f t="shared" si="79"/>
        <v>Unique</v>
      </c>
    </row>
    <row r="5095" spans="1:4" x14ac:dyDescent="0.35">
      <c r="A5095" s="8" t="s">
        <v>6692</v>
      </c>
      <c r="B5095" s="9" t="s">
        <v>6693</v>
      </c>
      <c r="C5095" s="13">
        <v>7.94</v>
      </c>
      <c r="D5095" s="7" t="str">
        <f t="shared" si="79"/>
        <v>Unique</v>
      </c>
    </row>
    <row r="5096" spans="1:4" x14ac:dyDescent="0.35">
      <c r="A5096" s="8" t="s">
        <v>6680</v>
      </c>
      <c r="B5096" s="9" t="s">
        <v>6681</v>
      </c>
      <c r="C5096" s="13">
        <v>1.4500000000000002</v>
      </c>
      <c r="D5096" s="7" t="str">
        <f t="shared" si="79"/>
        <v>Unique</v>
      </c>
    </row>
    <row r="5097" spans="1:4" x14ac:dyDescent="0.35">
      <c r="A5097" s="8" t="s">
        <v>6684</v>
      </c>
      <c r="B5097" s="9" t="s">
        <v>6685</v>
      </c>
      <c r="C5097" s="13">
        <v>1.4500000000000002</v>
      </c>
      <c r="D5097" s="7" t="str">
        <f t="shared" si="79"/>
        <v>Unique</v>
      </c>
    </row>
    <row r="5098" spans="1:4" x14ac:dyDescent="0.35">
      <c r="A5098" s="8" t="s">
        <v>6688</v>
      </c>
      <c r="B5098" s="9" t="s">
        <v>6689</v>
      </c>
      <c r="C5098" s="13">
        <v>1.4500000000000002</v>
      </c>
      <c r="D5098" s="7" t="str">
        <f t="shared" si="79"/>
        <v>Unique</v>
      </c>
    </row>
    <row r="5099" spans="1:4" x14ac:dyDescent="0.35">
      <c r="A5099" s="8" t="s">
        <v>6690</v>
      </c>
      <c r="B5099" s="9" t="s">
        <v>6691</v>
      </c>
      <c r="C5099" s="13">
        <v>1.4500000000000002</v>
      </c>
      <c r="D5099" s="7" t="str">
        <f t="shared" si="79"/>
        <v>Unique</v>
      </c>
    </row>
    <row r="5100" spans="1:4" x14ac:dyDescent="0.35">
      <c r="A5100" s="8" t="s">
        <v>6686</v>
      </c>
      <c r="B5100" s="9" t="s">
        <v>6687</v>
      </c>
      <c r="C5100" s="13">
        <v>1.4500000000000002</v>
      </c>
      <c r="D5100" s="7" t="str">
        <f t="shared" si="79"/>
        <v>Unique</v>
      </c>
    </row>
    <row r="5101" spans="1:4" x14ac:dyDescent="0.35">
      <c r="A5101" s="8" t="s">
        <v>6682</v>
      </c>
      <c r="B5101" s="9" t="s">
        <v>6683</v>
      </c>
      <c r="C5101" s="13">
        <v>1.4500000000000002</v>
      </c>
      <c r="D5101" s="7" t="str">
        <f t="shared" si="79"/>
        <v>Unique</v>
      </c>
    </row>
    <row r="5102" spans="1:4" x14ac:dyDescent="0.35">
      <c r="A5102" s="8" t="s">
        <v>6692</v>
      </c>
      <c r="B5102" s="9" t="s">
        <v>6693</v>
      </c>
      <c r="C5102" s="13">
        <v>1.4500000000000002</v>
      </c>
      <c r="D5102" s="7" t="str">
        <f t="shared" si="79"/>
        <v>Unique</v>
      </c>
    </row>
    <row r="5103" spans="1:4" x14ac:dyDescent="0.35">
      <c r="A5103" s="8" t="s">
        <v>6678</v>
      </c>
      <c r="B5103" s="9" t="s">
        <v>6679</v>
      </c>
      <c r="C5103" s="13">
        <v>1.4500000000000002</v>
      </c>
      <c r="D5103" s="7" t="str">
        <f t="shared" si="79"/>
        <v>Unique</v>
      </c>
    </row>
    <row r="5104" spans="1:4" x14ac:dyDescent="0.35">
      <c r="A5104" s="8" t="s">
        <v>6717</v>
      </c>
      <c r="B5104" s="9" t="s">
        <v>6718</v>
      </c>
      <c r="C5104" s="13">
        <v>1.4500000000000002</v>
      </c>
      <c r="D5104" s="7" t="str">
        <f t="shared" si="79"/>
        <v>Unique</v>
      </c>
    </row>
    <row r="5105" spans="1:4" x14ac:dyDescent="0.35">
      <c r="A5105" s="8" t="s">
        <v>6719</v>
      </c>
      <c r="B5105" s="9" t="s">
        <v>6720</v>
      </c>
      <c r="C5105" s="13">
        <v>1.4500000000000002</v>
      </c>
      <c r="D5105" s="7" t="str">
        <f t="shared" si="79"/>
        <v>Unique</v>
      </c>
    </row>
    <row r="5106" spans="1:4" x14ac:dyDescent="0.35">
      <c r="A5106" s="8" t="s">
        <v>6721</v>
      </c>
      <c r="B5106" s="9" t="s">
        <v>579</v>
      </c>
      <c r="C5106" s="13">
        <v>1.4500000000000002</v>
      </c>
      <c r="D5106" s="7" t="str">
        <f t="shared" si="79"/>
        <v>Unique</v>
      </c>
    </row>
    <row r="5107" spans="1:4" x14ac:dyDescent="0.35">
      <c r="A5107" s="8" t="s">
        <v>6722</v>
      </c>
      <c r="B5107" s="9" t="s">
        <v>6723</v>
      </c>
      <c r="C5107" s="13">
        <v>1.4500000000000002</v>
      </c>
      <c r="D5107" s="7" t="str">
        <f t="shared" si="79"/>
        <v>Unique</v>
      </c>
    </row>
    <row r="5108" spans="1:4" x14ac:dyDescent="0.35">
      <c r="A5108" s="8" t="s">
        <v>6721</v>
      </c>
      <c r="B5108" s="9" t="s">
        <v>579</v>
      </c>
      <c r="C5108" s="13">
        <v>7.94</v>
      </c>
      <c r="D5108" s="7" t="str">
        <f t="shared" si="79"/>
        <v>Unique</v>
      </c>
    </row>
    <row r="5109" spans="1:4" x14ac:dyDescent="0.35">
      <c r="A5109" s="8" t="s">
        <v>6719</v>
      </c>
      <c r="B5109" s="9" t="s">
        <v>6720</v>
      </c>
      <c r="C5109" s="13">
        <v>8.17</v>
      </c>
      <c r="D5109" s="7" t="str">
        <f t="shared" si="79"/>
        <v>Unique</v>
      </c>
    </row>
    <row r="5110" spans="1:4" x14ac:dyDescent="0.35">
      <c r="A5110" s="8" t="s">
        <v>6717</v>
      </c>
      <c r="B5110" s="9" t="s">
        <v>6718</v>
      </c>
      <c r="C5110" s="13">
        <v>9.27</v>
      </c>
      <c r="D5110" s="7" t="str">
        <f t="shared" si="79"/>
        <v>Unique</v>
      </c>
    </row>
    <row r="5111" spans="1:4" x14ac:dyDescent="0.35">
      <c r="A5111" s="8" t="s">
        <v>6722</v>
      </c>
      <c r="B5111" s="9" t="s">
        <v>6723</v>
      </c>
      <c r="C5111" s="13">
        <v>9.27</v>
      </c>
      <c r="D5111" s="7" t="str">
        <f t="shared" si="79"/>
        <v>Unique</v>
      </c>
    </row>
    <row r="5112" spans="1:4" x14ac:dyDescent="0.35">
      <c r="A5112" s="8" t="s">
        <v>6724</v>
      </c>
      <c r="B5112" s="9">
        <v>8251</v>
      </c>
      <c r="C5112" s="13">
        <v>3.75</v>
      </c>
      <c r="D5112" s="7" t="str">
        <f t="shared" si="79"/>
        <v>Unique</v>
      </c>
    </row>
    <row r="5113" spans="1:4" x14ac:dyDescent="0.35">
      <c r="A5113" s="8" t="s">
        <v>6725</v>
      </c>
      <c r="B5113" s="9">
        <v>8423</v>
      </c>
      <c r="C5113" s="13">
        <v>3.75</v>
      </c>
      <c r="D5113" s="7" t="str">
        <f t="shared" si="79"/>
        <v>Unique</v>
      </c>
    </row>
    <row r="5114" spans="1:4" x14ac:dyDescent="0.35">
      <c r="A5114" s="8" t="s">
        <v>6726</v>
      </c>
      <c r="B5114" s="9">
        <v>8425</v>
      </c>
      <c r="C5114" s="13">
        <v>4.13</v>
      </c>
      <c r="D5114" s="7" t="str">
        <f t="shared" si="79"/>
        <v>Unique</v>
      </c>
    </row>
    <row r="5115" spans="1:4" x14ac:dyDescent="0.35">
      <c r="A5115" s="8" t="s">
        <v>6727</v>
      </c>
      <c r="B5115" s="9">
        <v>8335</v>
      </c>
      <c r="C5115" s="13">
        <v>5.08</v>
      </c>
      <c r="D5115" s="7" t="str">
        <f t="shared" si="79"/>
        <v>Unique</v>
      </c>
    </row>
    <row r="5116" spans="1:4" x14ac:dyDescent="0.35">
      <c r="A5116" s="8" t="s">
        <v>6728</v>
      </c>
      <c r="B5116" s="9">
        <v>8344</v>
      </c>
      <c r="C5116" s="13">
        <v>6.04</v>
      </c>
      <c r="D5116" s="7" t="str">
        <f t="shared" si="79"/>
        <v>Unique</v>
      </c>
    </row>
    <row r="5117" spans="1:4" x14ac:dyDescent="0.35">
      <c r="A5117" s="8" t="s">
        <v>6498</v>
      </c>
      <c r="B5117" s="9" t="s">
        <v>6497</v>
      </c>
      <c r="C5117" s="13">
        <v>6.6999999999999993</v>
      </c>
      <c r="D5117" s="7" t="str">
        <f t="shared" si="79"/>
        <v>Unique</v>
      </c>
    </row>
    <row r="5118" spans="1:4" x14ac:dyDescent="0.35">
      <c r="A5118" s="8" t="s">
        <v>6710</v>
      </c>
      <c r="B5118" s="9" t="s">
        <v>6711</v>
      </c>
      <c r="C5118" s="13">
        <v>6.6999999999999993</v>
      </c>
      <c r="D5118" s="7" t="str">
        <f t="shared" si="79"/>
        <v>Unique</v>
      </c>
    </row>
    <row r="5119" spans="1:4" x14ac:dyDescent="0.35">
      <c r="A5119" s="8" t="s">
        <v>6445</v>
      </c>
      <c r="B5119" s="9">
        <v>8377</v>
      </c>
      <c r="C5119" s="13">
        <v>6.6999999999999993</v>
      </c>
      <c r="D5119" s="7" t="str">
        <f t="shared" si="79"/>
        <v>Unique</v>
      </c>
    </row>
    <row r="5120" spans="1:4" x14ac:dyDescent="0.35">
      <c r="A5120" s="8" t="s">
        <v>6729</v>
      </c>
      <c r="B5120" s="9">
        <v>8359</v>
      </c>
      <c r="C5120" s="13">
        <v>6.6999999999999993</v>
      </c>
      <c r="D5120" s="7" t="str">
        <f t="shared" si="79"/>
        <v>Unique</v>
      </c>
    </row>
    <row r="5121" spans="1:4" x14ac:dyDescent="0.35">
      <c r="A5121" s="8" t="s">
        <v>6539</v>
      </c>
      <c r="B5121" s="9">
        <v>8198</v>
      </c>
      <c r="C5121" s="13">
        <v>6.6999999999999993</v>
      </c>
      <c r="D5121" s="7" t="str">
        <f t="shared" si="79"/>
        <v>Unique</v>
      </c>
    </row>
    <row r="5122" spans="1:4" x14ac:dyDescent="0.35">
      <c r="A5122" s="8" t="s">
        <v>5741</v>
      </c>
      <c r="B5122" s="9">
        <v>29499609</v>
      </c>
      <c r="C5122" s="13">
        <v>4.34</v>
      </c>
      <c r="D5122" s="7" t="str">
        <f t="shared" ref="D5122:D5185" si="80">IF(COUNTIFS(A:A,A5122,B:B,B5122,C:C,C5122)&gt;1,"Doublon","Unique")</f>
        <v>Unique</v>
      </c>
    </row>
    <row r="5123" spans="1:4" x14ac:dyDescent="0.35">
      <c r="A5123" s="8" t="s">
        <v>6697</v>
      </c>
      <c r="B5123" s="9">
        <v>29551442</v>
      </c>
      <c r="C5123" s="13">
        <v>-0.5</v>
      </c>
      <c r="D5123" s="7" t="str">
        <f t="shared" si="80"/>
        <v>Unique</v>
      </c>
    </row>
    <row r="5124" spans="1:4" x14ac:dyDescent="0.35">
      <c r="A5124" s="8" t="s">
        <v>6731</v>
      </c>
      <c r="B5124" s="9">
        <v>8359</v>
      </c>
      <c r="C5124" s="13">
        <v>-0.5</v>
      </c>
      <c r="D5124" s="7" t="str">
        <f t="shared" si="80"/>
        <v>Unique</v>
      </c>
    </row>
    <row r="5125" spans="1:4" x14ac:dyDescent="0.35">
      <c r="A5125" s="8" t="s">
        <v>6733</v>
      </c>
      <c r="B5125" s="9">
        <v>8164</v>
      </c>
      <c r="C5125" s="13">
        <v>-0.5</v>
      </c>
      <c r="D5125" s="7" t="str">
        <f t="shared" si="80"/>
        <v>Unique</v>
      </c>
    </row>
    <row r="5126" spans="1:4" x14ac:dyDescent="0.35">
      <c r="A5126" s="8" t="s">
        <v>6694</v>
      </c>
      <c r="B5126" s="9"/>
      <c r="C5126" s="13">
        <v>5.25</v>
      </c>
      <c r="D5126" s="7" t="str">
        <f t="shared" si="80"/>
        <v>Unique</v>
      </c>
    </row>
    <row r="5127" spans="1:4" x14ac:dyDescent="0.35">
      <c r="A5127" s="8" t="s">
        <v>6734</v>
      </c>
      <c r="B5127" s="9">
        <v>8435</v>
      </c>
      <c r="C5127" s="13">
        <v>5.25</v>
      </c>
      <c r="D5127" s="7" t="str">
        <f t="shared" si="80"/>
        <v>Unique</v>
      </c>
    </row>
    <row r="5128" spans="1:4" x14ac:dyDescent="0.35">
      <c r="A5128" s="8" t="s">
        <v>6729</v>
      </c>
      <c r="B5128" s="9">
        <v>8359</v>
      </c>
      <c r="C5128" s="13">
        <v>10.56</v>
      </c>
      <c r="D5128" s="7" t="str">
        <f t="shared" si="80"/>
        <v>Unique</v>
      </c>
    </row>
    <row r="5129" spans="1:4" x14ac:dyDescent="0.35">
      <c r="A5129" s="8" t="s">
        <v>6735</v>
      </c>
      <c r="B5129" s="9" t="s">
        <v>6736</v>
      </c>
      <c r="C5129" s="13">
        <v>5.25</v>
      </c>
      <c r="D5129" s="7" t="str">
        <f t="shared" si="80"/>
        <v>Unique</v>
      </c>
    </row>
    <row r="5130" spans="1:4" x14ac:dyDescent="0.35">
      <c r="A5130" s="8" t="s">
        <v>6739</v>
      </c>
      <c r="B5130" s="9" t="s">
        <v>6740</v>
      </c>
      <c r="C5130" s="13">
        <v>18.95</v>
      </c>
      <c r="D5130" s="7" t="str">
        <f t="shared" si="80"/>
        <v>Unique</v>
      </c>
    </row>
    <row r="5131" spans="1:4" x14ac:dyDescent="0.35">
      <c r="A5131" s="8" t="s">
        <v>6739</v>
      </c>
      <c r="B5131" s="9" t="s">
        <v>6740</v>
      </c>
      <c r="C5131" s="13">
        <v>5.25</v>
      </c>
      <c r="D5131" s="7" t="str">
        <f t="shared" si="80"/>
        <v>Unique</v>
      </c>
    </row>
    <row r="5132" spans="1:4" x14ac:dyDescent="0.35">
      <c r="A5132" s="8" t="s">
        <v>6741</v>
      </c>
      <c r="B5132" s="9" t="s">
        <v>6742</v>
      </c>
      <c r="C5132" s="13">
        <v>5.25</v>
      </c>
      <c r="D5132" s="7" t="str">
        <f t="shared" si="80"/>
        <v>Unique</v>
      </c>
    </row>
    <row r="5133" spans="1:4" x14ac:dyDescent="0.35">
      <c r="A5133" s="8" t="s">
        <v>6737</v>
      </c>
      <c r="B5133" s="9" t="s">
        <v>6738</v>
      </c>
      <c r="C5133" s="13">
        <v>5.48</v>
      </c>
      <c r="D5133" s="7" t="str">
        <f t="shared" si="80"/>
        <v>Unique</v>
      </c>
    </row>
    <row r="5134" spans="1:4" x14ac:dyDescent="0.35">
      <c r="A5134" s="8" t="s">
        <v>6743</v>
      </c>
      <c r="B5134" s="9">
        <v>8394</v>
      </c>
      <c r="C5134" s="13">
        <v>7.3599999999999994</v>
      </c>
      <c r="D5134" s="7" t="str">
        <f t="shared" si="80"/>
        <v>Unique</v>
      </c>
    </row>
    <row r="5135" spans="1:4" x14ac:dyDescent="0.35">
      <c r="A5135" s="8" t="s">
        <v>6744</v>
      </c>
      <c r="B5135" s="9">
        <v>8424</v>
      </c>
      <c r="C5135" s="13">
        <v>5.25</v>
      </c>
      <c r="D5135" s="7" t="str">
        <f t="shared" si="80"/>
        <v>Unique</v>
      </c>
    </row>
    <row r="5136" spans="1:4" x14ac:dyDescent="0.35">
      <c r="A5136" s="8" t="s">
        <v>6703</v>
      </c>
      <c r="B5136" s="9">
        <v>29569797</v>
      </c>
      <c r="C5136" s="13">
        <v>5.25</v>
      </c>
      <c r="D5136" s="7" t="str">
        <f t="shared" si="80"/>
        <v>Unique</v>
      </c>
    </row>
    <row r="5137" spans="1:4" x14ac:dyDescent="0.35">
      <c r="A5137" s="8" t="s">
        <v>6699</v>
      </c>
      <c r="B5137" s="9" t="s">
        <v>6700</v>
      </c>
      <c r="C5137" s="13">
        <v>5.25</v>
      </c>
      <c r="D5137" s="7" t="str">
        <f t="shared" si="80"/>
        <v>Unique</v>
      </c>
    </row>
    <row r="5138" spans="1:4" x14ac:dyDescent="0.35">
      <c r="A5138" s="8" t="s">
        <v>6697</v>
      </c>
      <c r="B5138" s="9">
        <v>29551442</v>
      </c>
      <c r="C5138" s="13">
        <v>-0.02</v>
      </c>
      <c r="D5138" s="7" t="str">
        <f t="shared" si="80"/>
        <v>Unique</v>
      </c>
    </row>
    <row r="5139" spans="1:4" x14ac:dyDescent="0.35">
      <c r="A5139" s="8" t="s">
        <v>6698</v>
      </c>
      <c r="B5139" s="9">
        <v>29551442</v>
      </c>
      <c r="C5139" s="13">
        <v>-0.04</v>
      </c>
      <c r="D5139" s="7" t="str">
        <f t="shared" si="80"/>
        <v>Unique</v>
      </c>
    </row>
    <row r="5140" spans="1:4" x14ac:dyDescent="0.35">
      <c r="A5140" s="8" t="s">
        <v>6698</v>
      </c>
      <c r="B5140" s="9">
        <v>29551442</v>
      </c>
      <c r="C5140" s="13">
        <v>8.6700000000000017</v>
      </c>
      <c r="D5140" s="7" t="str">
        <f t="shared" si="80"/>
        <v>Unique</v>
      </c>
    </row>
    <row r="5141" spans="1:4" x14ac:dyDescent="0.35">
      <c r="A5141" s="8" t="s">
        <v>6747</v>
      </c>
      <c r="B5141" s="9" t="s">
        <v>6748</v>
      </c>
      <c r="C5141" s="13">
        <v>5.25</v>
      </c>
      <c r="D5141" s="7" t="str">
        <f t="shared" si="80"/>
        <v>Unique</v>
      </c>
    </row>
    <row r="5142" spans="1:4" x14ac:dyDescent="0.35">
      <c r="A5142" s="8" t="s">
        <v>6706</v>
      </c>
      <c r="B5142" s="9" t="s">
        <v>6707</v>
      </c>
      <c r="C5142" s="13">
        <v>5.25</v>
      </c>
      <c r="D5142" s="7" t="str">
        <f t="shared" si="80"/>
        <v>Unique</v>
      </c>
    </row>
    <row r="5143" spans="1:4" x14ac:dyDescent="0.35">
      <c r="A5143" s="8" t="s">
        <v>6710</v>
      </c>
      <c r="B5143" s="9" t="s">
        <v>6711</v>
      </c>
      <c r="C5143" s="13">
        <v>8.1</v>
      </c>
      <c r="D5143" s="7" t="str">
        <f t="shared" si="80"/>
        <v>Unique</v>
      </c>
    </row>
    <row r="5144" spans="1:4" x14ac:dyDescent="0.35">
      <c r="A5144" s="8" t="s">
        <v>6704</v>
      </c>
      <c r="B5144" s="9" t="s">
        <v>4443</v>
      </c>
      <c r="C5144" s="13">
        <v>5.25</v>
      </c>
      <c r="D5144" s="7" t="str">
        <f t="shared" si="80"/>
        <v>Unique</v>
      </c>
    </row>
    <row r="5145" spans="1:4" x14ac:dyDescent="0.35">
      <c r="A5145" s="8" t="s">
        <v>6705</v>
      </c>
      <c r="B5145" s="9" t="s">
        <v>4443</v>
      </c>
      <c r="C5145" s="13">
        <v>5.25</v>
      </c>
      <c r="D5145" s="7" t="str">
        <f t="shared" si="80"/>
        <v>Unique</v>
      </c>
    </row>
    <row r="5146" spans="1:4" x14ac:dyDescent="0.35">
      <c r="A5146" s="8" t="s">
        <v>6701</v>
      </c>
      <c r="B5146" s="9">
        <v>25005788</v>
      </c>
      <c r="C5146" s="13">
        <v>5.5</v>
      </c>
      <c r="D5146" s="7" t="str">
        <f t="shared" si="80"/>
        <v>Unique</v>
      </c>
    </row>
    <row r="5147" spans="1:4" x14ac:dyDescent="0.35">
      <c r="A5147" s="8" t="s">
        <v>6708</v>
      </c>
      <c r="B5147" s="9" t="s">
        <v>6709</v>
      </c>
      <c r="C5147" s="13">
        <v>5.25</v>
      </c>
      <c r="D5147" s="7" t="str">
        <f t="shared" si="80"/>
        <v>Unique</v>
      </c>
    </row>
    <row r="5148" spans="1:4" x14ac:dyDescent="0.35">
      <c r="A5148" s="8" t="s">
        <v>6716</v>
      </c>
      <c r="B5148" s="9" t="s">
        <v>6123</v>
      </c>
      <c r="C5148" s="13">
        <v>9.2199999999999989</v>
      </c>
      <c r="D5148" s="7" t="str">
        <f t="shared" si="80"/>
        <v>Unique</v>
      </c>
    </row>
    <row r="5149" spans="1:4" x14ac:dyDescent="0.35">
      <c r="A5149" s="8" t="s">
        <v>6712</v>
      </c>
      <c r="B5149" s="9" t="s">
        <v>6713</v>
      </c>
      <c r="C5149" s="13">
        <v>5.25</v>
      </c>
      <c r="D5149" s="7" t="str">
        <f t="shared" si="80"/>
        <v>Unique</v>
      </c>
    </row>
    <row r="5150" spans="1:4" x14ac:dyDescent="0.35">
      <c r="A5150" s="8" t="s">
        <v>6714</v>
      </c>
      <c r="B5150" s="9" t="s">
        <v>6715</v>
      </c>
      <c r="C5150" s="13">
        <v>10.56</v>
      </c>
      <c r="D5150" s="7" t="str">
        <f t="shared" si="80"/>
        <v>Unique</v>
      </c>
    </row>
    <row r="5151" spans="1:4" x14ac:dyDescent="0.35">
      <c r="A5151" s="8" t="s">
        <v>6749</v>
      </c>
      <c r="B5151" s="9" t="s">
        <v>6750</v>
      </c>
      <c r="C5151" s="13">
        <v>6.57</v>
      </c>
      <c r="D5151" s="7" t="str">
        <f t="shared" si="80"/>
        <v>Unique</v>
      </c>
    </row>
    <row r="5152" spans="1:4" x14ac:dyDescent="0.35">
      <c r="A5152" s="8" t="s">
        <v>6751</v>
      </c>
      <c r="B5152" s="9" t="s">
        <v>6752</v>
      </c>
      <c r="C5152" s="13">
        <v>5.49</v>
      </c>
      <c r="D5152" s="7" t="str">
        <f t="shared" si="80"/>
        <v>Unique</v>
      </c>
    </row>
    <row r="5153" spans="1:4" x14ac:dyDescent="0.35">
      <c r="A5153" s="8" t="s">
        <v>6733</v>
      </c>
      <c r="B5153" s="9">
        <v>8164</v>
      </c>
      <c r="C5153" s="13">
        <v>-0.02</v>
      </c>
      <c r="D5153" s="7" t="str">
        <f t="shared" si="80"/>
        <v>Unique</v>
      </c>
    </row>
    <row r="5154" spans="1:4" x14ac:dyDescent="0.35">
      <c r="A5154" s="8" t="s">
        <v>6732</v>
      </c>
      <c r="B5154" s="9">
        <v>8164</v>
      </c>
      <c r="C5154" s="13">
        <v>-0.04</v>
      </c>
      <c r="D5154" s="7" t="str">
        <f t="shared" si="80"/>
        <v>Unique</v>
      </c>
    </row>
    <row r="5155" spans="1:4" x14ac:dyDescent="0.35">
      <c r="A5155" s="8" t="s">
        <v>6733</v>
      </c>
      <c r="B5155" s="9">
        <v>8164</v>
      </c>
      <c r="C5155" s="13">
        <v>7.3599999999999994</v>
      </c>
      <c r="D5155" s="7" t="str">
        <f t="shared" si="80"/>
        <v>Unique</v>
      </c>
    </row>
    <row r="5156" spans="1:4" x14ac:dyDescent="0.35">
      <c r="A5156" s="8" t="s">
        <v>6732</v>
      </c>
      <c r="B5156" s="9">
        <v>8164</v>
      </c>
      <c r="C5156" s="13">
        <v>7.6199999999999992</v>
      </c>
      <c r="D5156" s="7" t="str">
        <f t="shared" si="80"/>
        <v>Unique</v>
      </c>
    </row>
    <row r="5157" spans="1:4" x14ac:dyDescent="0.35">
      <c r="A5157" s="8" t="s">
        <v>6753</v>
      </c>
      <c r="B5157" s="9">
        <v>8394</v>
      </c>
      <c r="C5157" s="13">
        <v>8.1</v>
      </c>
      <c r="D5157" s="7" t="str">
        <f t="shared" si="80"/>
        <v>Unique</v>
      </c>
    </row>
    <row r="5158" spans="1:4" x14ac:dyDescent="0.35">
      <c r="A5158" s="8" t="s">
        <v>6697</v>
      </c>
      <c r="B5158" s="9">
        <v>29551442</v>
      </c>
      <c r="C5158" s="13">
        <v>9.2199999999999989</v>
      </c>
      <c r="D5158" s="7" t="str">
        <f t="shared" si="80"/>
        <v>Unique</v>
      </c>
    </row>
    <row r="5159" spans="1:4" x14ac:dyDescent="0.35">
      <c r="A5159" s="8" t="s">
        <v>6754</v>
      </c>
      <c r="B5159" s="9" t="s">
        <v>6755</v>
      </c>
      <c r="C5159" s="13">
        <v>5.25</v>
      </c>
      <c r="D5159" s="7" t="str">
        <f t="shared" si="80"/>
        <v>Unique</v>
      </c>
    </row>
    <row r="5160" spans="1:4" x14ac:dyDescent="0.35">
      <c r="A5160" s="8" t="s">
        <v>6756</v>
      </c>
      <c r="B5160" s="9" t="s">
        <v>6757</v>
      </c>
      <c r="C5160" s="13">
        <v>5.25</v>
      </c>
      <c r="D5160" s="7" t="str">
        <f t="shared" si="80"/>
        <v>Unique</v>
      </c>
    </row>
    <row r="5161" spans="1:4" x14ac:dyDescent="0.35">
      <c r="A5161" s="8" t="s">
        <v>6756</v>
      </c>
      <c r="B5161" s="9" t="s">
        <v>6757</v>
      </c>
      <c r="C5161" s="13">
        <v>18.95</v>
      </c>
      <c r="D5161" s="7" t="str">
        <f t="shared" si="80"/>
        <v>Unique</v>
      </c>
    </row>
    <row r="5162" spans="1:4" x14ac:dyDescent="0.35">
      <c r="A5162" s="8" t="s">
        <v>6758</v>
      </c>
      <c r="B5162" s="9">
        <v>8403</v>
      </c>
      <c r="C5162" s="13">
        <v>8.9600000000000009</v>
      </c>
      <c r="D5162" s="7" t="str">
        <f t="shared" si="80"/>
        <v>Unique</v>
      </c>
    </row>
    <row r="5163" spans="1:4" x14ac:dyDescent="0.35">
      <c r="A5163" s="8" t="s">
        <v>6759</v>
      </c>
      <c r="B5163" s="9" t="s">
        <v>6760</v>
      </c>
      <c r="C5163" s="13">
        <v>5.25</v>
      </c>
      <c r="D5163" s="7" t="str">
        <f t="shared" si="80"/>
        <v>Unique</v>
      </c>
    </row>
    <row r="5164" spans="1:4" x14ac:dyDescent="0.35">
      <c r="A5164" s="8" t="s">
        <v>6761</v>
      </c>
      <c r="B5164" s="9">
        <v>8428</v>
      </c>
      <c r="C5164" s="13">
        <v>10.840000000000002</v>
      </c>
      <c r="D5164" s="7" t="str">
        <f t="shared" si="80"/>
        <v>Unique</v>
      </c>
    </row>
    <row r="5165" spans="1:4" x14ac:dyDescent="0.35">
      <c r="A5165" s="8" t="s">
        <v>6762</v>
      </c>
      <c r="B5165" s="9">
        <v>8164</v>
      </c>
      <c r="C5165" s="13">
        <v>7.3599999999999994</v>
      </c>
      <c r="D5165" s="7" t="str">
        <f t="shared" si="80"/>
        <v>Unique</v>
      </c>
    </row>
    <row r="5166" spans="1:4" x14ac:dyDescent="0.35">
      <c r="A5166" s="8" t="s">
        <v>6731</v>
      </c>
      <c r="B5166" s="9">
        <v>8359</v>
      </c>
      <c r="C5166" s="13">
        <v>-0.02</v>
      </c>
      <c r="D5166" s="7" t="str">
        <f t="shared" si="80"/>
        <v>Unique</v>
      </c>
    </row>
    <row r="5167" spans="1:4" x14ac:dyDescent="0.35">
      <c r="A5167" s="8" t="s">
        <v>6730</v>
      </c>
      <c r="B5167" s="9">
        <v>8359</v>
      </c>
      <c r="C5167" s="13">
        <v>-0.04</v>
      </c>
      <c r="D5167" s="7" t="str">
        <f t="shared" si="80"/>
        <v>Unique</v>
      </c>
    </row>
    <row r="5168" spans="1:4" x14ac:dyDescent="0.35">
      <c r="A5168" s="8" t="s">
        <v>6731</v>
      </c>
      <c r="B5168" s="9">
        <v>8359</v>
      </c>
      <c r="C5168" s="13">
        <v>7.3599999999999994</v>
      </c>
      <c r="D5168" s="7" t="str">
        <f t="shared" si="80"/>
        <v>Unique</v>
      </c>
    </row>
    <row r="5169" spans="1:4" x14ac:dyDescent="0.35">
      <c r="A5169" s="8" t="s">
        <v>6730</v>
      </c>
      <c r="B5169" s="9">
        <v>8359</v>
      </c>
      <c r="C5169" s="13">
        <v>8.379999999999999</v>
      </c>
      <c r="D5169" s="7" t="str">
        <f t="shared" si="80"/>
        <v>Unique</v>
      </c>
    </row>
    <row r="5170" spans="1:4" x14ac:dyDescent="0.35">
      <c r="A5170" s="8" t="s">
        <v>6763</v>
      </c>
      <c r="B5170" s="9">
        <v>8467</v>
      </c>
      <c r="C5170" s="13">
        <v>5.25</v>
      </c>
      <c r="D5170" s="7" t="str">
        <f t="shared" si="80"/>
        <v>Unique</v>
      </c>
    </row>
    <row r="5171" spans="1:4" x14ac:dyDescent="0.35">
      <c r="A5171" s="8" t="s">
        <v>6764</v>
      </c>
      <c r="B5171" s="9">
        <v>8421</v>
      </c>
      <c r="C5171" s="13">
        <v>5.25</v>
      </c>
      <c r="D5171" s="7" t="str">
        <f t="shared" si="80"/>
        <v>Unique</v>
      </c>
    </row>
    <row r="5172" spans="1:4" x14ac:dyDescent="0.35">
      <c r="A5172" s="8" t="s">
        <v>6765</v>
      </c>
      <c r="B5172" s="9">
        <v>8385</v>
      </c>
      <c r="C5172" s="13">
        <v>7.6199999999999992</v>
      </c>
      <c r="D5172" s="7" t="str">
        <f t="shared" si="80"/>
        <v>Unique</v>
      </c>
    </row>
    <row r="5173" spans="1:4" x14ac:dyDescent="0.35">
      <c r="A5173" s="8" t="s">
        <v>6696</v>
      </c>
      <c r="B5173" s="9">
        <v>29551442</v>
      </c>
      <c r="C5173" s="13">
        <v>9.7200000000000006</v>
      </c>
      <c r="D5173" s="7" t="str">
        <f t="shared" si="80"/>
        <v>Unique</v>
      </c>
    </row>
    <row r="5174" spans="1:4" x14ac:dyDescent="0.35">
      <c r="A5174" s="8" t="s">
        <v>6702</v>
      </c>
      <c r="B5174" s="9">
        <v>25009162</v>
      </c>
      <c r="C5174" s="13">
        <v>5.25</v>
      </c>
      <c r="D5174" s="7" t="str">
        <f t="shared" si="80"/>
        <v>Unique</v>
      </c>
    </row>
    <row r="5175" spans="1:4" x14ac:dyDescent="0.35">
      <c r="A5175" s="8" t="s">
        <v>6695</v>
      </c>
      <c r="B5175" s="9">
        <v>25009162</v>
      </c>
      <c r="C5175" s="13">
        <v>6.13</v>
      </c>
      <c r="D5175" s="7" t="str">
        <f t="shared" si="80"/>
        <v>Unique</v>
      </c>
    </row>
    <row r="5176" spans="1:4" x14ac:dyDescent="0.35">
      <c r="A5176" s="8" t="s">
        <v>6745</v>
      </c>
      <c r="B5176" s="9" t="s">
        <v>6746</v>
      </c>
      <c r="C5176" s="13">
        <v>5.25</v>
      </c>
      <c r="D5176" s="7" t="str">
        <f t="shared" si="80"/>
        <v>Unique</v>
      </c>
    </row>
    <row r="5177" spans="1:4" x14ac:dyDescent="0.35">
      <c r="A5177" s="8" t="s">
        <v>6766</v>
      </c>
      <c r="B5177" s="9">
        <v>8426</v>
      </c>
      <c r="C5177" s="13">
        <v>5.48</v>
      </c>
      <c r="D5177" s="7" t="str">
        <f t="shared" si="80"/>
        <v>Unique</v>
      </c>
    </row>
    <row r="5178" spans="1:4" x14ac:dyDescent="0.35">
      <c r="A5178" s="8" t="s">
        <v>6767</v>
      </c>
      <c r="B5178" s="9" t="s">
        <v>6768</v>
      </c>
      <c r="C5178" s="13">
        <v>5.25</v>
      </c>
      <c r="D5178" s="7" t="str">
        <f t="shared" si="80"/>
        <v>Unique</v>
      </c>
    </row>
    <row r="5179" spans="1:4" x14ac:dyDescent="0.35">
      <c r="A5179" s="8" t="s">
        <v>6769</v>
      </c>
      <c r="B5179" s="9" t="s">
        <v>6770</v>
      </c>
      <c r="C5179" s="13">
        <v>5.5</v>
      </c>
      <c r="D5179" s="7" t="str">
        <f t="shared" si="80"/>
        <v>Unique</v>
      </c>
    </row>
    <row r="5180" spans="1:4" x14ac:dyDescent="0.35">
      <c r="A5180" s="8" t="s">
        <v>6771</v>
      </c>
      <c r="B5180" s="9">
        <v>8358</v>
      </c>
      <c r="C5180" s="13">
        <v>8.9600000000000009</v>
      </c>
      <c r="D5180" s="7" t="str">
        <f t="shared" si="80"/>
        <v>Unique</v>
      </c>
    </row>
    <row r="5181" spans="1:4" x14ac:dyDescent="0.35">
      <c r="A5181" s="8" t="s">
        <v>6772</v>
      </c>
      <c r="B5181" s="9">
        <v>8349</v>
      </c>
      <c r="C5181" s="13">
        <v>5.25</v>
      </c>
      <c r="D5181" s="7" t="str">
        <f t="shared" si="80"/>
        <v>Unique</v>
      </c>
    </row>
    <row r="5182" spans="1:4" x14ac:dyDescent="0.35">
      <c r="A5182" s="8" t="s">
        <v>6773</v>
      </c>
      <c r="B5182" s="9">
        <v>8385</v>
      </c>
      <c r="C5182" s="13">
        <v>5.25</v>
      </c>
      <c r="D5182" s="7" t="str">
        <f t="shared" si="80"/>
        <v>Unique</v>
      </c>
    </row>
    <row r="5183" spans="1:4" x14ac:dyDescent="0.35">
      <c r="A5183" s="8" t="s">
        <v>6774</v>
      </c>
      <c r="B5183" s="9">
        <v>8402</v>
      </c>
      <c r="C5183" s="13">
        <v>5.48</v>
      </c>
      <c r="D5183" s="7" t="str">
        <f t="shared" si="80"/>
        <v>Unique</v>
      </c>
    </row>
    <row r="5184" spans="1:4" x14ac:dyDescent="0.35">
      <c r="A5184" s="8" t="s">
        <v>6775</v>
      </c>
      <c r="B5184" s="9" t="s">
        <v>6776</v>
      </c>
      <c r="C5184" s="13">
        <v>5.25</v>
      </c>
      <c r="D5184" s="7" t="str">
        <f t="shared" si="80"/>
        <v>Unique</v>
      </c>
    </row>
    <row r="5185" spans="1:4" x14ac:dyDescent="0.35">
      <c r="A5185" s="8" t="s">
        <v>6777</v>
      </c>
      <c r="B5185" s="9" t="s">
        <v>6016</v>
      </c>
      <c r="C5185" s="13">
        <v>5.48</v>
      </c>
      <c r="D5185" s="7" t="str">
        <f t="shared" si="80"/>
        <v>Unique</v>
      </c>
    </row>
    <row r="5186" spans="1:4" x14ac:dyDescent="0.35">
      <c r="A5186" s="8" t="s">
        <v>6778</v>
      </c>
      <c r="B5186" s="9">
        <v>29572268</v>
      </c>
      <c r="C5186" s="13">
        <v>5.5</v>
      </c>
      <c r="D5186" s="7" t="str">
        <f t="shared" ref="D5186:D5249" si="81">IF(COUNTIFS(A:A,A5186,B:B,B5186,C:C,C5186)&gt;1,"Doublon","Unique")</f>
        <v>Unique</v>
      </c>
    </row>
    <row r="5187" spans="1:4" x14ac:dyDescent="0.35">
      <c r="A5187" s="8" t="s">
        <v>6779</v>
      </c>
      <c r="B5187" s="9" t="s">
        <v>6780</v>
      </c>
      <c r="C5187" s="13">
        <v>6.57</v>
      </c>
      <c r="D5187" s="7" t="str">
        <f t="shared" si="81"/>
        <v>Unique</v>
      </c>
    </row>
    <row r="5188" spans="1:4" x14ac:dyDescent="0.35">
      <c r="A5188" s="8" t="s">
        <v>6781</v>
      </c>
      <c r="B5188" s="9">
        <v>8265</v>
      </c>
      <c r="C5188" s="13">
        <v>8.379999999999999</v>
      </c>
      <c r="D5188" s="7" t="str">
        <f t="shared" si="81"/>
        <v>Unique</v>
      </c>
    </row>
    <row r="5189" spans="1:4" x14ac:dyDescent="0.35">
      <c r="A5189" s="8" t="s">
        <v>6782</v>
      </c>
      <c r="B5189" s="9">
        <v>8505</v>
      </c>
      <c r="C5189" s="13">
        <v>5.49</v>
      </c>
      <c r="D5189" s="7" t="str">
        <f t="shared" si="81"/>
        <v>Unique</v>
      </c>
    </row>
    <row r="5190" spans="1:4" x14ac:dyDescent="0.35">
      <c r="A5190" s="8" t="s">
        <v>6783</v>
      </c>
      <c r="B5190" s="9" t="s">
        <v>6784</v>
      </c>
      <c r="C5190" s="13">
        <v>5.25</v>
      </c>
      <c r="D5190" s="7" t="str">
        <f t="shared" si="81"/>
        <v>Unique</v>
      </c>
    </row>
    <row r="5191" spans="1:4" x14ac:dyDescent="0.35">
      <c r="A5191" s="8" t="s">
        <v>6785</v>
      </c>
      <c r="B5191" s="9">
        <v>8508</v>
      </c>
      <c r="C5191" s="13">
        <v>5.25</v>
      </c>
      <c r="D5191" s="7" t="str">
        <f t="shared" si="81"/>
        <v>Unique</v>
      </c>
    </row>
    <row r="5192" spans="1:4" x14ac:dyDescent="0.35">
      <c r="A5192" s="8" t="s">
        <v>6786</v>
      </c>
      <c r="B5192" s="9">
        <v>8209</v>
      </c>
      <c r="C5192" s="13">
        <v>-0.02</v>
      </c>
      <c r="D5192" s="7" t="str">
        <f t="shared" si="81"/>
        <v>Unique</v>
      </c>
    </row>
    <row r="5193" spans="1:4" x14ac:dyDescent="0.35">
      <c r="A5193" s="8" t="s">
        <v>6787</v>
      </c>
      <c r="B5193" s="9">
        <v>8209</v>
      </c>
      <c r="C5193" s="13">
        <v>-0.04</v>
      </c>
      <c r="D5193" s="7" t="str">
        <f t="shared" si="81"/>
        <v>Unique</v>
      </c>
    </row>
    <row r="5194" spans="1:4" x14ac:dyDescent="0.35">
      <c r="A5194" s="8" t="s">
        <v>6786</v>
      </c>
      <c r="B5194" s="9">
        <v>8209</v>
      </c>
      <c r="C5194" s="13">
        <v>8.379999999999999</v>
      </c>
      <c r="D5194" s="7" t="str">
        <f t="shared" si="81"/>
        <v>Unique</v>
      </c>
    </row>
    <row r="5195" spans="1:4" x14ac:dyDescent="0.35">
      <c r="A5195" s="8" t="s">
        <v>6787</v>
      </c>
      <c r="B5195" s="9">
        <v>8209</v>
      </c>
      <c r="C5195" s="13">
        <v>10.280000000000001</v>
      </c>
      <c r="D5195" s="7" t="str">
        <f t="shared" si="81"/>
        <v>Unique</v>
      </c>
    </row>
    <row r="5196" spans="1:4" x14ac:dyDescent="0.35">
      <c r="A5196" s="8" t="s">
        <v>6788</v>
      </c>
      <c r="B5196" s="9" t="s">
        <v>6789</v>
      </c>
      <c r="C5196" s="13">
        <v>5.25</v>
      </c>
      <c r="D5196" s="7" t="str">
        <f t="shared" si="81"/>
        <v>Unique</v>
      </c>
    </row>
    <row r="5197" spans="1:4" x14ac:dyDescent="0.35">
      <c r="A5197" s="8" t="s">
        <v>6790</v>
      </c>
      <c r="B5197" s="9" t="s">
        <v>6791</v>
      </c>
      <c r="C5197" s="13">
        <v>5.25</v>
      </c>
      <c r="D5197" s="7" t="str">
        <f t="shared" si="81"/>
        <v>Unique</v>
      </c>
    </row>
    <row r="5198" spans="1:4" x14ac:dyDescent="0.35">
      <c r="A5198" s="8" t="s">
        <v>6793</v>
      </c>
      <c r="B5198" s="9" t="s">
        <v>6794</v>
      </c>
      <c r="C5198" s="13">
        <v>5.5</v>
      </c>
      <c r="D5198" s="7" t="str">
        <f t="shared" si="81"/>
        <v>Unique</v>
      </c>
    </row>
    <row r="5199" spans="1:4" x14ac:dyDescent="0.35">
      <c r="A5199" s="8" t="s">
        <v>6795</v>
      </c>
      <c r="B5199" s="9">
        <v>8493</v>
      </c>
      <c r="C5199" s="13">
        <v>5.5</v>
      </c>
      <c r="D5199" s="7" t="str">
        <f t="shared" si="81"/>
        <v>Unique</v>
      </c>
    </row>
    <row r="5200" spans="1:4" x14ac:dyDescent="0.35">
      <c r="A5200" s="8" t="s">
        <v>6796</v>
      </c>
      <c r="B5200" s="9" t="s">
        <v>6797</v>
      </c>
      <c r="C5200" s="13">
        <v>5.25</v>
      </c>
      <c r="D5200" s="7" t="str">
        <f t="shared" si="81"/>
        <v>Unique</v>
      </c>
    </row>
    <row r="5201" spans="1:4" x14ac:dyDescent="0.35">
      <c r="A5201" s="8" t="s">
        <v>6798</v>
      </c>
      <c r="B5201" s="9" t="s">
        <v>6799</v>
      </c>
      <c r="C5201" s="13">
        <v>5.25</v>
      </c>
      <c r="D5201" s="7" t="str">
        <f t="shared" si="81"/>
        <v>Unique</v>
      </c>
    </row>
    <row r="5202" spans="1:4" x14ac:dyDescent="0.35">
      <c r="A5202" s="8" t="s">
        <v>6800</v>
      </c>
      <c r="B5202" s="9">
        <v>8427</v>
      </c>
      <c r="C5202" s="13">
        <v>5.25</v>
      </c>
      <c r="D5202" s="7" t="str">
        <f t="shared" si="81"/>
        <v>Unique</v>
      </c>
    </row>
    <row r="5203" spans="1:4" x14ac:dyDescent="0.35">
      <c r="A5203" s="8" t="s">
        <v>6801</v>
      </c>
      <c r="B5203" s="9" t="s">
        <v>6802</v>
      </c>
      <c r="C5203" s="13">
        <v>5.25</v>
      </c>
      <c r="D5203" s="7" t="str">
        <f t="shared" si="81"/>
        <v>Unique</v>
      </c>
    </row>
    <row r="5204" spans="1:4" x14ac:dyDescent="0.35">
      <c r="A5204" s="8" t="s">
        <v>6803</v>
      </c>
      <c r="B5204" s="9" t="s">
        <v>6804</v>
      </c>
      <c r="C5204" s="13">
        <v>5.48</v>
      </c>
      <c r="D5204" s="7" t="str">
        <f t="shared" si="81"/>
        <v>Unique</v>
      </c>
    </row>
    <row r="5205" spans="1:4" x14ac:dyDescent="0.35">
      <c r="A5205" s="8" t="s">
        <v>6805</v>
      </c>
      <c r="B5205" s="9">
        <v>8438</v>
      </c>
      <c r="C5205" s="13">
        <v>5.49</v>
      </c>
      <c r="D5205" s="7" t="str">
        <f t="shared" si="81"/>
        <v>Unique</v>
      </c>
    </row>
    <row r="5206" spans="1:4" x14ac:dyDescent="0.35">
      <c r="A5206" s="8" t="s">
        <v>6806</v>
      </c>
      <c r="B5206" s="9">
        <v>8497</v>
      </c>
      <c r="C5206" s="13">
        <v>5.25</v>
      </c>
      <c r="D5206" s="7" t="str">
        <f t="shared" si="81"/>
        <v>Unique</v>
      </c>
    </row>
    <row r="5207" spans="1:4" x14ac:dyDescent="0.35">
      <c r="A5207" s="8" t="s">
        <v>6807</v>
      </c>
      <c r="B5207" s="9">
        <v>18</v>
      </c>
      <c r="C5207" s="13">
        <v>7.1000000000000005</v>
      </c>
      <c r="D5207" s="7" t="str">
        <f t="shared" si="81"/>
        <v>Unique</v>
      </c>
    </row>
    <row r="5208" spans="1:4" x14ac:dyDescent="0.35">
      <c r="A5208" s="8" t="s">
        <v>6808</v>
      </c>
      <c r="B5208" s="9">
        <v>3400197569</v>
      </c>
      <c r="C5208" s="13">
        <v>6.8400000000000007</v>
      </c>
      <c r="D5208" s="7" t="str">
        <f t="shared" si="81"/>
        <v>Unique</v>
      </c>
    </row>
    <row r="5209" spans="1:4" x14ac:dyDescent="0.35">
      <c r="A5209" s="8" t="s">
        <v>6809</v>
      </c>
      <c r="B5209" s="9" t="s">
        <v>6810</v>
      </c>
      <c r="C5209" s="13">
        <v>5.25</v>
      </c>
      <c r="D5209" s="7" t="str">
        <f t="shared" si="81"/>
        <v>Unique</v>
      </c>
    </row>
    <row r="5210" spans="1:4" x14ac:dyDescent="0.35">
      <c r="A5210" s="8" t="s">
        <v>6811</v>
      </c>
      <c r="B5210" s="9">
        <v>29571145</v>
      </c>
      <c r="C5210" s="13">
        <v>5.5</v>
      </c>
      <c r="D5210" s="7" t="str">
        <f t="shared" si="81"/>
        <v>Unique</v>
      </c>
    </row>
    <row r="5211" spans="1:4" x14ac:dyDescent="0.35">
      <c r="A5211" s="8" t="s">
        <v>6812</v>
      </c>
      <c r="B5211" s="9" t="s">
        <v>6813</v>
      </c>
      <c r="C5211" s="13">
        <v>9.2199999999999989</v>
      </c>
      <c r="D5211" s="7" t="str">
        <f t="shared" si="81"/>
        <v>Unique</v>
      </c>
    </row>
    <row r="5212" spans="1:4" x14ac:dyDescent="0.35">
      <c r="A5212" s="8" t="s">
        <v>6814</v>
      </c>
      <c r="B5212" s="9" t="s">
        <v>6815</v>
      </c>
      <c r="C5212" s="13">
        <v>6.13</v>
      </c>
      <c r="D5212" s="7" t="str">
        <f t="shared" si="81"/>
        <v>Unique</v>
      </c>
    </row>
    <row r="5213" spans="1:4" x14ac:dyDescent="0.35">
      <c r="A5213" s="8" t="s">
        <v>6816</v>
      </c>
      <c r="B5213" s="9">
        <v>7344</v>
      </c>
      <c r="C5213" s="13">
        <v>5.48</v>
      </c>
      <c r="D5213" s="7" t="str">
        <f t="shared" si="81"/>
        <v>Unique</v>
      </c>
    </row>
    <row r="5214" spans="1:4" x14ac:dyDescent="0.35">
      <c r="A5214" s="8" t="s">
        <v>6817</v>
      </c>
      <c r="B5214" s="9" t="s">
        <v>6818</v>
      </c>
      <c r="C5214" s="13">
        <v>5.25</v>
      </c>
      <c r="D5214" s="7" t="str">
        <f t="shared" si="81"/>
        <v>Unique</v>
      </c>
    </row>
    <row r="5215" spans="1:4" x14ac:dyDescent="0.35">
      <c r="A5215" s="8" t="s">
        <v>6819</v>
      </c>
      <c r="B5215" s="9" t="s">
        <v>6820</v>
      </c>
      <c r="C5215" s="13">
        <v>5.5</v>
      </c>
      <c r="D5215" s="7" t="str">
        <f t="shared" si="81"/>
        <v>Unique</v>
      </c>
    </row>
    <row r="5216" spans="1:4" x14ac:dyDescent="0.35">
      <c r="A5216" s="8" t="s">
        <v>6821</v>
      </c>
      <c r="B5216" s="9" t="s">
        <v>6822</v>
      </c>
      <c r="C5216" s="13">
        <v>8.379999999999999</v>
      </c>
      <c r="D5216" s="7" t="str">
        <f t="shared" si="81"/>
        <v>Unique</v>
      </c>
    </row>
    <row r="5217" spans="1:4" x14ac:dyDescent="0.35">
      <c r="A5217" s="8" t="s">
        <v>6823</v>
      </c>
      <c r="B5217" s="9">
        <v>6001655</v>
      </c>
      <c r="C5217" s="13">
        <v>5.5</v>
      </c>
      <c r="D5217" s="7" t="str">
        <f t="shared" si="81"/>
        <v>Unique</v>
      </c>
    </row>
    <row r="5218" spans="1:4" x14ac:dyDescent="0.35">
      <c r="A5218" s="8" t="s">
        <v>6824</v>
      </c>
      <c r="B5218" s="9" t="s">
        <v>6535</v>
      </c>
      <c r="C5218" s="13">
        <v>5.25</v>
      </c>
      <c r="D5218" s="7" t="str">
        <f t="shared" si="81"/>
        <v>Unique</v>
      </c>
    </row>
    <row r="5219" spans="1:4" x14ac:dyDescent="0.35">
      <c r="A5219" s="8" t="s">
        <v>6825</v>
      </c>
      <c r="B5219" s="9" t="s">
        <v>6826</v>
      </c>
      <c r="C5219" s="13">
        <v>5.25</v>
      </c>
      <c r="D5219" s="7" t="str">
        <f t="shared" si="81"/>
        <v>Unique</v>
      </c>
    </row>
    <row r="5220" spans="1:4" x14ac:dyDescent="0.35">
      <c r="A5220" s="8" t="s">
        <v>6792</v>
      </c>
      <c r="B5220" s="9">
        <v>8470</v>
      </c>
      <c r="C5220" s="13">
        <v>7.6199999999999992</v>
      </c>
      <c r="D5220" s="7" t="str">
        <f t="shared" si="81"/>
        <v>Unique</v>
      </c>
    </row>
    <row r="5221" spans="1:4" x14ac:dyDescent="0.35">
      <c r="A5221" s="8" t="s">
        <v>6827</v>
      </c>
      <c r="B5221" s="9">
        <v>8454</v>
      </c>
      <c r="C5221" s="13">
        <v>5.25</v>
      </c>
      <c r="D5221" s="7" t="str">
        <f t="shared" si="81"/>
        <v>Unique</v>
      </c>
    </row>
    <row r="5222" spans="1:4" x14ac:dyDescent="0.35">
      <c r="A5222" s="8" t="s">
        <v>6830</v>
      </c>
      <c r="B5222" s="9">
        <v>8469</v>
      </c>
      <c r="C5222" s="13">
        <v>5.5</v>
      </c>
      <c r="D5222" s="7" t="str">
        <f t="shared" si="81"/>
        <v>Unique</v>
      </c>
    </row>
    <row r="5223" spans="1:4" x14ac:dyDescent="0.35">
      <c r="A5223" s="8" t="s">
        <v>6786</v>
      </c>
      <c r="B5223" s="9">
        <v>8209</v>
      </c>
      <c r="C5223" s="13">
        <v>-0.5</v>
      </c>
      <c r="D5223" s="7" t="str">
        <f t="shared" si="81"/>
        <v>Unique</v>
      </c>
    </row>
    <row r="5224" spans="1:4" x14ac:dyDescent="0.35">
      <c r="A5224" s="8" t="s">
        <v>6828</v>
      </c>
      <c r="B5224" s="9" t="s">
        <v>6829</v>
      </c>
      <c r="C5224" s="13">
        <v>5.25</v>
      </c>
      <c r="D5224" s="7" t="str">
        <f t="shared" si="81"/>
        <v>Unique</v>
      </c>
    </row>
    <row r="5225" spans="1:4" x14ac:dyDescent="0.35">
      <c r="A5225" s="8" t="s">
        <v>6831</v>
      </c>
      <c r="B5225" s="9">
        <v>7462</v>
      </c>
      <c r="C5225" s="13">
        <v>8.1</v>
      </c>
      <c r="D5225" s="7" t="str">
        <f t="shared" si="81"/>
        <v>Unique</v>
      </c>
    </row>
    <row r="5226" spans="1:4" x14ac:dyDescent="0.35">
      <c r="A5226" s="8" t="s">
        <v>6832</v>
      </c>
      <c r="B5226" s="9" t="s">
        <v>6833</v>
      </c>
      <c r="C5226" s="13">
        <v>5.25</v>
      </c>
      <c r="D5226" s="7" t="str">
        <f t="shared" si="81"/>
        <v>Unique</v>
      </c>
    </row>
    <row r="5227" spans="1:4" x14ac:dyDescent="0.35">
      <c r="A5227" s="8" t="s">
        <v>6834</v>
      </c>
      <c r="B5227" s="9" t="s">
        <v>6835</v>
      </c>
      <c r="C5227" s="13">
        <v>8.379999999999999</v>
      </c>
      <c r="D5227" s="7" t="str">
        <f t="shared" si="81"/>
        <v>Unique</v>
      </c>
    </row>
    <row r="5228" spans="1:4" x14ac:dyDescent="0.35">
      <c r="A5228" s="8" t="s">
        <v>6836</v>
      </c>
      <c r="B5228" s="9" t="s">
        <v>6837</v>
      </c>
      <c r="C5228" s="13">
        <v>5.25</v>
      </c>
      <c r="D5228" s="7" t="str">
        <f t="shared" si="81"/>
        <v>Unique</v>
      </c>
    </row>
    <row r="5229" spans="1:4" x14ac:dyDescent="0.35">
      <c r="A5229" s="8" t="s">
        <v>6838</v>
      </c>
      <c r="B5229" s="9" t="s">
        <v>6839</v>
      </c>
      <c r="C5229" s="13">
        <v>5.25</v>
      </c>
      <c r="D5229" s="7" t="str">
        <f t="shared" si="81"/>
        <v>Unique</v>
      </c>
    </row>
    <row r="5230" spans="1:4" x14ac:dyDescent="0.35">
      <c r="A5230" s="8" t="s">
        <v>6840</v>
      </c>
      <c r="B5230" s="9">
        <v>2328599</v>
      </c>
      <c r="C5230" s="13">
        <v>9.7200000000000006</v>
      </c>
      <c r="D5230" s="7" t="str">
        <f t="shared" si="81"/>
        <v>Unique</v>
      </c>
    </row>
    <row r="5231" spans="1:4" x14ac:dyDescent="0.35">
      <c r="A5231" s="8" t="s">
        <v>6841</v>
      </c>
      <c r="B5231" s="9">
        <v>25021599</v>
      </c>
      <c r="C5231" s="13">
        <v>5.25</v>
      </c>
      <c r="D5231" s="7" t="str">
        <f t="shared" si="81"/>
        <v>Unique</v>
      </c>
    </row>
    <row r="5232" spans="1:4" x14ac:dyDescent="0.35">
      <c r="A5232" s="8" t="s">
        <v>6842</v>
      </c>
      <c r="B5232" s="9">
        <v>8369</v>
      </c>
      <c r="C5232" s="13">
        <v>3.65</v>
      </c>
      <c r="D5232" s="7" t="str">
        <f t="shared" si="81"/>
        <v>Unique</v>
      </c>
    </row>
    <row r="5233" spans="1:4" x14ac:dyDescent="0.35">
      <c r="A5233" s="8" t="s">
        <v>6843</v>
      </c>
      <c r="B5233" s="9">
        <v>8456</v>
      </c>
      <c r="C5233" s="13">
        <v>3.75</v>
      </c>
      <c r="D5233" s="7" t="str">
        <f t="shared" si="81"/>
        <v>Unique</v>
      </c>
    </row>
    <row r="5234" spans="1:4" x14ac:dyDescent="0.35">
      <c r="A5234" s="8" t="s">
        <v>6844</v>
      </c>
      <c r="B5234" s="9">
        <v>8488</v>
      </c>
      <c r="C5234" s="13">
        <v>3.75</v>
      </c>
      <c r="D5234" s="7" t="str">
        <f t="shared" si="81"/>
        <v>Unique</v>
      </c>
    </row>
    <row r="5235" spans="1:4" x14ac:dyDescent="0.35">
      <c r="A5235" s="8" t="s">
        <v>6845</v>
      </c>
      <c r="B5235" s="9">
        <v>8434</v>
      </c>
      <c r="C5235" s="13">
        <v>3.94</v>
      </c>
      <c r="D5235" s="7" t="str">
        <f t="shared" si="81"/>
        <v>Unique</v>
      </c>
    </row>
    <row r="5236" spans="1:4" x14ac:dyDescent="0.35">
      <c r="A5236" s="8" t="s">
        <v>6846</v>
      </c>
      <c r="B5236" s="9">
        <v>8446</v>
      </c>
      <c r="C5236" s="13">
        <v>3.94</v>
      </c>
      <c r="D5236" s="7" t="str">
        <f t="shared" si="81"/>
        <v>Unique</v>
      </c>
    </row>
    <row r="5237" spans="1:4" x14ac:dyDescent="0.35">
      <c r="A5237" s="8" t="s">
        <v>6847</v>
      </c>
      <c r="B5237" s="9">
        <v>8484</v>
      </c>
      <c r="C5237" s="13">
        <v>4.13</v>
      </c>
      <c r="D5237" s="7" t="str">
        <f t="shared" si="81"/>
        <v>Unique</v>
      </c>
    </row>
    <row r="5238" spans="1:4" x14ac:dyDescent="0.35">
      <c r="A5238" s="8" t="s">
        <v>6848</v>
      </c>
      <c r="B5238" s="9">
        <v>8510</v>
      </c>
      <c r="C5238" s="13">
        <v>4.13</v>
      </c>
      <c r="D5238" s="7" t="str">
        <f t="shared" si="81"/>
        <v>Unique</v>
      </c>
    </row>
    <row r="5239" spans="1:4" x14ac:dyDescent="0.35">
      <c r="A5239" s="8" t="s">
        <v>6849</v>
      </c>
      <c r="B5239" s="9">
        <v>8481</v>
      </c>
      <c r="C5239" s="13">
        <v>4.3999999999999995</v>
      </c>
      <c r="D5239" s="7" t="str">
        <f t="shared" si="81"/>
        <v>Unique</v>
      </c>
    </row>
    <row r="5240" spans="1:4" x14ac:dyDescent="0.35">
      <c r="A5240" s="8" t="s">
        <v>6850</v>
      </c>
      <c r="B5240" s="9">
        <v>8024</v>
      </c>
      <c r="C5240" s="13">
        <v>4.3999999999999995</v>
      </c>
      <c r="D5240" s="7" t="str">
        <f t="shared" si="81"/>
        <v>Unique</v>
      </c>
    </row>
    <row r="5241" spans="1:4" x14ac:dyDescent="0.35">
      <c r="A5241" s="8" t="s">
        <v>6851</v>
      </c>
      <c r="B5241" s="9">
        <v>8479</v>
      </c>
      <c r="C5241" s="13">
        <v>4.6399999999999997</v>
      </c>
      <c r="D5241" s="7" t="str">
        <f t="shared" si="81"/>
        <v>Unique</v>
      </c>
    </row>
    <row r="5242" spans="1:4" x14ac:dyDescent="0.35">
      <c r="A5242" s="8" t="s">
        <v>6852</v>
      </c>
      <c r="B5242" s="9">
        <v>8440</v>
      </c>
      <c r="C5242" s="13">
        <v>5.08</v>
      </c>
      <c r="D5242" s="7" t="str">
        <f t="shared" si="81"/>
        <v>Unique</v>
      </c>
    </row>
    <row r="5243" spans="1:4" x14ac:dyDescent="0.35">
      <c r="A5243" s="8" t="s">
        <v>6853</v>
      </c>
      <c r="B5243" s="9">
        <v>8112</v>
      </c>
      <c r="C5243" s="13">
        <v>5.08</v>
      </c>
      <c r="D5243" s="7" t="str">
        <f t="shared" si="81"/>
        <v>Unique</v>
      </c>
    </row>
    <row r="5244" spans="1:4" x14ac:dyDescent="0.35">
      <c r="A5244" s="8" t="s">
        <v>6854</v>
      </c>
      <c r="B5244" s="9">
        <v>8466</v>
      </c>
      <c r="C5244" s="13">
        <v>5.5200000000000014</v>
      </c>
      <c r="D5244" s="7" t="str">
        <f t="shared" si="81"/>
        <v>Unique</v>
      </c>
    </row>
    <row r="5245" spans="1:4" x14ac:dyDescent="0.35">
      <c r="A5245" s="8" t="s">
        <v>6855</v>
      </c>
      <c r="B5245" s="9">
        <v>8476</v>
      </c>
      <c r="C5245" s="13">
        <v>5.5200000000000014</v>
      </c>
      <c r="D5245" s="7" t="str">
        <f t="shared" si="81"/>
        <v>Unique</v>
      </c>
    </row>
    <row r="5246" spans="1:4" x14ac:dyDescent="0.35">
      <c r="A5246" s="8" t="s">
        <v>6856</v>
      </c>
      <c r="B5246" s="9">
        <v>8283</v>
      </c>
      <c r="C5246" s="13">
        <v>5.5200000000000014</v>
      </c>
      <c r="D5246" s="7" t="str">
        <f t="shared" si="81"/>
        <v>Unique</v>
      </c>
    </row>
    <row r="5247" spans="1:4" x14ac:dyDescent="0.35">
      <c r="A5247" s="8" t="s">
        <v>6857</v>
      </c>
      <c r="B5247" s="9">
        <v>8491</v>
      </c>
      <c r="C5247" s="13">
        <v>5.5200000000000014</v>
      </c>
      <c r="D5247" s="7" t="str">
        <f t="shared" si="81"/>
        <v>Unique</v>
      </c>
    </row>
    <row r="5248" spans="1:4" x14ac:dyDescent="0.35">
      <c r="A5248" s="8" t="s">
        <v>6858</v>
      </c>
      <c r="B5248" s="9">
        <v>8468</v>
      </c>
      <c r="C5248" s="13">
        <v>6.04</v>
      </c>
      <c r="D5248" s="7" t="str">
        <f t="shared" si="81"/>
        <v>Unique</v>
      </c>
    </row>
    <row r="5249" spans="1:4" x14ac:dyDescent="0.35">
      <c r="A5249" s="8" t="s">
        <v>6859</v>
      </c>
      <c r="B5249" s="9">
        <v>8448</v>
      </c>
      <c r="C5249" s="13">
        <v>6.04</v>
      </c>
      <c r="D5249" s="7" t="str">
        <f t="shared" si="81"/>
        <v>Unique</v>
      </c>
    </row>
    <row r="5250" spans="1:4" x14ac:dyDescent="0.35">
      <c r="A5250" s="8" t="s">
        <v>6860</v>
      </c>
      <c r="B5250" s="9">
        <v>8498</v>
      </c>
      <c r="C5250" s="13">
        <v>6.04</v>
      </c>
      <c r="D5250" s="7" t="str">
        <f t="shared" ref="D5250:D5313" si="82">IF(COUNTIFS(A:A,A5250,B:B,B5250,C:C,C5250)&gt;1,"Doublon","Unique")</f>
        <v>Unique</v>
      </c>
    </row>
    <row r="5251" spans="1:4" x14ac:dyDescent="0.35">
      <c r="A5251" s="8" t="s">
        <v>6861</v>
      </c>
      <c r="B5251" s="9">
        <v>8512</v>
      </c>
      <c r="C5251" s="13">
        <v>6.04</v>
      </c>
      <c r="D5251" s="7" t="str">
        <f t="shared" si="82"/>
        <v>Unique</v>
      </c>
    </row>
    <row r="5252" spans="1:4" x14ac:dyDescent="0.35">
      <c r="A5252" s="8" t="s">
        <v>6862</v>
      </c>
      <c r="B5252" s="9">
        <v>8507</v>
      </c>
      <c r="C5252" s="13">
        <v>6.5299999999999994</v>
      </c>
      <c r="D5252" s="7" t="str">
        <f t="shared" si="82"/>
        <v>Unique</v>
      </c>
    </row>
    <row r="5253" spans="1:4" x14ac:dyDescent="0.35">
      <c r="A5253" s="8" t="s">
        <v>6863</v>
      </c>
      <c r="B5253" s="9">
        <v>8437</v>
      </c>
      <c r="C5253" s="13">
        <v>7.05</v>
      </c>
      <c r="D5253" s="7" t="str">
        <f t="shared" si="82"/>
        <v>Unique</v>
      </c>
    </row>
    <row r="5254" spans="1:4" x14ac:dyDescent="0.35">
      <c r="A5254" s="8" t="s">
        <v>6864</v>
      </c>
      <c r="B5254" s="9">
        <v>8448</v>
      </c>
      <c r="C5254" s="13">
        <v>7.05</v>
      </c>
      <c r="D5254" s="7" t="str">
        <f t="shared" si="82"/>
        <v>Unique</v>
      </c>
    </row>
    <row r="5255" spans="1:4" x14ac:dyDescent="0.35">
      <c r="A5255" s="8" t="s">
        <v>6865</v>
      </c>
      <c r="B5255" s="9">
        <v>8369</v>
      </c>
      <c r="C5255" s="13">
        <v>8.58</v>
      </c>
      <c r="D5255" s="7" t="str">
        <f t="shared" si="82"/>
        <v>Unique</v>
      </c>
    </row>
    <row r="5256" spans="1:4" x14ac:dyDescent="0.35">
      <c r="A5256" s="8" t="s">
        <v>6866</v>
      </c>
      <c r="B5256" s="9">
        <v>8465</v>
      </c>
      <c r="C5256" s="13">
        <v>8.58</v>
      </c>
      <c r="D5256" s="7" t="str">
        <f t="shared" si="82"/>
        <v>Unique</v>
      </c>
    </row>
    <row r="5257" spans="1:4" x14ac:dyDescent="0.35">
      <c r="A5257" s="8" t="s">
        <v>6867</v>
      </c>
      <c r="B5257" s="9">
        <v>8420</v>
      </c>
      <c r="C5257" s="13">
        <v>8.58</v>
      </c>
      <c r="D5257" s="7" t="str">
        <f t="shared" si="82"/>
        <v>Unique</v>
      </c>
    </row>
    <row r="5258" spans="1:4" x14ac:dyDescent="0.35">
      <c r="A5258" s="8" t="s">
        <v>6812</v>
      </c>
      <c r="B5258" s="9" t="s">
        <v>6813</v>
      </c>
      <c r="C5258" s="13">
        <v>6.6999999999999993</v>
      </c>
      <c r="D5258" s="7" t="str">
        <f t="shared" si="82"/>
        <v>Unique</v>
      </c>
    </row>
    <row r="5259" spans="1:4" x14ac:dyDescent="0.35">
      <c r="A5259" s="8" t="s">
        <v>6714</v>
      </c>
      <c r="B5259" s="9" t="s">
        <v>6715</v>
      </c>
      <c r="C5259" s="13">
        <v>6.6999999999999993</v>
      </c>
      <c r="D5259" s="7" t="str">
        <f t="shared" si="82"/>
        <v>Unique</v>
      </c>
    </row>
    <row r="5260" spans="1:4" x14ac:dyDescent="0.35">
      <c r="A5260" s="8" t="s">
        <v>6761</v>
      </c>
      <c r="B5260" s="9">
        <v>8428</v>
      </c>
      <c r="C5260" s="13">
        <v>6.6999999999999993</v>
      </c>
      <c r="D5260" s="7" t="str">
        <f t="shared" si="82"/>
        <v>Unique</v>
      </c>
    </row>
    <row r="5261" spans="1:4" x14ac:dyDescent="0.35">
      <c r="A5261" s="8" t="s">
        <v>5527</v>
      </c>
      <c r="B5261" s="9" t="s">
        <v>5528</v>
      </c>
      <c r="C5261" s="13">
        <v>8.370000000000001</v>
      </c>
      <c r="D5261" s="7" t="str">
        <f t="shared" si="82"/>
        <v>Unique</v>
      </c>
    </row>
    <row r="5262" spans="1:4" x14ac:dyDescent="0.35">
      <c r="A5262" s="8" t="s">
        <v>5338</v>
      </c>
      <c r="B5262" s="9" t="s">
        <v>5339</v>
      </c>
      <c r="C5262" s="13">
        <v>7.04</v>
      </c>
      <c r="D5262" s="7" t="str">
        <f t="shared" si="82"/>
        <v>Unique</v>
      </c>
    </row>
    <row r="5263" spans="1:4" x14ac:dyDescent="0.35">
      <c r="A5263" s="8" t="s">
        <v>5191</v>
      </c>
      <c r="B5263" s="9">
        <v>7929</v>
      </c>
      <c r="C5263" s="13">
        <v>5.13</v>
      </c>
      <c r="D5263" s="7" t="str">
        <f t="shared" si="82"/>
        <v>Unique</v>
      </c>
    </row>
    <row r="5264" spans="1:4" x14ac:dyDescent="0.35">
      <c r="A5264" s="8" t="s">
        <v>4925</v>
      </c>
      <c r="B5264" s="9">
        <v>7886</v>
      </c>
      <c r="C5264" s="13">
        <v>2.75</v>
      </c>
      <c r="D5264" s="7" t="str">
        <f t="shared" si="82"/>
        <v>Unique</v>
      </c>
    </row>
    <row r="5265" spans="1:4" x14ac:dyDescent="0.35">
      <c r="A5265" s="8" t="s">
        <v>6870</v>
      </c>
      <c r="B5265" s="9" t="s">
        <v>6871</v>
      </c>
      <c r="C5265" s="13">
        <v>5.25</v>
      </c>
      <c r="D5265" s="7" t="str">
        <f t="shared" si="82"/>
        <v>Unique</v>
      </c>
    </row>
    <row r="5266" spans="1:4" x14ac:dyDescent="0.35">
      <c r="A5266" s="8" t="s">
        <v>6872</v>
      </c>
      <c r="B5266" s="9">
        <v>8333</v>
      </c>
      <c r="C5266" s="13">
        <v>5.48</v>
      </c>
      <c r="D5266" s="7" t="str">
        <f t="shared" si="82"/>
        <v>Unique</v>
      </c>
    </row>
    <row r="5267" spans="1:4" x14ac:dyDescent="0.35">
      <c r="A5267" s="8" t="s">
        <v>6873</v>
      </c>
      <c r="B5267" s="9">
        <v>8503</v>
      </c>
      <c r="C5267" s="13">
        <v>3.65</v>
      </c>
      <c r="D5267" s="7" t="str">
        <f t="shared" si="82"/>
        <v>Unique</v>
      </c>
    </row>
    <row r="5268" spans="1:4" x14ac:dyDescent="0.35">
      <c r="A5268" s="8" t="s">
        <v>6868</v>
      </c>
      <c r="B5268" s="9" t="s">
        <v>6869</v>
      </c>
      <c r="C5268" s="13">
        <v>5.25</v>
      </c>
      <c r="D5268" s="7" t="str">
        <f t="shared" si="82"/>
        <v>Unique</v>
      </c>
    </row>
    <row r="5269" spans="1:4" x14ac:dyDescent="0.35">
      <c r="A5269" s="8" t="s">
        <v>6874</v>
      </c>
      <c r="B5269" s="9" t="s">
        <v>6875</v>
      </c>
      <c r="C5269" s="13">
        <v>1.4500000000000002</v>
      </c>
      <c r="D5269" s="7" t="str">
        <f t="shared" si="82"/>
        <v>Unique</v>
      </c>
    </row>
    <row r="5270" spans="1:4" x14ac:dyDescent="0.35">
      <c r="A5270" s="8" t="s">
        <v>6876</v>
      </c>
      <c r="B5270" s="9" t="s">
        <v>6877</v>
      </c>
      <c r="C5270" s="13">
        <v>1.4500000000000002</v>
      </c>
      <c r="D5270" s="7" t="str">
        <f t="shared" si="82"/>
        <v>Unique</v>
      </c>
    </row>
    <row r="5271" spans="1:4" x14ac:dyDescent="0.35">
      <c r="A5271" s="8" t="s">
        <v>6878</v>
      </c>
      <c r="B5271" s="9" t="s">
        <v>6879</v>
      </c>
      <c r="C5271" s="13">
        <v>1.4500000000000002</v>
      </c>
      <c r="D5271" s="7" t="str">
        <f t="shared" si="82"/>
        <v>Unique</v>
      </c>
    </row>
    <row r="5272" spans="1:4" x14ac:dyDescent="0.35">
      <c r="A5272" s="8" t="s">
        <v>6880</v>
      </c>
      <c r="B5272" s="9" t="s">
        <v>6881</v>
      </c>
      <c r="C5272" s="13">
        <v>1.4500000000000002</v>
      </c>
      <c r="D5272" s="7" t="str">
        <f t="shared" si="82"/>
        <v>Unique</v>
      </c>
    </row>
    <row r="5273" spans="1:4" x14ac:dyDescent="0.35">
      <c r="A5273" s="8" t="s">
        <v>6882</v>
      </c>
      <c r="B5273" s="9" t="s">
        <v>6883</v>
      </c>
      <c r="C5273" s="13">
        <v>1.4500000000000002</v>
      </c>
      <c r="D5273" s="7" t="str">
        <f t="shared" si="82"/>
        <v>Unique</v>
      </c>
    </row>
    <row r="5274" spans="1:4" x14ac:dyDescent="0.35">
      <c r="A5274" s="8" t="s">
        <v>6884</v>
      </c>
      <c r="B5274" s="9" t="s">
        <v>6885</v>
      </c>
      <c r="C5274" s="13">
        <v>1.4500000000000002</v>
      </c>
      <c r="D5274" s="7" t="str">
        <f t="shared" si="82"/>
        <v>Unique</v>
      </c>
    </row>
    <row r="5275" spans="1:4" x14ac:dyDescent="0.35">
      <c r="A5275" s="8" t="s">
        <v>6886</v>
      </c>
      <c r="B5275" s="9" t="s">
        <v>6887</v>
      </c>
      <c r="C5275" s="13">
        <v>1.4500000000000002</v>
      </c>
      <c r="D5275" s="7" t="str">
        <f t="shared" si="82"/>
        <v>Unique</v>
      </c>
    </row>
    <row r="5276" spans="1:4" x14ac:dyDescent="0.35">
      <c r="A5276" s="8" t="s">
        <v>6876</v>
      </c>
      <c r="B5276" s="9" t="s">
        <v>6877</v>
      </c>
      <c r="C5276" s="13">
        <v>9.4799999999999986</v>
      </c>
      <c r="D5276" s="7" t="str">
        <f t="shared" si="82"/>
        <v>Unique</v>
      </c>
    </row>
    <row r="5277" spans="1:4" x14ac:dyDescent="0.35">
      <c r="A5277" s="8" t="s">
        <v>6874</v>
      </c>
      <c r="B5277" s="9" t="s">
        <v>6875</v>
      </c>
      <c r="C5277" s="13">
        <v>9.27</v>
      </c>
      <c r="D5277" s="7" t="str">
        <f t="shared" si="82"/>
        <v>Unique</v>
      </c>
    </row>
    <row r="5278" spans="1:4" x14ac:dyDescent="0.35">
      <c r="A5278" s="8" t="s">
        <v>6880</v>
      </c>
      <c r="B5278" s="9" t="s">
        <v>6881</v>
      </c>
      <c r="C5278" s="13">
        <v>9.27</v>
      </c>
      <c r="D5278" s="7" t="str">
        <f t="shared" si="82"/>
        <v>Unique</v>
      </c>
    </row>
    <row r="5279" spans="1:4" x14ac:dyDescent="0.35">
      <c r="A5279" s="8" t="s">
        <v>6884</v>
      </c>
      <c r="B5279" s="9" t="s">
        <v>6885</v>
      </c>
      <c r="C5279" s="13">
        <v>9.27</v>
      </c>
      <c r="D5279" s="7" t="str">
        <f t="shared" si="82"/>
        <v>Unique</v>
      </c>
    </row>
    <row r="5280" spans="1:4" x14ac:dyDescent="0.35">
      <c r="A5280" s="8" t="s">
        <v>6886</v>
      </c>
      <c r="B5280" s="9" t="s">
        <v>6887</v>
      </c>
      <c r="C5280" s="13">
        <v>9.27</v>
      </c>
      <c r="D5280" s="7" t="str">
        <f t="shared" si="82"/>
        <v>Unique</v>
      </c>
    </row>
    <row r="5281" spans="1:4" x14ac:dyDescent="0.35">
      <c r="A5281" s="8" t="s">
        <v>6882</v>
      </c>
      <c r="B5281" s="9" t="s">
        <v>6883</v>
      </c>
      <c r="C5281" s="13">
        <v>10.31</v>
      </c>
      <c r="D5281" s="7" t="str">
        <f t="shared" si="82"/>
        <v>Unique</v>
      </c>
    </row>
    <row r="5282" spans="1:4" x14ac:dyDescent="0.35">
      <c r="A5282" s="8" t="s">
        <v>6878</v>
      </c>
      <c r="B5282" s="9" t="s">
        <v>6879</v>
      </c>
      <c r="C5282" s="13">
        <v>10.980000000000002</v>
      </c>
      <c r="D5282" s="7" t="str">
        <f t="shared" si="82"/>
        <v>Unique</v>
      </c>
    </row>
    <row r="5283" spans="1:4" x14ac:dyDescent="0.35">
      <c r="A5283" s="8" t="s">
        <v>6888</v>
      </c>
      <c r="B5283" s="9">
        <v>8463</v>
      </c>
      <c r="C5283" s="13">
        <v>3.65</v>
      </c>
      <c r="D5283" s="7" t="str">
        <f t="shared" si="82"/>
        <v>Unique</v>
      </c>
    </row>
    <row r="5284" spans="1:4" x14ac:dyDescent="0.35">
      <c r="A5284" s="8" t="s">
        <v>6889</v>
      </c>
      <c r="B5284" s="9">
        <v>8499</v>
      </c>
      <c r="C5284" s="13">
        <v>3.65</v>
      </c>
      <c r="D5284" s="7" t="str">
        <f t="shared" si="82"/>
        <v>Unique</v>
      </c>
    </row>
    <row r="5285" spans="1:4" x14ac:dyDescent="0.35">
      <c r="A5285" s="8" t="s">
        <v>6890</v>
      </c>
      <c r="B5285" s="9" t="s">
        <v>6891</v>
      </c>
      <c r="C5285" s="13">
        <v>6.13</v>
      </c>
      <c r="D5285" s="7" t="str">
        <f t="shared" si="82"/>
        <v>Unique</v>
      </c>
    </row>
    <row r="5286" spans="1:4" x14ac:dyDescent="0.35">
      <c r="A5286" s="8" t="s">
        <v>6892</v>
      </c>
      <c r="B5286" s="9">
        <v>8091</v>
      </c>
      <c r="C5286" s="13">
        <v>6.57</v>
      </c>
      <c r="D5286" s="7" t="str">
        <f t="shared" si="82"/>
        <v>Unique</v>
      </c>
    </row>
    <row r="5287" spans="1:4" x14ac:dyDescent="0.35">
      <c r="A5287" s="8" t="s">
        <v>6893</v>
      </c>
      <c r="B5287" s="9">
        <v>8382</v>
      </c>
      <c r="C5287" s="13">
        <v>8.379999999999999</v>
      </c>
      <c r="D5287" s="7" t="str">
        <f t="shared" si="82"/>
        <v>Unique</v>
      </c>
    </row>
    <row r="5288" spans="1:4" x14ac:dyDescent="0.35">
      <c r="A5288" s="8" t="s">
        <v>6894</v>
      </c>
      <c r="B5288" s="9" t="s">
        <v>6895</v>
      </c>
      <c r="C5288" s="13">
        <v>5.25</v>
      </c>
      <c r="D5288" s="7" t="str">
        <f t="shared" si="82"/>
        <v>Unique</v>
      </c>
    </row>
    <row r="5289" spans="1:4" x14ac:dyDescent="0.35">
      <c r="A5289" s="8" t="s">
        <v>6896</v>
      </c>
      <c r="B5289" s="9">
        <v>8401</v>
      </c>
      <c r="C5289" s="13">
        <v>8.6700000000000017</v>
      </c>
      <c r="D5289" s="7" t="str">
        <f t="shared" si="82"/>
        <v>Unique</v>
      </c>
    </row>
    <row r="5290" spans="1:4" x14ac:dyDescent="0.35">
      <c r="A5290" s="8" t="s">
        <v>6898</v>
      </c>
      <c r="B5290" s="9" t="s">
        <v>6899</v>
      </c>
      <c r="C5290" s="13">
        <v>5.49</v>
      </c>
      <c r="D5290" s="7" t="str">
        <f t="shared" si="82"/>
        <v>Unique</v>
      </c>
    </row>
    <row r="5291" spans="1:4" x14ac:dyDescent="0.35">
      <c r="A5291" s="8" t="s">
        <v>6900</v>
      </c>
      <c r="B5291" s="9" t="s">
        <v>6901</v>
      </c>
      <c r="C5291" s="13">
        <v>5.25</v>
      </c>
      <c r="D5291" s="7" t="str">
        <f t="shared" si="82"/>
        <v>Unique</v>
      </c>
    </row>
    <row r="5292" spans="1:4" x14ac:dyDescent="0.35">
      <c r="A5292" s="8" t="s">
        <v>6902</v>
      </c>
      <c r="B5292" s="9">
        <v>8487</v>
      </c>
      <c r="C5292" s="13">
        <v>5.48</v>
      </c>
      <c r="D5292" s="7" t="str">
        <f t="shared" si="82"/>
        <v>Unique</v>
      </c>
    </row>
    <row r="5293" spans="1:4" x14ac:dyDescent="0.35">
      <c r="A5293" s="8" t="s">
        <v>6902</v>
      </c>
      <c r="B5293" s="9">
        <v>8487</v>
      </c>
      <c r="C5293" s="13">
        <v>7.1000000000000005</v>
      </c>
      <c r="D5293" s="7" t="str">
        <f t="shared" si="82"/>
        <v>Unique</v>
      </c>
    </row>
    <row r="5294" spans="1:4" x14ac:dyDescent="0.35">
      <c r="A5294" s="8" t="s">
        <v>6903</v>
      </c>
      <c r="B5294" s="9" t="s">
        <v>6904</v>
      </c>
      <c r="C5294" s="13">
        <v>5.5</v>
      </c>
      <c r="D5294" s="7" t="str">
        <f t="shared" si="82"/>
        <v>Unique</v>
      </c>
    </row>
    <row r="5295" spans="1:4" x14ac:dyDescent="0.35">
      <c r="A5295" s="8" t="s">
        <v>6905</v>
      </c>
      <c r="B5295" s="9" t="s">
        <v>6906</v>
      </c>
      <c r="C5295" s="13">
        <v>5.25</v>
      </c>
      <c r="D5295" s="7" t="str">
        <f t="shared" si="82"/>
        <v>Unique</v>
      </c>
    </row>
    <row r="5296" spans="1:4" x14ac:dyDescent="0.35">
      <c r="A5296" s="8" t="s">
        <v>6907</v>
      </c>
      <c r="B5296" s="9" t="s">
        <v>6908</v>
      </c>
      <c r="C5296" s="13">
        <v>8.1</v>
      </c>
      <c r="D5296" s="7" t="str">
        <f t="shared" si="82"/>
        <v>Unique</v>
      </c>
    </row>
    <row r="5297" spans="1:4" x14ac:dyDescent="0.35">
      <c r="A5297" s="8" t="s">
        <v>6909</v>
      </c>
      <c r="B5297" s="9">
        <v>8480</v>
      </c>
      <c r="C5297" s="13">
        <v>5.5</v>
      </c>
      <c r="D5297" s="7" t="str">
        <f t="shared" si="82"/>
        <v>Unique</v>
      </c>
    </row>
    <row r="5298" spans="1:4" x14ac:dyDescent="0.35">
      <c r="A5298" s="8" t="s">
        <v>6910</v>
      </c>
      <c r="B5298" s="9">
        <v>8408</v>
      </c>
      <c r="C5298" s="13">
        <v>7.1000000000000005</v>
      </c>
      <c r="D5298" s="7" t="str">
        <f t="shared" si="82"/>
        <v>Unique</v>
      </c>
    </row>
    <row r="5299" spans="1:4" x14ac:dyDescent="0.35">
      <c r="A5299" s="8" t="s">
        <v>6897</v>
      </c>
      <c r="B5299" s="9">
        <v>8453</v>
      </c>
      <c r="C5299" s="13">
        <v>5.25</v>
      </c>
      <c r="D5299" s="7" t="str">
        <f t="shared" si="82"/>
        <v>Unique</v>
      </c>
    </row>
    <row r="5300" spans="1:4" x14ac:dyDescent="0.35">
      <c r="A5300" s="8" t="s">
        <v>6911</v>
      </c>
      <c r="B5300" s="9">
        <v>8381</v>
      </c>
      <c r="C5300" s="13">
        <v>5.25</v>
      </c>
      <c r="D5300" s="7" t="str">
        <f t="shared" si="82"/>
        <v>Unique</v>
      </c>
    </row>
    <row r="5301" spans="1:4" x14ac:dyDescent="0.35">
      <c r="A5301" s="8" t="s">
        <v>6912</v>
      </c>
      <c r="B5301" s="9">
        <v>7966</v>
      </c>
      <c r="C5301" s="13">
        <v>6.13</v>
      </c>
      <c r="D5301" s="7" t="str">
        <f t="shared" si="82"/>
        <v>Unique</v>
      </c>
    </row>
    <row r="5302" spans="1:4" x14ac:dyDescent="0.35">
      <c r="A5302" s="8" t="s">
        <v>6913</v>
      </c>
      <c r="B5302" s="9" t="s">
        <v>6914</v>
      </c>
      <c r="C5302" s="13">
        <v>6.57</v>
      </c>
      <c r="D5302" s="7" t="str">
        <f t="shared" si="82"/>
        <v>Unique</v>
      </c>
    </row>
    <row r="5303" spans="1:4" x14ac:dyDescent="0.35">
      <c r="A5303" s="8" t="s">
        <v>6915</v>
      </c>
      <c r="B5303" s="9" t="s">
        <v>6916</v>
      </c>
      <c r="C5303" s="13">
        <v>6.8400000000000007</v>
      </c>
      <c r="D5303" s="7" t="str">
        <f t="shared" si="82"/>
        <v>Unique</v>
      </c>
    </row>
    <row r="5304" spans="1:4" x14ac:dyDescent="0.35">
      <c r="A5304" s="8" t="s">
        <v>6917</v>
      </c>
      <c r="B5304" s="9">
        <v>8485</v>
      </c>
      <c r="C5304" s="13">
        <v>8.9600000000000009</v>
      </c>
      <c r="D5304" s="7" t="str">
        <f t="shared" si="82"/>
        <v>Unique</v>
      </c>
    </row>
    <row r="5305" spans="1:4" x14ac:dyDescent="0.35">
      <c r="A5305" s="8" t="s">
        <v>6918</v>
      </c>
      <c r="B5305" s="9" t="s">
        <v>6919</v>
      </c>
      <c r="C5305" s="13">
        <v>5.25</v>
      </c>
      <c r="D5305" s="7" t="str">
        <f t="shared" si="82"/>
        <v>Unique</v>
      </c>
    </row>
    <row r="5306" spans="1:4" x14ac:dyDescent="0.35">
      <c r="A5306" s="8" t="s">
        <v>6920</v>
      </c>
      <c r="B5306" s="9">
        <v>8071</v>
      </c>
      <c r="C5306" s="13">
        <v>7.3599999999999994</v>
      </c>
      <c r="D5306" s="7" t="str">
        <f t="shared" si="82"/>
        <v>Unique</v>
      </c>
    </row>
    <row r="5307" spans="1:4" x14ac:dyDescent="0.35">
      <c r="A5307" s="8" t="s">
        <v>6921</v>
      </c>
      <c r="B5307" s="9">
        <v>8490</v>
      </c>
      <c r="C5307" s="13">
        <v>11.66</v>
      </c>
      <c r="D5307" s="7" t="str">
        <f t="shared" si="82"/>
        <v>Unique</v>
      </c>
    </row>
    <row r="5308" spans="1:4" x14ac:dyDescent="0.35">
      <c r="A5308" s="8" t="s">
        <v>6922</v>
      </c>
      <c r="B5308" s="9" t="s">
        <v>6923</v>
      </c>
      <c r="C5308" s="13">
        <v>5.25</v>
      </c>
      <c r="D5308" s="7" t="str">
        <f t="shared" si="82"/>
        <v>Unique</v>
      </c>
    </row>
    <row r="5309" spans="1:4" x14ac:dyDescent="0.35">
      <c r="A5309" s="8" t="s">
        <v>6924</v>
      </c>
      <c r="B5309" s="9">
        <v>8042</v>
      </c>
      <c r="C5309" s="13">
        <v>7.3599999999999994</v>
      </c>
      <c r="D5309" s="7" t="str">
        <f t="shared" si="82"/>
        <v>Unique</v>
      </c>
    </row>
    <row r="5310" spans="1:4" x14ac:dyDescent="0.35">
      <c r="A5310" s="8" t="s">
        <v>6925</v>
      </c>
      <c r="B5310" s="9">
        <v>7631</v>
      </c>
      <c r="C5310" s="13">
        <v>6.8400000000000007</v>
      </c>
      <c r="D5310" s="7" t="str">
        <f t="shared" si="82"/>
        <v>Unique</v>
      </c>
    </row>
    <row r="5311" spans="1:4" x14ac:dyDescent="0.35">
      <c r="A5311" s="8" t="s">
        <v>6926</v>
      </c>
      <c r="B5311" s="9">
        <v>8464</v>
      </c>
      <c r="C5311" s="13">
        <v>9.7200000000000006</v>
      </c>
      <c r="D5311" s="7" t="str">
        <f t="shared" si="82"/>
        <v>Unique</v>
      </c>
    </row>
    <row r="5312" spans="1:4" x14ac:dyDescent="0.35">
      <c r="A5312" s="8" t="s">
        <v>6927</v>
      </c>
      <c r="B5312" s="9">
        <v>8475</v>
      </c>
      <c r="C5312" s="13">
        <v>-0.04</v>
      </c>
      <c r="D5312" s="7" t="str">
        <f t="shared" si="82"/>
        <v>Unique</v>
      </c>
    </row>
    <row r="5313" spans="1:5" x14ac:dyDescent="0.35">
      <c r="A5313" s="8" t="s">
        <v>6928</v>
      </c>
      <c r="B5313" s="9">
        <v>8475</v>
      </c>
      <c r="C5313" s="13">
        <v>-0.02</v>
      </c>
      <c r="D5313" s="7" t="str">
        <f t="shared" si="82"/>
        <v>Unique</v>
      </c>
    </row>
    <row r="5314" spans="1:5" x14ac:dyDescent="0.35">
      <c r="A5314" s="8" t="s">
        <v>6929</v>
      </c>
      <c r="B5314" s="9">
        <v>8527</v>
      </c>
      <c r="C5314" s="13">
        <v>6.13</v>
      </c>
      <c r="D5314" s="7" t="str">
        <f t="shared" ref="D5314:D5377" si="83">IF(COUNTIFS(A:A,A5314,B:B,B5314,C:C,C5314)&gt;1,"Doublon","Unique")</f>
        <v>Unique</v>
      </c>
    </row>
    <row r="5315" spans="1:5" x14ac:dyDescent="0.35">
      <c r="A5315" s="8" t="s">
        <v>6928</v>
      </c>
      <c r="B5315" s="9">
        <v>8475</v>
      </c>
      <c r="C5315" s="13">
        <v>-0.5</v>
      </c>
      <c r="D5315" s="7" t="str">
        <f t="shared" si="83"/>
        <v>Unique</v>
      </c>
    </row>
    <row r="5316" spans="1:5" x14ac:dyDescent="0.35">
      <c r="A5316" s="8" t="s">
        <v>6930</v>
      </c>
      <c r="B5316" s="9">
        <v>8443</v>
      </c>
      <c r="C5316" s="13">
        <v>-0.5</v>
      </c>
      <c r="D5316" s="7" t="str">
        <f t="shared" si="83"/>
        <v>Unique</v>
      </c>
    </row>
    <row r="5317" spans="1:5" x14ac:dyDescent="0.35">
      <c r="A5317" s="8" t="s">
        <v>6932</v>
      </c>
      <c r="B5317" s="9">
        <v>8530</v>
      </c>
      <c r="C5317" s="13">
        <v>-0.5</v>
      </c>
      <c r="D5317" s="7" t="str">
        <f t="shared" si="83"/>
        <v>Unique</v>
      </c>
    </row>
    <row r="5318" spans="1:5" x14ac:dyDescent="0.35">
      <c r="A5318" s="8" t="s">
        <v>6934</v>
      </c>
      <c r="B5318" s="9">
        <v>8396</v>
      </c>
      <c r="C5318" s="13">
        <v>-0.5</v>
      </c>
      <c r="D5318" s="7" t="str">
        <f t="shared" si="83"/>
        <v>Unique</v>
      </c>
    </row>
    <row r="5319" spans="1:5" x14ac:dyDescent="0.35">
      <c r="A5319" s="8" t="s">
        <v>6936</v>
      </c>
      <c r="B5319" s="9">
        <v>8431</v>
      </c>
      <c r="C5319" s="13">
        <v>-0.5</v>
      </c>
      <c r="D5319" s="7" t="str">
        <f t="shared" si="83"/>
        <v>Unique</v>
      </c>
    </row>
    <row r="5320" spans="1:5" x14ac:dyDescent="0.35">
      <c r="A5320" s="8" t="s">
        <v>6938</v>
      </c>
      <c r="B5320" s="9" t="s">
        <v>2523</v>
      </c>
      <c r="C5320" s="13">
        <v>-0.5</v>
      </c>
      <c r="D5320" s="7" t="str">
        <f t="shared" si="83"/>
        <v>Unique</v>
      </c>
      <c r="E5320" s="7">
        <f>COUNTIFS($A$1721:A5320,A5320,$B$1721:B5320,B5320,$C$1721:C5320,C5320)</f>
        <v>1</v>
      </c>
    </row>
    <row r="5321" spans="1:5" x14ac:dyDescent="0.35">
      <c r="A5321" s="8" t="s">
        <v>6941</v>
      </c>
      <c r="B5321" s="9" t="s">
        <v>6942</v>
      </c>
      <c r="C5321" s="13">
        <v>-0.5</v>
      </c>
      <c r="D5321" s="7" t="str">
        <f t="shared" si="83"/>
        <v>Unique</v>
      </c>
      <c r="E5321" s="7">
        <f>COUNTIFS($A$1721:A5321,A5321,$B$1721:B5321,B5321,$C$1721:C5321,C5321)</f>
        <v>1</v>
      </c>
    </row>
    <row r="5322" spans="1:5" x14ac:dyDescent="0.35">
      <c r="A5322" s="8" t="s">
        <v>6945</v>
      </c>
      <c r="B5322" s="9">
        <v>29588213</v>
      </c>
      <c r="C5322" s="13">
        <v>-0.5</v>
      </c>
      <c r="D5322" s="7" t="str">
        <f t="shared" si="83"/>
        <v>Unique</v>
      </c>
    </row>
    <row r="5323" spans="1:5" x14ac:dyDescent="0.35">
      <c r="A5323" s="8" t="s">
        <v>6927</v>
      </c>
      <c r="B5323" s="9">
        <v>8475</v>
      </c>
      <c r="C5323" s="13">
        <v>6.8400000000000007</v>
      </c>
      <c r="D5323" s="7" t="str">
        <f t="shared" si="83"/>
        <v>Unique</v>
      </c>
    </row>
    <row r="5324" spans="1:5" x14ac:dyDescent="0.35">
      <c r="A5324" s="8" t="s">
        <v>6938</v>
      </c>
      <c r="B5324" s="9" t="s">
        <v>2523</v>
      </c>
      <c r="C5324" s="13">
        <v>9.2199999999999989</v>
      </c>
      <c r="D5324" s="7" t="str">
        <f t="shared" si="83"/>
        <v>Unique</v>
      </c>
    </row>
    <row r="5325" spans="1:5" x14ac:dyDescent="0.35">
      <c r="A5325" s="8" t="s">
        <v>6947</v>
      </c>
      <c r="B5325" s="9" t="s">
        <v>4877</v>
      </c>
      <c r="C5325" s="13">
        <v>5.25</v>
      </c>
      <c r="D5325" s="7" t="str">
        <f t="shared" si="83"/>
        <v>Unique</v>
      </c>
    </row>
    <row r="5326" spans="1:5" x14ac:dyDescent="0.35">
      <c r="A5326" s="8" t="s">
        <v>6948</v>
      </c>
      <c r="B5326" s="9" t="s">
        <v>4877</v>
      </c>
      <c r="C5326" s="13">
        <v>9.990000000000002</v>
      </c>
      <c r="D5326" s="7" t="str">
        <f t="shared" si="83"/>
        <v>Unique</v>
      </c>
    </row>
    <row r="5327" spans="1:5" x14ac:dyDescent="0.35">
      <c r="A5327" s="8" t="s">
        <v>6949</v>
      </c>
      <c r="B5327" s="9" t="s">
        <v>6950</v>
      </c>
      <c r="C5327" s="13">
        <v>6.8400000000000007</v>
      </c>
      <c r="D5327" s="7" t="str">
        <f t="shared" si="83"/>
        <v>Unique</v>
      </c>
    </row>
    <row r="5328" spans="1:5" x14ac:dyDescent="0.35">
      <c r="A5328" s="8" t="s">
        <v>6951</v>
      </c>
      <c r="B5328" s="9" t="s">
        <v>4284</v>
      </c>
      <c r="C5328" s="13">
        <v>5.48</v>
      </c>
      <c r="D5328" s="7" t="str">
        <f t="shared" si="83"/>
        <v>Unique</v>
      </c>
    </row>
    <row r="5329" spans="1:4" x14ac:dyDescent="0.35">
      <c r="A5329" s="8" t="s">
        <v>6952</v>
      </c>
      <c r="B5329" s="9">
        <v>1275300</v>
      </c>
      <c r="C5329" s="13">
        <v>11.66</v>
      </c>
      <c r="D5329" s="7" t="str">
        <f t="shared" si="83"/>
        <v>Unique</v>
      </c>
    </row>
    <row r="5330" spans="1:4" x14ac:dyDescent="0.35">
      <c r="A5330" s="8" t="s">
        <v>6953</v>
      </c>
      <c r="B5330" s="9" t="s">
        <v>4280</v>
      </c>
      <c r="C5330" s="13">
        <v>5.25</v>
      </c>
      <c r="D5330" s="7" t="str">
        <f t="shared" si="83"/>
        <v>Unique</v>
      </c>
    </row>
    <row r="5331" spans="1:4" x14ac:dyDescent="0.35">
      <c r="A5331" s="8" t="s">
        <v>6954</v>
      </c>
      <c r="B5331" s="9" t="s">
        <v>6955</v>
      </c>
      <c r="C5331" s="13">
        <v>6.13</v>
      </c>
      <c r="D5331" s="7" t="str">
        <f t="shared" si="83"/>
        <v>Unique</v>
      </c>
    </row>
    <row r="5332" spans="1:4" x14ac:dyDescent="0.35">
      <c r="A5332" s="8" t="s">
        <v>6956</v>
      </c>
      <c r="B5332" s="9">
        <v>29595103</v>
      </c>
      <c r="C5332" s="13">
        <v>5.48</v>
      </c>
      <c r="D5332" s="7" t="str">
        <f t="shared" si="83"/>
        <v>Unique</v>
      </c>
    </row>
    <row r="5333" spans="1:4" x14ac:dyDescent="0.35">
      <c r="A5333" s="8" t="s">
        <v>6957</v>
      </c>
      <c r="B5333" s="9" t="s">
        <v>6942</v>
      </c>
      <c r="C5333" s="13">
        <v>11.99</v>
      </c>
      <c r="D5333" s="7" t="str">
        <f t="shared" si="83"/>
        <v>Unique</v>
      </c>
    </row>
    <row r="5334" spans="1:4" x14ac:dyDescent="0.35">
      <c r="A5334" s="8" t="s">
        <v>6941</v>
      </c>
      <c r="B5334" s="9" t="s">
        <v>6942</v>
      </c>
      <c r="C5334" s="13">
        <v>-0.02</v>
      </c>
      <c r="D5334" s="7" t="str">
        <f t="shared" si="83"/>
        <v>Unique</v>
      </c>
    </row>
    <row r="5335" spans="1:4" x14ac:dyDescent="0.35">
      <c r="A5335" s="8" t="s">
        <v>6943</v>
      </c>
      <c r="B5335" s="9" t="s">
        <v>6942</v>
      </c>
      <c r="C5335" s="13">
        <v>-0.05</v>
      </c>
      <c r="D5335" s="7" t="str">
        <f t="shared" si="83"/>
        <v>Unique</v>
      </c>
    </row>
    <row r="5336" spans="1:4" x14ac:dyDescent="0.35">
      <c r="A5336" s="8" t="s">
        <v>6944</v>
      </c>
      <c r="B5336" s="9" t="s">
        <v>6942</v>
      </c>
      <c r="C5336" s="13">
        <v>-0.05</v>
      </c>
      <c r="D5336" s="7" t="str">
        <f t="shared" si="83"/>
        <v>Unique</v>
      </c>
    </row>
    <row r="5337" spans="1:4" x14ac:dyDescent="0.35">
      <c r="A5337" s="8" t="s">
        <v>6941</v>
      </c>
      <c r="B5337" s="9" t="s">
        <v>6942</v>
      </c>
      <c r="C5337" s="13">
        <v>8.6700000000000017</v>
      </c>
      <c r="D5337" s="7" t="str">
        <f t="shared" si="83"/>
        <v>Unique</v>
      </c>
    </row>
    <row r="5338" spans="1:4" x14ac:dyDescent="0.35">
      <c r="A5338" s="8" t="s">
        <v>6943</v>
      </c>
      <c r="B5338" s="9" t="s">
        <v>6942</v>
      </c>
      <c r="C5338" s="13">
        <v>8.6700000000000017</v>
      </c>
      <c r="D5338" s="7" t="str">
        <f t="shared" si="83"/>
        <v>Unique</v>
      </c>
    </row>
    <row r="5339" spans="1:4" x14ac:dyDescent="0.35">
      <c r="A5339" s="8" t="s">
        <v>6944</v>
      </c>
      <c r="B5339" s="9" t="s">
        <v>6942</v>
      </c>
      <c r="C5339" s="13">
        <v>8.6700000000000017</v>
      </c>
      <c r="D5339" s="7" t="str">
        <f t="shared" si="83"/>
        <v>Unique</v>
      </c>
    </row>
    <row r="5340" spans="1:4" x14ac:dyDescent="0.35">
      <c r="A5340" s="8" t="s">
        <v>6958</v>
      </c>
      <c r="B5340" s="9">
        <v>29595747</v>
      </c>
      <c r="C5340" s="13">
        <v>5.25</v>
      </c>
      <c r="D5340" s="7" t="str">
        <f t="shared" si="83"/>
        <v>Unique</v>
      </c>
    </row>
    <row r="5341" spans="1:4" x14ac:dyDescent="0.35">
      <c r="A5341" s="8" t="s">
        <v>6940</v>
      </c>
      <c r="B5341" s="9" t="s">
        <v>2523</v>
      </c>
      <c r="C5341" s="13">
        <v>8.1</v>
      </c>
      <c r="D5341" s="7" t="str">
        <f t="shared" si="83"/>
        <v>Unique</v>
      </c>
    </row>
    <row r="5342" spans="1:4" x14ac:dyDescent="0.35">
      <c r="A5342" s="8" t="s">
        <v>6959</v>
      </c>
      <c r="B5342" s="9" t="s">
        <v>6960</v>
      </c>
      <c r="C5342" s="13">
        <v>5.25</v>
      </c>
      <c r="D5342" s="7" t="str">
        <f t="shared" si="83"/>
        <v>Unique</v>
      </c>
    </row>
    <row r="5343" spans="1:4" x14ac:dyDescent="0.35">
      <c r="A5343" s="8" t="s">
        <v>6961</v>
      </c>
      <c r="B5343" s="9" t="s">
        <v>976</v>
      </c>
      <c r="C5343" s="13">
        <v>5.25</v>
      </c>
      <c r="D5343" s="7" t="str">
        <f t="shared" si="83"/>
        <v>Unique</v>
      </c>
    </row>
    <row r="5344" spans="1:4" x14ac:dyDescent="0.35">
      <c r="A5344" s="8" t="s">
        <v>6936</v>
      </c>
      <c r="B5344" s="9">
        <v>8431</v>
      </c>
      <c r="C5344" s="13">
        <v>-0.02</v>
      </c>
      <c r="D5344" s="7" t="str">
        <f t="shared" si="83"/>
        <v>Unique</v>
      </c>
    </row>
    <row r="5345" spans="1:4" x14ac:dyDescent="0.35">
      <c r="A5345" s="8" t="s">
        <v>6937</v>
      </c>
      <c r="B5345" s="9">
        <v>8431</v>
      </c>
      <c r="C5345" s="13">
        <v>-0.04</v>
      </c>
      <c r="D5345" s="7" t="str">
        <f t="shared" si="83"/>
        <v>Unique</v>
      </c>
    </row>
    <row r="5346" spans="1:4" x14ac:dyDescent="0.35">
      <c r="A5346" s="8" t="s">
        <v>6936</v>
      </c>
      <c r="B5346" s="9">
        <v>8431</v>
      </c>
      <c r="C5346" s="13">
        <v>7.3599999999999994</v>
      </c>
      <c r="D5346" s="7" t="str">
        <f t="shared" si="83"/>
        <v>Unique</v>
      </c>
    </row>
    <row r="5347" spans="1:4" x14ac:dyDescent="0.35">
      <c r="A5347" s="8" t="s">
        <v>6937</v>
      </c>
      <c r="B5347" s="9">
        <v>8431</v>
      </c>
      <c r="C5347" s="13">
        <v>8.379999999999999</v>
      </c>
      <c r="D5347" s="7" t="str">
        <f t="shared" si="83"/>
        <v>Unique</v>
      </c>
    </row>
    <row r="5348" spans="1:4" x14ac:dyDescent="0.35">
      <c r="A5348" s="8" t="s">
        <v>6962</v>
      </c>
      <c r="B5348" s="9" t="s">
        <v>6963</v>
      </c>
      <c r="C5348" s="13">
        <v>5.49</v>
      </c>
      <c r="D5348" s="7" t="str">
        <f t="shared" si="83"/>
        <v>Unique</v>
      </c>
    </row>
    <row r="5349" spans="1:4" x14ac:dyDescent="0.35">
      <c r="A5349" s="8" t="s">
        <v>6964</v>
      </c>
      <c r="B5349" s="9">
        <v>8380</v>
      </c>
      <c r="C5349" s="13">
        <v>8.9600000000000009</v>
      </c>
      <c r="D5349" s="7" t="str">
        <f t="shared" si="83"/>
        <v>Unique</v>
      </c>
    </row>
    <row r="5350" spans="1:4" x14ac:dyDescent="0.35">
      <c r="A5350" s="8" t="s">
        <v>6965</v>
      </c>
      <c r="B5350" s="9" t="s">
        <v>6966</v>
      </c>
      <c r="C5350" s="13">
        <v>5.25</v>
      </c>
      <c r="D5350" s="7" t="str">
        <f t="shared" si="83"/>
        <v>Unique</v>
      </c>
    </row>
    <row r="5351" spans="1:4" x14ac:dyDescent="0.35">
      <c r="A5351" s="8" t="s">
        <v>6967</v>
      </c>
      <c r="B5351" s="9">
        <v>29599851</v>
      </c>
      <c r="C5351" s="13">
        <v>5.25</v>
      </c>
      <c r="D5351" s="7" t="str">
        <f t="shared" si="83"/>
        <v>Unique</v>
      </c>
    </row>
    <row r="5352" spans="1:4" x14ac:dyDescent="0.35">
      <c r="A5352" s="8" t="s">
        <v>6938</v>
      </c>
      <c r="B5352" s="9" t="s">
        <v>2523</v>
      </c>
      <c r="C5352" s="13">
        <v>-0.02</v>
      </c>
      <c r="D5352" s="7" t="str">
        <f t="shared" si="83"/>
        <v>Unique</v>
      </c>
    </row>
    <row r="5353" spans="1:4" x14ac:dyDescent="0.35">
      <c r="A5353" s="8" t="s">
        <v>6939</v>
      </c>
      <c r="B5353" s="9" t="s">
        <v>2523</v>
      </c>
      <c r="C5353" s="13">
        <v>-0.05</v>
      </c>
      <c r="D5353" s="7" t="str">
        <f t="shared" si="83"/>
        <v>Unique</v>
      </c>
    </row>
    <row r="5354" spans="1:4" x14ac:dyDescent="0.35">
      <c r="A5354" s="8" t="s">
        <v>6940</v>
      </c>
      <c r="B5354" s="9" t="s">
        <v>2523</v>
      </c>
      <c r="C5354" s="13">
        <v>-0.05</v>
      </c>
      <c r="D5354" s="7" t="str">
        <f t="shared" si="83"/>
        <v>Unique</v>
      </c>
    </row>
    <row r="5355" spans="1:4" x14ac:dyDescent="0.35">
      <c r="A5355" s="8" t="s">
        <v>6939</v>
      </c>
      <c r="B5355" s="9" t="s">
        <v>2523</v>
      </c>
      <c r="C5355" s="13">
        <v>7.6199999999999992</v>
      </c>
      <c r="D5355" s="7" t="str">
        <f t="shared" si="83"/>
        <v>Unique</v>
      </c>
    </row>
    <row r="5356" spans="1:4" x14ac:dyDescent="0.35">
      <c r="A5356" s="8" t="s">
        <v>6969</v>
      </c>
      <c r="B5356" s="9">
        <v>29585820</v>
      </c>
      <c r="C5356" s="13">
        <v>7.3599999999999994</v>
      </c>
      <c r="D5356" s="7" t="str">
        <f t="shared" si="83"/>
        <v>Unique</v>
      </c>
    </row>
    <row r="5357" spans="1:4" x14ac:dyDescent="0.35">
      <c r="A5357" s="8" t="s">
        <v>6970</v>
      </c>
      <c r="B5357" s="9">
        <v>29588170</v>
      </c>
      <c r="C5357" s="13">
        <v>5.25</v>
      </c>
      <c r="D5357" s="7" t="str">
        <f t="shared" si="83"/>
        <v>Unique</v>
      </c>
    </row>
    <row r="5358" spans="1:4" x14ac:dyDescent="0.35">
      <c r="A5358" s="8" t="s">
        <v>5639</v>
      </c>
      <c r="B5358" s="9">
        <v>29479195</v>
      </c>
      <c r="C5358" s="13">
        <v>5.94</v>
      </c>
      <c r="D5358" s="7" t="str">
        <f t="shared" si="83"/>
        <v>Unique</v>
      </c>
    </row>
    <row r="5359" spans="1:4" x14ac:dyDescent="0.35">
      <c r="A5359" s="8" t="s">
        <v>6934</v>
      </c>
      <c r="B5359" s="9">
        <v>8396</v>
      </c>
      <c r="C5359" s="13">
        <v>6.6999999999999993</v>
      </c>
      <c r="D5359" s="7" t="str">
        <f t="shared" si="83"/>
        <v>Unique</v>
      </c>
    </row>
    <row r="5360" spans="1:4" x14ac:dyDescent="0.35">
      <c r="A5360" s="8" t="s">
        <v>6971</v>
      </c>
      <c r="B5360" s="9">
        <v>8509</v>
      </c>
      <c r="C5360" s="13">
        <v>9.36</v>
      </c>
      <c r="D5360" s="7" t="str">
        <f t="shared" si="83"/>
        <v>Unique</v>
      </c>
    </row>
    <row r="5361" spans="1:4" x14ac:dyDescent="0.35">
      <c r="A5361" s="8" t="s">
        <v>6972</v>
      </c>
      <c r="B5361" s="9">
        <v>8504</v>
      </c>
      <c r="C5361" s="13">
        <v>8.9700000000000006</v>
      </c>
      <c r="D5361" s="7" t="str">
        <f t="shared" si="83"/>
        <v>Unique</v>
      </c>
    </row>
    <row r="5362" spans="1:4" x14ac:dyDescent="0.35">
      <c r="A5362" s="8" t="s">
        <v>6973</v>
      </c>
      <c r="B5362" s="9">
        <v>8526</v>
      </c>
      <c r="C5362" s="13">
        <v>7.5600000000000005</v>
      </c>
      <c r="D5362" s="7" t="str">
        <f t="shared" si="83"/>
        <v>Unique</v>
      </c>
    </row>
    <row r="5363" spans="1:4" x14ac:dyDescent="0.35">
      <c r="A5363" s="8" t="s">
        <v>6974</v>
      </c>
      <c r="B5363" s="9">
        <v>8539</v>
      </c>
      <c r="C5363" s="13">
        <v>7.05</v>
      </c>
      <c r="D5363" s="7" t="str">
        <f t="shared" si="83"/>
        <v>Unique</v>
      </c>
    </row>
    <row r="5364" spans="1:4" x14ac:dyDescent="0.35">
      <c r="A5364" s="8" t="s">
        <v>6975</v>
      </c>
      <c r="B5364" s="9">
        <v>8501</v>
      </c>
      <c r="C5364" s="13">
        <v>7.05</v>
      </c>
      <c r="D5364" s="7" t="str">
        <f t="shared" si="83"/>
        <v>Unique</v>
      </c>
    </row>
    <row r="5365" spans="1:4" x14ac:dyDescent="0.35">
      <c r="A5365" s="8" t="s">
        <v>6976</v>
      </c>
      <c r="B5365" s="9">
        <v>8500</v>
      </c>
      <c r="C5365" s="13">
        <v>5.08</v>
      </c>
      <c r="D5365" s="7" t="str">
        <f t="shared" si="83"/>
        <v>Unique</v>
      </c>
    </row>
    <row r="5366" spans="1:4" x14ac:dyDescent="0.35">
      <c r="A5366" s="8" t="s">
        <v>6977</v>
      </c>
      <c r="B5366" s="9">
        <v>8541</v>
      </c>
      <c r="C5366" s="13">
        <v>4.6399999999999997</v>
      </c>
      <c r="D5366" s="7" t="str">
        <f t="shared" si="83"/>
        <v>Unique</v>
      </c>
    </row>
    <row r="5367" spans="1:4" x14ac:dyDescent="0.35">
      <c r="A5367" s="8" t="s">
        <v>6978</v>
      </c>
      <c r="B5367" s="9">
        <v>8483</v>
      </c>
      <c r="C5367" s="13">
        <v>4.6399999999999997</v>
      </c>
      <c r="D5367" s="7" t="str">
        <f t="shared" si="83"/>
        <v>Unique</v>
      </c>
    </row>
    <row r="5368" spans="1:4" x14ac:dyDescent="0.35">
      <c r="A5368" s="8" t="s">
        <v>6979</v>
      </c>
      <c r="B5368" s="9">
        <v>8540</v>
      </c>
      <c r="C5368" s="13">
        <v>3.94</v>
      </c>
      <c r="D5368" s="7" t="str">
        <f t="shared" si="83"/>
        <v>Unique</v>
      </c>
    </row>
    <row r="5369" spans="1:4" x14ac:dyDescent="0.35">
      <c r="A5369" s="8" t="s">
        <v>6980</v>
      </c>
      <c r="B5369" s="9">
        <v>8533</v>
      </c>
      <c r="C5369" s="13">
        <v>3.94</v>
      </c>
      <c r="D5369" s="7" t="str">
        <f t="shared" si="83"/>
        <v>Unique</v>
      </c>
    </row>
    <row r="5370" spans="1:4" x14ac:dyDescent="0.35">
      <c r="A5370" s="8" t="s">
        <v>6981</v>
      </c>
      <c r="B5370" s="9">
        <v>8544</v>
      </c>
      <c r="C5370" s="13">
        <v>3.75</v>
      </c>
      <c r="D5370" s="7" t="str">
        <f t="shared" si="83"/>
        <v>Unique</v>
      </c>
    </row>
    <row r="5371" spans="1:4" x14ac:dyDescent="0.35">
      <c r="A5371" s="8" t="s">
        <v>6982</v>
      </c>
      <c r="B5371" s="9">
        <v>8523</v>
      </c>
      <c r="C5371" s="13">
        <v>3.75</v>
      </c>
      <c r="D5371" s="7" t="str">
        <f t="shared" si="83"/>
        <v>Unique</v>
      </c>
    </row>
    <row r="5372" spans="1:4" x14ac:dyDescent="0.35">
      <c r="A5372" s="8" t="s">
        <v>6983</v>
      </c>
      <c r="B5372" s="9">
        <v>8521</v>
      </c>
      <c r="C5372" s="13">
        <v>3.75</v>
      </c>
      <c r="D5372" s="7" t="str">
        <f t="shared" si="83"/>
        <v>Unique</v>
      </c>
    </row>
    <row r="5373" spans="1:4" x14ac:dyDescent="0.35">
      <c r="A5373" s="8" t="s">
        <v>6984</v>
      </c>
      <c r="B5373" s="9">
        <v>8442</v>
      </c>
      <c r="C5373" s="13">
        <v>3.65</v>
      </c>
      <c r="D5373" s="7" t="str">
        <f t="shared" si="83"/>
        <v>Unique</v>
      </c>
    </row>
    <row r="5374" spans="1:4" x14ac:dyDescent="0.35">
      <c r="A5374" s="8" t="s">
        <v>6985</v>
      </c>
      <c r="B5374" s="9">
        <v>8442</v>
      </c>
      <c r="C5374" s="13">
        <v>3.65</v>
      </c>
      <c r="D5374" s="7" t="str">
        <f t="shared" si="83"/>
        <v>Unique</v>
      </c>
    </row>
    <row r="5375" spans="1:4" x14ac:dyDescent="0.35">
      <c r="A5375" s="8" t="s">
        <v>6986</v>
      </c>
      <c r="B5375" s="9" t="s">
        <v>6987</v>
      </c>
      <c r="C5375" s="13">
        <v>9.27</v>
      </c>
      <c r="D5375" s="7" t="str">
        <f t="shared" si="83"/>
        <v>Unique</v>
      </c>
    </row>
    <row r="5376" spans="1:4" x14ac:dyDescent="0.35">
      <c r="A5376" s="8" t="s">
        <v>6988</v>
      </c>
      <c r="B5376" s="9" t="s">
        <v>6989</v>
      </c>
      <c r="C5376" s="13">
        <v>9.27</v>
      </c>
      <c r="D5376" s="7" t="str">
        <f t="shared" si="83"/>
        <v>Unique</v>
      </c>
    </row>
    <row r="5377" spans="1:4" x14ac:dyDescent="0.35">
      <c r="A5377" s="8" t="s">
        <v>6986</v>
      </c>
      <c r="B5377" s="9" t="s">
        <v>6987</v>
      </c>
      <c r="C5377" s="13">
        <v>1.4500000000000002</v>
      </c>
      <c r="D5377" s="7" t="str">
        <f t="shared" si="83"/>
        <v>Unique</v>
      </c>
    </row>
    <row r="5378" spans="1:4" x14ac:dyDescent="0.35">
      <c r="A5378" s="8" t="s">
        <v>6988</v>
      </c>
      <c r="B5378" s="9" t="s">
        <v>6989</v>
      </c>
      <c r="C5378" s="13">
        <v>1.4500000000000002</v>
      </c>
      <c r="D5378" s="7" t="str">
        <f t="shared" ref="D5378:D5441" si="84">IF(COUNTIFS(A:A,A5378,B:B,B5378,C:C,C5378)&gt;1,"Doublon","Unique")</f>
        <v>Unique</v>
      </c>
    </row>
    <row r="5379" spans="1:4" x14ac:dyDescent="0.35">
      <c r="A5379" s="8" t="s">
        <v>6968</v>
      </c>
      <c r="B5379" s="9">
        <v>29581123</v>
      </c>
      <c r="C5379" s="13">
        <v>6.13</v>
      </c>
      <c r="D5379" s="7" t="str">
        <f t="shared" si="84"/>
        <v>Unique</v>
      </c>
    </row>
    <row r="5380" spans="1:4" x14ac:dyDescent="0.35">
      <c r="A5380" s="8" t="s">
        <v>6990</v>
      </c>
      <c r="B5380" s="9">
        <v>29600341</v>
      </c>
      <c r="C5380" s="13">
        <v>5.48</v>
      </c>
      <c r="D5380" s="7" t="str">
        <f t="shared" si="84"/>
        <v>Unique</v>
      </c>
    </row>
    <row r="5381" spans="1:4" x14ac:dyDescent="0.35">
      <c r="A5381" s="8" t="s">
        <v>6991</v>
      </c>
      <c r="B5381" s="9" t="s">
        <v>5041</v>
      </c>
      <c r="C5381" s="13">
        <v>5.25</v>
      </c>
      <c r="D5381" s="7" t="str">
        <f t="shared" si="84"/>
        <v>Unique</v>
      </c>
    </row>
    <row r="5382" spans="1:4" x14ac:dyDescent="0.35">
      <c r="A5382" s="8" t="s">
        <v>6992</v>
      </c>
      <c r="B5382" s="9">
        <v>29581053</v>
      </c>
      <c r="C5382" s="13">
        <v>5.48</v>
      </c>
      <c r="D5382" s="7" t="str">
        <f t="shared" si="84"/>
        <v>Unique</v>
      </c>
    </row>
    <row r="5383" spans="1:4" x14ac:dyDescent="0.35">
      <c r="A5383" s="8" t="s">
        <v>6993</v>
      </c>
      <c r="B5383" s="9">
        <v>29589705</v>
      </c>
      <c r="C5383" s="13">
        <v>5.48</v>
      </c>
      <c r="D5383" s="7" t="str">
        <f t="shared" si="84"/>
        <v>Unique</v>
      </c>
    </row>
    <row r="5384" spans="1:4" x14ac:dyDescent="0.35">
      <c r="A5384" s="8" t="s">
        <v>6994</v>
      </c>
      <c r="B5384" s="9">
        <v>29586805</v>
      </c>
      <c r="C5384" s="13">
        <v>6.13</v>
      </c>
      <c r="D5384" s="7" t="str">
        <f t="shared" si="84"/>
        <v>Unique</v>
      </c>
    </row>
    <row r="5385" spans="1:4" x14ac:dyDescent="0.35">
      <c r="A5385" s="8" t="s">
        <v>6995</v>
      </c>
      <c r="B5385" s="9">
        <v>29598391</v>
      </c>
      <c r="C5385" s="13">
        <v>6.13</v>
      </c>
      <c r="D5385" s="7" t="str">
        <f t="shared" si="84"/>
        <v>Unique</v>
      </c>
    </row>
    <row r="5386" spans="1:4" x14ac:dyDescent="0.35">
      <c r="A5386" s="8" t="s">
        <v>6945</v>
      </c>
      <c r="B5386" s="9">
        <v>29588213</v>
      </c>
      <c r="C5386" s="13">
        <v>-0.02</v>
      </c>
      <c r="D5386" s="7" t="str">
        <f t="shared" si="84"/>
        <v>Unique</v>
      </c>
    </row>
    <row r="5387" spans="1:4" x14ac:dyDescent="0.35">
      <c r="A5387" s="8" t="s">
        <v>6946</v>
      </c>
      <c r="B5387" s="9">
        <v>29588209</v>
      </c>
      <c r="C5387" s="13">
        <v>-0.04</v>
      </c>
      <c r="D5387" s="7" t="str">
        <f t="shared" si="84"/>
        <v>Unique</v>
      </c>
    </row>
    <row r="5388" spans="1:4" x14ac:dyDescent="0.35">
      <c r="A5388" s="8" t="s">
        <v>6946</v>
      </c>
      <c r="B5388" s="9">
        <v>29588209</v>
      </c>
      <c r="C5388" s="13">
        <v>5.25</v>
      </c>
      <c r="D5388" s="7" t="str">
        <f t="shared" si="84"/>
        <v>Unique</v>
      </c>
    </row>
    <row r="5389" spans="1:4" x14ac:dyDescent="0.35">
      <c r="A5389" s="8" t="s">
        <v>6945</v>
      </c>
      <c r="B5389" s="9">
        <v>29588213</v>
      </c>
      <c r="C5389" s="13">
        <v>5.48</v>
      </c>
      <c r="D5389" s="7" t="str">
        <f t="shared" si="84"/>
        <v>Unique</v>
      </c>
    </row>
    <row r="5390" spans="1:4" x14ac:dyDescent="0.35">
      <c r="A5390" s="8" t="s">
        <v>6996</v>
      </c>
      <c r="B5390" s="9">
        <v>29588410</v>
      </c>
      <c r="C5390" s="13">
        <v>5.25</v>
      </c>
      <c r="D5390" s="7" t="str">
        <f t="shared" si="84"/>
        <v>Unique</v>
      </c>
    </row>
    <row r="5391" spans="1:4" x14ac:dyDescent="0.35">
      <c r="A5391" s="8" t="s">
        <v>6997</v>
      </c>
      <c r="B5391" s="9">
        <v>29585821</v>
      </c>
      <c r="C5391" s="13">
        <v>6.57</v>
      </c>
      <c r="D5391" s="7" t="str">
        <f t="shared" si="84"/>
        <v>Unique</v>
      </c>
    </row>
    <row r="5392" spans="1:4" x14ac:dyDescent="0.35">
      <c r="A5392" s="8" t="s">
        <v>6998</v>
      </c>
      <c r="B5392" s="9">
        <v>29577775</v>
      </c>
      <c r="C5392" s="13">
        <v>6.13</v>
      </c>
      <c r="D5392" s="7" t="str">
        <f t="shared" si="84"/>
        <v>Unique</v>
      </c>
    </row>
    <row r="5393" spans="1:4" x14ac:dyDescent="0.35">
      <c r="A5393" s="8" t="s">
        <v>6999</v>
      </c>
      <c r="B5393" s="9">
        <v>29596804</v>
      </c>
      <c r="C5393" s="13">
        <v>5.48</v>
      </c>
      <c r="D5393" s="7" t="str">
        <f t="shared" si="84"/>
        <v>Unique</v>
      </c>
    </row>
    <row r="5394" spans="1:4" x14ac:dyDescent="0.35">
      <c r="A5394" s="8" t="s">
        <v>7000</v>
      </c>
      <c r="B5394" s="9">
        <v>29600224</v>
      </c>
      <c r="C5394" s="13">
        <v>5.25</v>
      </c>
      <c r="D5394" s="7" t="str">
        <f t="shared" si="84"/>
        <v>Unique</v>
      </c>
    </row>
    <row r="5395" spans="1:4" x14ac:dyDescent="0.35">
      <c r="A5395" s="8" t="s">
        <v>7001</v>
      </c>
      <c r="B5395" s="9" t="s">
        <v>4105</v>
      </c>
      <c r="C5395" s="13">
        <v>5.48</v>
      </c>
      <c r="D5395" s="7" t="str">
        <f t="shared" si="84"/>
        <v>Unique</v>
      </c>
    </row>
    <row r="5396" spans="1:4" x14ac:dyDescent="0.35">
      <c r="A5396" s="8" t="s">
        <v>6932</v>
      </c>
      <c r="B5396" s="9">
        <v>8530</v>
      </c>
      <c r="C5396" s="13">
        <v>7.6199999999999992</v>
      </c>
      <c r="D5396" s="7" t="str">
        <f t="shared" si="84"/>
        <v>Unique</v>
      </c>
    </row>
    <row r="5397" spans="1:4" x14ac:dyDescent="0.35">
      <c r="A5397" s="8" t="s">
        <v>6933</v>
      </c>
      <c r="B5397" s="9">
        <v>8530</v>
      </c>
      <c r="C5397" s="13">
        <v>7.6199999999999992</v>
      </c>
      <c r="D5397" s="7" t="str">
        <f t="shared" si="84"/>
        <v>Unique</v>
      </c>
    </row>
    <row r="5398" spans="1:4" x14ac:dyDescent="0.35">
      <c r="A5398" s="8" t="s">
        <v>7002</v>
      </c>
      <c r="B5398" s="9">
        <v>8495</v>
      </c>
      <c r="C5398" s="13">
        <v>6.57</v>
      </c>
      <c r="D5398" s="7" t="str">
        <f t="shared" si="84"/>
        <v>Unique</v>
      </c>
    </row>
    <row r="5399" spans="1:4" x14ac:dyDescent="0.35">
      <c r="A5399" s="8" t="s">
        <v>7002</v>
      </c>
      <c r="B5399" s="9">
        <v>8495</v>
      </c>
      <c r="C5399" s="13">
        <v>5.48</v>
      </c>
      <c r="D5399" s="7" t="str">
        <f t="shared" si="84"/>
        <v>Unique</v>
      </c>
    </row>
    <row r="5400" spans="1:4" x14ac:dyDescent="0.35">
      <c r="A5400" s="8" t="s">
        <v>7003</v>
      </c>
      <c r="B5400" s="9" t="s">
        <v>7004</v>
      </c>
      <c r="C5400" s="13">
        <v>5.25</v>
      </c>
      <c r="D5400" s="7" t="str">
        <f t="shared" si="84"/>
        <v>Unique</v>
      </c>
    </row>
    <row r="5401" spans="1:4" x14ac:dyDescent="0.35">
      <c r="A5401" s="8" t="s">
        <v>7005</v>
      </c>
      <c r="B5401" s="9">
        <v>8460</v>
      </c>
      <c r="C5401" s="13">
        <v>5.25</v>
      </c>
      <c r="D5401" s="7" t="str">
        <f t="shared" si="84"/>
        <v>Unique</v>
      </c>
    </row>
    <row r="5402" spans="1:4" x14ac:dyDescent="0.35">
      <c r="A5402" s="8" t="s">
        <v>7006</v>
      </c>
      <c r="B5402" s="9">
        <v>8392</v>
      </c>
      <c r="C5402" s="13">
        <v>11.370000000000001</v>
      </c>
      <c r="D5402" s="7" t="str">
        <f t="shared" si="84"/>
        <v>Unique</v>
      </c>
    </row>
    <row r="5403" spans="1:4" x14ac:dyDescent="0.35">
      <c r="A5403" s="8" t="s">
        <v>7007</v>
      </c>
      <c r="B5403" s="9">
        <v>8525</v>
      </c>
      <c r="C5403" s="13">
        <v>5.49</v>
      </c>
      <c r="D5403" s="7" t="str">
        <f t="shared" si="84"/>
        <v>Unique</v>
      </c>
    </row>
    <row r="5404" spans="1:4" x14ac:dyDescent="0.35">
      <c r="A5404" s="8" t="s">
        <v>7007</v>
      </c>
      <c r="B5404" s="9">
        <v>8525</v>
      </c>
      <c r="C5404" s="13">
        <v>5.48</v>
      </c>
      <c r="D5404" s="7" t="str">
        <f t="shared" si="84"/>
        <v>Unique</v>
      </c>
    </row>
    <row r="5405" spans="1:4" x14ac:dyDescent="0.35">
      <c r="A5405" s="8" t="s">
        <v>7008</v>
      </c>
      <c r="B5405" s="9" t="s">
        <v>7009</v>
      </c>
      <c r="C5405" s="13">
        <v>5.25</v>
      </c>
      <c r="D5405" s="7" t="str">
        <f t="shared" si="84"/>
        <v>Unique</v>
      </c>
    </row>
    <row r="5406" spans="1:4" x14ac:dyDescent="0.35">
      <c r="A5406" s="8" t="s">
        <v>6933</v>
      </c>
      <c r="B5406" s="9">
        <v>8530</v>
      </c>
      <c r="C5406" s="13">
        <v>-0.04</v>
      </c>
      <c r="D5406" s="7" t="str">
        <f t="shared" si="84"/>
        <v>Unique</v>
      </c>
    </row>
    <row r="5407" spans="1:4" x14ac:dyDescent="0.35">
      <c r="A5407" s="8" t="s">
        <v>6928</v>
      </c>
      <c r="B5407" s="9">
        <v>8475</v>
      </c>
      <c r="C5407" s="13">
        <v>8.6700000000000017</v>
      </c>
      <c r="D5407" s="7" t="str">
        <f t="shared" si="84"/>
        <v>Unique</v>
      </c>
    </row>
    <row r="5408" spans="1:4" x14ac:dyDescent="0.35">
      <c r="A5408" s="8" t="s">
        <v>7010</v>
      </c>
      <c r="B5408" s="9">
        <v>8527</v>
      </c>
      <c r="C5408" s="13">
        <v>8.6700000000000017</v>
      </c>
      <c r="D5408" s="7" t="str">
        <f t="shared" si="84"/>
        <v>Unique</v>
      </c>
    </row>
    <row r="5409" spans="1:4" x14ac:dyDescent="0.35">
      <c r="A5409" s="8" t="s">
        <v>7011</v>
      </c>
      <c r="B5409" s="9">
        <v>8518</v>
      </c>
      <c r="C5409" s="13">
        <v>7.6199999999999992</v>
      </c>
      <c r="D5409" s="7" t="str">
        <f t="shared" si="84"/>
        <v>Unique</v>
      </c>
    </row>
    <row r="5410" spans="1:4" x14ac:dyDescent="0.35">
      <c r="A5410" s="8" t="s">
        <v>6930</v>
      </c>
      <c r="B5410" s="9">
        <v>8443</v>
      </c>
      <c r="C5410" s="13">
        <v>-0.02</v>
      </c>
      <c r="D5410" s="7" t="str">
        <f t="shared" si="84"/>
        <v>Unique</v>
      </c>
    </row>
    <row r="5411" spans="1:4" x14ac:dyDescent="0.35">
      <c r="A5411" s="8" t="s">
        <v>6931</v>
      </c>
      <c r="B5411" s="9">
        <v>8443</v>
      </c>
      <c r="C5411" s="13">
        <v>-0.04</v>
      </c>
      <c r="D5411" s="7" t="str">
        <f t="shared" si="84"/>
        <v>Unique</v>
      </c>
    </row>
    <row r="5412" spans="1:4" x14ac:dyDescent="0.35">
      <c r="A5412" s="8" t="s">
        <v>6930</v>
      </c>
      <c r="B5412" s="9">
        <v>8443</v>
      </c>
      <c r="C5412" s="13">
        <v>6.57</v>
      </c>
      <c r="D5412" s="7" t="str">
        <f t="shared" si="84"/>
        <v>Unique</v>
      </c>
    </row>
    <row r="5413" spans="1:4" x14ac:dyDescent="0.35">
      <c r="A5413" s="8" t="s">
        <v>6931</v>
      </c>
      <c r="B5413" s="9">
        <v>8443</v>
      </c>
      <c r="C5413" s="13">
        <v>7.6199999999999992</v>
      </c>
      <c r="D5413" s="7" t="str">
        <f t="shared" si="84"/>
        <v>Unique</v>
      </c>
    </row>
    <row r="5414" spans="1:4" x14ac:dyDescent="0.35">
      <c r="A5414" s="8" t="s">
        <v>7012</v>
      </c>
      <c r="B5414" s="9" t="s">
        <v>7013</v>
      </c>
      <c r="C5414" s="13">
        <v>5.25</v>
      </c>
      <c r="D5414" s="7" t="str">
        <f t="shared" si="84"/>
        <v>Unique</v>
      </c>
    </row>
    <row r="5415" spans="1:4" x14ac:dyDescent="0.35">
      <c r="A5415" s="8" t="s">
        <v>7012</v>
      </c>
      <c r="B5415" s="9" t="s">
        <v>7013</v>
      </c>
      <c r="C5415" s="13">
        <v>5.48</v>
      </c>
      <c r="D5415" s="7" t="str">
        <f t="shared" si="84"/>
        <v>Unique</v>
      </c>
    </row>
    <row r="5416" spans="1:4" x14ac:dyDescent="0.35">
      <c r="A5416" s="8" t="s">
        <v>7014</v>
      </c>
      <c r="B5416" s="9">
        <v>8516</v>
      </c>
      <c r="C5416" s="13">
        <v>9.7200000000000006</v>
      </c>
      <c r="D5416" s="7" t="str">
        <f t="shared" si="84"/>
        <v>Unique</v>
      </c>
    </row>
    <row r="5417" spans="1:4" x14ac:dyDescent="0.35">
      <c r="A5417" s="8" t="s">
        <v>7015</v>
      </c>
      <c r="B5417" s="9">
        <v>8494</v>
      </c>
      <c r="C5417" s="13">
        <v>5.25</v>
      </c>
      <c r="D5417" s="7" t="str">
        <f t="shared" si="84"/>
        <v>Unique</v>
      </c>
    </row>
    <row r="5418" spans="1:4" x14ac:dyDescent="0.35">
      <c r="A5418" s="8" t="s">
        <v>7015</v>
      </c>
      <c r="B5418" s="9">
        <v>8494</v>
      </c>
      <c r="C5418" s="13">
        <v>5.48</v>
      </c>
      <c r="D5418" s="7" t="str">
        <f t="shared" si="84"/>
        <v>Unique</v>
      </c>
    </row>
    <row r="5419" spans="1:4" x14ac:dyDescent="0.35">
      <c r="A5419" s="8" t="s">
        <v>6932</v>
      </c>
      <c r="B5419" s="9">
        <v>8530</v>
      </c>
      <c r="C5419" s="13">
        <v>-0.02</v>
      </c>
      <c r="D5419" s="7" t="str">
        <f t="shared" si="84"/>
        <v>Unique</v>
      </c>
    </row>
    <row r="5420" spans="1:4" x14ac:dyDescent="0.35">
      <c r="A5420" s="8" t="s">
        <v>7001</v>
      </c>
      <c r="B5420" s="9" t="s">
        <v>4105</v>
      </c>
      <c r="C5420" s="13">
        <v>5.25</v>
      </c>
      <c r="D5420" s="7" t="str">
        <f t="shared" si="84"/>
        <v>Unique</v>
      </c>
    </row>
    <row r="5421" spans="1:4" x14ac:dyDescent="0.35">
      <c r="A5421" s="8" t="s">
        <v>7016</v>
      </c>
      <c r="B5421" s="9" t="s">
        <v>7017</v>
      </c>
      <c r="C5421" s="13">
        <v>5.25</v>
      </c>
      <c r="D5421" s="7" t="str">
        <f t="shared" si="84"/>
        <v>Unique</v>
      </c>
    </row>
    <row r="5422" spans="1:4" x14ac:dyDescent="0.35">
      <c r="A5422" s="8" t="s">
        <v>7018</v>
      </c>
      <c r="B5422" s="9" t="s">
        <v>7019</v>
      </c>
      <c r="C5422" s="13">
        <v>6.8400000000000007</v>
      </c>
      <c r="D5422" s="7" t="str">
        <f t="shared" si="84"/>
        <v>Unique</v>
      </c>
    </row>
    <row r="5423" spans="1:4" x14ac:dyDescent="0.35">
      <c r="A5423" s="8" t="s">
        <v>7020</v>
      </c>
      <c r="B5423" s="9" t="s">
        <v>7021</v>
      </c>
      <c r="C5423" s="13">
        <v>6.8400000000000007</v>
      </c>
      <c r="D5423" s="7" t="str">
        <f t="shared" si="84"/>
        <v>Unique</v>
      </c>
    </row>
    <row r="5424" spans="1:4" x14ac:dyDescent="0.35">
      <c r="A5424" s="8" t="s">
        <v>7022</v>
      </c>
      <c r="B5424" s="9">
        <v>8475</v>
      </c>
      <c r="C5424" s="13">
        <v>5.25</v>
      </c>
      <c r="D5424" s="7" t="str">
        <f t="shared" si="84"/>
        <v>Unique</v>
      </c>
    </row>
    <row r="5425" spans="1:4" x14ac:dyDescent="0.35">
      <c r="A5425" s="8" t="s">
        <v>6934</v>
      </c>
      <c r="B5425" s="9">
        <v>8396</v>
      </c>
      <c r="C5425" s="13">
        <v>-0.02</v>
      </c>
      <c r="D5425" s="7" t="str">
        <f t="shared" si="84"/>
        <v>Unique</v>
      </c>
    </row>
    <row r="5426" spans="1:4" x14ac:dyDescent="0.35">
      <c r="A5426" s="8" t="s">
        <v>6935</v>
      </c>
      <c r="B5426" s="9">
        <v>8396</v>
      </c>
      <c r="C5426" s="13">
        <v>-0.04</v>
      </c>
      <c r="D5426" s="7" t="str">
        <f t="shared" si="84"/>
        <v>Unique</v>
      </c>
    </row>
    <row r="5427" spans="1:4" x14ac:dyDescent="0.35">
      <c r="A5427" s="8" t="s">
        <v>6935</v>
      </c>
      <c r="B5427" s="9">
        <v>8396</v>
      </c>
      <c r="C5427" s="13">
        <v>8.9600000000000009</v>
      </c>
      <c r="D5427" s="7" t="str">
        <f t="shared" si="84"/>
        <v>Unique</v>
      </c>
    </row>
    <row r="5428" spans="1:4" x14ac:dyDescent="0.35">
      <c r="A5428" s="8" t="s">
        <v>6934</v>
      </c>
      <c r="B5428" s="9">
        <v>8396</v>
      </c>
      <c r="C5428" s="13">
        <v>9.7200000000000006</v>
      </c>
      <c r="D5428" s="7" t="str">
        <f t="shared" si="84"/>
        <v>Unique</v>
      </c>
    </row>
    <row r="5429" spans="1:4" x14ac:dyDescent="0.35">
      <c r="A5429" s="8" t="s">
        <v>7023</v>
      </c>
      <c r="B5429" s="9" t="s">
        <v>1779</v>
      </c>
      <c r="C5429" s="13">
        <v>5.49</v>
      </c>
      <c r="D5429" s="7" t="str">
        <f t="shared" si="84"/>
        <v>Unique</v>
      </c>
    </row>
    <row r="5430" spans="1:4" x14ac:dyDescent="0.35">
      <c r="A5430" s="8" t="s">
        <v>7024</v>
      </c>
      <c r="B5430" s="9">
        <v>25009801</v>
      </c>
      <c r="C5430" s="13">
        <v>5.25</v>
      </c>
      <c r="D5430" s="7" t="str">
        <f t="shared" si="84"/>
        <v>Unique</v>
      </c>
    </row>
    <row r="5431" spans="1:4" x14ac:dyDescent="0.35">
      <c r="A5431" s="8" t="s">
        <v>7025</v>
      </c>
      <c r="B5431" s="9" t="s">
        <v>7026</v>
      </c>
      <c r="C5431" s="13">
        <v>9.7200000000000006</v>
      </c>
      <c r="D5431" s="7" t="str">
        <f t="shared" si="84"/>
        <v>Unique</v>
      </c>
    </row>
    <row r="5432" spans="1:4" x14ac:dyDescent="0.35">
      <c r="A5432" s="8" t="s">
        <v>7027</v>
      </c>
      <c r="B5432" s="9" t="s">
        <v>1779</v>
      </c>
      <c r="C5432" s="13">
        <v>5.48</v>
      </c>
      <c r="D5432" s="7" t="str">
        <f t="shared" si="84"/>
        <v>Unique</v>
      </c>
    </row>
    <row r="5433" spans="1:4" x14ac:dyDescent="0.35">
      <c r="A5433" s="8" t="s">
        <v>7029</v>
      </c>
      <c r="B5433" s="9" t="s">
        <v>1779</v>
      </c>
      <c r="C5433" s="13">
        <v>5.25</v>
      </c>
      <c r="D5433" s="7" t="str">
        <f t="shared" si="84"/>
        <v>Unique</v>
      </c>
    </row>
    <row r="5434" spans="1:4" x14ac:dyDescent="0.35">
      <c r="A5434" s="8" t="s">
        <v>7030</v>
      </c>
      <c r="B5434" s="9" t="s">
        <v>1779</v>
      </c>
      <c r="C5434" s="13">
        <v>5.48</v>
      </c>
      <c r="D5434" s="7" t="str">
        <f t="shared" si="84"/>
        <v>Unique</v>
      </c>
    </row>
    <row r="5435" spans="1:4" x14ac:dyDescent="0.35">
      <c r="A5435" s="8" t="s">
        <v>7030</v>
      </c>
      <c r="B5435" s="9" t="s">
        <v>1779</v>
      </c>
      <c r="C5435" s="13">
        <v>5.25</v>
      </c>
      <c r="D5435" s="7" t="str">
        <f t="shared" si="84"/>
        <v>Unique</v>
      </c>
    </row>
    <row r="5436" spans="1:4" x14ac:dyDescent="0.35">
      <c r="A5436" s="8" t="s">
        <v>7031</v>
      </c>
      <c r="B5436" s="9" t="s">
        <v>2662</v>
      </c>
      <c r="C5436" s="13">
        <v>5.5</v>
      </c>
      <c r="D5436" s="7" t="str">
        <f t="shared" si="84"/>
        <v>Unique</v>
      </c>
    </row>
    <row r="5437" spans="1:4" x14ac:dyDescent="0.35">
      <c r="A5437" s="8" t="s">
        <v>7032</v>
      </c>
      <c r="B5437" s="9">
        <v>8383</v>
      </c>
      <c r="C5437" s="13">
        <v>8.6700000000000017</v>
      </c>
      <c r="D5437" s="7" t="str">
        <f t="shared" si="84"/>
        <v>Unique</v>
      </c>
    </row>
    <row r="5438" spans="1:4" x14ac:dyDescent="0.35">
      <c r="A5438" s="8" t="s">
        <v>7033</v>
      </c>
      <c r="B5438" s="9">
        <v>8383</v>
      </c>
      <c r="C5438" s="13">
        <v>7.6199999999999992</v>
      </c>
      <c r="D5438" s="7" t="str">
        <f t="shared" si="84"/>
        <v>Unique</v>
      </c>
    </row>
    <row r="5439" spans="1:4" x14ac:dyDescent="0.35">
      <c r="A5439" s="8" t="s">
        <v>7028</v>
      </c>
      <c r="B5439" s="9" t="s">
        <v>1771</v>
      </c>
      <c r="C5439" s="13">
        <v>5.25</v>
      </c>
      <c r="D5439" s="7" t="str">
        <f t="shared" si="84"/>
        <v>Unique</v>
      </c>
    </row>
    <row r="5440" spans="1:4" x14ac:dyDescent="0.35">
      <c r="A5440" s="8" t="s">
        <v>7035</v>
      </c>
      <c r="B5440" s="9">
        <v>29588793</v>
      </c>
      <c r="C5440" s="13">
        <v>8.6700000000000017</v>
      </c>
      <c r="D5440" s="7" t="str">
        <f t="shared" si="84"/>
        <v>Unique</v>
      </c>
    </row>
    <row r="5441" spans="1:4" x14ac:dyDescent="0.35">
      <c r="A5441" s="8" t="s">
        <v>7036</v>
      </c>
      <c r="B5441" s="9">
        <v>29588793</v>
      </c>
      <c r="C5441" s="13">
        <v>7.1000000000000005</v>
      </c>
      <c r="D5441" s="7" t="str">
        <f t="shared" si="84"/>
        <v>Unique</v>
      </c>
    </row>
    <row r="5442" spans="1:4" x14ac:dyDescent="0.35">
      <c r="A5442" s="8" t="s">
        <v>7037</v>
      </c>
      <c r="B5442" s="9">
        <v>25009575</v>
      </c>
      <c r="C5442" s="13">
        <v>6.13</v>
      </c>
      <c r="D5442" s="7" t="str">
        <f t="shared" ref="D5442:D5505" si="85">IF(COUNTIFS(A:A,A5442,B:B,B5442,C:C,C5442)&gt;1,"Doublon","Unique")</f>
        <v>Unique</v>
      </c>
    </row>
    <row r="5443" spans="1:4" x14ac:dyDescent="0.35">
      <c r="A5443" s="8" t="s">
        <v>7038</v>
      </c>
      <c r="B5443" s="9">
        <v>29307397</v>
      </c>
      <c r="C5443" s="13">
        <v>5.48</v>
      </c>
      <c r="D5443" s="7" t="str">
        <f t="shared" si="85"/>
        <v>Unique</v>
      </c>
    </row>
    <row r="5444" spans="1:4" x14ac:dyDescent="0.35">
      <c r="A5444" s="8" t="s">
        <v>7039</v>
      </c>
      <c r="B5444" s="9" t="s">
        <v>2010</v>
      </c>
      <c r="C5444" s="13">
        <v>6.13</v>
      </c>
      <c r="D5444" s="7" t="str">
        <f t="shared" si="85"/>
        <v>Unique</v>
      </c>
    </row>
    <row r="5445" spans="1:4" x14ac:dyDescent="0.35">
      <c r="A5445" s="8" t="s">
        <v>7040</v>
      </c>
      <c r="B5445" s="9">
        <v>29579827</v>
      </c>
      <c r="C5445" s="13">
        <v>7.1000000000000005</v>
      </c>
      <c r="D5445" s="7" t="str">
        <f t="shared" si="85"/>
        <v>Unique</v>
      </c>
    </row>
    <row r="5446" spans="1:4" x14ac:dyDescent="0.35">
      <c r="A5446" s="8" t="s">
        <v>7041</v>
      </c>
      <c r="B5446" s="9" t="s">
        <v>7042</v>
      </c>
      <c r="C5446" s="13">
        <v>5.25</v>
      </c>
      <c r="D5446" s="7" t="str">
        <f t="shared" si="85"/>
        <v>Unique</v>
      </c>
    </row>
    <row r="5447" spans="1:4" x14ac:dyDescent="0.35">
      <c r="A5447" s="8" t="s">
        <v>7043</v>
      </c>
      <c r="B5447" s="9" t="s">
        <v>7044</v>
      </c>
      <c r="C5447" s="13">
        <v>5.25</v>
      </c>
      <c r="D5447" s="7" t="str">
        <f t="shared" si="85"/>
        <v>Unique</v>
      </c>
    </row>
    <row r="5448" spans="1:4" x14ac:dyDescent="0.35">
      <c r="A5448" s="8" t="s">
        <v>7034</v>
      </c>
      <c r="B5448" s="9">
        <v>11648884</v>
      </c>
      <c r="C5448" s="13">
        <v>5.5</v>
      </c>
      <c r="D5448" s="7" t="str">
        <f t="shared" si="85"/>
        <v>Unique</v>
      </c>
    </row>
    <row r="5449" spans="1:4" x14ac:dyDescent="0.35">
      <c r="A5449" s="8" t="s">
        <v>5583</v>
      </c>
      <c r="B5449" s="9">
        <v>8054</v>
      </c>
      <c r="C5449" s="13">
        <v>3.5</v>
      </c>
      <c r="D5449" s="7" t="str">
        <f t="shared" si="85"/>
        <v>Unique</v>
      </c>
    </row>
    <row r="5450" spans="1:4" x14ac:dyDescent="0.35">
      <c r="A5450" s="8" t="s">
        <v>7045</v>
      </c>
      <c r="B5450" s="9">
        <v>8457</v>
      </c>
      <c r="C5450" s="13">
        <v>8.58</v>
      </c>
      <c r="D5450" s="7" t="str">
        <f t="shared" si="85"/>
        <v>Unique</v>
      </c>
    </row>
    <row r="5451" spans="1:4" x14ac:dyDescent="0.35">
      <c r="A5451" s="8" t="s">
        <v>7046</v>
      </c>
      <c r="B5451" s="9">
        <v>8226</v>
      </c>
      <c r="C5451" s="13">
        <v>7.5600000000000005</v>
      </c>
      <c r="D5451" s="7" t="str">
        <f t="shared" si="85"/>
        <v>Unique</v>
      </c>
    </row>
    <row r="5452" spans="1:4" x14ac:dyDescent="0.35">
      <c r="A5452" s="8" t="s">
        <v>7047</v>
      </c>
      <c r="B5452" s="9">
        <v>8535</v>
      </c>
      <c r="C5452" s="13">
        <v>5.5200000000000014</v>
      </c>
      <c r="D5452" s="7" t="str">
        <f t="shared" si="85"/>
        <v>Unique</v>
      </c>
    </row>
    <row r="5453" spans="1:4" x14ac:dyDescent="0.35">
      <c r="A5453" s="8" t="s">
        <v>7048</v>
      </c>
      <c r="B5453" s="9">
        <v>8519</v>
      </c>
      <c r="C5453" s="13">
        <v>4.13</v>
      </c>
      <c r="D5453" s="7" t="str">
        <f t="shared" si="85"/>
        <v>Unique</v>
      </c>
    </row>
    <row r="5454" spans="1:4" x14ac:dyDescent="0.35">
      <c r="A5454" s="8" t="s">
        <v>7049</v>
      </c>
      <c r="B5454" s="9">
        <v>8363</v>
      </c>
      <c r="C5454" s="13">
        <v>3.65</v>
      </c>
      <c r="D5454" s="7" t="str">
        <f t="shared" si="85"/>
        <v>Unique</v>
      </c>
    </row>
    <row r="5455" spans="1:4" x14ac:dyDescent="0.35">
      <c r="A5455" s="8" t="s">
        <v>7050</v>
      </c>
      <c r="B5455" s="9">
        <v>8546</v>
      </c>
      <c r="C5455" s="13">
        <v>3.65</v>
      </c>
      <c r="D5455" s="7" t="str">
        <f t="shared" si="85"/>
        <v>Unique</v>
      </c>
    </row>
    <row r="5456" spans="1:4" x14ac:dyDescent="0.35">
      <c r="A5456" s="8" t="s">
        <v>7051</v>
      </c>
      <c r="B5456" s="9" t="s">
        <v>7052</v>
      </c>
      <c r="C5456" s="13">
        <v>9.27</v>
      </c>
      <c r="D5456" s="7" t="str">
        <f t="shared" si="85"/>
        <v>Unique</v>
      </c>
    </row>
    <row r="5457" spans="1:4" x14ac:dyDescent="0.35">
      <c r="A5457" s="8" t="s">
        <v>7053</v>
      </c>
      <c r="B5457" s="9" t="s">
        <v>7054</v>
      </c>
      <c r="C5457" s="13">
        <v>10.840000000000002</v>
      </c>
      <c r="D5457" s="7" t="str">
        <f t="shared" si="85"/>
        <v>Unique</v>
      </c>
    </row>
    <row r="5458" spans="1:4" x14ac:dyDescent="0.35">
      <c r="A5458" s="8" t="s">
        <v>7055</v>
      </c>
      <c r="B5458" s="9" t="s">
        <v>7056</v>
      </c>
      <c r="C5458" s="13">
        <v>7.94</v>
      </c>
      <c r="D5458" s="7" t="str">
        <f t="shared" si="85"/>
        <v>Unique</v>
      </c>
    </row>
    <row r="5459" spans="1:4" x14ac:dyDescent="0.35">
      <c r="A5459" s="8" t="s">
        <v>7057</v>
      </c>
      <c r="B5459" s="9" t="s">
        <v>7058</v>
      </c>
      <c r="C5459" s="13">
        <v>7.94</v>
      </c>
      <c r="D5459" s="7" t="str">
        <f t="shared" si="85"/>
        <v>Unique</v>
      </c>
    </row>
    <row r="5460" spans="1:4" x14ac:dyDescent="0.35">
      <c r="A5460" s="8" t="s">
        <v>7059</v>
      </c>
      <c r="B5460" s="9" t="s">
        <v>7060</v>
      </c>
      <c r="C5460" s="13">
        <v>7.94</v>
      </c>
      <c r="D5460" s="7" t="str">
        <f t="shared" si="85"/>
        <v>Unique</v>
      </c>
    </row>
    <row r="5461" spans="1:4" x14ac:dyDescent="0.35">
      <c r="A5461" s="8" t="s">
        <v>7061</v>
      </c>
      <c r="B5461" s="9" t="s">
        <v>7062</v>
      </c>
      <c r="C5461" s="13">
        <v>7.94</v>
      </c>
      <c r="D5461" s="7" t="str">
        <f t="shared" si="85"/>
        <v>Unique</v>
      </c>
    </row>
    <row r="5462" spans="1:4" x14ac:dyDescent="0.35">
      <c r="A5462" s="8" t="s">
        <v>7055</v>
      </c>
      <c r="B5462" s="9" t="s">
        <v>7056</v>
      </c>
      <c r="C5462" s="13">
        <v>1.4500000000000002</v>
      </c>
      <c r="D5462" s="7" t="str">
        <f t="shared" si="85"/>
        <v>Unique</v>
      </c>
    </row>
    <row r="5463" spans="1:4" x14ac:dyDescent="0.35">
      <c r="A5463" s="8" t="s">
        <v>7057</v>
      </c>
      <c r="B5463" s="9" t="s">
        <v>7058</v>
      </c>
      <c r="C5463" s="13">
        <v>1.4500000000000002</v>
      </c>
      <c r="D5463" s="7" t="str">
        <f t="shared" si="85"/>
        <v>Unique</v>
      </c>
    </row>
    <row r="5464" spans="1:4" x14ac:dyDescent="0.35">
      <c r="A5464" s="8" t="s">
        <v>7063</v>
      </c>
      <c r="B5464" s="9" t="s">
        <v>7064</v>
      </c>
      <c r="C5464" s="13">
        <v>1.4500000000000002</v>
      </c>
      <c r="D5464" s="7" t="str">
        <f t="shared" si="85"/>
        <v>Unique</v>
      </c>
    </row>
    <row r="5465" spans="1:4" x14ac:dyDescent="0.35">
      <c r="A5465" s="8" t="s">
        <v>7059</v>
      </c>
      <c r="B5465" s="9" t="s">
        <v>7060</v>
      </c>
      <c r="C5465" s="13">
        <v>1.4500000000000002</v>
      </c>
      <c r="D5465" s="7" t="str">
        <f t="shared" si="85"/>
        <v>Unique</v>
      </c>
    </row>
    <row r="5466" spans="1:4" x14ac:dyDescent="0.35">
      <c r="A5466" s="8" t="s">
        <v>7053</v>
      </c>
      <c r="B5466" s="9" t="s">
        <v>7054</v>
      </c>
      <c r="C5466" s="13">
        <v>1.4500000000000002</v>
      </c>
      <c r="D5466" s="7" t="str">
        <f t="shared" si="85"/>
        <v>Unique</v>
      </c>
    </row>
    <row r="5467" spans="1:4" x14ac:dyDescent="0.35">
      <c r="A5467" s="8" t="s">
        <v>7061</v>
      </c>
      <c r="B5467" s="9" t="s">
        <v>7062</v>
      </c>
      <c r="C5467" s="13">
        <v>1.4500000000000002</v>
      </c>
      <c r="D5467" s="7" t="str">
        <f t="shared" si="85"/>
        <v>Unique</v>
      </c>
    </row>
    <row r="5468" spans="1:4" x14ac:dyDescent="0.35">
      <c r="A5468" s="8" t="s">
        <v>7065</v>
      </c>
      <c r="B5468" s="9" t="s">
        <v>7066</v>
      </c>
      <c r="C5468" s="13">
        <v>1.4500000000000002</v>
      </c>
      <c r="D5468" s="7" t="str">
        <f t="shared" si="85"/>
        <v>Unique</v>
      </c>
    </row>
    <row r="5469" spans="1:4" x14ac:dyDescent="0.35">
      <c r="A5469" s="8" t="s">
        <v>7067</v>
      </c>
      <c r="B5469" s="9" t="s">
        <v>7068</v>
      </c>
      <c r="C5469" s="13">
        <v>1.4500000000000002</v>
      </c>
      <c r="D5469" s="7" t="str">
        <f t="shared" si="85"/>
        <v>Unique</v>
      </c>
    </row>
    <row r="5470" spans="1:4" x14ac:dyDescent="0.35">
      <c r="A5470" s="8" t="s">
        <v>7051</v>
      </c>
      <c r="B5470" s="9" t="s">
        <v>7052</v>
      </c>
      <c r="C5470" s="13">
        <v>1.4500000000000002</v>
      </c>
      <c r="D5470" s="7" t="str">
        <f t="shared" si="85"/>
        <v>Unique</v>
      </c>
    </row>
    <row r="5471" spans="1:4" x14ac:dyDescent="0.35">
      <c r="A5471" s="8" t="s">
        <v>7063</v>
      </c>
      <c r="B5471" s="9" t="s">
        <v>7064</v>
      </c>
      <c r="C5471" s="13">
        <v>9.27</v>
      </c>
      <c r="D5471" s="7" t="str">
        <f t="shared" si="85"/>
        <v>Unique</v>
      </c>
    </row>
    <row r="5472" spans="1:4" x14ac:dyDescent="0.35">
      <c r="A5472" s="8" t="s">
        <v>7065</v>
      </c>
      <c r="B5472" s="9" t="s">
        <v>7066</v>
      </c>
      <c r="C5472" s="13">
        <v>9.27</v>
      </c>
      <c r="D5472" s="7" t="str">
        <f t="shared" si="85"/>
        <v>Unique</v>
      </c>
    </row>
    <row r="5473" spans="1:5" x14ac:dyDescent="0.35">
      <c r="A5473" s="8" t="s">
        <v>7067</v>
      </c>
      <c r="B5473" s="9" t="s">
        <v>7068</v>
      </c>
      <c r="C5473" s="13">
        <v>9.27</v>
      </c>
      <c r="D5473" s="7" t="str">
        <f t="shared" si="85"/>
        <v>Unique</v>
      </c>
    </row>
    <row r="5474" spans="1:5" x14ac:dyDescent="0.35">
      <c r="A5474" s="8" t="s">
        <v>7033</v>
      </c>
      <c r="B5474" s="9">
        <v>8383</v>
      </c>
      <c r="C5474" s="13">
        <v>-0.04</v>
      </c>
      <c r="D5474" s="7" t="str">
        <f t="shared" si="85"/>
        <v>Unique</v>
      </c>
    </row>
    <row r="5475" spans="1:5" x14ac:dyDescent="0.35">
      <c r="A5475" s="8" t="s">
        <v>7069</v>
      </c>
      <c r="B5475" s="9">
        <v>8478</v>
      </c>
      <c r="C5475" s="13">
        <v>10.840000000000002</v>
      </c>
      <c r="D5475" s="7" t="str">
        <f t="shared" si="85"/>
        <v>Unique</v>
      </c>
    </row>
    <row r="5476" spans="1:5" x14ac:dyDescent="0.35">
      <c r="A5476" s="8" t="s">
        <v>7070</v>
      </c>
      <c r="B5476" s="9">
        <v>8430</v>
      </c>
      <c r="C5476" s="13">
        <v>-0.02</v>
      </c>
      <c r="D5476" s="7" t="str">
        <f t="shared" si="85"/>
        <v>Unique</v>
      </c>
    </row>
    <row r="5477" spans="1:5" x14ac:dyDescent="0.35">
      <c r="A5477" s="8" t="s">
        <v>7071</v>
      </c>
      <c r="B5477" s="9">
        <v>8430</v>
      </c>
      <c r="C5477" s="13">
        <v>-0.04</v>
      </c>
      <c r="D5477" s="7" t="str">
        <f t="shared" si="85"/>
        <v>Unique</v>
      </c>
    </row>
    <row r="5478" spans="1:5" x14ac:dyDescent="0.35">
      <c r="A5478" s="8" t="s">
        <v>7070</v>
      </c>
      <c r="B5478" s="9">
        <v>8430</v>
      </c>
      <c r="C5478" s="13">
        <v>7.1000000000000005</v>
      </c>
      <c r="D5478" s="7" t="str">
        <f t="shared" si="85"/>
        <v>Unique</v>
      </c>
    </row>
    <row r="5479" spans="1:5" x14ac:dyDescent="0.35">
      <c r="A5479" s="8" t="s">
        <v>7071</v>
      </c>
      <c r="B5479" s="9">
        <v>8430</v>
      </c>
      <c r="C5479" s="13">
        <v>11.99</v>
      </c>
      <c r="D5479" s="7" t="str">
        <f t="shared" si="85"/>
        <v>Unique</v>
      </c>
    </row>
    <row r="5480" spans="1:5" x14ac:dyDescent="0.35">
      <c r="A5480" s="8" t="s">
        <v>7072</v>
      </c>
      <c r="B5480" s="9" t="s">
        <v>7073</v>
      </c>
      <c r="C5480" s="13">
        <v>7.6199999999999992</v>
      </c>
      <c r="D5480" s="7" t="str">
        <f t="shared" si="85"/>
        <v>Unique</v>
      </c>
    </row>
    <row r="5481" spans="1:5" x14ac:dyDescent="0.35">
      <c r="A5481" s="8" t="s">
        <v>7074</v>
      </c>
      <c r="B5481" s="9" t="s">
        <v>7075</v>
      </c>
      <c r="C5481" s="13">
        <v>5.25</v>
      </c>
      <c r="D5481" s="7" t="str">
        <f t="shared" si="85"/>
        <v>Unique</v>
      </c>
    </row>
    <row r="5482" spans="1:5" x14ac:dyDescent="0.35">
      <c r="A5482" s="8" t="s">
        <v>7076</v>
      </c>
      <c r="B5482" s="9" t="s">
        <v>7077</v>
      </c>
      <c r="C5482" s="13">
        <v>5.25</v>
      </c>
      <c r="D5482" s="7" t="str">
        <f t="shared" si="85"/>
        <v>Unique</v>
      </c>
    </row>
    <row r="5483" spans="1:5" x14ac:dyDescent="0.35">
      <c r="A5483" s="8" t="s">
        <v>7078</v>
      </c>
      <c r="B5483" s="9">
        <v>8424</v>
      </c>
      <c r="C5483" s="13">
        <v>5.25</v>
      </c>
      <c r="D5483" s="7" t="str">
        <f t="shared" si="85"/>
        <v>Unique</v>
      </c>
    </row>
    <row r="5484" spans="1:5" x14ac:dyDescent="0.35">
      <c r="A5484" s="8" t="s">
        <v>7079</v>
      </c>
      <c r="B5484" s="9">
        <v>8520</v>
      </c>
      <c r="C5484" s="13">
        <v>6.8400000000000007</v>
      </c>
      <c r="D5484" s="7" t="str">
        <f t="shared" si="85"/>
        <v>Unique</v>
      </c>
    </row>
    <row r="5485" spans="1:5" x14ac:dyDescent="0.35">
      <c r="A5485" s="8" t="s">
        <v>7032</v>
      </c>
      <c r="B5485" s="9">
        <v>8383</v>
      </c>
      <c r="C5485" s="13">
        <v>-0.5</v>
      </c>
      <c r="D5485" s="7" t="str">
        <f t="shared" si="85"/>
        <v>Unique</v>
      </c>
    </row>
    <row r="5486" spans="1:5" x14ac:dyDescent="0.35">
      <c r="A5486" s="8" t="s">
        <v>7083</v>
      </c>
      <c r="B5486" s="9">
        <v>8506</v>
      </c>
      <c r="C5486" s="13">
        <v>-0.5</v>
      </c>
      <c r="D5486" s="7" t="str">
        <f t="shared" si="85"/>
        <v>Unique</v>
      </c>
      <c r="E5486" s="7">
        <f>COUNTIFS($A$1721:A5486,A5486,$B$1721:B5486,B5486,$C$1721:C5486,C5486)</f>
        <v>1</v>
      </c>
    </row>
    <row r="5487" spans="1:5" x14ac:dyDescent="0.35">
      <c r="A5487" s="8" t="s">
        <v>7070</v>
      </c>
      <c r="B5487" s="9">
        <v>8430</v>
      </c>
      <c r="C5487" s="13">
        <v>-0.5</v>
      </c>
      <c r="D5487" s="7" t="str">
        <f t="shared" si="85"/>
        <v>Unique</v>
      </c>
    </row>
    <row r="5488" spans="1:5" x14ac:dyDescent="0.35">
      <c r="A5488" s="8" t="s">
        <v>7084</v>
      </c>
      <c r="B5488" s="9" t="s">
        <v>7085</v>
      </c>
      <c r="C5488" s="13">
        <v>5.48</v>
      </c>
      <c r="D5488" s="7" t="str">
        <f t="shared" si="85"/>
        <v>Unique</v>
      </c>
    </row>
    <row r="5489" spans="1:4" x14ac:dyDescent="0.35">
      <c r="A5489" s="8" t="s">
        <v>7086</v>
      </c>
      <c r="B5489" s="9" t="s">
        <v>7087</v>
      </c>
      <c r="C5489" s="13">
        <v>5.25</v>
      </c>
      <c r="D5489" s="7" t="str">
        <f t="shared" si="85"/>
        <v>Unique</v>
      </c>
    </row>
    <row r="5490" spans="1:4" x14ac:dyDescent="0.35">
      <c r="A5490" s="8" t="s">
        <v>7088</v>
      </c>
      <c r="B5490" s="9" t="s">
        <v>7089</v>
      </c>
      <c r="C5490" s="13">
        <v>5.48</v>
      </c>
      <c r="D5490" s="7" t="str">
        <f t="shared" si="85"/>
        <v>Unique</v>
      </c>
    </row>
    <row r="5491" spans="1:4" x14ac:dyDescent="0.35">
      <c r="A5491" s="8" t="s">
        <v>7090</v>
      </c>
      <c r="B5491" s="9">
        <v>8436</v>
      </c>
      <c r="C5491" s="13">
        <v>5.25</v>
      </c>
      <c r="D5491" s="7" t="str">
        <f t="shared" si="85"/>
        <v>Unique</v>
      </c>
    </row>
    <row r="5492" spans="1:4" x14ac:dyDescent="0.35">
      <c r="A5492" s="8" t="s">
        <v>7091</v>
      </c>
      <c r="B5492" s="9" t="s">
        <v>7092</v>
      </c>
      <c r="C5492" s="13">
        <v>5.25</v>
      </c>
      <c r="D5492" s="7" t="str">
        <f t="shared" si="85"/>
        <v>Unique</v>
      </c>
    </row>
    <row r="5493" spans="1:4" x14ac:dyDescent="0.35">
      <c r="A5493" s="8" t="s">
        <v>7080</v>
      </c>
      <c r="B5493" s="9">
        <v>8492</v>
      </c>
      <c r="C5493" s="13">
        <v>10.280000000000001</v>
      </c>
      <c r="D5493" s="7" t="str">
        <f t="shared" si="85"/>
        <v>Unique</v>
      </c>
    </row>
    <row r="5494" spans="1:4" x14ac:dyDescent="0.35">
      <c r="A5494" s="8" t="s">
        <v>7093</v>
      </c>
      <c r="B5494" s="9" t="s">
        <v>7094</v>
      </c>
      <c r="C5494" s="13">
        <v>5.25</v>
      </c>
      <c r="D5494" s="7" t="str">
        <f t="shared" si="85"/>
        <v>Unique</v>
      </c>
    </row>
    <row r="5495" spans="1:4" x14ac:dyDescent="0.35">
      <c r="A5495" s="8" t="s">
        <v>7095</v>
      </c>
      <c r="B5495" s="9">
        <v>8583</v>
      </c>
      <c r="C5495" s="13">
        <v>5.25</v>
      </c>
      <c r="D5495" s="7" t="str">
        <f t="shared" si="85"/>
        <v>Unique</v>
      </c>
    </row>
    <row r="5496" spans="1:4" x14ac:dyDescent="0.35">
      <c r="A5496" s="8" t="s">
        <v>7096</v>
      </c>
      <c r="B5496" s="9">
        <v>8326</v>
      </c>
      <c r="C5496" s="13">
        <v>5.25</v>
      </c>
      <c r="D5496" s="7" t="str">
        <f t="shared" si="85"/>
        <v>Unique</v>
      </c>
    </row>
    <row r="5497" spans="1:4" x14ac:dyDescent="0.35">
      <c r="A5497" s="8" t="s">
        <v>7097</v>
      </c>
      <c r="B5497" s="9" t="s">
        <v>7098</v>
      </c>
      <c r="C5497" s="13">
        <v>6.13</v>
      </c>
      <c r="D5497" s="7" t="str">
        <f t="shared" si="85"/>
        <v>Unique</v>
      </c>
    </row>
    <row r="5498" spans="1:4" x14ac:dyDescent="0.35">
      <c r="A5498" s="8" t="s">
        <v>7083</v>
      </c>
      <c r="B5498" s="9">
        <v>8506</v>
      </c>
      <c r="C5498" s="13">
        <v>-0.02</v>
      </c>
      <c r="D5498" s="7" t="str">
        <f t="shared" si="85"/>
        <v>Unique</v>
      </c>
    </row>
    <row r="5499" spans="1:4" x14ac:dyDescent="0.35">
      <c r="A5499" s="8" t="s">
        <v>7082</v>
      </c>
      <c r="B5499" s="9">
        <v>8506</v>
      </c>
      <c r="C5499" s="13">
        <v>-0.05</v>
      </c>
      <c r="D5499" s="7" t="str">
        <f t="shared" si="85"/>
        <v>Unique</v>
      </c>
    </row>
    <row r="5500" spans="1:4" x14ac:dyDescent="0.35">
      <c r="A5500" s="8" t="s">
        <v>7081</v>
      </c>
      <c r="B5500" s="9">
        <v>8506</v>
      </c>
      <c r="C5500" s="13">
        <v>-0.05</v>
      </c>
      <c r="D5500" s="7" t="str">
        <f t="shared" si="85"/>
        <v>Unique</v>
      </c>
    </row>
    <row r="5501" spans="1:4" x14ac:dyDescent="0.35">
      <c r="A5501" s="8" t="s">
        <v>7083</v>
      </c>
      <c r="B5501" s="9">
        <v>8506</v>
      </c>
      <c r="C5501" s="13">
        <v>5.25</v>
      </c>
      <c r="D5501" s="7" t="str">
        <f t="shared" si="85"/>
        <v>Unique</v>
      </c>
    </row>
    <row r="5502" spans="1:4" x14ac:dyDescent="0.35">
      <c r="A5502" s="8" t="s">
        <v>7082</v>
      </c>
      <c r="B5502" s="9">
        <v>8506</v>
      </c>
      <c r="C5502" s="13">
        <v>8.1</v>
      </c>
      <c r="D5502" s="7" t="str">
        <f t="shared" si="85"/>
        <v>Unique</v>
      </c>
    </row>
    <row r="5503" spans="1:4" x14ac:dyDescent="0.35">
      <c r="A5503" s="8" t="s">
        <v>7081</v>
      </c>
      <c r="B5503" s="9">
        <v>8506</v>
      </c>
      <c r="C5503" s="13">
        <v>8.1</v>
      </c>
      <c r="D5503" s="7" t="str">
        <f t="shared" si="85"/>
        <v>Unique</v>
      </c>
    </row>
    <row r="5504" spans="1:4" x14ac:dyDescent="0.35">
      <c r="A5504" s="8" t="s">
        <v>7099</v>
      </c>
      <c r="B5504" s="9" t="s">
        <v>7100</v>
      </c>
      <c r="C5504" s="13">
        <v>5.25</v>
      </c>
      <c r="D5504" s="7" t="str">
        <f t="shared" si="85"/>
        <v>Unique</v>
      </c>
    </row>
    <row r="5505" spans="1:4" x14ac:dyDescent="0.35">
      <c r="A5505" s="8" t="s">
        <v>7032</v>
      </c>
      <c r="B5505" s="9">
        <v>8383</v>
      </c>
      <c r="C5505" s="13">
        <v>-0.02</v>
      </c>
      <c r="D5505" s="7" t="str">
        <f t="shared" si="85"/>
        <v>Unique</v>
      </c>
    </row>
    <row r="5506" spans="1:4" x14ac:dyDescent="0.35">
      <c r="A5506" s="8" t="s">
        <v>7101</v>
      </c>
      <c r="B5506" s="9" t="s">
        <v>7102</v>
      </c>
      <c r="C5506" s="13">
        <v>5.25</v>
      </c>
      <c r="D5506" s="7" t="str">
        <f t="shared" ref="D5506:D5569" si="86">IF(COUNTIFS(A:A,A5506,B:B,B5506,C:C,C5506)&gt;1,"Doublon","Unique")</f>
        <v>Unique</v>
      </c>
    </row>
    <row r="5507" spans="1:4" x14ac:dyDescent="0.35">
      <c r="A5507" s="8" t="s">
        <v>7103</v>
      </c>
      <c r="B5507" s="9">
        <v>8469</v>
      </c>
      <c r="C5507" s="13">
        <v>5.48</v>
      </c>
      <c r="D5507" s="7" t="str">
        <f t="shared" si="86"/>
        <v>Unique</v>
      </c>
    </row>
    <row r="5508" spans="1:4" x14ac:dyDescent="0.35">
      <c r="A5508" s="8" t="s">
        <v>7104</v>
      </c>
      <c r="B5508" s="9" t="s">
        <v>7105</v>
      </c>
      <c r="C5508" s="13">
        <v>5.49</v>
      </c>
      <c r="D5508" s="7" t="str">
        <f t="shared" si="86"/>
        <v>Unique</v>
      </c>
    </row>
    <row r="5509" spans="1:4" x14ac:dyDescent="0.35">
      <c r="A5509" s="8" t="s">
        <v>7106</v>
      </c>
      <c r="B5509" s="9" t="s">
        <v>7107</v>
      </c>
      <c r="C5509" s="13">
        <v>5.25</v>
      </c>
      <c r="D5509" s="7" t="str">
        <f t="shared" si="86"/>
        <v>Unique</v>
      </c>
    </row>
    <row r="5510" spans="1:4" x14ac:dyDescent="0.35">
      <c r="A5510" s="8" t="s">
        <v>7110</v>
      </c>
      <c r="B5510" s="9" t="s">
        <v>7111</v>
      </c>
      <c r="C5510" s="13">
        <v>5.25</v>
      </c>
      <c r="D5510" s="7" t="str">
        <f t="shared" si="86"/>
        <v>Unique</v>
      </c>
    </row>
    <row r="5511" spans="1:4" x14ac:dyDescent="0.35">
      <c r="A5511" s="8" t="s">
        <v>7112</v>
      </c>
      <c r="B5511" s="9" t="s">
        <v>7113</v>
      </c>
      <c r="C5511" s="13">
        <v>5.49</v>
      </c>
      <c r="D5511" s="7" t="str">
        <f t="shared" si="86"/>
        <v>Unique</v>
      </c>
    </row>
    <row r="5512" spans="1:4" x14ac:dyDescent="0.35">
      <c r="A5512" s="8" t="s">
        <v>7114</v>
      </c>
      <c r="B5512" s="9">
        <v>8472</v>
      </c>
      <c r="C5512" s="13">
        <v>7.3599999999999994</v>
      </c>
      <c r="D5512" s="7" t="str">
        <f t="shared" si="86"/>
        <v>Unique</v>
      </c>
    </row>
    <row r="5513" spans="1:4" x14ac:dyDescent="0.35">
      <c r="A5513" s="8" t="s">
        <v>7108</v>
      </c>
      <c r="B5513" s="9" t="s">
        <v>7109</v>
      </c>
      <c r="C5513" s="13">
        <v>5.25</v>
      </c>
      <c r="D5513" s="7" t="str">
        <f t="shared" si="86"/>
        <v>Unique</v>
      </c>
    </row>
    <row r="5514" spans="1:4" x14ac:dyDescent="0.35">
      <c r="A5514" s="8" t="s">
        <v>7115</v>
      </c>
      <c r="B5514" s="9">
        <v>29609810</v>
      </c>
      <c r="C5514" s="13">
        <v>5.48</v>
      </c>
      <c r="D5514" s="7" t="str">
        <f t="shared" si="86"/>
        <v>Unique</v>
      </c>
    </row>
    <row r="5515" spans="1:4" x14ac:dyDescent="0.35">
      <c r="A5515" s="8" t="s">
        <v>7116</v>
      </c>
      <c r="B5515" s="9">
        <v>29615957</v>
      </c>
      <c r="C5515" s="13">
        <v>5.25</v>
      </c>
      <c r="D5515" s="7" t="str">
        <f t="shared" si="86"/>
        <v>Unique</v>
      </c>
    </row>
    <row r="5516" spans="1:4" x14ac:dyDescent="0.35">
      <c r="A5516" s="8" t="s">
        <v>6581</v>
      </c>
      <c r="B5516" s="9" t="s">
        <v>6582</v>
      </c>
      <c r="C5516" s="13">
        <v>4.34</v>
      </c>
      <c r="D5516" s="7" t="str">
        <f t="shared" si="86"/>
        <v>Unique</v>
      </c>
    </row>
    <row r="5517" spans="1:4" x14ac:dyDescent="0.35">
      <c r="A5517" s="8" t="s">
        <v>5880</v>
      </c>
      <c r="B5517" s="9">
        <v>8259</v>
      </c>
      <c r="C5517" s="13">
        <v>5.66</v>
      </c>
      <c r="D5517" s="7" t="str">
        <f t="shared" si="86"/>
        <v>Unique</v>
      </c>
    </row>
    <row r="5518" spans="1:4" x14ac:dyDescent="0.35">
      <c r="A5518" s="8" t="s">
        <v>5859</v>
      </c>
      <c r="B5518" s="9">
        <v>8080</v>
      </c>
      <c r="C5518" s="13">
        <v>2.84</v>
      </c>
      <c r="D5518" s="7" t="str">
        <f t="shared" si="86"/>
        <v>Unique</v>
      </c>
    </row>
    <row r="5519" spans="1:4" x14ac:dyDescent="0.35">
      <c r="A5519" s="8" t="s">
        <v>7117</v>
      </c>
      <c r="B5519" s="9">
        <v>8581</v>
      </c>
      <c r="C5519" s="13">
        <v>7.05</v>
      </c>
      <c r="D5519" s="7" t="str">
        <f t="shared" si="86"/>
        <v>Unique</v>
      </c>
    </row>
    <row r="5520" spans="1:4" x14ac:dyDescent="0.35">
      <c r="A5520" s="8" t="s">
        <v>7118</v>
      </c>
      <c r="B5520" s="9">
        <v>8567</v>
      </c>
      <c r="C5520" s="13">
        <v>6.5299999999999994</v>
      </c>
      <c r="D5520" s="7" t="str">
        <f t="shared" si="86"/>
        <v>Unique</v>
      </c>
    </row>
    <row r="5521" spans="1:4" x14ac:dyDescent="0.35">
      <c r="A5521" s="8" t="s">
        <v>7119</v>
      </c>
      <c r="B5521" s="9">
        <v>8566</v>
      </c>
      <c r="C5521" s="13">
        <v>6.5299999999999994</v>
      </c>
      <c r="D5521" s="7" t="str">
        <f t="shared" si="86"/>
        <v>Unique</v>
      </c>
    </row>
    <row r="5522" spans="1:4" x14ac:dyDescent="0.35">
      <c r="A5522" s="8" t="s">
        <v>7120</v>
      </c>
      <c r="B5522" s="9">
        <v>8552</v>
      </c>
      <c r="C5522" s="13">
        <v>6.5299999999999994</v>
      </c>
      <c r="D5522" s="7" t="str">
        <f t="shared" si="86"/>
        <v>Unique</v>
      </c>
    </row>
    <row r="5523" spans="1:4" x14ac:dyDescent="0.35">
      <c r="A5523" s="8" t="s">
        <v>7121</v>
      </c>
      <c r="B5523" s="9">
        <v>8562</v>
      </c>
      <c r="C5523" s="13">
        <v>6.04</v>
      </c>
      <c r="D5523" s="7" t="str">
        <f t="shared" si="86"/>
        <v>Unique</v>
      </c>
    </row>
    <row r="5524" spans="1:4" x14ac:dyDescent="0.35">
      <c r="A5524" s="8" t="s">
        <v>7122</v>
      </c>
      <c r="B5524" s="9">
        <v>8589</v>
      </c>
      <c r="C5524" s="13">
        <v>5.08</v>
      </c>
      <c r="D5524" s="7" t="str">
        <f t="shared" si="86"/>
        <v>Unique</v>
      </c>
    </row>
    <row r="5525" spans="1:4" x14ac:dyDescent="0.35">
      <c r="A5525" s="8" t="s">
        <v>7123</v>
      </c>
      <c r="B5525" s="9">
        <v>8564</v>
      </c>
      <c r="C5525" s="13">
        <v>5.08</v>
      </c>
      <c r="D5525" s="7" t="str">
        <f t="shared" si="86"/>
        <v>Unique</v>
      </c>
    </row>
    <row r="5526" spans="1:4" x14ac:dyDescent="0.35">
      <c r="A5526" s="8" t="s">
        <v>7124</v>
      </c>
      <c r="B5526" s="9">
        <v>8585</v>
      </c>
      <c r="C5526" s="13">
        <v>4.6399999999999997</v>
      </c>
      <c r="D5526" s="7" t="str">
        <f t="shared" si="86"/>
        <v>Unique</v>
      </c>
    </row>
    <row r="5527" spans="1:4" x14ac:dyDescent="0.35">
      <c r="A5527" s="8" t="s">
        <v>7125</v>
      </c>
      <c r="B5527" s="9">
        <v>8560</v>
      </c>
      <c r="C5527" s="13">
        <v>4.6399999999999997</v>
      </c>
      <c r="D5527" s="7" t="str">
        <f t="shared" si="86"/>
        <v>Unique</v>
      </c>
    </row>
    <row r="5528" spans="1:4" x14ac:dyDescent="0.35">
      <c r="A5528" s="8" t="s">
        <v>7126</v>
      </c>
      <c r="B5528" s="9">
        <v>8570</v>
      </c>
      <c r="C5528" s="13">
        <v>4.3999999999999995</v>
      </c>
      <c r="D5528" s="7" t="str">
        <f t="shared" si="86"/>
        <v>Unique</v>
      </c>
    </row>
    <row r="5529" spans="1:4" x14ac:dyDescent="0.35">
      <c r="A5529" s="8" t="s">
        <v>7127</v>
      </c>
      <c r="B5529" s="9">
        <v>8545</v>
      </c>
      <c r="C5529" s="13">
        <v>4.3999999999999995</v>
      </c>
      <c r="D5529" s="7" t="str">
        <f t="shared" si="86"/>
        <v>Unique</v>
      </c>
    </row>
    <row r="5530" spans="1:4" x14ac:dyDescent="0.35">
      <c r="A5530" s="8" t="s">
        <v>7128</v>
      </c>
      <c r="B5530" s="9">
        <v>8547</v>
      </c>
      <c r="C5530" s="13">
        <v>4.13</v>
      </c>
      <c r="D5530" s="7" t="str">
        <f t="shared" si="86"/>
        <v>Unique</v>
      </c>
    </row>
    <row r="5531" spans="1:4" x14ac:dyDescent="0.35">
      <c r="A5531" s="8" t="s">
        <v>7129</v>
      </c>
      <c r="B5531" s="9">
        <v>8543</v>
      </c>
      <c r="C5531" s="13">
        <v>3.94</v>
      </c>
      <c r="D5531" s="7" t="str">
        <f t="shared" si="86"/>
        <v>Unique</v>
      </c>
    </row>
    <row r="5532" spans="1:4" x14ac:dyDescent="0.35">
      <c r="A5532" s="8" t="s">
        <v>7130</v>
      </c>
      <c r="B5532" s="9">
        <v>8445</v>
      </c>
      <c r="C5532" s="13">
        <v>3.94</v>
      </c>
      <c r="D5532" s="7" t="str">
        <f t="shared" si="86"/>
        <v>Unique</v>
      </c>
    </row>
    <row r="5533" spans="1:4" x14ac:dyDescent="0.35">
      <c r="A5533" s="8" t="s">
        <v>7131</v>
      </c>
      <c r="B5533" s="9">
        <v>8565</v>
      </c>
      <c r="C5533" s="13">
        <v>3.75</v>
      </c>
      <c r="D5533" s="7" t="str">
        <f t="shared" si="86"/>
        <v>Unique</v>
      </c>
    </row>
    <row r="5534" spans="1:4" x14ac:dyDescent="0.35">
      <c r="A5534" s="8" t="s">
        <v>7132</v>
      </c>
      <c r="B5534" s="9">
        <v>8557</v>
      </c>
      <c r="C5534" s="13">
        <v>3.75</v>
      </c>
      <c r="D5534" s="7" t="str">
        <f t="shared" si="86"/>
        <v>Unique</v>
      </c>
    </row>
    <row r="5535" spans="1:4" x14ac:dyDescent="0.35">
      <c r="A5535" s="8" t="s">
        <v>7133</v>
      </c>
      <c r="B5535" s="9">
        <v>8517</v>
      </c>
      <c r="C5535" s="13">
        <v>3.75</v>
      </c>
      <c r="D5535" s="7" t="str">
        <f t="shared" si="86"/>
        <v>Unique</v>
      </c>
    </row>
    <row r="5536" spans="1:4" x14ac:dyDescent="0.35">
      <c r="A5536" s="8" t="s">
        <v>7134</v>
      </c>
      <c r="B5536" s="9">
        <v>8432</v>
      </c>
      <c r="C5536" s="13">
        <v>3.65</v>
      </c>
      <c r="D5536" s="7" t="str">
        <f t="shared" si="86"/>
        <v>Unique</v>
      </c>
    </row>
    <row r="5537" spans="1:4" x14ac:dyDescent="0.35">
      <c r="A5537" s="8" t="s">
        <v>7135</v>
      </c>
      <c r="B5537" s="9" t="s">
        <v>5999</v>
      </c>
      <c r="C5537" s="13">
        <v>5.25</v>
      </c>
      <c r="D5537" s="7" t="str">
        <f t="shared" si="86"/>
        <v>Unique</v>
      </c>
    </row>
    <row r="5538" spans="1:4" x14ac:dyDescent="0.35">
      <c r="A5538" s="8" t="s">
        <v>7136</v>
      </c>
      <c r="B5538" s="9">
        <v>29618536</v>
      </c>
      <c r="C5538" s="13">
        <v>5.5</v>
      </c>
      <c r="D5538" s="7" t="str">
        <f t="shared" si="86"/>
        <v>Unique</v>
      </c>
    </row>
    <row r="5539" spans="1:4" x14ac:dyDescent="0.35">
      <c r="A5539" s="8" t="s">
        <v>7137</v>
      </c>
      <c r="B5539" s="9">
        <v>29579651</v>
      </c>
      <c r="C5539" s="13">
        <v>5.5</v>
      </c>
      <c r="D5539" s="7" t="str">
        <f t="shared" si="86"/>
        <v>Unique</v>
      </c>
    </row>
    <row r="5540" spans="1:4" x14ac:dyDescent="0.35">
      <c r="A5540" s="8" t="s">
        <v>7138</v>
      </c>
      <c r="B5540" s="9">
        <v>29597121</v>
      </c>
      <c r="C5540" s="13">
        <v>6.8400000000000007</v>
      </c>
      <c r="D5540" s="7" t="str">
        <f t="shared" si="86"/>
        <v>Unique</v>
      </c>
    </row>
    <row r="5541" spans="1:4" x14ac:dyDescent="0.35">
      <c r="A5541" s="8" t="s">
        <v>7139</v>
      </c>
      <c r="B5541" s="9" t="s">
        <v>7140</v>
      </c>
      <c r="C5541" s="13">
        <v>10.840000000000002</v>
      </c>
      <c r="D5541" s="7" t="str">
        <f t="shared" si="86"/>
        <v>Unique</v>
      </c>
    </row>
    <row r="5542" spans="1:4" x14ac:dyDescent="0.35">
      <c r="A5542" s="8" t="s">
        <v>7141</v>
      </c>
      <c r="B5542" s="9" t="s">
        <v>6813</v>
      </c>
      <c r="C5542" s="13">
        <v>8.1</v>
      </c>
      <c r="D5542" s="7" t="str">
        <f t="shared" si="86"/>
        <v>Unique</v>
      </c>
    </row>
    <row r="5543" spans="1:4" x14ac:dyDescent="0.35">
      <c r="A5543" s="8" t="s">
        <v>7142</v>
      </c>
      <c r="B5543" s="9" t="s">
        <v>7143</v>
      </c>
      <c r="C5543" s="13">
        <v>-0.02</v>
      </c>
      <c r="D5543" s="7" t="str">
        <f t="shared" si="86"/>
        <v>Unique</v>
      </c>
    </row>
    <row r="5544" spans="1:4" x14ac:dyDescent="0.35">
      <c r="A5544" s="8" t="s">
        <v>7144</v>
      </c>
      <c r="B5544" s="9" t="s">
        <v>7143</v>
      </c>
      <c r="C5544" s="13">
        <v>-0.05</v>
      </c>
      <c r="D5544" s="7" t="str">
        <f t="shared" si="86"/>
        <v>Unique</v>
      </c>
    </row>
    <row r="5545" spans="1:4" x14ac:dyDescent="0.35">
      <c r="A5545" s="8" t="s">
        <v>7145</v>
      </c>
      <c r="B5545" s="9" t="s">
        <v>7143</v>
      </c>
      <c r="C5545" s="13">
        <v>-0.05</v>
      </c>
      <c r="D5545" s="7" t="str">
        <f t="shared" si="86"/>
        <v>Unique</v>
      </c>
    </row>
    <row r="5546" spans="1:4" x14ac:dyDescent="0.35">
      <c r="A5546" s="8" t="s">
        <v>7144</v>
      </c>
      <c r="B5546" s="9" t="s">
        <v>7143</v>
      </c>
      <c r="C5546" s="13">
        <v>5.25</v>
      </c>
      <c r="D5546" s="7" t="str">
        <f t="shared" si="86"/>
        <v>Unique</v>
      </c>
    </row>
    <row r="5547" spans="1:4" x14ac:dyDescent="0.35">
      <c r="A5547" s="8" t="s">
        <v>7142</v>
      </c>
      <c r="B5547" s="9" t="s">
        <v>7143</v>
      </c>
      <c r="C5547" s="13">
        <v>5.5</v>
      </c>
      <c r="D5547" s="7" t="str">
        <f t="shared" si="86"/>
        <v>Unique</v>
      </c>
    </row>
    <row r="5548" spans="1:4" x14ac:dyDescent="0.35">
      <c r="A5548" s="8" t="s">
        <v>7145</v>
      </c>
      <c r="B5548" s="9" t="s">
        <v>7143</v>
      </c>
      <c r="C5548" s="13">
        <v>5.5</v>
      </c>
      <c r="D5548" s="7" t="str">
        <f t="shared" si="86"/>
        <v>Unique</v>
      </c>
    </row>
    <row r="5549" spans="1:4" x14ac:dyDescent="0.35">
      <c r="A5549" s="8" t="s">
        <v>7146</v>
      </c>
      <c r="B5549" s="9" t="s">
        <v>7147</v>
      </c>
      <c r="C5549" s="13">
        <v>6.57</v>
      </c>
      <c r="D5549" s="7" t="str">
        <f t="shared" si="86"/>
        <v>Unique</v>
      </c>
    </row>
    <row r="5550" spans="1:4" x14ac:dyDescent="0.35">
      <c r="A5550" s="8" t="s">
        <v>7148</v>
      </c>
      <c r="B5550" s="9" t="s">
        <v>7149</v>
      </c>
      <c r="C5550" s="13">
        <v>6.13</v>
      </c>
      <c r="D5550" s="7" t="str">
        <f t="shared" si="86"/>
        <v>Unique</v>
      </c>
    </row>
    <row r="5551" spans="1:4" x14ac:dyDescent="0.35">
      <c r="A5551" s="8" t="s">
        <v>7150</v>
      </c>
      <c r="B5551" s="9">
        <v>29626278</v>
      </c>
      <c r="C5551" s="13">
        <v>5.5</v>
      </c>
      <c r="D5551" s="7" t="str">
        <f t="shared" si="86"/>
        <v>Unique</v>
      </c>
    </row>
    <row r="5552" spans="1:4" x14ac:dyDescent="0.35">
      <c r="A5552" s="8" t="s">
        <v>7181</v>
      </c>
      <c r="B5552" s="9">
        <v>8574</v>
      </c>
      <c r="C5552" s="13">
        <v>3.65</v>
      </c>
      <c r="D5552" s="7" t="str">
        <f t="shared" si="86"/>
        <v>Unique</v>
      </c>
    </row>
    <row r="5553" spans="1:4" x14ac:dyDescent="0.35">
      <c r="A5553" s="8" t="s">
        <v>7182</v>
      </c>
      <c r="B5553" s="9">
        <v>8554</v>
      </c>
      <c r="C5553" s="13">
        <v>3.65</v>
      </c>
      <c r="D5553" s="7" t="str">
        <f t="shared" si="86"/>
        <v>Unique</v>
      </c>
    </row>
    <row r="5554" spans="1:4" x14ac:dyDescent="0.35">
      <c r="A5554" s="8" t="s">
        <v>7183</v>
      </c>
      <c r="B5554" s="9">
        <v>8550</v>
      </c>
      <c r="C5554" s="13">
        <v>3.65</v>
      </c>
      <c r="D5554" s="7" t="str">
        <f t="shared" si="86"/>
        <v>Unique</v>
      </c>
    </row>
    <row r="5555" spans="1:4" x14ac:dyDescent="0.35">
      <c r="A5555" s="8" t="s">
        <v>7184</v>
      </c>
      <c r="B5555" s="9">
        <v>8549</v>
      </c>
      <c r="C5555" s="13">
        <v>3.65</v>
      </c>
      <c r="D5555" s="7" t="str">
        <f t="shared" si="86"/>
        <v>Unique</v>
      </c>
    </row>
    <row r="5556" spans="1:4" x14ac:dyDescent="0.35">
      <c r="A5556" s="8" t="s">
        <v>7185</v>
      </c>
      <c r="B5556" s="9">
        <v>8489</v>
      </c>
      <c r="C5556" s="13">
        <v>3.65</v>
      </c>
      <c r="D5556" s="7" t="str">
        <f t="shared" si="86"/>
        <v>Unique</v>
      </c>
    </row>
    <row r="5557" spans="1:4" x14ac:dyDescent="0.35">
      <c r="A5557" s="8" t="s">
        <v>7186</v>
      </c>
      <c r="B5557" s="9" t="s">
        <v>7187</v>
      </c>
      <c r="C5557" s="13">
        <v>13.99</v>
      </c>
      <c r="D5557" s="7" t="str">
        <f t="shared" si="86"/>
        <v>Unique</v>
      </c>
    </row>
    <row r="5558" spans="1:4" x14ac:dyDescent="0.35">
      <c r="A5558" s="8" t="s">
        <v>7188</v>
      </c>
      <c r="B5558" s="9" t="s">
        <v>7189</v>
      </c>
      <c r="C5558" s="13">
        <v>9.27</v>
      </c>
      <c r="D5558" s="7" t="str">
        <f t="shared" si="86"/>
        <v>Unique</v>
      </c>
    </row>
    <row r="5559" spans="1:4" x14ac:dyDescent="0.35">
      <c r="A5559" s="8" t="s">
        <v>7190</v>
      </c>
      <c r="B5559" s="9" t="s">
        <v>7191</v>
      </c>
      <c r="C5559" s="13">
        <v>9.27</v>
      </c>
      <c r="D5559" s="7" t="str">
        <f t="shared" si="86"/>
        <v>Unique</v>
      </c>
    </row>
    <row r="5560" spans="1:4" x14ac:dyDescent="0.35">
      <c r="A5560" s="8" t="s">
        <v>7192</v>
      </c>
      <c r="B5560" s="9" t="s">
        <v>7193</v>
      </c>
      <c r="C5560" s="13">
        <v>7.94</v>
      </c>
      <c r="D5560" s="7" t="str">
        <f t="shared" si="86"/>
        <v>Unique</v>
      </c>
    </row>
    <row r="5561" spans="1:4" x14ac:dyDescent="0.35">
      <c r="A5561" s="8" t="s">
        <v>7186</v>
      </c>
      <c r="B5561" s="9" t="s">
        <v>7187</v>
      </c>
      <c r="C5561" s="13">
        <v>5.49</v>
      </c>
      <c r="D5561" s="7" t="str">
        <f t="shared" si="86"/>
        <v>Unique</v>
      </c>
    </row>
    <row r="5562" spans="1:4" x14ac:dyDescent="0.35">
      <c r="A5562" s="8" t="s">
        <v>7192</v>
      </c>
      <c r="B5562" s="9" t="s">
        <v>7193</v>
      </c>
      <c r="C5562" s="13">
        <v>1.4500000000000002</v>
      </c>
      <c r="D5562" s="7" t="str">
        <f t="shared" si="86"/>
        <v>Unique</v>
      </c>
    </row>
    <row r="5563" spans="1:4" x14ac:dyDescent="0.35">
      <c r="A5563" s="8" t="s">
        <v>7188</v>
      </c>
      <c r="B5563" s="9" t="s">
        <v>7189</v>
      </c>
      <c r="C5563" s="13">
        <v>1.4500000000000002</v>
      </c>
      <c r="D5563" s="7" t="str">
        <f t="shared" si="86"/>
        <v>Unique</v>
      </c>
    </row>
    <row r="5564" spans="1:4" x14ac:dyDescent="0.35">
      <c r="A5564" s="8" t="s">
        <v>7190</v>
      </c>
      <c r="B5564" s="9" t="s">
        <v>7191</v>
      </c>
      <c r="C5564" s="13">
        <v>1.4500000000000002</v>
      </c>
      <c r="D5564" s="7" t="str">
        <f t="shared" si="86"/>
        <v>Unique</v>
      </c>
    </row>
    <row r="5565" spans="1:4" x14ac:dyDescent="0.35">
      <c r="A5565" s="8" t="s">
        <v>7199</v>
      </c>
      <c r="B5565" s="9">
        <v>8414</v>
      </c>
      <c r="C5565" s="13">
        <v>9.2199999999999989</v>
      </c>
      <c r="D5565" s="7" t="str">
        <f t="shared" si="86"/>
        <v>Unique</v>
      </c>
    </row>
    <row r="5566" spans="1:4" x14ac:dyDescent="0.35">
      <c r="A5566" s="8" t="s">
        <v>7200</v>
      </c>
      <c r="B5566" s="9">
        <v>8414</v>
      </c>
      <c r="C5566" s="13">
        <v>7.6199999999999992</v>
      </c>
      <c r="D5566" s="7" t="str">
        <f t="shared" si="86"/>
        <v>Unique</v>
      </c>
    </row>
    <row r="5567" spans="1:4" x14ac:dyDescent="0.35">
      <c r="A5567" s="8" t="s">
        <v>7201</v>
      </c>
      <c r="B5567" s="9">
        <v>8414</v>
      </c>
      <c r="C5567" s="13">
        <v>6.57</v>
      </c>
      <c r="D5567" s="7" t="str">
        <f t="shared" si="86"/>
        <v>Unique</v>
      </c>
    </row>
    <row r="5568" spans="1:4" x14ac:dyDescent="0.35">
      <c r="A5568" s="8" t="s">
        <v>7201</v>
      </c>
      <c r="B5568" s="9">
        <v>8414</v>
      </c>
      <c r="C5568" s="13">
        <v>-0.05</v>
      </c>
      <c r="D5568" s="7" t="str">
        <f t="shared" si="86"/>
        <v>Unique</v>
      </c>
    </row>
    <row r="5569" spans="1:4" x14ac:dyDescent="0.35">
      <c r="A5569" s="8" t="s">
        <v>7200</v>
      </c>
      <c r="B5569" s="9">
        <v>8414</v>
      </c>
      <c r="C5569" s="13">
        <v>-0.05</v>
      </c>
      <c r="D5569" s="7" t="str">
        <f t="shared" si="86"/>
        <v>Unique</v>
      </c>
    </row>
    <row r="5570" spans="1:4" x14ac:dyDescent="0.35">
      <c r="A5570" s="8" t="s">
        <v>7199</v>
      </c>
      <c r="B5570" s="9">
        <v>8414</v>
      </c>
      <c r="C5570" s="13">
        <v>-0.02</v>
      </c>
      <c r="D5570" s="7" t="str">
        <f t="shared" ref="D5570:D5633" si="87">IF(COUNTIFS(A:A,A5570,B:B,B5570,C:C,C5570)&gt;1,"Doublon","Unique")</f>
        <v>Unique</v>
      </c>
    </row>
    <row r="5571" spans="1:4" x14ac:dyDescent="0.35">
      <c r="A5571" s="8" t="s">
        <v>7202</v>
      </c>
      <c r="B5571" s="9">
        <v>8584</v>
      </c>
      <c r="C5571" s="13">
        <v>11.66</v>
      </c>
      <c r="D5571" s="7" t="str">
        <f t="shared" si="87"/>
        <v>Unique</v>
      </c>
    </row>
    <row r="5572" spans="1:4" x14ac:dyDescent="0.35">
      <c r="A5572" s="8" t="s">
        <v>7203</v>
      </c>
      <c r="B5572" s="9" t="s">
        <v>7204</v>
      </c>
      <c r="C5572" s="13">
        <v>5.5</v>
      </c>
      <c r="D5572" s="7" t="str">
        <f t="shared" si="87"/>
        <v>Unique</v>
      </c>
    </row>
    <row r="5573" spans="1:4" x14ac:dyDescent="0.35">
      <c r="A5573" s="8" t="s">
        <v>7205</v>
      </c>
      <c r="B5573" s="9" t="s">
        <v>7206</v>
      </c>
      <c r="C5573" s="13">
        <v>5.25</v>
      </c>
      <c r="D5573" s="7" t="str">
        <f t="shared" si="87"/>
        <v>Unique</v>
      </c>
    </row>
    <row r="5574" spans="1:4" x14ac:dyDescent="0.35">
      <c r="A5574" s="8" t="s">
        <v>7207</v>
      </c>
      <c r="B5574" s="9">
        <v>8572</v>
      </c>
      <c r="C5574" s="13">
        <v>5.48</v>
      </c>
      <c r="D5574" s="7" t="str">
        <f t="shared" si="87"/>
        <v>Unique</v>
      </c>
    </row>
    <row r="5575" spans="1:4" x14ac:dyDescent="0.35">
      <c r="A5575" s="8" t="s">
        <v>7207</v>
      </c>
      <c r="B5575" s="9">
        <v>8572</v>
      </c>
      <c r="C5575" s="13">
        <v>5.25</v>
      </c>
      <c r="D5575" s="7" t="str">
        <f t="shared" si="87"/>
        <v>Unique</v>
      </c>
    </row>
    <row r="5576" spans="1:4" x14ac:dyDescent="0.35">
      <c r="A5576" s="8" t="s">
        <v>7208</v>
      </c>
      <c r="B5576" s="9">
        <v>8590</v>
      </c>
      <c r="C5576" s="13">
        <v>5.5</v>
      </c>
      <c r="D5576" s="7" t="str">
        <f t="shared" si="87"/>
        <v>Unique</v>
      </c>
    </row>
    <row r="5577" spans="1:4" x14ac:dyDescent="0.35">
      <c r="A5577" s="8" t="s">
        <v>7209</v>
      </c>
      <c r="B5577" s="9">
        <v>8524</v>
      </c>
      <c r="C5577" s="13">
        <v>10.280000000000001</v>
      </c>
      <c r="D5577" s="7" t="str">
        <f t="shared" si="87"/>
        <v>Unique</v>
      </c>
    </row>
    <row r="5578" spans="1:4" x14ac:dyDescent="0.35">
      <c r="A5578" s="8" t="s">
        <v>7210</v>
      </c>
      <c r="B5578" s="9" t="s">
        <v>7211</v>
      </c>
      <c r="C5578" s="13">
        <v>5.49</v>
      </c>
      <c r="D5578" s="7" t="str">
        <f t="shared" si="87"/>
        <v>Unique</v>
      </c>
    </row>
    <row r="5579" spans="1:4" x14ac:dyDescent="0.35">
      <c r="A5579" s="8" t="s">
        <v>7212</v>
      </c>
      <c r="B5579" s="9" t="s">
        <v>7213</v>
      </c>
      <c r="C5579" s="13">
        <v>5.25</v>
      </c>
      <c r="D5579" s="7" t="str">
        <f t="shared" si="87"/>
        <v>Unique</v>
      </c>
    </row>
    <row r="5580" spans="1:4" x14ac:dyDescent="0.35">
      <c r="A5580" s="8" t="s">
        <v>7214</v>
      </c>
      <c r="B5580" s="9">
        <v>8561</v>
      </c>
      <c r="C5580" s="13">
        <v>-0.02</v>
      </c>
      <c r="D5580" s="7" t="str">
        <f t="shared" si="87"/>
        <v>Unique</v>
      </c>
    </row>
    <row r="5581" spans="1:4" x14ac:dyDescent="0.35">
      <c r="A5581" s="8" t="s">
        <v>7216</v>
      </c>
      <c r="B5581" s="9">
        <v>7717</v>
      </c>
      <c r="C5581" s="13">
        <v>5.49</v>
      </c>
      <c r="D5581" s="7" t="str">
        <f t="shared" si="87"/>
        <v>Unique</v>
      </c>
    </row>
    <row r="5582" spans="1:4" x14ac:dyDescent="0.35">
      <c r="A5582" s="8" t="s">
        <v>7217</v>
      </c>
      <c r="B5582" s="9">
        <v>8604</v>
      </c>
      <c r="C5582" s="13">
        <v>6.8400000000000007</v>
      </c>
      <c r="D5582" s="7" t="str">
        <f t="shared" si="87"/>
        <v>Unique</v>
      </c>
    </row>
    <row r="5583" spans="1:4" x14ac:dyDescent="0.35">
      <c r="A5583" s="8" t="s">
        <v>7218</v>
      </c>
      <c r="B5583" s="9">
        <v>8231</v>
      </c>
      <c r="C5583" s="13">
        <v>10.280000000000001</v>
      </c>
      <c r="D5583" s="7" t="str">
        <f t="shared" si="87"/>
        <v>Unique</v>
      </c>
    </row>
    <row r="5584" spans="1:4" x14ac:dyDescent="0.35">
      <c r="A5584" s="8" t="s">
        <v>7219</v>
      </c>
      <c r="B5584" s="9" t="s">
        <v>7220</v>
      </c>
      <c r="C5584" s="13">
        <v>5.25</v>
      </c>
      <c r="D5584" s="7" t="str">
        <f t="shared" si="87"/>
        <v>Unique</v>
      </c>
    </row>
    <row r="5585" spans="1:5" x14ac:dyDescent="0.35">
      <c r="A5585" s="8" t="s">
        <v>7221</v>
      </c>
      <c r="B5585" s="9" t="s">
        <v>7222</v>
      </c>
      <c r="C5585" s="13">
        <v>5.25</v>
      </c>
      <c r="D5585" s="7" t="str">
        <f t="shared" si="87"/>
        <v>Unique</v>
      </c>
    </row>
    <row r="5586" spans="1:5" x14ac:dyDescent="0.35">
      <c r="A5586" s="8" t="s">
        <v>7223</v>
      </c>
      <c r="B5586" s="9">
        <v>8346</v>
      </c>
      <c r="C5586" s="13">
        <v>7.1000000000000005</v>
      </c>
      <c r="D5586" s="7" t="str">
        <f t="shared" si="87"/>
        <v>Unique</v>
      </c>
    </row>
    <row r="5587" spans="1:5" x14ac:dyDescent="0.35">
      <c r="A5587" s="8" t="s">
        <v>7224</v>
      </c>
      <c r="B5587" s="9">
        <v>8444</v>
      </c>
      <c r="C5587" s="13">
        <v>5.25</v>
      </c>
      <c r="D5587" s="7" t="str">
        <f t="shared" si="87"/>
        <v>Unique</v>
      </c>
    </row>
    <row r="5588" spans="1:5" x14ac:dyDescent="0.35">
      <c r="A5588" s="8" t="s">
        <v>7225</v>
      </c>
      <c r="B5588" s="9">
        <v>8551</v>
      </c>
      <c r="C5588" s="13">
        <v>5.48</v>
      </c>
      <c r="D5588" s="7" t="str">
        <f t="shared" si="87"/>
        <v>Unique</v>
      </c>
    </row>
    <row r="5589" spans="1:5" x14ac:dyDescent="0.35">
      <c r="A5589" s="8" t="s">
        <v>7225</v>
      </c>
      <c r="B5589" s="9">
        <v>8551</v>
      </c>
      <c r="C5589" s="13">
        <v>5.25</v>
      </c>
      <c r="D5589" s="7" t="str">
        <f t="shared" si="87"/>
        <v>Unique</v>
      </c>
    </row>
    <row r="5590" spans="1:5" x14ac:dyDescent="0.35">
      <c r="A5590" s="8" t="s">
        <v>7226</v>
      </c>
      <c r="B5590" s="9" t="s">
        <v>7227</v>
      </c>
      <c r="C5590" s="13">
        <v>5.25</v>
      </c>
      <c r="D5590" s="7" t="str">
        <f t="shared" si="87"/>
        <v>Unique</v>
      </c>
    </row>
    <row r="5591" spans="1:5" x14ac:dyDescent="0.35">
      <c r="A5591" s="8" t="s">
        <v>7198</v>
      </c>
      <c r="B5591" s="9">
        <v>8439</v>
      </c>
      <c r="C5591" s="13">
        <v>8.6700000000000017</v>
      </c>
      <c r="D5591" s="7" t="str">
        <f t="shared" si="87"/>
        <v>Unique</v>
      </c>
    </row>
    <row r="5592" spans="1:5" x14ac:dyDescent="0.35">
      <c r="A5592" s="8" t="s">
        <v>7197</v>
      </c>
      <c r="B5592" s="9">
        <v>8439</v>
      </c>
      <c r="C5592" s="13">
        <v>8.1</v>
      </c>
      <c r="D5592" s="7" t="str">
        <f t="shared" si="87"/>
        <v>Unique</v>
      </c>
    </row>
    <row r="5593" spans="1:5" x14ac:dyDescent="0.35">
      <c r="A5593" s="8" t="s">
        <v>7197</v>
      </c>
      <c r="B5593" s="9">
        <v>8439</v>
      </c>
      <c r="C5593" s="13">
        <v>-0.04</v>
      </c>
      <c r="D5593" s="7" t="str">
        <f t="shared" si="87"/>
        <v>Unique</v>
      </c>
    </row>
    <row r="5594" spans="1:5" x14ac:dyDescent="0.35">
      <c r="A5594" s="8" t="s">
        <v>7198</v>
      </c>
      <c r="B5594" s="9">
        <v>8439</v>
      </c>
      <c r="C5594" s="13">
        <v>-0.02</v>
      </c>
      <c r="D5594" s="7" t="str">
        <f t="shared" si="87"/>
        <v>Unique</v>
      </c>
    </row>
    <row r="5595" spans="1:5" x14ac:dyDescent="0.35">
      <c r="A5595" s="8" t="s">
        <v>7229</v>
      </c>
      <c r="B5595" s="9" t="s">
        <v>7230</v>
      </c>
      <c r="C5595" s="13">
        <v>5.25</v>
      </c>
      <c r="D5595" s="7" t="str">
        <f t="shared" si="87"/>
        <v>Unique</v>
      </c>
    </row>
    <row r="5596" spans="1:5" x14ac:dyDescent="0.35">
      <c r="A5596" s="8" t="s">
        <v>7231</v>
      </c>
      <c r="B5596" s="9">
        <v>8462</v>
      </c>
      <c r="C5596" s="13">
        <v>-0.5</v>
      </c>
      <c r="D5596" s="7" t="str">
        <f t="shared" si="87"/>
        <v>Unique</v>
      </c>
    </row>
    <row r="5597" spans="1:5" x14ac:dyDescent="0.35">
      <c r="A5597" s="8" t="s">
        <v>7231</v>
      </c>
      <c r="B5597" s="9">
        <v>8462</v>
      </c>
      <c r="C5597" s="13">
        <v>-1</v>
      </c>
      <c r="D5597" s="7" t="str">
        <f t="shared" si="87"/>
        <v>Unique</v>
      </c>
    </row>
    <row r="5598" spans="1:5" x14ac:dyDescent="0.35">
      <c r="A5598" s="8" t="s">
        <v>7199</v>
      </c>
      <c r="B5598" s="9">
        <v>8414</v>
      </c>
      <c r="C5598" s="13">
        <v>-0.5</v>
      </c>
      <c r="D5598" s="7" t="str">
        <f t="shared" si="87"/>
        <v>Unique</v>
      </c>
      <c r="E5598" s="7">
        <f>COUNTIFS($A$1721:A5598,A5598,$B$1721:B5598,B5598,$C$1721:C5598,C5598)</f>
        <v>1</v>
      </c>
    </row>
    <row r="5599" spans="1:5" x14ac:dyDescent="0.35">
      <c r="A5599" s="8" t="s">
        <v>7198</v>
      </c>
      <c r="B5599" s="9">
        <v>8439</v>
      </c>
      <c r="C5599" s="13">
        <v>-0.5</v>
      </c>
      <c r="D5599" s="7" t="str">
        <f t="shared" si="87"/>
        <v>Unique</v>
      </c>
    </row>
    <row r="5600" spans="1:5" x14ac:dyDescent="0.35">
      <c r="A5600" s="8" t="s">
        <v>7214</v>
      </c>
      <c r="B5600" s="9">
        <v>8561</v>
      </c>
      <c r="C5600" s="13">
        <v>-0.5</v>
      </c>
      <c r="D5600" s="7" t="str">
        <f t="shared" si="87"/>
        <v>Unique</v>
      </c>
    </row>
    <row r="5601" spans="1:5" x14ac:dyDescent="0.35">
      <c r="A5601" s="8" t="s">
        <v>7168</v>
      </c>
      <c r="B5601" s="9" t="s">
        <v>7167</v>
      </c>
      <c r="C5601" s="13">
        <v>-0.5</v>
      </c>
      <c r="D5601" s="7" t="str">
        <f t="shared" si="87"/>
        <v>Unique</v>
      </c>
      <c r="E5601" s="7">
        <f>COUNTIFS($A$1721:A5601,A5601,$B$1721:B5601,B5601,$C$1721:C5601,C5601)</f>
        <v>1</v>
      </c>
    </row>
    <row r="5602" spans="1:5" x14ac:dyDescent="0.35">
      <c r="A5602" s="8" t="s">
        <v>7142</v>
      </c>
      <c r="B5602" s="9" t="s">
        <v>7143</v>
      </c>
      <c r="C5602" s="13">
        <v>-0.5</v>
      </c>
      <c r="D5602" s="7" t="str">
        <f t="shared" si="87"/>
        <v>Unique</v>
      </c>
      <c r="E5602" s="7">
        <f>COUNTIFS($A$1721:A5602,A5602,$B$1721:B5602,B5602,$C$1721:C5602,C5602)</f>
        <v>1</v>
      </c>
    </row>
    <row r="5603" spans="1:5" x14ac:dyDescent="0.35">
      <c r="A5603" s="8" t="s">
        <v>7235</v>
      </c>
      <c r="B5603" s="9" t="s">
        <v>7236</v>
      </c>
      <c r="C5603" s="13">
        <v>5.49</v>
      </c>
      <c r="D5603" s="7" t="str">
        <f t="shared" si="87"/>
        <v>Unique</v>
      </c>
    </row>
    <row r="5604" spans="1:5" x14ac:dyDescent="0.35">
      <c r="A5604" s="8" t="s">
        <v>7237</v>
      </c>
      <c r="B5604" s="9" t="s">
        <v>7238</v>
      </c>
      <c r="C5604" s="13">
        <v>5.48</v>
      </c>
      <c r="D5604" s="7" t="str">
        <f t="shared" si="87"/>
        <v>Unique</v>
      </c>
    </row>
    <row r="5605" spans="1:5" x14ac:dyDescent="0.35">
      <c r="A5605" s="8" t="s">
        <v>7232</v>
      </c>
      <c r="B5605" s="9">
        <v>8462</v>
      </c>
      <c r="C5605" s="13">
        <v>9.7200000000000006</v>
      </c>
      <c r="D5605" s="7" t="str">
        <f t="shared" si="87"/>
        <v>Unique</v>
      </c>
    </row>
    <row r="5606" spans="1:5" x14ac:dyDescent="0.35">
      <c r="A5606" s="8" t="s">
        <v>7231</v>
      </c>
      <c r="B5606" s="9">
        <v>8462</v>
      </c>
      <c r="C5606" s="13">
        <v>9.7200000000000006</v>
      </c>
      <c r="D5606" s="7" t="str">
        <f t="shared" si="87"/>
        <v>Unique</v>
      </c>
    </row>
    <row r="5607" spans="1:5" x14ac:dyDescent="0.35">
      <c r="A5607" s="8" t="s">
        <v>7234</v>
      </c>
      <c r="B5607" s="9">
        <v>8462</v>
      </c>
      <c r="C5607" s="13">
        <v>8.6700000000000017</v>
      </c>
      <c r="D5607" s="7" t="str">
        <f t="shared" si="87"/>
        <v>Unique</v>
      </c>
    </row>
    <row r="5608" spans="1:5" x14ac:dyDescent="0.35">
      <c r="A5608" s="8" t="s">
        <v>7233</v>
      </c>
      <c r="B5608" s="9">
        <v>8462</v>
      </c>
      <c r="C5608" s="13">
        <v>8.6700000000000017</v>
      </c>
      <c r="D5608" s="7" t="str">
        <f t="shared" si="87"/>
        <v>Unique</v>
      </c>
    </row>
    <row r="5609" spans="1:5" x14ac:dyDescent="0.35">
      <c r="A5609" s="8" t="s">
        <v>7234</v>
      </c>
      <c r="B5609" s="9">
        <v>8462</v>
      </c>
      <c r="C5609" s="13">
        <v>-0.05</v>
      </c>
      <c r="D5609" s="7" t="str">
        <f t="shared" si="87"/>
        <v>Unique</v>
      </c>
    </row>
    <row r="5610" spans="1:5" x14ac:dyDescent="0.35">
      <c r="A5610" s="8" t="s">
        <v>7233</v>
      </c>
      <c r="B5610" s="9">
        <v>8462</v>
      </c>
      <c r="C5610" s="13">
        <v>-0.05</v>
      </c>
      <c r="D5610" s="7" t="str">
        <f t="shared" si="87"/>
        <v>Unique</v>
      </c>
    </row>
    <row r="5611" spans="1:5" x14ac:dyDescent="0.35">
      <c r="A5611" s="8" t="s">
        <v>7232</v>
      </c>
      <c r="B5611" s="9">
        <v>8462</v>
      </c>
      <c r="C5611" s="13">
        <v>-0.05</v>
      </c>
      <c r="D5611" s="7" t="str">
        <f t="shared" si="87"/>
        <v>Unique</v>
      </c>
    </row>
    <row r="5612" spans="1:5" x14ac:dyDescent="0.35">
      <c r="A5612" s="8" t="s">
        <v>7231</v>
      </c>
      <c r="B5612" s="9">
        <v>8462</v>
      </c>
      <c r="C5612" s="13">
        <v>-1.9999999999999997E-2</v>
      </c>
      <c r="D5612" s="7" t="str">
        <f t="shared" si="87"/>
        <v>Unique</v>
      </c>
    </row>
    <row r="5613" spans="1:5" x14ac:dyDescent="0.35">
      <c r="A5613" s="8" t="s">
        <v>7239</v>
      </c>
      <c r="B5613" s="9">
        <v>8579</v>
      </c>
      <c r="C5613" s="13">
        <v>5.48</v>
      </c>
      <c r="D5613" s="7" t="str">
        <f t="shared" si="87"/>
        <v>Unique</v>
      </c>
    </row>
    <row r="5614" spans="1:5" x14ac:dyDescent="0.35">
      <c r="A5614" s="8" t="s">
        <v>7240</v>
      </c>
      <c r="B5614" s="9">
        <v>8582</v>
      </c>
      <c r="C5614" s="13">
        <v>5.25</v>
      </c>
      <c r="D5614" s="7" t="str">
        <f t="shared" si="87"/>
        <v>Unique</v>
      </c>
    </row>
    <row r="5615" spans="1:5" x14ac:dyDescent="0.35">
      <c r="A5615" s="8" t="s">
        <v>7241</v>
      </c>
      <c r="B5615" s="9">
        <v>8320</v>
      </c>
      <c r="C5615" s="13">
        <v>7.3599999999999994</v>
      </c>
      <c r="D5615" s="7" t="str">
        <f t="shared" si="87"/>
        <v>Unique</v>
      </c>
    </row>
    <row r="5616" spans="1:5" x14ac:dyDescent="0.35">
      <c r="A5616" s="8" t="s">
        <v>7242</v>
      </c>
      <c r="B5616" s="9">
        <v>8559</v>
      </c>
      <c r="C5616" s="13">
        <v>5.25</v>
      </c>
      <c r="D5616" s="7" t="str">
        <f t="shared" si="87"/>
        <v>Unique</v>
      </c>
    </row>
    <row r="5617" spans="1:4" x14ac:dyDescent="0.35">
      <c r="A5617" s="8" t="s">
        <v>7243</v>
      </c>
      <c r="B5617" s="9" t="s">
        <v>7244</v>
      </c>
      <c r="C5617" s="13">
        <v>5.25</v>
      </c>
      <c r="D5617" s="7" t="str">
        <f t="shared" si="87"/>
        <v>Unique</v>
      </c>
    </row>
    <row r="5618" spans="1:4" x14ac:dyDescent="0.35">
      <c r="A5618" s="8" t="s">
        <v>7228</v>
      </c>
      <c r="B5618" s="9">
        <v>8528</v>
      </c>
      <c r="C5618" s="13">
        <v>5.49</v>
      </c>
      <c r="D5618" s="7" t="str">
        <f t="shared" si="87"/>
        <v>Unique</v>
      </c>
    </row>
    <row r="5619" spans="1:4" x14ac:dyDescent="0.35">
      <c r="A5619" s="8" t="s">
        <v>7215</v>
      </c>
      <c r="B5619" s="9">
        <v>8561</v>
      </c>
      <c r="C5619" s="13">
        <v>-0.04</v>
      </c>
      <c r="D5619" s="7" t="str">
        <f t="shared" si="87"/>
        <v>Unique</v>
      </c>
    </row>
    <row r="5620" spans="1:4" x14ac:dyDescent="0.35">
      <c r="A5620" s="8" t="s">
        <v>7194</v>
      </c>
      <c r="B5620" s="9" t="s">
        <v>7042</v>
      </c>
      <c r="C5620" s="13">
        <v>5.25</v>
      </c>
      <c r="D5620" s="7" t="str">
        <f t="shared" si="87"/>
        <v>Unique</v>
      </c>
    </row>
    <row r="5621" spans="1:4" x14ac:dyDescent="0.35">
      <c r="A5621" s="8" t="s">
        <v>7169</v>
      </c>
      <c r="B5621" s="9">
        <v>3400197446</v>
      </c>
      <c r="C5621" s="13">
        <v>5.25</v>
      </c>
      <c r="D5621" s="7" t="str">
        <f t="shared" si="87"/>
        <v>Unique</v>
      </c>
    </row>
    <row r="5622" spans="1:4" x14ac:dyDescent="0.35">
      <c r="A5622" s="8" t="s">
        <v>7177</v>
      </c>
      <c r="B5622" s="9" t="s">
        <v>7178</v>
      </c>
      <c r="C5622" s="13">
        <v>5.25</v>
      </c>
      <c r="D5622" s="7" t="str">
        <f t="shared" si="87"/>
        <v>Unique</v>
      </c>
    </row>
    <row r="5623" spans="1:4" x14ac:dyDescent="0.35">
      <c r="A5623" s="8" t="s">
        <v>7172</v>
      </c>
      <c r="B5623" s="9" t="s">
        <v>7173</v>
      </c>
      <c r="C5623" s="13">
        <v>5.48</v>
      </c>
      <c r="D5623" s="7" t="str">
        <f t="shared" si="87"/>
        <v>Unique</v>
      </c>
    </row>
    <row r="5624" spans="1:4" x14ac:dyDescent="0.35">
      <c r="A5624" s="8" t="s">
        <v>7156</v>
      </c>
      <c r="B5624" s="9" t="s">
        <v>7157</v>
      </c>
      <c r="C5624" s="13">
        <v>5.25</v>
      </c>
      <c r="D5624" s="7" t="str">
        <f t="shared" si="87"/>
        <v>Unique</v>
      </c>
    </row>
    <row r="5625" spans="1:4" x14ac:dyDescent="0.35">
      <c r="A5625" s="8" t="s">
        <v>7151</v>
      </c>
      <c r="B5625" s="9" t="s">
        <v>7152</v>
      </c>
      <c r="C5625" s="13">
        <v>6.13</v>
      </c>
      <c r="D5625" s="7" t="str">
        <f t="shared" si="87"/>
        <v>Unique</v>
      </c>
    </row>
    <row r="5626" spans="1:4" x14ac:dyDescent="0.35">
      <c r="A5626" s="8" t="s">
        <v>7162</v>
      </c>
      <c r="B5626" s="9" t="s">
        <v>7163</v>
      </c>
      <c r="C5626" s="13">
        <v>5.5</v>
      </c>
      <c r="D5626" s="7" t="str">
        <f t="shared" si="87"/>
        <v>Unique</v>
      </c>
    </row>
    <row r="5627" spans="1:4" x14ac:dyDescent="0.35">
      <c r="A5627" s="8" t="s">
        <v>7153</v>
      </c>
      <c r="B5627" s="9">
        <v>1243811</v>
      </c>
      <c r="C5627" s="13">
        <v>5.25</v>
      </c>
      <c r="D5627" s="7" t="str">
        <f t="shared" si="87"/>
        <v>Unique</v>
      </c>
    </row>
    <row r="5628" spans="1:4" x14ac:dyDescent="0.35">
      <c r="A5628" s="8" t="s">
        <v>7179</v>
      </c>
      <c r="B5628" s="9" t="s">
        <v>7180</v>
      </c>
      <c r="C5628" s="13">
        <v>5.5</v>
      </c>
      <c r="D5628" s="7" t="str">
        <f t="shared" si="87"/>
        <v>Unique</v>
      </c>
    </row>
    <row r="5629" spans="1:4" x14ac:dyDescent="0.35">
      <c r="A5629" s="8" t="s">
        <v>7160</v>
      </c>
      <c r="B5629" s="9" t="s">
        <v>7161</v>
      </c>
      <c r="C5629" s="13">
        <v>5.25</v>
      </c>
      <c r="D5629" s="7" t="str">
        <f t="shared" si="87"/>
        <v>Unique</v>
      </c>
    </row>
    <row r="5630" spans="1:4" x14ac:dyDescent="0.35">
      <c r="A5630" s="8" t="s">
        <v>7154</v>
      </c>
      <c r="B5630" s="9" t="s">
        <v>7155</v>
      </c>
      <c r="C5630" s="13">
        <v>5.49</v>
      </c>
      <c r="D5630" s="7" t="str">
        <f t="shared" si="87"/>
        <v>Unique</v>
      </c>
    </row>
    <row r="5631" spans="1:4" x14ac:dyDescent="0.35">
      <c r="A5631" s="8" t="s">
        <v>7164</v>
      </c>
      <c r="B5631" s="9" t="s">
        <v>7165</v>
      </c>
      <c r="C5631" s="13">
        <v>5.48</v>
      </c>
      <c r="D5631" s="7" t="str">
        <f t="shared" si="87"/>
        <v>Unique</v>
      </c>
    </row>
    <row r="5632" spans="1:4" x14ac:dyDescent="0.35">
      <c r="A5632" s="8" t="s">
        <v>7158</v>
      </c>
      <c r="B5632" s="9" t="s">
        <v>7159</v>
      </c>
      <c r="C5632" s="13">
        <v>5.49</v>
      </c>
      <c r="D5632" s="7" t="str">
        <f t="shared" si="87"/>
        <v>Unique</v>
      </c>
    </row>
    <row r="5633" spans="1:4" x14ac:dyDescent="0.35">
      <c r="A5633" s="8" t="s">
        <v>7195</v>
      </c>
      <c r="B5633" s="9" t="s">
        <v>7167</v>
      </c>
      <c r="C5633" s="13">
        <v>9.2199999999999989</v>
      </c>
      <c r="D5633" s="7" t="str">
        <f t="shared" si="87"/>
        <v>Unique</v>
      </c>
    </row>
    <row r="5634" spans="1:4" x14ac:dyDescent="0.35">
      <c r="A5634" s="8" t="s">
        <v>7214</v>
      </c>
      <c r="B5634" s="9">
        <v>8561</v>
      </c>
      <c r="C5634" s="13">
        <v>8.1</v>
      </c>
      <c r="D5634" s="7" t="str">
        <f t="shared" ref="D5634:D5697" si="88">IF(COUNTIFS(A:A,A5634,B:B,B5634,C:C,C5634)&gt;1,"Doublon","Unique")</f>
        <v>Unique</v>
      </c>
    </row>
    <row r="5635" spans="1:4" x14ac:dyDescent="0.35">
      <c r="A5635" s="8" t="s">
        <v>7215</v>
      </c>
      <c r="B5635" s="9">
        <v>8561</v>
      </c>
      <c r="C5635" s="13">
        <v>8.1</v>
      </c>
      <c r="D5635" s="7" t="str">
        <f t="shared" si="88"/>
        <v>Unique</v>
      </c>
    </row>
    <row r="5636" spans="1:4" x14ac:dyDescent="0.35">
      <c r="A5636" s="8" t="s">
        <v>7245</v>
      </c>
      <c r="B5636" s="9" t="s">
        <v>7246</v>
      </c>
      <c r="C5636" s="13">
        <v>5.25</v>
      </c>
      <c r="D5636" s="7" t="str">
        <f t="shared" si="88"/>
        <v>Unique</v>
      </c>
    </row>
    <row r="5637" spans="1:4" x14ac:dyDescent="0.35">
      <c r="A5637" s="8" t="s">
        <v>7247</v>
      </c>
      <c r="B5637" s="9">
        <v>8351</v>
      </c>
      <c r="C5637" s="13">
        <v>5.49</v>
      </c>
      <c r="D5637" s="7" t="str">
        <f t="shared" si="88"/>
        <v>Unique</v>
      </c>
    </row>
    <row r="5638" spans="1:4" x14ac:dyDescent="0.35">
      <c r="A5638" s="8" t="s">
        <v>7248</v>
      </c>
      <c r="B5638" s="9" t="s">
        <v>7249</v>
      </c>
      <c r="C5638" s="13">
        <v>5.48</v>
      </c>
      <c r="D5638" s="7" t="str">
        <f t="shared" si="88"/>
        <v>Unique</v>
      </c>
    </row>
    <row r="5639" spans="1:4" x14ac:dyDescent="0.35">
      <c r="A5639" s="8" t="s">
        <v>7196</v>
      </c>
      <c r="B5639" s="9">
        <v>29609638</v>
      </c>
      <c r="C5639" s="13">
        <v>5.5</v>
      </c>
      <c r="D5639" s="7" t="str">
        <f t="shared" si="88"/>
        <v>Unique</v>
      </c>
    </row>
    <row r="5640" spans="1:4" x14ac:dyDescent="0.35">
      <c r="A5640" s="8" t="s">
        <v>7166</v>
      </c>
      <c r="B5640" s="9" t="s">
        <v>7167</v>
      </c>
      <c r="C5640" s="13">
        <v>9.2199999999999989</v>
      </c>
      <c r="D5640" s="7" t="str">
        <f t="shared" si="88"/>
        <v>Unique</v>
      </c>
    </row>
    <row r="5641" spans="1:4" x14ac:dyDescent="0.35">
      <c r="A5641" s="8" t="s">
        <v>7168</v>
      </c>
      <c r="B5641" s="9" t="s">
        <v>7167</v>
      </c>
      <c r="C5641" s="13">
        <v>9.2199999999999989</v>
      </c>
      <c r="D5641" s="7" t="str">
        <f t="shared" si="88"/>
        <v>Unique</v>
      </c>
    </row>
    <row r="5642" spans="1:4" x14ac:dyDescent="0.35">
      <c r="A5642" s="8" t="s">
        <v>7195</v>
      </c>
      <c r="B5642" s="9" t="s">
        <v>7167</v>
      </c>
      <c r="C5642" s="13">
        <v>-0.05</v>
      </c>
      <c r="D5642" s="7" t="str">
        <f t="shared" si="88"/>
        <v>Unique</v>
      </c>
    </row>
    <row r="5643" spans="1:4" x14ac:dyDescent="0.35">
      <c r="A5643" s="8" t="s">
        <v>7166</v>
      </c>
      <c r="B5643" s="9" t="s">
        <v>7167</v>
      </c>
      <c r="C5643" s="13">
        <v>-0.05</v>
      </c>
      <c r="D5643" s="7" t="str">
        <f t="shared" si="88"/>
        <v>Unique</v>
      </c>
    </row>
    <row r="5644" spans="1:4" x14ac:dyDescent="0.35">
      <c r="A5644" s="8" t="s">
        <v>7168</v>
      </c>
      <c r="B5644" s="9" t="s">
        <v>7167</v>
      </c>
      <c r="C5644" s="13">
        <v>-0.02</v>
      </c>
      <c r="D5644" s="7" t="str">
        <f t="shared" si="88"/>
        <v>Unique</v>
      </c>
    </row>
    <row r="5645" spans="1:4" x14ac:dyDescent="0.35">
      <c r="A5645" s="8" t="s">
        <v>7175</v>
      </c>
      <c r="B5645" s="9" t="s">
        <v>7176</v>
      </c>
      <c r="C5645" s="13">
        <v>5.25</v>
      </c>
      <c r="D5645" s="7" t="str">
        <f t="shared" si="88"/>
        <v>Unique</v>
      </c>
    </row>
    <row r="5646" spans="1:4" x14ac:dyDescent="0.35">
      <c r="A5646" s="8" t="s">
        <v>7174</v>
      </c>
      <c r="B5646" s="9">
        <v>3347284</v>
      </c>
      <c r="C5646" s="13">
        <v>7.1000000000000005</v>
      </c>
      <c r="D5646" s="7" t="str">
        <f t="shared" si="88"/>
        <v>Unique</v>
      </c>
    </row>
    <row r="5647" spans="1:4" x14ac:dyDescent="0.35">
      <c r="A5647" s="8" t="s">
        <v>7170</v>
      </c>
      <c r="B5647" s="9" t="s">
        <v>7171</v>
      </c>
      <c r="C5647" s="13">
        <v>10.280000000000001</v>
      </c>
      <c r="D5647" s="7" t="str">
        <f t="shared" si="88"/>
        <v>Unique</v>
      </c>
    </row>
    <row r="5648" spans="1:4" x14ac:dyDescent="0.35">
      <c r="A5648" s="8" t="s">
        <v>7252</v>
      </c>
      <c r="B5648" s="9">
        <v>7893</v>
      </c>
      <c r="C5648" s="13">
        <v>7.3599999999999994</v>
      </c>
      <c r="D5648" s="7" t="str">
        <f t="shared" si="88"/>
        <v>Unique</v>
      </c>
    </row>
    <row r="5649" spans="1:4" x14ac:dyDescent="0.35">
      <c r="A5649" s="8" t="s">
        <v>7250</v>
      </c>
      <c r="B5649" s="9" t="s">
        <v>7251</v>
      </c>
      <c r="C5649" s="13">
        <v>5.25</v>
      </c>
      <c r="D5649" s="7" t="str">
        <f t="shared" si="88"/>
        <v>Unique</v>
      </c>
    </row>
    <row r="5650" spans="1:4" x14ac:dyDescent="0.35">
      <c r="A5650" s="8" t="s">
        <v>7253</v>
      </c>
      <c r="B5650" s="9" t="s">
        <v>7254</v>
      </c>
      <c r="C5650" s="13">
        <v>5.25</v>
      </c>
      <c r="D5650" s="7" t="str">
        <f t="shared" si="88"/>
        <v>Unique</v>
      </c>
    </row>
    <row r="5651" spans="1:4" x14ac:dyDescent="0.35">
      <c r="A5651" s="8" t="s">
        <v>7255</v>
      </c>
      <c r="B5651" s="9" t="s">
        <v>7256</v>
      </c>
      <c r="C5651" s="13">
        <v>6.57</v>
      </c>
      <c r="D5651" s="7" t="str">
        <f t="shared" si="88"/>
        <v>Unique</v>
      </c>
    </row>
    <row r="5652" spans="1:4" x14ac:dyDescent="0.35">
      <c r="A5652" s="8" t="s">
        <v>7257</v>
      </c>
      <c r="B5652" s="9">
        <v>8597</v>
      </c>
      <c r="C5652" s="13">
        <v>5.25</v>
      </c>
      <c r="D5652" s="7" t="str">
        <f t="shared" si="88"/>
        <v>Unique</v>
      </c>
    </row>
    <row r="5653" spans="1:4" x14ac:dyDescent="0.35">
      <c r="A5653" s="8" t="s">
        <v>7260</v>
      </c>
      <c r="B5653" s="9" t="s">
        <v>7261</v>
      </c>
      <c r="C5653" s="13">
        <v>6.8400000000000007</v>
      </c>
      <c r="D5653" s="7" t="str">
        <f t="shared" si="88"/>
        <v>Unique</v>
      </c>
    </row>
    <row r="5654" spans="1:4" x14ac:dyDescent="0.35">
      <c r="A5654" s="8" t="s">
        <v>7262</v>
      </c>
      <c r="B5654" s="9" t="s">
        <v>7263</v>
      </c>
      <c r="C5654" s="13">
        <v>5.25</v>
      </c>
      <c r="D5654" s="7" t="str">
        <f t="shared" si="88"/>
        <v>Unique</v>
      </c>
    </row>
    <row r="5655" spans="1:4" x14ac:dyDescent="0.35">
      <c r="A5655" s="8" t="s">
        <v>7264</v>
      </c>
      <c r="B5655" s="9">
        <v>8553</v>
      </c>
      <c r="C5655" s="13">
        <v>8.6700000000000017</v>
      </c>
      <c r="D5655" s="7" t="str">
        <f t="shared" si="88"/>
        <v>Unique</v>
      </c>
    </row>
    <row r="5656" spans="1:4" x14ac:dyDescent="0.35">
      <c r="A5656" s="8" t="s">
        <v>7265</v>
      </c>
      <c r="B5656" s="9">
        <v>8553</v>
      </c>
      <c r="C5656" s="13">
        <v>7.6199999999999992</v>
      </c>
      <c r="D5656" s="7" t="str">
        <f t="shared" si="88"/>
        <v>Unique</v>
      </c>
    </row>
    <row r="5657" spans="1:4" x14ac:dyDescent="0.35">
      <c r="A5657" s="8" t="s">
        <v>7266</v>
      </c>
      <c r="B5657" s="9">
        <v>8553</v>
      </c>
      <c r="C5657" s="13">
        <v>5.25</v>
      </c>
      <c r="D5657" s="7" t="str">
        <f t="shared" si="88"/>
        <v>Unique</v>
      </c>
    </row>
    <row r="5658" spans="1:4" x14ac:dyDescent="0.35">
      <c r="A5658" s="8" t="s">
        <v>7265</v>
      </c>
      <c r="B5658" s="9">
        <v>8553</v>
      </c>
      <c r="C5658" s="13">
        <v>-0.05</v>
      </c>
      <c r="D5658" s="7" t="str">
        <f t="shared" si="88"/>
        <v>Unique</v>
      </c>
    </row>
    <row r="5659" spans="1:4" x14ac:dyDescent="0.35">
      <c r="A5659" s="8" t="s">
        <v>7266</v>
      </c>
      <c r="B5659" s="9">
        <v>8553</v>
      </c>
      <c r="C5659" s="13">
        <v>-0.05</v>
      </c>
      <c r="D5659" s="7" t="str">
        <f t="shared" si="88"/>
        <v>Unique</v>
      </c>
    </row>
    <row r="5660" spans="1:4" x14ac:dyDescent="0.35">
      <c r="A5660" s="8" t="s">
        <v>7264</v>
      </c>
      <c r="B5660" s="9">
        <v>8553</v>
      </c>
      <c r="C5660" s="13">
        <v>-0.02</v>
      </c>
      <c r="D5660" s="7" t="str">
        <f t="shared" si="88"/>
        <v>Unique</v>
      </c>
    </row>
    <row r="5661" spans="1:4" x14ac:dyDescent="0.35">
      <c r="A5661" s="8" t="s">
        <v>7267</v>
      </c>
      <c r="B5661" s="9" t="s">
        <v>4051</v>
      </c>
      <c r="C5661" s="13">
        <v>5.25</v>
      </c>
      <c r="D5661" s="7" t="str">
        <f t="shared" si="88"/>
        <v>Unique</v>
      </c>
    </row>
    <row r="5662" spans="1:4" x14ac:dyDescent="0.35">
      <c r="A5662" s="8" t="s">
        <v>7258</v>
      </c>
      <c r="B5662" s="9" t="s">
        <v>7259</v>
      </c>
      <c r="C5662" s="13">
        <v>5.25</v>
      </c>
      <c r="D5662" s="7" t="str">
        <f t="shared" si="88"/>
        <v>Unique</v>
      </c>
    </row>
    <row r="5663" spans="1:4" x14ac:dyDescent="0.35">
      <c r="A5663" s="8" t="s">
        <v>7268</v>
      </c>
      <c r="B5663" s="9">
        <v>8455</v>
      </c>
      <c r="C5663" s="13">
        <v>7.1000000000000005</v>
      </c>
      <c r="D5663" s="7" t="str">
        <f t="shared" si="88"/>
        <v>Unique</v>
      </c>
    </row>
    <row r="5664" spans="1:4" x14ac:dyDescent="0.35">
      <c r="A5664" s="8" t="s">
        <v>7269</v>
      </c>
      <c r="B5664" s="9" t="s">
        <v>7270</v>
      </c>
      <c r="C5664" s="13">
        <v>5.49</v>
      </c>
      <c r="D5664" s="7" t="str">
        <f t="shared" si="88"/>
        <v>Unique</v>
      </c>
    </row>
    <row r="5665" spans="1:4" x14ac:dyDescent="0.35">
      <c r="A5665" s="8" t="s">
        <v>7271</v>
      </c>
      <c r="B5665" s="9" t="s">
        <v>7272</v>
      </c>
      <c r="C5665" s="13">
        <v>5.25</v>
      </c>
      <c r="D5665" s="7" t="str">
        <f t="shared" si="88"/>
        <v>Unique</v>
      </c>
    </row>
    <row r="5666" spans="1:4" x14ac:dyDescent="0.35">
      <c r="A5666" s="8" t="s">
        <v>7273</v>
      </c>
      <c r="B5666" s="9">
        <v>8558</v>
      </c>
      <c r="C5666" s="13">
        <v>-0.02</v>
      </c>
      <c r="D5666" s="7" t="str">
        <f t="shared" si="88"/>
        <v>Unique</v>
      </c>
    </row>
    <row r="5667" spans="1:4" x14ac:dyDescent="0.35">
      <c r="A5667" s="8" t="s">
        <v>7274</v>
      </c>
      <c r="B5667" s="9">
        <v>8558</v>
      </c>
      <c r="C5667" s="13">
        <v>-0.04</v>
      </c>
      <c r="D5667" s="7" t="str">
        <f t="shared" si="88"/>
        <v>Unique</v>
      </c>
    </row>
    <row r="5668" spans="1:4" x14ac:dyDescent="0.35">
      <c r="A5668" s="8" t="s">
        <v>7273</v>
      </c>
      <c r="B5668" s="9">
        <v>8558</v>
      </c>
      <c r="C5668" s="13">
        <v>8.379999999999999</v>
      </c>
      <c r="D5668" s="7" t="str">
        <f t="shared" si="88"/>
        <v>Unique</v>
      </c>
    </row>
    <row r="5669" spans="1:4" x14ac:dyDescent="0.35">
      <c r="A5669" s="8" t="s">
        <v>7274</v>
      </c>
      <c r="B5669" s="9">
        <v>8558</v>
      </c>
      <c r="C5669" s="13">
        <v>8.379999999999999</v>
      </c>
      <c r="D5669" s="7" t="str">
        <f t="shared" si="88"/>
        <v>Unique</v>
      </c>
    </row>
    <row r="5670" spans="1:4" x14ac:dyDescent="0.35">
      <c r="A5670" s="8" t="s">
        <v>7273</v>
      </c>
      <c r="B5670" s="9">
        <v>8558</v>
      </c>
      <c r="C5670" s="13">
        <v>5.48</v>
      </c>
      <c r="D5670" s="7" t="str">
        <f t="shared" si="88"/>
        <v>Unique</v>
      </c>
    </row>
    <row r="5671" spans="1:4" x14ac:dyDescent="0.35">
      <c r="A5671" s="8" t="s">
        <v>7274</v>
      </c>
      <c r="B5671" s="9">
        <v>8558</v>
      </c>
      <c r="C5671" s="13">
        <v>5.48</v>
      </c>
      <c r="D5671" s="7" t="str">
        <f t="shared" si="88"/>
        <v>Unique</v>
      </c>
    </row>
    <row r="5672" spans="1:4" x14ac:dyDescent="0.35">
      <c r="A5672" s="8" t="s">
        <v>7275</v>
      </c>
      <c r="B5672" s="9" t="s">
        <v>7276</v>
      </c>
      <c r="C5672" s="13">
        <v>5.25</v>
      </c>
      <c r="D5672" s="7" t="str">
        <f t="shared" si="88"/>
        <v>Unique</v>
      </c>
    </row>
    <row r="5673" spans="1:4" x14ac:dyDescent="0.35">
      <c r="A5673" s="8" t="s">
        <v>7277</v>
      </c>
      <c r="B5673" s="9">
        <v>8439</v>
      </c>
      <c r="C5673" s="13">
        <v>8.6700000000000017</v>
      </c>
      <c r="D5673" s="7" t="str">
        <f t="shared" si="88"/>
        <v>Unique</v>
      </c>
    </row>
    <row r="5674" spans="1:4" x14ac:dyDescent="0.35">
      <c r="A5674" s="8" t="s">
        <v>7278</v>
      </c>
      <c r="B5674" s="9" t="s">
        <v>7279</v>
      </c>
      <c r="C5674" s="13">
        <v>5.25</v>
      </c>
      <c r="D5674" s="7" t="str">
        <f t="shared" si="88"/>
        <v>Unique</v>
      </c>
    </row>
    <row r="5675" spans="1:4" x14ac:dyDescent="0.35">
      <c r="A5675" s="8" t="s">
        <v>7280</v>
      </c>
      <c r="B5675" s="9" t="s">
        <v>7281</v>
      </c>
      <c r="C5675" s="13">
        <v>5.25</v>
      </c>
      <c r="D5675" s="7" t="str">
        <f t="shared" si="88"/>
        <v>Unique</v>
      </c>
    </row>
    <row r="5676" spans="1:4" x14ac:dyDescent="0.35">
      <c r="A5676" s="8" t="s">
        <v>7282</v>
      </c>
      <c r="B5676" s="9">
        <v>8591</v>
      </c>
      <c r="C5676" s="13">
        <v>9.2199999999999989</v>
      </c>
      <c r="D5676" s="7" t="str">
        <f t="shared" si="88"/>
        <v>Unique</v>
      </c>
    </row>
    <row r="5677" spans="1:4" x14ac:dyDescent="0.35">
      <c r="A5677" s="8" t="s">
        <v>7283</v>
      </c>
      <c r="B5677" s="9" t="s">
        <v>7284</v>
      </c>
      <c r="C5677" s="13">
        <v>5.25</v>
      </c>
      <c r="D5677" s="7" t="str">
        <f t="shared" si="88"/>
        <v>Unique</v>
      </c>
    </row>
    <row r="5678" spans="1:4" x14ac:dyDescent="0.35">
      <c r="A5678" s="8" t="s">
        <v>7285</v>
      </c>
      <c r="B5678" s="9" t="s">
        <v>7286</v>
      </c>
      <c r="C5678" s="13">
        <v>5.25</v>
      </c>
      <c r="D5678" s="7" t="str">
        <f t="shared" si="88"/>
        <v>Unique</v>
      </c>
    </row>
    <row r="5679" spans="1:4" x14ac:dyDescent="0.35">
      <c r="A5679" s="8" t="s">
        <v>7287</v>
      </c>
      <c r="B5679" s="9" t="s">
        <v>7288</v>
      </c>
      <c r="C5679" s="13">
        <v>5.48</v>
      </c>
      <c r="D5679" s="7" t="str">
        <f t="shared" si="88"/>
        <v>Unique</v>
      </c>
    </row>
    <row r="5680" spans="1:4" x14ac:dyDescent="0.35">
      <c r="A5680" s="8" t="s">
        <v>7289</v>
      </c>
      <c r="B5680" s="9" t="s">
        <v>7290</v>
      </c>
      <c r="C5680" s="13">
        <v>5.48</v>
      </c>
      <c r="D5680" s="7" t="str">
        <f t="shared" si="88"/>
        <v>Unique</v>
      </c>
    </row>
    <row r="5681" spans="1:4" x14ac:dyDescent="0.35">
      <c r="A5681" s="8" t="s">
        <v>7291</v>
      </c>
      <c r="B5681" s="9" t="s">
        <v>7292</v>
      </c>
      <c r="C5681" s="13">
        <v>5.48</v>
      </c>
      <c r="D5681" s="7" t="str">
        <f t="shared" si="88"/>
        <v>Unique</v>
      </c>
    </row>
    <row r="5682" spans="1:4" x14ac:dyDescent="0.35">
      <c r="A5682" s="8" t="s">
        <v>7293</v>
      </c>
      <c r="B5682" s="9" t="s">
        <v>7294</v>
      </c>
      <c r="C5682" s="13">
        <v>5.25</v>
      </c>
      <c r="D5682" s="7" t="str">
        <f t="shared" si="88"/>
        <v>Unique</v>
      </c>
    </row>
    <row r="5683" spans="1:4" x14ac:dyDescent="0.35">
      <c r="A5683" s="8" t="s">
        <v>7295</v>
      </c>
      <c r="B5683" s="9">
        <v>8599</v>
      </c>
      <c r="C5683" s="13">
        <v>5.48</v>
      </c>
      <c r="D5683" s="7" t="str">
        <f t="shared" si="88"/>
        <v>Unique</v>
      </c>
    </row>
    <row r="5684" spans="1:4" x14ac:dyDescent="0.35">
      <c r="A5684" s="8" t="s">
        <v>7296</v>
      </c>
      <c r="B5684" s="9" t="s">
        <v>7297</v>
      </c>
      <c r="C5684" s="13">
        <v>5.25</v>
      </c>
      <c r="D5684" s="7" t="str">
        <f t="shared" si="88"/>
        <v>Unique</v>
      </c>
    </row>
    <row r="5685" spans="1:4" x14ac:dyDescent="0.35">
      <c r="A5685" s="8" t="s">
        <v>7298</v>
      </c>
      <c r="B5685" s="9" t="s">
        <v>7299</v>
      </c>
      <c r="C5685" s="13">
        <v>5.25</v>
      </c>
      <c r="D5685" s="7" t="str">
        <f t="shared" si="88"/>
        <v>Unique</v>
      </c>
    </row>
    <row r="5686" spans="1:4" x14ac:dyDescent="0.35">
      <c r="A5686" s="8" t="s">
        <v>7300</v>
      </c>
      <c r="B5686" s="9">
        <v>29609950</v>
      </c>
      <c r="C5686" s="13">
        <v>5.25</v>
      </c>
      <c r="D5686" s="7" t="str">
        <f t="shared" si="88"/>
        <v>Unique</v>
      </c>
    </row>
    <row r="5687" spans="1:4" x14ac:dyDescent="0.35">
      <c r="A5687" s="8" t="s">
        <v>7301</v>
      </c>
      <c r="B5687" s="9">
        <v>29608645</v>
      </c>
      <c r="C5687" s="13">
        <v>5.25</v>
      </c>
      <c r="D5687" s="7" t="str">
        <f t="shared" si="88"/>
        <v>Unique</v>
      </c>
    </row>
    <row r="5688" spans="1:4" x14ac:dyDescent="0.35">
      <c r="A5688" s="8" t="s">
        <v>7302</v>
      </c>
      <c r="B5688" s="9">
        <v>29614757</v>
      </c>
      <c r="C5688" s="13">
        <v>5.25</v>
      </c>
      <c r="D5688" s="7" t="str">
        <f t="shared" si="88"/>
        <v>Unique</v>
      </c>
    </row>
    <row r="5689" spans="1:4" x14ac:dyDescent="0.35">
      <c r="A5689" s="8" t="s">
        <v>7326</v>
      </c>
      <c r="B5689" s="9">
        <v>25022127</v>
      </c>
      <c r="C5689" s="13">
        <v>5.48</v>
      </c>
      <c r="D5689" s="7" t="str">
        <f t="shared" si="88"/>
        <v>Unique</v>
      </c>
    </row>
    <row r="5690" spans="1:4" x14ac:dyDescent="0.35">
      <c r="A5690" s="8" t="s">
        <v>7322</v>
      </c>
      <c r="B5690" s="9" t="s">
        <v>7323</v>
      </c>
      <c r="C5690" s="13">
        <v>5.25</v>
      </c>
      <c r="D5690" s="7" t="str">
        <f t="shared" si="88"/>
        <v>Unique</v>
      </c>
    </row>
    <row r="5691" spans="1:4" x14ac:dyDescent="0.35">
      <c r="A5691" s="8" t="s">
        <v>7318</v>
      </c>
      <c r="B5691" s="9" t="s">
        <v>7319</v>
      </c>
      <c r="C5691" s="13">
        <v>5.25</v>
      </c>
      <c r="D5691" s="7" t="str">
        <f t="shared" si="88"/>
        <v>Unique</v>
      </c>
    </row>
    <row r="5692" spans="1:4" x14ac:dyDescent="0.35">
      <c r="A5692" s="8" t="s">
        <v>7316</v>
      </c>
      <c r="B5692" s="9" t="s">
        <v>7317</v>
      </c>
      <c r="C5692" s="13">
        <v>5.25</v>
      </c>
      <c r="D5692" s="7" t="str">
        <f t="shared" si="88"/>
        <v>Unique</v>
      </c>
    </row>
    <row r="5693" spans="1:4" x14ac:dyDescent="0.35">
      <c r="A5693" s="8" t="s">
        <v>7314</v>
      </c>
      <c r="B5693" s="9">
        <v>29615353</v>
      </c>
      <c r="C5693" s="13">
        <v>5.25</v>
      </c>
      <c r="D5693" s="7" t="str">
        <f t="shared" si="88"/>
        <v>Unique</v>
      </c>
    </row>
    <row r="5694" spans="1:4" x14ac:dyDescent="0.35">
      <c r="A5694" s="8" t="s">
        <v>7306</v>
      </c>
      <c r="B5694" s="9" t="s">
        <v>7307</v>
      </c>
      <c r="C5694" s="13">
        <v>-0.02</v>
      </c>
      <c r="D5694" s="7" t="str">
        <f t="shared" si="88"/>
        <v>Unique</v>
      </c>
    </row>
    <row r="5695" spans="1:4" x14ac:dyDescent="0.35">
      <c r="A5695" s="8" t="s">
        <v>7327</v>
      </c>
      <c r="B5695" s="9" t="s">
        <v>7307</v>
      </c>
      <c r="C5695" s="13">
        <v>-0.04</v>
      </c>
      <c r="D5695" s="7" t="str">
        <f t="shared" si="88"/>
        <v>Unique</v>
      </c>
    </row>
    <row r="5696" spans="1:4" x14ac:dyDescent="0.35">
      <c r="A5696" s="8" t="s">
        <v>7306</v>
      </c>
      <c r="B5696" s="9" t="s">
        <v>7307</v>
      </c>
      <c r="C5696" s="13">
        <v>8.1</v>
      </c>
      <c r="D5696" s="7" t="str">
        <f t="shared" si="88"/>
        <v>Unique</v>
      </c>
    </row>
    <row r="5697" spans="1:4" x14ac:dyDescent="0.35">
      <c r="A5697" s="8" t="s">
        <v>7327</v>
      </c>
      <c r="B5697" s="9" t="s">
        <v>7307</v>
      </c>
      <c r="C5697" s="13">
        <v>8.9600000000000009</v>
      </c>
      <c r="D5697" s="7" t="str">
        <f t="shared" si="88"/>
        <v>Unique</v>
      </c>
    </row>
    <row r="5698" spans="1:4" x14ac:dyDescent="0.35">
      <c r="A5698" s="8" t="s">
        <v>7328</v>
      </c>
      <c r="B5698" s="9" t="s">
        <v>7329</v>
      </c>
      <c r="C5698" s="13">
        <v>-0.02</v>
      </c>
      <c r="D5698" s="7" t="str">
        <f t="shared" ref="D5698:D5761" si="89">IF(COUNTIFS(A:A,A5698,B:B,B5698,C:C,C5698)&gt;1,"Doublon","Unique")</f>
        <v>Unique</v>
      </c>
    </row>
    <row r="5699" spans="1:4" x14ac:dyDescent="0.35">
      <c r="A5699" s="8" t="s">
        <v>7330</v>
      </c>
      <c r="B5699" s="9" t="s">
        <v>7329</v>
      </c>
      <c r="C5699" s="13">
        <v>-0.04</v>
      </c>
      <c r="D5699" s="7" t="str">
        <f t="shared" si="89"/>
        <v>Unique</v>
      </c>
    </row>
    <row r="5700" spans="1:4" x14ac:dyDescent="0.35">
      <c r="A5700" s="8" t="s">
        <v>7328</v>
      </c>
      <c r="B5700" s="9" t="s">
        <v>7329</v>
      </c>
      <c r="C5700" s="13">
        <v>6.8400000000000007</v>
      </c>
      <c r="D5700" s="7" t="str">
        <f t="shared" si="89"/>
        <v>Unique</v>
      </c>
    </row>
    <row r="5701" spans="1:4" x14ac:dyDescent="0.35">
      <c r="A5701" s="8" t="s">
        <v>7330</v>
      </c>
      <c r="B5701" s="9" t="s">
        <v>7329</v>
      </c>
      <c r="C5701" s="13">
        <v>13.44</v>
      </c>
      <c r="D5701" s="7" t="str">
        <f t="shared" si="89"/>
        <v>Unique</v>
      </c>
    </row>
    <row r="5702" spans="1:4" x14ac:dyDescent="0.35">
      <c r="A5702" s="8" t="s">
        <v>7310</v>
      </c>
      <c r="B5702" s="9" t="s">
        <v>7311</v>
      </c>
      <c r="C5702" s="13">
        <v>5.25</v>
      </c>
      <c r="D5702" s="7" t="str">
        <f t="shared" si="89"/>
        <v>Unique</v>
      </c>
    </row>
    <row r="5703" spans="1:4" x14ac:dyDescent="0.35">
      <c r="A5703" s="8" t="s">
        <v>7324</v>
      </c>
      <c r="B5703" s="9" t="s">
        <v>7325</v>
      </c>
      <c r="C5703" s="13">
        <v>5.49</v>
      </c>
      <c r="D5703" s="7" t="str">
        <f t="shared" si="89"/>
        <v>Unique</v>
      </c>
    </row>
    <row r="5704" spans="1:4" x14ac:dyDescent="0.35">
      <c r="A5704" s="8" t="s">
        <v>7312</v>
      </c>
      <c r="B5704" s="9" t="s">
        <v>7313</v>
      </c>
      <c r="C5704" s="13">
        <v>5.5</v>
      </c>
      <c r="D5704" s="7" t="str">
        <f t="shared" si="89"/>
        <v>Unique</v>
      </c>
    </row>
    <row r="5705" spans="1:4" x14ac:dyDescent="0.35">
      <c r="A5705" s="8" t="s">
        <v>7315</v>
      </c>
      <c r="B5705" s="9">
        <v>29615679</v>
      </c>
      <c r="C5705" s="13">
        <v>9.7200000000000006</v>
      </c>
      <c r="D5705" s="7" t="str">
        <f t="shared" si="89"/>
        <v>Unique</v>
      </c>
    </row>
    <row r="5706" spans="1:4" x14ac:dyDescent="0.35">
      <c r="A5706" s="8" t="s">
        <v>7331</v>
      </c>
      <c r="B5706" s="9" t="s">
        <v>7332</v>
      </c>
      <c r="C5706" s="13">
        <v>1.4500000000000002</v>
      </c>
      <c r="D5706" s="7" t="str">
        <f t="shared" si="89"/>
        <v>Unique</v>
      </c>
    </row>
    <row r="5707" spans="1:4" x14ac:dyDescent="0.35">
      <c r="A5707" s="8" t="s">
        <v>7333</v>
      </c>
      <c r="B5707" s="9">
        <v>8593</v>
      </c>
      <c r="C5707" s="13">
        <v>3.94</v>
      </c>
      <c r="D5707" s="7" t="str">
        <f t="shared" si="89"/>
        <v>Unique</v>
      </c>
    </row>
    <row r="5708" spans="1:4" x14ac:dyDescent="0.35">
      <c r="A5708" s="8" t="s">
        <v>7334</v>
      </c>
      <c r="B5708" s="9">
        <v>8619</v>
      </c>
      <c r="C5708" s="13">
        <v>3.94</v>
      </c>
      <c r="D5708" s="7" t="str">
        <f t="shared" si="89"/>
        <v>Unique</v>
      </c>
    </row>
    <row r="5709" spans="1:4" x14ac:dyDescent="0.35">
      <c r="A5709" s="8" t="s">
        <v>7335</v>
      </c>
      <c r="B5709" s="9">
        <v>8633</v>
      </c>
      <c r="C5709" s="13">
        <v>3.94</v>
      </c>
      <c r="D5709" s="7" t="str">
        <f t="shared" si="89"/>
        <v>Unique</v>
      </c>
    </row>
    <row r="5710" spans="1:4" x14ac:dyDescent="0.35">
      <c r="A5710" s="8" t="s">
        <v>7336</v>
      </c>
      <c r="B5710" s="9">
        <v>8594</v>
      </c>
      <c r="C5710" s="13">
        <v>4.13</v>
      </c>
      <c r="D5710" s="7" t="str">
        <f t="shared" si="89"/>
        <v>Unique</v>
      </c>
    </row>
    <row r="5711" spans="1:4" x14ac:dyDescent="0.35">
      <c r="A5711" s="8" t="s">
        <v>7337</v>
      </c>
      <c r="B5711" s="9">
        <v>8477</v>
      </c>
      <c r="C5711" s="13">
        <v>4.13</v>
      </c>
      <c r="D5711" s="7" t="str">
        <f t="shared" si="89"/>
        <v>Unique</v>
      </c>
    </row>
    <row r="5712" spans="1:4" x14ac:dyDescent="0.35">
      <c r="A5712" s="8" t="s">
        <v>7338</v>
      </c>
      <c r="B5712" s="9">
        <v>8611</v>
      </c>
      <c r="C5712" s="13">
        <v>4.13</v>
      </c>
      <c r="D5712" s="7" t="str">
        <f t="shared" si="89"/>
        <v>Unique</v>
      </c>
    </row>
    <row r="5713" spans="1:4" x14ac:dyDescent="0.35">
      <c r="A5713" s="8" t="s">
        <v>7339</v>
      </c>
      <c r="B5713" s="9">
        <v>8419</v>
      </c>
      <c r="C5713" s="13">
        <v>4.3999999999999995</v>
      </c>
      <c r="D5713" s="7" t="str">
        <f t="shared" si="89"/>
        <v>Unique</v>
      </c>
    </row>
    <row r="5714" spans="1:4" x14ac:dyDescent="0.35">
      <c r="A5714" s="8" t="s">
        <v>7340</v>
      </c>
      <c r="B5714" s="9">
        <v>8605</v>
      </c>
      <c r="C5714" s="13">
        <v>4.3999999999999995</v>
      </c>
      <c r="D5714" s="7" t="str">
        <f t="shared" si="89"/>
        <v>Unique</v>
      </c>
    </row>
    <row r="5715" spans="1:4" x14ac:dyDescent="0.35">
      <c r="A5715" s="8" t="s">
        <v>7341</v>
      </c>
      <c r="B5715" s="9">
        <v>8617</v>
      </c>
      <c r="C5715" s="13">
        <v>4.3999999999999995</v>
      </c>
      <c r="D5715" s="7" t="str">
        <f t="shared" si="89"/>
        <v>Unique</v>
      </c>
    </row>
    <row r="5716" spans="1:4" x14ac:dyDescent="0.35">
      <c r="A5716" s="8" t="s">
        <v>7342</v>
      </c>
      <c r="B5716" s="9">
        <v>8624</v>
      </c>
      <c r="C5716" s="13">
        <v>4.3999999999999995</v>
      </c>
      <c r="D5716" s="7" t="str">
        <f t="shared" si="89"/>
        <v>Unique</v>
      </c>
    </row>
    <row r="5717" spans="1:4" x14ac:dyDescent="0.35">
      <c r="A5717" s="8" t="s">
        <v>7343</v>
      </c>
      <c r="B5717" s="9">
        <v>8595</v>
      </c>
      <c r="C5717" s="13">
        <v>4.6399999999999997</v>
      </c>
      <c r="D5717" s="7" t="str">
        <f t="shared" si="89"/>
        <v>Unique</v>
      </c>
    </row>
    <row r="5718" spans="1:4" x14ac:dyDescent="0.35">
      <c r="A5718" s="8" t="s">
        <v>7344</v>
      </c>
      <c r="B5718" s="9">
        <v>8615</v>
      </c>
      <c r="C5718" s="13">
        <v>4.6399999999999997</v>
      </c>
      <c r="D5718" s="7" t="str">
        <f t="shared" si="89"/>
        <v>Unique</v>
      </c>
    </row>
    <row r="5719" spans="1:4" x14ac:dyDescent="0.35">
      <c r="A5719" s="8" t="s">
        <v>7345</v>
      </c>
      <c r="B5719" s="9">
        <v>8642</v>
      </c>
      <c r="C5719" s="13">
        <v>8.07</v>
      </c>
      <c r="D5719" s="7" t="str">
        <f t="shared" si="89"/>
        <v>Unique</v>
      </c>
    </row>
    <row r="5720" spans="1:4" x14ac:dyDescent="0.35">
      <c r="A5720" s="8" t="s">
        <v>7346</v>
      </c>
      <c r="B5720" s="9">
        <v>8542</v>
      </c>
      <c r="C5720" s="13">
        <v>8.58</v>
      </c>
      <c r="D5720" s="7" t="str">
        <f t="shared" si="89"/>
        <v>Unique</v>
      </c>
    </row>
    <row r="5721" spans="1:4" x14ac:dyDescent="0.35">
      <c r="A5721" s="8" t="s">
        <v>7347</v>
      </c>
      <c r="B5721" s="9">
        <v>8674</v>
      </c>
      <c r="C5721" s="13">
        <v>9.36</v>
      </c>
      <c r="D5721" s="7" t="str">
        <f t="shared" si="89"/>
        <v>Unique</v>
      </c>
    </row>
    <row r="5722" spans="1:4" x14ac:dyDescent="0.35">
      <c r="A5722" s="8" t="s">
        <v>7348</v>
      </c>
      <c r="B5722" s="9">
        <v>8532</v>
      </c>
      <c r="C5722" s="13">
        <v>10.7</v>
      </c>
      <c r="D5722" s="7" t="str">
        <f t="shared" si="89"/>
        <v>Unique</v>
      </c>
    </row>
    <row r="5723" spans="1:4" x14ac:dyDescent="0.35">
      <c r="A5723" s="8" t="s">
        <v>7349</v>
      </c>
      <c r="B5723" s="9">
        <v>8607</v>
      </c>
      <c r="C5723" s="13">
        <v>18.649999999999999</v>
      </c>
      <c r="D5723" s="7" t="str">
        <f t="shared" si="89"/>
        <v>Unique</v>
      </c>
    </row>
    <row r="5724" spans="1:4" x14ac:dyDescent="0.35">
      <c r="A5724" s="8" t="s">
        <v>7264</v>
      </c>
      <c r="B5724" s="9">
        <v>8553</v>
      </c>
      <c r="C5724" s="13">
        <v>1.1500000000000001</v>
      </c>
      <c r="D5724" s="7" t="str">
        <f t="shared" si="89"/>
        <v>Unique</v>
      </c>
    </row>
    <row r="5725" spans="1:4" x14ac:dyDescent="0.35">
      <c r="A5725" s="8" t="s">
        <v>7266</v>
      </c>
      <c r="B5725" s="9">
        <v>8553</v>
      </c>
      <c r="C5725" s="13">
        <v>1.1500000000000001</v>
      </c>
      <c r="D5725" s="7" t="str">
        <f t="shared" si="89"/>
        <v>Unique</v>
      </c>
    </row>
    <row r="5726" spans="1:4" x14ac:dyDescent="0.35">
      <c r="A5726" s="8" t="s">
        <v>7265</v>
      </c>
      <c r="B5726" s="9">
        <v>8553</v>
      </c>
      <c r="C5726" s="13">
        <v>1.1500000000000001</v>
      </c>
      <c r="D5726" s="7" t="str">
        <f t="shared" si="89"/>
        <v>Unique</v>
      </c>
    </row>
    <row r="5727" spans="1:4" x14ac:dyDescent="0.35">
      <c r="A5727" s="8" t="s">
        <v>7337</v>
      </c>
      <c r="B5727" s="9">
        <v>8477</v>
      </c>
      <c r="C5727" s="13">
        <v>18.95</v>
      </c>
      <c r="D5727" s="7" t="str">
        <f t="shared" si="89"/>
        <v>Unique</v>
      </c>
    </row>
    <row r="5728" spans="1:4" x14ac:dyDescent="0.35">
      <c r="A5728" s="8" t="s">
        <v>7338</v>
      </c>
      <c r="B5728" s="9">
        <v>8611</v>
      </c>
      <c r="C5728" s="13">
        <v>5.48</v>
      </c>
      <c r="D5728" s="7" t="str">
        <f t="shared" si="89"/>
        <v>Unique</v>
      </c>
    </row>
    <row r="5729" spans="1:4" x14ac:dyDescent="0.35">
      <c r="A5729" s="8" t="s">
        <v>7350</v>
      </c>
      <c r="B5729" s="9">
        <v>8458</v>
      </c>
      <c r="C5729" s="13">
        <v>6.6999999999999993</v>
      </c>
      <c r="D5729" s="7" t="str">
        <f t="shared" si="89"/>
        <v>Unique</v>
      </c>
    </row>
    <row r="5730" spans="1:4" x14ac:dyDescent="0.35">
      <c r="A5730" s="8" t="s">
        <v>7139</v>
      </c>
      <c r="B5730" s="9" t="s">
        <v>7140</v>
      </c>
      <c r="C5730" s="13">
        <v>6.6999999999999993</v>
      </c>
      <c r="D5730" s="7" t="str">
        <f t="shared" si="89"/>
        <v>Unique</v>
      </c>
    </row>
    <row r="5731" spans="1:4" x14ac:dyDescent="0.35">
      <c r="A5731" s="8" t="s">
        <v>5634</v>
      </c>
      <c r="B5731" s="9" t="s">
        <v>5635</v>
      </c>
      <c r="C5731" s="13">
        <v>8.370000000000001</v>
      </c>
      <c r="D5731" s="7" t="str">
        <f t="shared" si="89"/>
        <v>Unique</v>
      </c>
    </row>
    <row r="5732" spans="1:4" x14ac:dyDescent="0.35">
      <c r="A5732" s="8" t="s">
        <v>7351</v>
      </c>
      <c r="B5732" s="9">
        <v>8538</v>
      </c>
      <c r="C5732" s="13">
        <v>3.94</v>
      </c>
      <c r="D5732" s="7" t="str">
        <f t="shared" si="89"/>
        <v>Unique</v>
      </c>
    </row>
    <row r="5733" spans="1:4" x14ac:dyDescent="0.35">
      <c r="A5733" s="8" t="s">
        <v>7352</v>
      </c>
      <c r="B5733" s="9" t="s">
        <v>7353</v>
      </c>
      <c r="C5733" s="13">
        <v>1.4500000000000002</v>
      </c>
      <c r="D5733" s="7" t="str">
        <f t="shared" si="89"/>
        <v>Unique</v>
      </c>
    </row>
    <row r="5734" spans="1:4" x14ac:dyDescent="0.35">
      <c r="A5734" s="8" t="s">
        <v>7354</v>
      </c>
      <c r="B5734" s="9" t="s">
        <v>7355</v>
      </c>
      <c r="C5734" s="13">
        <v>1.4500000000000002</v>
      </c>
      <c r="D5734" s="7" t="str">
        <f t="shared" si="89"/>
        <v>Unique</v>
      </c>
    </row>
    <row r="5735" spans="1:4" x14ac:dyDescent="0.35">
      <c r="A5735" s="8" t="s">
        <v>7356</v>
      </c>
      <c r="B5735" s="9" t="s">
        <v>7357</v>
      </c>
      <c r="C5735" s="13">
        <v>1.4500000000000002</v>
      </c>
      <c r="D5735" s="7" t="str">
        <f t="shared" si="89"/>
        <v>Unique</v>
      </c>
    </row>
    <row r="5736" spans="1:4" x14ac:dyDescent="0.35">
      <c r="A5736" s="8" t="s">
        <v>7358</v>
      </c>
      <c r="B5736" s="9" t="s">
        <v>7359</v>
      </c>
      <c r="C5736" s="13">
        <v>1.4500000000000002</v>
      </c>
      <c r="D5736" s="7" t="str">
        <f t="shared" si="89"/>
        <v>Unique</v>
      </c>
    </row>
    <row r="5737" spans="1:4" x14ac:dyDescent="0.35">
      <c r="A5737" s="8" t="s">
        <v>7360</v>
      </c>
      <c r="B5737" s="9" t="s">
        <v>7361</v>
      </c>
      <c r="C5737" s="13">
        <v>1.4500000000000002</v>
      </c>
      <c r="D5737" s="7" t="str">
        <f t="shared" si="89"/>
        <v>Unique</v>
      </c>
    </row>
    <row r="5738" spans="1:4" x14ac:dyDescent="0.35">
      <c r="A5738" s="8" t="s">
        <v>7362</v>
      </c>
      <c r="B5738" s="9" t="s">
        <v>7363</v>
      </c>
      <c r="C5738" s="13">
        <v>1.4500000000000002</v>
      </c>
      <c r="D5738" s="7" t="str">
        <f t="shared" si="89"/>
        <v>Unique</v>
      </c>
    </row>
    <row r="5739" spans="1:4" x14ac:dyDescent="0.35">
      <c r="A5739" s="8" t="s">
        <v>7364</v>
      </c>
      <c r="B5739" s="9">
        <v>25009162</v>
      </c>
      <c r="C5739" s="13">
        <v>5.25</v>
      </c>
      <c r="D5739" s="7" t="str">
        <f t="shared" si="89"/>
        <v>Unique</v>
      </c>
    </row>
    <row r="5740" spans="1:4" x14ac:dyDescent="0.35">
      <c r="A5740" s="8" t="s">
        <v>7356</v>
      </c>
      <c r="B5740" s="9" t="s">
        <v>7357</v>
      </c>
      <c r="C5740" s="13">
        <v>7.94</v>
      </c>
      <c r="D5740" s="7" t="str">
        <f t="shared" si="89"/>
        <v>Unique</v>
      </c>
    </row>
    <row r="5741" spans="1:4" x14ac:dyDescent="0.35">
      <c r="A5741" s="8" t="s">
        <v>7331</v>
      </c>
      <c r="B5741" s="9" t="s">
        <v>7332</v>
      </c>
      <c r="C5741" s="13">
        <v>9.27</v>
      </c>
      <c r="D5741" s="7" t="str">
        <f t="shared" si="89"/>
        <v>Unique</v>
      </c>
    </row>
    <row r="5742" spans="1:4" x14ac:dyDescent="0.35">
      <c r="A5742" s="8" t="s">
        <v>7354</v>
      </c>
      <c r="B5742" s="9" t="s">
        <v>7355</v>
      </c>
      <c r="C5742" s="13">
        <v>9.27</v>
      </c>
      <c r="D5742" s="7" t="str">
        <f t="shared" si="89"/>
        <v>Unique</v>
      </c>
    </row>
    <row r="5743" spans="1:4" x14ac:dyDescent="0.35">
      <c r="A5743" s="8" t="s">
        <v>7360</v>
      </c>
      <c r="B5743" s="9" t="s">
        <v>7361</v>
      </c>
      <c r="C5743" s="13">
        <v>9.27</v>
      </c>
      <c r="D5743" s="7" t="str">
        <f t="shared" si="89"/>
        <v>Unique</v>
      </c>
    </row>
    <row r="5744" spans="1:4" x14ac:dyDescent="0.35">
      <c r="A5744" s="8" t="s">
        <v>7352</v>
      </c>
      <c r="B5744" s="9" t="s">
        <v>7353</v>
      </c>
      <c r="C5744" s="13">
        <v>10.31</v>
      </c>
      <c r="D5744" s="7" t="str">
        <f t="shared" si="89"/>
        <v>Unique</v>
      </c>
    </row>
    <row r="5745" spans="1:4" x14ac:dyDescent="0.35">
      <c r="A5745" s="8" t="s">
        <v>7362</v>
      </c>
      <c r="B5745" s="9" t="s">
        <v>7363</v>
      </c>
      <c r="C5745" s="13">
        <v>10.610000000000001</v>
      </c>
      <c r="D5745" s="7" t="str">
        <f t="shared" si="89"/>
        <v>Unique</v>
      </c>
    </row>
    <row r="5746" spans="1:4" x14ac:dyDescent="0.35">
      <c r="A5746" s="8" t="s">
        <v>7358</v>
      </c>
      <c r="B5746" s="9" t="s">
        <v>7359</v>
      </c>
      <c r="C5746" s="13">
        <v>11.280000000000001</v>
      </c>
      <c r="D5746" s="7" t="str">
        <f t="shared" si="89"/>
        <v>Unique</v>
      </c>
    </row>
    <row r="5747" spans="1:4" x14ac:dyDescent="0.35">
      <c r="A5747" s="8" t="s">
        <v>7364</v>
      </c>
      <c r="B5747" s="9">
        <v>25009162</v>
      </c>
      <c r="C5747" s="13">
        <v>13.99</v>
      </c>
      <c r="D5747" s="7" t="str">
        <f t="shared" si="89"/>
        <v>Unique</v>
      </c>
    </row>
    <row r="5748" spans="1:4" x14ac:dyDescent="0.35">
      <c r="A5748" s="8" t="s">
        <v>7365</v>
      </c>
      <c r="B5748" s="9">
        <v>8587</v>
      </c>
      <c r="C5748" s="13">
        <v>3.65</v>
      </c>
      <c r="D5748" s="7" t="str">
        <f t="shared" si="89"/>
        <v>Unique</v>
      </c>
    </row>
    <row r="5749" spans="1:4" x14ac:dyDescent="0.35">
      <c r="A5749" s="8" t="s">
        <v>7366</v>
      </c>
      <c r="B5749" s="9">
        <v>8588</v>
      </c>
      <c r="C5749" s="13">
        <v>3.65</v>
      </c>
      <c r="D5749" s="7" t="str">
        <f t="shared" si="89"/>
        <v>Unique</v>
      </c>
    </row>
    <row r="5750" spans="1:4" x14ac:dyDescent="0.35">
      <c r="A5750" s="8" t="s">
        <v>7367</v>
      </c>
      <c r="B5750" s="9">
        <v>8645</v>
      </c>
      <c r="C5750" s="13">
        <v>3.65</v>
      </c>
      <c r="D5750" s="7" t="str">
        <f t="shared" si="89"/>
        <v>Unique</v>
      </c>
    </row>
    <row r="5751" spans="1:4" x14ac:dyDescent="0.35">
      <c r="A5751" s="8" t="s">
        <v>7368</v>
      </c>
      <c r="B5751" s="9">
        <v>8315</v>
      </c>
      <c r="C5751" s="13">
        <v>3.65</v>
      </c>
      <c r="D5751" s="7" t="str">
        <f t="shared" si="89"/>
        <v>Unique</v>
      </c>
    </row>
    <row r="5752" spans="1:4" x14ac:dyDescent="0.35">
      <c r="A5752" s="8" t="s">
        <v>7369</v>
      </c>
      <c r="B5752" s="9">
        <v>8316</v>
      </c>
      <c r="C5752" s="13">
        <v>3.65</v>
      </c>
      <c r="D5752" s="7" t="str">
        <f t="shared" si="89"/>
        <v>Unique</v>
      </c>
    </row>
    <row r="5753" spans="1:4" x14ac:dyDescent="0.35">
      <c r="A5753" s="8" t="s">
        <v>7370</v>
      </c>
      <c r="B5753" s="9">
        <v>8441</v>
      </c>
      <c r="C5753" s="13">
        <v>3.65</v>
      </c>
      <c r="D5753" s="7" t="str">
        <f t="shared" si="89"/>
        <v>Unique</v>
      </c>
    </row>
    <row r="5754" spans="1:4" x14ac:dyDescent="0.35">
      <c r="A5754" s="8" t="s">
        <v>2477</v>
      </c>
      <c r="B5754" s="9">
        <v>8669</v>
      </c>
      <c r="C5754" s="13">
        <v>3.65</v>
      </c>
      <c r="D5754" s="7" t="str">
        <f t="shared" si="89"/>
        <v>Unique</v>
      </c>
    </row>
    <row r="5755" spans="1:4" x14ac:dyDescent="0.35">
      <c r="A5755" s="8" t="s">
        <v>7371</v>
      </c>
      <c r="B5755" s="9">
        <v>8671</v>
      </c>
      <c r="C5755" s="13">
        <v>3.65</v>
      </c>
      <c r="D5755" s="7" t="str">
        <f t="shared" si="89"/>
        <v>Unique</v>
      </c>
    </row>
    <row r="5756" spans="1:4" x14ac:dyDescent="0.35">
      <c r="A5756" s="8" t="s">
        <v>7372</v>
      </c>
      <c r="B5756" s="9">
        <v>8609</v>
      </c>
      <c r="C5756" s="13">
        <v>3.75</v>
      </c>
      <c r="D5756" s="7" t="str">
        <f t="shared" si="89"/>
        <v>Unique</v>
      </c>
    </row>
    <row r="5757" spans="1:4" x14ac:dyDescent="0.35">
      <c r="A5757" s="8" t="s">
        <v>7373</v>
      </c>
      <c r="B5757" s="9">
        <v>8632</v>
      </c>
      <c r="C5757" s="13">
        <v>5.25</v>
      </c>
      <c r="D5757" s="7" t="str">
        <f t="shared" si="89"/>
        <v>Unique</v>
      </c>
    </row>
    <row r="5758" spans="1:4" x14ac:dyDescent="0.35">
      <c r="A5758" s="8" t="s">
        <v>7374</v>
      </c>
      <c r="B5758" s="9" t="s">
        <v>7375</v>
      </c>
      <c r="C5758" s="13">
        <v>5.25</v>
      </c>
      <c r="D5758" s="7" t="str">
        <f t="shared" si="89"/>
        <v>Unique</v>
      </c>
    </row>
    <row r="5759" spans="1:4" x14ac:dyDescent="0.35">
      <c r="A5759" s="8" t="s">
        <v>7376</v>
      </c>
      <c r="B5759" s="9">
        <v>8380</v>
      </c>
      <c r="C5759" s="13">
        <v>-0.02</v>
      </c>
      <c r="D5759" s="7" t="str">
        <f t="shared" si="89"/>
        <v>Unique</v>
      </c>
    </row>
    <row r="5760" spans="1:4" x14ac:dyDescent="0.35">
      <c r="A5760" s="8" t="s">
        <v>7377</v>
      </c>
      <c r="B5760" s="9">
        <v>8380</v>
      </c>
      <c r="C5760" s="13">
        <v>-0.04</v>
      </c>
      <c r="D5760" s="7" t="str">
        <f t="shared" si="89"/>
        <v>Unique</v>
      </c>
    </row>
    <row r="5761" spans="1:5" x14ac:dyDescent="0.35">
      <c r="A5761" s="8" t="s">
        <v>7377</v>
      </c>
      <c r="B5761" s="9">
        <v>8380</v>
      </c>
      <c r="C5761" s="13">
        <v>6.13</v>
      </c>
      <c r="D5761" s="7" t="str">
        <f t="shared" si="89"/>
        <v>Unique</v>
      </c>
    </row>
    <row r="5762" spans="1:5" x14ac:dyDescent="0.35">
      <c r="A5762" s="8" t="s">
        <v>7376</v>
      </c>
      <c r="B5762" s="9">
        <v>8380</v>
      </c>
      <c r="C5762" s="13">
        <v>7.3599999999999994</v>
      </c>
      <c r="D5762" s="7" t="str">
        <f t="shared" ref="D5762:D5825" si="90">IF(COUNTIFS(A:A,A5762,B:B,B5762,C:C,C5762)&gt;1,"Doublon","Unique")</f>
        <v>Unique</v>
      </c>
    </row>
    <row r="5763" spans="1:5" x14ac:dyDescent="0.35">
      <c r="A5763" s="8" t="s">
        <v>7378</v>
      </c>
      <c r="B5763" s="9">
        <v>8449</v>
      </c>
      <c r="C5763" s="13">
        <v>5.25</v>
      </c>
      <c r="D5763" s="7" t="str">
        <f t="shared" si="90"/>
        <v>Unique</v>
      </c>
    </row>
    <row r="5764" spans="1:5" x14ac:dyDescent="0.35">
      <c r="A5764" s="8" t="s">
        <v>7379</v>
      </c>
      <c r="B5764" s="9" t="s">
        <v>7380</v>
      </c>
      <c r="C5764" s="13">
        <v>5.25</v>
      </c>
      <c r="D5764" s="7" t="str">
        <f t="shared" si="90"/>
        <v>Unique</v>
      </c>
    </row>
    <row r="5765" spans="1:5" x14ac:dyDescent="0.35">
      <c r="A5765" s="8" t="s">
        <v>7381</v>
      </c>
      <c r="B5765" s="9" t="s">
        <v>7382</v>
      </c>
      <c r="C5765" s="13">
        <v>5.49</v>
      </c>
      <c r="D5765" s="7" t="str">
        <f t="shared" si="90"/>
        <v>Unique</v>
      </c>
    </row>
    <row r="5766" spans="1:5" x14ac:dyDescent="0.35">
      <c r="A5766" s="8" t="s">
        <v>7383</v>
      </c>
      <c r="B5766" s="9" t="s">
        <v>7384</v>
      </c>
      <c r="C5766" s="13">
        <v>5.25</v>
      </c>
      <c r="D5766" s="7" t="str">
        <f t="shared" si="90"/>
        <v>Unique</v>
      </c>
    </row>
    <row r="5767" spans="1:5" x14ac:dyDescent="0.35">
      <c r="A5767" s="8" t="s">
        <v>7385</v>
      </c>
      <c r="B5767" s="9" t="s">
        <v>7386</v>
      </c>
      <c r="C5767" s="13">
        <v>5.25</v>
      </c>
      <c r="D5767" s="7" t="str">
        <f t="shared" si="90"/>
        <v>Unique</v>
      </c>
    </row>
    <row r="5768" spans="1:5" x14ac:dyDescent="0.35">
      <c r="A5768" s="8" t="s">
        <v>7264</v>
      </c>
      <c r="B5768" s="9">
        <v>8553</v>
      </c>
      <c r="C5768" s="13">
        <v>-0.5</v>
      </c>
      <c r="D5768" s="7" t="str">
        <f t="shared" si="90"/>
        <v>Unique</v>
      </c>
      <c r="E5768" s="7">
        <f>COUNTIFS($A$1721:A5768,A5768,$B$1721:B5768,B5768,$C$1721:C5768,C5768)</f>
        <v>1</v>
      </c>
    </row>
    <row r="5769" spans="1:5" x14ac:dyDescent="0.35">
      <c r="A5769" s="8" t="s">
        <v>7273</v>
      </c>
      <c r="B5769" s="9">
        <v>8558</v>
      </c>
      <c r="C5769" s="13">
        <v>-0.5</v>
      </c>
      <c r="D5769" s="7" t="str">
        <f t="shared" si="90"/>
        <v>Unique</v>
      </c>
    </row>
    <row r="5770" spans="1:5" x14ac:dyDescent="0.35">
      <c r="A5770" s="8" t="s">
        <v>7376</v>
      </c>
      <c r="B5770" s="9">
        <v>8380</v>
      </c>
      <c r="C5770" s="13">
        <v>-0.5</v>
      </c>
      <c r="D5770" s="7" t="str">
        <f t="shared" si="90"/>
        <v>Unique</v>
      </c>
    </row>
    <row r="5771" spans="1:5" x14ac:dyDescent="0.35">
      <c r="A5771" s="8" t="s">
        <v>7387</v>
      </c>
      <c r="B5771" s="9">
        <v>8641</v>
      </c>
      <c r="C5771" s="13">
        <v>5.25</v>
      </c>
      <c r="D5771" s="7" t="str">
        <f t="shared" si="90"/>
        <v>Unique</v>
      </c>
    </row>
    <row r="5772" spans="1:5" x14ac:dyDescent="0.35">
      <c r="A5772" s="8" t="s">
        <v>7388</v>
      </c>
      <c r="B5772" s="9" t="s">
        <v>7389</v>
      </c>
      <c r="C5772" s="13">
        <v>5.48</v>
      </c>
      <c r="D5772" s="7" t="str">
        <f t="shared" si="90"/>
        <v>Unique</v>
      </c>
    </row>
    <row r="5773" spans="1:5" x14ac:dyDescent="0.35">
      <c r="A5773" s="8" t="s">
        <v>7390</v>
      </c>
      <c r="B5773" s="9" t="s">
        <v>7391</v>
      </c>
      <c r="C5773" s="13">
        <v>5.25</v>
      </c>
      <c r="D5773" s="7" t="str">
        <f t="shared" si="90"/>
        <v>Unique</v>
      </c>
    </row>
    <row r="5774" spans="1:5" x14ac:dyDescent="0.35">
      <c r="A5774" s="8" t="s">
        <v>7390</v>
      </c>
      <c r="B5774" s="9" t="s">
        <v>7391</v>
      </c>
      <c r="C5774" s="13">
        <v>18.95</v>
      </c>
      <c r="D5774" s="7" t="str">
        <f t="shared" si="90"/>
        <v>Unique</v>
      </c>
    </row>
    <row r="5775" spans="1:5" x14ac:dyDescent="0.35">
      <c r="A5775" s="8" t="s">
        <v>7392</v>
      </c>
      <c r="B5775" s="9" t="s">
        <v>7393</v>
      </c>
      <c r="C5775" s="13">
        <v>5.25</v>
      </c>
      <c r="D5775" s="7" t="str">
        <f t="shared" si="90"/>
        <v>Unique</v>
      </c>
    </row>
    <row r="5776" spans="1:5" x14ac:dyDescent="0.35">
      <c r="A5776" s="8" t="s">
        <v>7394</v>
      </c>
      <c r="B5776" s="9" t="s">
        <v>7395</v>
      </c>
      <c r="C5776" s="13">
        <v>5.48</v>
      </c>
      <c r="D5776" s="7" t="str">
        <f t="shared" si="90"/>
        <v>Unique</v>
      </c>
    </row>
    <row r="5777" spans="1:4" x14ac:dyDescent="0.35">
      <c r="A5777" s="8" t="s">
        <v>7396</v>
      </c>
      <c r="B5777" s="9" t="s">
        <v>7397</v>
      </c>
      <c r="C5777" s="13">
        <v>5.48</v>
      </c>
      <c r="D5777" s="7" t="str">
        <f t="shared" si="90"/>
        <v>Unique</v>
      </c>
    </row>
    <row r="5778" spans="1:4" x14ac:dyDescent="0.35">
      <c r="A5778" s="8" t="s">
        <v>7398</v>
      </c>
      <c r="B5778" s="9" t="s">
        <v>7399</v>
      </c>
      <c r="C5778" s="13">
        <v>5.25</v>
      </c>
      <c r="D5778" s="7" t="str">
        <f t="shared" si="90"/>
        <v>Unique</v>
      </c>
    </row>
    <row r="5779" spans="1:4" x14ac:dyDescent="0.35">
      <c r="A5779" s="8" t="s">
        <v>7398</v>
      </c>
      <c r="B5779" s="9" t="s">
        <v>7399</v>
      </c>
      <c r="C5779" s="13">
        <v>5.48</v>
      </c>
      <c r="D5779" s="7" t="str">
        <f t="shared" si="90"/>
        <v>Unique</v>
      </c>
    </row>
    <row r="5780" spans="1:4" x14ac:dyDescent="0.35">
      <c r="A5780" s="8" t="s">
        <v>7400</v>
      </c>
      <c r="B5780" s="9" t="s">
        <v>7401</v>
      </c>
      <c r="C5780" s="13">
        <v>5.25</v>
      </c>
      <c r="D5780" s="7" t="str">
        <f t="shared" si="90"/>
        <v>Unique</v>
      </c>
    </row>
    <row r="5781" spans="1:4" x14ac:dyDescent="0.35">
      <c r="A5781" s="8" t="s">
        <v>7402</v>
      </c>
      <c r="B5781" s="9">
        <v>8496</v>
      </c>
      <c r="C5781" s="13">
        <v>6.8400000000000007</v>
      </c>
      <c r="D5781" s="7" t="str">
        <f t="shared" si="90"/>
        <v>Unique</v>
      </c>
    </row>
    <row r="5782" spans="1:4" x14ac:dyDescent="0.35">
      <c r="A5782" s="8" t="s">
        <v>7350</v>
      </c>
      <c r="B5782" s="9">
        <v>8458</v>
      </c>
      <c r="C5782" s="13">
        <v>11.370000000000001</v>
      </c>
      <c r="D5782" s="7" t="str">
        <f t="shared" si="90"/>
        <v>Unique</v>
      </c>
    </row>
    <row r="5783" spans="1:4" x14ac:dyDescent="0.35">
      <c r="A5783" s="8" t="s">
        <v>7403</v>
      </c>
      <c r="B5783" s="9" t="s">
        <v>7404</v>
      </c>
      <c r="C5783" s="13">
        <v>5.25</v>
      </c>
      <c r="D5783" s="7" t="str">
        <f t="shared" si="90"/>
        <v>Unique</v>
      </c>
    </row>
    <row r="5784" spans="1:4" x14ac:dyDescent="0.35">
      <c r="A5784" s="8" t="s">
        <v>7305</v>
      </c>
      <c r="B5784" s="9">
        <v>744531</v>
      </c>
      <c r="C5784" s="13">
        <v>5.25</v>
      </c>
      <c r="D5784" s="7" t="str">
        <f t="shared" si="90"/>
        <v>Unique</v>
      </c>
    </row>
    <row r="5785" spans="1:4" x14ac:dyDescent="0.35">
      <c r="A5785" s="8" t="s">
        <v>7308</v>
      </c>
      <c r="B5785" s="9" t="s">
        <v>7309</v>
      </c>
      <c r="C5785" s="13">
        <v>5.48</v>
      </c>
      <c r="D5785" s="7" t="str">
        <f t="shared" si="90"/>
        <v>Unique</v>
      </c>
    </row>
    <row r="5786" spans="1:4" x14ac:dyDescent="0.35">
      <c r="A5786" s="8" t="s">
        <v>7303</v>
      </c>
      <c r="B5786" s="9" t="s">
        <v>7304</v>
      </c>
      <c r="C5786" s="13">
        <v>9.2199999999999989</v>
      </c>
      <c r="D5786" s="7" t="str">
        <f t="shared" si="90"/>
        <v>Unique</v>
      </c>
    </row>
    <row r="5787" spans="1:4" x14ac:dyDescent="0.35">
      <c r="A5787" s="8" t="s">
        <v>7320</v>
      </c>
      <c r="B5787" s="9" t="s">
        <v>7321</v>
      </c>
      <c r="C5787" s="13">
        <v>5.25</v>
      </c>
      <c r="D5787" s="7" t="str">
        <f t="shared" si="90"/>
        <v>Unique</v>
      </c>
    </row>
    <row r="5788" spans="1:4" x14ac:dyDescent="0.35">
      <c r="A5788" s="8" t="s">
        <v>7328</v>
      </c>
      <c r="B5788" s="9" t="s">
        <v>7329</v>
      </c>
      <c r="C5788" s="13">
        <v>-0.5</v>
      </c>
      <c r="D5788" s="7" t="str">
        <f t="shared" si="90"/>
        <v>Unique</v>
      </c>
    </row>
    <row r="5789" spans="1:4" x14ac:dyDescent="0.35">
      <c r="A5789" s="8" t="s">
        <v>7306</v>
      </c>
      <c r="B5789" s="9" t="s">
        <v>7307</v>
      </c>
      <c r="C5789" s="13">
        <v>-0.5</v>
      </c>
      <c r="D5789" s="7" t="str">
        <f t="shared" si="90"/>
        <v>Unique</v>
      </c>
    </row>
    <row r="5790" spans="1:4" x14ac:dyDescent="0.35">
      <c r="A5790" s="8" t="s">
        <v>7405</v>
      </c>
      <c r="B5790" s="9" t="s">
        <v>7406</v>
      </c>
      <c r="C5790" s="13">
        <v>1.4500000000000002</v>
      </c>
      <c r="D5790" s="7" t="str">
        <f t="shared" si="90"/>
        <v>Unique</v>
      </c>
    </row>
    <row r="5791" spans="1:4" x14ac:dyDescent="0.35">
      <c r="A5791" s="8" t="s">
        <v>7407</v>
      </c>
      <c r="B5791" s="9" t="s">
        <v>7408</v>
      </c>
      <c r="C5791" s="13">
        <v>1.4500000000000002</v>
      </c>
      <c r="D5791" s="7" t="str">
        <f t="shared" si="90"/>
        <v>Unique</v>
      </c>
    </row>
    <row r="5792" spans="1:4" x14ac:dyDescent="0.35">
      <c r="A5792" s="8" t="s">
        <v>7409</v>
      </c>
      <c r="B5792" s="9" t="s">
        <v>7410</v>
      </c>
      <c r="C5792" s="13">
        <v>1.4500000000000002</v>
      </c>
      <c r="D5792" s="7" t="str">
        <f t="shared" si="90"/>
        <v>Unique</v>
      </c>
    </row>
    <row r="5793" spans="1:4" x14ac:dyDescent="0.35">
      <c r="A5793" s="8" t="s">
        <v>7411</v>
      </c>
      <c r="B5793" s="9" t="s">
        <v>7412</v>
      </c>
      <c r="C5793" s="13">
        <v>1.4500000000000002</v>
      </c>
      <c r="D5793" s="7" t="str">
        <f t="shared" si="90"/>
        <v>Unique</v>
      </c>
    </row>
    <row r="5794" spans="1:4" x14ac:dyDescent="0.35">
      <c r="A5794" s="8" t="s">
        <v>7413</v>
      </c>
      <c r="B5794" s="9" t="s">
        <v>7414</v>
      </c>
      <c r="C5794" s="13">
        <v>1.4500000000000002</v>
      </c>
      <c r="D5794" s="7" t="str">
        <f t="shared" si="90"/>
        <v>Unique</v>
      </c>
    </row>
    <row r="5795" spans="1:4" x14ac:dyDescent="0.35">
      <c r="A5795" s="8" t="s">
        <v>7415</v>
      </c>
      <c r="B5795" s="9" t="s">
        <v>7416</v>
      </c>
      <c r="C5795" s="13">
        <v>1.4500000000000002</v>
      </c>
      <c r="D5795" s="7" t="str">
        <f t="shared" si="90"/>
        <v>Unique</v>
      </c>
    </row>
    <row r="5796" spans="1:4" x14ac:dyDescent="0.35">
      <c r="A5796" s="8" t="s">
        <v>7431</v>
      </c>
      <c r="B5796" s="9" t="s">
        <v>7432</v>
      </c>
      <c r="C5796" s="13">
        <v>1.4500000000000002</v>
      </c>
      <c r="D5796" s="7" t="str">
        <f t="shared" si="90"/>
        <v>Unique</v>
      </c>
    </row>
    <row r="5797" spans="1:4" x14ac:dyDescent="0.35">
      <c r="A5797" s="8" t="s">
        <v>7433</v>
      </c>
      <c r="B5797" s="9" t="s">
        <v>7434</v>
      </c>
      <c r="C5797" s="13">
        <v>1.4500000000000002</v>
      </c>
      <c r="D5797" s="7" t="str">
        <f t="shared" si="90"/>
        <v>Unique</v>
      </c>
    </row>
    <row r="5798" spans="1:4" x14ac:dyDescent="0.35">
      <c r="A5798" s="8" t="s">
        <v>7435</v>
      </c>
      <c r="B5798" s="9" t="s">
        <v>7432</v>
      </c>
      <c r="C5798" s="13">
        <v>1.4500000000000002</v>
      </c>
      <c r="D5798" s="7" t="str">
        <f t="shared" si="90"/>
        <v>Unique</v>
      </c>
    </row>
    <row r="5799" spans="1:4" x14ac:dyDescent="0.35">
      <c r="A5799" s="8" t="s">
        <v>7425</v>
      </c>
      <c r="B5799" s="9">
        <v>29617743</v>
      </c>
      <c r="C5799" s="13">
        <v>5.25</v>
      </c>
      <c r="D5799" s="7" t="str">
        <f t="shared" si="90"/>
        <v>Unique</v>
      </c>
    </row>
    <row r="5800" spans="1:4" x14ac:dyDescent="0.35">
      <c r="A5800" s="8" t="s">
        <v>7418</v>
      </c>
      <c r="B5800" s="9" t="s">
        <v>7419</v>
      </c>
      <c r="C5800" s="13">
        <v>5.49</v>
      </c>
      <c r="D5800" s="7" t="str">
        <f t="shared" si="90"/>
        <v>Unique</v>
      </c>
    </row>
    <row r="5801" spans="1:4" x14ac:dyDescent="0.35">
      <c r="A5801" s="8" t="s">
        <v>7426</v>
      </c>
      <c r="B5801" s="9">
        <v>29630477</v>
      </c>
      <c r="C5801" s="13">
        <v>6.13</v>
      </c>
      <c r="D5801" s="7" t="str">
        <f t="shared" si="90"/>
        <v>Unique</v>
      </c>
    </row>
    <row r="5802" spans="1:4" x14ac:dyDescent="0.35">
      <c r="A5802" s="8" t="s">
        <v>7417</v>
      </c>
      <c r="B5802" s="9" t="s">
        <v>7299</v>
      </c>
      <c r="C5802" s="13">
        <v>5.25</v>
      </c>
      <c r="D5802" s="7" t="str">
        <f t="shared" si="90"/>
        <v>Unique</v>
      </c>
    </row>
    <row r="5803" spans="1:4" x14ac:dyDescent="0.35">
      <c r="A5803" s="8" t="s">
        <v>7423</v>
      </c>
      <c r="B5803" s="9" t="s">
        <v>7424</v>
      </c>
      <c r="C5803" s="13">
        <v>9.7200000000000006</v>
      </c>
      <c r="D5803" s="7" t="str">
        <f t="shared" si="90"/>
        <v>Unique</v>
      </c>
    </row>
    <row r="5804" spans="1:4" x14ac:dyDescent="0.35">
      <c r="A5804" s="8" t="s">
        <v>7427</v>
      </c>
      <c r="B5804" s="9" t="s">
        <v>7428</v>
      </c>
      <c r="C5804" s="13">
        <v>6.57</v>
      </c>
      <c r="D5804" s="7" t="str">
        <f t="shared" si="90"/>
        <v>Unique</v>
      </c>
    </row>
    <row r="5805" spans="1:4" x14ac:dyDescent="0.35">
      <c r="A5805" s="8" t="s">
        <v>7421</v>
      </c>
      <c r="B5805" s="9" t="s">
        <v>7422</v>
      </c>
      <c r="C5805" s="13">
        <v>5.48</v>
      </c>
      <c r="D5805" s="7" t="str">
        <f t="shared" si="90"/>
        <v>Unique</v>
      </c>
    </row>
    <row r="5806" spans="1:4" x14ac:dyDescent="0.35">
      <c r="A5806" s="8" t="s">
        <v>7429</v>
      </c>
      <c r="B5806" s="9" t="s">
        <v>7430</v>
      </c>
      <c r="C5806" s="13">
        <v>5.25</v>
      </c>
      <c r="D5806" s="7" t="str">
        <f t="shared" si="90"/>
        <v>Unique</v>
      </c>
    </row>
    <row r="5807" spans="1:4" x14ac:dyDescent="0.35">
      <c r="A5807" s="8" t="s">
        <v>7420</v>
      </c>
      <c r="B5807" s="9">
        <v>2396868</v>
      </c>
      <c r="C5807" s="13">
        <v>5.25</v>
      </c>
      <c r="D5807" s="7" t="str">
        <f t="shared" si="90"/>
        <v>Unique</v>
      </c>
    </row>
    <row r="5808" spans="1:4" x14ac:dyDescent="0.35">
      <c r="A5808" s="8" t="s">
        <v>7436</v>
      </c>
      <c r="B5808" s="9">
        <v>8677</v>
      </c>
      <c r="C5808" s="13">
        <v>4.3999999999999995</v>
      </c>
      <c r="D5808" s="7" t="str">
        <f t="shared" si="90"/>
        <v>Unique</v>
      </c>
    </row>
    <row r="5809" spans="1:4" x14ac:dyDescent="0.35">
      <c r="A5809" s="8" t="s">
        <v>7437</v>
      </c>
      <c r="B5809" s="9">
        <v>8451</v>
      </c>
      <c r="C5809" s="13">
        <v>4.6399999999999997</v>
      </c>
      <c r="D5809" s="7" t="str">
        <f t="shared" si="90"/>
        <v>Unique</v>
      </c>
    </row>
    <row r="5810" spans="1:4" x14ac:dyDescent="0.35">
      <c r="A5810" s="8" t="s">
        <v>7438</v>
      </c>
      <c r="B5810" s="9">
        <v>8484</v>
      </c>
      <c r="C5810" s="13">
        <v>4.6399999999999997</v>
      </c>
      <c r="D5810" s="7" t="str">
        <f t="shared" si="90"/>
        <v>Unique</v>
      </c>
    </row>
    <row r="5811" spans="1:4" x14ac:dyDescent="0.35">
      <c r="A5811" s="8" t="s">
        <v>7439</v>
      </c>
      <c r="B5811" s="9">
        <v>8634</v>
      </c>
      <c r="C5811" s="13">
        <v>4.6399999999999997</v>
      </c>
      <c r="D5811" s="7" t="str">
        <f t="shared" si="90"/>
        <v>Unique</v>
      </c>
    </row>
    <row r="5812" spans="1:4" x14ac:dyDescent="0.35">
      <c r="A5812" s="8" t="s">
        <v>7440</v>
      </c>
      <c r="B5812" s="9">
        <v>8616</v>
      </c>
      <c r="C5812" s="13">
        <v>5.08</v>
      </c>
      <c r="D5812" s="7" t="str">
        <f t="shared" si="90"/>
        <v>Unique</v>
      </c>
    </row>
    <row r="5813" spans="1:4" x14ac:dyDescent="0.35">
      <c r="A5813" s="8" t="s">
        <v>7441</v>
      </c>
      <c r="B5813" s="9">
        <v>8651</v>
      </c>
      <c r="C5813" s="13">
        <v>5.08</v>
      </c>
      <c r="D5813" s="7" t="str">
        <f t="shared" si="90"/>
        <v>Unique</v>
      </c>
    </row>
    <row r="5814" spans="1:4" x14ac:dyDescent="0.35">
      <c r="A5814" s="8" t="s">
        <v>7442</v>
      </c>
      <c r="B5814" s="9">
        <v>8649</v>
      </c>
      <c r="C5814" s="13">
        <v>5.5200000000000014</v>
      </c>
      <c r="D5814" s="7" t="str">
        <f t="shared" si="90"/>
        <v>Unique</v>
      </c>
    </row>
    <row r="5815" spans="1:4" x14ac:dyDescent="0.35">
      <c r="A5815" s="8" t="s">
        <v>7443</v>
      </c>
      <c r="B5815" s="9">
        <v>8529</v>
      </c>
      <c r="C5815" s="13">
        <v>6.04</v>
      </c>
      <c r="D5815" s="7" t="str">
        <f t="shared" si="90"/>
        <v>Unique</v>
      </c>
    </row>
    <row r="5816" spans="1:4" x14ac:dyDescent="0.35">
      <c r="A5816" s="8" t="s">
        <v>7444</v>
      </c>
      <c r="B5816" s="9">
        <v>8688</v>
      </c>
      <c r="C5816" s="13">
        <v>6.04</v>
      </c>
      <c r="D5816" s="7" t="str">
        <f t="shared" si="90"/>
        <v>Unique</v>
      </c>
    </row>
    <row r="5817" spans="1:4" x14ac:dyDescent="0.35">
      <c r="A5817" s="8" t="s">
        <v>7445</v>
      </c>
      <c r="B5817" s="9">
        <v>8610</v>
      </c>
      <c r="C5817" s="13">
        <v>6.5299999999999994</v>
      </c>
      <c r="D5817" s="7" t="str">
        <f t="shared" si="90"/>
        <v>Unique</v>
      </c>
    </row>
    <row r="5818" spans="1:4" x14ac:dyDescent="0.35">
      <c r="A5818" s="8" t="s">
        <v>7446</v>
      </c>
      <c r="B5818" s="9">
        <v>8638</v>
      </c>
      <c r="C5818" s="13">
        <v>6.5299999999999994</v>
      </c>
      <c r="D5818" s="7" t="str">
        <f t="shared" si="90"/>
        <v>Unique</v>
      </c>
    </row>
    <row r="5819" spans="1:4" x14ac:dyDescent="0.35">
      <c r="A5819" s="8" t="s">
        <v>7447</v>
      </c>
      <c r="B5819" s="9">
        <v>8653</v>
      </c>
      <c r="C5819" s="13">
        <v>6.5299999999999994</v>
      </c>
      <c r="D5819" s="7" t="str">
        <f t="shared" si="90"/>
        <v>Unique</v>
      </c>
    </row>
    <row r="5820" spans="1:4" x14ac:dyDescent="0.35">
      <c r="A5820" s="8" t="s">
        <v>7448</v>
      </c>
      <c r="B5820" s="9">
        <v>8580</v>
      </c>
      <c r="C5820" s="13">
        <v>6.5299999999999994</v>
      </c>
      <c r="D5820" s="7" t="str">
        <f t="shared" si="90"/>
        <v>Unique</v>
      </c>
    </row>
    <row r="5821" spans="1:4" x14ac:dyDescent="0.35">
      <c r="A5821" s="8" t="s">
        <v>7449</v>
      </c>
      <c r="B5821" s="9">
        <v>8631</v>
      </c>
      <c r="C5821" s="13">
        <v>6.5299999999999994</v>
      </c>
      <c r="D5821" s="7" t="str">
        <f t="shared" si="90"/>
        <v>Unique</v>
      </c>
    </row>
    <row r="5822" spans="1:4" x14ac:dyDescent="0.35">
      <c r="A5822" s="8" t="s">
        <v>7450</v>
      </c>
      <c r="B5822" s="9">
        <v>8652</v>
      </c>
      <c r="C5822" s="13">
        <v>7.05</v>
      </c>
      <c r="D5822" s="7" t="str">
        <f t="shared" si="90"/>
        <v>Unique</v>
      </c>
    </row>
    <row r="5823" spans="1:4" x14ac:dyDescent="0.35">
      <c r="A5823" s="8" t="s">
        <v>7451</v>
      </c>
      <c r="B5823" s="9">
        <v>8573</v>
      </c>
      <c r="C5823" s="13">
        <v>7.5600000000000005</v>
      </c>
      <c r="D5823" s="7" t="str">
        <f t="shared" si="90"/>
        <v>Unique</v>
      </c>
    </row>
    <row r="5824" spans="1:4" x14ac:dyDescent="0.35">
      <c r="A5824" s="8" t="s">
        <v>7452</v>
      </c>
      <c r="B5824" s="9">
        <v>8668</v>
      </c>
      <c r="C5824" s="13">
        <v>8.9700000000000006</v>
      </c>
      <c r="D5824" s="7" t="str">
        <f t="shared" si="90"/>
        <v>Unique</v>
      </c>
    </row>
    <row r="5825" spans="1:4" x14ac:dyDescent="0.35">
      <c r="A5825" s="8" t="s">
        <v>7453</v>
      </c>
      <c r="B5825" s="9">
        <v>8691</v>
      </c>
      <c r="C5825" s="13">
        <v>9.75</v>
      </c>
      <c r="D5825" s="7" t="str">
        <f t="shared" si="90"/>
        <v>Unique</v>
      </c>
    </row>
    <row r="5826" spans="1:4" x14ac:dyDescent="0.35">
      <c r="A5826" s="8" t="s">
        <v>7454</v>
      </c>
      <c r="B5826" s="9">
        <v>7540</v>
      </c>
      <c r="C5826" s="13">
        <v>2.84</v>
      </c>
      <c r="D5826" s="7" t="str">
        <f t="shared" ref="D5826:D5889" si="91">IF(COUNTIFS(A:A,A5826,B:B,B5826,C:C,C5826)&gt;1,"Doublon","Unique")</f>
        <v>Unique</v>
      </c>
    </row>
    <row r="5827" spans="1:4" x14ac:dyDescent="0.35">
      <c r="A5827" s="8" t="s">
        <v>7053</v>
      </c>
      <c r="B5827" s="9" t="s">
        <v>7054</v>
      </c>
      <c r="C5827" s="13">
        <v>9.9400000000000013</v>
      </c>
      <c r="D5827" s="7" t="str">
        <f t="shared" si="91"/>
        <v>Unique</v>
      </c>
    </row>
    <row r="5828" spans="1:4" x14ac:dyDescent="0.35">
      <c r="A5828" s="8" t="s">
        <v>7455</v>
      </c>
      <c r="B5828" s="9">
        <v>8673</v>
      </c>
      <c r="C5828" s="13">
        <v>6.6999999999999993</v>
      </c>
      <c r="D5828" s="7" t="str">
        <f t="shared" si="91"/>
        <v>Unique</v>
      </c>
    </row>
    <row r="5829" spans="1:4" x14ac:dyDescent="0.35">
      <c r="A5829" s="8" t="s">
        <v>7423</v>
      </c>
      <c r="B5829" s="9" t="s">
        <v>7424</v>
      </c>
      <c r="C5829" s="13">
        <v>6.6999999999999993</v>
      </c>
      <c r="D5829" s="7" t="str">
        <f t="shared" si="91"/>
        <v>Unique</v>
      </c>
    </row>
    <row r="5830" spans="1:4" x14ac:dyDescent="0.35">
      <c r="A5830" s="8" t="s">
        <v>7456</v>
      </c>
      <c r="B5830" s="9">
        <v>8648</v>
      </c>
      <c r="C5830" s="13">
        <v>12.89</v>
      </c>
      <c r="D5830" s="7" t="str">
        <f t="shared" si="91"/>
        <v>Unique</v>
      </c>
    </row>
    <row r="5831" spans="1:4" x14ac:dyDescent="0.35">
      <c r="A5831" s="8" t="s">
        <v>7431</v>
      </c>
      <c r="B5831" s="9" t="s">
        <v>7432</v>
      </c>
      <c r="C5831" s="13">
        <v>10.840000000000002</v>
      </c>
      <c r="D5831" s="7" t="str">
        <f t="shared" si="91"/>
        <v>Unique</v>
      </c>
    </row>
    <row r="5832" spans="1:4" x14ac:dyDescent="0.35">
      <c r="A5832" s="8" t="s">
        <v>7435</v>
      </c>
      <c r="B5832" s="9" t="s">
        <v>7432</v>
      </c>
      <c r="C5832" s="13">
        <v>10.840000000000002</v>
      </c>
      <c r="D5832" s="7" t="str">
        <f t="shared" si="91"/>
        <v>Unique</v>
      </c>
    </row>
    <row r="5833" spans="1:4" x14ac:dyDescent="0.35">
      <c r="A5833" s="8" t="s">
        <v>7415</v>
      </c>
      <c r="B5833" s="9" t="s">
        <v>7416</v>
      </c>
      <c r="C5833" s="13">
        <v>9.27</v>
      </c>
      <c r="D5833" s="7" t="str">
        <f t="shared" si="91"/>
        <v>Unique</v>
      </c>
    </row>
    <row r="5834" spans="1:4" x14ac:dyDescent="0.35">
      <c r="A5834" s="8" t="s">
        <v>7405</v>
      </c>
      <c r="B5834" s="9" t="s">
        <v>7406</v>
      </c>
      <c r="C5834" s="13">
        <v>9.27</v>
      </c>
      <c r="D5834" s="7" t="str">
        <f t="shared" si="91"/>
        <v>Unique</v>
      </c>
    </row>
    <row r="5835" spans="1:4" x14ac:dyDescent="0.35">
      <c r="A5835" s="8" t="s">
        <v>7409</v>
      </c>
      <c r="B5835" s="9" t="s">
        <v>7410</v>
      </c>
      <c r="C5835" s="13">
        <v>9.27</v>
      </c>
      <c r="D5835" s="7" t="str">
        <f t="shared" si="91"/>
        <v>Unique</v>
      </c>
    </row>
    <row r="5836" spans="1:4" x14ac:dyDescent="0.35">
      <c r="A5836" s="8" t="s">
        <v>7407</v>
      </c>
      <c r="B5836" s="9" t="s">
        <v>7408</v>
      </c>
      <c r="C5836" s="13">
        <v>10.31</v>
      </c>
      <c r="D5836" s="7" t="str">
        <f t="shared" si="91"/>
        <v>Unique</v>
      </c>
    </row>
    <row r="5837" spans="1:4" x14ac:dyDescent="0.35">
      <c r="A5837" s="8" t="s">
        <v>7413</v>
      </c>
      <c r="B5837" s="9" t="s">
        <v>7414</v>
      </c>
      <c r="C5837" s="13">
        <v>10.980000000000002</v>
      </c>
      <c r="D5837" s="7" t="str">
        <f t="shared" si="91"/>
        <v>Unique</v>
      </c>
    </row>
    <row r="5838" spans="1:4" x14ac:dyDescent="0.35">
      <c r="A5838" s="8" t="s">
        <v>7411</v>
      </c>
      <c r="B5838" s="9" t="s">
        <v>7412</v>
      </c>
      <c r="C5838" s="13">
        <v>11.280000000000001</v>
      </c>
      <c r="D5838" s="7" t="str">
        <f t="shared" si="91"/>
        <v>Unique</v>
      </c>
    </row>
    <row r="5839" spans="1:4" x14ac:dyDescent="0.35">
      <c r="A5839" s="8" t="s">
        <v>7433</v>
      </c>
      <c r="B5839" s="9" t="s">
        <v>7434</v>
      </c>
      <c r="C5839" s="13">
        <v>10.270000000000001</v>
      </c>
      <c r="D5839" s="7" t="str">
        <f t="shared" si="91"/>
        <v>Unique</v>
      </c>
    </row>
    <row r="5840" spans="1:4" x14ac:dyDescent="0.35">
      <c r="A5840" s="8" t="s">
        <v>7457</v>
      </c>
      <c r="B5840" s="9">
        <v>8571</v>
      </c>
      <c r="C5840" s="13">
        <v>3.65</v>
      </c>
      <c r="D5840" s="7" t="str">
        <f t="shared" si="91"/>
        <v>Unique</v>
      </c>
    </row>
    <row r="5841" spans="1:4" x14ac:dyDescent="0.35">
      <c r="A5841" s="8" t="s">
        <v>7458</v>
      </c>
      <c r="B5841" s="9">
        <v>8601</v>
      </c>
      <c r="C5841" s="13">
        <v>3.65</v>
      </c>
      <c r="D5841" s="7" t="str">
        <f t="shared" si="91"/>
        <v>Unique</v>
      </c>
    </row>
    <row r="5842" spans="1:4" x14ac:dyDescent="0.35">
      <c r="A5842" s="8" t="s">
        <v>7459</v>
      </c>
      <c r="B5842" s="9">
        <v>8630</v>
      </c>
      <c r="C5842" s="13">
        <v>3.65</v>
      </c>
      <c r="D5842" s="7" t="str">
        <f t="shared" si="91"/>
        <v>Unique</v>
      </c>
    </row>
    <row r="5843" spans="1:4" x14ac:dyDescent="0.35">
      <c r="A5843" s="8" t="s">
        <v>7460</v>
      </c>
      <c r="B5843" s="9">
        <v>8643</v>
      </c>
      <c r="C5843" s="13">
        <v>3.65</v>
      </c>
      <c r="D5843" s="7" t="str">
        <f t="shared" si="91"/>
        <v>Unique</v>
      </c>
    </row>
    <row r="5844" spans="1:4" x14ac:dyDescent="0.35">
      <c r="A5844" s="8" t="s">
        <v>7461</v>
      </c>
      <c r="B5844" s="9">
        <v>8644</v>
      </c>
      <c r="C5844" s="13">
        <v>3.65</v>
      </c>
      <c r="D5844" s="7" t="str">
        <f t="shared" si="91"/>
        <v>Unique</v>
      </c>
    </row>
    <row r="5845" spans="1:4" x14ac:dyDescent="0.35">
      <c r="A5845" s="8" t="s">
        <v>7462</v>
      </c>
      <c r="B5845" s="9">
        <v>8693</v>
      </c>
      <c r="C5845" s="13">
        <v>3.65</v>
      </c>
      <c r="D5845" s="7" t="str">
        <f t="shared" si="91"/>
        <v>Unique</v>
      </c>
    </row>
    <row r="5846" spans="1:4" x14ac:dyDescent="0.35">
      <c r="A5846" s="8" t="s">
        <v>7463</v>
      </c>
      <c r="B5846" s="9">
        <v>8404</v>
      </c>
      <c r="C5846" s="13">
        <v>3.65</v>
      </c>
      <c r="D5846" s="7" t="str">
        <f t="shared" si="91"/>
        <v>Unique</v>
      </c>
    </row>
    <row r="5847" spans="1:4" x14ac:dyDescent="0.35">
      <c r="A5847" s="8" t="s">
        <v>7464</v>
      </c>
      <c r="B5847" s="9">
        <v>8658</v>
      </c>
      <c r="C5847" s="13">
        <v>3.75</v>
      </c>
      <c r="D5847" s="7" t="str">
        <f t="shared" si="91"/>
        <v>Unique</v>
      </c>
    </row>
    <row r="5848" spans="1:4" x14ac:dyDescent="0.35">
      <c r="A5848" s="8" t="s">
        <v>7465</v>
      </c>
      <c r="B5848" s="9">
        <v>8639</v>
      </c>
      <c r="C5848" s="13">
        <v>4.13</v>
      </c>
      <c r="D5848" s="7" t="str">
        <f t="shared" si="91"/>
        <v>Unique</v>
      </c>
    </row>
    <row r="5849" spans="1:4" x14ac:dyDescent="0.35">
      <c r="A5849" s="8" t="s">
        <v>7466</v>
      </c>
      <c r="B5849" s="9">
        <v>8667</v>
      </c>
      <c r="C5849" s="13">
        <v>4.13</v>
      </c>
      <c r="D5849" s="7" t="str">
        <f t="shared" si="91"/>
        <v>Unique</v>
      </c>
    </row>
    <row r="5850" spans="1:4" x14ac:dyDescent="0.35">
      <c r="A5850" s="8" t="s">
        <v>7467</v>
      </c>
      <c r="B5850" s="9">
        <v>8689</v>
      </c>
      <c r="C5850" s="13">
        <v>4.13</v>
      </c>
      <c r="D5850" s="7" t="str">
        <f t="shared" si="91"/>
        <v>Unique</v>
      </c>
    </row>
    <row r="5851" spans="1:4" x14ac:dyDescent="0.35">
      <c r="A5851" s="8" t="s">
        <v>7468</v>
      </c>
      <c r="B5851" s="9">
        <v>8625</v>
      </c>
      <c r="C5851" s="13">
        <v>4.3999999999999995</v>
      </c>
      <c r="D5851" s="7" t="str">
        <f t="shared" si="91"/>
        <v>Unique</v>
      </c>
    </row>
    <row r="5852" spans="1:4" x14ac:dyDescent="0.35">
      <c r="A5852" s="8" t="s">
        <v>7469</v>
      </c>
      <c r="B5852" s="9">
        <v>8636</v>
      </c>
      <c r="C5852" s="13">
        <v>4.3999999999999995</v>
      </c>
      <c r="D5852" s="7" t="str">
        <f t="shared" si="91"/>
        <v>Unique</v>
      </c>
    </row>
    <row r="5853" spans="1:4" x14ac:dyDescent="0.35">
      <c r="A5853" s="8" t="s">
        <v>7470</v>
      </c>
      <c r="B5853" s="9">
        <v>8367</v>
      </c>
      <c r="C5853" s="13">
        <v>4.3999999999999995</v>
      </c>
      <c r="D5853" s="7" t="str">
        <f t="shared" si="91"/>
        <v>Unique</v>
      </c>
    </row>
    <row r="5854" spans="1:4" x14ac:dyDescent="0.35">
      <c r="A5854" s="8" t="s">
        <v>7472</v>
      </c>
      <c r="B5854" s="9">
        <v>8655</v>
      </c>
      <c r="C5854" s="13">
        <v>9.990000000000002</v>
      </c>
      <c r="D5854" s="7" t="str">
        <f t="shared" si="91"/>
        <v>Unique</v>
      </c>
    </row>
    <row r="5855" spans="1:4" x14ac:dyDescent="0.35">
      <c r="A5855" s="8" t="s">
        <v>7473</v>
      </c>
      <c r="B5855" s="9" t="s">
        <v>7474</v>
      </c>
      <c r="C5855" s="13">
        <v>5.25</v>
      </c>
      <c r="D5855" s="7" t="str">
        <f t="shared" si="91"/>
        <v>Unique</v>
      </c>
    </row>
    <row r="5856" spans="1:4" x14ac:dyDescent="0.35">
      <c r="A5856" s="8" t="s">
        <v>7475</v>
      </c>
      <c r="B5856" s="9" t="s">
        <v>7476</v>
      </c>
      <c r="C5856" s="13">
        <v>5.25</v>
      </c>
      <c r="D5856" s="7" t="str">
        <f t="shared" si="91"/>
        <v>Unique</v>
      </c>
    </row>
    <row r="5857" spans="1:5" x14ac:dyDescent="0.35">
      <c r="A5857" s="8" t="s">
        <v>7477</v>
      </c>
      <c r="B5857" s="9" t="s">
        <v>7478</v>
      </c>
      <c r="C5857" s="13">
        <v>5.25</v>
      </c>
      <c r="D5857" s="7" t="str">
        <f t="shared" si="91"/>
        <v>Unique</v>
      </c>
    </row>
    <row r="5858" spans="1:5" x14ac:dyDescent="0.35">
      <c r="A5858" s="8" t="s">
        <v>7479</v>
      </c>
      <c r="B5858" s="9">
        <v>8578</v>
      </c>
      <c r="C5858" s="13">
        <v>8.1</v>
      </c>
      <c r="D5858" s="7" t="str">
        <f t="shared" si="91"/>
        <v>Unique</v>
      </c>
    </row>
    <row r="5859" spans="1:5" x14ac:dyDescent="0.35">
      <c r="A5859" s="8" t="s">
        <v>7480</v>
      </c>
      <c r="B5859" s="9" t="s">
        <v>7481</v>
      </c>
      <c r="C5859" s="13">
        <v>5.49</v>
      </c>
      <c r="D5859" s="7" t="str">
        <f t="shared" si="91"/>
        <v>Unique</v>
      </c>
    </row>
    <row r="5860" spans="1:5" x14ac:dyDescent="0.35">
      <c r="A5860" s="8" t="s">
        <v>7482</v>
      </c>
      <c r="B5860" s="9" t="s">
        <v>7483</v>
      </c>
      <c r="C5860" s="13">
        <v>5.25</v>
      </c>
      <c r="D5860" s="7" t="str">
        <f t="shared" si="91"/>
        <v>Unique</v>
      </c>
    </row>
    <row r="5861" spans="1:5" x14ac:dyDescent="0.35">
      <c r="A5861" s="8" t="s">
        <v>7484</v>
      </c>
      <c r="B5861" s="9" t="s">
        <v>7485</v>
      </c>
      <c r="C5861" s="13">
        <v>5.25</v>
      </c>
      <c r="D5861" s="7" t="str">
        <f t="shared" si="91"/>
        <v>Unique</v>
      </c>
    </row>
    <row r="5862" spans="1:5" x14ac:dyDescent="0.35">
      <c r="A5862" s="8" t="s">
        <v>7486</v>
      </c>
      <c r="B5862" s="9">
        <v>8513</v>
      </c>
      <c r="C5862" s="13">
        <v>6.8400000000000007</v>
      </c>
      <c r="D5862" s="7" t="str">
        <f t="shared" si="91"/>
        <v>Unique</v>
      </c>
    </row>
    <row r="5863" spans="1:5" x14ac:dyDescent="0.35">
      <c r="A5863" s="8" t="s">
        <v>7487</v>
      </c>
      <c r="B5863" s="9" t="s">
        <v>7488</v>
      </c>
      <c r="C5863" s="13">
        <v>5.25</v>
      </c>
      <c r="D5863" s="7" t="str">
        <f t="shared" si="91"/>
        <v>Unique</v>
      </c>
    </row>
    <row r="5864" spans="1:5" x14ac:dyDescent="0.35">
      <c r="A5864" s="8" t="s">
        <v>7489</v>
      </c>
      <c r="B5864" s="9" t="s">
        <v>7490</v>
      </c>
      <c r="C5864" s="13">
        <v>5.25</v>
      </c>
      <c r="D5864" s="7" t="str">
        <f t="shared" si="91"/>
        <v>Unique</v>
      </c>
    </row>
    <row r="5865" spans="1:5" x14ac:dyDescent="0.35">
      <c r="A5865" s="8" t="s">
        <v>7489</v>
      </c>
      <c r="B5865" s="9" t="s">
        <v>7490</v>
      </c>
      <c r="C5865" s="13">
        <v>18.95</v>
      </c>
      <c r="D5865" s="7" t="str">
        <f t="shared" si="91"/>
        <v>Unique</v>
      </c>
    </row>
    <row r="5866" spans="1:5" x14ac:dyDescent="0.35">
      <c r="A5866" s="8" t="s">
        <v>7493</v>
      </c>
      <c r="B5866" s="9">
        <v>8675</v>
      </c>
      <c r="C5866" s="13">
        <v>5.48</v>
      </c>
      <c r="D5866" s="7" t="str">
        <f t="shared" si="91"/>
        <v>Unique</v>
      </c>
      <c r="E5866" s="7">
        <f>COUNTIFS($A$1721:A5866,A5866,$B$1721:B5866,B5866,$C$1721:C5866,C5866)</f>
        <v>1</v>
      </c>
    </row>
    <row r="5867" spans="1:5" x14ac:dyDescent="0.35">
      <c r="A5867" s="8" t="s">
        <v>7494</v>
      </c>
      <c r="B5867" s="9" t="s">
        <v>7495</v>
      </c>
      <c r="C5867" s="13">
        <v>5.48</v>
      </c>
      <c r="D5867" s="7" t="str">
        <f t="shared" si="91"/>
        <v>Unique</v>
      </c>
    </row>
    <row r="5868" spans="1:5" x14ac:dyDescent="0.35">
      <c r="A5868" s="8" t="s">
        <v>7496</v>
      </c>
      <c r="B5868" s="9">
        <v>8666</v>
      </c>
      <c r="C5868" s="13">
        <v>6.13</v>
      </c>
      <c r="D5868" s="7" t="str">
        <f t="shared" si="91"/>
        <v>Unique</v>
      </c>
    </row>
    <row r="5869" spans="1:5" x14ac:dyDescent="0.35">
      <c r="A5869" s="8" t="s">
        <v>7497</v>
      </c>
      <c r="B5869" s="9">
        <v>8471</v>
      </c>
      <c r="C5869" s="13">
        <v>5.25</v>
      </c>
      <c r="D5869" s="7" t="str">
        <f t="shared" si="91"/>
        <v>Unique</v>
      </c>
    </row>
    <row r="5870" spans="1:5" x14ac:dyDescent="0.35">
      <c r="A5870" s="8" t="s">
        <v>7498</v>
      </c>
      <c r="B5870" s="9">
        <v>8600</v>
      </c>
      <c r="C5870" s="13">
        <v>18.95</v>
      </c>
      <c r="D5870" s="7" t="str">
        <f t="shared" si="91"/>
        <v>Unique</v>
      </c>
    </row>
    <row r="5871" spans="1:5" x14ac:dyDescent="0.35">
      <c r="A5871" s="8" t="s">
        <v>7498</v>
      </c>
      <c r="B5871" s="9">
        <v>8600</v>
      </c>
      <c r="C5871" s="13">
        <v>5.25</v>
      </c>
      <c r="D5871" s="7" t="str">
        <f t="shared" si="91"/>
        <v>Unique</v>
      </c>
    </row>
    <row r="5872" spans="1:5" x14ac:dyDescent="0.35">
      <c r="A5872" s="8" t="s">
        <v>7499</v>
      </c>
      <c r="B5872" s="9">
        <v>8592</v>
      </c>
      <c r="C5872" s="13">
        <v>6.8400000000000007</v>
      </c>
      <c r="D5872" s="7" t="str">
        <f t="shared" si="91"/>
        <v>Unique</v>
      </c>
    </row>
    <row r="5873" spans="1:4" x14ac:dyDescent="0.35">
      <c r="A5873" s="8" t="s">
        <v>7500</v>
      </c>
      <c r="B5873" s="9">
        <v>8556</v>
      </c>
      <c r="C5873" s="13">
        <v>7.3599999999999994</v>
      </c>
      <c r="D5873" s="7" t="str">
        <f t="shared" si="91"/>
        <v>Unique</v>
      </c>
    </row>
    <row r="5874" spans="1:4" x14ac:dyDescent="0.35">
      <c r="A5874" s="8" t="s">
        <v>7501</v>
      </c>
      <c r="B5874" s="9">
        <v>8646</v>
      </c>
      <c r="C5874" s="13">
        <v>5.25</v>
      </c>
      <c r="D5874" s="7" t="str">
        <f t="shared" si="91"/>
        <v>Unique</v>
      </c>
    </row>
    <row r="5875" spans="1:4" x14ac:dyDescent="0.35">
      <c r="A5875" s="8" t="s">
        <v>7502</v>
      </c>
      <c r="B5875" s="9">
        <v>8450</v>
      </c>
      <c r="C5875" s="13">
        <v>18.95</v>
      </c>
      <c r="D5875" s="7" t="str">
        <f t="shared" si="91"/>
        <v>Unique</v>
      </c>
    </row>
    <row r="5876" spans="1:4" x14ac:dyDescent="0.35">
      <c r="A5876" s="8" t="s">
        <v>7502</v>
      </c>
      <c r="B5876" s="9">
        <v>8450</v>
      </c>
      <c r="C5876" s="13">
        <v>5.25</v>
      </c>
      <c r="D5876" s="7" t="str">
        <f t="shared" si="91"/>
        <v>Unique</v>
      </c>
    </row>
    <row r="5877" spans="1:4" x14ac:dyDescent="0.35">
      <c r="A5877" s="8" t="s">
        <v>7455</v>
      </c>
      <c r="B5877" s="9">
        <v>8673</v>
      </c>
      <c r="C5877" s="13">
        <v>10.840000000000002</v>
      </c>
      <c r="D5877" s="7" t="str">
        <f t="shared" si="91"/>
        <v>Unique</v>
      </c>
    </row>
    <row r="5878" spans="1:4" x14ac:dyDescent="0.35">
      <c r="A5878" s="8" t="s">
        <v>7471</v>
      </c>
      <c r="B5878" s="9">
        <v>8613</v>
      </c>
      <c r="C5878" s="13">
        <v>6.8400000000000007</v>
      </c>
      <c r="D5878" s="7" t="str">
        <f t="shared" si="91"/>
        <v>Unique</v>
      </c>
    </row>
    <row r="5879" spans="1:4" x14ac:dyDescent="0.35">
      <c r="A5879" s="8" t="s">
        <v>7491</v>
      </c>
      <c r="B5879" s="9" t="s">
        <v>7492</v>
      </c>
      <c r="C5879" s="13">
        <v>5.25</v>
      </c>
      <c r="D5879" s="7" t="str">
        <f t="shared" si="91"/>
        <v>Unique</v>
      </c>
    </row>
    <row r="5880" spans="1:4" x14ac:dyDescent="0.35">
      <c r="A5880" s="8" t="s">
        <v>7503</v>
      </c>
      <c r="B5880" s="9">
        <v>8690</v>
      </c>
      <c r="C5880" s="13">
        <v>7.1000000000000005</v>
      </c>
      <c r="D5880" s="7" t="str">
        <f t="shared" si="91"/>
        <v>Unique</v>
      </c>
    </row>
    <row r="5881" spans="1:4" x14ac:dyDescent="0.35">
      <c r="A5881" s="8" t="s">
        <v>7504</v>
      </c>
      <c r="B5881" s="9" t="s">
        <v>7505</v>
      </c>
      <c r="C5881" s="13">
        <v>5.25</v>
      </c>
      <c r="D5881" s="7" t="str">
        <f t="shared" si="91"/>
        <v>Unique</v>
      </c>
    </row>
    <row r="5882" spans="1:4" x14ac:dyDescent="0.35">
      <c r="A5882" s="8" t="s">
        <v>7506</v>
      </c>
      <c r="B5882" s="9">
        <v>8431</v>
      </c>
      <c r="C5882" s="13">
        <v>5.25</v>
      </c>
      <c r="D5882" s="7" t="str">
        <f t="shared" si="91"/>
        <v>Unique</v>
      </c>
    </row>
    <row r="5883" spans="1:4" x14ac:dyDescent="0.35">
      <c r="A5883" s="8" t="s">
        <v>7507</v>
      </c>
      <c r="B5883" s="9" t="s">
        <v>4080</v>
      </c>
      <c r="C5883" s="13">
        <v>5.25</v>
      </c>
      <c r="D5883" s="7" t="str">
        <f t="shared" si="91"/>
        <v>Unique</v>
      </c>
    </row>
    <row r="5884" spans="1:4" x14ac:dyDescent="0.35">
      <c r="A5884" s="8" t="s">
        <v>7508</v>
      </c>
      <c r="B5884" s="9">
        <v>8449</v>
      </c>
      <c r="C5884" s="13">
        <v>-0.02</v>
      </c>
      <c r="D5884" s="7" t="str">
        <f t="shared" si="91"/>
        <v>Unique</v>
      </c>
    </row>
    <row r="5885" spans="1:4" x14ac:dyDescent="0.35">
      <c r="A5885" s="8" t="s">
        <v>7509</v>
      </c>
      <c r="B5885" s="9">
        <v>8449</v>
      </c>
      <c r="C5885" s="13">
        <v>-0.04</v>
      </c>
      <c r="D5885" s="7" t="str">
        <f t="shared" si="91"/>
        <v>Unique</v>
      </c>
    </row>
    <row r="5886" spans="1:4" x14ac:dyDescent="0.35">
      <c r="A5886" s="8" t="s">
        <v>7508</v>
      </c>
      <c r="B5886" s="9">
        <v>8449</v>
      </c>
      <c r="C5886" s="13">
        <v>6.8400000000000007</v>
      </c>
      <c r="D5886" s="7" t="str">
        <f t="shared" si="91"/>
        <v>Unique</v>
      </c>
    </row>
    <row r="5887" spans="1:4" x14ac:dyDescent="0.35">
      <c r="A5887" s="8" t="s">
        <v>7509</v>
      </c>
      <c r="B5887" s="9">
        <v>8449</v>
      </c>
      <c r="C5887" s="13">
        <v>11.370000000000001</v>
      </c>
      <c r="D5887" s="7" t="str">
        <f t="shared" si="91"/>
        <v>Unique</v>
      </c>
    </row>
    <row r="5888" spans="1:4" x14ac:dyDescent="0.35">
      <c r="A5888" s="8" t="s">
        <v>7508</v>
      </c>
      <c r="B5888" s="9">
        <v>8449</v>
      </c>
      <c r="C5888" s="13">
        <v>-0.5</v>
      </c>
      <c r="D5888" s="7" t="str">
        <f t="shared" si="91"/>
        <v>Unique</v>
      </c>
    </row>
    <row r="5889" spans="1:4" x14ac:dyDescent="0.35">
      <c r="A5889" s="8" t="s">
        <v>7510</v>
      </c>
      <c r="B5889" s="9" t="s">
        <v>7511</v>
      </c>
      <c r="C5889" s="13">
        <v>5.25</v>
      </c>
      <c r="D5889" s="7" t="str">
        <f t="shared" si="91"/>
        <v>Unique</v>
      </c>
    </row>
    <row r="5890" spans="1:4" x14ac:dyDescent="0.35">
      <c r="A5890" s="8" t="s">
        <v>7512</v>
      </c>
      <c r="B5890" s="9">
        <v>8614</v>
      </c>
      <c r="C5890" s="13">
        <v>5.25</v>
      </c>
      <c r="D5890" s="7" t="str">
        <f t="shared" ref="D5890:D5953" si="92">IF(COUNTIFS(A:A,A5890,B:B,B5890,C:C,C5890)&gt;1,"Doublon","Unique")</f>
        <v>Unique</v>
      </c>
    </row>
    <row r="5891" spans="1:4" x14ac:dyDescent="0.35">
      <c r="A5891" s="8" t="s">
        <v>7513</v>
      </c>
      <c r="B5891" s="9">
        <v>8629</v>
      </c>
      <c r="C5891" s="13">
        <v>5.25</v>
      </c>
      <c r="D5891" s="7" t="str">
        <f t="shared" si="92"/>
        <v>Unique</v>
      </c>
    </row>
    <row r="5892" spans="1:4" x14ac:dyDescent="0.35">
      <c r="A5892" s="8" t="s">
        <v>7513</v>
      </c>
      <c r="B5892" s="9">
        <v>8629</v>
      </c>
      <c r="C5892" s="13">
        <v>18.95</v>
      </c>
      <c r="D5892" s="7" t="str">
        <f t="shared" si="92"/>
        <v>Unique</v>
      </c>
    </row>
    <row r="5893" spans="1:4" x14ac:dyDescent="0.35">
      <c r="A5893" s="8" t="s">
        <v>7514</v>
      </c>
      <c r="B5893" s="9" t="s">
        <v>7515</v>
      </c>
      <c r="C5893" s="13">
        <v>5.25</v>
      </c>
      <c r="D5893" s="7" t="str">
        <f t="shared" si="92"/>
        <v>Unique</v>
      </c>
    </row>
    <row r="5894" spans="1:4" x14ac:dyDescent="0.35">
      <c r="A5894" s="8" t="s">
        <v>7516</v>
      </c>
      <c r="B5894" s="9">
        <v>8383</v>
      </c>
      <c r="C5894" s="13">
        <v>8.6700000000000017</v>
      </c>
      <c r="D5894" s="7" t="str">
        <f t="shared" si="92"/>
        <v>Unique</v>
      </c>
    </row>
    <row r="5895" spans="1:4" x14ac:dyDescent="0.35">
      <c r="A5895" s="8" t="s">
        <v>7517</v>
      </c>
      <c r="B5895" s="9" t="s">
        <v>7518</v>
      </c>
      <c r="C5895" s="13">
        <v>5.25</v>
      </c>
      <c r="D5895" s="7" t="str">
        <f t="shared" si="92"/>
        <v>Unique</v>
      </c>
    </row>
    <row r="5896" spans="1:4" x14ac:dyDescent="0.35">
      <c r="A5896" s="8" t="s">
        <v>7519</v>
      </c>
      <c r="B5896" s="9">
        <v>8650</v>
      </c>
      <c r="C5896" s="13">
        <v>5.5</v>
      </c>
      <c r="D5896" s="7" t="str">
        <f t="shared" si="92"/>
        <v>Unique</v>
      </c>
    </row>
    <row r="5897" spans="1:4" x14ac:dyDescent="0.35">
      <c r="A5897" s="8" t="s">
        <v>7520</v>
      </c>
      <c r="B5897" s="9" t="s">
        <v>7521</v>
      </c>
      <c r="C5897" s="13">
        <v>5.25</v>
      </c>
      <c r="D5897" s="7" t="str">
        <f t="shared" si="92"/>
        <v>Unique</v>
      </c>
    </row>
    <row r="5898" spans="1:4" x14ac:dyDescent="0.35">
      <c r="A5898" s="8" t="s">
        <v>7522</v>
      </c>
      <c r="B5898" s="9" t="s">
        <v>7523</v>
      </c>
      <c r="C5898" s="13">
        <v>5.25</v>
      </c>
      <c r="D5898" s="7" t="str">
        <f t="shared" si="92"/>
        <v>Unique</v>
      </c>
    </row>
    <row r="5899" spans="1:4" x14ac:dyDescent="0.35">
      <c r="A5899" s="8" t="s">
        <v>7524</v>
      </c>
      <c r="B5899" s="9" t="s">
        <v>7525</v>
      </c>
      <c r="C5899" s="13">
        <v>5.49</v>
      </c>
      <c r="D5899" s="7" t="str">
        <f t="shared" si="92"/>
        <v>Unique</v>
      </c>
    </row>
    <row r="5900" spans="1:4" x14ac:dyDescent="0.35">
      <c r="A5900" s="8" t="s">
        <v>7526</v>
      </c>
      <c r="B5900" s="9" t="s">
        <v>7527</v>
      </c>
      <c r="C5900" s="13">
        <v>5.25</v>
      </c>
      <c r="D5900" s="7" t="str">
        <f t="shared" si="92"/>
        <v>Unique</v>
      </c>
    </row>
    <row r="5901" spans="1:4" x14ac:dyDescent="0.35">
      <c r="A5901" s="8" t="s">
        <v>7528</v>
      </c>
      <c r="B5901" s="9">
        <v>8474</v>
      </c>
      <c r="C5901" s="13">
        <v>5.25</v>
      </c>
      <c r="D5901" s="7" t="str">
        <f t="shared" si="92"/>
        <v>Unique</v>
      </c>
    </row>
    <row r="5902" spans="1:4" x14ac:dyDescent="0.35">
      <c r="A5902" s="8" t="s">
        <v>7529</v>
      </c>
      <c r="B5902" s="9" t="s">
        <v>7530</v>
      </c>
      <c r="C5902" s="13">
        <v>5.49</v>
      </c>
      <c r="D5902" s="7" t="str">
        <f t="shared" si="92"/>
        <v>Unique</v>
      </c>
    </row>
    <row r="5903" spans="1:4" x14ac:dyDescent="0.35">
      <c r="A5903" s="8" t="s">
        <v>7531</v>
      </c>
      <c r="B5903" s="9">
        <v>8676</v>
      </c>
      <c r="C5903" s="13">
        <v>10.840000000000002</v>
      </c>
      <c r="D5903" s="7" t="str">
        <f t="shared" si="92"/>
        <v>Unique</v>
      </c>
    </row>
    <row r="5904" spans="1:4" x14ac:dyDescent="0.35">
      <c r="A5904" s="8" t="s">
        <v>7532</v>
      </c>
      <c r="B5904" s="9">
        <v>8486</v>
      </c>
      <c r="C5904" s="13">
        <v>5.08</v>
      </c>
      <c r="D5904" s="7" t="str">
        <f t="shared" si="92"/>
        <v>Unique</v>
      </c>
    </row>
    <row r="5905" spans="1:5" x14ac:dyDescent="0.35">
      <c r="A5905" s="8" t="s">
        <v>7533</v>
      </c>
      <c r="B5905" s="9">
        <v>8697</v>
      </c>
      <c r="C5905" s="13">
        <v>9.75</v>
      </c>
      <c r="D5905" s="7" t="str">
        <f t="shared" si="92"/>
        <v>Unique</v>
      </c>
    </row>
    <row r="5906" spans="1:5" x14ac:dyDescent="0.35">
      <c r="A5906" s="8" t="s">
        <v>7534</v>
      </c>
      <c r="B5906" s="9">
        <v>8705</v>
      </c>
      <c r="C5906" s="13">
        <v>9.75</v>
      </c>
      <c r="D5906" s="7" t="str">
        <f t="shared" si="92"/>
        <v>Unique</v>
      </c>
    </row>
    <row r="5907" spans="1:5" x14ac:dyDescent="0.35">
      <c r="A5907" s="8" t="s">
        <v>7535</v>
      </c>
      <c r="B5907" s="9">
        <v>8626</v>
      </c>
      <c r="C5907" s="13">
        <v>6.6999999999999993</v>
      </c>
      <c r="D5907" s="7" t="str">
        <f t="shared" si="92"/>
        <v>Unique</v>
      </c>
    </row>
    <row r="5908" spans="1:5" x14ac:dyDescent="0.35">
      <c r="A5908" s="8" t="s">
        <v>6218</v>
      </c>
      <c r="B5908" s="9">
        <v>8051</v>
      </c>
      <c r="C5908" s="13">
        <v>2.75</v>
      </c>
      <c r="D5908" s="7" t="str">
        <f t="shared" si="92"/>
        <v>Unique</v>
      </c>
    </row>
    <row r="5909" spans="1:5" x14ac:dyDescent="0.35">
      <c r="A5909" s="8" t="s">
        <v>6290</v>
      </c>
      <c r="B5909" s="9">
        <v>8062</v>
      </c>
      <c r="C5909" s="13">
        <v>2.84</v>
      </c>
      <c r="D5909" s="7" t="str">
        <f t="shared" si="92"/>
        <v>Unique</v>
      </c>
    </row>
    <row r="5910" spans="1:5" x14ac:dyDescent="0.35">
      <c r="A5910" s="8" t="s">
        <v>7536</v>
      </c>
      <c r="B5910" s="9">
        <v>6001706</v>
      </c>
      <c r="C5910" s="13">
        <v>5.49</v>
      </c>
      <c r="D5910" s="7" t="str">
        <f t="shared" si="92"/>
        <v>Unique</v>
      </c>
    </row>
    <row r="5911" spans="1:5" x14ac:dyDescent="0.35">
      <c r="A5911" s="8" t="s">
        <v>7537</v>
      </c>
      <c r="B5911" s="9" t="s">
        <v>7538</v>
      </c>
      <c r="C5911" s="13">
        <v>7.1000000000000005</v>
      </c>
      <c r="D5911" s="7" t="str">
        <f t="shared" si="92"/>
        <v>Unique</v>
      </c>
    </row>
    <row r="5912" spans="1:5" x14ac:dyDescent="0.35">
      <c r="A5912" s="8" t="s">
        <v>7539</v>
      </c>
      <c r="B5912" s="9" t="s">
        <v>7540</v>
      </c>
      <c r="C5912" s="13">
        <v>5.25</v>
      </c>
      <c r="D5912" s="7" t="str">
        <f t="shared" si="92"/>
        <v>Unique</v>
      </c>
    </row>
    <row r="5913" spans="1:5" x14ac:dyDescent="0.35">
      <c r="A5913" s="8" t="s">
        <v>7541</v>
      </c>
      <c r="B5913" s="9">
        <v>8635</v>
      </c>
      <c r="C5913" s="13">
        <v>10.840000000000002</v>
      </c>
      <c r="D5913" s="7" t="str">
        <f t="shared" si="92"/>
        <v>Unique</v>
      </c>
    </row>
    <row r="5914" spans="1:5" x14ac:dyDescent="0.35">
      <c r="A5914" s="8" t="s">
        <v>7542</v>
      </c>
      <c r="B5914" s="9">
        <v>8647</v>
      </c>
      <c r="C5914" s="13">
        <v>7.3599999999999994</v>
      </c>
      <c r="D5914" s="7" t="str">
        <f t="shared" si="92"/>
        <v>Unique</v>
      </c>
    </row>
    <row r="5915" spans="1:5" x14ac:dyDescent="0.35">
      <c r="A5915" s="8" t="s">
        <v>7545</v>
      </c>
      <c r="B5915" s="9" t="s">
        <v>7546</v>
      </c>
      <c r="C5915" s="13">
        <v>6.57</v>
      </c>
      <c r="D5915" s="7" t="str">
        <f t="shared" si="92"/>
        <v>Unique</v>
      </c>
    </row>
    <row r="5916" spans="1:5" x14ac:dyDescent="0.35">
      <c r="A5916" s="8" t="s">
        <v>7547</v>
      </c>
      <c r="B5916" s="9" t="s">
        <v>7548</v>
      </c>
      <c r="C5916" s="13">
        <v>8.379999999999999</v>
      </c>
      <c r="D5916" s="7" t="str">
        <f t="shared" si="92"/>
        <v>Unique</v>
      </c>
    </row>
    <row r="5917" spans="1:5" x14ac:dyDescent="0.35">
      <c r="A5917" s="8" t="s">
        <v>7543</v>
      </c>
      <c r="B5917" s="9" t="s">
        <v>7544</v>
      </c>
      <c r="C5917" s="13">
        <v>5.25</v>
      </c>
      <c r="D5917" s="7" t="str">
        <f t="shared" si="92"/>
        <v>Unique</v>
      </c>
    </row>
    <row r="5918" spans="1:5" x14ac:dyDescent="0.35">
      <c r="A5918" s="8" t="s">
        <v>7549</v>
      </c>
      <c r="B5918" s="9">
        <v>8514</v>
      </c>
      <c r="C5918" s="13">
        <v>-0.5</v>
      </c>
      <c r="D5918" s="7" t="str">
        <f t="shared" si="92"/>
        <v>Unique</v>
      </c>
      <c r="E5918" s="7">
        <f>COUNTIFS($A$1721:A5918,A5918,$B$1721:B5918,B5918,$C$1721:C5918,C5918)</f>
        <v>1</v>
      </c>
    </row>
    <row r="5919" spans="1:5" x14ac:dyDescent="0.35">
      <c r="A5919" s="8" t="s">
        <v>7552</v>
      </c>
      <c r="B5919" s="9" t="s">
        <v>1568</v>
      </c>
      <c r="C5919" s="13">
        <v>-0.5</v>
      </c>
      <c r="D5919" s="7" t="str">
        <f t="shared" si="92"/>
        <v>Unique</v>
      </c>
    </row>
    <row r="5920" spans="1:5" x14ac:dyDescent="0.35">
      <c r="A5920" s="8" t="s">
        <v>7555</v>
      </c>
      <c r="B5920" s="9">
        <v>8612</v>
      </c>
      <c r="C5920" s="13">
        <v>-0.5</v>
      </c>
      <c r="D5920" s="7" t="str">
        <f t="shared" si="92"/>
        <v>Unique</v>
      </c>
    </row>
    <row r="5921" spans="1:4" x14ac:dyDescent="0.35">
      <c r="A5921" s="8" t="s">
        <v>7557</v>
      </c>
      <c r="B5921" s="9">
        <v>8743</v>
      </c>
      <c r="C5921" s="13">
        <v>-0.5</v>
      </c>
      <c r="D5921" s="7" t="str">
        <f t="shared" si="92"/>
        <v>Unique</v>
      </c>
    </row>
    <row r="5922" spans="1:4" x14ac:dyDescent="0.35">
      <c r="A5922" s="8" t="s">
        <v>7559</v>
      </c>
      <c r="B5922" s="9">
        <v>8537</v>
      </c>
      <c r="C5922" s="13">
        <v>-0.5</v>
      </c>
      <c r="D5922" s="7" t="str">
        <f t="shared" si="92"/>
        <v>Unique</v>
      </c>
    </row>
    <row r="5923" spans="1:4" x14ac:dyDescent="0.35">
      <c r="A5923" s="8" t="s">
        <v>7535</v>
      </c>
      <c r="B5923" s="9">
        <v>8626</v>
      </c>
      <c r="C5923" s="13">
        <v>-0.5</v>
      </c>
      <c r="D5923" s="7" t="str">
        <f t="shared" si="92"/>
        <v>Unique</v>
      </c>
    </row>
    <row r="5924" spans="1:4" x14ac:dyDescent="0.35">
      <c r="A5924" s="8" t="s">
        <v>7561</v>
      </c>
      <c r="B5924" s="9" t="s">
        <v>7562</v>
      </c>
      <c r="C5924" s="13">
        <v>1.4500000000000002</v>
      </c>
      <c r="D5924" s="7" t="str">
        <f t="shared" si="92"/>
        <v>Unique</v>
      </c>
    </row>
    <row r="5925" spans="1:4" x14ac:dyDescent="0.35">
      <c r="A5925" s="8" t="s">
        <v>7561</v>
      </c>
      <c r="B5925" s="9" t="s">
        <v>7562</v>
      </c>
      <c r="C5925" s="13">
        <v>10.610000000000001</v>
      </c>
      <c r="D5925" s="7" t="str">
        <f t="shared" si="92"/>
        <v>Unique</v>
      </c>
    </row>
    <row r="5926" spans="1:4" x14ac:dyDescent="0.35">
      <c r="A5926" s="8" t="s">
        <v>7563</v>
      </c>
      <c r="B5926" s="9">
        <v>8429</v>
      </c>
      <c r="C5926" s="13">
        <v>3.65</v>
      </c>
      <c r="D5926" s="7" t="str">
        <f t="shared" si="92"/>
        <v>Unique</v>
      </c>
    </row>
    <row r="5927" spans="1:4" x14ac:dyDescent="0.35">
      <c r="A5927" s="8" t="s">
        <v>7564</v>
      </c>
      <c r="B5927" s="9">
        <v>8603</v>
      </c>
      <c r="C5927" s="13">
        <v>3.65</v>
      </c>
      <c r="D5927" s="7" t="str">
        <f t="shared" si="92"/>
        <v>Unique</v>
      </c>
    </row>
    <row r="5928" spans="1:4" x14ac:dyDescent="0.35">
      <c r="A5928" s="8" t="s">
        <v>7565</v>
      </c>
      <c r="B5928" s="9">
        <v>8577</v>
      </c>
      <c r="C5928" s="13">
        <v>3.65</v>
      </c>
      <c r="D5928" s="7" t="str">
        <f t="shared" si="92"/>
        <v>Unique</v>
      </c>
    </row>
    <row r="5929" spans="1:4" x14ac:dyDescent="0.35">
      <c r="A5929" s="8" t="s">
        <v>7566</v>
      </c>
      <c r="B5929" s="9">
        <v>8663</v>
      </c>
      <c r="C5929" s="13">
        <v>3.94</v>
      </c>
      <c r="D5929" s="7" t="str">
        <f t="shared" si="92"/>
        <v>Unique</v>
      </c>
    </row>
    <row r="5930" spans="1:4" x14ac:dyDescent="0.35">
      <c r="A5930" s="8" t="s">
        <v>7567</v>
      </c>
      <c r="B5930" s="9">
        <v>8598</v>
      </c>
      <c r="C5930" s="13">
        <v>3.94</v>
      </c>
      <c r="D5930" s="7" t="str">
        <f t="shared" si="92"/>
        <v>Unique</v>
      </c>
    </row>
    <row r="5931" spans="1:4" x14ac:dyDescent="0.35">
      <c r="A5931" s="8" t="s">
        <v>7568</v>
      </c>
      <c r="B5931" s="9">
        <v>8622</v>
      </c>
      <c r="C5931" s="13">
        <v>3.94</v>
      </c>
      <c r="D5931" s="7" t="str">
        <f t="shared" si="92"/>
        <v>Unique</v>
      </c>
    </row>
    <row r="5932" spans="1:4" x14ac:dyDescent="0.35">
      <c r="A5932" s="8" t="s">
        <v>7571</v>
      </c>
      <c r="B5932" s="9">
        <v>8575</v>
      </c>
      <c r="C5932" s="13">
        <v>10.56</v>
      </c>
      <c r="D5932" s="7" t="str">
        <f t="shared" si="92"/>
        <v>Unique</v>
      </c>
    </row>
    <row r="5933" spans="1:4" x14ac:dyDescent="0.35">
      <c r="A5933" s="8" t="s">
        <v>7572</v>
      </c>
      <c r="B5933" s="9" t="s">
        <v>7573</v>
      </c>
      <c r="C5933" s="13">
        <v>5.25</v>
      </c>
      <c r="D5933" s="7" t="str">
        <f t="shared" si="92"/>
        <v>Unique</v>
      </c>
    </row>
    <row r="5934" spans="1:4" x14ac:dyDescent="0.35">
      <c r="A5934" s="8" t="s">
        <v>7574</v>
      </c>
      <c r="B5934" s="9" t="s">
        <v>7575</v>
      </c>
      <c r="C5934" s="13">
        <v>5.48</v>
      </c>
      <c r="D5934" s="7" t="str">
        <f t="shared" si="92"/>
        <v>Unique</v>
      </c>
    </row>
    <row r="5935" spans="1:4" x14ac:dyDescent="0.35">
      <c r="A5935" s="8" t="s">
        <v>7556</v>
      </c>
      <c r="B5935" s="9">
        <v>8743</v>
      </c>
      <c r="C5935" s="13">
        <v>8.379999999999999</v>
      </c>
      <c r="D5935" s="7" t="str">
        <f t="shared" si="92"/>
        <v>Unique</v>
      </c>
    </row>
    <row r="5936" spans="1:4" x14ac:dyDescent="0.35">
      <c r="A5936" s="8" t="s">
        <v>7557</v>
      </c>
      <c r="B5936" s="9">
        <v>8743</v>
      </c>
      <c r="C5936" s="13">
        <v>8.379999999999999</v>
      </c>
      <c r="D5936" s="7" t="str">
        <f t="shared" si="92"/>
        <v>Unique</v>
      </c>
    </row>
    <row r="5937" spans="1:4" x14ac:dyDescent="0.35">
      <c r="A5937" s="8" t="s">
        <v>7556</v>
      </c>
      <c r="B5937" s="9">
        <v>8743</v>
      </c>
      <c r="C5937" s="13">
        <v>-0.04</v>
      </c>
      <c r="D5937" s="7" t="str">
        <f t="shared" si="92"/>
        <v>Unique</v>
      </c>
    </row>
    <row r="5938" spans="1:4" x14ac:dyDescent="0.35">
      <c r="A5938" s="8" t="s">
        <v>7557</v>
      </c>
      <c r="B5938" s="9">
        <v>8743</v>
      </c>
      <c r="C5938" s="13">
        <v>-0.02</v>
      </c>
      <c r="D5938" s="7" t="str">
        <f t="shared" si="92"/>
        <v>Unique</v>
      </c>
    </row>
    <row r="5939" spans="1:4" x14ac:dyDescent="0.35">
      <c r="A5939" s="8" t="s">
        <v>7576</v>
      </c>
      <c r="B5939" s="9" t="s">
        <v>7204</v>
      </c>
      <c r="C5939" s="13">
        <v>5.5</v>
      </c>
      <c r="D5939" s="7" t="str">
        <f t="shared" si="92"/>
        <v>Unique</v>
      </c>
    </row>
    <row r="5940" spans="1:4" x14ac:dyDescent="0.35">
      <c r="A5940" s="8" t="s">
        <v>7577</v>
      </c>
      <c r="B5940" s="9" t="s">
        <v>7578</v>
      </c>
      <c r="C5940" s="13">
        <v>5.25</v>
      </c>
      <c r="D5940" s="7" t="str">
        <f t="shared" si="92"/>
        <v>Unique</v>
      </c>
    </row>
    <row r="5941" spans="1:4" x14ac:dyDescent="0.35">
      <c r="A5941" s="8" t="s">
        <v>7579</v>
      </c>
      <c r="B5941" s="9" t="s">
        <v>7580</v>
      </c>
      <c r="C5941" s="13">
        <v>5.25</v>
      </c>
      <c r="D5941" s="7" t="str">
        <f t="shared" si="92"/>
        <v>Unique</v>
      </c>
    </row>
    <row r="5942" spans="1:4" x14ac:dyDescent="0.35">
      <c r="A5942" s="8" t="s">
        <v>7581</v>
      </c>
      <c r="B5942" s="9">
        <v>8600</v>
      </c>
      <c r="C5942" s="13">
        <v>18.95</v>
      </c>
      <c r="D5942" s="7" t="str">
        <f t="shared" si="92"/>
        <v>Unique</v>
      </c>
    </row>
    <row r="5943" spans="1:4" x14ac:dyDescent="0.35">
      <c r="A5943" s="8" t="s">
        <v>7552</v>
      </c>
      <c r="B5943" s="9" t="s">
        <v>1568</v>
      </c>
      <c r="C5943" s="13">
        <v>7.6199999999999992</v>
      </c>
      <c r="D5943" s="7" t="str">
        <f t="shared" si="92"/>
        <v>Unique</v>
      </c>
    </row>
    <row r="5944" spans="1:4" x14ac:dyDescent="0.35">
      <c r="A5944" s="8" t="s">
        <v>7553</v>
      </c>
      <c r="B5944" s="9" t="s">
        <v>1568</v>
      </c>
      <c r="C5944" s="13">
        <v>-0.04</v>
      </c>
      <c r="D5944" s="7" t="str">
        <f t="shared" si="92"/>
        <v>Unique</v>
      </c>
    </row>
    <row r="5945" spans="1:4" x14ac:dyDescent="0.35">
      <c r="A5945" s="8" t="s">
        <v>7552</v>
      </c>
      <c r="B5945" s="9" t="s">
        <v>1568</v>
      </c>
      <c r="C5945" s="13">
        <v>-0.02</v>
      </c>
      <c r="D5945" s="7" t="str">
        <f t="shared" si="92"/>
        <v>Unique</v>
      </c>
    </row>
    <row r="5946" spans="1:4" x14ac:dyDescent="0.35">
      <c r="A5946" s="8" t="s">
        <v>7582</v>
      </c>
      <c r="B5946" s="9" t="s">
        <v>7583</v>
      </c>
      <c r="C5946" s="13">
        <v>18.95</v>
      </c>
      <c r="D5946" s="7" t="str">
        <f t="shared" si="92"/>
        <v>Unique</v>
      </c>
    </row>
    <row r="5947" spans="1:4" x14ac:dyDescent="0.35">
      <c r="A5947" s="8" t="s">
        <v>7582</v>
      </c>
      <c r="B5947" s="9" t="s">
        <v>7583</v>
      </c>
      <c r="C5947" s="13">
        <v>5.49</v>
      </c>
      <c r="D5947" s="7" t="str">
        <f t="shared" si="92"/>
        <v>Unique</v>
      </c>
    </row>
    <row r="5948" spans="1:4" x14ac:dyDescent="0.35">
      <c r="A5948" s="8" t="s">
        <v>7551</v>
      </c>
      <c r="B5948" s="9">
        <v>8514</v>
      </c>
      <c r="C5948" s="13">
        <v>8.1</v>
      </c>
      <c r="D5948" s="7" t="str">
        <f t="shared" si="92"/>
        <v>Unique</v>
      </c>
    </row>
    <row r="5949" spans="1:4" x14ac:dyDescent="0.35">
      <c r="A5949" s="8" t="s">
        <v>7549</v>
      </c>
      <c r="B5949" s="9">
        <v>8514</v>
      </c>
      <c r="C5949" s="13">
        <v>8.1</v>
      </c>
      <c r="D5949" s="7" t="str">
        <f t="shared" si="92"/>
        <v>Unique</v>
      </c>
    </row>
    <row r="5950" spans="1:4" x14ac:dyDescent="0.35">
      <c r="A5950" s="8" t="s">
        <v>7550</v>
      </c>
      <c r="B5950" s="9">
        <v>8514</v>
      </c>
      <c r="C5950" s="13">
        <v>5.25</v>
      </c>
      <c r="D5950" s="7" t="str">
        <f t="shared" si="92"/>
        <v>Unique</v>
      </c>
    </row>
    <row r="5951" spans="1:4" x14ac:dyDescent="0.35">
      <c r="A5951" s="8" t="s">
        <v>7551</v>
      </c>
      <c r="B5951" s="9">
        <v>8514</v>
      </c>
      <c r="C5951" s="13">
        <v>-0.05</v>
      </c>
      <c r="D5951" s="7" t="str">
        <f t="shared" si="92"/>
        <v>Unique</v>
      </c>
    </row>
    <row r="5952" spans="1:4" x14ac:dyDescent="0.35">
      <c r="A5952" s="8" t="s">
        <v>7550</v>
      </c>
      <c r="B5952" s="9">
        <v>8514</v>
      </c>
      <c r="C5952" s="13">
        <v>-0.05</v>
      </c>
      <c r="D5952" s="7" t="str">
        <f t="shared" si="92"/>
        <v>Unique</v>
      </c>
    </row>
    <row r="5953" spans="1:4" x14ac:dyDescent="0.35">
      <c r="A5953" s="8" t="s">
        <v>7549</v>
      </c>
      <c r="B5953" s="9">
        <v>8514</v>
      </c>
      <c r="C5953" s="13">
        <v>-0.02</v>
      </c>
      <c r="D5953" s="7" t="str">
        <f t="shared" si="92"/>
        <v>Unique</v>
      </c>
    </row>
    <row r="5954" spans="1:4" x14ac:dyDescent="0.35">
      <c r="A5954" s="8" t="s">
        <v>7554</v>
      </c>
      <c r="B5954" s="9">
        <v>8612</v>
      </c>
      <c r="C5954" s="13">
        <v>7.1000000000000005</v>
      </c>
      <c r="D5954" s="7" t="str">
        <f t="shared" ref="D5954:D6017" si="93">IF(COUNTIFS(A:A,A5954,B:B,B5954,C:C,C5954)&gt;1,"Doublon","Unique")</f>
        <v>Unique</v>
      </c>
    </row>
    <row r="5955" spans="1:4" x14ac:dyDescent="0.35">
      <c r="A5955" s="8" t="s">
        <v>7555</v>
      </c>
      <c r="B5955" s="9">
        <v>8612</v>
      </c>
      <c r="C5955" s="13">
        <v>7.1000000000000005</v>
      </c>
      <c r="D5955" s="7" t="str">
        <f t="shared" si="93"/>
        <v>Unique</v>
      </c>
    </row>
    <row r="5956" spans="1:4" x14ac:dyDescent="0.35">
      <c r="A5956" s="8" t="s">
        <v>7554</v>
      </c>
      <c r="B5956" s="9">
        <v>8612</v>
      </c>
      <c r="C5956" s="13">
        <v>-0.04</v>
      </c>
      <c r="D5956" s="7" t="str">
        <f t="shared" si="93"/>
        <v>Unique</v>
      </c>
    </row>
    <row r="5957" spans="1:4" x14ac:dyDescent="0.35">
      <c r="A5957" s="8" t="s">
        <v>7555</v>
      </c>
      <c r="B5957" s="9">
        <v>8612</v>
      </c>
      <c r="C5957" s="13">
        <v>-0.02</v>
      </c>
      <c r="D5957" s="7" t="str">
        <f t="shared" si="93"/>
        <v>Unique</v>
      </c>
    </row>
    <row r="5958" spans="1:4" x14ac:dyDescent="0.35">
      <c r="A5958" s="8" t="s">
        <v>7569</v>
      </c>
      <c r="B5958" s="9" t="s">
        <v>7570</v>
      </c>
      <c r="C5958" s="13">
        <v>5.25</v>
      </c>
      <c r="D5958" s="7" t="str">
        <f t="shared" si="93"/>
        <v>Unique</v>
      </c>
    </row>
    <row r="5959" spans="1:4" x14ac:dyDescent="0.35">
      <c r="A5959" s="8" t="s">
        <v>7581</v>
      </c>
      <c r="B5959" s="9">
        <v>8600</v>
      </c>
      <c r="C5959" s="13">
        <v>7.6199999999999992</v>
      </c>
      <c r="D5959" s="7" t="str">
        <f t="shared" si="93"/>
        <v>Unique</v>
      </c>
    </row>
    <row r="5960" spans="1:4" x14ac:dyDescent="0.35">
      <c r="A5960" s="8" t="s">
        <v>7584</v>
      </c>
      <c r="B5960" s="9" t="s">
        <v>7585</v>
      </c>
      <c r="C5960" s="13">
        <v>5.25</v>
      </c>
      <c r="D5960" s="7" t="str">
        <f t="shared" si="93"/>
        <v>Unique</v>
      </c>
    </row>
    <row r="5961" spans="1:4" x14ac:dyDescent="0.35">
      <c r="A5961" s="8" t="s">
        <v>7553</v>
      </c>
      <c r="B5961" s="9" t="s">
        <v>1568</v>
      </c>
      <c r="C5961" s="13">
        <v>7.6199999999999992</v>
      </c>
      <c r="D5961" s="7" t="str">
        <f t="shared" si="93"/>
        <v>Unique</v>
      </c>
    </row>
    <row r="5962" spans="1:4" x14ac:dyDescent="0.35">
      <c r="A5962" s="8" t="s">
        <v>7586</v>
      </c>
      <c r="B5962" s="9" t="s">
        <v>7587</v>
      </c>
      <c r="C5962" s="13">
        <v>5.25</v>
      </c>
      <c r="D5962" s="7" t="str">
        <f t="shared" si="93"/>
        <v>Unique</v>
      </c>
    </row>
    <row r="5963" spans="1:4" x14ac:dyDescent="0.35">
      <c r="A5963" s="8" t="s">
        <v>7588</v>
      </c>
      <c r="B5963" s="9" t="s">
        <v>7589</v>
      </c>
      <c r="C5963" s="13">
        <v>5.25</v>
      </c>
      <c r="D5963" s="7" t="str">
        <f t="shared" si="93"/>
        <v>Unique</v>
      </c>
    </row>
    <row r="5964" spans="1:4" x14ac:dyDescent="0.35">
      <c r="A5964" s="8" t="s">
        <v>7590</v>
      </c>
      <c r="B5964" s="9">
        <v>8596</v>
      </c>
      <c r="C5964" s="13">
        <v>7.6199999999999992</v>
      </c>
      <c r="D5964" s="7" t="str">
        <f t="shared" si="93"/>
        <v>Unique</v>
      </c>
    </row>
    <row r="5965" spans="1:4" x14ac:dyDescent="0.35">
      <c r="A5965" s="8" t="s">
        <v>7591</v>
      </c>
      <c r="B5965" s="9">
        <v>8604</v>
      </c>
      <c r="C5965" s="13">
        <v>7.3599999999999994</v>
      </c>
      <c r="D5965" s="7" t="str">
        <f t="shared" si="93"/>
        <v>Unique</v>
      </c>
    </row>
    <row r="5966" spans="1:4" x14ac:dyDescent="0.35">
      <c r="A5966" s="8" t="s">
        <v>7592</v>
      </c>
      <c r="B5966" s="9">
        <v>8683</v>
      </c>
      <c r="C5966" s="13">
        <v>8.6700000000000017</v>
      </c>
      <c r="D5966" s="7" t="str">
        <f t="shared" si="93"/>
        <v>Unique</v>
      </c>
    </row>
    <row r="5967" spans="1:4" x14ac:dyDescent="0.35">
      <c r="A5967" s="8" t="s">
        <v>7593</v>
      </c>
      <c r="B5967" s="9">
        <v>8482</v>
      </c>
      <c r="C5967" s="13">
        <v>8.379999999999999</v>
      </c>
      <c r="D5967" s="7" t="str">
        <f t="shared" si="93"/>
        <v>Unique</v>
      </c>
    </row>
    <row r="5968" spans="1:4" x14ac:dyDescent="0.35">
      <c r="A5968" s="8" t="s">
        <v>7594</v>
      </c>
      <c r="B5968" s="9">
        <v>8502</v>
      </c>
      <c r="C5968" s="13">
        <v>5.25</v>
      </c>
      <c r="D5968" s="7" t="str">
        <f t="shared" si="93"/>
        <v>Unique</v>
      </c>
    </row>
    <row r="5969" spans="1:4" x14ac:dyDescent="0.35">
      <c r="A5969" s="8" t="s">
        <v>7595</v>
      </c>
      <c r="B5969" s="9">
        <v>8320</v>
      </c>
      <c r="C5969" s="13">
        <v>5.48</v>
      </c>
      <c r="D5969" s="7" t="str">
        <f t="shared" si="93"/>
        <v>Unique</v>
      </c>
    </row>
    <row r="5970" spans="1:4" x14ac:dyDescent="0.35">
      <c r="A5970" s="8" t="s">
        <v>7596</v>
      </c>
      <c r="B5970" s="9" t="s">
        <v>7597</v>
      </c>
      <c r="C5970" s="13">
        <v>5.25</v>
      </c>
      <c r="D5970" s="7" t="str">
        <f t="shared" si="93"/>
        <v>Unique</v>
      </c>
    </row>
    <row r="5971" spans="1:4" x14ac:dyDescent="0.35">
      <c r="A5971" s="8" t="s">
        <v>7559</v>
      </c>
      <c r="B5971" s="9">
        <v>8537</v>
      </c>
      <c r="C5971" s="13">
        <v>8.379999999999999</v>
      </c>
      <c r="D5971" s="7" t="str">
        <f t="shared" si="93"/>
        <v>Unique</v>
      </c>
    </row>
    <row r="5972" spans="1:4" x14ac:dyDescent="0.35">
      <c r="A5972" s="8" t="s">
        <v>7558</v>
      </c>
      <c r="B5972" s="9">
        <v>8537</v>
      </c>
      <c r="C5972" s="13">
        <v>7.1000000000000005</v>
      </c>
      <c r="D5972" s="7" t="str">
        <f t="shared" si="93"/>
        <v>Unique</v>
      </c>
    </row>
    <row r="5973" spans="1:4" x14ac:dyDescent="0.35">
      <c r="A5973" s="8" t="s">
        <v>7558</v>
      </c>
      <c r="B5973" s="9">
        <v>8537</v>
      </c>
      <c r="C5973" s="13">
        <v>-0.04</v>
      </c>
      <c r="D5973" s="7" t="str">
        <f t="shared" si="93"/>
        <v>Unique</v>
      </c>
    </row>
    <row r="5974" spans="1:4" x14ac:dyDescent="0.35">
      <c r="A5974" s="8" t="s">
        <v>7535</v>
      </c>
      <c r="B5974" s="9">
        <v>8626</v>
      </c>
      <c r="C5974" s="13">
        <v>-0.02</v>
      </c>
      <c r="D5974" s="7" t="str">
        <f t="shared" si="93"/>
        <v>Unique</v>
      </c>
    </row>
    <row r="5975" spans="1:4" x14ac:dyDescent="0.35">
      <c r="A5975" s="8" t="s">
        <v>7560</v>
      </c>
      <c r="B5975" s="9">
        <v>8626</v>
      </c>
      <c r="C5975" s="13">
        <v>-0.04</v>
      </c>
      <c r="D5975" s="7" t="str">
        <f t="shared" si="93"/>
        <v>Unique</v>
      </c>
    </row>
    <row r="5976" spans="1:4" x14ac:dyDescent="0.35">
      <c r="A5976" s="8" t="s">
        <v>7535</v>
      </c>
      <c r="B5976" s="9">
        <v>8626</v>
      </c>
      <c r="C5976" s="13">
        <v>5.25</v>
      </c>
      <c r="D5976" s="7" t="str">
        <f t="shared" si="93"/>
        <v>Unique</v>
      </c>
    </row>
    <row r="5977" spans="1:4" x14ac:dyDescent="0.35">
      <c r="A5977" s="8" t="s">
        <v>7560</v>
      </c>
      <c r="B5977" s="9">
        <v>8626</v>
      </c>
      <c r="C5977" s="13">
        <v>6.13</v>
      </c>
      <c r="D5977" s="7" t="str">
        <f t="shared" si="93"/>
        <v>Unique</v>
      </c>
    </row>
    <row r="5978" spans="1:4" x14ac:dyDescent="0.35">
      <c r="A5978" s="8" t="s">
        <v>7559</v>
      </c>
      <c r="B5978" s="9">
        <v>8537</v>
      </c>
      <c r="C5978" s="13">
        <v>-0.02</v>
      </c>
      <c r="D5978" s="7" t="str">
        <f t="shared" si="93"/>
        <v>Unique</v>
      </c>
    </row>
    <row r="5979" spans="1:4" x14ac:dyDescent="0.35">
      <c r="A5979" s="8" t="s">
        <v>7598</v>
      </c>
      <c r="B5979" s="9">
        <v>8443</v>
      </c>
      <c r="C5979" s="13">
        <v>9.990000000000002</v>
      </c>
      <c r="D5979" s="7" t="str">
        <f t="shared" si="93"/>
        <v>Unique</v>
      </c>
    </row>
    <row r="5980" spans="1:4" x14ac:dyDescent="0.35">
      <c r="A5980" s="8" t="s">
        <v>7599</v>
      </c>
      <c r="B5980" s="9" t="s">
        <v>7600</v>
      </c>
      <c r="C5980" s="13">
        <v>-0.05</v>
      </c>
      <c r="D5980" s="7" t="str">
        <f t="shared" si="93"/>
        <v>Unique</v>
      </c>
    </row>
    <row r="5981" spans="1:4" x14ac:dyDescent="0.35">
      <c r="A5981" s="8" t="s">
        <v>7601</v>
      </c>
      <c r="B5981" s="9" t="s">
        <v>7600</v>
      </c>
      <c r="C5981" s="13">
        <v>-0.02</v>
      </c>
      <c r="D5981" s="7" t="str">
        <f t="shared" si="93"/>
        <v>Unique</v>
      </c>
    </row>
    <row r="5982" spans="1:4" x14ac:dyDescent="0.35">
      <c r="A5982" s="8" t="s">
        <v>7601</v>
      </c>
      <c r="B5982" s="9" t="s">
        <v>7600</v>
      </c>
      <c r="C5982" s="13">
        <v>11.370000000000001</v>
      </c>
      <c r="D5982" s="7" t="str">
        <f t="shared" si="93"/>
        <v>Unique</v>
      </c>
    </row>
    <row r="5983" spans="1:4" x14ac:dyDescent="0.35">
      <c r="A5983" s="8" t="s">
        <v>7602</v>
      </c>
      <c r="B5983" s="9" t="s">
        <v>7600</v>
      </c>
      <c r="C5983" s="13">
        <v>9.990000000000002</v>
      </c>
      <c r="D5983" s="7" t="str">
        <f t="shared" si="93"/>
        <v>Unique</v>
      </c>
    </row>
    <row r="5984" spans="1:4" x14ac:dyDescent="0.35">
      <c r="A5984" s="8" t="s">
        <v>7602</v>
      </c>
      <c r="B5984" s="9" t="s">
        <v>7600</v>
      </c>
      <c r="C5984" s="13">
        <v>-0.05</v>
      </c>
      <c r="D5984" s="7" t="str">
        <f t="shared" si="93"/>
        <v>Unique</v>
      </c>
    </row>
    <row r="5985" spans="1:4" x14ac:dyDescent="0.35">
      <c r="A5985" s="8" t="s">
        <v>7603</v>
      </c>
      <c r="B5985" s="9" t="s">
        <v>7604</v>
      </c>
      <c r="C5985" s="13">
        <v>9.990000000000002</v>
      </c>
      <c r="D5985" s="7" t="str">
        <f t="shared" si="93"/>
        <v>Unique</v>
      </c>
    </row>
    <row r="5986" spans="1:4" x14ac:dyDescent="0.35">
      <c r="A5986" s="8" t="s">
        <v>7605</v>
      </c>
      <c r="B5986" s="9" t="s">
        <v>6332</v>
      </c>
      <c r="C5986" s="13">
        <v>5.25</v>
      </c>
      <c r="D5986" s="7" t="str">
        <f t="shared" si="93"/>
        <v>Unique</v>
      </c>
    </row>
    <row r="5987" spans="1:4" x14ac:dyDescent="0.35">
      <c r="A5987" s="8" t="s">
        <v>7606</v>
      </c>
      <c r="B5987" s="9" t="s">
        <v>5904</v>
      </c>
      <c r="C5987" s="13">
        <v>5.25</v>
      </c>
      <c r="D5987" s="7" t="str">
        <f t="shared" si="93"/>
        <v>Unique</v>
      </c>
    </row>
    <row r="5988" spans="1:4" x14ac:dyDescent="0.35">
      <c r="A5988" s="8" t="s">
        <v>7599</v>
      </c>
      <c r="B5988" s="9" t="s">
        <v>7600</v>
      </c>
      <c r="C5988" s="13">
        <v>11.370000000000001</v>
      </c>
      <c r="D5988" s="7" t="str">
        <f t="shared" si="93"/>
        <v>Unique</v>
      </c>
    </row>
    <row r="5989" spans="1:4" x14ac:dyDescent="0.35">
      <c r="A5989" s="8" t="s">
        <v>7607</v>
      </c>
      <c r="B5989" s="9">
        <v>29615378</v>
      </c>
      <c r="C5989" s="13">
        <v>-0.02</v>
      </c>
      <c r="D5989" s="7" t="str">
        <f t="shared" si="93"/>
        <v>Unique</v>
      </c>
    </row>
    <row r="5990" spans="1:4" x14ac:dyDescent="0.35">
      <c r="A5990" s="8" t="s">
        <v>7608</v>
      </c>
      <c r="B5990" s="9">
        <v>29615378</v>
      </c>
      <c r="C5990" s="13">
        <v>-0.04</v>
      </c>
      <c r="D5990" s="7" t="str">
        <f t="shared" si="93"/>
        <v>Unique</v>
      </c>
    </row>
    <row r="5991" spans="1:4" x14ac:dyDescent="0.35">
      <c r="A5991" s="8" t="s">
        <v>7608</v>
      </c>
      <c r="B5991" s="9">
        <v>29615378</v>
      </c>
      <c r="C5991" s="13">
        <v>6.57</v>
      </c>
      <c r="D5991" s="7" t="str">
        <f t="shared" si="93"/>
        <v>Unique</v>
      </c>
    </row>
    <row r="5992" spans="1:4" x14ac:dyDescent="0.35">
      <c r="A5992" s="8" t="s">
        <v>7607</v>
      </c>
      <c r="B5992" s="9">
        <v>29615378</v>
      </c>
      <c r="C5992" s="13">
        <v>7.3599999999999994</v>
      </c>
      <c r="D5992" s="7" t="str">
        <f t="shared" si="93"/>
        <v>Unique</v>
      </c>
    </row>
    <row r="5993" spans="1:4" x14ac:dyDescent="0.35">
      <c r="A5993" s="8" t="s">
        <v>7609</v>
      </c>
      <c r="B5993" s="9">
        <v>29628302</v>
      </c>
      <c r="C5993" s="13">
        <v>7.1000000000000005</v>
      </c>
      <c r="D5993" s="7" t="str">
        <f t="shared" si="93"/>
        <v>Unique</v>
      </c>
    </row>
    <row r="5994" spans="1:4" x14ac:dyDescent="0.35">
      <c r="A5994" s="8" t="s">
        <v>7610</v>
      </c>
      <c r="B5994" s="9">
        <v>29628302</v>
      </c>
      <c r="C5994" s="13">
        <v>8.1</v>
      </c>
      <c r="D5994" s="7" t="str">
        <f t="shared" si="93"/>
        <v>Unique</v>
      </c>
    </row>
    <row r="5995" spans="1:4" x14ac:dyDescent="0.35">
      <c r="A5995" s="8" t="s">
        <v>7611</v>
      </c>
      <c r="B5995" s="9">
        <v>29555660</v>
      </c>
      <c r="C5995" s="13">
        <v>5.25</v>
      </c>
      <c r="D5995" s="7" t="str">
        <f t="shared" si="93"/>
        <v>Unique</v>
      </c>
    </row>
    <row r="5996" spans="1:4" x14ac:dyDescent="0.35">
      <c r="A5996" s="8" t="s">
        <v>7612</v>
      </c>
      <c r="B5996" s="9">
        <v>8684</v>
      </c>
      <c r="C5996" s="13">
        <v>8.379999999999999</v>
      </c>
      <c r="D5996" s="7" t="str">
        <f t="shared" si="93"/>
        <v>Unique</v>
      </c>
    </row>
    <row r="5997" spans="1:4" x14ac:dyDescent="0.35">
      <c r="A5997" s="8" t="s">
        <v>7613</v>
      </c>
      <c r="B5997" s="9" t="s">
        <v>7614</v>
      </c>
      <c r="C5997" s="13">
        <v>5.25</v>
      </c>
      <c r="D5997" s="7" t="str">
        <f t="shared" si="93"/>
        <v>Unique</v>
      </c>
    </row>
    <row r="5998" spans="1:4" x14ac:dyDescent="0.35">
      <c r="A5998" s="8" t="s">
        <v>7615</v>
      </c>
      <c r="B5998" s="9" t="s">
        <v>7616</v>
      </c>
      <c r="C5998" s="13">
        <v>5.5</v>
      </c>
      <c r="D5998" s="7" t="str">
        <f t="shared" si="93"/>
        <v>Unique</v>
      </c>
    </row>
    <row r="5999" spans="1:4" x14ac:dyDescent="0.35">
      <c r="A5999" s="8" t="s">
        <v>7617</v>
      </c>
      <c r="B5999" s="9">
        <v>8662</v>
      </c>
      <c r="C5999" s="13">
        <v>8.9600000000000009</v>
      </c>
      <c r="D5999" s="7" t="str">
        <f t="shared" si="93"/>
        <v>Unique</v>
      </c>
    </row>
    <row r="6000" spans="1:4" x14ac:dyDescent="0.35">
      <c r="A6000" s="8" t="s">
        <v>7618</v>
      </c>
      <c r="B6000" s="9">
        <v>7778</v>
      </c>
      <c r="C6000" s="13">
        <v>5.25</v>
      </c>
      <c r="D6000" s="7" t="str">
        <f t="shared" si="93"/>
        <v>Unique</v>
      </c>
    </row>
    <row r="6001" spans="1:4" x14ac:dyDescent="0.35">
      <c r="A6001" s="8" t="s">
        <v>7619</v>
      </c>
      <c r="B6001" s="9" t="s">
        <v>7620</v>
      </c>
      <c r="C6001" s="13">
        <v>5.49</v>
      </c>
      <c r="D6001" s="7" t="str">
        <f t="shared" si="93"/>
        <v>Unique</v>
      </c>
    </row>
    <row r="6002" spans="1:4" x14ac:dyDescent="0.35">
      <c r="A6002" s="8" t="s">
        <v>7621</v>
      </c>
      <c r="B6002" s="9">
        <v>8635</v>
      </c>
      <c r="C6002" s="13">
        <v>8.6700000000000017</v>
      </c>
      <c r="D6002" s="7" t="str">
        <f t="shared" si="93"/>
        <v>Unique</v>
      </c>
    </row>
    <row r="6003" spans="1:4" x14ac:dyDescent="0.35">
      <c r="A6003" s="8" t="s">
        <v>7622</v>
      </c>
      <c r="B6003" s="9">
        <v>8608</v>
      </c>
      <c r="C6003" s="13">
        <v>7.1000000000000005</v>
      </c>
      <c r="D6003" s="7" t="str">
        <f t="shared" si="93"/>
        <v>Unique</v>
      </c>
    </row>
    <row r="6004" spans="1:4" x14ac:dyDescent="0.35">
      <c r="A6004" s="8" t="s">
        <v>7623</v>
      </c>
      <c r="B6004" s="9">
        <v>8282</v>
      </c>
      <c r="C6004" s="13">
        <v>5.48</v>
      </c>
      <c r="D6004" s="7" t="str">
        <f t="shared" si="93"/>
        <v>Unique</v>
      </c>
    </row>
    <row r="6005" spans="1:4" x14ac:dyDescent="0.35">
      <c r="A6005" s="8" t="s">
        <v>7624</v>
      </c>
      <c r="B6005" s="9" t="s">
        <v>7625</v>
      </c>
      <c r="C6005" s="13">
        <v>5.48</v>
      </c>
      <c r="D6005" s="7" t="str">
        <f t="shared" si="93"/>
        <v>Unique</v>
      </c>
    </row>
    <row r="6006" spans="1:4" x14ac:dyDescent="0.35">
      <c r="A6006" s="8" t="s">
        <v>7626</v>
      </c>
      <c r="B6006" s="9">
        <v>8537</v>
      </c>
      <c r="C6006" s="13">
        <v>7.1000000000000005</v>
      </c>
      <c r="D6006" s="7" t="str">
        <f t="shared" si="93"/>
        <v>Unique</v>
      </c>
    </row>
    <row r="6007" spans="1:4" x14ac:dyDescent="0.35">
      <c r="A6007" s="8" t="s">
        <v>7627</v>
      </c>
      <c r="B6007" s="9" t="s">
        <v>7628</v>
      </c>
      <c r="C6007" s="13">
        <v>5.48</v>
      </c>
      <c r="D6007" s="7" t="str">
        <f t="shared" si="93"/>
        <v>Unique</v>
      </c>
    </row>
    <row r="6008" spans="1:4" x14ac:dyDescent="0.35">
      <c r="A6008" s="8" t="s">
        <v>7629</v>
      </c>
      <c r="B6008" s="9">
        <v>8620</v>
      </c>
      <c r="C6008" s="13">
        <v>5.49</v>
      </c>
      <c r="D6008" s="7" t="str">
        <f t="shared" si="93"/>
        <v>Unique</v>
      </c>
    </row>
    <row r="6009" spans="1:4" x14ac:dyDescent="0.35">
      <c r="A6009" s="8" t="s">
        <v>7630</v>
      </c>
      <c r="B6009" s="9">
        <v>8708</v>
      </c>
      <c r="C6009" s="13">
        <v>10.280000000000001</v>
      </c>
      <c r="D6009" s="7" t="str">
        <f t="shared" si="93"/>
        <v>Unique</v>
      </c>
    </row>
    <row r="6010" spans="1:4" x14ac:dyDescent="0.35">
      <c r="A6010" s="8" t="s">
        <v>7631</v>
      </c>
      <c r="B6010" s="9" t="s">
        <v>7632</v>
      </c>
      <c r="C6010" s="13">
        <v>5.25</v>
      </c>
      <c r="D6010" s="7" t="str">
        <f t="shared" si="93"/>
        <v>Unique</v>
      </c>
    </row>
    <row r="6011" spans="1:4" x14ac:dyDescent="0.35">
      <c r="A6011" s="8" t="s">
        <v>7633</v>
      </c>
      <c r="B6011" s="9">
        <v>8602</v>
      </c>
      <c r="C6011" s="13">
        <v>6.13</v>
      </c>
      <c r="D6011" s="7" t="str">
        <f t="shared" si="93"/>
        <v>Unique</v>
      </c>
    </row>
    <row r="6012" spans="1:4" x14ac:dyDescent="0.35">
      <c r="A6012" s="8" t="s">
        <v>7634</v>
      </c>
      <c r="B6012" s="9">
        <v>8627</v>
      </c>
      <c r="C6012" s="13">
        <v>5.25</v>
      </c>
      <c r="D6012" s="7" t="str">
        <f t="shared" si="93"/>
        <v>Unique</v>
      </c>
    </row>
    <row r="6013" spans="1:4" x14ac:dyDescent="0.35">
      <c r="A6013" s="8" t="s">
        <v>7637</v>
      </c>
      <c r="B6013" s="9">
        <v>25005993</v>
      </c>
      <c r="C6013" s="13">
        <v>6.13</v>
      </c>
      <c r="D6013" s="7" t="str">
        <f t="shared" si="93"/>
        <v>Unique</v>
      </c>
    </row>
    <row r="6014" spans="1:4" x14ac:dyDescent="0.35">
      <c r="A6014" s="8" t="s">
        <v>7638</v>
      </c>
      <c r="B6014" s="9" t="s">
        <v>1779</v>
      </c>
      <c r="C6014" s="13">
        <v>5.25</v>
      </c>
      <c r="D6014" s="7" t="str">
        <f t="shared" si="93"/>
        <v>Unique</v>
      </c>
    </row>
    <row r="6015" spans="1:4" x14ac:dyDescent="0.35">
      <c r="A6015" s="8" t="s">
        <v>7639</v>
      </c>
      <c r="B6015" s="9" t="s">
        <v>1779</v>
      </c>
      <c r="C6015" s="13">
        <v>5.25</v>
      </c>
      <c r="D6015" s="7" t="str">
        <f t="shared" si="93"/>
        <v>Unique</v>
      </c>
    </row>
    <row r="6016" spans="1:4" x14ac:dyDescent="0.35">
      <c r="A6016" s="8" t="s">
        <v>7640</v>
      </c>
      <c r="B6016" s="9" t="s">
        <v>1779</v>
      </c>
      <c r="C6016" s="13">
        <v>5.25</v>
      </c>
      <c r="D6016" s="7" t="str">
        <f t="shared" si="93"/>
        <v>Unique</v>
      </c>
    </row>
    <row r="6017" spans="1:4" x14ac:dyDescent="0.35">
      <c r="A6017" s="8" t="s">
        <v>7641</v>
      </c>
      <c r="B6017" s="9" t="s">
        <v>7642</v>
      </c>
      <c r="C6017" s="13">
        <v>5.25</v>
      </c>
      <c r="D6017" s="7" t="str">
        <f t="shared" si="93"/>
        <v>Unique</v>
      </c>
    </row>
    <row r="6018" spans="1:4" x14ac:dyDescent="0.35">
      <c r="A6018" s="8" t="s">
        <v>7643</v>
      </c>
      <c r="B6018" s="9" t="s">
        <v>7644</v>
      </c>
      <c r="C6018" s="13">
        <v>11.99</v>
      </c>
      <c r="D6018" s="7" t="str">
        <f t="shared" ref="D6018:D6081" si="94">IF(COUNTIFS(A:A,A6018,B:B,B6018,C:C,C6018)&gt;1,"Doublon","Unique")</f>
        <v>Unique</v>
      </c>
    </row>
    <row r="6019" spans="1:4" x14ac:dyDescent="0.35">
      <c r="A6019" s="8" t="s">
        <v>7645</v>
      </c>
      <c r="B6019" s="9" t="s">
        <v>7646</v>
      </c>
      <c r="C6019" s="13">
        <v>-0.02</v>
      </c>
      <c r="D6019" s="7" t="str">
        <f t="shared" si="94"/>
        <v>Unique</v>
      </c>
    </row>
    <row r="6020" spans="1:4" x14ac:dyDescent="0.35">
      <c r="A6020" s="8" t="s">
        <v>7647</v>
      </c>
      <c r="B6020" s="9" t="s">
        <v>7646</v>
      </c>
      <c r="C6020" s="13">
        <v>-0.04</v>
      </c>
      <c r="D6020" s="7" t="str">
        <f t="shared" si="94"/>
        <v>Unique</v>
      </c>
    </row>
    <row r="6021" spans="1:4" x14ac:dyDescent="0.35">
      <c r="A6021" s="8" t="s">
        <v>7645</v>
      </c>
      <c r="B6021" s="9" t="s">
        <v>7646</v>
      </c>
      <c r="C6021" s="13">
        <v>6.57</v>
      </c>
      <c r="D6021" s="7" t="str">
        <f t="shared" si="94"/>
        <v>Unique</v>
      </c>
    </row>
    <row r="6022" spans="1:4" x14ac:dyDescent="0.35">
      <c r="A6022" s="8" t="s">
        <v>7647</v>
      </c>
      <c r="B6022" s="9" t="s">
        <v>7646</v>
      </c>
      <c r="C6022" s="13">
        <v>10.56</v>
      </c>
      <c r="D6022" s="7" t="str">
        <f t="shared" si="94"/>
        <v>Unique</v>
      </c>
    </row>
    <row r="6023" spans="1:4" x14ac:dyDescent="0.35">
      <c r="A6023" s="8" t="s">
        <v>7648</v>
      </c>
      <c r="B6023" s="9" t="s">
        <v>7649</v>
      </c>
      <c r="C6023" s="13">
        <v>-0.02</v>
      </c>
      <c r="D6023" s="7" t="str">
        <f t="shared" si="94"/>
        <v>Unique</v>
      </c>
    </row>
    <row r="6024" spans="1:4" x14ac:dyDescent="0.35">
      <c r="A6024" s="8" t="s">
        <v>7650</v>
      </c>
      <c r="B6024" s="9" t="s">
        <v>7649</v>
      </c>
      <c r="C6024" s="13">
        <v>-0.04</v>
      </c>
      <c r="D6024" s="7" t="str">
        <f t="shared" si="94"/>
        <v>Unique</v>
      </c>
    </row>
    <row r="6025" spans="1:4" x14ac:dyDescent="0.35">
      <c r="A6025" s="8" t="s">
        <v>7650</v>
      </c>
      <c r="B6025" s="9" t="s">
        <v>7649</v>
      </c>
      <c r="C6025" s="13">
        <v>7.6199999999999992</v>
      </c>
      <c r="D6025" s="7" t="str">
        <f t="shared" si="94"/>
        <v>Unique</v>
      </c>
    </row>
    <row r="6026" spans="1:4" x14ac:dyDescent="0.35">
      <c r="A6026" s="8" t="s">
        <v>7648</v>
      </c>
      <c r="B6026" s="9" t="s">
        <v>7649</v>
      </c>
      <c r="C6026" s="13">
        <v>8.379999999999999</v>
      </c>
      <c r="D6026" s="7" t="str">
        <f t="shared" si="94"/>
        <v>Unique</v>
      </c>
    </row>
    <row r="6027" spans="1:4" x14ac:dyDescent="0.35">
      <c r="A6027" s="8" t="s">
        <v>7651</v>
      </c>
      <c r="B6027" s="9" t="s">
        <v>7140</v>
      </c>
      <c r="C6027" s="13">
        <v>6.57</v>
      </c>
      <c r="D6027" s="7" t="str">
        <f t="shared" si="94"/>
        <v>Unique</v>
      </c>
    </row>
    <row r="6028" spans="1:4" x14ac:dyDescent="0.35">
      <c r="A6028" s="8" t="s">
        <v>7652</v>
      </c>
      <c r="B6028" s="9" t="s">
        <v>7653</v>
      </c>
      <c r="C6028" s="13">
        <v>6.13</v>
      </c>
      <c r="D6028" s="7" t="str">
        <f t="shared" si="94"/>
        <v>Unique</v>
      </c>
    </row>
    <row r="6029" spans="1:4" x14ac:dyDescent="0.35">
      <c r="A6029" s="8" t="s">
        <v>7654</v>
      </c>
      <c r="B6029" s="9">
        <v>220779</v>
      </c>
      <c r="C6029" s="13">
        <v>5.25</v>
      </c>
      <c r="D6029" s="7" t="str">
        <f t="shared" si="94"/>
        <v>Unique</v>
      </c>
    </row>
    <row r="6030" spans="1:4" x14ac:dyDescent="0.35">
      <c r="A6030" s="8" t="s">
        <v>7635</v>
      </c>
      <c r="B6030" s="9" t="s">
        <v>7636</v>
      </c>
      <c r="C6030" s="13">
        <v>5.49</v>
      </c>
      <c r="D6030" s="7" t="str">
        <f t="shared" si="94"/>
        <v>Unique</v>
      </c>
    </row>
    <row r="6031" spans="1:4" x14ac:dyDescent="0.35">
      <c r="A6031" s="8" t="s">
        <v>7655</v>
      </c>
      <c r="B6031" s="9" t="s">
        <v>7656</v>
      </c>
      <c r="C6031" s="13">
        <v>-0.02</v>
      </c>
      <c r="D6031" s="7" t="str">
        <f t="shared" si="94"/>
        <v>Unique</v>
      </c>
    </row>
    <row r="6032" spans="1:4" x14ac:dyDescent="0.35">
      <c r="A6032" s="8" t="s">
        <v>7657</v>
      </c>
      <c r="B6032" s="9" t="s">
        <v>7656</v>
      </c>
      <c r="C6032" s="13">
        <v>-0.04</v>
      </c>
      <c r="D6032" s="7" t="str">
        <f t="shared" si="94"/>
        <v>Unique</v>
      </c>
    </row>
    <row r="6033" spans="1:4" x14ac:dyDescent="0.35">
      <c r="A6033" s="8" t="s">
        <v>7655</v>
      </c>
      <c r="B6033" s="9" t="s">
        <v>7656</v>
      </c>
      <c r="C6033" s="13">
        <v>11.370000000000001</v>
      </c>
      <c r="D6033" s="7" t="str">
        <f t="shared" si="94"/>
        <v>Unique</v>
      </c>
    </row>
    <row r="6034" spans="1:4" x14ac:dyDescent="0.35">
      <c r="A6034" s="8" t="s">
        <v>7657</v>
      </c>
      <c r="B6034" s="9" t="s">
        <v>7656</v>
      </c>
      <c r="C6034" s="13">
        <v>11.370000000000001</v>
      </c>
      <c r="D6034" s="7" t="str">
        <f t="shared" si="94"/>
        <v>Unique</v>
      </c>
    </row>
    <row r="6035" spans="1:4" x14ac:dyDescent="0.35">
      <c r="A6035" s="8" t="s">
        <v>7658</v>
      </c>
      <c r="B6035" s="9" t="s">
        <v>6332</v>
      </c>
      <c r="C6035" s="13">
        <v>5.25</v>
      </c>
      <c r="D6035" s="7" t="str">
        <f t="shared" si="94"/>
        <v>Unique</v>
      </c>
    </row>
    <row r="6036" spans="1:4" x14ac:dyDescent="0.35">
      <c r="A6036" s="8" t="s">
        <v>7659</v>
      </c>
      <c r="B6036" s="9" t="s">
        <v>7660</v>
      </c>
      <c r="C6036" s="13">
        <v>-0.02</v>
      </c>
      <c r="D6036" s="7" t="str">
        <f t="shared" si="94"/>
        <v>Unique</v>
      </c>
    </row>
    <row r="6037" spans="1:4" x14ac:dyDescent="0.35">
      <c r="A6037" s="8" t="s">
        <v>7661</v>
      </c>
      <c r="B6037" s="9" t="s">
        <v>7660</v>
      </c>
      <c r="C6037" s="13">
        <v>-0.04</v>
      </c>
      <c r="D6037" s="7" t="str">
        <f t="shared" si="94"/>
        <v>Unique</v>
      </c>
    </row>
    <row r="6038" spans="1:4" x14ac:dyDescent="0.35">
      <c r="A6038" s="8" t="s">
        <v>7659</v>
      </c>
      <c r="B6038" s="9" t="s">
        <v>7660</v>
      </c>
      <c r="C6038" s="13">
        <v>9.2199999999999989</v>
      </c>
      <c r="D6038" s="7" t="str">
        <f t="shared" si="94"/>
        <v>Unique</v>
      </c>
    </row>
    <row r="6039" spans="1:4" x14ac:dyDescent="0.35">
      <c r="A6039" s="8" t="s">
        <v>7661</v>
      </c>
      <c r="B6039" s="9" t="s">
        <v>7660</v>
      </c>
      <c r="C6039" s="13">
        <v>9.2199999999999989</v>
      </c>
      <c r="D6039" s="7" t="str">
        <f t="shared" si="94"/>
        <v>Unique</v>
      </c>
    </row>
    <row r="6040" spans="1:4" x14ac:dyDescent="0.35">
      <c r="A6040" s="8" t="s">
        <v>7662</v>
      </c>
      <c r="B6040" s="9">
        <v>25004371</v>
      </c>
      <c r="C6040" s="13">
        <v>-0.02</v>
      </c>
      <c r="D6040" s="7" t="str">
        <f t="shared" si="94"/>
        <v>Unique</v>
      </c>
    </row>
    <row r="6041" spans="1:4" x14ac:dyDescent="0.35">
      <c r="A6041" s="8" t="s">
        <v>7663</v>
      </c>
      <c r="B6041" s="9">
        <v>25004371</v>
      </c>
      <c r="C6041" s="13">
        <v>-0.04</v>
      </c>
      <c r="D6041" s="7" t="str">
        <f t="shared" si="94"/>
        <v>Unique</v>
      </c>
    </row>
    <row r="6042" spans="1:4" x14ac:dyDescent="0.35">
      <c r="A6042" s="8" t="s">
        <v>7662</v>
      </c>
      <c r="B6042" s="9">
        <v>25004371</v>
      </c>
      <c r="C6042" s="13">
        <v>9.2199999999999989</v>
      </c>
      <c r="D6042" s="7" t="str">
        <f t="shared" si="94"/>
        <v>Unique</v>
      </c>
    </row>
    <row r="6043" spans="1:4" x14ac:dyDescent="0.35">
      <c r="A6043" s="8" t="s">
        <v>7663</v>
      </c>
      <c r="B6043" s="9">
        <v>25004371</v>
      </c>
      <c r="C6043" s="13">
        <v>9.2199999999999989</v>
      </c>
      <c r="D6043" s="7" t="str">
        <f t="shared" si="94"/>
        <v>Unique</v>
      </c>
    </row>
    <row r="6044" spans="1:4" x14ac:dyDescent="0.35">
      <c r="A6044" s="8" t="s">
        <v>7664</v>
      </c>
      <c r="B6044" s="9" t="s">
        <v>7665</v>
      </c>
      <c r="C6044" s="13">
        <v>5.25</v>
      </c>
      <c r="D6044" s="7" t="str">
        <f t="shared" si="94"/>
        <v>Unique</v>
      </c>
    </row>
    <row r="6045" spans="1:4" x14ac:dyDescent="0.35">
      <c r="A6045" s="8" t="s">
        <v>7666</v>
      </c>
      <c r="B6045" s="9" t="s">
        <v>7667</v>
      </c>
      <c r="C6045" s="13">
        <v>-0.02</v>
      </c>
      <c r="D6045" s="7" t="str">
        <f t="shared" si="94"/>
        <v>Unique</v>
      </c>
    </row>
    <row r="6046" spans="1:4" x14ac:dyDescent="0.35">
      <c r="A6046" s="8" t="s">
        <v>7668</v>
      </c>
      <c r="B6046" s="9" t="s">
        <v>6835</v>
      </c>
      <c r="C6046" s="13">
        <v>-0.04</v>
      </c>
      <c r="D6046" s="7" t="str">
        <f t="shared" si="94"/>
        <v>Unique</v>
      </c>
    </row>
    <row r="6047" spans="1:4" x14ac:dyDescent="0.35">
      <c r="A6047" s="8" t="s">
        <v>7668</v>
      </c>
      <c r="B6047" s="9" t="s">
        <v>6835</v>
      </c>
      <c r="C6047" s="13">
        <v>7.6199999999999992</v>
      </c>
      <c r="D6047" s="7" t="str">
        <f t="shared" si="94"/>
        <v>Unique</v>
      </c>
    </row>
    <row r="6048" spans="1:4" x14ac:dyDescent="0.35">
      <c r="A6048" s="8" t="s">
        <v>7666</v>
      </c>
      <c r="B6048" s="9" t="s">
        <v>7667</v>
      </c>
      <c r="C6048" s="13">
        <v>8.379999999999999</v>
      </c>
      <c r="D6048" s="7" t="str">
        <f t="shared" si="94"/>
        <v>Unique</v>
      </c>
    </row>
    <row r="6049" spans="1:5" x14ac:dyDescent="0.35">
      <c r="A6049" s="8" t="s">
        <v>7669</v>
      </c>
      <c r="B6049" s="9" t="s">
        <v>7670</v>
      </c>
      <c r="C6049" s="13">
        <v>6.8400000000000007</v>
      </c>
      <c r="D6049" s="7" t="str">
        <f t="shared" si="94"/>
        <v>Unique</v>
      </c>
    </row>
    <row r="6050" spans="1:5" x14ac:dyDescent="0.35">
      <c r="A6050" s="8" t="s">
        <v>7607</v>
      </c>
      <c r="B6050" s="9">
        <v>29615378</v>
      </c>
      <c r="C6050" s="13">
        <v>-0.5</v>
      </c>
      <c r="D6050" s="7" t="str">
        <f t="shared" si="94"/>
        <v>Unique</v>
      </c>
    </row>
    <row r="6051" spans="1:5" x14ac:dyDescent="0.35">
      <c r="A6051" s="8" t="s">
        <v>7617</v>
      </c>
      <c r="B6051" s="9">
        <v>8662</v>
      </c>
      <c r="C6051" s="13">
        <v>6.6999999999999993</v>
      </c>
      <c r="D6051" s="7" t="str">
        <f t="shared" si="94"/>
        <v>Unique</v>
      </c>
    </row>
    <row r="6052" spans="1:5" x14ac:dyDescent="0.35">
      <c r="A6052" s="8" t="s">
        <v>7671</v>
      </c>
      <c r="B6052" s="9" t="s">
        <v>7672</v>
      </c>
      <c r="C6052" s="13">
        <v>10.59</v>
      </c>
      <c r="D6052" s="7" t="str">
        <f t="shared" si="94"/>
        <v>Unique</v>
      </c>
    </row>
    <row r="6053" spans="1:5" x14ac:dyDescent="0.35">
      <c r="A6053" s="8" t="s">
        <v>7601</v>
      </c>
      <c r="B6053" s="9" t="s">
        <v>7600</v>
      </c>
      <c r="C6053" s="13">
        <v>-0.5</v>
      </c>
      <c r="D6053" s="7" t="str">
        <f t="shared" si="94"/>
        <v>Unique</v>
      </c>
      <c r="E6053" s="7">
        <f>COUNTIFS($A$1721:A6053,A6053,$B$1721:B6053,B6053,$C$1721:C6053,C6053)</f>
        <v>1</v>
      </c>
    </row>
    <row r="6054" spans="1:5" x14ac:dyDescent="0.35">
      <c r="A6054" s="8" t="s">
        <v>7648</v>
      </c>
      <c r="B6054" s="9" t="s">
        <v>7649</v>
      </c>
      <c r="C6054" s="13">
        <v>-0.5</v>
      </c>
      <c r="D6054" s="7" t="str">
        <f t="shared" si="94"/>
        <v>Unique</v>
      </c>
    </row>
    <row r="6055" spans="1:5" x14ac:dyDescent="0.35">
      <c r="A6055" s="8" t="s">
        <v>7645</v>
      </c>
      <c r="B6055" s="9" t="s">
        <v>7646</v>
      </c>
      <c r="C6055" s="13">
        <v>-0.5</v>
      </c>
      <c r="D6055" s="7" t="str">
        <f t="shared" si="94"/>
        <v>Unique</v>
      </c>
    </row>
    <row r="6056" spans="1:5" x14ac:dyDescent="0.35">
      <c r="A6056" s="8" t="s">
        <v>7666</v>
      </c>
      <c r="B6056" s="9" t="s">
        <v>7667</v>
      </c>
      <c r="C6056" s="13">
        <v>-0.5</v>
      </c>
      <c r="D6056" s="7" t="str">
        <f t="shared" si="94"/>
        <v>Unique</v>
      </c>
    </row>
    <row r="6057" spans="1:5" x14ac:dyDescent="0.35">
      <c r="A6057" s="8" t="s">
        <v>7662</v>
      </c>
      <c r="B6057" s="9">
        <v>25004371</v>
      </c>
      <c r="C6057" s="13">
        <v>-0.5</v>
      </c>
      <c r="D6057" s="7" t="str">
        <f t="shared" si="94"/>
        <v>Unique</v>
      </c>
    </row>
    <row r="6058" spans="1:5" x14ac:dyDescent="0.35">
      <c r="A6058" s="8" t="s">
        <v>7659</v>
      </c>
      <c r="B6058" s="9" t="s">
        <v>7660</v>
      </c>
      <c r="C6058" s="13">
        <v>-0.5</v>
      </c>
      <c r="D6058" s="7" t="str">
        <f t="shared" si="94"/>
        <v>Unique</v>
      </c>
    </row>
    <row r="6059" spans="1:5" x14ac:dyDescent="0.35">
      <c r="A6059" s="8" t="s">
        <v>7655</v>
      </c>
      <c r="B6059" s="9" t="s">
        <v>7656</v>
      </c>
      <c r="C6059" s="13">
        <v>-0.5</v>
      </c>
      <c r="D6059" s="7" t="str">
        <f t="shared" si="94"/>
        <v>Unique</v>
      </c>
    </row>
    <row r="6060" spans="1:5" x14ac:dyDescent="0.35">
      <c r="A6060" s="8" t="s">
        <v>7673</v>
      </c>
      <c r="B6060" s="9"/>
      <c r="C6060" s="13">
        <v>6.04</v>
      </c>
      <c r="D6060" s="7" t="str">
        <f t="shared" si="94"/>
        <v>Unique</v>
      </c>
    </row>
    <row r="6061" spans="1:5" x14ac:dyDescent="0.35">
      <c r="A6061" s="8" t="s">
        <v>7674</v>
      </c>
      <c r="B6061" s="9" t="s">
        <v>7675</v>
      </c>
      <c r="C6061" s="13">
        <v>1.4500000000000002</v>
      </c>
      <c r="D6061" s="7" t="str">
        <f t="shared" si="94"/>
        <v>Unique</v>
      </c>
    </row>
    <row r="6062" spans="1:5" x14ac:dyDescent="0.35">
      <c r="A6062" s="8" t="s">
        <v>7676</v>
      </c>
      <c r="B6062" s="9" t="s">
        <v>7677</v>
      </c>
      <c r="C6062" s="13">
        <v>1.4500000000000002</v>
      </c>
      <c r="D6062" s="7" t="str">
        <f t="shared" si="94"/>
        <v>Unique</v>
      </c>
    </row>
    <row r="6063" spans="1:5" x14ac:dyDescent="0.35">
      <c r="A6063" s="8" t="s">
        <v>7678</v>
      </c>
      <c r="B6063" s="9" t="s">
        <v>7677</v>
      </c>
      <c r="C6063" s="13">
        <v>1.4500000000000002</v>
      </c>
      <c r="D6063" s="7" t="str">
        <f t="shared" si="94"/>
        <v>Unique</v>
      </c>
    </row>
    <row r="6064" spans="1:5" x14ac:dyDescent="0.35">
      <c r="A6064" s="8" t="s">
        <v>7679</v>
      </c>
      <c r="B6064" s="9" t="s">
        <v>7677</v>
      </c>
      <c r="C6064" s="13">
        <v>1.4500000000000002</v>
      </c>
      <c r="D6064" s="7" t="str">
        <f t="shared" si="94"/>
        <v>Unique</v>
      </c>
    </row>
    <row r="6065" spans="1:4" x14ac:dyDescent="0.35">
      <c r="A6065" s="8" t="s">
        <v>7680</v>
      </c>
      <c r="B6065" s="9" t="s">
        <v>7681</v>
      </c>
      <c r="C6065" s="13">
        <v>1.4500000000000002</v>
      </c>
      <c r="D6065" s="7" t="str">
        <f t="shared" si="94"/>
        <v>Unique</v>
      </c>
    </row>
    <row r="6066" spans="1:4" x14ac:dyDescent="0.35">
      <c r="A6066" s="8" t="s">
        <v>7674</v>
      </c>
      <c r="B6066" s="9" t="s">
        <v>7675</v>
      </c>
      <c r="C6066" s="13">
        <v>9.26</v>
      </c>
      <c r="D6066" s="7" t="str">
        <f t="shared" si="94"/>
        <v>Unique</v>
      </c>
    </row>
    <row r="6067" spans="1:4" x14ac:dyDescent="0.35">
      <c r="A6067" s="8" t="s">
        <v>7678</v>
      </c>
      <c r="B6067" s="9" t="s">
        <v>7677</v>
      </c>
      <c r="C6067" s="13">
        <v>9.27</v>
      </c>
      <c r="D6067" s="7" t="str">
        <f t="shared" si="94"/>
        <v>Unique</v>
      </c>
    </row>
    <row r="6068" spans="1:4" x14ac:dyDescent="0.35">
      <c r="A6068" s="8" t="s">
        <v>7680</v>
      </c>
      <c r="B6068" s="9" t="s">
        <v>7681</v>
      </c>
      <c r="C6068" s="13">
        <v>9.27</v>
      </c>
      <c r="D6068" s="7" t="str">
        <f t="shared" si="94"/>
        <v>Unique</v>
      </c>
    </row>
    <row r="6069" spans="1:4" x14ac:dyDescent="0.35">
      <c r="A6069" s="8" t="s">
        <v>7676</v>
      </c>
      <c r="B6069" s="9" t="s">
        <v>7677</v>
      </c>
      <c r="C6069" s="13">
        <v>12.9</v>
      </c>
      <c r="D6069" s="7" t="str">
        <f t="shared" si="94"/>
        <v>Unique</v>
      </c>
    </row>
    <row r="6070" spans="1:4" x14ac:dyDescent="0.35">
      <c r="A6070" s="8" t="s">
        <v>7679</v>
      </c>
      <c r="B6070" s="9" t="s">
        <v>7677</v>
      </c>
      <c r="C6070" s="13">
        <v>12.9</v>
      </c>
      <c r="D6070" s="7" t="str">
        <f t="shared" si="94"/>
        <v>Unique</v>
      </c>
    </row>
    <row r="6071" spans="1:4" x14ac:dyDescent="0.35">
      <c r="A6071" s="8" t="s">
        <v>7682</v>
      </c>
      <c r="B6071" s="9">
        <v>8678</v>
      </c>
      <c r="C6071" s="13">
        <v>3.65</v>
      </c>
      <c r="D6071" s="7" t="str">
        <f t="shared" si="94"/>
        <v>Unique</v>
      </c>
    </row>
    <row r="6072" spans="1:4" x14ac:dyDescent="0.35">
      <c r="A6072" s="8" t="s">
        <v>7683</v>
      </c>
      <c r="B6072" s="9">
        <v>8685</v>
      </c>
      <c r="C6072" s="13">
        <v>3.65</v>
      </c>
      <c r="D6072" s="7" t="str">
        <f t="shared" si="94"/>
        <v>Unique</v>
      </c>
    </row>
    <row r="6073" spans="1:4" x14ac:dyDescent="0.35">
      <c r="A6073" s="8" t="s">
        <v>7684</v>
      </c>
      <c r="B6073" s="9">
        <v>8695</v>
      </c>
      <c r="C6073" s="13">
        <v>3.65</v>
      </c>
      <c r="D6073" s="7" t="str">
        <f t="shared" si="94"/>
        <v>Unique</v>
      </c>
    </row>
    <row r="6074" spans="1:4" x14ac:dyDescent="0.35">
      <c r="A6074" s="8" t="s">
        <v>7685</v>
      </c>
      <c r="B6074" s="9">
        <v>8696</v>
      </c>
      <c r="C6074" s="13">
        <v>3.65</v>
      </c>
      <c r="D6074" s="7" t="str">
        <f t="shared" si="94"/>
        <v>Unique</v>
      </c>
    </row>
    <row r="6075" spans="1:4" x14ac:dyDescent="0.35">
      <c r="A6075" s="8" t="s">
        <v>7686</v>
      </c>
      <c r="B6075" s="9">
        <v>8698</v>
      </c>
      <c r="C6075" s="13">
        <v>3.75</v>
      </c>
      <c r="D6075" s="7" t="str">
        <f t="shared" si="94"/>
        <v>Unique</v>
      </c>
    </row>
    <row r="6076" spans="1:4" x14ac:dyDescent="0.35">
      <c r="A6076" s="8" t="s">
        <v>7687</v>
      </c>
      <c r="B6076" s="9">
        <v>8679</v>
      </c>
      <c r="C6076" s="13">
        <v>3.94</v>
      </c>
      <c r="D6076" s="7" t="str">
        <f t="shared" si="94"/>
        <v>Unique</v>
      </c>
    </row>
    <row r="6077" spans="1:4" x14ac:dyDescent="0.35">
      <c r="A6077" s="8" t="s">
        <v>7688</v>
      </c>
      <c r="B6077" s="9">
        <v>8534</v>
      </c>
      <c r="C6077" s="13">
        <v>3.94</v>
      </c>
      <c r="D6077" s="7" t="str">
        <f t="shared" si="94"/>
        <v>Unique</v>
      </c>
    </row>
    <row r="6078" spans="1:4" x14ac:dyDescent="0.35">
      <c r="A6078" s="8" t="s">
        <v>7689</v>
      </c>
      <c r="B6078" s="9">
        <v>8694</v>
      </c>
      <c r="C6078" s="13">
        <v>3.94</v>
      </c>
      <c r="D6078" s="7" t="str">
        <f t="shared" si="94"/>
        <v>Unique</v>
      </c>
    </row>
    <row r="6079" spans="1:4" x14ac:dyDescent="0.35">
      <c r="A6079" s="8" t="s">
        <v>7690</v>
      </c>
      <c r="B6079" s="9">
        <v>8618</v>
      </c>
      <c r="C6079" s="13">
        <v>5.08</v>
      </c>
      <c r="D6079" s="7" t="str">
        <f t="shared" si="94"/>
        <v>Unique</v>
      </c>
    </row>
    <row r="6080" spans="1:4" x14ac:dyDescent="0.35">
      <c r="A6080" s="8" t="s">
        <v>7691</v>
      </c>
      <c r="B6080" s="9">
        <v>8680</v>
      </c>
      <c r="C6080" s="13">
        <v>5.5200000000000014</v>
      </c>
      <c r="D6080" s="7" t="str">
        <f t="shared" si="94"/>
        <v>Unique</v>
      </c>
    </row>
    <row r="6081" spans="1:4" x14ac:dyDescent="0.35">
      <c r="A6081" s="8" t="s">
        <v>7692</v>
      </c>
      <c r="B6081" s="9">
        <v>8677</v>
      </c>
      <c r="C6081" s="13">
        <v>6.04</v>
      </c>
      <c r="D6081" s="7" t="str">
        <f t="shared" si="94"/>
        <v>Unique</v>
      </c>
    </row>
    <row r="6082" spans="1:4" x14ac:dyDescent="0.35">
      <c r="A6082" s="8" t="s">
        <v>7693</v>
      </c>
      <c r="B6082" s="9">
        <v>8606</v>
      </c>
      <c r="C6082" s="13">
        <v>7.5600000000000005</v>
      </c>
      <c r="D6082" s="7" t="str">
        <f t="shared" ref="D6082:D6145" si="95">IF(COUNTIFS(A:A,A6082,B:B,B6082,C:C,C6082)&gt;1,"Doublon","Unique")</f>
        <v>Unique</v>
      </c>
    </row>
    <row r="6083" spans="1:4" x14ac:dyDescent="0.35">
      <c r="A6083" s="8" t="s">
        <v>7694</v>
      </c>
      <c r="B6083" s="9">
        <v>8628</v>
      </c>
      <c r="C6083" s="13">
        <v>8.9700000000000006</v>
      </c>
      <c r="D6083" s="7" t="str">
        <f t="shared" si="95"/>
        <v>Unique</v>
      </c>
    </row>
    <row r="6084" spans="1:4" x14ac:dyDescent="0.35">
      <c r="A6084" s="8" t="s">
        <v>7695</v>
      </c>
      <c r="B6084" s="9">
        <v>8748</v>
      </c>
      <c r="C6084" s="13">
        <v>-0.02</v>
      </c>
      <c r="D6084" s="7" t="str">
        <f t="shared" si="95"/>
        <v>Unique</v>
      </c>
    </row>
    <row r="6085" spans="1:4" x14ac:dyDescent="0.35">
      <c r="A6085" s="8" t="s">
        <v>7696</v>
      </c>
      <c r="B6085" s="9">
        <v>8748</v>
      </c>
      <c r="C6085" s="13">
        <v>-0.05</v>
      </c>
      <c r="D6085" s="7" t="str">
        <f t="shared" si="95"/>
        <v>Unique</v>
      </c>
    </row>
    <row r="6086" spans="1:4" x14ac:dyDescent="0.35">
      <c r="A6086" s="8" t="s">
        <v>7697</v>
      </c>
      <c r="B6086" s="9">
        <v>8748</v>
      </c>
      <c r="C6086" s="13">
        <v>-0.05</v>
      </c>
      <c r="D6086" s="7" t="str">
        <f t="shared" si="95"/>
        <v>Unique</v>
      </c>
    </row>
    <row r="6087" spans="1:4" x14ac:dyDescent="0.35">
      <c r="A6087" s="8" t="s">
        <v>7696</v>
      </c>
      <c r="B6087" s="9">
        <v>8748</v>
      </c>
      <c r="C6087" s="13">
        <v>8.1</v>
      </c>
      <c r="D6087" s="7" t="str">
        <f t="shared" si="95"/>
        <v>Unique</v>
      </c>
    </row>
    <row r="6088" spans="1:4" x14ac:dyDescent="0.35">
      <c r="A6088" s="8" t="s">
        <v>7695</v>
      </c>
      <c r="B6088" s="9">
        <v>8748</v>
      </c>
      <c r="C6088" s="13">
        <v>8.6700000000000017</v>
      </c>
      <c r="D6088" s="7" t="str">
        <f t="shared" si="95"/>
        <v>Unique</v>
      </c>
    </row>
    <row r="6089" spans="1:4" x14ac:dyDescent="0.35">
      <c r="A6089" s="8" t="s">
        <v>7697</v>
      </c>
      <c r="B6089" s="9">
        <v>8748</v>
      </c>
      <c r="C6089" s="13">
        <v>8.6700000000000017</v>
      </c>
      <c r="D6089" s="7" t="str">
        <f t="shared" si="95"/>
        <v>Unique</v>
      </c>
    </row>
    <row r="6090" spans="1:4" x14ac:dyDescent="0.35">
      <c r="A6090" s="8" t="s">
        <v>7698</v>
      </c>
      <c r="B6090" s="9" t="s">
        <v>7699</v>
      </c>
      <c r="C6090" s="13">
        <v>5.5</v>
      </c>
      <c r="D6090" s="7" t="str">
        <f t="shared" si="95"/>
        <v>Unique</v>
      </c>
    </row>
    <row r="6091" spans="1:4" x14ac:dyDescent="0.35">
      <c r="A6091" s="8" t="s">
        <v>7700</v>
      </c>
      <c r="B6091" s="9" t="s">
        <v>7701</v>
      </c>
      <c r="C6091" s="13">
        <v>5.25</v>
      </c>
      <c r="D6091" s="7" t="str">
        <f t="shared" si="95"/>
        <v>Unique</v>
      </c>
    </row>
    <row r="6092" spans="1:4" x14ac:dyDescent="0.35">
      <c r="A6092" s="8" t="s">
        <v>7702</v>
      </c>
      <c r="B6092" s="9">
        <v>8746</v>
      </c>
      <c r="C6092" s="13">
        <v>5.25</v>
      </c>
      <c r="D6092" s="7" t="str">
        <f t="shared" si="95"/>
        <v>Unique</v>
      </c>
    </row>
    <row r="6093" spans="1:4" x14ac:dyDescent="0.35">
      <c r="A6093" s="8" t="s">
        <v>7705</v>
      </c>
      <c r="B6093" s="9">
        <v>8657</v>
      </c>
      <c r="C6093" s="13">
        <v>9.7200000000000006</v>
      </c>
      <c r="D6093" s="7" t="str">
        <f t="shared" si="95"/>
        <v>Unique</v>
      </c>
    </row>
    <row r="6094" spans="1:4" x14ac:dyDescent="0.35">
      <c r="A6094" s="8" t="s">
        <v>7706</v>
      </c>
      <c r="B6094" s="9">
        <v>8709</v>
      </c>
      <c r="C6094" s="13">
        <v>9.2199999999999989</v>
      </c>
      <c r="D6094" s="7" t="str">
        <f t="shared" si="95"/>
        <v>Unique</v>
      </c>
    </row>
    <row r="6095" spans="1:4" x14ac:dyDescent="0.35">
      <c r="A6095" s="8" t="s">
        <v>7707</v>
      </c>
      <c r="B6095" s="9">
        <v>8709</v>
      </c>
      <c r="C6095" s="13">
        <v>8.9600000000000009</v>
      </c>
      <c r="D6095" s="7" t="str">
        <f t="shared" si="95"/>
        <v>Unique</v>
      </c>
    </row>
    <row r="6096" spans="1:4" x14ac:dyDescent="0.35">
      <c r="A6096" s="8" t="s">
        <v>7707</v>
      </c>
      <c r="B6096" s="9">
        <v>8709</v>
      </c>
      <c r="C6096" s="13">
        <v>-0.04</v>
      </c>
      <c r="D6096" s="7" t="str">
        <f t="shared" si="95"/>
        <v>Unique</v>
      </c>
    </row>
    <row r="6097" spans="1:4" x14ac:dyDescent="0.35">
      <c r="A6097" s="8" t="s">
        <v>7706</v>
      </c>
      <c r="B6097" s="9">
        <v>8709</v>
      </c>
      <c r="C6097" s="13">
        <v>-0.02</v>
      </c>
      <c r="D6097" s="7" t="str">
        <f t="shared" si="95"/>
        <v>Unique</v>
      </c>
    </row>
    <row r="6098" spans="1:4" x14ac:dyDescent="0.35">
      <c r="A6098" s="8" t="s">
        <v>7708</v>
      </c>
      <c r="B6098" s="9">
        <v>8718</v>
      </c>
      <c r="C6098" s="13">
        <v>11.99</v>
      </c>
      <c r="D6098" s="7" t="str">
        <f t="shared" si="95"/>
        <v>Unique</v>
      </c>
    </row>
    <row r="6099" spans="1:4" x14ac:dyDescent="0.35">
      <c r="A6099" s="8" t="s">
        <v>7709</v>
      </c>
      <c r="B6099" s="9" t="s">
        <v>7710</v>
      </c>
      <c r="C6099" s="13">
        <v>5.25</v>
      </c>
      <c r="D6099" s="7" t="str">
        <f t="shared" si="95"/>
        <v>Unique</v>
      </c>
    </row>
    <row r="6100" spans="1:4" x14ac:dyDescent="0.35">
      <c r="A6100" s="8" t="s">
        <v>7711</v>
      </c>
      <c r="B6100" s="9" t="s">
        <v>112</v>
      </c>
      <c r="C6100" s="13">
        <v>5.49</v>
      </c>
      <c r="D6100" s="7" t="str">
        <f t="shared" si="95"/>
        <v>Unique</v>
      </c>
    </row>
    <row r="6101" spans="1:4" x14ac:dyDescent="0.35">
      <c r="A6101" s="8" t="s">
        <v>7712</v>
      </c>
      <c r="B6101" s="9">
        <v>29636386</v>
      </c>
      <c r="C6101" s="13">
        <v>5.49</v>
      </c>
      <c r="D6101" s="7" t="str">
        <f t="shared" si="95"/>
        <v>Unique</v>
      </c>
    </row>
    <row r="6102" spans="1:4" x14ac:dyDescent="0.35">
      <c r="A6102" s="8" t="s">
        <v>7714</v>
      </c>
      <c r="B6102" s="9">
        <v>8735</v>
      </c>
      <c r="C6102" s="13">
        <v>3.65</v>
      </c>
      <c r="D6102" s="7" t="str">
        <f t="shared" si="95"/>
        <v>Unique</v>
      </c>
    </row>
    <row r="6103" spans="1:4" x14ac:dyDescent="0.35">
      <c r="A6103" s="8" t="s">
        <v>7715</v>
      </c>
      <c r="B6103" s="9">
        <v>8753</v>
      </c>
      <c r="C6103" s="13">
        <v>3.65</v>
      </c>
      <c r="D6103" s="7" t="str">
        <f t="shared" si="95"/>
        <v>Unique</v>
      </c>
    </row>
    <row r="6104" spans="1:4" x14ac:dyDescent="0.35">
      <c r="A6104" s="8" t="s">
        <v>7716</v>
      </c>
      <c r="B6104" s="9">
        <v>8772</v>
      </c>
      <c r="C6104" s="13">
        <v>3.65</v>
      </c>
      <c r="D6104" s="7" t="str">
        <f t="shared" si="95"/>
        <v>Unique</v>
      </c>
    </row>
    <row r="6105" spans="1:4" x14ac:dyDescent="0.35">
      <c r="A6105" s="8" t="s">
        <v>7717</v>
      </c>
      <c r="B6105" s="9">
        <v>8731</v>
      </c>
      <c r="C6105" s="13">
        <v>3.75</v>
      </c>
      <c r="D6105" s="7" t="str">
        <f t="shared" si="95"/>
        <v>Unique</v>
      </c>
    </row>
    <row r="6106" spans="1:4" x14ac:dyDescent="0.35">
      <c r="A6106" s="8" t="s">
        <v>7718</v>
      </c>
      <c r="B6106" s="9">
        <v>8733</v>
      </c>
      <c r="C6106" s="13">
        <v>3.75</v>
      </c>
      <c r="D6106" s="7" t="str">
        <f t="shared" si="95"/>
        <v>Unique</v>
      </c>
    </row>
    <row r="6107" spans="1:4" x14ac:dyDescent="0.35">
      <c r="A6107" s="8" t="s">
        <v>7719</v>
      </c>
      <c r="B6107" s="9">
        <v>8757</v>
      </c>
      <c r="C6107" s="13">
        <v>3.75</v>
      </c>
      <c r="D6107" s="7" t="str">
        <f t="shared" si="95"/>
        <v>Unique</v>
      </c>
    </row>
    <row r="6108" spans="1:4" x14ac:dyDescent="0.35">
      <c r="A6108" s="8" t="s">
        <v>7720</v>
      </c>
      <c r="B6108" s="9">
        <v>8788</v>
      </c>
      <c r="C6108" s="13">
        <v>3.75</v>
      </c>
      <c r="D6108" s="7" t="str">
        <f t="shared" si="95"/>
        <v>Unique</v>
      </c>
    </row>
    <row r="6109" spans="1:4" x14ac:dyDescent="0.35">
      <c r="A6109" s="8" t="s">
        <v>7721</v>
      </c>
      <c r="B6109" s="9">
        <v>8670</v>
      </c>
      <c r="C6109" s="13">
        <v>4.13</v>
      </c>
      <c r="D6109" s="7" t="str">
        <f t="shared" si="95"/>
        <v>Unique</v>
      </c>
    </row>
    <row r="6110" spans="1:4" x14ac:dyDescent="0.35">
      <c r="A6110" s="8" t="s">
        <v>7722</v>
      </c>
      <c r="B6110" s="9">
        <v>8623</v>
      </c>
      <c r="C6110" s="13">
        <v>4.6399999999999997</v>
      </c>
      <c r="D6110" s="7" t="str">
        <f t="shared" si="95"/>
        <v>Unique</v>
      </c>
    </row>
    <row r="6111" spans="1:4" x14ac:dyDescent="0.35">
      <c r="A6111" s="8" t="s">
        <v>7723</v>
      </c>
      <c r="B6111" s="9">
        <v>8724</v>
      </c>
      <c r="C6111" s="13">
        <v>4.6399999999999997</v>
      </c>
      <c r="D6111" s="7" t="str">
        <f t="shared" si="95"/>
        <v>Unique</v>
      </c>
    </row>
    <row r="6112" spans="1:4" x14ac:dyDescent="0.35">
      <c r="A6112" s="8" t="s">
        <v>7724</v>
      </c>
      <c r="B6112" s="9">
        <v>8750</v>
      </c>
      <c r="C6112" s="13">
        <v>4.6399999999999997</v>
      </c>
      <c r="D6112" s="7" t="str">
        <f t="shared" si="95"/>
        <v>Unique</v>
      </c>
    </row>
    <row r="6113" spans="1:4" x14ac:dyDescent="0.35">
      <c r="A6113" s="8" t="s">
        <v>7725</v>
      </c>
      <c r="B6113" s="9">
        <v>8754</v>
      </c>
      <c r="C6113" s="13">
        <v>4.6399999999999997</v>
      </c>
      <c r="D6113" s="7" t="str">
        <f t="shared" si="95"/>
        <v>Unique</v>
      </c>
    </row>
    <row r="6114" spans="1:4" x14ac:dyDescent="0.35">
      <c r="A6114" s="8" t="s">
        <v>7726</v>
      </c>
      <c r="B6114" s="9">
        <v>8645</v>
      </c>
      <c r="C6114" s="13">
        <v>4.6399999999999997</v>
      </c>
      <c r="D6114" s="7" t="str">
        <f t="shared" si="95"/>
        <v>Unique</v>
      </c>
    </row>
    <row r="6115" spans="1:4" x14ac:dyDescent="0.35">
      <c r="A6115" s="8" t="s">
        <v>7727</v>
      </c>
      <c r="B6115" s="9">
        <v>8770</v>
      </c>
      <c r="C6115" s="13">
        <v>4.6399999999999997</v>
      </c>
      <c r="D6115" s="7" t="str">
        <f t="shared" si="95"/>
        <v>Unique</v>
      </c>
    </row>
    <row r="6116" spans="1:4" x14ac:dyDescent="0.35">
      <c r="A6116" s="8" t="s">
        <v>7728</v>
      </c>
      <c r="B6116" s="9">
        <v>8799</v>
      </c>
      <c r="C6116" s="13">
        <v>4.6399999999999997</v>
      </c>
      <c r="D6116" s="7" t="str">
        <f t="shared" si="95"/>
        <v>Unique</v>
      </c>
    </row>
    <row r="6117" spans="1:4" x14ac:dyDescent="0.35">
      <c r="A6117" s="8" t="s">
        <v>7729</v>
      </c>
      <c r="B6117" s="9">
        <v>8720</v>
      </c>
      <c r="C6117" s="13">
        <v>5.08</v>
      </c>
      <c r="D6117" s="7" t="str">
        <f t="shared" si="95"/>
        <v>Unique</v>
      </c>
    </row>
    <row r="6118" spans="1:4" x14ac:dyDescent="0.35">
      <c r="A6118" s="8" t="s">
        <v>7730</v>
      </c>
      <c r="B6118" s="9">
        <v>8555</v>
      </c>
      <c r="C6118" s="13">
        <v>5.5200000000000014</v>
      </c>
      <c r="D6118" s="7" t="str">
        <f t="shared" si="95"/>
        <v>Unique</v>
      </c>
    </row>
    <row r="6119" spans="1:4" x14ac:dyDescent="0.35">
      <c r="A6119" s="8" t="s">
        <v>7731</v>
      </c>
      <c r="B6119" s="9">
        <v>8785</v>
      </c>
      <c r="C6119" s="13">
        <v>5.5200000000000014</v>
      </c>
      <c r="D6119" s="7" t="str">
        <f t="shared" si="95"/>
        <v>Unique</v>
      </c>
    </row>
    <row r="6120" spans="1:4" x14ac:dyDescent="0.35">
      <c r="A6120" s="8" t="s">
        <v>7732</v>
      </c>
      <c r="B6120" s="9">
        <v>8701</v>
      </c>
      <c r="C6120" s="13">
        <v>7.5600000000000005</v>
      </c>
      <c r="D6120" s="7" t="str">
        <f t="shared" si="95"/>
        <v>Unique</v>
      </c>
    </row>
    <row r="6121" spans="1:4" x14ac:dyDescent="0.35">
      <c r="A6121" s="8" t="s">
        <v>7733</v>
      </c>
      <c r="B6121" s="9">
        <v>8700</v>
      </c>
      <c r="C6121" s="13">
        <v>8.9700000000000006</v>
      </c>
      <c r="D6121" s="7" t="str">
        <f t="shared" si="95"/>
        <v>Unique</v>
      </c>
    </row>
    <row r="6122" spans="1:4" x14ac:dyDescent="0.35">
      <c r="A6122" s="8" t="s">
        <v>6970</v>
      </c>
      <c r="B6122" s="9">
        <v>29588170</v>
      </c>
      <c r="C6122" s="13">
        <v>4.34</v>
      </c>
      <c r="D6122" s="7" t="str">
        <f t="shared" si="95"/>
        <v>Unique</v>
      </c>
    </row>
    <row r="6123" spans="1:4" x14ac:dyDescent="0.35">
      <c r="A6123" s="8" t="s">
        <v>5169</v>
      </c>
      <c r="B6123" s="9" t="s">
        <v>5170</v>
      </c>
      <c r="C6123" s="13">
        <v>6.72</v>
      </c>
      <c r="D6123" s="7" t="str">
        <f t="shared" si="95"/>
        <v>Unique</v>
      </c>
    </row>
    <row r="6124" spans="1:4" x14ac:dyDescent="0.35">
      <c r="A6124" s="8" t="s">
        <v>6782</v>
      </c>
      <c r="B6124" s="9">
        <v>8505</v>
      </c>
      <c r="C6124" s="13">
        <v>4.59</v>
      </c>
      <c r="D6124" s="7" t="str">
        <f t="shared" si="95"/>
        <v>Unique</v>
      </c>
    </row>
    <row r="6125" spans="1:4" x14ac:dyDescent="0.35">
      <c r="A6125" s="8" t="s">
        <v>7713</v>
      </c>
      <c r="B6125" s="9">
        <v>29644692</v>
      </c>
      <c r="C6125" s="13">
        <v>5.49</v>
      </c>
      <c r="D6125" s="7" t="str">
        <f t="shared" si="95"/>
        <v>Unique</v>
      </c>
    </row>
    <row r="6126" spans="1:4" x14ac:dyDescent="0.35">
      <c r="A6126" s="8" t="s">
        <v>7734</v>
      </c>
      <c r="B6126" s="9">
        <v>29614510</v>
      </c>
      <c r="C6126" s="13">
        <v>8.379999999999999</v>
      </c>
      <c r="D6126" s="7" t="str">
        <f t="shared" si="95"/>
        <v>Unique</v>
      </c>
    </row>
    <row r="6127" spans="1:4" x14ac:dyDescent="0.35">
      <c r="A6127" s="8" t="s">
        <v>7735</v>
      </c>
      <c r="B6127" s="9">
        <v>29644136</v>
      </c>
      <c r="C6127" s="13">
        <v>5.48</v>
      </c>
      <c r="D6127" s="7" t="str">
        <f t="shared" si="95"/>
        <v>Unique</v>
      </c>
    </row>
    <row r="6128" spans="1:4" x14ac:dyDescent="0.35">
      <c r="A6128" s="8" t="s">
        <v>7736</v>
      </c>
      <c r="B6128" s="9">
        <v>4501874131</v>
      </c>
      <c r="C6128" s="13">
        <v>8.9600000000000009</v>
      </c>
      <c r="D6128" s="7" t="str">
        <f t="shared" si="95"/>
        <v>Unique</v>
      </c>
    </row>
    <row r="6129" spans="1:4" x14ac:dyDescent="0.35">
      <c r="A6129" s="8" t="s">
        <v>7737</v>
      </c>
      <c r="B6129" s="9" t="s">
        <v>7738</v>
      </c>
      <c r="C6129" s="13">
        <v>8.379999999999999</v>
      </c>
      <c r="D6129" s="7" t="str">
        <f t="shared" si="95"/>
        <v>Unique</v>
      </c>
    </row>
    <row r="6130" spans="1:4" x14ac:dyDescent="0.35">
      <c r="A6130" s="8" t="s">
        <v>7739</v>
      </c>
      <c r="B6130" s="9">
        <v>596599</v>
      </c>
      <c r="C6130" s="13">
        <v>5.48</v>
      </c>
      <c r="D6130" s="7" t="str">
        <f t="shared" si="95"/>
        <v>Unique</v>
      </c>
    </row>
    <row r="6131" spans="1:4" x14ac:dyDescent="0.35">
      <c r="A6131" s="8" t="s">
        <v>7755</v>
      </c>
      <c r="B6131" s="9" t="s">
        <v>7756</v>
      </c>
      <c r="C6131" s="13">
        <v>1.4500000000000002</v>
      </c>
      <c r="D6131" s="7" t="str">
        <f t="shared" si="95"/>
        <v>Unique</v>
      </c>
    </row>
    <row r="6132" spans="1:4" x14ac:dyDescent="0.35">
      <c r="A6132" s="8" t="s">
        <v>7757</v>
      </c>
      <c r="B6132" s="9" t="s">
        <v>7758</v>
      </c>
      <c r="C6132" s="13">
        <v>1.4500000000000002</v>
      </c>
      <c r="D6132" s="7" t="str">
        <f t="shared" si="95"/>
        <v>Unique</v>
      </c>
    </row>
    <row r="6133" spans="1:4" x14ac:dyDescent="0.35">
      <c r="A6133" s="8" t="s">
        <v>7759</v>
      </c>
      <c r="B6133" s="9" t="s">
        <v>7760</v>
      </c>
      <c r="C6133" s="13">
        <v>1.4500000000000002</v>
      </c>
      <c r="D6133" s="7" t="str">
        <f t="shared" si="95"/>
        <v>Unique</v>
      </c>
    </row>
    <row r="6134" spans="1:4" x14ac:dyDescent="0.35">
      <c r="A6134" s="8" t="s">
        <v>7761</v>
      </c>
      <c r="B6134" s="9" t="s">
        <v>7762</v>
      </c>
      <c r="C6134" s="13">
        <v>1.4500000000000002</v>
      </c>
      <c r="D6134" s="7" t="str">
        <f t="shared" si="95"/>
        <v>Unique</v>
      </c>
    </row>
    <row r="6135" spans="1:4" x14ac:dyDescent="0.35">
      <c r="A6135" s="8" t="s">
        <v>7763</v>
      </c>
      <c r="B6135" s="9" t="s">
        <v>7764</v>
      </c>
      <c r="C6135" s="13">
        <v>1.4500000000000002</v>
      </c>
      <c r="D6135" s="7" t="str">
        <f t="shared" si="95"/>
        <v>Unique</v>
      </c>
    </row>
    <row r="6136" spans="1:4" x14ac:dyDescent="0.35">
      <c r="A6136" s="8" t="s">
        <v>7765</v>
      </c>
      <c r="B6136" s="9" t="s">
        <v>7766</v>
      </c>
      <c r="C6136" s="13">
        <v>1.4500000000000002</v>
      </c>
      <c r="D6136" s="7" t="str">
        <f t="shared" si="95"/>
        <v>Unique</v>
      </c>
    </row>
    <row r="6137" spans="1:4" x14ac:dyDescent="0.35">
      <c r="A6137" s="8" t="s">
        <v>7767</v>
      </c>
      <c r="B6137" s="9" t="s">
        <v>7768</v>
      </c>
      <c r="C6137" s="13">
        <v>1.4500000000000002</v>
      </c>
      <c r="D6137" s="7" t="str">
        <f t="shared" si="95"/>
        <v>Unique</v>
      </c>
    </row>
    <row r="6138" spans="1:4" x14ac:dyDescent="0.35">
      <c r="A6138" s="8" t="s">
        <v>7769</v>
      </c>
      <c r="B6138" s="9" t="s">
        <v>7770</v>
      </c>
      <c r="C6138" s="13">
        <v>1.4500000000000002</v>
      </c>
      <c r="D6138" s="7" t="str">
        <f t="shared" si="95"/>
        <v>Unique</v>
      </c>
    </row>
    <row r="6139" spans="1:4" x14ac:dyDescent="0.35">
      <c r="A6139" s="8" t="s">
        <v>7765</v>
      </c>
      <c r="B6139" s="9" t="s">
        <v>7766</v>
      </c>
      <c r="C6139" s="13">
        <v>7.94</v>
      </c>
      <c r="D6139" s="7" t="str">
        <f t="shared" si="95"/>
        <v>Unique</v>
      </c>
    </row>
    <row r="6140" spans="1:4" x14ac:dyDescent="0.35">
      <c r="A6140" s="8" t="s">
        <v>7763</v>
      </c>
      <c r="B6140" s="9" t="s">
        <v>7764</v>
      </c>
      <c r="C6140" s="13">
        <v>8.17</v>
      </c>
      <c r="D6140" s="7" t="str">
        <f t="shared" si="95"/>
        <v>Unique</v>
      </c>
    </row>
    <row r="6141" spans="1:4" x14ac:dyDescent="0.35">
      <c r="A6141" s="8" t="s">
        <v>7757</v>
      </c>
      <c r="B6141" s="9" t="s">
        <v>7758</v>
      </c>
      <c r="C6141" s="13">
        <v>9.67</v>
      </c>
      <c r="D6141" s="7" t="str">
        <f t="shared" si="95"/>
        <v>Unique</v>
      </c>
    </row>
    <row r="6142" spans="1:4" x14ac:dyDescent="0.35">
      <c r="A6142" s="8" t="s">
        <v>7755</v>
      </c>
      <c r="B6142" s="9" t="s">
        <v>7756</v>
      </c>
      <c r="C6142" s="13">
        <v>9.27</v>
      </c>
      <c r="D6142" s="7" t="str">
        <f t="shared" si="95"/>
        <v>Unique</v>
      </c>
    </row>
    <row r="6143" spans="1:4" x14ac:dyDescent="0.35">
      <c r="A6143" s="8" t="s">
        <v>7759</v>
      </c>
      <c r="B6143" s="9" t="s">
        <v>7760</v>
      </c>
      <c r="C6143" s="13">
        <v>9.27</v>
      </c>
      <c r="D6143" s="7" t="str">
        <f t="shared" si="95"/>
        <v>Unique</v>
      </c>
    </row>
    <row r="6144" spans="1:4" x14ac:dyDescent="0.35">
      <c r="A6144" s="8" t="s">
        <v>7761</v>
      </c>
      <c r="B6144" s="9" t="s">
        <v>7762</v>
      </c>
      <c r="C6144" s="13">
        <v>9.27</v>
      </c>
      <c r="D6144" s="7" t="str">
        <f t="shared" si="95"/>
        <v>Unique</v>
      </c>
    </row>
    <row r="6145" spans="1:5" x14ac:dyDescent="0.35">
      <c r="A6145" s="8" t="s">
        <v>7769</v>
      </c>
      <c r="B6145" s="9" t="s">
        <v>7770</v>
      </c>
      <c r="C6145" s="13">
        <v>9.27</v>
      </c>
      <c r="D6145" s="7" t="str">
        <f t="shared" si="95"/>
        <v>Unique</v>
      </c>
    </row>
    <row r="6146" spans="1:5" x14ac:dyDescent="0.35">
      <c r="A6146" s="8" t="s">
        <v>7767</v>
      </c>
      <c r="B6146" s="9" t="s">
        <v>7768</v>
      </c>
      <c r="C6146" s="13">
        <v>9.5999999999999979</v>
      </c>
      <c r="D6146" s="7" t="str">
        <f t="shared" ref="D6146:D6209" si="96">IF(COUNTIFS(A:A,A6146,B:B,B6146,C:C,C6146)&gt;1,"Doublon","Unique")</f>
        <v>Unique</v>
      </c>
    </row>
    <row r="6147" spans="1:5" x14ac:dyDescent="0.35">
      <c r="A6147" s="8" t="s">
        <v>7771</v>
      </c>
      <c r="B6147" s="9">
        <v>8704</v>
      </c>
      <c r="C6147" s="13">
        <v>3.65</v>
      </c>
      <c r="D6147" s="7" t="str">
        <f t="shared" si="96"/>
        <v>Unique</v>
      </c>
    </row>
    <row r="6148" spans="1:5" x14ac:dyDescent="0.35">
      <c r="A6148" s="8" t="s">
        <v>7772</v>
      </c>
      <c r="B6148" s="9">
        <v>8715</v>
      </c>
      <c r="C6148" s="13">
        <v>3.65</v>
      </c>
      <c r="D6148" s="7" t="str">
        <f t="shared" si="96"/>
        <v>Unique</v>
      </c>
    </row>
    <row r="6149" spans="1:5" x14ac:dyDescent="0.35">
      <c r="A6149" s="8" t="s">
        <v>7773</v>
      </c>
      <c r="B6149" s="9">
        <v>8730</v>
      </c>
      <c r="C6149" s="13">
        <v>3.65</v>
      </c>
      <c r="D6149" s="7" t="str">
        <f t="shared" si="96"/>
        <v>Unique</v>
      </c>
    </row>
    <row r="6150" spans="1:5" x14ac:dyDescent="0.35">
      <c r="A6150" s="8" t="s">
        <v>7776</v>
      </c>
      <c r="B6150" s="9">
        <v>8784</v>
      </c>
      <c r="C6150" s="13">
        <v>5.25</v>
      </c>
      <c r="D6150" s="7" t="str">
        <f t="shared" si="96"/>
        <v>Unique</v>
      </c>
    </row>
    <row r="6151" spans="1:5" x14ac:dyDescent="0.35">
      <c r="A6151" s="8" t="s">
        <v>7777</v>
      </c>
      <c r="B6151" s="9">
        <v>8515</v>
      </c>
      <c r="C6151" s="13">
        <v>10.280000000000001</v>
      </c>
      <c r="D6151" s="7" t="str">
        <f t="shared" si="96"/>
        <v>Unique</v>
      </c>
    </row>
    <row r="6152" spans="1:5" x14ac:dyDescent="0.35">
      <c r="A6152" s="8" t="s">
        <v>7778</v>
      </c>
      <c r="B6152" s="9">
        <v>8742</v>
      </c>
      <c r="C6152" s="13">
        <v>8.6700000000000017</v>
      </c>
      <c r="D6152" s="7" t="str">
        <f t="shared" si="96"/>
        <v>Unique</v>
      </c>
    </row>
    <row r="6153" spans="1:5" x14ac:dyDescent="0.35">
      <c r="A6153" s="8" t="s">
        <v>7779</v>
      </c>
      <c r="B6153" s="9">
        <v>8665</v>
      </c>
      <c r="C6153" s="13">
        <v>11.370000000000001</v>
      </c>
      <c r="D6153" s="7" t="str">
        <f t="shared" si="96"/>
        <v>Unique</v>
      </c>
    </row>
    <row r="6154" spans="1:5" x14ac:dyDescent="0.35">
      <c r="A6154" s="8" t="s">
        <v>7780</v>
      </c>
      <c r="B6154" s="9" t="s">
        <v>7781</v>
      </c>
      <c r="C6154" s="13">
        <v>5.25</v>
      </c>
      <c r="D6154" s="7" t="str">
        <f t="shared" si="96"/>
        <v>Unique</v>
      </c>
    </row>
    <row r="6155" spans="1:5" x14ac:dyDescent="0.35">
      <c r="A6155" s="8" t="s">
        <v>7782</v>
      </c>
      <c r="B6155" s="9" t="s">
        <v>7783</v>
      </c>
      <c r="C6155" s="13">
        <v>5.25</v>
      </c>
      <c r="D6155" s="7" t="str">
        <f t="shared" si="96"/>
        <v>Unique</v>
      </c>
    </row>
    <row r="6156" spans="1:5" x14ac:dyDescent="0.35">
      <c r="A6156" s="8" t="s">
        <v>7706</v>
      </c>
      <c r="B6156" s="9">
        <v>8709</v>
      </c>
      <c r="C6156" s="13">
        <v>-0.5</v>
      </c>
      <c r="D6156" s="7" t="str">
        <f t="shared" si="96"/>
        <v>Unique</v>
      </c>
    </row>
    <row r="6157" spans="1:5" x14ac:dyDescent="0.35">
      <c r="A6157" s="8" t="s">
        <v>7695</v>
      </c>
      <c r="B6157" s="9">
        <v>8748</v>
      </c>
      <c r="C6157" s="13">
        <v>-0.5</v>
      </c>
      <c r="D6157" s="7" t="str">
        <f t="shared" si="96"/>
        <v>Unique</v>
      </c>
      <c r="E6157" s="7">
        <f>COUNTIFS($A$1721:A6157,A6157,$B$1721:B6157,B6157,$C$1721:C6157,C6157)</f>
        <v>1</v>
      </c>
    </row>
    <row r="6158" spans="1:5" x14ac:dyDescent="0.35">
      <c r="A6158" s="8" t="s">
        <v>7784</v>
      </c>
      <c r="B6158" s="9">
        <v>8558</v>
      </c>
      <c r="C6158" s="13">
        <v>-0.5</v>
      </c>
      <c r="D6158" s="7" t="str">
        <f t="shared" si="96"/>
        <v>Unique</v>
      </c>
      <c r="E6158" s="7">
        <f>COUNTIFS($A$1721:A6158,A6158,$B$1721:B6158,B6158,$C$1721:C6158,C6158)</f>
        <v>1</v>
      </c>
    </row>
    <row r="6159" spans="1:5" x14ac:dyDescent="0.35">
      <c r="A6159" s="8" t="s">
        <v>7787</v>
      </c>
      <c r="B6159" s="9">
        <v>8793</v>
      </c>
      <c r="C6159" s="13">
        <v>-1.5</v>
      </c>
      <c r="D6159" s="7" t="str">
        <f t="shared" si="96"/>
        <v>Unique</v>
      </c>
    </row>
    <row r="6160" spans="1:5" x14ac:dyDescent="0.35">
      <c r="A6160" s="8" t="s">
        <v>7787</v>
      </c>
      <c r="B6160" s="9">
        <v>8793</v>
      </c>
      <c r="C6160" s="13">
        <v>-0.5</v>
      </c>
      <c r="D6160" s="7" t="str">
        <f t="shared" si="96"/>
        <v>Unique</v>
      </c>
    </row>
    <row r="6161" spans="1:4" x14ac:dyDescent="0.35">
      <c r="A6161" s="8" t="s">
        <v>7788</v>
      </c>
      <c r="B6161" s="9">
        <v>8777</v>
      </c>
      <c r="C6161" s="13">
        <v>5.25</v>
      </c>
      <c r="D6161" s="7" t="str">
        <f t="shared" si="96"/>
        <v>Unique</v>
      </c>
    </row>
    <row r="6162" spans="1:4" x14ac:dyDescent="0.35">
      <c r="A6162" s="8" t="s">
        <v>7789</v>
      </c>
      <c r="B6162" s="9">
        <v>8706</v>
      </c>
      <c r="C6162" s="13">
        <v>11.99</v>
      </c>
      <c r="D6162" s="7" t="str">
        <f t="shared" si="96"/>
        <v>Unique</v>
      </c>
    </row>
    <row r="6163" spans="1:4" x14ac:dyDescent="0.35">
      <c r="A6163" s="8" t="s">
        <v>7790</v>
      </c>
      <c r="B6163" s="9" t="s">
        <v>7791</v>
      </c>
      <c r="C6163" s="13">
        <v>5.25</v>
      </c>
      <c r="D6163" s="7" t="str">
        <f t="shared" si="96"/>
        <v>Unique</v>
      </c>
    </row>
    <row r="6164" spans="1:4" x14ac:dyDescent="0.35">
      <c r="A6164" s="8" t="s">
        <v>7741</v>
      </c>
      <c r="B6164" s="9" t="s">
        <v>7742</v>
      </c>
      <c r="C6164" s="13">
        <v>5.25</v>
      </c>
      <c r="D6164" s="7" t="str">
        <f t="shared" si="96"/>
        <v>Unique</v>
      </c>
    </row>
    <row r="6165" spans="1:4" x14ac:dyDescent="0.35">
      <c r="A6165" s="8" t="s">
        <v>7752</v>
      </c>
      <c r="B6165" s="9" t="s">
        <v>7178</v>
      </c>
      <c r="C6165" s="13">
        <v>5.25</v>
      </c>
      <c r="D6165" s="7" t="str">
        <f t="shared" si="96"/>
        <v>Unique</v>
      </c>
    </row>
    <row r="6166" spans="1:4" x14ac:dyDescent="0.35">
      <c r="A6166" s="8" t="s">
        <v>7745</v>
      </c>
      <c r="B6166" s="9" t="s">
        <v>7746</v>
      </c>
      <c r="C6166" s="13">
        <v>5.25</v>
      </c>
      <c r="D6166" s="7" t="str">
        <f t="shared" si="96"/>
        <v>Unique</v>
      </c>
    </row>
    <row r="6167" spans="1:4" x14ac:dyDescent="0.35">
      <c r="A6167" s="8" t="s">
        <v>7740</v>
      </c>
      <c r="B6167" s="9">
        <v>586053</v>
      </c>
      <c r="C6167" s="13">
        <v>8.379999999999999</v>
      </c>
      <c r="D6167" s="7" t="str">
        <f t="shared" si="96"/>
        <v>Unique</v>
      </c>
    </row>
    <row r="6168" spans="1:4" x14ac:dyDescent="0.35">
      <c r="A6168" s="8" t="s">
        <v>7747</v>
      </c>
      <c r="B6168" s="9" t="s">
        <v>7748</v>
      </c>
      <c r="C6168" s="13">
        <v>5.49</v>
      </c>
      <c r="D6168" s="7" t="str">
        <f t="shared" si="96"/>
        <v>Unique</v>
      </c>
    </row>
    <row r="6169" spans="1:4" x14ac:dyDescent="0.35">
      <c r="A6169" s="8" t="s">
        <v>7753</v>
      </c>
      <c r="B6169" s="9" t="s">
        <v>7754</v>
      </c>
      <c r="C6169" s="13">
        <v>7.1000000000000005</v>
      </c>
      <c r="D6169" s="7" t="str">
        <f t="shared" si="96"/>
        <v>Unique</v>
      </c>
    </row>
    <row r="6170" spans="1:4" x14ac:dyDescent="0.35">
      <c r="A6170" s="8" t="s">
        <v>7749</v>
      </c>
      <c r="B6170" s="9">
        <v>25009435</v>
      </c>
      <c r="C6170" s="13">
        <v>6.57</v>
      </c>
      <c r="D6170" s="7" t="str">
        <f t="shared" si="96"/>
        <v>Unique</v>
      </c>
    </row>
    <row r="6171" spans="1:4" x14ac:dyDescent="0.35">
      <c r="A6171" s="8" t="s">
        <v>7743</v>
      </c>
      <c r="B6171" s="9" t="s">
        <v>7744</v>
      </c>
      <c r="C6171" s="13">
        <v>5.48</v>
      </c>
      <c r="D6171" s="7" t="str">
        <f t="shared" si="96"/>
        <v>Unique</v>
      </c>
    </row>
    <row r="6172" spans="1:4" x14ac:dyDescent="0.35">
      <c r="A6172" s="8" t="s">
        <v>7750</v>
      </c>
      <c r="B6172" s="9" t="s">
        <v>7751</v>
      </c>
      <c r="C6172" s="13">
        <v>11.99</v>
      </c>
      <c r="D6172" s="7" t="str">
        <f t="shared" si="96"/>
        <v>Unique</v>
      </c>
    </row>
    <row r="6173" spans="1:4" x14ac:dyDescent="0.35">
      <c r="A6173" s="8" t="s">
        <v>7792</v>
      </c>
      <c r="B6173" s="9" t="s">
        <v>7793</v>
      </c>
      <c r="C6173" s="13">
        <v>5.25</v>
      </c>
      <c r="D6173" s="7" t="str">
        <f t="shared" si="96"/>
        <v>Unique</v>
      </c>
    </row>
    <row r="6174" spans="1:4" x14ac:dyDescent="0.35">
      <c r="A6174" s="8" t="s">
        <v>7794</v>
      </c>
      <c r="B6174" s="9" t="s">
        <v>1395</v>
      </c>
      <c r="C6174" s="13">
        <v>5.25</v>
      </c>
      <c r="D6174" s="7" t="str">
        <f t="shared" si="96"/>
        <v>Unique</v>
      </c>
    </row>
    <row r="6175" spans="1:4" x14ac:dyDescent="0.35">
      <c r="A6175" s="8" t="s">
        <v>7795</v>
      </c>
      <c r="B6175" s="9" t="s">
        <v>7796</v>
      </c>
      <c r="C6175" s="13">
        <v>5.25</v>
      </c>
      <c r="D6175" s="7" t="str">
        <f t="shared" si="96"/>
        <v>Unique</v>
      </c>
    </row>
    <row r="6176" spans="1:4" x14ac:dyDescent="0.35">
      <c r="A6176" s="8" t="s">
        <v>7797</v>
      </c>
      <c r="B6176" s="9">
        <v>8749</v>
      </c>
      <c r="C6176" s="13">
        <v>7.3599999999999994</v>
      </c>
      <c r="D6176" s="7" t="str">
        <f t="shared" si="96"/>
        <v>Unique</v>
      </c>
    </row>
    <row r="6177" spans="1:4" x14ac:dyDescent="0.35">
      <c r="A6177" s="8" t="s">
        <v>7798</v>
      </c>
      <c r="B6177" s="9">
        <v>8762</v>
      </c>
      <c r="C6177" s="13">
        <v>8.379999999999999</v>
      </c>
      <c r="D6177" s="7" t="str">
        <f t="shared" si="96"/>
        <v>Unique</v>
      </c>
    </row>
    <row r="6178" spans="1:4" x14ac:dyDescent="0.35">
      <c r="A6178" s="8" t="s">
        <v>7799</v>
      </c>
      <c r="B6178" s="9">
        <v>8756</v>
      </c>
      <c r="C6178" s="13">
        <v>5.48</v>
      </c>
      <c r="D6178" s="7" t="str">
        <f t="shared" si="96"/>
        <v>Unique</v>
      </c>
    </row>
    <row r="6179" spans="1:4" x14ac:dyDescent="0.35">
      <c r="A6179" s="8" t="s">
        <v>7800</v>
      </c>
      <c r="B6179" s="9" t="s">
        <v>7801</v>
      </c>
      <c r="C6179" s="13">
        <v>5.25</v>
      </c>
      <c r="D6179" s="7" t="str">
        <f t="shared" si="96"/>
        <v>Unique</v>
      </c>
    </row>
    <row r="6180" spans="1:4" x14ac:dyDescent="0.35">
      <c r="A6180" s="8" t="s">
        <v>7802</v>
      </c>
      <c r="B6180" s="9">
        <v>8744</v>
      </c>
      <c r="C6180" s="13">
        <v>5.48</v>
      </c>
      <c r="D6180" s="7" t="str">
        <f t="shared" si="96"/>
        <v>Unique</v>
      </c>
    </row>
    <row r="6181" spans="1:4" x14ac:dyDescent="0.35">
      <c r="A6181" s="8" t="s">
        <v>7774</v>
      </c>
      <c r="B6181" s="9" t="s">
        <v>7775</v>
      </c>
      <c r="C6181" s="13">
        <v>5.25</v>
      </c>
      <c r="D6181" s="7" t="str">
        <f t="shared" si="96"/>
        <v>Unique</v>
      </c>
    </row>
    <row r="6182" spans="1:4" x14ac:dyDescent="0.35">
      <c r="A6182" s="8" t="s">
        <v>7786</v>
      </c>
      <c r="B6182" s="9">
        <v>8558</v>
      </c>
      <c r="C6182" s="13">
        <v>-0.05</v>
      </c>
      <c r="D6182" s="7" t="str">
        <f t="shared" si="96"/>
        <v>Unique</v>
      </c>
    </row>
    <row r="6183" spans="1:4" x14ac:dyDescent="0.35">
      <c r="A6183" s="8" t="s">
        <v>7785</v>
      </c>
      <c r="B6183" s="9">
        <v>8558</v>
      </c>
      <c r="C6183" s="13">
        <v>-0.05</v>
      </c>
      <c r="D6183" s="7" t="str">
        <f t="shared" si="96"/>
        <v>Unique</v>
      </c>
    </row>
    <row r="6184" spans="1:4" x14ac:dyDescent="0.35">
      <c r="A6184" s="8" t="s">
        <v>7784</v>
      </c>
      <c r="B6184" s="9">
        <v>8558</v>
      </c>
      <c r="C6184" s="13">
        <v>-0.02</v>
      </c>
      <c r="D6184" s="7" t="str">
        <f t="shared" si="96"/>
        <v>Unique</v>
      </c>
    </row>
    <row r="6185" spans="1:4" x14ac:dyDescent="0.35">
      <c r="A6185" s="8" t="s">
        <v>7803</v>
      </c>
      <c r="B6185" s="9" t="s">
        <v>7804</v>
      </c>
      <c r="C6185" s="13">
        <v>5.25</v>
      </c>
      <c r="D6185" s="7" t="str">
        <f t="shared" si="96"/>
        <v>Unique</v>
      </c>
    </row>
    <row r="6186" spans="1:4" x14ac:dyDescent="0.35">
      <c r="A6186" s="8" t="s">
        <v>7805</v>
      </c>
      <c r="B6186" s="9" t="s">
        <v>7806</v>
      </c>
      <c r="C6186" s="13">
        <v>5.25</v>
      </c>
      <c r="D6186" s="7" t="str">
        <f t="shared" si="96"/>
        <v>Unique</v>
      </c>
    </row>
    <row r="6187" spans="1:4" x14ac:dyDescent="0.35">
      <c r="A6187" s="8" t="s">
        <v>7807</v>
      </c>
      <c r="B6187" s="9">
        <v>8769</v>
      </c>
      <c r="C6187" s="13">
        <v>7.6199999999999992</v>
      </c>
      <c r="D6187" s="7" t="str">
        <f t="shared" si="96"/>
        <v>Unique</v>
      </c>
    </row>
    <row r="6188" spans="1:4" x14ac:dyDescent="0.35">
      <c r="A6188" s="8" t="s">
        <v>7808</v>
      </c>
      <c r="B6188" s="9">
        <v>8576</v>
      </c>
      <c r="C6188" s="13">
        <v>6.57</v>
      </c>
      <c r="D6188" s="7" t="str">
        <f t="shared" si="96"/>
        <v>Unique</v>
      </c>
    </row>
    <row r="6189" spans="1:4" x14ac:dyDescent="0.35">
      <c r="A6189" s="8" t="s">
        <v>7809</v>
      </c>
      <c r="B6189" s="9" t="s">
        <v>7810</v>
      </c>
      <c r="C6189" s="13">
        <v>5.25</v>
      </c>
      <c r="D6189" s="7" t="str">
        <f t="shared" si="96"/>
        <v>Unique</v>
      </c>
    </row>
    <row r="6190" spans="1:4" x14ac:dyDescent="0.35">
      <c r="A6190" s="8" t="s">
        <v>7811</v>
      </c>
      <c r="B6190" s="9" t="s">
        <v>7812</v>
      </c>
      <c r="C6190" s="13">
        <v>5.25</v>
      </c>
      <c r="D6190" s="7" t="str">
        <f t="shared" si="96"/>
        <v>Unique</v>
      </c>
    </row>
    <row r="6191" spans="1:4" x14ac:dyDescent="0.35">
      <c r="A6191" s="8" t="s">
        <v>7813</v>
      </c>
      <c r="B6191" s="9" t="s">
        <v>6904</v>
      </c>
      <c r="C6191" s="13">
        <v>5.5</v>
      </c>
      <c r="D6191" s="7" t="str">
        <f t="shared" si="96"/>
        <v>Unique</v>
      </c>
    </row>
    <row r="6192" spans="1:4" x14ac:dyDescent="0.35">
      <c r="A6192" s="8" t="s">
        <v>7814</v>
      </c>
      <c r="B6192" s="9">
        <v>8702</v>
      </c>
      <c r="C6192" s="13">
        <v>6.8400000000000007</v>
      </c>
      <c r="D6192" s="7" t="str">
        <f t="shared" si="96"/>
        <v>Unique</v>
      </c>
    </row>
    <row r="6193" spans="1:4" x14ac:dyDescent="0.35">
      <c r="A6193" s="8" t="s">
        <v>7815</v>
      </c>
      <c r="B6193" s="9">
        <v>8654</v>
      </c>
      <c r="C6193" s="13">
        <v>5.49</v>
      </c>
      <c r="D6193" s="7" t="str">
        <f t="shared" si="96"/>
        <v>Unique</v>
      </c>
    </row>
    <row r="6194" spans="1:4" x14ac:dyDescent="0.35">
      <c r="A6194" s="8" t="s">
        <v>7816</v>
      </c>
      <c r="B6194" s="9">
        <v>8729</v>
      </c>
      <c r="C6194" s="13">
        <v>5.5</v>
      </c>
      <c r="D6194" s="7" t="str">
        <f t="shared" si="96"/>
        <v>Unique</v>
      </c>
    </row>
    <row r="6195" spans="1:4" x14ac:dyDescent="0.35">
      <c r="A6195" s="8" t="s">
        <v>7817</v>
      </c>
      <c r="B6195" s="9">
        <v>8656</v>
      </c>
      <c r="C6195" s="13">
        <v>8.9600000000000009</v>
      </c>
      <c r="D6195" s="7" t="str">
        <f t="shared" si="96"/>
        <v>Unique</v>
      </c>
    </row>
    <row r="6196" spans="1:4" x14ac:dyDescent="0.35">
      <c r="A6196" s="8" t="s">
        <v>7703</v>
      </c>
      <c r="B6196" s="9">
        <v>8793</v>
      </c>
      <c r="C6196" s="13">
        <v>8.1</v>
      </c>
      <c r="D6196" s="7" t="str">
        <f t="shared" si="96"/>
        <v>Unique</v>
      </c>
    </row>
    <row r="6197" spans="1:4" x14ac:dyDescent="0.35">
      <c r="A6197" s="8" t="s">
        <v>7704</v>
      </c>
      <c r="B6197" s="9">
        <v>8793</v>
      </c>
      <c r="C6197" s="13">
        <v>7.6199999999999992</v>
      </c>
      <c r="D6197" s="7" t="str">
        <f t="shared" si="96"/>
        <v>Unique</v>
      </c>
    </row>
    <row r="6198" spans="1:4" x14ac:dyDescent="0.35">
      <c r="A6198" s="8" t="s">
        <v>7819</v>
      </c>
      <c r="B6198" s="9">
        <v>8793</v>
      </c>
      <c r="C6198" s="13">
        <v>7.6199999999999992</v>
      </c>
      <c r="D6198" s="7" t="str">
        <f t="shared" si="96"/>
        <v>Unique</v>
      </c>
    </row>
    <row r="6199" spans="1:4" x14ac:dyDescent="0.35">
      <c r="A6199" s="8" t="s">
        <v>7818</v>
      </c>
      <c r="B6199" s="9">
        <v>8793</v>
      </c>
      <c r="C6199" s="13">
        <v>7.6199999999999992</v>
      </c>
      <c r="D6199" s="7" t="str">
        <f t="shared" si="96"/>
        <v>Unique</v>
      </c>
    </row>
    <row r="6200" spans="1:4" x14ac:dyDescent="0.35">
      <c r="A6200" s="8" t="s">
        <v>7787</v>
      </c>
      <c r="B6200" s="9">
        <v>8793</v>
      </c>
      <c r="C6200" s="13">
        <v>7.6199999999999992</v>
      </c>
      <c r="D6200" s="7" t="str">
        <f t="shared" si="96"/>
        <v>Unique</v>
      </c>
    </row>
    <row r="6201" spans="1:4" x14ac:dyDescent="0.35">
      <c r="A6201" s="8" t="s">
        <v>7703</v>
      </c>
      <c r="B6201" s="9">
        <v>8793</v>
      </c>
      <c r="C6201" s="13">
        <v>-0.05</v>
      </c>
      <c r="D6201" s="7" t="str">
        <f t="shared" si="96"/>
        <v>Unique</v>
      </c>
    </row>
    <row r="6202" spans="1:4" x14ac:dyDescent="0.35">
      <c r="A6202" s="8" t="s">
        <v>7704</v>
      </c>
      <c r="B6202" s="9">
        <v>8793</v>
      </c>
      <c r="C6202" s="13">
        <v>-0.05</v>
      </c>
      <c r="D6202" s="7" t="str">
        <f t="shared" si="96"/>
        <v>Unique</v>
      </c>
    </row>
    <row r="6203" spans="1:4" x14ac:dyDescent="0.35">
      <c r="A6203" s="8" t="s">
        <v>7819</v>
      </c>
      <c r="B6203" s="9">
        <v>8793</v>
      </c>
      <c r="C6203" s="13">
        <v>-0.05</v>
      </c>
      <c r="D6203" s="7" t="str">
        <f t="shared" si="96"/>
        <v>Unique</v>
      </c>
    </row>
    <row r="6204" spans="1:4" x14ac:dyDescent="0.35">
      <c r="A6204" s="8" t="s">
        <v>7818</v>
      </c>
      <c r="B6204" s="9">
        <v>8793</v>
      </c>
      <c r="C6204" s="13">
        <v>-0.05</v>
      </c>
      <c r="D6204" s="7" t="str">
        <f t="shared" si="96"/>
        <v>Unique</v>
      </c>
    </row>
    <row r="6205" spans="1:4" x14ac:dyDescent="0.35">
      <c r="A6205" s="8" t="s">
        <v>7787</v>
      </c>
      <c r="B6205" s="9">
        <v>8793</v>
      </c>
      <c r="C6205" s="13">
        <v>-0.03</v>
      </c>
      <c r="D6205" s="7" t="str">
        <f t="shared" si="96"/>
        <v>Unique</v>
      </c>
    </row>
    <row r="6206" spans="1:4" x14ac:dyDescent="0.35">
      <c r="A6206" s="8" t="s">
        <v>7820</v>
      </c>
      <c r="B6206" s="9">
        <v>8728</v>
      </c>
      <c r="C6206" s="13">
        <v>6.13</v>
      </c>
      <c r="D6206" s="7" t="str">
        <f t="shared" si="96"/>
        <v>Unique</v>
      </c>
    </row>
    <row r="6207" spans="1:4" x14ac:dyDescent="0.35">
      <c r="A6207" s="8" t="s">
        <v>7821</v>
      </c>
      <c r="B6207" s="9">
        <v>8732</v>
      </c>
      <c r="C6207" s="13">
        <v>5.25</v>
      </c>
      <c r="D6207" s="7" t="str">
        <f t="shared" si="96"/>
        <v>Unique</v>
      </c>
    </row>
    <row r="6208" spans="1:4" x14ac:dyDescent="0.35">
      <c r="A6208" s="8" t="s">
        <v>7822</v>
      </c>
      <c r="B6208" s="9">
        <v>8659</v>
      </c>
      <c r="C6208" s="13">
        <v>5.25</v>
      </c>
      <c r="D6208" s="7" t="str">
        <f t="shared" si="96"/>
        <v>Unique</v>
      </c>
    </row>
    <row r="6209" spans="1:4" x14ac:dyDescent="0.35">
      <c r="A6209" s="8" t="s">
        <v>7823</v>
      </c>
      <c r="B6209" s="9">
        <v>8776</v>
      </c>
      <c r="C6209" s="13">
        <v>5.5</v>
      </c>
      <c r="D6209" s="7" t="str">
        <f t="shared" si="96"/>
        <v>Unique</v>
      </c>
    </row>
    <row r="6210" spans="1:4" x14ac:dyDescent="0.35">
      <c r="A6210" s="8" t="s">
        <v>7824</v>
      </c>
      <c r="B6210" s="9">
        <v>8692</v>
      </c>
      <c r="C6210" s="13">
        <v>7.1000000000000005</v>
      </c>
      <c r="D6210" s="7" t="str">
        <f t="shared" ref="D6210:D6273" si="97">IF(COUNTIFS(A:A,A6210,B:B,B6210,C:C,C6210)&gt;1,"Doublon","Unique")</f>
        <v>Unique</v>
      </c>
    </row>
    <row r="6211" spans="1:4" x14ac:dyDescent="0.35">
      <c r="A6211" s="8" t="s">
        <v>7825</v>
      </c>
      <c r="B6211" s="9">
        <v>8766</v>
      </c>
      <c r="C6211" s="13">
        <v>5.25</v>
      </c>
      <c r="D6211" s="7" t="str">
        <f t="shared" si="97"/>
        <v>Unique</v>
      </c>
    </row>
    <row r="6212" spans="1:4" x14ac:dyDescent="0.35">
      <c r="A6212" s="8" t="s">
        <v>7826</v>
      </c>
      <c r="B6212" s="9" t="s">
        <v>7827</v>
      </c>
      <c r="C6212" s="13">
        <v>6.13</v>
      </c>
      <c r="D6212" s="7" t="str">
        <f t="shared" si="97"/>
        <v>Unique</v>
      </c>
    </row>
    <row r="6213" spans="1:4" x14ac:dyDescent="0.35">
      <c r="A6213" s="8" t="s">
        <v>7786</v>
      </c>
      <c r="B6213" s="9">
        <v>8558</v>
      </c>
      <c r="C6213" s="13">
        <v>5.48</v>
      </c>
      <c r="D6213" s="7" t="str">
        <f t="shared" si="97"/>
        <v>Unique</v>
      </c>
    </row>
    <row r="6214" spans="1:4" x14ac:dyDescent="0.35">
      <c r="A6214" s="8" t="s">
        <v>7785</v>
      </c>
      <c r="B6214" s="9">
        <v>8558</v>
      </c>
      <c r="C6214" s="13">
        <v>5.48</v>
      </c>
      <c r="D6214" s="7" t="str">
        <f t="shared" si="97"/>
        <v>Unique</v>
      </c>
    </row>
    <row r="6215" spans="1:4" x14ac:dyDescent="0.35">
      <c r="A6215" s="8" t="s">
        <v>7784</v>
      </c>
      <c r="B6215" s="9">
        <v>8558</v>
      </c>
      <c r="C6215" s="13">
        <v>5.48</v>
      </c>
      <c r="D6215" s="7" t="str">
        <f t="shared" si="97"/>
        <v>Unique</v>
      </c>
    </row>
    <row r="6216" spans="1:4" x14ac:dyDescent="0.35">
      <c r="A6216" s="8" t="s">
        <v>7786</v>
      </c>
      <c r="B6216" s="9">
        <v>8558</v>
      </c>
      <c r="C6216" s="13">
        <v>8.379999999999999</v>
      </c>
      <c r="D6216" s="7" t="str">
        <f t="shared" si="97"/>
        <v>Unique</v>
      </c>
    </row>
    <row r="6217" spans="1:4" x14ac:dyDescent="0.35">
      <c r="A6217" s="8" t="s">
        <v>7784</v>
      </c>
      <c r="B6217" s="9">
        <v>8558</v>
      </c>
      <c r="C6217" s="13">
        <v>8.379999999999999</v>
      </c>
      <c r="D6217" s="7" t="str">
        <f t="shared" si="97"/>
        <v>Unique</v>
      </c>
    </row>
    <row r="6218" spans="1:4" x14ac:dyDescent="0.35">
      <c r="A6218" s="8" t="s">
        <v>7785</v>
      </c>
      <c r="B6218" s="9">
        <v>8558</v>
      </c>
      <c r="C6218" s="13">
        <v>5.25</v>
      </c>
      <c r="D6218" s="7" t="str">
        <f t="shared" si="97"/>
        <v>Unique</v>
      </c>
    </row>
    <row r="6219" spans="1:4" x14ac:dyDescent="0.35">
      <c r="A6219" s="8" t="s">
        <v>7828</v>
      </c>
      <c r="B6219" s="9" t="s">
        <v>7829</v>
      </c>
      <c r="C6219" s="13">
        <v>11.99</v>
      </c>
      <c r="D6219" s="7" t="str">
        <f t="shared" si="97"/>
        <v>Unique</v>
      </c>
    </row>
    <row r="6220" spans="1:4" x14ac:dyDescent="0.35">
      <c r="A6220" s="8" t="s">
        <v>7830</v>
      </c>
      <c r="B6220" s="9" t="s">
        <v>7831</v>
      </c>
      <c r="C6220" s="13">
        <v>8.1</v>
      </c>
      <c r="D6220" s="7" t="str">
        <f t="shared" si="97"/>
        <v>Unique</v>
      </c>
    </row>
    <row r="6221" spans="1:4" x14ac:dyDescent="0.35">
      <c r="A6221" s="8" t="s">
        <v>7832</v>
      </c>
      <c r="B6221" s="9" t="s">
        <v>7833</v>
      </c>
      <c r="C6221" s="13">
        <v>6.57</v>
      </c>
      <c r="D6221" s="7" t="str">
        <f t="shared" si="97"/>
        <v>Unique</v>
      </c>
    </row>
    <row r="6222" spans="1:4" x14ac:dyDescent="0.35">
      <c r="A6222" s="8" t="s">
        <v>7834</v>
      </c>
      <c r="B6222" s="9">
        <v>25010515</v>
      </c>
      <c r="C6222" s="13">
        <v>-0.02</v>
      </c>
      <c r="D6222" s="7" t="str">
        <f t="shared" si="97"/>
        <v>Unique</v>
      </c>
    </row>
    <row r="6223" spans="1:4" x14ac:dyDescent="0.35">
      <c r="A6223" s="8" t="s">
        <v>7835</v>
      </c>
      <c r="B6223" s="9">
        <v>25010515</v>
      </c>
      <c r="C6223" s="13">
        <v>-0.04</v>
      </c>
      <c r="D6223" s="7" t="str">
        <f t="shared" si="97"/>
        <v>Unique</v>
      </c>
    </row>
    <row r="6224" spans="1:4" x14ac:dyDescent="0.35">
      <c r="A6224" s="8" t="s">
        <v>7834</v>
      </c>
      <c r="B6224" s="9">
        <v>25010515</v>
      </c>
      <c r="C6224" s="13">
        <v>9.2199999999999989</v>
      </c>
      <c r="D6224" s="7" t="str">
        <f t="shared" si="97"/>
        <v>Unique</v>
      </c>
    </row>
    <row r="6225" spans="1:4" x14ac:dyDescent="0.35">
      <c r="A6225" s="8" t="s">
        <v>7835</v>
      </c>
      <c r="B6225" s="9">
        <v>25010515</v>
      </c>
      <c r="C6225" s="13">
        <v>9.2199999999999989</v>
      </c>
      <c r="D6225" s="7" t="str">
        <f t="shared" si="97"/>
        <v>Unique</v>
      </c>
    </row>
    <row r="6226" spans="1:4" x14ac:dyDescent="0.35">
      <c r="A6226" s="8" t="s">
        <v>7836</v>
      </c>
      <c r="B6226" s="9" t="s">
        <v>7837</v>
      </c>
      <c r="C6226" s="13">
        <v>6.57</v>
      </c>
      <c r="D6226" s="7" t="str">
        <f t="shared" si="97"/>
        <v>Unique</v>
      </c>
    </row>
    <row r="6227" spans="1:4" x14ac:dyDescent="0.35">
      <c r="A6227" s="8" t="s">
        <v>7838</v>
      </c>
      <c r="B6227" s="9" t="s">
        <v>7839</v>
      </c>
      <c r="C6227" s="13">
        <v>5.49</v>
      </c>
      <c r="D6227" s="7" t="str">
        <f t="shared" si="97"/>
        <v>Unique</v>
      </c>
    </row>
    <row r="6228" spans="1:4" x14ac:dyDescent="0.35">
      <c r="A6228" s="8" t="s">
        <v>7840</v>
      </c>
      <c r="B6228" s="9">
        <v>70272</v>
      </c>
      <c r="C6228" s="13">
        <v>5.25</v>
      </c>
      <c r="D6228" s="7" t="str">
        <f t="shared" si="97"/>
        <v>Unique</v>
      </c>
    </row>
    <row r="6229" spans="1:4" x14ac:dyDescent="0.35">
      <c r="A6229" s="8" t="s">
        <v>7834</v>
      </c>
      <c r="B6229" s="9">
        <v>25010515</v>
      </c>
      <c r="C6229" s="13">
        <v>-0.5</v>
      </c>
      <c r="D6229" s="7" t="str">
        <f t="shared" si="97"/>
        <v>Unique</v>
      </c>
    </row>
    <row r="6230" spans="1:4" x14ac:dyDescent="0.35">
      <c r="A6230" s="8" t="s">
        <v>7841</v>
      </c>
      <c r="B6230" s="9" t="s">
        <v>7829</v>
      </c>
      <c r="C6230" s="13">
        <v>-0.5</v>
      </c>
      <c r="D6230" s="7" t="str">
        <f t="shared" si="97"/>
        <v>Unique</v>
      </c>
    </row>
    <row r="6231" spans="1:4" x14ac:dyDescent="0.35">
      <c r="A6231" s="8" t="s">
        <v>7843</v>
      </c>
      <c r="B6231" s="9">
        <v>25002560</v>
      </c>
      <c r="C6231" s="13">
        <v>-0.5</v>
      </c>
      <c r="D6231" s="7" t="str">
        <f t="shared" si="97"/>
        <v>Unique</v>
      </c>
    </row>
    <row r="6232" spans="1:4" x14ac:dyDescent="0.35">
      <c r="A6232" s="8" t="s">
        <v>7843</v>
      </c>
      <c r="B6232" s="9">
        <v>25002560</v>
      </c>
      <c r="C6232" s="13">
        <v>-0.02</v>
      </c>
      <c r="D6232" s="7" t="str">
        <f t="shared" si="97"/>
        <v>Unique</v>
      </c>
    </row>
    <row r="6233" spans="1:4" x14ac:dyDescent="0.35">
      <c r="A6233" s="8" t="s">
        <v>7842</v>
      </c>
      <c r="B6233" s="9">
        <v>25002560</v>
      </c>
      <c r="C6233" s="13">
        <v>-0.04</v>
      </c>
      <c r="D6233" s="7" t="str">
        <f t="shared" si="97"/>
        <v>Unique</v>
      </c>
    </row>
    <row r="6234" spans="1:4" x14ac:dyDescent="0.35">
      <c r="A6234" s="8" t="s">
        <v>7842</v>
      </c>
      <c r="B6234" s="9">
        <v>25002560</v>
      </c>
      <c r="C6234" s="13">
        <v>6.57</v>
      </c>
      <c r="D6234" s="7" t="str">
        <f t="shared" si="97"/>
        <v>Unique</v>
      </c>
    </row>
    <row r="6235" spans="1:4" x14ac:dyDescent="0.35">
      <c r="A6235" s="8" t="s">
        <v>7843</v>
      </c>
      <c r="B6235" s="9">
        <v>25002560</v>
      </c>
      <c r="C6235" s="13">
        <v>9.7200000000000006</v>
      </c>
      <c r="D6235" s="7" t="str">
        <f t="shared" si="97"/>
        <v>Unique</v>
      </c>
    </row>
    <row r="6236" spans="1:4" x14ac:dyDescent="0.35">
      <c r="A6236" s="8" t="s">
        <v>7846</v>
      </c>
      <c r="B6236" s="9">
        <v>25009801</v>
      </c>
      <c r="C6236" s="13">
        <v>5.5</v>
      </c>
      <c r="D6236" s="7" t="str">
        <f t="shared" si="97"/>
        <v>Unique</v>
      </c>
    </row>
    <row r="6237" spans="1:4" x14ac:dyDescent="0.35">
      <c r="A6237" s="8" t="s">
        <v>7847</v>
      </c>
      <c r="B6237" s="9" t="s">
        <v>7848</v>
      </c>
      <c r="C6237" s="13">
        <v>5.25</v>
      </c>
      <c r="D6237" s="7" t="str">
        <f t="shared" si="97"/>
        <v>Unique</v>
      </c>
    </row>
    <row r="6238" spans="1:4" x14ac:dyDescent="0.35">
      <c r="A6238" s="8" t="s">
        <v>7849</v>
      </c>
      <c r="B6238" s="9">
        <v>1243811</v>
      </c>
      <c r="C6238" s="13">
        <v>5.25</v>
      </c>
      <c r="D6238" s="7" t="str">
        <f t="shared" si="97"/>
        <v>Unique</v>
      </c>
    </row>
    <row r="6239" spans="1:4" x14ac:dyDescent="0.35">
      <c r="A6239" s="8" t="s">
        <v>7850</v>
      </c>
      <c r="B6239" s="9" t="s">
        <v>7851</v>
      </c>
      <c r="C6239" s="13">
        <v>5.25</v>
      </c>
      <c r="D6239" s="7" t="str">
        <f t="shared" si="97"/>
        <v>Unique</v>
      </c>
    </row>
    <row r="6240" spans="1:4" x14ac:dyDescent="0.35">
      <c r="A6240" s="8" t="s">
        <v>7852</v>
      </c>
      <c r="B6240" s="9" t="s">
        <v>7853</v>
      </c>
      <c r="C6240" s="13">
        <v>6.13</v>
      </c>
      <c r="D6240" s="7" t="str">
        <f t="shared" si="97"/>
        <v>Unique</v>
      </c>
    </row>
    <row r="6241" spans="1:4" x14ac:dyDescent="0.35">
      <c r="A6241" s="8" t="s">
        <v>7854</v>
      </c>
      <c r="B6241" s="9" t="s">
        <v>7855</v>
      </c>
      <c r="C6241" s="13">
        <v>5.48</v>
      </c>
      <c r="D6241" s="7" t="str">
        <f t="shared" si="97"/>
        <v>Unique</v>
      </c>
    </row>
    <row r="6242" spans="1:4" x14ac:dyDescent="0.35">
      <c r="A6242" s="8" t="s">
        <v>7844</v>
      </c>
      <c r="B6242" s="9" t="s">
        <v>7845</v>
      </c>
      <c r="C6242" s="13">
        <v>10.280000000000001</v>
      </c>
      <c r="D6242" s="7" t="str">
        <f t="shared" si="97"/>
        <v>Unique</v>
      </c>
    </row>
    <row r="6243" spans="1:4" x14ac:dyDescent="0.35">
      <c r="A6243" s="8" t="s">
        <v>7856</v>
      </c>
      <c r="B6243" s="9" t="s">
        <v>7857</v>
      </c>
      <c r="C6243" s="13">
        <v>11.66</v>
      </c>
      <c r="D6243" s="7" t="str">
        <f t="shared" si="97"/>
        <v>Unique</v>
      </c>
    </row>
    <row r="6244" spans="1:4" x14ac:dyDescent="0.35">
      <c r="A6244" s="8" t="s">
        <v>7858</v>
      </c>
      <c r="B6244" s="9" t="s">
        <v>7857</v>
      </c>
      <c r="C6244" s="13">
        <v>7.3599999999999994</v>
      </c>
      <c r="D6244" s="7" t="str">
        <f t="shared" si="97"/>
        <v>Unique</v>
      </c>
    </row>
    <row r="6245" spans="1:4" x14ac:dyDescent="0.35">
      <c r="A6245" s="8" t="s">
        <v>7841</v>
      </c>
      <c r="B6245" s="9" t="s">
        <v>7829</v>
      </c>
      <c r="C6245" s="13">
        <v>-0.02</v>
      </c>
      <c r="D6245" s="7" t="str">
        <f t="shared" si="97"/>
        <v>Unique</v>
      </c>
    </row>
    <row r="6246" spans="1:4" x14ac:dyDescent="0.35">
      <c r="A6246" s="8" t="s">
        <v>7828</v>
      </c>
      <c r="B6246" s="9" t="s">
        <v>7829</v>
      </c>
      <c r="C6246" s="13">
        <v>-0.04</v>
      </c>
      <c r="D6246" s="7" t="str">
        <f t="shared" si="97"/>
        <v>Unique</v>
      </c>
    </row>
    <row r="6247" spans="1:4" x14ac:dyDescent="0.35">
      <c r="A6247" s="8" t="s">
        <v>7841</v>
      </c>
      <c r="B6247" s="9" t="s">
        <v>7829</v>
      </c>
      <c r="C6247" s="13">
        <v>9.2199999999999989</v>
      </c>
      <c r="D6247" s="7" t="str">
        <f t="shared" si="97"/>
        <v>Unique</v>
      </c>
    </row>
    <row r="6248" spans="1:4" x14ac:dyDescent="0.35">
      <c r="A6248" s="8" t="s">
        <v>7861</v>
      </c>
      <c r="B6248" s="9" t="s">
        <v>1489</v>
      </c>
      <c r="C6248" s="13">
        <v>1.4500000000000002</v>
      </c>
      <c r="D6248" s="7" t="str">
        <f t="shared" si="97"/>
        <v>Unique</v>
      </c>
    </row>
    <row r="6249" spans="1:4" x14ac:dyDescent="0.35">
      <c r="A6249" s="8" t="s">
        <v>7862</v>
      </c>
      <c r="B6249" s="9" t="s">
        <v>1151</v>
      </c>
      <c r="C6249" s="13">
        <v>1.4500000000000002</v>
      </c>
      <c r="D6249" s="7" t="str">
        <f t="shared" si="97"/>
        <v>Unique</v>
      </c>
    </row>
    <row r="6250" spans="1:4" x14ac:dyDescent="0.35">
      <c r="A6250" s="8" t="s">
        <v>7861</v>
      </c>
      <c r="B6250" s="9" t="s">
        <v>1489</v>
      </c>
      <c r="C6250" s="13">
        <v>8.17</v>
      </c>
      <c r="D6250" s="7" t="str">
        <f t="shared" si="97"/>
        <v>Unique</v>
      </c>
    </row>
    <row r="6251" spans="1:4" x14ac:dyDescent="0.35">
      <c r="A6251" s="8" t="s">
        <v>7863</v>
      </c>
      <c r="B6251" s="9" t="s">
        <v>704</v>
      </c>
      <c r="C6251" s="13">
        <v>8.65</v>
      </c>
      <c r="D6251" s="7" t="str">
        <f t="shared" si="97"/>
        <v>Unique</v>
      </c>
    </row>
    <row r="6252" spans="1:4" x14ac:dyDescent="0.35">
      <c r="A6252" s="8" t="s">
        <v>7864</v>
      </c>
      <c r="B6252" s="9" t="s">
        <v>7865</v>
      </c>
      <c r="C6252" s="13">
        <v>9.27</v>
      </c>
      <c r="D6252" s="7" t="str">
        <f t="shared" si="97"/>
        <v>Unique</v>
      </c>
    </row>
    <row r="6253" spans="1:4" x14ac:dyDescent="0.35">
      <c r="A6253" s="8" t="s">
        <v>7866</v>
      </c>
      <c r="B6253" s="9" t="s">
        <v>1345</v>
      </c>
      <c r="C6253" s="13">
        <v>9.27</v>
      </c>
      <c r="D6253" s="7" t="str">
        <f t="shared" si="97"/>
        <v>Unique</v>
      </c>
    </row>
    <row r="6254" spans="1:4" x14ac:dyDescent="0.35">
      <c r="A6254" s="8" t="s">
        <v>7862</v>
      </c>
      <c r="B6254" s="9" t="s">
        <v>1151</v>
      </c>
      <c r="C6254" s="13">
        <v>9.27</v>
      </c>
      <c r="D6254" s="7" t="str">
        <f t="shared" si="97"/>
        <v>Unique</v>
      </c>
    </row>
    <row r="6255" spans="1:4" x14ac:dyDescent="0.35">
      <c r="A6255" s="8" t="s">
        <v>7867</v>
      </c>
      <c r="B6255" s="9" t="s">
        <v>7868</v>
      </c>
      <c r="C6255" s="13">
        <v>11.280000000000001</v>
      </c>
      <c r="D6255" s="7" t="str">
        <f t="shared" si="97"/>
        <v>Unique</v>
      </c>
    </row>
    <row r="6256" spans="1:4" x14ac:dyDescent="0.35">
      <c r="A6256" s="8" t="s">
        <v>7869</v>
      </c>
      <c r="B6256" s="9" t="s">
        <v>1498</v>
      </c>
      <c r="C6256" s="13">
        <v>11.280000000000001</v>
      </c>
      <c r="D6256" s="7" t="str">
        <f t="shared" si="97"/>
        <v>Unique</v>
      </c>
    </row>
    <row r="6257" spans="1:4" x14ac:dyDescent="0.35">
      <c r="A6257" s="8" t="s">
        <v>7870</v>
      </c>
      <c r="B6257" s="9" t="s">
        <v>7871</v>
      </c>
      <c r="C6257" s="13">
        <v>11.930000000000001</v>
      </c>
      <c r="D6257" s="7" t="str">
        <f t="shared" si="97"/>
        <v>Unique</v>
      </c>
    </row>
    <row r="6258" spans="1:4" x14ac:dyDescent="0.35">
      <c r="A6258" s="8" t="s">
        <v>7872</v>
      </c>
      <c r="B6258" s="9">
        <v>8759</v>
      </c>
      <c r="C6258" s="13">
        <v>3.65</v>
      </c>
      <c r="D6258" s="7" t="str">
        <f t="shared" si="97"/>
        <v>Unique</v>
      </c>
    </row>
    <row r="6259" spans="1:4" x14ac:dyDescent="0.35">
      <c r="A6259" s="8" t="s">
        <v>7873</v>
      </c>
      <c r="B6259" s="9">
        <v>8763</v>
      </c>
      <c r="C6259" s="13">
        <v>3.65</v>
      </c>
      <c r="D6259" s="7" t="str">
        <f t="shared" si="97"/>
        <v>Unique</v>
      </c>
    </row>
    <row r="6260" spans="1:4" x14ac:dyDescent="0.35">
      <c r="A6260" s="8" t="s">
        <v>7874</v>
      </c>
      <c r="B6260" s="9">
        <v>8794</v>
      </c>
      <c r="C6260" s="13">
        <v>3.75</v>
      </c>
      <c r="D6260" s="7" t="str">
        <f t="shared" si="97"/>
        <v>Unique</v>
      </c>
    </row>
    <row r="6261" spans="1:4" x14ac:dyDescent="0.35">
      <c r="A6261" s="8" t="s">
        <v>7875</v>
      </c>
      <c r="B6261" s="9">
        <v>8721</v>
      </c>
      <c r="C6261" s="13">
        <v>4.6399999999999997</v>
      </c>
      <c r="D6261" s="7" t="str">
        <f t="shared" si="97"/>
        <v>Unique</v>
      </c>
    </row>
    <row r="6262" spans="1:4" x14ac:dyDescent="0.35">
      <c r="A6262" s="8" t="s">
        <v>7876</v>
      </c>
      <c r="B6262" s="9">
        <v>8405</v>
      </c>
      <c r="C6262" s="13">
        <v>5.08</v>
      </c>
      <c r="D6262" s="7" t="str">
        <f t="shared" si="97"/>
        <v>Unique</v>
      </c>
    </row>
    <row r="6263" spans="1:4" x14ac:dyDescent="0.35">
      <c r="A6263" s="8" t="s">
        <v>7877</v>
      </c>
      <c r="B6263" s="9">
        <v>8767</v>
      </c>
      <c r="C6263" s="13">
        <v>5.5200000000000014</v>
      </c>
      <c r="D6263" s="7" t="str">
        <f t="shared" si="97"/>
        <v>Unique</v>
      </c>
    </row>
    <row r="6264" spans="1:4" x14ac:dyDescent="0.35">
      <c r="A6264" s="8" t="s">
        <v>7878</v>
      </c>
      <c r="B6264" s="9">
        <v>8719</v>
      </c>
      <c r="C6264" s="13">
        <v>6.04</v>
      </c>
      <c r="D6264" s="7" t="str">
        <f t="shared" si="97"/>
        <v>Unique</v>
      </c>
    </row>
    <row r="6265" spans="1:4" x14ac:dyDescent="0.35">
      <c r="A6265" s="8" t="s">
        <v>7879</v>
      </c>
      <c r="B6265" s="9">
        <v>8736</v>
      </c>
      <c r="C6265" s="13">
        <v>6.5299999999999994</v>
      </c>
      <c r="D6265" s="7" t="str">
        <f t="shared" si="97"/>
        <v>Unique</v>
      </c>
    </row>
    <row r="6266" spans="1:4" x14ac:dyDescent="0.35">
      <c r="A6266" s="8" t="s">
        <v>7880</v>
      </c>
      <c r="B6266" s="9">
        <v>8741</v>
      </c>
      <c r="C6266" s="13">
        <v>9.36</v>
      </c>
      <c r="D6266" s="7" t="str">
        <f t="shared" si="97"/>
        <v>Unique</v>
      </c>
    </row>
    <row r="6267" spans="1:4" x14ac:dyDescent="0.35">
      <c r="A6267" s="8" t="s">
        <v>7881</v>
      </c>
      <c r="B6267" s="9">
        <v>8681</v>
      </c>
      <c r="C6267" s="13">
        <v>10.14</v>
      </c>
      <c r="D6267" s="7" t="str">
        <f t="shared" si="97"/>
        <v>Unique</v>
      </c>
    </row>
    <row r="6268" spans="1:4" x14ac:dyDescent="0.35">
      <c r="A6268" s="8" t="s">
        <v>2013</v>
      </c>
      <c r="B6268" s="9">
        <v>8509</v>
      </c>
      <c r="C6268" s="13">
        <v>10.7</v>
      </c>
      <c r="D6268" s="7" t="str">
        <f t="shared" si="97"/>
        <v>Unique</v>
      </c>
    </row>
    <row r="6269" spans="1:4" x14ac:dyDescent="0.35">
      <c r="A6269" s="8" t="s">
        <v>7882</v>
      </c>
      <c r="B6269" s="9">
        <v>8739</v>
      </c>
      <c r="C6269" s="13">
        <v>6.6999999999999993</v>
      </c>
      <c r="D6269" s="7" t="str">
        <f t="shared" si="97"/>
        <v>Unique</v>
      </c>
    </row>
    <row r="6270" spans="1:4" x14ac:dyDescent="0.35">
      <c r="A6270" s="8" t="s">
        <v>7843</v>
      </c>
      <c r="B6270" s="9">
        <v>25002560</v>
      </c>
      <c r="C6270" s="13">
        <v>6.6999999999999993</v>
      </c>
      <c r="D6270" s="7" t="str">
        <f t="shared" si="97"/>
        <v>Unique</v>
      </c>
    </row>
    <row r="6271" spans="1:4" x14ac:dyDescent="0.35">
      <c r="A6271" s="8" t="s">
        <v>6884</v>
      </c>
      <c r="B6271" s="9" t="s">
        <v>6885</v>
      </c>
      <c r="C6271" s="13">
        <v>8.370000000000001</v>
      </c>
      <c r="D6271" s="7" t="str">
        <f t="shared" si="97"/>
        <v>Unique</v>
      </c>
    </row>
    <row r="6272" spans="1:4" x14ac:dyDescent="0.35">
      <c r="A6272" s="8" t="s">
        <v>7864</v>
      </c>
      <c r="B6272" s="9" t="s">
        <v>7865</v>
      </c>
      <c r="C6272" s="13">
        <v>1.4500000000000002</v>
      </c>
      <c r="D6272" s="7" t="str">
        <f t="shared" si="97"/>
        <v>Unique</v>
      </c>
    </row>
    <row r="6273" spans="1:4" x14ac:dyDescent="0.35">
      <c r="A6273" s="8" t="s">
        <v>7870</v>
      </c>
      <c r="B6273" s="9" t="s">
        <v>7871</v>
      </c>
      <c r="C6273" s="13">
        <v>1.4500000000000002</v>
      </c>
      <c r="D6273" s="7" t="str">
        <f t="shared" si="97"/>
        <v>Unique</v>
      </c>
    </row>
    <row r="6274" spans="1:4" x14ac:dyDescent="0.35">
      <c r="A6274" s="8" t="s">
        <v>7867</v>
      </c>
      <c r="B6274" s="9" t="s">
        <v>7868</v>
      </c>
      <c r="C6274" s="13">
        <v>1.4500000000000002</v>
      </c>
      <c r="D6274" s="7" t="str">
        <f t="shared" ref="D6274:D6337" si="98">IF(COUNTIFS(A:A,A6274,B:B,B6274,C:C,C6274)&gt;1,"Doublon","Unique")</f>
        <v>Unique</v>
      </c>
    </row>
    <row r="6275" spans="1:4" x14ac:dyDescent="0.35">
      <c r="A6275" s="8" t="s">
        <v>7863</v>
      </c>
      <c r="B6275" s="9" t="s">
        <v>704</v>
      </c>
      <c r="C6275" s="13">
        <v>1.4500000000000002</v>
      </c>
      <c r="D6275" s="7" t="str">
        <f t="shared" si="98"/>
        <v>Unique</v>
      </c>
    </row>
    <row r="6276" spans="1:4" x14ac:dyDescent="0.35">
      <c r="A6276" s="8" t="s">
        <v>7866</v>
      </c>
      <c r="B6276" s="9" t="s">
        <v>1345</v>
      </c>
      <c r="C6276" s="13">
        <v>1.4500000000000002</v>
      </c>
      <c r="D6276" s="7" t="str">
        <f t="shared" si="98"/>
        <v>Unique</v>
      </c>
    </row>
    <row r="6277" spans="1:4" x14ac:dyDescent="0.35">
      <c r="A6277" s="8" t="s">
        <v>7869</v>
      </c>
      <c r="B6277" s="9" t="s">
        <v>1498</v>
      </c>
      <c r="C6277" s="13">
        <v>1.4500000000000002</v>
      </c>
      <c r="D6277" s="7" t="str">
        <f t="shared" si="98"/>
        <v>Unique</v>
      </c>
    </row>
    <row r="6278" spans="1:4" x14ac:dyDescent="0.35">
      <c r="A6278" s="8" t="s">
        <v>7888</v>
      </c>
      <c r="B6278" s="12" t="s">
        <v>1175</v>
      </c>
      <c r="C6278" s="13">
        <v>5.25</v>
      </c>
      <c r="D6278" s="7" t="str">
        <f t="shared" si="98"/>
        <v>Unique</v>
      </c>
    </row>
    <row r="6279" spans="1:4" x14ac:dyDescent="0.35">
      <c r="A6279" s="8" t="s">
        <v>7890</v>
      </c>
      <c r="B6279" s="9" t="s">
        <v>521</v>
      </c>
      <c r="C6279" s="13">
        <v>5.25</v>
      </c>
      <c r="D6279" s="7" t="str">
        <f t="shared" si="98"/>
        <v>Unique</v>
      </c>
    </row>
    <row r="6280" spans="1:4" x14ac:dyDescent="0.35">
      <c r="A6280" s="8" t="s">
        <v>7891</v>
      </c>
      <c r="B6280" s="9">
        <v>8714</v>
      </c>
      <c r="C6280" s="13">
        <v>7.3599999999999994</v>
      </c>
      <c r="D6280" s="7" t="str">
        <f t="shared" si="98"/>
        <v>Unique</v>
      </c>
    </row>
    <row r="6281" spans="1:4" x14ac:dyDescent="0.35">
      <c r="A6281" s="8" t="s">
        <v>7892</v>
      </c>
      <c r="B6281" s="9">
        <v>8723</v>
      </c>
      <c r="C6281" s="13">
        <v>6.8400000000000007</v>
      </c>
      <c r="D6281" s="7" t="str">
        <f t="shared" si="98"/>
        <v>Unique</v>
      </c>
    </row>
    <row r="6282" spans="1:4" x14ac:dyDescent="0.35">
      <c r="A6282" s="8" t="s">
        <v>7893</v>
      </c>
      <c r="B6282" s="9" t="s">
        <v>1592</v>
      </c>
      <c r="C6282" s="13">
        <v>5.25</v>
      </c>
      <c r="D6282" s="7" t="str">
        <f t="shared" si="98"/>
        <v>Unique</v>
      </c>
    </row>
    <row r="6283" spans="1:4" x14ac:dyDescent="0.35">
      <c r="A6283" s="8" t="s">
        <v>7882</v>
      </c>
      <c r="B6283" s="9">
        <v>8739</v>
      </c>
      <c r="C6283" s="13">
        <v>12.290000000000001</v>
      </c>
      <c r="D6283" s="7" t="str">
        <f t="shared" si="98"/>
        <v>Unique</v>
      </c>
    </row>
    <row r="6284" spans="1:4" x14ac:dyDescent="0.35">
      <c r="A6284" s="8" t="s">
        <v>7894</v>
      </c>
      <c r="B6284" s="9" t="s">
        <v>42</v>
      </c>
      <c r="C6284" s="13">
        <v>8.9600000000000009</v>
      </c>
      <c r="D6284" s="7" t="str">
        <f t="shared" si="98"/>
        <v>Unique</v>
      </c>
    </row>
    <row r="6285" spans="1:4" x14ac:dyDescent="0.35">
      <c r="A6285" s="8" t="s">
        <v>7895</v>
      </c>
      <c r="B6285" s="9" t="s">
        <v>693</v>
      </c>
      <c r="C6285" s="13">
        <v>5.25</v>
      </c>
      <c r="D6285" s="7" t="str">
        <f t="shared" si="98"/>
        <v>Unique</v>
      </c>
    </row>
    <row r="6286" spans="1:4" x14ac:dyDescent="0.35">
      <c r="A6286" s="8" t="s">
        <v>7896</v>
      </c>
      <c r="B6286" s="9" t="s">
        <v>729</v>
      </c>
      <c r="C6286" s="13">
        <v>5.5</v>
      </c>
      <c r="D6286" s="7" t="str">
        <f t="shared" si="98"/>
        <v>Unique</v>
      </c>
    </row>
    <row r="6287" spans="1:4" x14ac:dyDescent="0.35">
      <c r="A6287" s="8" t="s">
        <v>7897</v>
      </c>
      <c r="B6287" s="9">
        <v>8779</v>
      </c>
      <c r="C6287" s="13">
        <v>5.25</v>
      </c>
      <c r="D6287" s="7" t="str">
        <f t="shared" si="98"/>
        <v>Unique</v>
      </c>
    </row>
    <row r="6288" spans="1:4" x14ac:dyDescent="0.35">
      <c r="A6288" s="8" t="s">
        <v>7899</v>
      </c>
      <c r="B6288" s="9">
        <v>8686</v>
      </c>
      <c r="C6288" s="13">
        <v>6.57</v>
      </c>
      <c r="D6288" s="7" t="str">
        <f t="shared" si="98"/>
        <v>Unique</v>
      </c>
    </row>
    <row r="6289" spans="1:4" x14ac:dyDescent="0.35">
      <c r="A6289" s="8" t="s">
        <v>7900</v>
      </c>
      <c r="B6289" s="9" t="s">
        <v>376</v>
      </c>
      <c r="C6289" s="13">
        <v>5.25</v>
      </c>
      <c r="D6289" s="7" t="str">
        <f t="shared" si="98"/>
        <v>Unique</v>
      </c>
    </row>
    <row r="6290" spans="1:4" x14ac:dyDescent="0.35">
      <c r="A6290" s="8" t="s">
        <v>7901</v>
      </c>
      <c r="B6290" s="9" t="s">
        <v>572</v>
      </c>
      <c r="C6290" s="13">
        <v>6.13</v>
      </c>
      <c r="D6290" s="7" t="str">
        <f t="shared" si="98"/>
        <v>Unique</v>
      </c>
    </row>
    <row r="6291" spans="1:4" x14ac:dyDescent="0.35">
      <c r="A6291" s="8" t="s">
        <v>7902</v>
      </c>
      <c r="B6291" s="9" t="s">
        <v>7903</v>
      </c>
      <c r="C6291" s="13">
        <v>6.8400000000000007</v>
      </c>
      <c r="D6291" s="7" t="str">
        <f t="shared" si="98"/>
        <v>Unique</v>
      </c>
    </row>
    <row r="6292" spans="1:4" x14ac:dyDescent="0.35">
      <c r="A6292" s="8" t="s">
        <v>7904</v>
      </c>
      <c r="B6292" s="9" t="s">
        <v>915</v>
      </c>
      <c r="C6292" s="13">
        <v>5.25</v>
      </c>
      <c r="D6292" s="7" t="str">
        <f t="shared" si="98"/>
        <v>Unique</v>
      </c>
    </row>
    <row r="6293" spans="1:4" x14ac:dyDescent="0.35">
      <c r="A6293" s="8" t="s">
        <v>7905</v>
      </c>
      <c r="B6293" s="9" t="s">
        <v>7625</v>
      </c>
      <c r="C6293" s="13">
        <v>5.25</v>
      </c>
      <c r="D6293" s="7" t="str">
        <f t="shared" si="98"/>
        <v>Unique</v>
      </c>
    </row>
    <row r="6294" spans="1:4" x14ac:dyDescent="0.35">
      <c r="A6294" s="8" t="s">
        <v>7906</v>
      </c>
      <c r="B6294" s="9">
        <v>8765</v>
      </c>
      <c r="C6294" s="13">
        <v>8.1</v>
      </c>
      <c r="D6294" s="7" t="str">
        <f t="shared" si="98"/>
        <v>Unique</v>
      </c>
    </row>
    <row r="6295" spans="1:4" x14ac:dyDescent="0.35">
      <c r="A6295" s="8" t="s">
        <v>7906</v>
      </c>
      <c r="B6295" s="9">
        <v>8765</v>
      </c>
      <c r="C6295" s="13">
        <v>5.48</v>
      </c>
      <c r="D6295" s="7" t="str">
        <f t="shared" si="98"/>
        <v>Unique</v>
      </c>
    </row>
    <row r="6296" spans="1:4" x14ac:dyDescent="0.35">
      <c r="A6296" s="8" t="s">
        <v>7907</v>
      </c>
      <c r="B6296" s="9" t="s">
        <v>897</v>
      </c>
      <c r="C6296" s="13">
        <v>5.25</v>
      </c>
      <c r="D6296" s="7" t="str">
        <f t="shared" si="98"/>
        <v>Unique</v>
      </c>
    </row>
    <row r="6297" spans="1:4" x14ac:dyDescent="0.35">
      <c r="A6297" s="8" t="s">
        <v>7908</v>
      </c>
      <c r="B6297" s="9">
        <v>8699</v>
      </c>
      <c r="C6297" s="13">
        <v>6.57</v>
      </c>
      <c r="D6297" s="7" t="str">
        <f t="shared" si="98"/>
        <v>Unique</v>
      </c>
    </row>
    <row r="6298" spans="1:4" x14ac:dyDescent="0.35">
      <c r="A6298" s="8" t="s">
        <v>7909</v>
      </c>
      <c r="B6298" s="9">
        <v>8660</v>
      </c>
      <c r="C6298" s="13">
        <v>9.990000000000002</v>
      </c>
      <c r="D6298" s="7" t="str">
        <f t="shared" si="98"/>
        <v>Unique</v>
      </c>
    </row>
    <row r="6299" spans="1:4" x14ac:dyDescent="0.35">
      <c r="A6299" s="8" t="s">
        <v>7910</v>
      </c>
      <c r="B6299" s="9" t="s">
        <v>7911</v>
      </c>
      <c r="C6299" s="13">
        <v>5.48</v>
      </c>
      <c r="D6299" s="7" t="str">
        <f t="shared" si="98"/>
        <v>Unique</v>
      </c>
    </row>
    <row r="6300" spans="1:4" x14ac:dyDescent="0.35">
      <c r="A6300" s="8" t="s">
        <v>7912</v>
      </c>
      <c r="B6300" s="9" t="s">
        <v>1544</v>
      </c>
      <c r="C6300" s="13">
        <v>5.48</v>
      </c>
      <c r="D6300" s="7" t="str">
        <f t="shared" si="98"/>
        <v>Unique</v>
      </c>
    </row>
    <row r="6301" spans="1:4" x14ac:dyDescent="0.35">
      <c r="A6301" s="8" t="s">
        <v>7913</v>
      </c>
      <c r="B6301" s="9" t="s">
        <v>1308</v>
      </c>
      <c r="C6301" s="13">
        <v>5.25</v>
      </c>
      <c r="D6301" s="7" t="str">
        <f t="shared" si="98"/>
        <v>Unique</v>
      </c>
    </row>
    <row r="6302" spans="1:4" x14ac:dyDescent="0.35">
      <c r="A6302" s="8" t="s">
        <v>7914</v>
      </c>
      <c r="B6302" s="9" t="s">
        <v>929</v>
      </c>
      <c r="C6302" s="13">
        <v>5.25</v>
      </c>
      <c r="D6302" s="7" t="str">
        <f t="shared" si="98"/>
        <v>Unique</v>
      </c>
    </row>
    <row r="6303" spans="1:4" x14ac:dyDescent="0.35">
      <c r="A6303" s="8" t="s">
        <v>7915</v>
      </c>
      <c r="B6303" s="9" t="s">
        <v>696</v>
      </c>
      <c r="C6303" s="13">
        <v>5.25</v>
      </c>
      <c r="D6303" s="7" t="str">
        <f t="shared" si="98"/>
        <v>Unique</v>
      </c>
    </row>
    <row r="6304" spans="1:4" x14ac:dyDescent="0.35">
      <c r="A6304" s="8" t="s">
        <v>7916</v>
      </c>
      <c r="B6304" s="9">
        <v>8621</v>
      </c>
      <c r="C6304" s="13">
        <v>7.3599999999999994</v>
      </c>
      <c r="D6304" s="7" t="str">
        <f t="shared" si="98"/>
        <v>Unique</v>
      </c>
    </row>
    <row r="6305" spans="1:4" x14ac:dyDescent="0.35">
      <c r="A6305" s="8" t="s">
        <v>7917</v>
      </c>
      <c r="B6305" s="9">
        <v>8727</v>
      </c>
      <c r="C6305" s="13">
        <v>6.8400000000000007</v>
      </c>
      <c r="D6305" s="7" t="str">
        <f t="shared" si="98"/>
        <v>Unique</v>
      </c>
    </row>
    <row r="6306" spans="1:4" x14ac:dyDescent="0.35">
      <c r="A6306" s="8" t="s">
        <v>7918</v>
      </c>
      <c r="B6306" s="9" t="s">
        <v>7919</v>
      </c>
      <c r="C6306" s="13">
        <v>5.25</v>
      </c>
      <c r="D6306" s="7" t="str">
        <f t="shared" si="98"/>
        <v>Unique</v>
      </c>
    </row>
    <row r="6307" spans="1:4" x14ac:dyDescent="0.35">
      <c r="A6307" s="8" t="s">
        <v>7887</v>
      </c>
      <c r="B6307" s="9">
        <v>4427901</v>
      </c>
      <c r="C6307" s="13">
        <v>5.48</v>
      </c>
      <c r="D6307" s="7" t="str">
        <f t="shared" si="98"/>
        <v>Unique</v>
      </c>
    </row>
    <row r="6308" spans="1:4" x14ac:dyDescent="0.35">
      <c r="A6308" s="8" t="s">
        <v>7859</v>
      </c>
      <c r="B6308" s="9" t="s">
        <v>7860</v>
      </c>
      <c r="C6308" s="13">
        <v>6.8400000000000007</v>
      </c>
      <c r="D6308" s="7" t="str">
        <f t="shared" si="98"/>
        <v>Unique</v>
      </c>
    </row>
    <row r="6309" spans="1:4" x14ac:dyDescent="0.35">
      <c r="A6309" s="8" t="s">
        <v>7883</v>
      </c>
      <c r="B6309" s="9" t="s">
        <v>7884</v>
      </c>
      <c r="C6309" s="13">
        <v>6.13</v>
      </c>
      <c r="D6309" s="7" t="str">
        <f t="shared" si="98"/>
        <v>Unique</v>
      </c>
    </row>
    <row r="6310" spans="1:4" x14ac:dyDescent="0.35">
      <c r="A6310" s="8" t="s">
        <v>7885</v>
      </c>
      <c r="B6310" s="9" t="s">
        <v>7886</v>
      </c>
      <c r="C6310" s="13">
        <v>5.49</v>
      </c>
      <c r="D6310" s="7" t="str">
        <f t="shared" si="98"/>
        <v>Unique</v>
      </c>
    </row>
    <row r="6311" spans="1:4" x14ac:dyDescent="0.35">
      <c r="A6311" s="8" t="s">
        <v>7920</v>
      </c>
      <c r="B6311" s="9" t="s">
        <v>1233</v>
      </c>
      <c r="C6311" s="13">
        <v>5.25</v>
      </c>
      <c r="D6311" s="7" t="str">
        <f t="shared" si="98"/>
        <v>Unique</v>
      </c>
    </row>
    <row r="6312" spans="1:4" x14ac:dyDescent="0.35">
      <c r="A6312" s="8" t="s">
        <v>7921</v>
      </c>
      <c r="B6312" s="9">
        <v>8773</v>
      </c>
      <c r="C6312" s="13">
        <v>5.25</v>
      </c>
      <c r="D6312" s="7" t="str">
        <f t="shared" si="98"/>
        <v>Unique</v>
      </c>
    </row>
    <row r="6313" spans="1:4" x14ac:dyDescent="0.35">
      <c r="A6313" s="8" t="s">
        <v>7898</v>
      </c>
      <c r="B6313" s="9" t="s">
        <v>835</v>
      </c>
      <c r="C6313" s="13">
        <v>5.25</v>
      </c>
      <c r="D6313" s="7" t="str">
        <f t="shared" si="98"/>
        <v>Unique</v>
      </c>
    </row>
    <row r="6314" spans="1:4" x14ac:dyDescent="0.35">
      <c r="A6314" s="8" t="s">
        <v>7922</v>
      </c>
      <c r="B6314" s="9" t="s">
        <v>6794</v>
      </c>
      <c r="C6314" s="13">
        <v>5.5</v>
      </c>
      <c r="D6314" s="7" t="str">
        <f t="shared" si="98"/>
        <v>Unique</v>
      </c>
    </row>
    <row r="6315" spans="1:4" x14ac:dyDescent="0.35">
      <c r="A6315" s="8" t="s">
        <v>7923</v>
      </c>
      <c r="B6315" s="9">
        <v>8838</v>
      </c>
      <c r="C6315" s="13">
        <v>-0.02</v>
      </c>
      <c r="D6315" s="7" t="str">
        <f t="shared" si="98"/>
        <v>Unique</v>
      </c>
    </row>
    <row r="6316" spans="1:4" x14ac:dyDescent="0.35">
      <c r="A6316" s="8" t="s">
        <v>7924</v>
      </c>
      <c r="B6316" s="9">
        <v>8838</v>
      </c>
      <c r="C6316" s="13">
        <v>-0.04</v>
      </c>
      <c r="D6316" s="7" t="str">
        <f t="shared" si="98"/>
        <v>Unique</v>
      </c>
    </row>
    <row r="6317" spans="1:4" x14ac:dyDescent="0.35">
      <c r="A6317" s="8" t="s">
        <v>7923</v>
      </c>
      <c r="B6317" s="9">
        <v>8838</v>
      </c>
      <c r="C6317" s="13">
        <v>8.379999999999999</v>
      </c>
      <c r="D6317" s="7" t="str">
        <f t="shared" si="98"/>
        <v>Unique</v>
      </c>
    </row>
    <row r="6318" spans="1:4" x14ac:dyDescent="0.35">
      <c r="A6318" s="8" t="s">
        <v>7925</v>
      </c>
      <c r="B6318" s="9">
        <v>8640</v>
      </c>
      <c r="C6318" s="13">
        <v>9.7200000000000006</v>
      </c>
      <c r="D6318" s="7" t="str">
        <f t="shared" si="98"/>
        <v>Unique</v>
      </c>
    </row>
    <row r="6319" spans="1:4" x14ac:dyDescent="0.35">
      <c r="A6319" s="8" t="s">
        <v>7926</v>
      </c>
      <c r="B6319" s="9" t="s">
        <v>1642</v>
      </c>
      <c r="C6319" s="13">
        <v>5.25</v>
      </c>
      <c r="D6319" s="7" t="str">
        <f t="shared" si="98"/>
        <v>Unique</v>
      </c>
    </row>
    <row r="6320" spans="1:4" x14ac:dyDescent="0.35">
      <c r="A6320" s="8" t="s">
        <v>7927</v>
      </c>
      <c r="B6320" s="9" t="s">
        <v>439</v>
      </c>
      <c r="C6320" s="13">
        <v>6.13</v>
      </c>
      <c r="D6320" s="7" t="str">
        <f t="shared" si="98"/>
        <v>Unique</v>
      </c>
    </row>
    <row r="6321" spans="1:4" x14ac:dyDescent="0.35">
      <c r="A6321" s="8" t="s">
        <v>7928</v>
      </c>
      <c r="B6321" s="9">
        <v>8820</v>
      </c>
      <c r="C6321" s="13">
        <v>6.8400000000000007</v>
      </c>
      <c r="D6321" s="7" t="str">
        <f t="shared" si="98"/>
        <v>Unique</v>
      </c>
    </row>
    <row r="6322" spans="1:4" x14ac:dyDescent="0.35">
      <c r="A6322" s="8" t="s">
        <v>7929</v>
      </c>
      <c r="B6322" s="9">
        <v>8703</v>
      </c>
      <c r="C6322" s="13">
        <v>-0.02</v>
      </c>
      <c r="D6322" s="7" t="str">
        <f t="shared" si="98"/>
        <v>Unique</v>
      </c>
    </row>
    <row r="6323" spans="1:4" x14ac:dyDescent="0.35">
      <c r="A6323" s="8" t="s">
        <v>7930</v>
      </c>
      <c r="B6323" s="9">
        <v>8703</v>
      </c>
      <c r="C6323" s="13">
        <v>-0.04</v>
      </c>
      <c r="D6323" s="7" t="str">
        <f t="shared" si="98"/>
        <v>Unique</v>
      </c>
    </row>
    <row r="6324" spans="1:4" x14ac:dyDescent="0.35">
      <c r="A6324" s="8" t="s">
        <v>7930</v>
      </c>
      <c r="B6324" s="9">
        <v>8703</v>
      </c>
      <c r="C6324" s="13">
        <v>7.6199999999999992</v>
      </c>
      <c r="D6324" s="7" t="str">
        <f t="shared" si="98"/>
        <v>Unique</v>
      </c>
    </row>
    <row r="6325" spans="1:4" x14ac:dyDescent="0.35">
      <c r="A6325" s="8" t="s">
        <v>7929</v>
      </c>
      <c r="B6325" s="9">
        <v>8703</v>
      </c>
      <c r="C6325" s="13">
        <v>8.379999999999999</v>
      </c>
      <c r="D6325" s="7" t="str">
        <f t="shared" si="98"/>
        <v>Unique</v>
      </c>
    </row>
    <row r="6326" spans="1:4" x14ac:dyDescent="0.35">
      <c r="A6326" s="8" t="s">
        <v>7931</v>
      </c>
      <c r="B6326" s="9" t="s">
        <v>885</v>
      </c>
      <c r="C6326" s="13">
        <v>6.13</v>
      </c>
      <c r="D6326" s="7" t="str">
        <f t="shared" si="98"/>
        <v>Unique</v>
      </c>
    </row>
    <row r="6327" spans="1:4" x14ac:dyDescent="0.35">
      <c r="A6327" s="8" t="s">
        <v>7932</v>
      </c>
      <c r="B6327" s="9" t="s">
        <v>1338</v>
      </c>
      <c r="C6327" s="13">
        <v>5.48</v>
      </c>
      <c r="D6327" s="7" t="str">
        <f t="shared" si="98"/>
        <v>Unique</v>
      </c>
    </row>
    <row r="6328" spans="1:4" x14ac:dyDescent="0.35">
      <c r="A6328" s="8" t="s">
        <v>7933</v>
      </c>
      <c r="B6328" s="9" t="s">
        <v>321</v>
      </c>
      <c r="C6328" s="13">
        <v>5.25</v>
      </c>
      <c r="D6328" s="7" t="str">
        <f t="shared" si="98"/>
        <v>Unique</v>
      </c>
    </row>
    <row r="6329" spans="1:4" x14ac:dyDescent="0.35">
      <c r="A6329" s="8" t="s">
        <v>7934</v>
      </c>
      <c r="B6329" s="9">
        <v>8786</v>
      </c>
      <c r="C6329" s="13">
        <v>5.48</v>
      </c>
      <c r="D6329" s="7" t="str">
        <f t="shared" si="98"/>
        <v>Unique</v>
      </c>
    </row>
    <row r="6330" spans="1:4" x14ac:dyDescent="0.35">
      <c r="A6330" s="8" t="s">
        <v>7935</v>
      </c>
      <c r="B6330" s="9" t="s">
        <v>742</v>
      </c>
      <c r="C6330" s="13">
        <v>5.25</v>
      </c>
      <c r="D6330" s="7" t="str">
        <f t="shared" si="98"/>
        <v>Unique</v>
      </c>
    </row>
    <row r="6331" spans="1:4" x14ac:dyDescent="0.35">
      <c r="A6331" s="8" t="s">
        <v>7936</v>
      </c>
      <c r="B6331" s="9" t="s">
        <v>551</v>
      </c>
      <c r="C6331" s="13">
        <v>5.25</v>
      </c>
      <c r="D6331" s="7" t="str">
        <f t="shared" si="98"/>
        <v>Unique</v>
      </c>
    </row>
    <row r="6332" spans="1:4" x14ac:dyDescent="0.35">
      <c r="A6332" s="8" t="s">
        <v>7937</v>
      </c>
      <c r="B6332" s="9">
        <v>8802</v>
      </c>
      <c r="C6332" s="13">
        <v>5.25</v>
      </c>
      <c r="D6332" s="7" t="str">
        <f t="shared" si="98"/>
        <v>Unique</v>
      </c>
    </row>
    <row r="6333" spans="1:4" x14ac:dyDescent="0.35">
      <c r="A6333" s="8" t="s">
        <v>2002</v>
      </c>
      <c r="B6333" s="9"/>
      <c r="C6333" s="13">
        <v>5.25</v>
      </c>
      <c r="D6333" s="7" t="str">
        <f t="shared" si="98"/>
        <v>Unique</v>
      </c>
    </row>
    <row r="6334" spans="1:4" x14ac:dyDescent="0.35">
      <c r="A6334" s="8" t="s">
        <v>7938</v>
      </c>
      <c r="B6334" s="9">
        <v>8805</v>
      </c>
      <c r="C6334" s="13">
        <v>-0.02</v>
      </c>
      <c r="D6334" s="7" t="str">
        <f t="shared" si="98"/>
        <v>Unique</v>
      </c>
    </row>
    <row r="6335" spans="1:4" x14ac:dyDescent="0.35">
      <c r="A6335" s="8" t="s">
        <v>7939</v>
      </c>
      <c r="B6335" s="9">
        <v>8805</v>
      </c>
      <c r="C6335" s="13">
        <v>-0.04</v>
      </c>
      <c r="D6335" s="7" t="str">
        <f t="shared" si="98"/>
        <v>Unique</v>
      </c>
    </row>
    <row r="6336" spans="1:4" x14ac:dyDescent="0.35">
      <c r="A6336" s="8" t="s">
        <v>7940</v>
      </c>
      <c r="B6336" s="9" t="s">
        <v>916</v>
      </c>
      <c r="C6336" s="13">
        <v>5.5</v>
      </c>
      <c r="D6336" s="7" t="str">
        <f t="shared" si="98"/>
        <v>Unique</v>
      </c>
    </row>
    <row r="6337" spans="1:4" x14ac:dyDescent="0.35">
      <c r="A6337" s="8" t="s">
        <v>7941</v>
      </c>
      <c r="B6337" s="9" t="s">
        <v>741</v>
      </c>
      <c r="C6337" s="13">
        <v>18.95</v>
      </c>
      <c r="D6337" s="7" t="str">
        <f t="shared" si="98"/>
        <v>Unique</v>
      </c>
    </row>
    <row r="6338" spans="1:4" x14ac:dyDescent="0.35">
      <c r="A6338" s="8" t="s">
        <v>7941</v>
      </c>
      <c r="B6338" s="9" t="s">
        <v>741</v>
      </c>
      <c r="C6338" s="13">
        <v>5.25</v>
      </c>
      <c r="D6338" s="7" t="str">
        <f t="shared" ref="D6338:D6401" si="99">IF(COUNTIFS(A:A,A6338,B:B,B6338,C:C,C6338)&gt;1,"Doublon","Unique")</f>
        <v>Unique</v>
      </c>
    </row>
    <row r="6339" spans="1:4" x14ac:dyDescent="0.35">
      <c r="A6339" s="8" t="s">
        <v>7924</v>
      </c>
      <c r="B6339" s="9">
        <v>8838</v>
      </c>
      <c r="C6339" s="13">
        <v>8.379999999999999</v>
      </c>
      <c r="D6339" s="7" t="str">
        <f t="shared" si="99"/>
        <v>Unique</v>
      </c>
    </row>
    <row r="6340" spans="1:4" x14ac:dyDescent="0.35">
      <c r="A6340" s="8" t="s">
        <v>7945</v>
      </c>
      <c r="B6340" s="9" t="s">
        <v>281</v>
      </c>
      <c r="C6340" s="13">
        <v>5.25</v>
      </c>
      <c r="D6340" s="7" t="str">
        <f t="shared" si="99"/>
        <v>Unique</v>
      </c>
    </row>
    <row r="6341" spans="1:4" x14ac:dyDescent="0.35">
      <c r="A6341" s="8" t="s">
        <v>7946</v>
      </c>
      <c r="B6341" s="9">
        <v>8790</v>
      </c>
      <c r="C6341" s="13">
        <v>6.13</v>
      </c>
      <c r="D6341" s="7" t="str">
        <f t="shared" si="99"/>
        <v>Unique</v>
      </c>
    </row>
    <row r="6342" spans="1:4" x14ac:dyDescent="0.35">
      <c r="A6342" s="8" t="s">
        <v>7947</v>
      </c>
      <c r="B6342" s="9">
        <v>8782</v>
      </c>
      <c r="C6342" s="13">
        <v>6.13</v>
      </c>
      <c r="D6342" s="7" t="str">
        <f t="shared" si="99"/>
        <v>Unique</v>
      </c>
    </row>
    <row r="6343" spans="1:4" x14ac:dyDescent="0.35">
      <c r="A6343" s="8" t="s">
        <v>7948</v>
      </c>
      <c r="B6343" s="9" t="s">
        <v>1524</v>
      </c>
      <c r="C6343" s="13">
        <v>6.13</v>
      </c>
      <c r="D6343" s="7" t="str">
        <f t="shared" si="99"/>
        <v>Unique</v>
      </c>
    </row>
    <row r="6344" spans="1:4" x14ac:dyDescent="0.35">
      <c r="A6344" s="8" t="s">
        <v>7949</v>
      </c>
      <c r="B6344" s="9">
        <v>8818</v>
      </c>
      <c r="C6344" s="13">
        <v>5.48</v>
      </c>
      <c r="D6344" s="7" t="str">
        <f t="shared" si="99"/>
        <v>Unique</v>
      </c>
    </row>
    <row r="6345" spans="1:4" x14ac:dyDescent="0.35">
      <c r="A6345" s="8" t="s">
        <v>7950</v>
      </c>
      <c r="B6345" s="9" t="s">
        <v>1258</v>
      </c>
      <c r="C6345" s="13">
        <v>5.48</v>
      </c>
      <c r="D6345" s="7" t="str">
        <f t="shared" si="99"/>
        <v>Unique</v>
      </c>
    </row>
    <row r="6346" spans="1:4" x14ac:dyDescent="0.35">
      <c r="A6346" s="8" t="s">
        <v>7951</v>
      </c>
      <c r="B6346" s="9">
        <v>8876</v>
      </c>
      <c r="C6346" s="13">
        <v>6.8400000000000007</v>
      </c>
      <c r="D6346" s="7" t="str">
        <f t="shared" si="99"/>
        <v>Unique</v>
      </c>
    </row>
    <row r="6347" spans="1:4" x14ac:dyDescent="0.35">
      <c r="A6347" s="8" t="s">
        <v>7952</v>
      </c>
      <c r="B6347" s="9" t="s">
        <v>111</v>
      </c>
      <c r="C6347" s="13">
        <v>6.13</v>
      </c>
      <c r="D6347" s="7" t="str">
        <f t="shared" si="99"/>
        <v>Unique</v>
      </c>
    </row>
    <row r="6348" spans="1:4" x14ac:dyDescent="0.35">
      <c r="A6348" s="8" t="s">
        <v>7953</v>
      </c>
      <c r="B6348" s="9" t="s">
        <v>1542</v>
      </c>
      <c r="C6348" s="13">
        <v>5.25</v>
      </c>
      <c r="D6348" s="7" t="str">
        <f t="shared" si="99"/>
        <v>Unique</v>
      </c>
    </row>
    <row r="6349" spans="1:4" x14ac:dyDescent="0.35">
      <c r="A6349" s="8" t="s">
        <v>7954</v>
      </c>
      <c r="B6349" s="9" t="s">
        <v>1242</v>
      </c>
      <c r="C6349" s="13">
        <v>5.48</v>
      </c>
      <c r="D6349" s="7" t="str">
        <f t="shared" si="99"/>
        <v>Unique</v>
      </c>
    </row>
    <row r="6350" spans="1:4" x14ac:dyDescent="0.35">
      <c r="A6350" s="8" t="s">
        <v>7955</v>
      </c>
      <c r="B6350" s="9">
        <v>8768</v>
      </c>
      <c r="C6350" s="13">
        <v>5.5</v>
      </c>
      <c r="D6350" s="7" t="str">
        <f t="shared" si="99"/>
        <v>Unique</v>
      </c>
    </row>
    <row r="6351" spans="1:4" x14ac:dyDescent="0.35">
      <c r="A6351" s="8" t="s">
        <v>7956</v>
      </c>
      <c r="B6351" s="9">
        <v>8828</v>
      </c>
      <c r="C6351" s="13">
        <v>5.48</v>
      </c>
      <c r="D6351" s="7" t="str">
        <f t="shared" si="99"/>
        <v>Unique</v>
      </c>
    </row>
    <row r="6352" spans="1:4" x14ac:dyDescent="0.35">
      <c r="A6352" s="8" t="s">
        <v>7957</v>
      </c>
      <c r="B6352" s="9" t="s">
        <v>963</v>
      </c>
      <c r="C6352" s="13">
        <v>5.48</v>
      </c>
      <c r="D6352" s="7" t="str">
        <f t="shared" si="99"/>
        <v>Unique</v>
      </c>
    </row>
    <row r="6353" spans="1:5" x14ac:dyDescent="0.35">
      <c r="A6353" s="8" t="s">
        <v>7958</v>
      </c>
      <c r="B6353" s="9">
        <v>8825</v>
      </c>
      <c r="C6353" s="13">
        <v>5.48</v>
      </c>
      <c r="D6353" s="7" t="str">
        <f t="shared" si="99"/>
        <v>Unique</v>
      </c>
    </row>
    <row r="6354" spans="1:5" x14ac:dyDescent="0.35">
      <c r="A6354" s="8" t="s">
        <v>7958</v>
      </c>
      <c r="B6354" s="9">
        <v>8825</v>
      </c>
      <c r="C6354" s="13">
        <v>5.25</v>
      </c>
      <c r="D6354" s="7" t="str">
        <f t="shared" si="99"/>
        <v>Unique</v>
      </c>
    </row>
    <row r="6355" spans="1:5" x14ac:dyDescent="0.35">
      <c r="A6355" s="8" t="s">
        <v>7959</v>
      </c>
      <c r="B6355" s="9">
        <v>8810</v>
      </c>
      <c r="C6355" s="13">
        <v>5.25</v>
      </c>
      <c r="D6355" s="7" t="str">
        <f t="shared" si="99"/>
        <v>Unique</v>
      </c>
    </row>
    <row r="6356" spans="1:5" x14ac:dyDescent="0.35">
      <c r="A6356" s="8" t="s">
        <v>7960</v>
      </c>
      <c r="B6356" s="9">
        <v>8835</v>
      </c>
      <c r="C6356" s="13">
        <v>5.49</v>
      </c>
      <c r="D6356" s="7" t="str">
        <f t="shared" si="99"/>
        <v>Unique</v>
      </c>
    </row>
    <row r="6357" spans="1:5" x14ac:dyDescent="0.35">
      <c r="A6357" s="8" t="s">
        <v>7942</v>
      </c>
      <c r="B6357" s="9">
        <v>8734</v>
      </c>
      <c r="C6357" s="13">
        <v>9.990000000000002</v>
      </c>
      <c r="D6357" s="7" t="str">
        <f t="shared" si="99"/>
        <v>Unique</v>
      </c>
    </row>
    <row r="6358" spans="1:5" x14ac:dyDescent="0.35">
      <c r="A6358" s="8" t="s">
        <v>7943</v>
      </c>
      <c r="B6358" s="9">
        <v>8734</v>
      </c>
      <c r="C6358" s="13">
        <v>9.7200000000000006</v>
      </c>
      <c r="D6358" s="7" t="str">
        <f t="shared" si="99"/>
        <v>Unique</v>
      </c>
    </row>
    <row r="6359" spans="1:5" x14ac:dyDescent="0.35">
      <c r="A6359" s="8" t="s">
        <v>7944</v>
      </c>
      <c r="B6359" s="9">
        <v>8734</v>
      </c>
      <c r="C6359" s="13">
        <v>5.25</v>
      </c>
      <c r="D6359" s="7" t="str">
        <f t="shared" si="99"/>
        <v>Unique</v>
      </c>
    </row>
    <row r="6360" spans="1:5" x14ac:dyDescent="0.35">
      <c r="A6360" s="8" t="s">
        <v>7942</v>
      </c>
      <c r="B6360" s="9">
        <v>8734</v>
      </c>
      <c r="C6360" s="13">
        <v>-0.05</v>
      </c>
      <c r="D6360" s="7" t="str">
        <f t="shared" si="99"/>
        <v>Unique</v>
      </c>
    </row>
    <row r="6361" spans="1:5" x14ac:dyDescent="0.35">
      <c r="A6361" s="8" t="s">
        <v>7943</v>
      </c>
      <c r="B6361" s="9">
        <v>8734</v>
      </c>
      <c r="C6361" s="13">
        <v>-0.05</v>
      </c>
      <c r="D6361" s="7" t="str">
        <f t="shared" si="99"/>
        <v>Unique</v>
      </c>
    </row>
    <row r="6362" spans="1:5" x14ac:dyDescent="0.35">
      <c r="A6362" s="8" t="s">
        <v>7944</v>
      </c>
      <c r="B6362" s="9">
        <v>8734</v>
      </c>
      <c r="C6362" s="13">
        <v>-0.02</v>
      </c>
      <c r="D6362" s="7" t="str">
        <f t="shared" si="99"/>
        <v>Unique</v>
      </c>
    </row>
    <row r="6363" spans="1:5" x14ac:dyDescent="0.35">
      <c r="A6363" s="8" t="s">
        <v>7944</v>
      </c>
      <c r="B6363" s="9">
        <v>8734</v>
      </c>
      <c r="C6363" s="13">
        <v>-0.5</v>
      </c>
      <c r="D6363" s="7" t="str">
        <f t="shared" si="99"/>
        <v>Unique</v>
      </c>
      <c r="E6363" s="7">
        <f>COUNTIFS($A$1721:A6363,A6363,$B$1721:B6363,B6363,$C$1721:C6363,C6363)</f>
        <v>1</v>
      </c>
    </row>
    <row r="6364" spans="1:5" x14ac:dyDescent="0.35">
      <c r="A6364" s="8" t="s">
        <v>7929</v>
      </c>
      <c r="B6364" s="9">
        <v>8703</v>
      </c>
      <c r="C6364" s="13">
        <v>-0.5</v>
      </c>
      <c r="D6364" s="7" t="str">
        <f t="shared" si="99"/>
        <v>Unique</v>
      </c>
    </row>
    <row r="6365" spans="1:5" x14ac:dyDescent="0.35">
      <c r="A6365" s="8" t="s">
        <v>7923</v>
      </c>
      <c r="B6365" s="9">
        <v>8838</v>
      </c>
      <c r="C6365" s="13">
        <v>-0.5</v>
      </c>
      <c r="D6365" s="7" t="str">
        <f t="shared" si="99"/>
        <v>Unique</v>
      </c>
    </row>
    <row r="6366" spans="1:5" x14ac:dyDescent="0.35">
      <c r="A6366" s="8" t="s">
        <v>7938</v>
      </c>
      <c r="B6366" s="9">
        <v>8805</v>
      </c>
      <c r="C6366" s="13">
        <v>-0.5</v>
      </c>
      <c r="D6366" s="7" t="str">
        <f t="shared" si="99"/>
        <v>Unique</v>
      </c>
    </row>
    <row r="6367" spans="1:5" x14ac:dyDescent="0.35">
      <c r="A6367" s="8" t="s">
        <v>7968</v>
      </c>
      <c r="B6367" s="9">
        <v>8830</v>
      </c>
      <c r="C6367" s="13">
        <v>-0.5</v>
      </c>
      <c r="D6367" s="7" t="str">
        <f t="shared" si="99"/>
        <v>Unique</v>
      </c>
    </row>
    <row r="6368" spans="1:5" x14ac:dyDescent="0.35">
      <c r="A6368" s="8" t="s">
        <v>7970</v>
      </c>
      <c r="B6368" s="9">
        <v>8707</v>
      </c>
      <c r="C6368" s="13">
        <v>-0.5</v>
      </c>
      <c r="D6368" s="7" t="str">
        <f t="shared" si="99"/>
        <v>Unique</v>
      </c>
    </row>
    <row r="6369" spans="1:4" x14ac:dyDescent="0.35">
      <c r="A6369" s="8" t="s">
        <v>7972</v>
      </c>
      <c r="B6369" s="9">
        <v>8726</v>
      </c>
      <c r="C6369" s="13">
        <v>-0.5</v>
      </c>
      <c r="D6369" s="7" t="str">
        <f t="shared" si="99"/>
        <v>Unique</v>
      </c>
    </row>
    <row r="6370" spans="1:4" x14ac:dyDescent="0.35">
      <c r="A6370" s="8" t="s">
        <v>7974</v>
      </c>
      <c r="B6370" s="9">
        <v>8664</v>
      </c>
      <c r="C6370" s="13">
        <v>-0.5</v>
      </c>
      <c r="D6370" s="7" t="str">
        <f t="shared" si="99"/>
        <v>Unique</v>
      </c>
    </row>
    <row r="6371" spans="1:4" x14ac:dyDescent="0.35">
      <c r="A6371" s="8" t="s">
        <v>7976</v>
      </c>
      <c r="B6371" s="9">
        <v>8722</v>
      </c>
      <c r="C6371" s="13">
        <v>-0.5</v>
      </c>
      <c r="D6371" s="7" t="str">
        <f t="shared" si="99"/>
        <v>Unique</v>
      </c>
    </row>
    <row r="6372" spans="1:4" x14ac:dyDescent="0.35">
      <c r="A6372" s="8" t="s">
        <v>7962</v>
      </c>
      <c r="B6372" s="9">
        <v>8511</v>
      </c>
      <c r="C6372" s="13">
        <v>-0.5</v>
      </c>
      <c r="D6372" s="7" t="str">
        <f t="shared" si="99"/>
        <v>Unique</v>
      </c>
    </row>
    <row r="6373" spans="1:4" x14ac:dyDescent="0.35">
      <c r="A6373" s="8" t="s">
        <v>7961</v>
      </c>
      <c r="B6373" s="9">
        <v>8511</v>
      </c>
      <c r="C6373" s="13">
        <v>6.8400000000000007</v>
      </c>
      <c r="D6373" s="7" t="str">
        <f t="shared" si="99"/>
        <v>Unique</v>
      </c>
    </row>
    <row r="6374" spans="1:4" x14ac:dyDescent="0.35">
      <c r="A6374" s="8" t="s">
        <v>7978</v>
      </c>
      <c r="B6374" s="9" t="s">
        <v>7979</v>
      </c>
      <c r="C6374" s="13">
        <v>1.4500000000000002</v>
      </c>
      <c r="D6374" s="7" t="str">
        <f t="shared" si="99"/>
        <v>Unique</v>
      </c>
    </row>
    <row r="6375" spans="1:4" x14ac:dyDescent="0.35">
      <c r="A6375" s="8" t="s">
        <v>7980</v>
      </c>
      <c r="B6375" s="9"/>
      <c r="C6375" s="13">
        <v>5.25</v>
      </c>
      <c r="D6375" s="7" t="str">
        <f t="shared" si="99"/>
        <v>Unique</v>
      </c>
    </row>
    <row r="6376" spans="1:4" x14ac:dyDescent="0.35">
      <c r="A6376" s="8" t="s">
        <v>7894</v>
      </c>
      <c r="B6376" s="9" t="s">
        <v>42</v>
      </c>
      <c r="C6376" s="13">
        <v>6.6999999999999993</v>
      </c>
      <c r="D6376" s="7" t="str">
        <f t="shared" si="99"/>
        <v>Unique</v>
      </c>
    </row>
    <row r="6377" spans="1:4" x14ac:dyDescent="0.35">
      <c r="A6377" s="8" t="s">
        <v>7925</v>
      </c>
      <c r="B6377" s="9">
        <v>8640</v>
      </c>
      <c r="C6377" s="13">
        <v>6.6999999999999993</v>
      </c>
      <c r="D6377" s="7" t="str">
        <f t="shared" si="99"/>
        <v>Unique</v>
      </c>
    </row>
    <row r="6378" spans="1:4" x14ac:dyDescent="0.35">
      <c r="A6378" s="8" t="s">
        <v>7981</v>
      </c>
      <c r="B6378" s="9">
        <v>8621</v>
      </c>
      <c r="C6378" s="13">
        <v>6.6999999999999993</v>
      </c>
      <c r="D6378" s="7" t="str">
        <f t="shared" si="99"/>
        <v>Unique</v>
      </c>
    </row>
    <row r="6379" spans="1:4" x14ac:dyDescent="0.35">
      <c r="A6379" s="8" t="s">
        <v>7982</v>
      </c>
      <c r="B6379" s="9">
        <v>8798</v>
      </c>
      <c r="C6379" s="13">
        <v>9.75</v>
      </c>
      <c r="D6379" s="7" t="str">
        <f t="shared" si="99"/>
        <v>Unique</v>
      </c>
    </row>
    <row r="6380" spans="1:4" x14ac:dyDescent="0.35">
      <c r="A6380" s="8" t="s">
        <v>2309</v>
      </c>
      <c r="B6380" s="9">
        <v>8813</v>
      </c>
      <c r="C6380" s="13">
        <v>7.05</v>
      </c>
      <c r="D6380" s="7" t="str">
        <f t="shared" si="99"/>
        <v>Unique</v>
      </c>
    </row>
    <row r="6381" spans="1:4" x14ac:dyDescent="0.35">
      <c r="A6381" s="8" t="s">
        <v>7983</v>
      </c>
      <c r="B6381" s="9">
        <v>8834</v>
      </c>
      <c r="C6381" s="13">
        <v>5.5200000000000014</v>
      </c>
      <c r="D6381" s="7" t="str">
        <f t="shared" si="99"/>
        <v>Unique</v>
      </c>
    </row>
    <row r="6382" spans="1:4" x14ac:dyDescent="0.35">
      <c r="A6382" s="8" t="s">
        <v>7984</v>
      </c>
      <c r="B6382" s="9">
        <v>8801</v>
      </c>
      <c r="C6382" s="13">
        <v>5.5200000000000014</v>
      </c>
      <c r="D6382" s="7" t="str">
        <f t="shared" si="99"/>
        <v>Unique</v>
      </c>
    </row>
    <row r="6383" spans="1:4" x14ac:dyDescent="0.35">
      <c r="A6383" s="8" t="s">
        <v>7985</v>
      </c>
      <c r="B6383" s="9">
        <v>8795</v>
      </c>
      <c r="C6383" s="13">
        <v>5.08</v>
      </c>
      <c r="D6383" s="7" t="str">
        <f t="shared" si="99"/>
        <v>Unique</v>
      </c>
    </row>
    <row r="6384" spans="1:4" x14ac:dyDescent="0.35">
      <c r="A6384" s="8" t="s">
        <v>7986</v>
      </c>
      <c r="B6384" s="9">
        <v>8712</v>
      </c>
      <c r="C6384" s="13">
        <v>4.3999999999999995</v>
      </c>
      <c r="D6384" s="7" t="str">
        <f t="shared" si="99"/>
        <v>Unique</v>
      </c>
    </row>
    <row r="6385" spans="1:4" x14ac:dyDescent="0.35">
      <c r="A6385" s="8" t="s">
        <v>7987</v>
      </c>
      <c r="B6385" s="9">
        <v>8839</v>
      </c>
      <c r="C6385" s="13">
        <v>4.13</v>
      </c>
      <c r="D6385" s="7" t="str">
        <f t="shared" si="99"/>
        <v>Unique</v>
      </c>
    </row>
    <row r="6386" spans="1:4" x14ac:dyDescent="0.35">
      <c r="A6386" s="8" t="s">
        <v>7988</v>
      </c>
      <c r="B6386" s="9">
        <v>8837</v>
      </c>
      <c r="C6386" s="13">
        <v>4.13</v>
      </c>
      <c r="D6386" s="7" t="str">
        <f t="shared" si="99"/>
        <v>Unique</v>
      </c>
    </row>
    <row r="6387" spans="1:4" x14ac:dyDescent="0.35">
      <c r="A6387" s="8" t="s">
        <v>7989</v>
      </c>
      <c r="B6387" s="9">
        <v>8764</v>
      </c>
      <c r="C6387" s="13">
        <v>4.13</v>
      </c>
      <c r="D6387" s="7" t="str">
        <f t="shared" si="99"/>
        <v>Unique</v>
      </c>
    </row>
    <row r="6388" spans="1:4" x14ac:dyDescent="0.35">
      <c r="A6388" s="8" t="s">
        <v>7990</v>
      </c>
      <c r="B6388" s="9">
        <v>8760</v>
      </c>
      <c r="C6388" s="13">
        <v>4.13</v>
      </c>
      <c r="D6388" s="7" t="str">
        <f t="shared" si="99"/>
        <v>Unique</v>
      </c>
    </row>
    <row r="6389" spans="1:4" x14ac:dyDescent="0.35">
      <c r="A6389" s="8" t="s">
        <v>7991</v>
      </c>
      <c r="B6389" s="9">
        <v>8831</v>
      </c>
      <c r="C6389" s="13">
        <v>3.94</v>
      </c>
      <c r="D6389" s="7" t="str">
        <f t="shared" si="99"/>
        <v>Unique</v>
      </c>
    </row>
    <row r="6390" spans="1:4" x14ac:dyDescent="0.35">
      <c r="A6390" s="8" t="s">
        <v>7992</v>
      </c>
      <c r="B6390" s="9">
        <v>8789</v>
      </c>
      <c r="C6390" s="13">
        <v>3.94</v>
      </c>
      <c r="D6390" s="7" t="str">
        <f t="shared" si="99"/>
        <v>Unique</v>
      </c>
    </row>
    <row r="6391" spans="1:4" x14ac:dyDescent="0.35">
      <c r="A6391" s="8" t="s">
        <v>7993</v>
      </c>
      <c r="B6391" s="9">
        <v>8823</v>
      </c>
      <c r="C6391" s="13">
        <v>3.65</v>
      </c>
      <c r="D6391" s="7" t="str">
        <f t="shared" si="99"/>
        <v>Unique</v>
      </c>
    </row>
    <row r="6392" spans="1:4" x14ac:dyDescent="0.35">
      <c r="A6392" s="8" t="s">
        <v>7994</v>
      </c>
      <c r="B6392" s="9">
        <v>8803</v>
      </c>
      <c r="C6392" s="13">
        <v>3.65</v>
      </c>
      <c r="D6392" s="7" t="str">
        <f t="shared" si="99"/>
        <v>Unique</v>
      </c>
    </row>
    <row r="6393" spans="1:4" x14ac:dyDescent="0.35">
      <c r="A6393" s="8" t="s">
        <v>7995</v>
      </c>
      <c r="B6393" s="9">
        <v>25009801</v>
      </c>
      <c r="C6393" s="13">
        <v>13.99</v>
      </c>
      <c r="D6393" s="7" t="str">
        <f t="shared" si="99"/>
        <v>Unique</v>
      </c>
    </row>
    <row r="6394" spans="1:4" x14ac:dyDescent="0.35">
      <c r="A6394" s="8" t="s">
        <v>7996</v>
      </c>
      <c r="B6394" s="9" t="s">
        <v>7997</v>
      </c>
      <c r="C6394" s="13">
        <v>10.980000000000002</v>
      </c>
      <c r="D6394" s="7" t="str">
        <f t="shared" si="99"/>
        <v>Unique</v>
      </c>
    </row>
    <row r="6395" spans="1:4" x14ac:dyDescent="0.35">
      <c r="A6395" s="8" t="s">
        <v>7998</v>
      </c>
      <c r="B6395" s="9" t="s">
        <v>7999</v>
      </c>
      <c r="C6395" s="13">
        <v>17.41</v>
      </c>
      <c r="D6395" s="7" t="str">
        <f t="shared" si="99"/>
        <v>Unique</v>
      </c>
    </row>
    <row r="6396" spans="1:4" x14ac:dyDescent="0.35">
      <c r="A6396" s="8" t="s">
        <v>8000</v>
      </c>
      <c r="B6396" s="9" t="s">
        <v>903</v>
      </c>
      <c r="C6396" s="13">
        <v>7.94</v>
      </c>
      <c r="D6396" s="7" t="str">
        <f t="shared" si="99"/>
        <v>Unique</v>
      </c>
    </row>
    <row r="6397" spans="1:4" x14ac:dyDescent="0.35">
      <c r="A6397" s="8" t="s">
        <v>7978</v>
      </c>
      <c r="B6397" s="9" t="s">
        <v>7979</v>
      </c>
      <c r="C6397" s="13">
        <v>7.94</v>
      </c>
      <c r="D6397" s="7" t="str">
        <f t="shared" si="99"/>
        <v>Unique</v>
      </c>
    </row>
    <row r="6398" spans="1:4" x14ac:dyDescent="0.35">
      <c r="A6398" s="8" t="s">
        <v>7995</v>
      </c>
      <c r="B6398" s="9">
        <v>25009801</v>
      </c>
      <c r="C6398" s="13">
        <v>6.13</v>
      </c>
      <c r="D6398" s="7" t="str">
        <f t="shared" si="99"/>
        <v>Unique</v>
      </c>
    </row>
    <row r="6399" spans="1:4" x14ac:dyDescent="0.35">
      <c r="A6399" s="8" t="s">
        <v>7998</v>
      </c>
      <c r="B6399" s="9" t="s">
        <v>7999</v>
      </c>
      <c r="C6399" s="13">
        <v>1.4500000000000002</v>
      </c>
      <c r="D6399" s="7" t="str">
        <f t="shared" si="99"/>
        <v>Unique</v>
      </c>
    </row>
    <row r="6400" spans="1:4" x14ac:dyDescent="0.35">
      <c r="A6400" s="8" t="s">
        <v>8000</v>
      </c>
      <c r="B6400" s="9" t="s">
        <v>903</v>
      </c>
      <c r="C6400" s="13">
        <v>1.4500000000000002</v>
      </c>
      <c r="D6400" s="7" t="str">
        <f t="shared" si="99"/>
        <v>Unique</v>
      </c>
    </row>
    <row r="6401" spans="1:4" x14ac:dyDescent="0.35">
      <c r="A6401" s="8" t="s">
        <v>7996</v>
      </c>
      <c r="B6401" s="9" t="s">
        <v>7997</v>
      </c>
      <c r="C6401" s="13">
        <v>1.4500000000000002</v>
      </c>
      <c r="D6401" s="7" t="str">
        <f t="shared" si="99"/>
        <v>Unique</v>
      </c>
    </row>
    <row r="6402" spans="1:4" x14ac:dyDescent="0.35">
      <c r="A6402" s="8" t="s">
        <v>7962</v>
      </c>
      <c r="B6402" s="9">
        <v>8511</v>
      </c>
      <c r="C6402" s="13">
        <v>6.8400000000000007</v>
      </c>
      <c r="D6402" s="7" t="str">
        <f t="shared" ref="D6402:D6465" si="100">IF(COUNTIFS(A:A,A6402,B:B,B6402,C:C,C6402)&gt;1,"Doublon","Unique")</f>
        <v>Unique</v>
      </c>
    </row>
    <row r="6403" spans="1:4" x14ac:dyDescent="0.35">
      <c r="A6403" s="8" t="s">
        <v>8001</v>
      </c>
      <c r="B6403" s="9">
        <v>8827</v>
      </c>
      <c r="C6403" s="13">
        <v>8.6700000000000017</v>
      </c>
      <c r="D6403" s="7" t="str">
        <f t="shared" si="100"/>
        <v>Unique</v>
      </c>
    </row>
    <row r="6404" spans="1:4" x14ac:dyDescent="0.35">
      <c r="A6404" s="8" t="s">
        <v>7974</v>
      </c>
      <c r="B6404" s="9">
        <v>8664</v>
      </c>
      <c r="C6404" s="13">
        <v>-0.02</v>
      </c>
      <c r="D6404" s="7" t="str">
        <f t="shared" si="100"/>
        <v>Unique</v>
      </c>
    </row>
    <row r="6405" spans="1:4" x14ac:dyDescent="0.35">
      <c r="A6405" s="8" t="s">
        <v>7975</v>
      </c>
      <c r="B6405" s="9">
        <v>8664</v>
      </c>
      <c r="C6405" s="13">
        <v>-0.04</v>
      </c>
      <c r="D6405" s="7" t="str">
        <f t="shared" si="100"/>
        <v>Unique</v>
      </c>
    </row>
    <row r="6406" spans="1:4" x14ac:dyDescent="0.35">
      <c r="A6406" s="8" t="s">
        <v>7975</v>
      </c>
      <c r="B6406" s="9">
        <v>8664</v>
      </c>
      <c r="C6406" s="13">
        <v>5.25</v>
      </c>
      <c r="D6406" s="7" t="str">
        <f t="shared" si="100"/>
        <v>Unique</v>
      </c>
    </row>
    <row r="6407" spans="1:4" x14ac:dyDescent="0.35">
      <c r="A6407" s="8" t="s">
        <v>7974</v>
      </c>
      <c r="B6407" s="9">
        <v>8664</v>
      </c>
      <c r="C6407" s="13">
        <v>8.9600000000000009</v>
      </c>
      <c r="D6407" s="7" t="str">
        <f t="shared" si="100"/>
        <v>Unique</v>
      </c>
    </row>
    <row r="6408" spans="1:4" x14ac:dyDescent="0.35">
      <c r="A6408" s="8" t="s">
        <v>8002</v>
      </c>
      <c r="B6408" s="9">
        <v>8682</v>
      </c>
      <c r="C6408" s="13">
        <v>6.57</v>
      </c>
      <c r="D6408" s="7" t="str">
        <f t="shared" si="100"/>
        <v>Unique</v>
      </c>
    </row>
    <row r="6409" spans="1:4" x14ac:dyDescent="0.35">
      <c r="A6409" s="8" t="s">
        <v>7976</v>
      </c>
      <c r="B6409" s="9">
        <v>8722</v>
      </c>
      <c r="C6409" s="13">
        <v>-0.02</v>
      </c>
      <c r="D6409" s="7" t="str">
        <f t="shared" si="100"/>
        <v>Unique</v>
      </c>
    </row>
    <row r="6410" spans="1:4" x14ac:dyDescent="0.35">
      <c r="A6410" s="8" t="s">
        <v>7977</v>
      </c>
      <c r="B6410" s="9">
        <v>8722</v>
      </c>
      <c r="C6410" s="13">
        <v>-0.04</v>
      </c>
      <c r="D6410" s="7" t="str">
        <f t="shared" si="100"/>
        <v>Unique</v>
      </c>
    </row>
    <row r="6411" spans="1:4" x14ac:dyDescent="0.35">
      <c r="A6411" s="8" t="s">
        <v>7977</v>
      </c>
      <c r="B6411" s="9">
        <v>8722</v>
      </c>
      <c r="C6411" s="13">
        <v>8.379999999999999</v>
      </c>
      <c r="D6411" s="7" t="str">
        <f t="shared" si="100"/>
        <v>Unique</v>
      </c>
    </row>
    <row r="6412" spans="1:4" x14ac:dyDescent="0.35">
      <c r="A6412" s="8" t="s">
        <v>7976</v>
      </c>
      <c r="B6412" s="9">
        <v>8722</v>
      </c>
      <c r="C6412" s="13">
        <v>10.56</v>
      </c>
      <c r="D6412" s="7" t="str">
        <f t="shared" si="100"/>
        <v>Unique</v>
      </c>
    </row>
    <row r="6413" spans="1:4" x14ac:dyDescent="0.35">
      <c r="A6413" s="8" t="s">
        <v>8003</v>
      </c>
      <c r="B6413" s="9" t="s">
        <v>1387</v>
      </c>
      <c r="C6413" s="13">
        <v>5.48</v>
      </c>
      <c r="D6413" s="7" t="str">
        <f t="shared" si="100"/>
        <v>Unique</v>
      </c>
    </row>
    <row r="6414" spans="1:4" x14ac:dyDescent="0.35">
      <c r="A6414" s="8" t="s">
        <v>8004</v>
      </c>
      <c r="B6414" s="9">
        <v>8661</v>
      </c>
      <c r="C6414" s="13">
        <v>9.2199999999999989</v>
      </c>
      <c r="D6414" s="7" t="str">
        <f t="shared" si="100"/>
        <v>Unique</v>
      </c>
    </row>
    <row r="6415" spans="1:4" x14ac:dyDescent="0.35">
      <c r="A6415" s="8" t="s">
        <v>7966</v>
      </c>
      <c r="B6415" s="9">
        <v>25002586</v>
      </c>
      <c r="C6415" s="13">
        <v>5.25</v>
      </c>
      <c r="D6415" s="7" t="str">
        <f t="shared" si="100"/>
        <v>Unique</v>
      </c>
    </row>
    <row r="6416" spans="1:4" x14ac:dyDescent="0.35">
      <c r="A6416" s="8" t="s">
        <v>7967</v>
      </c>
      <c r="B6416" s="9">
        <v>156684</v>
      </c>
      <c r="C6416" s="13">
        <v>5.49</v>
      </c>
      <c r="D6416" s="7" t="str">
        <f t="shared" si="100"/>
        <v>Unique</v>
      </c>
    </row>
    <row r="6417" spans="1:4" x14ac:dyDescent="0.35">
      <c r="A6417" s="8" t="s">
        <v>7964</v>
      </c>
      <c r="B6417" s="9" t="s">
        <v>7965</v>
      </c>
      <c r="C6417" s="13">
        <v>5.25</v>
      </c>
      <c r="D6417" s="7" t="str">
        <f t="shared" si="100"/>
        <v>Unique</v>
      </c>
    </row>
    <row r="6418" spans="1:4" x14ac:dyDescent="0.35">
      <c r="A6418" s="8" t="s">
        <v>7963</v>
      </c>
      <c r="B6418" s="9">
        <v>8682</v>
      </c>
      <c r="C6418" s="13">
        <v>6.13</v>
      </c>
      <c r="D6418" s="7" t="str">
        <f t="shared" si="100"/>
        <v>Unique</v>
      </c>
    </row>
    <row r="6419" spans="1:4" x14ac:dyDescent="0.35">
      <c r="A6419" s="8" t="s">
        <v>7962</v>
      </c>
      <c r="B6419" s="9">
        <v>8511</v>
      </c>
      <c r="C6419" s="13">
        <v>-0.02</v>
      </c>
      <c r="D6419" s="7" t="str">
        <f t="shared" si="100"/>
        <v>Unique</v>
      </c>
    </row>
    <row r="6420" spans="1:4" x14ac:dyDescent="0.35">
      <c r="A6420" s="8" t="s">
        <v>7938</v>
      </c>
      <c r="B6420" s="9">
        <v>8805</v>
      </c>
      <c r="C6420" s="13">
        <v>8.379999999999999</v>
      </c>
      <c r="D6420" s="7" t="str">
        <f t="shared" si="100"/>
        <v>Unique</v>
      </c>
    </row>
    <row r="6421" spans="1:4" x14ac:dyDescent="0.35">
      <c r="A6421" s="8" t="s">
        <v>7939</v>
      </c>
      <c r="B6421" s="9">
        <v>8805</v>
      </c>
      <c r="C6421" s="13">
        <v>8.9600000000000009</v>
      </c>
      <c r="D6421" s="7" t="str">
        <f t="shared" si="100"/>
        <v>Unique</v>
      </c>
    </row>
    <row r="6422" spans="1:4" x14ac:dyDescent="0.35">
      <c r="A6422" s="8" t="s">
        <v>8005</v>
      </c>
      <c r="B6422" s="9" t="s">
        <v>422</v>
      </c>
      <c r="C6422" s="13">
        <v>5.48</v>
      </c>
      <c r="D6422" s="7" t="str">
        <f t="shared" si="100"/>
        <v>Unique</v>
      </c>
    </row>
    <row r="6423" spans="1:4" x14ac:dyDescent="0.35">
      <c r="A6423" s="8" t="s">
        <v>8006</v>
      </c>
      <c r="B6423" s="9" t="s">
        <v>8007</v>
      </c>
      <c r="C6423" s="13">
        <v>5.25</v>
      </c>
      <c r="D6423" s="7" t="str">
        <f t="shared" si="100"/>
        <v>Unique</v>
      </c>
    </row>
    <row r="6424" spans="1:4" x14ac:dyDescent="0.35">
      <c r="A6424" s="8" t="s">
        <v>7981</v>
      </c>
      <c r="B6424" s="9">
        <v>8621</v>
      </c>
      <c r="C6424" s="13">
        <v>9.2199999999999989</v>
      </c>
      <c r="D6424" s="7" t="str">
        <f t="shared" si="100"/>
        <v>Unique</v>
      </c>
    </row>
    <row r="6425" spans="1:4" x14ac:dyDescent="0.35">
      <c r="A6425" s="8" t="s">
        <v>7968</v>
      </c>
      <c r="B6425" s="9">
        <v>8830</v>
      </c>
      <c r="C6425" s="13">
        <v>-0.02</v>
      </c>
      <c r="D6425" s="7" t="str">
        <f t="shared" si="100"/>
        <v>Unique</v>
      </c>
    </row>
    <row r="6426" spans="1:4" x14ac:dyDescent="0.35">
      <c r="A6426" s="8" t="s">
        <v>7969</v>
      </c>
      <c r="B6426" s="9">
        <v>8830</v>
      </c>
      <c r="C6426" s="13">
        <v>-0.04</v>
      </c>
      <c r="D6426" s="7" t="str">
        <f t="shared" si="100"/>
        <v>Unique</v>
      </c>
    </row>
    <row r="6427" spans="1:4" x14ac:dyDescent="0.35">
      <c r="A6427" s="8" t="s">
        <v>7968</v>
      </c>
      <c r="B6427" s="9">
        <v>8830</v>
      </c>
      <c r="C6427" s="13">
        <v>6.8400000000000007</v>
      </c>
      <c r="D6427" s="7" t="str">
        <f t="shared" si="100"/>
        <v>Unique</v>
      </c>
    </row>
    <row r="6428" spans="1:4" x14ac:dyDescent="0.35">
      <c r="A6428" s="8" t="s">
        <v>7969</v>
      </c>
      <c r="B6428" s="9">
        <v>8830</v>
      </c>
      <c r="C6428" s="13">
        <v>7.6199999999999992</v>
      </c>
      <c r="D6428" s="7" t="str">
        <f t="shared" si="100"/>
        <v>Unique</v>
      </c>
    </row>
    <row r="6429" spans="1:4" x14ac:dyDescent="0.35">
      <c r="A6429" s="8" t="s">
        <v>7970</v>
      </c>
      <c r="B6429" s="9">
        <v>8707</v>
      </c>
      <c r="C6429" s="13">
        <v>-0.02</v>
      </c>
      <c r="D6429" s="7" t="str">
        <f t="shared" si="100"/>
        <v>Unique</v>
      </c>
    </row>
    <row r="6430" spans="1:4" x14ac:dyDescent="0.35">
      <c r="A6430" s="8" t="s">
        <v>7971</v>
      </c>
      <c r="B6430" s="9">
        <v>8707</v>
      </c>
      <c r="C6430" s="13">
        <v>-0.04</v>
      </c>
      <c r="D6430" s="7" t="str">
        <f t="shared" si="100"/>
        <v>Unique</v>
      </c>
    </row>
    <row r="6431" spans="1:4" x14ac:dyDescent="0.35">
      <c r="A6431" s="8" t="s">
        <v>7970</v>
      </c>
      <c r="B6431" s="9">
        <v>8707</v>
      </c>
      <c r="C6431" s="13">
        <v>8.1</v>
      </c>
      <c r="D6431" s="7" t="str">
        <f t="shared" si="100"/>
        <v>Unique</v>
      </c>
    </row>
    <row r="6432" spans="1:4" x14ac:dyDescent="0.35">
      <c r="A6432" s="8" t="s">
        <v>7971</v>
      </c>
      <c r="B6432" s="9">
        <v>8707</v>
      </c>
      <c r="C6432" s="13">
        <v>10.280000000000001</v>
      </c>
      <c r="D6432" s="7" t="str">
        <f t="shared" si="100"/>
        <v>Unique</v>
      </c>
    </row>
    <row r="6433" spans="1:4" x14ac:dyDescent="0.35">
      <c r="A6433" s="8" t="s">
        <v>7972</v>
      </c>
      <c r="B6433" s="9">
        <v>8726</v>
      </c>
      <c r="C6433" s="13">
        <v>-0.02</v>
      </c>
      <c r="D6433" s="7" t="str">
        <f t="shared" si="100"/>
        <v>Unique</v>
      </c>
    </row>
    <row r="6434" spans="1:4" x14ac:dyDescent="0.35">
      <c r="A6434" s="8" t="s">
        <v>7973</v>
      </c>
      <c r="B6434" s="9">
        <v>8726</v>
      </c>
      <c r="C6434" s="13">
        <v>-0.04</v>
      </c>
      <c r="D6434" s="7" t="str">
        <f t="shared" si="100"/>
        <v>Unique</v>
      </c>
    </row>
    <row r="6435" spans="1:4" x14ac:dyDescent="0.35">
      <c r="A6435" s="8" t="s">
        <v>7972</v>
      </c>
      <c r="B6435" s="9">
        <v>8726</v>
      </c>
      <c r="C6435" s="13">
        <v>8.379999999999999</v>
      </c>
      <c r="D6435" s="7" t="str">
        <f t="shared" si="100"/>
        <v>Unique</v>
      </c>
    </row>
    <row r="6436" spans="1:4" x14ac:dyDescent="0.35">
      <c r="A6436" s="8" t="s">
        <v>7973</v>
      </c>
      <c r="B6436" s="9">
        <v>8726</v>
      </c>
      <c r="C6436" s="13">
        <v>9.990000000000002</v>
      </c>
      <c r="D6436" s="7" t="str">
        <f t="shared" si="100"/>
        <v>Unique</v>
      </c>
    </row>
    <row r="6437" spans="1:4" x14ac:dyDescent="0.35">
      <c r="A6437" s="8" t="s">
        <v>7961</v>
      </c>
      <c r="B6437" s="9">
        <v>8511</v>
      </c>
      <c r="C6437" s="13">
        <v>-0.04</v>
      </c>
      <c r="D6437" s="7" t="str">
        <f t="shared" si="100"/>
        <v>Unique</v>
      </c>
    </row>
    <row r="6438" spans="1:4" x14ac:dyDescent="0.35">
      <c r="A6438" s="8" t="s">
        <v>8008</v>
      </c>
      <c r="B6438" s="9">
        <v>8672</v>
      </c>
      <c r="C6438" s="13">
        <v>7.6199999999999992</v>
      </c>
      <c r="D6438" s="7" t="str">
        <f t="shared" si="100"/>
        <v>Unique</v>
      </c>
    </row>
    <row r="6439" spans="1:4" x14ac:dyDescent="0.35">
      <c r="A6439" s="8" t="s">
        <v>8010</v>
      </c>
      <c r="B6439" s="9" t="s">
        <v>761</v>
      </c>
      <c r="C6439" s="13">
        <v>5.25</v>
      </c>
      <c r="D6439" s="7" t="str">
        <f t="shared" si="100"/>
        <v>Unique</v>
      </c>
    </row>
    <row r="6440" spans="1:4" x14ac:dyDescent="0.35">
      <c r="A6440" s="8" t="s">
        <v>8011</v>
      </c>
      <c r="B6440" s="9" t="s">
        <v>838</v>
      </c>
      <c r="C6440" s="13">
        <v>5.25</v>
      </c>
      <c r="D6440" s="7" t="str">
        <f t="shared" si="100"/>
        <v>Unique</v>
      </c>
    </row>
    <row r="6441" spans="1:4" x14ac:dyDescent="0.35">
      <c r="A6441" s="8" t="s">
        <v>8009</v>
      </c>
      <c r="B6441" s="9" t="s">
        <v>1587</v>
      </c>
      <c r="C6441" s="13">
        <v>5.25</v>
      </c>
      <c r="D6441" s="7" t="str">
        <f t="shared" si="100"/>
        <v>Unique</v>
      </c>
    </row>
    <row r="6442" spans="1:4" x14ac:dyDescent="0.35">
      <c r="A6442" s="8" t="s">
        <v>8012</v>
      </c>
      <c r="B6442" s="9" t="s">
        <v>429</v>
      </c>
      <c r="C6442" s="13">
        <v>5.25</v>
      </c>
      <c r="D6442" s="7" t="str">
        <f t="shared" si="100"/>
        <v>Unique</v>
      </c>
    </row>
    <row r="6443" spans="1:4" x14ac:dyDescent="0.35">
      <c r="A6443" s="8" t="s">
        <v>8013</v>
      </c>
      <c r="B6443" s="9">
        <v>8884</v>
      </c>
      <c r="C6443" s="13">
        <v>5.48</v>
      </c>
      <c r="D6443" s="7" t="str">
        <f t="shared" si="100"/>
        <v>Unique</v>
      </c>
    </row>
    <row r="6444" spans="1:4" x14ac:dyDescent="0.35">
      <c r="A6444" s="8" t="s">
        <v>8015</v>
      </c>
      <c r="B6444" s="9" t="s">
        <v>955</v>
      </c>
      <c r="C6444" s="13">
        <v>18.95</v>
      </c>
      <c r="D6444" s="7" t="str">
        <f t="shared" si="100"/>
        <v>Unique</v>
      </c>
    </row>
    <row r="6445" spans="1:4" x14ac:dyDescent="0.35">
      <c r="A6445" s="8" t="s">
        <v>8015</v>
      </c>
      <c r="B6445" s="9" t="s">
        <v>955</v>
      </c>
      <c r="C6445" s="13">
        <v>5.25</v>
      </c>
      <c r="D6445" s="7" t="str">
        <f t="shared" si="100"/>
        <v>Unique</v>
      </c>
    </row>
    <row r="6446" spans="1:4" x14ac:dyDescent="0.35">
      <c r="A6446" s="8" t="s">
        <v>8016</v>
      </c>
      <c r="B6446" s="9">
        <v>8900</v>
      </c>
      <c r="C6446" s="13">
        <v>9.7200000000000006</v>
      </c>
      <c r="D6446" s="7" t="str">
        <f t="shared" si="100"/>
        <v>Unique</v>
      </c>
    </row>
    <row r="6447" spans="1:4" x14ac:dyDescent="0.35">
      <c r="A6447" s="8" t="s">
        <v>8017</v>
      </c>
      <c r="B6447" s="9">
        <v>8880</v>
      </c>
      <c r="C6447" s="13">
        <v>5.25</v>
      </c>
      <c r="D6447" s="7" t="str">
        <f t="shared" si="100"/>
        <v>Unique</v>
      </c>
    </row>
    <row r="6448" spans="1:4" x14ac:dyDescent="0.35">
      <c r="A6448" s="8" t="s">
        <v>8018</v>
      </c>
      <c r="B6448" s="9" t="s">
        <v>1110</v>
      </c>
      <c r="C6448" s="13">
        <v>5.48</v>
      </c>
      <c r="D6448" s="7" t="str">
        <f t="shared" si="100"/>
        <v>Unique</v>
      </c>
    </row>
    <row r="6449" spans="1:4" x14ac:dyDescent="0.35">
      <c r="A6449" s="8" t="s">
        <v>8019</v>
      </c>
      <c r="B6449" s="9">
        <v>8824</v>
      </c>
      <c r="C6449" s="13">
        <v>6.57</v>
      </c>
      <c r="D6449" s="7" t="str">
        <f t="shared" si="100"/>
        <v>Unique</v>
      </c>
    </row>
    <row r="6450" spans="1:4" x14ac:dyDescent="0.35">
      <c r="A6450" s="8" t="s">
        <v>8014</v>
      </c>
      <c r="B6450" s="9" t="s">
        <v>1136</v>
      </c>
      <c r="C6450" s="13">
        <v>6.13</v>
      </c>
      <c r="D6450" s="7" t="str">
        <f t="shared" si="100"/>
        <v>Unique</v>
      </c>
    </row>
    <row r="6451" spans="1:4" x14ac:dyDescent="0.35">
      <c r="A6451" s="8" t="s">
        <v>8021</v>
      </c>
      <c r="B6451" s="9" t="s">
        <v>1283</v>
      </c>
      <c r="C6451" s="13">
        <v>5.25</v>
      </c>
      <c r="D6451" s="7" t="str">
        <f t="shared" si="100"/>
        <v>Unique</v>
      </c>
    </row>
    <row r="6452" spans="1:4" x14ac:dyDescent="0.35">
      <c r="A6452" s="8" t="s">
        <v>8022</v>
      </c>
      <c r="B6452" s="9" t="s">
        <v>7837</v>
      </c>
      <c r="C6452" s="13">
        <v>5.25</v>
      </c>
      <c r="D6452" s="7" t="str">
        <f t="shared" si="100"/>
        <v>Unique</v>
      </c>
    </row>
    <row r="6453" spans="1:4" x14ac:dyDescent="0.35">
      <c r="A6453" s="8" t="s">
        <v>8023</v>
      </c>
      <c r="B6453" s="9">
        <v>15207162</v>
      </c>
      <c r="C6453" s="13">
        <v>5.48</v>
      </c>
      <c r="D6453" s="7" t="str">
        <f t="shared" si="100"/>
        <v>Unique</v>
      </c>
    </row>
    <row r="6454" spans="1:4" x14ac:dyDescent="0.35">
      <c r="A6454" s="8" t="s">
        <v>8024</v>
      </c>
      <c r="B6454" s="9" t="s">
        <v>8025</v>
      </c>
      <c r="C6454" s="13">
        <v>6.13</v>
      </c>
      <c r="D6454" s="7" t="str">
        <f t="shared" si="100"/>
        <v>Unique</v>
      </c>
    </row>
    <row r="6455" spans="1:4" x14ac:dyDescent="0.35">
      <c r="A6455" s="8" t="s">
        <v>8026</v>
      </c>
      <c r="B6455" s="9" t="s">
        <v>7742</v>
      </c>
      <c r="C6455" s="13">
        <v>5.25</v>
      </c>
      <c r="D6455" s="7" t="str">
        <f t="shared" si="100"/>
        <v>Unique</v>
      </c>
    </row>
    <row r="6456" spans="1:4" x14ac:dyDescent="0.35">
      <c r="A6456" s="8" t="s">
        <v>8027</v>
      </c>
      <c r="B6456" s="9" t="s">
        <v>7044</v>
      </c>
      <c r="C6456" s="13">
        <v>5.25</v>
      </c>
      <c r="D6456" s="7" t="str">
        <f t="shared" si="100"/>
        <v>Unique</v>
      </c>
    </row>
    <row r="6457" spans="1:4" x14ac:dyDescent="0.35">
      <c r="A6457" s="8" t="s">
        <v>8028</v>
      </c>
      <c r="B6457" s="9" t="s">
        <v>8029</v>
      </c>
      <c r="C6457" s="13">
        <v>6.13</v>
      </c>
      <c r="D6457" s="7" t="str">
        <f t="shared" si="100"/>
        <v>Unique</v>
      </c>
    </row>
    <row r="6458" spans="1:4" x14ac:dyDescent="0.35">
      <c r="A6458" s="8" t="s">
        <v>8030</v>
      </c>
      <c r="B6458" s="9" t="s">
        <v>8031</v>
      </c>
      <c r="C6458" s="13">
        <v>9.2199999999999989</v>
      </c>
      <c r="D6458" s="7" t="str">
        <f t="shared" si="100"/>
        <v>Unique</v>
      </c>
    </row>
    <row r="6459" spans="1:4" x14ac:dyDescent="0.35">
      <c r="A6459" s="8" t="s">
        <v>8032</v>
      </c>
      <c r="B6459" s="9" t="s">
        <v>8031</v>
      </c>
      <c r="C6459" s="13">
        <v>9.2199999999999989</v>
      </c>
      <c r="D6459" s="7" t="str">
        <f t="shared" si="100"/>
        <v>Unique</v>
      </c>
    </row>
    <row r="6460" spans="1:4" x14ac:dyDescent="0.35">
      <c r="A6460" s="8" t="s">
        <v>8030</v>
      </c>
      <c r="B6460" s="9" t="s">
        <v>8031</v>
      </c>
      <c r="C6460" s="13">
        <v>-0.04</v>
      </c>
      <c r="D6460" s="7" t="str">
        <f t="shared" si="100"/>
        <v>Unique</v>
      </c>
    </row>
    <row r="6461" spans="1:4" x14ac:dyDescent="0.35">
      <c r="A6461" s="8" t="s">
        <v>8032</v>
      </c>
      <c r="B6461" s="9" t="s">
        <v>8031</v>
      </c>
      <c r="C6461" s="13">
        <v>-0.02</v>
      </c>
      <c r="D6461" s="7" t="str">
        <f t="shared" si="100"/>
        <v>Unique</v>
      </c>
    </row>
    <row r="6462" spans="1:4" x14ac:dyDescent="0.35">
      <c r="A6462" s="8" t="s">
        <v>8033</v>
      </c>
      <c r="B6462" s="9">
        <v>25014720</v>
      </c>
      <c r="C6462" s="13">
        <v>5.25</v>
      </c>
      <c r="D6462" s="7" t="str">
        <f t="shared" si="100"/>
        <v>Unique</v>
      </c>
    </row>
    <row r="6463" spans="1:4" x14ac:dyDescent="0.35">
      <c r="A6463" s="8" t="s">
        <v>8034</v>
      </c>
      <c r="B6463" s="9">
        <v>25004307</v>
      </c>
      <c r="C6463" s="13">
        <v>11.99</v>
      </c>
      <c r="D6463" s="7" t="str">
        <f t="shared" si="100"/>
        <v>Unique</v>
      </c>
    </row>
    <row r="6464" spans="1:4" x14ac:dyDescent="0.35">
      <c r="A6464" s="8" t="s">
        <v>8035</v>
      </c>
      <c r="B6464" s="9">
        <v>25004307</v>
      </c>
      <c r="C6464" s="13">
        <v>9.2199999999999989</v>
      </c>
      <c r="D6464" s="7" t="str">
        <f t="shared" si="100"/>
        <v>Unique</v>
      </c>
    </row>
    <row r="6465" spans="1:4" x14ac:dyDescent="0.35">
      <c r="A6465" s="8" t="s">
        <v>8034</v>
      </c>
      <c r="B6465" s="9">
        <v>25004307</v>
      </c>
      <c r="C6465" s="13">
        <v>-0.04</v>
      </c>
      <c r="D6465" s="7" t="str">
        <f t="shared" si="100"/>
        <v>Unique</v>
      </c>
    </row>
    <row r="6466" spans="1:4" x14ac:dyDescent="0.35">
      <c r="A6466" s="8" t="s">
        <v>8035</v>
      </c>
      <c r="B6466" s="9">
        <v>25004307</v>
      </c>
      <c r="C6466" s="13">
        <v>-0.02</v>
      </c>
      <c r="D6466" s="7" t="str">
        <f t="shared" ref="D6466:D6529" si="101">IF(COUNTIFS(A:A,A6466,B:B,B6466,C:C,C6466)&gt;1,"Doublon","Unique")</f>
        <v>Unique</v>
      </c>
    </row>
    <row r="6467" spans="1:4" x14ac:dyDescent="0.35">
      <c r="A6467" s="8" t="s">
        <v>8036</v>
      </c>
      <c r="B6467" s="9" t="s">
        <v>1643</v>
      </c>
      <c r="C6467" s="13">
        <v>5.25</v>
      </c>
      <c r="D6467" s="7" t="str">
        <f t="shared" si="101"/>
        <v>Unique</v>
      </c>
    </row>
    <row r="6468" spans="1:4" x14ac:dyDescent="0.35">
      <c r="A6468" s="8" t="s">
        <v>8037</v>
      </c>
      <c r="B6468" s="9" t="s">
        <v>798</v>
      </c>
      <c r="C6468" s="13">
        <v>5.25</v>
      </c>
      <c r="D6468" s="7" t="str">
        <f t="shared" si="101"/>
        <v>Unique</v>
      </c>
    </row>
    <row r="6469" spans="1:4" x14ac:dyDescent="0.35">
      <c r="A6469" s="8" t="s">
        <v>8038</v>
      </c>
      <c r="B6469" s="9">
        <v>8531</v>
      </c>
      <c r="C6469" s="13">
        <v>6.57</v>
      </c>
      <c r="D6469" s="7" t="str">
        <f t="shared" si="101"/>
        <v>Unique</v>
      </c>
    </row>
    <row r="6470" spans="1:4" x14ac:dyDescent="0.35">
      <c r="A6470" s="8" t="s">
        <v>8039</v>
      </c>
      <c r="B6470" s="9">
        <v>8816</v>
      </c>
      <c r="C6470" s="13">
        <v>5.49</v>
      </c>
      <c r="D6470" s="7" t="str">
        <f t="shared" si="101"/>
        <v>Unique</v>
      </c>
    </row>
    <row r="6471" spans="1:4" x14ac:dyDescent="0.35">
      <c r="A6471" s="8" t="s">
        <v>8020</v>
      </c>
      <c r="B6471" s="9" t="s">
        <v>162</v>
      </c>
      <c r="C6471" s="13">
        <v>5.48</v>
      </c>
      <c r="D6471" s="7" t="str">
        <f t="shared" si="101"/>
        <v>Unique</v>
      </c>
    </row>
    <row r="6472" spans="1:4" x14ac:dyDescent="0.35">
      <c r="A6472" s="8" t="s">
        <v>8040</v>
      </c>
      <c r="B6472" s="9" t="s">
        <v>794</v>
      </c>
      <c r="C6472" s="13">
        <v>5.5</v>
      </c>
      <c r="D6472" s="7" t="str">
        <f t="shared" si="101"/>
        <v>Unique</v>
      </c>
    </row>
    <row r="6473" spans="1:4" x14ac:dyDescent="0.35">
      <c r="A6473" s="8" t="s">
        <v>8041</v>
      </c>
      <c r="B6473" s="9" t="s">
        <v>928</v>
      </c>
      <c r="C6473" s="13">
        <v>5.48</v>
      </c>
      <c r="D6473" s="7" t="str">
        <f t="shared" si="101"/>
        <v>Unique</v>
      </c>
    </row>
    <row r="6474" spans="1:4" x14ac:dyDescent="0.35">
      <c r="A6474" s="8" t="s">
        <v>8042</v>
      </c>
      <c r="B6474" s="9" t="s">
        <v>273</v>
      </c>
      <c r="C6474" s="13">
        <v>5.48</v>
      </c>
      <c r="D6474" s="7" t="str">
        <f t="shared" si="101"/>
        <v>Unique</v>
      </c>
    </row>
    <row r="6475" spans="1:4" x14ac:dyDescent="0.35">
      <c r="A6475" s="8" t="s">
        <v>8044</v>
      </c>
      <c r="B6475" s="9">
        <v>8900</v>
      </c>
      <c r="C6475" s="13">
        <v>8.9600000000000009</v>
      </c>
      <c r="D6475" s="7" t="str">
        <f t="shared" si="101"/>
        <v>Unique</v>
      </c>
    </row>
    <row r="6476" spans="1:4" x14ac:dyDescent="0.35">
      <c r="A6476" s="8" t="s">
        <v>8044</v>
      </c>
      <c r="B6476" s="9">
        <v>8900</v>
      </c>
      <c r="C6476" s="13">
        <v>-0.04</v>
      </c>
      <c r="D6476" s="7" t="str">
        <f t="shared" si="101"/>
        <v>Unique</v>
      </c>
    </row>
    <row r="6477" spans="1:4" x14ac:dyDescent="0.35">
      <c r="A6477" s="8" t="s">
        <v>8016</v>
      </c>
      <c r="B6477" s="9">
        <v>8900</v>
      </c>
      <c r="C6477" s="13">
        <v>-0.02</v>
      </c>
      <c r="D6477" s="7" t="str">
        <f t="shared" si="101"/>
        <v>Unique</v>
      </c>
    </row>
    <row r="6478" spans="1:4" x14ac:dyDescent="0.35">
      <c r="A6478" s="8" t="s">
        <v>8045</v>
      </c>
      <c r="B6478" s="9">
        <v>8882</v>
      </c>
      <c r="C6478" s="13">
        <v>5.25</v>
      </c>
      <c r="D6478" s="7" t="str">
        <f t="shared" si="101"/>
        <v>Unique</v>
      </c>
    </row>
    <row r="6479" spans="1:4" x14ac:dyDescent="0.35">
      <c r="A6479" s="8" t="s">
        <v>8046</v>
      </c>
      <c r="B6479" s="9" t="s">
        <v>275</v>
      </c>
      <c r="C6479" s="13">
        <v>5.25</v>
      </c>
      <c r="D6479" s="7" t="str">
        <f t="shared" si="101"/>
        <v>Unique</v>
      </c>
    </row>
    <row r="6480" spans="1:4" x14ac:dyDescent="0.35">
      <c r="A6480" s="8" t="s">
        <v>8047</v>
      </c>
      <c r="B6480" s="9" t="s">
        <v>139</v>
      </c>
      <c r="C6480" s="13">
        <v>5.25</v>
      </c>
      <c r="D6480" s="7" t="str">
        <f t="shared" si="101"/>
        <v>Unique</v>
      </c>
    </row>
    <row r="6481" spans="1:4" x14ac:dyDescent="0.35">
      <c r="A6481" s="8" t="s">
        <v>8048</v>
      </c>
      <c r="B6481" s="9" t="s">
        <v>1370</v>
      </c>
      <c r="C6481" s="13">
        <v>5.25</v>
      </c>
      <c r="D6481" s="7" t="str">
        <f t="shared" si="101"/>
        <v>Unique</v>
      </c>
    </row>
    <row r="6482" spans="1:4" x14ac:dyDescent="0.35">
      <c r="A6482" s="8" t="s">
        <v>8049</v>
      </c>
      <c r="B6482" s="9" t="s">
        <v>467</v>
      </c>
      <c r="C6482" s="13">
        <v>5.48</v>
      </c>
      <c r="D6482" s="7" t="str">
        <f t="shared" si="101"/>
        <v>Unique</v>
      </c>
    </row>
    <row r="6483" spans="1:4" x14ac:dyDescent="0.35">
      <c r="A6483" s="8" t="s">
        <v>8050</v>
      </c>
      <c r="B6483" s="9">
        <v>8710</v>
      </c>
      <c r="C6483" s="13">
        <v>7.6199999999999992</v>
      </c>
      <c r="D6483" s="7" t="str">
        <f t="shared" si="101"/>
        <v>Unique</v>
      </c>
    </row>
    <row r="6484" spans="1:4" x14ac:dyDescent="0.35">
      <c r="A6484" s="8" t="s">
        <v>8051</v>
      </c>
      <c r="B6484" s="9">
        <v>8710</v>
      </c>
      <c r="C6484" s="13">
        <v>6.8400000000000007</v>
      </c>
      <c r="D6484" s="7" t="str">
        <f t="shared" si="101"/>
        <v>Unique</v>
      </c>
    </row>
    <row r="6485" spans="1:4" x14ac:dyDescent="0.35">
      <c r="A6485" s="8" t="s">
        <v>8043</v>
      </c>
      <c r="B6485" s="9" t="s">
        <v>1430</v>
      </c>
      <c r="C6485" s="13">
        <v>5.25</v>
      </c>
      <c r="D6485" s="7" t="str">
        <f t="shared" si="101"/>
        <v>Unique</v>
      </c>
    </row>
    <row r="6486" spans="1:4" x14ac:dyDescent="0.35">
      <c r="A6486" s="8" t="s">
        <v>8052</v>
      </c>
      <c r="B6486" s="9">
        <v>8778</v>
      </c>
      <c r="C6486" s="13">
        <v>9.2199999999999989</v>
      </c>
      <c r="D6486" s="7" t="str">
        <f t="shared" si="101"/>
        <v>Unique</v>
      </c>
    </row>
    <row r="6487" spans="1:4" x14ac:dyDescent="0.35">
      <c r="A6487" s="8" t="s">
        <v>8053</v>
      </c>
      <c r="B6487" s="9" t="s">
        <v>138</v>
      </c>
      <c r="C6487" s="13">
        <v>5.25</v>
      </c>
      <c r="D6487" s="7" t="str">
        <f t="shared" si="101"/>
        <v>Unique</v>
      </c>
    </row>
    <row r="6488" spans="1:4" x14ac:dyDescent="0.35">
      <c r="A6488" s="8" t="s">
        <v>8054</v>
      </c>
      <c r="B6488" s="9" t="s">
        <v>764</v>
      </c>
      <c r="C6488" s="13">
        <v>5.25</v>
      </c>
      <c r="D6488" s="7" t="str">
        <f t="shared" si="101"/>
        <v>Unique</v>
      </c>
    </row>
    <row r="6489" spans="1:4" x14ac:dyDescent="0.35">
      <c r="A6489" s="8" t="s">
        <v>8055</v>
      </c>
      <c r="B6489" s="9">
        <v>8536</v>
      </c>
      <c r="C6489" s="13">
        <v>8.1</v>
      </c>
      <c r="D6489" s="7" t="str">
        <f t="shared" si="101"/>
        <v>Unique</v>
      </c>
    </row>
    <row r="6490" spans="1:4" x14ac:dyDescent="0.35">
      <c r="A6490" s="8" t="s">
        <v>8056</v>
      </c>
      <c r="B6490" s="9" t="s">
        <v>827</v>
      </c>
      <c r="C6490" s="13">
        <v>5.25</v>
      </c>
      <c r="D6490" s="7" t="str">
        <f t="shared" si="101"/>
        <v>Unique</v>
      </c>
    </row>
    <row r="6491" spans="1:4" x14ac:dyDescent="0.35">
      <c r="A6491" s="8" t="s">
        <v>8057</v>
      </c>
      <c r="B6491" s="9" t="s">
        <v>1372</v>
      </c>
      <c r="C6491" s="13">
        <v>5.25</v>
      </c>
      <c r="D6491" s="7" t="str">
        <f t="shared" si="101"/>
        <v>Unique</v>
      </c>
    </row>
    <row r="6492" spans="1:4" x14ac:dyDescent="0.35">
      <c r="A6492" s="8" t="s">
        <v>8058</v>
      </c>
      <c r="B6492" s="9">
        <v>8452</v>
      </c>
      <c r="C6492" s="13">
        <v>5.25</v>
      </c>
      <c r="D6492" s="7" t="str">
        <f t="shared" si="101"/>
        <v>Unique</v>
      </c>
    </row>
    <row r="6493" spans="1:4" x14ac:dyDescent="0.35">
      <c r="A6493" s="8" t="s">
        <v>8059</v>
      </c>
      <c r="B6493" s="9">
        <v>8849</v>
      </c>
      <c r="C6493" s="13">
        <v>5.5</v>
      </c>
      <c r="D6493" s="7" t="str">
        <f t="shared" si="101"/>
        <v>Unique</v>
      </c>
    </row>
    <row r="6494" spans="1:4" x14ac:dyDescent="0.35">
      <c r="A6494" s="8" t="s">
        <v>8060</v>
      </c>
      <c r="B6494" s="9" t="s">
        <v>1051</v>
      </c>
      <c r="C6494" s="13">
        <v>5.25</v>
      </c>
      <c r="D6494" s="7" t="str">
        <f t="shared" si="101"/>
        <v>Unique</v>
      </c>
    </row>
    <row r="6495" spans="1:4" x14ac:dyDescent="0.35">
      <c r="A6495" s="8" t="s">
        <v>8061</v>
      </c>
      <c r="B6495" s="9">
        <v>8806</v>
      </c>
      <c r="C6495" s="13">
        <v>-0.02</v>
      </c>
      <c r="D6495" s="7" t="str">
        <f t="shared" si="101"/>
        <v>Unique</v>
      </c>
    </row>
    <row r="6496" spans="1:4" x14ac:dyDescent="0.35">
      <c r="A6496" s="8" t="s">
        <v>8062</v>
      </c>
      <c r="B6496" s="9">
        <v>8806</v>
      </c>
      <c r="C6496" s="13">
        <v>-0.04</v>
      </c>
      <c r="D6496" s="7" t="str">
        <f t="shared" si="101"/>
        <v>Unique</v>
      </c>
    </row>
    <row r="6497" spans="1:4" x14ac:dyDescent="0.35">
      <c r="A6497" s="8" t="s">
        <v>8062</v>
      </c>
      <c r="B6497" s="9">
        <v>8806</v>
      </c>
      <c r="C6497" s="13">
        <v>8.9600000000000009</v>
      </c>
      <c r="D6497" s="7" t="str">
        <f t="shared" si="101"/>
        <v>Unique</v>
      </c>
    </row>
    <row r="6498" spans="1:4" x14ac:dyDescent="0.35">
      <c r="A6498" s="8" t="s">
        <v>8061</v>
      </c>
      <c r="B6498" s="9">
        <v>8806</v>
      </c>
      <c r="C6498" s="13">
        <v>10.280000000000001</v>
      </c>
      <c r="D6498" s="7" t="str">
        <f t="shared" si="101"/>
        <v>Unique</v>
      </c>
    </row>
    <row r="6499" spans="1:4" x14ac:dyDescent="0.35">
      <c r="A6499" s="8" t="s">
        <v>8063</v>
      </c>
      <c r="B6499" s="9" t="s">
        <v>352</v>
      </c>
      <c r="C6499" s="13">
        <v>6.13</v>
      </c>
      <c r="D6499" s="7" t="str">
        <f t="shared" si="101"/>
        <v>Unique</v>
      </c>
    </row>
    <row r="6500" spans="1:4" x14ac:dyDescent="0.35">
      <c r="A6500" s="8" t="s">
        <v>8064</v>
      </c>
      <c r="B6500" s="9" t="s">
        <v>1433</v>
      </c>
      <c r="C6500" s="13">
        <v>9.9700000000000024</v>
      </c>
      <c r="D6500" s="7" t="str">
        <f t="shared" si="101"/>
        <v>Unique</v>
      </c>
    </row>
    <row r="6501" spans="1:4" x14ac:dyDescent="0.35">
      <c r="A6501" s="8" t="s">
        <v>8065</v>
      </c>
      <c r="B6501" s="9" t="s">
        <v>326</v>
      </c>
      <c r="C6501" s="13">
        <v>10.31</v>
      </c>
      <c r="D6501" s="7" t="str">
        <f t="shared" si="101"/>
        <v>Unique</v>
      </c>
    </row>
    <row r="6502" spans="1:4" x14ac:dyDescent="0.35">
      <c r="A6502" s="8" t="s">
        <v>8066</v>
      </c>
      <c r="B6502" s="9" t="s">
        <v>786</v>
      </c>
      <c r="C6502" s="13">
        <v>10.31</v>
      </c>
      <c r="D6502" s="7" t="str">
        <f t="shared" si="101"/>
        <v>Unique</v>
      </c>
    </row>
    <row r="6503" spans="1:4" x14ac:dyDescent="0.35">
      <c r="A6503" s="8" t="s">
        <v>8067</v>
      </c>
      <c r="B6503" s="9">
        <v>8826</v>
      </c>
      <c r="C6503" s="13">
        <v>3.65</v>
      </c>
      <c r="D6503" s="7" t="str">
        <f t="shared" si="101"/>
        <v>Unique</v>
      </c>
    </row>
    <row r="6504" spans="1:4" x14ac:dyDescent="0.35">
      <c r="A6504" s="8" t="s">
        <v>8068</v>
      </c>
      <c r="B6504" s="9">
        <v>8832</v>
      </c>
      <c r="C6504" s="13">
        <v>3.65</v>
      </c>
      <c r="D6504" s="7" t="str">
        <f t="shared" si="101"/>
        <v>Unique</v>
      </c>
    </row>
    <row r="6505" spans="1:4" x14ac:dyDescent="0.35">
      <c r="A6505" s="8" t="s">
        <v>8069</v>
      </c>
      <c r="B6505" s="9">
        <v>8836</v>
      </c>
      <c r="C6505" s="13">
        <v>3.65</v>
      </c>
      <c r="D6505" s="7" t="str">
        <f t="shared" si="101"/>
        <v>Unique</v>
      </c>
    </row>
    <row r="6506" spans="1:4" x14ac:dyDescent="0.35">
      <c r="A6506" s="8" t="s">
        <v>8070</v>
      </c>
      <c r="B6506" s="9">
        <v>8783</v>
      </c>
      <c r="C6506" s="13">
        <v>3.65</v>
      </c>
      <c r="D6506" s="7" t="str">
        <f t="shared" si="101"/>
        <v>Unique</v>
      </c>
    </row>
    <row r="6507" spans="1:4" x14ac:dyDescent="0.35">
      <c r="A6507" s="8" t="s">
        <v>8071</v>
      </c>
      <c r="B6507" s="9">
        <v>8817</v>
      </c>
      <c r="C6507" s="13">
        <v>3.65</v>
      </c>
      <c r="D6507" s="7" t="str">
        <f t="shared" si="101"/>
        <v>Unique</v>
      </c>
    </row>
    <row r="6508" spans="1:4" x14ac:dyDescent="0.35">
      <c r="A6508" s="8" t="s">
        <v>8072</v>
      </c>
      <c r="B6508" s="9">
        <v>8821</v>
      </c>
      <c r="C6508" s="13">
        <v>3.65</v>
      </c>
      <c r="D6508" s="7" t="str">
        <f t="shared" si="101"/>
        <v>Unique</v>
      </c>
    </row>
    <row r="6509" spans="1:4" x14ac:dyDescent="0.35">
      <c r="A6509" s="8" t="s">
        <v>8073</v>
      </c>
      <c r="B6509" s="9">
        <v>8840</v>
      </c>
      <c r="C6509" s="13">
        <v>3.65</v>
      </c>
      <c r="D6509" s="7" t="str">
        <f t="shared" si="101"/>
        <v>Unique</v>
      </c>
    </row>
    <row r="6510" spans="1:4" x14ac:dyDescent="0.35">
      <c r="A6510" s="8" t="s">
        <v>8074</v>
      </c>
      <c r="B6510" s="9">
        <v>8822</v>
      </c>
      <c r="C6510" s="13">
        <v>3.75</v>
      </c>
      <c r="D6510" s="7" t="str">
        <f t="shared" si="101"/>
        <v>Unique</v>
      </c>
    </row>
    <row r="6511" spans="1:4" x14ac:dyDescent="0.35">
      <c r="A6511" s="8" t="s">
        <v>8075</v>
      </c>
      <c r="B6511" s="9">
        <v>8873</v>
      </c>
      <c r="C6511" s="13">
        <v>3.75</v>
      </c>
      <c r="D6511" s="7" t="str">
        <f t="shared" si="101"/>
        <v>Unique</v>
      </c>
    </row>
    <row r="6512" spans="1:4" x14ac:dyDescent="0.35">
      <c r="A6512" s="8" t="s">
        <v>8076</v>
      </c>
      <c r="B6512" s="9">
        <v>8792</v>
      </c>
      <c r="C6512" s="13">
        <v>4.3999999999999995</v>
      </c>
      <c r="D6512" s="7" t="str">
        <f t="shared" si="101"/>
        <v>Unique</v>
      </c>
    </row>
    <row r="6513" spans="1:4" x14ac:dyDescent="0.35">
      <c r="A6513" s="8" t="s">
        <v>8077</v>
      </c>
      <c r="B6513" s="9">
        <v>8808</v>
      </c>
      <c r="C6513" s="13">
        <v>4.3999999999999995</v>
      </c>
      <c r="D6513" s="7" t="str">
        <f t="shared" si="101"/>
        <v>Unique</v>
      </c>
    </row>
    <row r="6514" spans="1:4" x14ac:dyDescent="0.35">
      <c r="A6514" s="8" t="s">
        <v>8078</v>
      </c>
      <c r="B6514" s="9">
        <v>8755</v>
      </c>
      <c r="C6514" s="13">
        <v>4.6399999999999997</v>
      </c>
      <c r="D6514" s="7" t="str">
        <f t="shared" si="101"/>
        <v>Unique</v>
      </c>
    </row>
    <row r="6515" spans="1:4" x14ac:dyDescent="0.35">
      <c r="A6515" s="8" t="s">
        <v>8079</v>
      </c>
      <c r="B6515" s="9">
        <v>8781</v>
      </c>
      <c r="C6515" s="13">
        <v>5.08</v>
      </c>
      <c r="D6515" s="7" t="str">
        <f t="shared" si="101"/>
        <v>Unique</v>
      </c>
    </row>
    <row r="6516" spans="1:4" x14ac:dyDescent="0.35">
      <c r="A6516" s="8" t="s">
        <v>8080</v>
      </c>
      <c r="B6516" s="9">
        <v>8787</v>
      </c>
      <c r="C6516" s="13">
        <v>5.08</v>
      </c>
      <c r="D6516" s="7" t="str">
        <f t="shared" si="101"/>
        <v>Unique</v>
      </c>
    </row>
    <row r="6517" spans="1:4" x14ac:dyDescent="0.35">
      <c r="A6517" s="8" t="s">
        <v>3341</v>
      </c>
      <c r="B6517" s="9">
        <v>8796</v>
      </c>
      <c r="C6517" s="13">
        <v>5.08</v>
      </c>
      <c r="D6517" s="7" t="str">
        <f t="shared" si="101"/>
        <v>Unique</v>
      </c>
    </row>
    <row r="6518" spans="1:4" x14ac:dyDescent="0.35">
      <c r="A6518" s="8" t="s">
        <v>8081</v>
      </c>
      <c r="B6518" s="9">
        <v>8725</v>
      </c>
      <c r="C6518" s="13">
        <v>6.5299999999999994</v>
      </c>
      <c r="D6518" s="7" t="str">
        <f t="shared" si="101"/>
        <v>Unique</v>
      </c>
    </row>
    <row r="6519" spans="1:4" x14ac:dyDescent="0.35">
      <c r="A6519" s="8" t="s">
        <v>2006</v>
      </c>
      <c r="B6519" s="9">
        <v>8400</v>
      </c>
      <c r="C6519" s="13">
        <v>6.5299999999999994</v>
      </c>
      <c r="D6519" s="7" t="str">
        <f t="shared" si="101"/>
        <v>Unique</v>
      </c>
    </row>
    <row r="6520" spans="1:4" x14ac:dyDescent="0.35">
      <c r="A6520" s="8" t="s">
        <v>8082</v>
      </c>
      <c r="B6520" s="9">
        <v>8473</v>
      </c>
      <c r="C6520" s="13">
        <v>8.07</v>
      </c>
      <c r="D6520" s="7" t="str">
        <f t="shared" si="101"/>
        <v>Unique</v>
      </c>
    </row>
    <row r="6521" spans="1:4" x14ac:dyDescent="0.35">
      <c r="A6521" s="8" t="s">
        <v>8083</v>
      </c>
      <c r="B6521" s="9" t="s">
        <v>8084</v>
      </c>
      <c r="C6521" s="13">
        <v>8.5500000000000007</v>
      </c>
      <c r="D6521" s="7" t="str">
        <f t="shared" si="101"/>
        <v>Unique</v>
      </c>
    </row>
    <row r="6522" spans="1:4" x14ac:dyDescent="0.35">
      <c r="A6522" s="8" t="s">
        <v>8021</v>
      </c>
      <c r="B6522" s="9" t="s">
        <v>1283</v>
      </c>
      <c r="C6522" s="13">
        <v>1.1500000000000001</v>
      </c>
      <c r="D6522" s="7" t="str">
        <f t="shared" si="101"/>
        <v>Unique</v>
      </c>
    </row>
    <row r="6523" spans="1:4" x14ac:dyDescent="0.35">
      <c r="A6523" s="8" t="s">
        <v>7491</v>
      </c>
      <c r="B6523" s="9" t="s">
        <v>7492</v>
      </c>
      <c r="C6523" s="13">
        <v>4.34</v>
      </c>
      <c r="D6523" s="7" t="str">
        <f t="shared" si="101"/>
        <v>Unique</v>
      </c>
    </row>
    <row r="6524" spans="1:4" x14ac:dyDescent="0.35">
      <c r="A6524" s="8" t="s">
        <v>7118</v>
      </c>
      <c r="B6524" s="9">
        <v>8567</v>
      </c>
      <c r="C6524" s="13">
        <v>5.63</v>
      </c>
      <c r="D6524" s="7" t="str">
        <f t="shared" si="101"/>
        <v>Unique</v>
      </c>
    </row>
    <row r="6525" spans="1:4" x14ac:dyDescent="0.35">
      <c r="A6525" s="8" t="s">
        <v>8061</v>
      </c>
      <c r="B6525" s="9">
        <v>8806</v>
      </c>
      <c r="C6525" s="13">
        <v>-0.5</v>
      </c>
      <c r="D6525" s="7" t="str">
        <f t="shared" si="101"/>
        <v>Unique</v>
      </c>
    </row>
    <row r="6526" spans="1:4" x14ac:dyDescent="0.35">
      <c r="A6526" s="8" t="s">
        <v>8016</v>
      </c>
      <c r="B6526" s="9">
        <v>8900</v>
      </c>
      <c r="C6526" s="13">
        <v>-0.5</v>
      </c>
      <c r="D6526" s="7" t="str">
        <f t="shared" si="101"/>
        <v>Unique</v>
      </c>
    </row>
    <row r="6527" spans="1:4" x14ac:dyDescent="0.35">
      <c r="A6527" s="8" t="s">
        <v>8035</v>
      </c>
      <c r="B6527" s="9">
        <v>25004307</v>
      </c>
      <c r="C6527" s="13">
        <v>-0.5</v>
      </c>
      <c r="D6527" s="7" t="str">
        <f t="shared" si="101"/>
        <v>Unique</v>
      </c>
    </row>
    <row r="6528" spans="1:4" x14ac:dyDescent="0.35">
      <c r="A6528" s="8" t="s">
        <v>8032</v>
      </c>
      <c r="B6528" s="9" t="s">
        <v>8031</v>
      </c>
      <c r="C6528" s="13">
        <v>-0.5</v>
      </c>
      <c r="D6528" s="7" t="str">
        <f t="shared" si="101"/>
        <v>Unique</v>
      </c>
    </row>
    <row r="6529" spans="1:4" x14ac:dyDescent="0.35">
      <c r="A6529" s="8" t="s">
        <v>8085</v>
      </c>
      <c r="B6529" s="9" t="s">
        <v>564</v>
      </c>
      <c r="C6529" s="13">
        <v>9.27</v>
      </c>
      <c r="D6529" s="7" t="str">
        <f t="shared" si="101"/>
        <v>Unique</v>
      </c>
    </row>
    <row r="6530" spans="1:4" x14ac:dyDescent="0.35">
      <c r="A6530" s="8" t="s">
        <v>8086</v>
      </c>
      <c r="B6530" s="9" t="s">
        <v>92</v>
      </c>
      <c r="C6530" s="13">
        <v>1.4500000000000002</v>
      </c>
      <c r="D6530" s="7" t="str">
        <f t="shared" ref="D6530:D6593" si="102">IF(COUNTIFS(A:A,A6530,B:B,B6530,C:C,C6530)&gt;1,"Doublon","Unique")</f>
        <v>Unique</v>
      </c>
    </row>
    <row r="6531" spans="1:4" x14ac:dyDescent="0.35">
      <c r="A6531" s="8" t="s">
        <v>8065</v>
      </c>
      <c r="B6531" s="9" t="s">
        <v>326</v>
      </c>
      <c r="C6531" s="13">
        <v>1.4500000000000002</v>
      </c>
      <c r="D6531" s="7" t="str">
        <f t="shared" si="102"/>
        <v>Unique</v>
      </c>
    </row>
    <row r="6532" spans="1:4" x14ac:dyDescent="0.35">
      <c r="A6532" s="8" t="s">
        <v>8087</v>
      </c>
      <c r="B6532" s="9" t="s">
        <v>1164</v>
      </c>
      <c r="C6532" s="13">
        <v>1.4500000000000002</v>
      </c>
      <c r="D6532" s="7" t="str">
        <f t="shared" si="102"/>
        <v>Unique</v>
      </c>
    </row>
    <row r="6533" spans="1:4" x14ac:dyDescent="0.35">
      <c r="A6533" s="8" t="s">
        <v>8088</v>
      </c>
      <c r="B6533" s="9" t="s">
        <v>636</v>
      </c>
      <c r="C6533" s="13">
        <v>1.4500000000000002</v>
      </c>
      <c r="D6533" s="7" t="str">
        <f t="shared" si="102"/>
        <v>Unique</v>
      </c>
    </row>
    <row r="6534" spans="1:4" x14ac:dyDescent="0.35">
      <c r="A6534" s="8" t="s">
        <v>8064</v>
      </c>
      <c r="B6534" s="9" t="s">
        <v>1433</v>
      </c>
      <c r="C6534" s="13">
        <v>1.4500000000000002</v>
      </c>
      <c r="D6534" s="7" t="str">
        <f t="shared" si="102"/>
        <v>Unique</v>
      </c>
    </row>
    <row r="6535" spans="1:4" x14ac:dyDescent="0.35">
      <c r="A6535" s="8" t="s">
        <v>8089</v>
      </c>
      <c r="B6535" s="9" t="s">
        <v>714</v>
      </c>
      <c r="C6535" s="13">
        <v>9.27</v>
      </c>
      <c r="D6535" s="7" t="str">
        <f t="shared" si="102"/>
        <v>Unique</v>
      </c>
    </row>
    <row r="6536" spans="1:4" x14ac:dyDescent="0.35">
      <c r="A6536" s="8" t="s">
        <v>8090</v>
      </c>
      <c r="B6536" s="9" t="s">
        <v>1408</v>
      </c>
      <c r="C6536" s="13">
        <v>9.27</v>
      </c>
      <c r="D6536" s="7" t="str">
        <f t="shared" si="102"/>
        <v>Unique</v>
      </c>
    </row>
    <row r="6537" spans="1:4" x14ac:dyDescent="0.35">
      <c r="A6537" s="8" t="s">
        <v>8088</v>
      </c>
      <c r="B6537" s="9" t="s">
        <v>636</v>
      </c>
      <c r="C6537" s="13">
        <v>9.27</v>
      </c>
      <c r="D6537" s="7" t="str">
        <f t="shared" si="102"/>
        <v>Unique</v>
      </c>
    </row>
    <row r="6538" spans="1:4" x14ac:dyDescent="0.35">
      <c r="A6538" s="8" t="s">
        <v>8087</v>
      </c>
      <c r="B6538" s="9" t="s">
        <v>1164</v>
      </c>
      <c r="C6538" s="13">
        <v>9.27</v>
      </c>
      <c r="D6538" s="7" t="str">
        <f t="shared" si="102"/>
        <v>Unique</v>
      </c>
    </row>
    <row r="6539" spans="1:4" x14ac:dyDescent="0.35">
      <c r="A6539" s="8" t="s">
        <v>8091</v>
      </c>
      <c r="B6539" s="9" t="s">
        <v>1487</v>
      </c>
      <c r="C6539" s="13">
        <v>10.840000000000002</v>
      </c>
      <c r="D6539" s="7" t="str">
        <f t="shared" si="102"/>
        <v>Unique</v>
      </c>
    </row>
    <row r="6540" spans="1:4" x14ac:dyDescent="0.35">
      <c r="A6540" s="8" t="s">
        <v>8092</v>
      </c>
      <c r="B6540" s="9" t="s">
        <v>1239</v>
      </c>
      <c r="C6540" s="13">
        <v>7.94</v>
      </c>
      <c r="D6540" s="7" t="str">
        <f t="shared" si="102"/>
        <v>Unique</v>
      </c>
    </row>
    <row r="6541" spans="1:4" x14ac:dyDescent="0.35">
      <c r="A6541" s="8" t="s">
        <v>8093</v>
      </c>
      <c r="B6541" s="9" t="s">
        <v>1530</v>
      </c>
      <c r="C6541" s="13">
        <v>7.94</v>
      </c>
      <c r="D6541" s="7" t="str">
        <f t="shared" si="102"/>
        <v>Unique</v>
      </c>
    </row>
    <row r="6542" spans="1:4" x14ac:dyDescent="0.35">
      <c r="A6542" s="8" t="s">
        <v>8086</v>
      </c>
      <c r="B6542" s="9" t="s">
        <v>92</v>
      </c>
      <c r="C6542" s="13">
        <v>7.94</v>
      </c>
      <c r="D6542" s="7" t="str">
        <f t="shared" si="102"/>
        <v>Unique</v>
      </c>
    </row>
    <row r="6543" spans="1:4" x14ac:dyDescent="0.35">
      <c r="A6543" s="8" t="s">
        <v>8091</v>
      </c>
      <c r="B6543" s="9" t="s">
        <v>1487</v>
      </c>
      <c r="C6543" s="13">
        <v>1.4500000000000002</v>
      </c>
      <c r="D6543" s="7" t="str">
        <f t="shared" si="102"/>
        <v>Unique</v>
      </c>
    </row>
    <row r="6544" spans="1:4" x14ac:dyDescent="0.35">
      <c r="A6544" s="8" t="s">
        <v>8090</v>
      </c>
      <c r="B6544" s="9" t="s">
        <v>1408</v>
      </c>
      <c r="C6544" s="13">
        <v>1.4500000000000002</v>
      </c>
      <c r="D6544" s="7" t="str">
        <f t="shared" si="102"/>
        <v>Unique</v>
      </c>
    </row>
    <row r="6545" spans="1:4" x14ac:dyDescent="0.35">
      <c r="A6545" s="8" t="s">
        <v>8066</v>
      </c>
      <c r="B6545" s="9" t="s">
        <v>786</v>
      </c>
      <c r="C6545" s="13">
        <v>1.4500000000000002</v>
      </c>
      <c r="D6545" s="7" t="str">
        <f t="shared" si="102"/>
        <v>Unique</v>
      </c>
    </row>
    <row r="6546" spans="1:4" x14ac:dyDescent="0.35">
      <c r="A6546" s="8" t="s">
        <v>8092</v>
      </c>
      <c r="B6546" s="9" t="s">
        <v>1239</v>
      </c>
      <c r="C6546" s="13">
        <v>1.4500000000000002</v>
      </c>
      <c r="D6546" s="7" t="str">
        <f t="shared" si="102"/>
        <v>Unique</v>
      </c>
    </row>
    <row r="6547" spans="1:4" x14ac:dyDescent="0.35">
      <c r="A6547" s="8" t="s">
        <v>8093</v>
      </c>
      <c r="B6547" s="9" t="s">
        <v>1530</v>
      </c>
      <c r="C6547" s="13">
        <v>1.4500000000000002</v>
      </c>
      <c r="D6547" s="7" t="str">
        <f t="shared" si="102"/>
        <v>Unique</v>
      </c>
    </row>
    <row r="6548" spans="1:4" x14ac:dyDescent="0.35">
      <c r="A6548" s="8" t="s">
        <v>8089</v>
      </c>
      <c r="B6548" s="9" t="s">
        <v>714</v>
      </c>
      <c r="C6548" s="13">
        <v>1.4500000000000002</v>
      </c>
      <c r="D6548" s="7" t="str">
        <f t="shared" si="102"/>
        <v>Unique</v>
      </c>
    </row>
    <row r="6549" spans="1:4" x14ac:dyDescent="0.35">
      <c r="A6549" s="8" t="s">
        <v>8085</v>
      </c>
      <c r="B6549" s="9" t="s">
        <v>564</v>
      </c>
      <c r="C6549" s="13">
        <v>1.4500000000000002</v>
      </c>
      <c r="D6549" s="7" t="str">
        <f t="shared" si="102"/>
        <v>Unique</v>
      </c>
    </row>
    <row r="6550" spans="1:4" x14ac:dyDescent="0.35">
      <c r="A6550" s="8" t="s">
        <v>8094</v>
      </c>
      <c r="B6550" s="9">
        <v>8895</v>
      </c>
      <c r="C6550" s="13">
        <v>8.9600000000000009</v>
      </c>
      <c r="D6550" s="7" t="str">
        <f t="shared" si="102"/>
        <v>Unique</v>
      </c>
    </row>
    <row r="6551" spans="1:4" x14ac:dyDescent="0.35">
      <c r="A6551" s="8" t="s">
        <v>8095</v>
      </c>
      <c r="B6551" s="9">
        <v>8657</v>
      </c>
      <c r="C6551" s="13">
        <v>8.379999999999999</v>
      </c>
      <c r="D6551" s="7" t="str">
        <f t="shared" si="102"/>
        <v>Unique</v>
      </c>
    </row>
    <row r="6552" spans="1:4" x14ac:dyDescent="0.35">
      <c r="A6552" s="8" t="s">
        <v>8096</v>
      </c>
      <c r="B6552" s="9">
        <v>8848</v>
      </c>
      <c r="C6552" s="13">
        <v>10.280000000000001</v>
      </c>
      <c r="D6552" s="7" t="str">
        <f t="shared" si="102"/>
        <v>Unique</v>
      </c>
    </row>
    <row r="6553" spans="1:4" x14ac:dyDescent="0.35">
      <c r="A6553" s="8" t="s">
        <v>8097</v>
      </c>
      <c r="B6553" s="9">
        <v>8800</v>
      </c>
      <c r="C6553" s="13">
        <v>9.7200000000000006</v>
      </c>
      <c r="D6553" s="7" t="str">
        <f t="shared" si="102"/>
        <v>Unique</v>
      </c>
    </row>
    <row r="6554" spans="1:4" x14ac:dyDescent="0.35">
      <c r="A6554" s="8" t="s">
        <v>8098</v>
      </c>
      <c r="B6554" s="9">
        <v>8812</v>
      </c>
      <c r="C6554" s="13">
        <v>-0.02</v>
      </c>
      <c r="D6554" s="7" t="str">
        <f t="shared" si="102"/>
        <v>Unique</v>
      </c>
    </row>
    <row r="6555" spans="1:4" x14ac:dyDescent="0.35">
      <c r="A6555" s="8" t="s">
        <v>8099</v>
      </c>
      <c r="B6555" s="9">
        <v>8812</v>
      </c>
      <c r="C6555" s="13">
        <v>-0.04</v>
      </c>
      <c r="D6555" s="7" t="str">
        <f t="shared" si="102"/>
        <v>Unique</v>
      </c>
    </row>
    <row r="6556" spans="1:4" x14ac:dyDescent="0.35">
      <c r="A6556" s="8" t="s">
        <v>8098</v>
      </c>
      <c r="B6556" s="9">
        <v>8812</v>
      </c>
      <c r="C6556" s="13">
        <v>7.3599999999999994</v>
      </c>
      <c r="D6556" s="7" t="str">
        <f t="shared" si="102"/>
        <v>Unique</v>
      </c>
    </row>
    <row r="6557" spans="1:4" x14ac:dyDescent="0.35">
      <c r="A6557" s="8" t="s">
        <v>8099</v>
      </c>
      <c r="B6557" s="9">
        <v>8812</v>
      </c>
      <c r="C6557" s="13">
        <v>8.1</v>
      </c>
      <c r="D6557" s="7" t="str">
        <f t="shared" si="102"/>
        <v>Unique</v>
      </c>
    </row>
    <row r="6558" spans="1:4" x14ac:dyDescent="0.35">
      <c r="A6558" s="8" t="s">
        <v>8100</v>
      </c>
      <c r="B6558" s="9">
        <v>8815</v>
      </c>
      <c r="C6558" s="13">
        <v>5.25</v>
      </c>
      <c r="D6558" s="7" t="str">
        <f t="shared" si="102"/>
        <v>Unique</v>
      </c>
    </row>
    <row r="6559" spans="1:4" x14ac:dyDescent="0.35">
      <c r="A6559" s="8" t="s">
        <v>8101</v>
      </c>
      <c r="B6559" s="9">
        <v>8914</v>
      </c>
      <c r="C6559" s="13">
        <v>5.25</v>
      </c>
      <c r="D6559" s="7" t="str">
        <f t="shared" si="102"/>
        <v>Unique</v>
      </c>
    </row>
    <row r="6560" spans="1:4" x14ac:dyDescent="0.35">
      <c r="A6560" s="8" t="s">
        <v>8104</v>
      </c>
      <c r="B6560" s="9" t="s">
        <v>384</v>
      </c>
      <c r="C6560" s="13">
        <v>5.25</v>
      </c>
      <c r="D6560" s="7" t="str">
        <f t="shared" si="102"/>
        <v>Unique</v>
      </c>
    </row>
    <row r="6561" spans="1:4" x14ac:dyDescent="0.35">
      <c r="A6561" s="8" t="s">
        <v>8105</v>
      </c>
      <c r="B6561" s="9" t="s">
        <v>8106</v>
      </c>
      <c r="C6561" s="13">
        <v>5.25</v>
      </c>
      <c r="D6561" s="7" t="str">
        <f t="shared" si="102"/>
        <v>Unique</v>
      </c>
    </row>
    <row r="6562" spans="1:4" x14ac:dyDescent="0.35">
      <c r="A6562" s="8" t="s">
        <v>8107</v>
      </c>
      <c r="B6562" s="9">
        <v>8863</v>
      </c>
      <c r="C6562" s="13">
        <v>8.9600000000000009</v>
      </c>
      <c r="D6562" s="7" t="str">
        <f t="shared" si="102"/>
        <v>Unique</v>
      </c>
    </row>
    <row r="6563" spans="1:4" x14ac:dyDescent="0.35">
      <c r="A6563" s="8" t="s">
        <v>8108</v>
      </c>
      <c r="B6563" s="9" t="s">
        <v>1147</v>
      </c>
      <c r="C6563" s="13">
        <v>5.25</v>
      </c>
      <c r="D6563" s="7" t="str">
        <f t="shared" si="102"/>
        <v>Unique</v>
      </c>
    </row>
    <row r="6564" spans="1:4" x14ac:dyDescent="0.35">
      <c r="A6564" s="8" t="s">
        <v>8109</v>
      </c>
      <c r="B6564" s="9">
        <v>8856</v>
      </c>
      <c r="C6564" s="13">
        <v>5.25</v>
      </c>
      <c r="D6564" s="7" t="str">
        <f t="shared" si="102"/>
        <v>Unique</v>
      </c>
    </row>
    <row r="6565" spans="1:4" x14ac:dyDescent="0.35">
      <c r="A6565" s="8" t="s">
        <v>8110</v>
      </c>
      <c r="B6565" s="9">
        <v>8780</v>
      </c>
      <c r="C6565" s="13">
        <v>6.13</v>
      </c>
      <c r="D6565" s="7" t="str">
        <f t="shared" si="102"/>
        <v>Unique</v>
      </c>
    </row>
    <row r="6566" spans="1:4" x14ac:dyDescent="0.35">
      <c r="A6566" s="8" t="s">
        <v>8111</v>
      </c>
      <c r="B6566" s="9">
        <v>8893</v>
      </c>
      <c r="C6566" s="13">
        <v>-0.02</v>
      </c>
      <c r="D6566" s="7" t="str">
        <f t="shared" si="102"/>
        <v>Unique</v>
      </c>
    </row>
    <row r="6567" spans="1:4" x14ac:dyDescent="0.35">
      <c r="A6567" s="8" t="s">
        <v>8112</v>
      </c>
      <c r="B6567" s="9">
        <v>8893</v>
      </c>
      <c r="C6567" s="13">
        <v>-0.05</v>
      </c>
      <c r="D6567" s="7" t="str">
        <f t="shared" si="102"/>
        <v>Unique</v>
      </c>
    </row>
    <row r="6568" spans="1:4" x14ac:dyDescent="0.35">
      <c r="A6568" s="8" t="s">
        <v>8113</v>
      </c>
      <c r="B6568" s="9">
        <v>8893</v>
      </c>
      <c r="C6568" s="13">
        <v>-0.05</v>
      </c>
      <c r="D6568" s="7" t="str">
        <f t="shared" si="102"/>
        <v>Unique</v>
      </c>
    </row>
    <row r="6569" spans="1:4" x14ac:dyDescent="0.35">
      <c r="A6569" s="8" t="s">
        <v>8113</v>
      </c>
      <c r="B6569" s="9">
        <v>8893</v>
      </c>
      <c r="C6569" s="13">
        <v>5.48</v>
      </c>
      <c r="D6569" s="7" t="str">
        <f t="shared" si="102"/>
        <v>Unique</v>
      </c>
    </row>
    <row r="6570" spans="1:4" x14ac:dyDescent="0.35">
      <c r="A6570" s="8" t="s">
        <v>8111</v>
      </c>
      <c r="B6570" s="9">
        <v>8893</v>
      </c>
      <c r="C6570" s="13">
        <v>10.840000000000002</v>
      </c>
      <c r="D6570" s="7" t="str">
        <f t="shared" si="102"/>
        <v>Unique</v>
      </c>
    </row>
    <row r="6571" spans="1:4" x14ac:dyDescent="0.35">
      <c r="A6571" s="8" t="s">
        <v>8112</v>
      </c>
      <c r="B6571" s="9">
        <v>8893</v>
      </c>
      <c r="C6571" s="13">
        <v>10.840000000000002</v>
      </c>
      <c r="D6571" s="7" t="str">
        <f t="shared" si="102"/>
        <v>Unique</v>
      </c>
    </row>
    <row r="6572" spans="1:4" x14ac:dyDescent="0.35">
      <c r="A6572" s="8" t="s">
        <v>8114</v>
      </c>
      <c r="B6572" s="9">
        <v>8888</v>
      </c>
      <c r="C6572" s="13">
        <v>7.1000000000000005</v>
      </c>
      <c r="D6572" s="7" t="str">
        <f t="shared" si="102"/>
        <v>Unique</v>
      </c>
    </row>
    <row r="6573" spans="1:4" x14ac:dyDescent="0.35">
      <c r="A6573" s="8" t="s">
        <v>8115</v>
      </c>
      <c r="B6573" s="9" t="s">
        <v>1197</v>
      </c>
      <c r="C6573" s="13">
        <v>5.25</v>
      </c>
      <c r="D6573" s="7" t="str">
        <f t="shared" si="102"/>
        <v>Unique</v>
      </c>
    </row>
    <row r="6574" spans="1:4" x14ac:dyDescent="0.35">
      <c r="A6574" s="8" t="s">
        <v>8116</v>
      </c>
      <c r="B6574" s="9">
        <v>8897</v>
      </c>
      <c r="C6574" s="13">
        <v>7.1000000000000005</v>
      </c>
      <c r="D6574" s="7" t="str">
        <f t="shared" si="102"/>
        <v>Unique</v>
      </c>
    </row>
    <row r="6575" spans="1:4" x14ac:dyDescent="0.35">
      <c r="A6575" s="8" t="s">
        <v>8117</v>
      </c>
      <c r="B6575" s="9">
        <v>8908</v>
      </c>
      <c r="C6575" s="13">
        <v>6.13</v>
      </c>
      <c r="D6575" s="7" t="str">
        <f t="shared" si="102"/>
        <v>Unique</v>
      </c>
    </row>
    <row r="6576" spans="1:4" x14ac:dyDescent="0.35">
      <c r="A6576" s="8" t="s">
        <v>8102</v>
      </c>
      <c r="B6576" s="9" t="s">
        <v>8103</v>
      </c>
      <c r="C6576" s="13">
        <v>5.25</v>
      </c>
      <c r="D6576" s="7" t="str">
        <f t="shared" si="102"/>
        <v>Unique</v>
      </c>
    </row>
    <row r="6577" spans="1:4" x14ac:dyDescent="0.35">
      <c r="A6577" s="8" t="s">
        <v>8118</v>
      </c>
      <c r="B6577" s="9">
        <v>8902</v>
      </c>
      <c r="C6577" s="13">
        <v>8.9600000000000009</v>
      </c>
      <c r="D6577" s="7" t="str">
        <f t="shared" si="102"/>
        <v>Unique</v>
      </c>
    </row>
    <row r="6578" spans="1:4" x14ac:dyDescent="0.35">
      <c r="A6578" s="8" t="s">
        <v>8119</v>
      </c>
      <c r="B6578" s="9">
        <v>8774</v>
      </c>
      <c r="C6578" s="13">
        <v>5.49</v>
      </c>
      <c r="D6578" s="7" t="str">
        <f t="shared" si="102"/>
        <v>Unique</v>
      </c>
    </row>
    <row r="6579" spans="1:4" x14ac:dyDescent="0.35">
      <c r="A6579" s="8" t="s">
        <v>8120</v>
      </c>
      <c r="B6579" s="9">
        <v>8896</v>
      </c>
      <c r="C6579" s="13">
        <v>5.25</v>
      </c>
      <c r="D6579" s="7" t="str">
        <f t="shared" si="102"/>
        <v>Unique</v>
      </c>
    </row>
    <row r="6580" spans="1:4" x14ac:dyDescent="0.35">
      <c r="A6580" s="8" t="s">
        <v>8121</v>
      </c>
      <c r="B6580" s="9" t="s">
        <v>906</v>
      </c>
      <c r="C6580" s="13">
        <v>5.25</v>
      </c>
      <c r="D6580" s="7" t="str">
        <f t="shared" si="102"/>
        <v>Unique</v>
      </c>
    </row>
    <row r="6581" spans="1:4" x14ac:dyDescent="0.35">
      <c r="A6581" s="8" t="s">
        <v>8122</v>
      </c>
      <c r="B6581" s="9">
        <v>8738</v>
      </c>
      <c r="C6581" s="13">
        <v>5.49</v>
      </c>
      <c r="D6581" s="7" t="str">
        <f t="shared" si="102"/>
        <v>Unique</v>
      </c>
    </row>
    <row r="6582" spans="1:4" x14ac:dyDescent="0.35">
      <c r="A6582" s="8" t="s">
        <v>8123</v>
      </c>
      <c r="B6582" s="9">
        <v>8891</v>
      </c>
      <c r="C6582" s="13">
        <v>6.8400000000000007</v>
      </c>
      <c r="D6582" s="7" t="str">
        <f t="shared" si="102"/>
        <v>Unique</v>
      </c>
    </row>
    <row r="6583" spans="1:4" x14ac:dyDescent="0.35">
      <c r="A6583" s="8" t="s">
        <v>8124</v>
      </c>
      <c r="B6583" s="9" t="s">
        <v>1525</v>
      </c>
      <c r="C6583" s="13">
        <v>5.25</v>
      </c>
      <c r="D6583" s="7" t="str">
        <f t="shared" si="102"/>
        <v>Unique</v>
      </c>
    </row>
    <row r="6584" spans="1:4" x14ac:dyDescent="0.35">
      <c r="A6584" s="8" t="s">
        <v>8125</v>
      </c>
      <c r="B6584" s="9" t="s">
        <v>1016</v>
      </c>
      <c r="C6584" s="13">
        <v>5.25</v>
      </c>
      <c r="D6584" s="7" t="str">
        <f t="shared" si="102"/>
        <v>Unique</v>
      </c>
    </row>
    <row r="6585" spans="1:4" x14ac:dyDescent="0.35">
      <c r="A6585" s="8" t="s">
        <v>8126</v>
      </c>
      <c r="B6585" s="9">
        <v>8809</v>
      </c>
      <c r="C6585" s="13">
        <v>8.6700000000000017</v>
      </c>
      <c r="D6585" s="7" t="str">
        <f t="shared" si="102"/>
        <v>Unique</v>
      </c>
    </row>
    <row r="6586" spans="1:4" x14ac:dyDescent="0.35">
      <c r="A6586" s="8" t="s">
        <v>8127</v>
      </c>
      <c r="B6586" s="9">
        <v>8752</v>
      </c>
      <c r="C6586" s="13">
        <v>11.66</v>
      </c>
      <c r="D6586" s="7" t="str">
        <f t="shared" si="102"/>
        <v>Unique</v>
      </c>
    </row>
    <row r="6587" spans="1:4" x14ac:dyDescent="0.35">
      <c r="A6587" s="8" t="s">
        <v>8128</v>
      </c>
      <c r="B6587" s="9">
        <v>8874</v>
      </c>
      <c r="C6587" s="13">
        <v>5.25</v>
      </c>
      <c r="D6587" s="7" t="str">
        <f t="shared" si="102"/>
        <v>Unique</v>
      </c>
    </row>
    <row r="6588" spans="1:4" x14ac:dyDescent="0.35">
      <c r="A6588" s="8" t="s">
        <v>8129</v>
      </c>
      <c r="B6588" s="9">
        <v>8847</v>
      </c>
      <c r="C6588" s="13">
        <v>5.25</v>
      </c>
      <c r="D6588" s="7" t="str">
        <f t="shared" si="102"/>
        <v>Unique</v>
      </c>
    </row>
    <row r="6589" spans="1:4" x14ac:dyDescent="0.35">
      <c r="A6589" s="8" t="s">
        <v>8130</v>
      </c>
      <c r="B6589" s="9">
        <v>8859</v>
      </c>
      <c r="C6589" s="13">
        <v>10.280000000000001</v>
      </c>
      <c r="D6589" s="7" t="str">
        <f t="shared" si="102"/>
        <v>Unique</v>
      </c>
    </row>
    <row r="6590" spans="1:4" x14ac:dyDescent="0.35">
      <c r="A6590" s="8" t="s">
        <v>8131</v>
      </c>
      <c r="B6590" s="9" t="s">
        <v>1278</v>
      </c>
      <c r="C6590" s="13">
        <v>5.25</v>
      </c>
      <c r="D6590" s="7" t="str">
        <f t="shared" si="102"/>
        <v>Unique</v>
      </c>
    </row>
    <row r="6591" spans="1:4" x14ac:dyDescent="0.35">
      <c r="A6591" s="8" t="s">
        <v>8132</v>
      </c>
      <c r="B6591" s="9" t="s">
        <v>548</v>
      </c>
      <c r="C6591" s="13">
        <v>5.48</v>
      </c>
      <c r="D6591" s="7" t="str">
        <f t="shared" si="102"/>
        <v>Unique</v>
      </c>
    </row>
    <row r="6592" spans="1:4" x14ac:dyDescent="0.35">
      <c r="A6592" s="8" t="s">
        <v>8133</v>
      </c>
      <c r="B6592" s="9" t="s">
        <v>1243</v>
      </c>
      <c r="C6592" s="13">
        <v>5.5</v>
      </c>
      <c r="D6592" s="7" t="str">
        <f t="shared" si="102"/>
        <v>Unique</v>
      </c>
    </row>
    <row r="6593" spans="1:4" x14ac:dyDescent="0.35">
      <c r="A6593" s="8" t="s">
        <v>8134</v>
      </c>
      <c r="B6593" s="9" t="s">
        <v>1115</v>
      </c>
      <c r="C6593" s="13">
        <v>5.25</v>
      </c>
      <c r="D6593" s="7" t="str">
        <f t="shared" si="102"/>
        <v>Unique</v>
      </c>
    </row>
    <row r="6594" spans="1:4" x14ac:dyDescent="0.35">
      <c r="A6594" s="8" t="s">
        <v>8135</v>
      </c>
      <c r="B6594" s="9" t="s">
        <v>1050</v>
      </c>
      <c r="C6594" s="13">
        <v>5.25</v>
      </c>
      <c r="D6594" s="7" t="str">
        <f t="shared" ref="D6594:D6657" si="103">IF(COUNTIFS(A:A,A6594,B:B,B6594,C:C,C6594)&gt;1,"Doublon","Unique")</f>
        <v>Unique</v>
      </c>
    </row>
    <row r="6595" spans="1:4" x14ac:dyDescent="0.35">
      <c r="A6595" s="8" t="s">
        <v>8135</v>
      </c>
      <c r="B6595" s="9" t="s">
        <v>1050</v>
      </c>
      <c r="C6595" s="13">
        <v>5.48</v>
      </c>
      <c r="D6595" s="7" t="str">
        <f t="shared" si="103"/>
        <v>Unique</v>
      </c>
    </row>
    <row r="6596" spans="1:4" x14ac:dyDescent="0.35">
      <c r="A6596" s="8" t="s">
        <v>8136</v>
      </c>
      <c r="B6596" s="9">
        <v>8761</v>
      </c>
      <c r="C6596" s="13">
        <v>6.57</v>
      </c>
      <c r="D6596" s="7" t="str">
        <f t="shared" si="103"/>
        <v>Unique</v>
      </c>
    </row>
    <row r="6597" spans="1:4" x14ac:dyDescent="0.35">
      <c r="A6597" s="8" t="s">
        <v>8137</v>
      </c>
      <c r="B6597" s="9">
        <v>8868</v>
      </c>
      <c r="C6597" s="13">
        <v>9.2199999999999989</v>
      </c>
      <c r="D6597" s="7" t="str">
        <f t="shared" si="103"/>
        <v>Unique</v>
      </c>
    </row>
    <row r="6598" spans="1:4" x14ac:dyDescent="0.35">
      <c r="A6598" s="8" t="s">
        <v>8138</v>
      </c>
      <c r="B6598" s="9">
        <v>8872</v>
      </c>
      <c r="C6598" s="13">
        <v>11.370000000000001</v>
      </c>
      <c r="D6598" s="7" t="str">
        <f t="shared" si="103"/>
        <v>Unique</v>
      </c>
    </row>
    <row r="6599" spans="1:4" x14ac:dyDescent="0.35">
      <c r="A6599" s="8" t="s">
        <v>8139</v>
      </c>
      <c r="B6599" s="9" t="s">
        <v>1036</v>
      </c>
      <c r="C6599" s="13">
        <v>5.5</v>
      </c>
      <c r="D6599" s="7" t="str">
        <f t="shared" si="103"/>
        <v>Unique</v>
      </c>
    </row>
    <row r="6600" spans="1:4" x14ac:dyDescent="0.35">
      <c r="A6600" s="8" t="s">
        <v>8140</v>
      </c>
      <c r="B6600" s="9">
        <v>745281</v>
      </c>
      <c r="C6600" s="13">
        <v>-0.02</v>
      </c>
      <c r="D6600" s="7" t="str">
        <f t="shared" si="103"/>
        <v>Unique</v>
      </c>
    </row>
    <row r="6601" spans="1:4" x14ac:dyDescent="0.35">
      <c r="A6601" s="8" t="s">
        <v>8141</v>
      </c>
      <c r="B6601" s="9">
        <v>8711</v>
      </c>
      <c r="C6601" s="13">
        <v>6.5299999999999994</v>
      </c>
      <c r="D6601" s="7" t="str">
        <f t="shared" si="103"/>
        <v>Unique</v>
      </c>
    </row>
    <row r="6602" spans="1:4" x14ac:dyDescent="0.35">
      <c r="A6602" s="8" t="s">
        <v>8142</v>
      </c>
      <c r="B6602" s="9">
        <v>8898</v>
      </c>
      <c r="C6602" s="13">
        <v>8.07</v>
      </c>
      <c r="D6602" s="7" t="str">
        <f t="shared" si="103"/>
        <v>Unique</v>
      </c>
    </row>
    <row r="6603" spans="1:4" x14ac:dyDescent="0.35">
      <c r="A6603" s="8" t="s">
        <v>8143</v>
      </c>
      <c r="B6603" s="9">
        <v>8862</v>
      </c>
      <c r="C6603" s="13">
        <v>8.58</v>
      </c>
      <c r="D6603" s="7" t="str">
        <f t="shared" si="103"/>
        <v>Unique</v>
      </c>
    </row>
    <row r="6604" spans="1:4" x14ac:dyDescent="0.35">
      <c r="A6604" s="8" t="s">
        <v>2476</v>
      </c>
      <c r="B6604" s="9">
        <v>8854</v>
      </c>
      <c r="C6604" s="13">
        <v>8.9700000000000006</v>
      </c>
      <c r="D6604" s="7" t="str">
        <f t="shared" si="103"/>
        <v>Unique</v>
      </c>
    </row>
    <row r="6605" spans="1:4" x14ac:dyDescent="0.35">
      <c r="A6605" s="8" t="s">
        <v>8144</v>
      </c>
      <c r="B6605" s="9">
        <v>8906</v>
      </c>
      <c r="C6605" s="13">
        <v>9.75</v>
      </c>
      <c r="D6605" s="7" t="str">
        <f t="shared" si="103"/>
        <v>Unique</v>
      </c>
    </row>
    <row r="6606" spans="1:4" x14ac:dyDescent="0.35">
      <c r="A6606" s="8" t="s">
        <v>2310</v>
      </c>
      <c r="B6606" s="9">
        <v>8883</v>
      </c>
      <c r="C6606" s="13">
        <v>10.7</v>
      </c>
      <c r="D6606" s="7" t="str">
        <f t="shared" si="103"/>
        <v>Unique</v>
      </c>
    </row>
    <row r="6607" spans="1:4" x14ac:dyDescent="0.35">
      <c r="A6607" s="8" t="s">
        <v>8111</v>
      </c>
      <c r="B6607" s="9">
        <v>8893</v>
      </c>
      <c r="C6607" s="13">
        <v>1.1500000000000001</v>
      </c>
      <c r="D6607" s="7" t="str">
        <f t="shared" si="103"/>
        <v>Unique</v>
      </c>
    </row>
    <row r="6608" spans="1:4" x14ac:dyDescent="0.35">
      <c r="A6608" s="8" t="s">
        <v>8112</v>
      </c>
      <c r="B6608" s="9">
        <v>8893</v>
      </c>
      <c r="C6608" s="13">
        <v>1.1500000000000001</v>
      </c>
      <c r="D6608" s="7" t="str">
        <f t="shared" si="103"/>
        <v>Unique</v>
      </c>
    </row>
    <row r="6609" spans="1:4" x14ac:dyDescent="0.35">
      <c r="A6609" s="8" t="s">
        <v>8113</v>
      </c>
      <c r="B6609" s="9">
        <v>8893</v>
      </c>
      <c r="C6609" s="13">
        <v>1.1500000000000001</v>
      </c>
      <c r="D6609" s="7" t="str">
        <f t="shared" si="103"/>
        <v>Unique</v>
      </c>
    </row>
    <row r="6610" spans="1:4" x14ac:dyDescent="0.35">
      <c r="A6610" s="8" t="s">
        <v>8114</v>
      </c>
      <c r="B6610" s="9">
        <v>8888</v>
      </c>
      <c r="C6610" s="13">
        <v>1.1500000000000001</v>
      </c>
      <c r="D6610" s="7" t="str">
        <f t="shared" si="103"/>
        <v>Unique</v>
      </c>
    </row>
    <row r="6611" spans="1:4" x14ac:dyDescent="0.35">
      <c r="A6611" s="8" t="s">
        <v>8095</v>
      </c>
      <c r="B6611" s="9">
        <v>8657</v>
      </c>
      <c r="C6611" s="13">
        <v>6.6999999999999993</v>
      </c>
      <c r="D6611" s="7" t="str">
        <f t="shared" si="103"/>
        <v>Unique</v>
      </c>
    </row>
    <row r="6612" spans="1:4" x14ac:dyDescent="0.35">
      <c r="A6612" s="8" t="s">
        <v>8137</v>
      </c>
      <c r="B6612" s="9">
        <v>8868</v>
      </c>
      <c r="C6612" s="13">
        <v>6.6999999999999993</v>
      </c>
      <c r="D6612" s="7" t="str">
        <f t="shared" si="103"/>
        <v>Unique</v>
      </c>
    </row>
    <row r="6613" spans="1:4" x14ac:dyDescent="0.35">
      <c r="A6613" s="8" t="s">
        <v>2310</v>
      </c>
      <c r="B6613" s="9">
        <v>8883</v>
      </c>
      <c r="C6613" s="13">
        <v>6.6999999999999993</v>
      </c>
      <c r="D6613" s="7" t="str">
        <f t="shared" si="103"/>
        <v>Unique</v>
      </c>
    </row>
    <row r="6614" spans="1:4" x14ac:dyDescent="0.35">
      <c r="A6614" s="8" t="s">
        <v>7698</v>
      </c>
      <c r="B6614" s="9" t="s">
        <v>7699</v>
      </c>
      <c r="C6614" s="13">
        <v>4.5999999999999996</v>
      </c>
      <c r="D6614" s="7" t="str">
        <f t="shared" si="103"/>
        <v>Unique</v>
      </c>
    </row>
    <row r="6615" spans="1:4" x14ac:dyDescent="0.35">
      <c r="A6615" s="8" t="s">
        <v>8160</v>
      </c>
      <c r="B6615" s="9">
        <v>8912</v>
      </c>
      <c r="C6615" s="13">
        <v>6.5299999999999994</v>
      </c>
      <c r="D6615" s="7" t="str">
        <f t="shared" si="103"/>
        <v>Unique</v>
      </c>
    </row>
    <row r="6616" spans="1:4" x14ac:dyDescent="0.35">
      <c r="A6616" s="8" t="s">
        <v>8168</v>
      </c>
      <c r="B6616" s="9" t="s">
        <v>8169</v>
      </c>
      <c r="C6616" s="13">
        <v>1.4500000000000002</v>
      </c>
      <c r="D6616" s="7" t="str">
        <f t="shared" si="103"/>
        <v>Unique</v>
      </c>
    </row>
    <row r="6617" spans="1:4" x14ac:dyDescent="0.35">
      <c r="A6617" s="8" t="s">
        <v>8170</v>
      </c>
      <c r="B6617" s="9" t="s">
        <v>1504</v>
      </c>
      <c r="C6617" s="13">
        <v>1.4500000000000002</v>
      </c>
      <c r="D6617" s="7" t="str">
        <f t="shared" si="103"/>
        <v>Unique</v>
      </c>
    </row>
    <row r="6618" spans="1:4" x14ac:dyDescent="0.35">
      <c r="A6618" s="8" t="s">
        <v>8171</v>
      </c>
      <c r="B6618" s="9" t="s">
        <v>153</v>
      </c>
      <c r="C6618" s="13">
        <v>1.4500000000000002</v>
      </c>
      <c r="D6618" s="7" t="str">
        <f t="shared" si="103"/>
        <v>Unique</v>
      </c>
    </row>
    <row r="6619" spans="1:4" x14ac:dyDescent="0.35">
      <c r="A6619" s="8" t="s">
        <v>8172</v>
      </c>
      <c r="B6619" s="9" t="s">
        <v>333</v>
      </c>
      <c r="C6619" s="13">
        <v>1.4500000000000002</v>
      </c>
      <c r="D6619" s="7" t="str">
        <f t="shared" si="103"/>
        <v>Unique</v>
      </c>
    </row>
    <row r="6620" spans="1:4" x14ac:dyDescent="0.35">
      <c r="A6620" s="8" t="s">
        <v>8173</v>
      </c>
      <c r="B6620" s="9" t="s">
        <v>850</v>
      </c>
      <c r="C6620" s="13">
        <v>1.4500000000000002</v>
      </c>
      <c r="D6620" s="7" t="str">
        <f t="shared" si="103"/>
        <v>Unique</v>
      </c>
    </row>
    <row r="6621" spans="1:4" x14ac:dyDescent="0.35">
      <c r="A6621" s="8" t="s">
        <v>8171</v>
      </c>
      <c r="B6621" s="9" t="s">
        <v>153</v>
      </c>
      <c r="C6621" s="13">
        <v>7.94</v>
      </c>
      <c r="D6621" s="7" t="str">
        <f t="shared" si="103"/>
        <v>Unique</v>
      </c>
    </row>
    <row r="6622" spans="1:4" x14ac:dyDescent="0.35">
      <c r="A6622" s="8" t="s">
        <v>8168</v>
      </c>
      <c r="B6622" s="9" t="s">
        <v>8169</v>
      </c>
      <c r="C6622" s="13">
        <v>8.17</v>
      </c>
      <c r="D6622" s="7" t="str">
        <f t="shared" si="103"/>
        <v>Unique</v>
      </c>
    </row>
    <row r="6623" spans="1:4" x14ac:dyDescent="0.35">
      <c r="A6623" s="8" t="s">
        <v>8173</v>
      </c>
      <c r="B6623" s="9" t="s">
        <v>850</v>
      </c>
      <c r="C6623" s="13">
        <v>8.82</v>
      </c>
      <c r="D6623" s="7" t="str">
        <f t="shared" si="103"/>
        <v>Unique</v>
      </c>
    </row>
    <row r="6624" spans="1:4" x14ac:dyDescent="0.35">
      <c r="A6624" s="8" t="s">
        <v>8170</v>
      </c>
      <c r="B6624" s="9" t="s">
        <v>1504</v>
      </c>
      <c r="C6624" s="13">
        <v>9.27</v>
      </c>
      <c r="D6624" s="7" t="str">
        <f t="shared" si="103"/>
        <v>Unique</v>
      </c>
    </row>
    <row r="6625" spans="1:5" x14ac:dyDescent="0.35">
      <c r="A6625" s="8" t="s">
        <v>8172</v>
      </c>
      <c r="B6625" s="9" t="s">
        <v>333</v>
      </c>
      <c r="C6625" s="13">
        <v>9.27</v>
      </c>
      <c r="D6625" s="7" t="str">
        <f t="shared" si="103"/>
        <v>Unique</v>
      </c>
    </row>
    <row r="6626" spans="1:5" x14ac:dyDescent="0.35">
      <c r="A6626" s="8" t="s">
        <v>8174</v>
      </c>
      <c r="B6626" s="9">
        <v>8687</v>
      </c>
      <c r="C6626" s="13">
        <v>3.65</v>
      </c>
      <c r="D6626" s="7" t="str">
        <f t="shared" si="103"/>
        <v>Unique</v>
      </c>
    </row>
    <row r="6627" spans="1:5" x14ac:dyDescent="0.35">
      <c r="A6627" s="8" t="s">
        <v>8175</v>
      </c>
      <c r="B6627" s="9">
        <v>8864</v>
      </c>
      <c r="C6627" s="13">
        <v>3.65</v>
      </c>
      <c r="D6627" s="7" t="str">
        <f t="shared" si="103"/>
        <v>Unique</v>
      </c>
    </row>
    <row r="6628" spans="1:5" x14ac:dyDescent="0.35">
      <c r="A6628" s="8" t="s">
        <v>8176</v>
      </c>
      <c r="B6628" s="9">
        <v>8899</v>
      </c>
      <c r="C6628" s="13">
        <v>3.75</v>
      </c>
      <c r="D6628" s="7" t="str">
        <f t="shared" si="103"/>
        <v>Unique</v>
      </c>
    </row>
    <row r="6629" spans="1:5" x14ac:dyDescent="0.35">
      <c r="A6629" s="8" t="s">
        <v>8177</v>
      </c>
      <c r="B6629" s="9">
        <v>8775</v>
      </c>
      <c r="C6629" s="13">
        <v>3.94</v>
      </c>
      <c r="D6629" s="7" t="str">
        <f t="shared" si="103"/>
        <v>Unique</v>
      </c>
    </row>
    <row r="6630" spans="1:5" x14ac:dyDescent="0.35">
      <c r="A6630" s="8" t="s">
        <v>8178</v>
      </c>
      <c r="B6630" s="9">
        <v>8841</v>
      </c>
      <c r="C6630" s="13">
        <v>4.3999999999999995</v>
      </c>
      <c r="D6630" s="7" t="str">
        <f t="shared" si="103"/>
        <v>Unique</v>
      </c>
    </row>
    <row r="6631" spans="1:5" x14ac:dyDescent="0.35">
      <c r="A6631" s="8" t="s">
        <v>8179</v>
      </c>
      <c r="B6631" s="9">
        <v>8843</v>
      </c>
      <c r="C6631" s="13">
        <v>4.6399999999999997</v>
      </c>
      <c r="D6631" s="7" t="str">
        <f t="shared" si="103"/>
        <v>Unique</v>
      </c>
    </row>
    <row r="6632" spans="1:5" x14ac:dyDescent="0.35">
      <c r="A6632" s="8" t="s">
        <v>8180</v>
      </c>
      <c r="B6632" s="9">
        <v>8904</v>
      </c>
      <c r="C6632" s="13">
        <v>5.5200000000000014</v>
      </c>
      <c r="D6632" s="7" t="str">
        <f t="shared" si="103"/>
        <v>Unique</v>
      </c>
    </row>
    <row r="6633" spans="1:5" x14ac:dyDescent="0.35">
      <c r="A6633" s="8" t="s">
        <v>8181</v>
      </c>
      <c r="B6633" s="9">
        <v>8811</v>
      </c>
      <c r="C6633" s="13">
        <v>6.04</v>
      </c>
      <c r="D6633" s="7" t="str">
        <f t="shared" si="103"/>
        <v>Unique</v>
      </c>
    </row>
    <row r="6634" spans="1:5" x14ac:dyDescent="0.35">
      <c r="A6634" s="8" t="s">
        <v>8182</v>
      </c>
      <c r="B6634" s="9">
        <v>8850</v>
      </c>
      <c r="C6634" s="13">
        <v>6.04</v>
      </c>
      <c r="D6634" s="7" t="str">
        <f t="shared" si="103"/>
        <v>Unique</v>
      </c>
    </row>
    <row r="6635" spans="1:5" x14ac:dyDescent="0.35">
      <c r="A6635" s="8" t="s">
        <v>8183</v>
      </c>
      <c r="B6635" s="9">
        <v>8842</v>
      </c>
      <c r="C6635" s="13">
        <v>6.04</v>
      </c>
      <c r="D6635" s="7" t="str">
        <f t="shared" si="103"/>
        <v>Unique</v>
      </c>
    </row>
    <row r="6636" spans="1:5" x14ac:dyDescent="0.35">
      <c r="A6636" s="8" t="s">
        <v>8164</v>
      </c>
      <c r="B6636" s="9" t="s">
        <v>7140</v>
      </c>
      <c r="C6636" s="13">
        <v>-0.5</v>
      </c>
      <c r="D6636" s="7" t="str">
        <f t="shared" si="103"/>
        <v>Unique</v>
      </c>
      <c r="E6636" s="7">
        <f>COUNTIFS($A$1721:A6636,A6636,$B$1721:B6636,B6636,$C$1721:C6636,C6636)</f>
        <v>1</v>
      </c>
    </row>
    <row r="6637" spans="1:5" x14ac:dyDescent="0.35">
      <c r="A6637" s="8" t="s">
        <v>8158</v>
      </c>
      <c r="B6637" s="9" t="s">
        <v>7140</v>
      </c>
      <c r="C6637" s="13">
        <v>-0.05</v>
      </c>
      <c r="D6637" s="7" t="str">
        <f t="shared" si="103"/>
        <v>Unique</v>
      </c>
    </row>
    <row r="6638" spans="1:5" x14ac:dyDescent="0.35">
      <c r="A6638" s="8" t="s">
        <v>8159</v>
      </c>
      <c r="B6638" s="9" t="s">
        <v>7140</v>
      </c>
      <c r="C6638" s="13">
        <v>-0.05</v>
      </c>
      <c r="D6638" s="7" t="str">
        <f t="shared" si="103"/>
        <v>Unique</v>
      </c>
    </row>
    <row r="6639" spans="1:5" x14ac:dyDescent="0.35">
      <c r="A6639" s="8" t="s">
        <v>8164</v>
      </c>
      <c r="B6639" s="9" t="s">
        <v>7140</v>
      </c>
      <c r="C6639" s="13">
        <v>-0.02</v>
      </c>
      <c r="D6639" s="7" t="str">
        <f t="shared" si="103"/>
        <v>Unique</v>
      </c>
    </row>
    <row r="6640" spans="1:5" x14ac:dyDescent="0.35">
      <c r="A6640" s="8" t="s">
        <v>8163</v>
      </c>
      <c r="B6640" s="9" t="s">
        <v>7829</v>
      </c>
      <c r="C6640" s="13">
        <v>5.25</v>
      </c>
      <c r="D6640" s="7" t="str">
        <f t="shared" si="103"/>
        <v>Unique</v>
      </c>
    </row>
    <row r="6641" spans="1:5" x14ac:dyDescent="0.35">
      <c r="A6641" s="8" t="s">
        <v>8161</v>
      </c>
      <c r="B6641" s="9" t="s">
        <v>8162</v>
      </c>
      <c r="C6641" s="13">
        <v>5.48</v>
      </c>
      <c r="D6641" s="7" t="str">
        <f t="shared" si="103"/>
        <v>Unique</v>
      </c>
    </row>
    <row r="6642" spans="1:5" x14ac:dyDescent="0.35">
      <c r="A6642" s="8" t="s">
        <v>8184</v>
      </c>
      <c r="B6642" s="9">
        <v>25022540</v>
      </c>
      <c r="C6642" s="13">
        <v>5.49</v>
      </c>
      <c r="D6642" s="7" t="str">
        <f t="shared" si="103"/>
        <v>Unique</v>
      </c>
    </row>
    <row r="6643" spans="1:5" x14ac:dyDescent="0.35">
      <c r="A6643" s="8" t="s">
        <v>8155</v>
      </c>
      <c r="B6643" s="9">
        <v>25019458</v>
      </c>
      <c r="C6643" s="13">
        <v>8.6700000000000017</v>
      </c>
      <c r="D6643" s="7" t="str">
        <f t="shared" si="103"/>
        <v>Unique</v>
      </c>
    </row>
    <row r="6644" spans="1:5" x14ac:dyDescent="0.35">
      <c r="A6644" s="8" t="s">
        <v>8165</v>
      </c>
      <c r="B6644" s="9" t="s">
        <v>3351</v>
      </c>
      <c r="C6644" s="13">
        <v>8.1</v>
      </c>
      <c r="D6644" s="7" t="str">
        <f t="shared" si="103"/>
        <v>Unique</v>
      </c>
    </row>
    <row r="6645" spans="1:5" x14ac:dyDescent="0.35">
      <c r="A6645" s="8" t="s">
        <v>8147</v>
      </c>
      <c r="B6645" s="9" t="s">
        <v>8148</v>
      </c>
      <c r="C6645" s="13">
        <v>5.25</v>
      </c>
      <c r="D6645" s="7" t="str">
        <f t="shared" si="103"/>
        <v>Unique</v>
      </c>
    </row>
    <row r="6646" spans="1:5" x14ac:dyDescent="0.35">
      <c r="A6646" s="8" t="s">
        <v>8145</v>
      </c>
      <c r="B6646" s="9" t="s">
        <v>8146</v>
      </c>
      <c r="C6646" s="13">
        <v>6.8400000000000007</v>
      </c>
      <c r="D6646" s="7" t="str">
        <f t="shared" si="103"/>
        <v>Unique</v>
      </c>
    </row>
    <row r="6647" spans="1:5" x14ac:dyDescent="0.35">
      <c r="A6647" s="8" t="s">
        <v>8151</v>
      </c>
      <c r="B6647" s="9" t="s">
        <v>8152</v>
      </c>
      <c r="C6647" s="13">
        <v>5.48</v>
      </c>
      <c r="D6647" s="7" t="str">
        <f t="shared" si="103"/>
        <v>Unique</v>
      </c>
    </row>
    <row r="6648" spans="1:5" x14ac:dyDescent="0.35">
      <c r="A6648" s="8" t="s">
        <v>8185</v>
      </c>
      <c r="B6648" s="9" t="s">
        <v>8186</v>
      </c>
      <c r="C6648" s="13">
        <v>5.48</v>
      </c>
      <c r="D6648" s="7" t="str">
        <f t="shared" si="103"/>
        <v>Unique</v>
      </c>
    </row>
    <row r="6649" spans="1:5" x14ac:dyDescent="0.35">
      <c r="A6649" s="8" t="s">
        <v>8156</v>
      </c>
      <c r="B6649" s="9" t="s">
        <v>8157</v>
      </c>
      <c r="C6649" s="13">
        <v>5.25</v>
      </c>
      <c r="D6649" s="7" t="str">
        <f t="shared" si="103"/>
        <v>Unique</v>
      </c>
    </row>
    <row r="6650" spans="1:5" x14ac:dyDescent="0.35">
      <c r="A6650" s="8" t="s">
        <v>8167</v>
      </c>
      <c r="B6650" s="9">
        <v>745281</v>
      </c>
      <c r="C6650" s="13">
        <v>9.7200000000000006</v>
      </c>
      <c r="D6650" s="7" t="str">
        <f t="shared" si="103"/>
        <v>Unique</v>
      </c>
    </row>
    <row r="6651" spans="1:5" x14ac:dyDescent="0.35">
      <c r="A6651" s="8" t="s">
        <v>8140</v>
      </c>
      <c r="B6651" s="9">
        <v>745281</v>
      </c>
      <c r="C6651" s="13">
        <v>7.3599999999999994</v>
      </c>
      <c r="D6651" s="7" t="str">
        <f t="shared" si="103"/>
        <v>Unique</v>
      </c>
    </row>
    <row r="6652" spans="1:5" x14ac:dyDescent="0.35">
      <c r="A6652" s="8" t="s">
        <v>8166</v>
      </c>
      <c r="B6652" s="9">
        <v>745281</v>
      </c>
      <c r="C6652" s="13">
        <v>6.13</v>
      </c>
      <c r="D6652" s="7" t="str">
        <f t="shared" si="103"/>
        <v>Unique</v>
      </c>
    </row>
    <row r="6653" spans="1:5" x14ac:dyDescent="0.35">
      <c r="A6653" s="8" t="s">
        <v>8167</v>
      </c>
      <c r="B6653" s="9">
        <v>745281</v>
      </c>
      <c r="C6653" s="13">
        <v>-0.05</v>
      </c>
      <c r="D6653" s="7" t="str">
        <f t="shared" si="103"/>
        <v>Unique</v>
      </c>
    </row>
    <row r="6654" spans="1:5" x14ac:dyDescent="0.35">
      <c r="A6654" s="8" t="s">
        <v>8166</v>
      </c>
      <c r="B6654" s="9">
        <v>745281</v>
      </c>
      <c r="C6654" s="13">
        <v>-0.05</v>
      </c>
      <c r="D6654" s="7" t="str">
        <f t="shared" si="103"/>
        <v>Unique</v>
      </c>
    </row>
    <row r="6655" spans="1:5" x14ac:dyDescent="0.35">
      <c r="A6655" s="8" t="s">
        <v>8159</v>
      </c>
      <c r="B6655" s="9" t="s">
        <v>7140</v>
      </c>
      <c r="C6655" s="13">
        <v>7.3599999999999994</v>
      </c>
      <c r="D6655" s="7" t="str">
        <f t="shared" si="103"/>
        <v>Unique</v>
      </c>
    </row>
    <row r="6656" spans="1:5" x14ac:dyDescent="0.35">
      <c r="A6656" s="8" t="s">
        <v>8140</v>
      </c>
      <c r="B6656" s="9">
        <v>745281</v>
      </c>
      <c r="C6656" s="13">
        <v>-0.5</v>
      </c>
      <c r="D6656" s="7" t="str">
        <f t="shared" si="103"/>
        <v>Unique</v>
      </c>
      <c r="E6656" s="7">
        <f>COUNTIFS($A$1721:A6656,A6656,$B$1721:B6656,B6656,$C$1721:C6656,C6656)</f>
        <v>1</v>
      </c>
    </row>
    <row r="6657" spans="1:5" x14ac:dyDescent="0.35">
      <c r="A6657" s="8" t="s">
        <v>8098</v>
      </c>
      <c r="B6657" s="9">
        <v>8812</v>
      </c>
      <c r="C6657" s="13">
        <v>-0.5</v>
      </c>
      <c r="D6657" s="7" t="str">
        <f t="shared" si="103"/>
        <v>Unique</v>
      </c>
    </row>
    <row r="6658" spans="1:5" x14ac:dyDescent="0.35">
      <c r="A6658" s="8" t="s">
        <v>8111</v>
      </c>
      <c r="B6658" s="9">
        <v>8893</v>
      </c>
      <c r="C6658" s="13">
        <v>-0.5</v>
      </c>
      <c r="D6658" s="7" t="str">
        <f t="shared" ref="D6658:D6721" si="104">IF(COUNTIFS(A:A,A6658,B:B,B6658,C:C,C6658)&gt;1,"Doublon","Unique")</f>
        <v>Unique</v>
      </c>
      <c r="E6658" s="7">
        <f>COUNTIFS($A$1721:A6658,A6658,$B$1721:B6658,B6658,$C$1721:C6658,C6658)</f>
        <v>1</v>
      </c>
    </row>
    <row r="6659" spans="1:5" x14ac:dyDescent="0.35">
      <c r="A6659" s="8" t="s">
        <v>8149</v>
      </c>
      <c r="B6659" s="9">
        <v>14867</v>
      </c>
      <c r="C6659" s="13">
        <v>5.49</v>
      </c>
      <c r="D6659" s="7" t="str">
        <f t="shared" si="104"/>
        <v>Unique</v>
      </c>
    </row>
    <row r="6660" spans="1:5" x14ac:dyDescent="0.35">
      <c r="A6660" s="8" t="s">
        <v>8150</v>
      </c>
      <c r="B6660" s="9">
        <v>25002819</v>
      </c>
      <c r="C6660" s="13">
        <v>5.49</v>
      </c>
      <c r="D6660" s="7" t="str">
        <f t="shared" si="104"/>
        <v>Unique</v>
      </c>
    </row>
    <row r="6661" spans="1:5" x14ac:dyDescent="0.35">
      <c r="A6661" s="8" t="s">
        <v>8153</v>
      </c>
      <c r="B6661" s="9" t="s">
        <v>8154</v>
      </c>
      <c r="C6661" s="13">
        <v>5.5</v>
      </c>
      <c r="D6661" s="7" t="str">
        <f t="shared" si="104"/>
        <v>Unique</v>
      </c>
    </row>
    <row r="6662" spans="1:5" x14ac:dyDescent="0.35">
      <c r="A6662" s="8" t="s">
        <v>8158</v>
      </c>
      <c r="B6662" s="9" t="s">
        <v>7140</v>
      </c>
      <c r="C6662" s="13">
        <v>11.66</v>
      </c>
      <c r="D6662" s="7" t="str">
        <f t="shared" si="104"/>
        <v>Unique</v>
      </c>
    </row>
    <row r="6663" spans="1:5" x14ac:dyDescent="0.35">
      <c r="A6663" s="8" t="s">
        <v>8164</v>
      </c>
      <c r="B6663" s="9" t="s">
        <v>7140</v>
      </c>
      <c r="C6663" s="13">
        <v>7.6199999999999992</v>
      </c>
      <c r="D6663" s="7" t="str">
        <f t="shared" si="104"/>
        <v>Unique</v>
      </c>
    </row>
    <row r="6664" spans="1:5" x14ac:dyDescent="0.35">
      <c r="A6664" s="8" t="s">
        <v>2003</v>
      </c>
      <c r="B6664" s="9" t="s">
        <v>1342</v>
      </c>
      <c r="C6664" s="13">
        <v>5.48</v>
      </c>
      <c r="D6664" s="7" t="str">
        <f t="shared" si="104"/>
        <v>Unique</v>
      </c>
    </row>
    <row r="6665" spans="1:5" x14ac:dyDescent="0.35">
      <c r="A6665" s="8" t="s">
        <v>8187</v>
      </c>
      <c r="B6665" s="9" t="s">
        <v>1080</v>
      </c>
      <c r="C6665" s="13">
        <v>5.25</v>
      </c>
      <c r="D6665" s="7" t="str">
        <f t="shared" si="104"/>
        <v>Unique</v>
      </c>
    </row>
    <row r="6666" spans="1:5" x14ac:dyDescent="0.35">
      <c r="A6666" s="8" t="s">
        <v>8188</v>
      </c>
      <c r="B6666" s="9">
        <v>7954</v>
      </c>
      <c r="C6666" s="13">
        <v>10.56</v>
      </c>
      <c r="D6666" s="7" t="str">
        <f t="shared" si="104"/>
        <v>Unique</v>
      </c>
    </row>
    <row r="6667" spans="1:5" x14ac:dyDescent="0.35">
      <c r="A6667" s="8" t="s">
        <v>8189</v>
      </c>
      <c r="B6667" s="9">
        <v>8833</v>
      </c>
      <c r="C6667" s="13">
        <v>5.25</v>
      </c>
      <c r="D6667" s="7" t="str">
        <f t="shared" si="104"/>
        <v>Unique</v>
      </c>
    </row>
    <row r="6668" spans="1:5" x14ac:dyDescent="0.35">
      <c r="A6668" s="8" t="s">
        <v>8190</v>
      </c>
      <c r="B6668" s="9" t="s">
        <v>1350</v>
      </c>
      <c r="C6668" s="13">
        <v>5.25</v>
      </c>
      <c r="D6668" s="7" t="str">
        <f t="shared" si="104"/>
        <v>Unique</v>
      </c>
    </row>
    <row r="6669" spans="1:5" x14ac:dyDescent="0.35">
      <c r="A6669" s="8" t="s">
        <v>8191</v>
      </c>
      <c r="B6669" s="9" t="s">
        <v>691</v>
      </c>
      <c r="C6669" s="13">
        <v>5.48</v>
      </c>
      <c r="D6669" s="7" t="str">
        <f t="shared" si="104"/>
        <v>Unique</v>
      </c>
    </row>
    <row r="6670" spans="1:5" x14ac:dyDescent="0.35">
      <c r="A6670" s="8" t="s">
        <v>8192</v>
      </c>
      <c r="B6670" s="9">
        <v>8940</v>
      </c>
      <c r="C6670" s="13">
        <v>5.25</v>
      </c>
      <c r="D6670" s="7" t="str">
        <f t="shared" si="104"/>
        <v>Unique</v>
      </c>
    </row>
    <row r="6671" spans="1:5" x14ac:dyDescent="0.35">
      <c r="A6671" s="8" t="s">
        <v>8193</v>
      </c>
      <c r="B6671" s="9">
        <v>8950</v>
      </c>
      <c r="C6671" s="13">
        <v>8.9600000000000009</v>
      </c>
      <c r="D6671" s="7" t="str">
        <f t="shared" si="104"/>
        <v>Unique</v>
      </c>
    </row>
    <row r="6672" spans="1:5" x14ac:dyDescent="0.35">
      <c r="A6672" s="8" t="s">
        <v>8194</v>
      </c>
      <c r="B6672" s="9">
        <v>8921</v>
      </c>
      <c r="C6672" s="13">
        <v>5.5</v>
      </c>
      <c r="D6672" s="7" t="str">
        <f t="shared" si="104"/>
        <v>Unique</v>
      </c>
    </row>
    <row r="6673" spans="1:4" x14ac:dyDescent="0.35">
      <c r="A6673" s="8" t="s">
        <v>8195</v>
      </c>
      <c r="B6673" s="9" t="s">
        <v>464</v>
      </c>
      <c r="C6673" s="13">
        <v>5.25</v>
      </c>
      <c r="D6673" s="7" t="str">
        <f t="shared" si="104"/>
        <v>Unique</v>
      </c>
    </row>
    <row r="6674" spans="1:4" x14ac:dyDescent="0.35">
      <c r="A6674" s="8" t="s">
        <v>8196</v>
      </c>
      <c r="B6674" s="9">
        <v>8324</v>
      </c>
      <c r="C6674" s="13">
        <v>7.3599999999999994</v>
      </c>
      <c r="D6674" s="7" t="str">
        <f t="shared" si="104"/>
        <v>Unique</v>
      </c>
    </row>
    <row r="6675" spans="1:4" x14ac:dyDescent="0.35">
      <c r="A6675" s="8" t="s">
        <v>8197</v>
      </c>
      <c r="B6675" s="9">
        <v>8886</v>
      </c>
      <c r="C6675" s="13">
        <v>7.1000000000000005</v>
      </c>
      <c r="D6675" s="7" t="str">
        <f t="shared" si="104"/>
        <v>Unique</v>
      </c>
    </row>
    <row r="6676" spans="1:4" x14ac:dyDescent="0.35">
      <c r="A6676" s="8" t="s">
        <v>8198</v>
      </c>
      <c r="B6676" s="9">
        <v>8375</v>
      </c>
      <c r="C6676" s="13">
        <v>5.25</v>
      </c>
      <c r="D6676" s="7" t="str">
        <f t="shared" si="104"/>
        <v>Unique</v>
      </c>
    </row>
    <row r="6677" spans="1:4" x14ac:dyDescent="0.35">
      <c r="A6677" s="8" t="s">
        <v>8199</v>
      </c>
      <c r="B6677" s="9" t="s">
        <v>834</v>
      </c>
      <c r="C6677" s="13">
        <v>5.25</v>
      </c>
      <c r="D6677" s="7" t="str">
        <f t="shared" si="104"/>
        <v>Unique</v>
      </c>
    </row>
    <row r="6678" spans="1:4" x14ac:dyDescent="0.35">
      <c r="A6678" s="8" t="s">
        <v>8200</v>
      </c>
      <c r="B6678" s="9"/>
      <c r="C6678" s="13">
        <v>8.379999999999999</v>
      </c>
      <c r="D6678" s="7" t="str">
        <f t="shared" si="104"/>
        <v>Unique</v>
      </c>
    </row>
    <row r="6679" spans="1:4" x14ac:dyDescent="0.35">
      <c r="A6679" s="8" t="s">
        <v>8201</v>
      </c>
      <c r="B6679" s="9" t="s">
        <v>1006</v>
      </c>
      <c r="C6679" s="13">
        <v>5.49</v>
      </c>
      <c r="D6679" s="7" t="str">
        <f t="shared" si="104"/>
        <v>Unique</v>
      </c>
    </row>
    <row r="6680" spans="1:4" x14ac:dyDescent="0.35">
      <c r="A6680" s="8" t="s">
        <v>8202</v>
      </c>
      <c r="B6680" s="9" t="s">
        <v>1203</v>
      </c>
      <c r="C6680" s="13">
        <v>5.25</v>
      </c>
      <c r="D6680" s="7" t="str">
        <f t="shared" si="104"/>
        <v>Unique</v>
      </c>
    </row>
    <row r="6681" spans="1:4" x14ac:dyDescent="0.35">
      <c r="A6681" s="8" t="s">
        <v>8203</v>
      </c>
      <c r="B6681" s="9" t="s">
        <v>8204</v>
      </c>
      <c r="C6681" s="13">
        <v>13.44</v>
      </c>
      <c r="D6681" s="7" t="str">
        <f t="shared" si="104"/>
        <v>Unique</v>
      </c>
    </row>
    <row r="6682" spans="1:4" x14ac:dyDescent="0.35">
      <c r="A6682" s="8" t="s">
        <v>8205</v>
      </c>
      <c r="B6682" s="9" t="s">
        <v>723</v>
      </c>
      <c r="C6682" s="13">
        <v>5.25</v>
      </c>
      <c r="D6682" s="7" t="str">
        <f t="shared" si="104"/>
        <v>Unique</v>
      </c>
    </row>
    <row r="6683" spans="1:4" x14ac:dyDescent="0.35">
      <c r="A6683" s="8" t="s">
        <v>8206</v>
      </c>
      <c r="B6683" s="9" t="s">
        <v>637</v>
      </c>
      <c r="C6683" s="13">
        <v>5.25</v>
      </c>
      <c r="D6683" s="7" t="str">
        <f t="shared" si="104"/>
        <v>Unique</v>
      </c>
    </row>
    <row r="6684" spans="1:4" x14ac:dyDescent="0.35">
      <c r="A6684" s="8" t="s">
        <v>8207</v>
      </c>
      <c r="B6684" s="9">
        <v>8871</v>
      </c>
      <c r="C6684" s="13">
        <v>8.379999999999999</v>
      </c>
      <c r="D6684" s="7" t="str">
        <f t="shared" si="104"/>
        <v>Unique</v>
      </c>
    </row>
    <row r="6685" spans="1:4" x14ac:dyDescent="0.35">
      <c r="A6685" s="8" t="s">
        <v>8208</v>
      </c>
      <c r="B6685" s="9">
        <v>8911</v>
      </c>
      <c r="C6685" s="13">
        <v>5.25</v>
      </c>
      <c r="D6685" s="7" t="str">
        <f t="shared" si="104"/>
        <v>Unique</v>
      </c>
    </row>
    <row r="6686" spans="1:4" x14ac:dyDescent="0.35">
      <c r="A6686" s="8" t="s">
        <v>8209</v>
      </c>
      <c r="B6686" s="9" t="s">
        <v>736</v>
      </c>
      <c r="C6686" s="13">
        <v>5.25</v>
      </c>
      <c r="D6686" s="7" t="str">
        <f t="shared" si="104"/>
        <v>Unique</v>
      </c>
    </row>
    <row r="6687" spans="1:4" x14ac:dyDescent="0.35">
      <c r="A6687" s="8" t="s">
        <v>8210</v>
      </c>
      <c r="B6687" s="9">
        <v>8845</v>
      </c>
      <c r="C6687" s="13">
        <v>11.99</v>
      </c>
      <c r="D6687" s="7" t="str">
        <f t="shared" si="104"/>
        <v>Unique</v>
      </c>
    </row>
    <row r="6688" spans="1:4" x14ac:dyDescent="0.35">
      <c r="A6688" s="8" t="s">
        <v>8211</v>
      </c>
      <c r="B6688" s="9">
        <v>8951</v>
      </c>
      <c r="C6688" s="13">
        <v>5.25</v>
      </c>
      <c r="D6688" s="7" t="str">
        <f t="shared" si="104"/>
        <v>Unique</v>
      </c>
    </row>
    <row r="6689" spans="1:4" x14ac:dyDescent="0.35">
      <c r="A6689" s="8" t="s">
        <v>8212</v>
      </c>
      <c r="B6689" s="9">
        <v>8877</v>
      </c>
      <c r="C6689" s="13">
        <v>7.3599999999999994</v>
      </c>
      <c r="D6689" s="7" t="str">
        <f t="shared" si="104"/>
        <v>Unique</v>
      </c>
    </row>
    <row r="6690" spans="1:4" x14ac:dyDescent="0.35">
      <c r="A6690" s="8" t="s">
        <v>8213</v>
      </c>
      <c r="B6690" s="9">
        <v>8877</v>
      </c>
      <c r="C6690" s="13">
        <v>6.13</v>
      </c>
      <c r="D6690" s="7" t="str">
        <f t="shared" si="104"/>
        <v>Unique</v>
      </c>
    </row>
    <row r="6691" spans="1:4" x14ac:dyDescent="0.35">
      <c r="A6691" s="8" t="s">
        <v>8213</v>
      </c>
      <c r="B6691" s="9">
        <v>8877</v>
      </c>
      <c r="C6691" s="13">
        <v>-0.04</v>
      </c>
      <c r="D6691" s="7" t="str">
        <f t="shared" si="104"/>
        <v>Unique</v>
      </c>
    </row>
    <row r="6692" spans="1:4" x14ac:dyDescent="0.35">
      <c r="A6692" s="8" t="s">
        <v>8212</v>
      </c>
      <c r="B6692" s="9">
        <v>8877</v>
      </c>
      <c r="C6692" s="13">
        <v>-0.02</v>
      </c>
      <c r="D6692" s="7" t="str">
        <f t="shared" si="104"/>
        <v>Unique</v>
      </c>
    </row>
    <row r="6693" spans="1:4" x14ac:dyDescent="0.35">
      <c r="A6693" s="8" t="s">
        <v>8214</v>
      </c>
      <c r="B6693" s="9">
        <v>8867</v>
      </c>
      <c r="C6693" s="13">
        <v>5.5</v>
      </c>
      <c r="D6693" s="7" t="str">
        <f t="shared" si="104"/>
        <v>Unique</v>
      </c>
    </row>
    <row r="6694" spans="1:4" x14ac:dyDescent="0.35">
      <c r="A6694" s="8" t="s">
        <v>8215</v>
      </c>
      <c r="B6694" s="9">
        <v>8917</v>
      </c>
      <c r="C6694" s="13">
        <v>10.280000000000001</v>
      </c>
      <c r="D6694" s="7" t="str">
        <f t="shared" si="104"/>
        <v>Unique</v>
      </c>
    </row>
    <row r="6695" spans="1:4" x14ac:dyDescent="0.35">
      <c r="A6695" s="8" t="s">
        <v>2478</v>
      </c>
      <c r="B6695" s="9" t="s">
        <v>530</v>
      </c>
      <c r="C6695" s="13">
        <v>5.25</v>
      </c>
      <c r="D6695" s="7" t="str">
        <f t="shared" si="104"/>
        <v>Unique</v>
      </c>
    </row>
    <row r="6696" spans="1:4" x14ac:dyDescent="0.35">
      <c r="A6696" s="8" t="s">
        <v>8217</v>
      </c>
      <c r="B6696" s="9">
        <v>29663516</v>
      </c>
      <c r="C6696" s="13">
        <v>9.990000000000002</v>
      </c>
      <c r="D6696" s="7" t="str">
        <f t="shared" si="104"/>
        <v>Unique</v>
      </c>
    </row>
    <row r="6697" spans="1:4" x14ac:dyDescent="0.35">
      <c r="A6697" s="8" t="s">
        <v>8218</v>
      </c>
      <c r="B6697" s="9">
        <v>29676915</v>
      </c>
      <c r="C6697" s="13">
        <v>5.25</v>
      </c>
      <c r="D6697" s="7" t="str">
        <f t="shared" si="104"/>
        <v>Unique</v>
      </c>
    </row>
    <row r="6698" spans="1:4" x14ac:dyDescent="0.35">
      <c r="A6698" s="8" t="s">
        <v>8219</v>
      </c>
      <c r="B6698" s="9">
        <v>29670616</v>
      </c>
      <c r="C6698" s="13">
        <v>6.57</v>
      </c>
      <c r="D6698" s="7" t="str">
        <f t="shared" si="104"/>
        <v>Unique</v>
      </c>
    </row>
    <row r="6699" spans="1:4" x14ac:dyDescent="0.35">
      <c r="A6699" s="8" t="s">
        <v>8220</v>
      </c>
      <c r="B6699" s="9">
        <v>25005703</v>
      </c>
      <c r="C6699" s="13">
        <v>5.48</v>
      </c>
      <c r="D6699" s="7" t="str">
        <f t="shared" si="104"/>
        <v>Unique</v>
      </c>
    </row>
    <row r="6700" spans="1:4" x14ac:dyDescent="0.35">
      <c r="A6700" s="8" t="s">
        <v>8221</v>
      </c>
      <c r="B6700" s="9">
        <v>25003700</v>
      </c>
      <c r="C6700" s="13">
        <v>6.8400000000000007</v>
      </c>
      <c r="D6700" s="7" t="str">
        <f t="shared" si="104"/>
        <v>Unique</v>
      </c>
    </row>
    <row r="6701" spans="1:4" x14ac:dyDescent="0.35">
      <c r="A6701" s="8" t="s">
        <v>8222</v>
      </c>
      <c r="B6701" s="9" t="s">
        <v>8223</v>
      </c>
      <c r="C6701" s="13">
        <v>5.49</v>
      </c>
      <c r="D6701" s="7" t="str">
        <f t="shared" si="104"/>
        <v>Unique</v>
      </c>
    </row>
    <row r="6702" spans="1:4" x14ac:dyDescent="0.35">
      <c r="A6702" s="8" t="s">
        <v>8224</v>
      </c>
      <c r="B6702" s="9" t="s">
        <v>8225</v>
      </c>
      <c r="C6702" s="13">
        <v>5.25</v>
      </c>
      <c r="D6702" s="7" t="str">
        <f t="shared" si="104"/>
        <v>Unique</v>
      </c>
    </row>
    <row r="6703" spans="1:4" x14ac:dyDescent="0.35">
      <c r="A6703" s="8" t="s">
        <v>8226</v>
      </c>
      <c r="B6703" s="9" t="s">
        <v>8227</v>
      </c>
      <c r="C6703" s="13">
        <v>5.48</v>
      </c>
      <c r="D6703" s="7" t="str">
        <f t="shared" si="104"/>
        <v>Unique</v>
      </c>
    </row>
    <row r="6704" spans="1:4" x14ac:dyDescent="0.35">
      <c r="A6704" s="8" t="s">
        <v>8228</v>
      </c>
      <c r="B6704" s="9" t="s">
        <v>8229</v>
      </c>
      <c r="C6704" s="13">
        <v>5.49</v>
      </c>
      <c r="D6704" s="7" t="str">
        <f t="shared" si="104"/>
        <v>Unique</v>
      </c>
    </row>
    <row r="6705" spans="1:4" x14ac:dyDescent="0.35">
      <c r="A6705" s="8" t="s">
        <v>8230</v>
      </c>
      <c r="B6705" s="9" t="s">
        <v>8231</v>
      </c>
      <c r="C6705" s="13">
        <v>5.48</v>
      </c>
      <c r="D6705" s="7" t="str">
        <f t="shared" si="104"/>
        <v>Unique</v>
      </c>
    </row>
    <row r="6706" spans="1:4" x14ac:dyDescent="0.35">
      <c r="A6706" s="8" t="s">
        <v>8230</v>
      </c>
      <c r="B6706" s="9" t="s">
        <v>8231</v>
      </c>
      <c r="C6706" s="13">
        <v>5.25</v>
      </c>
      <c r="D6706" s="7" t="str">
        <f t="shared" si="104"/>
        <v>Unique</v>
      </c>
    </row>
    <row r="6707" spans="1:4" x14ac:dyDescent="0.35">
      <c r="A6707" s="8" t="s">
        <v>8232</v>
      </c>
      <c r="B6707" s="9" t="s">
        <v>8233</v>
      </c>
      <c r="C6707" s="13">
        <v>7.3599999999999994</v>
      </c>
      <c r="D6707" s="7" t="str">
        <f t="shared" si="104"/>
        <v>Unique</v>
      </c>
    </row>
    <row r="6708" spans="1:4" x14ac:dyDescent="0.35">
      <c r="A6708" s="8" t="s">
        <v>8236</v>
      </c>
      <c r="B6708" s="9" t="s">
        <v>8235</v>
      </c>
      <c r="C6708" s="13">
        <v>-0.5</v>
      </c>
      <c r="D6708" s="7" t="str">
        <f t="shared" si="104"/>
        <v>Unique</v>
      </c>
    </row>
    <row r="6709" spans="1:4" x14ac:dyDescent="0.35">
      <c r="A6709" s="8" t="s">
        <v>8212</v>
      </c>
      <c r="B6709" s="9">
        <v>8877</v>
      </c>
      <c r="C6709" s="13">
        <v>-0.5</v>
      </c>
      <c r="D6709" s="7" t="str">
        <f t="shared" si="104"/>
        <v>Unique</v>
      </c>
    </row>
    <row r="6710" spans="1:4" x14ac:dyDescent="0.35">
      <c r="A6710" s="8" t="s">
        <v>8238</v>
      </c>
      <c r="B6710" s="9">
        <v>8903</v>
      </c>
      <c r="C6710" s="13">
        <v>-0.5</v>
      </c>
      <c r="D6710" s="7" t="str">
        <f t="shared" si="104"/>
        <v>Unique</v>
      </c>
    </row>
    <row r="6711" spans="1:4" x14ac:dyDescent="0.35">
      <c r="A6711" s="8" t="s">
        <v>8240</v>
      </c>
      <c r="B6711" s="9">
        <v>8860</v>
      </c>
      <c r="C6711" s="13">
        <v>-0.5</v>
      </c>
      <c r="D6711" s="7" t="str">
        <f t="shared" si="104"/>
        <v>Unique</v>
      </c>
    </row>
    <row r="6712" spans="1:4" x14ac:dyDescent="0.35">
      <c r="A6712" s="8" t="s">
        <v>8242</v>
      </c>
      <c r="B6712" s="9">
        <v>8858</v>
      </c>
      <c r="C6712" s="13">
        <v>-0.5</v>
      </c>
      <c r="D6712" s="7" t="str">
        <f t="shared" si="104"/>
        <v>Unique</v>
      </c>
    </row>
    <row r="6713" spans="1:4" x14ac:dyDescent="0.35">
      <c r="A6713" s="8" t="s">
        <v>8244</v>
      </c>
      <c r="B6713" s="9">
        <v>8865</v>
      </c>
      <c r="C6713" s="13">
        <v>-0.5</v>
      </c>
      <c r="D6713" s="7" t="str">
        <f t="shared" si="104"/>
        <v>Unique</v>
      </c>
    </row>
    <row r="6714" spans="1:4" x14ac:dyDescent="0.35">
      <c r="A6714" s="8" t="s">
        <v>8245</v>
      </c>
      <c r="B6714" s="9">
        <v>29418802</v>
      </c>
      <c r="C6714" s="13">
        <v>6.57</v>
      </c>
      <c r="D6714" s="7" t="str">
        <f t="shared" si="104"/>
        <v>Unique</v>
      </c>
    </row>
    <row r="6715" spans="1:4" x14ac:dyDescent="0.35">
      <c r="A6715" s="8" t="s">
        <v>8246</v>
      </c>
      <c r="B6715" s="9">
        <v>29670635</v>
      </c>
      <c r="C6715" s="13">
        <v>5.25</v>
      </c>
      <c r="D6715" s="7" t="str">
        <f t="shared" si="104"/>
        <v>Unique</v>
      </c>
    </row>
    <row r="6716" spans="1:4" x14ac:dyDescent="0.35">
      <c r="A6716" s="8" t="s">
        <v>8247</v>
      </c>
      <c r="B6716" s="9" t="s">
        <v>8248</v>
      </c>
      <c r="C6716" s="13">
        <v>6.13</v>
      </c>
      <c r="D6716" s="7" t="str">
        <f t="shared" si="104"/>
        <v>Unique</v>
      </c>
    </row>
    <row r="6717" spans="1:4" x14ac:dyDescent="0.35">
      <c r="A6717" s="8" t="s">
        <v>8249</v>
      </c>
      <c r="B6717" s="9">
        <v>29664604</v>
      </c>
      <c r="C6717" s="13">
        <v>5.25</v>
      </c>
      <c r="D6717" s="7" t="str">
        <f t="shared" si="104"/>
        <v>Unique</v>
      </c>
    </row>
    <row r="6718" spans="1:4" x14ac:dyDescent="0.35">
      <c r="A6718" s="8" t="s">
        <v>8250</v>
      </c>
      <c r="B6718" s="9">
        <v>29544463</v>
      </c>
      <c r="C6718" s="13">
        <v>7.6199999999999992</v>
      </c>
      <c r="D6718" s="7" t="str">
        <f t="shared" si="104"/>
        <v>Unique</v>
      </c>
    </row>
    <row r="6719" spans="1:4" x14ac:dyDescent="0.35">
      <c r="A6719" s="8" t="s">
        <v>8251</v>
      </c>
      <c r="B6719" s="9" t="s">
        <v>8252</v>
      </c>
      <c r="C6719" s="13">
        <v>5.25</v>
      </c>
      <c r="D6719" s="7" t="str">
        <f t="shared" si="104"/>
        <v>Unique</v>
      </c>
    </row>
    <row r="6720" spans="1:4" x14ac:dyDescent="0.35">
      <c r="A6720" s="8" t="s">
        <v>8234</v>
      </c>
      <c r="B6720" s="9" t="s">
        <v>8235</v>
      </c>
      <c r="C6720" s="13">
        <v>9.990000000000002</v>
      </c>
      <c r="D6720" s="7" t="str">
        <f t="shared" si="104"/>
        <v>Unique</v>
      </c>
    </row>
    <row r="6721" spans="1:4" x14ac:dyDescent="0.35">
      <c r="A6721" s="8" t="s">
        <v>8236</v>
      </c>
      <c r="B6721" s="9" t="s">
        <v>8235</v>
      </c>
      <c r="C6721" s="13">
        <v>9.7200000000000006</v>
      </c>
      <c r="D6721" s="7" t="str">
        <f t="shared" si="104"/>
        <v>Unique</v>
      </c>
    </row>
    <row r="6722" spans="1:4" x14ac:dyDescent="0.35">
      <c r="A6722" s="8" t="s">
        <v>8234</v>
      </c>
      <c r="B6722" s="9" t="s">
        <v>8235</v>
      </c>
      <c r="C6722" s="13">
        <v>-0.04</v>
      </c>
      <c r="D6722" s="7" t="str">
        <f t="shared" ref="D6722:D6785" si="105">IF(COUNTIFS(A:A,A6722,B:B,B6722,C:C,C6722)&gt;1,"Doublon","Unique")</f>
        <v>Unique</v>
      </c>
    </row>
    <row r="6723" spans="1:4" x14ac:dyDescent="0.35">
      <c r="A6723" s="8" t="s">
        <v>8236</v>
      </c>
      <c r="B6723" s="9" t="s">
        <v>8235</v>
      </c>
      <c r="C6723" s="13">
        <v>-0.02</v>
      </c>
      <c r="D6723" s="7" t="str">
        <f t="shared" si="105"/>
        <v>Unique</v>
      </c>
    </row>
    <row r="6724" spans="1:4" x14ac:dyDescent="0.35">
      <c r="A6724" s="8" t="s">
        <v>8253</v>
      </c>
      <c r="B6724" s="9" t="s">
        <v>8254</v>
      </c>
      <c r="C6724" s="13">
        <v>5.48</v>
      </c>
      <c r="D6724" s="7" t="str">
        <f t="shared" si="105"/>
        <v>Unique</v>
      </c>
    </row>
    <row r="6725" spans="1:4" x14ac:dyDescent="0.35">
      <c r="A6725" s="8" t="s">
        <v>8255</v>
      </c>
      <c r="B6725" s="9">
        <v>29641825</v>
      </c>
      <c r="C6725" s="13">
        <v>5.5</v>
      </c>
      <c r="D6725" s="7" t="str">
        <f t="shared" si="105"/>
        <v>Unique</v>
      </c>
    </row>
    <row r="6726" spans="1:4" x14ac:dyDescent="0.35">
      <c r="A6726" s="8" t="s">
        <v>8256</v>
      </c>
      <c r="B6726" s="9">
        <v>25012181</v>
      </c>
      <c r="C6726" s="13">
        <v>5.48</v>
      </c>
      <c r="D6726" s="7" t="str">
        <f t="shared" si="105"/>
        <v>Unique</v>
      </c>
    </row>
    <row r="6727" spans="1:4" x14ac:dyDescent="0.35">
      <c r="A6727" s="8" t="s">
        <v>8257</v>
      </c>
      <c r="B6727" s="9">
        <v>25004589</v>
      </c>
      <c r="C6727" s="13">
        <v>6.8400000000000007</v>
      </c>
      <c r="D6727" s="7" t="str">
        <f t="shared" si="105"/>
        <v>Unique</v>
      </c>
    </row>
    <row r="6728" spans="1:4" x14ac:dyDescent="0.35">
      <c r="A6728" s="8" t="s">
        <v>8258</v>
      </c>
      <c r="B6728" s="9" t="s">
        <v>8259</v>
      </c>
      <c r="C6728" s="13">
        <v>7.1000000000000005</v>
      </c>
      <c r="D6728" s="7" t="str">
        <f t="shared" si="105"/>
        <v>Unique</v>
      </c>
    </row>
    <row r="6729" spans="1:4" x14ac:dyDescent="0.35">
      <c r="A6729" s="8" t="s">
        <v>8260</v>
      </c>
      <c r="B6729" s="9" t="s">
        <v>8261</v>
      </c>
      <c r="C6729" s="13">
        <v>5.49</v>
      </c>
      <c r="D6729" s="7" t="str">
        <f t="shared" si="105"/>
        <v>Unique</v>
      </c>
    </row>
    <row r="6730" spans="1:4" x14ac:dyDescent="0.35">
      <c r="A6730" s="8" t="s">
        <v>8262</v>
      </c>
      <c r="B6730" s="9" t="s">
        <v>8263</v>
      </c>
      <c r="C6730" s="13">
        <v>5.25</v>
      </c>
      <c r="D6730" s="7" t="str">
        <f t="shared" si="105"/>
        <v>Unique</v>
      </c>
    </row>
    <row r="6731" spans="1:4" x14ac:dyDescent="0.35">
      <c r="A6731" s="8" t="s">
        <v>8216</v>
      </c>
      <c r="B6731" s="9" t="s">
        <v>1058</v>
      </c>
      <c r="C6731" s="13">
        <v>5.25</v>
      </c>
      <c r="D6731" s="7" t="str">
        <f t="shared" si="105"/>
        <v>Unique</v>
      </c>
    </row>
    <row r="6732" spans="1:4" x14ac:dyDescent="0.35">
      <c r="A6732" s="8" t="s">
        <v>8264</v>
      </c>
      <c r="B6732" s="9" t="s">
        <v>7857</v>
      </c>
      <c r="C6732" s="13">
        <v>10.56</v>
      </c>
      <c r="D6732" s="7" t="str">
        <f t="shared" si="105"/>
        <v>Unique</v>
      </c>
    </row>
    <row r="6733" spans="1:4" x14ac:dyDescent="0.35">
      <c r="A6733" s="8" t="s">
        <v>8265</v>
      </c>
      <c r="B6733" s="9">
        <v>29657106</v>
      </c>
      <c r="C6733" s="13">
        <v>5.25</v>
      </c>
      <c r="D6733" s="7" t="str">
        <f t="shared" si="105"/>
        <v>Unique</v>
      </c>
    </row>
    <row r="6734" spans="1:4" x14ac:dyDescent="0.35">
      <c r="A6734" s="8" t="s">
        <v>8266</v>
      </c>
      <c r="B6734" s="9">
        <v>29659023</v>
      </c>
      <c r="C6734" s="13">
        <v>12.290000000000001</v>
      </c>
      <c r="D6734" s="7" t="str">
        <f t="shared" si="105"/>
        <v>Unique</v>
      </c>
    </row>
    <row r="6735" spans="1:4" x14ac:dyDescent="0.35">
      <c r="A6735" s="8" t="s">
        <v>2007</v>
      </c>
      <c r="B6735" s="9">
        <v>29660351</v>
      </c>
      <c r="C6735" s="13">
        <v>5.49</v>
      </c>
      <c r="D6735" s="7" t="str">
        <f t="shared" si="105"/>
        <v>Unique</v>
      </c>
    </row>
    <row r="6736" spans="1:4" x14ac:dyDescent="0.35">
      <c r="A6736" s="8" t="s">
        <v>8267</v>
      </c>
      <c r="B6736" s="9">
        <v>3400197569</v>
      </c>
      <c r="C6736" s="13">
        <v>5.48</v>
      </c>
      <c r="D6736" s="7" t="str">
        <f t="shared" si="105"/>
        <v>Unique</v>
      </c>
    </row>
    <row r="6737" spans="1:4" x14ac:dyDescent="0.35">
      <c r="A6737" s="8" t="s">
        <v>8268</v>
      </c>
      <c r="B6737" s="9" t="s">
        <v>8269</v>
      </c>
      <c r="C6737" s="13">
        <v>5.25</v>
      </c>
      <c r="D6737" s="7" t="str">
        <f t="shared" si="105"/>
        <v>Unique</v>
      </c>
    </row>
    <row r="6738" spans="1:4" x14ac:dyDescent="0.35">
      <c r="A6738" s="8" t="s">
        <v>8270</v>
      </c>
      <c r="B6738" s="9">
        <v>11652601</v>
      </c>
      <c r="C6738" s="13">
        <v>6.57</v>
      </c>
      <c r="D6738" s="7" t="str">
        <f t="shared" si="105"/>
        <v>Unique</v>
      </c>
    </row>
    <row r="6739" spans="1:4" x14ac:dyDescent="0.35">
      <c r="A6739" s="8" t="s">
        <v>8271</v>
      </c>
      <c r="B6739" s="9" t="s">
        <v>8272</v>
      </c>
      <c r="C6739" s="13">
        <v>5.25</v>
      </c>
      <c r="D6739" s="7" t="str">
        <f t="shared" si="105"/>
        <v>Unique</v>
      </c>
    </row>
    <row r="6740" spans="1:4" x14ac:dyDescent="0.35">
      <c r="A6740" s="8" t="s">
        <v>8273</v>
      </c>
      <c r="B6740" s="9">
        <v>25006138</v>
      </c>
      <c r="C6740" s="13">
        <v>6.57</v>
      </c>
      <c r="D6740" s="7" t="str">
        <f t="shared" si="105"/>
        <v>Unique</v>
      </c>
    </row>
    <row r="6741" spans="1:4" x14ac:dyDescent="0.35">
      <c r="A6741" s="8" t="s">
        <v>8274</v>
      </c>
      <c r="B6741" s="9" t="s">
        <v>8275</v>
      </c>
      <c r="C6741" s="13">
        <v>5.25</v>
      </c>
      <c r="D6741" s="7" t="str">
        <f t="shared" si="105"/>
        <v>Unique</v>
      </c>
    </row>
    <row r="6742" spans="1:4" x14ac:dyDescent="0.35">
      <c r="A6742" s="8" t="s">
        <v>8276</v>
      </c>
      <c r="B6742" s="9" t="s">
        <v>8277</v>
      </c>
      <c r="C6742" s="13">
        <v>6.57</v>
      </c>
      <c r="D6742" s="7" t="str">
        <f t="shared" si="105"/>
        <v>Unique</v>
      </c>
    </row>
    <row r="6743" spans="1:4" x14ac:dyDescent="0.35">
      <c r="A6743" s="8" t="s">
        <v>7352</v>
      </c>
      <c r="B6743" s="9" t="s">
        <v>7353</v>
      </c>
      <c r="C6743" s="13">
        <v>9.4099999999999984</v>
      </c>
      <c r="D6743" s="7" t="str">
        <f t="shared" si="105"/>
        <v>Unique</v>
      </c>
    </row>
    <row r="6744" spans="1:4" x14ac:dyDescent="0.35">
      <c r="A6744" s="8" t="s">
        <v>7918</v>
      </c>
      <c r="B6744" s="9" t="s">
        <v>7919</v>
      </c>
      <c r="C6744" s="13">
        <v>4.34</v>
      </c>
      <c r="D6744" s="7" t="str">
        <f t="shared" si="105"/>
        <v>Unique</v>
      </c>
    </row>
    <row r="6745" spans="1:4" x14ac:dyDescent="0.35">
      <c r="A6745" s="8" t="s">
        <v>8188</v>
      </c>
      <c r="B6745" s="9">
        <v>7954</v>
      </c>
      <c r="C6745" s="13">
        <v>6.6999999999999993</v>
      </c>
      <c r="D6745" s="7" t="str">
        <f t="shared" si="105"/>
        <v>Unique</v>
      </c>
    </row>
    <row r="6746" spans="1:4" x14ac:dyDescent="0.35">
      <c r="A6746" s="8" t="s">
        <v>8210</v>
      </c>
      <c r="B6746" s="9">
        <v>8845</v>
      </c>
      <c r="C6746" s="13">
        <v>6.6999999999999993</v>
      </c>
      <c r="D6746" s="7" t="str">
        <f t="shared" si="105"/>
        <v>Unique</v>
      </c>
    </row>
    <row r="6747" spans="1:4" x14ac:dyDescent="0.35">
      <c r="A6747" s="8" t="s">
        <v>8278</v>
      </c>
      <c r="B6747" s="9">
        <v>8852</v>
      </c>
      <c r="C6747" s="13">
        <v>9.36</v>
      </c>
      <c r="D6747" s="7" t="str">
        <f t="shared" si="105"/>
        <v>Unique</v>
      </c>
    </row>
    <row r="6748" spans="1:4" x14ac:dyDescent="0.35">
      <c r="A6748" s="8" t="s">
        <v>8279</v>
      </c>
      <c r="B6748" s="9">
        <v>8771</v>
      </c>
      <c r="C6748" s="13">
        <v>8.07</v>
      </c>
      <c r="D6748" s="7" t="str">
        <f t="shared" si="105"/>
        <v>Unique</v>
      </c>
    </row>
    <row r="6749" spans="1:4" x14ac:dyDescent="0.35">
      <c r="A6749" s="8" t="s">
        <v>2252</v>
      </c>
      <c r="B6749" s="9">
        <v>8751</v>
      </c>
      <c r="C6749" s="13">
        <v>8.07</v>
      </c>
      <c r="D6749" s="7" t="str">
        <f t="shared" si="105"/>
        <v>Unique</v>
      </c>
    </row>
    <row r="6750" spans="1:4" x14ac:dyDescent="0.35">
      <c r="A6750" s="8" t="s">
        <v>8280</v>
      </c>
      <c r="B6750" s="9">
        <v>8905</v>
      </c>
      <c r="C6750" s="13">
        <v>7.05</v>
      </c>
      <c r="D6750" s="7" t="str">
        <f t="shared" si="105"/>
        <v>Unique</v>
      </c>
    </row>
    <row r="6751" spans="1:4" x14ac:dyDescent="0.35">
      <c r="A6751" s="8" t="s">
        <v>8281</v>
      </c>
      <c r="B6751" s="9">
        <v>8866</v>
      </c>
      <c r="C6751" s="13">
        <v>7.05</v>
      </c>
      <c r="D6751" s="7" t="str">
        <f t="shared" si="105"/>
        <v>Unique</v>
      </c>
    </row>
    <row r="6752" spans="1:4" x14ac:dyDescent="0.35">
      <c r="A6752" s="8" t="s">
        <v>8282</v>
      </c>
      <c r="B6752" s="9">
        <v>8853</v>
      </c>
      <c r="C6752" s="13">
        <v>7.05</v>
      </c>
      <c r="D6752" s="7" t="str">
        <f t="shared" si="105"/>
        <v>Unique</v>
      </c>
    </row>
    <row r="6753" spans="1:4" x14ac:dyDescent="0.35">
      <c r="A6753" s="8" t="s">
        <v>8243</v>
      </c>
      <c r="B6753" s="9">
        <v>8865</v>
      </c>
      <c r="C6753" s="13">
        <v>-0.04</v>
      </c>
      <c r="D6753" s="7" t="str">
        <f t="shared" si="105"/>
        <v>Unique</v>
      </c>
    </row>
    <row r="6754" spans="1:4" x14ac:dyDescent="0.35">
      <c r="A6754" s="8" t="s">
        <v>8244</v>
      </c>
      <c r="B6754" s="9">
        <v>8865</v>
      </c>
      <c r="C6754" s="13">
        <v>-0.02</v>
      </c>
      <c r="D6754" s="7" t="str">
        <f t="shared" si="105"/>
        <v>Unique</v>
      </c>
    </row>
    <row r="6755" spans="1:4" x14ac:dyDescent="0.35">
      <c r="A6755" s="8" t="s">
        <v>8283</v>
      </c>
      <c r="B6755" s="9">
        <v>8889</v>
      </c>
      <c r="C6755" s="13">
        <v>6.57</v>
      </c>
      <c r="D6755" s="7" t="str">
        <f t="shared" si="105"/>
        <v>Unique</v>
      </c>
    </row>
    <row r="6756" spans="1:4" x14ac:dyDescent="0.35">
      <c r="A6756" s="8" t="s">
        <v>8284</v>
      </c>
      <c r="B6756" s="9" t="s">
        <v>617</v>
      </c>
      <c r="C6756" s="13">
        <v>5.25</v>
      </c>
      <c r="D6756" s="7" t="str">
        <f t="shared" si="105"/>
        <v>Unique</v>
      </c>
    </row>
    <row r="6757" spans="1:4" x14ac:dyDescent="0.35">
      <c r="A6757" s="8" t="s">
        <v>8285</v>
      </c>
      <c r="B6757" s="9" t="s">
        <v>1529</v>
      </c>
      <c r="C6757" s="13">
        <v>5.25</v>
      </c>
      <c r="D6757" s="7" t="str">
        <f t="shared" si="105"/>
        <v>Unique</v>
      </c>
    </row>
    <row r="6758" spans="1:4" x14ac:dyDescent="0.35">
      <c r="A6758" s="8" t="s">
        <v>8286</v>
      </c>
      <c r="B6758" s="9" t="s">
        <v>1288</v>
      </c>
      <c r="C6758" s="13">
        <v>5.25</v>
      </c>
      <c r="D6758" s="7" t="str">
        <f t="shared" si="105"/>
        <v>Unique</v>
      </c>
    </row>
    <row r="6759" spans="1:4" x14ac:dyDescent="0.35">
      <c r="A6759" s="8" t="s">
        <v>8287</v>
      </c>
      <c r="B6759" s="9">
        <v>8851</v>
      </c>
      <c r="C6759" s="13">
        <v>7.05</v>
      </c>
      <c r="D6759" s="7" t="str">
        <f t="shared" si="105"/>
        <v>Unique</v>
      </c>
    </row>
    <row r="6760" spans="1:4" x14ac:dyDescent="0.35">
      <c r="A6760" s="8" t="s">
        <v>8288</v>
      </c>
      <c r="B6760" s="9" t="s">
        <v>878</v>
      </c>
      <c r="C6760" s="13">
        <v>1.4500000000000002</v>
      </c>
      <c r="D6760" s="7" t="str">
        <f t="shared" si="105"/>
        <v>Unique</v>
      </c>
    </row>
    <row r="6761" spans="1:4" x14ac:dyDescent="0.35">
      <c r="A6761" s="8" t="s">
        <v>8289</v>
      </c>
      <c r="B6761" s="9" t="s">
        <v>574</v>
      </c>
      <c r="C6761" s="13">
        <v>1.4500000000000002</v>
      </c>
      <c r="D6761" s="7" t="str">
        <f t="shared" si="105"/>
        <v>Unique</v>
      </c>
    </row>
    <row r="6762" spans="1:4" x14ac:dyDescent="0.35">
      <c r="A6762" s="8" t="s">
        <v>8290</v>
      </c>
      <c r="B6762" s="9" t="s">
        <v>987</v>
      </c>
      <c r="C6762" s="13">
        <v>1.4500000000000002</v>
      </c>
      <c r="D6762" s="7" t="str">
        <f t="shared" si="105"/>
        <v>Unique</v>
      </c>
    </row>
    <row r="6763" spans="1:4" x14ac:dyDescent="0.35">
      <c r="A6763" s="8" t="s">
        <v>8291</v>
      </c>
      <c r="B6763" s="9" t="s">
        <v>1526</v>
      </c>
      <c r="C6763" s="13">
        <v>1.4500000000000002</v>
      </c>
      <c r="D6763" s="7" t="str">
        <f t="shared" si="105"/>
        <v>Unique</v>
      </c>
    </row>
    <row r="6764" spans="1:4" x14ac:dyDescent="0.35">
      <c r="A6764" s="8" t="s">
        <v>8292</v>
      </c>
      <c r="B6764" s="9">
        <v>8931</v>
      </c>
      <c r="C6764" s="13">
        <v>6.5299999999999994</v>
      </c>
      <c r="D6764" s="7" t="str">
        <f t="shared" si="105"/>
        <v>Unique</v>
      </c>
    </row>
    <row r="6765" spans="1:4" x14ac:dyDescent="0.35">
      <c r="A6765" s="8" t="s">
        <v>8293</v>
      </c>
      <c r="B6765" s="9">
        <v>8916</v>
      </c>
      <c r="C6765" s="13">
        <v>4.6399999999999997</v>
      </c>
      <c r="D6765" s="7" t="str">
        <f t="shared" si="105"/>
        <v>Unique</v>
      </c>
    </row>
    <row r="6766" spans="1:4" x14ac:dyDescent="0.35">
      <c r="A6766" s="8" t="s">
        <v>8294</v>
      </c>
      <c r="B6766" s="9">
        <v>8807</v>
      </c>
      <c r="C6766" s="13">
        <v>4.6399999999999997</v>
      </c>
      <c r="D6766" s="7" t="str">
        <f t="shared" si="105"/>
        <v>Unique</v>
      </c>
    </row>
    <row r="6767" spans="1:4" x14ac:dyDescent="0.35">
      <c r="A6767" s="8" t="s">
        <v>8295</v>
      </c>
      <c r="B6767" s="9">
        <v>8943</v>
      </c>
      <c r="C6767" s="13">
        <v>4.3999999999999995</v>
      </c>
      <c r="D6767" s="7" t="str">
        <f t="shared" si="105"/>
        <v>Unique</v>
      </c>
    </row>
    <row r="6768" spans="1:4" x14ac:dyDescent="0.35">
      <c r="A6768" s="8" t="s">
        <v>1670</v>
      </c>
      <c r="B6768" s="9">
        <v>8869</v>
      </c>
      <c r="C6768" s="13">
        <v>4.3999999999999995</v>
      </c>
      <c r="D6768" s="7" t="str">
        <f t="shared" si="105"/>
        <v>Unique</v>
      </c>
    </row>
    <row r="6769" spans="1:4" x14ac:dyDescent="0.35">
      <c r="A6769" s="8" t="s">
        <v>8296</v>
      </c>
      <c r="B6769" s="9">
        <v>8857</v>
      </c>
      <c r="C6769" s="13">
        <v>4.13</v>
      </c>
      <c r="D6769" s="7" t="str">
        <f t="shared" si="105"/>
        <v>Unique</v>
      </c>
    </row>
    <row r="6770" spans="1:4" x14ac:dyDescent="0.35">
      <c r="A6770" s="8" t="s">
        <v>8297</v>
      </c>
      <c r="B6770" s="9">
        <v>8909</v>
      </c>
      <c r="C6770" s="13">
        <v>3.94</v>
      </c>
      <c r="D6770" s="7" t="str">
        <f t="shared" si="105"/>
        <v>Unique</v>
      </c>
    </row>
    <row r="6771" spans="1:4" x14ac:dyDescent="0.35">
      <c r="A6771" s="8" t="s">
        <v>8298</v>
      </c>
      <c r="B6771" s="9">
        <v>8885</v>
      </c>
      <c r="C6771" s="13">
        <v>3.94</v>
      </c>
      <c r="D6771" s="7" t="str">
        <f t="shared" si="105"/>
        <v>Unique</v>
      </c>
    </row>
    <row r="6772" spans="1:4" x14ac:dyDescent="0.35">
      <c r="A6772" s="8" t="s">
        <v>8299</v>
      </c>
      <c r="B6772" s="9">
        <v>8924</v>
      </c>
      <c r="C6772" s="13">
        <v>3.65</v>
      </c>
      <c r="D6772" s="7" t="str">
        <f t="shared" si="105"/>
        <v>Unique</v>
      </c>
    </row>
    <row r="6773" spans="1:4" x14ac:dyDescent="0.35">
      <c r="A6773" s="8" t="s">
        <v>8300</v>
      </c>
      <c r="B6773" s="9">
        <v>8923</v>
      </c>
      <c r="C6773" s="13">
        <v>3.65</v>
      </c>
      <c r="D6773" s="7" t="str">
        <f t="shared" si="105"/>
        <v>Unique</v>
      </c>
    </row>
    <row r="6774" spans="1:4" x14ac:dyDescent="0.35">
      <c r="A6774" s="8" t="s">
        <v>8301</v>
      </c>
      <c r="B6774" s="9" t="s">
        <v>1153</v>
      </c>
      <c r="C6774" s="13">
        <v>9.27</v>
      </c>
      <c r="D6774" s="7" t="str">
        <f t="shared" si="105"/>
        <v>Unique</v>
      </c>
    </row>
    <row r="6775" spans="1:4" x14ac:dyDescent="0.35">
      <c r="A6775" s="8" t="s">
        <v>8302</v>
      </c>
      <c r="B6775" s="9" t="s">
        <v>454</v>
      </c>
      <c r="C6775" s="13">
        <v>9.27</v>
      </c>
      <c r="D6775" s="7" t="str">
        <f t="shared" si="105"/>
        <v>Unique</v>
      </c>
    </row>
    <row r="6776" spans="1:4" x14ac:dyDescent="0.35">
      <c r="A6776" s="8" t="s">
        <v>8291</v>
      </c>
      <c r="B6776" s="9" t="s">
        <v>1526</v>
      </c>
      <c r="C6776" s="13">
        <v>9.27</v>
      </c>
      <c r="D6776" s="7" t="str">
        <f t="shared" si="105"/>
        <v>Unique</v>
      </c>
    </row>
    <row r="6777" spans="1:4" x14ac:dyDescent="0.35">
      <c r="A6777" s="8" t="s">
        <v>8289</v>
      </c>
      <c r="B6777" s="9" t="s">
        <v>574</v>
      </c>
      <c r="C6777" s="13">
        <v>9.27</v>
      </c>
      <c r="D6777" s="7" t="str">
        <f t="shared" si="105"/>
        <v>Unique</v>
      </c>
    </row>
    <row r="6778" spans="1:4" x14ac:dyDescent="0.35">
      <c r="A6778" s="8" t="s">
        <v>8290</v>
      </c>
      <c r="B6778" s="9" t="s">
        <v>987</v>
      </c>
      <c r="C6778" s="13">
        <v>9.27</v>
      </c>
      <c r="D6778" s="7" t="str">
        <f t="shared" si="105"/>
        <v>Unique</v>
      </c>
    </row>
    <row r="6779" spans="1:4" x14ac:dyDescent="0.35">
      <c r="A6779" s="8" t="s">
        <v>8288</v>
      </c>
      <c r="B6779" s="9" t="s">
        <v>878</v>
      </c>
      <c r="C6779" s="13">
        <v>8.17</v>
      </c>
      <c r="D6779" s="7" t="str">
        <f t="shared" si="105"/>
        <v>Unique</v>
      </c>
    </row>
    <row r="6780" spans="1:4" x14ac:dyDescent="0.35">
      <c r="A6780" s="8" t="s">
        <v>8303</v>
      </c>
      <c r="B6780" s="9" t="s">
        <v>776</v>
      </c>
      <c r="C6780" s="13">
        <v>7.94</v>
      </c>
      <c r="D6780" s="7" t="str">
        <f t="shared" si="105"/>
        <v>Unique</v>
      </c>
    </row>
    <row r="6781" spans="1:4" x14ac:dyDescent="0.35">
      <c r="A6781" s="8" t="s">
        <v>8304</v>
      </c>
      <c r="B6781" s="9" t="s">
        <v>717</v>
      </c>
      <c r="C6781" s="13">
        <v>7.94</v>
      </c>
      <c r="D6781" s="7" t="str">
        <f t="shared" si="105"/>
        <v>Unique</v>
      </c>
    </row>
    <row r="6782" spans="1:4" x14ac:dyDescent="0.35">
      <c r="A6782" s="8" t="s">
        <v>8301</v>
      </c>
      <c r="B6782" s="9" t="s">
        <v>1153</v>
      </c>
      <c r="C6782" s="13">
        <v>1.4500000000000002</v>
      </c>
      <c r="D6782" s="7" t="str">
        <f t="shared" si="105"/>
        <v>Unique</v>
      </c>
    </row>
    <row r="6783" spans="1:4" x14ac:dyDescent="0.35">
      <c r="A6783" s="8" t="s">
        <v>8302</v>
      </c>
      <c r="B6783" s="9" t="s">
        <v>454</v>
      </c>
      <c r="C6783" s="13">
        <v>1.4500000000000002</v>
      </c>
      <c r="D6783" s="7" t="str">
        <f t="shared" si="105"/>
        <v>Unique</v>
      </c>
    </row>
    <row r="6784" spans="1:4" x14ac:dyDescent="0.35">
      <c r="A6784" s="8" t="s">
        <v>8303</v>
      </c>
      <c r="B6784" s="9" t="s">
        <v>776</v>
      </c>
      <c r="C6784" s="13">
        <v>1.4500000000000002</v>
      </c>
      <c r="D6784" s="7" t="str">
        <f t="shared" si="105"/>
        <v>Unique</v>
      </c>
    </row>
    <row r="6785" spans="1:4" x14ac:dyDescent="0.35">
      <c r="A6785" s="8" t="s">
        <v>8304</v>
      </c>
      <c r="B6785" s="9" t="s">
        <v>717</v>
      </c>
      <c r="C6785" s="13">
        <v>1.4500000000000002</v>
      </c>
      <c r="D6785" s="7" t="str">
        <f t="shared" si="105"/>
        <v>Unique</v>
      </c>
    </row>
    <row r="6786" spans="1:4" x14ac:dyDescent="0.35">
      <c r="A6786" s="8" t="s">
        <v>8306</v>
      </c>
      <c r="B6786" s="9">
        <v>8875</v>
      </c>
      <c r="C6786" s="13">
        <v>6.57</v>
      </c>
      <c r="D6786" s="7" t="str">
        <f t="shared" ref="D6786:D6849" si="106">IF(COUNTIFS(A:A,A6786,B:B,B6786,C:C,C6786)&gt;1,"Doublon","Unique")</f>
        <v>Unique</v>
      </c>
    </row>
    <row r="6787" spans="1:4" x14ac:dyDescent="0.35">
      <c r="A6787" s="8" t="s">
        <v>8307</v>
      </c>
      <c r="B6787" s="9" t="s">
        <v>1396</v>
      </c>
      <c r="C6787" s="13">
        <v>8.6700000000000017</v>
      </c>
      <c r="D6787" s="7" t="str">
        <f t="shared" si="106"/>
        <v>Unique</v>
      </c>
    </row>
    <row r="6788" spans="1:4" x14ac:dyDescent="0.35">
      <c r="A6788" s="8" t="s">
        <v>8308</v>
      </c>
      <c r="B6788" s="9">
        <v>8952</v>
      </c>
      <c r="C6788" s="13">
        <v>7.3599999999999994</v>
      </c>
      <c r="D6788" s="7" t="str">
        <f t="shared" si="106"/>
        <v>Unique</v>
      </c>
    </row>
    <row r="6789" spans="1:4" x14ac:dyDescent="0.35">
      <c r="A6789" s="8" t="s">
        <v>8309</v>
      </c>
      <c r="B6789" s="9">
        <v>8937</v>
      </c>
      <c r="C6789" s="13">
        <v>6.8400000000000007</v>
      </c>
      <c r="D6789" s="7" t="str">
        <f t="shared" si="106"/>
        <v>Unique</v>
      </c>
    </row>
    <row r="6790" spans="1:4" x14ac:dyDescent="0.35">
      <c r="A6790" s="8" t="s">
        <v>8240</v>
      </c>
      <c r="B6790" s="9">
        <v>8860</v>
      </c>
      <c r="C6790" s="13">
        <v>5.48</v>
      </c>
      <c r="D6790" s="7" t="str">
        <f t="shared" si="106"/>
        <v>Unique</v>
      </c>
    </row>
    <row r="6791" spans="1:4" x14ac:dyDescent="0.35">
      <c r="A6791" s="8" t="s">
        <v>8239</v>
      </c>
      <c r="B6791" s="9">
        <v>8860</v>
      </c>
      <c r="C6791" s="13">
        <v>5.25</v>
      </c>
      <c r="D6791" s="7" t="str">
        <f t="shared" si="106"/>
        <v>Unique</v>
      </c>
    </row>
    <row r="6792" spans="1:4" x14ac:dyDescent="0.35">
      <c r="A6792" s="8" t="s">
        <v>8239</v>
      </c>
      <c r="B6792" s="9">
        <v>8860</v>
      </c>
      <c r="C6792" s="13">
        <v>-0.04</v>
      </c>
      <c r="D6792" s="7" t="str">
        <f t="shared" si="106"/>
        <v>Unique</v>
      </c>
    </row>
    <row r="6793" spans="1:4" x14ac:dyDescent="0.35">
      <c r="A6793" s="8" t="s">
        <v>8240</v>
      </c>
      <c r="B6793" s="9">
        <v>8860</v>
      </c>
      <c r="C6793" s="13">
        <v>-0.02</v>
      </c>
      <c r="D6793" s="7" t="str">
        <f t="shared" si="106"/>
        <v>Unique</v>
      </c>
    </row>
    <row r="6794" spans="1:4" x14ac:dyDescent="0.35">
      <c r="A6794" s="8" t="s">
        <v>8310</v>
      </c>
      <c r="B6794" s="9" t="s">
        <v>186</v>
      </c>
      <c r="C6794" s="13">
        <v>5.48</v>
      </c>
      <c r="D6794" s="7" t="str">
        <f t="shared" si="106"/>
        <v>Unique</v>
      </c>
    </row>
    <row r="6795" spans="1:4" x14ac:dyDescent="0.35">
      <c r="A6795" s="8" t="s">
        <v>8311</v>
      </c>
      <c r="B6795" s="9" t="s">
        <v>518</v>
      </c>
      <c r="C6795" s="13">
        <v>5.25</v>
      </c>
      <c r="D6795" s="7" t="str">
        <f t="shared" si="106"/>
        <v>Unique</v>
      </c>
    </row>
    <row r="6796" spans="1:4" x14ac:dyDescent="0.35">
      <c r="A6796" s="8" t="s">
        <v>8312</v>
      </c>
      <c r="B6796" s="9">
        <v>8693</v>
      </c>
      <c r="C6796" s="13">
        <v>6.8400000000000007</v>
      </c>
      <c r="D6796" s="7" t="str">
        <f t="shared" si="106"/>
        <v>Unique</v>
      </c>
    </row>
    <row r="6797" spans="1:4" x14ac:dyDescent="0.35">
      <c r="A6797" s="8" t="s">
        <v>8313</v>
      </c>
      <c r="B6797" s="9" t="s">
        <v>611</v>
      </c>
      <c r="C6797" s="13">
        <v>8.6700000000000017</v>
      </c>
      <c r="D6797" s="7" t="str">
        <f t="shared" si="106"/>
        <v>Unique</v>
      </c>
    </row>
    <row r="6798" spans="1:4" x14ac:dyDescent="0.35">
      <c r="A6798" s="8" t="s">
        <v>8314</v>
      </c>
      <c r="B6798" s="9" t="s">
        <v>727</v>
      </c>
      <c r="C6798" s="13">
        <v>5.48</v>
      </c>
      <c r="D6798" s="7" t="str">
        <f t="shared" si="106"/>
        <v>Unique</v>
      </c>
    </row>
    <row r="6799" spans="1:4" x14ac:dyDescent="0.35">
      <c r="A6799" s="8" t="s">
        <v>8315</v>
      </c>
      <c r="B6799" s="9">
        <v>8907</v>
      </c>
      <c r="C6799" s="13">
        <v>5.25</v>
      </c>
      <c r="D6799" s="7" t="str">
        <f t="shared" si="106"/>
        <v>Unique</v>
      </c>
    </row>
    <row r="6800" spans="1:4" x14ac:dyDescent="0.35">
      <c r="A6800" s="8" t="s">
        <v>8316</v>
      </c>
      <c r="B6800" s="9">
        <v>8910</v>
      </c>
      <c r="C6800" s="13">
        <v>18.95</v>
      </c>
      <c r="D6800" s="7" t="str">
        <f t="shared" si="106"/>
        <v>Unique</v>
      </c>
    </row>
    <row r="6801" spans="1:4" x14ac:dyDescent="0.35">
      <c r="A6801" s="8" t="s">
        <v>8316</v>
      </c>
      <c r="B6801" s="9">
        <v>8910</v>
      </c>
      <c r="C6801" s="13">
        <v>5.49</v>
      </c>
      <c r="D6801" s="7" t="str">
        <f t="shared" si="106"/>
        <v>Unique</v>
      </c>
    </row>
    <row r="6802" spans="1:4" x14ac:dyDescent="0.35">
      <c r="A6802" s="8" t="s">
        <v>8317</v>
      </c>
      <c r="B6802" s="9">
        <v>8829</v>
      </c>
      <c r="C6802" s="13">
        <v>5.48</v>
      </c>
      <c r="D6802" s="7" t="str">
        <f t="shared" si="106"/>
        <v>Unique</v>
      </c>
    </row>
    <row r="6803" spans="1:4" x14ac:dyDescent="0.35">
      <c r="A6803" s="8" t="s">
        <v>8318</v>
      </c>
      <c r="B6803" s="9" t="s">
        <v>841</v>
      </c>
      <c r="C6803" s="13">
        <v>5.48</v>
      </c>
      <c r="D6803" s="7" t="str">
        <f t="shared" si="106"/>
        <v>Unique</v>
      </c>
    </row>
    <row r="6804" spans="1:4" x14ac:dyDescent="0.35">
      <c r="A6804" s="8" t="s">
        <v>8319</v>
      </c>
      <c r="B6804" s="9">
        <v>8846</v>
      </c>
      <c r="C6804" s="13">
        <v>8.6700000000000017</v>
      </c>
      <c r="D6804" s="7" t="str">
        <f t="shared" si="106"/>
        <v>Unique</v>
      </c>
    </row>
    <row r="6805" spans="1:4" x14ac:dyDescent="0.35">
      <c r="A6805" s="8" t="s">
        <v>8237</v>
      </c>
      <c r="B6805" s="9">
        <v>8903</v>
      </c>
      <c r="C6805" s="13">
        <v>8.1</v>
      </c>
      <c r="D6805" s="7" t="str">
        <f t="shared" si="106"/>
        <v>Unique</v>
      </c>
    </row>
    <row r="6806" spans="1:4" x14ac:dyDescent="0.35">
      <c r="A6806" s="8" t="s">
        <v>8238</v>
      </c>
      <c r="B6806" s="9">
        <v>8903</v>
      </c>
      <c r="C6806" s="13">
        <v>6.8400000000000007</v>
      </c>
      <c r="D6806" s="7" t="str">
        <f t="shared" si="106"/>
        <v>Unique</v>
      </c>
    </row>
    <row r="6807" spans="1:4" x14ac:dyDescent="0.35">
      <c r="A6807" s="8" t="s">
        <v>8237</v>
      </c>
      <c r="B6807" s="9">
        <v>8903</v>
      </c>
      <c r="C6807" s="13">
        <v>-0.04</v>
      </c>
      <c r="D6807" s="7" t="str">
        <f t="shared" si="106"/>
        <v>Unique</v>
      </c>
    </row>
    <row r="6808" spans="1:4" x14ac:dyDescent="0.35">
      <c r="A6808" s="8" t="s">
        <v>8238</v>
      </c>
      <c r="B6808" s="9">
        <v>8903</v>
      </c>
      <c r="C6808" s="13">
        <v>-0.02</v>
      </c>
      <c r="D6808" s="7" t="str">
        <f t="shared" si="106"/>
        <v>Unique</v>
      </c>
    </row>
    <row r="6809" spans="1:4" x14ac:dyDescent="0.35">
      <c r="A6809" s="8" t="s">
        <v>8320</v>
      </c>
      <c r="B6809" s="9">
        <v>8922</v>
      </c>
      <c r="C6809" s="13">
        <v>8.6700000000000017</v>
      </c>
      <c r="D6809" s="7" t="str">
        <f t="shared" si="106"/>
        <v>Unique</v>
      </c>
    </row>
    <row r="6810" spans="1:4" x14ac:dyDescent="0.35">
      <c r="A6810" s="8" t="s">
        <v>8321</v>
      </c>
      <c r="B6810" s="9">
        <v>8881</v>
      </c>
      <c r="C6810" s="13">
        <v>5.48</v>
      </c>
      <c r="D6810" s="7" t="str">
        <f t="shared" si="106"/>
        <v>Unique</v>
      </c>
    </row>
    <row r="6811" spans="1:4" x14ac:dyDescent="0.35">
      <c r="A6811" s="8" t="s">
        <v>8321</v>
      </c>
      <c r="B6811" s="9">
        <v>8881</v>
      </c>
      <c r="C6811" s="13">
        <v>5.25</v>
      </c>
      <c r="D6811" s="7" t="str">
        <f t="shared" si="106"/>
        <v>Unique</v>
      </c>
    </row>
    <row r="6812" spans="1:4" x14ac:dyDescent="0.35">
      <c r="A6812" s="8" t="s">
        <v>8322</v>
      </c>
      <c r="B6812" s="9">
        <v>8919</v>
      </c>
      <c r="C6812" s="13">
        <v>6.13</v>
      </c>
      <c r="D6812" s="7" t="str">
        <f t="shared" si="106"/>
        <v>Unique</v>
      </c>
    </row>
    <row r="6813" spans="1:4" x14ac:dyDescent="0.35">
      <c r="A6813" s="8" t="s">
        <v>8305</v>
      </c>
      <c r="B6813" s="9" t="s">
        <v>1608</v>
      </c>
      <c r="C6813" s="13">
        <v>5.25</v>
      </c>
      <c r="D6813" s="7" t="str">
        <f t="shared" si="106"/>
        <v>Unique</v>
      </c>
    </row>
    <row r="6814" spans="1:4" x14ac:dyDescent="0.35">
      <c r="A6814" s="8" t="s">
        <v>8324</v>
      </c>
      <c r="B6814" s="9">
        <v>8870</v>
      </c>
      <c r="C6814" s="13">
        <v>5.48</v>
      </c>
      <c r="D6814" s="7" t="str">
        <f t="shared" si="106"/>
        <v>Unique</v>
      </c>
    </row>
    <row r="6815" spans="1:4" x14ac:dyDescent="0.35">
      <c r="A6815" s="8" t="s">
        <v>8325</v>
      </c>
      <c r="B6815" s="9" t="s">
        <v>456</v>
      </c>
      <c r="C6815" s="13">
        <v>5.25</v>
      </c>
      <c r="D6815" s="7" t="str">
        <f t="shared" si="106"/>
        <v>Unique</v>
      </c>
    </row>
    <row r="6816" spans="1:4" x14ac:dyDescent="0.35">
      <c r="A6816" s="8" t="s">
        <v>8326</v>
      </c>
      <c r="B6816" s="9">
        <v>8861</v>
      </c>
      <c r="C6816" s="13">
        <v>6.13</v>
      </c>
      <c r="D6816" s="7" t="str">
        <f t="shared" si="106"/>
        <v>Unique</v>
      </c>
    </row>
    <row r="6817" spans="1:4" x14ac:dyDescent="0.35">
      <c r="A6817" s="8" t="s">
        <v>8327</v>
      </c>
      <c r="B6817" s="9" t="s">
        <v>1240</v>
      </c>
      <c r="C6817" s="13">
        <v>5.25</v>
      </c>
      <c r="D6817" s="7" t="str">
        <f t="shared" si="106"/>
        <v>Unique</v>
      </c>
    </row>
    <row r="6818" spans="1:4" x14ac:dyDescent="0.35">
      <c r="A6818" s="8" t="s">
        <v>8241</v>
      </c>
      <c r="B6818" s="9">
        <v>8858</v>
      </c>
      <c r="C6818" s="13">
        <v>12.290000000000001</v>
      </c>
      <c r="D6818" s="7" t="str">
        <f t="shared" si="106"/>
        <v>Unique</v>
      </c>
    </row>
    <row r="6819" spans="1:4" x14ac:dyDescent="0.35">
      <c r="A6819" s="8" t="s">
        <v>8242</v>
      </c>
      <c r="B6819" s="9">
        <v>8858</v>
      </c>
      <c r="C6819" s="13">
        <v>7.6199999999999992</v>
      </c>
      <c r="D6819" s="7" t="str">
        <f t="shared" si="106"/>
        <v>Unique</v>
      </c>
    </row>
    <row r="6820" spans="1:4" x14ac:dyDescent="0.35">
      <c r="A6820" s="8" t="s">
        <v>8241</v>
      </c>
      <c r="B6820" s="9">
        <v>8858</v>
      </c>
      <c r="C6820" s="13">
        <v>-0.04</v>
      </c>
      <c r="D6820" s="7" t="str">
        <f t="shared" si="106"/>
        <v>Unique</v>
      </c>
    </row>
    <row r="6821" spans="1:4" x14ac:dyDescent="0.35">
      <c r="A6821" s="8" t="s">
        <v>8242</v>
      </c>
      <c r="B6821" s="9">
        <v>8858</v>
      </c>
      <c r="C6821" s="13">
        <v>-0.02</v>
      </c>
      <c r="D6821" s="7" t="str">
        <f t="shared" si="106"/>
        <v>Unique</v>
      </c>
    </row>
    <row r="6822" spans="1:4" x14ac:dyDescent="0.35">
      <c r="A6822" s="8" t="s">
        <v>8243</v>
      </c>
      <c r="B6822" s="9">
        <v>8865</v>
      </c>
      <c r="C6822" s="13">
        <v>9.990000000000002</v>
      </c>
      <c r="D6822" s="7" t="str">
        <f t="shared" si="106"/>
        <v>Unique</v>
      </c>
    </row>
    <row r="6823" spans="1:4" x14ac:dyDescent="0.35">
      <c r="A6823" s="8" t="s">
        <v>8323</v>
      </c>
      <c r="B6823" s="9">
        <v>8855</v>
      </c>
      <c r="C6823" s="13">
        <v>5.48</v>
      </c>
      <c r="D6823" s="7" t="str">
        <f t="shared" si="106"/>
        <v>Unique</v>
      </c>
    </row>
    <row r="6824" spans="1:4" x14ac:dyDescent="0.35">
      <c r="A6824" s="8" t="s">
        <v>8244</v>
      </c>
      <c r="B6824" s="9">
        <v>8865</v>
      </c>
      <c r="C6824" s="13">
        <v>9.990000000000002</v>
      </c>
      <c r="D6824" s="7" t="str">
        <f t="shared" si="106"/>
        <v>Unique</v>
      </c>
    </row>
    <row r="6825" spans="1:4" x14ac:dyDescent="0.35">
      <c r="A6825" s="8" t="s">
        <v>8328</v>
      </c>
      <c r="B6825" s="9" t="s">
        <v>2285</v>
      </c>
      <c r="C6825" s="13">
        <v>8.6700000000000017</v>
      </c>
      <c r="D6825" s="7" t="str">
        <f t="shared" si="106"/>
        <v>Unique</v>
      </c>
    </row>
    <row r="6826" spans="1:4" x14ac:dyDescent="0.35">
      <c r="A6826" s="8" t="s">
        <v>8329</v>
      </c>
      <c r="B6826" s="9" t="s">
        <v>2285</v>
      </c>
      <c r="C6826" s="13">
        <v>8.9600000000000009</v>
      </c>
      <c r="D6826" s="7" t="str">
        <f t="shared" si="106"/>
        <v>Unique</v>
      </c>
    </row>
    <row r="6827" spans="1:4" x14ac:dyDescent="0.35">
      <c r="A6827" s="8" t="s">
        <v>8328</v>
      </c>
      <c r="B6827" s="9" t="s">
        <v>2285</v>
      </c>
      <c r="C6827" s="13">
        <v>-0.05</v>
      </c>
      <c r="D6827" s="7" t="str">
        <f t="shared" si="106"/>
        <v>Unique</v>
      </c>
    </row>
    <row r="6828" spans="1:4" x14ac:dyDescent="0.35">
      <c r="A6828" s="8" t="s">
        <v>8330</v>
      </c>
      <c r="B6828" s="9" t="s">
        <v>2285</v>
      </c>
      <c r="C6828" s="13">
        <v>-0.05</v>
      </c>
      <c r="D6828" s="7" t="str">
        <f t="shared" si="106"/>
        <v>Unique</v>
      </c>
    </row>
    <row r="6829" spans="1:4" x14ac:dyDescent="0.35">
      <c r="A6829" s="8" t="s">
        <v>8331</v>
      </c>
      <c r="B6829" s="9" t="s">
        <v>2285</v>
      </c>
      <c r="C6829" s="13">
        <v>-0.05</v>
      </c>
      <c r="D6829" s="7" t="str">
        <f t="shared" si="106"/>
        <v>Unique</v>
      </c>
    </row>
    <row r="6830" spans="1:4" x14ac:dyDescent="0.35">
      <c r="A6830" s="8" t="s">
        <v>8331</v>
      </c>
      <c r="B6830" s="9" t="s">
        <v>2285</v>
      </c>
      <c r="C6830" s="13">
        <v>8.9600000000000009</v>
      </c>
      <c r="D6830" s="7" t="str">
        <f t="shared" si="106"/>
        <v>Unique</v>
      </c>
    </row>
    <row r="6831" spans="1:4" x14ac:dyDescent="0.35">
      <c r="A6831" s="8" t="s">
        <v>8330</v>
      </c>
      <c r="B6831" s="9" t="s">
        <v>2285</v>
      </c>
      <c r="C6831" s="13">
        <v>11.370000000000001</v>
      </c>
      <c r="D6831" s="7" t="str">
        <f t="shared" si="106"/>
        <v>Unique</v>
      </c>
    </row>
    <row r="6832" spans="1:4" x14ac:dyDescent="0.35">
      <c r="A6832" s="8" t="s">
        <v>8332</v>
      </c>
      <c r="B6832" s="9">
        <v>25014843</v>
      </c>
      <c r="C6832" s="13">
        <v>-0.02</v>
      </c>
      <c r="D6832" s="7" t="str">
        <f t="shared" si="106"/>
        <v>Unique</v>
      </c>
    </row>
    <row r="6833" spans="1:4" x14ac:dyDescent="0.35">
      <c r="A6833" s="8" t="s">
        <v>8333</v>
      </c>
      <c r="B6833" s="9">
        <v>25014843</v>
      </c>
      <c r="C6833" s="13">
        <v>-0.05</v>
      </c>
      <c r="D6833" s="7" t="str">
        <f t="shared" si="106"/>
        <v>Unique</v>
      </c>
    </row>
    <row r="6834" spans="1:4" x14ac:dyDescent="0.35">
      <c r="A6834" s="8" t="s">
        <v>8334</v>
      </c>
      <c r="B6834" s="9">
        <v>25014843</v>
      </c>
      <c r="C6834" s="13">
        <v>-0.05</v>
      </c>
      <c r="D6834" s="7" t="str">
        <f t="shared" si="106"/>
        <v>Unique</v>
      </c>
    </row>
    <row r="6835" spans="1:4" x14ac:dyDescent="0.35">
      <c r="A6835" s="8" t="s">
        <v>8333</v>
      </c>
      <c r="B6835" s="9">
        <v>25014843</v>
      </c>
      <c r="C6835" s="13">
        <v>5.25</v>
      </c>
      <c r="D6835" s="7" t="str">
        <f t="shared" si="106"/>
        <v>Unique</v>
      </c>
    </row>
    <row r="6836" spans="1:4" x14ac:dyDescent="0.35">
      <c r="A6836" s="8" t="s">
        <v>8329</v>
      </c>
      <c r="B6836" s="9" t="s">
        <v>2285</v>
      </c>
      <c r="C6836" s="13">
        <v>-1.9999999999999997E-2</v>
      </c>
      <c r="D6836" s="7" t="str">
        <f t="shared" si="106"/>
        <v>Unique</v>
      </c>
    </row>
    <row r="6837" spans="1:4" x14ac:dyDescent="0.35">
      <c r="A6837" s="8" t="s">
        <v>8335</v>
      </c>
      <c r="B6837" s="9" t="s">
        <v>8336</v>
      </c>
      <c r="C6837" s="13">
        <v>5.25</v>
      </c>
      <c r="D6837" s="7" t="str">
        <f t="shared" si="106"/>
        <v>Unique</v>
      </c>
    </row>
    <row r="6838" spans="1:4" x14ac:dyDescent="0.35">
      <c r="A6838" s="8" t="s">
        <v>8337</v>
      </c>
      <c r="B6838" s="9" t="s">
        <v>8338</v>
      </c>
      <c r="C6838" s="13">
        <v>6.13</v>
      </c>
      <c r="D6838" s="7" t="str">
        <f t="shared" si="106"/>
        <v>Unique</v>
      </c>
    </row>
    <row r="6839" spans="1:4" x14ac:dyDescent="0.35">
      <c r="A6839" s="8" t="s">
        <v>8339</v>
      </c>
      <c r="B6839" s="9" t="s">
        <v>1306</v>
      </c>
      <c r="C6839" s="13">
        <v>5.48</v>
      </c>
      <c r="D6839" s="7" t="str">
        <f t="shared" si="106"/>
        <v>Unique</v>
      </c>
    </row>
    <row r="6840" spans="1:4" x14ac:dyDescent="0.35">
      <c r="A6840" s="8" t="s">
        <v>8340</v>
      </c>
      <c r="B6840" s="9">
        <v>8938</v>
      </c>
      <c r="C6840" s="13">
        <v>6.8400000000000007</v>
      </c>
      <c r="D6840" s="7" t="str">
        <f t="shared" si="106"/>
        <v>Unique</v>
      </c>
    </row>
    <row r="6841" spans="1:4" x14ac:dyDescent="0.35">
      <c r="A6841" s="8" t="s">
        <v>8341</v>
      </c>
      <c r="B6841" s="9">
        <v>8890</v>
      </c>
      <c r="C6841" s="13">
        <v>6.8400000000000007</v>
      </c>
      <c r="D6841" s="7" t="str">
        <f t="shared" si="106"/>
        <v>Unique</v>
      </c>
    </row>
    <row r="6842" spans="1:4" x14ac:dyDescent="0.35">
      <c r="A6842" s="8" t="s">
        <v>8332</v>
      </c>
      <c r="B6842" s="9">
        <v>25014843</v>
      </c>
      <c r="C6842" s="13">
        <v>9.2199999999999989</v>
      </c>
      <c r="D6842" s="7" t="str">
        <f t="shared" si="106"/>
        <v>Unique</v>
      </c>
    </row>
    <row r="6843" spans="1:4" x14ac:dyDescent="0.35">
      <c r="A6843" s="8" t="s">
        <v>8342</v>
      </c>
      <c r="B6843" s="9" t="s">
        <v>8343</v>
      </c>
      <c r="C6843" s="13">
        <v>8.6700000000000017</v>
      </c>
      <c r="D6843" s="7" t="str">
        <f t="shared" si="106"/>
        <v>Unique</v>
      </c>
    </row>
    <row r="6844" spans="1:4" x14ac:dyDescent="0.35">
      <c r="A6844" s="8" t="s">
        <v>8344</v>
      </c>
      <c r="B6844" s="9" t="s">
        <v>1820</v>
      </c>
      <c r="C6844" s="13">
        <v>8.379999999999999</v>
      </c>
      <c r="D6844" s="7" t="str">
        <f t="shared" si="106"/>
        <v>Unique</v>
      </c>
    </row>
    <row r="6845" spans="1:4" x14ac:dyDescent="0.35">
      <c r="A6845" s="8" t="s">
        <v>8345</v>
      </c>
      <c r="B6845" s="9" t="s">
        <v>8346</v>
      </c>
      <c r="C6845" s="13">
        <v>5.25</v>
      </c>
      <c r="D6845" s="7" t="str">
        <f t="shared" si="106"/>
        <v>Unique</v>
      </c>
    </row>
    <row r="6846" spans="1:4" x14ac:dyDescent="0.35">
      <c r="A6846" s="8" t="s">
        <v>8348</v>
      </c>
      <c r="B6846" s="9" t="s">
        <v>8347</v>
      </c>
      <c r="C6846" s="13">
        <v>12.290000000000001</v>
      </c>
      <c r="D6846" s="7" t="str">
        <f t="shared" si="106"/>
        <v>Unique</v>
      </c>
    </row>
    <row r="6847" spans="1:4" x14ac:dyDescent="0.35">
      <c r="A6847" s="8" t="s">
        <v>8349</v>
      </c>
      <c r="B6847" s="9">
        <v>29644422</v>
      </c>
      <c r="C6847" s="13">
        <v>-0.02</v>
      </c>
      <c r="D6847" s="7" t="str">
        <f t="shared" si="106"/>
        <v>Unique</v>
      </c>
    </row>
    <row r="6848" spans="1:4" x14ac:dyDescent="0.35">
      <c r="A6848" s="8" t="s">
        <v>8350</v>
      </c>
      <c r="B6848" s="9">
        <v>29644422</v>
      </c>
      <c r="C6848" s="13">
        <v>-0.05</v>
      </c>
      <c r="D6848" s="7" t="str">
        <f t="shared" si="106"/>
        <v>Unique</v>
      </c>
    </row>
    <row r="6849" spans="1:4" x14ac:dyDescent="0.35">
      <c r="A6849" s="8" t="s">
        <v>8351</v>
      </c>
      <c r="B6849" s="9">
        <v>29644422</v>
      </c>
      <c r="C6849" s="13">
        <v>-0.05</v>
      </c>
      <c r="D6849" s="7" t="str">
        <f t="shared" si="106"/>
        <v>Unique</v>
      </c>
    </row>
    <row r="6850" spans="1:4" x14ac:dyDescent="0.35">
      <c r="A6850" s="8" t="s">
        <v>8351</v>
      </c>
      <c r="B6850" s="9">
        <v>29644422</v>
      </c>
      <c r="C6850" s="13">
        <v>8.379999999999999</v>
      </c>
      <c r="D6850" s="7" t="str">
        <f t="shared" ref="D6850:D6913" si="107">IF(COUNTIFS(A:A,A6850,B:B,B6850,C:C,C6850)&gt;1,"Doublon","Unique")</f>
        <v>Unique</v>
      </c>
    </row>
    <row r="6851" spans="1:4" x14ac:dyDescent="0.35">
      <c r="A6851" s="8" t="s">
        <v>8350</v>
      </c>
      <c r="B6851" s="9">
        <v>29644422</v>
      </c>
      <c r="C6851" s="13">
        <v>9.7200000000000006</v>
      </c>
      <c r="D6851" s="7" t="str">
        <f t="shared" si="107"/>
        <v>Unique</v>
      </c>
    </row>
    <row r="6852" spans="1:4" x14ac:dyDescent="0.35">
      <c r="A6852" s="8" t="s">
        <v>8349</v>
      </c>
      <c r="B6852" s="9">
        <v>29644422</v>
      </c>
      <c r="C6852" s="13">
        <v>10.280000000000001</v>
      </c>
      <c r="D6852" s="7" t="str">
        <f t="shared" si="107"/>
        <v>Unique</v>
      </c>
    </row>
    <row r="6853" spans="1:4" x14ac:dyDescent="0.35">
      <c r="A6853" s="8" t="s">
        <v>8352</v>
      </c>
      <c r="B6853" s="9">
        <v>29641432</v>
      </c>
      <c r="C6853" s="13">
        <v>5.25</v>
      </c>
      <c r="D6853" s="7" t="str">
        <f t="shared" si="107"/>
        <v>Unique</v>
      </c>
    </row>
    <row r="6854" spans="1:4" x14ac:dyDescent="0.35">
      <c r="A6854" s="8" t="s">
        <v>8353</v>
      </c>
      <c r="B6854" s="9">
        <v>25009956</v>
      </c>
      <c r="C6854" s="13">
        <v>7.3599999999999994</v>
      </c>
      <c r="D6854" s="7" t="str">
        <f t="shared" si="107"/>
        <v>Unique</v>
      </c>
    </row>
    <row r="6855" spans="1:4" x14ac:dyDescent="0.35">
      <c r="A6855" s="8" t="s">
        <v>8354</v>
      </c>
      <c r="B6855" s="9">
        <v>29673064</v>
      </c>
      <c r="C6855" s="13">
        <v>5.25</v>
      </c>
      <c r="D6855" s="7" t="str">
        <f t="shared" si="107"/>
        <v>Unique</v>
      </c>
    </row>
    <row r="6856" spans="1:4" x14ac:dyDescent="0.35">
      <c r="A6856" s="8" t="s">
        <v>8355</v>
      </c>
      <c r="B6856" s="9">
        <v>29670793</v>
      </c>
      <c r="C6856" s="13">
        <v>5.25</v>
      </c>
      <c r="D6856" s="7" t="str">
        <f t="shared" si="107"/>
        <v>Unique</v>
      </c>
    </row>
    <row r="6857" spans="1:4" x14ac:dyDescent="0.35">
      <c r="A6857" s="8" t="s">
        <v>8356</v>
      </c>
      <c r="B6857" s="9" t="s">
        <v>8357</v>
      </c>
      <c r="C6857" s="13">
        <v>8.6700000000000017</v>
      </c>
      <c r="D6857" s="7" t="str">
        <f t="shared" si="107"/>
        <v>Unique</v>
      </c>
    </row>
    <row r="6858" spans="1:4" x14ac:dyDescent="0.35">
      <c r="A6858" s="8" t="s">
        <v>8358</v>
      </c>
      <c r="B6858" s="9" t="s">
        <v>8359</v>
      </c>
      <c r="C6858" s="13">
        <v>5.25</v>
      </c>
      <c r="D6858" s="7" t="str">
        <f t="shared" si="107"/>
        <v>Unique</v>
      </c>
    </row>
    <row r="6859" spans="1:4" x14ac:dyDescent="0.35">
      <c r="A6859" s="8" t="s">
        <v>8360</v>
      </c>
      <c r="B6859" s="9" t="s">
        <v>8361</v>
      </c>
      <c r="C6859" s="13">
        <v>7.3599999999999994</v>
      </c>
      <c r="D6859" s="7" t="str">
        <f t="shared" si="107"/>
        <v>Unique</v>
      </c>
    </row>
    <row r="6860" spans="1:4" x14ac:dyDescent="0.35">
      <c r="A6860" s="8" t="s">
        <v>8362</v>
      </c>
      <c r="B6860" s="9" t="s">
        <v>8363</v>
      </c>
      <c r="C6860" s="13">
        <v>5.48</v>
      </c>
      <c r="D6860" s="7" t="str">
        <f t="shared" si="107"/>
        <v>Unique</v>
      </c>
    </row>
    <row r="6861" spans="1:4" x14ac:dyDescent="0.35">
      <c r="A6861" s="8" t="s">
        <v>8364</v>
      </c>
      <c r="B6861" s="9" t="s">
        <v>8365</v>
      </c>
      <c r="C6861" s="13">
        <v>5.48</v>
      </c>
      <c r="D6861" s="7" t="str">
        <f t="shared" si="107"/>
        <v>Unique</v>
      </c>
    </row>
    <row r="6862" spans="1:4" x14ac:dyDescent="0.35">
      <c r="A6862" s="8" t="s">
        <v>8366</v>
      </c>
      <c r="B6862" s="9" t="s">
        <v>8367</v>
      </c>
      <c r="C6862" s="13">
        <v>6.13</v>
      </c>
      <c r="D6862" s="7" t="str">
        <f t="shared" si="107"/>
        <v>Unique</v>
      </c>
    </row>
    <row r="6863" spans="1:4" x14ac:dyDescent="0.35">
      <c r="A6863" s="8" t="s">
        <v>8368</v>
      </c>
      <c r="B6863" s="9" t="s">
        <v>8369</v>
      </c>
      <c r="C6863" s="13">
        <v>5.49</v>
      </c>
      <c r="D6863" s="7" t="str">
        <f t="shared" si="107"/>
        <v>Unique</v>
      </c>
    </row>
    <row r="6864" spans="1:4" x14ac:dyDescent="0.35">
      <c r="A6864" s="8" t="s">
        <v>8370</v>
      </c>
      <c r="B6864" s="9" t="s">
        <v>8371</v>
      </c>
      <c r="C6864" s="13">
        <v>8.379999999999999</v>
      </c>
      <c r="D6864" s="7" t="str">
        <f t="shared" si="107"/>
        <v>Unique</v>
      </c>
    </row>
    <row r="6865" spans="1:4" x14ac:dyDescent="0.35">
      <c r="A6865" s="8" t="s">
        <v>8334</v>
      </c>
      <c r="B6865" s="9">
        <v>25014843</v>
      </c>
      <c r="C6865" s="13">
        <v>9.2199999999999989</v>
      </c>
      <c r="D6865" s="7" t="str">
        <f t="shared" si="107"/>
        <v>Unique</v>
      </c>
    </row>
    <row r="6866" spans="1:4" x14ac:dyDescent="0.35">
      <c r="A6866" s="8" t="s">
        <v>8372</v>
      </c>
      <c r="B6866" s="9" t="s">
        <v>527</v>
      </c>
      <c r="C6866" s="13">
        <v>1.4500000000000002</v>
      </c>
      <c r="D6866" s="7" t="str">
        <f t="shared" si="107"/>
        <v>Unique</v>
      </c>
    </row>
    <row r="6867" spans="1:4" x14ac:dyDescent="0.35">
      <c r="A6867" s="8" t="s">
        <v>8373</v>
      </c>
      <c r="B6867" s="9" t="s">
        <v>1349</v>
      </c>
      <c r="C6867" s="13">
        <v>1.4500000000000002</v>
      </c>
      <c r="D6867" s="7" t="str">
        <f t="shared" si="107"/>
        <v>Unique</v>
      </c>
    </row>
    <row r="6868" spans="1:4" x14ac:dyDescent="0.35">
      <c r="A6868" s="8" t="s">
        <v>8374</v>
      </c>
      <c r="B6868" s="9" t="s">
        <v>1659</v>
      </c>
      <c r="C6868" s="13">
        <v>1.4500000000000002</v>
      </c>
      <c r="D6868" s="7" t="str">
        <f t="shared" si="107"/>
        <v>Unique</v>
      </c>
    </row>
    <row r="6869" spans="1:4" x14ac:dyDescent="0.35">
      <c r="A6869" s="8" t="s">
        <v>8375</v>
      </c>
      <c r="B6869" s="9" t="s">
        <v>382</v>
      </c>
      <c r="C6869" s="13">
        <v>1.4500000000000002</v>
      </c>
      <c r="D6869" s="7" t="str">
        <f t="shared" si="107"/>
        <v>Unique</v>
      </c>
    </row>
    <row r="6870" spans="1:4" x14ac:dyDescent="0.35">
      <c r="A6870" s="8" t="s">
        <v>8372</v>
      </c>
      <c r="B6870" s="9" t="s">
        <v>527</v>
      </c>
      <c r="C6870" s="13">
        <v>8.17</v>
      </c>
      <c r="D6870" s="7" t="str">
        <f t="shared" si="107"/>
        <v>Unique</v>
      </c>
    </row>
    <row r="6871" spans="1:4" x14ac:dyDescent="0.35">
      <c r="A6871" s="8" t="s">
        <v>8376</v>
      </c>
      <c r="B6871" s="9" t="s">
        <v>1480</v>
      </c>
      <c r="C6871" s="13">
        <v>9.01</v>
      </c>
      <c r="D6871" s="7" t="str">
        <f t="shared" si="107"/>
        <v>Unique</v>
      </c>
    </row>
    <row r="6872" spans="1:4" x14ac:dyDescent="0.35">
      <c r="A6872" s="8" t="s">
        <v>8378</v>
      </c>
      <c r="B6872" s="9" t="s">
        <v>1069</v>
      </c>
      <c r="C6872" s="13">
        <v>9.27</v>
      </c>
      <c r="D6872" s="7" t="str">
        <f t="shared" si="107"/>
        <v>Unique</v>
      </c>
    </row>
    <row r="6873" spans="1:4" x14ac:dyDescent="0.35">
      <c r="A6873" s="8" t="s">
        <v>8374</v>
      </c>
      <c r="B6873" s="9" t="s">
        <v>1659</v>
      </c>
      <c r="C6873" s="13">
        <v>9.27</v>
      </c>
      <c r="D6873" s="7" t="str">
        <f t="shared" si="107"/>
        <v>Unique</v>
      </c>
    </row>
    <row r="6874" spans="1:4" x14ac:dyDescent="0.35">
      <c r="A6874" s="8" t="s">
        <v>8375</v>
      </c>
      <c r="B6874" s="9" t="s">
        <v>382</v>
      </c>
      <c r="C6874" s="13">
        <v>9.27</v>
      </c>
      <c r="D6874" s="7" t="str">
        <f t="shared" si="107"/>
        <v>Unique</v>
      </c>
    </row>
    <row r="6875" spans="1:4" x14ac:dyDescent="0.35">
      <c r="A6875" s="8" t="s">
        <v>8373</v>
      </c>
      <c r="B6875" s="9" t="s">
        <v>1349</v>
      </c>
      <c r="C6875" s="13">
        <v>10.610000000000001</v>
      </c>
      <c r="D6875" s="7" t="str">
        <f t="shared" si="107"/>
        <v>Unique</v>
      </c>
    </row>
    <row r="6876" spans="1:4" x14ac:dyDescent="0.35">
      <c r="A6876" s="8" t="s">
        <v>8379</v>
      </c>
      <c r="B6876" s="9" t="s">
        <v>1174</v>
      </c>
      <c r="C6876" s="13">
        <v>10.980000000000002</v>
      </c>
      <c r="D6876" s="7" t="str">
        <f t="shared" si="107"/>
        <v>Unique</v>
      </c>
    </row>
    <row r="6877" spans="1:4" x14ac:dyDescent="0.35">
      <c r="A6877" s="8" t="s">
        <v>8380</v>
      </c>
      <c r="B6877" s="9" t="s">
        <v>1665</v>
      </c>
      <c r="C6877" s="13">
        <v>11.280000000000001</v>
      </c>
      <c r="D6877" s="7" t="str">
        <f t="shared" si="107"/>
        <v>Unique</v>
      </c>
    </row>
    <row r="6878" spans="1:4" x14ac:dyDescent="0.35">
      <c r="A6878" s="8" t="s">
        <v>8381</v>
      </c>
      <c r="B6878" s="9">
        <v>8804</v>
      </c>
      <c r="C6878" s="13">
        <v>3.65</v>
      </c>
      <c r="D6878" s="7" t="str">
        <f t="shared" si="107"/>
        <v>Unique</v>
      </c>
    </row>
    <row r="6879" spans="1:4" x14ac:dyDescent="0.35">
      <c r="A6879" s="8" t="s">
        <v>8382</v>
      </c>
      <c r="B6879" s="9">
        <v>8930</v>
      </c>
      <c r="C6879" s="13">
        <v>3.65</v>
      </c>
      <c r="D6879" s="7" t="str">
        <f t="shared" si="107"/>
        <v>Unique</v>
      </c>
    </row>
    <row r="6880" spans="1:4" x14ac:dyDescent="0.35">
      <c r="A6880" s="8" t="s">
        <v>8383</v>
      </c>
      <c r="B6880" s="9">
        <v>8932</v>
      </c>
      <c r="C6880" s="13">
        <v>3.65</v>
      </c>
      <c r="D6880" s="7" t="str">
        <f t="shared" si="107"/>
        <v>Unique</v>
      </c>
    </row>
    <row r="6881" spans="1:4" x14ac:dyDescent="0.35">
      <c r="A6881" s="8" t="s">
        <v>8384</v>
      </c>
      <c r="B6881" s="9">
        <v>8970</v>
      </c>
      <c r="C6881" s="13">
        <v>3.75</v>
      </c>
      <c r="D6881" s="7" t="str">
        <f t="shared" si="107"/>
        <v>Unique</v>
      </c>
    </row>
    <row r="6882" spans="1:4" x14ac:dyDescent="0.35">
      <c r="A6882" s="8" t="s">
        <v>8385</v>
      </c>
      <c r="B6882" s="9">
        <v>8983</v>
      </c>
      <c r="C6882" s="13">
        <v>3.75</v>
      </c>
      <c r="D6882" s="7" t="str">
        <f t="shared" si="107"/>
        <v>Unique</v>
      </c>
    </row>
    <row r="6883" spans="1:4" x14ac:dyDescent="0.35">
      <c r="A6883" s="8" t="s">
        <v>8386</v>
      </c>
      <c r="B6883" s="9">
        <v>8976</v>
      </c>
      <c r="C6883" s="13">
        <v>3.94</v>
      </c>
      <c r="D6883" s="7" t="str">
        <f t="shared" si="107"/>
        <v>Unique</v>
      </c>
    </row>
    <row r="6884" spans="1:4" x14ac:dyDescent="0.35">
      <c r="A6884" s="8" t="s">
        <v>8387</v>
      </c>
      <c r="B6884" s="9">
        <v>8941</v>
      </c>
      <c r="C6884" s="13">
        <v>4.3999999999999995</v>
      </c>
      <c r="D6884" s="7" t="str">
        <f t="shared" si="107"/>
        <v>Unique</v>
      </c>
    </row>
    <row r="6885" spans="1:4" x14ac:dyDescent="0.35">
      <c r="A6885" s="8" t="s">
        <v>8388</v>
      </c>
      <c r="B6885" s="9">
        <v>8953</v>
      </c>
      <c r="C6885" s="13">
        <v>4.3999999999999995</v>
      </c>
      <c r="D6885" s="7" t="str">
        <f t="shared" si="107"/>
        <v>Unique</v>
      </c>
    </row>
    <row r="6886" spans="1:4" x14ac:dyDescent="0.35">
      <c r="A6886" s="8" t="s">
        <v>8389</v>
      </c>
      <c r="B6886" s="9">
        <v>8982</v>
      </c>
      <c r="C6886" s="13">
        <v>4.6399999999999997</v>
      </c>
      <c r="D6886" s="7" t="str">
        <f t="shared" si="107"/>
        <v>Unique</v>
      </c>
    </row>
    <row r="6887" spans="1:4" x14ac:dyDescent="0.35">
      <c r="A6887" s="8" t="s">
        <v>8390</v>
      </c>
      <c r="B6887" s="9">
        <v>8964</v>
      </c>
      <c r="C6887" s="13">
        <v>5.08</v>
      </c>
      <c r="D6887" s="7" t="str">
        <f t="shared" si="107"/>
        <v>Unique</v>
      </c>
    </row>
    <row r="6888" spans="1:4" x14ac:dyDescent="0.35">
      <c r="A6888" s="8" t="s">
        <v>8391</v>
      </c>
      <c r="B6888" s="9">
        <v>8972</v>
      </c>
      <c r="C6888" s="13">
        <v>5.08</v>
      </c>
      <c r="D6888" s="7" t="str">
        <f t="shared" si="107"/>
        <v>Unique</v>
      </c>
    </row>
    <row r="6889" spans="1:4" x14ac:dyDescent="0.35">
      <c r="A6889" s="8" t="s">
        <v>8392</v>
      </c>
      <c r="B6889" s="9">
        <v>8975</v>
      </c>
      <c r="C6889" s="13">
        <v>5.08</v>
      </c>
      <c r="D6889" s="7" t="str">
        <f t="shared" si="107"/>
        <v>Unique</v>
      </c>
    </row>
    <row r="6890" spans="1:4" x14ac:dyDescent="0.35">
      <c r="A6890" s="8" t="s">
        <v>8393</v>
      </c>
      <c r="B6890" s="9">
        <v>8946</v>
      </c>
      <c r="C6890" s="13">
        <v>6.04</v>
      </c>
      <c r="D6890" s="7" t="str">
        <f t="shared" si="107"/>
        <v>Unique</v>
      </c>
    </row>
    <row r="6891" spans="1:4" x14ac:dyDescent="0.35">
      <c r="A6891" s="8" t="s">
        <v>8394</v>
      </c>
      <c r="B6891" s="9">
        <v>8988</v>
      </c>
      <c r="C6891" s="13">
        <v>7.05</v>
      </c>
      <c r="D6891" s="7" t="str">
        <f t="shared" si="107"/>
        <v>Unique</v>
      </c>
    </row>
    <row r="6892" spans="1:4" x14ac:dyDescent="0.35">
      <c r="A6892" s="8" t="s">
        <v>8395</v>
      </c>
      <c r="B6892" s="9">
        <v>8947</v>
      </c>
      <c r="C6892" s="13">
        <v>8.07</v>
      </c>
      <c r="D6892" s="7" t="str">
        <f t="shared" si="107"/>
        <v>Unique</v>
      </c>
    </row>
    <row r="6893" spans="1:4" x14ac:dyDescent="0.35">
      <c r="A6893" s="8" t="s">
        <v>8396</v>
      </c>
      <c r="B6893" s="9">
        <v>8980</v>
      </c>
      <c r="C6893" s="13">
        <v>8.9700000000000006</v>
      </c>
      <c r="D6893" s="7" t="str">
        <f t="shared" si="107"/>
        <v>Unique</v>
      </c>
    </row>
    <row r="6894" spans="1:4" x14ac:dyDescent="0.35">
      <c r="A6894" s="8" t="s">
        <v>8397</v>
      </c>
      <c r="B6894" s="9" t="s">
        <v>507</v>
      </c>
      <c r="C6894" s="13">
        <v>1.1500000000000001</v>
      </c>
      <c r="D6894" s="7" t="str">
        <f t="shared" si="107"/>
        <v>Unique</v>
      </c>
    </row>
    <row r="6895" spans="1:4" x14ac:dyDescent="0.35">
      <c r="A6895" s="8" t="s">
        <v>8200</v>
      </c>
      <c r="B6895" s="9"/>
      <c r="C6895" s="13">
        <v>2.42</v>
      </c>
      <c r="D6895" s="7" t="str">
        <f t="shared" si="107"/>
        <v>Unique</v>
      </c>
    </row>
    <row r="6896" spans="1:4" x14ac:dyDescent="0.35">
      <c r="A6896" s="8" t="s">
        <v>8398</v>
      </c>
      <c r="B6896" s="9">
        <v>8892</v>
      </c>
      <c r="C6896" s="13">
        <v>6.6999999999999993</v>
      </c>
      <c r="D6896" s="7" t="str">
        <f t="shared" si="107"/>
        <v>Unique</v>
      </c>
    </row>
    <row r="6897" spans="1:4" x14ac:dyDescent="0.35">
      <c r="A6897" s="8" t="s">
        <v>8378</v>
      </c>
      <c r="B6897" s="9" t="s">
        <v>1069</v>
      </c>
      <c r="C6897" s="13">
        <v>1.4500000000000002</v>
      </c>
      <c r="D6897" s="7" t="str">
        <f t="shared" si="107"/>
        <v>Unique</v>
      </c>
    </row>
    <row r="6898" spans="1:4" x14ac:dyDescent="0.35">
      <c r="A6898" s="8" t="s">
        <v>8380</v>
      </c>
      <c r="B6898" s="9" t="s">
        <v>1665</v>
      </c>
      <c r="C6898" s="13">
        <v>1.4500000000000002</v>
      </c>
      <c r="D6898" s="7" t="str">
        <f t="shared" si="107"/>
        <v>Unique</v>
      </c>
    </row>
    <row r="6899" spans="1:4" x14ac:dyDescent="0.35">
      <c r="A6899" s="8" t="s">
        <v>8379</v>
      </c>
      <c r="B6899" s="9" t="s">
        <v>1174</v>
      </c>
      <c r="C6899" s="13">
        <v>1.4500000000000002</v>
      </c>
      <c r="D6899" s="7" t="str">
        <f t="shared" si="107"/>
        <v>Unique</v>
      </c>
    </row>
    <row r="6900" spans="1:4" x14ac:dyDescent="0.35">
      <c r="A6900" s="8" t="s">
        <v>8376</v>
      </c>
      <c r="B6900" s="9" t="s">
        <v>8377</v>
      </c>
      <c r="C6900" s="13">
        <v>1.4500000000000002</v>
      </c>
      <c r="D6900" s="7" t="str">
        <f t="shared" si="107"/>
        <v>Unique</v>
      </c>
    </row>
    <row r="6901" spans="1:4" x14ac:dyDescent="0.35">
      <c r="A6901" s="8" t="s">
        <v>8399</v>
      </c>
      <c r="B6901" s="9" t="s">
        <v>1518</v>
      </c>
      <c r="C6901" s="13">
        <v>5.25</v>
      </c>
      <c r="D6901" s="7" t="str">
        <f t="shared" si="107"/>
        <v>Unique</v>
      </c>
    </row>
    <row r="6902" spans="1:4" x14ac:dyDescent="0.35">
      <c r="A6902" s="8" t="s">
        <v>8400</v>
      </c>
      <c r="B6902" s="9">
        <v>8892</v>
      </c>
      <c r="C6902" s="13">
        <v>-0.02</v>
      </c>
      <c r="D6902" s="7" t="str">
        <f t="shared" si="107"/>
        <v>Unique</v>
      </c>
    </row>
    <row r="6903" spans="1:4" x14ac:dyDescent="0.35">
      <c r="A6903" s="8" t="s">
        <v>8398</v>
      </c>
      <c r="B6903" s="9">
        <v>8892</v>
      </c>
      <c r="C6903" s="13">
        <v>-0.04</v>
      </c>
      <c r="D6903" s="7" t="str">
        <f t="shared" si="107"/>
        <v>Unique</v>
      </c>
    </row>
    <row r="6904" spans="1:4" x14ac:dyDescent="0.35">
      <c r="A6904" s="8" t="s">
        <v>8400</v>
      </c>
      <c r="B6904" s="9">
        <v>8892</v>
      </c>
      <c r="C6904" s="13">
        <v>8.379999999999999</v>
      </c>
      <c r="D6904" s="7" t="str">
        <f t="shared" si="107"/>
        <v>Unique</v>
      </c>
    </row>
    <row r="6905" spans="1:4" x14ac:dyDescent="0.35">
      <c r="A6905" s="8" t="s">
        <v>8398</v>
      </c>
      <c r="B6905" s="9">
        <v>8892</v>
      </c>
      <c r="C6905" s="13">
        <v>12.290000000000001</v>
      </c>
      <c r="D6905" s="7" t="str">
        <f t="shared" si="107"/>
        <v>Unique</v>
      </c>
    </row>
    <row r="6906" spans="1:4" x14ac:dyDescent="0.35">
      <c r="A6906" s="8" t="s">
        <v>8401</v>
      </c>
      <c r="B6906" s="9" t="s">
        <v>494</v>
      </c>
      <c r="C6906" s="13">
        <v>5.25</v>
      </c>
      <c r="D6906" s="7" t="str">
        <f t="shared" si="107"/>
        <v>Unique</v>
      </c>
    </row>
    <row r="6907" spans="1:4" x14ac:dyDescent="0.35">
      <c r="A6907" s="8" t="s">
        <v>8402</v>
      </c>
      <c r="B6907" s="9">
        <v>8740</v>
      </c>
      <c r="C6907" s="13">
        <v>8.1</v>
      </c>
      <c r="D6907" s="7" t="str">
        <f t="shared" si="107"/>
        <v>Unique</v>
      </c>
    </row>
    <row r="6908" spans="1:4" x14ac:dyDescent="0.35">
      <c r="A6908" s="8" t="s">
        <v>8403</v>
      </c>
      <c r="B6908" s="9" t="s">
        <v>438</v>
      </c>
      <c r="C6908" s="13">
        <v>5.48</v>
      </c>
      <c r="D6908" s="7" t="str">
        <f t="shared" si="107"/>
        <v>Unique</v>
      </c>
    </row>
    <row r="6909" spans="1:4" x14ac:dyDescent="0.35">
      <c r="A6909" s="8" t="s">
        <v>8404</v>
      </c>
      <c r="B6909" s="9" t="s">
        <v>239</v>
      </c>
      <c r="C6909" s="13">
        <v>5.25</v>
      </c>
      <c r="D6909" s="7" t="str">
        <f t="shared" si="107"/>
        <v>Unique</v>
      </c>
    </row>
    <row r="6910" spans="1:4" x14ac:dyDescent="0.35">
      <c r="A6910" s="8" t="s">
        <v>8405</v>
      </c>
      <c r="B6910" s="9" t="s">
        <v>1631</v>
      </c>
      <c r="C6910" s="13">
        <v>5.25</v>
      </c>
      <c r="D6910" s="7" t="str">
        <f t="shared" si="107"/>
        <v>Unique</v>
      </c>
    </row>
    <row r="6911" spans="1:4" x14ac:dyDescent="0.35">
      <c r="A6911" s="8" t="s">
        <v>8406</v>
      </c>
      <c r="B6911" s="9" t="s">
        <v>1632</v>
      </c>
      <c r="C6911" s="13">
        <v>5.48</v>
      </c>
      <c r="D6911" s="7" t="str">
        <f t="shared" si="107"/>
        <v>Unique</v>
      </c>
    </row>
    <row r="6912" spans="1:4" x14ac:dyDescent="0.35">
      <c r="A6912" s="8" t="s">
        <v>8407</v>
      </c>
      <c r="B6912" s="9">
        <v>8961</v>
      </c>
      <c r="C6912" s="13">
        <v>5.25</v>
      </c>
      <c r="D6912" s="7" t="str">
        <f t="shared" si="107"/>
        <v>Unique</v>
      </c>
    </row>
    <row r="6913" spans="1:5" x14ac:dyDescent="0.35">
      <c r="A6913" s="8" t="s">
        <v>8408</v>
      </c>
      <c r="B6913" s="9">
        <v>8887</v>
      </c>
      <c r="C6913" s="13">
        <v>-0.02</v>
      </c>
      <c r="D6913" s="7" t="str">
        <f t="shared" si="107"/>
        <v>Unique</v>
      </c>
    </row>
    <row r="6914" spans="1:5" x14ac:dyDescent="0.35">
      <c r="A6914" s="8" t="s">
        <v>8409</v>
      </c>
      <c r="B6914" s="9">
        <v>8887</v>
      </c>
      <c r="C6914" s="13">
        <v>-0.04</v>
      </c>
      <c r="D6914" s="7" t="str">
        <f t="shared" ref="D6914:D6977" si="108">IF(COUNTIFS(A:A,A6914,B:B,B6914,C:C,C6914)&gt;1,"Doublon","Unique")</f>
        <v>Unique</v>
      </c>
    </row>
    <row r="6915" spans="1:5" x14ac:dyDescent="0.35">
      <c r="A6915" s="8" t="s">
        <v>8409</v>
      </c>
      <c r="B6915" s="9">
        <v>8887</v>
      </c>
      <c r="C6915" s="13">
        <v>9.2199999999999989</v>
      </c>
      <c r="D6915" s="7" t="str">
        <f t="shared" si="108"/>
        <v>Unique</v>
      </c>
    </row>
    <row r="6916" spans="1:5" x14ac:dyDescent="0.35">
      <c r="A6916" s="8" t="s">
        <v>8408</v>
      </c>
      <c r="B6916" s="9">
        <v>8887</v>
      </c>
      <c r="C6916" s="13">
        <v>10.280000000000001</v>
      </c>
      <c r="D6916" s="7" t="str">
        <f t="shared" si="108"/>
        <v>Unique</v>
      </c>
    </row>
    <row r="6917" spans="1:5" x14ac:dyDescent="0.35">
      <c r="A6917" s="8" t="s">
        <v>8410</v>
      </c>
      <c r="B6917" s="9" t="s">
        <v>432</v>
      </c>
      <c r="C6917" s="13">
        <v>5.25</v>
      </c>
      <c r="D6917" s="7" t="str">
        <f t="shared" si="108"/>
        <v>Unique</v>
      </c>
    </row>
    <row r="6918" spans="1:5" x14ac:dyDescent="0.35">
      <c r="A6918" s="8" t="s">
        <v>8411</v>
      </c>
      <c r="B6918" s="9" t="s">
        <v>867</v>
      </c>
      <c r="C6918" s="13">
        <v>5.48</v>
      </c>
      <c r="D6918" s="7" t="str">
        <f t="shared" si="108"/>
        <v>Unique</v>
      </c>
    </row>
    <row r="6919" spans="1:5" x14ac:dyDescent="0.35">
      <c r="A6919" s="8" t="s">
        <v>8349</v>
      </c>
      <c r="B6919" s="9">
        <v>29644422</v>
      </c>
      <c r="C6919" s="13">
        <v>-0.5</v>
      </c>
      <c r="D6919" s="7" t="str">
        <f t="shared" si="108"/>
        <v>Unique</v>
      </c>
      <c r="E6919" s="7">
        <f>COUNTIFS($A$1721:A6919,A6919,$B$1721:B6919,B6919,$C$1721:C6919,C6919)</f>
        <v>1</v>
      </c>
    </row>
    <row r="6920" spans="1:5" x14ac:dyDescent="0.35">
      <c r="A6920" s="8" t="s">
        <v>8332</v>
      </c>
      <c r="B6920" s="9">
        <v>25014843</v>
      </c>
      <c r="C6920" s="13">
        <v>-0.5</v>
      </c>
      <c r="D6920" s="7" t="str">
        <f t="shared" si="108"/>
        <v>Unique</v>
      </c>
      <c r="E6920" s="7">
        <f>COUNTIFS($A$1721:A6920,A6920,$B$1721:B6920,B6920,$C$1721:C6920,C6920)</f>
        <v>1</v>
      </c>
    </row>
    <row r="6921" spans="1:5" x14ac:dyDescent="0.35">
      <c r="A6921" s="8" t="s">
        <v>8329</v>
      </c>
      <c r="B6921" s="9" t="s">
        <v>2285</v>
      </c>
      <c r="C6921" s="13">
        <v>-1</v>
      </c>
      <c r="D6921" s="7" t="str">
        <f t="shared" si="108"/>
        <v>Unique</v>
      </c>
    </row>
    <row r="6922" spans="1:5" x14ac:dyDescent="0.35">
      <c r="A6922" s="8" t="s">
        <v>8329</v>
      </c>
      <c r="B6922" s="9" t="s">
        <v>2285</v>
      </c>
      <c r="C6922" s="13">
        <v>-0.5</v>
      </c>
      <c r="D6922" s="7" t="str">
        <f t="shared" si="108"/>
        <v>Unique</v>
      </c>
    </row>
    <row r="6923" spans="1:5" x14ac:dyDescent="0.35">
      <c r="A6923" s="8" t="s">
        <v>8414</v>
      </c>
      <c r="B6923" s="9" t="s">
        <v>42</v>
      </c>
      <c r="C6923" s="13">
        <v>-0.5</v>
      </c>
      <c r="D6923" s="7" t="str">
        <f t="shared" si="108"/>
        <v>Unique</v>
      </c>
    </row>
    <row r="6924" spans="1:5" x14ac:dyDescent="0.35">
      <c r="A6924" s="8" t="s">
        <v>8408</v>
      </c>
      <c r="B6924" s="9">
        <v>8887</v>
      </c>
      <c r="C6924" s="13">
        <v>-0.5</v>
      </c>
      <c r="D6924" s="7" t="str">
        <f t="shared" si="108"/>
        <v>Unique</v>
      </c>
    </row>
    <row r="6925" spans="1:5" x14ac:dyDescent="0.35">
      <c r="A6925" s="8" t="s">
        <v>8400</v>
      </c>
      <c r="B6925" s="9">
        <v>8892</v>
      </c>
      <c r="C6925" s="13">
        <v>-0.5</v>
      </c>
      <c r="D6925" s="7" t="str">
        <f t="shared" si="108"/>
        <v>Unique</v>
      </c>
    </row>
    <row r="6926" spans="1:5" x14ac:dyDescent="0.35">
      <c r="A6926" s="8" t="s">
        <v>8397</v>
      </c>
      <c r="B6926" s="9" t="s">
        <v>507</v>
      </c>
      <c r="C6926" s="13">
        <v>5.25</v>
      </c>
      <c r="D6926" s="7" t="str">
        <f t="shared" si="108"/>
        <v>Unique</v>
      </c>
    </row>
    <row r="6927" spans="1:5" x14ac:dyDescent="0.35">
      <c r="A6927" s="8" t="s">
        <v>8415</v>
      </c>
      <c r="B6927" s="9">
        <v>8973</v>
      </c>
      <c r="C6927" s="13">
        <v>5.25</v>
      </c>
      <c r="D6927" s="7" t="str">
        <f t="shared" si="108"/>
        <v>Unique</v>
      </c>
    </row>
    <row r="6928" spans="1:5" x14ac:dyDescent="0.35">
      <c r="A6928" s="8" t="s">
        <v>8416</v>
      </c>
      <c r="B6928" s="9">
        <v>8971</v>
      </c>
      <c r="C6928" s="13">
        <v>11.370000000000001</v>
      </c>
      <c r="D6928" s="7" t="str">
        <f t="shared" si="108"/>
        <v>Unique</v>
      </c>
    </row>
    <row r="6929" spans="1:4" x14ac:dyDescent="0.35">
      <c r="A6929" s="8" t="s">
        <v>8417</v>
      </c>
      <c r="B6929" s="9" t="s">
        <v>677</v>
      </c>
      <c r="C6929" s="13">
        <v>5.25</v>
      </c>
      <c r="D6929" s="7" t="str">
        <f t="shared" si="108"/>
        <v>Unique</v>
      </c>
    </row>
    <row r="6930" spans="1:4" x14ac:dyDescent="0.35">
      <c r="A6930" s="8" t="s">
        <v>8418</v>
      </c>
      <c r="B6930" s="9" t="s">
        <v>658</v>
      </c>
      <c r="C6930" s="13">
        <v>5.25</v>
      </c>
      <c r="D6930" s="7" t="str">
        <f t="shared" si="108"/>
        <v>Unique</v>
      </c>
    </row>
    <row r="6931" spans="1:4" x14ac:dyDescent="0.35">
      <c r="A6931" s="8" t="s">
        <v>8420</v>
      </c>
      <c r="B6931" s="9" t="s">
        <v>4116</v>
      </c>
      <c r="C6931" s="13">
        <v>5.48</v>
      </c>
      <c r="D6931" s="7" t="str">
        <f t="shared" si="108"/>
        <v>Unique</v>
      </c>
    </row>
    <row r="6932" spans="1:4" x14ac:dyDescent="0.35">
      <c r="A6932" s="8" t="s">
        <v>8421</v>
      </c>
      <c r="B6932" s="9" t="s">
        <v>1137</v>
      </c>
      <c r="C6932" s="13">
        <v>5.25</v>
      </c>
      <c r="D6932" s="7" t="str">
        <f t="shared" si="108"/>
        <v>Unique</v>
      </c>
    </row>
    <row r="6933" spans="1:4" x14ac:dyDescent="0.35">
      <c r="A6933" s="8" t="s">
        <v>8422</v>
      </c>
      <c r="B6933" s="9" t="s">
        <v>311</v>
      </c>
      <c r="C6933" s="13">
        <v>5.48</v>
      </c>
      <c r="D6933" s="7" t="str">
        <f t="shared" si="108"/>
        <v>Unique</v>
      </c>
    </row>
    <row r="6934" spans="1:4" x14ac:dyDescent="0.35">
      <c r="A6934" s="8" t="s">
        <v>8423</v>
      </c>
      <c r="B6934" s="9" t="s">
        <v>1641</v>
      </c>
      <c r="C6934" s="13">
        <v>5.25</v>
      </c>
      <c r="D6934" s="7" t="str">
        <f t="shared" si="108"/>
        <v>Unique</v>
      </c>
    </row>
    <row r="6935" spans="1:4" x14ac:dyDescent="0.35">
      <c r="A6935" s="8" t="s">
        <v>8424</v>
      </c>
      <c r="B6935" s="9" t="s">
        <v>1496</v>
      </c>
      <c r="C6935" s="13">
        <v>5.25</v>
      </c>
      <c r="D6935" s="7" t="str">
        <f t="shared" si="108"/>
        <v>Unique</v>
      </c>
    </row>
    <row r="6936" spans="1:4" x14ac:dyDescent="0.35">
      <c r="A6936" s="8" t="s">
        <v>8425</v>
      </c>
      <c r="B6936" s="9">
        <v>8913</v>
      </c>
      <c r="C6936" s="13">
        <v>8.379999999999999</v>
      </c>
      <c r="D6936" s="7" t="str">
        <f t="shared" si="108"/>
        <v>Unique</v>
      </c>
    </row>
    <row r="6937" spans="1:4" x14ac:dyDescent="0.35">
      <c r="A6937" s="8" t="s">
        <v>8426</v>
      </c>
      <c r="B6937" s="9" t="s">
        <v>994</v>
      </c>
      <c r="C6937" s="13">
        <v>5.25</v>
      </c>
      <c r="D6937" s="7" t="str">
        <f t="shared" si="108"/>
        <v>Unique</v>
      </c>
    </row>
    <row r="6938" spans="1:4" x14ac:dyDescent="0.35">
      <c r="A6938" s="8" t="s">
        <v>8427</v>
      </c>
      <c r="B6938" s="9">
        <v>8879</v>
      </c>
      <c r="C6938" s="13">
        <v>6.57</v>
      </c>
      <c r="D6938" s="7" t="str">
        <f t="shared" si="108"/>
        <v>Unique</v>
      </c>
    </row>
    <row r="6939" spans="1:4" x14ac:dyDescent="0.35">
      <c r="A6939" s="8" t="s">
        <v>8428</v>
      </c>
      <c r="B6939" s="9">
        <v>8791</v>
      </c>
      <c r="C6939" s="13">
        <v>5.5</v>
      </c>
      <c r="D6939" s="7" t="str">
        <f t="shared" si="108"/>
        <v>Unique</v>
      </c>
    </row>
    <row r="6940" spans="1:4" x14ac:dyDescent="0.35">
      <c r="A6940" s="8" t="s">
        <v>8429</v>
      </c>
      <c r="B6940" s="9" t="s">
        <v>422</v>
      </c>
      <c r="C6940" s="13">
        <v>6.57</v>
      </c>
      <c r="D6940" s="7" t="str">
        <f t="shared" si="108"/>
        <v>Unique</v>
      </c>
    </row>
    <row r="6941" spans="1:4" x14ac:dyDescent="0.35">
      <c r="A6941" s="8" t="s">
        <v>8430</v>
      </c>
      <c r="B6941" s="9" t="s">
        <v>876</v>
      </c>
      <c r="C6941" s="13">
        <v>5.25</v>
      </c>
      <c r="D6941" s="7" t="str">
        <f t="shared" si="108"/>
        <v>Unique</v>
      </c>
    </row>
    <row r="6942" spans="1:4" x14ac:dyDescent="0.35">
      <c r="A6942" s="8" t="s">
        <v>8431</v>
      </c>
      <c r="B6942" s="9">
        <v>8713</v>
      </c>
      <c r="C6942" s="13">
        <v>5.49</v>
      </c>
      <c r="D6942" s="7" t="str">
        <f t="shared" si="108"/>
        <v>Unique</v>
      </c>
    </row>
    <row r="6943" spans="1:4" x14ac:dyDescent="0.35">
      <c r="A6943" s="8" t="s">
        <v>8432</v>
      </c>
      <c r="B6943" s="9">
        <v>8966</v>
      </c>
      <c r="C6943" s="13">
        <v>5.25</v>
      </c>
      <c r="D6943" s="7" t="str">
        <f t="shared" si="108"/>
        <v>Unique</v>
      </c>
    </row>
    <row r="6944" spans="1:4" x14ac:dyDescent="0.35">
      <c r="A6944" s="8" t="s">
        <v>8433</v>
      </c>
      <c r="B6944" s="9" t="s">
        <v>4107</v>
      </c>
      <c r="C6944" s="13">
        <v>5.25</v>
      </c>
      <c r="D6944" s="7" t="str">
        <f t="shared" si="108"/>
        <v>Unique</v>
      </c>
    </row>
    <row r="6945" spans="1:4" x14ac:dyDescent="0.35">
      <c r="A6945" s="8" t="s">
        <v>8434</v>
      </c>
      <c r="B6945" s="9" t="s">
        <v>844</v>
      </c>
      <c r="C6945" s="13">
        <v>5.48</v>
      </c>
      <c r="D6945" s="7" t="str">
        <f t="shared" si="108"/>
        <v>Unique</v>
      </c>
    </row>
    <row r="6946" spans="1:4" x14ac:dyDescent="0.35">
      <c r="A6946" s="8" t="s">
        <v>8419</v>
      </c>
      <c r="B6946" s="9">
        <v>8934</v>
      </c>
      <c r="C6946" s="13">
        <v>5.5</v>
      </c>
      <c r="D6946" s="7" t="str">
        <f t="shared" si="108"/>
        <v>Unique</v>
      </c>
    </row>
    <row r="6947" spans="1:4" x14ac:dyDescent="0.35">
      <c r="A6947" s="8" t="s">
        <v>8435</v>
      </c>
      <c r="B6947" s="9">
        <v>8942</v>
      </c>
      <c r="C6947" s="13">
        <v>5.25</v>
      </c>
      <c r="D6947" s="7" t="str">
        <f t="shared" si="108"/>
        <v>Unique</v>
      </c>
    </row>
    <row r="6948" spans="1:4" x14ac:dyDescent="0.35">
      <c r="A6948" s="8" t="s">
        <v>8436</v>
      </c>
      <c r="B6948" s="9" t="s">
        <v>420</v>
      </c>
      <c r="C6948" s="13">
        <v>5.25</v>
      </c>
      <c r="D6948" s="7" t="str">
        <f t="shared" si="108"/>
        <v>Unique</v>
      </c>
    </row>
    <row r="6949" spans="1:4" x14ac:dyDescent="0.35">
      <c r="A6949" s="8" t="s">
        <v>8437</v>
      </c>
      <c r="B6949" s="9" t="s">
        <v>8438</v>
      </c>
      <c r="C6949" s="13">
        <v>5.25</v>
      </c>
      <c r="D6949" s="7" t="str">
        <f t="shared" si="108"/>
        <v>Unique</v>
      </c>
    </row>
    <row r="6950" spans="1:4" x14ac:dyDescent="0.35">
      <c r="A6950" s="8" t="s">
        <v>8439</v>
      </c>
      <c r="B6950" s="9" t="s">
        <v>930</v>
      </c>
      <c r="C6950" s="13">
        <v>5.25</v>
      </c>
      <c r="D6950" s="7" t="str">
        <f t="shared" si="108"/>
        <v>Unique</v>
      </c>
    </row>
    <row r="6951" spans="1:4" x14ac:dyDescent="0.35">
      <c r="A6951" s="8" t="s">
        <v>8413</v>
      </c>
      <c r="B6951" s="9" t="s">
        <v>42</v>
      </c>
      <c r="C6951" s="13">
        <v>8.6700000000000017</v>
      </c>
      <c r="D6951" s="7" t="str">
        <f t="shared" si="108"/>
        <v>Unique</v>
      </c>
    </row>
    <row r="6952" spans="1:4" x14ac:dyDescent="0.35">
      <c r="A6952" s="8" t="s">
        <v>8414</v>
      </c>
      <c r="B6952" s="9" t="s">
        <v>42</v>
      </c>
      <c r="C6952" s="13">
        <v>8.6700000000000017</v>
      </c>
      <c r="D6952" s="7" t="str">
        <f t="shared" si="108"/>
        <v>Unique</v>
      </c>
    </row>
    <row r="6953" spans="1:4" x14ac:dyDescent="0.35">
      <c r="A6953" s="8" t="s">
        <v>8413</v>
      </c>
      <c r="B6953" s="9" t="s">
        <v>42</v>
      </c>
      <c r="C6953" s="13">
        <v>-0.04</v>
      </c>
      <c r="D6953" s="7" t="str">
        <f t="shared" si="108"/>
        <v>Unique</v>
      </c>
    </row>
    <row r="6954" spans="1:4" x14ac:dyDescent="0.35">
      <c r="A6954" s="8" t="s">
        <v>8414</v>
      </c>
      <c r="B6954" s="9" t="s">
        <v>42</v>
      </c>
      <c r="C6954" s="13">
        <v>-0.02</v>
      </c>
      <c r="D6954" s="7" t="str">
        <f t="shared" si="108"/>
        <v>Unique</v>
      </c>
    </row>
    <row r="6955" spans="1:4" x14ac:dyDescent="0.35">
      <c r="A6955" s="8" t="s">
        <v>8440</v>
      </c>
      <c r="B6955" s="9">
        <v>8984</v>
      </c>
      <c r="C6955" s="13">
        <v>6.57</v>
      </c>
      <c r="D6955" s="7" t="str">
        <f t="shared" si="108"/>
        <v>Unique</v>
      </c>
    </row>
    <row r="6956" spans="1:4" x14ac:dyDescent="0.35">
      <c r="A6956" s="8" t="s">
        <v>8412</v>
      </c>
      <c r="B6956" s="9" t="s">
        <v>1647</v>
      </c>
      <c r="C6956" s="13">
        <v>5.25</v>
      </c>
      <c r="D6956" s="7" t="str">
        <f t="shared" si="108"/>
        <v>Unique</v>
      </c>
    </row>
    <row r="6957" spans="1:4" x14ac:dyDescent="0.35">
      <c r="A6957" s="8" t="s">
        <v>8441</v>
      </c>
      <c r="B6957" s="9" t="s">
        <v>1520</v>
      </c>
      <c r="C6957" s="13">
        <v>5.48</v>
      </c>
      <c r="D6957" s="7" t="str">
        <f t="shared" si="108"/>
        <v>Unique</v>
      </c>
    </row>
    <row r="6958" spans="1:4" x14ac:dyDescent="0.35">
      <c r="A6958" s="8" t="s">
        <v>8442</v>
      </c>
      <c r="B6958" s="9">
        <v>8963</v>
      </c>
      <c r="C6958" s="13">
        <v>7.3599999999999994</v>
      </c>
      <c r="D6958" s="7" t="str">
        <f t="shared" si="108"/>
        <v>Unique</v>
      </c>
    </row>
    <row r="6959" spans="1:4" x14ac:dyDescent="0.35">
      <c r="A6959" s="8" t="s">
        <v>8443</v>
      </c>
      <c r="B6959" s="9">
        <v>8986</v>
      </c>
      <c r="C6959" s="13">
        <v>8.1</v>
      </c>
      <c r="D6959" s="7" t="str">
        <f t="shared" si="108"/>
        <v>Unique</v>
      </c>
    </row>
    <row r="6960" spans="1:4" x14ac:dyDescent="0.35">
      <c r="A6960" s="8" t="s">
        <v>8444</v>
      </c>
      <c r="B6960" s="9" t="s">
        <v>881</v>
      </c>
      <c r="C6960" s="13">
        <v>5.48</v>
      </c>
      <c r="D6960" s="7" t="str">
        <f t="shared" si="108"/>
        <v>Unique</v>
      </c>
    </row>
    <row r="6961" spans="1:4" x14ac:dyDescent="0.35">
      <c r="A6961" s="8" t="s">
        <v>8330</v>
      </c>
      <c r="B6961" s="9" t="s">
        <v>2285</v>
      </c>
      <c r="C6961" s="13">
        <v>6.6999999999999993</v>
      </c>
      <c r="D6961" s="7" t="str">
        <f t="shared" si="108"/>
        <v>Unique</v>
      </c>
    </row>
    <row r="6962" spans="1:4" x14ac:dyDescent="0.35">
      <c r="A6962" s="8" t="s">
        <v>8356</v>
      </c>
      <c r="B6962" s="9" t="s">
        <v>8357</v>
      </c>
      <c r="C6962" s="13">
        <v>6.6999999999999993</v>
      </c>
      <c r="D6962" s="7" t="str">
        <f t="shared" si="108"/>
        <v>Unique</v>
      </c>
    </row>
    <row r="6963" spans="1:4" x14ac:dyDescent="0.35">
      <c r="A6963" s="8" t="s">
        <v>8202</v>
      </c>
      <c r="B6963" s="9" t="s">
        <v>1203</v>
      </c>
      <c r="C6963" s="13">
        <v>2.42</v>
      </c>
      <c r="D6963" s="7" t="str">
        <f t="shared" si="108"/>
        <v>Unique</v>
      </c>
    </row>
    <row r="6964" spans="1:4" x14ac:dyDescent="0.35">
      <c r="A6964" s="8" t="s">
        <v>7866</v>
      </c>
      <c r="B6964" s="9" t="s">
        <v>1345</v>
      </c>
      <c r="C6964" s="13">
        <v>8.370000000000001</v>
      </c>
      <c r="D6964" s="7" t="str">
        <f t="shared" si="108"/>
        <v>Unique</v>
      </c>
    </row>
    <row r="6965" spans="1:4" x14ac:dyDescent="0.35">
      <c r="A6965" s="8" t="s">
        <v>8445</v>
      </c>
      <c r="B6965" s="9">
        <v>29676582</v>
      </c>
      <c r="C6965" s="13">
        <v>8.6700000000000017</v>
      </c>
      <c r="D6965" s="7" t="str">
        <f t="shared" si="108"/>
        <v>Unique</v>
      </c>
    </row>
    <row r="6966" spans="1:4" x14ac:dyDescent="0.35">
      <c r="A6966" s="8" t="s">
        <v>8446</v>
      </c>
      <c r="B6966" s="9">
        <v>29695907</v>
      </c>
      <c r="C6966" s="13">
        <v>5.49</v>
      </c>
      <c r="D6966" s="7" t="str">
        <f t="shared" si="108"/>
        <v>Unique</v>
      </c>
    </row>
    <row r="6967" spans="1:4" x14ac:dyDescent="0.35">
      <c r="A6967" s="8" t="s">
        <v>8447</v>
      </c>
      <c r="B6967" s="9">
        <v>29609547</v>
      </c>
      <c r="C6967" s="13">
        <v>5.49</v>
      </c>
      <c r="D6967" s="7" t="str">
        <f t="shared" si="108"/>
        <v>Unique</v>
      </c>
    </row>
    <row r="6968" spans="1:4" x14ac:dyDescent="0.35">
      <c r="A6968" s="8" t="s">
        <v>8450</v>
      </c>
      <c r="B6968" s="9" t="s">
        <v>8449</v>
      </c>
      <c r="C6968" s="13">
        <v>-0.5</v>
      </c>
      <c r="D6968" s="7" t="str">
        <f t="shared" si="108"/>
        <v>Unique</v>
      </c>
    </row>
    <row r="6969" spans="1:4" x14ac:dyDescent="0.35">
      <c r="A6969" s="8" t="s">
        <v>8452</v>
      </c>
      <c r="B6969" s="9">
        <v>9028</v>
      </c>
      <c r="C6969" s="13">
        <v>-0.5</v>
      </c>
      <c r="D6969" s="7" t="str">
        <f t="shared" si="108"/>
        <v>Unique</v>
      </c>
    </row>
    <row r="6970" spans="1:4" x14ac:dyDescent="0.35">
      <c r="A6970" s="8" t="s">
        <v>8454</v>
      </c>
      <c r="B6970" s="9">
        <v>9008</v>
      </c>
      <c r="C6970" s="13">
        <v>-0.5</v>
      </c>
      <c r="D6970" s="7" t="str">
        <f t="shared" si="108"/>
        <v>Unique</v>
      </c>
    </row>
    <row r="6971" spans="1:4" x14ac:dyDescent="0.35">
      <c r="A6971" s="8" t="s">
        <v>8456</v>
      </c>
      <c r="B6971" s="9">
        <v>9022</v>
      </c>
      <c r="C6971" s="13">
        <v>-0.5</v>
      </c>
      <c r="D6971" s="7" t="str">
        <f t="shared" si="108"/>
        <v>Unique</v>
      </c>
    </row>
    <row r="6972" spans="1:4" x14ac:dyDescent="0.35">
      <c r="A6972" s="8" t="s">
        <v>8458</v>
      </c>
      <c r="B6972" s="9">
        <v>8939</v>
      </c>
      <c r="C6972" s="13">
        <v>-0.5</v>
      </c>
      <c r="D6972" s="7" t="str">
        <f t="shared" si="108"/>
        <v>Unique</v>
      </c>
    </row>
    <row r="6973" spans="1:4" x14ac:dyDescent="0.35">
      <c r="A6973" s="8" t="s">
        <v>8460</v>
      </c>
      <c r="B6973" s="9">
        <v>9031</v>
      </c>
      <c r="C6973" s="13">
        <v>-0.5</v>
      </c>
      <c r="D6973" s="7" t="str">
        <f t="shared" si="108"/>
        <v>Unique</v>
      </c>
    </row>
    <row r="6974" spans="1:4" x14ac:dyDescent="0.35">
      <c r="A6974" s="8" t="s">
        <v>8462</v>
      </c>
      <c r="B6974" s="9">
        <v>9026</v>
      </c>
      <c r="C6974" s="13">
        <v>-0.5</v>
      </c>
      <c r="D6974" s="7" t="str">
        <f t="shared" si="108"/>
        <v>Unique</v>
      </c>
    </row>
    <row r="6975" spans="1:4" x14ac:dyDescent="0.35">
      <c r="A6975" s="8" t="s">
        <v>8464</v>
      </c>
      <c r="B6975" s="9">
        <v>8920</v>
      </c>
      <c r="C6975" s="13">
        <v>-0.5</v>
      </c>
      <c r="D6975" s="7" t="str">
        <f t="shared" si="108"/>
        <v>Unique</v>
      </c>
    </row>
    <row r="6976" spans="1:4" x14ac:dyDescent="0.35">
      <c r="A6976" s="8" t="s">
        <v>8465</v>
      </c>
      <c r="B6976" s="9" t="s">
        <v>8466</v>
      </c>
      <c r="C6976" s="13">
        <v>6.8400000000000007</v>
      </c>
      <c r="D6976" s="7" t="str">
        <f t="shared" si="108"/>
        <v>Unique</v>
      </c>
    </row>
    <row r="6977" spans="1:4" x14ac:dyDescent="0.35">
      <c r="A6977" s="8" t="s">
        <v>8467</v>
      </c>
      <c r="B6977" s="9">
        <v>25002819</v>
      </c>
      <c r="C6977" s="13">
        <v>5.48</v>
      </c>
      <c r="D6977" s="7" t="str">
        <f t="shared" si="108"/>
        <v>Unique</v>
      </c>
    </row>
    <row r="6978" spans="1:4" x14ac:dyDescent="0.35">
      <c r="A6978" s="8" t="s">
        <v>8468</v>
      </c>
      <c r="B6978" s="9">
        <v>6001791</v>
      </c>
      <c r="C6978" s="13">
        <v>5.25</v>
      </c>
      <c r="D6978" s="7" t="str">
        <f t="shared" ref="D6978:D7041" si="109">IF(COUNTIFS(A:A,A6978,B:B,B6978,C:C,C6978)&gt;1,"Doublon","Unique")</f>
        <v>Unique</v>
      </c>
    </row>
    <row r="6979" spans="1:4" x14ac:dyDescent="0.35">
      <c r="A6979" s="8" t="s">
        <v>8469</v>
      </c>
      <c r="B6979" s="9" t="s">
        <v>8470</v>
      </c>
      <c r="C6979" s="13">
        <v>5.49</v>
      </c>
      <c r="D6979" s="7" t="str">
        <f t="shared" si="109"/>
        <v>Unique</v>
      </c>
    </row>
    <row r="6980" spans="1:4" x14ac:dyDescent="0.35">
      <c r="A6980" s="8" t="s">
        <v>8471</v>
      </c>
      <c r="B6980" s="9" t="s">
        <v>8472</v>
      </c>
      <c r="C6980" s="13">
        <v>8.379999999999999</v>
      </c>
      <c r="D6980" s="7" t="str">
        <f t="shared" si="109"/>
        <v>Unique</v>
      </c>
    </row>
    <row r="6981" spans="1:4" x14ac:dyDescent="0.35">
      <c r="A6981" s="8" t="s">
        <v>8473</v>
      </c>
      <c r="B6981" s="9" t="s">
        <v>8474</v>
      </c>
      <c r="C6981" s="13">
        <v>5.25</v>
      </c>
      <c r="D6981" s="7" t="str">
        <f t="shared" si="109"/>
        <v>Unique</v>
      </c>
    </row>
    <row r="6982" spans="1:4" x14ac:dyDescent="0.35">
      <c r="A6982" s="8" t="s">
        <v>8475</v>
      </c>
      <c r="B6982" s="9">
        <v>9027</v>
      </c>
      <c r="C6982" s="13">
        <v>3.65</v>
      </c>
      <c r="D6982" s="7" t="str">
        <f t="shared" si="109"/>
        <v>Unique</v>
      </c>
    </row>
    <row r="6983" spans="1:4" x14ac:dyDescent="0.35">
      <c r="A6983" s="8" t="s">
        <v>8476</v>
      </c>
      <c r="B6983" s="9">
        <v>9010</v>
      </c>
      <c r="C6983" s="13">
        <v>3.65</v>
      </c>
      <c r="D6983" s="7" t="str">
        <f t="shared" si="109"/>
        <v>Unique</v>
      </c>
    </row>
    <row r="6984" spans="1:4" x14ac:dyDescent="0.35">
      <c r="A6984" s="8" t="s">
        <v>8477</v>
      </c>
      <c r="B6984" s="9">
        <v>9009</v>
      </c>
      <c r="C6984" s="13">
        <v>3.65</v>
      </c>
      <c r="D6984" s="7" t="str">
        <f t="shared" si="109"/>
        <v>Unique</v>
      </c>
    </row>
    <row r="6985" spans="1:4" x14ac:dyDescent="0.35">
      <c r="A6985" s="8" t="s">
        <v>8478</v>
      </c>
      <c r="B6985" s="9" t="s">
        <v>169</v>
      </c>
      <c r="C6985" s="13">
        <v>9.27</v>
      </c>
      <c r="D6985" s="7" t="str">
        <f t="shared" si="109"/>
        <v>Unique</v>
      </c>
    </row>
    <row r="6986" spans="1:4" x14ac:dyDescent="0.35">
      <c r="A6986" s="8" t="s">
        <v>8479</v>
      </c>
      <c r="B6986" s="9" t="s">
        <v>1198</v>
      </c>
      <c r="C6986" s="13">
        <v>9.27</v>
      </c>
      <c r="D6986" s="7" t="str">
        <f t="shared" si="109"/>
        <v>Unique</v>
      </c>
    </row>
    <row r="6987" spans="1:4" x14ac:dyDescent="0.35">
      <c r="A6987" s="8" t="s">
        <v>8480</v>
      </c>
      <c r="B6987" s="9" t="s">
        <v>8481</v>
      </c>
      <c r="C6987" s="13">
        <v>9.26</v>
      </c>
      <c r="D6987" s="7" t="str">
        <f t="shared" si="109"/>
        <v>Unique</v>
      </c>
    </row>
    <row r="6988" spans="1:4" x14ac:dyDescent="0.35">
      <c r="A6988" s="8" t="s">
        <v>8478</v>
      </c>
      <c r="B6988" s="9" t="s">
        <v>169</v>
      </c>
      <c r="C6988" s="13">
        <v>1.4500000000000002</v>
      </c>
      <c r="D6988" s="7" t="str">
        <f t="shared" si="109"/>
        <v>Unique</v>
      </c>
    </row>
    <row r="6989" spans="1:4" x14ac:dyDescent="0.35">
      <c r="A6989" s="8" t="s">
        <v>8480</v>
      </c>
      <c r="B6989" s="9" t="s">
        <v>8481</v>
      </c>
      <c r="C6989" s="13">
        <v>1.4500000000000002</v>
      </c>
      <c r="D6989" s="7" t="str">
        <f t="shared" si="109"/>
        <v>Unique</v>
      </c>
    </row>
    <row r="6990" spans="1:4" x14ac:dyDescent="0.35">
      <c r="A6990" s="8" t="s">
        <v>8479</v>
      </c>
      <c r="B6990" s="9" t="s">
        <v>1198</v>
      </c>
      <c r="C6990" s="13">
        <v>1.4500000000000002</v>
      </c>
      <c r="D6990" s="7" t="str">
        <f t="shared" si="109"/>
        <v>Unique</v>
      </c>
    </row>
    <row r="6991" spans="1:4" x14ac:dyDescent="0.35">
      <c r="A6991" s="8" t="s">
        <v>8498</v>
      </c>
      <c r="B6991" s="9">
        <v>9033</v>
      </c>
      <c r="C6991" s="13">
        <v>3.65</v>
      </c>
      <c r="D6991" s="7" t="str">
        <f t="shared" si="109"/>
        <v>Unique</v>
      </c>
    </row>
    <row r="6992" spans="1:4" x14ac:dyDescent="0.35">
      <c r="A6992" s="8" t="s">
        <v>8499</v>
      </c>
      <c r="B6992" s="9">
        <v>9049</v>
      </c>
      <c r="C6992" s="13">
        <v>6.6999999999999993</v>
      </c>
      <c r="D6992" s="7" t="str">
        <f t="shared" si="109"/>
        <v>Unique</v>
      </c>
    </row>
    <row r="6993" spans="1:4" x14ac:dyDescent="0.35">
      <c r="A6993" s="8" t="s">
        <v>8500</v>
      </c>
      <c r="B6993" s="9">
        <v>8968</v>
      </c>
      <c r="C6993" s="13">
        <v>6.6999999999999993</v>
      </c>
      <c r="D6993" s="7" t="str">
        <f t="shared" si="109"/>
        <v>Unique</v>
      </c>
    </row>
    <row r="6994" spans="1:4" x14ac:dyDescent="0.35">
      <c r="A6994" s="8" t="s">
        <v>8463</v>
      </c>
      <c r="B6994" s="9">
        <v>8920</v>
      </c>
      <c r="C6994" s="13">
        <v>6.6999999999999993</v>
      </c>
      <c r="D6994" s="7" t="str">
        <f t="shared" si="109"/>
        <v>Unique</v>
      </c>
    </row>
    <row r="6995" spans="1:4" x14ac:dyDescent="0.35">
      <c r="A6995" s="8" t="s">
        <v>8501</v>
      </c>
      <c r="B6995" s="9" t="s">
        <v>230</v>
      </c>
      <c r="C6995" s="13">
        <v>1.1500000000000001</v>
      </c>
      <c r="D6995" s="7" t="str">
        <f t="shared" si="109"/>
        <v>Unique</v>
      </c>
    </row>
    <row r="6996" spans="1:4" x14ac:dyDescent="0.35">
      <c r="A6996" s="8" t="s">
        <v>8502</v>
      </c>
      <c r="B6996" s="9">
        <v>9037</v>
      </c>
      <c r="C6996" s="13">
        <v>10.7</v>
      </c>
      <c r="D6996" s="7" t="str">
        <f t="shared" si="109"/>
        <v>Unique</v>
      </c>
    </row>
    <row r="6997" spans="1:4" x14ac:dyDescent="0.35">
      <c r="A6997" s="8" t="s">
        <v>8503</v>
      </c>
      <c r="B6997" s="9">
        <v>9055</v>
      </c>
      <c r="C6997" s="13">
        <v>10.14</v>
      </c>
      <c r="D6997" s="7" t="str">
        <f t="shared" si="109"/>
        <v>Unique</v>
      </c>
    </row>
    <row r="6998" spans="1:4" x14ac:dyDescent="0.35">
      <c r="A6998" s="8" t="s">
        <v>8504</v>
      </c>
      <c r="B6998" s="9">
        <v>9055</v>
      </c>
      <c r="C6998" s="13">
        <v>8.07</v>
      </c>
      <c r="D6998" s="7" t="str">
        <f t="shared" si="109"/>
        <v>Unique</v>
      </c>
    </row>
    <row r="6999" spans="1:4" x14ac:dyDescent="0.35">
      <c r="A6999" s="8" t="s">
        <v>8505</v>
      </c>
      <c r="B6999" s="9">
        <v>8936</v>
      </c>
      <c r="C6999" s="13">
        <v>7.5600000000000005</v>
      </c>
      <c r="D6999" s="7" t="str">
        <f t="shared" si="109"/>
        <v>Unique</v>
      </c>
    </row>
    <row r="7000" spans="1:4" x14ac:dyDescent="0.35">
      <c r="A7000" s="8" t="s">
        <v>8506</v>
      </c>
      <c r="B7000" s="9">
        <v>9011</v>
      </c>
      <c r="C7000" s="13">
        <v>7.5600000000000005</v>
      </c>
      <c r="D7000" s="7" t="str">
        <f t="shared" si="109"/>
        <v>Unique</v>
      </c>
    </row>
    <row r="7001" spans="1:4" x14ac:dyDescent="0.35">
      <c r="A7001" s="8" t="s">
        <v>8507</v>
      </c>
      <c r="B7001" s="9">
        <v>9064</v>
      </c>
      <c r="C7001" s="13">
        <v>7.05</v>
      </c>
      <c r="D7001" s="7" t="str">
        <f t="shared" si="109"/>
        <v>Unique</v>
      </c>
    </row>
    <row r="7002" spans="1:4" x14ac:dyDescent="0.35">
      <c r="A7002" s="8" t="s">
        <v>8508</v>
      </c>
      <c r="B7002" s="9">
        <v>9040</v>
      </c>
      <c r="C7002" s="13">
        <v>6.5299999999999994</v>
      </c>
      <c r="D7002" s="7" t="str">
        <f t="shared" si="109"/>
        <v>Unique</v>
      </c>
    </row>
    <row r="7003" spans="1:4" x14ac:dyDescent="0.35">
      <c r="A7003" s="8" t="s">
        <v>8509</v>
      </c>
      <c r="B7003" s="9">
        <v>9014</v>
      </c>
      <c r="C7003" s="13">
        <v>6.04</v>
      </c>
      <c r="D7003" s="7" t="str">
        <f t="shared" si="109"/>
        <v>Unique</v>
      </c>
    </row>
    <row r="7004" spans="1:4" x14ac:dyDescent="0.35">
      <c r="A7004" s="8" t="s">
        <v>8510</v>
      </c>
      <c r="B7004" s="9">
        <v>9063</v>
      </c>
      <c r="C7004" s="13">
        <v>5.5200000000000014</v>
      </c>
      <c r="D7004" s="7" t="str">
        <f t="shared" si="109"/>
        <v>Unique</v>
      </c>
    </row>
    <row r="7005" spans="1:4" x14ac:dyDescent="0.35">
      <c r="A7005" s="8" t="s">
        <v>8511</v>
      </c>
      <c r="B7005" s="9">
        <v>9050</v>
      </c>
      <c r="C7005" s="13">
        <v>5.5200000000000014</v>
      </c>
      <c r="D7005" s="7" t="str">
        <f t="shared" si="109"/>
        <v>Unique</v>
      </c>
    </row>
    <row r="7006" spans="1:4" x14ac:dyDescent="0.35">
      <c r="A7006" s="8" t="s">
        <v>8512</v>
      </c>
      <c r="B7006" s="9">
        <v>9024</v>
      </c>
      <c r="C7006" s="13">
        <v>5.5200000000000014</v>
      </c>
      <c r="D7006" s="7" t="str">
        <f t="shared" si="109"/>
        <v>Unique</v>
      </c>
    </row>
    <row r="7007" spans="1:4" x14ac:dyDescent="0.35">
      <c r="A7007" s="8" t="s">
        <v>8513</v>
      </c>
      <c r="B7007" s="9">
        <v>9062</v>
      </c>
      <c r="C7007" s="13">
        <v>5.08</v>
      </c>
      <c r="D7007" s="7" t="str">
        <f t="shared" si="109"/>
        <v>Unique</v>
      </c>
    </row>
    <row r="7008" spans="1:4" x14ac:dyDescent="0.35">
      <c r="A7008" s="8" t="s">
        <v>8514</v>
      </c>
      <c r="B7008" s="9">
        <v>8747</v>
      </c>
      <c r="C7008" s="13">
        <v>5.08</v>
      </c>
      <c r="D7008" s="7" t="str">
        <f t="shared" si="109"/>
        <v>Unique</v>
      </c>
    </row>
    <row r="7009" spans="1:4" x14ac:dyDescent="0.35">
      <c r="A7009" s="8" t="s">
        <v>8515</v>
      </c>
      <c r="B7009" s="9">
        <v>9023</v>
      </c>
      <c r="C7009" s="13">
        <v>5.08</v>
      </c>
      <c r="D7009" s="7" t="str">
        <f t="shared" si="109"/>
        <v>Unique</v>
      </c>
    </row>
    <row r="7010" spans="1:4" x14ac:dyDescent="0.35">
      <c r="A7010" s="8" t="s">
        <v>3264</v>
      </c>
      <c r="B7010" s="9">
        <v>9066</v>
      </c>
      <c r="C7010" s="13">
        <v>4.6399999999999997</v>
      </c>
      <c r="D7010" s="7" t="str">
        <f t="shared" si="109"/>
        <v>Unique</v>
      </c>
    </row>
    <row r="7011" spans="1:4" x14ac:dyDescent="0.35">
      <c r="A7011" s="8" t="s">
        <v>8516</v>
      </c>
      <c r="B7011" s="9">
        <v>9053</v>
      </c>
      <c r="C7011" s="13">
        <v>4.6399999999999997</v>
      </c>
      <c r="D7011" s="7" t="str">
        <f t="shared" si="109"/>
        <v>Unique</v>
      </c>
    </row>
    <row r="7012" spans="1:4" x14ac:dyDescent="0.35">
      <c r="A7012" s="8" t="s">
        <v>8517</v>
      </c>
      <c r="B7012" s="9">
        <v>9048</v>
      </c>
      <c r="C7012" s="13">
        <v>4.3999999999999995</v>
      </c>
      <c r="D7012" s="7" t="str">
        <f t="shared" si="109"/>
        <v>Unique</v>
      </c>
    </row>
    <row r="7013" spans="1:4" x14ac:dyDescent="0.35">
      <c r="A7013" s="8" t="s">
        <v>8518</v>
      </c>
      <c r="B7013" s="9">
        <v>9058</v>
      </c>
      <c r="C7013" s="13">
        <v>4.13</v>
      </c>
      <c r="D7013" s="7" t="str">
        <f t="shared" si="109"/>
        <v>Unique</v>
      </c>
    </row>
    <row r="7014" spans="1:4" x14ac:dyDescent="0.35">
      <c r="A7014" s="8" t="s">
        <v>8519</v>
      </c>
      <c r="B7014" s="9">
        <v>9047</v>
      </c>
      <c r="C7014" s="13">
        <v>4.13</v>
      </c>
      <c r="D7014" s="7" t="str">
        <f t="shared" si="109"/>
        <v>Unique</v>
      </c>
    </row>
    <row r="7015" spans="1:4" x14ac:dyDescent="0.35">
      <c r="A7015" s="8" t="s">
        <v>8520</v>
      </c>
      <c r="B7015" s="9">
        <v>9041</v>
      </c>
      <c r="C7015" s="13">
        <v>4.13</v>
      </c>
      <c r="D7015" s="7" t="str">
        <f t="shared" si="109"/>
        <v>Unique</v>
      </c>
    </row>
    <row r="7016" spans="1:4" x14ac:dyDescent="0.35">
      <c r="A7016" s="8" t="s">
        <v>8521</v>
      </c>
      <c r="B7016" s="9">
        <v>9060</v>
      </c>
      <c r="C7016" s="13">
        <v>3.94</v>
      </c>
      <c r="D7016" s="7" t="str">
        <f t="shared" si="109"/>
        <v>Unique</v>
      </c>
    </row>
    <row r="7017" spans="1:4" x14ac:dyDescent="0.35">
      <c r="A7017" s="8" t="s">
        <v>8522</v>
      </c>
      <c r="B7017" s="9">
        <v>9030</v>
      </c>
      <c r="C7017" s="13">
        <v>3.94</v>
      </c>
      <c r="D7017" s="7" t="str">
        <f t="shared" si="109"/>
        <v>Unique</v>
      </c>
    </row>
    <row r="7018" spans="1:4" x14ac:dyDescent="0.35">
      <c r="A7018" s="8" t="s">
        <v>8523</v>
      </c>
      <c r="B7018" s="9">
        <v>9016</v>
      </c>
      <c r="C7018" s="13">
        <v>3.94</v>
      </c>
      <c r="D7018" s="7" t="str">
        <f t="shared" si="109"/>
        <v>Unique</v>
      </c>
    </row>
    <row r="7019" spans="1:4" x14ac:dyDescent="0.35">
      <c r="A7019" s="8" t="s">
        <v>8524</v>
      </c>
      <c r="B7019" s="9">
        <v>9061</v>
      </c>
      <c r="C7019" s="13">
        <v>3.65</v>
      </c>
      <c r="D7019" s="7" t="str">
        <f t="shared" si="109"/>
        <v>Unique</v>
      </c>
    </row>
    <row r="7020" spans="1:4" x14ac:dyDescent="0.35">
      <c r="A7020" s="8" t="s">
        <v>8525</v>
      </c>
      <c r="B7020" s="9">
        <v>9054</v>
      </c>
      <c r="C7020" s="13">
        <v>3.65</v>
      </c>
      <c r="D7020" s="7" t="str">
        <f t="shared" si="109"/>
        <v>Unique</v>
      </c>
    </row>
    <row r="7021" spans="1:4" x14ac:dyDescent="0.35">
      <c r="A7021" s="8" t="s">
        <v>8526</v>
      </c>
      <c r="B7021" s="9">
        <v>8965</v>
      </c>
      <c r="C7021" s="13">
        <v>3.65</v>
      </c>
      <c r="D7021" s="7" t="str">
        <f t="shared" si="109"/>
        <v>Unique</v>
      </c>
    </row>
    <row r="7022" spans="1:4" x14ac:dyDescent="0.35">
      <c r="A7022" s="8" t="s">
        <v>8460</v>
      </c>
      <c r="B7022" s="9">
        <v>9031</v>
      </c>
      <c r="C7022" s="13">
        <v>5.25</v>
      </c>
      <c r="D7022" s="7" t="str">
        <f t="shared" si="109"/>
        <v>Unique</v>
      </c>
    </row>
    <row r="7023" spans="1:4" x14ac:dyDescent="0.35">
      <c r="A7023" s="8" t="s">
        <v>8459</v>
      </c>
      <c r="B7023" s="9">
        <v>9031</v>
      </c>
      <c r="C7023" s="13">
        <v>7.6199999999999992</v>
      </c>
      <c r="D7023" s="7" t="str">
        <f t="shared" si="109"/>
        <v>Unique</v>
      </c>
    </row>
    <row r="7024" spans="1:4" x14ac:dyDescent="0.35">
      <c r="A7024" s="8" t="s">
        <v>8527</v>
      </c>
      <c r="B7024" s="9" t="s">
        <v>626</v>
      </c>
      <c r="C7024" s="13">
        <v>5.25</v>
      </c>
      <c r="D7024" s="7" t="str">
        <f t="shared" si="109"/>
        <v>Unique</v>
      </c>
    </row>
    <row r="7025" spans="1:4" x14ac:dyDescent="0.35">
      <c r="A7025" s="8" t="s">
        <v>8528</v>
      </c>
      <c r="B7025" s="9">
        <v>9021</v>
      </c>
      <c r="C7025" s="13">
        <v>5.25</v>
      </c>
      <c r="D7025" s="7" t="str">
        <f t="shared" si="109"/>
        <v>Unique</v>
      </c>
    </row>
    <row r="7026" spans="1:4" x14ac:dyDescent="0.35">
      <c r="A7026" s="8" t="s">
        <v>8458</v>
      </c>
      <c r="B7026" s="9">
        <v>8939</v>
      </c>
      <c r="C7026" s="13">
        <v>-0.02</v>
      </c>
      <c r="D7026" s="7" t="str">
        <f t="shared" si="109"/>
        <v>Unique</v>
      </c>
    </row>
    <row r="7027" spans="1:4" x14ac:dyDescent="0.35">
      <c r="A7027" s="8" t="s">
        <v>8457</v>
      </c>
      <c r="B7027" s="9">
        <v>8939</v>
      </c>
      <c r="C7027" s="13">
        <v>-0.04</v>
      </c>
      <c r="D7027" s="7" t="str">
        <f t="shared" si="109"/>
        <v>Unique</v>
      </c>
    </row>
    <row r="7028" spans="1:4" x14ac:dyDescent="0.35">
      <c r="A7028" s="8" t="s">
        <v>8458</v>
      </c>
      <c r="B7028" s="9">
        <v>8939</v>
      </c>
      <c r="C7028" s="13">
        <v>7.3599999999999994</v>
      </c>
      <c r="D7028" s="7" t="str">
        <f t="shared" si="109"/>
        <v>Unique</v>
      </c>
    </row>
    <row r="7029" spans="1:4" x14ac:dyDescent="0.35">
      <c r="A7029" s="8" t="s">
        <v>8457</v>
      </c>
      <c r="B7029" s="9">
        <v>8939</v>
      </c>
      <c r="C7029" s="13">
        <v>8.1</v>
      </c>
      <c r="D7029" s="7" t="str">
        <f t="shared" si="109"/>
        <v>Unique</v>
      </c>
    </row>
    <row r="7030" spans="1:4" x14ac:dyDescent="0.35">
      <c r="A7030" s="8" t="s">
        <v>8529</v>
      </c>
      <c r="B7030" s="9">
        <v>9045</v>
      </c>
      <c r="C7030" s="13">
        <v>5.49</v>
      </c>
      <c r="D7030" s="7" t="str">
        <f t="shared" si="109"/>
        <v>Unique</v>
      </c>
    </row>
    <row r="7031" spans="1:4" x14ac:dyDescent="0.35">
      <c r="A7031" s="8" t="s">
        <v>8530</v>
      </c>
      <c r="B7031" s="9">
        <v>8993</v>
      </c>
      <c r="C7031" s="13">
        <v>6.8400000000000007</v>
      </c>
      <c r="D7031" s="7" t="str">
        <f t="shared" si="109"/>
        <v>Unique</v>
      </c>
    </row>
    <row r="7032" spans="1:4" x14ac:dyDescent="0.35">
      <c r="A7032" s="8" t="s">
        <v>8531</v>
      </c>
      <c r="B7032" s="9" t="s">
        <v>1494</v>
      </c>
      <c r="C7032" s="13">
        <v>5.25</v>
      </c>
      <c r="D7032" s="7" t="str">
        <f t="shared" si="109"/>
        <v>Unique</v>
      </c>
    </row>
    <row r="7033" spans="1:4" x14ac:dyDescent="0.35">
      <c r="A7033" s="8" t="s">
        <v>8532</v>
      </c>
      <c r="B7033" s="9">
        <v>9052</v>
      </c>
      <c r="C7033" s="13">
        <v>11.66</v>
      </c>
      <c r="D7033" s="7" t="str">
        <f t="shared" si="109"/>
        <v>Unique</v>
      </c>
    </row>
    <row r="7034" spans="1:4" x14ac:dyDescent="0.35">
      <c r="A7034" s="8" t="s">
        <v>8533</v>
      </c>
      <c r="B7034" s="9">
        <v>9012</v>
      </c>
      <c r="C7034" s="13">
        <v>8.6700000000000017</v>
      </c>
      <c r="D7034" s="7" t="str">
        <f t="shared" si="109"/>
        <v>Unique</v>
      </c>
    </row>
    <row r="7035" spans="1:4" x14ac:dyDescent="0.35">
      <c r="A7035" s="8" t="s">
        <v>8534</v>
      </c>
      <c r="B7035" s="9" t="s">
        <v>961</v>
      </c>
      <c r="C7035" s="13">
        <v>5.25</v>
      </c>
      <c r="D7035" s="7" t="str">
        <f t="shared" si="109"/>
        <v>Unique</v>
      </c>
    </row>
    <row r="7036" spans="1:4" x14ac:dyDescent="0.35">
      <c r="A7036" s="8" t="s">
        <v>8535</v>
      </c>
      <c r="B7036" s="9" t="s">
        <v>8536</v>
      </c>
      <c r="C7036" s="13">
        <v>5.25</v>
      </c>
      <c r="D7036" s="7" t="str">
        <f t="shared" si="109"/>
        <v>Unique</v>
      </c>
    </row>
    <row r="7037" spans="1:4" x14ac:dyDescent="0.35">
      <c r="A7037" s="8" t="s">
        <v>8462</v>
      </c>
      <c r="B7037" s="9">
        <v>9026</v>
      </c>
      <c r="C7037" s="13">
        <v>-0.02</v>
      </c>
      <c r="D7037" s="7" t="str">
        <f t="shared" si="109"/>
        <v>Unique</v>
      </c>
    </row>
    <row r="7038" spans="1:4" x14ac:dyDescent="0.35">
      <c r="A7038" s="8" t="s">
        <v>8461</v>
      </c>
      <c r="B7038" s="9">
        <v>9026</v>
      </c>
      <c r="C7038" s="13">
        <v>-0.04</v>
      </c>
      <c r="D7038" s="7" t="str">
        <f t="shared" si="109"/>
        <v>Unique</v>
      </c>
    </row>
    <row r="7039" spans="1:4" x14ac:dyDescent="0.35">
      <c r="A7039" s="8" t="s">
        <v>8461</v>
      </c>
      <c r="B7039" s="9">
        <v>9026</v>
      </c>
      <c r="C7039" s="13">
        <v>7.3599999999999994</v>
      </c>
      <c r="D7039" s="7" t="str">
        <f t="shared" si="109"/>
        <v>Unique</v>
      </c>
    </row>
    <row r="7040" spans="1:4" x14ac:dyDescent="0.35">
      <c r="A7040" s="8" t="s">
        <v>8462</v>
      </c>
      <c r="B7040" s="9">
        <v>9026</v>
      </c>
      <c r="C7040" s="13">
        <v>8.1</v>
      </c>
      <c r="D7040" s="7" t="str">
        <f t="shared" si="109"/>
        <v>Unique</v>
      </c>
    </row>
    <row r="7041" spans="1:4" x14ac:dyDescent="0.35">
      <c r="A7041" s="8" t="s">
        <v>8499</v>
      </c>
      <c r="B7041" s="9">
        <v>9049</v>
      </c>
      <c r="C7041" s="13">
        <v>10.280000000000001</v>
      </c>
      <c r="D7041" s="7" t="str">
        <f t="shared" si="109"/>
        <v>Unique</v>
      </c>
    </row>
    <row r="7042" spans="1:4" x14ac:dyDescent="0.35">
      <c r="A7042" s="8" t="s">
        <v>8537</v>
      </c>
      <c r="B7042" s="9" t="s">
        <v>1653</v>
      </c>
      <c r="C7042" s="13">
        <v>5.25</v>
      </c>
      <c r="D7042" s="7" t="str">
        <f t="shared" ref="D7042:D7105" si="110">IF(COUNTIFS(A:A,A7042,B:B,B7042,C:C,C7042)&gt;1,"Doublon","Unique")</f>
        <v>Unique</v>
      </c>
    </row>
    <row r="7043" spans="1:4" x14ac:dyDescent="0.35">
      <c r="A7043" s="8" t="s">
        <v>8538</v>
      </c>
      <c r="B7043" s="9" t="s">
        <v>1658</v>
      </c>
      <c r="C7043" s="13">
        <v>5.25</v>
      </c>
      <c r="D7043" s="7" t="str">
        <f t="shared" si="110"/>
        <v>Unique</v>
      </c>
    </row>
    <row r="7044" spans="1:4" x14ac:dyDescent="0.35">
      <c r="A7044" s="8" t="s">
        <v>8500</v>
      </c>
      <c r="B7044" s="9">
        <v>8968</v>
      </c>
      <c r="C7044" s="13">
        <v>8.6700000000000017</v>
      </c>
      <c r="D7044" s="7" t="str">
        <f t="shared" si="110"/>
        <v>Unique</v>
      </c>
    </row>
    <row r="7045" spans="1:4" x14ac:dyDescent="0.35">
      <c r="A7045" s="8" t="s">
        <v>8539</v>
      </c>
      <c r="B7045" s="9" t="s">
        <v>8540</v>
      </c>
      <c r="C7045" s="13">
        <v>5.25</v>
      </c>
      <c r="D7045" s="7" t="str">
        <f t="shared" si="110"/>
        <v>Unique</v>
      </c>
    </row>
    <row r="7046" spans="1:4" x14ac:dyDescent="0.35">
      <c r="A7046" s="8" t="s">
        <v>8541</v>
      </c>
      <c r="B7046" s="9">
        <v>8979</v>
      </c>
      <c r="C7046" s="13">
        <v>6.13</v>
      </c>
      <c r="D7046" s="7" t="str">
        <f t="shared" si="110"/>
        <v>Unique</v>
      </c>
    </row>
    <row r="7047" spans="1:4" x14ac:dyDescent="0.35">
      <c r="A7047" s="8" t="s">
        <v>8542</v>
      </c>
      <c r="B7047" s="9" t="s">
        <v>1194</v>
      </c>
      <c r="C7047" s="13">
        <v>5.5</v>
      </c>
      <c r="D7047" s="7" t="str">
        <f t="shared" si="110"/>
        <v>Unique</v>
      </c>
    </row>
    <row r="7048" spans="1:4" x14ac:dyDescent="0.35">
      <c r="A7048" s="8" t="s">
        <v>8460</v>
      </c>
      <c r="B7048" s="9">
        <v>9031</v>
      </c>
      <c r="C7048" s="13">
        <v>-0.02</v>
      </c>
      <c r="D7048" s="7" t="str">
        <f t="shared" si="110"/>
        <v>Unique</v>
      </c>
    </row>
    <row r="7049" spans="1:4" x14ac:dyDescent="0.35">
      <c r="A7049" s="8" t="s">
        <v>8459</v>
      </c>
      <c r="B7049" s="9">
        <v>9031</v>
      </c>
      <c r="C7049" s="13">
        <v>-0.04</v>
      </c>
      <c r="D7049" s="7" t="str">
        <f t="shared" si="110"/>
        <v>Unique</v>
      </c>
    </row>
    <row r="7050" spans="1:4" x14ac:dyDescent="0.35">
      <c r="A7050" s="8" t="s">
        <v>8456</v>
      </c>
      <c r="B7050" s="9">
        <v>9022</v>
      </c>
      <c r="C7050" s="13">
        <v>-0.02</v>
      </c>
      <c r="D7050" s="7" t="str">
        <f t="shared" si="110"/>
        <v>Unique</v>
      </c>
    </row>
    <row r="7051" spans="1:4" x14ac:dyDescent="0.35">
      <c r="A7051" s="8" t="s">
        <v>8543</v>
      </c>
      <c r="B7051" s="9" t="s">
        <v>562</v>
      </c>
      <c r="C7051" s="13">
        <v>5.25</v>
      </c>
      <c r="D7051" s="7" t="str">
        <f t="shared" si="110"/>
        <v>Unique</v>
      </c>
    </row>
    <row r="7052" spans="1:4" x14ac:dyDescent="0.35">
      <c r="A7052" s="8" t="s">
        <v>8544</v>
      </c>
      <c r="B7052" s="9">
        <v>9044</v>
      </c>
      <c r="C7052" s="13">
        <v>5.25</v>
      </c>
      <c r="D7052" s="7" t="str">
        <f t="shared" si="110"/>
        <v>Unique</v>
      </c>
    </row>
    <row r="7053" spans="1:4" x14ac:dyDescent="0.35">
      <c r="A7053" s="8" t="s">
        <v>8545</v>
      </c>
      <c r="B7053" s="9">
        <v>9051</v>
      </c>
      <c r="C7053" s="13">
        <v>8.379999999999999</v>
      </c>
      <c r="D7053" s="7" t="str">
        <f t="shared" si="110"/>
        <v>Unique</v>
      </c>
    </row>
    <row r="7054" spans="1:4" x14ac:dyDescent="0.35">
      <c r="A7054" s="8" t="s">
        <v>8546</v>
      </c>
      <c r="B7054" s="9">
        <v>9018</v>
      </c>
      <c r="C7054" s="13">
        <v>8.6700000000000017</v>
      </c>
      <c r="D7054" s="7" t="str">
        <f t="shared" si="110"/>
        <v>Unique</v>
      </c>
    </row>
    <row r="7055" spans="1:4" x14ac:dyDescent="0.35">
      <c r="A7055" s="8" t="s">
        <v>8547</v>
      </c>
      <c r="B7055" s="12" t="s">
        <v>1179</v>
      </c>
      <c r="C7055" s="13">
        <v>5.25</v>
      </c>
      <c r="D7055" s="7" t="str">
        <f t="shared" si="110"/>
        <v>Unique</v>
      </c>
    </row>
    <row r="7056" spans="1:4" x14ac:dyDescent="0.35">
      <c r="A7056" s="8" t="s">
        <v>8548</v>
      </c>
      <c r="B7056" s="12" t="s">
        <v>319</v>
      </c>
      <c r="C7056" s="13">
        <v>5.25</v>
      </c>
      <c r="D7056" s="7" t="str">
        <f t="shared" si="110"/>
        <v>Unique</v>
      </c>
    </row>
    <row r="7057" spans="1:4" x14ac:dyDescent="0.35">
      <c r="A7057" s="8" t="s">
        <v>8548</v>
      </c>
      <c r="B7057" s="12" t="s">
        <v>319</v>
      </c>
      <c r="C7057" s="13">
        <v>18.95</v>
      </c>
      <c r="D7057" s="7" t="str">
        <f t="shared" si="110"/>
        <v>Unique</v>
      </c>
    </row>
    <row r="7058" spans="1:4" x14ac:dyDescent="0.35">
      <c r="A7058" s="8" t="s">
        <v>8549</v>
      </c>
      <c r="B7058" s="9">
        <v>9043</v>
      </c>
      <c r="C7058" s="13">
        <v>6.57</v>
      </c>
      <c r="D7058" s="7" t="str">
        <f t="shared" si="110"/>
        <v>Unique</v>
      </c>
    </row>
    <row r="7059" spans="1:4" x14ac:dyDescent="0.35">
      <c r="A7059" s="8" t="s">
        <v>8452</v>
      </c>
      <c r="B7059" s="9">
        <v>9028</v>
      </c>
      <c r="C7059" s="13">
        <v>-0.02</v>
      </c>
      <c r="D7059" s="7" t="str">
        <f t="shared" si="110"/>
        <v>Unique</v>
      </c>
    </row>
    <row r="7060" spans="1:4" x14ac:dyDescent="0.35">
      <c r="A7060" s="8" t="s">
        <v>8451</v>
      </c>
      <c r="B7060" s="9">
        <v>9028</v>
      </c>
      <c r="C7060" s="13">
        <v>-0.04</v>
      </c>
      <c r="D7060" s="7" t="str">
        <f t="shared" si="110"/>
        <v>Unique</v>
      </c>
    </row>
    <row r="7061" spans="1:4" x14ac:dyDescent="0.35">
      <c r="A7061" s="8" t="s">
        <v>8451</v>
      </c>
      <c r="B7061" s="9">
        <v>9028</v>
      </c>
      <c r="C7061" s="13">
        <v>10.280000000000001</v>
      </c>
      <c r="D7061" s="7" t="str">
        <f t="shared" si="110"/>
        <v>Unique</v>
      </c>
    </row>
    <row r="7062" spans="1:4" x14ac:dyDescent="0.35">
      <c r="A7062" s="8" t="s">
        <v>8452</v>
      </c>
      <c r="B7062" s="9">
        <v>9028</v>
      </c>
      <c r="C7062" s="13">
        <v>11.370000000000001</v>
      </c>
      <c r="D7062" s="7" t="str">
        <f t="shared" si="110"/>
        <v>Unique</v>
      </c>
    </row>
    <row r="7063" spans="1:4" x14ac:dyDescent="0.35">
      <c r="A7063" s="8" t="s">
        <v>8484</v>
      </c>
      <c r="B7063" s="9">
        <v>29609638</v>
      </c>
      <c r="C7063" s="13">
        <v>5.48</v>
      </c>
      <c r="D7063" s="7" t="str">
        <f t="shared" si="110"/>
        <v>Unique</v>
      </c>
    </row>
    <row r="7064" spans="1:4" x14ac:dyDescent="0.35">
      <c r="A7064" s="8" t="s">
        <v>8497</v>
      </c>
      <c r="B7064" s="9">
        <v>29615832</v>
      </c>
      <c r="C7064" s="13">
        <v>5.48</v>
      </c>
      <c r="D7064" s="7" t="str">
        <f t="shared" si="110"/>
        <v>Unique</v>
      </c>
    </row>
    <row r="7065" spans="1:4" x14ac:dyDescent="0.35">
      <c r="A7065" s="8" t="s">
        <v>8450</v>
      </c>
      <c r="B7065" s="9" t="s">
        <v>8449</v>
      </c>
      <c r="C7065" s="13">
        <v>-0.02</v>
      </c>
      <c r="D7065" s="7" t="str">
        <f t="shared" si="110"/>
        <v>Unique</v>
      </c>
    </row>
    <row r="7066" spans="1:4" x14ac:dyDescent="0.35">
      <c r="A7066" s="8" t="s">
        <v>8448</v>
      </c>
      <c r="B7066" s="9" t="s">
        <v>8449</v>
      </c>
      <c r="C7066" s="13">
        <v>-0.04</v>
      </c>
      <c r="D7066" s="7" t="str">
        <f t="shared" si="110"/>
        <v>Unique</v>
      </c>
    </row>
    <row r="7067" spans="1:4" x14ac:dyDescent="0.35">
      <c r="A7067" s="8" t="s">
        <v>8450</v>
      </c>
      <c r="B7067" s="9" t="s">
        <v>8449</v>
      </c>
      <c r="C7067" s="13">
        <v>9.990000000000002</v>
      </c>
      <c r="D7067" s="7" t="str">
        <f t="shared" si="110"/>
        <v>Unique</v>
      </c>
    </row>
    <row r="7068" spans="1:4" x14ac:dyDescent="0.35">
      <c r="A7068" s="8" t="s">
        <v>8455</v>
      </c>
      <c r="B7068" s="9">
        <v>9022</v>
      </c>
      <c r="C7068" s="13">
        <v>-0.04</v>
      </c>
      <c r="D7068" s="7" t="str">
        <f t="shared" si="110"/>
        <v>Unique</v>
      </c>
    </row>
    <row r="7069" spans="1:4" x14ac:dyDescent="0.35">
      <c r="A7069" s="8" t="s">
        <v>8456</v>
      </c>
      <c r="B7069" s="9">
        <v>9022</v>
      </c>
      <c r="C7069" s="13">
        <v>7.6199999999999992</v>
      </c>
      <c r="D7069" s="7" t="str">
        <f t="shared" si="110"/>
        <v>Unique</v>
      </c>
    </row>
    <row r="7070" spans="1:4" x14ac:dyDescent="0.35">
      <c r="A7070" s="8" t="s">
        <v>8455</v>
      </c>
      <c r="B7070" s="9">
        <v>9022</v>
      </c>
      <c r="C7070" s="13">
        <v>8.379999999999999</v>
      </c>
      <c r="D7070" s="7" t="str">
        <f t="shared" si="110"/>
        <v>Unique</v>
      </c>
    </row>
    <row r="7071" spans="1:4" x14ac:dyDescent="0.35">
      <c r="A7071" s="8" t="s">
        <v>2475</v>
      </c>
      <c r="B7071" s="9">
        <v>9025</v>
      </c>
      <c r="C7071" s="13">
        <v>7.6199999999999992</v>
      </c>
      <c r="D7071" s="7" t="str">
        <f t="shared" si="110"/>
        <v>Unique</v>
      </c>
    </row>
    <row r="7072" spans="1:4" x14ac:dyDescent="0.35">
      <c r="A7072" s="8" t="s">
        <v>8550</v>
      </c>
      <c r="B7072" s="9" t="s">
        <v>959</v>
      </c>
      <c r="C7072" s="13">
        <v>5.48</v>
      </c>
      <c r="D7072" s="7" t="str">
        <f t="shared" si="110"/>
        <v>Unique</v>
      </c>
    </row>
    <row r="7073" spans="1:4" x14ac:dyDescent="0.35">
      <c r="A7073" s="8" t="s">
        <v>8551</v>
      </c>
      <c r="B7073" s="9">
        <v>9032</v>
      </c>
      <c r="C7073" s="13">
        <v>5.25</v>
      </c>
      <c r="D7073" s="7" t="str">
        <f t="shared" si="110"/>
        <v>Unique</v>
      </c>
    </row>
    <row r="7074" spans="1:4" x14ac:dyDescent="0.35">
      <c r="A7074" s="8" t="s">
        <v>8552</v>
      </c>
      <c r="B7074" s="9">
        <v>8925</v>
      </c>
      <c r="C7074" s="13">
        <v>6.57</v>
      </c>
      <c r="D7074" s="7" t="str">
        <f t="shared" si="110"/>
        <v>Unique</v>
      </c>
    </row>
    <row r="7075" spans="1:4" x14ac:dyDescent="0.35">
      <c r="A7075" s="8" t="s">
        <v>8553</v>
      </c>
      <c r="B7075" s="9" t="s">
        <v>1650</v>
      </c>
      <c r="C7075" s="13">
        <v>5.25</v>
      </c>
      <c r="D7075" s="7" t="str">
        <f t="shared" si="110"/>
        <v>Unique</v>
      </c>
    </row>
    <row r="7076" spans="1:4" x14ac:dyDescent="0.35">
      <c r="A7076" s="8" t="s">
        <v>8454</v>
      </c>
      <c r="B7076" s="9">
        <v>9008</v>
      </c>
      <c r="C7076" s="13">
        <v>-0.02</v>
      </c>
      <c r="D7076" s="7" t="str">
        <f t="shared" si="110"/>
        <v>Unique</v>
      </c>
    </row>
    <row r="7077" spans="1:4" x14ac:dyDescent="0.35">
      <c r="A7077" s="8" t="s">
        <v>8453</v>
      </c>
      <c r="B7077" s="9">
        <v>9008</v>
      </c>
      <c r="C7077" s="13">
        <v>-0.04</v>
      </c>
      <c r="D7077" s="7" t="str">
        <f t="shared" si="110"/>
        <v>Unique</v>
      </c>
    </row>
    <row r="7078" spans="1:4" x14ac:dyDescent="0.35">
      <c r="A7078" s="8" t="s">
        <v>8453</v>
      </c>
      <c r="B7078" s="9">
        <v>9008</v>
      </c>
      <c r="C7078" s="13">
        <v>7.3599999999999994</v>
      </c>
      <c r="D7078" s="7" t="str">
        <f t="shared" si="110"/>
        <v>Unique</v>
      </c>
    </row>
    <row r="7079" spans="1:4" x14ac:dyDescent="0.35">
      <c r="A7079" s="8" t="s">
        <v>8454</v>
      </c>
      <c r="B7079" s="9">
        <v>9008</v>
      </c>
      <c r="C7079" s="13">
        <v>10.56</v>
      </c>
      <c r="D7079" s="7" t="str">
        <f t="shared" si="110"/>
        <v>Unique</v>
      </c>
    </row>
    <row r="7080" spans="1:4" x14ac:dyDescent="0.35">
      <c r="A7080" s="8" t="s">
        <v>8554</v>
      </c>
      <c r="B7080" s="9">
        <v>9017</v>
      </c>
      <c r="C7080" s="13">
        <v>5.49</v>
      </c>
      <c r="D7080" s="7" t="str">
        <f t="shared" si="110"/>
        <v>Unique</v>
      </c>
    </row>
    <row r="7081" spans="1:4" x14ac:dyDescent="0.35">
      <c r="A7081" s="8" t="s">
        <v>8555</v>
      </c>
      <c r="B7081" s="9" t="s">
        <v>1245</v>
      </c>
      <c r="C7081" s="13">
        <v>5.25</v>
      </c>
      <c r="D7081" s="7" t="str">
        <f t="shared" si="110"/>
        <v>Unique</v>
      </c>
    </row>
    <row r="7082" spans="1:4" x14ac:dyDescent="0.35">
      <c r="A7082" s="8" t="s">
        <v>8556</v>
      </c>
      <c r="B7082" s="9" t="s">
        <v>8557</v>
      </c>
      <c r="C7082" s="13">
        <v>5.25</v>
      </c>
      <c r="D7082" s="7" t="str">
        <f t="shared" si="110"/>
        <v>Unique</v>
      </c>
    </row>
    <row r="7083" spans="1:4" x14ac:dyDescent="0.35">
      <c r="A7083" s="8" t="s">
        <v>8558</v>
      </c>
      <c r="B7083" s="9" t="s">
        <v>158</v>
      </c>
      <c r="C7083" s="13">
        <v>5.5</v>
      </c>
      <c r="D7083" s="7" t="str">
        <f t="shared" si="110"/>
        <v>Unique</v>
      </c>
    </row>
    <row r="7084" spans="1:4" x14ac:dyDescent="0.35">
      <c r="A7084" s="8" t="s">
        <v>8463</v>
      </c>
      <c r="B7084" s="9">
        <v>8920</v>
      </c>
      <c r="C7084" s="13">
        <v>-0.04</v>
      </c>
      <c r="D7084" s="7" t="str">
        <f t="shared" si="110"/>
        <v>Unique</v>
      </c>
    </row>
    <row r="7085" spans="1:4" x14ac:dyDescent="0.35">
      <c r="A7085" s="8" t="s">
        <v>8464</v>
      </c>
      <c r="B7085" s="9">
        <v>8920</v>
      </c>
      <c r="C7085" s="13">
        <v>-0.02</v>
      </c>
      <c r="D7085" s="7" t="str">
        <f t="shared" si="110"/>
        <v>Unique</v>
      </c>
    </row>
    <row r="7086" spans="1:4" x14ac:dyDescent="0.35">
      <c r="A7086" s="8" t="s">
        <v>8559</v>
      </c>
      <c r="B7086" s="9" t="s">
        <v>1660</v>
      </c>
      <c r="C7086" s="13">
        <v>6.13</v>
      </c>
      <c r="D7086" s="7" t="str">
        <f t="shared" si="110"/>
        <v>Unique</v>
      </c>
    </row>
    <row r="7087" spans="1:4" x14ac:dyDescent="0.35">
      <c r="A7087" s="8" t="s">
        <v>8560</v>
      </c>
      <c r="B7087" s="9">
        <v>8894</v>
      </c>
      <c r="C7087" s="13">
        <v>6.8400000000000007</v>
      </c>
      <c r="D7087" s="7" t="str">
        <f t="shared" si="110"/>
        <v>Unique</v>
      </c>
    </row>
    <row r="7088" spans="1:4" x14ac:dyDescent="0.35">
      <c r="A7088" s="8" t="s">
        <v>8561</v>
      </c>
      <c r="B7088" s="9">
        <v>9065</v>
      </c>
      <c r="C7088" s="13">
        <v>8.6700000000000017</v>
      </c>
      <c r="D7088" s="7" t="str">
        <f t="shared" si="110"/>
        <v>Unique</v>
      </c>
    </row>
    <row r="7089" spans="1:4" x14ac:dyDescent="0.35">
      <c r="A7089" s="8" t="s">
        <v>8501</v>
      </c>
      <c r="B7089" s="9" t="s">
        <v>230</v>
      </c>
      <c r="C7089" s="13">
        <v>5.25</v>
      </c>
      <c r="D7089" s="7" t="str">
        <f t="shared" si="110"/>
        <v>Unique</v>
      </c>
    </row>
    <row r="7090" spans="1:4" x14ac:dyDescent="0.35">
      <c r="A7090" s="8" t="s">
        <v>8562</v>
      </c>
      <c r="B7090" s="9" t="s">
        <v>1661</v>
      </c>
      <c r="C7090" s="13">
        <v>5.25</v>
      </c>
      <c r="D7090" s="7" t="str">
        <f t="shared" si="110"/>
        <v>Unique</v>
      </c>
    </row>
    <row r="7091" spans="1:4" x14ac:dyDescent="0.35">
      <c r="A7091" s="8" t="s">
        <v>8448</v>
      </c>
      <c r="B7091" s="9" t="s">
        <v>8449</v>
      </c>
      <c r="C7091" s="13">
        <v>9.990000000000002</v>
      </c>
      <c r="D7091" s="7" t="str">
        <f t="shared" si="110"/>
        <v>Unique</v>
      </c>
    </row>
    <row r="7092" spans="1:4" x14ac:dyDescent="0.35">
      <c r="A7092" s="8" t="s">
        <v>8487</v>
      </c>
      <c r="B7092" s="9" t="s">
        <v>8488</v>
      </c>
      <c r="C7092" s="13">
        <v>5.25</v>
      </c>
      <c r="D7092" s="7" t="str">
        <f t="shared" si="110"/>
        <v>Unique</v>
      </c>
    </row>
    <row r="7093" spans="1:4" x14ac:dyDescent="0.35">
      <c r="A7093" s="8" t="s">
        <v>8489</v>
      </c>
      <c r="B7093" s="9" t="s">
        <v>8490</v>
      </c>
      <c r="C7093" s="13">
        <v>5.25</v>
      </c>
      <c r="D7093" s="7" t="str">
        <f t="shared" si="110"/>
        <v>Unique</v>
      </c>
    </row>
    <row r="7094" spans="1:4" x14ac:dyDescent="0.35">
      <c r="A7094" s="8" t="s">
        <v>8495</v>
      </c>
      <c r="B7094" s="9" t="s">
        <v>8496</v>
      </c>
      <c r="C7094" s="13">
        <v>5.49</v>
      </c>
      <c r="D7094" s="7" t="str">
        <f t="shared" si="110"/>
        <v>Unique</v>
      </c>
    </row>
    <row r="7095" spans="1:4" x14ac:dyDescent="0.35">
      <c r="A7095" s="8" t="s">
        <v>8491</v>
      </c>
      <c r="B7095" s="9" t="s">
        <v>8492</v>
      </c>
      <c r="C7095" s="13">
        <v>5.25</v>
      </c>
      <c r="D7095" s="7" t="str">
        <f t="shared" si="110"/>
        <v>Unique</v>
      </c>
    </row>
    <row r="7096" spans="1:4" x14ac:dyDescent="0.35">
      <c r="A7096" s="8" t="s">
        <v>8482</v>
      </c>
      <c r="B7096" s="9" t="s">
        <v>8483</v>
      </c>
      <c r="C7096" s="13">
        <v>5.25</v>
      </c>
      <c r="D7096" s="7" t="str">
        <f t="shared" si="110"/>
        <v>Unique</v>
      </c>
    </row>
    <row r="7097" spans="1:4" x14ac:dyDescent="0.35">
      <c r="A7097" s="8" t="s">
        <v>8486</v>
      </c>
      <c r="B7097" s="9" t="s">
        <v>8367</v>
      </c>
      <c r="C7097" s="13">
        <v>5.25</v>
      </c>
      <c r="D7097" s="7" t="str">
        <f t="shared" si="110"/>
        <v>Unique</v>
      </c>
    </row>
    <row r="7098" spans="1:4" x14ac:dyDescent="0.35">
      <c r="A7098" s="8" t="s">
        <v>8493</v>
      </c>
      <c r="B7098" s="9" t="s">
        <v>8494</v>
      </c>
      <c r="C7098" s="13">
        <v>6.57</v>
      </c>
      <c r="D7098" s="7" t="str">
        <f t="shared" si="110"/>
        <v>Unique</v>
      </c>
    </row>
    <row r="7099" spans="1:4" x14ac:dyDescent="0.35">
      <c r="A7099" s="8" t="s">
        <v>8485</v>
      </c>
      <c r="B7099" s="9" t="s">
        <v>6349</v>
      </c>
      <c r="C7099" s="13">
        <v>5.25</v>
      </c>
      <c r="D7099" s="7" t="str">
        <f t="shared" si="110"/>
        <v>Unique</v>
      </c>
    </row>
    <row r="7100" spans="1:4" x14ac:dyDescent="0.35">
      <c r="A7100" s="8" t="s">
        <v>8563</v>
      </c>
      <c r="B7100" s="9" t="s">
        <v>8564</v>
      </c>
      <c r="C7100" s="13">
        <v>7.6199999999999992</v>
      </c>
      <c r="D7100" s="7" t="str">
        <f t="shared" si="110"/>
        <v>Unique</v>
      </c>
    </row>
    <row r="7101" spans="1:4" x14ac:dyDescent="0.35">
      <c r="A7101" s="8" t="s">
        <v>8565</v>
      </c>
      <c r="B7101" s="9" t="s">
        <v>8566</v>
      </c>
      <c r="C7101" s="13">
        <v>5.25</v>
      </c>
      <c r="D7101" s="7" t="str">
        <f t="shared" si="110"/>
        <v>Unique</v>
      </c>
    </row>
    <row r="7102" spans="1:4" x14ac:dyDescent="0.35">
      <c r="A7102" s="8" t="s">
        <v>8567</v>
      </c>
      <c r="B7102" s="9" t="s">
        <v>8568</v>
      </c>
      <c r="C7102" s="13">
        <v>5.25</v>
      </c>
      <c r="D7102" s="7" t="str">
        <f t="shared" si="110"/>
        <v>Unique</v>
      </c>
    </row>
    <row r="7103" spans="1:4" x14ac:dyDescent="0.35">
      <c r="A7103" s="8" t="s">
        <v>8569</v>
      </c>
      <c r="B7103" s="9" t="s">
        <v>8570</v>
      </c>
      <c r="C7103" s="13">
        <v>5.25</v>
      </c>
      <c r="D7103" s="7" t="str">
        <f t="shared" si="110"/>
        <v>Unique</v>
      </c>
    </row>
    <row r="7104" spans="1:4" x14ac:dyDescent="0.35">
      <c r="A7104" s="8" t="s">
        <v>8571</v>
      </c>
      <c r="B7104" s="9" t="s">
        <v>8572</v>
      </c>
      <c r="C7104" s="13">
        <v>5.48</v>
      </c>
      <c r="D7104" s="7" t="str">
        <f t="shared" si="110"/>
        <v>Unique</v>
      </c>
    </row>
    <row r="7105" spans="1:5" x14ac:dyDescent="0.35">
      <c r="A7105" s="8" t="s">
        <v>8573</v>
      </c>
      <c r="B7105" s="9">
        <v>8918</v>
      </c>
      <c r="C7105" s="13">
        <v>5.25</v>
      </c>
      <c r="D7105" s="7" t="str">
        <f t="shared" si="110"/>
        <v>Unique</v>
      </c>
    </row>
    <row r="7106" spans="1:5" x14ac:dyDescent="0.35">
      <c r="A7106" s="8" t="s">
        <v>8574</v>
      </c>
      <c r="B7106" s="9">
        <v>8459</v>
      </c>
      <c r="C7106" s="13">
        <v>5.25</v>
      </c>
      <c r="D7106" s="7" t="str">
        <f t="shared" ref="D7106:D7169" si="111">IF(COUNTIFS(A:A,A7106,B:B,B7106,C:C,C7106)&gt;1,"Doublon","Unique")</f>
        <v>Unique</v>
      </c>
    </row>
    <row r="7107" spans="1:5" x14ac:dyDescent="0.35">
      <c r="A7107" s="8" t="s">
        <v>8576</v>
      </c>
      <c r="B7107" s="9">
        <v>9067</v>
      </c>
      <c r="C7107" s="13">
        <v>5.48</v>
      </c>
      <c r="D7107" s="7" t="str">
        <f t="shared" si="111"/>
        <v>Unique</v>
      </c>
    </row>
    <row r="7108" spans="1:5" x14ac:dyDescent="0.35">
      <c r="A7108" s="8" t="s">
        <v>8577</v>
      </c>
      <c r="B7108" s="9" t="s">
        <v>20</v>
      </c>
      <c r="C7108" s="13">
        <v>5.25</v>
      </c>
      <c r="D7108" s="7" t="str">
        <f t="shared" si="111"/>
        <v>Unique</v>
      </c>
    </row>
    <row r="7109" spans="1:5" x14ac:dyDescent="0.35">
      <c r="A7109" s="8" t="s">
        <v>8463</v>
      </c>
      <c r="B7109" s="9">
        <v>8920</v>
      </c>
      <c r="C7109" s="13">
        <v>10.56</v>
      </c>
      <c r="D7109" s="7" t="str">
        <f t="shared" si="111"/>
        <v>Unique</v>
      </c>
    </row>
    <row r="7110" spans="1:5" x14ac:dyDescent="0.35">
      <c r="A7110" s="8" t="s">
        <v>8464</v>
      </c>
      <c r="B7110" s="9">
        <v>8920</v>
      </c>
      <c r="C7110" s="13">
        <v>5.25</v>
      </c>
      <c r="D7110" s="7" t="str">
        <f t="shared" si="111"/>
        <v>Unique</v>
      </c>
    </row>
    <row r="7111" spans="1:5" x14ac:dyDescent="0.35">
      <c r="A7111" s="8" t="s">
        <v>8575</v>
      </c>
      <c r="B7111" s="9" t="s">
        <v>1422</v>
      </c>
      <c r="C7111" s="13">
        <v>5.25</v>
      </c>
      <c r="D7111" s="7" t="str">
        <f t="shared" si="111"/>
        <v>Unique</v>
      </c>
    </row>
    <row r="7112" spans="1:5" x14ac:dyDescent="0.35">
      <c r="A7112" s="8" t="s">
        <v>8581</v>
      </c>
      <c r="B7112" s="9" t="s">
        <v>8579</v>
      </c>
      <c r="C7112" s="13">
        <v>-0.5</v>
      </c>
      <c r="D7112" s="7" t="str">
        <f t="shared" si="111"/>
        <v>Unique</v>
      </c>
      <c r="E7112" s="7">
        <f>COUNTIFS($A$1721:A7112,A7112,$B$1721:B7112,B7112,$C$1721:C7112,C7112)</f>
        <v>1</v>
      </c>
    </row>
    <row r="7113" spans="1:5" x14ac:dyDescent="0.35">
      <c r="A7113" s="8" t="s">
        <v>8584</v>
      </c>
      <c r="B7113" s="9" t="s">
        <v>8583</v>
      </c>
      <c r="C7113" s="13">
        <v>-0.5</v>
      </c>
      <c r="D7113" s="7" t="str">
        <f t="shared" si="111"/>
        <v>Unique</v>
      </c>
    </row>
    <row r="7114" spans="1:5" x14ac:dyDescent="0.35">
      <c r="A7114" s="8" t="s">
        <v>8586</v>
      </c>
      <c r="B7114" s="9">
        <v>8957</v>
      </c>
      <c r="C7114" s="13">
        <v>-0.5</v>
      </c>
      <c r="D7114" s="7" t="str">
        <f t="shared" si="111"/>
        <v>Unique</v>
      </c>
    </row>
    <row r="7115" spans="1:5" x14ac:dyDescent="0.35">
      <c r="A7115" s="8" t="s">
        <v>6390</v>
      </c>
      <c r="B7115" s="9" t="s">
        <v>6391</v>
      </c>
      <c r="C7115" s="13">
        <v>4.34</v>
      </c>
      <c r="D7115" s="7" t="str">
        <f t="shared" si="111"/>
        <v>Unique</v>
      </c>
    </row>
    <row r="7116" spans="1:5" x14ac:dyDescent="0.35">
      <c r="A7116" s="8" t="s">
        <v>8587</v>
      </c>
      <c r="B7116" s="9" t="s">
        <v>8588</v>
      </c>
      <c r="C7116" s="13">
        <v>6.6999999999999993</v>
      </c>
      <c r="D7116" s="7" t="str">
        <f t="shared" si="111"/>
        <v>Unique</v>
      </c>
    </row>
    <row r="7117" spans="1:5" x14ac:dyDescent="0.35">
      <c r="A7117" s="8" t="s">
        <v>8589</v>
      </c>
      <c r="B7117" s="9" t="s">
        <v>8590</v>
      </c>
      <c r="C7117" s="13">
        <v>6.6999999999999993</v>
      </c>
      <c r="D7117" s="7" t="str">
        <f t="shared" si="111"/>
        <v>Unique</v>
      </c>
    </row>
    <row r="7118" spans="1:5" x14ac:dyDescent="0.35">
      <c r="A7118" s="8" t="s">
        <v>8581</v>
      </c>
      <c r="B7118" s="9" t="s">
        <v>8579</v>
      </c>
      <c r="C7118" s="13">
        <v>-0.02</v>
      </c>
      <c r="D7118" s="7" t="str">
        <f t="shared" si="111"/>
        <v>Unique</v>
      </c>
    </row>
    <row r="7119" spans="1:5" x14ac:dyDescent="0.35">
      <c r="A7119" s="8" t="s">
        <v>8580</v>
      </c>
      <c r="B7119" s="9" t="s">
        <v>8579</v>
      </c>
      <c r="C7119" s="13">
        <v>-0.05</v>
      </c>
      <c r="D7119" s="7" t="str">
        <f t="shared" si="111"/>
        <v>Unique</v>
      </c>
    </row>
    <row r="7120" spans="1:5" x14ac:dyDescent="0.35">
      <c r="A7120" s="8" t="s">
        <v>8578</v>
      </c>
      <c r="B7120" s="9" t="s">
        <v>8579</v>
      </c>
      <c r="C7120" s="13">
        <v>-0.05</v>
      </c>
      <c r="D7120" s="7" t="str">
        <f t="shared" si="111"/>
        <v>Unique</v>
      </c>
    </row>
    <row r="7121" spans="1:4" x14ac:dyDescent="0.35">
      <c r="A7121" s="8" t="s">
        <v>8581</v>
      </c>
      <c r="B7121" s="9" t="s">
        <v>8579</v>
      </c>
      <c r="C7121" s="13">
        <v>5.5</v>
      </c>
      <c r="D7121" s="7" t="str">
        <f t="shared" si="111"/>
        <v>Unique</v>
      </c>
    </row>
    <row r="7122" spans="1:4" x14ac:dyDescent="0.35">
      <c r="A7122" s="8" t="s">
        <v>8580</v>
      </c>
      <c r="B7122" s="9" t="s">
        <v>8579</v>
      </c>
      <c r="C7122" s="13">
        <v>5.5</v>
      </c>
      <c r="D7122" s="7" t="str">
        <f t="shared" si="111"/>
        <v>Unique</v>
      </c>
    </row>
    <row r="7123" spans="1:4" x14ac:dyDescent="0.35">
      <c r="A7123" s="8" t="s">
        <v>8578</v>
      </c>
      <c r="B7123" s="9" t="s">
        <v>8579</v>
      </c>
      <c r="C7123" s="13">
        <v>5.5</v>
      </c>
      <c r="D7123" s="7" t="str">
        <f t="shared" si="111"/>
        <v>Unique</v>
      </c>
    </row>
    <row r="7124" spans="1:4" x14ac:dyDescent="0.35">
      <c r="A7124" s="8" t="s">
        <v>8591</v>
      </c>
      <c r="B7124" s="9">
        <v>29537622</v>
      </c>
      <c r="C7124" s="13">
        <v>6.8400000000000007</v>
      </c>
      <c r="D7124" s="7" t="str">
        <f t="shared" si="111"/>
        <v>Unique</v>
      </c>
    </row>
    <row r="7125" spans="1:4" x14ac:dyDescent="0.35">
      <c r="A7125" s="8" t="s">
        <v>8606</v>
      </c>
      <c r="B7125" s="9" t="s">
        <v>1224</v>
      </c>
      <c r="C7125" s="13">
        <v>8.65</v>
      </c>
      <c r="D7125" s="7" t="str">
        <f t="shared" si="111"/>
        <v>Unique</v>
      </c>
    </row>
    <row r="7126" spans="1:4" x14ac:dyDescent="0.35">
      <c r="A7126" s="8" t="s">
        <v>8607</v>
      </c>
      <c r="B7126" s="9" t="s">
        <v>1276</v>
      </c>
      <c r="C7126" s="13">
        <v>8.17</v>
      </c>
      <c r="D7126" s="7" t="str">
        <f t="shared" si="111"/>
        <v>Unique</v>
      </c>
    </row>
    <row r="7127" spans="1:4" x14ac:dyDescent="0.35">
      <c r="A7127" s="8" t="s">
        <v>8608</v>
      </c>
      <c r="B7127" s="9" t="s">
        <v>1639</v>
      </c>
      <c r="C7127" s="13">
        <v>7.94</v>
      </c>
      <c r="D7127" s="7" t="str">
        <f t="shared" si="111"/>
        <v>Unique</v>
      </c>
    </row>
    <row r="7128" spans="1:4" x14ac:dyDescent="0.35">
      <c r="A7128" s="8" t="s">
        <v>8609</v>
      </c>
      <c r="B7128" s="9" t="s">
        <v>1088</v>
      </c>
      <c r="C7128" s="13">
        <v>7.94</v>
      </c>
      <c r="D7128" s="7" t="str">
        <f t="shared" si="111"/>
        <v>Unique</v>
      </c>
    </row>
    <row r="7129" spans="1:4" x14ac:dyDescent="0.35">
      <c r="A7129" s="8" t="s">
        <v>8610</v>
      </c>
      <c r="B7129" s="9" t="s">
        <v>575</v>
      </c>
      <c r="C7129" s="13">
        <v>7.94</v>
      </c>
      <c r="D7129" s="7" t="str">
        <f t="shared" si="111"/>
        <v>Unique</v>
      </c>
    </row>
    <row r="7130" spans="1:4" x14ac:dyDescent="0.35">
      <c r="A7130" s="8" t="s">
        <v>8611</v>
      </c>
      <c r="B7130" s="9" t="s">
        <v>1356</v>
      </c>
      <c r="C7130" s="13">
        <v>7.94</v>
      </c>
      <c r="D7130" s="7" t="str">
        <f t="shared" si="111"/>
        <v>Unique</v>
      </c>
    </row>
    <row r="7131" spans="1:4" x14ac:dyDescent="0.35">
      <c r="A7131" s="8" t="s">
        <v>8612</v>
      </c>
      <c r="B7131" s="9" t="s">
        <v>1329</v>
      </c>
      <c r="C7131" s="13">
        <v>1.4500000000000002</v>
      </c>
      <c r="D7131" s="7" t="str">
        <f t="shared" si="111"/>
        <v>Unique</v>
      </c>
    </row>
    <row r="7132" spans="1:4" x14ac:dyDescent="0.35">
      <c r="A7132" s="8" t="s">
        <v>8613</v>
      </c>
      <c r="B7132" s="9" t="s">
        <v>1162</v>
      </c>
      <c r="C7132" s="13">
        <v>1.4500000000000002</v>
      </c>
      <c r="D7132" s="7" t="str">
        <f t="shared" si="111"/>
        <v>Unique</v>
      </c>
    </row>
    <row r="7133" spans="1:4" x14ac:dyDescent="0.35">
      <c r="A7133" s="8" t="s">
        <v>8608</v>
      </c>
      <c r="B7133" s="9" t="s">
        <v>1639</v>
      </c>
      <c r="C7133" s="13">
        <v>1.4500000000000002</v>
      </c>
      <c r="D7133" s="7" t="str">
        <f t="shared" si="111"/>
        <v>Unique</v>
      </c>
    </row>
    <row r="7134" spans="1:4" x14ac:dyDescent="0.35">
      <c r="A7134" s="8" t="s">
        <v>8609</v>
      </c>
      <c r="B7134" s="9" t="s">
        <v>1088</v>
      </c>
      <c r="C7134" s="13">
        <v>1.4500000000000002</v>
      </c>
      <c r="D7134" s="7" t="str">
        <f t="shared" si="111"/>
        <v>Unique</v>
      </c>
    </row>
    <row r="7135" spans="1:4" x14ac:dyDescent="0.35">
      <c r="A7135" s="8" t="s">
        <v>8610</v>
      </c>
      <c r="B7135" s="9" t="s">
        <v>575</v>
      </c>
      <c r="C7135" s="13">
        <v>1.4500000000000002</v>
      </c>
      <c r="D7135" s="7" t="str">
        <f t="shared" si="111"/>
        <v>Unique</v>
      </c>
    </row>
    <row r="7136" spans="1:4" x14ac:dyDescent="0.35">
      <c r="A7136" s="8" t="s">
        <v>8614</v>
      </c>
      <c r="B7136" s="9" t="s">
        <v>231</v>
      </c>
      <c r="C7136" s="13">
        <v>1.4500000000000002</v>
      </c>
      <c r="D7136" s="7" t="str">
        <f t="shared" si="111"/>
        <v>Unique</v>
      </c>
    </row>
    <row r="7137" spans="1:4" x14ac:dyDescent="0.35">
      <c r="A7137" s="8" t="s">
        <v>8615</v>
      </c>
      <c r="B7137" s="9" t="s">
        <v>814</v>
      </c>
      <c r="C7137" s="13">
        <v>1.4500000000000002</v>
      </c>
      <c r="D7137" s="7" t="str">
        <f t="shared" si="111"/>
        <v>Unique</v>
      </c>
    </row>
    <row r="7138" spans="1:4" x14ac:dyDescent="0.35">
      <c r="A7138" s="8" t="s">
        <v>8607</v>
      </c>
      <c r="B7138" s="9" t="s">
        <v>1276</v>
      </c>
      <c r="C7138" s="13">
        <v>1.4500000000000002</v>
      </c>
      <c r="D7138" s="7" t="str">
        <f t="shared" si="111"/>
        <v>Unique</v>
      </c>
    </row>
    <row r="7139" spans="1:4" x14ac:dyDescent="0.35">
      <c r="A7139" s="8" t="s">
        <v>8606</v>
      </c>
      <c r="B7139" s="9" t="s">
        <v>1224</v>
      </c>
      <c r="C7139" s="13">
        <v>1.4500000000000002</v>
      </c>
      <c r="D7139" s="7" t="str">
        <f t="shared" si="111"/>
        <v>Unique</v>
      </c>
    </row>
    <row r="7140" spans="1:4" x14ac:dyDescent="0.35">
      <c r="A7140" s="8" t="s">
        <v>8611</v>
      </c>
      <c r="B7140" s="9" t="s">
        <v>1356</v>
      </c>
      <c r="C7140" s="13">
        <v>1.4500000000000002</v>
      </c>
      <c r="D7140" s="7" t="str">
        <f t="shared" si="111"/>
        <v>Unique</v>
      </c>
    </row>
    <row r="7141" spans="1:4" x14ac:dyDescent="0.35">
      <c r="A7141" s="8" t="s">
        <v>8616</v>
      </c>
      <c r="B7141" s="9" t="s">
        <v>1417</v>
      </c>
      <c r="C7141" s="13">
        <v>1.4500000000000002</v>
      </c>
      <c r="D7141" s="7" t="str">
        <f t="shared" si="111"/>
        <v>Unique</v>
      </c>
    </row>
    <row r="7142" spans="1:4" x14ac:dyDescent="0.35">
      <c r="A7142" s="8" t="s">
        <v>8617</v>
      </c>
      <c r="B7142" s="9" t="s">
        <v>1633</v>
      </c>
      <c r="C7142" s="13">
        <v>1.4500000000000002</v>
      </c>
      <c r="D7142" s="7" t="str">
        <f t="shared" si="111"/>
        <v>Unique</v>
      </c>
    </row>
    <row r="7143" spans="1:4" x14ac:dyDescent="0.35">
      <c r="A7143" s="8" t="s">
        <v>8618</v>
      </c>
      <c r="B7143" s="9" t="s">
        <v>1460</v>
      </c>
      <c r="C7143" s="13">
        <v>1.4500000000000002</v>
      </c>
      <c r="D7143" s="7" t="str">
        <f t="shared" si="111"/>
        <v>Unique</v>
      </c>
    </row>
    <row r="7144" spans="1:4" x14ac:dyDescent="0.35">
      <c r="A7144" s="8" t="s">
        <v>8450</v>
      </c>
      <c r="B7144" s="9" t="s">
        <v>8449</v>
      </c>
      <c r="C7144" s="13">
        <v>6.6999999999999993</v>
      </c>
      <c r="D7144" s="7" t="str">
        <f t="shared" si="111"/>
        <v>Unique</v>
      </c>
    </row>
    <row r="7145" spans="1:4" x14ac:dyDescent="0.35">
      <c r="A7145" s="8" t="s">
        <v>8627</v>
      </c>
      <c r="B7145" s="9">
        <v>8997</v>
      </c>
      <c r="C7145" s="13">
        <v>6.6999999999999993</v>
      </c>
      <c r="D7145" s="7" t="str">
        <f t="shared" si="111"/>
        <v>Unique</v>
      </c>
    </row>
    <row r="7146" spans="1:4" x14ac:dyDescent="0.35">
      <c r="A7146" s="8" t="s">
        <v>8628</v>
      </c>
      <c r="B7146" s="9">
        <v>8956</v>
      </c>
      <c r="C7146" s="13">
        <v>6.6999999999999993</v>
      </c>
      <c r="D7146" s="7" t="str">
        <f t="shared" si="111"/>
        <v>Unique</v>
      </c>
    </row>
    <row r="7147" spans="1:4" x14ac:dyDescent="0.35">
      <c r="A7147" s="8" t="s">
        <v>8629</v>
      </c>
      <c r="B7147" s="9" t="s">
        <v>573</v>
      </c>
      <c r="C7147" s="13">
        <v>1.1500000000000001</v>
      </c>
      <c r="D7147" s="7" t="str">
        <f t="shared" si="111"/>
        <v>Unique</v>
      </c>
    </row>
    <row r="7148" spans="1:4" x14ac:dyDescent="0.35">
      <c r="A7148" s="8" t="s">
        <v>8630</v>
      </c>
      <c r="B7148" s="9" t="s">
        <v>8631</v>
      </c>
      <c r="C7148" s="13">
        <v>5.49</v>
      </c>
      <c r="D7148" s="7" t="str">
        <f t="shared" si="111"/>
        <v>Unique</v>
      </c>
    </row>
    <row r="7149" spans="1:4" x14ac:dyDescent="0.35">
      <c r="A7149" s="8" t="s">
        <v>8627</v>
      </c>
      <c r="B7149" s="9">
        <v>8997</v>
      </c>
      <c r="C7149" s="13">
        <v>13.44</v>
      </c>
      <c r="D7149" s="7" t="str">
        <f t="shared" si="111"/>
        <v>Unique</v>
      </c>
    </row>
    <row r="7150" spans="1:4" x14ac:dyDescent="0.35">
      <c r="A7150" s="8" t="s">
        <v>8632</v>
      </c>
      <c r="B7150" s="9">
        <v>9005</v>
      </c>
      <c r="C7150" s="13">
        <v>12.34</v>
      </c>
      <c r="D7150" s="7" t="str">
        <f t="shared" si="111"/>
        <v>Unique</v>
      </c>
    </row>
    <row r="7151" spans="1:4" x14ac:dyDescent="0.35">
      <c r="A7151" s="8" t="s">
        <v>8628</v>
      </c>
      <c r="B7151" s="9">
        <v>8956</v>
      </c>
      <c r="C7151" s="13">
        <v>11.780000000000001</v>
      </c>
      <c r="D7151" s="7" t="str">
        <f t="shared" si="111"/>
        <v>Unique</v>
      </c>
    </row>
    <row r="7152" spans="1:4" x14ac:dyDescent="0.35">
      <c r="A7152" s="8" t="s">
        <v>8633</v>
      </c>
      <c r="B7152" s="9">
        <v>8958</v>
      </c>
      <c r="C7152" s="13">
        <v>9.36</v>
      </c>
      <c r="D7152" s="7" t="str">
        <f t="shared" si="111"/>
        <v>Unique</v>
      </c>
    </row>
    <row r="7153" spans="1:4" x14ac:dyDescent="0.35">
      <c r="A7153" s="8" t="s">
        <v>2696</v>
      </c>
      <c r="B7153" s="9">
        <v>8955</v>
      </c>
      <c r="C7153" s="13">
        <v>9.36</v>
      </c>
      <c r="D7153" s="7" t="str">
        <f t="shared" si="111"/>
        <v>Unique</v>
      </c>
    </row>
    <row r="7154" spans="1:4" x14ac:dyDescent="0.35">
      <c r="A7154" s="8" t="s">
        <v>8634</v>
      </c>
      <c r="B7154" s="9">
        <v>9114</v>
      </c>
      <c r="C7154" s="13">
        <v>5.08</v>
      </c>
      <c r="D7154" s="7" t="str">
        <f t="shared" si="111"/>
        <v>Unique</v>
      </c>
    </row>
    <row r="7155" spans="1:4" x14ac:dyDescent="0.35">
      <c r="A7155" s="8" t="s">
        <v>8635</v>
      </c>
      <c r="B7155" s="9">
        <v>9121</v>
      </c>
      <c r="C7155" s="13">
        <v>4.6399999999999997</v>
      </c>
      <c r="D7155" s="7" t="str">
        <f t="shared" si="111"/>
        <v>Unique</v>
      </c>
    </row>
    <row r="7156" spans="1:4" x14ac:dyDescent="0.35">
      <c r="A7156" s="8" t="s">
        <v>8636</v>
      </c>
      <c r="B7156" s="9">
        <v>8994</v>
      </c>
      <c r="C7156" s="13">
        <v>4.6399999999999997</v>
      </c>
      <c r="D7156" s="7" t="str">
        <f t="shared" si="111"/>
        <v>Unique</v>
      </c>
    </row>
    <row r="7157" spans="1:4" x14ac:dyDescent="0.35">
      <c r="A7157" s="8" t="s">
        <v>8637</v>
      </c>
      <c r="B7157" s="9">
        <v>9090</v>
      </c>
      <c r="C7157" s="13">
        <v>4.3999999999999995</v>
      </c>
      <c r="D7157" s="7" t="str">
        <f t="shared" si="111"/>
        <v>Unique</v>
      </c>
    </row>
    <row r="7158" spans="1:4" x14ac:dyDescent="0.35">
      <c r="A7158" s="8" t="s">
        <v>8638</v>
      </c>
      <c r="B7158" s="9">
        <v>9118</v>
      </c>
      <c r="C7158" s="13">
        <v>3.94</v>
      </c>
      <c r="D7158" s="7" t="str">
        <f t="shared" si="111"/>
        <v>Unique</v>
      </c>
    </row>
    <row r="7159" spans="1:4" x14ac:dyDescent="0.35">
      <c r="A7159" s="8" t="s">
        <v>3612</v>
      </c>
      <c r="B7159" s="9">
        <v>9117</v>
      </c>
      <c r="C7159" s="13">
        <v>3.94</v>
      </c>
      <c r="D7159" s="7" t="str">
        <f t="shared" si="111"/>
        <v>Unique</v>
      </c>
    </row>
    <row r="7160" spans="1:4" x14ac:dyDescent="0.35">
      <c r="A7160" s="8" t="s">
        <v>8639</v>
      </c>
      <c r="B7160" s="9">
        <v>9007</v>
      </c>
      <c r="C7160" s="13">
        <v>3.94</v>
      </c>
      <c r="D7160" s="7" t="str">
        <f t="shared" si="111"/>
        <v>Unique</v>
      </c>
    </row>
    <row r="7161" spans="1:4" x14ac:dyDescent="0.35">
      <c r="A7161" s="8" t="s">
        <v>8640</v>
      </c>
      <c r="B7161" s="9">
        <v>8991</v>
      </c>
      <c r="C7161" s="13">
        <v>3.94</v>
      </c>
      <c r="D7161" s="7" t="str">
        <f t="shared" si="111"/>
        <v>Unique</v>
      </c>
    </row>
    <row r="7162" spans="1:4" x14ac:dyDescent="0.35">
      <c r="A7162" s="8" t="s">
        <v>8641</v>
      </c>
      <c r="B7162" s="9">
        <v>8999</v>
      </c>
      <c r="C7162" s="13">
        <v>3.65</v>
      </c>
      <c r="D7162" s="7" t="str">
        <f t="shared" si="111"/>
        <v>Unique</v>
      </c>
    </row>
    <row r="7163" spans="1:4" x14ac:dyDescent="0.35">
      <c r="A7163" s="8" t="s">
        <v>8642</v>
      </c>
      <c r="B7163" s="9">
        <v>8797</v>
      </c>
      <c r="C7163" s="13">
        <v>3.65</v>
      </c>
      <c r="D7163" s="7" t="str">
        <f t="shared" si="111"/>
        <v>Unique</v>
      </c>
    </row>
    <row r="7164" spans="1:4" x14ac:dyDescent="0.35">
      <c r="A7164" s="8" t="s">
        <v>8617</v>
      </c>
      <c r="B7164" s="9" t="s">
        <v>1633</v>
      </c>
      <c r="C7164" s="13">
        <v>10.270000000000001</v>
      </c>
      <c r="D7164" s="7" t="str">
        <f t="shared" si="111"/>
        <v>Unique</v>
      </c>
    </row>
    <row r="7165" spans="1:4" x14ac:dyDescent="0.35">
      <c r="A7165" s="8" t="s">
        <v>8612</v>
      </c>
      <c r="B7165" s="9" t="s">
        <v>1329</v>
      </c>
      <c r="C7165" s="13">
        <v>10.31</v>
      </c>
      <c r="D7165" s="7" t="str">
        <f t="shared" si="111"/>
        <v>Unique</v>
      </c>
    </row>
    <row r="7166" spans="1:4" x14ac:dyDescent="0.35">
      <c r="A7166" s="8" t="s">
        <v>8613</v>
      </c>
      <c r="B7166" s="9" t="s">
        <v>1162</v>
      </c>
      <c r="C7166" s="13">
        <v>9.27</v>
      </c>
      <c r="D7166" s="7" t="str">
        <f t="shared" si="111"/>
        <v>Unique</v>
      </c>
    </row>
    <row r="7167" spans="1:4" x14ac:dyDescent="0.35">
      <c r="A7167" s="8" t="s">
        <v>8614</v>
      </c>
      <c r="B7167" s="9" t="s">
        <v>231</v>
      </c>
      <c r="C7167" s="13">
        <v>9.27</v>
      </c>
      <c r="D7167" s="7" t="str">
        <f t="shared" si="111"/>
        <v>Unique</v>
      </c>
    </row>
    <row r="7168" spans="1:4" x14ac:dyDescent="0.35">
      <c r="A7168" s="8" t="s">
        <v>8615</v>
      </c>
      <c r="B7168" s="9" t="s">
        <v>814</v>
      </c>
      <c r="C7168" s="13">
        <v>9.27</v>
      </c>
      <c r="D7168" s="7" t="str">
        <f t="shared" si="111"/>
        <v>Unique</v>
      </c>
    </row>
    <row r="7169" spans="1:4" x14ac:dyDescent="0.35">
      <c r="A7169" s="8" t="s">
        <v>8616</v>
      </c>
      <c r="B7169" s="9" t="s">
        <v>1417</v>
      </c>
      <c r="C7169" s="13">
        <v>9.27</v>
      </c>
      <c r="D7169" s="7" t="str">
        <f t="shared" si="111"/>
        <v>Unique</v>
      </c>
    </row>
    <row r="7170" spans="1:4" x14ac:dyDescent="0.35">
      <c r="A7170" s="8" t="s">
        <v>8618</v>
      </c>
      <c r="B7170" s="9" t="s">
        <v>1460</v>
      </c>
      <c r="C7170" s="13">
        <v>9.27</v>
      </c>
      <c r="D7170" s="7" t="str">
        <f t="shared" ref="D7170:D7233" si="112">IF(COUNTIFS(A:A,A7170,B:B,B7170,C:C,C7170)&gt;1,"Doublon","Unique")</f>
        <v>Unique</v>
      </c>
    </row>
    <row r="7171" spans="1:4" x14ac:dyDescent="0.35">
      <c r="A7171" s="8" t="s">
        <v>8643</v>
      </c>
      <c r="B7171" s="9">
        <v>9161</v>
      </c>
      <c r="C7171" s="13">
        <v>7.6199999999999992</v>
      </c>
      <c r="D7171" s="7" t="str">
        <f t="shared" si="112"/>
        <v>Unique</v>
      </c>
    </row>
    <row r="7172" spans="1:4" x14ac:dyDescent="0.35">
      <c r="A7172" s="8" t="s">
        <v>8644</v>
      </c>
      <c r="B7172" s="9" t="s">
        <v>491</v>
      </c>
      <c r="C7172" s="13">
        <v>5.25</v>
      </c>
      <c r="D7172" s="7" t="str">
        <f t="shared" si="112"/>
        <v>Unique</v>
      </c>
    </row>
    <row r="7173" spans="1:4" x14ac:dyDescent="0.35">
      <c r="A7173" s="8" t="s">
        <v>8645</v>
      </c>
      <c r="B7173" s="9" t="s">
        <v>604</v>
      </c>
      <c r="C7173" s="13">
        <v>5.25</v>
      </c>
      <c r="D7173" s="7" t="str">
        <f t="shared" si="112"/>
        <v>Unique</v>
      </c>
    </row>
    <row r="7174" spans="1:4" x14ac:dyDescent="0.35">
      <c r="A7174" s="8" t="s">
        <v>8646</v>
      </c>
      <c r="B7174" s="9" t="s">
        <v>647</v>
      </c>
      <c r="C7174" s="13">
        <v>5.48</v>
      </c>
      <c r="D7174" s="7" t="str">
        <f t="shared" si="112"/>
        <v>Unique</v>
      </c>
    </row>
    <row r="7175" spans="1:4" x14ac:dyDescent="0.35">
      <c r="A7175" s="8" t="s">
        <v>8647</v>
      </c>
      <c r="B7175" s="9" t="s">
        <v>785</v>
      </c>
      <c r="C7175" s="13">
        <v>5.25</v>
      </c>
      <c r="D7175" s="7" t="str">
        <f t="shared" si="112"/>
        <v>Unique</v>
      </c>
    </row>
    <row r="7176" spans="1:4" x14ac:dyDescent="0.35">
      <c r="A7176" s="8" t="s">
        <v>1883</v>
      </c>
      <c r="B7176" s="9" t="s">
        <v>1141</v>
      </c>
      <c r="C7176" s="13">
        <v>5.48</v>
      </c>
      <c r="D7176" s="7" t="str">
        <f t="shared" si="112"/>
        <v>Unique</v>
      </c>
    </row>
    <row r="7177" spans="1:4" x14ac:dyDescent="0.35">
      <c r="A7177" s="8" t="s">
        <v>8648</v>
      </c>
      <c r="B7177" s="9" t="s">
        <v>175</v>
      </c>
      <c r="C7177" s="13">
        <v>5.25</v>
      </c>
      <c r="D7177" s="7" t="str">
        <f t="shared" si="112"/>
        <v>Unique</v>
      </c>
    </row>
    <row r="7178" spans="1:4" x14ac:dyDescent="0.35">
      <c r="A7178" s="8" t="s">
        <v>8649</v>
      </c>
      <c r="B7178" s="9" t="s">
        <v>349</v>
      </c>
      <c r="C7178" s="13">
        <v>5.48</v>
      </c>
      <c r="D7178" s="7" t="str">
        <f t="shared" si="112"/>
        <v>Unique</v>
      </c>
    </row>
    <row r="7179" spans="1:4" x14ac:dyDescent="0.35">
      <c r="A7179" s="8" t="s">
        <v>8650</v>
      </c>
      <c r="B7179" s="9" t="s">
        <v>470</v>
      </c>
      <c r="C7179" s="13">
        <v>5.25</v>
      </c>
      <c r="D7179" s="7" t="str">
        <f t="shared" si="112"/>
        <v>Unique</v>
      </c>
    </row>
    <row r="7180" spans="1:4" x14ac:dyDescent="0.35">
      <c r="A7180" s="8" t="s">
        <v>8651</v>
      </c>
      <c r="B7180" s="9">
        <v>9001</v>
      </c>
      <c r="C7180" s="13">
        <v>6.8400000000000007</v>
      </c>
      <c r="D7180" s="7" t="str">
        <f t="shared" si="112"/>
        <v>Unique</v>
      </c>
    </row>
    <row r="7181" spans="1:4" x14ac:dyDescent="0.35">
      <c r="A7181" s="8" t="s">
        <v>8652</v>
      </c>
      <c r="B7181" s="9" t="s">
        <v>1339</v>
      </c>
      <c r="C7181" s="13">
        <v>5.25</v>
      </c>
      <c r="D7181" s="7" t="str">
        <f t="shared" si="112"/>
        <v>Unique</v>
      </c>
    </row>
    <row r="7182" spans="1:4" x14ac:dyDescent="0.35">
      <c r="A7182" s="8" t="s">
        <v>8653</v>
      </c>
      <c r="B7182" s="9" t="s">
        <v>1438</v>
      </c>
      <c r="C7182" s="13">
        <v>7.6199999999999992</v>
      </c>
      <c r="D7182" s="7" t="str">
        <f t="shared" si="112"/>
        <v>Unique</v>
      </c>
    </row>
    <row r="7183" spans="1:4" x14ac:dyDescent="0.35">
      <c r="A7183" s="8" t="s">
        <v>8656</v>
      </c>
      <c r="B7183" s="9" t="s">
        <v>749</v>
      </c>
      <c r="C7183" s="13">
        <v>5.25</v>
      </c>
      <c r="D7183" s="7" t="str">
        <f t="shared" si="112"/>
        <v>Unique</v>
      </c>
    </row>
    <row r="7184" spans="1:4" x14ac:dyDescent="0.35">
      <c r="A7184" s="8" t="s">
        <v>8657</v>
      </c>
      <c r="B7184" s="9">
        <v>8692</v>
      </c>
      <c r="C7184" s="13">
        <v>5.5</v>
      </c>
      <c r="D7184" s="7" t="str">
        <f t="shared" si="112"/>
        <v>Unique</v>
      </c>
    </row>
    <row r="7185" spans="1:4" x14ac:dyDescent="0.35">
      <c r="A7185" s="8" t="s">
        <v>8658</v>
      </c>
      <c r="B7185" s="9" t="s">
        <v>1532</v>
      </c>
      <c r="C7185" s="13">
        <v>5.25</v>
      </c>
      <c r="D7185" s="7" t="str">
        <f t="shared" si="112"/>
        <v>Unique</v>
      </c>
    </row>
    <row r="7186" spans="1:4" x14ac:dyDescent="0.35">
      <c r="A7186" s="8" t="s">
        <v>8659</v>
      </c>
      <c r="B7186" s="9" t="s">
        <v>1056</v>
      </c>
      <c r="C7186" s="13">
        <v>5.25</v>
      </c>
      <c r="D7186" s="7" t="str">
        <f t="shared" si="112"/>
        <v>Unique</v>
      </c>
    </row>
    <row r="7187" spans="1:4" x14ac:dyDescent="0.35">
      <c r="A7187" s="8" t="s">
        <v>8660</v>
      </c>
      <c r="B7187" s="9" t="s">
        <v>1503</v>
      </c>
      <c r="C7187" s="13">
        <v>5.25</v>
      </c>
      <c r="D7187" s="7" t="str">
        <f t="shared" si="112"/>
        <v>Unique</v>
      </c>
    </row>
    <row r="7188" spans="1:4" x14ac:dyDescent="0.35">
      <c r="A7188" s="8" t="s">
        <v>8661</v>
      </c>
      <c r="B7188" s="9" t="s">
        <v>965</v>
      </c>
      <c r="C7188" s="13">
        <v>5.25</v>
      </c>
      <c r="D7188" s="7" t="str">
        <f t="shared" si="112"/>
        <v>Unique</v>
      </c>
    </row>
    <row r="7189" spans="1:4" x14ac:dyDescent="0.35">
      <c r="A7189" s="8" t="s">
        <v>1885</v>
      </c>
      <c r="B7189" s="9" t="s">
        <v>1466</v>
      </c>
      <c r="C7189" s="13">
        <v>5.25</v>
      </c>
      <c r="D7189" s="7" t="str">
        <f t="shared" si="112"/>
        <v>Unique</v>
      </c>
    </row>
    <row r="7190" spans="1:4" x14ac:dyDescent="0.35">
      <c r="A7190" s="8" t="s">
        <v>8662</v>
      </c>
      <c r="B7190" s="9" t="s">
        <v>1380</v>
      </c>
      <c r="C7190" s="13">
        <v>5.25</v>
      </c>
      <c r="D7190" s="7" t="str">
        <f t="shared" si="112"/>
        <v>Unique</v>
      </c>
    </row>
    <row r="7191" spans="1:4" x14ac:dyDescent="0.35">
      <c r="A7191" s="8" t="s">
        <v>8663</v>
      </c>
      <c r="B7191" s="9" t="s">
        <v>744</v>
      </c>
      <c r="C7191" s="13">
        <v>5.25</v>
      </c>
      <c r="D7191" s="7" t="str">
        <f t="shared" si="112"/>
        <v>Unique</v>
      </c>
    </row>
    <row r="7192" spans="1:4" x14ac:dyDescent="0.35">
      <c r="A7192" s="8" t="s">
        <v>8664</v>
      </c>
      <c r="B7192" s="9" t="s">
        <v>935</v>
      </c>
      <c r="C7192" s="13">
        <v>5.48</v>
      </c>
      <c r="D7192" s="7" t="str">
        <f t="shared" si="112"/>
        <v>Unique</v>
      </c>
    </row>
    <row r="7193" spans="1:4" x14ac:dyDescent="0.35">
      <c r="A7193" s="8" t="s">
        <v>8654</v>
      </c>
      <c r="B7193" s="9">
        <v>8960</v>
      </c>
      <c r="C7193" s="13">
        <v>5.48</v>
      </c>
      <c r="D7193" s="7" t="str">
        <f t="shared" si="112"/>
        <v>Unique</v>
      </c>
    </row>
    <row r="7194" spans="1:4" x14ac:dyDescent="0.35">
      <c r="A7194" s="8" t="s">
        <v>8654</v>
      </c>
      <c r="B7194" s="9">
        <v>8960</v>
      </c>
      <c r="C7194" s="13">
        <v>6.13</v>
      </c>
      <c r="D7194" s="7" t="str">
        <f t="shared" si="112"/>
        <v>Unique</v>
      </c>
    </row>
    <row r="7195" spans="1:4" x14ac:dyDescent="0.35">
      <c r="A7195" s="8" t="s">
        <v>8666</v>
      </c>
      <c r="B7195" s="9" t="s">
        <v>1512</v>
      </c>
      <c r="C7195" s="13">
        <v>5.25</v>
      </c>
      <c r="D7195" s="7" t="str">
        <f t="shared" si="112"/>
        <v>Unique</v>
      </c>
    </row>
    <row r="7196" spans="1:4" x14ac:dyDescent="0.35">
      <c r="A7196" s="8" t="s">
        <v>8667</v>
      </c>
      <c r="B7196" s="9" t="s">
        <v>1337</v>
      </c>
      <c r="C7196" s="13">
        <v>5.25</v>
      </c>
      <c r="D7196" s="7" t="str">
        <f t="shared" si="112"/>
        <v>Unique</v>
      </c>
    </row>
    <row r="7197" spans="1:4" x14ac:dyDescent="0.35">
      <c r="A7197" s="8" t="s">
        <v>8668</v>
      </c>
      <c r="B7197" s="9">
        <v>8878</v>
      </c>
      <c r="C7197" s="13">
        <v>7.3599999999999994</v>
      </c>
      <c r="D7197" s="7" t="str">
        <f t="shared" si="112"/>
        <v>Unique</v>
      </c>
    </row>
    <row r="7198" spans="1:4" x14ac:dyDescent="0.35">
      <c r="A7198" s="8" t="s">
        <v>8669</v>
      </c>
      <c r="B7198" s="9">
        <v>9068</v>
      </c>
      <c r="C7198" s="13">
        <v>5.25</v>
      </c>
      <c r="D7198" s="7" t="str">
        <f t="shared" si="112"/>
        <v>Unique</v>
      </c>
    </row>
    <row r="7199" spans="1:4" x14ac:dyDescent="0.35">
      <c r="A7199" s="8" t="s">
        <v>8670</v>
      </c>
      <c r="B7199" s="9" t="s">
        <v>4112</v>
      </c>
      <c r="C7199" s="13">
        <v>5.25</v>
      </c>
      <c r="D7199" s="7" t="str">
        <f t="shared" si="112"/>
        <v>Unique</v>
      </c>
    </row>
    <row r="7200" spans="1:4" x14ac:dyDescent="0.35">
      <c r="A7200" s="8" t="s">
        <v>8585</v>
      </c>
      <c r="B7200" s="9">
        <v>8957</v>
      </c>
      <c r="C7200" s="13">
        <v>9.7200000000000006</v>
      </c>
      <c r="D7200" s="7" t="str">
        <f t="shared" si="112"/>
        <v>Unique</v>
      </c>
    </row>
    <row r="7201" spans="1:4" x14ac:dyDescent="0.35">
      <c r="A7201" s="8" t="s">
        <v>8586</v>
      </c>
      <c r="B7201" s="9">
        <v>8957</v>
      </c>
      <c r="C7201" s="13">
        <v>7.6199999999999992</v>
      </c>
      <c r="D7201" s="7" t="str">
        <f t="shared" si="112"/>
        <v>Unique</v>
      </c>
    </row>
    <row r="7202" spans="1:4" x14ac:dyDescent="0.35">
      <c r="A7202" s="8" t="s">
        <v>8585</v>
      </c>
      <c r="B7202" s="9">
        <v>8957</v>
      </c>
      <c r="C7202" s="13">
        <v>-0.04</v>
      </c>
      <c r="D7202" s="7" t="str">
        <f t="shared" si="112"/>
        <v>Unique</v>
      </c>
    </row>
    <row r="7203" spans="1:4" x14ac:dyDescent="0.35">
      <c r="A7203" s="8" t="s">
        <v>8586</v>
      </c>
      <c r="B7203" s="9">
        <v>8957</v>
      </c>
      <c r="C7203" s="13">
        <v>-0.02</v>
      </c>
      <c r="D7203" s="7" t="str">
        <f t="shared" si="112"/>
        <v>Unique</v>
      </c>
    </row>
    <row r="7204" spans="1:4" x14ac:dyDescent="0.35">
      <c r="A7204" s="8" t="s">
        <v>8671</v>
      </c>
      <c r="B7204" s="9" t="s">
        <v>1666</v>
      </c>
      <c r="C7204" s="13">
        <v>5.25</v>
      </c>
      <c r="D7204" s="7" t="str">
        <f t="shared" si="112"/>
        <v>Unique</v>
      </c>
    </row>
    <row r="7205" spans="1:4" x14ac:dyDescent="0.35">
      <c r="A7205" s="8" t="s">
        <v>8672</v>
      </c>
      <c r="B7205" s="9">
        <v>8987</v>
      </c>
      <c r="C7205" s="13">
        <v>8.379999999999999</v>
      </c>
      <c r="D7205" s="7" t="str">
        <f t="shared" si="112"/>
        <v>Unique</v>
      </c>
    </row>
    <row r="7206" spans="1:4" x14ac:dyDescent="0.35">
      <c r="A7206" s="8" t="s">
        <v>8673</v>
      </c>
      <c r="B7206" s="9">
        <v>9120</v>
      </c>
      <c r="C7206" s="13">
        <v>5.25</v>
      </c>
      <c r="D7206" s="7" t="str">
        <f t="shared" si="112"/>
        <v>Unique</v>
      </c>
    </row>
    <row r="7207" spans="1:4" x14ac:dyDescent="0.35">
      <c r="A7207" s="8" t="s">
        <v>8674</v>
      </c>
      <c r="B7207" s="9" t="s">
        <v>1390</v>
      </c>
      <c r="C7207" s="13">
        <v>5.25</v>
      </c>
      <c r="D7207" s="7" t="str">
        <f t="shared" si="112"/>
        <v>Unique</v>
      </c>
    </row>
    <row r="7208" spans="1:4" x14ac:dyDescent="0.35">
      <c r="A7208" s="8" t="s">
        <v>8629</v>
      </c>
      <c r="B7208" s="9" t="s">
        <v>573</v>
      </c>
      <c r="C7208" s="13">
        <v>5.25</v>
      </c>
      <c r="D7208" s="7" t="str">
        <f t="shared" si="112"/>
        <v>Unique</v>
      </c>
    </row>
    <row r="7209" spans="1:4" x14ac:dyDescent="0.35">
      <c r="A7209" s="8" t="s">
        <v>8675</v>
      </c>
      <c r="B7209" s="9" t="s">
        <v>1619</v>
      </c>
      <c r="C7209" s="13">
        <v>8.9600000000000009</v>
      </c>
      <c r="D7209" s="7" t="str">
        <f t="shared" si="112"/>
        <v>Unique</v>
      </c>
    </row>
    <row r="7210" spans="1:4" x14ac:dyDescent="0.35">
      <c r="A7210" s="8" t="s">
        <v>8676</v>
      </c>
      <c r="B7210" s="9" t="s">
        <v>996</v>
      </c>
      <c r="C7210" s="13">
        <v>5.25</v>
      </c>
      <c r="D7210" s="7" t="str">
        <f t="shared" si="112"/>
        <v>Unique</v>
      </c>
    </row>
    <row r="7211" spans="1:4" x14ac:dyDescent="0.35">
      <c r="A7211" s="8" t="s">
        <v>8677</v>
      </c>
      <c r="B7211" s="9" t="s">
        <v>412</v>
      </c>
      <c r="C7211" s="13">
        <v>5.25</v>
      </c>
      <c r="D7211" s="7" t="str">
        <f t="shared" si="112"/>
        <v>Unique</v>
      </c>
    </row>
    <row r="7212" spans="1:4" x14ac:dyDescent="0.35">
      <c r="A7212" s="8" t="s">
        <v>8678</v>
      </c>
      <c r="B7212" s="9" t="s">
        <v>993</v>
      </c>
      <c r="C7212" s="13">
        <v>5.25</v>
      </c>
      <c r="D7212" s="7" t="str">
        <f t="shared" si="112"/>
        <v>Unique</v>
      </c>
    </row>
    <row r="7213" spans="1:4" x14ac:dyDescent="0.35">
      <c r="A7213" s="8" t="s">
        <v>8679</v>
      </c>
      <c r="B7213" s="9" t="s">
        <v>888</v>
      </c>
      <c r="C7213" s="13">
        <v>5.25</v>
      </c>
      <c r="D7213" s="7" t="str">
        <f t="shared" si="112"/>
        <v>Unique</v>
      </c>
    </row>
    <row r="7214" spans="1:4" x14ac:dyDescent="0.35">
      <c r="A7214" s="8" t="s">
        <v>8680</v>
      </c>
      <c r="B7214" s="9">
        <v>9002</v>
      </c>
      <c r="C7214" s="13">
        <v>10.56</v>
      </c>
      <c r="D7214" s="7" t="str">
        <f t="shared" si="112"/>
        <v>Unique</v>
      </c>
    </row>
    <row r="7215" spans="1:4" x14ac:dyDescent="0.35">
      <c r="A7215" s="8" t="s">
        <v>8681</v>
      </c>
      <c r="B7215" s="9">
        <v>9003</v>
      </c>
      <c r="C7215" s="13">
        <v>5.25</v>
      </c>
      <c r="D7215" s="7" t="str">
        <f t="shared" si="112"/>
        <v>Unique</v>
      </c>
    </row>
    <row r="7216" spans="1:4" x14ac:dyDescent="0.35">
      <c r="A7216" s="8" t="s">
        <v>8682</v>
      </c>
      <c r="B7216" s="9" t="s">
        <v>1551</v>
      </c>
      <c r="C7216" s="13">
        <v>5.48</v>
      </c>
      <c r="D7216" s="7" t="str">
        <f t="shared" si="112"/>
        <v>Unique</v>
      </c>
    </row>
    <row r="7217" spans="1:5" x14ac:dyDescent="0.35">
      <c r="A7217" s="8" t="s">
        <v>8683</v>
      </c>
      <c r="B7217" s="9">
        <v>9091</v>
      </c>
      <c r="C7217" s="13">
        <v>5.48</v>
      </c>
      <c r="D7217" s="7" t="str">
        <f t="shared" si="112"/>
        <v>Unique</v>
      </c>
    </row>
    <row r="7218" spans="1:5" x14ac:dyDescent="0.35">
      <c r="A7218" s="8" t="s">
        <v>8684</v>
      </c>
      <c r="B7218" s="9" t="s">
        <v>1652</v>
      </c>
      <c r="C7218" s="13">
        <v>5.25</v>
      </c>
      <c r="D7218" s="7" t="str">
        <f t="shared" si="112"/>
        <v>Unique</v>
      </c>
    </row>
    <row r="7219" spans="1:5" x14ac:dyDescent="0.35">
      <c r="A7219" s="8" t="s">
        <v>8685</v>
      </c>
      <c r="B7219" s="9">
        <v>9113</v>
      </c>
      <c r="C7219" s="13">
        <v>5.25</v>
      </c>
      <c r="D7219" s="7" t="str">
        <f t="shared" si="112"/>
        <v>Unique</v>
      </c>
    </row>
    <row r="7220" spans="1:5" x14ac:dyDescent="0.35">
      <c r="A7220" s="8" t="s">
        <v>8665</v>
      </c>
      <c r="B7220" s="9" t="s">
        <v>997</v>
      </c>
      <c r="C7220" s="13">
        <v>5.25</v>
      </c>
      <c r="D7220" s="7" t="str">
        <f t="shared" si="112"/>
        <v>Unique</v>
      </c>
    </row>
    <row r="7221" spans="1:5" x14ac:dyDescent="0.35">
      <c r="A7221" s="8" t="s">
        <v>8620</v>
      </c>
      <c r="B7221" s="9" t="s">
        <v>1779</v>
      </c>
      <c r="C7221" s="13">
        <v>5.48</v>
      </c>
      <c r="D7221" s="7" t="str">
        <f t="shared" si="112"/>
        <v>Unique</v>
      </c>
      <c r="E7221" s="7">
        <f>COUNTIFS($A$1721:A7221,A7221,$B$1721:B7221,B7221,$C$1721:C7221,C7221)</f>
        <v>1</v>
      </c>
    </row>
    <row r="7222" spans="1:5" x14ac:dyDescent="0.35">
      <c r="A7222" s="8" t="s">
        <v>8589</v>
      </c>
      <c r="B7222" s="9" t="s">
        <v>8590</v>
      </c>
      <c r="C7222" s="13">
        <v>8.379999999999999</v>
      </c>
      <c r="D7222" s="7" t="str">
        <f t="shared" si="112"/>
        <v>Unique</v>
      </c>
    </row>
    <row r="7223" spans="1:5" x14ac:dyDescent="0.35">
      <c r="A7223" s="8" t="s">
        <v>8604</v>
      </c>
      <c r="B7223" s="9" t="s">
        <v>6332</v>
      </c>
      <c r="C7223" s="13">
        <v>5.25</v>
      </c>
      <c r="D7223" s="7" t="str">
        <f t="shared" si="112"/>
        <v>Unique</v>
      </c>
    </row>
    <row r="7224" spans="1:5" x14ac:dyDescent="0.35">
      <c r="A7224" s="8" t="s">
        <v>8593</v>
      </c>
      <c r="B7224" s="9" t="s">
        <v>8594</v>
      </c>
      <c r="C7224" s="13">
        <v>6.8400000000000007</v>
      </c>
      <c r="D7224" s="7" t="str">
        <f t="shared" si="112"/>
        <v>Unique</v>
      </c>
    </row>
    <row r="7225" spans="1:5" x14ac:dyDescent="0.35">
      <c r="A7225" s="8" t="s">
        <v>8592</v>
      </c>
      <c r="B7225" s="9" t="s">
        <v>8338</v>
      </c>
      <c r="C7225" s="13">
        <v>5.25</v>
      </c>
      <c r="D7225" s="7" t="str">
        <f t="shared" si="112"/>
        <v>Unique</v>
      </c>
    </row>
    <row r="7226" spans="1:5" x14ac:dyDescent="0.35">
      <c r="A7226" s="8" t="s">
        <v>2008</v>
      </c>
      <c r="B7226" s="9" t="s">
        <v>1073</v>
      </c>
      <c r="C7226" s="13">
        <v>5.25</v>
      </c>
      <c r="D7226" s="7" t="str">
        <f t="shared" si="112"/>
        <v>Unique</v>
      </c>
    </row>
    <row r="7227" spans="1:5" x14ac:dyDescent="0.35">
      <c r="A7227" s="8" t="s">
        <v>8686</v>
      </c>
      <c r="B7227" s="9">
        <v>8989</v>
      </c>
      <c r="C7227" s="13">
        <v>5.5</v>
      </c>
      <c r="D7227" s="7" t="str">
        <f t="shared" si="112"/>
        <v>Unique</v>
      </c>
    </row>
    <row r="7228" spans="1:5" x14ac:dyDescent="0.35">
      <c r="A7228" s="8" t="s">
        <v>8687</v>
      </c>
      <c r="B7228" s="9">
        <v>8913</v>
      </c>
      <c r="C7228" s="13">
        <v>10.56</v>
      </c>
      <c r="D7228" s="7" t="str">
        <f t="shared" si="112"/>
        <v>Unique</v>
      </c>
    </row>
    <row r="7229" spans="1:5" x14ac:dyDescent="0.35">
      <c r="A7229" s="8" t="s">
        <v>8688</v>
      </c>
      <c r="B7229" s="9" t="s">
        <v>676</v>
      </c>
      <c r="C7229" s="13">
        <v>5.25</v>
      </c>
      <c r="D7229" s="7" t="str">
        <f t="shared" si="112"/>
        <v>Unique</v>
      </c>
    </row>
    <row r="7230" spans="1:5" x14ac:dyDescent="0.35">
      <c r="A7230" s="8" t="s">
        <v>8689</v>
      </c>
      <c r="B7230" s="9" t="s">
        <v>1182</v>
      </c>
      <c r="C7230" s="13">
        <v>5.25</v>
      </c>
      <c r="D7230" s="7" t="str">
        <f t="shared" si="112"/>
        <v>Unique</v>
      </c>
    </row>
    <row r="7231" spans="1:5" x14ac:dyDescent="0.35">
      <c r="A7231" s="8" t="s">
        <v>8690</v>
      </c>
      <c r="B7231" s="9" t="s">
        <v>269</v>
      </c>
      <c r="C7231" s="13">
        <v>5.25</v>
      </c>
      <c r="D7231" s="7" t="str">
        <f t="shared" si="112"/>
        <v>Unique</v>
      </c>
    </row>
    <row r="7232" spans="1:5" x14ac:dyDescent="0.35">
      <c r="A7232" s="8" t="s">
        <v>8691</v>
      </c>
      <c r="B7232" s="9" t="s">
        <v>1648</v>
      </c>
      <c r="C7232" s="13">
        <v>5.25</v>
      </c>
      <c r="D7232" s="7" t="str">
        <f t="shared" si="112"/>
        <v>Unique</v>
      </c>
    </row>
    <row r="7233" spans="1:4" x14ac:dyDescent="0.35">
      <c r="A7233" s="8" t="s">
        <v>8692</v>
      </c>
      <c r="B7233" s="9" t="s">
        <v>1331</v>
      </c>
      <c r="C7233" s="13">
        <v>5.25</v>
      </c>
      <c r="D7233" s="7" t="str">
        <f t="shared" si="112"/>
        <v>Unique</v>
      </c>
    </row>
    <row r="7234" spans="1:4" x14ac:dyDescent="0.35">
      <c r="A7234" s="8" t="s">
        <v>8605</v>
      </c>
      <c r="B7234" s="9" t="s">
        <v>1777</v>
      </c>
      <c r="C7234" s="13">
        <v>5.25</v>
      </c>
      <c r="D7234" s="7" t="str">
        <f t="shared" ref="D7234:D7297" si="113">IF(COUNTIFS(A:A,A7234,B:B,B7234,C:C,C7234)&gt;1,"Doublon","Unique")</f>
        <v>Unique</v>
      </c>
    </row>
    <row r="7235" spans="1:4" x14ac:dyDescent="0.35">
      <c r="A7235" s="8" t="s">
        <v>8603</v>
      </c>
      <c r="B7235" s="9">
        <v>29616307</v>
      </c>
      <c r="C7235" s="13">
        <v>7.6199999999999992</v>
      </c>
      <c r="D7235" s="7" t="str">
        <f t="shared" si="113"/>
        <v>Unique</v>
      </c>
    </row>
    <row r="7236" spans="1:4" x14ac:dyDescent="0.35">
      <c r="A7236" s="8" t="s">
        <v>8598</v>
      </c>
      <c r="B7236" s="9">
        <v>25006284</v>
      </c>
      <c r="C7236" s="13">
        <v>7.6199999999999992</v>
      </c>
      <c r="D7236" s="7" t="str">
        <f t="shared" si="113"/>
        <v>Unique</v>
      </c>
    </row>
    <row r="7237" spans="1:4" x14ac:dyDescent="0.35">
      <c r="A7237" s="8" t="s">
        <v>8619</v>
      </c>
      <c r="B7237" s="9" t="s">
        <v>1771</v>
      </c>
      <c r="C7237" s="13">
        <v>5.25</v>
      </c>
      <c r="D7237" s="7" t="str">
        <f t="shared" si="113"/>
        <v>Unique</v>
      </c>
    </row>
    <row r="7238" spans="1:4" x14ac:dyDescent="0.35">
      <c r="A7238" s="8" t="s">
        <v>8625</v>
      </c>
      <c r="B7238" s="9" t="s">
        <v>2523</v>
      </c>
      <c r="C7238" s="13">
        <v>5.25</v>
      </c>
      <c r="D7238" s="7" t="str">
        <f t="shared" si="113"/>
        <v>Unique</v>
      </c>
    </row>
    <row r="7239" spans="1:4" x14ac:dyDescent="0.35">
      <c r="A7239" s="8" t="s">
        <v>2307</v>
      </c>
      <c r="B7239" s="9" t="s">
        <v>2308</v>
      </c>
      <c r="C7239" s="13">
        <v>5.25</v>
      </c>
      <c r="D7239" s="7" t="str">
        <f t="shared" si="113"/>
        <v>Unique</v>
      </c>
    </row>
    <row r="7240" spans="1:4" x14ac:dyDescent="0.35">
      <c r="A7240" s="8" t="s">
        <v>8595</v>
      </c>
      <c r="B7240" s="9" t="s">
        <v>8588</v>
      </c>
      <c r="C7240" s="13">
        <v>7.1000000000000005</v>
      </c>
      <c r="D7240" s="7" t="str">
        <f t="shared" si="113"/>
        <v>Unique</v>
      </c>
    </row>
    <row r="7241" spans="1:4" x14ac:dyDescent="0.35">
      <c r="A7241" s="8" t="s">
        <v>8587</v>
      </c>
      <c r="B7241" s="9" t="s">
        <v>8588</v>
      </c>
      <c r="C7241" s="13">
        <v>8.1</v>
      </c>
      <c r="D7241" s="7" t="str">
        <f t="shared" si="113"/>
        <v>Unique</v>
      </c>
    </row>
    <row r="7242" spans="1:4" x14ac:dyDescent="0.35">
      <c r="A7242" s="8" t="s">
        <v>8601</v>
      </c>
      <c r="B7242" s="9" t="s">
        <v>8162</v>
      </c>
      <c r="C7242" s="13">
        <v>5.25</v>
      </c>
      <c r="D7242" s="7" t="str">
        <f t="shared" si="113"/>
        <v>Unique</v>
      </c>
    </row>
    <row r="7243" spans="1:4" x14ac:dyDescent="0.35">
      <c r="A7243" s="8" t="s">
        <v>8623</v>
      </c>
      <c r="B7243" s="9" t="s">
        <v>8624</v>
      </c>
      <c r="C7243" s="13">
        <v>6.57</v>
      </c>
      <c r="D7243" s="7" t="str">
        <f t="shared" si="113"/>
        <v>Unique</v>
      </c>
    </row>
    <row r="7244" spans="1:4" x14ac:dyDescent="0.35">
      <c r="A7244" s="8" t="s">
        <v>8596</v>
      </c>
      <c r="B7244" s="9" t="s">
        <v>8597</v>
      </c>
      <c r="C7244" s="13">
        <v>5.25</v>
      </c>
      <c r="D7244" s="7" t="str">
        <f t="shared" si="113"/>
        <v>Unique</v>
      </c>
    </row>
    <row r="7245" spans="1:4" x14ac:dyDescent="0.35">
      <c r="A7245" s="8" t="s">
        <v>8621</v>
      </c>
      <c r="B7245" s="9" t="s">
        <v>1779</v>
      </c>
      <c r="C7245" s="13">
        <v>5.49</v>
      </c>
      <c r="D7245" s="7" t="str">
        <f t="shared" si="113"/>
        <v>Unique</v>
      </c>
    </row>
    <row r="7246" spans="1:4" x14ac:dyDescent="0.35">
      <c r="A7246" s="8" t="s">
        <v>8626</v>
      </c>
      <c r="B7246" s="9" t="s">
        <v>1779</v>
      </c>
      <c r="C7246" s="13">
        <v>5.25</v>
      </c>
      <c r="D7246" s="7" t="str">
        <f t="shared" si="113"/>
        <v>Unique</v>
      </c>
    </row>
    <row r="7247" spans="1:4" x14ac:dyDescent="0.35">
      <c r="A7247" s="8" t="s">
        <v>8602</v>
      </c>
      <c r="B7247" s="9" t="s">
        <v>8594</v>
      </c>
      <c r="C7247" s="13">
        <v>7.1000000000000005</v>
      </c>
      <c r="D7247" s="7" t="str">
        <f t="shared" si="113"/>
        <v>Unique</v>
      </c>
    </row>
    <row r="7248" spans="1:4" x14ac:dyDescent="0.35">
      <c r="A7248" s="8" t="s">
        <v>8584</v>
      </c>
      <c r="B7248" s="9" t="s">
        <v>8583</v>
      </c>
      <c r="C7248" s="13">
        <v>7.3599999999999994</v>
      </c>
      <c r="D7248" s="7" t="str">
        <f t="shared" si="113"/>
        <v>Unique</v>
      </c>
    </row>
    <row r="7249" spans="1:4" x14ac:dyDescent="0.35">
      <c r="A7249" s="8" t="s">
        <v>8582</v>
      </c>
      <c r="B7249" s="9" t="s">
        <v>8583</v>
      </c>
      <c r="C7249" s="13">
        <v>5.25</v>
      </c>
      <c r="D7249" s="7" t="str">
        <f t="shared" si="113"/>
        <v>Unique</v>
      </c>
    </row>
    <row r="7250" spans="1:4" x14ac:dyDescent="0.35">
      <c r="A7250" s="8" t="s">
        <v>8582</v>
      </c>
      <c r="B7250" s="9" t="s">
        <v>8583</v>
      </c>
      <c r="C7250" s="13">
        <v>-0.04</v>
      </c>
      <c r="D7250" s="7" t="str">
        <f t="shared" si="113"/>
        <v>Unique</v>
      </c>
    </row>
    <row r="7251" spans="1:4" x14ac:dyDescent="0.35">
      <c r="A7251" s="8" t="s">
        <v>8584</v>
      </c>
      <c r="B7251" s="9" t="s">
        <v>8583</v>
      </c>
      <c r="C7251" s="13">
        <v>-0.02</v>
      </c>
      <c r="D7251" s="7" t="str">
        <f t="shared" si="113"/>
        <v>Unique</v>
      </c>
    </row>
    <row r="7252" spans="1:4" x14ac:dyDescent="0.35">
      <c r="A7252" s="8" t="s">
        <v>8599</v>
      </c>
      <c r="B7252" s="9" t="s">
        <v>8600</v>
      </c>
      <c r="C7252" s="13">
        <v>9.7200000000000006</v>
      </c>
      <c r="D7252" s="7" t="str">
        <f t="shared" si="113"/>
        <v>Unique</v>
      </c>
    </row>
    <row r="7253" spans="1:4" x14ac:dyDescent="0.35">
      <c r="A7253" s="8" t="s">
        <v>8622</v>
      </c>
      <c r="B7253" s="9" t="s">
        <v>2662</v>
      </c>
      <c r="C7253" s="13">
        <v>5.49</v>
      </c>
      <c r="D7253" s="7" t="str">
        <f t="shared" si="113"/>
        <v>Unique</v>
      </c>
    </row>
    <row r="7254" spans="1:4" x14ac:dyDescent="0.35">
      <c r="A7254" s="8" t="s">
        <v>8694</v>
      </c>
      <c r="B7254" s="9" t="s">
        <v>1646</v>
      </c>
      <c r="C7254" s="13">
        <v>5.48</v>
      </c>
      <c r="D7254" s="7" t="str">
        <f t="shared" si="113"/>
        <v>Unique</v>
      </c>
    </row>
    <row r="7255" spans="1:4" x14ac:dyDescent="0.35">
      <c r="A7255" s="8" t="s">
        <v>8695</v>
      </c>
      <c r="B7255" s="9" t="s">
        <v>934</v>
      </c>
      <c r="C7255" s="13">
        <v>5.48</v>
      </c>
      <c r="D7255" s="7" t="str">
        <f t="shared" si="113"/>
        <v>Unique</v>
      </c>
    </row>
    <row r="7256" spans="1:4" x14ac:dyDescent="0.35">
      <c r="A7256" s="8" t="s">
        <v>8696</v>
      </c>
      <c r="B7256" s="9" t="s">
        <v>860</v>
      </c>
      <c r="C7256" s="13">
        <v>5.25</v>
      </c>
      <c r="D7256" s="7" t="str">
        <f t="shared" si="113"/>
        <v>Unique</v>
      </c>
    </row>
    <row r="7257" spans="1:4" x14ac:dyDescent="0.35">
      <c r="A7257" s="8" t="s">
        <v>8697</v>
      </c>
      <c r="B7257" s="9" t="s">
        <v>1402</v>
      </c>
      <c r="C7257" s="13">
        <v>5.25</v>
      </c>
      <c r="D7257" s="7" t="str">
        <f t="shared" si="113"/>
        <v>Unique</v>
      </c>
    </row>
    <row r="7258" spans="1:4" x14ac:dyDescent="0.35">
      <c r="A7258" s="8" t="s">
        <v>8698</v>
      </c>
      <c r="B7258" s="9" t="s">
        <v>1662</v>
      </c>
      <c r="C7258" s="13">
        <v>7.1000000000000005</v>
      </c>
      <c r="D7258" s="7" t="str">
        <f t="shared" si="113"/>
        <v>Unique</v>
      </c>
    </row>
    <row r="7259" spans="1:4" x14ac:dyDescent="0.35">
      <c r="A7259" s="8" t="s">
        <v>8699</v>
      </c>
      <c r="B7259" s="9" t="s">
        <v>1634</v>
      </c>
      <c r="C7259" s="13">
        <v>5.25</v>
      </c>
      <c r="D7259" s="7" t="str">
        <f t="shared" si="113"/>
        <v>Unique</v>
      </c>
    </row>
    <row r="7260" spans="1:4" x14ac:dyDescent="0.35">
      <c r="A7260" s="8" t="s">
        <v>8700</v>
      </c>
      <c r="B7260" s="9" t="s">
        <v>713</v>
      </c>
      <c r="C7260" s="13">
        <v>5.25</v>
      </c>
      <c r="D7260" s="7" t="str">
        <f t="shared" si="113"/>
        <v>Unique</v>
      </c>
    </row>
    <row r="7261" spans="1:4" x14ac:dyDescent="0.35">
      <c r="A7261" s="8" t="s">
        <v>8701</v>
      </c>
      <c r="B7261" s="9" t="s">
        <v>1114</v>
      </c>
      <c r="C7261" s="13">
        <v>5.25</v>
      </c>
      <c r="D7261" s="7" t="str">
        <f t="shared" si="113"/>
        <v>Unique</v>
      </c>
    </row>
    <row r="7262" spans="1:4" x14ac:dyDescent="0.35">
      <c r="A7262" s="8" t="s">
        <v>8702</v>
      </c>
      <c r="B7262" s="9" t="s">
        <v>857</v>
      </c>
      <c r="C7262" s="13">
        <v>5.48</v>
      </c>
      <c r="D7262" s="7" t="str">
        <f t="shared" si="113"/>
        <v>Unique</v>
      </c>
    </row>
    <row r="7263" spans="1:4" x14ac:dyDescent="0.35">
      <c r="A7263" s="8" t="s">
        <v>8703</v>
      </c>
      <c r="B7263" s="9">
        <v>8737</v>
      </c>
      <c r="C7263" s="13">
        <v>5.48</v>
      </c>
      <c r="D7263" s="7" t="str">
        <f t="shared" si="113"/>
        <v>Unique</v>
      </c>
    </row>
    <row r="7264" spans="1:4" x14ac:dyDescent="0.35">
      <c r="A7264" s="8" t="s">
        <v>8703</v>
      </c>
      <c r="B7264" s="9">
        <v>8737</v>
      </c>
      <c r="C7264" s="13">
        <v>5.25</v>
      </c>
      <c r="D7264" s="7" t="str">
        <f t="shared" si="113"/>
        <v>Unique</v>
      </c>
    </row>
    <row r="7265" spans="1:4" x14ac:dyDescent="0.35">
      <c r="A7265" s="8" t="s">
        <v>8704</v>
      </c>
      <c r="B7265" s="9" t="s">
        <v>379</v>
      </c>
      <c r="C7265" s="13">
        <v>5.48</v>
      </c>
      <c r="D7265" s="7" t="str">
        <f t="shared" si="113"/>
        <v>Unique</v>
      </c>
    </row>
    <row r="7266" spans="1:4" x14ac:dyDescent="0.35">
      <c r="A7266" s="8" t="s">
        <v>8655</v>
      </c>
      <c r="B7266" s="9" t="s">
        <v>576</v>
      </c>
      <c r="C7266" s="13">
        <v>5.48</v>
      </c>
      <c r="D7266" s="7" t="str">
        <f t="shared" si="113"/>
        <v>Unique</v>
      </c>
    </row>
    <row r="7267" spans="1:4" x14ac:dyDescent="0.35">
      <c r="A7267" s="8" t="s">
        <v>8705</v>
      </c>
      <c r="B7267" s="9" t="s">
        <v>707</v>
      </c>
      <c r="C7267" s="13">
        <v>5.25</v>
      </c>
      <c r="D7267" s="7" t="str">
        <f t="shared" si="113"/>
        <v>Unique</v>
      </c>
    </row>
    <row r="7268" spans="1:4" x14ac:dyDescent="0.35">
      <c r="A7268" s="8" t="s">
        <v>8706</v>
      </c>
      <c r="B7268" s="9">
        <v>9006</v>
      </c>
      <c r="C7268" s="13">
        <v>5.48</v>
      </c>
      <c r="D7268" s="7" t="str">
        <f t="shared" si="113"/>
        <v>Unique</v>
      </c>
    </row>
    <row r="7269" spans="1:4" x14ac:dyDescent="0.35">
      <c r="A7269" s="8" t="s">
        <v>8707</v>
      </c>
      <c r="B7269" s="9" t="s">
        <v>1230</v>
      </c>
      <c r="C7269" s="13">
        <v>5.49</v>
      </c>
      <c r="D7269" s="7" t="str">
        <f t="shared" si="113"/>
        <v>Unique</v>
      </c>
    </row>
    <row r="7270" spans="1:4" x14ac:dyDescent="0.35">
      <c r="A7270" s="8" t="s">
        <v>8708</v>
      </c>
      <c r="B7270" s="9" t="s">
        <v>416</v>
      </c>
      <c r="C7270" s="13">
        <v>6.13</v>
      </c>
      <c r="D7270" s="7" t="str">
        <f t="shared" si="113"/>
        <v>Unique</v>
      </c>
    </row>
    <row r="7271" spans="1:4" x14ac:dyDescent="0.35">
      <c r="A7271" s="8" t="s">
        <v>8709</v>
      </c>
      <c r="B7271" s="9" t="s">
        <v>1511</v>
      </c>
      <c r="C7271" s="13">
        <v>5.25</v>
      </c>
      <c r="D7271" s="7" t="str">
        <f t="shared" si="113"/>
        <v>Unique</v>
      </c>
    </row>
    <row r="7272" spans="1:4" x14ac:dyDescent="0.35">
      <c r="A7272" s="8" t="s">
        <v>8710</v>
      </c>
      <c r="B7272" s="9" t="s">
        <v>1296</v>
      </c>
      <c r="C7272" s="13">
        <v>5.49</v>
      </c>
      <c r="D7272" s="7" t="str">
        <f t="shared" si="113"/>
        <v>Unique</v>
      </c>
    </row>
    <row r="7273" spans="1:4" x14ac:dyDescent="0.35">
      <c r="A7273" s="8" t="s">
        <v>8711</v>
      </c>
      <c r="B7273" s="9" t="s">
        <v>1382</v>
      </c>
      <c r="C7273" s="13">
        <v>5.25</v>
      </c>
      <c r="D7273" s="7" t="str">
        <f t="shared" si="113"/>
        <v>Unique</v>
      </c>
    </row>
    <row r="7274" spans="1:4" x14ac:dyDescent="0.35">
      <c r="A7274" s="8" t="s">
        <v>8712</v>
      </c>
      <c r="B7274" s="9" t="s">
        <v>1156</v>
      </c>
      <c r="C7274" s="13">
        <v>5.25</v>
      </c>
      <c r="D7274" s="7" t="str">
        <f t="shared" si="113"/>
        <v>Unique</v>
      </c>
    </row>
    <row r="7275" spans="1:4" x14ac:dyDescent="0.35">
      <c r="A7275" s="8" t="s">
        <v>8714</v>
      </c>
      <c r="B7275" s="9" t="s">
        <v>232</v>
      </c>
      <c r="C7275" s="13">
        <v>5.48</v>
      </c>
      <c r="D7275" s="7" t="str">
        <f t="shared" si="113"/>
        <v>Unique</v>
      </c>
    </row>
    <row r="7276" spans="1:4" x14ac:dyDescent="0.35">
      <c r="A7276" s="8" t="s">
        <v>8693</v>
      </c>
      <c r="B7276" s="9" t="s">
        <v>1318</v>
      </c>
      <c r="C7276" s="13">
        <v>5.25</v>
      </c>
      <c r="D7276" s="7" t="str">
        <f t="shared" si="113"/>
        <v>Unique</v>
      </c>
    </row>
    <row r="7277" spans="1:4" x14ac:dyDescent="0.35">
      <c r="A7277" s="8" t="s">
        <v>8713</v>
      </c>
      <c r="B7277" s="9" t="s">
        <v>179</v>
      </c>
      <c r="C7277" s="13">
        <v>5.5</v>
      </c>
      <c r="D7277" s="7" t="str">
        <f t="shared" si="113"/>
        <v>Unique</v>
      </c>
    </row>
    <row r="7278" spans="1:4" x14ac:dyDescent="0.35">
      <c r="A7278" s="8" t="s">
        <v>8715</v>
      </c>
      <c r="B7278" s="9">
        <v>8962</v>
      </c>
      <c r="C7278" s="13">
        <v>20.119999999999997</v>
      </c>
      <c r="D7278" s="7" t="str">
        <f t="shared" si="113"/>
        <v>Unique</v>
      </c>
    </row>
    <row r="7279" spans="1:4" x14ac:dyDescent="0.35">
      <c r="A7279" s="8" t="s">
        <v>8716</v>
      </c>
      <c r="B7279" s="9" t="s">
        <v>8716</v>
      </c>
      <c r="C7279" s="13">
        <v>20</v>
      </c>
      <c r="D7279" s="7" t="str">
        <f t="shared" si="113"/>
        <v>Unique</v>
      </c>
    </row>
    <row r="7280" spans="1:4" x14ac:dyDescent="0.35">
      <c r="A7280" s="8" t="s">
        <v>8717</v>
      </c>
      <c r="B7280" s="9" t="s">
        <v>8718</v>
      </c>
      <c r="C7280" s="11">
        <v>9.7200000000000006</v>
      </c>
      <c r="D7280" s="7" t="str">
        <f t="shared" si="113"/>
        <v>Unique</v>
      </c>
    </row>
    <row r="7281" spans="1:4" x14ac:dyDescent="0.35">
      <c r="A7281" s="8" t="s">
        <v>8719</v>
      </c>
      <c r="B7281" s="9" t="s">
        <v>8718</v>
      </c>
      <c r="C7281" s="11">
        <v>9.7200000000000006</v>
      </c>
      <c r="D7281" s="7" t="str">
        <f t="shared" si="113"/>
        <v>Unique</v>
      </c>
    </row>
    <row r="7282" spans="1:4" x14ac:dyDescent="0.35">
      <c r="A7282" s="8" t="s">
        <v>8719</v>
      </c>
      <c r="B7282" s="9" t="s">
        <v>8718</v>
      </c>
      <c r="C7282" s="11">
        <v>-0.04</v>
      </c>
      <c r="D7282" s="7" t="str">
        <f t="shared" si="113"/>
        <v>Unique</v>
      </c>
    </row>
    <row r="7283" spans="1:4" x14ac:dyDescent="0.35">
      <c r="A7283" s="8" t="s">
        <v>8717</v>
      </c>
      <c r="B7283" s="9" t="s">
        <v>8718</v>
      </c>
      <c r="C7283" s="11">
        <v>-0.02</v>
      </c>
      <c r="D7283" s="7" t="str">
        <f t="shared" si="113"/>
        <v>Unique</v>
      </c>
    </row>
    <row r="7284" spans="1:4" x14ac:dyDescent="0.35">
      <c r="A7284" s="8" t="s">
        <v>8720</v>
      </c>
      <c r="B7284" s="9" t="s">
        <v>8721</v>
      </c>
      <c r="C7284" s="11">
        <v>5.48</v>
      </c>
      <c r="D7284" s="7" t="str">
        <f t="shared" si="113"/>
        <v>Unique</v>
      </c>
    </row>
    <row r="7285" spans="1:4" x14ac:dyDescent="0.35">
      <c r="A7285" s="8" t="s">
        <v>8722</v>
      </c>
      <c r="B7285" s="9" t="s">
        <v>8723</v>
      </c>
      <c r="C7285" s="11">
        <v>5.25</v>
      </c>
      <c r="D7285" s="7" t="str">
        <f t="shared" si="113"/>
        <v>Unique</v>
      </c>
    </row>
    <row r="7286" spans="1:4" x14ac:dyDescent="0.35">
      <c r="A7286" s="8" t="s">
        <v>8724</v>
      </c>
      <c r="B7286" s="9" t="s">
        <v>8449</v>
      </c>
      <c r="C7286" s="11">
        <v>9.990000000000002</v>
      </c>
      <c r="D7286" s="7" t="str">
        <f t="shared" si="113"/>
        <v>Unique</v>
      </c>
    </row>
    <row r="7287" spans="1:4" x14ac:dyDescent="0.35">
      <c r="A7287" s="8" t="s">
        <v>8725</v>
      </c>
      <c r="B7287" s="9" t="s">
        <v>8449</v>
      </c>
      <c r="C7287" s="11">
        <v>9.990000000000002</v>
      </c>
      <c r="D7287" s="7" t="str">
        <f t="shared" si="113"/>
        <v>Unique</v>
      </c>
    </row>
    <row r="7288" spans="1:4" x14ac:dyDescent="0.35">
      <c r="A7288" s="8" t="s">
        <v>8724</v>
      </c>
      <c r="B7288" s="9" t="s">
        <v>8449</v>
      </c>
      <c r="C7288" s="11">
        <v>-0.04</v>
      </c>
      <c r="D7288" s="7" t="str">
        <f t="shared" si="113"/>
        <v>Unique</v>
      </c>
    </row>
    <row r="7289" spans="1:4" x14ac:dyDescent="0.35">
      <c r="A7289" s="8" t="s">
        <v>8725</v>
      </c>
      <c r="B7289" s="9" t="s">
        <v>8449</v>
      </c>
      <c r="C7289" s="11">
        <v>-0.02</v>
      </c>
      <c r="D7289" s="7" t="str">
        <f t="shared" si="113"/>
        <v>Unique</v>
      </c>
    </row>
    <row r="7290" spans="1:4" x14ac:dyDescent="0.35">
      <c r="A7290" s="8" t="s">
        <v>8726</v>
      </c>
      <c r="B7290" s="9">
        <v>29825907</v>
      </c>
      <c r="C7290" s="11">
        <v>5.5</v>
      </c>
      <c r="D7290" s="7" t="str">
        <f t="shared" si="113"/>
        <v>Unique</v>
      </c>
    </row>
    <row r="7291" spans="1:4" x14ac:dyDescent="0.35">
      <c r="A7291" s="8" t="s">
        <v>8727</v>
      </c>
      <c r="B7291" s="9">
        <v>29859597</v>
      </c>
      <c r="C7291" s="11">
        <v>5.25</v>
      </c>
      <c r="D7291" s="7" t="str">
        <f t="shared" si="113"/>
        <v>Unique</v>
      </c>
    </row>
    <row r="7292" spans="1:4" x14ac:dyDescent="0.35">
      <c r="A7292" s="8" t="s">
        <v>8728</v>
      </c>
      <c r="B7292" s="9" t="s">
        <v>8729</v>
      </c>
      <c r="C7292" s="11">
        <v>5.49</v>
      </c>
      <c r="D7292" s="7" t="str">
        <f t="shared" si="113"/>
        <v>Unique</v>
      </c>
    </row>
    <row r="7293" spans="1:4" x14ac:dyDescent="0.35">
      <c r="A7293" s="8" t="s">
        <v>8730</v>
      </c>
      <c r="B7293" s="9" t="s">
        <v>8731</v>
      </c>
      <c r="C7293" s="11">
        <v>5.49</v>
      </c>
      <c r="D7293" s="7" t="str">
        <f t="shared" si="113"/>
        <v>Unique</v>
      </c>
    </row>
    <row r="7294" spans="1:4" x14ac:dyDescent="0.35">
      <c r="A7294" s="8" t="s">
        <v>8732</v>
      </c>
      <c r="B7294" s="9" t="s">
        <v>8733</v>
      </c>
      <c r="C7294" s="11">
        <v>5.48</v>
      </c>
      <c r="D7294" s="7" t="str">
        <f t="shared" si="113"/>
        <v>Unique</v>
      </c>
    </row>
    <row r="7295" spans="1:4" x14ac:dyDescent="0.35">
      <c r="A7295" s="8" t="s">
        <v>8734</v>
      </c>
      <c r="B7295" s="9" t="s">
        <v>8735</v>
      </c>
      <c r="C7295" s="11">
        <v>5.48</v>
      </c>
      <c r="D7295" s="7" t="str">
        <f t="shared" si="113"/>
        <v>Unique</v>
      </c>
    </row>
    <row r="7296" spans="1:4" x14ac:dyDescent="0.35">
      <c r="A7296" s="8" t="s">
        <v>8736</v>
      </c>
      <c r="B7296" s="9" t="s">
        <v>1779</v>
      </c>
      <c r="C7296" s="11">
        <v>5.25</v>
      </c>
      <c r="D7296" s="7" t="str">
        <f t="shared" si="113"/>
        <v>Unique</v>
      </c>
    </row>
    <row r="7297" spans="1:5" x14ac:dyDescent="0.35">
      <c r="A7297" s="8" t="s">
        <v>8737</v>
      </c>
      <c r="B7297" s="9">
        <v>11666484</v>
      </c>
      <c r="C7297" s="11">
        <v>5.25</v>
      </c>
      <c r="D7297" s="7" t="str">
        <f t="shared" si="113"/>
        <v>Unique</v>
      </c>
    </row>
    <row r="7298" spans="1:5" x14ac:dyDescent="0.35">
      <c r="A7298" s="8" t="s">
        <v>8738</v>
      </c>
      <c r="B7298" s="9" t="s">
        <v>8739</v>
      </c>
      <c r="C7298" s="11">
        <v>5.25</v>
      </c>
      <c r="D7298" s="7" t="str">
        <f t="shared" ref="D7298:D7361" si="114">IF(COUNTIFS(A:A,A7298,B:B,B7298,C:C,C7298)&gt;1,"Doublon","Unique")</f>
        <v>Unique</v>
      </c>
    </row>
    <row r="7299" spans="1:5" x14ac:dyDescent="0.35">
      <c r="A7299" s="8" t="s">
        <v>8740</v>
      </c>
      <c r="B7299" s="9">
        <v>29853857</v>
      </c>
      <c r="C7299" s="11">
        <v>5.49</v>
      </c>
      <c r="D7299" s="7" t="str">
        <f t="shared" si="114"/>
        <v>Unique</v>
      </c>
    </row>
    <row r="7300" spans="1:5" x14ac:dyDescent="0.35">
      <c r="A7300" s="8" t="s">
        <v>8742</v>
      </c>
      <c r="B7300" s="9" t="s">
        <v>889</v>
      </c>
      <c r="C7300" s="11">
        <v>5.25</v>
      </c>
      <c r="D7300" s="7" t="str">
        <f t="shared" si="114"/>
        <v>Unique</v>
      </c>
    </row>
    <row r="7301" spans="1:5" x14ac:dyDescent="0.35">
      <c r="A7301" s="8" t="s">
        <v>8743</v>
      </c>
      <c r="B7301" s="9" t="s">
        <v>1149</v>
      </c>
      <c r="C7301" s="11">
        <v>5.25</v>
      </c>
      <c r="D7301" s="7" t="str">
        <f t="shared" si="114"/>
        <v>Unique</v>
      </c>
    </row>
    <row r="7302" spans="1:5" x14ac:dyDescent="0.35">
      <c r="A7302" s="8" t="s">
        <v>8744</v>
      </c>
      <c r="B7302" s="9" t="s">
        <v>1053</v>
      </c>
      <c r="C7302" s="11">
        <v>5.25</v>
      </c>
      <c r="D7302" s="7" t="str">
        <f t="shared" si="114"/>
        <v>Unique</v>
      </c>
    </row>
    <row r="7303" spans="1:5" x14ac:dyDescent="0.35">
      <c r="A7303" s="8" t="s">
        <v>8745</v>
      </c>
      <c r="B7303" s="9">
        <v>9894</v>
      </c>
      <c r="C7303" s="11">
        <v>5.5</v>
      </c>
      <c r="D7303" s="7" t="str">
        <f t="shared" si="114"/>
        <v>Unique</v>
      </c>
    </row>
    <row r="7304" spans="1:5" x14ac:dyDescent="0.35">
      <c r="A7304" s="8" t="s">
        <v>8746</v>
      </c>
      <c r="B7304" s="9" t="s">
        <v>8747</v>
      </c>
      <c r="C7304" s="11">
        <v>5.25</v>
      </c>
      <c r="D7304" s="7" t="str">
        <f t="shared" si="114"/>
        <v>Unique</v>
      </c>
    </row>
    <row r="7305" spans="1:5" x14ac:dyDescent="0.35">
      <c r="A7305" s="8" t="s">
        <v>8748</v>
      </c>
      <c r="B7305" s="9" t="s">
        <v>756</v>
      </c>
      <c r="C7305" s="11">
        <v>5.25</v>
      </c>
      <c r="D7305" s="7" t="str">
        <f t="shared" si="114"/>
        <v>Unique</v>
      </c>
    </row>
    <row r="7306" spans="1:5" x14ac:dyDescent="0.35">
      <c r="A7306" s="8" t="s">
        <v>8749</v>
      </c>
      <c r="B7306" s="9">
        <v>9843</v>
      </c>
      <c r="C7306" s="11">
        <v>7.1000000000000005</v>
      </c>
      <c r="D7306" s="7" t="str">
        <f t="shared" si="114"/>
        <v>Unique</v>
      </c>
    </row>
    <row r="7307" spans="1:5" x14ac:dyDescent="0.35">
      <c r="A7307" s="8" t="s">
        <v>8750</v>
      </c>
      <c r="B7307" s="9" t="s">
        <v>1039</v>
      </c>
      <c r="C7307" s="11">
        <v>5.25</v>
      </c>
      <c r="D7307" s="7" t="str">
        <f t="shared" si="114"/>
        <v>Unique</v>
      </c>
    </row>
    <row r="7308" spans="1:5" x14ac:dyDescent="0.35">
      <c r="A7308" s="8" t="s">
        <v>8751</v>
      </c>
      <c r="B7308" s="9" t="s">
        <v>618</v>
      </c>
      <c r="C7308" s="11">
        <v>5.25</v>
      </c>
      <c r="D7308" s="7" t="str">
        <f t="shared" si="114"/>
        <v>Unique</v>
      </c>
    </row>
    <row r="7309" spans="1:5" x14ac:dyDescent="0.35">
      <c r="A7309" s="8" t="s">
        <v>8752</v>
      </c>
      <c r="B7309" s="9" t="s">
        <v>1585</v>
      </c>
      <c r="C7309" s="11">
        <v>5.25</v>
      </c>
      <c r="D7309" s="7" t="str">
        <f t="shared" si="114"/>
        <v>Unique</v>
      </c>
    </row>
    <row r="7310" spans="1:5" x14ac:dyDescent="0.35">
      <c r="A7310" s="8" t="s">
        <v>8753</v>
      </c>
      <c r="B7310" s="9" t="s">
        <v>8754</v>
      </c>
      <c r="C7310" s="11">
        <v>5.25</v>
      </c>
      <c r="D7310" s="7" t="str">
        <f t="shared" si="114"/>
        <v>Unique</v>
      </c>
    </row>
    <row r="7311" spans="1:5" x14ac:dyDescent="0.35">
      <c r="A7311" s="8" t="s">
        <v>8741</v>
      </c>
      <c r="B7311" s="9">
        <v>29828296</v>
      </c>
      <c r="C7311" s="11">
        <v>6.57</v>
      </c>
      <c r="D7311" s="7" t="str">
        <f t="shared" si="114"/>
        <v>Unique</v>
      </c>
    </row>
    <row r="7312" spans="1:5" x14ac:dyDescent="0.35">
      <c r="A7312" s="8" t="s">
        <v>8758</v>
      </c>
      <c r="B7312" s="9" t="s">
        <v>8756</v>
      </c>
      <c r="C7312" s="11">
        <v>-0.5</v>
      </c>
      <c r="D7312" s="7" t="str">
        <f t="shared" si="114"/>
        <v>Unique</v>
      </c>
      <c r="E7312" s="7">
        <f>COUNTIFS($A$1721:A7312,A7312,$B$1721:B7312,B7312,$C$1721:C7312,C7312)</f>
        <v>1</v>
      </c>
    </row>
    <row r="7313" spans="1:5" x14ac:dyDescent="0.35">
      <c r="A7313" s="8" t="s">
        <v>8762</v>
      </c>
      <c r="B7313" s="9" t="s">
        <v>8760</v>
      </c>
      <c r="C7313" s="11">
        <v>-0.5</v>
      </c>
      <c r="D7313" s="7" t="str">
        <f t="shared" si="114"/>
        <v>Unique</v>
      </c>
      <c r="E7313" s="7">
        <f>COUNTIFS($A$1721:A7313,A7313,$B$1721:B7313,B7313,$C$1721:C7313,C7313)</f>
        <v>1</v>
      </c>
    </row>
    <row r="7314" spans="1:5" x14ac:dyDescent="0.35">
      <c r="A7314" s="8" t="s">
        <v>8765</v>
      </c>
      <c r="B7314" s="9" t="s">
        <v>8764</v>
      </c>
      <c r="C7314" s="11">
        <v>-0.5</v>
      </c>
      <c r="D7314" s="7" t="str">
        <f t="shared" si="114"/>
        <v>Unique</v>
      </c>
    </row>
    <row r="7315" spans="1:5" x14ac:dyDescent="0.35">
      <c r="A7315" s="8" t="s">
        <v>8717</v>
      </c>
      <c r="B7315" s="9" t="s">
        <v>8718</v>
      </c>
      <c r="C7315" s="11">
        <v>-0.5</v>
      </c>
      <c r="D7315" s="7" t="str">
        <f t="shared" si="114"/>
        <v>Unique</v>
      </c>
    </row>
    <row r="7316" spans="1:5" x14ac:dyDescent="0.35">
      <c r="A7316" s="8" t="s">
        <v>8725</v>
      </c>
      <c r="B7316" s="9" t="s">
        <v>8449</v>
      </c>
      <c r="C7316" s="11">
        <v>-0.5</v>
      </c>
      <c r="D7316" s="7" t="str">
        <f t="shared" si="114"/>
        <v>Unique</v>
      </c>
    </row>
    <row r="7317" spans="1:5" x14ac:dyDescent="0.35">
      <c r="A7317" s="8" t="s">
        <v>8768</v>
      </c>
      <c r="B7317" s="9">
        <v>9892</v>
      </c>
      <c r="C7317" s="11">
        <v>-0.5</v>
      </c>
      <c r="D7317" s="7" t="str">
        <f t="shared" si="114"/>
        <v>Unique</v>
      </c>
      <c r="E7317" s="7">
        <f>COUNTIFS($A$1721:A7317,A7317,$B$1721:B7317,B7317,$C$1721:C7317,C7317)</f>
        <v>1</v>
      </c>
    </row>
    <row r="7318" spans="1:5" x14ac:dyDescent="0.35">
      <c r="A7318" s="8" t="s">
        <v>8773</v>
      </c>
      <c r="B7318" s="9">
        <v>9146</v>
      </c>
      <c r="C7318" s="11">
        <v>-0.5</v>
      </c>
      <c r="D7318" s="7" t="str">
        <f t="shared" si="114"/>
        <v>Unique</v>
      </c>
    </row>
    <row r="7319" spans="1:5" x14ac:dyDescent="0.35">
      <c r="A7319" s="8" t="s">
        <v>8774</v>
      </c>
      <c r="B7319" s="9">
        <v>29827948</v>
      </c>
      <c r="C7319" s="11">
        <v>6.57</v>
      </c>
      <c r="D7319" s="7" t="str">
        <f t="shared" si="114"/>
        <v>Unique</v>
      </c>
    </row>
    <row r="7320" spans="1:5" x14ac:dyDescent="0.35">
      <c r="A7320" s="8" t="s">
        <v>8765</v>
      </c>
      <c r="B7320" s="9" t="s">
        <v>8764</v>
      </c>
      <c r="C7320" s="11">
        <v>-0.02</v>
      </c>
      <c r="D7320" s="7" t="str">
        <f t="shared" si="114"/>
        <v>Unique</v>
      </c>
    </row>
    <row r="7321" spans="1:5" x14ac:dyDescent="0.35">
      <c r="A7321" s="8" t="s">
        <v>8763</v>
      </c>
      <c r="B7321" s="9" t="s">
        <v>8764</v>
      </c>
      <c r="C7321" s="11">
        <v>-0.04</v>
      </c>
      <c r="D7321" s="7" t="str">
        <f t="shared" si="114"/>
        <v>Unique</v>
      </c>
    </row>
    <row r="7322" spans="1:5" x14ac:dyDescent="0.35">
      <c r="A7322" s="8" t="s">
        <v>8765</v>
      </c>
      <c r="B7322" s="9" t="s">
        <v>8764</v>
      </c>
      <c r="C7322" s="11">
        <v>7.1000000000000005</v>
      </c>
      <c r="D7322" s="7" t="str">
        <f t="shared" si="114"/>
        <v>Unique</v>
      </c>
    </row>
    <row r="7323" spans="1:5" x14ac:dyDescent="0.35">
      <c r="A7323" s="8" t="s">
        <v>8763</v>
      </c>
      <c r="B7323" s="9" t="s">
        <v>8764</v>
      </c>
      <c r="C7323" s="11">
        <v>8.379999999999999</v>
      </c>
      <c r="D7323" s="7" t="str">
        <f t="shared" si="114"/>
        <v>Unique</v>
      </c>
    </row>
    <row r="7324" spans="1:5" x14ac:dyDescent="0.35">
      <c r="A7324" s="8" t="s">
        <v>8762</v>
      </c>
      <c r="B7324" s="9" t="s">
        <v>8760</v>
      </c>
      <c r="C7324" s="11">
        <v>-0.02</v>
      </c>
      <c r="D7324" s="7" t="str">
        <f t="shared" si="114"/>
        <v>Unique</v>
      </c>
    </row>
    <row r="7325" spans="1:5" x14ac:dyDescent="0.35">
      <c r="A7325" s="8" t="s">
        <v>8761</v>
      </c>
      <c r="B7325" s="9" t="s">
        <v>8760</v>
      </c>
      <c r="C7325" s="11">
        <v>-0.05</v>
      </c>
      <c r="D7325" s="7" t="str">
        <f t="shared" si="114"/>
        <v>Unique</v>
      </c>
    </row>
    <row r="7326" spans="1:5" x14ac:dyDescent="0.35">
      <c r="A7326" s="8" t="s">
        <v>8759</v>
      </c>
      <c r="B7326" s="9" t="s">
        <v>8760</v>
      </c>
      <c r="C7326" s="11">
        <v>-0.05</v>
      </c>
      <c r="D7326" s="7" t="str">
        <f t="shared" si="114"/>
        <v>Unique</v>
      </c>
    </row>
    <row r="7327" spans="1:5" x14ac:dyDescent="0.35">
      <c r="A7327" s="8" t="s">
        <v>8762</v>
      </c>
      <c r="B7327" s="9" t="s">
        <v>8760</v>
      </c>
      <c r="C7327" s="11">
        <v>8.379999999999999</v>
      </c>
      <c r="D7327" s="7" t="str">
        <f t="shared" si="114"/>
        <v>Unique</v>
      </c>
    </row>
    <row r="7328" spans="1:5" x14ac:dyDescent="0.35">
      <c r="A7328" s="8" t="s">
        <v>8761</v>
      </c>
      <c r="B7328" s="9" t="s">
        <v>8760</v>
      </c>
      <c r="C7328" s="11">
        <v>8.379999999999999</v>
      </c>
      <c r="D7328" s="7" t="str">
        <f t="shared" si="114"/>
        <v>Unique</v>
      </c>
    </row>
    <row r="7329" spans="1:4" x14ac:dyDescent="0.35">
      <c r="A7329" s="8" t="s">
        <v>8759</v>
      </c>
      <c r="B7329" s="9" t="s">
        <v>8760</v>
      </c>
      <c r="C7329" s="11">
        <v>8.379999999999999</v>
      </c>
      <c r="D7329" s="7" t="str">
        <f t="shared" si="114"/>
        <v>Unique</v>
      </c>
    </row>
    <row r="7330" spans="1:4" x14ac:dyDescent="0.35">
      <c r="A7330" s="8" t="s">
        <v>8758</v>
      </c>
      <c r="B7330" s="9" t="s">
        <v>8756</v>
      </c>
      <c r="C7330" s="11">
        <v>-0.02</v>
      </c>
      <c r="D7330" s="7" t="str">
        <f t="shared" si="114"/>
        <v>Unique</v>
      </c>
    </row>
    <row r="7331" spans="1:4" x14ac:dyDescent="0.35">
      <c r="A7331" s="8" t="s">
        <v>8757</v>
      </c>
      <c r="B7331" s="9" t="s">
        <v>8756</v>
      </c>
      <c r="C7331" s="11">
        <v>-0.05</v>
      </c>
      <c r="D7331" s="7" t="str">
        <f t="shared" si="114"/>
        <v>Unique</v>
      </c>
    </row>
    <row r="7332" spans="1:4" x14ac:dyDescent="0.35">
      <c r="A7332" s="8" t="s">
        <v>8755</v>
      </c>
      <c r="B7332" s="9" t="s">
        <v>8756</v>
      </c>
      <c r="C7332" s="11">
        <v>-0.05</v>
      </c>
      <c r="D7332" s="7" t="str">
        <f t="shared" si="114"/>
        <v>Unique</v>
      </c>
    </row>
    <row r="7333" spans="1:4" x14ac:dyDescent="0.35">
      <c r="A7333" s="8" t="s">
        <v>8755</v>
      </c>
      <c r="B7333" s="9" t="s">
        <v>8756</v>
      </c>
      <c r="C7333" s="11">
        <v>8.379999999999999</v>
      </c>
      <c r="D7333" s="7" t="str">
        <f t="shared" si="114"/>
        <v>Unique</v>
      </c>
    </row>
    <row r="7334" spans="1:4" x14ac:dyDescent="0.35">
      <c r="A7334" s="8" t="s">
        <v>8758</v>
      </c>
      <c r="B7334" s="9" t="s">
        <v>8756</v>
      </c>
      <c r="C7334" s="11">
        <v>8.6700000000000017</v>
      </c>
      <c r="D7334" s="7" t="str">
        <f t="shared" si="114"/>
        <v>Unique</v>
      </c>
    </row>
    <row r="7335" spans="1:4" x14ac:dyDescent="0.35">
      <c r="A7335" s="8" t="s">
        <v>8757</v>
      </c>
      <c r="B7335" s="9" t="s">
        <v>8756</v>
      </c>
      <c r="C7335" s="11">
        <v>8.6700000000000017</v>
      </c>
      <c r="D7335" s="7" t="str">
        <f t="shared" si="114"/>
        <v>Unique</v>
      </c>
    </row>
    <row r="7336" spans="1:4" x14ac:dyDescent="0.35">
      <c r="A7336" s="8" t="s">
        <v>8775</v>
      </c>
      <c r="B7336" s="9" t="s">
        <v>8776</v>
      </c>
      <c r="C7336" s="11">
        <v>8.6700000000000017</v>
      </c>
      <c r="D7336" s="7" t="str">
        <f t="shared" si="114"/>
        <v>Unique</v>
      </c>
    </row>
    <row r="7337" spans="1:4" x14ac:dyDescent="0.35">
      <c r="A7337" s="8" t="s">
        <v>8778</v>
      </c>
      <c r="B7337" s="9" t="s">
        <v>8779</v>
      </c>
      <c r="C7337" s="11">
        <v>6.8400000000000007</v>
      </c>
      <c r="D7337" s="7" t="str">
        <f t="shared" si="114"/>
        <v>Unique</v>
      </c>
    </row>
    <row r="7338" spans="1:4" x14ac:dyDescent="0.35">
      <c r="A7338" s="8" t="s">
        <v>8780</v>
      </c>
      <c r="B7338" s="9">
        <v>26000191</v>
      </c>
      <c r="C7338" s="11">
        <v>6.57</v>
      </c>
      <c r="D7338" s="7" t="str">
        <f t="shared" si="114"/>
        <v>Unique</v>
      </c>
    </row>
    <row r="7339" spans="1:4" x14ac:dyDescent="0.35">
      <c r="A7339" s="8" t="s">
        <v>8780</v>
      </c>
      <c r="B7339" s="9">
        <v>26000191</v>
      </c>
      <c r="C7339" s="11">
        <v>5.48</v>
      </c>
      <c r="D7339" s="7" t="str">
        <f t="shared" si="114"/>
        <v>Unique</v>
      </c>
    </row>
    <row r="7340" spans="1:4" x14ac:dyDescent="0.35">
      <c r="A7340" s="8" t="s">
        <v>8781</v>
      </c>
      <c r="B7340" s="9" t="s">
        <v>8782</v>
      </c>
      <c r="C7340" s="11">
        <v>6.57</v>
      </c>
      <c r="D7340" s="7" t="str">
        <f t="shared" si="114"/>
        <v>Unique</v>
      </c>
    </row>
    <row r="7341" spans="1:4" x14ac:dyDescent="0.35">
      <c r="A7341" s="8" t="s">
        <v>8783</v>
      </c>
      <c r="B7341" s="9">
        <v>29836144</v>
      </c>
      <c r="C7341" s="11">
        <v>5.25</v>
      </c>
      <c r="D7341" s="7" t="str">
        <f t="shared" si="114"/>
        <v>Unique</v>
      </c>
    </row>
    <row r="7342" spans="1:4" x14ac:dyDescent="0.35">
      <c r="A7342" s="8" t="s">
        <v>8784</v>
      </c>
      <c r="B7342" s="9">
        <v>29835005</v>
      </c>
      <c r="C7342" s="11">
        <v>5.48</v>
      </c>
      <c r="D7342" s="7" t="str">
        <f t="shared" si="114"/>
        <v>Unique</v>
      </c>
    </row>
    <row r="7343" spans="1:4" x14ac:dyDescent="0.35">
      <c r="A7343" s="8" t="s">
        <v>8785</v>
      </c>
      <c r="B7343" s="9">
        <v>14914</v>
      </c>
      <c r="C7343" s="11">
        <v>5.49</v>
      </c>
      <c r="D7343" s="7" t="str">
        <f t="shared" si="114"/>
        <v>Unique</v>
      </c>
    </row>
    <row r="7344" spans="1:4" x14ac:dyDescent="0.35">
      <c r="A7344" s="8" t="s">
        <v>8786</v>
      </c>
      <c r="B7344" s="9" t="s">
        <v>8787</v>
      </c>
      <c r="C7344" s="11">
        <v>5.25</v>
      </c>
      <c r="D7344" s="7" t="str">
        <f t="shared" si="114"/>
        <v>Unique</v>
      </c>
    </row>
    <row r="7345" spans="1:4" x14ac:dyDescent="0.35">
      <c r="A7345" s="8" t="s">
        <v>8788</v>
      </c>
      <c r="B7345" s="9">
        <v>9882</v>
      </c>
      <c r="C7345" s="11">
        <v>5.25</v>
      </c>
      <c r="D7345" s="7" t="str">
        <f t="shared" si="114"/>
        <v>Unique</v>
      </c>
    </row>
    <row r="7346" spans="1:4" x14ac:dyDescent="0.35">
      <c r="A7346" s="8" t="s">
        <v>8788</v>
      </c>
      <c r="B7346" s="9">
        <v>9882</v>
      </c>
      <c r="C7346" s="11">
        <v>5.48</v>
      </c>
      <c r="D7346" s="7" t="str">
        <f t="shared" si="114"/>
        <v>Unique</v>
      </c>
    </row>
    <row r="7347" spans="1:4" x14ac:dyDescent="0.35">
      <c r="A7347" s="8" t="s">
        <v>8773</v>
      </c>
      <c r="B7347" s="9">
        <v>9146</v>
      </c>
      <c r="C7347" s="11">
        <v>-0.03</v>
      </c>
      <c r="D7347" s="7" t="str">
        <f t="shared" si="114"/>
        <v>Unique</v>
      </c>
    </row>
    <row r="7348" spans="1:4" x14ac:dyDescent="0.35">
      <c r="A7348" s="8" t="s">
        <v>8772</v>
      </c>
      <c r="B7348" s="9">
        <v>9146</v>
      </c>
      <c r="C7348" s="11">
        <v>-0.05</v>
      </c>
      <c r="D7348" s="7" t="str">
        <f t="shared" si="114"/>
        <v>Unique</v>
      </c>
    </row>
    <row r="7349" spans="1:4" x14ac:dyDescent="0.35">
      <c r="A7349" s="8" t="s">
        <v>8771</v>
      </c>
      <c r="B7349" s="9">
        <v>9146</v>
      </c>
      <c r="C7349" s="11">
        <v>-0.05</v>
      </c>
      <c r="D7349" s="7" t="str">
        <f t="shared" si="114"/>
        <v>Unique</v>
      </c>
    </row>
    <row r="7350" spans="1:4" x14ac:dyDescent="0.35">
      <c r="A7350" s="8" t="s">
        <v>8770</v>
      </c>
      <c r="B7350" s="9">
        <v>9146</v>
      </c>
      <c r="C7350" s="11">
        <v>-0.05</v>
      </c>
      <c r="D7350" s="7" t="str">
        <f t="shared" si="114"/>
        <v>Unique</v>
      </c>
    </row>
    <row r="7351" spans="1:4" x14ac:dyDescent="0.35">
      <c r="A7351" s="8" t="s">
        <v>8769</v>
      </c>
      <c r="B7351" s="9">
        <v>9146</v>
      </c>
      <c r="C7351" s="11">
        <v>-0.05</v>
      </c>
      <c r="D7351" s="7" t="str">
        <f t="shared" si="114"/>
        <v>Unique</v>
      </c>
    </row>
    <row r="7352" spans="1:4" x14ac:dyDescent="0.35">
      <c r="A7352" s="8" t="s">
        <v>8773</v>
      </c>
      <c r="B7352" s="9">
        <v>9146</v>
      </c>
      <c r="C7352" s="11">
        <v>5.25</v>
      </c>
      <c r="D7352" s="7" t="str">
        <f t="shared" si="114"/>
        <v>Unique</v>
      </c>
    </row>
    <row r="7353" spans="1:4" x14ac:dyDescent="0.35">
      <c r="A7353" s="8" t="s">
        <v>8772</v>
      </c>
      <c r="B7353" s="9">
        <v>9146</v>
      </c>
      <c r="C7353" s="11">
        <v>7.1000000000000005</v>
      </c>
      <c r="D7353" s="7" t="str">
        <f t="shared" si="114"/>
        <v>Unique</v>
      </c>
    </row>
    <row r="7354" spans="1:4" x14ac:dyDescent="0.35">
      <c r="A7354" s="8" t="s">
        <v>8771</v>
      </c>
      <c r="B7354" s="9">
        <v>9146</v>
      </c>
      <c r="C7354" s="11">
        <v>7.1000000000000005</v>
      </c>
      <c r="D7354" s="7" t="str">
        <f t="shared" si="114"/>
        <v>Unique</v>
      </c>
    </row>
    <row r="7355" spans="1:4" x14ac:dyDescent="0.35">
      <c r="A7355" s="8" t="s">
        <v>8770</v>
      </c>
      <c r="B7355" s="9">
        <v>9146</v>
      </c>
      <c r="C7355" s="11">
        <v>7.1000000000000005</v>
      </c>
      <c r="D7355" s="7" t="str">
        <f t="shared" si="114"/>
        <v>Unique</v>
      </c>
    </row>
    <row r="7356" spans="1:4" x14ac:dyDescent="0.35">
      <c r="A7356" s="8" t="s">
        <v>8769</v>
      </c>
      <c r="B7356" s="9">
        <v>9146</v>
      </c>
      <c r="C7356" s="11">
        <v>7.1000000000000005</v>
      </c>
      <c r="D7356" s="7" t="str">
        <f t="shared" si="114"/>
        <v>Unique</v>
      </c>
    </row>
    <row r="7357" spans="1:4" x14ac:dyDescent="0.35">
      <c r="A7357" s="8" t="s">
        <v>8789</v>
      </c>
      <c r="B7357" s="9" t="s">
        <v>1204</v>
      </c>
      <c r="C7357" s="11">
        <v>5.48</v>
      </c>
      <c r="D7357" s="7" t="str">
        <f t="shared" si="114"/>
        <v>Unique</v>
      </c>
    </row>
    <row r="7358" spans="1:4" x14ac:dyDescent="0.35">
      <c r="A7358" s="8" t="s">
        <v>8790</v>
      </c>
      <c r="B7358" s="9" t="s">
        <v>538</v>
      </c>
      <c r="C7358" s="11">
        <v>5.48</v>
      </c>
      <c r="D7358" s="7" t="str">
        <f t="shared" si="114"/>
        <v>Unique</v>
      </c>
    </row>
    <row r="7359" spans="1:4" x14ac:dyDescent="0.35">
      <c r="A7359" s="8" t="s">
        <v>8791</v>
      </c>
      <c r="B7359" s="9" t="s">
        <v>1596</v>
      </c>
      <c r="C7359" s="11">
        <v>5.49</v>
      </c>
      <c r="D7359" s="7" t="str">
        <f t="shared" si="114"/>
        <v>Unique</v>
      </c>
    </row>
    <row r="7360" spans="1:4" x14ac:dyDescent="0.35">
      <c r="A7360" s="8" t="s">
        <v>8792</v>
      </c>
      <c r="B7360" s="9"/>
      <c r="C7360" s="11">
        <v>5.5</v>
      </c>
      <c r="D7360" s="7" t="str">
        <f t="shared" si="114"/>
        <v>Unique</v>
      </c>
    </row>
    <row r="7361" spans="1:4" x14ac:dyDescent="0.35">
      <c r="A7361" s="8" t="s">
        <v>8793</v>
      </c>
      <c r="B7361" s="9" t="s">
        <v>140</v>
      </c>
      <c r="C7361" s="11">
        <v>5.48</v>
      </c>
      <c r="D7361" s="7" t="str">
        <f t="shared" si="114"/>
        <v>Unique</v>
      </c>
    </row>
    <row r="7362" spans="1:4" x14ac:dyDescent="0.35">
      <c r="A7362" s="8" t="s">
        <v>8794</v>
      </c>
      <c r="B7362" s="9" t="s">
        <v>8795</v>
      </c>
      <c r="C7362" s="11">
        <v>5.25</v>
      </c>
      <c r="D7362" s="7" t="str">
        <f t="shared" ref="D7362:D7425" si="115">IF(COUNTIFS(A:A,A7362,B:B,B7362,C:C,C7362)&gt;1,"Doublon","Unique")</f>
        <v>Unique</v>
      </c>
    </row>
    <row r="7363" spans="1:4" x14ac:dyDescent="0.35">
      <c r="A7363" s="8" t="s">
        <v>8796</v>
      </c>
      <c r="B7363" s="9" t="s">
        <v>752</v>
      </c>
      <c r="C7363" s="11">
        <v>5.25</v>
      </c>
      <c r="D7363" s="7" t="str">
        <f t="shared" si="115"/>
        <v>Unique</v>
      </c>
    </row>
    <row r="7364" spans="1:4" x14ac:dyDescent="0.35">
      <c r="A7364" s="8" t="s">
        <v>8797</v>
      </c>
      <c r="B7364" s="9" t="s">
        <v>182</v>
      </c>
      <c r="C7364" s="11">
        <v>5.25</v>
      </c>
      <c r="D7364" s="7" t="str">
        <f t="shared" si="115"/>
        <v>Unique</v>
      </c>
    </row>
    <row r="7365" spans="1:4" x14ac:dyDescent="0.35">
      <c r="A7365" s="8" t="s">
        <v>8798</v>
      </c>
      <c r="B7365" s="9">
        <v>9881</v>
      </c>
      <c r="C7365" s="11">
        <v>-0.02</v>
      </c>
      <c r="D7365" s="7" t="str">
        <f t="shared" si="115"/>
        <v>Unique</v>
      </c>
    </row>
    <row r="7366" spans="1:4" x14ac:dyDescent="0.35">
      <c r="A7366" s="8" t="s">
        <v>8799</v>
      </c>
      <c r="B7366" s="9">
        <v>9881</v>
      </c>
      <c r="C7366" s="11">
        <v>-0.04</v>
      </c>
      <c r="D7366" s="7" t="str">
        <f t="shared" si="115"/>
        <v>Unique</v>
      </c>
    </row>
    <row r="7367" spans="1:4" x14ac:dyDescent="0.35">
      <c r="A7367" s="8" t="s">
        <v>8798</v>
      </c>
      <c r="B7367" s="9">
        <v>9881</v>
      </c>
      <c r="C7367" s="11">
        <v>7.1000000000000005</v>
      </c>
      <c r="D7367" s="7" t="str">
        <f t="shared" si="115"/>
        <v>Unique</v>
      </c>
    </row>
    <row r="7368" spans="1:4" x14ac:dyDescent="0.35">
      <c r="A7368" s="8" t="s">
        <v>8799</v>
      </c>
      <c r="B7368" s="9">
        <v>9881</v>
      </c>
      <c r="C7368" s="11">
        <v>7.1000000000000005</v>
      </c>
      <c r="D7368" s="7" t="str">
        <f t="shared" si="115"/>
        <v>Unique</v>
      </c>
    </row>
    <row r="7369" spans="1:4" x14ac:dyDescent="0.35">
      <c r="A7369" s="8" t="s">
        <v>8800</v>
      </c>
      <c r="B7369" s="9" t="s">
        <v>1289</v>
      </c>
      <c r="C7369" s="11">
        <v>5.25</v>
      </c>
      <c r="D7369" s="7" t="str">
        <f t="shared" si="115"/>
        <v>Unique</v>
      </c>
    </row>
    <row r="7370" spans="1:4" x14ac:dyDescent="0.35">
      <c r="A7370" s="8" t="s">
        <v>8801</v>
      </c>
      <c r="B7370" s="9" t="s">
        <v>218</v>
      </c>
      <c r="C7370" s="11">
        <v>5.25</v>
      </c>
      <c r="D7370" s="7" t="str">
        <f t="shared" si="115"/>
        <v>Unique</v>
      </c>
    </row>
    <row r="7371" spans="1:4" x14ac:dyDescent="0.35">
      <c r="A7371" s="8" t="s">
        <v>8802</v>
      </c>
      <c r="B7371" s="9" t="s">
        <v>1264</v>
      </c>
      <c r="C7371" s="11">
        <v>5.48</v>
      </c>
      <c r="D7371" s="7" t="str">
        <f t="shared" si="115"/>
        <v>Unique</v>
      </c>
    </row>
    <row r="7372" spans="1:4" x14ac:dyDescent="0.35">
      <c r="A7372" s="8" t="s">
        <v>8803</v>
      </c>
      <c r="B7372" s="9" t="s">
        <v>969</v>
      </c>
      <c r="C7372" s="11">
        <v>5.25</v>
      </c>
      <c r="D7372" s="7" t="str">
        <f t="shared" si="115"/>
        <v>Unique</v>
      </c>
    </row>
    <row r="7373" spans="1:4" x14ac:dyDescent="0.35">
      <c r="A7373" s="8" t="s">
        <v>8804</v>
      </c>
      <c r="B7373" s="9" t="s">
        <v>1386</v>
      </c>
      <c r="C7373" s="11">
        <v>5.25</v>
      </c>
      <c r="D7373" s="7" t="str">
        <f t="shared" si="115"/>
        <v>Unique</v>
      </c>
    </row>
    <row r="7374" spans="1:4" x14ac:dyDescent="0.35">
      <c r="A7374" s="8" t="s">
        <v>8805</v>
      </c>
      <c r="B7374" s="9" t="s">
        <v>837</v>
      </c>
      <c r="C7374" s="11">
        <v>5.25</v>
      </c>
      <c r="D7374" s="7" t="str">
        <f t="shared" si="115"/>
        <v>Unique</v>
      </c>
    </row>
    <row r="7375" spans="1:4" x14ac:dyDescent="0.35">
      <c r="A7375" s="8" t="s">
        <v>8806</v>
      </c>
      <c r="B7375" s="9">
        <v>9879</v>
      </c>
      <c r="C7375" s="11">
        <v>7.6199999999999992</v>
      </c>
      <c r="D7375" s="7" t="str">
        <f t="shared" si="115"/>
        <v>Unique</v>
      </c>
    </row>
    <row r="7376" spans="1:4" x14ac:dyDescent="0.35">
      <c r="A7376" s="8" t="s">
        <v>8807</v>
      </c>
      <c r="B7376" s="9" t="s">
        <v>1097</v>
      </c>
      <c r="C7376" s="11">
        <v>5.48</v>
      </c>
      <c r="D7376" s="7" t="str">
        <f t="shared" si="115"/>
        <v>Unique</v>
      </c>
    </row>
    <row r="7377" spans="1:4" x14ac:dyDescent="0.35">
      <c r="A7377" s="8" t="s">
        <v>8808</v>
      </c>
      <c r="B7377" s="9" t="s">
        <v>1495</v>
      </c>
      <c r="C7377" s="11">
        <v>5.25</v>
      </c>
      <c r="D7377" s="7" t="str">
        <f t="shared" si="115"/>
        <v>Unique</v>
      </c>
    </row>
    <row r="7378" spans="1:4" x14ac:dyDescent="0.35">
      <c r="A7378" s="8" t="s">
        <v>8809</v>
      </c>
      <c r="B7378" s="9">
        <v>8940</v>
      </c>
      <c r="C7378" s="11">
        <v>5.25</v>
      </c>
      <c r="D7378" s="7" t="str">
        <f t="shared" si="115"/>
        <v>Unique</v>
      </c>
    </row>
    <row r="7379" spans="1:4" x14ac:dyDescent="0.35">
      <c r="A7379" s="8" t="s">
        <v>8810</v>
      </c>
      <c r="B7379" s="9" t="s">
        <v>8811</v>
      </c>
      <c r="C7379" s="11">
        <v>5.48</v>
      </c>
      <c r="D7379" s="7" t="str">
        <f t="shared" si="115"/>
        <v>Unique</v>
      </c>
    </row>
    <row r="7380" spans="1:4" x14ac:dyDescent="0.35">
      <c r="A7380" s="8" t="s">
        <v>8812</v>
      </c>
      <c r="B7380" s="9" t="s">
        <v>1184</v>
      </c>
      <c r="C7380" s="11">
        <v>5.25</v>
      </c>
      <c r="D7380" s="7" t="str">
        <f t="shared" si="115"/>
        <v>Unique</v>
      </c>
    </row>
    <row r="7381" spans="1:4" x14ac:dyDescent="0.35">
      <c r="A7381" s="8" t="s">
        <v>8813</v>
      </c>
      <c r="B7381" s="9" t="s">
        <v>463</v>
      </c>
      <c r="C7381" s="11">
        <v>5.25</v>
      </c>
      <c r="D7381" s="7" t="str">
        <f t="shared" si="115"/>
        <v>Unique</v>
      </c>
    </row>
    <row r="7382" spans="1:4" x14ac:dyDescent="0.35">
      <c r="A7382" s="8" t="s">
        <v>8814</v>
      </c>
      <c r="B7382" s="9" t="s">
        <v>694</v>
      </c>
      <c r="C7382" s="11">
        <v>5.25</v>
      </c>
      <c r="D7382" s="7" t="str">
        <f t="shared" si="115"/>
        <v>Unique</v>
      </c>
    </row>
    <row r="7383" spans="1:4" x14ac:dyDescent="0.35">
      <c r="A7383" s="8" t="s">
        <v>8815</v>
      </c>
      <c r="B7383" s="9" t="s">
        <v>443</v>
      </c>
      <c r="C7383" s="11">
        <v>5.48</v>
      </c>
      <c r="D7383" s="7" t="str">
        <f t="shared" si="115"/>
        <v>Unique</v>
      </c>
    </row>
    <row r="7384" spans="1:4" x14ac:dyDescent="0.35">
      <c r="A7384" s="8" t="s">
        <v>8768</v>
      </c>
      <c r="B7384" s="9">
        <v>9892</v>
      </c>
      <c r="C7384" s="11">
        <v>-0.02</v>
      </c>
      <c r="D7384" s="7" t="str">
        <f t="shared" si="115"/>
        <v>Unique</v>
      </c>
    </row>
    <row r="7385" spans="1:4" x14ac:dyDescent="0.35">
      <c r="A7385" s="8" t="s">
        <v>8767</v>
      </c>
      <c r="B7385" s="9">
        <v>9892</v>
      </c>
      <c r="C7385" s="11">
        <v>-0.05</v>
      </c>
      <c r="D7385" s="7" t="str">
        <f t="shared" si="115"/>
        <v>Unique</v>
      </c>
    </row>
    <row r="7386" spans="1:4" x14ac:dyDescent="0.35">
      <c r="A7386" s="8" t="s">
        <v>8766</v>
      </c>
      <c r="B7386" s="9">
        <v>9892</v>
      </c>
      <c r="C7386" s="11">
        <v>-0.05</v>
      </c>
      <c r="D7386" s="7" t="str">
        <f t="shared" si="115"/>
        <v>Unique</v>
      </c>
    </row>
    <row r="7387" spans="1:4" x14ac:dyDescent="0.35">
      <c r="A7387" s="8" t="s">
        <v>8768</v>
      </c>
      <c r="B7387" s="9">
        <v>9892</v>
      </c>
      <c r="C7387" s="11">
        <v>8.379999999999999</v>
      </c>
      <c r="D7387" s="7" t="str">
        <f t="shared" si="115"/>
        <v>Unique</v>
      </c>
    </row>
    <row r="7388" spans="1:4" x14ac:dyDescent="0.35">
      <c r="A7388" s="8" t="s">
        <v>8767</v>
      </c>
      <c r="B7388" s="9">
        <v>9892</v>
      </c>
      <c r="C7388" s="11">
        <v>8.379999999999999</v>
      </c>
      <c r="D7388" s="7" t="str">
        <f t="shared" si="115"/>
        <v>Unique</v>
      </c>
    </row>
    <row r="7389" spans="1:4" x14ac:dyDescent="0.35">
      <c r="A7389" s="8" t="s">
        <v>8766</v>
      </c>
      <c r="B7389" s="9">
        <v>9892</v>
      </c>
      <c r="C7389" s="11">
        <v>9.2199999999999989</v>
      </c>
      <c r="D7389" s="7" t="str">
        <f t="shared" si="115"/>
        <v>Unique</v>
      </c>
    </row>
    <row r="7390" spans="1:4" x14ac:dyDescent="0.35">
      <c r="A7390" s="8" t="s">
        <v>8816</v>
      </c>
      <c r="B7390" s="9" t="s">
        <v>8817</v>
      </c>
      <c r="C7390" s="11">
        <v>5.48</v>
      </c>
      <c r="D7390" s="7" t="str">
        <f t="shared" si="115"/>
        <v>Unique</v>
      </c>
    </row>
    <row r="7391" spans="1:4" x14ac:dyDescent="0.35">
      <c r="A7391" s="8" t="s">
        <v>8818</v>
      </c>
      <c r="B7391" s="9" t="s">
        <v>1196</v>
      </c>
      <c r="C7391" s="11">
        <v>5.25</v>
      </c>
      <c r="D7391" s="7" t="str">
        <f t="shared" si="115"/>
        <v>Unique</v>
      </c>
    </row>
    <row r="7392" spans="1:4" x14ac:dyDescent="0.35">
      <c r="A7392" s="8" t="s">
        <v>8819</v>
      </c>
      <c r="B7392" s="9" t="s">
        <v>808</v>
      </c>
      <c r="C7392" s="11">
        <v>6.8400000000000007</v>
      </c>
      <c r="D7392" s="7" t="str">
        <f t="shared" si="115"/>
        <v>Unique</v>
      </c>
    </row>
    <row r="7393" spans="1:4" x14ac:dyDescent="0.35">
      <c r="A7393" s="8" t="s">
        <v>8820</v>
      </c>
      <c r="B7393" s="9">
        <v>9889</v>
      </c>
      <c r="C7393" s="11">
        <v>8.379999999999999</v>
      </c>
      <c r="D7393" s="7" t="str">
        <f t="shared" si="115"/>
        <v>Unique</v>
      </c>
    </row>
    <row r="7394" spans="1:4" x14ac:dyDescent="0.35">
      <c r="A7394" s="8" t="s">
        <v>8821</v>
      </c>
      <c r="B7394" s="9" t="s">
        <v>55</v>
      </c>
      <c r="C7394" s="11">
        <v>5.25</v>
      </c>
      <c r="D7394" s="7" t="str">
        <f t="shared" si="115"/>
        <v>Unique</v>
      </c>
    </row>
    <row r="7395" spans="1:4" x14ac:dyDescent="0.35">
      <c r="A7395" s="8" t="s">
        <v>8822</v>
      </c>
      <c r="B7395" s="9">
        <v>9731</v>
      </c>
      <c r="C7395" s="11">
        <v>5.25</v>
      </c>
      <c r="D7395" s="7" t="str">
        <f t="shared" si="115"/>
        <v>Unique</v>
      </c>
    </row>
    <row r="7396" spans="1:4" x14ac:dyDescent="0.35">
      <c r="A7396" s="8" t="s">
        <v>8823</v>
      </c>
      <c r="B7396" s="9" t="s">
        <v>8824</v>
      </c>
      <c r="C7396" s="11">
        <v>5.25</v>
      </c>
      <c r="D7396" s="7" t="str">
        <f t="shared" si="115"/>
        <v>Unique</v>
      </c>
    </row>
    <row r="7397" spans="1:4" x14ac:dyDescent="0.35">
      <c r="A7397" s="8" t="s">
        <v>8825</v>
      </c>
      <c r="B7397" s="9" t="s">
        <v>471</v>
      </c>
      <c r="C7397" s="11">
        <v>5.48</v>
      </c>
      <c r="D7397" s="7" t="str">
        <f t="shared" si="115"/>
        <v>Unique</v>
      </c>
    </row>
    <row r="7398" spans="1:4" x14ac:dyDescent="0.35">
      <c r="A7398" s="8" t="s">
        <v>8826</v>
      </c>
      <c r="B7398" s="9" t="s">
        <v>396</v>
      </c>
      <c r="C7398" s="11">
        <v>5.48</v>
      </c>
      <c r="D7398" s="7" t="str">
        <f t="shared" si="115"/>
        <v>Unique</v>
      </c>
    </row>
    <row r="7399" spans="1:4" x14ac:dyDescent="0.35">
      <c r="A7399" s="8" t="s">
        <v>8827</v>
      </c>
      <c r="B7399" s="9" t="s">
        <v>1624</v>
      </c>
      <c r="C7399" s="11">
        <v>1.4500000000000002</v>
      </c>
      <c r="D7399" s="7" t="str">
        <f t="shared" si="115"/>
        <v>Unique</v>
      </c>
    </row>
    <row r="7400" spans="1:4" x14ac:dyDescent="0.35">
      <c r="A7400" s="8" t="s">
        <v>8828</v>
      </c>
      <c r="B7400" s="9" t="s">
        <v>1413</v>
      </c>
      <c r="C7400" s="11">
        <v>1.4500000000000002</v>
      </c>
      <c r="D7400" s="7" t="str">
        <f t="shared" si="115"/>
        <v>Unique</v>
      </c>
    </row>
    <row r="7401" spans="1:4" x14ac:dyDescent="0.35">
      <c r="A7401" s="8" t="s">
        <v>8829</v>
      </c>
      <c r="B7401" s="9" t="s">
        <v>411</v>
      </c>
      <c r="C7401" s="11">
        <v>1.4500000000000002</v>
      </c>
      <c r="D7401" s="7" t="str">
        <f t="shared" si="115"/>
        <v>Unique</v>
      </c>
    </row>
    <row r="7402" spans="1:4" x14ac:dyDescent="0.35">
      <c r="A7402" s="8" t="s">
        <v>8830</v>
      </c>
      <c r="B7402" s="9" t="s">
        <v>1476</v>
      </c>
      <c r="C7402" s="11">
        <v>1.4500000000000002</v>
      </c>
      <c r="D7402" s="7" t="str">
        <f t="shared" si="115"/>
        <v>Unique</v>
      </c>
    </row>
    <row r="7403" spans="1:4" x14ac:dyDescent="0.35">
      <c r="A7403" s="8" t="s">
        <v>8831</v>
      </c>
      <c r="B7403" s="9"/>
      <c r="C7403" s="11">
        <v>5.5</v>
      </c>
      <c r="D7403" s="7" t="str">
        <f t="shared" si="115"/>
        <v>Unique</v>
      </c>
    </row>
    <row r="7404" spans="1:4" x14ac:dyDescent="0.35">
      <c r="A7404" s="8" t="s">
        <v>8827</v>
      </c>
      <c r="B7404" s="9" t="s">
        <v>1624</v>
      </c>
      <c r="C7404" s="11">
        <v>7.94</v>
      </c>
      <c r="D7404" s="7" t="str">
        <f t="shared" si="115"/>
        <v>Unique</v>
      </c>
    </row>
    <row r="7405" spans="1:4" x14ac:dyDescent="0.35">
      <c r="A7405" s="8" t="s">
        <v>8830</v>
      </c>
      <c r="B7405" s="9" t="s">
        <v>1476</v>
      </c>
      <c r="C7405" s="11">
        <v>7.94</v>
      </c>
      <c r="D7405" s="7" t="str">
        <f t="shared" si="115"/>
        <v>Unique</v>
      </c>
    </row>
    <row r="7406" spans="1:4" x14ac:dyDescent="0.35">
      <c r="A7406" s="8" t="s">
        <v>8828</v>
      </c>
      <c r="B7406" s="9" t="s">
        <v>1413</v>
      </c>
      <c r="C7406" s="11">
        <v>9.5999999999999979</v>
      </c>
      <c r="D7406" s="7" t="str">
        <f t="shared" si="115"/>
        <v>Unique</v>
      </c>
    </row>
    <row r="7407" spans="1:4" x14ac:dyDescent="0.35">
      <c r="A7407" s="8" t="s">
        <v>8829</v>
      </c>
      <c r="B7407" s="9" t="s">
        <v>411</v>
      </c>
      <c r="C7407" s="11">
        <v>10.270000000000001</v>
      </c>
      <c r="D7407" s="7" t="str">
        <f t="shared" si="115"/>
        <v>Unique</v>
      </c>
    </row>
    <row r="7408" spans="1:4" x14ac:dyDescent="0.35">
      <c r="A7408" s="8" t="s">
        <v>8831</v>
      </c>
      <c r="B7408" s="9"/>
      <c r="C7408" s="11">
        <v>13.99</v>
      </c>
      <c r="D7408" s="7" t="str">
        <f t="shared" si="115"/>
        <v>Unique</v>
      </c>
    </row>
    <row r="7409" spans="1:4" x14ac:dyDescent="0.35">
      <c r="A7409" s="8" t="s">
        <v>8832</v>
      </c>
      <c r="B7409" s="9">
        <v>9384</v>
      </c>
      <c r="C7409" s="11">
        <v>3.65</v>
      </c>
      <c r="D7409" s="7" t="str">
        <f t="shared" si="115"/>
        <v>Unique</v>
      </c>
    </row>
    <row r="7410" spans="1:4" x14ac:dyDescent="0.35">
      <c r="A7410" s="8" t="s">
        <v>8833</v>
      </c>
      <c r="B7410" s="9" t="s">
        <v>8834</v>
      </c>
      <c r="C7410" s="11">
        <v>3.65</v>
      </c>
      <c r="D7410" s="7" t="str">
        <f t="shared" si="115"/>
        <v>Unique</v>
      </c>
    </row>
    <row r="7411" spans="1:4" x14ac:dyDescent="0.35">
      <c r="A7411" s="8" t="s">
        <v>8835</v>
      </c>
      <c r="B7411" s="9" t="s">
        <v>8836</v>
      </c>
      <c r="C7411" s="11">
        <v>3.65</v>
      </c>
      <c r="D7411" s="7" t="str">
        <f t="shared" si="115"/>
        <v>Unique</v>
      </c>
    </row>
    <row r="7412" spans="1:4" x14ac:dyDescent="0.35">
      <c r="A7412" s="8" t="s">
        <v>8837</v>
      </c>
      <c r="B7412" s="9" t="s">
        <v>8838</v>
      </c>
      <c r="C7412" s="11">
        <v>3.65</v>
      </c>
      <c r="D7412" s="7" t="str">
        <f t="shared" si="115"/>
        <v>Unique</v>
      </c>
    </row>
    <row r="7413" spans="1:4" x14ac:dyDescent="0.35">
      <c r="A7413" s="8" t="s">
        <v>8839</v>
      </c>
      <c r="B7413" s="9" t="s">
        <v>8840</v>
      </c>
      <c r="C7413" s="11">
        <v>3.75</v>
      </c>
      <c r="D7413" s="7" t="str">
        <f t="shared" si="115"/>
        <v>Unique</v>
      </c>
    </row>
    <row r="7414" spans="1:4" x14ac:dyDescent="0.35">
      <c r="A7414" s="8" t="s">
        <v>8841</v>
      </c>
      <c r="B7414" s="9" t="s">
        <v>8842</v>
      </c>
      <c r="C7414" s="11">
        <v>3.75</v>
      </c>
      <c r="D7414" s="7" t="str">
        <f t="shared" si="115"/>
        <v>Unique</v>
      </c>
    </row>
    <row r="7415" spans="1:4" x14ac:dyDescent="0.35">
      <c r="A7415" s="8" t="s">
        <v>8843</v>
      </c>
      <c r="B7415" s="9">
        <v>9872</v>
      </c>
      <c r="C7415" s="11">
        <v>3.94</v>
      </c>
      <c r="D7415" s="7" t="str">
        <f t="shared" si="115"/>
        <v>Unique</v>
      </c>
    </row>
    <row r="7416" spans="1:4" x14ac:dyDescent="0.35">
      <c r="A7416" s="8" t="s">
        <v>8844</v>
      </c>
      <c r="B7416" s="9">
        <v>9857</v>
      </c>
      <c r="C7416" s="11">
        <v>4.3999999999999995</v>
      </c>
      <c r="D7416" s="7" t="str">
        <f t="shared" si="115"/>
        <v>Unique</v>
      </c>
    </row>
    <row r="7417" spans="1:4" x14ac:dyDescent="0.35">
      <c r="A7417" s="8" t="s">
        <v>8845</v>
      </c>
      <c r="B7417" s="9">
        <v>9874</v>
      </c>
      <c r="C7417" s="11">
        <v>4.3999999999999995</v>
      </c>
      <c r="D7417" s="7" t="str">
        <f t="shared" si="115"/>
        <v>Unique</v>
      </c>
    </row>
    <row r="7418" spans="1:4" x14ac:dyDescent="0.35">
      <c r="A7418" s="8" t="s">
        <v>8846</v>
      </c>
      <c r="B7418" s="9">
        <v>9812</v>
      </c>
      <c r="C7418" s="11">
        <v>4.3999999999999995</v>
      </c>
      <c r="D7418" s="7" t="str">
        <f t="shared" si="115"/>
        <v>Unique</v>
      </c>
    </row>
    <row r="7419" spans="1:4" x14ac:dyDescent="0.35">
      <c r="A7419" s="8" t="s">
        <v>8847</v>
      </c>
      <c r="B7419" s="9">
        <v>9890</v>
      </c>
      <c r="C7419" s="11">
        <v>4.6399999999999997</v>
      </c>
      <c r="D7419" s="7" t="str">
        <f t="shared" si="115"/>
        <v>Unique</v>
      </c>
    </row>
    <row r="7420" spans="1:4" x14ac:dyDescent="0.35">
      <c r="A7420" s="8" t="s">
        <v>8848</v>
      </c>
      <c r="B7420" s="9" t="s">
        <v>8849</v>
      </c>
      <c r="C7420" s="11">
        <v>4.6399999999999997</v>
      </c>
      <c r="D7420" s="7" t="str">
        <f t="shared" si="115"/>
        <v>Unique</v>
      </c>
    </row>
    <row r="7421" spans="1:4" x14ac:dyDescent="0.35">
      <c r="A7421" s="8" t="s">
        <v>8850</v>
      </c>
      <c r="B7421" s="9" t="s">
        <v>8851</v>
      </c>
      <c r="C7421" s="11">
        <v>4.6399999999999997</v>
      </c>
      <c r="D7421" s="7" t="str">
        <f t="shared" si="115"/>
        <v>Unique</v>
      </c>
    </row>
    <row r="7422" spans="1:4" x14ac:dyDescent="0.35">
      <c r="A7422" s="8" t="s">
        <v>8852</v>
      </c>
      <c r="B7422" s="9">
        <v>9871</v>
      </c>
      <c r="C7422" s="11">
        <v>6.04</v>
      </c>
      <c r="D7422" s="7" t="str">
        <f t="shared" si="115"/>
        <v>Unique</v>
      </c>
    </row>
    <row r="7423" spans="1:4" x14ac:dyDescent="0.35">
      <c r="A7423" s="8" t="s">
        <v>8853</v>
      </c>
      <c r="B7423" s="9">
        <v>9886</v>
      </c>
      <c r="C7423" s="11">
        <v>6.04</v>
      </c>
      <c r="D7423" s="7" t="str">
        <f t="shared" si="115"/>
        <v>Unique</v>
      </c>
    </row>
    <row r="7424" spans="1:4" x14ac:dyDescent="0.35">
      <c r="A7424" s="8" t="s">
        <v>8854</v>
      </c>
      <c r="B7424" s="9">
        <v>9820</v>
      </c>
      <c r="C7424" s="11">
        <v>6.5299999999999994</v>
      </c>
      <c r="D7424" s="7" t="str">
        <f t="shared" si="115"/>
        <v>Unique</v>
      </c>
    </row>
    <row r="7425" spans="1:4" x14ac:dyDescent="0.35">
      <c r="A7425" s="8" t="s">
        <v>8855</v>
      </c>
      <c r="B7425" s="9">
        <v>9877</v>
      </c>
      <c r="C7425" s="11">
        <v>9.36</v>
      </c>
      <c r="D7425" s="7" t="str">
        <f t="shared" si="115"/>
        <v>Unique</v>
      </c>
    </row>
    <row r="7426" spans="1:4" x14ac:dyDescent="0.35">
      <c r="A7426" s="8" t="s">
        <v>8728</v>
      </c>
      <c r="B7426" s="9" t="s">
        <v>8729</v>
      </c>
      <c r="C7426" s="11">
        <v>6.6999999999999993</v>
      </c>
      <c r="D7426" s="7" t="str">
        <f t="shared" ref="D7426:D7489" si="116">IF(COUNTIFS(A:A,A7426,B:B,B7426,C:C,C7426)&gt;1,"Doublon","Unique")</f>
        <v>Unique</v>
      </c>
    </row>
    <row r="7427" spans="1:4" x14ac:dyDescent="0.35">
      <c r="A7427" s="8" t="s">
        <v>3252</v>
      </c>
      <c r="B7427" s="9">
        <v>9681</v>
      </c>
      <c r="C7427" s="11">
        <v>5.13</v>
      </c>
      <c r="D7427" s="7" t="str">
        <f t="shared" si="116"/>
        <v>Unique</v>
      </c>
    </row>
    <row r="7428" spans="1:4" x14ac:dyDescent="0.35">
      <c r="A7428" s="8" t="s">
        <v>1998</v>
      </c>
      <c r="B7428" s="9" t="s">
        <v>338</v>
      </c>
      <c r="C7428" s="11">
        <v>4.34</v>
      </c>
      <c r="D7428" s="7" t="str">
        <f t="shared" si="116"/>
        <v>Unique</v>
      </c>
    </row>
    <row r="7429" spans="1:4" x14ac:dyDescent="0.35">
      <c r="A7429" s="8" t="s">
        <v>8798</v>
      </c>
      <c r="B7429" s="9">
        <v>9881</v>
      </c>
      <c r="C7429" s="11">
        <v>-0.5</v>
      </c>
      <c r="D7429" s="7" t="str">
        <f t="shared" si="116"/>
        <v>Unique</v>
      </c>
    </row>
    <row r="7430" spans="1:4" x14ac:dyDescent="0.35">
      <c r="A7430" s="8" t="s">
        <v>8773</v>
      </c>
      <c r="B7430" s="9">
        <v>9146</v>
      </c>
      <c r="C7430" s="11">
        <v>-1.5</v>
      </c>
      <c r="D7430" s="7" t="str">
        <f t="shared" si="116"/>
        <v>Unique</v>
      </c>
    </row>
    <row r="7431" spans="1:4" x14ac:dyDescent="0.35">
      <c r="A7431" s="8" t="s">
        <v>8856</v>
      </c>
      <c r="B7431" s="9" t="s">
        <v>8857</v>
      </c>
      <c r="C7431" s="11">
        <v>5.49</v>
      </c>
      <c r="D7431" s="7" t="str">
        <f t="shared" si="116"/>
        <v>Unique</v>
      </c>
    </row>
    <row r="7432" spans="1:4" x14ac:dyDescent="0.35">
      <c r="A7432" s="8" t="s">
        <v>8858</v>
      </c>
      <c r="B7432" s="9" t="s">
        <v>992</v>
      </c>
      <c r="C7432" s="11">
        <v>5.48</v>
      </c>
      <c r="D7432" s="7" t="str">
        <f t="shared" si="116"/>
        <v>Unique</v>
      </c>
    </row>
    <row r="7433" spans="1:4" x14ac:dyDescent="0.35">
      <c r="A7433" s="8" t="s">
        <v>8859</v>
      </c>
      <c r="B7433" s="9">
        <v>9536</v>
      </c>
      <c r="C7433" s="11">
        <v>5.25</v>
      </c>
      <c r="D7433" s="7" t="str">
        <f t="shared" si="116"/>
        <v>Unique</v>
      </c>
    </row>
    <row r="7434" spans="1:4" x14ac:dyDescent="0.35">
      <c r="A7434" s="8" t="s">
        <v>8860</v>
      </c>
      <c r="B7434" s="9" t="s">
        <v>1401</v>
      </c>
      <c r="C7434" s="11">
        <v>5.48</v>
      </c>
      <c r="D7434" s="7" t="str">
        <f t="shared" si="116"/>
        <v>Unique</v>
      </c>
    </row>
    <row r="7435" spans="1:4" x14ac:dyDescent="0.35">
      <c r="A7435" s="8" t="s">
        <v>8861</v>
      </c>
      <c r="B7435" s="9" t="s">
        <v>1317</v>
      </c>
      <c r="C7435" s="11">
        <v>5.25</v>
      </c>
      <c r="D7435" s="7" t="str">
        <f t="shared" si="116"/>
        <v>Unique</v>
      </c>
    </row>
    <row r="7436" spans="1:4" x14ac:dyDescent="0.35">
      <c r="A7436" s="8" t="s">
        <v>8862</v>
      </c>
      <c r="B7436" s="9" t="s">
        <v>695</v>
      </c>
      <c r="C7436" s="11">
        <v>5.48</v>
      </c>
      <c r="D7436" s="7" t="str">
        <f t="shared" si="116"/>
        <v>Unique</v>
      </c>
    </row>
    <row r="7437" spans="1:4" x14ac:dyDescent="0.35">
      <c r="A7437" s="8" t="s">
        <v>8863</v>
      </c>
      <c r="B7437" s="9">
        <v>9893</v>
      </c>
      <c r="C7437" s="11">
        <v>9.990000000000002</v>
      </c>
      <c r="D7437" s="7" t="str">
        <f t="shared" si="116"/>
        <v>Unique</v>
      </c>
    </row>
    <row r="7438" spans="1:4" x14ac:dyDescent="0.35">
      <c r="A7438" s="8" t="s">
        <v>8865</v>
      </c>
      <c r="B7438" s="9">
        <v>9838</v>
      </c>
      <c r="C7438" s="11">
        <v>7.6199999999999992</v>
      </c>
      <c r="D7438" s="7" t="str">
        <f t="shared" si="116"/>
        <v>Unique</v>
      </c>
    </row>
    <row r="7439" spans="1:4" x14ac:dyDescent="0.35">
      <c r="A7439" s="8" t="s">
        <v>8866</v>
      </c>
      <c r="B7439" s="9">
        <v>9838</v>
      </c>
      <c r="C7439" s="11">
        <v>7.6199999999999992</v>
      </c>
      <c r="D7439" s="7" t="str">
        <f t="shared" si="116"/>
        <v>Unique</v>
      </c>
    </row>
    <row r="7440" spans="1:4" x14ac:dyDescent="0.35">
      <c r="A7440" s="8" t="s">
        <v>8867</v>
      </c>
      <c r="B7440" s="9">
        <v>9838</v>
      </c>
      <c r="C7440" s="11">
        <v>7.6199999999999992</v>
      </c>
      <c r="D7440" s="7" t="str">
        <f t="shared" si="116"/>
        <v>Unique</v>
      </c>
    </row>
    <row r="7441" spans="1:4" x14ac:dyDescent="0.35">
      <c r="A7441" s="8" t="s">
        <v>8868</v>
      </c>
      <c r="B7441" s="9">
        <v>9838</v>
      </c>
      <c r="C7441" s="11">
        <v>7.6199999999999992</v>
      </c>
      <c r="D7441" s="7" t="str">
        <f t="shared" si="116"/>
        <v>Unique</v>
      </c>
    </row>
    <row r="7442" spans="1:4" x14ac:dyDescent="0.35">
      <c r="A7442" s="8" t="s">
        <v>8865</v>
      </c>
      <c r="B7442" s="9">
        <v>9838</v>
      </c>
      <c r="C7442" s="11">
        <v>-0.05</v>
      </c>
      <c r="D7442" s="7" t="str">
        <f t="shared" si="116"/>
        <v>Unique</v>
      </c>
    </row>
    <row r="7443" spans="1:4" x14ac:dyDescent="0.35">
      <c r="A7443" s="8" t="s">
        <v>8866</v>
      </c>
      <c r="B7443" s="9">
        <v>9838</v>
      </c>
      <c r="C7443" s="11">
        <v>-0.05</v>
      </c>
      <c r="D7443" s="7" t="str">
        <f t="shared" si="116"/>
        <v>Unique</v>
      </c>
    </row>
    <row r="7444" spans="1:4" x14ac:dyDescent="0.35">
      <c r="A7444" s="8" t="s">
        <v>8867</v>
      </c>
      <c r="B7444" s="9">
        <v>9838</v>
      </c>
      <c r="C7444" s="11">
        <v>-0.05</v>
      </c>
      <c r="D7444" s="7" t="str">
        <f t="shared" si="116"/>
        <v>Unique</v>
      </c>
    </row>
    <row r="7445" spans="1:4" x14ac:dyDescent="0.35">
      <c r="A7445" s="8" t="s">
        <v>8868</v>
      </c>
      <c r="B7445" s="9">
        <v>9838</v>
      </c>
      <c r="C7445" s="11">
        <v>-1.9999999999999997E-2</v>
      </c>
      <c r="D7445" s="7" t="str">
        <f t="shared" si="116"/>
        <v>Unique</v>
      </c>
    </row>
    <row r="7446" spans="1:4" x14ac:dyDescent="0.35">
      <c r="A7446" s="8" t="s">
        <v>8869</v>
      </c>
      <c r="B7446" s="9" t="s">
        <v>735</v>
      </c>
      <c r="C7446" s="11">
        <v>5.48</v>
      </c>
      <c r="D7446" s="7" t="str">
        <f t="shared" si="116"/>
        <v>Unique</v>
      </c>
    </row>
    <row r="7447" spans="1:4" x14ac:dyDescent="0.35">
      <c r="A7447" s="8" t="s">
        <v>8870</v>
      </c>
      <c r="B7447" s="9" t="s">
        <v>1454</v>
      </c>
      <c r="C7447" s="11">
        <v>5.48</v>
      </c>
      <c r="D7447" s="7" t="str">
        <f t="shared" si="116"/>
        <v>Unique</v>
      </c>
    </row>
    <row r="7448" spans="1:4" x14ac:dyDescent="0.35">
      <c r="A7448" s="8" t="s">
        <v>8871</v>
      </c>
      <c r="B7448" s="9" t="s">
        <v>8872</v>
      </c>
      <c r="C7448" s="11">
        <v>5.25</v>
      </c>
      <c r="D7448" s="7" t="str">
        <f t="shared" si="116"/>
        <v>Unique</v>
      </c>
    </row>
    <row r="7449" spans="1:4" x14ac:dyDescent="0.35">
      <c r="A7449" s="8" t="s">
        <v>8873</v>
      </c>
      <c r="B7449" s="9" t="s">
        <v>320</v>
      </c>
      <c r="C7449" s="11">
        <v>5.48</v>
      </c>
      <c r="D7449" s="7" t="str">
        <f t="shared" si="116"/>
        <v>Unique</v>
      </c>
    </row>
    <row r="7450" spans="1:4" x14ac:dyDescent="0.35">
      <c r="A7450" s="8" t="s">
        <v>8874</v>
      </c>
      <c r="B7450" s="9" t="s">
        <v>1462</v>
      </c>
      <c r="C7450" s="11">
        <v>5.25</v>
      </c>
      <c r="D7450" s="7" t="str">
        <f t="shared" si="116"/>
        <v>Unique</v>
      </c>
    </row>
    <row r="7451" spans="1:4" x14ac:dyDescent="0.35">
      <c r="A7451" s="8" t="s">
        <v>8875</v>
      </c>
      <c r="B7451" s="9">
        <v>9910</v>
      </c>
      <c r="C7451" s="11">
        <v>5.48</v>
      </c>
      <c r="D7451" s="7" t="str">
        <f t="shared" si="116"/>
        <v>Unique</v>
      </c>
    </row>
    <row r="7452" spans="1:4" x14ac:dyDescent="0.35">
      <c r="A7452" s="8" t="s">
        <v>8876</v>
      </c>
      <c r="B7452" s="9" t="s">
        <v>1303</v>
      </c>
      <c r="C7452" s="11">
        <v>5.25</v>
      </c>
      <c r="D7452" s="7" t="str">
        <f t="shared" si="116"/>
        <v>Unique</v>
      </c>
    </row>
    <row r="7453" spans="1:4" x14ac:dyDescent="0.35">
      <c r="A7453" s="8" t="s">
        <v>8877</v>
      </c>
      <c r="B7453" s="9" t="s">
        <v>804</v>
      </c>
      <c r="C7453" s="11">
        <v>5.25</v>
      </c>
      <c r="D7453" s="7" t="str">
        <f t="shared" si="116"/>
        <v>Unique</v>
      </c>
    </row>
    <row r="7454" spans="1:4" x14ac:dyDescent="0.35">
      <c r="A7454" s="8" t="s">
        <v>8878</v>
      </c>
      <c r="B7454" s="9">
        <v>9811</v>
      </c>
      <c r="C7454" s="11">
        <v>8.9600000000000009</v>
      </c>
      <c r="D7454" s="7" t="str">
        <f t="shared" si="116"/>
        <v>Unique</v>
      </c>
    </row>
    <row r="7455" spans="1:4" x14ac:dyDescent="0.35">
      <c r="A7455" s="8" t="s">
        <v>8868</v>
      </c>
      <c r="B7455" s="9">
        <v>9838</v>
      </c>
      <c r="C7455" s="11">
        <v>-0.5</v>
      </c>
      <c r="D7455" s="7" t="str">
        <f t="shared" si="116"/>
        <v>Unique</v>
      </c>
    </row>
    <row r="7456" spans="1:4" x14ac:dyDescent="0.35">
      <c r="A7456" s="8" t="s">
        <v>8868</v>
      </c>
      <c r="B7456" s="9">
        <v>9838</v>
      </c>
      <c r="C7456" s="11">
        <v>-1</v>
      </c>
      <c r="D7456" s="7" t="str">
        <f t="shared" si="116"/>
        <v>Unique</v>
      </c>
    </row>
    <row r="7457" spans="1:4" x14ac:dyDescent="0.35">
      <c r="A7457" s="8" t="s">
        <v>8879</v>
      </c>
      <c r="B7457" s="9">
        <v>9859</v>
      </c>
      <c r="C7457" s="11">
        <v>-0.5</v>
      </c>
      <c r="D7457" s="7" t="str">
        <f t="shared" si="116"/>
        <v>Unique</v>
      </c>
    </row>
    <row r="7458" spans="1:4" x14ac:dyDescent="0.35">
      <c r="A7458" s="8" t="s">
        <v>8881</v>
      </c>
      <c r="B7458" s="9">
        <v>9887</v>
      </c>
      <c r="C7458" s="11">
        <v>-0.5</v>
      </c>
      <c r="D7458" s="7" t="str">
        <f t="shared" si="116"/>
        <v>Unique</v>
      </c>
    </row>
    <row r="7459" spans="1:4" x14ac:dyDescent="0.35">
      <c r="A7459" s="8" t="s">
        <v>8883</v>
      </c>
      <c r="B7459" s="9">
        <v>9853</v>
      </c>
      <c r="C7459" s="11">
        <v>-0.5</v>
      </c>
      <c r="D7459" s="7" t="str">
        <f t="shared" si="116"/>
        <v>Unique</v>
      </c>
    </row>
    <row r="7460" spans="1:4" x14ac:dyDescent="0.35">
      <c r="A7460" s="8" t="s">
        <v>8885</v>
      </c>
      <c r="B7460" s="9" t="s">
        <v>8886</v>
      </c>
      <c r="C7460" s="11">
        <v>-0.5</v>
      </c>
      <c r="D7460" s="7" t="str">
        <f t="shared" si="116"/>
        <v>Unique</v>
      </c>
    </row>
    <row r="7461" spans="1:4" x14ac:dyDescent="0.35">
      <c r="A7461" s="8" t="s">
        <v>8888</v>
      </c>
      <c r="B7461" s="9">
        <v>26002540</v>
      </c>
      <c r="C7461" s="11">
        <v>-0.5</v>
      </c>
      <c r="D7461" s="7" t="str">
        <f t="shared" si="116"/>
        <v>Unique</v>
      </c>
    </row>
    <row r="7462" spans="1:4" x14ac:dyDescent="0.35">
      <c r="A7462" s="8" t="s">
        <v>8890</v>
      </c>
      <c r="B7462" s="9" t="s">
        <v>8891</v>
      </c>
      <c r="C7462" s="11">
        <v>-0.5</v>
      </c>
      <c r="D7462" s="7" t="str">
        <f t="shared" si="116"/>
        <v>Unique</v>
      </c>
    </row>
    <row r="7463" spans="1:4" x14ac:dyDescent="0.35">
      <c r="A7463" s="8" t="s">
        <v>8893</v>
      </c>
      <c r="B7463" s="9">
        <v>26001054</v>
      </c>
      <c r="C7463" s="11">
        <v>-0.5</v>
      </c>
      <c r="D7463" s="7" t="str">
        <f t="shared" si="116"/>
        <v>Unique</v>
      </c>
    </row>
    <row r="7464" spans="1:4" x14ac:dyDescent="0.35">
      <c r="A7464" s="8" t="s">
        <v>8864</v>
      </c>
      <c r="B7464" s="9" t="s">
        <v>1609</v>
      </c>
      <c r="C7464" s="11">
        <v>5.25</v>
      </c>
      <c r="D7464" s="7" t="str">
        <f t="shared" si="116"/>
        <v>Unique</v>
      </c>
    </row>
    <row r="7465" spans="1:4" x14ac:dyDescent="0.35">
      <c r="A7465" s="8" t="s">
        <v>8895</v>
      </c>
      <c r="B7465" s="9" t="s">
        <v>938</v>
      </c>
      <c r="C7465" s="11">
        <v>7.94</v>
      </c>
      <c r="D7465" s="7" t="str">
        <f t="shared" si="116"/>
        <v>Unique</v>
      </c>
    </row>
    <row r="7466" spans="1:4" x14ac:dyDescent="0.35">
      <c r="A7466" s="8" t="s">
        <v>8896</v>
      </c>
      <c r="B7466" s="9" t="s">
        <v>8897</v>
      </c>
      <c r="C7466" s="11">
        <v>8.379999999999999</v>
      </c>
      <c r="D7466" s="7" t="str">
        <f t="shared" si="116"/>
        <v>Unique</v>
      </c>
    </row>
    <row r="7467" spans="1:4" x14ac:dyDescent="0.35">
      <c r="A7467" s="8" t="s">
        <v>8898</v>
      </c>
      <c r="B7467" s="9" t="s">
        <v>8897</v>
      </c>
      <c r="C7467" s="11">
        <v>7.3599999999999994</v>
      </c>
      <c r="D7467" s="7" t="str">
        <f t="shared" si="116"/>
        <v>Unique</v>
      </c>
    </row>
    <row r="7468" spans="1:4" x14ac:dyDescent="0.35">
      <c r="A7468" s="8" t="s">
        <v>8899</v>
      </c>
      <c r="B7468" s="9" t="s">
        <v>1282</v>
      </c>
      <c r="C7468" s="11">
        <v>1.4500000000000002</v>
      </c>
      <c r="D7468" s="7" t="str">
        <f t="shared" si="116"/>
        <v>Unique</v>
      </c>
    </row>
    <row r="7469" spans="1:4" x14ac:dyDescent="0.35">
      <c r="A7469" s="8" t="s">
        <v>8900</v>
      </c>
      <c r="B7469" s="9" t="s">
        <v>39</v>
      </c>
      <c r="C7469" s="11">
        <v>1.4500000000000002</v>
      </c>
      <c r="D7469" s="7" t="str">
        <f t="shared" si="116"/>
        <v>Unique</v>
      </c>
    </row>
    <row r="7470" spans="1:4" x14ac:dyDescent="0.35">
      <c r="A7470" s="8" t="s">
        <v>8895</v>
      </c>
      <c r="B7470" s="9" t="s">
        <v>938</v>
      </c>
      <c r="C7470" s="11">
        <v>1.4500000000000002</v>
      </c>
      <c r="D7470" s="7" t="str">
        <f t="shared" si="116"/>
        <v>Unique</v>
      </c>
    </row>
    <row r="7471" spans="1:4" x14ac:dyDescent="0.35">
      <c r="A7471" s="8" t="s">
        <v>8901</v>
      </c>
      <c r="B7471" s="9" t="s">
        <v>1226</v>
      </c>
      <c r="C7471" s="11">
        <v>1.4500000000000002</v>
      </c>
      <c r="D7471" s="7" t="str">
        <f t="shared" si="116"/>
        <v>Unique</v>
      </c>
    </row>
    <row r="7472" spans="1:4" x14ac:dyDescent="0.35">
      <c r="A7472" s="8" t="s">
        <v>8902</v>
      </c>
      <c r="B7472" s="9" t="s">
        <v>244</v>
      </c>
      <c r="C7472" s="11">
        <v>1.4500000000000002</v>
      </c>
      <c r="D7472" s="7" t="str">
        <f t="shared" si="116"/>
        <v>Unique</v>
      </c>
    </row>
    <row r="7473" spans="1:4" x14ac:dyDescent="0.35">
      <c r="A7473" s="8" t="s">
        <v>8903</v>
      </c>
      <c r="B7473" s="9" t="s">
        <v>296</v>
      </c>
      <c r="C7473" s="11">
        <v>1.4500000000000002</v>
      </c>
      <c r="D7473" s="7" t="str">
        <f t="shared" si="116"/>
        <v>Unique</v>
      </c>
    </row>
    <row r="7474" spans="1:4" x14ac:dyDescent="0.35">
      <c r="A7474" s="8" t="s">
        <v>8904</v>
      </c>
      <c r="B7474" s="9" t="s">
        <v>146</v>
      </c>
      <c r="C7474" s="11">
        <v>1.4500000000000002</v>
      </c>
      <c r="D7474" s="7" t="str">
        <f t="shared" si="116"/>
        <v>Unique</v>
      </c>
    </row>
    <row r="7475" spans="1:4" x14ac:dyDescent="0.35">
      <c r="A7475" s="8" t="s">
        <v>8905</v>
      </c>
      <c r="B7475" s="9" t="s">
        <v>1416</v>
      </c>
      <c r="C7475" s="11">
        <v>1.4500000000000002</v>
      </c>
      <c r="D7475" s="7" t="str">
        <f t="shared" si="116"/>
        <v>Unique</v>
      </c>
    </row>
    <row r="7476" spans="1:4" x14ac:dyDescent="0.35">
      <c r="A7476" s="8" t="s">
        <v>8940</v>
      </c>
      <c r="B7476" s="9" t="s">
        <v>583</v>
      </c>
      <c r="C7476" s="11">
        <v>5.48</v>
      </c>
      <c r="D7476" s="7" t="str">
        <f t="shared" si="116"/>
        <v>Unique</v>
      </c>
    </row>
    <row r="7477" spans="1:4" x14ac:dyDescent="0.35">
      <c r="A7477" s="8" t="s">
        <v>8941</v>
      </c>
      <c r="B7477" s="9" t="s">
        <v>1101</v>
      </c>
      <c r="C7477" s="11">
        <v>5.48</v>
      </c>
      <c r="D7477" s="7" t="str">
        <f t="shared" si="116"/>
        <v>Unique</v>
      </c>
    </row>
    <row r="7478" spans="1:4" x14ac:dyDescent="0.35">
      <c r="A7478" s="8" t="s">
        <v>8942</v>
      </c>
      <c r="B7478" s="9" t="s">
        <v>1155</v>
      </c>
      <c r="C7478" s="11">
        <v>5.48</v>
      </c>
      <c r="D7478" s="7" t="str">
        <f t="shared" si="116"/>
        <v>Unique</v>
      </c>
    </row>
    <row r="7479" spans="1:4" x14ac:dyDescent="0.35">
      <c r="A7479" s="8" t="s">
        <v>8943</v>
      </c>
      <c r="B7479" s="9" t="s">
        <v>940</v>
      </c>
      <c r="C7479" s="11">
        <v>5.25</v>
      </c>
      <c r="D7479" s="7" t="str">
        <f t="shared" si="116"/>
        <v>Unique</v>
      </c>
    </row>
    <row r="7480" spans="1:4" x14ac:dyDescent="0.35">
      <c r="A7480" s="8" t="s">
        <v>8944</v>
      </c>
      <c r="B7480" s="9" t="s">
        <v>1620</v>
      </c>
      <c r="C7480" s="11">
        <v>5.25</v>
      </c>
      <c r="D7480" s="7" t="str">
        <f t="shared" si="116"/>
        <v>Unique</v>
      </c>
    </row>
    <row r="7481" spans="1:4" x14ac:dyDescent="0.35">
      <c r="A7481" s="8" t="s">
        <v>3435</v>
      </c>
      <c r="B7481" s="9" t="s">
        <v>569</v>
      </c>
      <c r="C7481" s="11">
        <v>10.370000000000001</v>
      </c>
      <c r="D7481" s="7" t="str">
        <f t="shared" si="116"/>
        <v>Unique</v>
      </c>
    </row>
    <row r="7482" spans="1:4" x14ac:dyDescent="0.35">
      <c r="A7482" s="8" t="s">
        <v>2976</v>
      </c>
      <c r="B7482" s="9">
        <v>9302</v>
      </c>
      <c r="C7482" s="11">
        <v>4.62</v>
      </c>
      <c r="D7482" s="7" t="str">
        <f t="shared" si="116"/>
        <v>Unique</v>
      </c>
    </row>
    <row r="7483" spans="1:4" x14ac:dyDescent="0.35">
      <c r="A7483" s="8" t="s">
        <v>8945</v>
      </c>
      <c r="B7483" s="9"/>
      <c r="C7483" s="11">
        <v>13.99</v>
      </c>
      <c r="D7483" s="7" t="str">
        <f t="shared" si="116"/>
        <v>Unique</v>
      </c>
    </row>
    <row r="7484" spans="1:4" x14ac:dyDescent="0.35">
      <c r="A7484" s="8" t="s">
        <v>8758</v>
      </c>
      <c r="B7484" s="9" t="s">
        <v>8756</v>
      </c>
      <c r="C7484" s="11">
        <v>6.6999999999999993</v>
      </c>
      <c r="D7484" s="7" t="str">
        <f t="shared" si="116"/>
        <v>Unique</v>
      </c>
    </row>
    <row r="7485" spans="1:4" x14ac:dyDescent="0.35">
      <c r="A7485" s="8" t="s">
        <v>8946</v>
      </c>
      <c r="B7485" s="9">
        <v>9908</v>
      </c>
      <c r="C7485" s="11">
        <v>9.36</v>
      </c>
      <c r="D7485" s="7" t="str">
        <f t="shared" si="116"/>
        <v>Unique</v>
      </c>
    </row>
    <row r="7486" spans="1:4" x14ac:dyDescent="0.35">
      <c r="A7486" s="8" t="s">
        <v>8947</v>
      </c>
      <c r="B7486" s="9">
        <v>9867</v>
      </c>
      <c r="C7486" s="11">
        <v>6.04</v>
      </c>
      <c r="D7486" s="7" t="str">
        <f t="shared" si="116"/>
        <v>Unique</v>
      </c>
    </row>
    <row r="7487" spans="1:4" x14ac:dyDescent="0.35">
      <c r="A7487" s="8" t="s">
        <v>8948</v>
      </c>
      <c r="B7487" s="9">
        <v>9884</v>
      </c>
      <c r="C7487" s="11">
        <v>5.5200000000000014</v>
      </c>
      <c r="D7487" s="7" t="str">
        <f t="shared" si="116"/>
        <v>Unique</v>
      </c>
    </row>
    <row r="7488" spans="1:4" x14ac:dyDescent="0.35">
      <c r="A7488" s="8" t="s">
        <v>8949</v>
      </c>
      <c r="B7488" s="9">
        <v>9467</v>
      </c>
      <c r="C7488" s="11">
        <v>5.08</v>
      </c>
      <c r="D7488" s="7" t="str">
        <f t="shared" si="116"/>
        <v>Unique</v>
      </c>
    </row>
    <row r="7489" spans="1:4" x14ac:dyDescent="0.35">
      <c r="A7489" s="8" t="s">
        <v>8950</v>
      </c>
      <c r="B7489" s="9" t="s">
        <v>8951</v>
      </c>
      <c r="C7489" s="11">
        <v>4.6399999999999997</v>
      </c>
      <c r="D7489" s="7" t="str">
        <f t="shared" si="116"/>
        <v>Unique</v>
      </c>
    </row>
    <row r="7490" spans="1:4" x14ac:dyDescent="0.35">
      <c r="A7490" s="8" t="s">
        <v>8952</v>
      </c>
      <c r="B7490" s="9">
        <v>9870</v>
      </c>
      <c r="C7490" s="11">
        <v>4.6399999999999997</v>
      </c>
      <c r="D7490" s="7" t="str">
        <f t="shared" ref="D7490:D7553" si="117">IF(COUNTIFS(A:A,A7490,B:B,B7490,C:C,C7490)&gt;1,"Doublon","Unique")</f>
        <v>Unique</v>
      </c>
    </row>
    <row r="7491" spans="1:4" x14ac:dyDescent="0.35">
      <c r="A7491" s="8" t="s">
        <v>8953</v>
      </c>
      <c r="B7491" s="9" t="s">
        <v>8954</v>
      </c>
      <c r="C7491" s="11">
        <v>4.3999999999999995</v>
      </c>
      <c r="D7491" s="7" t="str">
        <f t="shared" si="117"/>
        <v>Unique</v>
      </c>
    </row>
    <row r="7492" spans="1:4" x14ac:dyDescent="0.35">
      <c r="A7492" s="8" t="s">
        <v>8955</v>
      </c>
      <c r="B7492" s="9">
        <v>9868</v>
      </c>
      <c r="C7492" s="11">
        <v>4.3999999999999995</v>
      </c>
      <c r="D7492" s="7" t="str">
        <f t="shared" si="117"/>
        <v>Unique</v>
      </c>
    </row>
    <row r="7493" spans="1:4" x14ac:dyDescent="0.35">
      <c r="A7493" s="8" t="s">
        <v>8956</v>
      </c>
      <c r="B7493" s="9">
        <v>9896</v>
      </c>
      <c r="C7493" s="11">
        <v>3.75</v>
      </c>
      <c r="D7493" s="7" t="str">
        <f t="shared" si="117"/>
        <v>Unique</v>
      </c>
    </row>
    <row r="7494" spans="1:4" x14ac:dyDescent="0.35">
      <c r="A7494" s="8" t="s">
        <v>8957</v>
      </c>
      <c r="B7494" s="9" t="s">
        <v>8958</v>
      </c>
      <c r="C7494" s="11">
        <v>3.65</v>
      </c>
      <c r="D7494" s="7" t="str">
        <f t="shared" si="117"/>
        <v>Unique</v>
      </c>
    </row>
    <row r="7495" spans="1:4" x14ac:dyDescent="0.35">
      <c r="A7495" s="8" t="s">
        <v>8898</v>
      </c>
      <c r="B7495" s="9" t="s">
        <v>8897</v>
      </c>
      <c r="C7495" s="11">
        <v>13.99</v>
      </c>
      <c r="D7495" s="7" t="str">
        <f t="shared" si="117"/>
        <v>Unique</v>
      </c>
    </row>
    <row r="7496" spans="1:4" x14ac:dyDescent="0.35">
      <c r="A7496" s="8" t="s">
        <v>8896</v>
      </c>
      <c r="B7496" s="9" t="s">
        <v>8897</v>
      </c>
      <c r="C7496" s="11">
        <v>13.99</v>
      </c>
      <c r="D7496" s="7" t="str">
        <f t="shared" si="117"/>
        <v>Unique</v>
      </c>
    </row>
    <row r="7497" spans="1:4" x14ac:dyDescent="0.35">
      <c r="A7497" s="8" t="s">
        <v>8901</v>
      </c>
      <c r="B7497" s="9" t="s">
        <v>1226</v>
      </c>
      <c r="C7497" s="11">
        <v>10.980000000000002</v>
      </c>
      <c r="D7497" s="7" t="str">
        <f t="shared" si="117"/>
        <v>Unique</v>
      </c>
    </row>
    <row r="7498" spans="1:4" x14ac:dyDescent="0.35">
      <c r="A7498" s="8" t="s">
        <v>8902</v>
      </c>
      <c r="B7498" s="9" t="s">
        <v>244</v>
      </c>
      <c r="C7498" s="11">
        <v>10.610000000000001</v>
      </c>
      <c r="D7498" s="7" t="str">
        <f t="shared" si="117"/>
        <v>Unique</v>
      </c>
    </row>
    <row r="7499" spans="1:4" x14ac:dyDescent="0.35">
      <c r="A7499" s="8" t="s">
        <v>8900</v>
      </c>
      <c r="B7499" s="9" t="s">
        <v>39</v>
      </c>
      <c r="C7499" s="11">
        <v>9.27</v>
      </c>
      <c r="D7499" s="7" t="str">
        <f t="shared" si="117"/>
        <v>Unique</v>
      </c>
    </row>
    <row r="7500" spans="1:4" x14ac:dyDescent="0.35">
      <c r="A7500" s="8" t="s">
        <v>8903</v>
      </c>
      <c r="B7500" s="9" t="s">
        <v>296</v>
      </c>
      <c r="C7500" s="11">
        <v>9.27</v>
      </c>
      <c r="D7500" s="7" t="str">
        <f t="shared" si="117"/>
        <v>Unique</v>
      </c>
    </row>
    <row r="7501" spans="1:4" x14ac:dyDescent="0.35">
      <c r="A7501" s="8" t="s">
        <v>8904</v>
      </c>
      <c r="B7501" s="9" t="s">
        <v>146</v>
      </c>
      <c r="C7501" s="11">
        <v>9.27</v>
      </c>
      <c r="D7501" s="7" t="str">
        <f t="shared" si="117"/>
        <v>Unique</v>
      </c>
    </row>
    <row r="7502" spans="1:4" x14ac:dyDescent="0.35">
      <c r="A7502" s="8" t="s">
        <v>8905</v>
      </c>
      <c r="B7502" s="9" t="s">
        <v>1416</v>
      </c>
      <c r="C7502" s="11">
        <v>9.27</v>
      </c>
      <c r="D7502" s="7" t="str">
        <f t="shared" si="117"/>
        <v>Unique</v>
      </c>
    </row>
    <row r="7503" spans="1:4" x14ac:dyDescent="0.35">
      <c r="A7503" s="8" t="s">
        <v>8899</v>
      </c>
      <c r="B7503" s="9" t="s">
        <v>1282</v>
      </c>
      <c r="C7503" s="11">
        <v>7.94</v>
      </c>
      <c r="D7503" s="7" t="str">
        <f t="shared" si="117"/>
        <v>Unique</v>
      </c>
    </row>
    <row r="7504" spans="1:4" x14ac:dyDescent="0.35">
      <c r="A7504" s="8" t="s">
        <v>8959</v>
      </c>
      <c r="B7504" s="9" t="s">
        <v>1569</v>
      </c>
      <c r="C7504" s="11">
        <v>5.25</v>
      </c>
      <c r="D7504" s="7" t="str">
        <f t="shared" si="117"/>
        <v>Unique</v>
      </c>
    </row>
    <row r="7505" spans="1:4" x14ac:dyDescent="0.35">
      <c r="A7505" s="8" t="s">
        <v>8960</v>
      </c>
      <c r="B7505" s="9" t="s">
        <v>1601</v>
      </c>
      <c r="C7505" s="11">
        <v>5.25</v>
      </c>
      <c r="D7505" s="7" t="str">
        <f t="shared" si="117"/>
        <v>Unique</v>
      </c>
    </row>
    <row r="7506" spans="1:4" x14ac:dyDescent="0.35">
      <c r="A7506" s="8" t="s">
        <v>8961</v>
      </c>
      <c r="B7506" s="9">
        <v>9831</v>
      </c>
      <c r="C7506" s="11">
        <v>7.3599999999999994</v>
      </c>
      <c r="D7506" s="7" t="str">
        <f t="shared" si="117"/>
        <v>Unique</v>
      </c>
    </row>
    <row r="7507" spans="1:4" x14ac:dyDescent="0.35">
      <c r="A7507" s="8" t="s">
        <v>8962</v>
      </c>
      <c r="B7507" s="9" t="s">
        <v>8963</v>
      </c>
      <c r="C7507" s="11">
        <v>5.25</v>
      </c>
      <c r="D7507" s="7" t="str">
        <f t="shared" si="117"/>
        <v>Unique</v>
      </c>
    </row>
    <row r="7508" spans="1:4" x14ac:dyDescent="0.35">
      <c r="A7508" s="8" t="s">
        <v>8964</v>
      </c>
      <c r="B7508" s="9" t="s">
        <v>1023</v>
      </c>
      <c r="C7508" s="11">
        <v>5.25</v>
      </c>
      <c r="D7508" s="7" t="str">
        <f t="shared" si="117"/>
        <v>Unique</v>
      </c>
    </row>
    <row r="7509" spans="1:4" x14ac:dyDescent="0.35">
      <c r="A7509" s="8" t="s">
        <v>8939</v>
      </c>
      <c r="B7509" s="9" t="s">
        <v>3351</v>
      </c>
      <c r="C7509" s="11">
        <v>5.49</v>
      </c>
      <c r="D7509" s="7" t="str">
        <f t="shared" si="117"/>
        <v>Unique</v>
      </c>
    </row>
    <row r="7510" spans="1:4" x14ac:dyDescent="0.35">
      <c r="A7510" s="8" t="s">
        <v>8938</v>
      </c>
      <c r="B7510" s="9" t="s">
        <v>3351</v>
      </c>
      <c r="C7510" s="11">
        <v>5.49</v>
      </c>
      <c r="D7510" s="7" t="str">
        <f t="shared" si="117"/>
        <v>Unique</v>
      </c>
    </row>
    <row r="7511" spans="1:4" x14ac:dyDescent="0.35">
      <c r="A7511" s="8" t="s">
        <v>8915</v>
      </c>
      <c r="B7511" s="9" t="s">
        <v>8916</v>
      </c>
      <c r="C7511" s="11">
        <v>6.57</v>
      </c>
      <c r="D7511" s="7" t="str">
        <f t="shared" si="117"/>
        <v>Unique</v>
      </c>
    </row>
    <row r="7512" spans="1:4" x14ac:dyDescent="0.35">
      <c r="A7512" s="8" t="s">
        <v>8931</v>
      </c>
      <c r="B7512" s="9" t="s">
        <v>8932</v>
      </c>
      <c r="C7512" s="11">
        <v>5.48</v>
      </c>
      <c r="D7512" s="7" t="str">
        <f t="shared" si="117"/>
        <v>Unique</v>
      </c>
    </row>
    <row r="7513" spans="1:4" x14ac:dyDescent="0.35">
      <c r="A7513" s="8" t="s">
        <v>8917</v>
      </c>
      <c r="B7513" s="9">
        <v>4432664</v>
      </c>
      <c r="C7513" s="11">
        <v>5.49</v>
      </c>
      <c r="D7513" s="7" t="str">
        <f t="shared" si="117"/>
        <v>Unique</v>
      </c>
    </row>
    <row r="7514" spans="1:4" x14ac:dyDescent="0.35">
      <c r="A7514" s="8" t="s">
        <v>8885</v>
      </c>
      <c r="B7514" s="9" t="s">
        <v>8886</v>
      </c>
      <c r="C7514" s="11">
        <v>-0.02</v>
      </c>
      <c r="D7514" s="7" t="str">
        <f t="shared" si="117"/>
        <v>Unique</v>
      </c>
    </row>
    <row r="7515" spans="1:4" x14ac:dyDescent="0.35">
      <c r="A7515" s="8" t="s">
        <v>8887</v>
      </c>
      <c r="B7515" s="9" t="s">
        <v>8886</v>
      </c>
      <c r="C7515" s="11">
        <v>-0.04</v>
      </c>
      <c r="D7515" s="7" t="str">
        <f t="shared" si="117"/>
        <v>Unique</v>
      </c>
    </row>
    <row r="7516" spans="1:4" x14ac:dyDescent="0.35">
      <c r="A7516" s="8" t="s">
        <v>8883</v>
      </c>
      <c r="B7516" s="9">
        <v>9853</v>
      </c>
      <c r="C7516" s="11">
        <v>6.13</v>
      </c>
      <c r="D7516" s="7" t="str">
        <f t="shared" si="117"/>
        <v>Unique</v>
      </c>
    </row>
    <row r="7517" spans="1:4" x14ac:dyDescent="0.35">
      <c r="A7517" s="8" t="s">
        <v>8884</v>
      </c>
      <c r="B7517" s="9">
        <v>9853</v>
      </c>
      <c r="C7517" s="11">
        <v>7.6199999999999992</v>
      </c>
      <c r="D7517" s="7" t="str">
        <f t="shared" si="117"/>
        <v>Unique</v>
      </c>
    </row>
    <row r="7518" spans="1:4" x14ac:dyDescent="0.35">
      <c r="A7518" s="8" t="s">
        <v>8965</v>
      </c>
      <c r="B7518" s="9">
        <v>9796</v>
      </c>
      <c r="C7518" s="11">
        <v>8.1</v>
      </c>
      <c r="D7518" s="7" t="str">
        <f t="shared" si="117"/>
        <v>Unique</v>
      </c>
    </row>
    <row r="7519" spans="1:4" x14ac:dyDescent="0.35">
      <c r="A7519" s="8" t="s">
        <v>8966</v>
      </c>
      <c r="B7519" s="9" t="s">
        <v>1391</v>
      </c>
      <c r="C7519" s="11">
        <v>5.48</v>
      </c>
      <c r="D7519" s="7" t="str">
        <f t="shared" si="117"/>
        <v>Unique</v>
      </c>
    </row>
    <row r="7520" spans="1:4" x14ac:dyDescent="0.35">
      <c r="A7520" s="8" t="s">
        <v>8967</v>
      </c>
      <c r="B7520" s="9">
        <v>9780</v>
      </c>
      <c r="C7520" s="11">
        <v>5.25</v>
      </c>
      <c r="D7520" s="7" t="str">
        <f t="shared" si="117"/>
        <v>Unique</v>
      </c>
    </row>
    <row r="7521" spans="1:4" x14ac:dyDescent="0.35">
      <c r="A7521" s="8" t="s">
        <v>8968</v>
      </c>
      <c r="B7521" s="9" t="s">
        <v>1452</v>
      </c>
      <c r="C7521" s="11">
        <v>5.25</v>
      </c>
      <c r="D7521" s="7" t="str">
        <f t="shared" si="117"/>
        <v>Unique</v>
      </c>
    </row>
    <row r="7522" spans="1:4" x14ac:dyDescent="0.35">
      <c r="A7522" s="8" t="s">
        <v>8969</v>
      </c>
      <c r="B7522" s="9" t="s">
        <v>130</v>
      </c>
      <c r="C7522" s="11">
        <v>5.25</v>
      </c>
      <c r="D7522" s="7" t="str">
        <f t="shared" si="117"/>
        <v>Unique</v>
      </c>
    </row>
    <row r="7523" spans="1:4" x14ac:dyDescent="0.35">
      <c r="A7523" s="8" t="s">
        <v>8970</v>
      </c>
      <c r="B7523" s="9" t="s">
        <v>126</v>
      </c>
      <c r="C7523" s="11">
        <v>5.25</v>
      </c>
      <c r="D7523" s="7" t="str">
        <f t="shared" si="117"/>
        <v>Unique</v>
      </c>
    </row>
    <row r="7524" spans="1:4" x14ac:dyDescent="0.35">
      <c r="A7524" s="8" t="s">
        <v>8971</v>
      </c>
      <c r="B7524" s="9">
        <v>9895</v>
      </c>
      <c r="C7524" s="11">
        <v>5.25</v>
      </c>
      <c r="D7524" s="7" t="str">
        <f t="shared" si="117"/>
        <v>Unique</v>
      </c>
    </row>
    <row r="7525" spans="1:4" x14ac:dyDescent="0.35">
      <c r="A7525" s="8" t="s">
        <v>8885</v>
      </c>
      <c r="B7525" s="9" t="s">
        <v>8886</v>
      </c>
      <c r="C7525" s="11">
        <v>6.13</v>
      </c>
      <c r="D7525" s="7" t="str">
        <f t="shared" si="117"/>
        <v>Unique</v>
      </c>
    </row>
    <row r="7526" spans="1:4" x14ac:dyDescent="0.35">
      <c r="A7526" s="8" t="s">
        <v>8922</v>
      </c>
      <c r="B7526" s="9" t="s">
        <v>8923</v>
      </c>
      <c r="C7526" s="11">
        <v>7.1000000000000005</v>
      </c>
      <c r="D7526" s="7" t="str">
        <f t="shared" si="117"/>
        <v>Unique</v>
      </c>
    </row>
    <row r="7527" spans="1:4" x14ac:dyDescent="0.35">
      <c r="A7527" s="8" t="s">
        <v>8920</v>
      </c>
      <c r="B7527" s="9" t="s">
        <v>8921</v>
      </c>
      <c r="C7527" s="11">
        <v>5.5</v>
      </c>
      <c r="D7527" s="7" t="str">
        <f t="shared" si="117"/>
        <v>Unique</v>
      </c>
    </row>
    <row r="7528" spans="1:4" x14ac:dyDescent="0.35">
      <c r="A7528" s="8" t="s">
        <v>8893</v>
      </c>
      <c r="B7528" s="9">
        <v>26001054</v>
      </c>
      <c r="C7528" s="11">
        <v>-0.02</v>
      </c>
      <c r="D7528" s="7" t="str">
        <f t="shared" si="117"/>
        <v>Unique</v>
      </c>
    </row>
    <row r="7529" spans="1:4" x14ac:dyDescent="0.35">
      <c r="A7529" s="8" t="s">
        <v>8894</v>
      </c>
      <c r="B7529" s="9">
        <v>26001054</v>
      </c>
      <c r="C7529" s="11">
        <v>-0.04</v>
      </c>
      <c r="D7529" s="7" t="str">
        <f t="shared" si="117"/>
        <v>Unique</v>
      </c>
    </row>
    <row r="7530" spans="1:4" x14ac:dyDescent="0.35">
      <c r="A7530" s="8" t="s">
        <v>8893</v>
      </c>
      <c r="B7530" s="9">
        <v>26001054</v>
      </c>
      <c r="C7530" s="11">
        <v>5.25</v>
      </c>
      <c r="D7530" s="7" t="str">
        <f t="shared" si="117"/>
        <v>Unique</v>
      </c>
    </row>
    <row r="7531" spans="1:4" x14ac:dyDescent="0.35">
      <c r="A7531" s="8" t="s">
        <v>8894</v>
      </c>
      <c r="B7531" s="9">
        <v>26001054</v>
      </c>
      <c r="C7531" s="11">
        <v>5.25</v>
      </c>
      <c r="D7531" s="7" t="str">
        <f t="shared" si="117"/>
        <v>Unique</v>
      </c>
    </row>
    <row r="7532" spans="1:4" x14ac:dyDescent="0.35">
      <c r="A7532" s="8" t="s">
        <v>8913</v>
      </c>
      <c r="B7532" s="9" t="s">
        <v>8914</v>
      </c>
      <c r="C7532" s="11">
        <v>5.25</v>
      </c>
      <c r="D7532" s="7" t="str">
        <f t="shared" si="117"/>
        <v>Unique</v>
      </c>
    </row>
    <row r="7533" spans="1:4" x14ac:dyDescent="0.35">
      <c r="A7533" s="8" t="s">
        <v>8913</v>
      </c>
      <c r="B7533" s="9" t="s">
        <v>8914</v>
      </c>
      <c r="C7533" s="11">
        <v>5.48</v>
      </c>
      <c r="D7533" s="7" t="str">
        <f t="shared" si="117"/>
        <v>Unique</v>
      </c>
    </row>
    <row r="7534" spans="1:4" x14ac:dyDescent="0.35">
      <c r="A7534" s="8" t="s">
        <v>8919</v>
      </c>
      <c r="B7534" s="9">
        <v>29861413</v>
      </c>
      <c r="C7534" s="11">
        <v>5.25</v>
      </c>
      <c r="D7534" s="7" t="str">
        <f t="shared" si="117"/>
        <v>Unique</v>
      </c>
    </row>
    <row r="7535" spans="1:4" x14ac:dyDescent="0.35">
      <c r="A7535" s="8" t="s">
        <v>8924</v>
      </c>
      <c r="B7535" s="9">
        <v>26001005</v>
      </c>
      <c r="C7535" s="11">
        <v>6.13</v>
      </c>
      <c r="D7535" s="7" t="str">
        <f t="shared" si="117"/>
        <v>Unique</v>
      </c>
    </row>
    <row r="7536" spans="1:4" x14ac:dyDescent="0.35">
      <c r="A7536" s="8" t="s">
        <v>8911</v>
      </c>
      <c r="B7536" s="9" t="s">
        <v>8912</v>
      </c>
      <c r="C7536" s="11">
        <v>8.379999999999999</v>
      </c>
      <c r="D7536" s="7" t="str">
        <f t="shared" si="117"/>
        <v>Unique</v>
      </c>
    </row>
    <row r="7537" spans="1:4" x14ac:dyDescent="0.35">
      <c r="A7537" s="8" t="s">
        <v>8907</v>
      </c>
      <c r="B7537" s="9">
        <v>29868437</v>
      </c>
      <c r="C7537" s="11">
        <v>5.5</v>
      </c>
      <c r="D7537" s="7" t="str">
        <f t="shared" si="117"/>
        <v>Unique</v>
      </c>
    </row>
    <row r="7538" spans="1:4" x14ac:dyDescent="0.35">
      <c r="A7538" s="8" t="s">
        <v>8906</v>
      </c>
      <c r="B7538" s="9">
        <v>29861747</v>
      </c>
      <c r="C7538" s="11">
        <v>7.6199999999999992</v>
      </c>
      <c r="D7538" s="7" t="str">
        <f t="shared" si="117"/>
        <v>Unique</v>
      </c>
    </row>
    <row r="7539" spans="1:4" x14ac:dyDescent="0.35">
      <c r="A7539" s="8" t="s">
        <v>8910</v>
      </c>
      <c r="B7539" s="9">
        <v>29833801</v>
      </c>
      <c r="C7539" s="11">
        <v>7.1000000000000005</v>
      </c>
      <c r="D7539" s="7" t="str">
        <f t="shared" si="117"/>
        <v>Unique</v>
      </c>
    </row>
    <row r="7540" spans="1:4" x14ac:dyDescent="0.35">
      <c r="A7540" s="8" t="s">
        <v>8936</v>
      </c>
      <c r="B7540" s="9">
        <v>29071518</v>
      </c>
      <c r="C7540" s="11">
        <v>8.6700000000000017</v>
      </c>
      <c r="D7540" s="7" t="str">
        <f t="shared" si="117"/>
        <v>Unique</v>
      </c>
    </row>
    <row r="7541" spans="1:4" x14ac:dyDescent="0.35">
      <c r="A7541" s="8" t="s">
        <v>8887</v>
      </c>
      <c r="B7541" s="9" t="s">
        <v>8886</v>
      </c>
      <c r="C7541" s="11">
        <v>7.3599999999999994</v>
      </c>
      <c r="D7541" s="7" t="str">
        <f t="shared" si="117"/>
        <v>Unique</v>
      </c>
    </row>
    <row r="7542" spans="1:4" x14ac:dyDescent="0.35">
      <c r="A7542" s="8" t="s">
        <v>8888</v>
      </c>
      <c r="B7542" s="9">
        <v>26002540</v>
      </c>
      <c r="C7542" s="11">
        <v>-0.02</v>
      </c>
      <c r="D7542" s="7" t="str">
        <f t="shared" si="117"/>
        <v>Unique</v>
      </c>
    </row>
    <row r="7543" spans="1:4" x14ac:dyDescent="0.35">
      <c r="A7543" s="8" t="s">
        <v>8889</v>
      </c>
      <c r="B7543" s="9">
        <v>26002643</v>
      </c>
      <c r="C7543" s="11">
        <v>-0.04</v>
      </c>
      <c r="D7543" s="7" t="str">
        <f t="shared" si="117"/>
        <v>Unique</v>
      </c>
    </row>
    <row r="7544" spans="1:4" x14ac:dyDescent="0.35">
      <c r="A7544" s="8" t="s">
        <v>8888</v>
      </c>
      <c r="B7544" s="9">
        <v>26002540</v>
      </c>
      <c r="C7544" s="11">
        <v>5.48</v>
      </c>
      <c r="D7544" s="7" t="str">
        <f t="shared" si="117"/>
        <v>Unique</v>
      </c>
    </row>
    <row r="7545" spans="1:4" x14ac:dyDescent="0.35">
      <c r="A7545" s="8" t="s">
        <v>8889</v>
      </c>
      <c r="B7545" s="9">
        <v>26002643</v>
      </c>
      <c r="C7545" s="11">
        <v>5.49</v>
      </c>
      <c r="D7545" s="7" t="str">
        <f t="shared" si="117"/>
        <v>Unique</v>
      </c>
    </row>
    <row r="7546" spans="1:4" x14ac:dyDescent="0.35">
      <c r="A7546" s="8" t="s">
        <v>8937</v>
      </c>
      <c r="B7546" s="9" t="s">
        <v>3351</v>
      </c>
      <c r="C7546" s="11">
        <v>5.5</v>
      </c>
      <c r="D7546" s="7" t="str">
        <f t="shared" si="117"/>
        <v>Unique</v>
      </c>
    </row>
    <row r="7547" spans="1:4" x14ac:dyDescent="0.35">
      <c r="A7547" s="8" t="s">
        <v>8935</v>
      </c>
      <c r="B7547" s="9" t="s">
        <v>1779</v>
      </c>
      <c r="C7547" s="11">
        <v>5.48</v>
      </c>
      <c r="D7547" s="7" t="str">
        <f t="shared" si="117"/>
        <v>Unique</v>
      </c>
    </row>
    <row r="7548" spans="1:4" x14ac:dyDescent="0.35">
      <c r="A7548" s="8" t="s">
        <v>8927</v>
      </c>
      <c r="B7548" s="9" t="s">
        <v>8928</v>
      </c>
      <c r="C7548" s="11">
        <v>6.8400000000000007</v>
      </c>
      <c r="D7548" s="7" t="str">
        <f t="shared" si="117"/>
        <v>Unique</v>
      </c>
    </row>
    <row r="7549" spans="1:4" x14ac:dyDescent="0.35">
      <c r="A7549" s="8" t="s">
        <v>8929</v>
      </c>
      <c r="B7549" s="9" t="s">
        <v>8930</v>
      </c>
      <c r="C7549" s="11">
        <v>5.48</v>
      </c>
      <c r="D7549" s="7" t="str">
        <f t="shared" si="117"/>
        <v>Unique</v>
      </c>
    </row>
    <row r="7550" spans="1:4" x14ac:dyDescent="0.35">
      <c r="A7550" s="8" t="s">
        <v>8933</v>
      </c>
      <c r="B7550" s="9" t="s">
        <v>8934</v>
      </c>
      <c r="C7550" s="11">
        <v>7.3599999999999994</v>
      </c>
      <c r="D7550" s="7" t="str">
        <f t="shared" si="117"/>
        <v>Unique</v>
      </c>
    </row>
    <row r="7551" spans="1:4" x14ac:dyDescent="0.35">
      <c r="A7551" s="8" t="s">
        <v>8908</v>
      </c>
      <c r="B7551" s="9" t="s">
        <v>8909</v>
      </c>
      <c r="C7551" s="11">
        <v>6.13</v>
      </c>
      <c r="D7551" s="7" t="str">
        <f t="shared" si="117"/>
        <v>Unique</v>
      </c>
    </row>
    <row r="7552" spans="1:4" x14ac:dyDescent="0.35">
      <c r="A7552" s="8" t="s">
        <v>8918</v>
      </c>
      <c r="B7552" s="9">
        <v>29859893</v>
      </c>
      <c r="C7552" s="11">
        <v>5.25</v>
      </c>
      <c r="D7552" s="7" t="str">
        <f t="shared" si="117"/>
        <v>Unique</v>
      </c>
    </row>
    <row r="7553" spans="1:4" x14ac:dyDescent="0.35">
      <c r="A7553" s="8" t="s">
        <v>8925</v>
      </c>
      <c r="B7553" s="9" t="s">
        <v>8926</v>
      </c>
      <c r="C7553" s="11">
        <v>6.8400000000000007</v>
      </c>
      <c r="D7553" s="7" t="str">
        <f t="shared" si="117"/>
        <v>Unique</v>
      </c>
    </row>
    <row r="7554" spans="1:4" x14ac:dyDescent="0.35">
      <c r="A7554" s="8" t="s">
        <v>8890</v>
      </c>
      <c r="B7554" s="9" t="s">
        <v>8891</v>
      </c>
      <c r="C7554" s="11">
        <v>-0.02</v>
      </c>
      <c r="D7554" s="7" t="str">
        <f t="shared" ref="D7554:D7617" si="118">IF(COUNTIFS(A:A,A7554,B:B,B7554,C:C,C7554)&gt;1,"Doublon","Unique")</f>
        <v>Unique</v>
      </c>
    </row>
    <row r="7555" spans="1:4" x14ac:dyDescent="0.35">
      <c r="A7555" s="8" t="s">
        <v>8892</v>
      </c>
      <c r="B7555" s="9" t="s">
        <v>8891</v>
      </c>
      <c r="C7555" s="11">
        <v>-0.04</v>
      </c>
      <c r="D7555" s="7" t="str">
        <f t="shared" si="118"/>
        <v>Unique</v>
      </c>
    </row>
    <row r="7556" spans="1:4" x14ac:dyDescent="0.35">
      <c r="A7556" s="8" t="s">
        <v>8890</v>
      </c>
      <c r="B7556" s="9" t="s">
        <v>8891</v>
      </c>
      <c r="C7556" s="11">
        <v>7.6199999999999992</v>
      </c>
      <c r="D7556" s="7" t="str">
        <f t="shared" si="118"/>
        <v>Unique</v>
      </c>
    </row>
    <row r="7557" spans="1:4" x14ac:dyDescent="0.35">
      <c r="A7557" s="8" t="s">
        <v>8892</v>
      </c>
      <c r="B7557" s="9" t="s">
        <v>8891</v>
      </c>
      <c r="C7557" s="11">
        <v>8.1</v>
      </c>
      <c r="D7557" s="7" t="str">
        <f t="shared" si="118"/>
        <v>Unique</v>
      </c>
    </row>
    <row r="7558" spans="1:4" x14ac:dyDescent="0.35">
      <c r="A7558" s="8" t="s">
        <v>8884</v>
      </c>
      <c r="B7558" s="9">
        <v>9853</v>
      </c>
      <c r="C7558" s="11">
        <v>-0.04</v>
      </c>
      <c r="D7558" s="7" t="str">
        <f t="shared" si="118"/>
        <v>Unique</v>
      </c>
    </row>
    <row r="7559" spans="1:4" x14ac:dyDescent="0.35">
      <c r="A7559" s="8" t="s">
        <v>8973</v>
      </c>
      <c r="B7559" s="9" t="s">
        <v>1635</v>
      </c>
      <c r="C7559" s="11">
        <v>5.25</v>
      </c>
      <c r="D7559" s="7" t="str">
        <f t="shared" si="118"/>
        <v>Unique</v>
      </c>
    </row>
    <row r="7560" spans="1:4" x14ac:dyDescent="0.35">
      <c r="A7560" s="8" t="s">
        <v>8974</v>
      </c>
      <c r="B7560" s="9" t="s">
        <v>624</v>
      </c>
      <c r="C7560" s="11">
        <v>5.49</v>
      </c>
      <c r="D7560" s="7" t="str">
        <f t="shared" si="118"/>
        <v>Unique</v>
      </c>
    </row>
    <row r="7561" spans="1:4" x14ac:dyDescent="0.35">
      <c r="A7561" s="8" t="s">
        <v>8975</v>
      </c>
      <c r="B7561" s="9" t="s">
        <v>1105</v>
      </c>
      <c r="C7561" s="11">
        <v>5.5</v>
      </c>
      <c r="D7561" s="7" t="str">
        <f t="shared" si="118"/>
        <v>Unique</v>
      </c>
    </row>
    <row r="7562" spans="1:4" x14ac:dyDescent="0.35">
      <c r="A7562" s="8" t="s">
        <v>8976</v>
      </c>
      <c r="B7562" s="9">
        <v>9782</v>
      </c>
      <c r="C7562" s="11">
        <v>8.1</v>
      </c>
      <c r="D7562" s="7" t="str">
        <f t="shared" si="118"/>
        <v>Unique</v>
      </c>
    </row>
    <row r="7563" spans="1:4" x14ac:dyDescent="0.35">
      <c r="A7563" s="8" t="s">
        <v>8977</v>
      </c>
      <c r="B7563" s="9" t="s">
        <v>823</v>
      </c>
      <c r="C7563" s="11">
        <v>8.6700000000000017</v>
      </c>
      <c r="D7563" s="7" t="str">
        <f t="shared" si="118"/>
        <v>Unique</v>
      </c>
    </row>
    <row r="7564" spans="1:4" x14ac:dyDescent="0.35">
      <c r="A7564" s="8" t="s">
        <v>8978</v>
      </c>
      <c r="B7564" s="9" t="s">
        <v>603</v>
      </c>
      <c r="C7564" s="11">
        <v>5.48</v>
      </c>
      <c r="D7564" s="7" t="str">
        <f t="shared" si="118"/>
        <v>Unique</v>
      </c>
    </row>
    <row r="7565" spans="1:4" x14ac:dyDescent="0.35">
      <c r="A7565" s="8" t="s">
        <v>8979</v>
      </c>
      <c r="B7565" s="9" t="s">
        <v>1267</v>
      </c>
      <c r="C7565" s="11">
        <v>5.25</v>
      </c>
      <c r="D7565" s="7" t="str">
        <f t="shared" si="118"/>
        <v>Unique</v>
      </c>
    </row>
    <row r="7566" spans="1:4" x14ac:dyDescent="0.35">
      <c r="A7566" s="8" t="s">
        <v>8980</v>
      </c>
      <c r="B7566" s="9" t="s">
        <v>63</v>
      </c>
      <c r="C7566" s="11">
        <v>5.25</v>
      </c>
      <c r="D7566" s="7" t="str">
        <f t="shared" si="118"/>
        <v>Unique</v>
      </c>
    </row>
    <row r="7567" spans="1:4" x14ac:dyDescent="0.35">
      <c r="A7567" s="8" t="s">
        <v>8981</v>
      </c>
      <c r="B7567" s="9" t="s">
        <v>1214</v>
      </c>
      <c r="C7567" s="11">
        <v>5.25</v>
      </c>
      <c r="D7567" s="7" t="str">
        <f t="shared" si="118"/>
        <v>Unique</v>
      </c>
    </row>
    <row r="7568" spans="1:4" x14ac:dyDescent="0.35">
      <c r="A7568" s="8" t="s">
        <v>8982</v>
      </c>
      <c r="B7568" s="9" t="s">
        <v>388</v>
      </c>
      <c r="C7568" s="11">
        <v>5.48</v>
      </c>
      <c r="D7568" s="7" t="str">
        <f t="shared" si="118"/>
        <v>Unique</v>
      </c>
    </row>
    <row r="7569" spans="1:4" x14ac:dyDescent="0.35">
      <c r="A7569" s="8" t="s">
        <v>8879</v>
      </c>
      <c r="B7569" s="9">
        <v>9859</v>
      </c>
      <c r="C7569" s="11">
        <v>8.6700000000000017</v>
      </c>
      <c r="D7569" s="7" t="str">
        <f t="shared" si="118"/>
        <v>Unique</v>
      </c>
    </row>
    <row r="7570" spans="1:4" x14ac:dyDescent="0.35">
      <c r="A7570" s="8" t="s">
        <v>8880</v>
      </c>
      <c r="B7570" s="9">
        <v>9859</v>
      </c>
      <c r="C7570" s="11">
        <v>8.1</v>
      </c>
      <c r="D7570" s="7" t="str">
        <f t="shared" si="118"/>
        <v>Unique</v>
      </c>
    </row>
    <row r="7571" spans="1:4" x14ac:dyDescent="0.35">
      <c r="A7571" s="8" t="s">
        <v>8880</v>
      </c>
      <c r="B7571" s="9">
        <v>9859</v>
      </c>
      <c r="C7571" s="11">
        <v>-0.04</v>
      </c>
      <c r="D7571" s="7" t="str">
        <f t="shared" si="118"/>
        <v>Unique</v>
      </c>
    </row>
    <row r="7572" spans="1:4" x14ac:dyDescent="0.35">
      <c r="A7572" s="8" t="s">
        <v>8879</v>
      </c>
      <c r="B7572" s="9">
        <v>9859</v>
      </c>
      <c r="C7572" s="11">
        <v>-0.02</v>
      </c>
      <c r="D7572" s="7" t="str">
        <f t="shared" si="118"/>
        <v>Unique</v>
      </c>
    </row>
    <row r="7573" spans="1:4" x14ac:dyDescent="0.35">
      <c r="A7573" s="8" t="s">
        <v>8883</v>
      </c>
      <c r="B7573" s="9">
        <v>9853</v>
      </c>
      <c r="C7573" s="11">
        <v>-0.02</v>
      </c>
      <c r="D7573" s="7" t="str">
        <f t="shared" si="118"/>
        <v>Unique</v>
      </c>
    </row>
    <row r="7574" spans="1:4" x14ac:dyDescent="0.35">
      <c r="A7574" s="8" t="s">
        <v>8983</v>
      </c>
      <c r="B7574" s="9">
        <v>9828</v>
      </c>
      <c r="C7574" s="11">
        <v>5.5</v>
      </c>
      <c r="D7574" s="7" t="str">
        <f t="shared" si="118"/>
        <v>Unique</v>
      </c>
    </row>
    <row r="7575" spans="1:4" x14ac:dyDescent="0.35">
      <c r="A7575" s="8" t="s">
        <v>8984</v>
      </c>
      <c r="B7575" s="9">
        <v>9885</v>
      </c>
      <c r="C7575" s="11">
        <v>6.57</v>
      </c>
      <c r="D7575" s="7" t="str">
        <f t="shared" si="118"/>
        <v>Unique</v>
      </c>
    </row>
    <row r="7576" spans="1:4" x14ac:dyDescent="0.35">
      <c r="A7576" s="8" t="s">
        <v>8881</v>
      </c>
      <c r="B7576" s="9">
        <v>9887</v>
      </c>
      <c r="C7576" s="11">
        <v>8.1</v>
      </c>
      <c r="D7576" s="7" t="str">
        <f t="shared" si="118"/>
        <v>Unique</v>
      </c>
    </row>
    <row r="7577" spans="1:4" x14ac:dyDescent="0.35">
      <c r="A7577" s="8" t="s">
        <v>8882</v>
      </c>
      <c r="B7577" s="9">
        <v>9887</v>
      </c>
      <c r="C7577" s="11">
        <v>5.5</v>
      </c>
      <c r="D7577" s="7" t="str">
        <f t="shared" si="118"/>
        <v>Unique</v>
      </c>
    </row>
    <row r="7578" spans="1:4" x14ac:dyDescent="0.35">
      <c r="A7578" s="8" t="s">
        <v>8882</v>
      </c>
      <c r="B7578" s="9">
        <v>9887</v>
      </c>
      <c r="C7578" s="11">
        <v>-0.04</v>
      </c>
      <c r="D7578" s="7" t="str">
        <f t="shared" si="118"/>
        <v>Unique</v>
      </c>
    </row>
    <row r="7579" spans="1:4" x14ac:dyDescent="0.35">
      <c r="A7579" s="8" t="s">
        <v>8881</v>
      </c>
      <c r="B7579" s="9">
        <v>9887</v>
      </c>
      <c r="C7579" s="11">
        <v>-0.02</v>
      </c>
      <c r="D7579" s="7" t="str">
        <f t="shared" si="118"/>
        <v>Unique</v>
      </c>
    </row>
    <row r="7580" spans="1:4" x14ac:dyDescent="0.35">
      <c r="A7580" s="8" t="s">
        <v>8972</v>
      </c>
      <c r="B7580" s="9" t="s">
        <v>1107</v>
      </c>
      <c r="C7580" s="11">
        <v>5.25</v>
      </c>
      <c r="D7580" s="7" t="str">
        <f t="shared" si="118"/>
        <v>Unique</v>
      </c>
    </row>
    <row r="7581" spans="1:4" x14ac:dyDescent="0.35">
      <c r="A7581" s="8" t="s">
        <v>8985</v>
      </c>
      <c r="B7581" s="9">
        <v>9724</v>
      </c>
      <c r="C7581" s="11">
        <v>6.13</v>
      </c>
      <c r="D7581" s="7" t="str">
        <f t="shared" si="118"/>
        <v>Unique</v>
      </c>
    </row>
    <row r="7582" spans="1:4" x14ac:dyDescent="0.35">
      <c r="A7582" s="8" t="s">
        <v>8986</v>
      </c>
      <c r="B7582" s="9" t="s">
        <v>1287</v>
      </c>
      <c r="C7582" s="11">
        <v>5.25</v>
      </c>
      <c r="D7582" s="7" t="str">
        <f t="shared" si="118"/>
        <v>Unique</v>
      </c>
    </row>
    <row r="7583" spans="1:4" x14ac:dyDescent="0.35">
      <c r="A7583" s="8" t="s">
        <v>8987</v>
      </c>
      <c r="B7583" s="9" t="s">
        <v>1583</v>
      </c>
      <c r="C7583" s="11">
        <v>6.13</v>
      </c>
      <c r="D7583" s="7" t="str">
        <f t="shared" si="118"/>
        <v>Unique</v>
      </c>
    </row>
    <row r="7584" spans="1:4" x14ac:dyDescent="0.35">
      <c r="A7584" s="8" t="s">
        <v>8989</v>
      </c>
      <c r="B7584" s="9" t="s">
        <v>606</v>
      </c>
      <c r="C7584" s="11">
        <v>5.25</v>
      </c>
      <c r="D7584" s="7" t="str">
        <f t="shared" si="118"/>
        <v>Unique</v>
      </c>
    </row>
    <row r="7585" spans="1:4" x14ac:dyDescent="0.35">
      <c r="A7585" s="8" t="s">
        <v>8988</v>
      </c>
      <c r="B7585" s="9">
        <v>9813</v>
      </c>
      <c r="C7585" s="11">
        <v>7.3599999999999994</v>
      </c>
      <c r="D7585" s="7" t="str">
        <f t="shared" si="118"/>
        <v>Unique</v>
      </c>
    </row>
    <row r="7586" spans="1:4" x14ac:dyDescent="0.35">
      <c r="A7586" s="8" t="s">
        <v>8992</v>
      </c>
      <c r="B7586" s="9" t="s">
        <v>3351</v>
      </c>
      <c r="C7586" s="11">
        <v>5.25</v>
      </c>
      <c r="D7586" s="7" t="str">
        <f t="shared" si="118"/>
        <v>Unique</v>
      </c>
    </row>
    <row r="7587" spans="1:4" x14ac:dyDescent="0.35">
      <c r="A7587" s="8" t="s">
        <v>8993</v>
      </c>
      <c r="B7587" s="9" t="s">
        <v>8994</v>
      </c>
      <c r="C7587" s="11">
        <v>5.5</v>
      </c>
      <c r="D7587" s="7" t="str">
        <f t="shared" si="118"/>
        <v>Unique</v>
      </c>
    </row>
    <row r="7588" spans="1:4" x14ac:dyDescent="0.35">
      <c r="A7588" s="8" t="s">
        <v>8995</v>
      </c>
      <c r="B7588" s="9" t="s">
        <v>820</v>
      </c>
      <c r="C7588" s="11">
        <v>5.25</v>
      </c>
      <c r="D7588" s="7" t="str">
        <f t="shared" si="118"/>
        <v>Unique</v>
      </c>
    </row>
    <row r="7589" spans="1:4" x14ac:dyDescent="0.35">
      <c r="A7589" s="8" t="s">
        <v>8990</v>
      </c>
      <c r="B7589" s="9">
        <v>9880</v>
      </c>
      <c r="C7589" s="11">
        <v>5.25</v>
      </c>
      <c r="D7589" s="7" t="str">
        <f t="shared" si="118"/>
        <v>Unique</v>
      </c>
    </row>
    <row r="7590" spans="1:4" x14ac:dyDescent="0.35">
      <c r="A7590" s="8" t="s">
        <v>8996</v>
      </c>
      <c r="B7590" s="9" t="s">
        <v>8997</v>
      </c>
      <c r="C7590" s="11">
        <v>8.6700000000000017</v>
      </c>
      <c r="D7590" s="7" t="str">
        <f t="shared" si="118"/>
        <v>Unique</v>
      </c>
    </row>
    <row r="7591" spans="1:4" x14ac:dyDescent="0.35">
      <c r="A7591" s="8" t="s">
        <v>8998</v>
      </c>
      <c r="B7591" s="9" t="s">
        <v>8997</v>
      </c>
      <c r="C7591" s="11">
        <v>8.9600000000000009</v>
      </c>
      <c r="D7591" s="7" t="str">
        <f t="shared" si="118"/>
        <v>Unique</v>
      </c>
    </row>
    <row r="7592" spans="1:4" x14ac:dyDescent="0.35">
      <c r="A7592" s="8" t="s">
        <v>8999</v>
      </c>
      <c r="B7592" s="9" t="s">
        <v>9000</v>
      </c>
      <c r="C7592" s="11">
        <v>-0.02</v>
      </c>
      <c r="D7592" s="7" t="str">
        <f t="shared" si="118"/>
        <v>Unique</v>
      </c>
    </row>
    <row r="7593" spans="1:4" x14ac:dyDescent="0.35">
      <c r="A7593" s="8" t="s">
        <v>9001</v>
      </c>
      <c r="B7593" s="9" t="s">
        <v>9000</v>
      </c>
      <c r="C7593" s="11">
        <v>-0.04</v>
      </c>
      <c r="D7593" s="7" t="str">
        <f t="shared" si="118"/>
        <v>Unique</v>
      </c>
    </row>
    <row r="7594" spans="1:4" x14ac:dyDescent="0.35">
      <c r="A7594" s="8" t="s">
        <v>8999</v>
      </c>
      <c r="B7594" s="9" t="s">
        <v>9000</v>
      </c>
      <c r="C7594" s="11">
        <v>5.48</v>
      </c>
      <c r="D7594" s="7" t="str">
        <f t="shared" si="118"/>
        <v>Unique</v>
      </c>
    </row>
    <row r="7595" spans="1:4" x14ac:dyDescent="0.35">
      <c r="A7595" s="8" t="s">
        <v>9001</v>
      </c>
      <c r="B7595" s="9" t="s">
        <v>9000</v>
      </c>
      <c r="C7595" s="11">
        <v>9.2199999999999989</v>
      </c>
      <c r="D7595" s="7" t="str">
        <f t="shared" si="118"/>
        <v>Unique</v>
      </c>
    </row>
    <row r="7596" spans="1:4" x14ac:dyDescent="0.35">
      <c r="A7596" s="8" t="s">
        <v>9002</v>
      </c>
      <c r="B7596" s="9" t="s">
        <v>9003</v>
      </c>
      <c r="C7596" s="11">
        <v>5.25</v>
      </c>
      <c r="D7596" s="7" t="str">
        <f t="shared" si="118"/>
        <v>Unique</v>
      </c>
    </row>
    <row r="7597" spans="1:4" x14ac:dyDescent="0.35">
      <c r="A7597" s="8" t="s">
        <v>9004</v>
      </c>
      <c r="B7597" s="9" t="s">
        <v>9005</v>
      </c>
      <c r="C7597" s="11">
        <v>5.25</v>
      </c>
      <c r="D7597" s="7" t="str">
        <f t="shared" si="118"/>
        <v>Unique</v>
      </c>
    </row>
    <row r="7598" spans="1:4" x14ac:dyDescent="0.35">
      <c r="A7598" s="8" t="s">
        <v>9006</v>
      </c>
      <c r="B7598" s="9" t="s">
        <v>9007</v>
      </c>
      <c r="C7598" s="11">
        <v>11.99</v>
      </c>
      <c r="D7598" s="7" t="str">
        <f t="shared" si="118"/>
        <v>Unique</v>
      </c>
    </row>
    <row r="7599" spans="1:4" x14ac:dyDescent="0.35">
      <c r="A7599" s="8" t="s">
        <v>9008</v>
      </c>
      <c r="B7599" s="9">
        <v>29839797</v>
      </c>
      <c r="C7599" s="11">
        <v>5.48</v>
      </c>
      <c r="D7599" s="7" t="str">
        <f t="shared" si="118"/>
        <v>Unique</v>
      </c>
    </row>
    <row r="7600" spans="1:4" x14ac:dyDescent="0.35">
      <c r="A7600" s="8" t="s">
        <v>9009</v>
      </c>
      <c r="B7600" s="9" t="s">
        <v>8764</v>
      </c>
      <c r="C7600" s="11">
        <v>6.13</v>
      </c>
      <c r="D7600" s="7" t="str">
        <f t="shared" si="118"/>
        <v>Unique</v>
      </c>
    </row>
    <row r="7601" spans="1:4" x14ac:dyDescent="0.35">
      <c r="A7601" s="8" t="s">
        <v>9010</v>
      </c>
      <c r="B7601" s="9" t="s">
        <v>9011</v>
      </c>
      <c r="C7601" s="11">
        <v>-0.02</v>
      </c>
      <c r="D7601" s="7" t="str">
        <f t="shared" si="118"/>
        <v>Unique</v>
      </c>
    </row>
    <row r="7602" spans="1:4" x14ac:dyDescent="0.35">
      <c r="A7602" s="8" t="s">
        <v>9012</v>
      </c>
      <c r="B7602" s="9" t="s">
        <v>9011</v>
      </c>
      <c r="C7602" s="11">
        <v>-0.04</v>
      </c>
      <c r="D7602" s="7" t="str">
        <f t="shared" si="118"/>
        <v>Unique</v>
      </c>
    </row>
    <row r="7603" spans="1:4" x14ac:dyDescent="0.35">
      <c r="A7603" s="8" t="s">
        <v>9010</v>
      </c>
      <c r="B7603" s="9" t="s">
        <v>9011</v>
      </c>
      <c r="C7603" s="11">
        <v>8.6700000000000017</v>
      </c>
      <c r="D7603" s="7" t="str">
        <f t="shared" si="118"/>
        <v>Unique</v>
      </c>
    </row>
    <row r="7604" spans="1:4" x14ac:dyDescent="0.35">
      <c r="A7604" s="8" t="s">
        <v>9012</v>
      </c>
      <c r="B7604" s="9" t="s">
        <v>9011</v>
      </c>
      <c r="C7604" s="11">
        <v>11.370000000000001</v>
      </c>
      <c r="D7604" s="7" t="str">
        <f t="shared" si="118"/>
        <v>Unique</v>
      </c>
    </row>
    <row r="7605" spans="1:4" x14ac:dyDescent="0.35">
      <c r="A7605" s="8" t="s">
        <v>9013</v>
      </c>
      <c r="B7605" s="9" t="s">
        <v>9014</v>
      </c>
      <c r="C7605" s="11">
        <v>5.25</v>
      </c>
      <c r="D7605" s="7" t="str">
        <f t="shared" si="118"/>
        <v>Unique</v>
      </c>
    </row>
    <row r="7606" spans="1:4" x14ac:dyDescent="0.35">
      <c r="A7606" s="8" t="s">
        <v>9015</v>
      </c>
      <c r="B7606" s="9">
        <v>4512126392</v>
      </c>
      <c r="C7606" s="11">
        <v>5.25</v>
      </c>
      <c r="D7606" s="7" t="str">
        <f t="shared" si="118"/>
        <v>Unique</v>
      </c>
    </row>
    <row r="7607" spans="1:4" x14ac:dyDescent="0.35">
      <c r="A7607" s="8" t="s">
        <v>9016</v>
      </c>
      <c r="B7607" s="9">
        <v>5961</v>
      </c>
      <c r="C7607" s="11">
        <v>6.13</v>
      </c>
      <c r="D7607" s="7" t="str">
        <f t="shared" si="118"/>
        <v>Unique</v>
      </c>
    </row>
    <row r="7608" spans="1:4" x14ac:dyDescent="0.35">
      <c r="A7608" s="8" t="s">
        <v>9017</v>
      </c>
      <c r="B7608" s="9">
        <v>26000485</v>
      </c>
      <c r="C7608" s="11">
        <v>5.25</v>
      </c>
      <c r="D7608" s="7" t="str">
        <f t="shared" si="118"/>
        <v>Unique</v>
      </c>
    </row>
    <row r="7609" spans="1:4" x14ac:dyDescent="0.35">
      <c r="A7609" s="8" t="s">
        <v>9018</v>
      </c>
      <c r="B7609" s="9" t="s">
        <v>557</v>
      </c>
      <c r="C7609" s="11">
        <v>5.48</v>
      </c>
      <c r="D7609" s="7" t="str">
        <f t="shared" si="118"/>
        <v>Unique</v>
      </c>
    </row>
    <row r="7610" spans="1:4" x14ac:dyDescent="0.35">
      <c r="A7610" s="8" t="s">
        <v>9019</v>
      </c>
      <c r="B7610" s="9" t="s">
        <v>9020</v>
      </c>
      <c r="C7610" s="11">
        <v>5.48</v>
      </c>
      <c r="D7610" s="7" t="str">
        <f t="shared" si="118"/>
        <v>Unique</v>
      </c>
    </row>
    <row r="7611" spans="1:4" x14ac:dyDescent="0.35">
      <c r="A7611" s="8" t="s">
        <v>9021</v>
      </c>
      <c r="B7611" s="9" t="s">
        <v>870</v>
      </c>
      <c r="C7611" s="11">
        <v>5.25</v>
      </c>
      <c r="D7611" s="7" t="str">
        <f t="shared" si="118"/>
        <v>Unique</v>
      </c>
    </row>
    <row r="7612" spans="1:4" x14ac:dyDescent="0.35">
      <c r="A7612" s="8" t="s">
        <v>9022</v>
      </c>
      <c r="B7612" s="9" t="s">
        <v>1067</v>
      </c>
      <c r="C7612" s="11">
        <v>5.25</v>
      </c>
      <c r="D7612" s="7" t="str">
        <f t="shared" si="118"/>
        <v>Unique</v>
      </c>
    </row>
    <row r="7613" spans="1:4" x14ac:dyDescent="0.35">
      <c r="A7613" s="8" t="s">
        <v>9023</v>
      </c>
      <c r="B7613" s="9" t="s">
        <v>1343</v>
      </c>
      <c r="C7613" s="11">
        <v>5.5</v>
      </c>
      <c r="D7613" s="7" t="str">
        <f t="shared" si="118"/>
        <v>Unique</v>
      </c>
    </row>
    <row r="7614" spans="1:4" x14ac:dyDescent="0.35">
      <c r="A7614" s="8" t="s">
        <v>9024</v>
      </c>
      <c r="B7614" s="9" t="s">
        <v>1513</v>
      </c>
      <c r="C7614" s="11">
        <v>5.48</v>
      </c>
      <c r="D7614" s="7" t="str">
        <f t="shared" si="118"/>
        <v>Unique</v>
      </c>
    </row>
    <row r="7615" spans="1:4" x14ac:dyDescent="0.35">
      <c r="A7615" s="8" t="s">
        <v>9025</v>
      </c>
      <c r="B7615" s="9" t="s">
        <v>581</v>
      </c>
      <c r="C7615" s="11">
        <v>5.48</v>
      </c>
      <c r="D7615" s="7" t="str">
        <f t="shared" si="118"/>
        <v>Unique</v>
      </c>
    </row>
    <row r="7616" spans="1:4" x14ac:dyDescent="0.35">
      <c r="A7616" s="8" t="s">
        <v>9026</v>
      </c>
      <c r="B7616" s="9" t="s">
        <v>135</v>
      </c>
      <c r="C7616" s="11">
        <v>5.48</v>
      </c>
      <c r="D7616" s="7" t="str">
        <f t="shared" si="118"/>
        <v>Unique</v>
      </c>
    </row>
    <row r="7617" spans="1:4" x14ac:dyDescent="0.35">
      <c r="A7617" s="8" t="s">
        <v>9027</v>
      </c>
      <c r="B7617" s="9" t="s">
        <v>9028</v>
      </c>
      <c r="C7617" s="11">
        <v>8.6700000000000017</v>
      </c>
      <c r="D7617" s="7" t="str">
        <f t="shared" si="118"/>
        <v>Unique</v>
      </c>
    </row>
    <row r="7618" spans="1:4" x14ac:dyDescent="0.35">
      <c r="A7618" s="8" t="s">
        <v>8991</v>
      </c>
      <c r="B7618" s="9" t="s">
        <v>597</v>
      </c>
      <c r="C7618" s="11">
        <v>5.25</v>
      </c>
      <c r="D7618" s="7" t="str">
        <f t="shared" ref="D7618:D7681" si="119">IF(COUNTIFS(A:A,A7618,B:B,B7618,C:C,C7618)&gt;1,"Doublon","Unique")</f>
        <v>Unique</v>
      </c>
    </row>
    <row r="7619" spans="1:4" x14ac:dyDescent="0.35">
      <c r="A7619" s="8" t="s">
        <v>9030</v>
      </c>
      <c r="B7619" s="9" t="s">
        <v>163</v>
      </c>
      <c r="C7619" s="11">
        <v>5.48</v>
      </c>
      <c r="D7619" s="7" t="str">
        <f t="shared" si="119"/>
        <v>Unique</v>
      </c>
    </row>
    <row r="7620" spans="1:4" x14ac:dyDescent="0.35">
      <c r="A7620" s="8" t="s">
        <v>9031</v>
      </c>
      <c r="B7620" s="9" t="s">
        <v>680</v>
      </c>
      <c r="C7620" s="11">
        <v>5.48</v>
      </c>
      <c r="D7620" s="7" t="str">
        <f t="shared" si="119"/>
        <v>Unique</v>
      </c>
    </row>
    <row r="7621" spans="1:4" x14ac:dyDescent="0.35">
      <c r="A7621" s="8" t="s">
        <v>9032</v>
      </c>
      <c r="B7621" s="9">
        <v>9901</v>
      </c>
      <c r="C7621" s="11">
        <v>6.13</v>
      </c>
      <c r="D7621" s="7" t="str">
        <f t="shared" si="119"/>
        <v>Unique</v>
      </c>
    </row>
    <row r="7622" spans="1:4" x14ac:dyDescent="0.35">
      <c r="A7622" s="8" t="s">
        <v>9033</v>
      </c>
      <c r="B7622" s="9">
        <v>9790</v>
      </c>
      <c r="C7622" s="11">
        <v>7.3599999999999994</v>
      </c>
      <c r="D7622" s="7" t="str">
        <f t="shared" si="119"/>
        <v>Unique</v>
      </c>
    </row>
    <row r="7623" spans="1:4" x14ac:dyDescent="0.35">
      <c r="A7623" s="8" t="s">
        <v>9034</v>
      </c>
      <c r="B7623" s="9" t="s">
        <v>363</v>
      </c>
      <c r="C7623" s="11">
        <v>5.25</v>
      </c>
      <c r="D7623" s="7" t="str">
        <f t="shared" si="119"/>
        <v>Unique</v>
      </c>
    </row>
    <row r="7624" spans="1:4" x14ac:dyDescent="0.35">
      <c r="A7624" s="8" t="s">
        <v>9035</v>
      </c>
      <c r="B7624" s="9">
        <v>9902</v>
      </c>
      <c r="C7624" s="11">
        <v>5.48</v>
      </c>
      <c r="D7624" s="7" t="str">
        <f t="shared" si="119"/>
        <v>Unique</v>
      </c>
    </row>
    <row r="7625" spans="1:4" x14ac:dyDescent="0.35">
      <c r="A7625" s="8" t="s">
        <v>9036</v>
      </c>
      <c r="B7625" s="9" t="s">
        <v>790</v>
      </c>
      <c r="C7625" s="11">
        <v>5.25</v>
      </c>
      <c r="D7625" s="7" t="str">
        <f t="shared" si="119"/>
        <v>Unique</v>
      </c>
    </row>
    <row r="7626" spans="1:4" x14ac:dyDescent="0.35">
      <c r="A7626" s="8" t="s">
        <v>9037</v>
      </c>
      <c r="B7626" s="9">
        <v>9864</v>
      </c>
      <c r="C7626" s="11">
        <v>5.25</v>
      </c>
      <c r="D7626" s="7" t="str">
        <f t="shared" si="119"/>
        <v>Unique</v>
      </c>
    </row>
    <row r="7627" spans="1:4" x14ac:dyDescent="0.35">
      <c r="A7627" s="8" t="s">
        <v>9038</v>
      </c>
      <c r="B7627" s="9" t="s">
        <v>499</v>
      </c>
      <c r="C7627" s="11">
        <v>5.25</v>
      </c>
      <c r="D7627" s="7" t="str">
        <f t="shared" si="119"/>
        <v>Unique</v>
      </c>
    </row>
    <row r="7628" spans="1:4" x14ac:dyDescent="0.35">
      <c r="A7628" s="8" t="s">
        <v>9039</v>
      </c>
      <c r="B7628" s="9" t="s">
        <v>8997</v>
      </c>
      <c r="C7628" s="11">
        <v>5.5</v>
      </c>
      <c r="D7628" s="7" t="str">
        <f t="shared" si="119"/>
        <v>Unique</v>
      </c>
    </row>
    <row r="7629" spans="1:4" x14ac:dyDescent="0.35">
      <c r="A7629" s="8" t="s">
        <v>9040</v>
      </c>
      <c r="B7629" s="9">
        <v>9897</v>
      </c>
      <c r="C7629" s="11">
        <v>-0.04</v>
      </c>
      <c r="D7629" s="7" t="str">
        <f t="shared" si="119"/>
        <v>Unique</v>
      </c>
    </row>
    <row r="7630" spans="1:4" x14ac:dyDescent="0.35">
      <c r="A7630" s="8" t="s">
        <v>9041</v>
      </c>
      <c r="B7630" s="9">
        <v>9897</v>
      </c>
      <c r="C7630" s="11">
        <v>-0.02</v>
      </c>
      <c r="D7630" s="7" t="str">
        <f t="shared" si="119"/>
        <v>Unique</v>
      </c>
    </row>
    <row r="7631" spans="1:4" x14ac:dyDescent="0.35">
      <c r="A7631" s="8" t="s">
        <v>9042</v>
      </c>
      <c r="B7631" s="9" t="s">
        <v>291</v>
      </c>
      <c r="C7631" s="11">
        <v>5.5</v>
      </c>
      <c r="D7631" s="7" t="str">
        <f t="shared" si="119"/>
        <v>Unique</v>
      </c>
    </row>
    <row r="7632" spans="1:4" x14ac:dyDescent="0.35">
      <c r="A7632" s="8" t="s">
        <v>9043</v>
      </c>
      <c r="B7632" s="9" t="s">
        <v>1307</v>
      </c>
      <c r="C7632" s="11">
        <v>5.48</v>
      </c>
      <c r="D7632" s="7" t="str">
        <f t="shared" si="119"/>
        <v>Unique</v>
      </c>
    </row>
    <row r="7633" spans="1:5" x14ac:dyDescent="0.35">
      <c r="A7633" s="8" t="s">
        <v>9044</v>
      </c>
      <c r="B7633" s="9" t="s">
        <v>9045</v>
      </c>
      <c r="C7633" s="11">
        <v>5.5</v>
      </c>
      <c r="D7633" s="7" t="str">
        <f t="shared" si="119"/>
        <v>Unique</v>
      </c>
    </row>
    <row r="7634" spans="1:5" x14ac:dyDescent="0.35">
      <c r="A7634" s="8" t="s">
        <v>9046</v>
      </c>
      <c r="B7634" s="9">
        <v>9860</v>
      </c>
      <c r="C7634" s="11">
        <v>7.1000000000000005</v>
      </c>
      <c r="D7634" s="7" t="str">
        <f t="shared" si="119"/>
        <v>Unique</v>
      </c>
    </row>
    <row r="7635" spans="1:5" x14ac:dyDescent="0.35">
      <c r="A7635" s="8" t="s">
        <v>9047</v>
      </c>
      <c r="B7635" s="9">
        <v>9869</v>
      </c>
      <c r="C7635" s="11">
        <v>5.5</v>
      </c>
      <c r="D7635" s="7" t="str">
        <f t="shared" si="119"/>
        <v>Unique</v>
      </c>
    </row>
    <row r="7636" spans="1:5" x14ac:dyDescent="0.35">
      <c r="A7636" s="8" t="s">
        <v>9048</v>
      </c>
      <c r="B7636" s="9" t="s">
        <v>9049</v>
      </c>
      <c r="C7636" s="11">
        <v>5.25</v>
      </c>
      <c r="D7636" s="7" t="str">
        <f t="shared" si="119"/>
        <v>Unique</v>
      </c>
    </row>
    <row r="7637" spans="1:5" x14ac:dyDescent="0.35">
      <c r="A7637" s="8" t="s">
        <v>9050</v>
      </c>
      <c r="B7637" s="9">
        <v>9866</v>
      </c>
      <c r="C7637" s="11">
        <v>7.1000000000000005</v>
      </c>
      <c r="D7637" s="7" t="str">
        <f t="shared" si="119"/>
        <v>Unique</v>
      </c>
    </row>
    <row r="7638" spans="1:5" x14ac:dyDescent="0.35">
      <c r="A7638" s="8" t="s">
        <v>9051</v>
      </c>
      <c r="B7638" s="9">
        <v>9866</v>
      </c>
      <c r="C7638" s="11">
        <v>6.8400000000000007</v>
      </c>
      <c r="D7638" s="7" t="str">
        <f t="shared" si="119"/>
        <v>Unique</v>
      </c>
    </row>
    <row r="7639" spans="1:5" x14ac:dyDescent="0.35">
      <c r="A7639" s="8" t="s">
        <v>9041</v>
      </c>
      <c r="B7639" s="9">
        <v>9897</v>
      </c>
      <c r="C7639" s="11">
        <v>8.1</v>
      </c>
      <c r="D7639" s="7" t="str">
        <f t="shared" si="119"/>
        <v>Unique</v>
      </c>
    </row>
    <row r="7640" spans="1:5" x14ac:dyDescent="0.35">
      <c r="A7640" s="8" t="s">
        <v>9052</v>
      </c>
      <c r="B7640" s="9">
        <v>9899</v>
      </c>
      <c r="C7640" s="11">
        <v>9.7200000000000006</v>
      </c>
      <c r="D7640" s="7" t="str">
        <f t="shared" si="119"/>
        <v>Unique</v>
      </c>
    </row>
    <row r="7641" spans="1:5" x14ac:dyDescent="0.35">
      <c r="A7641" s="8" t="s">
        <v>9053</v>
      </c>
      <c r="B7641" s="9" t="s">
        <v>9054</v>
      </c>
      <c r="C7641" s="11">
        <v>5.48</v>
      </c>
      <c r="D7641" s="7" t="str">
        <f t="shared" si="119"/>
        <v>Unique</v>
      </c>
    </row>
    <row r="7642" spans="1:5" x14ac:dyDescent="0.35">
      <c r="A7642" s="8" t="s">
        <v>9055</v>
      </c>
      <c r="B7642" s="9">
        <v>9835</v>
      </c>
      <c r="C7642" s="11">
        <v>5.25</v>
      </c>
      <c r="D7642" s="7" t="str">
        <f t="shared" si="119"/>
        <v>Unique</v>
      </c>
    </row>
    <row r="7643" spans="1:5" x14ac:dyDescent="0.35">
      <c r="A7643" s="8" t="s">
        <v>9056</v>
      </c>
      <c r="B7643" s="9" t="s">
        <v>951</v>
      </c>
      <c r="C7643" s="11">
        <v>5.25</v>
      </c>
      <c r="D7643" s="7" t="str">
        <f t="shared" si="119"/>
        <v>Unique</v>
      </c>
    </row>
    <row r="7644" spans="1:5" x14ac:dyDescent="0.35">
      <c r="A7644" s="8" t="s">
        <v>9057</v>
      </c>
      <c r="B7644" s="9" t="s">
        <v>828</v>
      </c>
      <c r="C7644" s="11">
        <v>5.48</v>
      </c>
      <c r="D7644" s="7" t="str">
        <f t="shared" si="119"/>
        <v>Unique</v>
      </c>
      <c r="E7644" s="7">
        <f>COUNTIFS($A$1721:A7644,A7644,$B$1721:B7644,B7644,$C$1721:C7644,C7644)</f>
        <v>1</v>
      </c>
    </row>
    <row r="7645" spans="1:5" x14ac:dyDescent="0.35">
      <c r="A7645" s="8" t="s">
        <v>9058</v>
      </c>
      <c r="B7645" s="9">
        <v>9862</v>
      </c>
      <c r="C7645" s="11">
        <v>8.379999999999999</v>
      </c>
      <c r="D7645" s="7" t="str">
        <f t="shared" si="119"/>
        <v>Unique</v>
      </c>
    </row>
    <row r="7646" spans="1:5" x14ac:dyDescent="0.35">
      <c r="A7646" s="8" t="s">
        <v>9060</v>
      </c>
      <c r="B7646" s="9">
        <v>8955</v>
      </c>
      <c r="C7646" s="11">
        <v>5.25</v>
      </c>
      <c r="D7646" s="7" t="str">
        <f t="shared" si="119"/>
        <v>Unique</v>
      </c>
    </row>
    <row r="7647" spans="1:5" x14ac:dyDescent="0.35">
      <c r="A7647" s="8" t="s">
        <v>9040</v>
      </c>
      <c r="B7647" s="9">
        <v>9897</v>
      </c>
      <c r="C7647" s="11">
        <v>8.1</v>
      </c>
      <c r="D7647" s="7" t="str">
        <f t="shared" si="119"/>
        <v>Unique</v>
      </c>
    </row>
    <row r="7648" spans="1:5" x14ac:dyDescent="0.35">
      <c r="A7648" s="8" t="s">
        <v>9061</v>
      </c>
      <c r="B7648" s="9" t="s">
        <v>441</v>
      </c>
      <c r="C7648" s="11">
        <v>5.48</v>
      </c>
      <c r="D7648" s="7" t="str">
        <f t="shared" si="119"/>
        <v>Unique</v>
      </c>
    </row>
    <row r="7649" spans="1:4" x14ac:dyDescent="0.35">
      <c r="A7649" s="8" t="s">
        <v>9062</v>
      </c>
      <c r="B7649" s="9">
        <v>29795147</v>
      </c>
      <c r="C7649" s="11">
        <v>7.3599999999999994</v>
      </c>
      <c r="D7649" s="7" t="str">
        <f t="shared" si="119"/>
        <v>Unique</v>
      </c>
    </row>
    <row r="7650" spans="1:4" x14ac:dyDescent="0.35">
      <c r="A7650" s="8" t="s">
        <v>9063</v>
      </c>
      <c r="B7650" s="9">
        <v>29868153</v>
      </c>
      <c r="C7650" s="11">
        <v>5.25</v>
      </c>
      <c r="D7650" s="7" t="str">
        <f t="shared" si="119"/>
        <v>Unique</v>
      </c>
    </row>
    <row r="7651" spans="1:4" x14ac:dyDescent="0.35">
      <c r="A7651" s="8" t="s">
        <v>9064</v>
      </c>
      <c r="B7651" s="9" t="s">
        <v>3351</v>
      </c>
      <c r="C7651" s="11">
        <v>7.3599999999999994</v>
      </c>
      <c r="D7651" s="7" t="str">
        <f t="shared" si="119"/>
        <v>Unique</v>
      </c>
    </row>
    <row r="7652" spans="1:4" x14ac:dyDescent="0.35">
      <c r="A7652" s="8" t="s">
        <v>9065</v>
      </c>
      <c r="B7652" s="9" t="s">
        <v>9066</v>
      </c>
      <c r="C7652" s="11">
        <v>5.25</v>
      </c>
      <c r="D7652" s="7" t="str">
        <f t="shared" si="119"/>
        <v>Unique</v>
      </c>
    </row>
    <row r="7653" spans="1:4" x14ac:dyDescent="0.35">
      <c r="A7653" s="8" t="s">
        <v>9067</v>
      </c>
      <c r="B7653" s="9">
        <v>26000524</v>
      </c>
      <c r="C7653" s="11">
        <v>9.2199999999999989</v>
      </c>
      <c r="D7653" s="7" t="str">
        <f t="shared" si="119"/>
        <v>Unique</v>
      </c>
    </row>
    <row r="7654" spans="1:4" x14ac:dyDescent="0.35">
      <c r="A7654" s="8" t="s">
        <v>9068</v>
      </c>
      <c r="B7654" s="9">
        <v>26000524</v>
      </c>
      <c r="C7654" s="11">
        <v>9.2199999999999989</v>
      </c>
      <c r="D7654" s="7" t="str">
        <f t="shared" si="119"/>
        <v>Unique</v>
      </c>
    </row>
    <row r="7655" spans="1:4" x14ac:dyDescent="0.35">
      <c r="A7655" s="8" t="s">
        <v>9069</v>
      </c>
      <c r="B7655" s="9">
        <v>12399389</v>
      </c>
      <c r="C7655" s="11">
        <v>5.48</v>
      </c>
      <c r="D7655" s="7" t="str">
        <f t="shared" si="119"/>
        <v>Unique</v>
      </c>
    </row>
    <row r="7656" spans="1:4" x14ac:dyDescent="0.35">
      <c r="A7656" s="8" t="s">
        <v>9070</v>
      </c>
      <c r="B7656" s="9">
        <v>4432664</v>
      </c>
      <c r="C7656" s="11">
        <v>5.48</v>
      </c>
      <c r="D7656" s="7" t="str">
        <f t="shared" si="119"/>
        <v>Unique</v>
      </c>
    </row>
    <row r="7657" spans="1:4" x14ac:dyDescent="0.35">
      <c r="A7657" s="8" t="s">
        <v>9071</v>
      </c>
      <c r="B7657" s="9" t="s">
        <v>9072</v>
      </c>
      <c r="C7657" s="11">
        <v>5.48</v>
      </c>
      <c r="D7657" s="7" t="str">
        <f t="shared" si="119"/>
        <v>Unique</v>
      </c>
    </row>
    <row r="7658" spans="1:4" x14ac:dyDescent="0.35">
      <c r="A7658" s="8" t="s">
        <v>9039</v>
      </c>
      <c r="B7658" s="9" t="s">
        <v>8997</v>
      </c>
      <c r="C7658" s="11">
        <v>-0.02</v>
      </c>
      <c r="D7658" s="7" t="str">
        <f t="shared" si="119"/>
        <v>Unique</v>
      </c>
    </row>
    <row r="7659" spans="1:4" x14ac:dyDescent="0.35">
      <c r="A7659" s="8" t="s">
        <v>8998</v>
      </c>
      <c r="B7659" s="9" t="s">
        <v>8997</v>
      </c>
      <c r="C7659" s="11">
        <v>-0.05</v>
      </c>
      <c r="D7659" s="7" t="str">
        <f t="shared" si="119"/>
        <v>Unique</v>
      </c>
    </row>
    <row r="7660" spans="1:4" x14ac:dyDescent="0.35">
      <c r="A7660" s="8" t="s">
        <v>8996</v>
      </c>
      <c r="B7660" s="9" t="s">
        <v>8997</v>
      </c>
      <c r="C7660" s="11">
        <v>-0.05</v>
      </c>
      <c r="D7660" s="7" t="str">
        <f t="shared" si="119"/>
        <v>Unique</v>
      </c>
    </row>
    <row r="7661" spans="1:4" x14ac:dyDescent="0.35">
      <c r="A7661" s="8" t="s">
        <v>9073</v>
      </c>
      <c r="B7661" s="9" t="s">
        <v>702</v>
      </c>
      <c r="C7661" s="11">
        <v>5.25</v>
      </c>
      <c r="D7661" s="7" t="str">
        <f t="shared" si="119"/>
        <v>Unique</v>
      </c>
    </row>
    <row r="7662" spans="1:4" x14ac:dyDescent="0.35">
      <c r="A7662" s="8" t="s">
        <v>9050</v>
      </c>
      <c r="B7662" s="9">
        <v>9866</v>
      </c>
      <c r="C7662" s="11">
        <v>-0.04</v>
      </c>
      <c r="D7662" s="7" t="str">
        <f t="shared" si="119"/>
        <v>Unique</v>
      </c>
    </row>
    <row r="7663" spans="1:4" x14ac:dyDescent="0.35">
      <c r="A7663" s="8" t="s">
        <v>9051</v>
      </c>
      <c r="B7663" s="9">
        <v>9866</v>
      </c>
      <c r="C7663" s="11">
        <v>-0.02</v>
      </c>
      <c r="D7663" s="7" t="str">
        <f t="shared" si="119"/>
        <v>Unique</v>
      </c>
    </row>
    <row r="7664" spans="1:4" x14ac:dyDescent="0.35">
      <c r="A7664" s="8" t="s">
        <v>9074</v>
      </c>
      <c r="B7664" s="9" t="s">
        <v>692</v>
      </c>
      <c r="C7664" s="11">
        <v>5.25</v>
      </c>
      <c r="D7664" s="7" t="str">
        <f t="shared" si="119"/>
        <v>Unique</v>
      </c>
    </row>
    <row r="7665" spans="1:4" x14ac:dyDescent="0.35">
      <c r="A7665" s="8" t="s">
        <v>9029</v>
      </c>
      <c r="B7665" s="9" t="s">
        <v>1219</v>
      </c>
      <c r="C7665" s="11">
        <v>5.25</v>
      </c>
      <c r="D7665" s="7" t="str">
        <f t="shared" si="119"/>
        <v>Unique</v>
      </c>
    </row>
    <row r="7666" spans="1:4" x14ac:dyDescent="0.35">
      <c r="A7666" s="8" t="s">
        <v>9059</v>
      </c>
      <c r="B7666" s="9" t="s">
        <v>726</v>
      </c>
      <c r="C7666" s="11">
        <v>5.48</v>
      </c>
      <c r="D7666" s="7" t="str">
        <f t="shared" si="119"/>
        <v>Unique</v>
      </c>
    </row>
    <row r="7667" spans="1:4" x14ac:dyDescent="0.35">
      <c r="A7667" s="8" t="s">
        <v>9075</v>
      </c>
      <c r="B7667" s="9" t="s">
        <v>545</v>
      </c>
      <c r="C7667" s="11">
        <v>5.25</v>
      </c>
      <c r="D7667" s="7" t="str">
        <f t="shared" si="119"/>
        <v>Unique</v>
      </c>
    </row>
    <row r="7668" spans="1:4" x14ac:dyDescent="0.35">
      <c r="A7668" s="8" t="s">
        <v>9076</v>
      </c>
      <c r="B7668" s="9">
        <v>9905</v>
      </c>
      <c r="C7668" s="11">
        <v>6.8400000000000007</v>
      </c>
      <c r="D7668" s="7" t="str">
        <f t="shared" si="119"/>
        <v>Unique</v>
      </c>
    </row>
    <row r="7669" spans="1:4" x14ac:dyDescent="0.35">
      <c r="A7669" s="8" t="s">
        <v>9077</v>
      </c>
      <c r="B7669" s="9">
        <v>9915</v>
      </c>
      <c r="C7669" s="11">
        <v>7.3599999999999994</v>
      </c>
      <c r="D7669" s="7" t="str">
        <f t="shared" si="119"/>
        <v>Unique</v>
      </c>
    </row>
    <row r="7670" spans="1:4" x14ac:dyDescent="0.35">
      <c r="A7670" s="8" t="s">
        <v>9078</v>
      </c>
      <c r="B7670" s="9" t="s">
        <v>9079</v>
      </c>
      <c r="C7670" s="11">
        <v>5.25</v>
      </c>
      <c r="D7670" s="7" t="str">
        <f t="shared" si="119"/>
        <v>Unique</v>
      </c>
    </row>
    <row r="7671" spans="1:4" x14ac:dyDescent="0.35">
      <c r="A7671" s="8" t="s">
        <v>9080</v>
      </c>
      <c r="B7671" s="9" t="s">
        <v>9081</v>
      </c>
      <c r="C7671" s="11">
        <v>6.57</v>
      </c>
      <c r="D7671" s="7" t="str">
        <f t="shared" si="119"/>
        <v>Unique</v>
      </c>
    </row>
    <row r="7672" spans="1:4" x14ac:dyDescent="0.35">
      <c r="A7672" s="8" t="s">
        <v>9082</v>
      </c>
      <c r="B7672" s="9" t="s">
        <v>9081</v>
      </c>
      <c r="C7672" s="11">
        <v>6.57</v>
      </c>
      <c r="D7672" s="7" t="str">
        <f t="shared" si="119"/>
        <v>Unique</v>
      </c>
    </row>
    <row r="7673" spans="1:4" x14ac:dyDescent="0.35">
      <c r="A7673" s="8" t="s">
        <v>9083</v>
      </c>
      <c r="B7673" s="9" t="s">
        <v>9081</v>
      </c>
      <c r="C7673" s="11">
        <v>6.57</v>
      </c>
      <c r="D7673" s="7" t="str">
        <f t="shared" si="119"/>
        <v>Unique</v>
      </c>
    </row>
    <row r="7674" spans="1:4" x14ac:dyDescent="0.35">
      <c r="A7674" s="8" t="s">
        <v>9084</v>
      </c>
      <c r="B7674" s="9" t="s">
        <v>1437</v>
      </c>
      <c r="C7674" s="11">
        <v>9.27</v>
      </c>
      <c r="D7674" s="7" t="str">
        <f t="shared" si="119"/>
        <v>Unique</v>
      </c>
    </row>
    <row r="7675" spans="1:4" x14ac:dyDescent="0.35">
      <c r="A7675" s="8" t="s">
        <v>9085</v>
      </c>
      <c r="B7675" s="9" t="s">
        <v>964</v>
      </c>
      <c r="C7675" s="11">
        <v>9.27</v>
      </c>
      <c r="D7675" s="7" t="str">
        <f t="shared" si="119"/>
        <v>Unique</v>
      </c>
    </row>
    <row r="7676" spans="1:4" x14ac:dyDescent="0.35">
      <c r="A7676" s="8" t="s">
        <v>9086</v>
      </c>
      <c r="B7676" s="9" t="s">
        <v>923</v>
      </c>
      <c r="C7676" s="11">
        <v>9.27</v>
      </c>
      <c r="D7676" s="7" t="str">
        <f t="shared" si="119"/>
        <v>Unique</v>
      </c>
    </row>
    <row r="7677" spans="1:4" x14ac:dyDescent="0.35">
      <c r="A7677" s="8" t="s">
        <v>9087</v>
      </c>
      <c r="B7677" s="9" t="s">
        <v>524</v>
      </c>
      <c r="C7677" s="11">
        <v>9.27</v>
      </c>
      <c r="D7677" s="7" t="str">
        <f t="shared" si="119"/>
        <v>Unique</v>
      </c>
    </row>
    <row r="7678" spans="1:4" x14ac:dyDescent="0.35">
      <c r="A7678" s="8" t="s">
        <v>9088</v>
      </c>
      <c r="B7678" s="9" t="s">
        <v>220</v>
      </c>
      <c r="C7678" s="11">
        <v>9.9700000000000024</v>
      </c>
      <c r="D7678" s="7" t="str">
        <f t="shared" si="119"/>
        <v>Unique</v>
      </c>
    </row>
    <row r="7679" spans="1:4" x14ac:dyDescent="0.35">
      <c r="A7679" s="8" t="s">
        <v>9089</v>
      </c>
      <c r="B7679" s="9" t="s">
        <v>279</v>
      </c>
      <c r="C7679" s="11">
        <v>9.9700000000000024</v>
      </c>
      <c r="D7679" s="7" t="str">
        <f t="shared" si="119"/>
        <v>Unique</v>
      </c>
    </row>
    <row r="7680" spans="1:4" x14ac:dyDescent="0.35">
      <c r="A7680" s="8" t="s">
        <v>9090</v>
      </c>
      <c r="B7680" s="9" t="s">
        <v>9091</v>
      </c>
      <c r="C7680" s="11">
        <v>13.99</v>
      </c>
      <c r="D7680" s="7" t="str">
        <f t="shared" si="119"/>
        <v>Unique</v>
      </c>
    </row>
    <row r="7681" spans="1:4" x14ac:dyDescent="0.35">
      <c r="A7681" s="8" t="s">
        <v>9092</v>
      </c>
      <c r="B7681" s="9" t="s">
        <v>9081</v>
      </c>
      <c r="C7681" s="11">
        <v>13.99</v>
      </c>
      <c r="D7681" s="7" t="str">
        <f t="shared" si="119"/>
        <v>Unique</v>
      </c>
    </row>
    <row r="7682" spans="1:4" x14ac:dyDescent="0.35">
      <c r="A7682" s="8" t="s">
        <v>9093</v>
      </c>
      <c r="B7682" s="9" t="s">
        <v>9094</v>
      </c>
      <c r="C7682" s="11">
        <v>13.99</v>
      </c>
      <c r="D7682" s="7" t="str">
        <f t="shared" ref="D7682:D7745" si="120">IF(COUNTIFS(A:A,A7682,B:B,B7682,C:C,C7682)&gt;1,"Doublon","Unique")</f>
        <v>Unique</v>
      </c>
    </row>
    <row r="7683" spans="1:4" x14ac:dyDescent="0.35">
      <c r="A7683" s="8" t="s">
        <v>9095</v>
      </c>
      <c r="B7683" s="9" t="s">
        <v>9081</v>
      </c>
      <c r="C7683" s="11">
        <v>13.99</v>
      </c>
      <c r="D7683" s="7" t="str">
        <f t="shared" si="120"/>
        <v>Unique</v>
      </c>
    </row>
    <row r="7684" spans="1:4" x14ac:dyDescent="0.35">
      <c r="A7684" s="8" t="s">
        <v>9080</v>
      </c>
      <c r="B7684" s="9" t="s">
        <v>9081</v>
      </c>
      <c r="C7684" s="11">
        <v>13.99</v>
      </c>
      <c r="D7684" s="7" t="str">
        <f t="shared" si="120"/>
        <v>Unique</v>
      </c>
    </row>
    <row r="7685" spans="1:4" x14ac:dyDescent="0.35">
      <c r="A7685" s="8" t="s">
        <v>9082</v>
      </c>
      <c r="B7685" s="9" t="s">
        <v>9081</v>
      </c>
      <c r="C7685" s="11">
        <v>13.99</v>
      </c>
      <c r="D7685" s="7" t="str">
        <f t="shared" si="120"/>
        <v>Unique</v>
      </c>
    </row>
    <row r="7686" spans="1:4" x14ac:dyDescent="0.35">
      <c r="A7686" s="8" t="s">
        <v>9083</v>
      </c>
      <c r="B7686" s="9" t="s">
        <v>9081</v>
      </c>
      <c r="C7686" s="11">
        <v>13.99</v>
      </c>
      <c r="D7686" s="7" t="str">
        <f t="shared" si="120"/>
        <v>Unique</v>
      </c>
    </row>
    <row r="7687" spans="1:4" x14ac:dyDescent="0.35">
      <c r="A7687" s="8" t="s">
        <v>9096</v>
      </c>
      <c r="B7687" s="9">
        <v>9672</v>
      </c>
      <c r="C7687" s="11">
        <v>3.65</v>
      </c>
      <c r="D7687" s="7" t="str">
        <f t="shared" si="120"/>
        <v>Unique</v>
      </c>
    </row>
    <row r="7688" spans="1:4" x14ac:dyDescent="0.35">
      <c r="A7688" s="8" t="s">
        <v>9097</v>
      </c>
      <c r="B7688" s="9">
        <v>9919</v>
      </c>
      <c r="C7688" s="11">
        <v>3.65</v>
      </c>
      <c r="D7688" s="7" t="str">
        <f t="shared" si="120"/>
        <v>Unique</v>
      </c>
    </row>
    <row r="7689" spans="1:4" x14ac:dyDescent="0.35">
      <c r="A7689" s="8" t="s">
        <v>9098</v>
      </c>
      <c r="B7689" s="9" t="s">
        <v>9099</v>
      </c>
      <c r="C7689" s="11">
        <v>3.65</v>
      </c>
      <c r="D7689" s="7" t="str">
        <f t="shared" si="120"/>
        <v>Unique</v>
      </c>
    </row>
    <row r="7690" spans="1:4" x14ac:dyDescent="0.35">
      <c r="A7690" s="8" t="s">
        <v>9100</v>
      </c>
      <c r="B7690" s="9" t="s">
        <v>9101</v>
      </c>
      <c r="C7690" s="11">
        <v>3.65</v>
      </c>
      <c r="D7690" s="7" t="str">
        <f t="shared" si="120"/>
        <v>Unique</v>
      </c>
    </row>
    <row r="7691" spans="1:4" x14ac:dyDescent="0.35">
      <c r="A7691" s="8" t="s">
        <v>9102</v>
      </c>
      <c r="B7691" s="9" t="s">
        <v>9103</v>
      </c>
      <c r="C7691" s="11">
        <v>3.94</v>
      </c>
      <c r="D7691" s="7" t="str">
        <f t="shared" si="120"/>
        <v>Unique</v>
      </c>
    </row>
    <row r="7692" spans="1:4" x14ac:dyDescent="0.35">
      <c r="A7692" s="8" t="s">
        <v>9104</v>
      </c>
      <c r="B7692" s="9" t="s">
        <v>9105</v>
      </c>
      <c r="C7692" s="11">
        <v>3.94</v>
      </c>
      <c r="D7692" s="7" t="str">
        <f t="shared" si="120"/>
        <v>Unique</v>
      </c>
    </row>
    <row r="7693" spans="1:4" x14ac:dyDescent="0.35">
      <c r="A7693" s="8" t="s">
        <v>9106</v>
      </c>
      <c r="B7693" s="9" t="s">
        <v>9107</v>
      </c>
      <c r="C7693" s="11">
        <v>3.94</v>
      </c>
      <c r="D7693" s="7" t="str">
        <f t="shared" si="120"/>
        <v>Unique</v>
      </c>
    </row>
    <row r="7694" spans="1:4" x14ac:dyDescent="0.35">
      <c r="A7694" s="8" t="s">
        <v>9108</v>
      </c>
      <c r="B7694" s="9">
        <v>9914</v>
      </c>
      <c r="C7694" s="11">
        <v>4.13</v>
      </c>
      <c r="D7694" s="7" t="str">
        <f t="shared" si="120"/>
        <v>Unique</v>
      </c>
    </row>
    <row r="7695" spans="1:4" x14ac:dyDescent="0.35">
      <c r="A7695" s="8" t="s">
        <v>9109</v>
      </c>
      <c r="B7695" s="9" t="s">
        <v>9110</v>
      </c>
      <c r="C7695" s="11">
        <v>4.6399999999999997</v>
      </c>
      <c r="D7695" s="7" t="str">
        <f t="shared" si="120"/>
        <v>Unique</v>
      </c>
    </row>
    <row r="7696" spans="1:4" x14ac:dyDescent="0.35">
      <c r="A7696" s="8" t="s">
        <v>9111</v>
      </c>
      <c r="B7696" s="9">
        <v>9863</v>
      </c>
      <c r="C7696" s="11">
        <v>5.08</v>
      </c>
      <c r="D7696" s="7" t="str">
        <f t="shared" si="120"/>
        <v>Unique</v>
      </c>
    </row>
    <row r="7697" spans="1:4" x14ac:dyDescent="0.35">
      <c r="A7697" s="8" t="s">
        <v>9112</v>
      </c>
      <c r="B7697" s="9">
        <v>9917</v>
      </c>
      <c r="C7697" s="11">
        <v>5.08</v>
      </c>
      <c r="D7697" s="7" t="str">
        <f t="shared" si="120"/>
        <v>Unique</v>
      </c>
    </row>
    <row r="7698" spans="1:4" x14ac:dyDescent="0.35">
      <c r="A7698" s="8" t="s">
        <v>9113</v>
      </c>
      <c r="B7698" s="9" t="s">
        <v>9114</v>
      </c>
      <c r="C7698" s="11">
        <v>5.5200000000000014</v>
      </c>
      <c r="D7698" s="7" t="str">
        <f t="shared" si="120"/>
        <v>Unique</v>
      </c>
    </row>
    <row r="7699" spans="1:4" x14ac:dyDescent="0.35">
      <c r="A7699" s="8" t="s">
        <v>9115</v>
      </c>
      <c r="B7699" s="9">
        <v>9865</v>
      </c>
      <c r="C7699" s="11">
        <v>6.04</v>
      </c>
      <c r="D7699" s="7" t="str">
        <f t="shared" si="120"/>
        <v>Unique</v>
      </c>
    </row>
    <row r="7700" spans="1:4" x14ac:dyDescent="0.35">
      <c r="A7700" s="8" t="s">
        <v>9116</v>
      </c>
      <c r="B7700" s="9" t="s">
        <v>9117</v>
      </c>
      <c r="C7700" s="11">
        <v>6.04</v>
      </c>
      <c r="D7700" s="7" t="str">
        <f t="shared" si="120"/>
        <v>Unique</v>
      </c>
    </row>
    <row r="7701" spans="1:4" x14ac:dyDescent="0.35">
      <c r="A7701" s="8" t="s">
        <v>9118</v>
      </c>
      <c r="B7701" s="9">
        <v>9919</v>
      </c>
      <c r="C7701" s="11">
        <v>9.36</v>
      </c>
      <c r="D7701" s="7" t="str">
        <f t="shared" si="120"/>
        <v>Unique</v>
      </c>
    </row>
    <row r="7702" spans="1:4" x14ac:dyDescent="0.35">
      <c r="A7702" s="8" t="s">
        <v>8977</v>
      </c>
      <c r="B7702" s="9" t="s">
        <v>823</v>
      </c>
      <c r="C7702" s="11">
        <v>6.6999999999999993</v>
      </c>
      <c r="D7702" s="7" t="str">
        <f t="shared" si="120"/>
        <v>Unique</v>
      </c>
    </row>
    <row r="7703" spans="1:4" x14ac:dyDescent="0.35">
      <c r="A7703" s="8" t="s">
        <v>2715</v>
      </c>
      <c r="B7703" s="9">
        <v>9471</v>
      </c>
      <c r="C7703" s="11">
        <v>5.63</v>
      </c>
      <c r="D7703" s="7" t="str">
        <f t="shared" si="120"/>
        <v>Unique</v>
      </c>
    </row>
    <row r="7704" spans="1:4" x14ac:dyDescent="0.35">
      <c r="A7704" s="8" t="s">
        <v>3710</v>
      </c>
      <c r="B7704" s="9">
        <v>9490</v>
      </c>
      <c r="C7704" s="11">
        <v>4.59</v>
      </c>
      <c r="D7704" s="7" t="str">
        <f t="shared" si="120"/>
        <v>Unique</v>
      </c>
    </row>
    <row r="7705" spans="1:4" x14ac:dyDescent="0.35">
      <c r="A7705" s="8" t="s">
        <v>9088</v>
      </c>
      <c r="B7705" s="9" t="s">
        <v>220</v>
      </c>
      <c r="C7705" s="11">
        <v>1.4500000000000002</v>
      </c>
      <c r="D7705" s="7" t="str">
        <f t="shared" si="120"/>
        <v>Unique</v>
      </c>
    </row>
    <row r="7706" spans="1:4" x14ac:dyDescent="0.35">
      <c r="A7706" s="8" t="s">
        <v>9089</v>
      </c>
      <c r="B7706" s="9" t="s">
        <v>279</v>
      </c>
      <c r="C7706" s="11">
        <v>1.4500000000000002</v>
      </c>
      <c r="D7706" s="7" t="str">
        <f t="shared" si="120"/>
        <v>Unique</v>
      </c>
    </row>
    <row r="7707" spans="1:4" x14ac:dyDescent="0.35">
      <c r="A7707" s="8" t="s">
        <v>9084</v>
      </c>
      <c r="B7707" s="9" t="s">
        <v>1437</v>
      </c>
      <c r="C7707" s="11">
        <v>1.4500000000000002</v>
      </c>
      <c r="D7707" s="7" t="str">
        <f t="shared" si="120"/>
        <v>Unique</v>
      </c>
    </row>
    <row r="7708" spans="1:4" x14ac:dyDescent="0.35">
      <c r="A7708" s="8" t="s">
        <v>9085</v>
      </c>
      <c r="B7708" s="9" t="s">
        <v>964</v>
      </c>
      <c r="C7708" s="11">
        <v>1.4500000000000002</v>
      </c>
      <c r="D7708" s="7" t="str">
        <f t="shared" si="120"/>
        <v>Unique</v>
      </c>
    </row>
    <row r="7709" spans="1:4" x14ac:dyDescent="0.35">
      <c r="A7709" s="8" t="s">
        <v>9086</v>
      </c>
      <c r="B7709" s="9" t="s">
        <v>923</v>
      </c>
      <c r="C7709" s="11">
        <v>1.4500000000000002</v>
      </c>
      <c r="D7709" s="7" t="str">
        <f t="shared" si="120"/>
        <v>Unique</v>
      </c>
    </row>
    <row r="7710" spans="1:4" x14ac:dyDescent="0.35">
      <c r="A7710" s="8" t="s">
        <v>9087</v>
      </c>
      <c r="B7710" s="9" t="s">
        <v>524</v>
      </c>
      <c r="C7710" s="11">
        <v>1.4500000000000002</v>
      </c>
      <c r="D7710" s="7" t="str">
        <f t="shared" si="120"/>
        <v>Unique</v>
      </c>
    </row>
    <row r="7711" spans="1:4" x14ac:dyDescent="0.35">
      <c r="A7711" s="8" t="s">
        <v>9092</v>
      </c>
      <c r="B7711" s="9" t="s">
        <v>9081</v>
      </c>
      <c r="C7711" s="11">
        <v>5.25</v>
      </c>
      <c r="D7711" s="7" t="str">
        <f t="shared" si="120"/>
        <v>Unique</v>
      </c>
    </row>
    <row r="7712" spans="1:4" x14ac:dyDescent="0.35">
      <c r="A7712" s="8" t="s">
        <v>9090</v>
      </c>
      <c r="B7712" s="9" t="s">
        <v>9091</v>
      </c>
      <c r="C7712" s="11">
        <v>5.5</v>
      </c>
      <c r="D7712" s="7" t="str">
        <f t="shared" si="120"/>
        <v>Unique</v>
      </c>
    </row>
    <row r="7713" spans="1:5" x14ac:dyDescent="0.35">
      <c r="A7713" s="8" t="s">
        <v>9093</v>
      </c>
      <c r="B7713" s="9" t="s">
        <v>9094</v>
      </c>
      <c r="C7713" s="11">
        <v>6.13</v>
      </c>
      <c r="D7713" s="7" t="str">
        <f t="shared" si="120"/>
        <v>Unique</v>
      </c>
    </row>
    <row r="7714" spans="1:5" x14ac:dyDescent="0.35">
      <c r="A7714" s="8" t="s">
        <v>9095</v>
      </c>
      <c r="B7714" s="9" t="s">
        <v>9081</v>
      </c>
      <c r="C7714" s="11">
        <v>6.57</v>
      </c>
      <c r="D7714" s="7" t="str">
        <f t="shared" si="120"/>
        <v>Unique</v>
      </c>
    </row>
    <row r="7715" spans="1:5" x14ac:dyDescent="0.35">
      <c r="A7715" s="8" t="s">
        <v>9041</v>
      </c>
      <c r="B7715" s="9">
        <v>9897</v>
      </c>
      <c r="C7715" s="11">
        <v>-0.5</v>
      </c>
      <c r="D7715" s="7" t="str">
        <f t="shared" si="120"/>
        <v>Unique</v>
      </c>
    </row>
    <row r="7716" spans="1:5" x14ac:dyDescent="0.35">
      <c r="A7716" s="8" t="s">
        <v>9039</v>
      </c>
      <c r="B7716" s="9" t="s">
        <v>8997</v>
      </c>
      <c r="C7716" s="11">
        <v>-0.5</v>
      </c>
      <c r="D7716" s="7" t="str">
        <f t="shared" si="120"/>
        <v>Unique</v>
      </c>
      <c r="E7716" s="7">
        <f>COUNTIFS($A$1721:A7716,A7716,$B$1721:B7716,B7716,$C$1721:C7716,C7716)</f>
        <v>1</v>
      </c>
    </row>
    <row r="7717" spans="1:5" x14ac:dyDescent="0.35">
      <c r="A7717" s="8" t="s">
        <v>9051</v>
      </c>
      <c r="B7717" s="9">
        <v>9866</v>
      </c>
      <c r="C7717" s="11">
        <v>-0.5</v>
      </c>
      <c r="D7717" s="7" t="str">
        <f t="shared" si="120"/>
        <v>Unique</v>
      </c>
    </row>
    <row r="7718" spans="1:5" x14ac:dyDescent="0.35">
      <c r="A7718" s="8" t="s">
        <v>8999</v>
      </c>
      <c r="B7718" s="9" t="s">
        <v>9000</v>
      </c>
      <c r="C7718" s="11">
        <v>-0.5</v>
      </c>
      <c r="D7718" s="7" t="str">
        <f t="shared" si="120"/>
        <v>Unique</v>
      </c>
    </row>
    <row r="7719" spans="1:5" x14ac:dyDescent="0.35">
      <c r="A7719" s="8" t="s">
        <v>9010</v>
      </c>
      <c r="B7719" s="9" t="s">
        <v>9011</v>
      </c>
      <c r="C7719" s="11">
        <v>-0.5</v>
      </c>
      <c r="D7719" s="7" t="str">
        <f t="shared" si="120"/>
        <v>Unique</v>
      </c>
    </row>
    <row r="7720" spans="1:5" x14ac:dyDescent="0.35">
      <c r="A7720" s="8" t="s">
        <v>9119</v>
      </c>
      <c r="B7720" s="9" t="s">
        <v>9120</v>
      </c>
      <c r="C7720" s="11">
        <v>5.49</v>
      </c>
      <c r="D7720" s="7" t="str">
        <f t="shared" si="120"/>
        <v>Unique</v>
      </c>
    </row>
    <row r="7721" spans="1:5" x14ac:dyDescent="0.35">
      <c r="A7721" s="8" t="s">
        <v>9121</v>
      </c>
      <c r="B7721" s="9">
        <v>9813</v>
      </c>
      <c r="C7721" s="11">
        <v>9.2199999999999989</v>
      </c>
      <c r="D7721" s="7" t="str">
        <f t="shared" si="120"/>
        <v>Unique</v>
      </c>
    </row>
    <row r="7722" spans="1:5" x14ac:dyDescent="0.35">
      <c r="A7722" s="8" t="s">
        <v>9122</v>
      </c>
      <c r="B7722" s="9" t="s">
        <v>1291</v>
      </c>
      <c r="C7722" s="11">
        <v>5.48</v>
      </c>
      <c r="D7722" s="7" t="str">
        <f t="shared" si="120"/>
        <v>Unique</v>
      </c>
    </row>
    <row r="7723" spans="1:5" x14ac:dyDescent="0.35">
      <c r="A7723" s="8" t="s">
        <v>9123</v>
      </c>
      <c r="B7723" s="9">
        <v>9924</v>
      </c>
      <c r="C7723" s="11">
        <v>10.840000000000002</v>
      </c>
      <c r="D7723" s="7" t="str">
        <f t="shared" si="120"/>
        <v>Unique</v>
      </c>
    </row>
    <row r="7724" spans="1:5" x14ac:dyDescent="0.35">
      <c r="A7724" s="8" t="s">
        <v>9124</v>
      </c>
      <c r="B7724" s="9">
        <v>9904</v>
      </c>
      <c r="C7724" s="11">
        <v>8.6700000000000017</v>
      </c>
      <c r="D7724" s="7" t="str">
        <f t="shared" si="120"/>
        <v>Unique</v>
      </c>
    </row>
    <row r="7725" spans="1:5" x14ac:dyDescent="0.35">
      <c r="A7725" s="8" t="s">
        <v>9125</v>
      </c>
      <c r="B7725" s="9">
        <v>9821</v>
      </c>
      <c r="C7725" s="11">
        <v>-1.5</v>
      </c>
      <c r="D7725" s="7" t="str">
        <f t="shared" si="120"/>
        <v>Unique</v>
      </c>
    </row>
    <row r="7726" spans="1:5" x14ac:dyDescent="0.35">
      <c r="A7726" s="8" t="s">
        <v>9125</v>
      </c>
      <c r="B7726" s="9">
        <v>9821</v>
      </c>
      <c r="C7726" s="11">
        <v>-0.5</v>
      </c>
      <c r="D7726" s="7" t="str">
        <f t="shared" si="120"/>
        <v>Unique</v>
      </c>
    </row>
    <row r="7727" spans="1:5" x14ac:dyDescent="0.35">
      <c r="A7727" s="8" t="s">
        <v>9131</v>
      </c>
      <c r="B7727" s="9">
        <v>3400201379</v>
      </c>
      <c r="C7727" s="11">
        <v>5.25</v>
      </c>
      <c r="D7727" s="7" t="str">
        <f t="shared" si="120"/>
        <v>Unique</v>
      </c>
    </row>
    <row r="7728" spans="1:5" x14ac:dyDescent="0.35">
      <c r="A7728" s="8" t="s">
        <v>9132</v>
      </c>
      <c r="B7728" s="9" t="s">
        <v>4705</v>
      </c>
      <c r="C7728" s="11">
        <v>5.25</v>
      </c>
      <c r="D7728" s="7" t="str">
        <f t="shared" si="120"/>
        <v>Unique</v>
      </c>
    </row>
    <row r="7729" spans="1:4" x14ac:dyDescent="0.35">
      <c r="A7729" s="8" t="s">
        <v>9133</v>
      </c>
      <c r="B7729" s="9" t="s">
        <v>9134</v>
      </c>
      <c r="C7729" s="11">
        <v>6.57</v>
      </c>
      <c r="D7729" s="7" t="str">
        <f t="shared" si="120"/>
        <v>Unique</v>
      </c>
    </row>
    <row r="7730" spans="1:4" x14ac:dyDescent="0.35">
      <c r="A7730" s="8" t="s">
        <v>9135</v>
      </c>
      <c r="B7730" s="9" t="s">
        <v>9136</v>
      </c>
      <c r="C7730" s="11">
        <v>5.25</v>
      </c>
      <c r="D7730" s="7" t="str">
        <f t="shared" si="120"/>
        <v>Unique</v>
      </c>
    </row>
    <row r="7731" spans="1:4" x14ac:dyDescent="0.35">
      <c r="A7731" s="8" t="s">
        <v>9137</v>
      </c>
      <c r="B7731" s="9" t="s">
        <v>8729</v>
      </c>
      <c r="C7731" s="11">
        <v>5.25</v>
      </c>
      <c r="D7731" s="7" t="str">
        <f t="shared" si="120"/>
        <v>Unique</v>
      </c>
    </row>
    <row r="7732" spans="1:4" x14ac:dyDescent="0.35">
      <c r="A7732" s="8" t="s">
        <v>9138</v>
      </c>
      <c r="B7732" s="9" t="s">
        <v>9139</v>
      </c>
      <c r="C7732" s="11">
        <v>5.49</v>
      </c>
      <c r="D7732" s="7" t="str">
        <f t="shared" si="120"/>
        <v>Unique</v>
      </c>
    </row>
    <row r="7733" spans="1:4" x14ac:dyDescent="0.35">
      <c r="A7733" s="8" t="s">
        <v>9140</v>
      </c>
      <c r="B7733" s="9">
        <v>851089</v>
      </c>
      <c r="C7733" s="11">
        <v>8.9600000000000009</v>
      </c>
      <c r="D7733" s="7" t="str">
        <f t="shared" si="120"/>
        <v>Unique</v>
      </c>
    </row>
    <row r="7734" spans="1:4" x14ac:dyDescent="0.35">
      <c r="A7734" s="8" t="s">
        <v>9141</v>
      </c>
      <c r="B7734" s="9">
        <v>851089</v>
      </c>
      <c r="C7734" s="11">
        <v>5.5</v>
      </c>
      <c r="D7734" s="7" t="str">
        <f t="shared" si="120"/>
        <v>Unique</v>
      </c>
    </row>
    <row r="7735" spans="1:4" x14ac:dyDescent="0.35">
      <c r="A7735" s="8" t="s">
        <v>9140</v>
      </c>
      <c r="B7735" s="9">
        <v>851089</v>
      </c>
      <c r="C7735" s="11">
        <v>-0.04</v>
      </c>
      <c r="D7735" s="7" t="str">
        <f t="shared" si="120"/>
        <v>Unique</v>
      </c>
    </row>
    <row r="7736" spans="1:4" x14ac:dyDescent="0.35">
      <c r="A7736" s="8" t="s">
        <v>9141</v>
      </c>
      <c r="B7736" s="9">
        <v>851089</v>
      </c>
      <c r="C7736" s="11">
        <v>-0.02</v>
      </c>
      <c r="D7736" s="7" t="str">
        <f t="shared" si="120"/>
        <v>Unique</v>
      </c>
    </row>
    <row r="7737" spans="1:4" x14ac:dyDescent="0.35">
      <c r="A7737" s="8" t="s">
        <v>9142</v>
      </c>
      <c r="B7737" s="9" t="s">
        <v>1554</v>
      </c>
      <c r="C7737" s="11">
        <v>5.25</v>
      </c>
      <c r="D7737" s="7" t="str">
        <f t="shared" si="120"/>
        <v>Unique</v>
      </c>
    </row>
    <row r="7738" spans="1:4" x14ac:dyDescent="0.35">
      <c r="A7738" s="8" t="s">
        <v>9143</v>
      </c>
      <c r="B7738" s="9">
        <v>9916</v>
      </c>
      <c r="C7738" s="11">
        <v>7.3599999999999994</v>
      </c>
      <c r="D7738" s="7" t="str">
        <f t="shared" si="120"/>
        <v>Unique</v>
      </c>
    </row>
    <row r="7739" spans="1:4" x14ac:dyDescent="0.35">
      <c r="A7739" s="8" t="s">
        <v>9144</v>
      </c>
      <c r="B7739" s="9" t="s">
        <v>1227</v>
      </c>
      <c r="C7739" s="11">
        <v>5.25</v>
      </c>
      <c r="D7739" s="7" t="str">
        <f t="shared" si="120"/>
        <v>Unique</v>
      </c>
    </row>
    <row r="7740" spans="1:4" x14ac:dyDescent="0.35">
      <c r="A7740" s="8" t="s">
        <v>9145</v>
      </c>
      <c r="B7740" s="9" t="s">
        <v>625</v>
      </c>
      <c r="C7740" s="11">
        <v>5.48</v>
      </c>
      <c r="D7740" s="7" t="str">
        <f t="shared" si="120"/>
        <v>Unique</v>
      </c>
    </row>
    <row r="7741" spans="1:4" x14ac:dyDescent="0.35">
      <c r="A7741" s="8" t="s">
        <v>9146</v>
      </c>
      <c r="B7741" s="9" t="s">
        <v>824</v>
      </c>
      <c r="C7741" s="11">
        <v>5.25</v>
      </c>
      <c r="D7741" s="7" t="str">
        <f t="shared" si="120"/>
        <v>Unique</v>
      </c>
    </row>
    <row r="7742" spans="1:4" x14ac:dyDescent="0.35">
      <c r="A7742" s="8" t="s">
        <v>9147</v>
      </c>
      <c r="B7742" s="9" t="s">
        <v>775</v>
      </c>
      <c r="C7742" s="11">
        <v>5.48</v>
      </c>
      <c r="D7742" s="7" t="str">
        <f t="shared" si="120"/>
        <v>Unique</v>
      </c>
    </row>
    <row r="7743" spans="1:4" x14ac:dyDescent="0.35">
      <c r="A7743" s="8" t="s">
        <v>9148</v>
      </c>
      <c r="B7743" s="9" t="s">
        <v>168</v>
      </c>
      <c r="C7743" s="11">
        <v>5.48</v>
      </c>
      <c r="D7743" s="7" t="str">
        <f t="shared" si="120"/>
        <v>Unique</v>
      </c>
    </row>
    <row r="7744" spans="1:4" x14ac:dyDescent="0.35">
      <c r="A7744" s="8" t="s">
        <v>9130</v>
      </c>
      <c r="B7744" s="9">
        <v>9906</v>
      </c>
      <c r="C7744" s="11">
        <v>6.8400000000000007</v>
      </c>
      <c r="D7744" s="7" t="str">
        <f t="shared" si="120"/>
        <v>Unique</v>
      </c>
    </row>
    <row r="7745" spans="1:5" x14ac:dyDescent="0.35">
      <c r="A7745" s="8" t="s">
        <v>9149</v>
      </c>
      <c r="B7745" s="9" t="s">
        <v>1108</v>
      </c>
      <c r="C7745" s="11">
        <v>5.49</v>
      </c>
      <c r="D7745" s="7" t="str">
        <f t="shared" si="120"/>
        <v>Unique</v>
      </c>
    </row>
    <row r="7746" spans="1:5" x14ac:dyDescent="0.35">
      <c r="A7746" s="8" t="s">
        <v>9150</v>
      </c>
      <c r="B7746" s="9">
        <v>9918</v>
      </c>
      <c r="C7746" s="11">
        <v>6.8400000000000007</v>
      </c>
      <c r="D7746" s="7" t="str">
        <f t="shared" ref="D7746:D7809" si="121">IF(COUNTIFS(A:A,A7746,B:B,B7746,C:C,C7746)&gt;1,"Doublon","Unique")</f>
        <v>Unique</v>
      </c>
    </row>
    <row r="7747" spans="1:5" x14ac:dyDescent="0.35">
      <c r="A7747" s="8" t="s">
        <v>9151</v>
      </c>
      <c r="B7747" s="9">
        <v>9811</v>
      </c>
      <c r="C7747" s="11">
        <v>7.6199999999999992</v>
      </c>
      <c r="D7747" s="7" t="str">
        <f t="shared" si="121"/>
        <v>Unique</v>
      </c>
    </row>
    <row r="7748" spans="1:5" x14ac:dyDescent="0.35">
      <c r="A7748" s="8" t="s">
        <v>9152</v>
      </c>
      <c r="B7748" s="9" t="s">
        <v>131</v>
      </c>
      <c r="C7748" s="11">
        <v>5.25</v>
      </c>
      <c r="D7748" s="7" t="str">
        <f t="shared" si="121"/>
        <v>Unique</v>
      </c>
    </row>
    <row r="7749" spans="1:5" x14ac:dyDescent="0.35">
      <c r="A7749" s="8" t="s">
        <v>9153</v>
      </c>
      <c r="B7749" s="9" t="s">
        <v>809</v>
      </c>
      <c r="C7749" s="11">
        <v>5.48</v>
      </c>
      <c r="D7749" s="7" t="str">
        <f t="shared" si="121"/>
        <v>Unique</v>
      </c>
    </row>
    <row r="7750" spans="1:5" x14ac:dyDescent="0.35">
      <c r="A7750" s="8" t="s">
        <v>9157</v>
      </c>
      <c r="B7750" s="9" t="s">
        <v>1157</v>
      </c>
      <c r="C7750" s="11">
        <v>5.48</v>
      </c>
      <c r="D7750" s="7" t="str">
        <f t="shared" si="121"/>
        <v>Unique</v>
      </c>
    </row>
    <row r="7751" spans="1:5" x14ac:dyDescent="0.35">
      <c r="A7751" s="8" t="s">
        <v>9158</v>
      </c>
      <c r="B7751" s="9" t="s">
        <v>1173</v>
      </c>
      <c r="C7751" s="11">
        <v>5.48</v>
      </c>
      <c r="D7751" s="7" t="str">
        <f t="shared" si="121"/>
        <v>Unique</v>
      </c>
    </row>
    <row r="7752" spans="1:5" x14ac:dyDescent="0.35">
      <c r="A7752" s="8" t="s">
        <v>9159</v>
      </c>
      <c r="B7752" s="9">
        <v>9932</v>
      </c>
      <c r="C7752" s="11">
        <v>8.1</v>
      </c>
      <c r="D7752" s="7" t="str">
        <f t="shared" si="121"/>
        <v>Unique</v>
      </c>
    </row>
    <row r="7753" spans="1:5" x14ac:dyDescent="0.35">
      <c r="A7753" s="8" t="s">
        <v>9160</v>
      </c>
      <c r="B7753" s="9" t="s">
        <v>654</v>
      </c>
      <c r="C7753" s="11">
        <v>5.25</v>
      </c>
      <c r="D7753" s="7" t="str">
        <f t="shared" si="121"/>
        <v>Unique</v>
      </c>
    </row>
    <row r="7754" spans="1:5" x14ac:dyDescent="0.35">
      <c r="A7754" s="8" t="s">
        <v>9156</v>
      </c>
      <c r="B7754" s="9">
        <v>9912</v>
      </c>
      <c r="C7754" s="11">
        <v>6.8400000000000007</v>
      </c>
      <c r="D7754" s="7" t="str">
        <f t="shared" si="121"/>
        <v>Unique</v>
      </c>
    </row>
    <row r="7755" spans="1:5" x14ac:dyDescent="0.35">
      <c r="A7755" s="8" t="s">
        <v>9155</v>
      </c>
      <c r="B7755" s="9">
        <v>9912</v>
      </c>
      <c r="C7755" s="11">
        <v>6.8400000000000007</v>
      </c>
      <c r="D7755" s="7" t="str">
        <f t="shared" si="121"/>
        <v>Unique</v>
      </c>
    </row>
    <row r="7756" spans="1:5" x14ac:dyDescent="0.35">
      <c r="A7756" s="8" t="s">
        <v>9154</v>
      </c>
      <c r="B7756" s="9">
        <v>9912</v>
      </c>
      <c r="C7756" s="11">
        <v>6.8400000000000007</v>
      </c>
      <c r="D7756" s="7" t="str">
        <f t="shared" si="121"/>
        <v>Unique</v>
      </c>
    </row>
    <row r="7757" spans="1:5" x14ac:dyDescent="0.35">
      <c r="A7757" s="8" t="s">
        <v>9156</v>
      </c>
      <c r="B7757" s="9">
        <v>9912</v>
      </c>
      <c r="C7757" s="11">
        <v>-0.05</v>
      </c>
      <c r="D7757" s="7" t="str">
        <f t="shared" si="121"/>
        <v>Unique</v>
      </c>
    </row>
    <row r="7758" spans="1:5" x14ac:dyDescent="0.35">
      <c r="A7758" s="8" t="s">
        <v>9155</v>
      </c>
      <c r="B7758" s="9">
        <v>9912</v>
      </c>
      <c r="C7758" s="11">
        <v>-0.05</v>
      </c>
      <c r="D7758" s="7" t="str">
        <f t="shared" si="121"/>
        <v>Unique</v>
      </c>
    </row>
    <row r="7759" spans="1:5" x14ac:dyDescent="0.35">
      <c r="A7759" s="8" t="s">
        <v>9154</v>
      </c>
      <c r="B7759" s="9">
        <v>9912</v>
      </c>
      <c r="C7759" s="11">
        <v>-0.02</v>
      </c>
      <c r="D7759" s="7" t="str">
        <f t="shared" si="121"/>
        <v>Unique</v>
      </c>
    </row>
    <row r="7760" spans="1:5" x14ac:dyDescent="0.35">
      <c r="A7760" s="8" t="s">
        <v>9154</v>
      </c>
      <c r="B7760" s="9">
        <v>9912</v>
      </c>
      <c r="C7760" s="11">
        <v>-0.5</v>
      </c>
      <c r="D7760" s="7" t="str">
        <f t="shared" si="121"/>
        <v>Unique</v>
      </c>
      <c r="E7760" s="7">
        <f>COUNTIFS($A$1721:A7760,A7760,$B$1721:B7760,B7760,$C$1721:C7760,C7760)</f>
        <v>1</v>
      </c>
    </row>
    <row r="7761" spans="1:4" x14ac:dyDescent="0.35">
      <c r="A7761" s="8" t="s">
        <v>9141</v>
      </c>
      <c r="B7761" s="9">
        <v>851089</v>
      </c>
      <c r="C7761" s="11">
        <v>-0.5</v>
      </c>
      <c r="D7761" s="7" t="str">
        <f t="shared" si="121"/>
        <v>Unique</v>
      </c>
    </row>
    <row r="7762" spans="1:4" x14ac:dyDescent="0.35">
      <c r="A7762" s="8" t="s">
        <v>9161</v>
      </c>
      <c r="B7762" s="9" t="s">
        <v>9162</v>
      </c>
      <c r="C7762" s="11">
        <v>-0.5</v>
      </c>
      <c r="D7762" s="7" t="str">
        <f t="shared" si="121"/>
        <v>Unique</v>
      </c>
    </row>
    <row r="7763" spans="1:4" x14ac:dyDescent="0.35">
      <c r="A7763" s="8" t="s">
        <v>9161</v>
      </c>
      <c r="B7763" s="9" t="s">
        <v>9162</v>
      </c>
      <c r="C7763" s="11">
        <v>-1</v>
      </c>
      <c r="D7763" s="7" t="str">
        <f t="shared" si="121"/>
        <v>Unique</v>
      </c>
    </row>
    <row r="7764" spans="1:4" x14ac:dyDescent="0.35">
      <c r="A7764" s="8" t="s">
        <v>9166</v>
      </c>
      <c r="B7764" s="9">
        <v>26001266</v>
      </c>
      <c r="C7764" s="11">
        <v>-0.5</v>
      </c>
      <c r="D7764" s="7" t="str">
        <f t="shared" si="121"/>
        <v>Unique</v>
      </c>
    </row>
    <row r="7765" spans="1:4" x14ac:dyDescent="0.35">
      <c r="A7765" s="8" t="s">
        <v>9169</v>
      </c>
      <c r="B7765" s="9">
        <v>9864</v>
      </c>
      <c r="C7765" s="11">
        <v>5.25</v>
      </c>
      <c r="D7765" s="7" t="str">
        <f t="shared" si="121"/>
        <v>Unique</v>
      </c>
    </row>
    <row r="7766" spans="1:4" x14ac:dyDescent="0.35">
      <c r="A7766" s="8" t="s">
        <v>9170</v>
      </c>
      <c r="B7766" s="9" t="s">
        <v>492</v>
      </c>
      <c r="C7766" s="11">
        <v>5.25</v>
      </c>
      <c r="D7766" s="7" t="str">
        <f t="shared" si="121"/>
        <v>Unique</v>
      </c>
    </row>
    <row r="7767" spans="1:4" x14ac:dyDescent="0.35">
      <c r="A7767" s="8" t="s">
        <v>9171</v>
      </c>
      <c r="B7767" s="9" t="s">
        <v>861</v>
      </c>
      <c r="C7767" s="11">
        <v>5.49</v>
      </c>
      <c r="D7767" s="7" t="str">
        <f t="shared" si="121"/>
        <v>Unique</v>
      </c>
    </row>
    <row r="7768" spans="1:4" x14ac:dyDescent="0.35">
      <c r="A7768" s="8" t="s">
        <v>9168</v>
      </c>
      <c r="B7768" s="9">
        <v>9875</v>
      </c>
      <c r="C7768" s="11">
        <v>8.6700000000000017</v>
      </c>
      <c r="D7768" s="7" t="str">
        <f t="shared" si="121"/>
        <v>Unique</v>
      </c>
    </row>
    <row r="7769" spans="1:4" x14ac:dyDescent="0.35">
      <c r="A7769" s="8" t="s">
        <v>9172</v>
      </c>
      <c r="B7769" s="9" t="s">
        <v>9173</v>
      </c>
      <c r="C7769" s="11">
        <v>8.6700000000000017</v>
      </c>
      <c r="D7769" s="7" t="str">
        <f t="shared" si="121"/>
        <v>Unique</v>
      </c>
    </row>
    <row r="7770" spans="1:4" x14ac:dyDescent="0.35">
      <c r="A7770" s="8" t="s">
        <v>9174</v>
      </c>
      <c r="B7770" s="9" t="s">
        <v>1486</v>
      </c>
      <c r="C7770" s="11">
        <v>1.4500000000000002</v>
      </c>
      <c r="D7770" s="7" t="str">
        <f t="shared" si="121"/>
        <v>Unique</v>
      </c>
    </row>
    <row r="7771" spans="1:4" x14ac:dyDescent="0.35">
      <c r="A7771" s="8" t="s">
        <v>9125</v>
      </c>
      <c r="B7771" s="9">
        <v>9821</v>
      </c>
      <c r="C7771" s="11">
        <v>-0.03</v>
      </c>
      <c r="D7771" s="7" t="str">
        <f t="shared" si="121"/>
        <v>Unique</v>
      </c>
    </row>
    <row r="7772" spans="1:4" x14ac:dyDescent="0.35">
      <c r="A7772" s="8" t="s">
        <v>9126</v>
      </c>
      <c r="B7772" s="9">
        <v>9821</v>
      </c>
      <c r="C7772" s="11">
        <v>-0.05</v>
      </c>
      <c r="D7772" s="7" t="str">
        <f t="shared" si="121"/>
        <v>Unique</v>
      </c>
    </row>
    <row r="7773" spans="1:4" x14ac:dyDescent="0.35">
      <c r="A7773" s="8" t="s">
        <v>9127</v>
      </c>
      <c r="B7773" s="9">
        <v>9821</v>
      </c>
      <c r="C7773" s="11">
        <v>-0.05</v>
      </c>
      <c r="D7773" s="7" t="str">
        <f t="shared" si="121"/>
        <v>Unique</v>
      </c>
    </row>
    <row r="7774" spans="1:4" x14ac:dyDescent="0.35">
      <c r="A7774" s="8" t="s">
        <v>8856</v>
      </c>
      <c r="B7774" s="9" t="s">
        <v>8857</v>
      </c>
      <c r="C7774" s="11">
        <v>4.59</v>
      </c>
      <c r="D7774" s="7" t="str">
        <f t="shared" si="121"/>
        <v>Unique</v>
      </c>
    </row>
    <row r="7775" spans="1:4" x14ac:dyDescent="0.35">
      <c r="A7775" s="8" t="s">
        <v>2265</v>
      </c>
      <c r="B7775" s="9">
        <v>9376</v>
      </c>
      <c r="C7775" s="11">
        <v>4.18</v>
      </c>
      <c r="D7775" s="7" t="str">
        <f t="shared" si="121"/>
        <v>Unique</v>
      </c>
    </row>
    <row r="7776" spans="1:4" x14ac:dyDescent="0.35">
      <c r="A7776" s="8" t="s">
        <v>3121</v>
      </c>
      <c r="B7776" s="9" t="s">
        <v>253</v>
      </c>
      <c r="C7776" s="11">
        <v>4.34</v>
      </c>
      <c r="D7776" s="7" t="str">
        <f t="shared" si="121"/>
        <v>Unique</v>
      </c>
    </row>
    <row r="7777" spans="1:4" x14ac:dyDescent="0.35">
      <c r="A7777" s="8" t="s">
        <v>9168</v>
      </c>
      <c r="B7777" s="9">
        <v>9875</v>
      </c>
      <c r="C7777" s="11">
        <v>6.6999999999999993</v>
      </c>
      <c r="D7777" s="7" t="str">
        <f t="shared" si="121"/>
        <v>Unique</v>
      </c>
    </row>
    <row r="7778" spans="1:4" x14ac:dyDescent="0.35">
      <c r="A7778" s="8" t="s">
        <v>8750</v>
      </c>
      <c r="B7778" s="9" t="s">
        <v>1039</v>
      </c>
      <c r="C7778" s="11">
        <v>2.42</v>
      </c>
      <c r="D7778" s="7" t="str">
        <f t="shared" si="121"/>
        <v>Unique</v>
      </c>
    </row>
    <row r="7779" spans="1:4" x14ac:dyDescent="0.35">
      <c r="A7779" s="8" t="s">
        <v>9175</v>
      </c>
      <c r="B7779" s="9">
        <v>9926</v>
      </c>
      <c r="C7779" s="11">
        <v>9.36</v>
      </c>
      <c r="D7779" s="7" t="str">
        <f t="shared" si="121"/>
        <v>Unique</v>
      </c>
    </row>
    <row r="7780" spans="1:4" x14ac:dyDescent="0.35">
      <c r="A7780" s="8" t="s">
        <v>9176</v>
      </c>
      <c r="B7780" s="9">
        <v>9907</v>
      </c>
      <c r="C7780" s="11">
        <v>8.9700000000000006</v>
      </c>
      <c r="D7780" s="7" t="str">
        <f t="shared" si="121"/>
        <v>Unique</v>
      </c>
    </row>
    <row r="7781" spans="1:4" x14ac:dyDescent="0.35">
      <c r="A7781" s="8" t="s">
        <v>9177</v>
      </c>
      <c r="B7781" s="9" t="s">
        <v>9178</v>
      </c>
      <c r="C7781" s="11">
        <v>4.3999999999999995</v>
      </c>
      <c r="D7781" s="7" t="str">
        <f t="shared" si="121"/>
        <v>Unique</v>
      </c>
    </row>
    <row r="7782" spans="1:4" x14ac:dyDescent="0.35">
      <c r="A7782" s="8" t="s">
        <v>9179</v>
      </c>
      <c r="B7782" s="9" t="s">
        <v>9180</v>
      </c>
      <c r="C7782" s="11">
        <v>4.3999999999999995</v>
      </c>
      <c r="D7782" s="7" t="str">
        <f t="shared" si="121"/>
        <v>Unique</v>
      </c>
    </row>
    <row r="7783" spans="1:4" x14ac:dyDescent="0.35">
      <c r="A7783" s="8" t="s">
        <v>9181</v>
      </c>
      <c r="B7783" s="9" t="s">
        <v>9182</v>
      </c>
      <c r="C7783" s="11">
        <v>3.94</v>
      </c>
      <c r="D7783" s="7" t="str">
        <f t="shared" si="121"/>
        <v>Unique</v>
      </c>
    </row>
    <row r="7784" spans="1:4" x14ac:dyDescent="0.35">
      <c r="A7784" s="8" t="s">
        <v>9183</v>
      </c>
      <c r="B7784" s="9" t="s">
        <v>9184</v>
      </c>
      <c r="C7784" s="11">
        <v>3.65</v>
      </c>
      <c r="D7784" s="7" t="str">
        <f t="shared" si="121"/>
        <v>Unique</v>
      </c>
    </row>
    <row r="7785" spans="1:4" x14ac:dyDescent="0.35">
      <c r="A7785" s="8" t="s">
        <v>9185</v>
      </c>
      <c r="B7785" s="9">
        <v>9927</v>
      </c>
      <c r="C7785" s="11">
        <v>3.65</v>
      </c>
      <c r="D7785" s="7" t="str">
        <f t="shared" si="121"/>
        <v>Unique</v>
      </c>
    </row>
    <row r="7786" spans="1:4" x14ac:dyDescent="0.35">
      <c r="A7786" s="8" t="s">
        <v>9186</v>
      </c>
      <c r="B7786" s="9" t="s">
        <v>9187</v>
      </c>
      <c r="C7786" s="11">
        <v>9.27</v>
      </c>
      <c r="D7786" s="7" t="str">
        <f t="shared" si="121"/>
        <v>Unique</v>
      </c>
    </row>
    <row r="7787" spans="1:4" x14ac:dyDescent="0.35">
      <c r="A7787" s="8" t="s">
        <v>9188</v>
      </c>
      <c r="B7787" s="9" t="s">
        <v>1593</v>
      </c>
      <c r="C7787" s="11">
        <v>9.27</v>
      </c>
      <c r="D7787" s="7" t="str">
        <f t="shared" si="121"/>
        <v>Unique</v>
      </c>
    </row>
    <row r="7788" spans="1:4" x14ac:dyDescent="0.35">
      <c r="A7788" s="8" t="s">
        <v>9189</v>
      </c>
      <c r="B7788" s="9" t="s">
        <v>1580</v>
      </c>
      <c r="C7788" s="11">
        <v>8.17</v>
      </c>
      <c r="D7788" s="7" t="str">
        <f t="shared" si="121"/>
        <v>Unique</v>
      </c>
    </row>
    <row r="7789" spans="1:4" x14ac:dyDescent="0.35">
      <c r="A7789" s="8" t="s">
        <v>9174</v>
      </c>
      <c r="B7789" s="9" t="s">
        <v>1486</v>
      </c>
      <c r="C7789" s="11">
        <v>7.94</v>
      </c>
      <c r="D7789" s="7" t="str">
        <f t="shared" si="121"/>
        <v>Unique</v>
      </c>
    </row>
    <row r="7790" spans="1:4" x14ac:dyDescent="0.35">
      <c r="A7790" s="8" t="s">
        <v>9189</v>
      </c>
      <c r="B7790" s="9" t="s">
        <v>1580</v>
      </c>
      <c r="C7790" s="11">
        <v>1.4500000000000002</v>
      </c>
      <c r="D7790" s="7" t="str">
        <f t="shared" si="121"/>
        <v>Unique</v>
      </c>
    </row>
    <row r="7791" spans="1:4" x14ac:dyDescent="0.35">
      <c r="A7791" s="8" t="s">
        <v>9186</v>
      </c>
      <c r="B7791" s="9" t="s">
        <v>9187</v>
      </c>
      <c r="C7791" s="11">
        <v>1.4500000000000002</v>
      </c>
      <c r="D7791" s="7" t="str">
        <f t="shared" si="121"/>
        <v>Unique</v>
      </c>
    </row>
    <row r="7792" spans="1:4" x14ac:dyDescent="0.35">
      <c r="A7792" s="8" t="s">
        <v>9188</v>
      </c>
      <c r="B7792" s="9" t="s">
        <v>1593</v>
      </c>
      <c r="C7792" s="11">
        <v>1.4500000000000002</v>
      </c>
      <c r="D7792" s="7" t="str">
        <f t="shared" si="121"/>
        <v>Unique</v>
      </c>
    </row>
    <row r="7793" spans="1:4" x14ac:dyDescent="0.35">
      <c r="A7793" s="8" t="s">
        <v>9128</v>
      </c>
      <c r="B7793" s="9">
        <v>9821</v>
      </c>
      <c r="C7793" s="11">
        <v>-0.05</v>
      </c>
      <c r="D7793" s="7" t="str">
        <f t="shared" si="121"/>
        <v>Unique</v>
      </c>
    </row>
    <row r="7794" spans="1:4" x14ac:dyDescent="0.35">
      <c r="A7794" s="8" t="s">
        <v>9190</v>
      </c>
      <c r="B7794" s="9" t="s">
        <v>978</v>
      </c>
      <c r="C7794" s="11">
        <v>5.48</v>
      </c>
      <c r="D7794" s="7" t="str">
        <f t="shared" si="121"/>
        <v>Unique</v>
      </c>
    </row>
    <row r="7795" spans="1:4" x14ac:dyDescent="0.35">
      <c r="A7795" s="8" t="s">
        <v>9191</v>
      </c>
      <c r="B7795" s="9" t="s">
        <v>1463</v>
      </c>
      <c r="C7795" s="11">
        <v>5.48</v>
      </c>
      <c r="D7795" s="7" t="str">
        <f t="shared" si="121"/>
        <v>Unique</v>
      </c>
    </row>
    <row r="7796" spans="1:4" x14ac:dyDescent="0.35">
      <c r="A7796" s="8" t="s">
        <v>9192</v>
      </c>
      <c r="B7796" s="9">
        <v>9873</v>
      </c>
      <c r="C7796" s="11">
        <v>6.57</v>
      </c>
      <c r="D7796" s="7" t="str">
        <f t="shared" si="121"/>
        <v>Unique</v>
      </c>
    </row>
    <row r="7797" spans="1:4" x14ac:dyDescent="0.35">
      <c r="A7797" s="8" t="s">
        <v>9193</v>
      </c>
      <c r="B7797" s="9" t="s">
        <v>1161</v>
      </c>
      <c r="C7797" s="11">
        <v>5.25</v>
      </c>
      <c r="D7797" s="7" t="str">
        <f t="shared" si="121"/>
        <v>Unique</v>
      </c>
    </row>
    <row r="7798" spans="1:4" x14ac:dyDescent="0.35">
      <c r="A7798" s="8" t="s">
        <v>9167</v>
      </c>
      <c r="B7798" s="9">
        <v>26001266</v>
      </c>
      <c r="C7798" s="11">
        <v>7.1000000000000005</v>
      </c>
      <c r="D7798" s="7" t="str">
        <f t="shared" si="121"/>
        <v>Unique</v>
      </c>
    </row>
    <row r="7799" spans="1:4" x14ac:dyDescent="0.35">
      <c r="A7799" s="8" t="s">
        <v>9166</v>
      </c>
      <c r="B7799" s="9">
        <v>26001266</v>
      </c>
      <c r="C7799" s="11">
        <v>7.1000000000000005</v>
      </c>
      <c r="D7799" s="7" t="str">
        <f t="shared" si="121"/>
        <v>Unique</v>
      </c>
    </row>
    <row r="7800" spans="1:4" x14ac:dyDescent="0.35">
      <c r="A7800" s="8" t="s">
        <v>9167</v>
      </c>
      <c r="B7800" s="9">
        <v>26001266</v>
      </c>
      <c r="C7800" s="11">
        <v>-0.04</v>
      </c>
      <c r="D7800" s="7" t="str">
        <f t="shared" si="121"/>
        <v>Unique</v>
      </c>
    </row>
    <row r="7801" spans="1:4" x14ac:dyDescent="0.35">
      <c r="A7801" s="8" t="s">
        <v>9166</v>
      </c>
      <c r="B7801" s="9">
        <v>26001266</v>
      </c>
      <c r="C7801" s="11">
        <v>-0.02</v>
      </c>
      <c r="D7801" s="7" t="str">
        <f t="shared" si="121"/>
        <v>Unique</v>
      </c>
    </row>
    <row r="7802" spans="1:4" x14ac:dyDescent="0.35">
      <c r="A7802" s="8" t="s">
        <v>9165</v>
      </c>
      <c r="B7802" s="9" t="s">
        <v>9162</v>
      </c>
      <c r="C7802" s="11">
        <v>5.5</v>
      </c>
      <c r="D7802" s="7" t="str">
        <f t="shared" si="121"/>
        <v>Unique</v>
      </c>
    </row>
    <row r="7803" spans="1:4" x14ac:dyDescent="0.35">
      <c r="A7803" s="8" t="s">
        <v>9163</v>
      </c>
      <c r="B7803" s="9" t="s">
        <v>9162</v>
      </c>
      <c r="C7803" s="11">
        <v>5.5</v>
      </c>
      <c r="D7803" s="7" t="str">
        <f t="shared" si="121"/>
        <v>Unique</v>
      </c>
    </row>
    <row r="7804" spans="1:4" x14ac:dyDescent="0.35">
      <c r="A7804" s="8" t="s">
        <v>9161</v>
      </c>
      <c r="B7804" s="9" t="s">
        <v>9162</v>
      </c>
      <c r="C7804" s="11">
        <v>5.5</v>
      </c>
      <c r="D7804" s="7" t="str">
        <f t="shared" si="121"/>
        <v>Unique</v>
      </c>
    </row>
    <row r="7805" spans="1:4" x14ac:dyDescent="0.35">
      <c r="A7805" s="8" t="s">
        <v>9164</v>
      </c>
      <c r="B7805" s="9" t="s">
        <v>9162</v>
      </c>
      <c r="C7805" s="11">
        <v>5.25</v>
      </c>
      <c r="D7805" s="7" t="str">
        <f t="shared" si="121"/>
        <v>Unique</v>
      </c>
    </row>
    <row r="7806" spans="1:4" x14ac:dyDescent="0.35">
      <c r="A7806" s="8" t="s">
        <v>9165</v>
      </c>
      <c r="B7806" s="9" t="s">
        <v>9162</v>
      </c>
      <c r="C7806" s="11">
        <v>-0.05</v>
      </c>
      <c r="D7806" s="7" t="str">
        <f t="shared" si="121"/>
        <v>Unique</v>
      </c>
    </row>
    <row r="7807" spans="1:4" x14ac:dyDescent="0.35">
      <c r="A7807" s="8" t="s">
        <v>9164</v>
      </c>
      <c r="B7807" s="9" t="s">
        <v>9162</v>
      </c>
      <c r="C7807" s="11">
        <v>-0.05</v>
      </c>
      <c r="D7807" s="7" t="str">
        <f t="shared" si="121"/>
        <v>Unique</v>
      </c>
    </row>
    <row r="7808" spans="1:4" x14ac:dyDescent="0.35">
      <c r="A7808" s="8" t="s">
        <v>9163</v>
      </c>
      <c r="B7808" s="9" t="s">
        <v>9162</v>
      </c>
      <c r="C7808" s="11">
        <v>-0.05</v>
      </c>
      <c r="D7808" s="7" t="str">
        <f t="shared" si="121"/>
        <v>Unique</v>
      </c>
    </row>
    <row r="7809" spans="1:4" x14ac:dyDescent="0.35">
      <c r="A7809" s="8" t="s">
        <v>9161</v>
      </c>
      <c r="B7809" s="9" t="s">
        <v>9162</v>
      </c>
      <c r="C7809" s="11">
        <v>-1.9999999999999997E-2</v>
      </c>
      <c r="D7809" s="7" t="str">
        <f t="shared" si="121"/>
        <v>Unique</v>
      </c>
    </row>
    <row r="7810" spans="1:4" x14ac:dyDescent="0.35">
      <c r="A7810" s="8" t="s">
        <v>9129</v>
      </c>
      <c r="B7810" s="9">
        <v>9821</v>
      </c>
      <c r="C7810" s="11">
        <v>-0.05</v>
      </c>
      <c r="D7810" s="7" t="str">
        <f t="shared" ref="D7810:D7873" si="122">IF(COUNTIFS(A:A,A7810,B:B,B7810,C:C,C7810)&gt;1,"Doublon","Unique")</f>
        <v>Unique</v>
      </c>
    </row>
    <row r="7811" spans="1:4" x14ac:dyDescent="0.35">
      <c r="A7811" s="8" t="s">
        <v>9129</v>
      </c>
      <c r="B7811" s="9">
        <v>9821</v>
      </c>
      <c r="C7811" s="11">
        <v>5.25</v>
      </c>
      <c r="D7811" s="7" t="str">
        <f t="shared" si="122"/>
        <v>Unique</v>
      </c>
    </row>
    <row r="7812" spans="1:4" x14ac:dyDescent="0.35">
      <c r="A7812" s="8" t="s">
        <v>9126</v>
      </c>
      <c r="B7812" s="9">
        <v>9821</v>
      </c>
      <c r="C7812" s="11">
        <v>8.1</v>
      </c>
      <c r="D7812" s="7" t="str">
        <f t="shared" si="122"/>
        <v>Unique</v>
      </c>
    </row>
    <row r="7813" spans="1:4" x14ac:dyDescent="0.35">
      <c r="A7813" s="8" t="s">
        <v>9127</v>
      </c>
      <c r="B7813" s="9">
        <v>9821</v>
      </c>
      <c r="C7813" s="11">
        <v>8.1</v>
      </c>
      <c r="D7813" s="7" t="str">
        <f t="shared" si="122"/>
        <v>Unique</v>
      </c>
    </row>
    <row r="7814" spans="1:4" x14ac:dyDescent="0.35">
      <c r="A7814" s="8" t="s">
        <v>9128</v>
      </c>
      <c r="B7814" s="9">
        <v>9821</v>
      </c>
      <c r="C7814" s="11">
        <v>8.1</v>
      </c>
      <c r="D7814" s="7" t="str">
        <f t="shared" si="122"/>
        <v>Unique</v>
      </c>
    </row>
    <row r="7815" spans="1:4" x14ac:dyDescent="0.35">
      <c r="A7815" s="8" t="s">
        <v>9125</v>
      </c>
      <c r="B7815" s="9">
        <v>9821</v>
      </c>
      <c r="C7815" s="11">
        <v>8.9600000000000009</v>
      </c>
      <c r="D7815" s="7" t="str">
        <f t="shared" si="122"/>
        <v>Unique</v>
      </c>
    </row>
    <row r="7816" spans="1:4" x14ac:dyDescent="0.35">
      <c r="A7816" s="8" t="s">
        <v>9194</v>
      </c>
      <c r="B7816" s="9" t="s">
        <v>1561</v>
      </c>
      <c r="C7816" s="11">
        <v>5.48</v>
      </c>
      <c r="D7816" s="7" t="str">
        <f t="shared" si="122"/>
        <v>Unique</v>
      </c>
    </row>
    <row r="7817" spans="1:4" x14ac:dyDescent="0.35">
      <c r="A7817" s="8" t="s">
        <v>9195</v>
      </c>
      <c r="B7817" s="9" t="s">
        <v>1095</v>
      </c>
      <c r="C7817" s="11">
        <v>5.48</v>
      </c>
      <c r="D7817" s="7" t="str">
        <f t="shared" si="122"/>
        <v>Unique</v>
      </c>
    </row>
    <row r="7818" spans="1:4" x14ac:dyDescent="0.35">
      <c r="A7818" s="8" t="s">
        <v>9196</v>
      </c>
      <c r="B7818" s="9" t="s">
        <v>9197</v>
      </c>
      <c r="C7818" s="11">
        <v>5.48</v>
      </c>
      <c r="D7818" s="7" t="str">
        <f t="shared" si="122"/>
        <v>Unique</v>
      </c>
    </row>
    <row r="7819" spans="1:4" x14ac:dyDescent="0.35">
      <c r="A7819" s="8" t="s">
        <v>9198</v>
      </c>
      <c r="B7819" s="9">
        <v>9900</v>
      </c>
      <c r="C7819" s="11">
        <v>8.9600000000000009</v>
      </c>
      <c r="D7819" s="7" t="str">
        <f t="shared" si="122"/>
        <v>Unique</v>
      </c>
    </row>
    <row r="7820" spans="1:4" x14ac:dyDescent="0.35">
      <c r="A7820" s="8" t="s">
        <v>9199</v>
      </c>
      <c r="B7820" s="9" t="s">
        <v>1028</v>
      </c>
      <c r="C7820" s="11">
        <v>5.48</v>
      </c>
      <c r="D7820" s="7" t="str">
        <f t="shared" si="122"/>
        <v>Unique</v>
      </c>
    </row>
    <row r="7821" spans="1:4" x14ac:dyDescent="0.35">
      <c r="A7821" s="8" t="s">
        <v>9200</v>
      </c>
      <c r="B7821" s="9">
        <v>9933</v>
      </c>
      <c r="C7821" s="11">
        <v>3.65</v>
      </c>
      <c r="D7821" s="7" t="str">
        <f t="shared" si="122"/>
        <v>Unique</v>
      </c>
    </row>
    <row r="7822" spans="1:4" x14ac:dyDescent="0.35">
      <c r="A7822" s="8" t="s">
        <v>9201</v>
      </c>
      <c r="B7822" s="9" t="s">
        <v>9014</v>
      </c>
      <c r="C7822" s="11">
        <v>13.99</v>
      </c>
      <c r="D7822" s="7" t="str">
        <f t="shared" si="122"/>
        <v>Unique</v>
      </c>
    </row>
    <row r="7823" spans="1:4" x14ac:dyDescent="0.35">
      <c r="A7823" s="8" t="s">
        <v>9202</v>
      </c>
      <c r="B7823" s="9" t="s">
        <v>34</v>
      </c>
      <c r="C7823" s="11">
        <v>9.27</v>
      </c>
      <c r="D7823" s="7" t="str">
        <f t="shared" si="122"/>
        <v>Unique</v>
      </c>
    </row>
    <row r="7824" spans="1:4" x14ac:dyDescent="0.35">
      <c r="A7824" s="8" t="s">
        <v>9203</v>
      </c>
      <c r="B7824" s="9" t="s">
        <v>276</v>
      </c>
      <c r="C7824" s="11">
        <v>7.94</v>
      </c>
      <c r="D7824" s="7" t="str">
        <f t="shared" si="122"/>
        <v>Unique</v>
      </c>
    </row>
    <row r="7825" spans="1:4" x14ac:dyDescent="0.35">
      <c r="A7825" s="8" t="s">
        <v>9204</v>
      </c>
      <c r="B7825" s="9" t="s">
        <v>768</v>
      </c>
      <c r="C7825" s="11">
        <v>7.94</v>
      </c>
      <c r="D7825" s="7" t="str">
        <f t="shared" si="122"/>
        <v>Unique</v>
      </c>
    </row>
    <row r="7826" spans="1:4" x14ac:dyDescent="0.35">
      <c r="A7826" s="8" t="s">
        <v>9201</v>
      </c>
      <c r="B7826" s="9" t="s">
        <v>9014</v>
      </c>
      <c r="C7826" s="11">
        <v>5.49</v>
      </c>
      <c r="D7826" s="7" t="str">
        <f t="shared" si="122"/>
        <v>Unique</v>
      </c>
    </row>
    <row r="7827" spans="1:4" x14ac:dyDescent="0.35">
      <c r="A7827" s="8" t="s">
        <v>9203</v>
      </c>
      <c r="B7827" s="9" t="s">
        <v>276</v>
      </c>
      <c r="C7827" s="11">
        <v>1.4500000000000002</v>
      </c>
      <c r="D7827" s="7" t="str">
        <f t="shared" si="122"/>
        <v>Unique</v>
      </c>
    </row>
    <row r="7828" spans="1:4" x14ac:dyDescent="0.35">
      <c r="A7828" s="8" t="s">
        <v>9202</v>
      </c>
      <c r="B7828" s="9" t="s">
        <v>34</v>
      </c>
      <c r="C7828" s="11">
        <v>1.4500000000000002</v>
      </c>
      <c r="D7828" s="7" t="str">
        <f t="shared" si="122"/>
        <v>Unique</v>
      </c>
    </row>
    <row r="7829" spans="1:4" x14ac:dyDescent="0.35">
      <c r="A7829" s="8" t="s">
        <v>9204</v>
      </c>
      <c r="B7829" s="9" t="s">
        <v>768</v>
      </c>
      <c r="C7829" s="11">
        <v>1.4500000000000002</v>
      </c>
      <c r="D7829" s="7" t="str">
        <f t="shared" si="122"/>
        <v>Unique</v>
      </c>
    </row>
    <row r="7830" spans="1:4" x14ac:dyDescent="0.35">
      <c r="A7830" s="8" t="s">
        <v>9210</v>
      </c>
      <c r="B7830" s="9" t="s">
        <v>9211</v>
      </c>
      <c r="C7830" s="11">
        <v>3.65</v>
      </c>
      <c r="D7830" s="7" t="str">
        <f t="shared" si="122"/>
        <v>Unique</v>
      </c>
    </row>
    <row r="7831" spans="1:4" x14ac:dyDescent="0.35">
      <c r="A7831" s="8" t="s">
        <v>9212</v>
      </c>
      <c r="B7831" s="9" t="s">
        <v>9213</v>
      </c>
      <c r="C7831" s="11">
        <v>3.75</v>
      </c>
      <c r="D7831" s="7" t="str">
        <f t="shared" si="122"/>
        <v>Unique</v>
      </c>
    </row>
    <row r="7832" spans="1:4" x14ac:dyDescent="0.35">
      <c r="A7832" s="8" t="s">
        <v>9214</v>
      </c>
      <c r="B7832" s="9" t="s">
        <v>9215</v>
      </c>
      <c r="C7832" s="11">
        <v>3.75</v>
      </c>
      <c r="D7832" s="7" t="str">
        <f t="shared" si="122"/>
        <v>Unique</v>
      </c>
    </row>
    <row r="7833" spans="1:4" x14ac:dyDescent="0.35">
      <c r="A7833" s="8" t="s">
        <v>9216</v>
      </c>
      <c r="B7833" s="9">
        <v>9936</v>
      </c>
      <c r="C7833" s="11">
        <v>3.94</v>
      </c>
      <c r="D7833" s="7" t="str">
        <f t="shared" si="122"/>
        <v>Unique</v>
      </c>
    </row>
    <row r="7834" spans="1:4" x14ac:dyDescent="0.35">
      <c r="A7834" s="8" t="s">
        <v>9217</v>
      </c>
      <c r="B7834" s="9" t="s">
        <v>9218</v>
      </c>
      <c r="C7834" s="11">
        <v>3.94</v>
      </c>
      <c r="D7834" s="7" t="str">
        <f t="shared" si="122"/>
        <v>Unique</v>
      </c>
    </row>
    <row r="7835" spans="1:4" x14ac:dyDescent="0.35">
      <c r="A7835" s="8" t="s">
        <v>9219</v>
      </c>
      <c r="B7835" s="9" t="s">
        <v>9220</v>
      </c>
      <c r="C7835" s="11">
        <v>4.6399999999999997</v>
      </c>
      <c r="D7835" s="7" t="str">
        <f t="shared" si="122"/>
        <v>Unique</v>
      </c>
    </row>
    <row r="7836" spans="1:4" x14ac:dyDescent="0.35">
      <c r="A7836" s="8" t="s">
        <v>9221</v>
      </c>
      <c r="B7836" s="9">
        <v>9911</v>
      </c>
      <c r="C7836" s="11">
        <v>5.08</v>
      </c>
      <c r="D7836" s="7" t="str">
        <f t="shared" si="122"/>
        <v>Unique</v>
      </c>
    </row>
    <row r="7837" spans="1:4" x14ac:dyDescent="0.35">
      <c r="A7837" s="8" t="s">
        <v>9222</v>
      </c>
      <c r="B7837" s="9">
        <v>9935</v>
      </c>
      <c r="C7837" s="11">
        <v>7.5600000000000005</v>
      </c>
      <c r="D7837" s="7" t="str">
        <f t="shared" si="122"/>
        <v>Unique</v>
      </c>
    </row>
    <row r="7838" spans="1:4" x14ac:dyDescent="0.35">
      <c r="A7838" s="8" t="s">
        <v>9223</v>
      </c>
      <c r="B7838" s="9">
        <v>9911</v>
      </c>
      <c r="C7838" s="11">
        <v>8.07</v>
      </c>
      <c r="D7838" s="7" t="str">
        <f t="shared" si="122"/>
        <v>Unique</v>
      </c>
    </row>
    <row r="7839" spans="1:4" x14ac:dyDescent="0.35">
      <c r="A7839" s="8" t="s">
        <v>2729</v>
      </c>
      <c r="B7839" s="9">
        <v>9291</v>
      </c>
      <c r="C7839" s="11">
        <v>8.84</v>
      </c>
      <c r="D7839" s="7" t="str">
        <f t="shared" si="122"/>
        <v>Unique</v>
      </c>
    </row>
    <row r="7840" spans="1:4" x14ac:dyDescent="0.35">
      <c r="A7840" s="8" t="s">
        <v>2569</v>
      </c>
      <c r="B7840" s="9">
        <v>9466</v>
      </c>
      <c r="C7840" s="11">
        <v>8.06</v>
      </c>
      <c r="D7840" s="7" t="str">
        <f t="shared" si="122"/>
        <v>Unique</v>
      </c>
    </row>
    <row r="7841" spans="1:5" x14ac:dyDescent="0.35">
      <c r="A7841" s="8" t="s">
        <v>9236</v>
      </c>
      <c r="B7841" s="9">
        <v>12399701</v>
      </c>
      <c r="C7841" s="11">
        <v>5.5</v>
      </c>
      <c r="D7841" s="7" t="str">
        <f t="shared" si="122"/>
        <v>Unique</v>
      </c>
    </row>
    <row r="7842" spans="1:5" x14ac:dyDescent="0.35">
      <c r="A7842" s="8" t="s">
        <v>9264</v>
      </c>
      <c r="B7842" s="9" t="s">
        <v>655</v>
      </c>
      <c r="C7842" s="11">
        <v>5.48</v>
      </c>
      <c r="D7842" s="7" t="str">
        <f t="shared" si="122"/>
        <v>Unique</v>
      </c>
    </row>
    <row r="7843" spans="1:5" x14ac:dyDescent="0.35">
      <c r="A7843" s="8" t="s">
        <v>9237</v>
      </c>
      <c r="B7843" s="9" t="s">
        <v>9238</v>
      </c>
      <c r="C7843" s="11">
        <v>-0.5</v>
      </c>
      <c r="D7843" s="7" t="str">
        <f t="shared" si="122"/>
        <v>Unique</v>
      </c>
      <c r="E7843" s="7">
        <f>COUNTIFS($A$1721:A7843,A7843,$B$1721:B7843,B7843,$C$1721:C7843,C7843)</f>
        <v>1</v>
      </c>
    </row>
    <row r="7844" spans="1:5" x14ac:dyDescent="0.35">
      <c r="A7844" s="8" t="s">
        <v>9241</v>
      </c>
      <c r="B7844" s="9" t="s">
        <v>9242</v>
      </c>
      <c r="C7844" s="11">
        <v>-0.5</v>
      </c>
      <c r="D7844" s="7" t="str">
        <f t="shared" si="122"/>
        <v>Unique</v>
      </c>
      <c r="E7844" s="7">
        <f>COUNTIFS($A$1721:A7844,A7844,$B$1721:B7844,B7844,$C$1721:C7844,C7844)</f>
        <v>1</v>
      </c>
    </row>
    <row r="7845" spans="1:5" x14ac:dyDescent="0.35">
      <c r="A7845" s="8" t="s">
        <v>9233</v>
      </c>
      <c r="B7845" s="9" t="s">
        <v>9234</v>
      </c>
      <c r="C7845" s="11">
        <v>7.3599999999999994</v>
      </c>
      <c r="D7845" s="7" t="str">
        <f t="shared" si="122"/>
        <v>Unique</v>
      </c>
    </row>
    <row r="7846" spans="1:5" x14ac:dyDescent="0.35">
      <c r="A7846" s="8" t="s">
        <v>9205</v>
      </c>
      <c r="B7846" s="9">
        <v>26000900</v>
      </c>
      <c r="C7846" s="11">
        <v>5.5</v>
      </c>
      <c r="D7846" s="7" t="str">
        <f t="shared" si="122"/>
        <v>Unique</v>
      </c>
    </row>
    <row r="7847" spans="1:5" x14ac:dyDescent="0.35">
      <c r="A7847" s="8" t="s">
        <v>9206</v>
      </c>
      <c r="B7847" s="9" t="s">
        <v>9207</v>
      </c>
      <c r="C7847" s="11">
        <v>6.57</v>
      </c>
      <c r="D7847" s="7" t="str">
        <f t="shared" si="122"/>
        <v>Unique</v>
      </c>
    </row>
    <row r="7848" spans="1:5" x14ac:dyDescent="0.35">
      <c r="A7848" s="8" t="s">
        <v>9261</v>
      </c>
      <c r="B7848" s="9" t="s">
        <v>9262</v>
      </c>
      <c r="C7848" s="11">
        <v>6.13</v>
      </c>
      <c r="D7848" s="7" t="str">
        <f t="shared" si="122"/>
        <v>Unique</v>
      </c>
    </row>
    <row r="7849" spans="1:5" x14ac:dyDescent="0.35">
      <c r="A7849" s="8" t="s">
        <v>9266</v>
      </c>
      <c r="B7849" s="9" t="s">
        <v>1270</v>
      </c>
      <c r="C7849" s="11">
        <v>6.8400000000000007</v>
      </c>
      <c r="D7849" s="7" t="str">
        <f t="shared" si="122"/>
        <v>Unique</v>
      </c>
    </row>
    <row r="7850" spans="1:5" x14ac:dyDescent="0.35">
      <c r="A7850" s="8" t="s">
        <v>9267</v>
      </c>
      <c r="B7850" s="9" t="s">
        <v>9268</v>
      </c>
      <c r="C7850" s="11">
        <v>5.49</v>
      </c>
      <c r="D7850" s="7" t="str">
        <f t="shared" si="122"/>
        <v>Unique</v>
      </c>
    </row>
    <row r="7851" spans="1:5" x14ac:dyDescent="0.35">
      <c r="A7851" s="8" t="s">
        <v>9269</v>
      </c>
      <c r="B7851" s="9">
        <v>9937</v>
      </c>
      <c r="C7851" s="11">
        <v>-0.02</v>
      </c>
      <c r="D7851" s="7" t="str">
        <f t="shared" si="122"/>
        <v>Unique</v>
      </c>
    </row>
    <row r="7852" spans="1:5" x14ac:dyDescent="0.35">
      <c r="A7852" s="8" t="s">
        <v>9270</v>
      </c>
      <c r="B7852" s="9">
        <v>9937</v>
      </c>
      <c r="C7852" s="11">
        <v>-0.04</v>
      </c>
      <c r="D7852" s="7" t="str">
        <f t="shared" si="122"/>
        <v>Unique</v>
      </c>
    </row>
    <row r="7853" spans="1:5" x14ac:dyDescent="0.35">
      <c r="A7853" s="8" t="s">
        <v>9269</v>
      </c>
      <c r="B7853" s="9">
        <v>9937</v>
      </c>
      <c r="C7853" s="11">
        <v>5.25</v>
      </c>
      <c r="D7853" s="7" t="str">
        <f t="shared" si="122"/>
        <v>Unique</v>
      </c>
    </row>
    <row r="7854" spans="1:5" x14ac:dyDescent="0.35">
      <c r="A7854" s="8" t="s">
        <v>9270</v>
      </c>
      <c r="B7854" s="9">
        <v>9937</v>
      </c>
      <c r="C7854" s="11">
        <v>8.6700000000000017</v>
      </c>
      <c r="D7854" s="7" t="str">
        <f t="shared" si="122"/>
        <v>Unique</v>
      </c>
    </row>
    <row r="7855" spans="1:5" x14ac:dyDescent="0.35">
      <c r="A7855" s="8" t="s">
        <v>9271</v>
      </c>
      <c r="B7855" s="9" t="s">
        <v>774</v>
      </c>
      <c r="C7855" s="11">
        <v>5.25</v>
      </c>
      <c r="D7855" s="7" t="str">
        <f t="shared" si="122"/>
        <v>Unique</v>
      </c>
    </row>
    <row r="7856" spans="1:5" x14ac:dyDescent="0.35">
      <c r="A7856" s="8" t="s">
        <v>9272</v>
      </c>
      <c r="B7856" s="9" t="s">
        <v>1022</v>
      </c>
      <c r="C7856" s="11">
        <v>5.48</v>
      </c>
      <c r="D7856" s="7" t="str">
        <f t="shared" si="122"/>
        <v>Unique</v>
      </c>
    </row>
    <row r="7857" spans="1:4" x14ac:dyDescent="0.35">
      <c r="A7857" s="8" t="s">
        <v>9273</v>
      </c>
      <c r="B7857" s="9" t="s">
        <v>9274</v>
      </c>
      <c r="C7857" s="11">
        <v>5.48</v>
      </c>
      <c r="D7857" s="7" t="str">
        <f t="shared" si="122"/>
        <v>Unique</v>
      </c>
    </row>
    <row r="7858" spans="1:4" x14ac:dyDescent="0.35">
      <c r="A7858" s="8" t="s">
        <v>9275</v>
      </c>
      <c r="B7858" s="9" t="s">
        <v>1543</v>
      </c>
      <c r="C7858" s="11">
        <v>5.48</v>
      </c>
      <c r="D7858" s="7" t="str">
        <f t="shared" si="122"/>
        <v>Unique</v>
      </c>
    </row>
    <row r="7859" spans="1:4" x14ac:dyDescent="0.35">
      <c r="A7859" s="8" t="s">
        <v>9276</v>
      </c>
      <c r="B7859" s="9" t="s">
        <v>781</v>
      </c>
      <c r="C7859" s="11">
        <v>5.25</v>
      </c>
      <c r="D7859" s="7" t="str">
        <f t="shared" si="122"/>
        <v>Unique</v>
      </c>
    </row>
    <row r="7860" spans="1:4" x14ac:dyDescent="0.35">
      <c r="A7860" s="8" t="s">
        <v>9232</v>
      </c>
      <c r="B7860" s="9" t="s">
        <v>9225</v>
      </c>
      <c r="C7860" s="11">
        <v>7.6199999999999992</v>
      </c>
      <c r="D7860" s="7" t="str">
        <f t="shared" si="122"/>
        <v>Unique</v>
      </c>
    </row>
    <row r="7861" spans="1:4" x14ac:dyDescent="0.35">
      <c r="A7861" s="8" t="s">
        <v>9255</v>
      </c>
      <c r="B7861" s="9" t="s">
        <v>9256</v>
      </c>
      <c r="C7861" s="11">
        <v>5.5</v>
      </c>
      <c r="D7861" s="7" t="str">
        <f t="shared" si="122"/>
        <v>Unique</v>
      </c>
    </row>
    <row r="7862" spans="1:4" x14ac:dyDescent="0.35">
      <c r="A7862" s="8" t="s">
        <v>9257</v>
      </c>
      <c r="B7862" s="9" t="s">
        <v>9014</v>
      </c>
      <c r="C7862" s="11">
        <v>5.48</v>
      </c>
      <c r="D7862" s="7" t="str">
        <f t="shared" si="122"/>
        <v>Unique</v>
      </c>
    </row>
    <row r="7863" spans="1:4" x14ac:dyDescent="0.35">
      <c r="A7863" s="8" t="s">
        <v>9241</v>
      </c>
      <c r="B7863" s="9" t="s">
        <v>9242</v>
      </c>
      <c r="C7863" s="11">
        <v>-0.02</v>
      </c>
      <c r="D7863" s="7" t="str">
        <f t="shared" si="122"/>
        <v>Unique</v>
      </c>
    </row>
    <row r="7864" spans="1:4" x14ac:dyDescent="0.35">
      <c r="A7864" s="8" t="s">
        <v>9243</v>
      </c>
      <c r="B7864" s="9" t="s">
        <v>9242</v>
      </c>
      <c r="C7864" s="11">
        <v>-0.05</v>
      </c>
      <c r="D7864" s="7" t="str">
        <f t="shared" si="122"/>
        <v>Unique</v>
      </c>
    </row>
    <row r="7865" spans="1:4" x14ac:dyDescent="0.35">
      <c r="A7865" s="8" t="s">
        <v>9244</v>
      </c>
      <c r="B7865" s="9" t="s">
        <v>9242</v>
      </c>
      <c r="C7865" s="11">
        <v>-0.05</v>
      </c>
      <c r="D7865" s="7" t="str">
        <f t="shared" si="122"/>
        <v>Unique</v>
      </c>
    </row>
    <row r="7866" spans="1:4" x14ac:dyDescent="0.35">
      <c r="A7866" s="8" t="s">
        <v>9241</v>
      </c>
      <c r="B7866" s="9" t="s">
        <v>9242</v>
      </c>
      <c r="C7866" s="11">
        <v>8.6700000000000017</v>
      </c>
      <c r="D7866" s="7" t="str">
        <f t="shared" si="122"/>
        <v>Unique</v>
      </c>
    </row>
    <row r="7867" spans="1:4" x14ac:dyDescent="0.35">
      <c r="A7867" s="8" t="s">
        <v>9243</v>
      </c>
      <c r="B7867" s="9" t="s">
        <v>9242</v>
      </c>
      <c r="C7867" s="11">
        <v>8.6700000000000017</v>
      </c>
      <c r="D7867" s="7" t="str">
        <f t="shared" si="122"/>
        <v>Unique</v>
      </c>
    </row>
    <row r="7868" spans="1:4" x14ac:dyDescent="0.35">
      <c r="A7868" s="8" t="s">
        <v>9244</v>
      </c>
      <c r="B7868" s="9" t="s">
        <v>9242</v>
      </c>
      <c r="C7868" s="11">
        <v>8.6700000000000017</v>
      </c>
      <c r="D7868" s="7" t="str">
        <f t="shared" si="122"/>
        <v>Unique</v>
      </c>
    </row>
    <row r="7869" spans="1:4" x14ac:dyDescent="0.35">
      <c r="A7869" s="8" t="s">
        <v>9265</v>
      </c>
      <c r="B7869" s="9">
        <v>9929</v>
      </c>
      <c r="C7869" s="11">
        <v>9.7200000000000006</v>
      </c>
      <c r="D7869" s="7" t="str">
        <f t="shared" si="122"/>
        <v>Unique</v>
      </c>
    </row>
    <row r="7870" spans="1:4" x14ac:dyDescent="0.35">
      <c r="A7870" s="8" t="s">
        <v>9277</v>
      </c>
      <c r="B7870" s="9" t="s">
        <v>678</v>
      </c>
      <c r="C7870" s="11">
        <v>5.25</v>
      </c>
      <c r="D7870" s="7" t="str">
        <f t="shared" si="122"/>
        <v>Unique</v>
      </c>
    </row>
    <row r="7871" spans="1:4" x14ac:dyDescent="0.35">
      <c r="A7871" s="8" t="s">
        <v>9278</v>
      </c>
      <c r="B7871" s="9" t="s">
        <v>1603</v>
      </c>
      <c r="C7871" s="11">
        <v>5.25</v>
      </c>
      <c r="D7871" s="7" t="str">
        <f t="shared" si="122"/>
        <v>Unique</v>
      </c>
    </row>
    <row r="7872" spans="1:4" x14ac:dyDescent="0.35">
      <c r="A7872" s="8" t="s">
        <v>9279</v>
      </c>
      <c r="B7872" s="9" t="s">
        <v>167</v>
      </c>
      <c r="C7872" s="11">
        <v>5.5</v>
      </c>
      <c r="D7872" s="7" t="str">
        <f t="shared" si="122"/>
        <v>Unique</v>
      </c>
    </row>
    <row r="7873" spans="1:4" x14ac:dyDescent="0.35">
      <c r="A7873" s="8" t="s">
        <v>9251</v>
      </c>
      <c r="B7873" s="9" t="s">
        <v>9252</v>
      </c>
      <c r="C7873" s="11">
        <v>11.66</v>
      </c>
      <c r="D7873" s="7" t="str">
        <f t="shared" si="122"/>
        <v>Unique</v>
      </c>
    </row>
    <row r="7874" spans="1:4" x14ac:dyDescent="0.35">
      <c r="A7874" s="8" t="s">
        <v>9263</v>
      </c>
      <c r="B7874" s="9">
        <v>565108</v>
      </c>
      <c r="C7874" s="11">
        <v>5.25</v>
      </c>
      <c r="D7874" s="7" t="str">
        <f t="shared" ref="D7874:D7937" si="123">IF(COUNTIFS(A:A,A7874,B:B,B7874,C:C,C7874)&gt;1,"Doublon","Unique")</f>
        <v>Unique</v>
      </c>
    </row>
    <row r="7875" spans="1:4" x14ac:dyDescent="0.35">
      <c r="A7875" s="8" t="s">
        <v>9228</v>
      </c>
      <c r="B7875" s="9" t="s">
        <v>9229</v>
      </c>
      <c r="C7875" s="11">
        <v>5.48</v>
      </c>
      <c r="D7875" s="7" t="str">
        <f t="shared" si="123"/>
        <v>Unique</v>
      </c>
    </row>
    <row r="7876" spans="1:4" x14ac:dyDescent="0.35">
      <c r="A7876" s="8" t="s">
        <v>9208</v>
      </c>
      <c r="B7876" s="9" t="s">
        <v>9209</v>
      </c>
      <c r="C7876" s="11">
        <v>5.25</v>
      </c>
      <c r="D7876" s="7" t="str">
        <f t="shared" si="123"/>
        <v>Unique</v>
      </c>
    </row>
    <row r="7877" spans="1:4" x14ac:dyDescent="0.35">
      <c r="A7877" s="8" t="s">
        <v>9208</v>
      </c>
      <c r="B7877" s="9" t="s">
        <v>9209</v>
      </c>
      <c r="C7877" s="11">
        <v>18.95</v>
      </c>
      <c r="D7877" s="7" t="str">
        <f t="shared" si="123"/>
        <v>Unique</v>
      </c>
    </row>
    <row r="7878" spans="1:4" x14ac:dyDescent="0.35">
      <c r="A7878" s="8" t="s">
        <v>9224</v>
      </c>
      <c r="B7878" s="9" t="s">
        <v>9225</v>
      </c>
      <c r="C7878" s="11">
        <v>7.3599999999999994</v>
      </c>
      <c r="D7878" s="7" t="str">
        <f t="shared" si="123"/>
        <v>Unique</v>
      </c>
    </row>
    <row r="7879" spans="1:4" x14ac:dyDescent="0.35">
      <c r="A7879" s="8" t="s">
        <v>9258</v>
      </c>
      <c r="B7879" s="9">
        <v>22009632</v>
      </c>
      <c r="C7879" s="11">
        <v>-0.02</v>
      </c>
      <c r="D7879" s="7" t="str">
        <f t="shared" si="123"/>
        <v>Unique</v>
      </c>
    </row>
    <row r="7880" spans="1:4" x14ac:dyDescent="0.35">
      <c r="A7880" s="8" t="s">
        <v>9259</v>
      </c>
      <c r="B7880" s="9">
        <v>22009632</v>
      </c>
      <c r="C7880" s="11">
        <v>-0.05</v>
      </c>
      <c r="D7880" s="7" t="str">
        <f t="shared" si="123"/>
        <v>Unique</v>
      </c>
    </row>
    <row r="7881" spans="1:4" x14ac:dyDescent="0.35">
      <c r="A7881" s="8" t="s">
        <v>9260</v>
      </c>
      <c r="B7881" s="9">
        <v>22009632</v>
      </c>
      <c r="C7881" s="11">
        <v>-0.05</v>
      </c>
      <c r="D7881" s="7" t="str">
        <f t="shared" si="123"/>
        <v>Unique</v>
      </c>
    </row>
    <row r="7882" spans="1:4" x14ac:dyDescent="0.35">
      <c r="A7882" s="8" t="s">
        <v>9258</v>
      </c>
      <c r="B7882" s="9">
        <v>22009632</v>
      </c>
      <c r="C7882" s="11">
        <v>7.6199999999999992</v>
      </c>
      <c r="D7882" s="7" t="str">
        <f t="shared" si="123"/>
        <v>Unique</v>
      </c>
    </row>
    <row r="7883" spans="1:4" x14ac:dyDescent="0.35">
      <c r="A7883" s="8" t="s">
        <v>9259</v>
      </c>
      <c r="B7883" s="9">
        <v>22009632</v>
      </c>
      <c r="C7883" s="11">
        <v>7.6199999999999992</v>
      </c>
      <c r="D7883" s="7" t="str">
        <f t="shared" si="123"/>
        <v>Unique</v>
      </c>
    </row>
    <row r="7884" spans="1:4" x14ac:dyDescent="0.35">
      <c r="A7884" s="8" t="s">
        <v>9260</v>
      </c>
      <c r="B7884" s="9">
        <v>22009632</v>
      </c>
      <c r="C7884" s="11">
        <v>7.6199999999999992</v>
      </c>
      <c r="D7884" s="7" t="str">
        <f t="shared" si="123"/>
        <v>Unique</v>
      </c>
    </row>
    <row r="7885" spans="1:4" x14ac:dyDescent="0.35">
      <c r="A7885" s="8" t="s">
        <v>9235</v>
      </c>
      <c r="B7885" s="9">
        <v>22009632</v>
      </c>
      <c r="C7885" s="11">
        <v>7.6199999999999992</v>
      </c>
      <c r="D7885" s="7" t="str">
        <f t="shared" si="123"/>
        <v>Unique</v>
      </c>
    </row>
    <row r="7886" spans="1:4" x14ac:dyDescent="0.35">
      <c r="A7886" s="8" t="s">
        <v>9237</v>
      </c>
      <c r="B7886" s="9" t="s">
        <v>9238</v>
      </c>
      <c r="C7886" s="11">
        <v>-0.02</v>
      </c>
      <c r="D7886" s="7" t="str">
        <f t="shared" si="123"/>
        <v>Unique</v>
      </c>
    </row>
    <row r="7887" spans="1:4" x14ac:dyDescent="0.35">
      <c r="A7887" s="8" t="s">
        <v>9239</v>
      </c>
      <c r="B7887" s="9" t="s">
        <v>9238</v>
      </c>
      <c r="C7887" s="11">
        <v>-0.05</v>
      </c>
      <c r="D7887" s="7" t="str">
        <f t="shared" si="123"/>
        <v>Unique</v>
      </c>
    </row>
    <row r="7888" spans="1:4" x14ac:dyDescent="0.35">
      <c r="A7888" s="8" t="s">
        <v>9240</v>
      </c>
      <c r="B7888" s="9" t="s">
        <v>9238</v>
      </c>
      <c r="C7888" s="11">
        <v>-0.05</v>
      </c>
      <c r="D7888" s="7" t="str">
        <f t="shared" si="123"/>
        <v>Unique</v>
      </c>
    </row>
    <row r="7889" spans="1:4" x14ac:dyDescent="0.35">
      <c r="A7889" s="8" t="s">
        <v>9237</v>
      </c>
      <c r="B7889" s="9" t="s">
        <v>9238</v>
      </c>
      <c r="C7889" s="11">
        <v>6.8400000000000007</v>
      </c>
      <c r="D7889" s="7" t="str">
        <f t="shared" si="123"/>
        <v>Unique</v>
      </c>
    </row>
    <row r="7890" spans="1:4" x14ac:dyDescent="0.35">
      <c r="A7890" s="8" t="s">
        <v>9240</v>
      </c>
      <c r="B7890" s="9" t="s">
        <v>9238</v>
      </c>
      <c r="C7890" s="11">
        <v>8.1</v>
      </c>
      <c r="D7890" s="7" t="str">
        <f t="shared" si="123"/>
        <v>Unique</v>
      </c>
    </row>
    <row r="7891" spans="1:4" x14ac:dyDescent="0.35">
      <c r="A7891" s="8" t="s">
        <v>9239</v>
      </c>
      <c r="B7891" s="9" t="s">
        <v>9238</v>
      </c>
      <c r="C7891" s="11">
        <v>8.379999999999999</v>
      </c>
      <c r="D7891" s="7" t="str">
        <f t="shared" si="123"/>
        <v>Unique</v>
      </c>
    </row>
    <row r="7892" spans="1:4" x14ac:dyDescent="0.35">
      <c r="A7892" s="8" t="s">
        <v>9231</v>
      </c>
      <c r="B7892" s="9">
        <v>29878228</v>
      </c>
      <c r="C7892" s="11">
        <v>5.48</v>
      </c>
      <c r="D7892" s="7" t="str">
        <f t="shared" si="123"/>
        <v>Unique</v>
      </c>
    </row>
    <row r="7893" spans="1:4" x14ac:dyDescent="0.35">
      <c r="A7893" s="8" t="s">
        <v>9247</v>
      </c>
      <c r="B7893" s="9" t="s">
        <v>9248</v>
      </c>
      <c r="C7893" s="11">
        <v>5.25</v>
      </c>
      <c r="D7893" s="7" t="str">
        <f t="shared" si="123"/>
        <v>Unique</v>
      </c>
    </row>
    <row r="7894" spans="1:4" x14ac:dyDescent="0.35">
      <c r="A7894" s="8" t="s">
        <v>9249</v>
      </c>
      <c r="B7894" s="9" t="s">
        <v>9250</v>
      </c>
      <c r="C7894" s="11">
        <v>6.13</v>
      </c>
      <c r="D7894" s="7" t="str">
        <f t="shared" si="123"/>
        <v>Unique</v>
      </c>
    </row>
    <row r="7895" spans="1:4" x14ac:dyDescent="0.35">
      <c r="A7895" s="8" t="s">
        <v>9245</v>
      </c>
      <c r="B7895" s="9" t="s">
        <v>9246</v>
      </c>
      <c r="C7895" s="11">
        <v>8.9600000000000009</v>
      </c>
      <c r="D7895" s="7" t="str">
        <f t="shared" si="123"/>
        <v>Unique</v>
      </c>
    </row>
    <row r="7896" spans="1:4" x14ac:dyDescent="0.35">
      <c r="A7896" s="8" t="s">
        <v>9253</v>
      </c>
      <c r="B7896" s="9" t="s">
        <v>9254</v>
      </c>
      <c r="C7896" s="11">
        <v>5.5</v>
      </c>
      <c r="D7896" s="7" t="str">
        <f t="shared" si="123"/>
        <v>Unique</v>
      </c>
    </row>
    <row r="7897" spans="1:4" x14ac:dyDescent="0.35">
      <c r="A7897" s="8" t="s">
        <v>9230</v>
      </c>
      <c r="B7897" s="9">
        <v>29878130</v>
      </c>
      <c r="C7897" s="11">
        <v>5.49</v>
      </c>
      <c r="D7897" s="7" t="str">
        <f t="shared" si="123"/>
        <v>Unique</v>
      </c>
    </row>
    <row r="7898" spans="1:4" x14ac:dyDescent="0.35">
      <c r="A7898" s="8" t="s">
        <v>9226</v>
      </c>
      <c r="B7898" s="9" t="s">
        <v>9227</v>
      </c>
      <c r="C7898" s="11">
        <v>5.49</v>
      </c>
      <c r="D7898" s="7" t="str">
        <f t="shared" si="123"/>
        <v>Unique</v>
      </c>
    </row>
    <row r="7899" spans="1:4" x14ac:dyDescent="0.35">
      <c r="A7899" s="8" t="s">
        <v>9280</v>
      </c>
      <c r="B7899" s="9" t="s">
        <v>84</v>
      </c>
      <c r="C7899" s="11">
        <v>5.48</v>
      </c>
      <c r="D7899" s="7" t="str">
        <f t="shared" si="123"/>
        <v>Unique</v>
      </c>
    </row>
    <row r="7900" spans="1:4" x14ac:dyDescent="0.35">
      <c r="A7900" s="8" t="s">
        <v>9281</v>
      </c>
      <c r="B7900" s="9">
        <v>9593</v>
      </c>
      <c r="C7900" s="11">
        <v>6.13</v>
      </c>
      <c r="D7900" s="7" t="str">
        <f t="shared" si="123"/>
        <v>Unique</v>
      </c>
    </row>
    <row r="7901" spans="1:4" x14ac:dyDescent="0.35">
      <c r="A7901" s="8" t="s">
        <v>9282</v>
      </c>
      <c r="B7901" s="9" t="s">
        <v>940</v>
      </c>
      <c r="C7901" s="11">
        <v>5.25</v>
      </c>
      <c r="D7901" s="7" t="str">
        <f t="shared" si="123"/>
        <v>Unique</v>
      </c>
    </row>
    <row r="7902" spans="1:4" x14ac:dyDescent="0.35">
      <c r="A7902" s="8" t="s">
        <v>9283</v>
      </c>
      <c r="B7902" s="9" t="s">
        <v>1192</v>
      </c>
      <c r="C7902" s="11">
        <v>5.48</v>
      </c>
      <c r="D7902" s="7" t="str">
        <f t="shared" si="123"/>
        <v>Unique</v>
      </c>
    </row>
    <row r="7903" spans="1:4" x14ac:dyDescent="0.35">
      <c r="A7903" s="8" t="s">
        <v>9284</v>
      </c>
      <c r="B7903" s="9" t="s">
        <v>238</v>
      </c>
      <c r="C7903" s="11">
        <v>5.48</v>
      </c>
      <c r="D7903" s="7" t="str">
        <f t="shared" si="123"/>
        <v>Unique</v>
      </c>
    </row>
    <row r="7904" spans="1:4" x14ac:dyDescent="0.35">
      <c r="A7904" s="8" t="s">
        <v>9285</v>
      </c>
      <c r="B7904" s="9" t="s">
        <v>1323</v>
      </c>
      <c r="C7904" s="11">
        <v>5.48</v>
      </c>
      <c r="D7904" s="7" t="str">
        <f t="shared" si="123"/>
        <v>Unique</v>
      </c>
    </row>
    <row r="7905" spans="1:5" x14ac:dyDescent="0.35">
      <c r="A7905" s="8" t="s">
        <v>9286</v>
      </c>
      <c r="B7905" s="9" t="s">
        <v>192</v>
      </c>
      <c r="C7905" s="11">
        <v>5.48</v>
      </c>
      <c r="D7905" s="7" t="str">
        <f t="shared" si="123"/>
        <v>Unique</v>
      </c>
    </row>
    <row r="7906" spans="1:5" x14ac:dyDescent="0.35">
      <c r="A7906" s="8" t="s">
        <v>9287</v>
      </c>
      <c r="B7906" s="9" t="s">
        <v>1168</v>
      </c>
      <c r="C7906" s="11">
        <v>5.5</v>
      </c>
      <c r="D7906" s="7" t="str">
        <f t="shared" si="123"/>
        <v>Unique</v>
      </c>
    </row>
    <row r="7907" spans="1:5" x14ac:dyDescent="0.35">
      <c r="A7907" s="8" t="s">
        <v>9288</v>
      </c>
      <c r="B7907" s="9">
        <v>9940</v>
      </c>
      <c r="C7907" s="11">
        <v>-0.02</v>
      </c>
      <c r="D7907" s="7" t="str">
        <f t="shared" si="123"/>
        <v>Unique</v>
      </c>
    </row>
    <row r="7908" spans="1:5" x14ac:dyDescent="0.35">
      <c r="A7908" s="8" t="s">
        <v>9289</v>
      </c>
      <c r="B7908" s="9">
        <v>9940</v>
      </c>
      <c r="C7908" s="11">
        <v>-0.04</v>
      </c>
      <c r="D7908" s="7" t="str">
        <f t="shared" si="123"/>
        <v>Unique</v>
      </c>
    </row>
    <row r="7909" spans="1:5" x14ac:dyDescent="0.35">
      <c r="A7909" s="8" t="s">
        <v>9288</v>
      </c>
      <c r="B7909" s="9">
        <v>9940</v>
      </c>
      <c r="C7909" s="11">
        <v>8.1</v>
      </c>
      <c r="D7909" s="7" t="str">
        <f t="shared" si="123"/>
        <v>Unique</v>
      </c>
    </row>
    <row r="7910" spans="1:5" x14ac:dyDescent="0.35">
      <c r="A7910" s="8" t="s">
        <v>9289</v>
      </c>
      <c r="B7910" s="9">
        <v>9940</v>
      </c>
      <c r="C7910" s="11">
        <v>8.6700000000000017</v>
      </c>
      <c r="D7910" s="7" t="str">
        <f t="shared" si="123"/>
        <v>Unique</v>
      </c>
    </row>
    <row r="7911" spans="1:5" x14ac:dyDescent="0.35">
      <c r="A7911" s="8" t="s">
        <v>9288</v>
      </c>
      <c r="B7911" s="9">
        <v>9940</v>
      </c>
      <c r="C7911" s="11">
        <v>-0.5</v>
      </c>
      <c r="D7911" s="7" t="str">
        <f t="shared" si="123"/>
        <v>Unique</v>
      </c>
    </row>
    <row r="7912" spans="1:5" x14ac:dyDescent="0.35">
      <c r="A7912" s="8" t="s">
        <v>9290</v>
      </c>
      <c r="B7912" s="9">
        <v>9934</v>
      </c>
      <c r="C7912" s="11">
        <v>-0.5</v>
      </c>
      <c r="D7912" s="7" t="str">
        <f t="shared" si="123"/>
        <v>Unique</v>
      </c>
    </row>
    <row r="7913" spans="1:5" x14ac:dyDescent="0.35">
      <c r="A7913" s="8" t="s">
        <v>9292</v>
      </c>
      <c r="B7913" s="9">
        <v>9898</v>
      </c>
      <c r="C7913" s="11">
        <v>-0.5</v>
      </c>
      <c r="D7913" s="7" t="str">
        <f t="shared" si="123"/>
        <v>Unique</v>
      </c>
    </row>
    <row r="7914" spans="1:5" x14ac:dyDescent="0.35">
      <c r="A7914" s="8" t="s">
        <v>9294</v>
      </c>
      <c r="B7914" s="9">
        <v>9921</v>
      </c>
      <c r="C7914" s="11">
        <v>-0.5</v>
      </c>
      <c r="D7914" s="7" t="str">
        <f t="shared" si="123"/>
        <v>Unique</v>
      </c>
      <c r="E7914" s="7">
        <f>COUNTIFS($A$1721:A7914,A7914,$B$1721:B7914,B7914,$C$1721:C7914,C7914)</f>
        <v>1</v>
      </c>
    </row>
    <row r="7915" spans="1:5" x14ac:dyDescent="0.35">
      <c r="A7915" s="8" t="s">
        <v>9297</v>
      </c>
      <c r="B7915" s="9">
        <v>9913</v>
      </c>
      <c r="C7915" s="11">
        <v>-0.5</v>
      </c>
      <c r="D7915" s="7" t="str">
        <f t="shared" si="123"/>
        <v>Unique</v>
      </c>
    </row>
    <row r="7916" spans="1:5" x14ac:dyDescent="0.35">
      <c r="A7916" s="8" t="s">
        <v>9269</v>
      </c>
      <c r="B7916" s="9">
        <v>9937</v>
      </c>
      <c r="C7916" s="11">
        <v>-0.5</v>
      </c>
      <c r="D7916" s="7" t="str">
        <f t="shared" si="123"/>
        <v>Unique</v>
      </c>
    </row>
    <row r="7917" spans="1:5" x14ac:dyDescent="0.35">
      <c r="A7917" s="8" t="s">
        <v>9258</v>
      </c>
      <c r="B7917" s="9">
        <v>22009632</v>
      </c>
      <c r="C7917" s="11">
        <v>-0.5</v>
      </c>
      <c r="D7917" s="7" t="str">
        <f t="shared" si="123"/>
        <v>Unique</v>
      </c>
      <c r="E7917" s="7">
        <f>COUNTIFS($A$1721:A7917,A7917,$B$1721:B7917,B7917,$C$1721:C7917,C7917)</f>
        <v>1</v>
      </c>
    </row>
    <row r="7918" spans="1:5" x14ac:dyDescent="0.35">
      <c r="A7918" s="8" t="s">
        <v>9299</v>
      </c>
      <c r="B7918" s="9" t="s">
        <v>1579</v>
      </c>
      <c r="C7918" s="11">
        <v>5.48</v>
      </c>
      <c r="D7918" s="7" t="str">
        <f t="shared" si="123"/>
        <v>Unique</v>
      </c>
    </row>
    <row r="7919" spans="1:5" x14ac:dyDescent="0.35">
      <c r="A7919" s="8" t="s">
        <v>9300</v>
      </c>
      <c r="B7919" s="9" t="s">
        <v>612</v>
      </c>
      <c r="C7919" s="11">
        <v>5.48</v>
      </c>
      <c r="D7919" s="7" t="str">
        <f t="shared" si="123"/>
        <v>Unique</v>
      </c>
    </row>
    <row r="7920" spans="1:5" x14ac:dyDescent="0.35">
      <c r="A7920" s="8" t="s">
        <v>9302</v>
      </c>
      <c r="B7920" s="9" t="s">
        <v>584</v>
      </c>
      <c r="C7920" s="11">
        <v>5.25</v>
      </c>
      <c r="D7920" s="7" t="str">
        <f t="shared" si="123"/>
        <v>Unique</v>
      </c>
    </row>
    <row r="7921" spans="1:4" x14ac:dyDescent="0.35">
      <c r="A7921" s="8" t="s">
        <v>9303</v>
      </c>
      <c r="B7921" s="9" t="s">
        <v>755</v>
      </c>
      <c r="C7921" s="11">
        <v>5.25</v>
      </c>
      <c r="D7921" s="7" t="str">
        <f t="shared" si="123"/>
        <v>Unique</v>
      </c>
    </row>
    <row r="7922" spans="1:4" x14ac:dyDescent="0.35">
      <c r="A7922" s="8" t="s">
        <v>9294</v>
      </c>
      <c r="B7922" s="9">
        <v>9921</v>
      </c>
      <c r="C7922" s="11">
        <v>-0.02</v>
      </c>
      <c r="D7922" s="7" t="str">
        <f t="shared" si="123"/>
        <v>Unique</v>
      </c>
    </row>
    <row r="7923" spans="1:4" x14ac:dyDescent="0.35">
      <c r="A7923" s="8" t="s">
        <v>9295</v>
      </c>
      <c r="B7923" s="9">
        <v>9921</v>
      </c>
      <c r="C7923" s="11">
        <v>-0.05</v>
      </c>
      <c r="D7923" s="7" t="str">
        <f t="shared" si="123"/>
        <v>Unique</v>
      </c>
    </row>
    <row r="7924" spans="1:4" x14ac:dyDescent="0.35">
      <c r="A7924" s="8" t="s">
        <v>9296</v>
      </c>
      <c r="B7924" s="9">
        <v>9921</v>
      </c>
      <c r="C7924" s="11">
        <v>-0.05</v>
      </c>
      <c r="D7924" s="7" t="str">
        <f t="shared" si="123"/>
        <v>Unique</v>
      </c>
    </row>
    <row r="7925" spans="1:4" x14ac:dyDescent="0.35">
      <c r="A7925" s="8" t="s">
        <v>9296</v>
      </c>
      <c r="B7925" s="9">
        <v>9921</v>
      </c>
      <c r="C7925" s="11">
        <v>7.6199999999999992</v>
      </c>
      <c r="D7925" s="7" t="str">
        <f t="shared" si="123"/>
        <v>Unique</v>
      </c>
    </row>
    <row r="7926" spans="1:4" x14ac:dyDescent="0.35">
      <c r="A7926" s="8" t="s">
        <v>9294</v>
      </c>
      <c r="B7926" s="9">
        <v>9921</v>
      </c>
      <c r="C7926" s="11">
        <v>8.379999999999999</v>
      </c>
      <c r="D7926" s="7" t="str">
        <f t="shared" si="123"/>
        <v>Unique</v>
      </c>
    </row>
    <row r="7927" spans="1:4" x14ac:dyDescent="0.35">
      <c r="A7927" s="8" t="s">
        <v>9295</v>
      </c>
      <c r="B7927" s="9">
        <v>9921</v>
      </c>
      <c r="C7927" s="11">
        <v>8.379999999999999</v>
      </c>
      <c r="D7927" s="7" t="str">
        <f t="shared" si="123"/>
        <v>Unique</v>
      </c>
    </row>
    <row r="7928" spans="1:4" x14ac:dyDescent="0.35">
      <c r="A7928" s="8" t="s">
        <v>9304</v>
      </c>
      <c r="B7928" s="9" t="s">
        <v>9305</v>
      </c>
      <c r="C7928" s="11">
        <v>5.48</v>
      </c>
      <c r="D7928" s="7" t="str">
        <f t="shared" si="123"/>
        <v>Unique</v>
      </c>
    </row>
    <row r="7929" spans="1:4" x14ac:dyDescent="0.35">
      <c r="A7929" s="8" t="s">
        <v>9297</v>
      </c>
      <c r="B7929" s="9">
        <v>9913</v>
      </c>
      <c r="C7929" s="11">
        <v>-0.02</v>
      </c>
      <c r="D7929" s="7" t="str">
        <f t="shared" si="123"/>
        <v>Unique</v>
      </c>
    </row>
    <row r="7930" spans="1:4" x14ac:dyDescent="0.35">
      <c r="A7930" s="8" t="s">
        <v>9298</v>
      </c>
      <c r="B7930" s="9">
        <v>9913</v>
      </c>
      <c r="C7930" s="11">
        <v>-0.04</v>
      </c>
      <c r="D7930" s="7" t="str">
        <f t="shared" si="123"/>
        <v>Unique</v>
      </c>
    </row>
    <row r="7931" spans="1:4" x14ac:dyDescent="0.35">
      <c r="A7931" s="8" t="s">
        <v>9297</v>
      </c>
      <c r="B7931" s="9">
        <v>9913</v>
      </c>
      <c r="C7931" s="11">
        <v>7.3599999999999994</v>
      </c>
      <c r="D7931" s="7" t="str">
        <f t="shared" si="123"/>
        <v>Unique</v>
      </c>
    </row>
    <row r="7932" spans="1:4" x14ac:dyDescent="0.35">
      <c r="A7932" s="8" t="s">
        <v>9298</v>
      </c>
      <c r="B7932" s="9">
        <v>9913</v>
      </c>
      <c r="C7932" s="11">
        <v>7.3599999999999994</v>
      </c>
      <c r="D7932" s="7" t="str">
        <f t="shared" si="123"/>
        <v>Unique</v>
      </c>
    </row>
    <row r="7933" spans="1:4" x14ac:dyDescent="0.35">
      <c r="A7933" s="8" t="s">
        <v>9306</v>
      </c>
      <c r="B7933" s="9" t="s">
        <v>9307</v>
      </c>
      <c r="C7933" s="11">
        <v>5.25</v>
      </c>
      <c r="D7933" s="7" t="str">
        <f t="shared" si="123"/>
        <v>Unique</v>
      </c>
    </row>
    <row r="7934" spans="1:4" x14ac:dyDescent="0.35">
      <c r="A7934" s="8" t="s">
        <v>9308</v>
      </c>
      <c r="B7934" s="9" t="s">
        <v>1277</v>
      </c>
      <c r="C7934" s="11">
        <v>5.48</v>
      </c>
      <c r="D7934" s="7" t="str">
        <f t="shared" si="123"/>
        <v>Unique</v>
      </c>
    </row>
    <row r="7935" spans="1:4" x14ac:dyDescent="0.35">
      <c r="A7935" s="8" t="s">
        <v>9301</v>
      </c>
      <c r="B7935" s="9" t="s">
        <v>795</v>
      </c>
      <c r="C7935" s="11">
        <v>5.25</v>
      </c>
      <c r="D7935" s="7" t="str">
        <f t="shared" si="123"/>
        <v>Unique</v>
      </c>
    </row>
    <row r="7936" spans="1:4" x14ac:dyDescent="0.35">
      <c r="A7936" s="8" t="s">
        <v>9290</v>
      </c>
      <c r="B7936" s="9">
        <v>9934</v>
      </c>
      <c r="C7936" s="11">
        <v>-0.02</v>
      </c>
      <c r="D7936" s="7" t="str">
        <f t="shared" si="123"/>
        <v>Unique</v>
      </c>
    </row>
    <row r="7937" spans="1:4" x14ac:dyDescent="0.35">
      <c r="A7937" s="8" t="s">
        <v>9291</v>
      </c>
      <c r="B7937" s="9">
        <v>9934</v>
      </c>
      <c r="C7937" s="11">
        <v>-0.04</v>
      </c>
      <c r="D7937" s="7" t="str">
        <f t="shared" si="123"/>
        <v>Unique</v>
      </c>
    </row>
    <row r="7938" spans="1:4" x14ac:dyDescent="0.35">
      <c r="A7938" s="8" t="s">
        <v>9290</v>
      </c>
      <c r="B7938" s="9">
        <v>9934</v>
      </c>
      <c r="C7938" s="11">
        <v>5.25</v>
      </c>
      <c r="D7938" s="7" t="str">
        <f t="shared" ref="D7938:D8001" si="124">IF(COUNTIFS(A:A,A7938,B:B,B7938,C:C,C7938)&gt;1,"Doublon","Unique")</f>
        <v>Unique</v>
      </c>
    </row>
    <row r="7939" spans="1:4" x14ac:dyDescent="0.35">
      <c r="A7939" s="8" t="s">
        <v>9291</v>
      </c>
      <c r="B7939" s="9">
        <v>9934</v>
      </c>
      <c r="C7939" s="11">
        <v>8.9600000000000009</v>
      </c>
      <c r="D7939" s="7" t="str">
        <f t="shared" si="124"/>
        <v>Unique</v>
      </c>
    </row>
    <row r="7940" spans="1:4" x14ac:dyDescent="0.35">
      <c r="A7940" s="8" t="s">
        <v>9292</v>
      </c>
      <c r="B7940" s="9">
        <v>9898</v>
      </c>
      <c r="C7940" s="11">
        <v>-0.02</v>
      </c>
      <c r="D7940" s="7" t="str">
        <f t="shared" si="124"/>
        <v>Unique</v>
      </c>
    </row>
    <row r="7941" spans="1:4" x14ac:dyDescent="0.35">
      <c r="A7941" s="8" t="s">
        <v>9293</v>
      </c>
      <c r="B7941" s="9">
        <v>9898</v>
      </c>
      <c r="C7941" s="11">
        <v>-0.04</v>
      </c>
      <c r="D7941" s="7" t="str">
        <f t="shared" si="124"/>
        <v>Unique</v>
      </c>
    </row>
    <row r="7942" spans="1:4" x14ac:dyDescent="0.35">
      <c r="A7942" s="8" t="s">
        <v>9292</v>
      </c>
      <c r="B7942" s="9">
        <v>9898</v>
      </c>
      <c r="C7942" s="11">
        <v>6.13</v>
      </c>
      <c r="D7942" s="7" t="str">
        <f t="shared" si="124"/>
        <v>Unique</v>
      </c>
    </row>
    <row r="7943" spans="1:4" x14ac:dyDescent="0.35">
      <c r="A7943" s="8" t="s">
        <v>9293</v>
      </c>
      <c r="B7943" s="9">
        <v>9898</v>
      </c>
      <c r="C7943" s="11">
        <v>8.6700000000000017</v>
      </c>
      <c r="D7943" s="7" t="str">
        <f t="shared" si="124"/>
        <v>Unique</v>
      </c>
    </row>
    <row r="7944" spans="1:4" x14ac:dyDescent="0.35">
      <c r="A7944" s="8" t="s">
        <v>9309</v>
      </c>
      <c r="B7944" s="9" t="s">
        <v>9310</v>
      </c>
      <c r="C7944" s="11">
        <v>5.25</v>
      </c>
      <c r="D7944" s="7" t="str">
        <f t="shared" si="124"/>
        <v>Unique</v>
      </c>
    </row>
    <row r="7945" spans="1:4" x14ac:dyDescent="0.35">
      <c r="A7945" s="8" t="s">
        <v>9311</v>
      </c>
      <c r="B7945" s="9" t="s">
        <v>9312</v>
      </c>
      <c r="C7945" s="11">
        <v>5.25</v>
      </c>
      <c r="D7945" s="7" t="str">
        <f t="shared" si="124"/>
        <v>Unique</v>
      </c>
    </row>
    <row r="7946" spans="1:4" x14ac:dyDescent="0.35">
      <c r="A7946" s="8" t="s">
        <v>9313</v>
      </c>
      <c r="B7946" s="9" t="s">
        <v>409</v>
      </c>
      <c r="C7946" s="11">
        <v>5.25</v>
      </c>
      <c r="D7946" s="7" t="str">
        <f t="shared" si="124"/>
        <v>Unique</v>
      </c>
    </row>
    <row r="7947" spans="1:4" x14ac:dyDescent="0.35">
      <c r="A7947" s="8" t="s">
        <v>9314</v>
      </c>
      <c r="B7947" s="9" t="s">
        <v>1493</v>
      </c>
      <c r="C7947" s="11">
        <v>7.3599999999999994</v>
      </c>
      <c r="D7947" s="7" t="str">
        <f t="shared" si="124"/>
        <v>Unique</v>
      </c>
    </row>
    <row r="7948" spans="1:4" x14ac:dyDescent="0.35">
      <c r="A7948" s="8" t="s">
        <v>9247</v>
      </c>
      <c r="B7948" s="9" t="s">
        <v>9248</v>
      </c>
      <c r="C7948" s="11">
        <v>6.6999999999999993</v>
      </c>
      <c r="D7948" s="7" t="str">
        <f t="shared" si="124"/>
        <v>Unique</v>
      </c>
    </row>
    <row r="7949" spans="1:4" x14ac:dyDescent="0.35">
      <c r="A7949" s="8" t="s">
        <v>9315</v>
      </c>
      <c r="B7949" s="9" t="s">
        <v>1009</v>
      </c>
      <c r="C7949" s="11">
        <v>5.48</v>
      </c>
      <c r="D7949" s="7" t="str">
        <f t="shared" si="124"/>
        <v>Unique</v>
      </c>
    </row>
    <row r="7950" spans="1:4" x14ac:dyDescent="0.35">
      <c r="A7950" s="8" t="s">
        <v>9316</v>
      </c>
      <c r="B7950" s="9" t="s">
        <v>799</v>
      </c>
      <c r="C7950" s="11">
        <v>5.25</v>
      </c>
      <c r="D7950" s="7" t="str">
        <f t="shared" si="124"/>
        <v>Unique</v>
      </c>
    </row>
    <row r="7951" spans="1:4" x14ac:dyDescent="0.35">
      <c r="A7951" s="8" t="s">
        <v>9319</v>
      </c>
      <c r="B7951" s="9" t="s">
        <v>1134</v>
      </c>
      <c r="C7951" s="11">
        <v>5.5</v>
      </c>
      <c r="D7951" s="7" t="str">
        <f t="shared" si="124"/>
        <v>Unique</v>
      </c>
    </row>
    <row r="7952" spans="1:4" x14ac:dyDescent="0.35">
      <c r="A7952" s="8" t="s">
        <v>9320</v>
      </c>
      <c r="B7952" s="9" t="s">
        <v>116</v>
      </c>
      <c r="C7952" s="11">
        <v>8.6700000000000017</v>
      </c>
      <c r="D7952" s="7" t="str">
        <f t="shared" si="124"/>
        <v>Unique</v>
      </c>
    </row>
    <row r="7953" spans="1:4" x14ac:dyDescent="0.35">
      <c r="A7953" s="8" t="s">
        <v>9321</v>
      </c>
      <c r="B7953" s="9" t="s">
        <v>9322</v>
      </c>
      <c r="C7953" s="11">
        <v>5.25</v>
      </c>
      <c r="D7953" s="7" t="str">
        <f t="shared" si="124"/>
        <v>Unique</v>
      </c>
    </row>
    <row r="7954" spans="1:4" x14ac:dyDescent="0.35">
      <c r="A7954" s="8" t="s">
        <v>9317</v>
      </c>
      <c r="B7954" s="9" t="s">
        <v>9318</v>
      </c>
      <c r="C7954" s="11">
        <v>5.25</v>
      </c>
      <c r="D7954" s="7" t="str">
        <f t="shared" si="124"/>
        <v>Unique</v>
      </c>
    </row>
    <row r="7955" spans="1:4" x14ac:dyDescent="0.35">
      <c r="A7955" s="8" t="s">
        <v>9323</v>
      </c>
      <c r="B7955" s="9" t="s">
        <v>536</v>
      </c>
      <c r="C7955" s="11">
        <v>5.48</v>
      </c>
      <c r="D7955" s="7" t="str">
        <f t="shared" si="124"/>
        <v>Unique</v>
      </c>
    </row>
    <row r="7956" spans="1:4" x14ac:dyDescent="0.35">
      <c r="A7956" s="8" t="s">
        <v>9324</v>
      </c>
      <c r="B7956" s="9" t="s">
        <v>1008</v>
      </c>
      <c r="C7956" s="11">
        <v>5.48</v>
      </c>
      <c r="D7956" s="7" t="str">
        <f t="shared" si="124"/>
        <v>Unique</v>
      </c>
    </row>
    <row r="7957" spans="1:4" x14ac:dyDescent="0.35">
      <c r="A7957" s="8" t="s">
        <v>9325</v>
      </c>
      <c r="B7957" s="9" t="s">
        <v>1469</v>
      </c>
      <c r="C7957" s="11">
        <v>5.25</v>
      </c>
      <c r="D7957" s="7" t="str">
        <f t="shared" si="124"/>
        <v>Unique</v>
      </c>
    </row>
    <row r="7958" spans="1:4" x14ac:dyDescent="0.35">
      <c r="A7958" s="8" t="s">
        <v>9326</v>
      </c>
      <c r="B7958" s="9" t="s">
        <v>9327</v>
      </c>
      <c r="C7958" s="11">
        <v>5.49</v>
      </c>
      <c r="D7958" s="7" t="str">
        <f t="shared" si="124"/>
        <v>Unique</v>
      </c>
    </row>
    <row r="7959" spans="1:4" x14ac:dyDescent="0.35">
      <c r="A7959" s="8" t="s">
        <v>9329</v>
      </c>
      <c r="B7959" s="9" t="s">
        <v>728</v>
      </c>
      <c r="C7959" s="11">
        <v>5.25</v>
      </c>
      <c r="D7959" s="7" t="str">
        <f t="shared" si="124"/>
        <v>Unique</v>
      </c>
    </row>
    <row r="7960" spans="1:4" x14ac:dyDescent="0.35">
      <c r="A7960" s="8" t="s">
        <v>9330</v>
      </c>
      <c r="B7960" s="9" t="s">
        <v>482</v>
      </c>
      <c r="C7960" s="11">
        <v>5.48</v>
      </c>
      <c r="D7960" s="7" t="str">
        <f t="shared" si="124"/>
        <v>Unique</v>
      </c>
    </row>
    <row r="7961" spans="1:4" x14ac:dyDescent="0.35">
      <c r="A7961" s="8" t="s">
        <v>9331</v>
      </c>
      <c r="B7961" s="9" t="s">
        <v>808</v>
      </c>
      <c r="C7961" s="11">
        <v>5.49</v>
      </c>
      <c r="D7961" s="7" t="str">
        <f t="shared" si="124"/>
        <v>Unique</v>
      </c>
    </row>
    <row r="7962" spans="1:4" x14ac:dyDescent="0.35">
      <c r="A7962" s="8" t="s">
        <v>9332</v>
      </c>
      <c r="B7962" s="9" t="s">
        <v>348</v>
      </c>
      <c r="C7962" s="11">
        <v>5.48</v>
      </c>
      <c r="D7962" s="7" t="str">
        <f t="shared" si="124"/>
        <v>Unique</v>
      </c>
    </row>
    <row r="7963" spans="1:4" x14ac:dyDescent="0.35">
      <c r="A7963" s="8" t="s">
        <v>9333</v>
      </c>
      <c r="B7963" s="9" t="s">
        <v>899</v>
      </c>
      <c r="C7963" s="11">
        <v>5.25</v>
      </c>
      <c r="D7963" s="7" t="str">
        <f t="shared" si="124"/>
        <v>Unique</v>
      </c>
    </row>
    <row r="7964" spans="1:4" x14ac:dyDescent="0.35">
      <c r="A7964" s="8" t="s">
        <v>9334</v>
      </c>
      <c r="B7964" s="9" t="s">
        <v>301</v>
      </c>
      <c r="C7964" s="11">
        <v>5.25</v>
      </c>
      <c r="D7964" s="7" t="str">
        <f t="shared" si="124"/>
        <v>Unique</v>
      </c>
    </row>
    <row r="7965" spans="1:4" x14ac:dyDescent="0.35">
      <c r="A7965" s="8" t="s">
        <v>9335</v>
      </c>
      <c r="B7965" s="9" t="s">
        <v>9336</v>
      </c>
      <c r="C7965" s="11">
        <v>5.48</v>
      </c>
      <c r="D7965" s="7" t="str">
        <f t="shared" si="124"/>
        <v>Unique</v>
      </c>
    </row>
    <row r="7966" spans="1:4" x14ac:dyDescent="0.35">
      <c r="A7966" s="8" t="s">
        <v>9337</v>
      </c>
      <c r="B7966" s="9" t="s">
        <v>9338</v>
      </c>
      <c r="C7966" s="11">
        <v>5.25</v>
      </c>
      <c r="D7966" s="7" t="str">
        <f t="shared" si="124"/>
        <v>Unique</v>
      </c>
    </row>
    <row r="7967" spans="1:4" x14ac:dyDescent="0.35">
      <c r="A7967" s="8" t="s">
        <v>9339</v>
      </c>
      <c r="B7967" s="9" t="s">
        <v>254</v>
      </c>
      <c r="C7967" s="11">
        <v>5.25</v>
      </c>
      <c r="D7967" s="7" t="str">
        <f t="shared" si="124"/>
        <v>Unique</v>
      </c>
    </row>
    <row r="7968" spans="1:4" x14ac:dyDescent="0.35">
      <c r="A7968" s="8" t="s">
        <v>9340</v>
      </c>
      <c r="B7968" s="9" t="s">
        <v>9341</v>
      </c>
      <c r="C7968" s="11">
        <v>5.25</v>
      </c>
      <c r="D7968" s="7" t="str">
        <f t="shared" si="124"/>
        <v>Unique</v>
      </c>
    </row>
    <row r="7969" spans="1:4" x14ac:dyDescent="0.35">
      <c r="A7969" s="8" t="s">
        <v>9342</v>
      </c>
      <c r="B7969" s="9" t="s">
        <v>829</v>
      </c>
      <c r="C7969" s="11">
        <v>5.48</v>
      </c>
      <c r="D7969" s="7" t="str">
        <f t="shared" si="124"/>
        <v>Unique</v>
      </c>
    </row>
    <row r="7970" spans="1:4" x14ac:dyDescent="0.35">
      <c r="A7970" s="8" t="s">
        <v>9343</v>
      </c>
      <c r="B7970" s="9" t="s">
        <v>1615</v>
      </c>
      <c r="C7970" s="11">
        <v>5.48</v>
      </c>
      <c r="D7970" s="7" t="str">
        <f t="shared" si="124"/>
        <v>Unique</v>
      </c>
    </row>
    <row r="7971" spans="1:4" x14ac:dyDescent="0.35">
      <c r="A7971" s="8" t="s">
        <v>9344</v>
      </c>
      <c r="B7971" s="9" t="s">
        <v>480</v>
      </c>
      <c r="C7971" s="11">
        <v>5.25</v>
      </c>
      <c r="D7971" s="7" t="str">
        <f t="shared" si="124"/>
        <v>Unique</v>
      </c>
    </row>
    <row r="7972" spans="1:4" x14ac:dyDescent="0.35">
      <c r="A7972" s="8" t="s">
        <v>9345</v>
      </c>
      <c r="B7972" s="9" t="s">
        <v>9346</v>
      </c>
      <c r="C7972" s="11">
        <v>5.48</v>
      </c>
      <c r="D7972" s="7" t="str">
        <f t="shared" si="124"/>
        <v>Unique</v>
      </c>
    </row>
    <row r="7973" spans="1:4" x14ac:dyDescent="0.35">
      <c r="A7973" s="8" t="s">
        <v>9347</v>
      </c>
      <c r="B7973" s="9">
        <v>9961</v>
      </c>
      <c r="C7973" s="11">
        <v>6.8400000000000007</v>
      </c>
      <c r="D7973" s="7" t="str">
        <f t="shared" si="124"/>
        <v>Unique</v>
      </c>
    </row>
    <row r="7974" spans="1:4" x14ac:dyDescent="0.35">
      <c r="A7974" s="8" t="s">
        <v>9348</v>
      </c>
      <c r="B7974" s="9" t="s">
        <v>9349</v>
      </c>
      <c r="C7974" s="11">
        <v>5.25</v>
      </c>
      <c r="D7974" s="7" t="str">
        <f t="shared" si="124"/>
        <v>Unique</v>
      </c>
    </row>
    <row r="7975" spans="1:4" x14ac:dyDescent="0.35">
      <c r="A7975" s="8" t="s">
        <v>9350</v>
      </c>
      <c r="B7975" s="9" t="s">
        <v>30</v>
      </c>
      <c r="C7975" s="11">
        <v>5.49</v>
      </c>
      <c r="D7975" s="7" t="str">
        <f t="shared" si="124"/>
        <v>Unique</v>
      </c>
    </row>
    <row r="7976" spans="1:4" x14ac:dyDescent="0.35">
      <c r="A7976" s="8" t="s">
        <v>9351</v>
      </c>
      <c r="B7976" s="9" t="s">
        <v>1180</v>
      </c>
      <c r="C7976" s="11">
        <v>5.49</v>
      </c>
      <c r="D7976" s="7" t="str">
        <f t="shared" si="124"/>
        <v>Unique</v>
      </c>
    </row>
    <row r="7977" spans="1:4" x14ac:dyDescent="0.35">
      <c r="A7977" s="8" t="s">
        <v>9352</v>
      </c>
      <c r="B7977" s="9" t="s">
        <v>9353</v>
      </c>
      <c r="C7977" s="11">
        <v>5.25</v>
      </c>
      <c r="D7977" s="7" t="str">
        <f t="shared" si="124"/>
        <v>Unique</v>
      </c>
    </row>
    <row r="7978" spans="1:4" x14ac:dyDescent="0.35">
      <c r="A7978" s="8" t="s">
        <v>9328</v>
      </c>
      <c r="B7978" s="9" t="s">
        <v>898</v>
      </c>
      <c r="C7978" s="11">
        <v>5.25</v>
      </c>
      <c r="D7978" s="7" t="str">
        <f t="shared" si="124"/>
        <v>Unique</v>
      </c>
    </row>
    <row r="7979" spans="1:4" x14ac:dyDescent="0.35">
      <c r="A7979" s="8" t="s">
        <v>9355</v>
      </c>
      <c r="B7979" s="9" t="s">
        <v>176</v>
      </c>
      <c r="C7979" s="11">
        <v>5.25</v>
      </c>
      <c r="D7979" s="7" t="str">
        <f t="shared" si="124"/>
        <v>Unique</v>
      </c>
    </row>
    <row r="7980" spans="1:4" x14ac:dyDescent="0.35">
      <c r="A7980" s="8" t="s">
        <v>9356</v>
      </c>
      <c r="B7980" s="9" t="s">
        <v>1127</v>
      </c>
      <c r="C7980" s="11">
        <v>5.25</v>
      </c>
      <c r="D7980" s="7" t="str">
        <f t="shared" si="124"/>
        <v>Unique</v>
      </c>
    </row>
    <row r="7981" spans="1:4" x14ac:dyDescent="0.35">
      <c r="A7981" s="8" t="s">
        <v>9357</v>
      </c>
      <c r="B7981" s="9" t="s">
        <v>875</v>
      </c>
      <c r="C7981" s="11">
        <v>5.25</v>
      </c>
      <c r="D7981" s="7" t="str">
        <f t="shared" si="124"/>
        <v>Unique</v>
      </c>
    </row>
    <row r="7982" spans="1:4" x14ac:dyDescent="0.35">
      <c r="A7982" s="8" t="s">
        <v>9358</v>
      </c>
      <c r="B7982" s="9" t="s">
        <v>503</v>
      </c>
      <c r="C7982" s="11">
        <v>5.49</v>
      </c>
      <c r="D7982" s="7" t="str">
        <f t="shared" si="124"/>
        <v>Unique</v>
      </c>
    </row>
    <row r="7983" spans="1:4" x14ac:dyDescent="0.35">
      <c r="A7983" s="8" t="s">
        <v>9359</v>
      </c>
      <c r="B7983" s="9" t="s">
        <v>1273</v>
      </c>
      <c r="C7983" s="11">
        <v>5.25</v>
      </c>
      <c r="D7983" s="7" t="str">
        <f t="shared" si="124"/>
        <v>Unique</v>
      </c>
    </row>
    <row r="7984" spans="1:4" x14ac:dyDescent="0.35">
      <c r="A7984" s="8" t="s">
        <v>9360</v>
      </c>
      <c r="B7984" s="9" t="s">
        <v>1371</v>
      </c>
      <c r="C7984" s="11">
        <v>5.25</v>
      </c>
      <c r="D7984" s="7" t="str">
        <f t="shared" si="124"/>
        <v>Unique</v>
      </c>
    </row>
    <row r="7985" spans="1:4" x14ac:dyDescent="0.35">
      <c r="A7985" s="8" t="s">
        <v>9361</v>
      </c>
      <c r="B7985" s="9">
        <v>9959</v>
      </c>
      <c r="C7985" s="11">
        <v>8.379999999999999</v>
      </c>
      <c r="D7985" s="7" t="str">
        <f t="shared" si="124"/>
        <v>Unique</v>
      </c>
    </row>
    <row r="7986" spans="1:4" x14ac:dyDescent="0.35">
      <c r="A7986" s="8" t="s">
        <v>9362</v>
      </c>
      <c r="B7986" s="9" t="s">
        <v>1649</v>
      </c>
      <c r="C7986" s="11">
        <v>5.49</v>
      </c>
      <c r="D7986" s="7" t="str">
        <f t="shared" si="124"/>
        <v>Unique</v>
      </c>
    </row>
    <row r="7987" spans="1:4" x14ac:dyDescent="0.35">
      <c r="A7987" s="8" t="s">
        <v>9363</v>
      </c>
      <c r="B7987" s="9" t="s">
        <v>1617</v>
      </c>
      <c r="C7987" s="11">
        <v>5.48</v>
      </c>
      <c r="D7987" s="7" t="str">
        <f t="shared" si="124"/>
        <v>Unique</v>
      </c>
    </row>
    <row r="7988" spans="1:4" x14ac:dyDescent="0.35">
      <c r="A7988" s="8" t="s">
        <v>9364</v>
      </c>
      <c r="B7988" s="9">
        <v>904767544</v>
      </c>
      <c r="C7988" s="11">
        <v>5.25</v>
      </c>
      <c r="D7988" s="7" t="str">
        <f t="shared" si="124"/>
        <v>Unique</v>
      </c>
    </row>
    <row r="7989" spans="1:4" x14ac:dyDescent="0.35">
      <c r="A7989" s="8" t="s">
        <v>9365</v>
      </c>
      <c r="B7989" s="9" t="s">
        <v>842</v>
      </c>
      <c r="C7989" s="11">
        <v>5.25</v>
      </c>
      <c r="D7989" s="7" t="str">
        <f t="shared" si="124"/>
        <v>Unique</v>
      </c>
    </row>
    <row r="7990" spans="1:4" x14ac:dyDescent="0.35">
      <c r="A7990" s="8" t="s">
        <v>9366</v>
      </c>
      <c r="B7990" s="9" t="s">
        <v>83</v>
      </c>
      <c r="C7990" s="11">
        <v>5.48</v>
      </c>
      <c r="D7990" s="7" t="str">
        <f t="shared" si="124"/>
        <v>Unique</v>
      </c>
    </row>
    <row r="7991" spans="1:4" x14ac:dyDescent="0.35">
      <c r="A7991" s="8" t="s">
        <v>9367</v>
      </c>
      <c r="B7991" s="9" t="s">
        <v>596</v>
      </c>
      <c r="C7991" s="11">
        <v>5.48</v>
      </c>
      <c r="D7991" s="7" t="str">
        <f t="shared" si="124"/>
        <v>Unique</v>
      </c>
    </row>
    <row r="7992" spans="1:4" x14ac:dyDescent="0.35">
      <c r="A7992" s="8" t="s">
        <v>9368</v>
      </c>
      <c r="B7992" s="9" t="s">
        <v>397</v>
      </c>
      <c r="C7992" s="11">
        <v>5.48</v>
      </c>
      <c r="D7992" s="7" t="str">
        <f t="shared" si="124"/>
        <v>Unique</v>
      </c>
    </row>
    <row r="7993" spans="1:4" x14ac:dyDescent="0.35">
      <c r="A7993" s="8" t="s">
        <v>9369</v>
      </c>
      <c r="B7993" s="9" t="s">
        <v>9370</v>
      </c>
      <c r="C7993" s="11">
        <v>5.25</v>
      </c>
      <c r="D7993" s="7" t="str">
        <f t="shared" si="124"/>
        <v>Unique</v>
      </c>
    </row>
    <row r="7994" spans="1:4" x14ac:dyDescent="0.35">
      <c r="A7994" s="8" t="s">
        <v>9371</v>
      </c>
      <c r="B7994" s="9">
        <v>9747</v>
      </c>
      <c r="C7994" s="11">
        <v>7.1000000000000005</v>
      </c>
      <c r="D7994" s="7" t="str">
        <f t="shared" si="124"/>
        <v>Unique</v>
      </c>
    </row>
    <row r="7995" spans="1:4" x14ac:dyDescent="0.35">
      <c r="A7995" s="8" t="s">
        <v>9372</v>
      </c>
      <c r="B7995" s="9" t="s">
        <v>35</v>
      </c>
      <c r="C7995" s="11">
        <v>5.48</v>
      </c>
      <c r="D7995" s="7" t="str">
        <f t="shared" si="124"/>
        <v>Unique</v>
      </c>
    </row>
    <row r="7996" spans="1:4" x14ac:dyDescent="0.35">
      <c r="A7996" s="8" t="s">
        <v>9373</v>
      </c>
      <c r="B7996" s="9" t="s">
        <v>9374</v>
      </c>
      <c r="C7996" s="11">
        <v>5.25</v>
      </c>
      <c r="D7996" s="7" t="str">
        <f t="shared" si="124"/>
        <v>Unique</v>
      </c>
    </row>
    <row r="7997" spans="1:4" x14ac:dyDescent="0.35">
      <c r="A7997" s="8" t="s">
        <v>9375</v>
      </c>
      <c r="B7997" s="9" t="s">
        <v>75</v>
      </c>
      <c r="C7997" s="11">
        <v>5.25</v>
      </c>
      <c r="D7997" s="7" t="str">
        <f t="shared" si="124"/>
        <v>Unique</v>
      </c>
    </row>
    <row r="7998" spans="1:4" x14ac:dyDescent="0.35">
      <c r="A7998" s="8" t="s">
        <v>9378</v>
      </c>
      <c r="B7998" s="9" t="s">
        <v>1148</v>
      </c>
      <c r="C7998" s="11">
        <v>5.49</v>
      </c>
      <c r="D7998" s="7" t="str">
        <f t="shared" si="124"/>
        <v>Unique</v>
      </c>
    </row>
    <row r="7999" spans="1:4" x14ac:dyDescent="0.35">
      <c r="A7999" s="8" t="s">
        <v>9379</v>
      </c>
      <c r="B7999" s="9">
        <v>9947</v>
      </c>
      <c r="C7999" s="11">
        <v>6.57</v>
      </c>
      <c r="D7999" s="7" t="str">
        <f t="shared" si="124"/>
        <v>Unique</v>
      </c>
    </row>
    <row r="8000" spans="1:4" x14ac:dyDescent="0.35">
      <c r="A8000" s="8" t="s">
        <v>9380</v>
      </c>
      <c r="B8000" s="9" t="s">
        <v>801</v>
      </c>
      <c r="C8000" s="11">
        <v>5.25</v>
      </c>
      <c r="D8000" s="7" t="str">
        <f t="shared" si="124"/>
        <v>Unique</v>
      </c>
    </row>
    <row r="8001" spans="1:4" x14ac:dyDescent="0.35">
      <c r="A8001" s="8" t="s">
        <v>9381</v>
      </c>
      <c r="B8001" s="9" t="s">
        <v>1061</v>
      </c>
      <c r="C8001" s="11">
        <v>5.48</v>
      </c>
      <c r="D8001" s="7" t="str">
        <f t="shared" si="124"/>
        <v>Unique</v>
      </c>
    </row>
    <row r="8002" spans="1:4" x14ac:dyDescent="0.35">
      <c r="A8002" s="8" t="s">
        <v>9382</v>
      </c>
      <c r="B8002" s="9" t="s">
        <v>9383</v>
      </c>
      <c r="C8002" s="11">
        <v>5.25</v>
      </c>
      <c r="D8002" s="7" t="str">
        <f t="shared" ref="D8002:D8065" si="125">IF(COUNTIFS(A:A,A8002,B:B,B8002,C:C,C8002)&gt;1,"Doublon","Unique")</f>
        <v>Unique</v>
      </c>
    </row>
    <row r="8003" spans="1:4" x14ac:dyDescent="0.35">
      <c r="A8003" s="8" t="s">
        <v>9384</v>
      </c>
      <c r="B8003" s="9" t="s">
        <v>9385</v>
      </c>
      <c r="C8003" s="11">
        <v>5.25</v>
      </c>
      <c r="D8003" s="7" t="str">
        <f t="shared" si="125"/>
        <v>Unique</v>
      </c>
    </row>
    <row r="8004" spans="1:4" x14ac:dyDescent="0.35">
      <c r="A8004" s="8" t="s">
        <v>9386</v>
      </c>
      <c r="B8004" s="9" t="s">
        <v>329</v>
      </c>
      <c r="C8004" s="11">
        <v>5.25</v>
      </c>
      <c r="D8004" s="7" t="str">
        <f t="shared" si="125"/>
        <v>Unique</v>
      </c>
    </row>
    <row r="8005" spans="1:4" x14ac:dyDescent="0.35">
      <c r="A8005" s="8" t="s">
        <v>9388</v>
      </c>
      <c r="B8005" s="9">
        <v>29825634</v>
      </c>
      <c r="C8005" s="11">
        <v>-0.5</v>
      </c>
      <c r="D8005" s="7" t="str">
        <f t="shared" si="125"/>
        <v>Unique</v>
      </c>
    </row>
    <row r="8006" spans="1:4" x14ac:dyDescent="0.35">
      <c r="A8006" s="8" t="s">
        <v>9389</v>
      </c>
      <c r="B8006" s="9" t="s">
        <v>442</v>
      </c>
      <c r="C8006" s="11">
        <v>5.25</v>
      </c>
      <c r="D8006" s="7" t="str">
        <f t="shared" si="125"/>
        <v>Unique</v>
      </c>
    </row>
    <row r="8007" spans="1:4" x14ac:dyDescent="0.35">
      <c r="A8007" s="8" t="s">
        <v>9390</v>
      </c>
      <c r="B8007" s="9" t="s">
        <v>650</v>
      </c>
      <c r="C8007" s="11">
        <v>5.25</v>
      </c>
      <c r="D8007" s="7" t="str">
        <f t="shared" si="125"/>
        <v>Unique</v>
      </c>
    </row>
    <row r="8008" spans="1:4" x14ac:dyDescent="0.35">
      <c r="A8008" s="8" t="s">
        <v>9376</v>
      </c>
      <c r="B8008" s="9" t="s">
        <v>9377</v>
      </c>
      <c r="C8008" s="11">
        <v>5.25</v>
      </c>
      <c r="D8008" s="7" t="str">
        <f t="shared" si="125"/>
        <v>Unique</v>
      </c>
    </row>
    <row r="8009" spans="1:4" x14ac:dyDescent="0.35">
      <c r="A8009" s="8" t="s">
        <v>9391</v>
      </c>
      <c r="B8009" s="9" t="s">
        <v>1618</v>
      </c>
      <c r="C8009" s="11">
        <v>5.25</v>
      </c>
      <c r="D8009" s="7" t="str">
        <f t="shared" si="125"/>
        <v>Unique</v>
      </c>
    </row>
    <row r="8010" spans="1:4" x14ac:dyDescent="0.35">
      <c r="A8010" s="8" t="s">
        <v>9392</v>
      </c>
      <c r="B8010" s="9" t="s">
        <v>343</v>
      </c>
      <c r="C8010" s="11">
        <v>5.48</v>
      </c>
      <c r="D8010" s="7" t="str">
        <f t="shared" si="125"/>
        <v>Unique</v>
      </c>
    </row>
    <row r="8011" spans="1:4" x14ac:dyDescent="0.35">
      <c r="A8011" s="8" t="s">
        <v>9393</v>
      </c>
      <c r="B8011" s="9" t="s">
        <v>1606</v>
      </c>
      <c r="C8011" s="11">
        <v>5.48</v>
      </c>
      <c r="D8011" s="7" t="str">
        <f t="shared" si="125"/>
        <v>Unique</v>
      </c>
    </row>
    <row r="8012" spans="1:4" x14ac:dyDescent="0.35">
      <c r="A8012" s="8" t="s">
        <v>9394</v>
      </c>
      <c r="B8012" s="9" t="s">
        <v>9395</v>
      </c>
      <c r="C8012" s="11">
        <v>5.25</v>
      </c>
      <c r="D8012" s="7" t="str">
        <f t="shared" si="125"/>
        <v>Unique</v>
      </c>
    </row>
    <row r="8013" spans="1:4" x14ac:dyDescent="0.35">
      <c r="A8013" s="8" t="s">
        <v>9396</v>
      </c>
      <c r="B8013" s="9" t="s">
        <v>9397</v>
      </c>
      <c r="C8013" s="11">
        <v>5.25</v>
      </c>
      <c r="D8013" s="7" t="str">
        <f t="shared" si="125"/>
        <v>Unique</v>
      </c>
    </row>
    <row r="8014" spans="1:4" x14ac:dyDescent="0.35">
      <c r="A8014" s="8" t="s">
        <v>9398</v>
      </c>
      <c r="B8014" s="9" t="s">
        <v>687</v>
      </c>
      <c r="C8014" s="11">
        <v>5.49</v>
      </c>
      <c r="D8014" s="7" t="str">
        <f t="shared" si="125"/>
        <v>Unique</v>
      </c>
    </row>
    <row r="8015" spans="1:4" x14ac:dyDescent="0.35">
      <c r="A8015" s="8" t="s">
        <v>9399</v>
      </c>
      <c r="B8015" s="9" t="s">
        <v>9400</v>
      </c>
      <c r="C8015" s="11">
        <v>5.25</v>
      </c>
      <c r="D8015" s="7" t="str">
        <f t="shared" si="125"/>
        <v>Unique</v>
      </c>
    </row>
    <row r="8016" spans="1:4" x14ac:dyDescent="0.35">
      <c r="A8016" s="8" t="s">
        <v>9401</v>
      </c>
      <c r="B8016" s="9" t="s">
        <v>1327</v>
      </c>
      <c r="C8016" s="11">
        <v>5.25</v>
      </c>
      <c r="D8016" s="7" t="str">
        <f t="shared" si="125"/>
        <v>Unique</v>
      </c>
    </row>
    <row r="8017" spans="1:4" x14ac:dyDescent="0.35">
      <c r="A8017" s="8" t="s">
        <v>9402</v>
      </c>
      <c r="B8017" s="9" t="s">
        <v>937</v>
      </c>
      <c r="C8017" s="11">
        <v>5.25</v>
      </c>
      <c r="D8017" s="7" t="str">
        <f t="shared" si="125"/>
        <v>Unique</v>
      </c>
    </row>
    <row r="8018" spans="1:4" x14ac:dyDescent="0.35">
      <c r="A8018" s="8" t="s">
        <v>9403</v>
      </c>
      <c r="B8018" s="9" t="s">
        <v>1444</v>
      </c>
      <c r="C8018" s="11">
        <v>5.25</v>
      </c>
      <c r="D8018" s="7" t="str">
        <f t="shared" si="125"/>
        <v>Unique</v>
      </c>
    </row>
    <row r="8019" spans="1:4" x14ac:dyDescent="0.35">
      <c r="A8019" s="8" t="s">
        <v>9404</v>
      </c>
      <c r="B8019" s="9" t="s">
        <v>9405</v>
      </c>
      <c r="C8019" s="11">
        <v>5.5</v>
      </c>
      <c r="D8019" s="7" t="str">
        <f t="shared" si="125"/>
        <v>Unique</v>
      </c>
    </row>
    <row r="8020" spans="1:4" x14ac:dyDescent="0.35">
      <c r="A8020" s="8" t="s">
        <v>9404</v>
      </c>
      <c r="B8020" s="9" t="s">
        <v>9405</v>
      </c>
      <c r="C8020" s="11">
        <v>5.48</v>
      </c>
      <c r="D8020" s="7" t="str">
        <f t="shared" si="125"/>
        <v>Unique</v>
      </c>
    </row>
    <row r="8021" spans="1:4" x14ac:dyDescent="0.35">
      <c r="A8021" s="8" t="s">
        <v>9406</v>
      </c>
      <c r="B8021" s="9">
        <v>9964</v>
      </c>
      <c r="C8021" s="11">
        <v>6.57</v>
      </c>
      <c r="D8021" s="7" t="str">
        <f t="shared" si="125"/>
        <v>Unique</v>
      </c>
    </row>
    <row r="8022" spans="1:4" x14ac:dyDescent="0.35">
      <c r="A8022" s="8" t="s">
        <v>9407</v>
      </c>
      <c r="B8022" s="9" t="s">
        <v>1360</v>
      </c>
      <c r="C8022" s="11">
        <v>5.25</v>
      </c>
      <c r="D8022" s="7" t="str">
        <f t="shared" si="125"/>
        <v>Unique</v>
      </c>
    </row>
    <row r="8023" spans="1:4" x14ac:dyDescent="0.35">
      <c r="A8023" s="8" t="s">
        <v>9408</v>
      </c>
      <c r="B8023" s="9" t="s">
        <v>932</v>
      </c>
      <c r="C8023" s="11">
        <v>5.49</v>
      </c>
      <c r="D8023" s="7" t="str">
        <f t="shared" si="125"/>
        <v>Unique</v>
      </c>
    </row>
    <row r="8024" spans="1:4" x14ac:dyDescent="0.35">
      <c r="A8024" s="8" t="s">
        <v>9408</v>
      </c>
      <c r="B8024" s="9" t="s">
        <v>932</v>
      </c>
      <c r="C8024" s="11">
        <v>5.48</v>
      </c>
      <c r="D8024" s="7" t="str">
        <f t="shared" si="125"/>
        <v>Unique</v>
      </c>
    </row>
    <row r="8025" spans="1:4" x14ac:dyDescent="0.35">
      <c r="A8025" s="8" t="s">
        <v>9409</v>
      </c>
      <c r="B8025" s="9" t="s">
        <v>1604</v>
      </c>
      <c r="C8025" s="11">
        <v>5.48</v>
      </c>
      <c r="D8025" s="7" t="str">
        <f t="shared" si="125"/>
        <v>Unique</v>
      </c>
    </row>
    <row r="8026" spans="1:4" x14ac:dyDescent="0.35">
      <c r="A8026" s="8" t="s">
        <v>9410</v>
      </c>
      <c r="B8026" s="9" t="s">
        <v>854</v>
      </c>
      <c r="C8026" s="11">
        <v>5.48</v>
      </c>
      <c r="D8026" s="7" t="str">
        <f t="shared" si="125"/>
        <v>Unique</v>
      </c>
    </row>
    <row r="8027" spans="1:4" x14ac:dyDescent="0.35">
      <c r="A8027" s="8" t="s">
        <v>9411</v>
      </c>
      <c r="B8027" s="9" t="s">
        <v>9412</v>
      </c>
      <c r="C8027" s="11">
        <v>5.48</v>
      </c>
      <c r="D8027" s="7" t="str">
        <f t="shared" si="125"/>
        <v>Unique</v>
      </c>
    </row>
    <row r="8028" spans="1:4" x14ac:dyDescent="0.35">
      <c r="A8028" s="8" t="s">
        <v>9413</v>
      </c>
      <c r="B8028" s="9" t="s">
        <v>1193</v>
      </c>
      <c r="C8028" s="11">
        <v>5.5</v>
      </c>
      <c r="D8028" s="7" t="str">
        <f t="shared" si="125"/>
        <v>Unique</v>
      </c>
    </row>
    <row r="8029" spans="1:4" x14ac:dyDescent="0.35">
      <c r="A8029" s="8" t="s">
        <v>9354</v>
      </c>
      <c r="B8029" s="9">
        <v>26000874</v>
      </c>
      <c r="C8029" s="11">
        <v>5.25</v>
      </c>
      <c r="D8029" s="7" t="str">
        <f t="shared" si="125"/>
        <v>Unique</v>
      </c>
    </row>
    <row r="8030" spans="1:4" x14ac:dyDescent="0.35">
      <c r="A8030" s="8" t="s">
        <v>9355</v>
      </c>
      <c r="B8030" s="9" t="s">
        <v>176</v>
      </c>
      <c r="C8030" s="11">
        <v>6.6999999999999993</v>
      </c>
      <c r="D8030" s="7" t="str">
        <f t="shared" si="125"/>
        <v>Unique</v>
      </c>
    </row>
    <row r="8031" spans="1:4" x14ac:dyDescent="0.35">
      <c r="A8031" s="8" t="s">
        <v>9414</v>
      </c>
      <c r="B8031" s="9" t="s">
        <v>3887</v>
      </c>
      <c r="C8031" s="11">
        <v>6.6999999999999993</v>
      </c>
      <c r="D8031" s="7" t="str">
        <f t="shared" si="125"/>
        <v>Unique</v>
      </c>
    </row>
    <row r="8032" spans="1:4" x14ac:dyDescent="0.35">
      <c r="A8032" s="8" t="s">
        <v>9415</v>
      </c>
      <c r="B8032" s="9">
        <v>9944</v>
      </c>
      <c r="C8032" s="11">
        <v>12.89</v>
      </c>
      <c r="D8032" s="7" t="str">
        <f t="shared" si="125"/>
        <v>Unique</v>
      </c>
    </row>
    <row r="8033" spans="1:4" x14ac:dyDescent="0.35">
      <c r="A8033" s="8" t="s">
        <v>9416</v>
      </c>
      <c r="B8033" s="9">
        <v>9944</v>
      </c>
      <c r="C8033" s="11">
        <v>9.75</v>
      </c>
      <c r="D8033" s="7" t="str">
        <f t="shared" si="125"/>
        <v>Unique</v>
      </c>
    </row>
    <row r="8034" spans="1:4" x14ac:dyDescent="0.35">
      <c r="A8034" s="8" t="s">
        <v>9417</v>
      </c>
      <c r="B8034" s="9">
        <v>9955</v>
      </c>
      <c r="C8034" s="11">
        <v>5.08</v>
      </c>
      <c r="D8034" s="7" t="str">
        <f t="shared" si="125"/>
        <v>Unique</v>
      </c>
    </row>
    <row r="8035" spans="1:4" x14ac:dyDescent="0.35">
      <c r="A8035" s="8" t="s">
        <v>9418</v>
      </c>
      <c r="B8035" s="9" t="s">
        <v>1109</v>
      </c>
      <c r="C8035" s="11">
        <v>9.9700000000000024</v>
      </c>
      <c r="D8035" s="7" t="str">
        <f t="shared" si="125"/>
        <v>Unique</v>
      </c>
    </row>
    <row r="8036" spans="1:4" x14ac:dyDescent="0.35">
      <c r="A8036" s="8" t="s">
        <v>9419</v>
      </c>
      <c r="B8036" s="9" t="s">
        <v>1477</v>
      </c>
      <c r="C8036" s="11">
        <v>7.94</v>
      </c>
      <c r="D8036" s="7" t="str">
        <f t="shared" si="125"/>
        <v>Unique</v>
      </c>
    </row>
    <row r="8037" spans="1:4" x14ac:dyDescent="0.35">
      <c r="A8037" s="8" t="s">
        <v>9420</v>
      </c>
      <c r="B8037" s="9" t="s">
        <v>616</v>
      </c>
      <c r="C8037" s="11">
        <v>7.94</v>
      </c>
      <c r="D8037" s="7" t="str">
        <f t="shared" si="125"/>
        <v>Unique</v>
      </c>
    </row>
    <row r="8038" spans="1:4" x14ac:dyDescent="0.35">
      <c r="A8038" s="8" t="s">
        <v>9419</v>
      </c>
      <c r="B8038" s="9" t="s">
        <v>1477</v>
      </c>
      <c r="C8038" s="11">
        <v>1.4500000000000002</v>
      </c>
      <c r="D8038" s="7" t="str">
        <f t="shared" si="125"/>
        <v>Unique</v>
      </c>
    </row>
    <row r="8039" spans="1:4" x14ac:dyDescent="0.35">
      <c r="A8039" s="8" t="s">
        <v>9420</v>
      </c>
      <c r="B8039" s="9" t="s">
        <v>616</v>
      </c>
      <c r="C8039" s="11">
        <v>1.4500000000000002</v>
      </c>
      <c r="D8039" s="7" t="str">
        <f t="shared" si="125"/>
        <v>Unique</v>
      </c>
    </row>
    <row r="8040" spans="1:4" x14ac:dyDescent="0.35">
      <c r="A8040" s="8" t="s">
        <v>9418</v>
      </c>
      <c r="B8040" s="9" t="s">
        <v>1109</v>
      </c>
      <c r="C8040" s="11">
        <v>1.4500000000000002</v>
      </c>
      <c r="D8040" s="7" t="str">
        <f t="shared" si="125"/>
        <v>Unique</v>
      </c>
    </row>
    <row r="8041" spans="1:4" x14ac:dyDescent="0.35">
      <c r="A8041" s="8" t="s">
        <v>9430</v>
      </c>
      <c r="B8041" s="9" t="s">
        <v>2336</v>
      </c>
      <c r="C8041" s="11">
        <v>5.5</v>
      </c>
      <c r="D8041" s="7" t="str">
        <f t="shared" si="125"/>
        <v>Unique</v>
      </c>
    </row>
    <row r="8042" spans="1:4" x14ac:dyDescent="0.35">
      <c r="A8042" s="8" t="s">
        <v>9414</v>
      </c>
      <c r="B8042" s="9" t="s">
        <v>3887</v>
      </c>
      <c r="C8042" s="11">
        <v>8.6700000000000017</v>
      </c>
      <c r="D8042" s="7" t="str">
        <f t="shared" si="125"/>
        <v>Unique</v>
      </c>
    </row>
    <row r="8043" spans="1:4" x14ac:dyDescent="0.35">
      <c r="A8043" s="8" t="s">
        <v>9421</v>
      </c>
      <c r="B8043" s="9" t="s">
        <v>9422</v>
      </c>
      <c r="C8043" s="11">
        <v>8.1</v>
      </c>
      <c r="D8043" s="7" t="str">
        <f t="shared" si="125"/>
        <v>Unique</v>
      </c>
    </row>
    <row r="8044" spans="1:4" x14ac:dyDescent="0.35">
      <c r="A8044" s="8" t="s">
        <v>9423</v>
      </c>
      <c r="B8044" s="9" t="s">
        <v>9424</v>
      </c>
      <c r="C8044" s="11">
        <v>5.48</v>
      </c>
      <c r="D8044" s="7" t="str">
        <f t="shared" si="125"/>
        <v>Unique</v>
      </c>
    </row>
    <row r="8045" spans="1:4" x14ac:dyDescent="0.35">
      <c r="A8045" s="8" t="s">
        <v>9425</v>
      </c>
      <c r="B8045" s="9" t="s">
        <v>9426</v>
      </c>
      <c r="C8045" s="11">
        <v>6.8400000000000007</v>
      </c>
      <c r="D8045" s="7" t="str">
        <f t="shared" si="125"/>
        <v>Unique</v>
      </c>
    </row>
    <row r="8046" spans="1:4" x14ac:dyDescent="0.35">
      <c r="A8046" s="8" t="s">
        <v>9427</v>
      </c>
      <c r="B8046" s="9">
        <v>29877838</v>
      </c>
      <c r="C8046" s="11">
        <v>5.25</v>
      </c>
      <c r="D8046" s="7" t="str">
        <f t="shared" si="125"/>
        <v>Unique</v>
      </c>
    </row>
    <row r="8047" spans="1:4" x14ac:dyDescent="0.35">
      <c r="A8047" s="8" t="s">
        <v>9428</v>
      </c>
      <c r="B8047" s="9">
        <v>29895333</v>
      </c>
      <c r="C8047" s="11">
        <v>5.5</v>
      </c>
      <c r="D8047" s="7" t="str">
        <f t="shared" si="125"/>
        <v>Unique</v>
      </c>
    </row>
    <row r="8048" spans="1:4" x14ac:dyDescent="0.35">
      <c r="A8048" s="8" t="s">
        <v>9388</v>
      </c>
      <c r="B8048" s="9">
        <v>29825634</v>
      </c>
      <c r="C8048" s="11">
        <v>-0.02</v>
      </c>
      <c r="D8048" s="7" t="str">
        <f t="shared" si="125"/>
        <v>Unique</v>
      </c>
    </row>
    <row r="8049" spans="1:4" x14ac:dyDescent="0.35">
      <c r="A8049" s="8" t="s">
        <v>9387</v>
      </c>
      <c r="B8049" s="9">
        <v>29825634</v>
      </c>
      <c r="C8049" s="11">
        <v>-0.04</v>
      </c>
      <c r="D8049" s="7" t="str">
        <f t="shared" si="125"/>
        <v>Unique</v>
      </c>
    </row>
    <row r="8050" spans="1:4" x14ac:dyDescent="0.35">
      <c r="A8050" s="8" t="s">
        <v>9388</v>
      </c>
      <c r="B8050" s="9">
        <v>29825634</v>
      </c>
      <c r="C8050" s="11">
        <v>6.8400000000000007</v>
      </c>
      <c r="D8050" s="7" t="str">
        <f t="shared" si="125"/>
        <v>Unique</v>
      </c>
    </row>
    <row r="8051" spans="1:4" x14ac:dyDescent="0.35">
      <c r="A8051" s="8" t="s">
        <v>9387</v>
      </c>
      <c r="B8051" s="9">
        <v>29825634</v>
      </c>
      <c r="C8051" s="11">
        <v>7.3599999999999994</v>
      </c>
      <c r="D8051" s="7" t="str">
        <f t="shared" si="125"/>
        <v>Unique</v>
      </c>
    </row>
    <row r="8052" spans="1:4" x14ac:dyDescent="0.35">
      <c r="A8052" s="8" t="s">
        <v>9429</v>
      </c>
      <c r="B8052" s="9">
        <v>29877150</v>
      </c>
      <c r="C8052" s="11">
        <v>7.6199999999999992</v>
      </c>
      <c r="D8052" s="7" t="str">
        <f t="shared" si="125"/>
        <v>Unique</v>
      </c>
    </row>
    <row r="8053" spans="1:4" x14ac:dyDescent="0.35">
      <c r="A8053" s="8" t="s">
        <v>9431</v>
      </c>
      <c r="B8053" s="9" t="s">
        <v>9432</v>
      </c>
      <c r="C8053" s="11">
        <v>5.25</v>
      </c>
      <c r="D8053" s="7" t="str">
        <f t="shared" si="125"/>
        <v>Unique</v>
      </c>
    </row>
    <row r="8054" spans="1:4" x14ac:dyDescent="0.35">
      <c r="A8054" s="8" t="s">
        <v>9433</v>
      </c>
      <c r="B8054" s="9" t="s">
        <v>1459</v>
      </c>
      <c r="C8054" s="11">
        <v>5.48</v>
      </c>
      <c r="D8054" s="7" t="str">
        <f t="shared" si="125"/>
        <v>Unique</v>
      </c>
    </row>
    <row r="8055" spans="1:4" x14ac:dyDescent="0.35">
      <c r="A8055" s="8" t="s">
        <v>9434</v>
      </c>
      <c r="B8055" s="9" t="s">
        <v>9435</v>
      </c>
      <c r="C8055" s="11">
        <v>5.25</v>
      </c>
      <c r="D8055" s="7" t="str">
        <f t="shared" si="125"/>
        <v>Unique</v>
      </c>
    </row>
    <row r="8056" spans="1:4" x14ac:dyDescent="0.35">
      <c r="A8056" s="8" t="s">
        <v>9436</v>
      </c>
      <c r="B8056" s="9" t="s">
        <v>364</v>
      </c>
      <c r="C8056" s="11">
        <v>5.25</v>
      </c>
      <c r="D8056" s="7" t="str">
        <f t="shared" si="125"/>
        <v>Unique</v>
      </c>
    </row>
    <row r="8057" spans="1:4" x14ac:dyDescent="0.35">
      <c r="A8057" s="8" t="s">
        <v>9437</v>
      </c>
      <c r="B8057" s="9">
        <v>9916</v>
      </c>
      <c r="C8057" s="11">
        <v>5.49</v>
      </c>
      <c r="D8057" s="7" t="str">
        <f t="shared" si="125"/>
        <v>Unique</v>
      </c>
    </row>
    <row r="8058" spans="1:4" x14ac:dyDescent="0.35">
      <c r="A8058" s="8" t="s">
        <v>9438</v>
      </c>
      <c r="B8058" s="9">
        <v>9496</v>
      </c>
      <c r="C8058" s="11">
        <v>7.3599999999999994</v>
      </c>
      <c r="D8058" s="7" t="str">
        <f t="shared" si="125"/>
        <v>Unique</v>
      </c>
    </row>
    <row r="8059" spans="1:4" x14ac:dyDescent="0.35">
      <c r="A8059" s="8" t="s">
        <v>9439</v>
      </c>
      <c r="B8059" s="9">
        <v>9942</v>
      </c>
      <c r="C8059" s="11">
        <v>5.25</v>
      </c>
      <c r="D8059" s="7" t="str">
        <f t="shared" si="125"/>
        <v>Unique</v>
      </c>
    </row>
    <row r="8060" spans="1:4" x14ac:dyDescent="0.35">
      <c r="A8060" s="8" t="s">
        <v>9440</v>
      </c>
      <c r="B8060" s="9" t="s">
        <v>9441</v>
      </c>
      <c r="C8060" s="11">
        <v>5.25</v>
      </c>
      <c r="D8060" s="7" t="str">
        <f t="shared" si="125"/>
        <v>Unique</v>
      </c>
    </row>
    <row r="8061" spans="1:4" x14ac:dyDescent="0.35">
      <c r="A8061" s="8" t="s">
        <v>9442</v>
      </c>
      <c r="B8061" s="9" t="s">
        <v>1209</v>
      </c>
      <c r="C8061" s="11">
        <v>5.25</v>
      </c>
      <c r="D8061" s="7" t="str">
        <f t="shared" si="125"/>
        <v>Unique</v>
      </c>
    </row>
    <row r="8062" spans="1:4" x14ac:dyDescent="0.35">
      <c r="A8062" s="8" t="s">
        <v>9443</v>
      </c>
      <c r="B8062" s="9">
        <v>9839</v>
      </c>
      <c r="C8062" s="11">
        <v>6.13</v>
      </c>
      <c r="D8062" s="7" t="str">
        <f t="shared" si="125"/>
        <v>Unique</v>
      </c>
    </row>
    <row r="8063" spans="1:4" x14ac:dyDescent="0.35">
      <c r="A8063" s="8" t="s">
        <v>9444</v>
      </c>
      <c r="B8063" s="9" t="s">
        <v>1348</v>
      </c>
      <c r="C8063" s="11">
        <v>5.48</v>
      </c>
      <c r="D8063" s="7" t="str">
        <f t="shared" si="125"/>
        <v>Unique</v>
      </c>
    </row>
    <row r="8064" spans="1:4" x14ac:dyDescent="0.35">
      <c r="A8064" s="8" t="s">
        <v>9445</v>
      </c>
      <c r="B8064" s="9" t="s">
        <v>1509</v>
      </c>
      <c r="C8064" s="11">
        <v>5.25</v>
      </c>
      <c r="D8064" s="7" t="str">
        <f t="shared" si="125"/>
        <v>Unique</v>
      </c>
    </row>
    <row r="8065" spans="1:4" x14ac:dyDescent="0.35">
      <c r="A8065" s="8" t="s">
        <v>9446</v>
      </c>
      <c r="B8065" s="9">
        <v>9967</v>
      </c>
      <c r="C8065" s="11">
        <v>5.49</v>
      </c>
      <c r="D8065" s="7" t="str">
        <f t="shared" si="125"/>
        <v>Unique</v>
      </c>
    </row>
    <row r="8066" spans="1:4" x14ac:dyDescent="0.35">
      <c r="A8066" s="8" t="s">
        <v>9447</v>
      </c>
      <c r="B8066" s="9" t="s">
        <v>1225</v>
      </c>
      <c r="C8066" s="11">
        <v>5.49</v>
      </c>
      <c r="D8066" s="7" t="str">
        <f t="shared" ref="D8066:D8129" si="126">IF(COUNTIFS(A:A,A8066,B:B,B8066,C:C,C8066)&gt;1,"Doublon","Unique")</f>
        <v>Unique</v>
      </c>
    </row>
    <row r="8067" spans="1:4" x14ac:dyDescent="0.35">
      <c r="A8067" s="8" t="s">
        <v>9448</v>
      </c>
      <c r="B8067" s="9">
        <v>260113</v>
      </c>
      <c r="C8067" s="11">
        <v>6.13</v>
      </c>
      <c r="D8067" s="7" t="str">
        <f t="shared" si="126"/>
        <v>Unique</v>
      </c>
    </row>
    <row r="8068" spans="1:4" x14ac:dyDescent="0.35">
      <c r="A8068" s="8" t="s">
        <v>9449</v>
      </c>
      <c r="B8068" s="9">
        <v>29876952</v>
      </c>
      <c r="C8068" s="11">
        <v>5.25</v>
      </c>
      <c r="D8068" s="7" t="str">
        <f t="shared" si="126"/>
        <v>Unique</v>
      </c>
    </row>
    <row r="8069" spans="1:4" x14ac:dyDescent="0.35">
      <c r="A8069" s="8" t="s">
        <v>9450</v>
      </c>
      <c r="B8069" s="9">
        <v>29889123</v>
      </c>
      <c r="C8069" s="11">
        <v>5.49</v>
      </c>
      <c r="D8069" s="7" t="str">
        <f t="shared" si="126"/>
        <v>Unique</v>
      </c>
    </row>
    <row r="8070" spans="1:4" x14ac:dyDescent="0.35">
      <c r="A8070" s="8" t="s">
        <v>9451</v>
      </c>
      <c r="B8070" s="9">
        <v>26000836</v>
      </c>
      <c r="C8070" s="11">
        <v>7.6199999999999992</v>
      </c>
      <c r="D8070" s="7" t="str">
        <f t="shared" si="126"/>
        <v>Unique</v>
      </c>
    </row>
    <row r="8071" spans="1:4" x14ac:dyDescent="0.35">
      <c r="A8071" s="8" t="s">
        <v>9452</v>
      </c>
      <c r="B8071" s="9" t="s">
        <v>9453</v>
      </c>
      <c r="C8071" s="11">
        <v>9.990000000000002</v>
      </c>
      <c r="D8071" s="7" t="str">
        <f t="shared" si="126"/>
        <v>Unique</v>
      </c>
    </row>
    <row r="8072" spans="1:4" x14ac:dyDescent="0.35">
      <c r="A8072" s="8" t="s">
        <v>9454</v>
      </c>
      <c r="B8072" s="9" t="s">
        <v>9455</v>
      </c>
      <c r="C8072" s="11">
        <v>7.6199999999999992</v>
      </c>
      <c r="D8072" s="7" t="str">
        <f t="shared" si="126"/>
        <v>Unique</v>
      </c>
    </row>
    <row r="8073" spans="1:4" x14ac:dyDescent="0.35">
      <c r="A8073" s="8" t="s">
        <v>9456</v>
      </c>
      <c r="B8073" s="9">
        <v>597153</v>
      </c>
      <c r="C8073" s="11">
        <v>5.49</v>
      </c>
      <c r="D8073" s="7" t="str">
        <f t="shared" si="126"/>
        <v>Unique</v>
      </c>
    </row>
    <row r="8074" spans="1:4" x14ac:dyDescent="0.35">
      <c r="A8074" s="8" t="s">
        <v>9457</v>
      </c>
      <c r="B8074" s="9">
        <v>4501883144</v>
      </c>
      <c r="C8074" s="11">
        <v>5.48</v>
      </c>
      <c r="D8074" s="7" t="str">
        <f t="shared" si="126"/>
        <v>Unique</v>
      </c>
    </row>
    <row r="8075" spans="1:4" x14ac:dyDescent="0.35">
      <c r="A8075" s="8" t="s">
        <v>9458</v>
      </c>
      <c r="B8075" s="9">
        <v>29884230</v>
      </c>
      <c r="C8075" s="11">
        <v>5.25</v>
      </c>
      <c r="D8075" s="7" t="str">
        <f t="shared" si="126"/>
        <v>Unique</v>
      </c>
    </row>
    <row r="8076" spans="1:4" x14ac:dyDescent="0.35">
      <c r="A8076" s="8" t="s">
        <v>9459</v>
      </c>
      <c r="B8076" s="9">
        <v>29894228</v>
      </c>
      <c r="C8076" s="11">
        <v>5.48</v>
      </c>
      <c r="D8076" s="7" t="str">
        <f t="shared" si="126"/>
        <v>Unique</v>
      </c>
    </row>
    <row r="8077" spans="1:4" x14ac:dyDescent="0.35">
      <c r="A8077" s="8" t="s">
        <v>9460</v>
      </c>
      <c r="B8077" s="9">
        <v>29885191</v>
      </c>
      <c r="C8077" s="11">
        <v>5.25</v>
      </c>
      <c r="D8077" s="7" t="str">
        <f t="shared" si="126"/>
        <v>Unique</v>
      </c>
    </row>
    <row r="8078" spans="1:4" x14ac:dyDescent="0.35">
      <c r="A8078" s="8" t="s">
        <v>9461</v>
      </c>
      <c r="B8078" s="9" t="s">
        <v>9462</v>
      </c>
      <c r="C8078" s="11">
        <v>5.25</v>
      </c>
      <c r="D8078" s="7" t="str">
        <f t="shared" si="126"/>
        <v>Unique</v>
      </c>
    </row>
    <row r="8079" spans="1:4" x14ac:dyDescent="0.35">
      <c r="A8079" s="8" t="s">
        <v>9463</v>
      </c>
      <c r="B8079" s="9" t="s">
        <v>9464</v>
      </c>
      <c r="C8079" s="11">
        <v>6.8400000000000007</v>
      </c>
      <c r="D8079" s="7" t="str">
        <f t="shared" si="126"/>
        <v>Unique</v>
      </c>
    </row>
    <row r="8080" spans="1:4" x14ac:dyDescent="0.35">
      <c r="A8080" s="8" t="s">
        <v>9465</v>
      </c>
      <c r="B8080" s="9" t="s">
        <v>9466</v>
      </c>
      <c r="C8080" s="11">
        <v>8.1</v>
      </c>
      <c r="D8080" s="7" t="str">
        <f t="shared" si="126"/>
        <v>Unique</v>
      </c>
    </row>
    <row r="8081" spans="1:4" x14ac:dyDescent="0.35">
      <c r="A8081" s="8" t="s">
        <v>9467</v>
      </c>
      <c r="B8081" s="9" t="s">
        <v>9468</v>
      </c>
      <c r="C8081" s="11">
        <v>7.1000000000000005</v>
      </c>
      <c r="D8081" s="7" t="str">
        <f t="shared" si="126"/>
        <v>Unique</v>
      </c>
    </row>
    <row r="8082" spans="1:4" x14ac:dyDescent="0.35">
      <c r="A8082" s="8" t="s">
        <v>9469</v>
      </c>
      <c r="B8082" s="9" t="s">
        <v>1779</v>
      </c>
      <c r="C8082" s="11">
        <v>5.25</v>
      </c>
      <c r="D8082" s="7" t="str">
        <f t="shared" si="126"/>
        <v>Unique</v>
      </c>
    </row>
    <row r="8083" spans="1:4" x14ac:dyDescent="0.35">
      <c r="A8083" s="8" t="s">
        <v>9470</v>
      </c>
      <c r="B8083" s="9" t="s">
        <v>9471</v>
      </c>
      <c r="C8083" s="11">
        <v>5.48</v>
      </c>
      <c r="D8083" s="7" t="str">
        <f t="shared" si="126"/>
        <v>Unique</v>
      </c>
    </row>
    <row r="8084" spans="1:4" x14ac:dyDescent="0.35">
      <c r="A8084" s="8" t="s">
        <v>9472</v>
      </c>
      <c r="B8084" s="9" t="s">
        <v>9473</v>
      </c>
      <c r="C8084" s="11">
        <v>5.25</v>
      </c>
      <c r="D8084" s="7" t="str">
        <f t="shared" si="126"/>
        <v>Unique</v>
      </c>
    </row>
    <row r="8085" spans="1:4" x14ac:dyDescent="0.35">
      <c r="A8085" s="8" t="s">
        <v>9474</v>
      </c>
      <c r="B8085" s="9" t="s">
        <v>9475</v>
      </c>
      <c r="C8085" s="11">
        <v>7.3599999999999994</v>
      </c>
      <c r="D8085" s="7" t="str">
        <f t="shared" si="126"/>
        <v>Unique</v>
      </c>
    </row>
    <row r="8086" spans="1:4" x14ac:dyDescent="0.35">
      <c r="A8086" s="8" t="s">
        <v>9476</v>
      </c>
      <c r="B8086" s="9" t="s">
        <v>9066</v>
      </c>
      <c r="C8086" s="11">
        <v>5.25</v>
      </c>
      <c r="D8086" s="7" t="str">
        <f t="shared" si="126"/>
        <v>Unique</v>
      </c>
    </row>
    <row r="8087" spans="1:4" x14ac:dyDescent="0.35">
      <c r="A8087" s="8" t="s">
        <v>9477</v>
      </c>
      <c r="B8087" s="9" t="s">
        <v>9478</v>
      </c>
      <c r="C8087" s="11">
        <v>5.48</v>
      </c>
      <c r="D8087" s="7" t="str">
        <f t="shared" si="126"/>
        <v>Unique</v>
      </c>
    </row>
    <row r="8088" spans="1:4" x14ac:dyDescent="0.35">
      <c r="A8088" s="8" t="s">
        <v>9479</v>
      </c>
      <c r="B8088" s="9" t="s">
        <v>701</v>
      </c>
      <c r="C8088" s="11">
        <v>5.25</v>
      </c>
      <c r="D8088" s="7" t="str">
        <f t="shared" si="126"/>
        <v>Unique</v>
      </c>
    </row>
    <row r="8089" spans="1:4" x14ac:dyDescent="0.35">
      <c r="A8089" s="8" t="s">
        <v>9480</v>
      </c>
      <c r="B8089" s="9" t="s">
        <v>1176</v>
      </c>
      <c r="C8089" s="11">
        <v>5.25</v>
      </c>
      <c r="D8089" s="7" t="str">
        <f t="shared" si="126"/>
        <v>Unique</v>
      </c>
    </row>
    <row r="8090" spans="1:4" x14ac:dyDescent="0.35">
      <c r="A8090" s="8" t="s">
        <v>9481</v>
      </c>
      <c r="B8090" s="9" t="s">
        <v>9482</v>
      </c>
      <c r="C8090" s="11">
        <v>6.8400000000000007</v>
      </c>
      <c r="D8090" s="7" t="str">
        <f t="shared" si="126"/>
        <v>Unique</v>
      </c>
    </row>
    <row r="8091" spans="1:4" x14ac:dyDescent="0.35">
      <c r="A8091" s="8" t="s">
        <v>9483</v>
      </c>
      <c r="B8091" s="9">
        <v>9922</v>
      </c>
      <c r="C8091" s="11">
        <v>-1.9999999999999997E-2</v>
      </c>
      <c r="D8091" s="7" t="str">
        <f t="shared" si="126"/>
        <v>Unique</v>
      </c>
    </row>
    <row r="8092" spans="1:4" x14ac:dyDescent="0.35">
      <c r="A8092" s="8" t="s">
        <v>9484</v>
      </c>
      <c r="B8092" s="9">
        <v>9922</v>
      </c>
      <c r="C8092" s="11">
        <v>-0.05</v>
      </c>
      <c r="D8092" s="7" t="str">
        <f t="shared" si="126"/>
        <v>Unique</v>
      </c>
    </row>
    <row r="8093" spans="1:4" x14ac:dyDescent="0.35">
      <c r="A8093" s="8" t="s">
        <v>9485</v>
      </c>
      <c r="B8093" s="9">
        <v>9922</v>
      </c>
      <c r="C8093" s="11">
        <v>-0.05</v>
      </c>
      <c r="D8093" s="7" t="str">
        <f t="shared" si="126"/>
        <v>Unique</v>
      </c>
    </row>
    <row r="8094" spans="1:4" x14ac:dyDescent="0.35">
      <c r="A8094" s="8" t="s">
        <v>9486</v>
      </c>
      <c r="B8094" s="9">
        <v>9922</v>
      </c>
      <c r="C8094" s="11">
        <v>-0.05</v>
      </c>
      <c r="D8094" s="7" t="str">
        <f t="shared" si="126"/>
        <v>Unique</v>
      </c>
    </row>
    <row r="8095" spans="1:4" x14ac:dyDescent="0.35">
      <c r="A8095" s="8" t="s">
        <v>9486</v>
      </c>
      <c r="B8095" s="9">
        <v>9922</v>
      </c>
      <c r="C8095" s="11">
        <v>7.1000000000000005</v>
      </c>
      <c r="D8095" s="7" t="str">
        <f t="shared" si="126"/>
        <v>Unique</v>
      </c>
    </row>
    <row r="8096" spans="1:4" x14ac:dyDescent="0.35">
      <c r="A8096" s="8" t="s">
        <v>9485</v>
      </c>
      <c r="B8096" s="9">
        <v>9922</v>
      </c>
      <c r="C8096" s="11">
        <v>7.3599999999999994</v>
      </c>
      <c r="D8096" s="7" t="str">
        <f t="shared" si="126"/>
        <v>Unique</v>
      </c>
    </row>
    <row r="8097" spans="1:4" x14ac:dyDescent="0.35">
      <c r="A8097" s="8" t="s">
        <v>9483</v>
      </c>
      <c r="B8097" s="9">
        <v>9922</v>
      </c>
      <c r="C8097" s="11">
        <v>8.379999999999999</v>
      </c>
      <c r="D8097" s="7" t="str">
        <f t="shared" si="126"/>
        <v>Unique</v>
      </c>
    </row>
    <row r="8098" spans="1:4" x14ac:dyDescent="0.35">
      <c r="A8098" s="8" t="s">
        <v>9484</v>
      </c>
      <c r="B8098" s="9">
        <v>9922</v>
      </c>
      <c r="C8098" s="11">
        <v>8.6700000000000017</v>
      </c>
      <c r="D8098" s="7" t="str">
        <f t="shared" si="126"/>
        <v>Unique</v>
      </c>
    </row>
    <row r="8099" spans="1:4" x14ac:dyDescent="0.35">
      <c r="A8099" s="8" t="s">
        <v>9487</v>
      </c>
      <c r="B8099" s="9">
        <v>9948</v>
      </c>
      <c r="C8099" s="11">
        <v>8.9600000000000009</v>
      </c>
      <c r="D8099" s="7" t="str">
        <f t="shared" si="126"/>
        <v>Unique</v>
      </c>
    </row>
    <row r="8100" spans="1:4" x14ac:dyDescent="0.35">
      <c r="A8100" s="8" t="s">
        <v>9488</v>
      </c>
      <c r="B8100" s="9" t="s">
        <v>9489</v>
      </c>
      <c r="C8100" s="11">
        <v>5.48</v>
      </c>
      <c r="D8100" s="7" t="str">
        <f t="shared" si="126"/>
        <v>Unique</v>
      </c>
    </row>
    <row r="8101" spans="1:4" x14ac:dyDescent="0.35">
      <c r="A8101" s="8" t="s">
        <v>9490</v>
      </c>
      <c r="B8101" s="9" t="s">
        <v>361</v>
      </c>
      <c r="C8101" s="11">
        <v>5.25</v>
      </c>
      <c r="D8101" s="7" t="str">
        <f t="shared" si="126"/>
        <v>Unique</v>
      </c>
    </row>
    <row r="8102" spans="1:4" x14ac:dyDescent="0.35">
      <c r="A8102" s="8" t="s">
        <v>9492</v>
      </c>
      <c r="B8102" s="9" t="s">
        <v>9493</v>
      </c>
      <c r="C8102" s="11">
        <v>5.25</v>
      </c>
      <c r="D8102" s="7" t="str">
        <f t="shared" si="126"/>
        <v>Unique</v>
      </c>
    </row>
    <row r="8103" spans="1:4" x14ac:dyDescent="0.35">
      <c r="A8103" s="8" t="s">
        <v>9492</v>
      </c>
      <c r="B8103" s="9" t="s">
        <v>9493</v>
      </c>
      <c r="C8103" s="11">
        <v>5.48</v>
      </c>
      <c r="D8103" s="7" t="str">
        <f t="shared" si="126"/>
        <v>Unique</v>
      </c>
    </row>
    <row r="8104" spans="1:4" x14ac:dyDescent="0.35">
      <c r="A8104" s="8" t="s">
        <v>9494</v>
      </c>
      <c r="B8104" s="9">
        <v>9854</v>
      </c>
      <c r="C8104" s="11">
        <v>-0.02</v>
      </c>
      <c r="D8104" s="7" t="str">
        <f t="shared" si="126"/>
        <v>Unique</v>
      </c>
    </row>
    <row r="8105" spans="1:4" x14ac:dyDescent="0.35">
      <c r="A8105" s="8" t="s">
        <v>9495</v>
      </c>
      <c r="B8105" s="9">
        <v>9854</v>
      </c>
      <c r="C8105" s="11">
        <v>-0.04</v>
      </c>
      <c r="D8105" s="7" t="str">
        <f t="shared" si="126"/>
        <v>Unique</v>
      </c>
    </row>
    <row r="8106" spans="1:4" x14ac:dyDescent="0.35">
      <c r="A8106" s="8" t="s">
        <v>9494</v>
      </c>
      <c r="B8106" s="9">
        <v>9854</v>
      </c>
      <c r="C8106" s="11">
        <v>6.57</v>
      </c>
      <c r="D8106" s="7" t="str">
        <f t="shared" si="126"/>
        <v>Unique</v>
      </c>
    </row>
    <row r="8107" spans="1:4" x14ac:dyDescent="0.35">
      <c r="A8107" s="8" t="s">
        <v>9495</v>
      </c>
      <c r="B8107" s="9">
        <v>9854</v>
      </c>
      <c r="C8107" s="11">
        <v>6.8400000000000007</v>
      </c>
      <c r="D8107" s="7" t="str">
        <f t="shared" si="126"/>
        <v>Unique</v>
      </c>
    </row>
    <row r="8108" spans="1:4" x14ac:dyDescent="0.35">
      <c r="A8108" s="8" t="s">
        <v>9496</v>
      </c>
      <c r="B8108" s="9" t="s">
        <v>1555</v>
      </c>
      <c r="C8108" s="11">
        <v>5.25</v>
      </c>
      <c r="D8108" s="7" t="str">
        <f t="shared" si="126"/>
        <v>Unique</v>
      </c>
    </row>
    <row r="8109" spans="1:4" x14ac:dyDescent="0.35">
      <c r="A8109" s="8" t="s">
        <v>9497</v>
      </c>
      <c r="B8109" s="9" t="s">
        <v>995</v>
      </c>
      <c r="C8109" s="11">
        <v>5.25</v>
      </c>
      <c r="D8109" s="7" t="str">
        <f t="shared" si="126"/>
        <v>Unique</v>
      </c>
    </row>
    <row r="8110" spans="1:4" x14ac:dyDescent="0.35">
      <c r="A8110" s="8" t="s">
        <v>9498</v>
      </c>
      <c r="B8110" s="9" t="s">
        <v>1434</v>
      </c>
      <c r="C8110" s="11">
        <v>5.48</v>
      </c>
      <c r="D8110" s="7" t="str">
        <f t="shared" si="126"/>
        <v>Unique</v>
      </c>
    </row>
    <row r="8111" spans="1:4" x14ac:dyDescent="0.35">
      <c r="A8111" s="8" t="s">
        <v>9499</v>
      </c>
      <c r="B8111" s="9">
        <v>9966</v>
      </c>
      <c r="C8111" s="11">
        <v>9.7200000000000006</v>
      </c>
      <c r="D8111" s="7" t="str">
        <f t="shared" si="126"/>
        <v>Unique</v>
      </c>
    </row>
    <row r="8112" spans="1:4" x14ac:dyDescent="0.35">
      <c r="A8112" s="8" t="s">
        <v>9500</v>
      </c>
      <c r="B8112" s="9" t="s">
        <v>375</v>
      </c>
      <c r="C8112" s="11">
        <v>5.25</v>
      </c>
      <c r="D8112" s="7" t="str">
        <f t="shared" si="126"/>
        <v>Unique</v>
      </c>
    </row>
    <row r="8113" spans="1:5" x14ac:dyDescent="0.35">
      <c r="A8113" s="8" t="s">
        <v>9501</v>
      </c>
      <c r="B8113" s="9">
        <v>9808</v>
      </c>
      <c r="C8113" s="11">
        <v>7.3599999999999994</v>
      </c>
      <c r="D8113" s="7" t="str">
        <f t="shared" si="126"/>
        <v>Unique</v>
      </c>
    </row>
    <row r="8114" spans="1:5" x14ac:dyDescent="0.35">
      <c r="A8114" s="8" t="s">
        <v>9502</v>
      </c>
      <c r="B8114" s="9" t="s">
        <v>1092</v>
      </c>
      <c r="C8114" s="11">
        <v>5.5</v>
      </c>
      <c r="D8114" s="7" t="str">
        <f t="shared" si="126"/>
        <v>Unique</v>
      </c>
    </row>
    <row r="8115" spans="1:5" x14ac:dyDescent="0.35">
      <c r="A8115" s="8" t="s">
        <v>9503</v>
      </c>
      <c r="B8115" s="9">
        <v>9925</v>
      </c>
      <c r="C8115" s="11">
        <v>-0.02</v>
      </c>
      <c r="D8115" s="7" t="str">
        <f t="shared" si="126"/>
        <v>Unique</v>
      </c>
    </row>
    <row r="8116" spans="1:5" x14ac:dyDescent="0.35">
      <c r="A8116" s="8" t="s">
        <v>9504</v>
      </c>
      <c r="B8116" s="9">
        <v>9925</v>
      </c>
      <c r="C8116" s="11">
        <v>-0.05</v>
      </c>
      <c r="D8116" s="7" t="str">
        <f t="shared" si="126"/>
        <v>Unique</v>
      </c>
    </row>
    <row r="8117" spans="1:5" x14ac:dyDescent="0.35">
      <c r="A8117" s="8" t="s">
        <v>9505</v>
      </c>
      <c r="B8117" s="9">
        <v>9925</v>
      </c>
      <c r="C8117" s="11">
        <v>-0.05</v>
      </c>
      <c r="D8117" s="7" t="str">
        <f t="shared" si="126"/>
        <v>Unique</v>
      </c>
    </row>
    <row r="8118" spans="1:5" x14ac:dyDescent="0.35">
      <c r="A8118" s="8" t="s">
        <v>9505</v>
      </c>
      <c r="B8118" s="9">
        <v>9925</v>
      </c>
      <c r="C8118" s="11">
        <v>11.370000000000001</v>
      </c>
      <c r="D8118" s="7" t="str">
        <f t="shared" si="126"/>
        <v>Unique</v>
      </c>
    </row>
    <row r="8119" spans="1:5" x14ac:dyDescent="0.35">
      <c r="A8119" s="8" t="s">
        <v>9503</v>
      </c>
      <c r="B8119" s="9">
        <v>9925</v>
      </c>
      <c r="C8119" s="11">
        <v>12.290000000000001</v>
      </c>
      <c r="D8119" s="7" t="str">
        <f t="shared" si="126"/>
        <v>Unique</v>
      </c>
    </row>
    <row r="8120" spans="1:5" x14ac:dyDescent="0.35">
      <c r="A8120" s="8" t="s">
        <v>9504</v>
      </c>
      <c r="B8120" s="9">
        <v>9925</v>
      </c>
      <c r="C8120" s="11">
        <v>12.61</v>
      </c>
      <c r="D8120" s="7" t="str">
        <f t="shared" si="126"/>
        <v>Unique</v>
      </c>
    </row>
    <row r="8121" spans="1:5" x14ac:dyDescent="0.35">
      <c r="A8121" s="8" t="s">
        <v>9506</v>
      </c>
      <c r="B8121" s="9" t="s">
        <v>9507</v>
      </c>
      <c r="C8121" s="11">
        <v>5.25</v>
      </c>
      <c r="D8121" s="7" t="str">
        <f t="shared" si="126"/>
        <v>Unique</v>
      </c>
    </row>
    <row r="8122" spans="1:5" x14ac:dyDescent="0.35">
      <c r="A8122" s="8" t="s">
        <v>9508</v>
      </c>
      <c r="B8122" s="9" t="s">
        <v>971</v>
      </c>
      <c r="C8122" s="11">
        <v>5.25</v>
      </c>
      <c r="D8122" s="7" t="str">
        <f t="shared" si="126"/>
        <v>Unique</v>
      </c>
    </row>
    <row r="8123" spans="1:5" x14ac:dyDescent="0.35">
      <c r="A8123" s="8" t="s">
        <v>9508</v>
      </c>
      <c r="B8123" s="9" t="s">
        <v>971</v>
      </c>
      <c r="C8123" s="11">
        <v>5.48</v>
      </c>
      <c r="D8123" s="7" t="str">
        <f t="shared" si="126"/>
        <v>Unique</v>
      </c>
    </row>
    <row r="8124" spans="1:5" x14ac:dyDescent="0.35">
      <c r="A8124" s="8" t="s">
        <v>9509</v>
      </c>
      <c r="B8124" s="9" t="s">
        <v>641</v>
      </c>
      <c r="C8124" s="11">
        <v>5.48</v>
      </c>
      <c r="D8124" s="7" t="str">
        <f t="shared" si="126"/>
        <v>Unique</v>
      </c>
    </row>
    <row r="8125" spans="1:5" x14ac:dyDescent="0.35">
      <c r="A8125" s="8" t="s">
        <v>9491</v>
      </c>
      <c r="B8125" s="9" t="s">
        <v>640</v>
      </c>
      <c r="C8125" s="11">
        <v>5.48</v>
      </c>
      <c r="D8125" s="7" t="str">
        <f t="shared" si="126"/>
        <v>Unique</v>
      </c>
      <c r="E8125" s="7">
        <f>COUNTIFS($A$1721:A8125,A8125,$B$1721:B8125,B8125,$C$1721:C8125,C8125)</f>
        <v>1</v>
      </c>
    </row>
    <row r="8126" spans="1:5" x14ac:dyDescent="0.35">
      <c r="A8126" s="8" t="s">
        <v>9510</v>
      </c>
      <c r="B8126" s="9" t="s">
        <v>874</v>
      </c>
      <c r="C8126" s="11">
        <v>5.48</v>
      </c>
      <c r="D8126" s="7" t="str">
        <f t="shared" si="126"/>
        <v>Unique</v>
      </c>
    </row>
    <row r="8127" spans="1:5" x14ac:dyDescent="0.35">
      <c r="A8127" s="8" t="s">
        <v>9511</v>
      </c>
      <c r="B8127" s="9" t="s">
        <v>125</v>
      </c>
      <c r="C8127" s="11">
        <v>5.5</v>
      </c>
      <c r="D8127" s="7" t="str">
        <f t="shared" si="126"/>
        <v>Unique</v>
      </c>
    </row>
    <row r="8128" spans="1:5" x14ac:dyDescent="0.35">
      <c r="A8128" s="8" t="s">
        <v>9512</v>
      </c>
      <c r="B8128" s="9" t="s">
        <v>559</v>
      </c>
      <c r="C8128" s="11">
        <v>5.25</v>
      </c>
      <c r="D8128" s="7" t="str">
        <f t="shared" si="126"/>
        <v>Unique</v>
      </c>
    </row>
    <row r="8129" spans="1:4" x14ac:dyDescent="0.35">
      <c r="A8129" s="8" t="s">
        <v>9513</v>
      </c>
      <c r="B8129" s="9" t="s">
        <v>1232</v>
      </c>
      <c r="C8129" s="11">
        <v>5.5</v>
      </c>
      <c r="D8129" s="7" t="str">
        <f t="shared" si="126"/>
        <v>Unique</v>
      </c>
    </row>
    <row r="8130" spans="1:4" x14ac:dyDescent="0.35">
      <c r="A8130" s="8" t="s">
        <v>9514</v>
      </c>
      <c r="B8130" s="9" t="s">
        <v>924</v>
      </c>
      <c r="C8130" s="11">
        <v>5.48</v>
      </c>
      <c r="D8130" s="7" t="str">
        <f t="shared" ref="D8130:D8193" si="127">IF(COUNTIFS(A:A,A8130,B:B,B8130,C:C,C8130)&gt;1,"Doublon","Unique")</f>
        <v>Unique</v>
      </c>
    </row>
    <row r="8131" spans="1:4" x14ac:dyDescent="0.35">
      <c r="A8131" s="8" t="s">
        <v>9515</v>
      </c>
      <c r="B8131" s="9" t="s">
        <v>931</v>
      </c>
      <c r="C8131" s="11">
        <v>5.25</v>
      </c>
      <c r="D8131" s="7" t="str">
        <f t="shared" si="127"/>
        <v>Unique</v>
      </c>
    </row>
    <row r="8132" spans="1:4" x14ac:dyDescent="0.35">
      <c r="A8132" s="8" t="s">
        <v>9516</v>
      </c>
      <c r="B8132" s="9" t="s">
        <v>9517</v>
      </c>
      <c r="C8132" s="11">
        <v>5.25</v>
      </c>
      <c r="D8132" s="7" t="str">
        <f t="shared" si="127"/>
        <v>Unique</v>
      </c>
    </row>
    <row r="8133" spans="1:4" x14ac:dyDescent="0.35">
      <c r="A8133" s="8" t="s">
        <v>9518</v>
      </c>
      <c r="B8133" s="9">
        <v>9960</v>
      </c>
      <c r="C8133" s="11">
        <v>8.9600000000000009</v>
      </c>
      <c r="D8133" s="7" t="str">
        <f t="shared" si="127"/>
        <v>Unique</v>
      </c>
    </row>
    <row r="8134" spans="1:4" x14ac:dyDescent="0.35">
      <c r="A8134" s="8" t="s">
        <v>9519</v>
      </c>
      <c r="B8134" s="9" t="s">
        <v>9520</v>
      </c>
      <c r="C8134" s="11">
        <v>1.4500000000000002</v>
      </c>
      <c r="D8134" s="7" t="str">
        <f t="shared" si="127"/>
        <v>Unique</v>
      </c>
    </row>
    <row r="8135" spans="1:4" x14ac:dyDescent="0.35">
      <c r="A8135" s="8" t="s">
        <v>9521</v>
      </c>
      <c r="B8135" s="9" t="s">
        <v>797</v>
      </c>
      <c r="C8135" s="11">
        <v>1.4500000000000002</v>
      </c>
      <c r="D8135" s="7" t="str">
        <f t="shared" si="127"/>
        <v>Unique</v>
      </c>
    </row>
    <row r="8136" spans="1:4" x14ac:dyDescent="0.35">
      <c r="A8136" s="8" t="s">
        <v>9522</v>
      </c>
      <c r="B8136" s="9" t="s">
        <v>1177</v>
      </c>
      <c r="C8136" s="11">
        <v>7.94</v>
      </c>
      <c r="D8136" s="7" t="str">
        <f t="shared" si="127"/>
        <v>Unique</v>
      </c>
    </row>
    <row r="8137" spans="1:4" x14ac:dyDescent="0.35">
      <c r="A8137" s="8" t="s">
        <v>9523</v>
      </c>
      <c r="B8137" s="9" t="s">
        <v>9524</v>
      </c>
      <c r="C8137" s="11">
        <v>9.27</v>
      </c>
      <c r="D8137" s="7" t="str">
        <f t="shared" si="127"/>
        <v>Unique</v>
      </c>
    </row>
    <row r="8138" spans="1:4" x14ac:dyDescent="0.35">
      <c r="A8138" s="8" t="s">
        <v>9525</v>
      </c>
      <c r="B8138" s="9" t="s">
        <v>9520</v>
      </c>
      <c r="C8138" s="11">
        <v>1.4500000000000002</v>
      </c>
      <c r="D8138" s="7" t="str">
        <f t="shared" si="127"/>
        <v>Unique</v>
      </c>
    </row>
    <row r="8139" spans="1:4" x14ac:dyDescent="0.35">
      <c r="A8139" s="8" t="s">
        <v>9523</v>
      </c>
      <c r="B8139" s="9" t="s">
        <v>9524</v>
      </c>
      <c r="C8139" s="11">
        <v>1.4500000000000002</v>
      </c>
      <c r="D8139" s="7" t="str">
        <f t="shared" si="127"/>
        <v>Unique</v>
      </c>
    </row>
    <row r="8140" spans="1:4" x14ac:dyDescent="0.35">
      <c r="A8140" s="8" t="s">
        <v>9526</v>
      </c>
      <c r="B8140" s="9" t="s">
        <v>787</v>
      </c>
      <c r="C8140" s="11">
        <v>1.4500000000000002</v>
      </c>
      <c r="D8140" s="7" t="str">
        <f t="shared" si="127"/>
        <v>Unique</v>
      </c>
    </row>
    <row r="8141" spans="1:4" x14ac:dyDescent="0.35">
      <c r="A8141" s="8" t="s">
        <v>9522</v>
      </c>
      <c r="B8141" s="9" t="s">
        <v>1177</v>
      </c>
      <c r="C8141" s="11">
        <v>1.4500000000000002</v>
      </c>
      <c r="D8141" s="7" t="str">
        <f t="shared" si="127"/>
        <v>Unique</v>
      </c>
    </row>
    <row r="8142" spans="1:4" x14ac:dyDescent="0.35">
      <c r="A8142" s="8" t="s">
        <v>9527</v>
      </c>
      <c r="B8142" s="9" t="s">
        <v>849</v>
      </c>
      <c r="C8142" s="11">
        <v>1.4500000000000002</v>
      </c>
      <c r="D8142" s="7" t="str">
        <f t="shared" si="127"/>
        <v>Unique</v>
      </c>
    </row>
    <row r="8143" spans="1:4" x14ac:dyDescent="0.35">
      <c r="A8143" s="8" t="s">
        <v>9519</v>
      </c>
      <c r="B8143" s="9" t="s">
        <v>9520</v>
      </c>
      <c r="C8143" s="11">
        <v>9.27</v>
      </c>
      <c r="D8143" s="7" t="str">
        <f t="shared" si="127"/>
        <v>Unique</v>
      </c>
    </row>
    <row r="8144" spans="1:4" x14ac:dyDescent="0.35">
      <c r="A8144" s="8" t="s">
        <v>9528</v>
      </c>
      <c r="B8144" s="9" t="s">
        <v>1510</v>
      </c>
      <c r="C8144" s="11">
        <v>9.5999999999999979</v>
      </c>
      <c r="D8144" s="7" t="str">
        <f t="shared" si="127"/>
        <v>Unique</v>
      </c>
    </row>
    <row r="8145" spans="1:5" x14ac:dyDescent="0.35">
      <c r="A8145" s="8" t="s">
        <v>9527</v>
      </c>
      <c r="B8145" s="9" t="s">
        <v>849</v>
      </c>
      <c r="C8145" s="11">
        <v>10.31</v>
      </c>
      <c r="D8145" s="7" t="str">
        <f t="shared" si="127"/>
        <v>Unique</v>
      </c>
    </row>
    <row r="8146" spans="1:5" x14ac:dyDescent="0.35">
      <c r="A8146" s="8" t="s">
        <v>9526</v>
      </c>
      <c r="B8146" s="9" t="s">
        <v>787</v>
      </c>
      <c r="C8146" s="11">
        <v>10.610000000000001</v>
      </c>
      <c r="D8146" s="7" t="str">
        <f t="shared" si="127"/>
        <v>Unique</v>
      </c>
    </row>
    <row r="8147" spans="1:5" x14ac:dyDescent="0.35">
      <c r="A8147" s="8" t="s">
        <v>9525</v>
      </c>
      <c r="B8147" s="9" t="s">
        <v>9520</v>
      </c>
      <c r="C8147" s="11">
        <v>10.610000000000001</v>
      </c>
      <c r="D8147" s="7" t="str">
        <f t="shared" si="127"/>
        <v>Unique</v>
      </c>
    </row>
    <row r="8148" spans="1:5" x14ac:dyDescent="0.35">
      <c r="A8148" s="8" t="s">
        <v>9521</v>
      </c>
      <c r="B8148" s="9" t="s">
        <v>797</v>
      </c>
      <c r="C8148" s="11">
        <v>11.280000000000001</v>
      </c>
      <c r="D8148" s="7" t="str">
        <f t="shared" si="127"/>
        <v>Unique</v>
      </c>
    </row>
    <row r="8149" spans="1:5" x14ac:dyDescent="0.35">
      <c r="A8149" s="8" t="s">
        <v>9529</v>
      </c>
      <c r="B8149" s="9">
        <v>9962</v>
      </c>
      <c r="C8149" s="11">
        <v>3.75</v>
      </c>
      <c r="D8149" s="7" t="str">
        <f t="shared" si="127"/>
        <v>Unique</v>
      </c>
    </row>
    <row r="8150" spans="1:5" x14ac:dyDescent="0.35">
      <c r="A8150" s="8" t="s">
        <v>9530</v>
      </c>
      <c r="B8150" s="9">
        <v>9878</v>
      </c>
      <c r="C8150" s="11">
        <v>3.75</v>
      </c>
      <c r="D8150" s="7" t="str">
        <f t="shared" si="127"/>
        <v>Unique</v>
      </c>
    </row>
    <row r="8151" spans="1:5" x14ac:dyDescent="0.35">
      <c r="A8151" s="8" t="s">
        <v>9531</v>
      </c>
      <c r="B8151" s="9">
        <v>9943</v>
      </c>
      <c r="C8151" s="11">
        <v>3.94</v>
      </c>
      <c r="D8151" s="7" t="str">
        <f t="shared" si="127"/>
        <v>Unique</v>
      </c>
    </row>
    <row r="8152" spans="1:5" x14ac:dyDescent="0.35">
      <c r="A8152" s="8" t="s">
        <v>9532</v>
      </c>
      <c r="B8152" s="9">
        <v>9931</v>
      </c>
      <c r="C8152" s="11">
        <v>4.13</v>
      </c>
      <c r="D8152" s="7" t="str">
        <f t="shared" si="127"/>
        <v>Unique</v>
      </c>
    </row>
    <row r="8153" spans="1:5" x14ac:dyDescent="0.35">
      <c r="A8153" s="8" t="s">
        <v>9528</v>
      </c>
      <c r="B8153" s="9" t="s">
        <v>1510</v>
      </c>
      <c r="C8153" s="11">
        <v>1.4500000000000002</v>
      </c>
      <c r="D8153" s="7" t="str">
        <f t="shared" si="127"/>
        <v>Unique</v>
      </c>
    </row>
    <row r="8154" spans="1:5" x14ac:dyDescent="0.35">
      <c r="A8154" s="8" t="s">
        <v>9533</v>
      </c>
      <c r="B8154" s="9">
        <v>9946</v>
      </c>
      <c r="C8154" s="11">
        <v>4.3999999999999995</v>
      </c>
      <c r="D8154" s="7" t="str">
        <f t="shared" si="127"/>
        <v>Unique</v>
      </c>
    </row>
    <row r="8155" spans="1:5" x14ac:dyDescent="0.35">
      <c r="A8155" s="8" t="s">
        <v>9534</v>
      </c>
      <c r="B8155" s="9"/>
      <c r="C8155" s="11">
        <v>5.25</v>
      </c>
      <c r="D8155" s="7" t="str">
        <f t="shared" si="127"/>
        <v>Unique</v>
      </c>
    </row>
    <row r="8156" spans="1:5" x14ac:dyDescent="0.35">
      <c r="A8156" s="8" t="s">
        <v>9494</v>
      </c>
      <c r="B8156" s="9">
        <v>9854</v>
      </c>
      <c r="C8156" s="11">
        <v>-0.5</v>
      </c>
      <c r="D8156" s="7" t="str">
        <f t="shared" si="127"/>
        <v>Unique</v>
      </c>
    </row>
    <row r="8157" spans="1:5" x14ac:dyDescent="0.35">
      <c r="A8157" s="8" t="s">
        <v>9483</v>
      </c>
      <c r="B8157" s="9">
        <v>9922</v>
      </c>
      <c r="C8157" s="11">
        <v>-0.5</v>
      </c>
      <c r="D8157" s="7" t="str">
        <f t="shared" si="127"/>
        <v>Unique</v>
      </c>
    </row>
    <row r="8158" spans="1:5" x14ac:dyDescent="0.35">
      <c r="A8158" s="8" t="s">
        <v>9483</v>
      </c>
      <c r="B8158" s="9">
        <v>9922</v>
      </c>
      <c r="C8158" s="11">
        <v>-1</v>
      </c>
      <c r="D8158" s="7" t="str">
        <f t="shared" si="127"/>
        <v>Unique</v>
      </c>
    </row>
    <row r="8159" spans="1:5" x14ac:dyDescent="0.35">
      <c r="A8159" s="8" t="s">
        <v>9503</v>
      </c>
      <c r="B8159" s="9">
        <v>9925</v>
      </c>
      <c r="C8159" s="11">
        <v>-0.5</v>
      </c>
      <c r="D8159" s="7" t="str">
        <f t="shared" si="127"/>
        <v>Unique</v>
      </c>
      <c r="E8159" s="7">
        <f>COUNTIFS($A$1721:A8159,A8159,$B$1721:B8159,B8159,$C$1721:C8159,C8159)</f>
        <v>1</v>
      </c>
    </row>
    <row r="8160" spans="1:5" x14ac:dyDescent="0.35">
      <c r="A8160" s="8" t="s">
        <v>8751</v>
      </c>
      <c r="B8160" s="9" t="s">
        <v>618</v>
      </c>
      <c r="C8160" s="11">
        <v>4.34</v>
      </c>
      <c r="D8160" s="7" t="str">
        <f t="shared" si="127"/>
        <v>Unique</v>
      </c>
    </row>
    <row r="8161" spans="1:4" x14ac:dyDescent="0.35">
      <c r="A8161" s="8" t="s">
        <v>9452</v>
      </c>
      <c r="B8161" s="9" t="s">
        <v>9453</v>
      </c>
      <c r="C8161" s="11">
        <v>6.6999999999999993</v>
      </c>
      <c r="D8161" s="7" t="str">
        <f t="shared" si="127"/>
        <v>Unique</v>
      </c>
    </row>
    <row r="8162" spans="1:4" x14ac:dyDescent="0.35">
      <c r="A8162" s="8" t="s">
        <v>9518</v>
      </c>
      <c r="B8162" s="9">
        <v>9960</v>
      </c>
      <c r="C8162" s="11">
        <v>6.6999999999999993</v>
      </c>
      <c r="D8162" s="7" t="str">
        <f t="shared" si="127"/>
        <v>Unique</v>
      </c>
    </row>
    <row r="8163" spans="1:4" x14ac:dyDescent="0.35">
      <c r="A8163" s="8" t="s">
        <v>9535</v>
      </c>
      <c r="B8163" s="9" t="s">
        <v>9536</v>
      </c>
      <c r="C8163" s="11">
        <v>10.97</v>
      </c>
      <c r="D8163" s="7" t="str">
        <f t="shared" si="127"/>
        <v>Unique</v>
      </c>
    </row>
    <row r="8164" spans="1:4" x14ac:dyDescent="0.35">
      <c r="A8164" s="8" t="s">
        <v>9537</v>
      </c>
      <c r="B8164" s="9">
        <v>9138</v>
      </c>
      <c r="C8164" s="11">
        <v>6.5299999999999994</v>
      </c>
      <c r="D8164" s="7" t="str">
        <f t="shared" si="127"/>
        <v>Unique</v>
      </c>
    </row>
    <row r="8165" spans="1:4" x14ac:dyDescent="0.35">
      <c r="A8165" s="8" t="s">
        <v>9538</v>
      </c>
      <c r="B8165" s="9">
        <v>9949</v>
      </c>
      <c r="C8165" s="11">
        <v>5.08</v>
      </c>
      <c r="D8165" s="7" t="str">
        <f t="shared" si="127"/>
        <v>Unique</v>
      </c>
    </row>
    <row r="8166" spans="1:4" x14ac:dyDescent="0.35">
      <c r="A8166" s="8" t="s">
        <v>9539</v>
      </c>
      <c r="B8166" s="9">
        <v>9994</v>
      </c>
      <c r="C8166" s="11">
        <v>3.65</v>
      </c>
      <c r="D8166" s="7" t="str">
        <f t="shared" si="127"/>
        <v>Unique</v>
      </c>
    </row>
    <row r="8167" spans="1:4" x14ac:dyDescent="0.35">
      <c r="A8167" s="8" t="s">
        <v>9540</v>
      </c>
      <c r="B8167" s="9">
        <v>9985</v>
      </c>
      <c r="C8167" s="11">
        <v>3.94</v>
      </c>
      <c r="D8167" s="7" t="str">
        <f t="shared" si="127"/>
        <v>Unique</v>
      </c>
    </row>
    <row r="8168" spans="1:4" x14ac:dyDescent="0.35">
      <c r="A8168" s="8" t="s">
        <v>9541</v>
      </c>
      <c r="B8168" s="9">
        <v>9993</v>
      </c>
      <c r="C8168" s="11">
        <v>4.3999999999999995</v>
      </c>
      <c r="D8168" s="7" t="str">
        <f t="shared" si="127"/>
        <v>Unique</v>
      </c>
    </row>
    <row r="8169" spans="1:4" x14ac:dyDescent="0.35">
      <c r="A8169" s="8" t="s">
        <v>9542</v>
      </c>
      <c r="B8169" s="9">
        <v>9950</v>
      </c>
      <c r="C8169" s="11">
        <v>4.6399999999999997</v>
      </c>
      <c r="D8169" s="7" t="str">
        <f t="shared" si="127"/>
        <v>Unique</v>
      </c>
    </row>
    <row r="8170" spans="1:4" x14ac:dyDescent="0.35">
      <c r="A8170" s="8" t="s">
        <v>9543</v>
      </c>
      <c r="B8170" s="9">
        <v>9951</v>
      </c>
      <c r="C8170" s="11">
        <v>5.08</v>
      </c>
      <c r="D8170" s="7" t="str">
        <f t="shared" si="127"/>
        <v>Unique</v>
      </c>
    </row>
    <row r="8171" spans="1:4" x14ac:dyDescent="0.35">
      <c r="A8171" s="8" t="s">
        <v>9544</v>
      </c>
      <c r="B8171" s="9" t="s">
        <v>1002</v>
      </c>
      <c r="C8171" s="11">
        <v>11.280000000000001</v>
      </c>
      <c r="D8171" s="7" t="str">
        <f t="shared" si="127"/>
        <v>Unique</v>
      </c>
    </row>
    <row r="8172" spans="1:4" x14ac:dyDescent="0.35">
      <c r="A8172" s="8" t="s">
        <v>9545</v>
      </c>
      <c r="B8172" s="9" t="s">
        <v>973</v>
      </c>
      <c r="C8172" s="11">
        <v>9.27</v>
      </c>
      <c r="D8172" s="7" t="str">
        <f t="shared" si="127"/>
        <v>Unique</v>
      </c>
    </row>
    <row r="8173" spans="1:4" x14ac:dyDescent="0.35">
      <c r="A8173" s="8" t="s">
        <v>9546</v>
      </c>
      <c r="B8173" s="9">
        <v>9974</v>
      </c>
      <c r="C8173" s="11">
        <v>5.5200000000000014</v>
      </c>
      <c r="D8173" s="7" t="str">
        <f t="shared" si="127"/>
        <v>Unique</v>
      </c>
    </row>
    <row r="8174" spans="1:4" x14ac:dyDescent="0.35">
      <c r="A8174" s="8" t="s">
        <v>9547</v>
      </c>
      <c r="B8174" s="9">
        <v>9920</v>
      </c>
      <c r="C8174" s="11">
        <v>7.05</v>
      </c>
      <c r="D8174" s="7" t="str">
        <f t="shared" si="127"/>
        <v>Unique</v>
      </c>
    </row>
    <row r="8175" spans="1:4" x14ac:dyDescent="0.35">
      <c r="A8175" s="8" t="s">
        <v>9548</v>
      </c>
      <c r="B8175" s="9">
        <v>9945</v>
      </c>
      <c r="C8175" s="11">
        <v>7.05</v>
      </c>
      <c r="D8175" s="7" t="str">
        <f t="shared" si="127"/>
        <v>Unique</v>
      </c>
    </row>
    <row r="8176" spans="1:4" x14ac:dyDescent="0.35">
      <c r="A8176" s="8" t="s">
        <v>9549</v>
      </c>
      <c r="B8176" s="9">
        <v>9976</v>
      </c>
      <c r="C8176" s="11">
        <v>7.05</v>
      </c>
      <c r="D8176" s="7" t="str">
        <f t="shared" si="127"/>
        <v>Unique</v>
      </c>
    </row>
    <row r="8177" spans="1:4" x14ac:dyDescent="0.35">
      <c r="A8177" s="8" t="s">
        <v>9550</v>
      </c>
      <c r="B8177" s="9">
        <v>9957</v>
      </c>
      <c r="C8177" s="11">
        <v>7.5600000000000005</v>
      </c>
      <c r="D8177" s="7" t="str">
        <f t="shared" si="127"/>
        <v>Unique</v>
      </c>
    </row>
    <row r="8178" spans="1:4" x14ac:dyDescent="0.35">
      <c r="A8178" s="8" t="s">
        <v>9551</v>
      </c>
      <c r="B8178" s="9">
        <v>9971</v>
      </c>
      <c r="C8178" s="11">
        <v>8.07</v>
      </c>
      <c r="D8178" s="7" t="str">
        <f t="shared" si="127"/>
        <v>Unique</v>
      </c>
    </row>
    <row r="8179" spans="1:4" x14ac:dyDescent="0.35">
      <c r="A8179" s="8" t="s">
        <v>9552</v>
      </c>
      <c r="B8179" s="9">
        <v>9974</v>
      </c>
      <c r="C8179" s="11">
        <v>9.36</v>
      </c>
      <c r="D8179" s="7" t="str">
        <f t="shared" si="127"/>
        <v>Unique</v>
      </c>
    </row>
    <row r="8180" spans="1:4" x14ac:dyDescent="0.35">
      <c r="A8180" s="8" t="s">
        <v>9553</v>
      </c>
      <c r="B8180" s="9">
        <v>9928</v>
      </c>
      <c r="C8180" s="11">
        <v>9.75</v>
      </c>
      <c r="D8180" s="7" t="str">
        <f t="shared" si="127"/>
        <v>Unique</v>
      </c>
    </row>
    <row r="8181" spans="1:4" x14ac:dyDescent="0.35">
      <c r="A8181" s="8" t="s">
        <v>9554</v>
      </c>
      <c r="B8181" s="9">
        <v>9994</v>
      </c>
      <c r="C8181" s="11">
        <v>10.7</v>
      </c>
      <c r="D8181" s="7" t="str">
        <f t="shared" si="127"/>
        <v>Unique</v>
      </c>
    </row>
    <row r="8182" spans="1:4" x14ac:dyDescent="0.35">
      <c r="A8182" s="8" t="s">
        <v>9555</v>
      </c>
      <c r="B8182" s="9" t="s">
        <v>3302</v>
      </c>
      <c r="C8182" s="11">
        <v>6.6999999999999993</v>
      </c>
      <c r="D8182" s="7" t="str">
        <f t="shared" si="127"/>
        <v>Unique</v>
      </c>
    </row>
    <row r="8183" spans="1:4" x14ac:dyDescent="0.35">
      <c r="A8183" s="8" t="s">
        <v>9556</v>
      </c>
      <c r="B8183" s="9" t="s">
        <v>512</v>
      </c>
      <c r="C8183" s="11">
        <v>9.27</v>
      </c>
      <c r="D8183" s="7" t="str">
        <f t="shared" si="127"/>
        <v>Unique</v>
      </c>
    </row>
    <row r="8184" spans="1:4" x14ac:dyDescent="0.35">
      <c r="A8184" s="8" t="s">
        <v>9557</v>
      </c>
      <c r="B8184" s="9" t="s">
        <v>9558</v>
      </c>
      <c r="C8184" s="11">
        <v>8.17</v>
      </c>
      <c r="D8184" s="7" t="str">
        <f t="shared" si="127"/>
        <v>Unique</v>
      </c>
    </row>
    <row r="8185" spans="1:4" x14ac:dyDescent="0.35">
      <c r="A8185" s="8" t="s">
        <v>9559</v>
      </c>
      <c r="B8185" s="9" t="s">
        <v>1353</v>
      </c>
      <c r="C8185" s="11">
        <v>8.17</v>
      </c>
      <c r="D8185" s="7" t="str">
        <f t="shared" si="127"/>
        <v>Unique</v>
      </c>
    </row>
    <row r="8186" spans="1:4" x14ac:dyDescent="0.35">
      <c r="A8186" s="8" t="s">
        <v>9560</v>
      </c>
      <c r="B8186" s="9" t="s">
        <v>802</v>
      </c>
      <c r="C8186" s="11">
        <v>7.94</v>
      </c>
      <c r="D8186" s="7" t="str">
        <f t="shared" si="127"/>
        <v>Unique</v>
      </c>
    </row>
    <row r="8187" spans="1:4" x14ac:dyDescent="0.35">
      <c r="A8187" s="8" t="s">
        <v>9545</v>
      </c>
      <c r="B8187" s="9" t="s">
        <v>973</v>
      </c>
      <c r="C8187" s="11">
        <v>1.4500000000000002</v>
      </c>
      <c r="D8187" s="7" t="str">
        <f t="shared" si="127"/>
        <v>Unique</v>
      </c>
    </row>
    <row r="8188" spans="1:4" x14ac:dyDescent="0.35">
      <c r="A8188" s="8" t="s">
        <v>9544</v>
      </c>
      <c r="B8188" s="9" t="s">
        <v>1002</v>
      </c>
      <c r="C8188" s="11">
        <v>1.4500000000000002</v>
      </c>
      <c r="D8188" s="7" t="str">
        <f t="shared" si="127"/>
        <v>Unique</v>
      </c>
    </row>
    <row r="8189" spans="1:4" x14ac:dyDescent="0.35">
      <c r="A8189" s="8" t="s">
        <v>9560</v>
      </c>
      <c r="B8189" s="9" t="s">
        <v>802</v>
      </c>
      <c r="C8189" s="11">
        <v>1.4500000000000002</v>
      </c>
      <c r="D8189" s="7" t="str">
        <f t="shared" si="127"/>
        <v>Unique</v>
      </c>
    </row>
    <row r="8190" spans="1:4" x14ac:dyDescent="0.35">
      <c r="A8190" s="8" t="s">
        <v>9556</v>
      </c>
      <c r="B8190" s="9" t="s">
        <v>512</v>
      </c>
      <c r="C8190" s="11">
        <v>1.4500000000000002</v>
      </c>
      <c r="D8190" s="7" t="str">
        <f t="shared" si="127"/>
        <v>Unique</v>
      </c>
    </row>
    <row r="8191" spans="1:4" x14ac:dyDescent="0.35">
      <c r="A8191" s="8" t="s">
        <v>9557</v>
      </c>
      <c r="B8191" s="9" t="s">
        <v>9558</v>
      </c>
      <c r="C8191" s="11">
        <v>1.4500000000000002</v>
      </c>
      <c r="D8191" s="7" t="str">
        <f t="shared" si="127"/>
        <v>Unique</v>
      </c>
    </row>
    <row r="8192" spans="1:4" x14ac:dyDescent="0.35">
      <c r="A8192" s="8" t="s">
        <v>9559</v>
      </c>
      <c r="B8192" s="9" t="s">
        <v>1353</v>
      </c>
      <c r="C8192" s="11">
        <v>1.4500000000000002</v>
      </c>
      <c r="D8192" s="7" t="str">
        <f t="shared" si="127"/>
        <v>Unique</v>
      </c>
    </row>
    <row r="8193" spans="1:4" x14ac:dyDescent="0.35">
      <c r="A8193" s="8" t="s">
        <v>9569</v>
      </c>
      <c r="B8193" s="9" t="s">
        <v>9570</v>
      </c>
      <c r="C8193" s="11">
        <v>-0.05</v>
      </c>
      <c r="D8193" s="7" t="str">
        <f t="shared" si="127"/>
        <v>Unique</v>
      </c>
    </row>
    <row r="8194" spans="1:4" x14ac:dyDescent="0.35">
      <c r="A8194" s="8" t="s">
        <v>9569</v>
      </c>
      <c r="B8194" s="9" t="s">
        <v>9570</v>
      </c>
      <c r="C8194" s="11">
        <v>5.5</v>
      </c>
      <c r="D8194" s="7" t="str">
        <f t="shared" ref="D8194:D8257" si="128">IF(COUNTIFS(A:A,A8194,B:B,B8194,C:C,C8194)&gt;1,"Doublon","Unique")</f>
        <v>Unique</v>
      </c>
    </row>
    <row r="8195" spans="1:4" x14ac:dyDescent="0.35">
      <c r="A8195" s="8" t="s">
        <v>9571</v>
      </c>
      <c r="B8195" s="9" t="s">
        <v>9570</v>
      </c>
      <c r="C8195" s="11">
        <v>7.6199999999999992</v>
      </c>
      <c r="D8195" s="7" t="str">
        <f t="shared" si="128"/>
        <v>Unique</v>
      </c>
    </row>
    <row r="8196" spans="1:4" x14ac:dyDescent="0.35">
      <c r="A8196" s="8" t="s">
        <v>9572</v>
      </c>
      <c r="B8196" s="9" t="s">
        <v>9570</v>
      </c>
      <c r="C8196" s="11">
        <v>9.7200000000000006</v>
      </c>
      <c r="D8196" s="7" t="str">
        <f t="shared" si="128"/>
        <v>Unique</v>
      </c>
    </row>
    <row r="8197" spans="1:4" x14ac:dyDescent="0.35">
      <c r="A8197" s="8" t="s">
        <v>9573</v>
      </c>
      <c r="B8197" s="9" t="s">
        <v>9574</v>
      </c>
      <c r="C8197" s="11">
        <v>5.48</v>
      </c>
      <c r="D8197" s="7" t="str">
        <f t="shared" si="128"/>
        <v>Unique</v>
      </c>
    </row>
    <row r="8198" spans="1:4" x14ac:dyDescent="0.35">
      <c r="A8198" s="8" t="s">
        <v>9575</v>
      </c>
      <c r="B8198" s="9" t="s">
        <v>585</v>
      </c>
      <c r="C8198" s="11">
        <v>5.25</v>
      </c>
      <c r="D8198" s="7" t="str">
        <f t="shared" si="128"/>
        <v>Unique</v>
      </c>
    </row>
    <row r="8199" spans="1:4" x14ac:dyDescent="0.35">
      <c r="A8199" s="8" t="s">
        <v>9576</v>
      </c>
      <c r="B8199" s="9" t="s">
        <v>1163</v>
      </c>
      <c r="C8199" s="11">
        <v>5.48</v>
      </c>
      <c r="D8199" s="7" t="str">
        <f t="shared" si="128"/>
        <v>Unique</v>
      </c>
    </row>
    <row r="8200" spans="1:4" x14ac:dyDescent="0.35">
      <c r="A8200" s="8" t="s">
        <v>9577</v>
      </c>
      <c r="B8200" s="9">
        <v>9939</v>
      </c>
      <c r="C8200" s="11">
        <v>5.5</v>
      </c>
      <c r="D8200" s="7" t="str">
        <f t="shared" si="128"/>
        <v>Unique</v>
      </c>
    </row>
    <row r="8201" spans="1:4" x14ac:dyDescent="0.35">
      <c r="A8201" s="8" t="s">
        <v>9578</v>
      </c>
      <c r="B8201" s="9" t="s">
        <v>1427</v>
      </c>
      <c r="C8201" s="11">
        <v>5.48</v>
      </c>
      <c r="D8201" s="7" t="str">
        <f t="shared" si="128"/>
        <v>Unique</v>
      </c>
    </row>
    <row r="8202" spans="1:4" x14ac:dyDescent="0.35">
      <c r="A8202" s="8" t="s">
        <v>9579</v>
      </c>
      <c r="B8202" s="9" t="s">
        <v>413</v>
      </c>
      <c r="C8202" s="11">
        <v>5.48</v>
      </c>
      <c r="D8202" s="7" t="str">
        <f t="shared" si="128"/>
        <v>Unique</v>
      </c>
    </row>
    <row r="8203" spans="1:4" x14ac:dyDescent="0.35">
      <c r="A8203" s="8" t="s">
        <v>9580</v>
      </c>
      <c r="B8203" s="9" t="s">
        <v>8932</v>
      </c>
      <c r="C8203" s="11">
        <v>5.48</v>
      </c>
      <c r="D8203" s="7" t="str">
        <f t="shared" si="128"/>
        <v>Unique</v>
      </c>
    </row>
    <row r="8204" spans="1:4" x14ac:dyDescent="0.35">
      <c r="A8204" s="8" t="s">
        <v>9568</v>
      </c>
      <c r="B8204" s="9" t="s">
        <v>1771</v>
      </c>
      <c r="C8204" s="11">
        <v>5.25</v>
      </c>
      <c r="D8204" s="7" t="str">
        <f t="shared" si="128"/>
        <v>Unique</v>
      </c>
    </row>
    <row r="8205" spans="1:4" x14ac:dyDescent="0.35">
      <c r="A8205" s="8" t="s">
        <v>9581</v>
      </c>
      <c r="B8205" s="9" t="s">
        <v>9582</v>
      </c>
      <c r="C8205" s="11">
        <v>5.25</v>
      </c>
      <c r="D8205" s="7" t="str">
        <f t="shared" si="128"/>
        <v>Unique</v>
      </c>
    </row>
    <row r="8206" spans="1:4" x14ac:dyDescent="0.35">
      <c r="A8206" s="8" t="s">
        <v>9567</v>
      </c>
      <c r="B8206" s="9">
        <v>26001165</v>
      </c>
      <c r="C8206" s="11">
        <v>7.1000000000000005</v>
      </c>
      <c r="D8206" s="7" t="str">
        <f t="shared" si="128"/>
        <v>Unique</v>
      </c>
    </row>
    <row r="8207" spans="1:4" x14ac:dyDescent="0.35">
      <c r="A8207" s="8" t="s">
        <v>9583</v>
      </c>
      <c r="B8207" s="9" t="s">
        <v>9584</v>
      </c>
      <c r="C8207" s="11">
        <v>5.49</v>
      </c>
      <c r="D8207" s="7" t="str">
        <f t="shared" si="128"/>
        <v>Unique</v>
      </c>
    </row>
    <row r="8208" spans="1:4" x14ac:dyDescent="0.35">
      <c r="A8208" s="8" t="s">
        <v>9585</v>
      </c>
      <c r="B8208" s="9" t="s">
        <v>3351</v>
      </c>
      <c r="C8208" s="11">
        <v>5.25</v>
      </c>
      <c r="D8208" s="7" t="str">
        <f t="shared" si="128"/>
        <v>Unique</v>
      </c>
    </row>
    <row r="8209" spans="1:4" x14ac:dyDescent="0.35">
      <c r="A8209" s="8" t="s">
        <v>9586</v>
      </c>
      <c r="B8209" s="9" t="s">
        <v>3351</v>
      </c>
      <c r="C8209" s="11">
        <v>5.25</v>
      </c>
      <c r="D8209" s="7" t="str">
        <f t="shared" si="128"/>
        <v>Unique</v>
      </c>
    </row>
    <row r="8210" spans="1:4" x14ac:dyDescent="0.35">
      <c r="A8210" s="8" t="s">
        <v>9587</v>
      </c>
      <c r="B8210" s="9" t="s">
        <v>9588</v>
      </c>
      <c r="C8210" s="11">
        <v>5.25</v>
      </c>
      <c r="D8210" s="7" t="str">
        <f t="shared" si="128"/>
        <v>Unique</v>
      </c>
    </row>
    <row r="8211" spans="1:4" x14ac:dyDescent="0.35">
      <c r="A8211" s="8" t="s">
        <v>9589</v>
      </c>
      <c r="B8211" s="9" t="s">
        <v>9590</v>
      </c>
      <c r="C8211" s="11">
        <v>6.13</v>
      </c>
      <c r="D8211" s="7" t="str">
        <f t="shared" si="128"/>
        <v>Unique</v>
      </c>
    </row>
    <row r="8212" spans="1:4" x14ac:dyDescent="0.35">
      <c r="A8212" s="8" t="s">
        <v>9591</v>
      </c>
      <c r="B8212" s="9" t="s">
        <v>3351</v>
      </c>
      <c r="C8212" s="11">
        <v>5.5</v>
      </c>
      <c r="D8212" s="7" t="str">
        <f t="shared" si="128"/>
        <v>Unique</v>
      </c>
    </row>
    <row r="8213" spans="1:4" x14ac:dyDescent="0.35">
      <c r="A8213" s="8" t="s">
        <v>9592</v>
      </c>
      <c r="B8213" s="9">
        <v>9925</v>
      </c>
      <c r="C8213" s="11">
        <v>6.6999999999999993</v>
      </c>
      <c r="D8213" s="7" t="str">
        <f t="shared" si="128"/>
        <v>Unique</v>
      </c>
    </row>
    <row r="8214" spans="1:4" x14ac:dyDescent="0.35">
      <c r="A8214" s="8" t="s">
        <v>9593</v>
      </c>
      <c r="B8214" s="9" t="s">
        <v>9594</v>
      </c>
      <c r="C8214" s="11">
        <v>5.25</v>
      </c>
      <c r="D8214" s="7" t="str">
        <f t="shared" si="128"/>
        <v>Unique</v>
      </c>
    </row>
    <row r="8215" spans="1:4" x14ac:dyDescent="0.35">
      <c r="A8215" s="8" t="s">
        <v>9595</v>
      </c>
      <c r="B8215" s="9" t="s">
        <v>984</v>
      </c>
      <c r="C8215" s="11">
        <v>5.48</v>
      </c>
      <c r="D8215" s="7" t="str">
        <f t="shared" si="128"/>
        <v>Unique</v>
      </c>
    </row>
    <row r="8216" spans="1:4" x14ac:dyDescent="0.35">
      <c r="A8216" s="8" t="s">
        <v>9596</v>
      </c>
      <c r="B8216" s="9" t="s">
        <v>9597</v>
      </c>
      <c r="C8216" s="11">
        <v>5.25</v>
      </c>
      <c r="D8216" s="7" t="str">
        <f t="shared" si="128"/>
        <v>Unique</v>
      </c>
    </row>
    <row r="8217" spans="1:4" x14ac:dyDescent="0.35">
      <c r="A8217" s="8" t="s">
        <v>9598</v>
      </c>
      <c r="B8217" s="9" t="s">
        <v>9599</v>
      </c>
      <c r="C8217" s="11">
        <v>5.25</v>
      </c>
      <c r="D8217" s="7" t="str">
        <f t="shared" si="128"/>
        <v>Unique</v>
      </c>
    </row>
    <row r="8218" spans="1:4" x14ac:dyDescent="0.35">
      <c r="A8218" s="8" t="s">
        <v>9600</v>
      </c>
      <c r="B8218" s="9" t="s">
        <v>9601</v>
      </c>
      <c r="C8218" s="11">
        <v>5.25</v>
      </c>
      <c r="D8218" s="7" t="str">
        <f t="shared" si="128"/>
        <v>Unique</v>
      </c>
    </row>
    <row r="8219" spans="1:4" x14ac:dyDescent="0.35">
      <c r="A8219" s="8" t="s">
        <v>9602</v>
      </c>
      <c r="B8219" s="9">
        <v>9909</v>
      </c>
      <c r="C8219" s="11">
        <v>-0.02</v>
      </c>
      <c r="D8219" s="7" t="str">
        <f t="shared" si="128"/>
        <v>Unique</v>
      </c>
    </row>
    <row r="8220" spans="1:4" x14ac:dyDescent="0.35">
      <c r="A8220" s="8" t="s">
        <v>9603</v>
      </c>
      <c r="B8220" s="9">
        <v>9909</v>
      </c>
      <c r="C8220" s="11">
        <v>-0.04</v>
      </c>
      <c r="D8220" s="7" t="str">
        <f t="shared" si="128"/>
        <v>Unique</v>
      </c>
    </row>
    <row r="8221" spans="1:4" x14ac:dyDescent="0.35">
      <c r="A8221" s="8" t="s">
        <v>9602</v>
      </c>
      <c r="B8221" s="9">
        <v>9909</v>
      </c>
      <c r="C8221" s="11">
        <v>6.8400000000000007</v>
      </c>
      <c r="D8221" s="7" t="str">
        <f t="shared" si="128"/>
        <v>Unique</v>
      </c>
    </row>
    <row r="8222" spans="1:4" x14ac:dyDescent="0.35">
      <c r="A8222" s="8" t="s">
        <v>9603</v>
      </c>
      <c r="B8222" s="9">
        <v>9909</v>
      </c>
      <c r="C8222" s="11">
        <v>8.6700000000000017</v>
      </c>
      <c r="D8222" s="7" t="str">
        <f t="shared" si="128"/>
        <v>Unique</v>
      </c>
    </row>
    <row r="8223" spans="1:4" x14ac:dyDescent="0.35">
      <c r="A8223" s="8" t="s">
        <v>9604</v>
      </c>
      <c r="B8223" s="9" t="s">
        <v>1655</v>
      </c>
      <c r="C8223" s="11">
        <v>5.25</v>
      </c>
      <c r="D8223" s="7" t="str">
        <f t="shared" si="128"/>
        <v>Unique</v>
      </c>
    </row>
    <row r="8224" spans="1:4" x14ac:dyDescent="0.35">
      <c r="A8224" s="8" t="s">
        <v>9605</v>
      </c>
      <c r="B8224" s="9" t="s">
        <v>1347</v>
      </c>
      <c r="C8224" s="11">
        <v>5.48</v>
      </c>
      <c r="D8224" s="7" t="str">
        <f t="shared" si="128"/>
        <v>Unique</v>
      </c>
    </row>
    <row r="8225" spans="1:4" x14ac:dyDescent="0.35">
      <c r="A8225" s="8" t="s">
        <v>9606</v>
      </c>
      <c r="B8225" s="9" t="s">
        <v>1181</v>
      </c>
      <c r="C8225" s="11">
        <v>5.25</v>
      </c>
      <c r="D8225" s="7" t="str">
        <f t="shared" si="128"/>
        <v>Unique</v>
      </c>
    </row>
    <row r="8226" spans="1:4" x14ac:dyDescent="0.35">
      <c r="A8226" s="8" t="s">
        <v>9607</v>
      </c>
      <c r="B8226" s="9" t="s">
        <v>1611</v>
      </c>
      <c r="C8226" s="11">
        <v>5.25</v>
      </c>
      <c r="D8226" s="7" t="str">
        <f t="shared" si="128"/>
        <v>Unique</v>
      </c>
    </row>
    <row r="8227" spans="1:4" x14ac:dyDescent="0.35">
      <c r="A8227" s="8" t="s">
        <v>9608</v>
      </c>
      <c r="B8227" s="9" t="s">
        <v>648</v>
      </c>
      <c r="C8227" s="11">
        <v>5.25</v>
      </c>
      <c r="D8227" s="7" t="str">
        <f t="shared" si="128"/>
        <v>Unique</v>
      </c>
    </row>
    <row r="8228" spans="1:4" x14ac:dyDescent="0.35">
      <c r="A8228" s="8" t="s">
        <v>9609</v>
      </c>
      <c r="B8228" s="9" t="s">
        <v>1045</v>
      </c>
      <c r="C8228" s="11">
        <v>5.25</v>
      </c>
      <c r="D8228" s="7" t="str">
        <f t="shared" si="128"/>
        <v>Unique</v>
      </c>
    </row>
    <row r="8229" spans="1:4" x14ac:dyDescent="0.35">
      <c r="A8229" s="8" t="s">
        <v>9571</v>
      </c>
      <c r="B8229" s="9" t="s">
        <v>9570</v>
      </c>
      <c r="C8229" s="11">
        <v>-0.02</v>
      </c>
      <c r="D8229" s="7" t="str">
        <f t="shared" si="128"/>
        <v>Unique</v>
      </c>
    </row>
    <row r="8230" spans="1:4" x14ac:dyDescent="0.35">
      <c r="A8230" s="8" t="s">
        <v>9572</v>
      </c>
      <c r="B8230" s="9" t="s">
        <v>9570</v>
      </c>
      <c r="C8230" s="11">
        <v>-0.05</v>
      </c>
      <c r="D8230" s="7" t="str">
        <f t="shared" si="128"/>
        <v>Unique</v>
      </c>
    </row>
    <row r="8231" spans="1:4" x14ac:dyDescent="0.35">
      <c r="A8231" s="8" t="s">
        <v>9592</v>
      </c>
      <c r="B8231" s="9">
        <v>9925</v>
      </c>
      <c r="C8231" s="11">
        <v>11.370000000000001</v>
      </c>
      <c r="D8231" s="7" t="str">
        <f t="shared" si="128"/>
        <v>Unique</v>
      </c>
    </row>
    <row r="8232" spans="1:4" x14ac:dyDescent="0.35">
      <c r="A8232" s="8" t="s">
        <v>9612</v>
      </c>
      <c r="B8232" s="9" t="s">
        <v>9613</v>
      </c>
      <c r="C8232" s="11">
        <v>5.48</v>
      </c>
      <c r="D8232" s="7" t="str">
        <f t="shared" si="128"/>
        <v>Unique</v>
      </c>
    </row>
    <row r="8233" spans="1:4" x14ac:dyDescent="0.35">
      <c r="A8233" s="8" t="s">
        <v>9612</v>
      </c>
      <c r="B8233" s="9" t="s">
        <v>9613</v>
      </c>
      <c r="C8233" s="11">
        <v>5.25</v>
      </c>
      <c r="D8233" s="7" t="str">
        <f t="shared" si="128"/>
        <v>Unique</v>
      </c>
    </row>
    <row r="8234" spans="1:4" x14ac:dyDescent="0.35">
      <c r="A8234" s="8" t="s">
        <v>9614</v>
      </c>
      <c r="B8234" s="9" t="s">
        <v>1410</v>
      </c>
      <c r="C8234" s="11">
        <v>5.48</v>
      </c>
      <c r="D8234" s="7" t="str">
        <f t="shared" si="128"/>
        <v>Unique</v>
      </c>
    </row>
    <row r="8235" spans="1:4" x14ac:dyDescent="0.35">
      <c r="A8235" s="8" t="s">
        <v>9615</v>
      </c>
      <c r="B8235" s="9">
        <v>9975</v>
      </c>
      <c r="C8235" s="11">
        <v>9.990000000000002</v>
      </c>
      <c r="D8235" s="7" t="str">
        <f t="shared" si="128"/>
        <v>Unique</v>
      </c>
    </row>
    <row r="8236" spans="1:4" x14ac:dyDescent="0.35">
      <c r="A8236" s="8" t="s">
        <v>9616</v>
      </c>
      <c r="B8236" s="9">
        <v>9975</v>
      </c>
      <c r="C8236" s="11">
        <v>8.1</v>
      </c>
      <c r="D8236" s="7" t="str">
        <f t="shared" si="128"/>
        <v>Unique</v>
      </c>
    </row>
    <row r="8237" spans="1:4" x14ac:dyDescent="0.35">
      <c r="A8237" s="8" t="s">
        <v>9615</v>
      </c>
      <c r="B8237" s="9">
        <v>9975</v>
      </c>
      <c r="C8237" s="11">
        <v>-0.04</v>
      </c>
      <c r="D8237" s="7" t="str">
        <f t="shared" si="128"/>
        <v>Unique</v>
      </c>
    </row>
    <row r="8238" spans="1:4" x14ac:dyDescent="0.35">
      <c r="A8238" s="8" t="s">
        <v>9616</v>
      </c>
      <c r="B8238" s="9">
        <v>9975</v>
      </c>
      <c r="C8238" s="11">
        <v>-0.02</v>
      </c>
      <c r="D8238" s="7" t="str">
        <f t="shared" si="128"/>
        <v>Unique</v>
      </c>
    </row>
    <row r="8239" spans="1:4" x14ac:dyDescent="0.35">
      <c r="A8239" s="8" t="s">
        <v>9617</v>
      </c>
      <c r="B8239" s="9">
        <v>9977</v>
      </c>
      <c r="C8239" s="11">
        <v>7.6199999999999992</v>
      </c>
      <c r="D8239" s="7" t="str">
        <f t="shared" si="128"/>
        <v>Unique</v>
      </c>
    </row>
    <row r="8240" spans="1:4" x14ac:dyDescent="0.35">
      <c r="A8240" s="8" t="s">
        <v>9618</v>
      </c>
      <c r="B8240" s="9" t="s">
        <v>405</v>
      </c>
      <c r="C8240" s="11">
        <v>8.6700000000000017</v>
      </c>
      <c r="D8240" s="7" t="str">
        <f t="shared" si="128"/>
        <v>Unique</v>
      </c>
    </row>
    <row r="8241" spans="1:4" x14ac:dyDescent="0.35">
      <c r="A8241" s="8" t="s">
        <v>9619</v>
      </c>
      <c r="B8241" s="9" t="s">
        <v>9620</v>
      </c>
      <c r="C8241" s="11">
        <v>5.25</v>
      </c>
      <c r="D8241" s="7" t="str">
        <f t="shared" si="128"/>
        <v>Unique</v>
      </c>
    </row>
    <row r="8242" spans="1:4" x14ac:dyDescent="0.35">
      <c r="A8242" s="8" t="s">
        <v>9621</v>
      </c>
      <c r="B8242" s="9" t="s">
        <v>1048</v>
      </c>
      <c r="C8242" s="11">
        <v>5.48</v>
      </c>
      <c r="D8242" s="7" t="str">
        <f t="shared" si="128"/>
        <v>Unique</v>
      </c>
    </row>
    <row r="8243" spans="1:4" x14ac:dyDescent="0.35">
      <c r="A8243" s="8" t="s">
        <v>9622</v>
      </c>
      <c r="B8243" s="9">
        <v>9883</v>
      </c>
      <c r="C8243" s="11">
        <v>9.2199999999999989</v>
      </c>
      <c r="D8243" s="7" t="str">
        <f t="shared" si="128"/>
        <v>Unique</v>
      </c>
    </row>
    <row r="8244" spans="1:4" x14ac:dyDescent="0.35">
      <c r="A8244" s="8" t="s">
        <v>9623</v>
      </c>
      <c r="B8244" s="9">
        <v>9883</v>
      </c>
      <c r="C8244" s="11">
        <v>7.6199999999999992</v>
      </c>
      <c r="D8244" s="7" t="str">
        <f t="shared" si="128"/>
        <v>Unique</v>
      </c>
    </row>
    <row r="8245" spans="1:4" x14ac:dyDescent="0.35">
      <c r="A8245" s="8" t="s">
        <v>9622</v>
      </c>
      <c r="B8245" s="9">
        <v>9883</v>
      </c>
      <c r="C8245" s="11">
        <v>-0.04</v>
      </c>
      <c r="D8245" s="7" t="str">
        <f t="shared" si="128"/>
        <v>Unique</v>
      </c>
    </row>
    <row r="8246" spans="1:4" x14ac:dyDescent="0.35">
      <c r="A8246" s="8" t="s">
        <v>9623</v>
      </c>
      <c r="B8246" s="9">
        <v>9883</v>
      </c>
      <c r="C8246" s="11">
        <v>-0.02</v>
      </c>
      <c r="D8246" s="7" t="str">
        <f t="shared" si="128"/>
        <v>Unique</v>
      </c>
    </row>
    <row r="8247" spans="1:4" x14ac:dyDescent="0.35">
      <c r="A8247" s="8" t="s">
        <v>9624</v>
      </c>
      <c r="B8247" s="9" t="s">
        <v>939</v>
      </c>
      <c r="C8247" s="11">
        <v>5.25</v>
      </c>
      <c r="D8247" s="7" t="str">
        <f t="shared" si="128"/>
        <v>Unique</v>
      </c>
    </row>
    <row r="8248" spans="1:4" x14ac:dyDescent="0.35">
      <c r="A8248" s="8" t="s">
        <v>9625</v>
      </c>
      <c r="B8248" s="9" t="s">
        <v>1229</v>
      </c>
      <c r="C8248" s="11">
        <v>5.48</v>
      </c>
      <c r="D8248" s="7" t="str">
        <f t="shared" si="128"/>
        <v>Unique</v>
      </c>
    </row>
    <row r="8249" spans="1:4" x14ac:dyDescent="0.35">
      <c r="A8249" s="8" t="s">
        <v>9626</v>
      </c>
      <c r="B8249" s="9" t="s">
        <v>1046</v>
      </c>
      <c r="C8249" s="11">
        <v>5.25</v>
      </c>
      <c r="D8249" s="7" t="str">
        <f t="shared" si="128"/>
        <v>Unique</v>
      </c>
    </row>
    <row r="8250" spans="1:4" x14ac:dyDescent="0.35">
      <c r="A8250" s="8" t="s">
        <v>9627</v>
      </c>
      <c r="B8250" s="9">
        <v>9981</v>
      </c>
      <c r="C8250" s="11">
        <v>6.13</v>
      </c>
      <c r="D8250" s="7" t="str">
        <f t="shared" si="128"/>
        <v>Unique</v>
      </c>
    </row>
    <row r="8251" spans="1:4" x14ac:dyDescent="0.35">
      <c r="A8251" s="8" t="s">
        <v>9628</v>
      </c>
      <c r="B8251" s="9" t="s">
        <v>116</v>
      </c>
      <c r="C8251" s="11">
        <v>8.6700000000000017</v>
      </c>
      <c r="D8251" s="7" t="str">
        <f t="shared" si="128"/>
        <v>Unique</v>
      </c>
    </row>
    <row r="8252" spans="1:4" x14ac:dyDescent="0.35">
      <c r="A8252" s="8" t="s">
        <v>9629</v>
      </c>
      <c r="B8252" s="9" t="s">
        <v>406</v>
      </c>
      <c r="C8252" s="11">
        <v>5.48</v>
      </c>
      <c r="D8252" s="7" t="str">
        <f t="shared" si="128"/>
        <v>Unique</v>
      </c>
    </row>
    <row r="8253" spans="1:4" x14ac:dyDescent="0.35">
      <c r="A8253" s="8" t="s">
        <v>9630</v>
      </c>
      <c r="B8253" s="9" t="s">
        <v>9631</v>
      </c>
      <c r="C8253" s="11">
        <v>5.25</v>
      </c>
      <c r="D8253" s="7" t="str">
        <f t="shared" si="128"/>
        <v>Unique</v>
      </c>
    </row>
    <row r="8254" spans="1:4" x14ac:dyDescent="0.35">
      <c r="A8254" s="8" t="s">
        <v>9610</v>
      </c>
      <c r="B8254" s="9" t="s">
        <v>9611</v>
      </c>
      <c r="C8254" s="11">
        <v>6.13</v>
      </c>
      <c r="D8254" s="7" t="str">
        <f t="shared" si="128"/>
        <v>Unique</v>
      </c>
    </row>
    <row r="8255" spans="1:4" x14ac:dyDescent="0.35">
      <c r="A8255" s="8" t="s">
        <v>9632</v>
      </c>
      <c r="B8255" s="9" t="s">
        <v>1519</v>
      </c>
      <c r="C8255" s="11">
        <v>5.25</v>
      </c>
      <c r="D8255" s="7" t="str">
        <f t="shared" si="128"/>
        <v>Unique</v>
      </c>
    </row>
    <row r="8256" spans="1:4" x14ac:dyDescent="0.35">
      <c r="A8256" s="8" t="s">
        <v>9634</v>
      </c>
      <c r="B8256" s="9" t="s">
        <v>686</v>
      </c>
      <c r="C8256" s="11">
        <v>5.48</v>
      </c>
      <c r="D8256" s="7" t="str">
        <f t="shared" si="128"/>
        <v>Unique</v>
      </c>
    </row>
    <row r="8257" spans="1:4" x14ac:dyDescent="0.35">
      <c r="A8257" s="8" t="s">
        <v>9635</v>
      </c>
      <c r="B8257" s="9" t="s">
        <v>1186</v>
      </c>
      <c r="C8257" s="11">
        <v>5.25</v>
      </c>
      <c r="D8257" s="7" t="str">
        <f t="shared" si="128"/>
        <v>Unique</v>
      </c>
    </row>
    <row r="8258" spans="1:4" x14ac:dyDescent="0.35">
      <c r="A8258" s="8" t="s">
        <v>9636</v>
      </c>
      <c r="B8258" s="9" t="s">
        <v>956</v>
      </c>
      <c r="C8258" s="11">
        <v>5.25</v>
      </c>
      <c r="D8258" s="7" t="str">
        <f t="shared" ref="D8258:D8321" si="129">IF(COUNTIFS(A:A,A8258,B:B,B8258,C:C,C8258)&gt;1,"Doublon","Unique")</f>
        <v>Unique</v>
      </c>
    </row>
    <row r="8259" spans="1:4" x14ac:dyDescent="0.35">
      <c r="A8259" s="8" t="s">
        <v>9637</v>
      </c>
      <c r="B8259" s="9" t="s">
        <v>9638</v>
      </c>
      <c r="C8259" s="11">
        <v>5.48</v>
      </c>
      <c r="D8259" s="7" t="str">
        <f t="shared" si="129"/>
        <v>Unique</v>
      </c>
    </row>
    <row r="8260" spans="1:4" x14ac:dyDescent="0.35">
      <c r="A8260" s="8" t="s">
        <v>9639</v>
      </c>
      <c r="B8260" s="9" t="s">
        <v>122</v>
      </c>
      <c r="C8260" s="11">
        <v>5.48</v>
      </c>
      <c r="D8260" s="7" t="str">
        <f t="shared" si="129"/>
        <v>Unique</v>
      </c>
    </row>
    <row r="8261" spans="1:4" x14ac:dyDescent="0.35">
      <c r="A8261" s="8" t="s">
        <v>9640</v>
      </c>
      <c r="B8261" s="9" t="s">
        <v>1228</v>
      </c>
      <c r="C8261" s="11">
        <v>5.48</v>
      </c>
      <c r="D8261" s="7" t="str">
        <f t="shared" si="129"/>
        <v>Unique</v>
      </c>
    </row>
    <row r="8262" spans="1:4" x14ac:dyDescent="0.35">
      <c r="A8262" s="8" t="s">
        <v>9644</v>
      </c>
      <c r="B8262" s="9" t="s">
        <v>918</v>
      </c>
      <c r="C8262" s="11">
        <v>5.48</v>
      </c>
      <c r="D8262" s="7" t="str">
        <f t="shared" si="129"/>
        <v>Unique</v>
      </c>
    </row>
    <row r="8263" spans="1:4" x14ac:dyDescent="0.35">
      <c r="A8263" s="8" t="s">
        <v>9645</v>
      </c>
      <c r="B8263" s="9" t="s">
        <v>1311</v>
      </c>
      <c r="C8263" s="11">
        <v>5.48</v>
      </c>
      <c r="D8263" s="7" t="str">
        <f t="shared" si="129"/>
        <v>Unique</v>
      </c>
    </row>
    <row r="8264" spans="1:4" x14ac:dyDescent="0.35">
      <c r="A8264" s="8" t="s">
        <v>9646</v>
      </c>
      <c r="B8264" s="9" t="s">
        <v>784</v>
      </c>
      <c r="C8264" s="11">
        <v>5.25</v>
      </c>
      <c r="D8264" s="7" t="str">
        <f t="shared" si="129"/>
        <v>Unique</v>
      </c>
    </row>
    <row r="8265" spans="1:4" x14ac:dyDescent="0.35">
      <c r="A8265" s="8" t="s">
        <v>9647</v>
      </c>
      <c r="B8265" s="9" t="s">
        <v>1644</v>
      </c>
      <c r="C8265" s="11">
        <v>7.6199999999999992</v>
      </c>
      <c r="D8265" s="7" t="str">
        <f t="shared" si="129"/>
        <v>Unique</v>
      </c>
    </row>
    <row r="8266" spans="1:4" x14ac:dyDescent="0.35">
      <c r="A8266" s="8" t="s">
        <v>9648</v>
      </c>
      <c r="B8266" s="9" t="s">
        <v>577</v>
      </c>
      <c r="C8266" s="11">
        <v>11.99</v>
      </c>
      <c r="D8266" s="7" t="str">
        <f t="shared" si="129"/>
        <v>Unique</v>
      </c>
    </row>
    <row r="8267" spans="1:4" x14ac:dyDescent="0.35">
      <c r="A8267" s="8" t="s">
        <v>9649</v>
      </c>
      <c r="B8267" s="9" t="s">
        <v>967</v>
      </c>
      <c r="C8267" s="11">
        <v>5.48</v>
      </c>
      <c r="D8267" s="7" t="str">
        <f t="shared" si="129"/>
        <v>Unique</v>
      </c>
    </row>
    <row r="8268" spans="1:4" x14ac:dyDescent="0.35">
      <c r="A8268" s="8" t="s">
        <v>9650</v>
      </c>
      <c r="B8268" s="9" t="s">
        <v>1000</v>
      </c>
      <c r="C8268" s="11">
        <v>5.49</v>
      </c>
      <c r="D8268" s="7" t="str">
        <f t="shared" si="129"/>
        <v>Unique</v>
      </c>
    </row>
    <row r="8269" spans="1:4" x14ac:dyDescent="0.35">
      <c r="A8269" s="8" t="s">
        <v>9651</v>
      </c>
      <c r="B8269" s="9" t="s">
        <v>599</v>
      </c>
      <c r="C8269" s="11">
        <v>5.48</v>
      </c>
      <c r="D8269" s="7" t="str">
        <f t="shared" si="129"/>
        <v>Unique</v>
      </c>
    </row>
    <row r="8270" spans="1:4" x14ac:dyDescent="0.35">
      <c r="A8270" s="8" t="s">
        <v>9652</v>
      </c>
      <c r="B8270" s="9" t="s">
        <v>1099</v>
      </c>
      <c r="C8270" s="11">
        <v>5.48</v>
      </c>
      <c r="D8270" s="7" t="str">
        <f t="shared" si="129"/>
        <v>Unique</v>
      </c>
    </row>
    <row r="8271" spans="1:4" x14ac:dyDescent="0.35">
      <c r="A8271" s="8" t="s">
        <v>9633</v>
      </c>
      <c r="B8271" s="9" t="s">
        <v>1231</v>
      </c>
      <c r="C8271" s="11">
        <v>5.48</v>
      </c>
      <c r="D8271" s="7" t="str">
        <f t="shared" si="129"/>
        <v>Unique</v>
      </c>
    </row>
    <row r="8272" spans="1:4" x14ac:dyDescent="0.35">
      <c r="A8272" s="8" t="s">
        <v>9643</v>
      </c>
      <c r="B8272" s="9">
        <v>29855240</v>
      </c>
      <c r="C8272" s="11">
        <v>-0.5</v>
      </c>
      <c r="D8272" s="7" t="str">
        <f t="shared" si="129"/>
        <v>Unique</v>
      </c>
    </row>
    <row r="8273" spans="1:5" x14ac:dyDescent="0.35">
      <c r="A8273" s="8" t="s">
        <v>9563</v>
      </c>
      <c r="B8273" s="9" t="s">
        <v>9562</v>
      </c>
      <c r="C8273" s="11">
        <v>-0.5</v>
      </c>
      <c r="D8273" s="7" t="str">
        <f t="shared" si="129"/>
        <v>Unique</v>
      </c>
    </row>
    <row r="8274" spans="1:5" x14ac:dyDescent="0.35">
      <c r="A8274" s="8" t="s">
        <v>9571</v>
      </c>
      <c r="B8274" s="9" t="s">
        <v>9570</v>
      </c>
      <c r="C8274" s="11">
        <v>-0.5</v>
      </c>
      <c r="D8274" s="7" t="str">
        <f t="shared" si="129"/>
        <v>Unique</v>
      </c>
      <c r="E8274" s="7">
        <f>COUNTIFS($A$1721:A8274,A8274,$B$1721:B8274,B8274,$C$1721:C8274,C8274)</f>
        <v>1</v>
      </c>
    </row>
    <row r="8275" spans="1:5" x14ac:dyDescent="0.35">
      <c r="A8275" s="8" t="s">
        <v>9602</v>
      </c>
      <c r="B8275" s="9">
        <v>9909</v>
      </c>
      <c r="C8275" s="11">
        <v>-0.5</v>
      </c>
      <c r="D8275" s="7" t="str">
        <f t="shared" si="129"/>
        <v>Unique</v>
      </c>
    </row>
    <row r="8276" spans="1:5" x14ac:dyDescent="0.35">
      <c r="A8276" s="8" t="s">
        <v>9623</v>
      </c>
      <c r="B8276" s="9">
        <v>9883</v>
      </c>
      <c r="C8276" s="11">
        <v>-0.5</v>
      </c>
      <c r="D8276" s="7" t="str">
        <f t="shared" si="129"/>
        <v>Unique</v>
      </c>
    </row>
    <row r="8277" spans="1:5" x14ac:dyDescent="0.35">
      <c r="A8277" s="8" t="s">
        <v>9616</v>
      </c>
      <c r="B8277" s="9">
        <v>9975</v>
      </c>
      <c r="C8277" s="11">
        <v>-0.5</v>
      </c>
      <c r="D8277" s="7" t="str">
        <f t="shared" si="129"/>
        <v>Unique</v>
      </c>
    </row>
    <row r="8278" spans="1:5" x14ac:dyDescent="0.35">
      <c r="A8278" s="8" t="s">
        <v>9564</v>
      </c>
      <c r="B8278" s="9" t="s">
        <v>9238</v>
      </c>
      <c r="C8278" s="11">
        <v>7.6199999999999992</v>
      </c>
      <c r="D8278" s="7" t="str">
        <f t="shared" si="129"/>
        <v>Unique</v>
      </c>
    </row>
    <row r="8279" spans="1:5" x14ac:dyDescent="0.35">
      <c r="A8279" s="8" t="s">
        <v>9563</v>
      </c>
      <c r="B8279" s="9" t="s">
        <v>9562</v>
      </c>
      <c r="C8279" s="11">
        <v>-0.02</v>
      </c>
      <c r="D8279" s="7" t="str">
        <f t="shared" si="129"/>
        <v>Unique</v>
      </c>
    </row>
    <row r="8280" spans="1:5" x14ac:dyDescent="0.35">
      <c r="A8280" s="8" t="s">
        <v>9561</v>
      </c>
      <c r="B8280" s="9" t="s">
        <v>9562</v>
      </c>
      <c r="C8280" s="11">
        <v>-0.04</v>
      </c>
      <c r="D8280" s="7" t="str">
        <f t="shared" si="129"/>
        <v>Unique</v>
      </c>
    </row>
    <row r="8281" spans="1:5" x14ac:dyDescent="0.35">
      <c r="A8281" s="8" t="s">
        <v>9563</v>
      </c>
      <c r="B8281" s="9" t="s">
        <v>9562</v>
      </c>
      <c r="C8281" s="11">
        <v>7.6199999999999992</v>
      </c>
      <c r="D8281" s="7" t="str">
        <f t="shared" si="129"/>
        <v>Unique</v>
      </c>
    </row>
    <row r="8282" spans="1:5" x14ac:dyDescent="0.35">
      <c r="A8282" s="8" t="s">
        <v>9561</v>
      </c>
      <c r="B8282" s="9" t="s">
        <v>9562</v>
      </c>
      <c r="C8282" s="11">
        <v>8.379999999999999</v>
      </c>
      <c r="D8282" s="7" t="str">
        <f t="shared" si="129"/>
        <v>Unique</v>
      </c>
    </row>
    <row r="8283" spans="1:5" x14ac:dyDescent="0.35">
      <c r="A8283" s="8" t="s">
        <v>9555</v>
      </c>
      <c r="B8283" s="9" t="s">
        <v>3302</v>
      </c>
      <c r="C8283" s="11">
        <v>7.3599999999999994</v>
      </c>
      <c r="D8283" s="7" t="str">
        <f t="shared" si="129"/>
        <v>Unique</v>
      </c>
    </row>
    <row r="8284" spans="1:5" x14ac:dyDescent="0.35">
      <c r="A8284" s="8" t="s">
        <v>9643</v>
      </c>
      <c r="B8284" s="9">
        <v>29855240</v>
      </c>
      <c r="C8284" s="11">
        <v>-0.02</v>
      </c>
      <c r="D8284" s="7" t="str">
        <f t="shared" si="129"/>
        <v>Unique</v>
      </c>
    </row>
    <row r="8285" spans="1:5" x14ac:dyDescent="0.35">
      <c r="A8285" s="8" t="s">
        <v>9641</v>
      </c>
      <c r="B8285" s="9"/>
      <c r="C8285" s="11">
        <v>5.48</v>
      </c>
      <c r="D8285" s="7" t="str">
        <f t="shared" si="129"/>
        <v>Unique</v>
      </c>
    </row>
    <row r="8286" spans="1:5" x14ac:dyDescent="0.35">
      <c r="A8286" s="8" t="s">
        <v>9642</v>
      </c>
      <c r="B8286" s="9">
        <v>29825115</v>
      </c>
      <c r="C8286" s="11">
        <v>9.7200000000000006</v>
      </c>
      <c r="D8286" s="7" t="str">
        <f t="shared" si="129"/>
        <v>Unique</v>
      </c>
    </row>
    <row r="8287" spans="1:5" x14ac:dyDescent="0.35">
      <c r="A8287" s="8" t="s">
        <v>9565</v>
      </c>
      <c r="B8287" s="9" t="s">
        <v>9254</v>
      </c>
      <c r="C8287" s="11">
        <v>6.8400000000000007</v>
      </c>
      <c r="D8287" s="7" t="str">
        <f t="shared" si="129"/>
        <v>Unique</v>
      </c>
    </row>
    <row r="8288" spans="1:5" x14ac:dyDescent="0.35">
      <c r="A8288" s="8" t="s">
        <v>9566</v>
      </c>
      <c r="B8288" s="9">
        <v>29855240</v>
      </c>
      <c r="C8288" s="11">
        <v>-0.04</v>
      </c>
      <c r="D8288" s="7" t="str">
        <f t="shared" si="129"/>
        <v>Unique</v>
      </c>
    </row>
    <row r="8289" spans="1:5" x14ac:dyDescent="0.35">
      <c r="A8289" s="8" t="s">
        <v>9566</v>
      </c>
      <c r="B8289" s="9">
        <v>29855240</v>
      </c>
      <c r="C8289" s="11">
        <v>8.379999999999999</v>
      </c>
      <c r="D8289" s="7" t="str">
        <f t="shared" si="129"/>
        <v>Unique</v>
      </c>
    </row>
    <row r="8290" spans="1:5" x14ac:dyDescent="0.35">
      <c r="A8290" s="8" t="s">
        <v>9643</v>
      </c>
      <c r="B8290" s="9">
        <v>29855240</v>
      </c>
      <c r="C8290" s="11">
        <v>8.6700000000000017</v>
      </c>
      <c r="D8290" s="7" t="str">
        <f t="shared" si="129"/>
        <v>Unique</v>
      </c>
    </row>
    <row r="8291" spans="1:5" x14ac:dyDescent="0.35">
      <c r="A8291" s="8" t="s">
        <v>9653</v>
      </c>
      <c r="B8291" s="9" t="s">
        <v>1255</v>
      </c>
      <c r="C8291" s="11">
        <v>6.13</v>
      </c>
      <c r="D8291" s="7" t="str">
        <f t="shared" si="129"/>
        <v>Unique</v>
      </c>
    </row>
    <row r="8292" spans="1:5" x14ac:dyDescent="0.35">
      <c r="A8292" s="8" t="s">
        <v>9654</v>
      </c>
      <c r="B8292" s="9" t="s">
        <v>9655</v>
      </c>
      <c r="C8292" s="11">
        <v>5.25</v>
      </c>
      <c r="D8292" s="7" t="str">
        <f t="shared" si="129"/>
        <v>Unique</v>
      </c>
    </row>
    <row r="8293" spans="1:5" x14ac:dyDescent="0.35">
      <c r="A8293" s="8" t="s">
        <v>9658</v>
      </c>
      <c r="B8293" s="9" t="s">
        <v>9659</v>
      </c>
      <c r="C8293" s="11">
        <v>5.25</v>
      </c>
      <c r="D8293" s="7" t="str">
        <f t="shared" si="129"/>
        <v>Unique</v>
      </c>
    </row>
    <row r="8294" spans="1:5" x14ac:dyDescent="0.35">
      <c r="A8294" s="8" t="s">
        <v>9660</v>
      </c>
      <c r="B8294" s="9" t="s">
        <v>43</v>
      </c>
      <c r="C8294" s="11">
        <v>5.25</v>
      </c>
      <c r="D8294" s="7" t="str">
        <f t="shared" si="129"/>
        <v>Unique</v>
      </c>
    </row>
    <row r="8295" spans="1:5" x14ac:dyDescent="0.35">
      <c r="A8295" s="8" t="s">
        <v>9661</v>
      </c>
      <c r="B8295" s="9" t="s">
        <v>371</v>
      </c>
      <c r="C8295" s="11">
        <v>5.48</v>
      </c>
      <c r="D8295" s="7" t="str">
        <f t="shared" si="129"/>
        <v>Unique</v>
      </c>
    </row>
    <row r="8296" spans="1:5" x14ac:dyDescent="0.35">
      <c r="A8296" s="8" t="s">
        <v>9656</v>
      </c>
      <c r="B8296" s="9" t="s">
        <v>9657</v>
      </c>
      <c r="C8296" s="11">
        <v>5.5</v>
      </c>
      <c r="D8296" s="7" t="str">
        <f t="shared" si="129"/>
        <v>Unique</v>
      </c>
    </row>
    <row r="8297" spans="1:5" x14ac:dyDescent="0.35">
      <c r="A8297" s="8" t="s">
        <v>9662</v>
      </c>
      <c r="B8297" s="9" t="s">
        <v>9663</v>
      </c>
      <c r="C8297" s="11">
        <v>5.25</v>
      </c>
      <c r="D8297" s="7" t="str">
        <f t="shared" si="129"/>
        <v>Unique</v>
      </c>
    </row>
    <row r="8298" spans="1:5" x14ac:dyDescent="0.35">
      <c r="A8298" s="8" t="s">
        <v>9664</v>
      </c>
      <c r="B8298" s="9">
        <v>26002715</v>
      </c>
      <c r="C8298" s="11">
        <v>-0.02</v>
      </c>
      <c r="D8298" s="7" t="str">
        <f t="shared" si="129"/>
        <v>Unique</v>
      </c>
    </row>
    <row r="8299" spans="1:5" x14ac:dyDescent="0.35">
      <c r="A8299" s="8" t="s">
        <v>9665</v>
      </c>
      <c r="B8299" s="9">
        <v>26002715</v>
      </c>
      <c r="C8299" s="11">
        <v>-0.04</v>
      </c>
      <c r="D8299" s="7" t="str">
        <f t="shared" si="129"/>
        <v>Unique</v>
      </c>
    </row>
    <row r="8300" spans="1:5" x14ac:dyDescent="0.35">
      <c r="A8300" s="8" t="s">
        <v>9664</v>
      </c>
      <c r="B8300" s="9">
        <v>26002715</v>
      </c>
      <c r="C8300" s="11">
        <v>9.2199999999999989</v>
      </c>
      <c r="D8300" s="7" t="str">
        <f t="shared" si="129"/>
        <v>Unique</v>
      </c>
    </row>
    <row r="8301" spans="1:5" x14ac:dyDescent="0.35">
      <c r="A8301" s="8" t="s">
        <v>9665</v>
      </c>
      <c r="B8301" s="9">
        <v>26002715</v>
      </c>
      <c r="C8301" s="11">
        <v>9.2199999999999989</v>
      </c>
      <c r="D8301" s="7" t="str">
        <f t="shared" si="129"/>
        <v>Unique</v>
      </c>
    </row>
    <row r="8302" spans="1:5" x14ac:dyDescent="0.35">
      <c r="A8302" s="8" t="s">
        <v>9666</v>
      </c>
      <c r="B8302" s="9">
        <v>26184</v>
      </c>
      <c r="C8302" s="11">
        <v>5.48</v>
      </c>
      <c r="D8302" s="7" t="str">
        <f t="shared" si="129"/>
        <v>Unique</v>
      </c>
      <c r="E8302" s="7">
        <f>COUNTIFS($A$1721:A8302,A8302,$B$1721:B8302,B8302,$C$1721:C8302,C8302)</f>
        <v>1</v>
      </c>
    </row>
    <row r="8303" spans="1:5" x14ac:dyDescent="0.35">
      <c r="A8303" s="8" t="s">
        <v>9667</v>
      </c>
      <c r="B8303" s="9">
        <v>26001735</v>
      </c>
      <c r="C8303" s="11">
        <v>5.48</v>
      </c>
      <c r="D8303" s="7" t="str">
        <f t="shared" si="129"/>
        <v>Unique</v>
      </c>
    </row>
    <row r="8304" spans="1:5" x14ac:dyDescent="0.35">
      <c r="A8304" s="8" t="s">
        <v>9668</v>
      </c>
      <c r="B8304" s="9">
        <v>11671401</v>
      </c>
      <c r="C8304" s="11">
        <v>5.25</v>
      </c>
      <c r="D8304" s="7" t="str">
        <f t="shared" si="129"/>
        <v>Unique</v>
      </c>
    </row>
    <row r="8305" spans="1:4" x14ac:dyDescent="0.35">
      <c r="A8305" s="8" t="s">
        <v>9671</v>
      </c>
      <c r="B8305" s="9">
        <v>10003</v>
      </c>
      <c r="C8305" s="11">
        <v>5.5</v>
      </c>
      <c r="D8305" s="7" t="str">
        <f t="shared" si="129"/>
        <v>Unique</v>
      </c>
    </row>
    <row r="8306" spans="1:4" x14ac:dyDescent="0.35">
      <c r="A8306" s="8" t="s">
        <v>9672</v>
      </c>
      <c r="B8306" s="9" t="s">
        <v>9673</v>
      </c>
      <c r="C8306" s="11">
        <v>5.48</v>
      </c>
      <c r="D8306" s="7" t="str">
        <f t="shared" si="129"/>
        <v>Unique</v>
      </c>
    </row>
    <row r="8307" spans="1:4" x14ac:dyDescent="0.35">
      <c r="A8307" s="8" t="s">
        <v>9672</v>
      </c>
      <c r="B8307" s="9" t="s">
        <v>9673</v>
      </c>
      <c r="C8307" s="11">
        <v>18.95</v>
      </c>
      <c r="D8307" s="7" t="str">
        <f t="shared" si="129"/>
        <v>Unique</v>
      </c>
    </row>
    <row r="8308" spans="1:4" x14ac:dyDescent="0.35">
      <c r="A8308" s="8" t="s">
        <v>9674</v>
      </c>
      <c r="B8308" s="9">
        <v>9941</v>
      </c>
      <c r="C8308" s="11">
        <v>5.49</v>
      </c>
      <c r="D8308" s="7" t="str">
        <f t="shared" si="129"/>
        <v>Unique</v>
      </c>
    </row>
    <row r="8309" spans="1:4" x14ac:dyDescent="0.35">
      <c r="A8309" s="8" t="s">
        <v>9675</v>
      </c>
      <c r="B8309" s="9">
        <v>9982</v>
      </c>
      <c r="C8309" s="11">
        <v>5.48</v>
      </c>
      <c r="D8309" s="7" t="str">
        <f t="shared" si="129"/>
        <v>Unique</v>
      </c>
    </row>
    <row r="8310" spans="1:4" x14ac:dyDescent="0.35">
      <c r="A8310" s="8" t="s">
        <v>9676</v>
      </c>
      <c r="B8310" s="9" t="s">
        <v>9677</v>
      </c>
      <c r="C8310" s="11">
        <v>5.25</v>
      </c>
      <c r="D8310" s="7" t="str">
        <f t="shared" si="129"/>
        <v>Unique</v>
      </c>
    </row>
    <row r="8311" spans="1:4" x14ac:dyDescent="0.35">
      <c r="A8311" s="8" t="s">
        <v>9678</v>
      </c>
      <c r="B8311" s="9" t="s">
        <v>9679</v>
      </c>
      <c r="C8311" s="11">
        <v>5.25</v>
      </c>
      <c r="D8311" s="7" t="str">
        <f t="shared" si="129"/>
        <v>Unique</v>
      </c>
    </row>
    <row r="8312" spans="1:4" x14ac:dyDescent="0.35">
      <c r="A8312" s="8" t="s">
        <v>9680</v>
      </c>
      <c r="B8312" s="9" t="s">
        <v>9681</v>
      </c>
      <c r="C8312" s="11">
        <v>5.25</v>
      </c>
      <c r="D8312" s="7" t="str">
        <f t="shared" si="129"/>
        <v>Unique</v>
      </c>
    </row>
    <row r="8313" spans="1:4" x14ac:dyDescent="0.35">
      <c r="A8313" s="8" t="s">
        <v>9682</v>
      </c>
      <c r="B8313" s="9" t="s">
        <v>1074</v>
      </c>
      <c r="C8313" s="11">
        <v>5.25</v>
      </c>
      <c r="D8313" s="7" t="str">
        <f t="shared" si="129"/>
        <v>Unique</v>
      </c>
    </row>
    <row r="8314" spans="1:4" x14ac:dyDescent="0.35">
      <c r="A8314" s="8" t="s">
        <v>9683</v>
      </c>
      <c r="B8314" s="9">
        <v>9983</v>
      </c>
      <c r="C8314" s="11">
        <v>5.25</v>
      </c>
      <c r="D8314" s="7" t="str">
        <f t="shared" si="129"/>
        <v>Unique</v>
      </c>
    </row>
    <row r="8315" spans="1:4" x14ac:dyDescent="0.35">
      <c r="A8315" s="8" t="s">
        <v>9684</v>
      </c>
      <c r="B8315" s="9">
        <v>10004</v>
      </c>
      <c r="C8315" s="11">
        <v>5.25</v>
      </c>
      <c r="D8315" s="7" t="str">
        <f t="shared" si="129"/>
        <v>Unique</v>
      </c>
    </row>
    <row r="8316" spans="1:4" x14ac:dyDescent="0.35">
      <c r="A8316" s="8" t="s">
        <v>9669</v>
      </c>
      <c r="B8316" s="9" t="s">
        <v>9670</v>
      </c>
      <c r="C8316" s="11">
        <v>6.57</v>
      </c>
      <c r="D8316" s="7" t="str">
        <f t="shared" si="129"/>
        <v>Unique</v>
      </c>
    </row>
    <row r="8317" spans="1:4" x14ac:dyDescent="0.35">
      <c r="A8317" s="8" t="s">
        <v>9685</v>
      </c>
      <c r="B8317" s="9" t="s">
        <v>9248</v>
      </c>
      <c r="C8317" s="11">
        <v>8.379999999999999</v>
      </c>
      <c r="D8317" s="7" t="str">
        <f t="shared" si="129"/>
        <v>Unique</v>
      </c>
    </row>
    <row r="8318" spans="1:4" x14ac:dyDescent="0.35">
      <c r="A8318" s="8" t="s">
        <v>9686</v>
      </c>
      <c r="B8318" s="9" t="s">
        <v>9248</v>
      </c>
      <c r="C8318" s="11">
        <v>6.13</v>
      </c>
      <c r="D8318" s="7" t="str">
        <f t="shared" si="129"/>
        <v>Unique</v>
      </c>
    </row>
    <row r="8319" spans="1:4" x14ac:dyDescent="0.35">
      <c r="A8319" s="8" t="s">
        <v>9687</v>
      </c>
      <c r="B8319" s="9" t="s">
        <v>9688</v>
      </c>
      <c r="C8319" s="11">
        <v>-0.02</v>
      </c>
      <c r="D8319" s="7" t="str">
        <f t="shared" si="129"/>
        <v>Unique</v>
      </c>
    </row>
    <row r="8320" spans="1:4" x14ac:dyDescent="0.35">
      <c r="A8320" s="8" t="s">
        <v>9689</v>
      </c>
      <c r="B8320" s="9" t="s">
        <v>9688</v>
      </c>
      <c r="C8320" s="11">
        <v>-0.04</v>
      </c>
      <c r="D8320" s="7" t="str">
        <f t="shared" si="129"/>
        <v>Unique</v>
      </c>
    </row>
    <row r="8321" spans="1:4" x14ac:dyDescent="0.35">
      <c r="A8321" s="8" t="s">
        <v>9689</v>
      </c>
      <c r="B8321" s="9" t="s">
        <v>9688</v>
      </c>
      <c r="C8321" s="11">
        <v>7.3599999999999994</v>
      </c>
      <c r="D8321" s="7" t="str">
        <f t="shared" si="129"/>
        <v>Unique</v>
      </c>
    </row>
    <row r="8322" spans="1:4" x14ac:dyDescent="0.35">
      <c r="A8322" s="8" t="s">
        <v>9687</v>
      </c>
      <c r="B8322" s="9" t="s">
        <v>9688</v>
      </c>
      <c r="C8322" s="11">
        <v>8.379999999999999</v>
      </c>
      <c r="D8322" s="7" t="str">
        <f t="shared" ref="D8322:D8385" si="130">IF(COUNTIFS(A:A,A8322,B:B,B8322,C:C,C8322)&gt;1,"Doublon","Unique")</f>
        <v>Unique</v>
      </c>
    </row>
    <row r="8323" spans="1:4" x14ac:dyDescent="0.35">
      <c r="A8323" s="8" t="s">
        <v>9690</v>
      </c>
      <c r="B8323" s="9" t="s">
        <v>9691</v>
      </c>
      <c r="C8323" s="11">
        <v>-0.02</v>
      </c>
      <c r="D8323" s="7" t="str">
        <f t="shared" si="130"/>
        <v>Unique</v>
      </c>
    </row>
    <row r="8324" spans="1:4" x14ac:dyDescent="0.35">
      <c r="A8324" s="8" t="s">
        <v>9692</v>
      </c>
      <c r="B8324" s="9" t="s">
        <v>9691</v>
      </c>
      <c r="C8324" s="11">
        <v>-0.04</v>
      </c>
      <c r="D8324" s="7" t="str">
        <f t="shared" si="130"/>
        <v>Unique</v>
      </c>
    </row>
    <row r="8325" spans="1:4" x14ac:dyDescent="0.35">
      <c r="A8325" s="8" t="s">
        <v>9692</v>
      </c>
      <c r="B8325" s="9" t="s">
        <v>9691</v>
      </c>
      <c r="C8325" s="11">
        <v>6.57</v>
      </c>
      <c r="D8325" s="7" t="str">
        <f t="shared" si="130"/>
        <v>Unique</v>
      </c>
    </row>
    <row r="8326" spans="1:4" x14ac:dyDescent="0.35">
      <c r="A8326" s="8" t="s">
        <v>9690</v>
      </c>
      <c r="B8326" s="9" t="s">
        <v>9691</v>
      </c>
      <c r="C8326" s="11">
        <v>8.6700000000000017</v>
      </c>
      <c r="D8326" s="7" t="str">
        <f t="shared" si="130"/>
        <v>Unique</v>
      </c>
    </row>
    <row r="8327" spans="1:4" x14ac:dyDescent="0.35">
      <c r="A8327" s="8" t="s">
        <v>9693</v>
      </c>
      <c r="B8327" s="9" t="s">
        <v>9694</v>
      </c>
      <c r="C8327" s="11">
        <v>8.1</v>
      </c>
      <c r="D8327" s="7" t="str">
        <f t="shared" si="130"/>
        <v>Unique</v>
      </c>
    </row>
    <row r="8328" spans="1:4" x14ac:dyDescent="0.35">
      <c r="A8328" s="8" t="s">
        <v>9696</v>
      </c>
      <c r="B8328" s="9" t="s">
        <v>9694</v>
      </c>
      <c r="C8328" s="11">
        <v>8.379999999999999</v>
      </c>
      <c r="D8328" s="7" t="str">
        <f t="shared" si="130"/>
        <v>Unique</v>
      </c>
    </row>
    <row r="8329" spans="1:4" x14ac:dyDescent="0.35">
      <c r="A8329" s="8" t="s">
        <v>9697</v>
      </c>
      <c r="B8329" s="9" t="s">
        <v>9698</v>
      </c>
      <c r="C8329" s="11">
        <v>-0.02</v>
      </c>
      <c r="D8329" s="7" t="str">
        <f t="shared" si="130"/>
        <v>Unique</v>
      </c>
    </row>
    <row r="8330" spans="1:4" x14ac:dyDescent="0.35">
      <c r="A8330" s="8" t="s">
        <v>9699</v>
      </c>
      <c r="B8330" s="9" t="s">
        <v>9698</v>
      </c>
      <c r="C8330" s="11">
        <v>-0.04</v>
      </c>
      <c r="D8330" s="7" t="str">
        <f t="shared" si="130"/>
        <v>Unique</v>
      </c>
    </row>
    <row r="8331" spans="1:4" x14ac:dyDescent="0.35">
      <c r="A8331" s="8" t="s">
        <v>9697</v>
      </c>
      <c r="B8331" s="9" t="s">
        <v>9698</v>
      </c>
      <c r="C8331" s="11">
        <v>8.1</v>
      </c>
      <c r="D8331" s="7" t="str">
        <f t="shared" si="130"/>
        <v>Unique</v>
      </c>
    </row>
    <row r="8332" spans="1:4" x14ac:dyDescent="0.35">
      <c r="A8332" s="8" t="s">
        <v>9699</v>
      </c>
      <c r="B8332" s="9" t="s">
        <v>9698</v>
      </c>
      <c r="C8332" s="11">
        <v>8.1</v>
      </c>
      <c r="D8332" s="7" t="str">
        <f t="shared" si="130"/>
        <v>Unique</v>
      </c>
    </row>
    <row r="8333" spans="1:4" x14ac:dyDescent="0.35">
      <c r="A8333" s="8" t="s">
        <v>9700</v>
      </c>
      <c r="B8333" s="9" t="s">
        <v>9701</v>
      </c>
      <c r="C8333" s="11">
        <v>6.13</v>
      </c>
      <c r="D8333" s="7" t="str">
        <f t="shared" si="130"/>
        <v>Unique</v>
      </c>
    </row>
    <row r="8334" spans="1:4" x14ac:dyDescent="0.35">
      <c r="A8334" s="8" t="s">
        <v>9702</v>
      </c>
      <c r="B8334" s="9" t="s">
        <v>9246</v>
      </c>
      <c r="C8334" s="11">
        <v>6.13</v>
      </c>
      <c r="D8334" s="7" t="str">
        <f t="shared" si="130"/>
        <v>Unique</v>
      </c>
    </row>
    <row r="8335" spans="1:4" x14ac:dyDescent="0.35">
      <c r="A8335" s="8" t="s">
        <v>9703</v>
      </c>
      <c r="B8335" s="9" t="s">
        <v>9227</v>
      </c>
      <c r="C8335" s="11">
        <v>5.48</v>
      </c>
      <c r="D8335" s="7" t="str">
        <f t="shared" si="130"/>
        <v>Unique</v>
      </c>
    </row>
    <row r="8336" spans="1:4" x14ac:dyDescent="0.35">
      <c r="A8336" s="8" t="s">
        <v>9704</v>
      </c>
      <c r="B8336" s="9">
        <v>26000792</v>
      </c>
      <c r="C8336" s="11">
        <v>5.48</v>
      </c>
      <c r="D8336" s="7" t="str">
        <f t="shared" si="130"/>
        <v>Unique</v>
      </c>
    </row>
    <row r="8337" spans="1:4" x14ac:dyDescent="0.35">
      <c r="A8337" s="8" t="s">
        <v>9705</v>
      </c>
      <c r="B8337" s="9">
        <v>29903103</v>
      </c>
      <c r="C8337" s="11">
        <v>7.3599999999999994</v>
      </c>
      <c r="D8337" s="7" t="str">
        <f t="shared" si="130"/>
        <v>Unique</v>
      </c>
    </row>
    <row r="8338" spans="1:4" x14ac:dyDescent="0.35">
      <c r="A8338" s="8" t="s">
        <v>9706</v>
      </c>
      <c r="B8338" s="9">
        <v>26000444</v>
      </c>
      <c r="C8338" s="11">
        <v>8.1</v>
      </c>
      <c r="D8338" s="7" t="str">
        <f t="shared" si="130"/>
        <v>Unique</v>
      </c>
    </row>
    <row r="8339" spans="1:4" x14ac:dyDescent="0.35">
      <c r="A8339" s="8" t="s">
        <v>9707</v>
      </c>
      <c r="B8339" s="9" t="s">
        <v>9708</v>
      </c>
      <c r="C8339" s="11">
        <v>5.48</v>
      </c>
      <c r="D8339" s="7" t="str">
        <f t="shared" si="130"/>
        <v>Unique</v>
      </c>
    </row>
    <row r="8340" spans="1:4" x14ac:dyDescent="0.35">
      <c r="A8340" s="8" t="s">
        <v>9709</v>
      </c>
      <c r="B8340" s="9" t="s">
        <v>6535</v>
      </c>
      <c r="C8340" s="11">
        <v>6.8400000000000007</v>
      </c>
      <c r="D8340" s="7" t="str">
        <f t="shared" si="130"/>
        <v>Unique</v>
      </c>
    </row>
    <row r="8341" spans="1:4" x14ac:dyDescent="0.35">
      <c r="A8341" s="8" t="s">
        <v>9710</v>
      </c>
      <c r="B8341" s="9" t="s">
        <v>9711</v>
      </c>
      <c r="C8341" s="11">
        <v>-0.02</v>
      </c>
      <c r="D8341" s="7" t="str">
        <f t="shared" si="130"/>
        <v>Unique</v>
      </c>
    </row>
    <row r="8342" spans="1:4" x14ac:dyDescent="0.35">
      <c r="A8342" s="8" t="s">
        <v>9712</v>
      </c>
      <c r="B8342" s="9" t="s">
        <v>9711</v>
      </c>
      <c r="C8342" s="11">
        <v>-0.04</v>
      </c>
      <c r="D8342" s="7" t="str">
        <f t="shared" si="130"/>
        <v>Unique</v>
      </c>
    </row>
    <row r="8343" spans="1:4" x14ac:dyDescent="0.35">
      <c r="A8343" s="8" t="s">
        <v>9712</v>
      </c>
      <c r="B8343" s="9" t="s">
        <v>9711</v>
      </c>
      <c r="C8343" s="11">
        <v>7.1000000000000005</v>
      </c>
      <c r="D8343" s="7" t="str">
        <f t="shared" si="130"/>
        <v>Unique</v>
      </c>
    </row>
    <row r="8344" spans="1:4" x14ac:dyDescent="0.35">
      <c r="A8344" s="8" t="s">
        <v>9710</v>
      </c>
      <c r="B8344" s="9" t="s">
        <v>9711</v>
      </c>
      <c r="C8344" s="11">
        <v>9.2199999999999989</v>
      </c>
      <c r="D8344" s="7" t="str">
        <f t="shared" si="130"/>
        <v>Unique</v>
      </c>
    </row>
    <row r="8345" spans="1:4" x14ac:dyDescent="0.35">
      <c r="A8345" s="8" t="s">
        <v>9713</v>
      </c>
      <c r="B8345" s="9" t="s">
        <v>9714</v>
      </c>
      <c r="C8345" s="11">
        <v>6.57</v>
      </c>
      <c r="D8345" s="7" t="str">
        <f t="shared" si="130"/>
        <v>Unique</v>
      </c>
    </row>
    <row r="8346" spans="1:4" x14ac:dyDescent="0.35">
      <c r="A8346" s="8" t="s">
        <v>9715</v>
      </c>
      <c r="B8346" s="9" t="s">
        <v>9716</v>
      </c>
      <c r="C8346" s="11">
        <v>5.25</v>
      </c>
      <c r="D8346" s="7" t="str">
        <f t="shared" si="130"/>
        <v>Unique</v>
      </c>
    </row>
    <row r="8347" spans="1:4" x14ac:dyDescent="0.35">
      <c r="A8347" s="8" t="s">
        <v>9717</v>
      </c>
      <c r="B8347" s="9" t="s">
        <v>9718</v>
      </c>
      <c r="C8347" s="11">
        <v>-0.03</v>
      </c>
      <c r="D8347" s="7" t="str">
        <f t="shared" si="130"/>
        <v>Unique</v>
      </c>
    </row>
    <row r="8348" spans="1:4" x14ac:dyDescent="0.35">
      <c r="A8348" s="8" t="s">
        <v>9719</v>
      </c>
      <c r="B8348" s="9" t="s">
        <v>9718</v>
      </c>
      <c r="C8348" s="11">
        <v>-0.05</v>
      </c>
      <c r="D8348" s="7" t="str">
        <f t="shared" si="130"/>
        <v>Unique</v>
      </c>
    </row>
    <row r="8349" spans="1:4" x14ac:dyDescent="0.35">
      <c r="A8349" s="8" t="s">
        <v>9720</v>
      </c>
      <c r="B8349" s="9" t="s">
        <v>9718</v>
      </c>
      <c r="C8349" s="11">
        <v>-0.05</v>
      </c>
      <c r="D8349" s="7" t="str">
        <f t="shared" si="130"/>
        <v>Unique</v>
      </c>
    </row>
    <row r="8350" spans="1:4" x14ac:dyDescent="0.35">
      <c r="A8350" s="8" t="s">
        <v>9721</v>
      </c>
      <c r="B8350" s="9" t="s">
        <v>9718</v>
      </c>
      <c r="C8350" s="11">
        <v>-0.05</v>
      </c>
      <c r="D8350" s="7" t="str">
        <f t="shared" si="130"/>
        <v>Unique</v>
      </c>
    </row>
    <row r="8351" spans="1:4" x14ac:dyDescent="0.35">
      <c r="A8351" s="8" t="s">
        <v>9722</v>
      </c>
      <c r="B8351" s="9" t="s">
        <v>9718</v>
      </c>
      <c r="C8351" s="11">
        <v>-0.05</v>
      </c>
      <c r="D8351" s="7" t="str">
        <f t="shared" si="130"/>
        <v>Unique</v>
      </c>
    </row>
    <row r="8352" spans="1:4" x14ac:dyDescent="0.35">
      <c r="A8352" s="8" t="s">
        <v>9717</v>
      </c>
      <c r="B8352" s="9" t="s">
        <v>9718</v>
      </c>
      <c r="C8352" s="11">
        <v>5.5</v>
      </c>
      <c r="D8352" s="7" t="str">
        <f t="shared" si="130"/>
        <v>Unique</v>
      </c>
    </row>
    <row r="8353" spans="1:4" x14ac:dyDescent="0.35">
      <c r="A8353" s="8" t="s">
        <v>9719</v>
      </c>
      <c r="B8353" s="9" t="s">
        <v>9718</v>
      </c>
      <c r="C8353" s="11">
        <v>7.1000000000000005</v>
      </c>
      <c r="D8353" s="7" t="str">
        <f t="shared" si="130"/>
        <v>Unique</v>
      </c>
    </row>
    <row r="8354" spans="1:4" x14ac:dyDescent="0.35">
      <c r="A8354" s="8" t="s">
        <v>9720</v>
      </c>
      <c r="B8354" s="9" t="s">
        <v>9718</v>
      </c>
      <c r="C8354" s="11">
        <v>7.1000000000000005</v>
      </c>
      <c r="D8354" s="7" t="str">
        <f t="shared" si="130"/>
        <v>Unique</v>
      </c>
    </row>
    <row r="8355" spans="1:4" x14ac:dyDescent="0.35">
      <c r="A8355" s="8" t="s">
        <v>9721</v>
      </c>
      <c r="B8355" s="9" t="s">
        <v>9718</v>
      </c>
      <c r="C8355" s="11">
        <v>7.1000000000000005</v>
      </c>
      <c r="D8355" s="7" t="str">
        <f t="shared" si="130"/>
        <v>Unique</v>
      </c>
    </row>
    <row r="8356" spans="1:4" x14ac:dyDescent="0.35">
      <c r="A8356" s="8" t="s">
        <v>9722</v>
      </c>
      <c r="B8356" s="9" t="s">
        <v>9718</v>
      </c>
      <c r="C8356" s="11">
        <v>7.1000000000000005</v>
      </c>
      <c r="D8356" s="7" t="str">
        <f t="shared" si="130"/>
        <v>Unique</v>
      </c>
    </row>
    <row r="8357" spans="1:4" x14ac:dyDescent="0.35">
      <c r="A8357" s="8" t="s">
        <v>9723</v>
      </c>
      <c r="B8357" s="9">
        <v>11671334</v>
      </c>
      <c r="C8357" s="11">
        <v>5.48</v>
      </c>
      <c r="D8357" s="7" t="str">
        <f t="shared" si="130"/>
        <v>Unique</v>
      </c>
    </row>
    <row r="8358" spans="1:4" x14ac:dyDescent="0.35">
      <c r="A8358" s="8" t="s">
        <v>9724</v>
      </c>
      <c r="B8358" s="9" t="s">
        <v>9091</v>
      </c>
      <c r="C8358" s="11">
        <v>5.48</v>
      </c>
      <c r="D8358" s="7" t="str">
        <f t="shared" si="130"/>
        <v>Unique</v>
      </c>
    </row>
    <row r="8359" spans="1:4" x14ac:dyDescent="0.35">
      <c r="A8359" s="8" t="s">
        <v>9725</v>
      </c>
      <c r="B8359" s="9" t="s">
        <v>9726</v>
      </c>
      <c r="C8359" s="11">
        <v>5.25</v>
      </c>
      <c r="D8359" s="7" t="str">
        <f t="shared" si="130"/>
        <v>Unique</v>
      </c>
    </row>
    <row r="8360" spans="1:4" x14ac:dyDescent="0.35">
      <c r="A8360" s="8" t="s">
        <v>9727</v>
      </c>
      <c r="B8360" s="9" t="s">
        <v>1183</v>
      </c>
      <c r="C8360" s="11">
        <v>5.48</v>
      </c>
      <c r="D8360" s="7" t="str">
        <f t="shared" si="130"/>
        <v>Unique</v>
      </c>
    </row>
    <row r="8361" spans="1:4" x14ac:dyDescent="0.35">
      <c r="A8361" s="8" t="s">
        <v>9728</v>
      </c>
      <c r="B8361" s="9" t="s">
        <v>1210</v>
      </c>
      <c r="C8361" s="11">
        <v>5.25</v>
      </c>
      <c r="D8361" s="7" t="str">
        <f t="shared" si="130"/>
        <v>Unique</v>
      </c>
    </row>
    <row r="8362" spans="1:4" x14ac:dyDescent="0.35">
      <c r="A8362" s="8" t="s">
        <v>9729</v>
      </c>
      <c r="B8362" s="9" t="s">
        <v>1271</v>
      </c>
      <c r="C8362" s="11">
        <v>5.49</v>
      </c>
      <c r="D8362" s="7" t="str">
        <f t="shared" si="130"/>
        <v>Unique</v>
      </c>
    </row>
    <row r="8363" spans="1:4" x14ac:dyDescent="0.35">
      <c r="A8363" s="8" t="s">
        <v>9730</v>
      </c>
      <c r="B8363" s="9">
        <v>9968</v>
      </c>
      <c r="C8363" s="11">
        <v>5.5</v>
      </c>
      <c r="D8363" s="7" t="str">
        <f t="shared" si="130"/>
        <v>Unique</v>
      </c>
    </row>
    <row r="8364" spans="1:4" x14ac:dyDescent="0.35">
      <c r="A8364" s="8" t="s">
        <v>9731</v>
      </c>
      <c r="B8364" s="9">
        <v>9923</v>
      </c>
      <c r="C8364" s="11">
        <v>5.49</v>
      </c>
      <c r="D8364" s="7" t="str">
        <f t="shared" si="130"/>
        <v>Unique</v>
      </c>
    </row>
    <row r="8365" spans="1:4" x14ac:dyDescent="0.35">
      <c r="A8365" s="8" t="s">
        <v>9732</v>
      </c>
      <c r="B8365" s="9" t="s">
        <v>1285</v>
      </c>
      <c r="C8365" s="11">
        <v>5.48</v>
      </c>
      <c r="D8365" s="7" t="str">
        <f t="shared" si="130"/>
        <v>Unique</v>
      </c>
    </row>
    <row r="8366" spans="1:4" x14ac:dyDescent="0.35">
      <c r="A8366" s="8" t="s">
        <v>9733</v>
      </c>
      <c r="B8366" s="9">
        <v>9952</v>
      </c>
      <c r="C8366" s="11">
        <v>-1.9999999999999997E-2</v>
      </c>
      <c r="D8366" s="7" t="str">
        <f t="shared" si="130"/>
        <v>Unique</v>
      </c>
    </row>
    <row r="8367" spans="1:4" x14ac:dyDescent="0.35">
      <c r="A8367" s="8" t="s">
        <v>9734</v>
      </c>
      <c r="B8367" s="9">
        <v>9952</v>
      </c>
      <c r="C8367" s="11">
        <v>-0.05</v>
      </c>
      <c r="D8367" s="7" t="str">
        <f t="shared" si="130"/>
        <v>Unique</v>
      </c>
    </row>
    <row r="8368" spans="1:4" x14ac:dyDescent="0.35">
      <c r="A8368" s="8" t="s">
        <v>9735</v>
      </c>
      <c r="B8368" s="9">
        <v>9952</v>
      </c>
      <c r="C8368" s="11">
        <v>-0.05</v>
      </c>
      <c r="D8368" s="7" t="str">
        <f t="shared" si="130"/>
        <v>Unique</v>
      </c>
    </row>
    <row r="8369" spans="1:4" x14ac:dyDescent="0.35">
      <c r="A8369" s="8" t="s">
        <v>9736</v>
      </c>
      <c r="B8369" s="9">
        <v>9952</v>
      </c>
      <c r="C8369" s="11">
        <v>-0.05</v>
      </c>
      <c r="D8369" s="7" t="str">
        <f t="shared" si="130"/>
        <v>Unique</v>
      </c>
    </row>
    <row r="8370" spans="1:4" x14ac:dyDescent="0.35">
      <c r="A8370" s="8" t="s">
        <v>9736</v>
      </c>
      <c r="B8370" s="9">
        <v>9952</v>
      </c>
      <c r="C8370" s="11">
        <v>5.25</v>
      </c>
      <c r="D8370" s="7" t="str">
        <f t="shared" si="130"/>
        <v>Unique</v>
      </c>
    </row>
    <row r="8371" spans="1:4" x14ac:dyDescent="0.35">
      <c r="A8371" s="8" t="s">
        <v>9733</v>
      </c>
      <c r="B8371" s="9">
        <v>9952</v>
      </c>
      <c r="C8371" s="11">
        <v>5.5</v>
      </c>
      <c r="D8371" s="7" t="str">
        <f t="shared" si="130"/>
        <v>Unique</v>
      </c>
    </row>
    <row r="8372" spans="1:4" x14ac:dyDescent="0.35">
      <c r="A8372" s="8" t="s">
        <v>9734</v>
      </c>
      <c r="B8372" s="9">
        <v>9952</v>
      </c>
      <c r="C8372" s="11">
        <v>5.5</v>
      </c>
      <c r="D8372" s="7" t="str">
        <f t="shared" si="130"/>
        <v>Unique</v>
      </c>
    </row>
    <row r="8373" spans="1:4" x14ac:dyDescent="0.35">
      <c r="A8373" s="8" t="s">
        <v>9735</v>
      </c>
      <c r="B8373" s="9">
        <v>9952</v>
      </c>
      <c r="C8373" s="11">
        <v>7.3599999999999994</v>
      </c>
      <c r="D8373" s="7" t="str">
        <f t="shared" si="130"/>
        <v>Unique</v>
      </c>
    </row>
    <row r="8374" spans="1:4" x14ac:dyDescent="0.35">
      <c r="A8374" s="8" t="s">
        <v>9737</v>
      </c>
      <c r="B8374" s="9" t="s">
        <v>9738</v>
      </c>
      <c r="C8374" s="11">
        <v>5.49</v>
      </c>
      <c r="D8374" s="7" t="str">
        <f t="shared" si="130"/>
        <v>Unique</v>
      </c>
    </row>
    <row r="8375" spans="1:4" x14ac:dyDescent="0.35">
      <c r="A8375" s="8" t="s">
        <v>9739</v>
      </c>
      <c r="B8375" s="9" t="s">
        <v>1514</v>
      </c>
      <c r="C8375" s="11">
        <v>5.5</v>
      </c>
      <c r="D8375" s="7" t="str">
        <f t="shared" si="130"/>
        <v>Unique</v>
      </c>
    </row>
    <row r="8376" spans="1:4" x14ac:dyDescent="0.35">
      <c r="A8376" s="8" t="s">
        <v>9740</v>
      </c>
      <c r="B8376" s="9">
        <v>9930</v>
      </c>
      <c r="C8376" s="11">
        <v>-0.02</v>
      </c>
      <c r="D8376" s="7" t="str">
        <f t="shared" si="130"/>
        <v>Unique</v>
      </c>
    </row>
    <row r="8377" spans="1:4" x14ac:dyDescent="0.35">
      <c r="A8377" s="8" t="s">
        <v>9741</v>
      </c>
      <c r="B8377" s="9">
        <v>9930</v>
      </c>
      <c r="C8377" s="11">
        <v>-0.05</v>
      </c>
      <c r="D8377" s="7" t="str">
        <f t="shared" si="130"/>
        <v>Unique</v>
      </c>
    </row>
    <row r="8378" spans="1:4" x14ac:dyDescent="0.35">
      <c r="A8378" s="8" t="s">
        <v>9742</v>
      </c>
      <c r="B8378" s="9">
        <v>9930</v>
      </c>
      <c r="C8378" s="11">
        <v>-0.05</v>
      </c>
      <c r="D8378" s="7" t="str">
        <f t="shared" si="130"/>
        <v>Unique</v>
      </c>
    </row>
    <row r="8379" spans="1:4" x14ac:dyDescent="0.35">
      <c r="A8379" s="8" t="s">
        <v>9742</v>
      </c>
      <c r="B8379" s="9">
        <v>9930</v>
      </c>
      <c r="C8379" s="11">
        <v>5.48</v>
      </c>
      <c r="D8379" s="7" t="str">
        <f t="shared" si="130"/>
        <v>Unique</v>
      </c>
    </row>
    <row r="8380" spans="1:4" x14ac:dyDescent="0.35">
      <c r="A8380" s="8" t="s">
        <v>9741</v>
      </c>
      <c r="B8380" s="9">
        <v>9930</v>
      </c>
      <c r="C8380" s="11">
        <v>5.49</v>
      </c>
      <c r="D8380" s="7" t="str">
        <f t="shared" si="130"/>
        <v>Unique</v>
      </c>
    </row>
    <row r="8381" spans="1:4" x14ac:dyDescent="0.35">
      <c r="A8381" s="8" t="s">
        <v>9740</v>
      </c>
      <c r="B8381" s="9">
        <v>9930</v>
      </c>
      <c r="C8381" s="11">
        <v>7.3599999999999994</v>
      </c>
      <c r="D8381" s="7" t="str">
        <f t="shared" si="130"/>
        <v>Unique</v>
      </c>
    </row>
    <row r="8382" spans="1:4" x14ac:dyDescent="0.35">
      <c r="A8382" s="8" t="s">
        <v>9743</v>
      </c>
      <c r="B8382" s="9" t="s">
        <v>9744</v>
      </c>
      <c r="C8382" s="11">
        <v>5.25</v>
      </c>
      <c r="D8382" s="7" t="str">
        <f t="shared" si="130"/>
        <v>Unique</v>
      </c>
    </row>
    <row r="8383" spans="1:4" x14ac:dyDescent="0.35">
      <c r="A8383" s="8" t="s">
        <v>9745</v>
      </c>
      <c r="B8383" s="9" t="s">
        <v>1142</v>
      </c>
      <c r="C8383" s="11">
        <v>5.25</v>
      </c>
      <c r="D8383" s="7" t="str">
        <f t="shared" si="130"/>
        <v>Unique</v>
      </c>
    </row>
    <row r="8384" spans="1:4" x14ac:dyDescent="0.35">
      <c r="A8384" s="8" t="s">
        <v>9746</v>
      </c>
      <c r="B8384" s="9" t="s">
        <v>9747</v>
      </c>
      <c r="C8384" s="11">
        <v>5.5</v>
      </c>
      <c r="D8384" s="7" t="str">
        <f t="shared" si="130"/>
        <v>Unique</v>
      </c>
    </row>
    <row r="8385" spans="1:4" x14ac:dyDescent="0.35">
      <c r="A8385" s="8" t="s">
        <v>9748</v>
      </c>
      <c r="B8385" s="9" t="s">
        <v>1431</v>
      </c>
      <c r="C8385" s="11">
        <v>5.48</v>
      </c>
      <c r="D8385" s="7" t="str">
        <f t="shared" si="130"/>
        <v>Unique</v>
      </c>
    </row>
    <row r="8386" spans="1:4" x14ac:dyDescent="0.35">
      <c r="A8386" s="8" t="s">
        <v>9749</v>
      </c>
      <c r="B8386" s="9">
        <v>9969</v>
      </c>
      <c r="C8386" s="11">
        <v>8.1</v>
      </c>
      <c r="D8386" s="7" t="str">
        <f t="shared" ref="D8386:D8449" si="131">IF(COUNTIFS(A:A,A8386,B:B,B8386,C:C,C8386)&gt;1,"Doublon","Unique")</f>
        <v>Unique</v>
      </c>
    </row>
    <row r="8387" spans="1:4" x14ac:dyDescent="0.35">
      <c r="A8387" s="8" t="s">
        <v>9750</v>
      </c>
      <c r="B8387" s="9" t="s">
        <v>9751</v>
      </c>
      <c r="C8387" s="11">
        <v>5.25</v>
      </c>
      <c r="D8387" s="7" t="str">
        <f t="shared" si="131"/>
        <v>Unique</v>
      </c>
    </row>
    <row r="8388" spans="1:4" x14ac:dyDescent="0.35">
      <c r="A8388" s="8" t="s">
        <v>9752</v>
      </c>
      <c r="B8388" s="9" t="s">
        <v>36</v>
      </c>
      <c r="C8388" s="11">
        <v>5.48</v>
      </c>
      <c r="D8388" s="7" t="str">
        <f t="shared" si="131"/>
        <v>Unique</v>
      </c>
    </row>
    <row r="8389" spans="1:4" x14ac:dyDescent="0.35">
      <c r="A8389" s="8" t="s">
        <v>9753</v>
      </c>
      <c r="B8389" s="9">
        <v>10001</v>
      </c>
      <c r="C8389" s="11">
        <v>5.25</v>
      </c>
      <c r="D8389" s="7" t="str">
        <f t="shared" si="131"/>
        <v>Unique</v>
      </c>
    </row>
    <row r="8390" spans="1:4" x14ac:dyDescent="0.35">
      <c r="A8390" s="8" t="s">
        <v>9754</v>
      </c>
      <c r="B8390" s="9" t="s">
        <v>9755</v>
      </c>
      <c r="C8390" s="11">
        <v>5.25</v>
      </c>
      <c r="D8390" s="7" t="str">
        <f t="shared" si="131"/>
        <v>Unique</v>
      </c>
    </row>
    <row r="8391" spans="1:4" x14ac:dyDescent="0.35">
      <c r="A8391" s="8" t="s">
        <v>9757</v>
      </c>
      <c r="B8391" s="9" t="s">
        <v>121</v>
      </c>
      <c r="C8391" s="11">
        <v>5.25</v>
      </c>
      <c r="D8391" s="7" t="str">
        <f t="shared" si="131"/>
        <v>Unique</v>
      </c>
    </row>
    <row r="8392" spans="1:4" x14ac:dyDescent="0.35">
      <c r="A8392" s="8" t="s">
        <v>9758</v>
      </c>
      <c r="B8392" s="9" t="s">
        <v>9759</v>
      </c>
      <c r="C8392" s="11">
        <v>5.25</v>
      </c>
      <c r="D8392" s="7" t="str">
        <f t="shared" si="131"/>
        <v>Unique</v>
      </c>
    </row>
    <row r="8393" spans="1:4" x14ac:dyDescent="0.35">
      <c r="A8393" s="8" t="s">
        <v>9760</v>
      </c>
      <c r="B8393" s="9" t="s">
        <v>9761</v>
      </c>
      <c r="C8393" s="11">
        <v>7.3599999999999994</v>
      </c>
      <c r="D8393" s="7" t="str">
        <f t="shared" si="131"/>
        <v>Unique</v>
      </c>
    </row>
    <row r="8394" spans="1:4" x14ac:dyDescent="0.35">
      <c r="A8394" s="8" t="s">
        <v>9762</v>
      </c>
      <c r="B8394" s="9">
        <v>9996</v>
      </c>
      <c r="C8394" s="11">
        <v>6.13</v>
      </c>
      <c r="D8394" s="7" t="str">
        <f t="shared" si="131"/>
        <v>Unique</v>
      </c>
    </row>
    <row r="8395" spans="1:4" x14ac:dyDescent="0.35">
      <c r="A8395" s="8" t="s">
        <v>9763</v>
      </c>
      <c r="B8395" s="9" t="s">
        <v>374</v>
      </c>
      <c r="C8395" s="11">
        <v>6.13</v>
      </c>
      <c r="D8395" s="7" t="str">
        <f t="shared" si="131"/>
        <v>Unique</v>
      </c>
    </row>
    <row r="8396" spans="1:4" x14ac:dyDescent="0.35">
      <c r="A8396" s="8" t="s">
        <v>9764</v>
      </c>
      <c r="B8396" s="9" t="s">
        <v>1591</v>
      </c>
      <c r="C8396" s="11">
        <v>5.25</v>
      </c>
      <c r="D8396" s="7" t="str">
        <f t="shared" si="131"/>
        <v>Unique</v>
      </c>
    </row>
    <row r="8397" spans="1:4" x14ac:dyDescent="0.35">
      <c r="A8397" s="8" t="s">
        <v>9765</v>
      </c>
      <c r="B8397" s="9">
        <v>9992</v>
      </c>
      <c r="C8397" s="11">
        <v>-0.02</v>
      </c>
      <c r="D8397" s="7" t="str">
        <f t="shared" si="131"/>
        <v>Unique</v>
      </c>
    </row>
    <row r="8398" spans="1:4" x14ac:dyDescent="0.35">
      <c r="A8398" s="8" t="s">
        <v>9766</v>
      </c>
      <c r="B8398" s="9">
        <v>9992</v>
      </c>
      <c r="C8398" s="11">
        <v>-0.04</v>
      </c>
      <c r="D8398" s="7" t="str">
        <f t="shared" si="131"/>
        <v>Unique</v>
      </c>
    </row>
    <row r="8399" spans="1:4" x14ac:dyDescent="0.35">
      <c r="A8399" s="8" t="s">
        <v>9765</v>
      </c>
      <c r="B8399" s="9">
        <v>9992</v>
      </c>
      <c r="C8399" s="11">
        <v>6.13</v>
      </c>
      <c r="D8399" s="7" t="str">
        <f t="shared" si="131"/>
        <v>Unique</v>
      </c>
    </row>
    <row r="8400" spans="1:4" x14ac:dyDescent="0.35">
      <c r="A8400" s="8" t="s">
        <v>9766</v>
      </c>
      <c r="B8400" s="9">
        <v>9992</v>
      </c>
      <c r="C8400" s="11">
        <v>8.379999999999999</v>
      </c>
      <c r="D8400" s="7" t="str">
        <f t="shared" si="131"/>
        <v>Unique</v>
      </c>
    </row>
    <row r="8401" spans="1:4" x14ac:dyDescent="0.35">
      <c r="A8401" s="8" t="s">
        <v>9767</v>
      </c>
      <c r="B8401" s="9" t="s">
        <v>9768</v>
      </c>
      <c r="C8401" s="11">
        <v>5.5</v>
      </c>
      <c r="D8401" s="7" t="str">
        <f t="shared" si="131"/>
        <v>Unique</v>
      </c>
    </row>
    <row r="8402" spans="1:4" x14ac:dyDescent="0.35">
      <c r="A8402" s="8" t="s">
        <v>9769</v>
      </c>
      <c r="B8402" s="9" t="s">
        <v>9770</v>
      </c>
      <c r="C8402" s="11">
        <v>5.25</v>
      </c>
      <c r="D8402" s="7" t="str">
        <f t="shared" si="131"/>
        <v>Unique</v>
      </c>
    </row>
    <row r="8403" spans="1:4" x14ac:dyDescent="0.35">
      <c r="A8403" s="8" t="s">
        <v>9771</v>
      </c>
      <c r="B8403" s="9" t="s">
        <v>266</v>
      </c>
      <c r="C8403" s="11">
        <v>5.49</v>
      </c>
      <c r="D8403" s="7" t="str">
        <f t="shared" si="131"/>
        <v>Unique</v>
      </c>
    </row>
    <row r="8404" spans="1:4" x14ac:dyDescent="0.35">
      <c r="A8404" s="8" t="s">
        <v>9772</v>
      </c>
      <c r="B8404" s="9" t="s">
        <v>9773</v>
      </c>
      <c r="C8404" s="11">
        <v>5.25</v>
      </c>
      <c r="D8404" s="7" t="str">
        <f t="shared" si="131"/>
        <v>Unique</v>
      </c>
    </row>
    <row r="8405" spans="1:4" x14ac:dyDescent="0.35">
      <c r="A8405" s="8" t="s">
        <v>9756</v>
      </c>
      <c r="B8405" s="9">
        <v>9958</v>
      </c>
      <c r="C8405" s="11">
        <v>-0.02</v>
      </c>
      <c r="D8405" s="7" t="str">
        <f t="shared" si="131"/>
        <v>Unique</v>
      </c>
    </row>
    <row r="8406" spans="1:4" x14ac:dyDescent="0.35">
      <c r="A8406" s="8" t="s">
        <v>9774</v>
      </c>
      <c r="B8406" s="9">
        <v>9958</v>
      </c>
      <c r="C8406" s="11">
        <v>-0.04</v>
      </c>
      <c r="D8406" s="7" t="str">
        <f t="shared" si="131"/>
        <v>Unique</v>
      </c>
    </row>
    <row r="8407" spans="1:4" x14ac:dyDescent="0.35">
      <c r="A8407" s="8" t="s">
        <v>9774</v>
      </c>
      <c r="B8407" s="9">
        <v>9958</v>
      </c>
      <c r="C8407" s="11">
        <v>6.13</v>
      </c>
      <c r="D8407" s="7" t="str">
        <f t="shared" si="131"/>
        <v>Unique</v>
      </c>
    </row>
    <row r="8408" spans="1:4" x14ac:dyDescent="0.35">
      <c r="A8408" s="8" t="s">
        <v>9756</v>
      </c>
      <c r="B8408" s="9">
        <v>9958</v>
      </c>
      <c r="C8408" s="11">
        <v>7.6199999999999992</v>
      </c>
      <c r="D8408" s="7" t="str">
        <f t="shared" si="131"/>
        <v>Unique</v>
      </c>
    </row>
    <row r="8409" spans="1:4" x14ac:dyDescent="0.35">
      <c r="A8409" s="8" t="s">
        <v>9775</v>
      </c>
      <c r="B8409" s="9">
        <v>9984</v>
      </c>
      <c r="C8409" s="11">
        <v>9.7200000000000006</v>
      </c>
      <c r="D8409" s="7" t="str">
        <f t="shared" si="131"/>
        <v>Unique</v>
      </c>
    </row>
    <row r="8410" spans="1:4" x14ac:dyDescent="0.35">
      <c r="A8410" s="8" t="s">
        <v>9776</v>
      </c>
      <c r="B8410" s="9">
        <v>9987</v>
      </c>
      <c r="C8410" s="11">
        <v>-0.02</v>
      </c>
      <c r="D8410" s="7" t="str">
        <f t="shared" si="131"/>
        <v>Unique</v>
      </c>
    </row>
    <row r="8411" spans="1:4" x14ac:dyDescent="0.35">
      <c r="A8411" s="8" t="s">
        <v>9777</v>
      </c>
      <c r="B8411" s="9">
        <v>9987</v>
      </c>
      <c r="C8411" s="11">
        <v>-0.04</v>
      </c>
      <c r="D8411" s="7" t="str">
        <f t="shared" si="131"/>
        <v>Unique</v>
      </c>
    </row>
    <row r="8412" spans="1:4" x14ac:dyDescent="0.35">
      <c r="A8412" s="8" t="s">
        <v>9777</v>
      </c>
      <c r="B8412" s="9">
        <v>9987</v>
      </c>
      <c r="C8412" s="11">
        <v>6.13</v>
      </c>
      <c r="D8412" s="7" t="str">
        <f t="shared" si="131"/>
        <v>Unique</v>
      </c>
    </row>
    <row r="8413" spans="1:4" x14ac:dyDescent="0.35">
      <c r="A8413" s="8" t="s">
        <v>9776</v>
      </c>
      <c r="B8413" s="9">
        <v>9987</v>
      </c>
      <c r="C8413" s="11">
        <v>6.8400000000000007</v>
      </c>
      <c r="D8413" s="7" t="str">
        <f t="shared" si="131"/>
        <v>Unique</v>
      </c>
    </row>
    <row r="8414" spans="1:4" x14ac:dyDescent="0.35">
      <c r="A8414" s="8" t="s">
        <v>9778</v>
      </c>
      <c r="B8414" s="9" t="s">
        <v>9779</v>
      </c>
      <c r="C8414" s="11">
        <v>5.48</v>
      </c>
      <c r="D8414" s="7" t="str">
        <f t="shared" si="131"/>
        <v>Unique</v>
      </c>
    </row>
    <row r="8415" spans="1:4" x14ac:dyDescent="0.35">
      <c r="A8415" s="8" t="s">
        <v>9780</v>
      </c>
      <c r="B8415" s="9" t="s">
        <v>360</v>
      </c>
      <c r="C8415" s="11">
        <v>5.25</v>
      </c>
      <c r="D8415" s="7" t="str">
        <f t="shared" si="131"/>
        <v>Unique</v>
      </c>
    </row>
    <row r="8416" spans="1:4" x14ac:dyDescent="0.35">
      <c r="A8416" s="8" t="s">
        <v>9781</v>
      </c>
      <c r="B8416" s="9">
        <v>9866</v>
      </c>
      <c r="C8416" s="11">
        <v>-0.02</v>
      </c>
      <c r="D8416" s="7" t="str">
        <f t="shared" si="131"/>
        <v>Unique</v>
      </c>
    </row>
    <row r="8417" spans="1:5" x14ac:dyDescent="0.35">
      <c r="A8417" s="8" t="s">
        <v>9782</v>
      </c>
      <c r="B8417" s="9">
        <v>9866</v>
      </c>
      <c r="C8417" s="11">
        <v>-0.04</v>
      </c>
      <c r="D8417" s="7" t="str">
        <f t="shared" si="131"/>
        <v>Unique</v>
      </c>
    </row>
    <row r="8418" spans="1:5" x14ac:dyDescent="0.35">
      <c r="A8418" s="8" t="s">
        <v>9781</v>
      </c>
      <c r="B8418" s="9">
        <v>9866</v>
      </c>
      <c r="C8418" s="11">
        <v>6.8400000000000007</v>
      </c>
      <c r="D8418" s="7" t="str">
        <f t="shared" si="131"/>
        <v>Unique</v>
      </c>
    </row>
    <row r="8419" spans="1:5" x14ac:dyDescent="0.35">
      <c r="A8419" s="8" t="s">
        <v>9782</v>
      </c>
      <c r="B8419" s="9">
        <v>9866</v>
      </c>
      <c r="C8419" s="11">
        <v>6.8400000000000007</v>
      </c>
      <c r="D8419" s="7" t="str">
        <f t="shared" si="131"/>
        <v>Unique</v>
      </c>
    </row>
    <row r="8420" spans="1:5" x14ac:dyDescent="0.35">
      <c r="A8420" s="8" t="s">
        <v>9783</v>
      </c>
      <c r="B8420" s="9" t="s">
        <v>9784</v>
      </c>
      <c r="C8420" s="11">
        <v>5.48</v>
      </c>
      <c r="D8420" s="7" t="str">
        <f t="shared" si="131"/>
        <v>Unique</v>
      </c>
    </row>
    <row r="8421" spans="1:5" x14ac:dyDescent="0.35">
      <c r="A8421" s="8" t="s">
        <v>9785</v>
      </c>
      <c r="B8421" s="9" t="s">
        <v>357</v>
      </c>
      <c r="C8421" s="11">
        <v>5.25</v>
      </c>
      <c r="D8421" s="7" t="str">
        <f t="shared" si="131"/>
        <v>Unique</v>
      </c>
    </row>
    <row r="8422" spans="1:5" x14ac:dyDescent="0.35">
      <c r="A8422" s="8" t="s">
        <v>9776</v>
      </c>
      <c r="B8422" s="9">
        <v>9987</v>
      </c>
      <c r="C8422" s="11">
        <v>-0.5</v>
      </c>
      <c r="D8422" s="7" t="str">
        <f t="shared" si="131"/>
        <v>Unique</v>
      </c>
    </row>
    <row r="8423" spans="1:5" x14ac:dyDescent="0.35">
      <c r="A8423" s="8" t="s">
        <v>9756</v>
      </c>
      <c r="B8423" s="9">
        <v>9958</v>
      </c>
      <c r="C8423" s="11">
        <v>-0.5</v>
      </c>
      <c r="D8423" s="7" t="str">
        <f t="shared" si="131"/>
        <v>Unique</v>
      </c>
    </row>
    <row r="8424" spans="1:5" x14ac:dyDescent="0.35">
      <c r="A8424" s="8" t="s">
        <v>9733</v>
      </c>
      <c r="B8424" s="9">
        <v>9952</v>
      </c>
      <c r="C8424" s="11">
        <v>-1</v>
      </c>
      <c r="D8424" s="7" t="str">
        <f t="shared" si="131"/>
        <v>Unique</v>
      </c>
    </row>
    <row r="8425" spans="1:5" x14ac:dyDescent="0.35">
      <c r="A8425" s="8" t="s">
        <v>9733</v>
      </c>
      <c r="B8425" s="9">
        <v>9952</v>
      </c>
      <c r="C8425" s="11">
        <v>-0.5</v>
      </c>
      <c r="D8425" s="7" t="str">
        <f t="shared" si="131"/>
        <v>Unique</v>
      </c>
    </row>
    <row r="8426" spans="1:5" x14ac:dyDescent="0.35">
      <c r="A8426" s="8" t="s">
        <v>9740</v>
      </c>
      <c r="B8426" s="9">
        <v>9930</v>
      </c>
      <c r="C8426" s="11">
        <v>-0.5</v>
      </c>
      <c r="D8426" s="7" t="str">
        <f t="shared" si="131"/>
        <v>Unique</v>
      </c>
      <c r="E8426" s="7">
        <f>COUNTIFS($A$1721:A8426,A8426,$B$1721:B8426,B8426,$C$1721:C8426,C8426)</f>
        <v>1</v>
      </c>
    </row>
    <row r="8427" spans="1:5" x14ac:dyDescent="0.35">
      <c r="A8427" s="8" t="s">
        <v>9733</v>
      </c>
      <c r="B8427" s="9">
        <v>9952</v>
      </c>
      <c r="C8427" s="11">
        <v>6.6999999999999993</v>
      </c>
      <c r="D8427" s="7" t="str">
        <f t="shared" si="131"/>
        <v>Unique</v>
      </c>
    </row>
    <row r="8428" spans="1:5" x14ac:dyDescent="0.35">
      <c r="A8428" s="8" t="s">
        <v>9742</v>
      </c>
      <c r="B8428" s="9">
        <v>9930</v>
      </c>
      <c r="C8428" s="11">
        <v>1.1500000000000001</v>
      </c>
      <c r="D8428" s="7" t="str">
        <f t="shared" si="131"/>
        <v>Unique</v>
      </c>
    </row>
    <row r="8429" spans="1:5" x14ac:dyDescent="0.35">
      <c r="A8429" s="8" t="s">
        <v>9741</v>
      </c>
      <c r="B8429" s="9">
        <v>9930</v>
      </c>
      <c r="C8429" s="11">
        <v>1.1500000000000001</v>
      </c>
      <c r="D8429" s="7" t="str">
        <f t="shared" si="131"/>
        <v>Unique</v>
      </c>
    </row>
    <row r="8430" spans="1:5" x14ac:dyDescent="0.35">
      <c r="A8430" s="8" t="s">
        <v>9740</v>
      </c>
      <c r="B8430" s="9">
        <v>9930</v>
      </c>
      <c r="C8430" s="11">
        <v>1.1500000000000001</v>
      </c>
      <c r="D8430" s="7" t="str">
        <f t="shared" si="131"/>
        <v>Unique</v>
      </c>
    </row>
    <row r="8431" spans="1:5" x14ac:dyDescent="0.35">
      <c r="A8431" s="8" t="s">
        <v>9786</v>
      </c>
      <c r="B8431" s="9">
        <v>9970</v>
      </c>
      <c r="C8431" s="11">
        <v>11.24</v>
      </c>
      <c r="D8431" s="7" t="str">
        <f t="shared" si="131"/>
        <v>Unique</v>
      </c>
    </row>
    <row r="8432" spans="1:5" x14ac:dyDescent="0.35">
      <c r="A8432" s="8" t="s">
        <v>9787</v>
      </c>
      <c r="B8432" s="9">
        <v>9989</v>
      </c>
      <c r="C8432" s="11">
        <v>8.9700000000000006</v>
      </c>
      <c r="D8432" s="7" t="str">
        <f t="shared" si="131"/>
        <v>Unique</v>
      </c>
    </row>
    <row r="8433" spans="1:4" x14ac:dyDescent="0.35">
      <c r="A8433" s="8" t="s">
        <v>9697</v>
      </c>
      <c r="B8433" s="9" t="s">
        <v>9698</v>
      </c>
      <c r="C8433" s="11">
        <v>-0.5</v>
      </c>
      <c r="D8433" s="7" t="str">
        <f t="shared" si="131"/>
        <v>Unique</v>
      </c>
    </row>
    <row r="8434" spans="1:4" x14ac:dyDescent="0.35">
      <c r="A8434" s="8" t="s">
        <v>9690</v>
      </c>
      <c r="B8434" s="9" t="s">
        <v>9691</v>
      </c>
      <c r="C8434" s="11">
        <v>-0.5</v>
      </c>
      <c r="D8434" s="7" t="str">
        <f t="shared" si="131"/>
        <v>Unique</v>
      </c>
    </row>
    <row r="8435" spans="1:4" x14ac:dyDescent="0.35">
      <c r="A8435" s="8" t="s">
        <v>9687</v>
      </c>
      <c r="B8435" s="9" t="s">
        <v>9688</v>
      </c>
      <c r="C8435" s="11">
        <v>-0.5</v>
      </c>
      <c r="D8435" s="7" t="str">
        <f t="shared" si="131"/>
        <v>Unique</v>
      </c>
    </row>
    <row r="8436" spans="1:4" x14ac:dyDescent="0.35">
      <c r="A8436" s="8" t="s">
        <v>9717</v>
      </c>
      <c r="B8436" s="9" t="s">
        <v>9718</v>
      </c>
      <c r="C8436" s="11">
        <v>-1.5</v>
      </c>
      <c r="D8436" s="7" t="str">
        <f t="shared" si="131"/>
        <v>Unique</v>
      </c>
    </row>
    <row r="8437" spans="1:4" x14ac:dyDescent="0.35">
      <c r="A8437" s="8" t="s">
        <v>9717</v>
      </c>
      <c r="B8437" s="9" t="s">
        <v>9718</v>
      </c>
      <c r="C8437" s="11">
        <v>-0.5</v>
      </c>
      <c r="D8437" s="7" t="str">
        <f t="shared" si="131"/>
        <v>Unique</v>
      </c>
    </row>
    <row r="8438" spans="1:4" x14ac:dyDescent="0.35">
      <c r="A8438" s="8" t="s">
        <v>9710</v>
      </c>
      <c r="B8438" s="9" t="s">
        <v>9711</v>
      </c>
      <c r="C8438" s="11">
        <v>-0.5</v>
      </c>
      <c r="D8438" s="7" t="str">
        <f t="shared" si="131"/>
        <v>Unique</v>
      </c>
    </row>
    <row r="8439" spans="1:4" x14ac:dyDescent="0.35">
      <c r="A8439" s="8" t="s">
        <v>9664</v>
      </c>
      <c r="B8439" s="9">
        <v>26002715</v>
      </c>
      <c r="C8439" s="11">
        <v>-0.5</v>
      </c>
      <c r="D8439" s="7" t="str">
        <f t="shared" si="131"/>
        <v>Unique</v>
      </c>
    </row>
    <row r="8440" spans="1:4" x14ac:dyDescent="0.35">
      <c r="A8440" s="8" t="s">
        <v>9765</v>
      </c>
      <c r="B8440" s="9">
        <v>9992</v>
      </c>
      <c r="C8440" s="11">
        <v>-0.5</v>
      </c>
      <c r="D8440" s="7" t="str">
        <f t="shared" si="131"/>
        <v>Unique</v>
      </c>
    </row>
    <row r="8441" spans="1:4" x14ac:dyDescent="0.35">
      <c r="A8441" s="8" t="s">
        <v>9781</v>
      </c>
      <c r="B8441" s="9">
        <v>9866</v>
      </c>
      <c r="C8441" s="11">
        <v>-0.5</v>
      </c>
      <c r="D8441" s="7" t="str">
        <f t="shared" si="131"/>
        <v>Unique</v>
      </c>
    </row>
    <row r="8442" spans="1:4" x14ac:dyDescent="0.35">
      <c r="A8442" s="8" t="s">
        <v>9788</v>
      </c>
      <c r="B8442" s="9">
        <v>9997</v>
      </c>
      <c r="C8442" s="11">
        <v>8.07</v>
      </c>
      <c r="D8442" s="7" t="str">
        <f t="shared" si="131"/>
        <v>Unique</v>
      </c>
    </row>
    <row r="8443" spans="1:4" x14ac:dyDescent="0.35">
      <c r="A8443" s="8" t="s">
        <v>9789</v>
      </c>
      <c r="B8443" s="9">
        <v>9953</v>
      </c>
      <c r="C8443" s="11">
        <v>8.07</v>
      </c>
      <c r="D8443" s="7" t="str">
        <f t="shared" si="131"/>
        <v>Unique</v>
      </c>
    </row>
    <row r="8444" spans="1:4" x14ac:dyDescent="0.35">
      <c r="A8444" s="8" t="s">
        <v>9790</v>
      </c>
      <c r="B8444" s="9">
        <v>9891</v>
      </c>
      <c r="C8444" s="11">
        <v>6.5299999999999994</v>
      </c>
      <c r="D8444" s="7" t="str">
        <f t="shared" si="131"/>
        <v>Unique</v>
      </c>
    </row>
    <row r="8445" spans="1:4" x14ac:dyDescent="0.35">
      <c r="A8445" s="8" t="s">
        <v>9791</v>
      </c>
      <c r="B8445" s="9">
        <v>10009</v>
      </c>
      <c r="C8445" s="11">
        <v>5.5200000000000014</v>
      </c>
      <c r="D8445" s="7" t="str">
        <f t="shared" si="131"/>
        <v>Unique</v>
      </c>
    </row>
    <row r="8446" spans="1:4" x14ac:dyDescent="0.35">
      <c r="A8446" s="8" t="s">
        <v>9792</v>
      </c>
      <c r="B8446" s="9">
        <v>9997</v>
      </c>
      <c r="C8446" s="11">
        <v>5.08</v>
      </c>
      <c r="D8446" s="7" t="str">
        <f t="shared" si="131"/>
        <v>Unique</v>
      </c>
    </row>
    <row r="8447" spans="1:4" x14ac:dyDescent="0.35">
      <c r="A8447" s="8" t="s">
        <v>9793</v>
      </c>
      <c r="B8447" s="9">
        <v>9990</v>
      </c>
      <c r="C8447" s="11">
        <v>3.94</v>
      </c>
      <c r="D8447" s="7" t="str">
        <f t="shared" si="131"/>
        <v>Unique</v>
      </c>
    </row>
    <row r="8448" spans="1:4" x14ac:dyDescent="0.35">
      <c r="A8448" s="8" t="s">
        <v>9794</v>
      </c>
      <c r="B8448" s="9">
        <v>9991</v>
      </c>
      <c r="C8448" s="11">
        <v>3.65</v>
      </c>
      <c r="D8448" s="7" t="str">
        <f t="shared" si="131"/>
        <v>Unique</v>
      </c>
    </row>
    <row r="8449" spans="1:4" x14ac:dyDescent="0.35">
      <c r="A8449" s="8" t="s">
        <v>9795</v>
      </c>
      <c r="B8449" s="9">
        <v>9963</v>
      </c>
      <c r="C8449" s="11">
        <v>3.65</v>
      </c>
      <c r="D8449" s="7" t="str">
        <f t="shared" si="131"/>
        <v>Unique</v>
      </c>
    </row>
    <row r="8450" spans="1:4" x14ac:dyDescent="0.35">
      <c r="A8450" s="8" t="s">
        <v>9796</v>
      </c>
      <c r="B8450" s="9" t="s">
        <v>998</v>
      </c>
      <c r="C8450" s="11">
        <v>9.5999999999999979</v>
      </c>
      <c r="D8450" s="7" t="str">
        <f t="shared" ref="D8450:D8513" si="132">IF(COUNTIFS(A:A,A8450,B:B,B8450,C:C,C8450)&gt;1,"Doublon","Unique")</f>
        <v>Unique</v>
      </c>
    </row>
    <row r="8451" spans="1:4" x14ac:dyDescent="0.35">
      <c r="A8451" s="8" t="s">
        <v>9797</v>
      </c>
      <c r="B8451" s="9" t="s">
        <v>9798</v>
      </c>
      <c r="C8451" s="11">
        <v>9.27</v>
      </c>
      <c r="D8451" s="7" t="str">
        <f t="shared" si="132"/>
        <v>Unique</v>
      </c>
    </row>
    <row r="8452" spans="1:4" x14ac:dyDescent="0.35">
      <c r="A8452" s="8" t="s">
        <v>9797</v>
      </c>
      <c r="B8452" s="9" t="s">
        <v>9798</v>
      </c>
      <c r="C8452" s="11">
        <v>1.4500000000000002</v>
      </c>
      <c r="D8452" s="7" t="str">
        <f t="shared" si="132"/>
        <v>Unique</v>
      </c>
    </row>
    <row r="8453" spans="1:4" x14ac:dyDescent="0.35">
      <c r="A8453" s="8" t="s">
        <v>9796</v>
      </c>
      <c r="B8453" s="9" t="s">
        <v>998</v>
      </c>
      <c r="C8453" s="11">
        <v>1.4500000000000002</v>
      </c>
      <c r="D8453" s="7" t="str">
        <f t="shared" si="132"/>
        <v>Unique</v>
      </c>
    </row>
    <row r="8454" spans="1:4" x14ac:dyDescent="0.35">
      <c r="A8454" s="8" t="s">
        <v>9799</v>
      </c>
      <c r="B8454" s="9" t="s">
        <v>9800</v>
      </c>
      <c r="C8454" s="11">
        <v>5.48</v>
      </c>
      <c r="D8454" s="7" t="str">
        <f t="shared" si="132"/>
        <v>Unique</v>
      </c>
    </row>
    <row r="8455" spans="1:4" x14ac:dyDescent="0.35">
      <c r="A8455" s="8" t="s">
        <v>9801</v>
      </c>
      <c r="B8455" s="9" t="s">
        <v>9802</v>
      </c>
      <c r="C8455" s="11">
        <v>5.25</v>
      </c>
      <c r="D8455" s="7" t="str">
        <f t="shared" si="132"/>
        <v>Unique</v>
      </c>
    </row>
    <row r="8456" spans="1:4" x14ac:dyDescent="0.35">
      <c r="A8456" s="8" t="s">
        <v>9803</v>
      </c>
      <c r="B8456" s="9" t="s">
        <v>9804</v>
      </c>
      <c r="C8456" s="11">
        <v>5.25</v>
      </c>
      <c r="D8456" s="7" t="str">
        <f t="shared" si="132"/>
        <v>Unique</v>
      </c>
    </row>
    <row r="8457" spans="1:4" x14ac:dyDescent="0.35">
      <c r="A8457" s="8" t="s">
        <v>9805</v>
      </c>
      <c r="B8457" s="9" t="s">
        <v>9806</v>
      </c>
      <c r="C8457" s="11">
        <v>5.25</v>
      </c>
      <c r="D8457" s="7" t="str">
        <f t="shared" si="132"/>
        <v>Unique</v>
      </c>
    </row>
    <row r="8458" spans="1:4" x14ac:dyDescent="0.35">
      <c r="A8458" s="8" t="s">
        <v>9807</v>
      </c>
      <c r="B8458" s="9" t="s">
        <v>9808</v>
      </c>
      <c r="C8458" s="11">
        <v>5.48</v>
      </c>
      <c r="D8458" s="7" t="str">
        <f t="shared" si="132"/>
        <v>Unique</v>
      </c>
    </row>
    <row r="8459" spans="1:4" x14ac:dyDescent="0.35">
      <c r="A8459" s="8" t="s">
        <v>9811</v>
      </c>
      <c r="B8459" s="9" t="s">
        <v>9812</v>
      </c>
      <c r="C8459" s="11">
        <v>5.25</v>
      </c>
      <c r="D8459" s="7" t="str">
        <f t="shared" si="132"/>
        <v>Unique</v>
      </c>
    </row>
    <row r="8460" spans="1:4" x14ac:dyDescent="0.35">
      <c r="A8460" s="8" t="s">
        <v>9813</v>
      </c>
      <c r="B8460" s="9" t="s">
        <v>9814</v>
      </c>
      <c r="C8460" s="11">
        <v>5.48</v>
      </c>
      <c r="D8460" s="7" t="str">
        <f t="shared" si="132"/>
        <v>Unique</v>
      </c>
    </row>
    <row r="8461" spans="1:4" x14ac:dyDescent="0.35">
      <c r="A8461" s="8" t="s">
        <v>9813</v>
      </c>
      <c r="B8461" s="9" t="s">
        <v>9814</v>
      </c>
      <c r="C8461" s="11">
        <v>5.25</v>
      </c>
      <c r="D8461" s="7" t="str">
        <f t="shared" si="132"/>
        <v>Unique</v>
      </c>
    </row>
    <row r="8462" spans="1:4" x14ac:dyDescent="0.35">
      <c r="A8462" s="8" t="s">
        <v>9815</v>
      </c>
      <c r="B8462" s="9" t="s">
        <v>9816</v>
      </c>
      <c r="C8462" s="11">
        <v>5.25</v>
      </c>
      <c r="D8462" s="7" t="str">
        <f t="shared" si="132"/>
        <v>Unique</v>
      </c>
    </row>
    <row r="8463" spans="1:4" x14ac:dyDescent="0.35">
      <c r="A8463" s="8" t="s">
        <v>9817</v>
      </c>
      <c r="B8463" s="9" t="s">
        <v>9818</v>
      </c>
      <c r="C8463" s="11">
        <v>5.48</v>
      </c>
      <c r="D8463" s="7" t="str">
        <f t="shared" si="132"/>
        <v>Unique</v>
      </c>
    </row>
    <row r="8464" spans="1:4" x14ac:dyDescent="0.35">
      <c r="A8464" s="8" t="s">
        <v>9819</v>
      </c>
      <c r="B8464" s="9" t="s">
        <v>9820</v>
      </c>
      <c r="C8464" s="11">
        <v>5.25</v>
      </c>
      <c r="D8464" s="7" t="str">
        <f t="shared" si="132"/>
        <v>Unique</v>
      </c>
    </row>
    <row r="8465" spans="1:5" x14ac:dyDescent="0.35">
      <c r="A8465" s="8" t="s">
        <v>9823</v>
      </c>
      <c r="B8465" s="9" t="s">
        <v>9824</v>
      </c>
      <c r="C8465" s="11">
        <v>5.25</v>
      </c>
      <c r="D8465" s="7" t="str">
        <f t="shared" si="132"/>
        <v>Unique</v>
      </c>
    </row>
    <row r="8466" spans="1:5" x14ac:dyDescent="0.35">
      <c r="A8466" s="8" t="s">
        <v>9825</v>
      </c>
      <c r="B8466" s="9" t="s">
        <v>9826</v>
      </c>
      <c r="C8466" s="11">
        <v>5.49</v>
      </c>
      <c r="D8466" s="7" t="str">
        <f t="shared" si="132"/>
        <v>Unique</v>
      </c>
    </row>
    <row r="8467" spans="1:5" x14ac:dyDescent="0.35">
      <c r="A8467" s="8" t="s">
        <v>9827</v>
      </c>
      <c r="B8467" s="9" t="s">
        <v>9828</v>
      </c>
      <c r="C8467" s="11">
        <v>6.13</v>
      </c>
      <c r="D8467" s="7" t="str">
        <f t="shared" si="132"/>
        <v>Unique</v>
      </c>
    </row>
    <row r="8468" spans="1:5" x14ac:dyDescent="0.35">
      <c r="A8468" s="8" t="s">
        <v>9829</v>
      </c>
      <c r="B8468" s="9" t="s">
        <v>9830</v>
      </c>
      <c r="C8468" s="11">
        <v>5.48</v>
      </c>
      <c r="D8468" s="7" t="str">
        <f t="shared" si="132"/>
        <v>Unique</v>
      </c>
    </row>
    <row r="8469" spans="1:5" x14ac:dyDescent="0.35">
      <c r="A8469" s="8" t="s">
        <v>9831</v>
      </c>
      <c r="B8469" s="9" t="s">
        <v>9832</v>
      </c>
      <c r="C8469" s="11">
        <v>5.49</v>
      </c>
      <c r="D8469" s="7" t="str">
        <f t="shared" si="132"/>
        <v>Unique</v>
      </c>
    </row>
    <row r="8470" spans="1:5" x14ac:dyDescent="0.35">
      <c r="A8470" s="8" t="s">
        <v>9833</v>
      </c>
      <c r="B8470" s="9" t="s">
        <v>9834</v>
      </c>
      <c r="C8470" s="11">
        <v>5.49</v>
      </c>
      <c r="D8470" s="7" t="str">
        <f t="shared" si="132"/>
        <v>Unique</v>
      </c>
    </row>
    <row r="8471" spans="1:5" x14ac:dyDescent="0.35">
      <c r="A8471" s="8" t="s">
        <v>9835</v>
      </c>
      <c r="B8471" s="9" t="s">
        <v>9836</v>
      </c>
      <c r="C8471" s="11">
        <v>5.25</v>
      </c>
      <c r="D8471" s="7" t="str">
        <f t="shared" si="132"/>
        <v>Unique</v>
      </c>
    </row>
    <row r="8472" spans="1:5" x14ac:dyDescent="0.35">
      <c r="A8472" s="8" t="s">
        <v>9809</v>
      </c>
      <c r="B8472" s="9" t="s">
        <v>9810</v>
      </c>
      <c r="C8472" s="11">
        <v>5.48</v>
      </c>
      <c r="D8472" s="7" t="str">
        <f t="shared" si="132"/>
        <v>Unique</v>
      </c>
    </row>
    <row r="8473" spans="1:5" x14ac:dyDescent="0.35">
      <c r="A8473" s="8" t="s">
        <v>9837</v>
      </c>
      <c r="B8473" s="9" t="s">
        <v>9838</v>
      </c>
      <c r="C8473" s="11">
        <v>5.48</v>
      </c>
      <c r="D8473" s="7" t="str">
        <f t="shared" si="132"/>
        <v>Unique</v>
      </c>
    </row>
    <row r="8474" spans="1:5" x14ac:dyDescent="0.35">
      <c r="A8474" s="8" t="s">
        <v>9840</v>
      </c>
      <c r="B8474" s="9">
        <v>1277675</v>
      </c>
      <c r="C8474" s="11">
        <v>-0.5</v>
      </c>
      <c r="D8474" s="7" t="str">
        <f t="shared" si="132"/>
        <v>Unique</v>
      </c>
    </row>
    <row r="8475" spans="1:5" x14ac:dyDescent="0.35">
      <c r="A8475" s="8" t="s">
        <v>9844</v>
      </c>
      <c r="B8475" s="9">
        <v>26159</v>
      </c>
      <c r="C8475" s="11">
        <v>-1</v>
      </c>
      <c r="D8475" s="7" t="str">
        <f t="shared" si="132"/>
        <v>Unique</v>
      </c>
    </row>
    <row r="8476" spans="1:5" x14ac:dyDescent="0.35">
      <c r="A8476" s="8" t="s">
        <v>9844</v>
      </c>
      <c r="B8476" s="9">
        <v>26159</v>
      </c>
      <c r="C8476" s="11">
        <v>-0.5</v>
      </c>
      <c r="D8476" s="7" t="str">
        <f t="shared" si="132"/>
        <v>Unique</v>
      </c>
    </row>
    <row r="8477" spans="1:5" x14ac:dyDescent="0.35">
      <c r="A8477" s="8" t="s">
        <v>9847</v>
      </c>
      <c r="B8477" s="9" t="s">
        <v>9846</v>
      </c>
      <c r="C8477" s="11">
        <v>-0.5</v>
      </c>
      <c r="D8477" s="7" t="str">
        <f t="shared" si="132"/>
        <v>Unique</v>
      </c>
    </row>
    <row r="8478" spans="1:5" x14ac:dyDescent="0.35">
      <c r="A8478" s="8" t="s">
        <v>9850</v>
      </c>
      <c r="B8478" s="9">
        <v>10012</v>
      </c>
      <c r="C8478" s="11">
        <v>-0.5</v>
      </c>
      <c r="D8478" s="7" t="str">
        <f t="shared" si="132"/>
        <v>Unique</v>
      </c>
      <c r="E8478" s="7">
        <f>COUNTIFS($A$1721:A8478,A8478,$B$1721:B8478,B8478,$C$1721:C8478,C8478)</f>
        <v>1</v>
      </c>
    </row>
    <row r="8479" spans="1:5" x14ac:dyDescent="0.35">
      <c r="A8479" s="8" t="s">
        <v>9852</v>
      </c>
      <c r="B8479" s="9">
        <v>9999</v>
      </c>
      <c r="C8479" s="11">
        <v>-0.5</v>
      </c>
      <c r="D8479" s="7" t="str">
        <f t="shared" si="132"/>
        <v>Unique</v>
      </c>
    </row>
    <row r="8480" spans="1:5" x14ac:dyDescent="0.35">
      <c r="A8480" s="8" t="s">
        <v>9853</v>
      </c>
      <c r="B8480" s="9">
        <v>10010</v>
      </c>
      <c r="C8480" s="11">
        <v>6.57</v>
      </c>
      <c r="D8480" s="7" t="str">
        <f t="shared" si="132"/>
        <v>Unique</v>
      </c>
    </row>
    <row r="8481" spans="1:4" x14ac:dyDescent="0.35">
      <c r="A8481" s="8" t="s">
        <v>9854</v>
      </c>
      <c r="B8481" s="9" t="s">
        <v>9855</v>
      </c>
      <c r="C8481" s="11">
        <v>5.48</v>
      </c>
      <c r="D8481" s="7" t="str">
        <f t="shared" si="132"/>
        <v>Unique</v>
      </c>
    </row>
    <row r="8482" spans="1:4" x14ac:dyDescent="0.35">
      <c r="A8482" s="8" t="s">
        <v>9856</v>
      </c>
      <c r="B8482" s="9" t="s">
        <v>9857</v>
      </c>
      <c r="C8482" s="11">
        <v>5.25</v>
      </c>
      <c r="D8482" s="7" t="str">
        <f t="shared" si="132"/>
        <v>Unique</v>
      </c>
    </row>
    <row r="8483" spans="1:4" x14ac:dyDescent="0.35">
      <c r="A8483" s="8" t="s">
        <v>9858</v>
      </c>
      <c r="B8483" s="9" t="s">
        <v>9859</v>
      </c>
      <c r="C8483" s="11">
        <v>5.25</v>
      </c>
      <c r="D8483" s="7" t="str">
        <f t="shared" si="132"/>
        <v>Unique</v>
      </c>
    </row>
    <row r="8484" spans="1:4" x14ac:dyDescent="0.35">
      <c r="A8484" s="8" t="s">
        <v>9860</v>
      </c>
      <c r="B8484" s="9" t="s">
        <v>9861</v>
      </c>
      <c r="C8484" s="11">
        <v>5.48</v>
      </c>
      <c r="D8484" s="7" t="str">
        <f t="shared" si="132"/>
        <v>Unique</v>
      </c>
    </row>
    <row r="8485" spans="1:4" x14ac:dyDescent="0.35">
      <c r="A8485" s="8" t="s">
        <v>9862</v>
      </c>
      <c r="B8485" s="9" t="s">
        <v>9863</v>
      </c>
      <c r="C8485" s="11">
        <v>5.25</v>
      </c>
      <c r="D8485" s="7" t="str">
        <f t="shared" si="132"/>
        <v>Unique</v>
      </c>
    </row>
    <row r="8486" spans="1:4" x14ac:dyDescent="0.35">
      <c r="A8486" s="8" t="s">
        <v>9849</v>
      </c>
      <c r="B8486" s="9">
        <v>10012</v>
      </c>
      <c r="C8486" s="11">
        <v>8.6700000000000017</v>
      </c>
      <c r="D8486" s="7" t="str">
        <f t="shared" si="132"/>
        <v>Unique</v>
      </c>
    </row>
    <row r="8487" spans="1:4" x14ac:dyDescent="0.35">
      <c r="A8487" s="8" t="s">
        <v>9850</v>
      </c>
      <c r="B8487" s="9">
        <v>10012</v>
      </c>
      <c r="C8487" s="11">
        <v>8.379999999999999</v>
      </c>
      <c r="D8487" s="7" t="str">
        <f t="shared" si="132"/>
        <v>Unique</v>
      </c>
    </row>
    <row r="8488" spans="1:4" x14ac:dyDescent="0.35">
      <c r="A8488" s="8" t="s">
        <v>9848</v>
      </c>
      <c r="B8488" s="9">
        <v>10012</v>
      </c>
      <c r="C8488" s="11">
        <v>5.5</v>
      </c>
      <c r="D8488" s="7" t="str">
        <f t="shared" si="132"/>
        <v>Unique</v>
      </c>
    </row>
    <row r="8489" spans="1:4" x14ac:dyDescent="0.35">
      <c r="A8489" s="8" t="s">
        <v>9848</v>
      </c>
      <c r="B8489" s="9">
        <v>10012</v>
      </c>
      <c r="C8489" s="11">
        <v>-0.05</v>
      </c>
      <c r="D8489" s="7" t="str">
        <f t="shared" si="132"/>
        <v>Unique</v>
      </c>
    </row>
    <row r="8490" spans="1:4" x14ac:dyDescent="0.35">
      <c r="A8490" s="8" t="s">
        <v>9849</v>
      </c>
      <c r="B8490" s="9">
        <v>10012</v>
      </c>
      <c r="C8490" s="11">
        <v>-0.05</v>
      </c>
      <c r="D8490" s="7" t="str">
        <f t="shared" si="132"/>
        <v>Unique</v>
      </c>
    </row>
    <row r="8491" spans="1:4" x14ac:dyDescent="0.35">
      <c r="A8491" s="8" t="s">
        <v>9850</v>
      </c>
      <c r="B8491" s="9">
        <v>10012</v>
      </c>
      <c r="C8491" s="11">
        <v>-0.02</v>
      </c>
      <c r="D8491" s="7" t="str">
        <f t="shared" si="132"/>
        <v>Unique</v>
      </c>
    </row>
    <row r="8492" spans="1:4" x14ac:dyDescent="0.35">
      <c r="A8492" s="8" t="s">
        <v>9851</v>
      </c>
      <c r="B8492" s="9">
        <v>9999</v>
      </c>
      <c r="C8492" s="11">
        <v>8.379999999999999</v>
      </c>
      <c r="D8492" s="7" t="str">
        <f t="shared" si="132"/>
        <v>Unique</v>
      </c>
    </row>
    <row r="8493" spans="1:4" x14ac:dyDescent="0.35">
      <c r="A8493" s="8" t="s">
        <v>9852</v>
      </c>
      <c r="B8493" s="9">
        <v>9999</v>
      </c>
      <c r="C8493" s="11">
        <v>8.1</v>
      </c>
      <c r="D8493" s="7" t="str">
        <f t="shared" si="132"/>
        <v>Unique</v>
      </c>
    </row>
    <row r="8494" spans="1:4" x14ac:dyDescent="0.35">
      <c r="A8494" s="8" t="s">
        <v>9851</v>
      </c>
      <c r="B8494" s="9">
        <v>9999</v>
      </c>
      <c r="C8494" s="11">
        <v>-0.04</v>
      </c>
      <c r="D8494" s="7" t="str">
        <f t="shared" si="132"/>
        <v>Unique</v>
      </c>
    </row>
    <row r="8495" spans="1:4" x14ac:dyDescent="0.35">
      <c r="A8495" s="8" t="s">
        <v>9852</v>
      </c>
      <c r="B8495" s="9">
        <v>9999</v>
      </c>
      <c r="C8495" s="11">
        <v>-0.02</v>
      </c>
      <c r="D8495" s="7" t="str">
        <f t="shared" si="132"/>
        <v>Unique</v>
      </c>
    </row>
    <row r="8496" spans="1:4" x14ac:dyDescent="0.35">
      <c r="A8496" s="8" t="s">
        <v>9821</v>
      </c>
      <c r="B8496" s="9" t="s">
        <v>9822</v>
      </c>
      <c r="C8496" s="11">
        <v>5.48</v>
      </c>
      <c r="D8496" s="7" t="str">
        <f t="shared" si="132"/>
        <v>Unique</v>
      </c>
    </row>
    <row r="8497" spans="1:4" x14ac:dyDescent="0.35">
      <c r="A8497" s="8" t="s">
        <v>9865</v>
      </c>
      <c r="B8497" s="9">
        <v>9979</v>
      </c>
      <c r="C8497" s="11">
        <v>3.94</v>
      </c>
      <c r="D8497" s="7" t="str">
        <f t="shared" si="132"/>
        <v>Unique</v>
      </c>
    </row>
    <row r="8498" spans="1:4" x14ac:dyDescent="0.35">
      <c r="A8498" s="8" t="s">
        <v>9866</v>
      </c>
      <c r="B8498" s="9">
        <v>9972</v>
      </c>
      <c r="C8498" s="11">
        <v>5.08</v>
      </c>
      <c r="D8498" s="7" t="str">
        <f t="shared" si="132"/>
        <v>Unique</v>
      </c>
    </row>
    <row r="8499" spans="1:4" x14ac:dyDescent="0.35">
      <c r="A8499" s="8" t="s">
        <v>9867</v>
      </c>
      <c r="B8499" s="9">
        <v>9973</v>
      </c>
      <c r="C8499" s="11">
        <v>6.5299999999999994</v>
      </c>
      <c r="D8499" s="7" t="str">
        <f t="shared" si="132"/>
        <v>Unique</v>
      </c>
    </row>
    <row r="8500" spans="1:4" x14ac:dyDescent="0.35">
      <c r="A8500" s="8" t="s">
        <v>9868</v>
      </c>
      <c r="B8500" s="9">
        <v>9973</v>
      </c>
      <c r="C8500" s="11">
        <v>8.07</v>
      </c>
      <c r="D8500" s="7" t="str">
        <f t="shared" si="132"/>
        <v>Unique</v>
      </c>
    </row>
    <row r="8501" spans="1:4" x14ac:dyDescent="0.35">
      <c r="A8501" s="8" t="s">
        <v>9869</v>
      </c>
      <c r="B8501" s="9">
        <v>9986</v>
      </c>
      <c r="C8501" s="11">
        <v>8.58</v>
      </c>
      <c r="D8501" s="7" t="str">
        <f t="shared" si="132"/>
        <v>Unique</v>
      </c>
    </row>
    <row r="8502" spans="1:4" x14ac:dyDescent="0.35">
      <c r="A8502" s="8" t="s">
        <v>9853</v>
      </c>
      <c r="B8502" s="9">
        <v>10010</v>
      </c>
      <c r="C8502" s="11">
        <v>1.1500000000000001</v>
      </c>
      <c r="D8502" s="7" t="str">
        <f t="shared" si="132"/>
        <v>Unique</v>
      </c>
    </row>
    <row r="8503" spans="1:4" x14ac:dyDescent="0.35">
      <c r="A8503" s="8" t="s">
        <v>8726</v>
      </c>
      <c r="B8503" s="9">
        <v>29825907</v>
      </c>
      <c r="C8503" s="11">
        <v>4.5999999999999996</v>
      </c>
      <c r="D8503" s="7" t="str">
        <f t="shared" si="132"/>
        <v>Unique</v>
      </c>
    </row>
    <row r="8504" spans="1:4" x14ac:dyDescent="0.35">
      <c r="A8504" s="8" t="s">
        <v>9870</v>
      </c>
      <c r="B8504" s="9">
        <v>71221</v>
      </c>
      <c r="C8504" s="11">
        <v>5.25</v>
      </c>
      <c r="D8504" s="7" t="str">
        <f t="shared" si="132"/>
        <v>Unique</v>
      </c>
    </row>
    <row r="8505" spans="1:4" x14ac:dyDescent="0.35">
      <c r="A8505" s="8" t="s">
        <v>9871</v>
      </c>
      <c r="B8505" s="9" t="s">
        <v>9872</v>
      </c>
      <c r="C8505" s="11">
        <v>11.66</v>
      </c>
      <c r="D8505" s="7" t="str">
        <f t="shared" si="132"/>
        <v>Unique</v>
      </c>
    </row>
    <row r="8506" spans="1:4" x14ac:dyDescent="0.35">
      <c r="A8506" s="8" t="s">
        <v>9873</v>
      </c>
      <c r="B8506" s="9" t="s">
        <v>9874</v>
      </c>
      <c r="C8506" s="11">
        <v>5.49</v>
      </c>
      <c r="D8506" s="7" t="str">
        <f t="shared" si="132"/>
        <v>Unique</v>
      </c>
    </row>
    <row r="8507" spans="1:4" x14ac:dyDescent="0.35">
      <c r="A8507" s="8" t="s">
        <v>9875</v>
      </c>
      <c r="B8507" s="9" t="s">
        <v>9876</v>
      </c>
      <c r="C8507" s="11">
        <v>6.8400000000000007</v>
      </c>
      <c r="D8507" s="7" t="str">
        <f t="shared" si="132"/>
        <v>Unique</v>
      </c>
    </row>
    <row r="8508" spans="1:4" x14ac:dyDescent="0.35">
      <c r="A8508" s="8" t="s">
        <v>9877</v>
      </c>
      <c r="B8508" s="9" t="s">
        <v>9878</v>
      </c>
      <c r="C8508" s="11">
        <v>5.25</v>
      </c>
      <c r="D8508" s="7" t="str">
        <f t="shared" si="132"/>
        <v>Unique</v>
      </c>
    </row>
    <row r="8509" spans="1:4" x14ac:dyDescent="0.35">
      <c r="A8509" s="8" t="s">
        <v>9879</v>
      </c>
      <c r="B8509" s="9" t="s">
        <v>9880</v>
      </c>
      <c r="C8509" s="11">
        <v>5.25</v>
      </c>
      <c r="D8509" s="7" t="str">
        <f t="shared" si="132"/>
        <v>Unique</v>
      </c>
    </row>
    <row r="8510" spans="1:4" x14ac:dyDescent="0.35">
      <c r="A8510" s="8" t="s">
        <v>9881</v>
      </c>
      <c r="B8510" s="9" t="s">
        <v>9882</v>
      </c>
      <c r="C8510" s="11">
        <v>5.25</v>
      </c>
      <c r="D8510" s="7" t="str">
        <f t="shared" si="132"/>
        <v>Unique</v>
      </c>
    </row>
    <row r="8511" spans="1:4" x14ac:dyDescent="0.35">
      <c r="A8511" s="8" t="s">
        <v>9883</v>
      </c>
      <c r="B8511" s="9">
        <v>25627</v>
      </c>
      <c r="C8511" s="11">
        <v>6.57</v>
      </c>
      <c r="D8511" s="7" t="str">
        <f t="shared" si="132"/>
        <v>Unique</v>
      </c>
    </row>
    <row r="8512" spans="1:4" x14ac:dyDescent="0.35">
      <c r="A8512" s="8" t="s">
        <v>9839</v>
      </c>
      <c r="B8512" s="9">
        <v>1277675</v>
      </c>
      <c r="C8512" s="11">
        <v>9.2199999999999989</v>
      </c>
      <c r="D8512" s="7" t="str">
        <f t="shared" si="132"/>
        <v>Unique</v>
      </c>
    </row>
    <row r="8513" spans="1:4" x14ac:dyDescent="0.35">
      <c r="A8513" s="8" t="s">
        <v>9840</v>
      </c>
      <c r="B8513" s="9">
        <v>1277675</v>
      </c>
      <c r="C8513" s="11">
        <v>9.2199999999999989</v>
      </c>
      <c r="D8513" s="7" t="str">
        <f t="shared" si="132"/>
        <v>Unique</v>
      </c>
    </row>
    <row r="8514" spans="1:4" x14ac:dyDescent="0.35">
      <c r="A8514" s="8" t="s">
        <v>9839</v>
      </c>
      <c r="B8514" s="9">
        <v>1277675</v>
      </c>
      <c r="C8514" s="11">
        <v>-0.04</v>
      </c>
      <c r="D8514" s="7" t="str">
        <f t="shared" ref="D8514:D8577" si="133">IF(COUNTIFS(A:A,A8514,B:B,B8514,C:C,C8514)&gt;1,"Doublon","Unique")</f>
        <v>Unique</v>
      </c>
    </row>
    <row r="8515" spans="1:4" x14ac:dyDescent="0.35">
      <c r="A8515" s="8" t="s">
        <v>9864</v>
      </c>
      <c r="B8515" s="9" t="s">
        <v>9238</v>
      </c>
      <c r="C8515" s="11">
        <v>13.99</v>
      </c>
      <c r="D8515" s="7" t="str">
        <f t="shared" si="133"/>
        <v>Unique</v>
      </c>
    </row>
    <row r="8516" spans="1:4" x14ac:dyDescent="0.35">
      <c r="A8516" s="8" t="s">
        <v>9886</v>
      </c>
      <c r="B8516" s="9" t="s">
        <v>1154</v>
      </c>
      <c r="C8516" s="11">
        <v>1.4500000000000002</v>
      </c>
      <c r="D8516" s="7" t="str">
        <f t="shared" si="133"/>
        <v>Unique</v>
      </c>
    </row>
    <row r="8517" spans="1:4" x14ac:dyDescent="0.35">
      <c r="A8517" s="8" t="s">
        <v>9887</v>
      </c>
      <c r="B8517" s="9" t="s">
        <v>638</v>
      </c>
      <c r="C8517" s="11">
        <v>1.4500000000000002</v>
      </c>
      <c r="D8517" s="7" t="str">
        <f t="shared" si="133"/>
        <v>Unique</v>
      </c>
    </row>
    <row r="8518" spans="1:4" x14ac:dyDescent="0.35">
      <c r="A8518" s="8" t="s">
        <v>9888</v>
      </c>
      <c r="B8518" s="9" t="s">
        <v>1111</v>
      </c>
      <c r="C8518" s="11">
        <v>1.4500000000000002</v>
      </c>
      <c r="D8518" s="7" t="str">
        <f t="shared" si="133"/>
        <v>Unique</v>
      </c>
    </row>
    <row r="8519" spans="1:4" x14ac:dyDescent="0.35">
      <c r="A8519" s="8" t="s">
        <v>9889</v>
      </c>
      <c r="B8519" s="9" t="s">
        <v>1150</v>
      </c>
      <c r="C8519" s="11">
        <v>1.4500000000000002</v>
      </c>
      <c r="D8519" s="7" t="str">
        <f t="shared" si="133"/>
        <v>Unique</v>
      </c>
    </row>
    <row r="8520" spans="1:4" x14ac:dyDescent="0.35">
      <c r="A8520" s="8" t="s">
        <v>9890</v>
      </c>
      <c r="B8520" s="9" t="s">
        <v>1376</v>
      </c>
      <c r="C8520" s="11">
        <v>1.4500000000000002</v>
      </c>
      <c r="D8520" s="7" t="str">
        <f t="shared" si="133"/>
        <v>Unique</v>
      </c>
    </row>
    <row r="8521" spans="1:4" x14ac:dyDescent="0.35">
      <c r="A8521" s="8" t="s">
        <v>9864</v>
      </c>
      <c r="B8521" s="9" t="s">
        <v>9238</v>
      </c>
      <c r="C8521" s="11">
        <v>8.379999999999999</v>
      </c>
      <c r="D8521" s="7" t="str">
        <f t="shared" si="133"/>
        <v>Unique</v>
      </c>
    </row>
    <row r="8522" spans="1:4" x14ac:dyDescent="0.35">
      <c r="A8522" s="8" t="s">
        <v>9886</v>
      </c>
      <c r="B8522" s="9" t="s">
        <v>1154</v>
      </c>
      <c r="C8522" s="11">
        <v>9.27</v>
      </c>
      <c r="D8522" s="7" t="str">
        <f t="shared" si="133"/>
        <v>Unique</v>
      </c>
    </row>
    <row r="8523" spans="1:4" x14ac:dyDescent="0.35">
      <c r="A8523" s="8" t="s">
        <v>9887</v>
      </c>
      <c r="B8523" s="9" t="s">
        <v>638</v>
      </c>
      <c r="C8523" s="11">
        <v>9.27</v>
      </c>
      <c r="D8523" s="7" t="str">
        <f t="shared" si="133"/>
        <v>Unique</v>
      </c>
    </row>
    <row r="8524" spans="1:4" x14ac:dyDescent="0.35">
      <c r="A8524" s="8" t="s">
        <v>9888</v>
      </c>
      <c r="B8524" s="9" t="s">
        <v>1111</v>
      </c>
      <c r="C8524" s="11">
        <v>9.27</v>
      </c>
      <c r="D8524" s="7" t="str">
        <f t="shared" si="133"/>
        <v>Unique</v>
      </c>
    </row>
    <row r="8525" spans="1:4" x14ac:dyDescent="0.35">
      <c r="A8525" s="8" t="s">
        <v>9889</v>
      </c>
      <c r="B8525" s="9" t="s">
        <v>1150</v>
      </c>
      <c r="C8525" s="11">
        <v>9.27</v>
      </c>
      <c r="D8525" s="7" t="str">
        <f t="shared" si="133"/>
        <v>Unique</v>
      </c>
    </row>
    <row r="8526" spans="1:4" x14ac:dyDescent="0.35">
      <c r="A8526" s="8" t="s">
        <v>9890</v>
      </c>
      <c r="B8526" s="9" t="s">
        <v>1376</v>
      </c>
      <c r="C8526" s="11">
        <v>9.5999999999999979</v>
      </c>
      <c r="D8526" s="7" t="str">
        <f t="shared" si="133"/>
        <v>Unique</v>
      </c>
    </row>
    <row r="8527" spans="1:4" x14ac:dyDescent="0.35">
      <c r="A8527" s="8" t="s">
        <v>9840</v>
      </c>
      <c r="B8527" s="9">
        <v>1277675</v>
      </c>
      <c r="C8527" s="11">
        <v>-0.02</v>
      </c>
      <c r="D8527" s="7" t="str">
        <f t="shared" si="133"/>
        <v>Unique</v>
      </c>
    </row>
    <row r="8528" spans="1:4" x14ac:dyDescent="0.35">
      <c r="A8528" s="8" t="s">
        <v>9891</v>
      </c>
      <c r="B8528" s="9" t="s">
        <v>9892</v>
      </c>
      <c r="C8528" s="11">
        <v>5.25</v>
      </c>
      <c r="D8528" s="7" t="str">
        <f t="shared" si="133"/>
        <v>Unique</v>
      </c>
    </row>
    <row r="8529" spans="1:4" x14ac:dyDescent="0.35">
      <c r="A8529" s="8" t="s">
        <v>9893</v>
      </c>
      <c r="B8529" s="9" t="s">
        <v>9894</v>
      </c>
      <c r="C8529" s="11">
        <v>5.48</v>
      </c>
      <c r="D8529" s="7" t="str">
        <f t="shared" si="133"/>
        <v>Unique</v>
      </c>
    </row>
    <row r="8530" spans="1:4" x14ac:dyDescent="0.35">
      <c r="A8530" s="8" t="s">
        <v>9895</v>
      </c>
      <c r="B8530" s="9">
        <v>10015</v>
      </c>
      <c r="C8530" s="11">
        <v>7.6199999999999992</v>
      </c>
      <c r="D8530" s="7" t="str">
        <f t="shared" si="133"/>
        <v>Unique</v>
      </c>
    </row>
    <row r="8531" spans="1:4" x14ac:dyDescent="0.35">
      <c r="A8531" s="8" t="s">
        <v>9896</v>
      </c>
      <c r="B8531" s="9">
        <v>10002</v>
      </c>
      <c r="C8531" s="11">
        <v>8.379999999999999</v>
      </c>
      <c r="D8531" s="7" t="str">
        <f t="shared" si="133"/>
        <v>Unique</v>
      </c>
    </row>
    <row r="8532" spans="1:4" x14ac:dyDescent="0.35">
      <c r="A8532" s="8" t="s">
        <v>9897</v>
      </c>
      <c r="B8532" s="9">
        <v>10016</v>
      </c>
      <c r="C8532" s="11">
        <v>5.25</v>
      </c>
      <c r="D8532" s="7" t="str">
        <f t="shared" si="133"/>
        <v>Unique</v>
      </c>
    </row>
    <row r="8533" spans="1:4" x14ac:dyDescent="0.35">
      <c r="A8533" s="8" t="s">
        <v>9898</v>
      </c>
      <c r="B8533" s="9" t="s">
        <v>9899</v>
      </c>
      <c r="C8533" s="11">
        <v>5.25</v>
      </c>
      <c r="D8533" s="7" t="str">
        <f t="shared" si="133"/>
        <v>Unique</v>
      </c>
    </row>
    <row r="8534" spans="1:4" x14ac:dyDescent="0.35">
      <c r="A8534" s="8" t="s">
        <v>9900</v>
      </c>
      <c r="B8534" s="9" t="s">
        <v>9901</v>
      </c>
      <c r="C8534" s="11">
        <v>5.48</v>
      </c>
      <c r="D8534" s="7" t="str">
        <f t="shared" si="133"/>
        <v>Unique</v>
      </c>
    </row>
    <row r="8535" spans="1:4" x14ac:dyDescent="0.35">
      <c r="A8535" s="8" t="s">
        <v>9902</v>
      </c>
      <c r="B8535" s="9">
        <v>9939</v>
      </c>
      <c r="C8535" s="11">
        <v>6.13</v>
      </c>
      <c r="D8535" s="7" t="str">
        <f t="shared" si="133"/>
        <v>Unique</v>
      </c>
    </row>
    <row r="8536" spans="1:4" x14ac:dyDescent="0.35">
      <c r="A8536" s="8" t="s">
        <v>9904</v>
      </c>
      <c r="B8536" s="9" t="s">
        <v>9905</v>
      </c>
      <c r="C8536" s="11">
        <v>5.25</v>
      </c>
      <c r="D8536" s="7" t="str">
        <f t="shared" si="133"/>
        <v>Unique</v>
      </c>
    </row>
    <row r="8537" spans="1:4" x14ac:dyDescent="0.35">
      <c r="A8537" s="8" t="s">
        <v>9903</v>
      </c>
      <c r="B8537" s="9">
        <v>9965</v>
      </c>
      <c r="C8537" s="11">
        <v>6.57</v>
      </c>
      <c r="D8537" s="7" t="str">
        <f t="shared" si="133"/>
        <v>Unique</v>
      </c>
    </row>
    <row r="8538" spans="1:4" x14ac:dyDescent="0.35">
      <c r="A8538" s="8" t="s">
        <v>9884</v>
      </c>
      <c r="B8538" s="9">
        <v>2601826</v>
      </c>
      <c r="C8538" s="11">
        <v>5.48</v>
      </c>
      <c r="D8538" s="7" t="str">
        <f t="shared" si="133"/>
        <v>Unique</v>
      </c>
    </row>
    <row r="8539" spans="1:4" x14ac:dyDescent="0.35">
      <c r="A8539" s="8" t="s">
        <v>9841</v>
      </c>
      <c r="B8539" s="9">
        <v>26159</v>
      </c>
      <c r="C8539" s="11">
        <v>5.48</v>
      </c>
      <c r="D8539" s="7" t="str">
        <f t="shared" si="133"/>
        <v>Unique</v>
      </c>
    </row>
    <row r="8540" spans="1:4" x14ac:dyDescent="0.35">
      <c r="A8540" s="8" t="s">
        <v>9842</v>
      </c>
      <c r="B8540" s="9">
        <v>26159</v>
      </c>
      <c r="C8540" s="11">
        <v>5.48</v>
      </c>
      <c r="D8540" s="7" t="str">
        <f t="shared" si="133"/>
        <v>Unique</v>
      </c>
    </row>
    <row r="8541" spans="1:4" x14ac:dyDescent="0.35">
      <c r="A8541" s="8" t="s">
        <v>9843</v>
      </c>
      <c r="B8541" s="9">
        <v>26159</v>
      </c>
      <c r="C8541" s="11">
        <v>5.48</v>
      </c>
      <c r="D8541" s="7" t="str">
        <f t="shared" si="133"/>
        <v>Unique</v>
      </c>
    </row>
    <row r="8542" spans="1:4" x14ac:dyDescent="0.35">
      <c r="A8542" s="8" t="s">
        <v>9844</v>
      </c>
      <c r="B8542" s="9">
        <v>26159</v>
      </c>
      <c r="C8542" s="11">
        <v>5.48</v>
      </c>
      <c r="D8542" s="7" t="str">
        <f t="shared" si="133"/>
        <v>Unique</v>
      </c>
    </row>
    <row r="8543" spans="1:4" x14ac:dyDescent="0.35">
      <c r="A8543" s="8" t="s">
        <v>9843</v>
      </c>
      <c r="B8543" s="9">
        <v>26159</v>
      </c>
      <c r="C8543" s="11">
        <v>11.370000000000001</v>
      </c>
      <c r="D8543" s="7" t="str">
        <f t="shared" si="133"/>
        <v>Unique</v>
      </c>
    </row>
    <row r="8544" spans="1:4" x14ac:dyDescent="0.35">
      <c r="A8544" s="8" t="s">
        <v>9842</v>
      </c>
      <c r="B8544" s="9">
        <v>26159</v>
      </c>
      <c r="C8544" s="11">
        <v>9.990000000000002</v>
      </c>
      <c r="D8544" s="7" t="str">
        <f t="shared" si="133"/>
        <v>Unique</v>
      </c>
    </row>
    <row r="8545" spans="1:4" x14ac:dyDescent="0.35">
      <c r="A8545" s="8" t="s">
        <v>9841</v>
      </c>
      <c r="B8545" s="9">
        <v>26159</v>
      </c>
      <c r="C8545" s="11">
        <v>8.9600000000000009</v>
      </c>
      <c r="D8545" s="7" t="str">
        <f t="shared" si="133"/>
        <v>Unique</v>
      </c>
    </row>
    <row r="8546" spans="1:4" x14ac:dyDescent="0.35">
      <c r="A8546" s="8" t="s">
        <v>9844</v>
      </c>
      <c r="B8546" s="9">
        <v>26159</v>
      </c>
      <c r="C8546" s="11">
        <v>5.25</v>
      </c>
      <c r="D8546" s="7" t="str">
        <f t="shared" si="133"/>
        <v>Unique</v>
      </c>
    </row>
    <row r="8547" spans="1:4" x14ac:dyDescent="0.35">
      <c r="A8547" s="8" t="s">
        <v>9841</v>
      </c>
      <c r="B8547" s="9">
        <v>26159</v>
      </c>
      <c r="C8547" s="11">
        <v>-0.05</v>
      </c>
      <c r="D8547" s="7" t="str">
        <f t="shared" si="133"/>
        <v>Unique</v>
      </c>
    </row>
    <row r="8548" spans="1:4" x14ac:dyDescent="0.35">
      <c r="A8548" s="8" t="s">
        <v>9842</v>
      </c>
      <c r="B8548" s="9">
        <v>26159</v>
      </c>
      <c r="C8548" s="11">
        <v>-0.05</v>
      </c>
      <c r="D8548" s="7" t="str">
        <f t="shared" si="133"/>
        <v>Unique</v>
      </c>
    </row>
    <row r="8549" spans="1:4" x14ac:dyDescent="0.35">
      <c r="A8549" s="8" t="s">
        <v>9843</v>
      </c>
      <c r="B8549" s="9">
        <v>26159</v>
      </c>
      <c r="C8549" s="11">
        <v>-0.05</v>
      </c>
      <c r="D8549" s="7" t="str">
        <f t="shared" si="133"/>
        <v>Unique</v>
      </c>
    </row>
    <row r="8550" spans="1:4" x14ac:dyDescent="0.35">
      <c r="A8550" s="8" t="s">
        <v>9844</v>
      </c>
      <c r="B8550" s="9">
        <v>26159</v>
      </c>
      <c r="C8550" s="11">
        <v>-1.9999999999999997E-2</v>
      </c>
      <c r="D8550" s="7" t="str">
        <f t="shared" si="133"/>
        <v>Unique</v>
      </c>
    </row>
    <row r="8551" spans="1:4" x14ac:dyDescent="0.35">
      <c r="A8551" s="8" t="s">
        <v>9845</v>
      </c>
      <c r="B8551" s="9" t="s">
        <v>9846</v>
      </c>
      <c r="C8551" s="11">
        <v>9.2199999999999989</v>
      </c>
      <c r="D8551" s="7" t="str">
        <f t="shared" si="133"/>
        <v>Unique</v>
      </c>
    </row>
    <row r="8552" spans="1:4" x14ac:dyDescent="0.35">
      <c r="A8552" s="8" t="s">
        <v>9847</v>
      </c>
      <c r="B8552" s="9" t="s">
        <v>9846</v>
      </c>
      <c r="C8552" s="11">
        <v>9.2199999999999989</v>
      </c>
      <c r="D8552" s="7" t="str">
        <f t="shared" si="133"/>
        <v>Unique</v>
      </c>
    </row>
    <row r="8553" spans="1:4" x14ac:dyDescent="0.35">
      <c r="A8553" s="8" t="s">
        <v>9845</v>
      </c>
      <c r="B8553" s="9" t="s">
        <v>9846</v>
      </c>
      <c r="C8553" s="11">
        <v>-0.04</v>
      </c>
      <c r="D8553" s="7" t="str">
        <f t="shared" si="133"/>
        <v>Unique</v>
      </c>
    </row>
    <row r="8554" spans="1:4" x14ac:dyDescent="0.35">
      <c r="A8554" s="8" t="s">
        <v>9847</v>
      </c>
      <c r="B8554" s="9" t="s">
        <v>9846</v>
      </c>
      <c r="C8554" s="11">
        <v>-0.02</v>
      </c>
      <c r="D8554" s="7" t="str">
        <f t="shared" si="133"/>
        <v>Unique</v>
      </c>
    </row>
    <row r="8555" spans="1:4" x14ac:dyDescent="0.35">
      <c r="A8555" s="8" t="s">
        <v>9885</v>
      </c>
      <c r="B8555" s="9">
        <v>401489</v>
      </c>
      <c r="C8555" s="11">
        <v>6.13</v>
      </c>
      <c r="D8555" s="7" t="str">
        <f t="shared" si="133"/>
        <v>Unique</v>
      </c>
    </row>
    <row r="8556" spans="1:4" x14ac:dyDescent="0.35">
      <c r="A8556" s="8" t="s">
        <v>9906</v>
      </c>
      <c r="B8556" s="9">
        <v>9954</v>
      </c>
      <c r="C8556" s="11">
        <v>5.5</v>
      </c>
      <c r="D8556" s="7" t="str">
        <f t="shared" si="133"/>
        <v>Unique</v>
      </c>
    </row>
    <row r="8557" spans="1:4" x14ac:dyDescent="0.35">
      <c r="A8557" s="8" t="s">
        <v>9907</v>
      </c>
      <c r="B8557" s="9" t="s">
        <v>9908</v>
      </c>
      <c r="C8557" s="11">
        <v>5.25</v>
      </c>
      <c r="D8557" s="7" t="str">
        <f t="shared" si="133"/>
        <v>Unique</v>
      </c>
    </row>
    <row r="8558" spans="1:4" x14ac:dyDescent="0.35">
      <c r="A8558" s="8" t="s">
        <v>9909</v>
      </c>
      <c r="B8558" s="9" t="s">
        <v>9910</v>
      </c>
      <c r="C8558" s="11">
        <v>5.25</v>
      </c>
      <c r="D8558" s="7" t="str">
        <f t="shared" si="133"/>
        <v>Unique</v>
      </c>
    </row>
    <row r="8559" spans="1:4" x14ac:dyDescent="0.35">
      <c r="A8559" s="8" t="s">
        <v>9911</v>
      </c>
      <c r="B8559" s="9" t="s">
        <v>9912</v>
      </c>
      <c r="C8559" s="11">
        <v>5.25</v>
      </c>
      <c r="D8559" s="7" t="str">
        <f t="shared" si="133"/>
        <v>Unique</v>
      </c>
    </row>
    <row r="8560" spans="1:4" x14ac:dyDescent="0.35">
      <c r="A8560" s="8" t="s">
        <v>9913</v>
      </c>
      <c r="B8560" s="9" t="s">
        <v>9914</v>
      </c>
      <c r="C8560" s="11">
        <v>7.1000000000000005</v>
      </c>
      <c r="D8560" s="7" t="str">
        <f t="shared" si="133"/>
        <v>Unique</v>
      </c>
    </row>
    <row r="8561" spans="1:4" x14ac:dyDescent="0.35">
      <c r="A8561" s="8" t="s">
        <v>9915</v>
      </c>
      <c r="B8561" s="9" t="s">
        <v>9916</v>
      </c>
      <c r="C8561" s="11">
        <v>6.13</v>
      </c>
      <c r="D8561" s="7" t="str">
        <f t="shared" si="133"/>
        <v>Unique</v>
      </c>
    </row>
    <row r="8562" spans="1:4" x14ac:dyDescent="0.35">
      <c r="A8562" s="8" t="s">
        <v>9917</v>
      </c>
      <c r="B8562" s="9" t="s">
        <v>9918</v>
      </c>
      <c r="C8562" s="11">
        <v>5.48</v>
      </c>
      <c r="D8562" s="7" t="str">
        <f t="shared" si="133"/>
        <v>Unique</v>
      </c>
    </row>
    <row r="8563" spans="1:4" x14ac:dyDescent="0.35">
      <c r="A8563" s="8" t="s">
        <v>9919</v>
      </c>
      <c r="B8563" s="9" t="s">
        <v>9920</v>
      </c>
      <c r="C8563" s="11">
        <v>5.48</v>
      </c>
      <c r="D8563" s="7" t="str">
        <f t="shared" si="133"/>
        <v>Unique</v>
      </c>
    </row>
    <row r="8564" spans="1:4" x14ac:dyDescent="0.35">
      <c r="A8564" s="8" t="s">
        <v>9921</v>
      </c>
      <c r="B8564" s="9" t="s">
        <v>9922</v>
      </c>
      <c r="C8564" s="11">
        <v>5.48</v>
      </c>
      <c r="D8564" s="7" t="str">
        <f t="shared" si="133"/>
        <v>Unique</v>
      </c>
    </row>
    <row r="8565" spans="1:4" x14ac:dyDescent="0.35">
      <c r="A8565" s="8" t="s">
        <v>9923</v>
      </c>
      <c r="B8565" s="9" t="s">
        <v>9924</v>
      </c>
      <c r="C8565" s="11">
        <v>5.48</v>
      </c>
      <c r="D8565" s="7" t="str">
        <f t="shared" si="133"/>
        <v>Unique</v>
      </c>
    </row>
    <row r="8566" spans="1:4" x14ac:dyDescent="0.35">
      <c r="A8566" s="8" t="s">
        <v>9925</v>
      </c>
      <c r="B8566" s="9" t="s">
        <v>9926</v>
      </c>
      <c r="C8566" s="11">
        <v>5.48</v>
      </c>
      <c r="D8566" s="7" t="str">
        <f t="shared" si="133"/>
        <v>Unique</v>
      </c>
    </row>
    <row r="8567" spans="1:4" x14ac:dyDescent="0.35">
      <c r="A8567" s="8" t="s">
        <v>9925</v>
      </c>
      <c r="B8567" s="9" t="s">
        <v>9926</v>
      </c>
      <c r="C8567" s="11">
        <v>5.25</v>
      </c>
      <c r="D8567" s="7" t="str">
        <f t="shared" si="133"/>
        <v>Unique</v>
      </c>
    </row>
    <row r="8568" spans="1:4" x14ac:dyDescent="0.35">
      <c r="A8568" s="8" t="s">
        <v>9927</v>
      </c>
      <c r="B8568" s="9" t="s">
        <v>9928</v>
      </c>
      <c r="C8568" s="11">
        <v>5.48</v>
      </c>
      <c r="D8568" s="7" t="str">
        <f t="shared" si="133"/>
        <v>Unique</v>
      </c>
    </row>
    <row r="8569" spans="1:4" x14ac:dyDescent="0.35">
      <c r="A8569" s="8" t="s">
        <v>9929</v>
      </c>
      <c r="B8569" s="9" t="s">
        <v>9930</v>
      </c>
      <c r="C8569" s="11">
        <v>5.48</v>
      </c>
      <c r="D8569" s="7" t="str">
        <f t="shared" si="133"/>
        <v>Unique</v>
      </c>
    </row>
    <row r="8570" spans="1:4" x14ac:dyDescent="0.35">
      <c r="A8570" s="8" t="s">
        <v>9931</v>
      </c>
      <c r="B8570" s="9" t="s">
        <v>9932</v>
      </c>
      <c r="C8570" s="11">
        <v>5.25</v>
      </c>
      <c r="D8570" s="7" t="str">
        <f t="shared" si="133"/>
        <v>Unique</v>
      </c>
    </row>
    <row r="8571" spans="1:4" x14ac:dyDescent="0.35">
      <c r="A8571" s="8" t="s">
        <v>9933</v>
      </c>
      <c r="B8571" s="9" t="s">
        <v>9934</v>
      </c>
      <c r="C8571" s="11">
        <v>5.48</v>
      </c>
      <c r="D8571" s="7" t="str">
        <f t="shared" si="133"/>
        <v>Unique</v>
      </c>
    </row>
    <row r="8572" spans="1:4" x14ac:dyDescent="0.35">
      <c r="A8572" s="8" t="s">
        <v>9935</v>
      </c>
      <c r="B8572" s="9">
        <v>10008</v>
      </c>
      <c r="C8572" s="11">
        <v>-0.02</v>
      </c>
      <c r="D8572" s="7" t="str">
        <f t="shared" si="133"/>
        <v>Unique</v>
      </c>
    </row>
    <row r="8573" spans="1:4" x14ac:dyDescent="0.35">
      <c r="A8573" s="8" t="s">
        <v>9936</v>
      </c>
      <c r="B8573" s="9">
        <v>10008</v>
      </c>
      <c r="C8573" s="11">
        <v>-0.05</v>
      </c>
      <c r="D8573" s="7" t="str">
        <f t="shared" si="133"/>
        <v>Unique</v>
      </c>
    </row>
    <row r="8574" spans="1:4" x14ac:dyDescent="0.35">
      <c r="A8574" s="8" t="s">
        <v>9937</v>
      </c>
      <c r="B8574" s="9">
        <v>10008</v>
      </c>
      <c r="C8574" s="11">
        <v>-0.05</v>
      </c>
      <c r="D8574" s="7" t="str">
        <f t="shared" si="133"/>
        <v>Unique</v>
      </c>
    </row>
    <row r="8575" spans="1:4" x14ac:dyDescent="0.35">
      <c r="A8575" s="8" t="s">
        <v>9935</v>
      </c>
      <c r="B8575" s="9">
        <v>10008</v>
      </c>
      <c r="C8575" s="11">
        <v>6.8400000000000007</v>
      </c>
      <c r="D8575" s="7" t="str">
        <f t="shared" si="133"/>
        <v>Unique</v>
      </c>
    </row>
    <row r="8576" spans="1:4" x14ac:dyDescent="0.35">
      <c r="A8576" s="8" t="s">
        <v>9937</v>
      </c>
      <c r="B8576" s="9">
        <v>10008</v>
      </c>
      <c r="C8576" s="11">
        <v>7.6199999999999992</v>
      </c>
      <c r="D8576" s="7" t="str">
        <f t="shared" si="133"/>
        <v>Unique</v>
      </c>
    </row>
    <row r="8577" spans="1:4" x14ac:dyDescent="0.35">
      <c r="A8577" s="8" t="s">
        <v>9936</v>
      </c>
      <c r="B8577" s="9">
        <v>10008</v>
      </c>
      <c r="C8577" s="11">
        <v>8.379999999999999</v>
      </c>
      <c r="D8577" s="7" t="str">
        <f t="shared" si="133"/>
        <v>Unique</v>
      </c>
    </row>
    <row r="8578" spans="1:4" x14ac:dyDescent="0.35">
      <c r="A8578" s="8" t="s">
        <v>9938</v>
      </c>
      <c r="B8578" s="9" t="s">
        <v>9939</v>
      </c>
      <c r="C8578" s="11">
        <v>5.25</v>
      </c>
      <c r="D8578" s="7" t="str">
        <f t="shared" ref="D8578:D8641" si="134">IF(COUNTIFS(A:A,A8578,B:B,B8578,C:C,C8578)&gt;1,"Doublon","Unique")</f>
        <v>Unique</v>
      </c>
    </row>
    <row r="8579" spans="1:4" x14ac:dyDescent="0.35">
      <c r="A8579" s="8" t="s">
        <v>9940</v>
      </c>
      <c r="B8579" s="9" t="s">
        <v>9941</v>
      </c>
      <c r="C8579" s="11">
        <v>5.48</v>
      </c>
      <c r="D8579" s="7" t="str">
        <f t="shared" si="134"/>
        <v>Unique</v>
      </c>
    </row>
    <row r="8580" spans="1:4" x14ac:dyDescent="0.35">
      <c r="A8580" s="8" t="s">
        <v>9942</v>
      </c>
      <c r="B8580" s="9" t="s">
        <v>9943</v>
      </c>
      <c r="C8580" s="11">
        <v>5.25</v>
      </c>
      <c r="D8580" s="7" t="str">
        <f t="shared" si="134"/>
        <v>Unique</v>
      </c>
    </row>
    <row r="8581" spans="1:4" x14ac:dyDescent="0.35">
      <c r="A8581" s="8" t="s">
        <v>9944</v>
      </c>
      <c r="B8581" s="9">
        <v>10021</v>
      </c>
      <c r="C8581" s="11">
        <v>7.6199999999999992</v>
      </c>
      <c r="D8581" s="7" t="str">
        <f t="shared" si="134"/>
        <v>Unique</v>
      </c>
    </row>
    <row r="8582" spans="1:4" x14ac:dyDescent="0.35">
      <c r="A8582" s="8" t="s">
        <v>9945</v>
      </c>
      <c r="B8582" s="9" t="s">
        <v>9946</v>
      </c>
      <c r="C8582" s="11">
        <v>5.25</v>
      </c>
      <c r="D8582" s="7" t="str">
        <f t="shared" si="134"/>
        <v>Unique</v>
      </c>
    </row>
    <row r="8583" spans="1:4" x14ac:dyDescent="0.35">
      <c r="A8583" s="8" t="s">
        <v>9947</v>
      </c>
      <c r="B8583" s="9" t="s">
        <v>9948</v>
      </c>
      <c r="C8583" s="11">
        <v>5.48</v>
      </c>
      <c r="D8583" s="7" t="str">
        <f t="shared" si="134"/>
        <v>Unique</v>
      </c>
    </row>
    <row r="8584" spans="1:4" x14ac:dyDescent="0.35">
      <c r="A8584" s="8" t="s">
        <v>9951</v>
      </c>
      <c r="B8584" s="9" t="s">
        <v>9952</v>
      </c>
      <c r="C8584" s="11">
        <v>5.25</v>
      </c>
      <c r="D8584" s="7" t="str">
        <f t="shared" si="134"/>
        <v>Unique</v>
      </c>
    </row>
    <row r="8585" spans="1:4" x14ac:dyDescent="0.35">
      <c r="A8585" s="8" t="s">
        <v>9953</v>
      </c>
      <c r="B8585" s="9" t="s">
        <v>9954</v>
      </c>
      <c r="C8585" s="11">
        <v>5.25</v>
      </c>
      <c r="D8585" s="7" t="str">
        <f t="shared" si="134"/>
        <v>Unique</v>
      </c>
    </row>
    <row r="8586" spans="1:4" x14ac:dyDescent="0.35">
      <c r="A8586" s="8" t="s">
        <v>9955</v>
      </c>
      <c r="B8586" s="9" t="s">
        <v>9956</v>
      </c>
      <c r="C8586" s="11">
        <v>5.25</v>
      </c>
      <c r="D8586" s="7" t="str">
        <f t="shared" si="134"/>
        <v>Unique</v>
      </c>
    </row>
    <row r="8587" spans="1:4" x14ac:dyDescent="0.35">
      <c r="A8587" s="8" t="s">
        <v>9955</v>
      </c>
      <c r="B8587" s="9" t="s">
        <v>9956</v>
      </c>
      <c r="C8587" s="11">
        <v>5.48</v>
      </c>
      <c r="D8587" s="7" t="str">
        <f t="shared" si="134"/>
        <v>Unique</v>
      </c>
    </row>
    <row r="8588" spans="1:4" x14ac:dyDescent="0.35">
      <c r="A8588" s="8" t="s">
        <v>9957</v>
      </c>
      <c r="B8588" s="9" t="s">
        <v>9958</v>
      </c>
      <c r="C8588" s="11">
        <v>5.25</v>
      </c>
      <c r="D8588" s="7" t="str">
        <f t="shared" si="134"/>
        <v>Unique</v>
      </c>
    </row>
    <row r="8589" spans="1:4" x14ac:dyDescent="0.35">
      <c r="A8589" s="8" t="s">
        <v>9959</v>
      </c>
      <c r="B8589" s="9" t="s">
        <v>9960</v>
      </c>
      <c r="C8589" s="11">
        <v>5.25</v>
      </c>
      <c r="D8589" s="7" t="str">
        <f t="shared" si="134"/>
        <v>Unique</v>
      </c>
    </row>
    <row r="8590" spans="1:4" x14ac:dyDescent="0.35">
      <c r="A8590" s="8" t="s">
        <v>9959</v>
      </c>
      <c r="B8590" s="9" t="s">
        <v>9960</v>
      </c>
      <c r="C8590" s="11">
        <v>5.48</v>
      </c>
      <c r="D8590" s="7" t="str">
        <f t="shared" si="134"/>
        <v>Unique</v>
      </c>
    </row>
    <row r="8591" spans="1:4" x14ac:dyDescent="0.35">
      <c r="A8591" s="8" t="s">
        <v>9961</v>
      </c>
      <c r="B8591" s="9">
        <v>10023</v>
      </c>
      <c r="C8591" s="11">
        <v>11.370000000000001</v>
      </c>
      <c r="D8591" s="7" t="str">
        <f t="shared" si="134"/>
        <v>Unique</v>
      </c>
    </row>
    <row r="8592" spans="1:4" x14ac:dyDescent="0.35">
      <c r="A8592" s="8" t="s">
        <v>9962</v>
      </c>
      <c r="B8592" s="9" t="s">
        <v>9963</v>
      </c>
      <c r="C8592" s="11">
        <v>5.25</v>
      </c>
      <c r="D8592" s="7" t="str">
        <f t="shared" si="134"/>
        <v>Unique</v>
      </c>
    </row>
    <row r="8593" spans="1:4" x14ac:dyDescent="0.35">
      <c r="A8593" s="8" t="s">
        <v>9964</v>
      </c>
      <c r="B8593" s="9" t="s">
        <v>9965</v>
      </c>
      <c r="C8593" s="11">
        <v>5.49</v>
      </c>
      <c r="D8593" s="7" t="str">
        <f t="shared" si="134"/>
        <v>Unique</v>
      </c>
    </row>
    <row r="8594" spans="1:4" x14ac:dyDescent="0.35">
      <c r="A8594" s="8" t="s">
        <v>9966</v>
      </c>
      <c r="B8594" s="9" t="s">
        <v>9967</v>
      </c>
      <c r="C8594" s="11">
        <v>5.48</v>
      </c>
      <c r="D8594" s="7" t="str">
        <f t="shared" si="134"/>
        <v>Unique</v>
      </c>
    </row>
    <row r="8595" spans="1:4" x14ac:dyDescent="0.35">
      <c r="A8595" s="8" t="s">
        <v>9968</v>
      </c>
      <c r="B8595" s="9">
        <v>26000653</v>
      </c>
      <c r="C8595" s="11">
        <v>5.25</v>
      </c>
      <c r="D8595" s="7" t="str">
        <f t="shared" si="134"/>
        <v>Unique</v>
      </c>
    </row>
    <row r="8596" spans="1:4" x14ac:dyDescent="0.35">
      <c r="A8596" s="8" t="s">
        <v>9969</v>
      </c>
      <c r="B8596" s="9" t="s">
        <v>9970</v>
      </c>
      <c r="C8596" s="11">
        <v>5.25</v>
      </c>
      <c r="D8596" s="7" t="str">
        <f t="shared" si="134"/>
        <v>Unique</v>
      </c>
    </row>
    <row r="8597" spans="1:4" x14ac:dyDescent="0.35">
      <c r="A8597" s="8" t="s">
        <v>9971</v>
      </c>
      <c r="B8597" s="9" t="s">
        <v>9972</v>
      </c>
      <c r="C8597" s="11">
        <v>9.7200000000000006</v>
      </c>
      <c r="D8597" s="7" t="str">
        <f t="shared" si="134"/>
        <v>Unique</v>
      </c>
    </row>
    <row r="8598" spans="1:4" x14ac:dyDescent="0.35">
      <c r="A8598" s="8" t="s">
        <v>9973</v>
      </c>
      <c r="B8598" s="9">
        <v>26002718</v>
      </c>
      <c r="C8598" s="11">
        <v>5.25</v>
      </c>
      <c r="D8598" s="7" t="str">
        <f t="shared" si="134"/>
        <v>Unique</v>
      </c>
    </row>
    <row r="8599" spans="1:4" x14ac:dyDescent="0.35">
      <c r="A8599" s="8" t="s">
        <v>9974</v>
      </c>
      <c r="B8599" s="9">
        <v>2332628</v>
      </c>
      <c r="C8599" s="11">
        <v>9.7200000000000006</v>
      </c>
      <c r="D8599" s="7" t="str">
        <f t="shared" si="134"/>
        <v>Unique</v>
      </c>
    </row>
    <row r="8600" spans="1:4" x14ac:dyDescent="0.35">
      <c r="A8600" s="8" t="s">
        <v>9975</v>
      </c>
      <c r="B8600" s="9">
        <v>26003546</v>
      </c>
      <c r="C8600" s="11">
        <v>5.49</v>
      </c>
      <c r="D8600" s="7" t="str">
        <f t="shared" si="134"/>
        <v>Unique</v>
      </c>
    </row>
    <row r="8601" spans="1:4" x14ac:dyDescent="0.35">
      <c r="A8601" s="8" t="s">
        <v>9976</v>
      </c>
      <c r="B8601" s="9" t="s">
        <v>9977</v>
      </c>
      <c r="C8601" s="11">
        <v>6.57</v>
      </c>
      <c r="D8601" s="7" t="str">
        <f t="shared" si="134"/>
        <v>Unique</v>
      </c>
    </row>
    <row r="8602" spans="1:4" x14ac:dyDescent="0.35">
      <c r="A8602" s="8" t="s">
        <v>9978</v>
      </c>
      <c r="B8602" s="9">
        <v>3400201925</v>
      </c>
      <c r="C8602" s="11">
        <v>5.5</v>
      </c>
      <c r="D8602" s="7" t="str">
        <f t="shared" si="134"/>
        <v>Unique</v>
      </c>
    </row>
    <row r="8603" spans="1:4" x14ac:dyDescent="0.35">
      <c r="A8603" s="8" t="s">
        <v>9979</v>
      </c>
      <c r="B8603" s="9">
        <v>3400202200</v>
      </c>
      <c r="C8603" s="11">
        <v>5.49</v>
      </c>
      <c r="D8603" s="7" t="str">
        <f t="shared" si="134"/>
        <v>Unique</v>
      </c>
    </row>
    <row r="8604" spans="1:4" x14ac:dyDescent="0.35">
      <c r="A8604" s="8" t="s">
        <v>9980</v>
      </c>
      <c r="B8604" s="9" t="s">
        <v>9455</v>
      </c>
      <c r="C8604" s="11">
        <v>7.6199999999999992</v>
      </c>
      <c r="D8604" s="7" t="str">
        <f t="shared" si="134"/>
        <v>Unique</v>
      </c>
    </row>
    <row r="8605" spans="1:4" x14ac:dyDescent="0.35">
      <c r="A8605" s="8" t="s">
        <v>9981</v>
      </c>
      <c r="B8605" s="9">
        <v>26001495</v>
      </c>
      <c r="C8605" s="11">
        <v>9.2199999999999989</v>
      </c>
      <c r="D8605" s="7" t="str">
        <f t="shared" si="134"/>
        <v>Unique</v>
      </c>
    </row>
    <row r="8606" spans="1:4" x14ac:dyDescent="0.35">
      <c r="A8606" s="8" t="s">
        <v>9949</v>
      </c>
      <c r="B8606" s="9" t="s">
        <v>9950</v>
      </c>
      <c r="C8606" s="11">
        <v>5.48</v>
      </c>
      <c r="D8606" s="7" t="str">
        <f t="shared" si="134"/>
        <v>Unique</v>
      </c>
    </row>
    <row r="8607" spans="1:4" x14ac:dyDescent="0.35">
      <c r="A8607" s="8" t="s">
        <v>9982</v>
      </c>
      <c r="B8607" s="9" t="s">
        <v>9983</v>
      </c>
      <c r="C8607" s="11">
        <v>5.25</v>
      </c>
      <c r="D8607" s="7" t="str">
        <f t="shared" si="134"/>
        <v>Unique</v>
      </c>
    </row>
    <row r="8608" spans="1:4" x14ac:dyDescent="0.35">
      <c r="A8608" s="8" t="s">
        <v>9982</v>
      </c>
      <c r="B8608" s="9" t="s">
        <v>9983</v>
      </c>
      <c r="C8608" s="11">
        <v>5.48</v>
      </c>
      <c r="D8608" s="7" t="str">
        <f t="shared" si="134"/>
        <v>Unique</v>
      </c>
    </row>
    <row r="8609" spans="1:4" x14ac:dyDescent="0.35">
      <c r="A8609" s="8" t="s">
        <v>9984</v>
      </c>
      <c r="B8609" s="9" t="s">
        <v>9985</v>
      </c>
      <c r="C8609" s="11">
        <v>5.25</v>
      </c>
      <c r="D8609" s="7" t="str">
        <f t="shared" si="134"/>
        <v>Unique</v>
      </c>
    </row>
    <row r="8610" spans="1:4" x14ac:dyDescent="0.35">
      <c r="A8610" s="8" t="s">
        <v>9986</v>
      </c>
      <c r="B8610" s="9" t="s">
        <v>9987</v>
      </c>
      <c r="C8610" s="11">
        <v>5.25</v>
      </c>
      <c r="D8610" s="7" t="str">
        <f t="shared" si="134"/>
        <v>Unique</v>
      </c>
    </row>
    <row r="8611" spans="1:4" x14ac:dyDescent="0.35">
      <c r="A8611" s="8" t="s">
        <v>9988</v>
      </c>
      <c r="B8611" s="9">
        <v>9831</v>
      </c>
      <c r="C8611" s="11">
        <v>9.7200000000000006</v>
      </c>
      <c r="D8611" s="7" t="str">
        <f t="shared" si="134"/>
        <v>Unique</v>
      </c>
    </row>
    <row r="8612" spans="1:4" x14ac:dyDescent="0.35">
      <c r="A8612" s="8" t="s">
        <v>9989</v>
      </c>
      <c r="B8612" s="9" t="s">
        <v>9990</v>
      </c>
      <c r="C8612" s="11">
        <v>6.13</v>
      </c>
      <c r="D8612" s="7" t="str">
        <f t="shared" si="134"/>
        <v>Unique</v>
      </c>
    </row>
    <row r="8613" spans="1:4" x14ac:dyDescent="0.35">
      <c r="A8613" s="8" t="s">
        <v>9991</v>
      </c>
      <c r="B8613" s="9" t="s">
        <v>9992</v>
      </c>
      <c r="C8613" s="11">
        <v>5.25</v>
      </c>
      <c r="D8613" s="7" t="str">
        <f t="shared" si="134"/>
        <v>Unique</v>
      </c>
    </row>
    <row r="8614" spans="1:4" x14ac:dyDescent="0.35">
      <c r="A8614" s="8" t="s">
        <v>9993</v>
      </c>
      <c r="B8614" s="9" t="s">
        <v>9994</v>
      </c>
      <c r="C8614" s="11">
        <v>5.25</v>
      </c>
      <c r="D8614" s="7" t="str">
        <f t="shared" si="134"/>
        <v>Unique</v>
      </c>
    </row>
    <row r="8615" spans="1:4" x14ac:dyDescent="0.35">
      <c r="A8615" s="8" t="s">
        <v>9995</v>
      </c>
      <c r="B8615" s="9">
        <v>9980</v>
      </c>
      <c r="C8615" s="11">
        <v>-0.05</v>
      </c>
      <c r="D8615" s="7" t="str">
        <f t="shared" si="134"/>
        <v>Unique</v>
      </c>
    </row>
    <row r="8616" spans="1:4" x14ac:dyDescent="0.35">
      <c r="A8616" s="8" t="s">
        <v>9996</v>
      </c>
      <c r="B8616" s="9">
        <v>9980</v>
      </c>
      <c r="C8616" s="11">
        <v>-0.05</v>
      </c>
      <c r="D8616" s="7" t="str">
        <f t="shared" si="134"/>
        <v>Unique</v>
      </c>
    </row>
    <row r="8617" spans="1:4" x14ac:dyDescent="0.35">
      <c r="A8617" s="8" t="s">
        <v>9995</v>
      </c>
      <c r="B8617" s="9">
        <v>9980</v>
      </c>
      <c r="C8617" s="11">
        <v>6.13</v>
      </c>
      <c r="D8617" s="7" t="str">
        <f t="shared" si="134"/>
        <v>Unique</v>
      </c>
    </row>
    <row r="8618" spans="1:4" x14ac:dyDescent="0.35">
      <c r="A8618" s="8" t="s">
        <v>9997</v>
      </c>
      <c r="B8618" s="9">
        <v>9980</v>
      </c>
      <c r="C8618" s="11">
        <v>7.3599999999999994</v>
      </c>
      <c r="D8618" s="7" t="str">
        <f t="shared" si="134"/>
        <v>Unique</v>
      </c>
    </row>
    <row r="8619" spans="1:4" x14ac:dyDescent="0.35">
      <c r="A8619" s="8" t="s">
        <v>9996</v>
      </c>
      <c r="B8619" s="9">
        <v>9980</v>
      </c>
      <c r="C8619" s="11">
        <v>7.3599999999999994</v>
      </c>
      <c r="D8619" s="7" t="str">
        <f t="shared" si="134"/>
        <v>Unique</v>
      </c>
    </row>
    <row r="8620" spans="1:4" x14ac:dyDescent="0.35">
      <c r="A8620" s="8" t="s">
        <v>9998</v>
      </c>
      <c r="B8620" s="9" t="s">
        <v>9999</v>
      </c>
      <c r="C8620" s="11">
        <v>5.25</v>
      </c>
      <c r="D8620" s="7" t="str">
        <f t="shared" si="134"/>
        <v>Unique</v>
      </c>
    </row>
    <row r="8621" spans="1:4" x14ac:dyDescent="0.35">
      <c r="A8621" s="8" t="s">
        <v>10000</v>
      </c>
      <c r="B8621" s="9" t="s">
        <v>10001</v>
      </c>
      <c r="C8621" s="11">
        <v>5.48</v>
      </c>
      <c r="D8621" s="7" t="str">
        <f t="shared" si="134"/>
        <v>Unique</v>
      </c>
    </row>
    <row r="8622" spans="1:4" x14ac:dyDescent="0.35">
      <c r="A8622" s="8" t="s">
        <v>10002</v>
      </c>
      <c r="B8622" s="9" t="s">
        <v>10003</v>
      </c>
      <c r="C8622" s="11">
        <v>5.25</v>
      </c>
      <c r="D8622" s="7" t="str">
        <f t="shared" si="134"/>
        <v>Unique</v>
      </c>
    </row>
    <row r="8623" spans="1:4" x14ac:dyDescent="0.35">
      <c r="A8623" s="8" t="s">
        <v>10004</v>
      </c>
      <c r="B8623" s="9" t="s">
        <v>10005</v>
      </c>
      <c r="C8623" s="11">
        <v>5.25</v>
      </c>
      <c r="D8623" s="7" t="str">
        <f t="shared" si="134"/>
        <v>Unique</v>
      </c>
    </row>
    <row r="8624" spans="1:4" x14ac:dyDescent="0.35">
      <c r="A8624" s="8" t="s">
        <v>10006</v>
      </c>
      <c r="B8624" s="9" t="s">
        <v>10007</v>
      </c>
      <c r="C8624" s="11">
        <v>5.48</v>
      </c>
      <c r="D8624" s="7" t="str">
        <f t="shared" si="134"/>
        <v>Unique</v>
      </c>
    </row>
    <row r="8625" spans="1:4" x14ac:dyDescent="0.35">
      <c r="A8625" s="8" t="s">
        <v>10008</v>
      </c>
      <c r="B8625" s="9" t="s">
        <v>10009</v>
      </c>
      <c r="C8625" s="11">
        <v>5.25</v>
      </c>
      <c r="D8625" s="7" t="str">
        <f t="shared" si="134"/>
        <v>Unique</v>
      </c>
    </row>
    <row r="8626" spans="1:4" x14ac:dyDescent="0.35">
      <c r="A8626" s="8" t="s">
        <v>10012</v>
      </c>
      <c r="B8626" s="9" t="s">
        <v>10013</v>
      </c>
      <c r="C8626" s="11">
        <v>5.48</v>
      </c>
      <c r="D8626" s="7" t="str">
        <f t="shared" si="134"/>
        <v>Unique</v>
      </c>
    </row>
    <row r="8627" spans="1:4" x14ac:dyDescent="0.35">
      <c r="A8627" s="8" t="s">
        <v>10014</v>
      </c>
      <c r="B8627" s="9">
        <v>10013</v>
      </c>
      <c r="C8627" s="11">
        <v>5.25</v>
      </c>
      <c r="D8627" s="7" t="str">
        <f t="shared" si="134"/>
        <v>Unique</v>
      </c>
    </row>
    <row r="8628" spans="1:4" x14ac:dyDescent="0.35">
      <c r="A8628" s="8" t="s">
        <v>10015</v>
      </c>
      <c r="B8628" s="9" t="s">
        <v>10016</v>
      </c>
      <c r="C8628" s="11">
        <v>5.25</v>
      </c>
      <c r="D8628" s="7" t="str">
        <f t="shared" si="134"/>
        <v>Unique</v>
      </c>
    </row>
    <row r="8629" spans="1:4" x14ac:dyDescent="0.35">
      <c r="A8629" s="8" t="s">
        <v>10017</v>
      </c>
      <c r="B8629" s="9" t="s">
        <v>10018</v>
      </c>
      <c r="C8629" s="11">
        <v>5.25</v>
      </c>
      <c r="D8629" s="7" t="str">
        <f t="shared" si="134"/>
        <v>Unique</v>
      </c>
    </row>
    <row r="8630" spans="1:4" x14ac:dyDescent="0.35">
      <c r="A8630" s="8" t="s">
        <v>10019</v>
      </c>
      <c r="B8630" s="9" t="s">
        <v>10020</v>
      </c>
      <c r="C8630" s="11">
        <v>5.25</v>
      </c>
      <c r="D8630" s="7" t="str">
        <f t="shared" si="134"/>
        <v>Unique</v>
      </c>
    </row>
    <row r="8631" spans="1:4" x14ac:dyDescent="0.35">
      <c r="A8631" s="8" t="s">
        <v>10021</v>
      </c>
      <c r="B8631" s="9" t="s">
        <v>10022</v>
      </c>
      <c r="C8631" s="11">
        <v>5.48</v>
      </c>
      <c r="D8631" s="7" t="str">
        <f t="shared" si="134"/>
        <v>Unique</v>
      </c>
    </row>
    <row r="8632" spans="1:4" x14ac:dyDescent="0.35">
      <c r="A8632" s="8" t="s">
        <v>10023</v>
      </c>
      <c r="B8632" s="9" t="s">
        <v>10024</v>
      </c>
      <c r="C8632" s="11">
        <v>5.48</v>
      </c>
      <c r="D8632" s="7" t="str">
        <f t="shared" si="134"/>
        <v>Unique</v>
      </c>
    </row>
    <row r="8633" spans="1:4" x14ac:dyDescent="0.35">
      <c r="A8633" s="8" t="s">
        <v>9997</v>
      </c>
      <c r="B8633" s="9">
        <v>9980</v>
      </c>
      <c r="C8633" s="11">
        <v>-0.02</v>
      </c>
      <c r="D8633" s="7" t="str">
        <f t="shared" si="134"/>
        <v>Unique</v>
      </c>
    </row>
    <row r="8634" spans="1:4" x14ac:dyDescent="0.35">
      <c r="A8634" s="8" t="s">
        <v>10010</v>
      </c>
      <c r="B8634" s="9" t="s">
        <v>10011</v>
      </c>
      <c r="C8634" s="11">
        <v>5.25</v>
      </c>
      <c r="D8634" s="7" t="str">
        <f t="shared" si="134"/>
        <v>Unique</v>
      </c>
    </row>
    <row r="8635" spans="1:4" x14ac:dyDescent="0.35">
      <c r="A8635" s="8" t="s">
        <v>10025</v>
      </c>
      <c r="B8635" s="9" t="s">
        <v>10026</v>
      </c>
      <c r="C8635" s="11">
        <v>5.25</v>
      </c>
      <c r="D8635" s="7" t="str">
        <f t="shared" si="134"/>
        <v>Unique</v>
      </c>
    </row>
    <row r="8636" spans="1:4" x14ac:dyDescent="0.35">
      <c r="A8636" s="8" t="s">
        <v>10027</v>
      </c>
      <c r="B8636" s="9" t="s">
        <v>10028</v>
      </c>
      <c r="C8636" s="11">
        <v>5.48</v>
      </c>
      <c r="D8636" s="7" t="str">
        <f t="shared" si="134"/>
        <v>Unique</v>
      </c>
    </row>
    <row r="8637" spans="1:4" x14ac:dyDescent="0.35">
      <c r="A8637" s="8" t="s">
        <v>10029</v>
      </c>
      <c r="B8637" s="9" t="s">
        <v>10030</v>
      </c>
      <c r="C8637" s="11">
        <v>5.48</v>
      </c>
      <c r="D8637" s="7" t="str">
        <f t="shared" si="134"/>
        <v>Unique</v>
      </c>
    </row>
    <row r="8638" spans="1:4" x14ac:dyDescent="0.35">
      <c r="A8638" s="8" t="s">
        <v>10031</v>
      </c>
      <c r="B8638" s="9" t="s">
        <v>10032</v>
      </c>
      <c r="C8638" s="11">
        <v>7.3599999999999994</v>
      </c>
      <c r="D8638" s="7" t="str">
        <f t="shared" si="134"/>
        <v>Unique</v>
      </c>
    </row>
    <row r="8639" spans="1:4" x14ac:dyDescent="0.35">
      <c r="A8639" s="8" t="s">
        <v>10033</v>
      </c>
      <c r="B8639" s="9" t="s">
        <v>10034</v>
      </c>
      <c r="C8639" s="11">
        <v>5.25</v>
      </c>
      <c r="D8639" s="7" t="str">
        <f t="shared" si="134"/>
        <v>Unique</v>
      </c>
    </row>
    <row r="8640" spans="1:4" x14ac:dyDescent="0.35">
      <c r="A8640" s="8" t="s">
        <v>10035</v>
      </c>
      <c r="B8640" s="9">
        <v>905245462</v>
      </c>
      <c r="C8640" s="11">
        <v>5.25</v>
      </c>
      <c r="D8640" s="7" t="str">
        <f t="shared" si="134"/>
        <v>Unique</v>
      </c>
    </row>
    <row r="8641" spans="1:4" x14ac:dyDescent="0.35">
      <c r="A8641" s="8" t="s">
        <v>10036</v>
      </c>
      <c r="B8641" s="9" t="s">
        <v>10037</v>
      </c>
      <c r="C8641" s="11">
        <v>5.25</v>
      </c>
      <c r="D8641" s="7" t="str">
        <f t="shared" si="134"/>
        <v>Unique</v>
      </c>
    </row>
    <row r="8642" spans="1:4" x14ac:dyDescent="0.35">
      <c r="A8642" s="8" t="s">
        <v>10036</v>
      </c>
      <c r="B8642" s="9" t="s">
        <v>10037</v>
      </c>
      <c r="C8642" s="11">
        <v>5.48</v>
      </c>
      <c r="D8642" s="7" t="str">
        <f t="shared" ref="D8642:D8705" si="135">IF(COUNTIFS(A:A,A8642,B:B,B8642,C:C,C8642)&gt;1,"Doublon","Unique")</f>
        <v>Unique</v>
      </c>
    </row>
    <row r="8643" spans="1:4" x14ac:dyDescent="0.35">
      <c r="A8643" s="8" t="s">
        <v>10038</v>
      </c>
      <c r="B8643" s="9" t="s">
        <v>10039</v>
      </c>
      <c r="C8643" s="11">
        <v>5.48</v>
      </c>
      <c r="D8643" s="7" t="str">
        <f t="shared" si="135"/>
        <v>Unique</v>
      </c>
    </row>
    <row r="8644" spans="1:4" x14ac:dyDescent="0.35">
      <c r="A8644" s="8" t="s">
        <v>10040</v>
      </c>
      <c r="B8644" s="9" t="s">
        <v>10041</v>
      </c>
      <c r="C8644" s="11">
        <v>5.25</v>
      </c>
      <c r="D8644" s="7" t="str">
        <f t="shared" si="135"/>
        <v>Unique</v>
      </c>
    </row>
    <row r="8645" spans="1:4" x14ac:dyDescent="0.35">
      <c r="A8645" s="8" t="s">
        <v>10042</v>
      </c>
      <c r="B8645" s="9" t="s">
        <v>10043</v>
      </c>
      <c r="C8645" s="11">
        <v>5.25</v>
      </c>
      <c r="D8645" s="7" t="str">
        <f t="shared" si="135"/>
        <v>Unique</v>
      </c>
    </row>
    <row r="8646" spans="1:4" x14ac:dyDescent="0.35">
      <c r="A8646" s="8" t="s">
        <v>10044</v>
      </c>
      <c r="B8646" s="9" t="s">
        <v>10045</v>
      </c>
      <c r="C8646" s="11">
        <v>5.25</v>
      </c>
      <c r="D8646" s="7" t="str">
        <f t="shared" si="135"/>
        <v>Unique</v>
      </c>
    </row>
    <row r="8647" spans="1:4" x14ac:dyDescent="0.35">
      <c r="A8647" s="8" t="s">
        <v>10046</v>
      </c>
      <c r="B8647" s="9" t="s">
        <v>10047</v>
      </c>
      <c r="C8647" s="11">
        <v>5.48</v>
      </c>
      <c r="D8647" s="7" t="str">
        <f t="shared" si="135"/>
        <v>Unique</v>
      </c>
    </row>
    <row r="8648" spans="1:4" x14ac:dyDescent="0.35">
      <c r="A8648" s="8" t="s">
        <v>10048</v>
      </c>
      <c r="B8648" s="9" t="s">
        <v>10049</v>
      </c>
      <c r="C8648" s="11">
        <v>5.25</v>
      </c>
      <c r="D8648" s="7" t="str">
        <f t="shared" si="135"/>
        <v>Unique</v>
      </c>
    </row>
    <row r="8649" spans="1:4" x14ac:dyDescent="0.35">
      <c r="A8649" s="8" t="s">
        <v>10050</v>
      </c>
      <c r="B8649" s="9" t="s">
        <v>10051</v>
      </c>
      <c r="C8649" s="11">
        <v>5.48</v>
      </c>
      <c r="D8649" s="7" t="str">
        <f t="shared" si="135"/>
        <v>Unique</v>
      </c>
    </row>
    <row r="8650" spans="1:4" x14ac:dyDescent="0.35">
      <c r="A8650" s="8" t="s">
        <v>10052</v>
      </c>
      <c r="B8650" s="9" t="s">
        <v>10053</v>
      </c>
      <c r="C8650" s="11">
        <v>5.25</v>
      </c>
      <c r="D8650" s="7" t="str">
        <f t="shared" si="135"/>
        <v>Unique</v>
      </c>
    </row>
    <row r="8651" spans="1:4" x14ac:dyDescent="0.35">
      <c r="A8651" s="8" t="s">
        <v>10054</v>
      </c>
      <c r="B8651" s="9" t="s">
        <v>10055</v>
      </c>
      <c r="C8651" s="11">
        <v>5.48</v>
      </c>
      <c r="D8651" s="7" t="str">
        <f t="shared" si="135"/>
        <v>Unique</v>
      </c>
    </row>
    <row r="8652" spans="1:4" x14ac:dyDescent="0.35">
      <c r="A8652" s="8" t="s">
        <v>10056</v>
      </c>
      <c r="B8652" s="9" t="s">
        <v>10057</v>
      </c>
      <c r="C8652" s="11">
        <v>1.4500000000000002</v>
      </c>
      <c r="D8652" s="7" t="str">
        <f t="shared" si="135"/>
        <v>Unique</v>
      </c>
    </row>
    <row r="8653" spans="1:4" x14ac:dyDescent="0.35">
      <c r="A8653" s="8" t="s">
        <v>10058</v>
      </c>
      <c r="B8653" s="9" t="s">
        <v>10059</v>
      </c>
      <c r="C8653" s="11">
        <v>1.4500000000000002</v>
      </c>
      <c r="D8653" s="7" t="str">
        <f t="shared" si="135"/>
        <v>Unique</v>
      </c>
    </row>
    <row r="8654" spans="1:4" x14ac:dyDescent="0.35">
      <c r="A8654" s="8" t="s">
        <v>10060</v>
      </c>
      <c r="B8654" s="9" t="s">
        <v>1492</v>
      </c>
      <c r="C8654" s="11">
        <v>1.4500000000000002</v>
      </c>
      <c r="D8654" s="7" t="str">
        <f t="shared" si="135"/>
        <v>Unique</v>
      </c>
    </row>
    <row r="8655" spans="1:4" x14ac:dyDescent="0.35">
      <c r="A8655" s="8" t="s">
        <v>10061</v>
      </c>
      <c r="B8655" s="9" t="s">
        <v>10062</v>
      </c>
      <c r="C8655" s="11">
        <v>1.4500000000000002</v>
      </c>
      <c r="D8655" s="7" t="str">
        <f t="shared" si="135"/>
        <v>Unique</v>
      </c>
    </row>
    <row r="8656" spans="1:4" x14ac:dyDescent="0.35">
      <c r="A8656" s="8" t="s">
        <v>10063</v>
      </c>
      <c r="B8656" s="9" t="s">
        <v>10064</v>
      </c>
      <c r="C8656" s="11">
        <v>1.4500000000000002</v>
      </c>
      <c r="D8656" s="7" t="str">
        <f t="shared" si="135"/>
        <v>Unique</v>
      </c>
    </row>
    <row r="8657" spans="1:4" x14ac:dyDescent="0.35">
      <c r="A8657" s="8" t="s">
        <v>10065</v>
      </c>
      <c r="B8657" s="9" t="s">
        <v>10066</v>
      </c>
      <c r="C8657" s="11">
        <v>1.4500000000000002</v>
      </c>
      <c r="D8657" s="7" t="str">
        <f t="shared" si="135"/>
        <v>Unique</v>
      </c>
    </row>
    <row r="8658" spans="1:4" x14ac:dyDescent="0.35">
      <c r="A8658" s="8" t="s">
        <v>10067</v>
      </c>
      <c r="B8658" s="9" t="s">
        <v>1485</v>
      </c>
      <c r="C8658" s="11">
        <v>1.4500000000000002</v>
      </c>
      <c r="D8658" s="7" t="str">
        <f t="shared" si="135"/>
        <v>Unique</v>
      </c>
    </row>
    <row r="8659" spans="1:4" x14ac:dyDescent="0.35">
      <c r="A8659" s="8" t="s">
        <v>9053</v>
      </c>
      <c r="B8659" s="9" t="s">
        <v>9054</v>
      </c>
      <c r="C8659" s="11">
        <v>4.58</v>
      </c>
      <c r="D8659" s="7" t="str">
        <f t="shared" si="135"/>
        <v>Unique</v>
      </c>
    </row>
    <row r="8660" spans="1:4" x14ac:dyDescent="0.35">
      <c r="A8660" s="8" t="s">
        <v>9051</v>
      </c>
      <c r="B8660" s="9">
        <v>9866</v>
      </c>
      <c r="C8660" s="11">
        <v>5.94</v>
      </c>
      <c r="D8660" s="7" t="str">
        <f t="shared" si="135"/>
        <v>Unique</v>
      </c>
    </row>
    <row r="8661" spans="1:4" x14ac:dyDescent="0.35">
      <c r="A8661" s="8" t="s">
        <v>9416</v>
      </c>
      <c r="B8661" s="9">
        <v>9944</v>
      </c>
      <c r="C8661" s="11">
        <v>8.84</v>
      </c>
      <c r="D8661" s="7" t="str">
        <f t="shared" si="135"/>
        <v>Unique</v>
      </c>
    </row>
    <row r="8662" spans="1:4" x14ac:dyDescent="0.35">
      <c r="A8662" s="8" t="s">
        <v>9961</v>
      </c>
      <c r="B8662" s="9">
        <v>10023</v>
      </c>
      <c r="C8662" s="11">
        <v>6.6999999999999993</v>
      </c>
      <c r="D8662" s="7" t="str">
        <f t="shared" si="135"/>
        <v>Unique</v>
      </c>
    </row>
    <row r="8663" spans="1:4" x14ac:dyDescent="0.35">
      <c r="A8663" s="8" t="s">
        <v>10068</v>
      </c>
      <c r="B8663" s="9">
        <v>10018</v>
      </c>
      <c r="C8663" s="11">
        <v>5.48</v>
      </c>
      <c r="D8663" s="7" t="str">
        <f t="shared" si="135"/>
        <v>Unique</v>
      </c>
    </row>
    <row r="8664" spans="1:4" x14ac:dyDescent="0.35">
      <c r="A8664" s="8" t="s">
        <v>10069</v>
      </c>
      <c r="B8664" s="9" t="s">
        <v>10070</v>
      </c>
      <c r="C8664" s="11">
        <v>6.73</v>
      </c>
      <c r="D8664" s="7" t="str">
        <f t="shared" si="135"/>
        <v>Unique</v>
      </c>
    </row>
    <row r="8665" spans="1:4" x14ac:dyDescent="0.35">
      <c r="A8665" s="8" t="s">
        <v>10071</v>
      </c>
      <c r="B8665" s="9">
        <v>9973</v>
      </c>
      <c r="C8665" s="11">
        <v>9.75</v>
      </c>
      <c r="D8665" s="7" t="str">
        <f t="shared" si="135"/>
        <v>Unique</v>
      </c>
    </row>
    <row r="8666" spans="1:4" x14ac:dyDescent="0.35">
      <c r="A8666" s="8" t="s">
        <v>10072</v>
      </c>
      <c r="B8666" s="9">
        <v>10017</v>
      </c>
      <c r="C8666" s="11">
        <v>8.07</v>
      </c>
      <c r="D8666" s="7" t="str">
        <f t="shared" si="135"/>
        <v>Unique</v>
      </c>
    </row>
    <row r="8667" spans="1:4" x14ac:dyDescent="0.35">
      <c r="A8667" s="8" t="s">
        <v>10068</v>
      </c>
      <c r="B8667" s="9">
        <v>10018</v>
      </c>
      <c r="C8667" s="11">
        <v>6.5299999999999994</v>
      </c>
      <c r="D8667" s="7" t="str">
        <f t="shared" si="135"/>
        <v>Unique</v>
      </c>
    </row>
    <row r="8668" spans="1:4" x14ac:dyDescent="0.35">
      <c r="A8668" s="8" t="s">
        <v>10073</v>
      </c>
      <c r="B8668" s="9">
        <v>10027</v>
      </c>
      <c r="C8668" s="11">
        <v>6.04</v>
      </c>
      <c r="D8668" s="7" t="str">
        <f t="shared" si="135"/>
        <v>Unique</v>
      </c>
    </row>
    <row r="8669" spans="1:4" x14ac:dyDescent="0.35">
      <c r="A8669" s="8" t="s">
        <v>10074</v>
      </c>
      <c r="B8669" s="9">
        <v>10026</v>
      </c>
      <c r="C8669" s="11">
        <v>5.5200000000000014</v>
      </c>
      <c r="D8669" s="7" t="str">
        <f t="shared" si="135"/>
        <v>Unique</v>
      </c>
    </row>
    <row r="8670" spans="1:4" x14ac:dyDescent="0.35">
      <c r="A8670" s="8" t="s">
        <v>10075</v>
      </c>
      <c r="B8670" s="9">
        <v>10019</v>
      </c>
      <c r="C8670" s="11">
        <v>5.5200000000000014</v>
      </c>
      <c r="D8670" s="7" t="str">
        <f t="shared" si="135"/>
        <v>Unique</v>
      </c>
    </row>
    <row r="8671" spans="1:4" x14ac:dyDescent="0.35">
      <c r="A8671" s="8" t="s">
        <v>10076</v>
      </c>
      <c r="B8671" s="9">
        <v>10024</v>
      </c>
      <c r="C8671" s="11">
        <v>3.65</v>
      </c>
      <c r="D8671" s="7" t="str">
        <f t="shared" si="135"/>
        <v>Unique</v>
      </c>
    </row>
    <row r="8672" spans="1:4" x14ac:dyDescent="0.35">
      <c r="A8672" s="8" t="s">
        <v>10061</v>
      </c>
      <c r="B8672" s="9" t="s">
        <v>10062</v>
      </c>
      <c r="C8672" s="11">
        <v>9.5999999999999979</v>
      </c>
      <c r="D8672" s="7" t="str">
        <f t="shared" si="135"/>
        <v>Unique</v>
      </c>
    </row>
    <row r="8673" spans="1:4" x14ac:dyDescent="0.35">
      <c r="A8673" s="8" t="s">
        <v>10058</v>
      </c>
      <c r="B8673" s="9" t="s">
        <v>10059</v>
      </c>
      <c r="C8673" s="11">
        <v>9.27</v>
      </c>
      <c r="D8673" s="7" t="str">
        <f t="shared" si="135"/>
        <v>Unique</v>
      </c>
    </row>
    <row r="8674" spans="1:4" x14ac:dyDescent="0.35">
      <c r="A8674" s="8" t="s">
        <v>10060</v>
      </c>
      <c r="B8674" s="9" t="s">
        <v>1492</v>
      </c>
      <c r="C8674" s="11">
        <v>9.4799999999999986</v>
      </c>
      <c r="D8674" s="7" t="str">
        <f t="shared" si="135"/>
        <v>Unique</v>
      </c>
    </row>
    <row r="8675" spans="1:4" x14ac:dyDescent="0.35">
      <c r="A8675" s="8" t="s">
        <v>10077</v>
      </c>
      <c r="B8675" s="9" t="s">
        <v>10078</v>
      </c>
      <c r="C8675" s="11">
        <v>7.94</v>
      </c>
      <c r="D8675" s="7" t="str">
        <f t="shared" si="135"/>
        <v>Unique</v>
      </c>
    </row>
    <row r="8676" spans="1:4" x14ac:dyDescent="0.35">
      <c r="A8676" s="8" t="s">
        <v>10056</v>
      </c>
      <c r="B8676" s="9" t="s">
        <v>10057</v>
      </c>
      <c r="C8676" s="11">
        <v>7.94</v>
      </c>
      <c r="D8676" s="7" t="str">
        <f t="shared" si="135"/>
        <v>Unique</v>
      </c>
    </row>
    <row r="8677" spans="1:4" x14ac:dyDescent="0.35">
      <c r="A8677" s="8" t="s">
        <v>10063</v>
      </c>
      <c r="B8677" s="9" t="s">
        <v>10064</v>
      </c>
      <c r="C8677" s="11">
        <v>7.94</v>
      </c>
      <c r="D8677" s="7" t="str">
        <f t="shared" si="135"/>
        <v>Unique</v>
      </c>
    </row>
    <row r="8678" spans="1:4" x14ac:dyDescent="0.35">
      <c r="A8678" s="8" t="s">
        <v>10065</v>
      </c>
      <c r="B8678" s="9" t="s">
        <v>10066</v>
      </c>
      <c r="C8678" s="11">
        <v>7.94</v>
      </c>
      <c r="D8678" s="7" t="str">
        <f t="shared" si="135"/>
        <v>Unique</v>
      </c>
    </row>
    <row r="8679" spans="1:4" x14ac:dyDescent="0.35">
      <c r="A8679" s="8" t="s">
        <v>10067</v>
      </c>
      <c r="B8679" s="9" t="s">
        <v>1485</v>
      </c>
      <c r="C8679" s="11">
        <v>7.94</v>
      </c>
      <c r="D8679" s="7" t="str">
        <f t="shared" si="135"/>
        <v>Unique</v>
      </c>
    </row>
    <row r="8680" spans="1:4" x14ac:dyDescent="0.35">
      <c r="A8680" s="8" t="s">
        <v>10077</v>
      </c>
      <c r="B8680" s="9" t="s">
        <v>10078</v>
      </c>
      <c r="C8680" s="11">
        <v>1.4500000000000002</v>
      </c>
      <c r="D8680" s="7" t="str">
        <f t="shared" si="135"/>
        <v>Unique</v>
      </c>
    </row>
    <row r="8681" spans="1:4" x14ac:dyDescent="0.35">
      <c r="A8681" s="8" t="s">
        <v>10079</v>
      </c>
      <c r="B8681" s="9" t="s">
        <v>10080</v>
      </c>
      <c r="C8681" s="11">
        <v>5.49</v>
      </c>
      <c r="D8681" s="7" t="str">
        <f t="shared" si="135"/>
        <v>Unique</v>
      </c>
    </row>
    <row r="8682" spans="1:4" x14ac:dyDescent="0.35">
      <c r="A8682" s="8" t="s">
        <v>10081</v>
      </c>
      <c r="B8682" s="9" t="s">
        <v>10082</v>
      </c>
      <c r="C8682" s="11">
        <v>5.48</v>
      </c>
      <c r="D8682" s="7" t="str">
        <f t="shared" si="135"/>
        <v>Unique</v>
      </c>
    </row>
    <row r="8683" spans="1:4" x14ac:dyDescent="0.35">
      <c r="A8683" s="8" t="s">
        <v>10083</v>
      </c>
      <c r="B8683" s="9" t="s">
        <v>10084</v>
      </c>
      <c r="C8683" s="11">
        <v>5.25</v>
      </c>
      <c r="D8683" s="7" t="str">
        <f t="shared" si="135"/>
        <v>Unique</v>
      </c>
    </row>
    <row r="8684" spans="1:4" x14ac:dyDescent="0.35">
      <c r="A8684" s="8" t="s">
        <v>10085</v>
      </c>
      <c r="B8684" s="9" t="s">
        <v>10086</v>
      </c>
      <c r="C8684" s="11">
        <v>5.48</v>
      </c>
      <c r="D8684" s="7" t="str">
        <f t="shared" si="135"/>
        <v>Unique</v>
      </c>
    </row>
    <row r="8685" spans="1:4" x14ac:dyDescent="0.35">
      <c r="A8685" s="8" t="s">
        <v>10087</v>
      </c>
      <c r="B8685" s="9" t="s">
        <v>10088</v>
      </c>
      <c r="C8685" s="11">
        <v>5.25</v>
      </c>
      <c r="D8685" s="7" t="str">
        <f t="shared" si="135"/>
        <v>Unique</v>
      </c>
    </row>
    <row r="8686" spans="1:4" x14ac:dyDescent="0.35">
      <c r="A8686" s="8" t="s">
        <v>10089</v>
      </c>
      <c r="B8686" s="9" t="s">
        <v>10090</v>
      </c>
      <c r="C8686" s="11">
        <v>5.48</v>
      </c>
      <c r="D8686" s="7" t="str">
        <f t="shared" si="135"/>
        <v>Unique</v>
      </c>
    </row>
    <row r="8687" spans="1:4" x14ac:dyDescent="0.35">
      <c r="A8687" s="8" t="s">
        <v>10091</v>
      </c>
      <c r="B8687" s="9" t="s">
        <v>10092</v>
      </c>
      <c r="C8687" s="11">
        <v>5.48</v>
      </c>
      <c r="D8687" s="7" t="str">
        <f t="shared" si="135"/>
        <v>Unique</v>
      </c>
    </row>
    <row r="8688" spans="1:4" x14ac:dyDescent="0.35">
      <c r="A8688" s="8" t="s">
        <v>10093</v>
      </c>
      <c r="B8688" s="9" t="s">
        <v>10094</v>
      </c>
      <c r="C8688" s="11">
        <v>5.25</v>
      </c>
      <c r="D8688" s="7" t="str">
        <f t="shared" si="135"/>
        <v>Unique</v>
      </c>
    </row>
    <row r="8689" spans="1:5" x14ac:dyDescent="0.35">
      <c r="A8689" s="8" t="s">
        <v>10095</v>
      </c>
      <c r="B8689" s="9" t="s">
        <v>10096</v>
      </c>
      <c r="C8689" s="11">
        <v>5.25</v>
      </c>
      <c r="D8689" s="7" t="str">
        <f t="shared" si="135"/>
        <v>Unique</v>
      </c>
    </row>
    <row r="8690" spans="1:5" x14ac:dyDescent="0.35">
      <c r="A8690" s="8" t="s">
        <v>10097</v>
      </c>
      <c r="B8690" s="9" t="s">
        <v>10098</v>
      </c>
      <c r="C8690" s="11">
        <v>5.48</v>
      </c>
      <c r="D8690" s="7" t="str">
        <f t="shared" si="135"/>
        <v>Unique</v>
      </c>
    </row>
    <row r="8691" spans="1:5" x14ac:dyDescent="0.35">
      <c r="A8691" s="8" t="s">
        <v>9935</v>
      </c>
      <c r="B8691" s="9">
        <v>10008</v>
      </c>
      <c r="C8691" s="11">
        <v>-0.5</v>
      </c>
      <c r="D8691" s="7" t="str">
        <f t="shared" si="135"/>
        <v>Unique</v>
      </c>
      <c r="E8691" s="7">
        <f>COUNTIFS($A$1721:A8691,A8691,$B$1721:B8691,B8691,$C$1721:C8691,C8691)</f>
        <v>1</v>
      </c>
    </row>
    <row r="8692" spans="1:5" x14ac:dyDescent="0.35">
      <c r="A8692" s="8" t="s">
        <v>10099</v>
      </c>
      <c r="B8692" s="9" t="s">
        <v>10100</v>
      </c>
      <c r="C8692" s="11">
        <v>5.48</v>
      </c>
      <c r="D8692" s="7" t="str">
        <f t="shared" si="135"/>
        <v>Unique</v>
      </c>
    </row>
    <row r="8693" spans="1:5" x14ac:dyDescent="0.35">
      <c r="A8693" s="8" t="s">
        <v>9997</v>
      </c>
      <c r="B8693" s="9">
        <v>9980</v>
      </c>
      <c r="C8693" s="11">
        <v>-0.5</v>
      </c>
      <c r="D8693" s="7" t="str">
        <f t="shared" si="135"/>
        <v>Unique</v>
      </c>
      <c r="E8693" s="7">
        <f>COUNTIFS($A$1721:A8693,A8693,$B$1721:B8693,B8693,$C$1721:C8693,C8693)</f>
        <v>1</v>
      </c>
    </row>
    <row r="8694" spans="1:5" x14ac:dyDescent="0.35">
      <c r="A8694" s="8" t="s">
        <v>10103</v>
      </c>
      <c r="B8694" s="9" t="s">
        <v>10104</v>
      </c>
      <c r="C8694" s="11">
        <v>5.48</v>
      </c>
      <c r="D8694" s="7" t="str">
        <f t="shared" si="135"/>
        <v>Unique</v>
      </c>
    </row>
    <row r="8695" spans="1:5" x14ac:dyDescent="0.35">
      <c r="A8695" s="8" t="s">
        <v>10101</v>
      </c>
      <c r="B8695" s="9" t="s">
        <v>10102</v>
      </c>
      <c r="C8695" s="11">
        <v>5.25</v>
      </c>
      <c r="D8695" s="7" t="str">
        <f t="shared" si="135"/>
        <v>Unique</v>
      </c>
    </row>
    <row r="8696" spans="1:5" x14ac:dyDescent="0.35">
      <c r="A8696" s="8" t="s">
        <v>10106</v>
      </c>
      <c r="B8696" s="9" t="s">
        <v>10107</v>
      </c>
      <c r="C8696" s="11">
        <v>5.48</v>
      </c>
      <c r="D8696" s="7" t="str">
        <f t="shared" si="135"/>
        <v>Unique</v>
      </c>
    </row>
    <row r="8697" spans="1:5" x14ac:dyDescent="0.35">
      <c r="A8697" s="8" t="s">
        <v>10105</v>
      </c>
      <c r="B8697" s="9">
        <v>10022</v>
      </c>
      <c r="C8697" s="11">
        <v>8.379999999999999</v>
      </c>
      <c r="D8697" s="7" t="str">
        <f t="shared" si="135"/>
        <v>Unique</v>
      </c>
    </row>
    <row r="8698" spans="1:5" x14ac:dyDescent="0.35">
      <c r="A8698" s="8" t="s">
        <v>10110</v>
      </c>
      <c r="B8698" s="9" t="s">
        <v>10111</v>
      </c>
      <c r="C8698" s="11">
        <v>5.25</v>
      </c>
      <c r="D8698" s="7" t="str">
        <f t="shared" si="135"/>
        <v>Unique</v>
      </c>
    </row>
    <row r="8699" spans="1:5" x14ac:dyDescent="0.35">
      <c r="A8699" s="8" t="s">
        <v>10112</v>
      </c>
      <c r="B8699" s="9" t="s">
        <v>10113</v>
      </c>
      <c r="C8699" s="11">
        <v>5.48</v>
      </c>
      <c r="D8699" s="7" t="str">
        <f t="shared" si="135"/>
        <v>Unique</v>
      </c>
    </row>
    <row r="8700" spans="1:5" x14ac:dyDescent="0.35">
      <c r="A8700" s="8" t="s">
        <v>10114</v>
      </c>
      <c r="B8700" s="9" t="s">
        <v>10115</v>
      </c>
      <c r="C8700" s="11">
        <v>5.48</v>
      </c>
      <c r="D8700" s="7" t="str">
        <f t="shared" si="135"/>
        <v>Unique</v>
      </c>
    </row>
    <row r="8701" spans="1:5" x14ac:dyDescent="0.35">
      <c r="A8701" s="8" t="s">
        <v>10117</v>
      </c>
      <c r="B8701" s="9" t="s">
        <v>10118</v>
      </c>
      <c r="C8701" s="11">
        <v>5.48</v>
      </c>
      <c r="D8701" s="7" t="str">
        <f t="shared" si="135"/>
        <v>Unique</v>
      </c>
    </row>
    <row r="8702" spans="1:5" x14ac:dyDescent="0.35">
      <c r="A8702" s="8" t="s">
        <v>10119</v>
      </c>
      <c r="B8702" s="9" t="s">
        <v>10120</v>
      </c>
      <c r="C8702" s="11">
        <v>5.48</v>
      </c>
      <c r="D8702" s="7" t="str">
        <f t="shared" si="135"/>
        <v>Unique</v>
      </c>
    </row>
    <row r="8703" spans="1:5" x14ac:dyDescent="0.35">
      <c r="A8703" s="8" t="s">
        <v>10121</v>
      </c>
      <c r="B8703" s="9" t="s">
        <v>10122</v>
      </c>
      <c r="C8703" s="11">
        <v>5.25</v>
      </c>
      <c r="D8703" s="7" t="str">
        <f t="shared" si="135"/>
        <v>Unique</v>
      </c>
    </row>
    <row r="8704" spans="1:5" x14ac:dyDescent="0.35">
      <c r="A8704" s="8" t="s">
        <v>10123</v>
      </c>
      <c r="B8704" s="9" t="s">
        <v>10124</v>
      </c>
      <c r="C8704" s="11">
        <v>5.48</v>
      </c>
      <c r="D8704" s="7" t="str">
        <f t="shared" si="135"/>
        <v>Unique</v>
      </c>
    </row>
    <row r="8705" spans="1:4" x14ac:dyDescent="0.35">
      <c r="A8705" s="8" t="s">
        <v>10125</v>
      </c>
      <c r="B8705" s="9" t="s">
        <v>10126</v>
      </c>
      <c r="C8705" s="11">
        <v>5.48</v>
      </c>
      <c r="D8705" s="7" t="str">
        <f t="shared" si="135"/>
        <v>Unique</v>
      </c>
    </row>
    <row r="8706" spans="1:4" x14ac:dyDescent="0.35">
      <c r="A8706" s="8" t="s">
        <v>10127</v>
      </c>
      <c r="B8706" s="9" t="s">
        <v>10128</v>
      </c>
      <c r="C8706" s="11">
        <v>5.25</v>
      </c>
      <c r="D8706" s="7" t="str">
        <f t="shared" ref="D8706:D8769" si="136">IF(COUNTIFS(A:A,A8706,B:B,B8706,C:C,C8706)&gt;1,"Doublon","Unique")</f>
        <v>Unique</v>
      </c>
    </row>
    <row r="8707" spans="1:4" x14ac:dyDescent="0.35">
      <c r="A8707" s="8" t="s">
        <v>10129</v>
      </c>
      <c r="B8707" s="9" t="s">
        <v>10130</v>
      </c>
      <c r="C8707" s="11">
        <v>5.25</v>
      </c>
      <c r="D8707" s="7" t="str">
        <f t="shared" si="136"/>
        <v>Unique</v>
      </c>
    </row>
    <row r="8708" spans="1:4" x14ac:dyDescent="0.35">
      <c r="A8708" s="8" t="s">
        <v>10108</v>
      </c>
      <c r="B8708" s="9" t="s">
        <v>10109</v>
      </c>
      <c r="C8708" s="11">
        <v>5.25</v>
      </c>
      <c r="D8708" s="7" t="str">
        <f t="shared" si="136"/>
        <v>Unique</v>
      </c>
    </row>
    <row r="8709" spans="1:4" x14ac:dyDescent="0.35">
      <c r="A8709" s="8" t="s">
        <v>10133</v>
      </c>
      <c r="B8709" s="9" t="s">
        <v>10134</v>
      </c>
      <c r="C8709" s="11">
        <v>5.25</v>
      </c>
      <c r="D8709" s="7" t="str">
        <f t="shared" si="136"/>
        <v>Unique</v>
      </c>
    </row>
    <row r="8710" spans="1:4" x14ac:dyDescent="0.35">
      <c r="A8710" s="8" t="s">
        <v>10135</v>
      </c>
      <c r="B8710" s="9" t="s">
        <v>10136</v>
      </c>
      <c r="C8710" s="11">
        <v>5.48</v>
      </c>
      <c r="D8710" s="7" t="str">
        <f t="shared" si="136"/>
        <v>Unique</v>
      </c>
    </row>
    <row r="8711" spans="1:4" x14ac:dyDescent="0.35">
      <c r="A8711" s="8" t="s">
        <v>10137</v>
      </c>
      <c r="B8711" s="9" t="s">
        <v>10138</v>
      </c>
      <c r="C8711" s="11">
        <v>5.25</v>
      </c>
      <c r="D8711" s="7" t="str">
        <f t="shared" si="136"/>
        <v>Unique</v>
      </c>
    </row>
    <row r="8712" spans="1:4" x14ac:dyDescent="0.35">
      <c r="A8712" s="8" t="s">
        <v>10139</v>
      </c>
      <c r="B8712" s="9" t="s">
        <v>10140</v>
      </c>
      <c r="C8712" s="11">
        <v>5.48</v>
      </c>
      <c r="D8712" s="7" t="str">
        <f t="shared" si="136"/>
        <v>Unique</v>
      </c>
    </row>
    <row r="8713" spans="1:4" x14ac:dyDescent="0.35">
      <c r="A8713" s="8" t="s">
        <v>10141</v>
      </c>
      <c r="B8713" s="9" t="s">
        <v>1519</v>
      </c>
      <c r="C8713" s="11">
        <v>5.25</v>
      </c>
      <c r="D8713" s="7" t="str">
        <f t="shared" si="136"/>
        <v>Unique</v>
      </c>
    </row>
    <row r="8714" spans="1:4" x14ac:dyDescent="0.35">
      <c r="A8714" s="8" t="s">
        <v>10142</v>
      </c>
      <c r="B8714" s="9" t="s">
        <v>10143</v>
      </c>
      <c r="C8714" s="11">
        <v>5.25</v>
      </c>
      <c r="D8714" s="7" t="str">
        <f t="shared" si="136"/>
        <v>Unique</v>
      </c>
    </row>
    <row r="8715" spans="1:4" x14ac:dyDescent="0.35">
      <c r="A8715" s="8" t="s">
        <v>10144</v>
      </c>
      <c r="B8715" s="9" t="s">
        <v>10145</v>
      </c>
      <c r="C8715" s="11">
        <v>5.48</v>
      </c>
      <c r="D8715" s="7" t="str">
        <f t="shared" si="136"/>
        <v>Unique</v>
      </c>
    </row>
    <row r="8716" spans="1:4" x14ac:dyDescent="0.35">
      <c r="A8716" s="8" t="s">
        <v>10146</v>
      </c>
      <c r="B8716" s="9" t="s">
        <v>10147</v>
      </c>
      <c r="C8716" s="11">
        <v>5.25</v>
      </c>
      <c r="D8716" s="7" t="str">
        <f t="shared" si="136"/>
        <v>Unique</v>
      </c>
    </row>
    <row r="8717" spans="1:4" x14ac:dyDescent="0.35">
      <c r="A8717" s="8" t="s">
        <v>10148</v>
      </c>
      <c r="B8717" s="9" t="s">
        <v>10149</v>
      </c>
      <c r="C8717" s="11">
        <v>5.48</v>
      </c>
      <c r="D8717" s="7" t="str">
        <f t="shared" si="136"/>
        <v>Unique</v>
      </c>
    </row>
    <row r="8718" spans="1:4" x14ac:dyDescent="0.35">
      <c r="A8718" s="8" t="s">
        <v>10150</v>
      </c>
      <c r="B8718" s="9" t="s">
        <v>10151</v>
      </c>
      <c r="C8718" s="11">
        <v>5.48</v>
      </c>
      <c r="D8718" s="7" t="str">
        <f t="shared" si="136"/>
        <v>Unique</v>
      </c>
    </row>
    <row r="8719" spans="1:4" x14ac:dyDescent="0.35">
      <c r="A8719" s="8" t="s">
        <v>10152</v>
      </c>
      <c r="B8719" s="9" t="s">
        <v>10153</v>
      </c>
      <c r="C8719" s="11">
        <v>5.25</v>
      </c>
      <c r="D8719" s="7" t="str">
        <f t="shared" si="136"/>
        <v>Unique</v>
      </c>
    </row>
    <row r="8720" spans="1:4" x14ac:dyDescent="0.35">
      <c r="A8720" s="8" t="s">
        <v>10154</v>
      </c>
      <c r="B8720" s="9" t="s">
        <v>10155</v>
      </c>
      <c r="C8720" s="11">
        <v>5.25</v>
      </c>
      <c r="D8720" s="7" t="str">
        <f t="shared" si="136"/>
        <v>Unique</v>
      </c>
    </row>
    <row r="8721" spans="1:5" x14ac:dyDescent="0.35">
      <c r="A8721" s="8" t="s">
        <v>10156</v>
      </c>
      <c r="B8721" s="9" t="s">
        <v>10157</v>
      </c>
      <c r="C8721" s="11">
        <v>5.48</v>
      </c>
      <c r="D8721" s="7" t="str">
        <f t="shared" si="136"/>
        <v>Unique</v>
      </c>
    </row>
    <row r="8722" spans="1:5" x14ac:dyDescent="0.35">
      <c r="A8722" s="8" t="s">
        <v>10158</v>
      </c>
      <c r="B8722" s="9" t="s">
        <v>10159</v>
      </c>
      <c r="C8722" s="11">
        <v>6.57</v>
      </c>
      <c r="D8722" s="7" t="str">
        <f t="shared" si="136"/>
        <v>Unique</v>
      </c>
    </row>
    <row r="8723" spans="1:5" x14ac:dyDescent="0.35">
      <c r="A8723" s="8" t="s">
        <v>10131</v>
      </c>
      <c r="B8723" s="9" t="s">
        <v>10132</v>
      </c>
      <c r="C8723" s="11">
        <v>5.48</v>
      </c>
      <c r="D8723" s="7" t="str">
        <f t="shared" si="136"/>
        <v>Unique</v>
      </c>
      <c r="E8723" s="7">
        <f>COUNTIFS($A$1721:A8723,A8723,$B$1721:B8723,B8723,$C$1721:C8723,C8723)</f>
        <v>1</v>
      </c>
    </row>
    <row r="8724" spans="1:5" x14ac:dyDescent="0.35">
      <c r="A8724" s="8" t="s">
        <v>10160</v>
      </c>
      <c r="B8724" s="9" t="s">
        <v>10161</v>
      </c>
      <c r="C8724" s="11">
        <v>-0.02</v>
      </c>
      <c r="D8724" s="7" t="str">
        <f t="shared" si="136"/>
        <v>Unique</v>
      </c>
    </row>
    <row r="8725" spans="1:5" x14ac:dyDescent="0.35">
      <c r="A8725" s="8" t="s">
        <v>10162</v>
      </c>
      <c r="B8725" s="9" t="s">
        <v>10163</v>
      </c>
      <c r="C8725" s="11">
        <v>9.2199999999999989</v>
      </c>
      <c r="D8725" s="7" t="str">
        <f t="shared" si="136"/>
        <v>Unique</v>
      </c>
    </row>
    <row r="8726" spans="1:5" x14ac:dyDescent="0.35">
      <c r="A8726" s="8" t="s">
        <v>10164</v>
      </c>
      <c r="B8726" s="9" t="s">
        <v>10165</v>
      </c>
      <c r="C8726" s="11">
        <v>11.370000000000001</v>
      </c>
      <c r="D8726" s="7" t="str">
        <f t="shared" si="136"/>
        <v>Unique</v>
      </c>
    </row>
    <row r="8727" spans="1:5" x14ac:dyDescent="0.35">
      <c r="A8727" s="8" t="s">
        <v>10166</v>
      </c>
      <c r="B8727" s="9" t="s">
        <v>10165</v>
      </c>
      <c r="C8727" s="11">
        <v>10.280000000000001</v>
      </c>
      <c r="D8727" s="7" t="str">
        <f t="shared" si="136"/>
        <v>Unique</v>
      </c>
    </row>
    <row r="8728" spans="1:5" x14ac:dyDescent="0.35">
      <c r="A8728" s="8" t="s">
        <v>10167</v>
      </c>
      <c r="B8728" s="9" t="s">
        <v>10165</v>
      </c>
      <c r="C8728" s="11">
        <v>8.1</v>
      </c>
      <c r="D8728" s="7" t="str">
        <f t="shared" si="136"/>
        <v>Unique</v>
      </c>
    </row>
    <row r="8729" spans="1:5" x14ac:dyDescent="0.35">
      <c r="A8729" s="8" t="s">
        <v>10167</v>
      </c>
      <c r="B8729" s="9" t="s">
        <v>10165</v>
      </c>
      <c r="C8729" s="11">
        <v>-0.05</v>
      </c>
      <c r="D8729" s="7" t="str">
        <f t="shared" si="136"/>
        <v>Unique</v>
      </c>
    </row>
    <row r="8730" spans="1:5" x14ac:dyDescent="0.35">
      <c r="A8730" s="8" t="s">
        <v>10166</v>
      </c>
      <c r="B8730" s="9" t="s">
        <v>10165</v>
      </c>
      <c r="C8730" s="11">
        <v>-0.05</v>
      </c>
      <c r="D8730" s="7" t="str">
        <f t="shared" si="136"/>
        <v>Unique</v>
      </c>
    </row>
    <row r="8731" spans="1:5" x14ac:dyDescent="0.35">
      <c r="A8731" s="8" t="s">
        <v>10164</v>
      </c>
      <c r="B8731" s="9" t="s">
        <v>10165</v>
      </c>
      <c r="C8731" s="11">
        <v>-0.02</v>
      </c>
      <c r="D8731" s="7" t="str">
        <f t="shared" si="136"/>
        <v>Unique</v>
      </c>
    </row>
    <row r="8732" spans="1:5" x14ac:dyDescent="0.35">
      <c r="A8732" s="8" t="s">
        <v>10168</v>
      </c>
      <c r="B8732" s="9" t="s">
        <v>10165</v>
      </c>
      <c r="C8732" s="11">
        <v>10.280000000000001</v>
      </c>
      <c r="D8732" s="7" t="str">
        <f t="shared" si="136"/>
        <v>Unique</v>
      </c>
    </row>
    <row r="8733" spans="1:5" x14ac:dyDescent="0.35">
      <c r="A8733" s="8" t="s">
        <v>10169</v>
      </c>
      <c r="B8733" s="9" t="s">
        <v>10165</v>
      </c>
      <c r="C8733" s="11">
        <v>5.49</v>
      </c>
      <c r="D8733" s="7" t="str">
        <f t="shared" si="136"/>
        <v>Unique</v>
      </c>
    </row>
    <row r="8734" spans="1:5" x14ac:dyDescent="0.35">
      <c r="A8734" s="8" t="s">
        <v>10168</v>
      </c>
      <c r="B8734" s="9" t="s">
        <v>10165</v>
      </c>
      <c r="C8734" s="11">
        <v>-0.04</v>
      </c>
      <c r="D8734" s="7" t="str">
        <f t="shared" si="136"/>
        <v>Unique</v>
      </c>
    </row>
    <row r="8735" spans="1:5" x14ac:dyDescent="0.35">
      <c r="A8735" s="8" t="s">
        <v>10169</v>
      </c>
      <c r="B8735" s="9" t="s">
        <v>10165</v>
      </c>
      <c r="C8735" s="11">
        <v>-0.02</v>
      </c>
      <c r="D8735" s="7" t="str">
        <f t="shared" si="136"/>
        <v>Unique</v>
      </c>
    </row>
    <row r="8736" spans="1:5" x14ac:dyDescent="0.35">
      <c r="A8736" s="8" t="s">
        <v>10170</v>
      </c>
      <c r="B8736" s="9">
        <v>29920210</v>
      </c>
      <c r="C8736" s="11">
        <v>5.48</v>
      </c>
      <c r="D8736" s="7" t="str">
        <f t="shared" si="136"/>
        <v>Unique</v>
      </c>
    </row>
    <row r="8737" spans="1:4" x14ac:dyDescent="0.35">
      <c r="A8737" s="8" t="s">
        <v>10171</v>
      </c>
      <c r="B8737" s="9">
        <v>29918733</v>
      </c>
      <c r="C8737" s="11">
        <v>5.48</v>
      </c>
      <c r="D8737" s="7" t="str">
        <f t="shared" si="136"/>
        <v>Unique</v>
      </c>
    </row>
    <row r="8738" spans="1:4" x14ac:dyDescent="0.35">
      <c r="A8738" s="8" t="s">
        <v>10172</v>
      </c>
      <c r="B8738" s="9" t="s">
        <v>10173</v>
      </c>
      <c r="C8738" s="11">
        <v>8.1</v>
      </c>
      <c r="D8738" s="7" t="str">
        <f t="shared" si="136"/>
        <v>Unique</v>
      </c>
    </row>
    <row r="8739" spans="1:4" x14ac:dyDescent="0.35">
      <c r="A8739" s="8" t="s">
        <v>10174</v>
      </c>
      <c r="B8739" s="9" t="s">
        <v>10175</v>
      </c>
      <c r="C8739" s="11">
        <v>8.1</v>
      </c>
      <c r="D8739" s="7" t="str">
        <f t="shared" si="136"/>
        <v>Unique</v>
      </c>
    </row>
    <row r="8740" spans="1:4" x14ac:dyDescent="0.35">
      <c r="A8740" s="8" t="s">
        <v>10176</v>
      </c>
      <c r="B8740" s="9">
        <v>112</v>
      </c>
      <c r="C8740" s="11">
        <v>7.1000000000000005</v>
      </c>
      <c r="D8740" s="7" t="str">
        <f t="shared" si="136"/>
        <v>Unique</v>
      </c>
    </row>
    <row r="8741" spans="1:4" x14ac:dyDescent="0.35">
      <c r="A8741" s="8" t="s">
        <v>10177</v>
      </c>
      <c r="B8741" s="9">
        <v>112</v>
      </c>
      <c r="C8741" s="11">
        <v>5.25</v>
      </c>
      <c r="D8741" s="7" t="str">
        <f t="shared" si="136"/>
        <v>Unique</v>
      </c>
    </row>
    <row r="8742" spans="1:4" x14ac:dyDescent="0.35">
      <c r="A8742" s="8" t="s">
        <v>10178</v>
      </c>
      <c r="B8742" s="9">
        <v>29907889</v>
      </c>
      <c r="C8742" s="11">
        <v>8.9600000000000009</v>
      </c>
      <c r="D8742" s="7" t="str">
        <f t="shared" si="136"/>
        <v>Unique</v>
      </c>
    </row>
    <row r="8743" spans="1:4" x14ac:dyDescent="0.35">
      <c r="A8743" s="8" t="s">
        <v>10179</v>
      </c>
      <c r="B8743" s="9">
        <v>29915190</v>
      </c>
      <c r="C8743" s="11">
        <v>5.25</v>
      </c>
      <c r="D8743" s="7" t="str">
        <f t="shared" si="136"/>
        <v>Unique</v>
      </c>
    </row>
    <row r="8744" spans="1:4" x14ac:dyDescent="0.35">
      <c r="A8744" s="8" t="s">
        <v>10180</v>
      </c>
      <c r="B8744" s="9">
        <v>29908162</v>
      </c>
      <c r="C8744" s="11">
        <v>6.13</v>
      </c>
      <c r="D8744" s="7" t="str">
        <f t="shared" si="136"/>
        <v>Unique</v>
      </c>
    </row>
    <row r="8745" spans="1:4" x14ac:dyDescent="0.35">
      <c r="A8745" s="8" t="s">
        <v>10181</v>
      </c>
      <c r="B8745" s="9">
        <v>29919031</v>
      </c>
      <c r="C8745" s="11">
        <v>5.25</v>
      </c>
      <c r="D8745" s="7" t="str">
        <f t="shared" si="136"/>
        <v>Unique</v>
      </c>
    </row>
    <row r="8746" spans="1:4" x14ac:dyDescent="0.35">
      <c r="A8746" s="8" t="s">
        <v>10182</v>
      </c>
      <c r="B8746" s="9" t="s">
        <v>10183</v>
      </c>
      <c r="C8746" s="11">
        <v>7.1000000000000005</v>
      </c>
      <c r="D8746" s="7" t="str">
        <f t="shared" si="136"/>
        <v>Unique</v>
      </c>
    </row>
    <row r="8747" spans="1:4" x14ac:dyDescent="0.35">
      <c r="A8747" s="8" t="s">
        <v>10184</v>
      </c>
      <c r="B8747" s="9" t="s">
        <v>10185</v>
      </c>
      <c r="C8747" s="11">
        <v>5.25</v>
      </c>
      <c r="D8747" s="7" t="str">
        <f t="shared" si="136"/>
        <v>Unique</v>
      </c>
    </row>
    <row r="8748" spans="1:4" x14ac:dyDescent="0.35">
      <c r="A8748" s="8" t="s">
        <v>10186</v>
      </c>
      <c r="B8748" s="9">
        <v>29906371</v>
      </c>
      <c r="C8748" s="11">
        <v>5.49</v>
      </c>
      <c r="D8748" s="7" t="str">
        <f t="shared" si="136"/>
        <v>Unique</v>
      </c>
    </row>
    <row r="8749" spans="1:4" x14ac:dyDescent="0.35">
      <c r="A8749" s="8" t="s">
        <v>10187</v>
      </c>
      <c r="B8749" s="9">
        <v>29918372</v>
      </c>
      <c r="C8749" s="11">
        <v>8.9600000000000009</v>
      </c>
      <c r="D8749" s="7" t="str">
        <f t="shared" si="136"/>
        <v>Unique</v>
      </c>
    </row>
    <row r="8750" spans="1:4" x14ac:dyDescent="0.35">
      <c r="A8750" s="8" t="s">
        <v>10188</v>
      </c>
      <c r="B8750" s="9" t="s">
        <v>10189</v>
      </c>
      <c r="C8750" s="11">
        <v>8.1</v>
      </c>
      <c r="D8750" s="7" t="str">
        <f t="shared" si="136"/>
        <v>Unique</v>
      </c>
    </row>
    <row r="8751" spans="1:4" x14ac:dyDescent="0.35">
      <c r="A8751" s="8" t="s">
        <v>10190</v>
      </c>
      <c r="B8751" s="9" t="s">
        <v>10161</v>
      </c>
      <c r="C8751" s="11">
        <v>11.99</v>
      </c>
      <c r="D8751" s="7" t="str">
        <f t="shared" si="136"/>
        <v>Unique</v>
      </c>
    </row>
    <row r="8752" spans="1:4" x14ac:dyDescent="0.35">
      <c r="A8752" s="8" t="s">
        <v>10160</v>
      </c>
      <c r="B8752" s="9" t="s">
        <v>10161</v>
      </c>
      <c r="C8752" s="11">
        <v>8.6700000000000017</v>
      </c>
      <c r="D8752" s="7" t="str">
        <f t="shared" si="136"/>
        <v>Unique</v>
      </c>
    </row>
    <row r="8753" spans="1:4" x14ac:dyDescent="0.35">
      <c r="A8753" s="8" t="s">
        <v>10191</v>
      </c>
      <c r="B8753" s="9" t="s">
        <v>10161</v>
      </c>
      <c r="C8753" s="11">
        <v>6.57</v>
      </c>
      <c r="D8753" s="7" t="str">
        <f t="shared" si="136"/>
        <v>Unique</v>
      </c>
    </row>
    <row r="8754" spans="1:4" x14ac:dyDescent="0.35">
      <c r="A8754" s="8" t="s">
        <v>10190</v>
      </c>
      <c r="B8754" s="9" t="s">
        <v>10161</v>
      </c>
      <c r="C8754" s="11">
        <v>-0.05</v>
      </c>
      <c r="D8754" s="7" t="str">
        <f t="shared" si="136"/>
        <v>Unique</v>
      </c>
    </row>
    <row r="8755" spans="1:4" x14ac:dyDescent="0.35">
      <c r="A8755" s="8" t="s">
        <v>10191</v>
      </c>
      <c r="B8755" s="9" t="s">
        <v>10161</v>
      </c>
      <c r="C8755" s="11">
        <v>-0.05</v>
      </c>
      <c r="D8755" s="7" t="str">
        <f t="shared" si="136"/>
        <v>Unique</v>
      </c>
    </row>
    <row r="8756" spans="1:4" x14ac:dyDescent="0.35">
      <c r="A8756" s="8" t="s">
        <v>10192</v>
      </c>
      <c r="B8756" s="9" t="s">
        <v>10193</v>
      </c>
      <c r="C8756" s="11">
        <v>5.48</v>
      </c>
      <c r="D8756" s="7" t="str">
        <f t="shared" si="136"/>
        <v>Unique</v>
      </c>
    </row>
    <row r="8757" spans="1:4" x14ac:dyDescent="0.35">
      <c r="A8757" s="8" t="s">
        <v>10194</v>
      </c>
      <c r="B8757" s="9" t="s">
        <v>10195</v>
      </c>
      <c r="C8757" s="11">
        <v>5.25</v>
      </c>
      <c r="D8757" s="7" t="str">
        <f t="shared" si="136"/>
        <v>Unique</v>
      </c>
    </row>
    <row r="8758" spans="1:4" x14ac:dyDescent="0.35">
      <c r="A8758" s="8" t="s">
        <v>10196</v>
      </c>
      <c r="B8758" s="9" t="s">
        <v>10197</v>
      </c>
      <c r="C8758" s="11">
        <v>5.48</v>
      </c>
      <c r="D8758" s="7" t="str">
        <f t="shared" si="136"/>
        <v>Unique</v>
      </c>
    </row>
    <row r="8759" spans="1:4" x14ac:dyDescent="0.35">
      <c r="A8759" s="8" t="s">
        <v>10198</v>
      </c>
      <c r="B8759" s="9" t="s">
        <v>10199</v>
      </c>
      <c r="C8759" s="11">
        <v>5.25</v>
      </c>
      <c r="D8759" s="7" t="str">
        <f t="shared" si="136"/>
        <v>Unique</v>
      </c>
    </row>
    <row r="8760" spans="1:4" x14ac:dyDescent="0.35">
      <c r="A8760" s="8" t="s">
        <v>10200</v>
      </c>
      <c r="B8760" s="9" t="s">
        <v>10201</v>
      </c>
      <c r="C8760" s="11">
        <v>5.25</v>
      </c>
      <c r="D8760" s="7" t="str">
        <f t="shared" si="136"/>
        <v>Unique</v>
      </c>
    </row>
    <row r="8761" spans="1:4" x14ac:dyDescent="0.35">
      <c r="A8761" s="8" t="s">
        <v>10202</v>
      </c>
      <c r="B8761" s="9" t="s">
        <v>10203</v>
      </c>
      <c r="C8761" s="11">
        <v>5.25</v>
      </c>
      <c r="D8761" s="7" t="str">
        <f t="shared" si="136"/>
        <v>Unique</v>
      </c>
    </row>
    <row r="8762" spans="1:4" x14ac:dyDescent="0.35">
      <c r="A8762" s="8" t="s">
        <v>10204</v>
      </c>
      <c r="B8762" s="9">
        <v>10029</v>
      </c>
      <c r="C8762" s="11">
        <v>9.7200000000000006</v>
      </c>
      <c r="D8762" s="7" t="str">
        <f t="shared" si="136"/>
        <v>Unique</v>
      </c>
    </row>
    <row r="8763" spans="1:4" x14ac:dyDescent="0.35">
      <c r="A8763" s="8" t="s">
        <v>10116</v>
      </c>
      <c r="B8763" s="9">
        <v>10029</v>
      </c>
      <c r="C8763" s="11">
        <v>5.49</v>
      </c>
      <c r="D8763" s="7" t="str">
        <f t="shared" si="136"/>
        <v>Unique</v>
      </c>
    </row>
    <row r="8764" spans="1:4" x14ac:dyDescent="0.35">
      <c r="A8764" s="8" t="s">
        <v>10204</v>
      </c>
      <c r="B8764" s="9">
        <v>10029</v>
      </c>
      <c r="C8764" s="11">
        <v>-0.04</v>
      </c>
      <c r="D8764" s="7" t="str">
        <f t="shared" si="136"/>
        <v>Unique</v>
      </c>
    </row>
    <row r="8765" spans="1:4" x14ac:dyDescent="0.35">
      <c r="A8765" s="8" t="s">
        <v>10116</v>
      </c>
      <c r="B8765" s="9">
        <v>10029</v>
      </c>
      <c r="C8765" s="11">
        <v>-0.02</v>
      </c>
      <c r="D8765" s="7" t="str">
        <f t="shared" si="136"/>
        <v>Unique</v>
      </c>
    </row>
    <row r="8766" spans="1:4" x14ac:dyDescent="0.35">
      <c r="A8766" s="8" t="s">
        <v>10177</v>
      </c>
      <c r="B8766" s="9">
        <v>112</v>
      </c>
      <c r="C8766" s="11">
        <v>-0.04</v>
      </c>
      <c r="D8766" s="7" t="str">
        <f t="shared" si="136"/>
        <v>Unique</v>
      </c>
    </row>
    <row r="8767" spans="1:4" x14ac:dyDescent="0.35">
      <c r="A8767" s="8" t="s">
        <v>10176</v>
      </c>
      <c r="B8767" s="9">
        <v>112</v>
      </c>
      <c r="C8767" s="11">
        <v>-0.02</v>
      </c>
      <c r="D8767" s="7" t="str">
        <f t="shared" si="136"/>
        <v>Unique</v>
      </c>
    </row>
    <row r="8768" spans="1:4" x14ac:dyDescent="0.35">
      <c r="A8768" s="8" t="s">
        <v>10205</v>
      </c>
      <c r="B8768" s="9">
        <v>26003667</v>
      </c>
      <c r="C8768" s="11">
        <v>5.49</v>
      </c>
      <c r="D8768" s="7" t="str">
        <f t="shared" si="136"/>
        <v>Unique</v>
      </c>
    </row>
    <row r="8769" spans="1:4" x14ac:dyDescent="0.35">
      <c r="A8769" s="8" t="s">
        <v>10206</v>
      </c>
      <c r="B8769" s="9" t="s">
        <v>10207</v>
      </c>
      <c r="C8769" s="11">
        <v>5.49</v>
      </c>
      <c r="D8769" s="7" t="str">
        <f t="shared" si="136"/>
        <v>Unique</v>
      </c>
    </row>
    <row r="8770" spans="1:4" x14ac:dyDescent="0.35">
      <c r="A8770" s="8" t="s">
        <v>10208</v>
      </c>
      <c r="B8770" s="9" t="s">
        <v>10209</v>
      </c>
      <c r="C8770" s="11">
        <v>7.1000000000000005</v>
      </c>
      <c r="D8770" s="7" t="str">
        <f t="shared" ref="D8770:D8833" si="137">IF(COUNTIFS(A:A,A8770,B:B,B8770,C:C,C8770)&gt;1,"Doublon","Unique")</f>
        <v>Unique</v>
      </c>
    </row>
    <row r="8771" spans="1:4" x14ac:dyDescent="0.35">
      <c r="A8771" s="8" t="s">
        <v>10210</v>
      </c>
      <c r="B8771" s="9" t="s">
        <v>10209</v>
      </c>
      <c r="C8771" s="11">
        <v>6.57</v>
      </c>
      <c r="D8771" s="7" t="str">
        <f t="shared" si="137"/>
        <v>Unique</v>
      </c>
    </row>
    <row r="8772" spans="1:4" x14ac:dyDescent="0.35">
      <c r="A8772" s="8" t="s">
        <v>10210</v>
      </c>
      <c r="B8772" s="9" t="s">
        <v>10209</v>
      </c>
      <c r="C8772" s="11">
        <v>-0.04</v>
      </c>
      <c r="D8772" s="7" t="str">
        <f t="shared" si="137"/>
        <v>Unique</v>
      </c>
    </row>
    <row r="8773" spans="1:4" x14ac:dyDescent="0.35">
      <c r="A8773" s="8" t="s">
        <v>10208</v>
      </c>
      <c r="B8773" s="9" t="s">
        <v>10209</v>
      </c>
      <c r="C8773" s="11">
        <v>-0.02</v>
      </c>
      <c r="D8773" s="7" t="str">
        <f t="shared" si="137"/>
        <v>Unique</v>
      </c>
    </row>
    <row r="8774" spans="1:4" x14ac:dyDescent="0.35">
      <c r="A8774" s="8" t="s">
        <v>10211</v>
      </c>
      <c r="B8774" s="9" t="s">
        <v>10212</v>
      </c>
      <c r="C8774" s="11">
        <v>7.1000000000000005</v>
      </c>
      <c r="D8774" s="7" t="str">
        <f t="shared" si="137"/>
        <v>Unique</v>
      </c>
    </row>
    <row r="8775" spans="1:4" x14ac:dyDescent="0.35">
      <c r="A8775" s="8" t="s">
        <v>10213</v>
      </c>
      <c r="B8775" s="9">
        <v>29906964</v>
      </c>
      <c r="C8775" s="11">
        <v>5.25</v>
      </c>
      <c r="D8775" s="7" t="str">
        <f t="shared" si="137"/>
        <v>Unique</v>
      </c>
    </row>
    <row r="8776" spans="1:4" x14ac:dyDescent="0.35">
      <c r="A8776" s="8" t="s">
        <v>10214</v>
      </c>
      <c r="B8776" s="9" t="s">
        <v>10215</v>
      </c>
      <c r="C8776" s="11">
        <v>5.25</v>
      </c>
      <c r="D8776" s="7" t="str">
        <f t="shared" si="137"/>
        <v>Unique</v>
      </c>
    </row>
    <row r="8777" spans="1:4" x14ac:dyDescent="0.35">
      <c r="A8777" s="8" t="s">
        <v>10216</v>
      </c>
      <c r="B8777" s="9" t="s">
        <v>10217</v>
      </c>
      <c r="C8777" s="11">
        <v>5.48</v>
      </c>
      <c r="D8777" s="7" t="str">
        <f t="shared" si="137"/>
        <v>Unique</v>
      </c>
    </row>
    <row r="8778" spans="1:4" x14ac:dyDescent="0.35">
      <c r="A8778" s="8" t="s">
        <v>10218</v>
      </c>
      <c r="B8778" s="9" t="s">
        <v>10219</v>
      </c>
      <c r="C8778" s="11">
        <v>5.25</v>
      </c>
      <c r="D8778" s="7" t="str">
        <f t="shared" si="137"/>
        <v>Unique</v>
      </c>
    </row>
    <row r="8779" spans="1:4" x14ac:dyDescent="0.35">
      <c r="A8779" s="8" t="s">
        <v>10220</v>
      </c>
      <c r="B8779" s="9" t="s">
        <v>10221</v>
      </c>
      <c r="C8779" s="11">
        <v>5.49</v>
      </c>
      <c r="D8779" s="7" t="str">
        <f t="shared" si="137"/>
        <v>Unique</v>
      </c>
    </row>
    <row r="8780" spans="1:4" x14ac:dyDescent="0.35">
      <c r="A8780" s="8" t="s">
        <v>10222</v>
      </c>
      <c r="B8780" s="9" t="s">
        <v>10223</v>
      </c>
      <c r="C8780" s="11">
        <v>1.4500000000000002</v>
      </c>
      <c r="D8780" s="7" t="str">
        <f t="shared" si="137"/>
        <v>Unique</v>
      </c>
    </row>
    <row r="8781" spans="1:4" x14ac:dyDescent="0.35">
      <c r="A8781" s="8" t="s">
        <v>9050</v>
      </c>
      <c r="B8781" s="9">
        <v>9866</v>
      </c>
      <c r="C8781" s="11">
        <v>5.6400000000000006</v>
      </c>
      <c r="D8781" s="7" t="str">
        <f t="shared" si="137"/>
        <v>Unique</v>
      </c>
    </row>
    <row r="8782" spans="1:4" x14ac:dyDescent="0.35">
      <c r="A8782" s="8" t="s">
        <v>2313</v>
      </c>
      <c r="B8782" s="9">
        <v>9420</v>
      </c>
      <c r="C8782" s="11">
        <v>5.63</v>
      </c>
      <c r="D8782" s="7" t="str">
        <f t="shared" si="137"/>
        <v>Unique</v>
      </c>
    </row>
    <row r="8783" spans="1:4" x14ac:dyDescent="0.35">
      <c r="A8783" s="8" t="s">
        <v>9019</v>
      </c>
      <c r="B8783" s="9" t="s">
        <v>9020</v>
      </c>
      <c r="C8783" s="11">
        <v>4.58</v>
      </c>
      <c r="D8783" s="7" t="str">
        <f t="shared" si="137"/>
        <v>Unique</v>
      </c>
    </row>
    <row r="8784" spans="1:4" x14ac:dyDescent="0.35">
      <c r="A8784" s="8" t="s">
        <v>10116</v>
      </c>
      <c r="B8784" s="9">
        <v>10029</v>
      </c>
      <c r="C8784" s="11">
        <v>-0.5</v>
      </c>
      <c r="D8784" s="7" t="str">
        <f t="shared" si="137"/>
        <v>Unique</v>
      </c>
    </row>
    <row r="8785" spans="1:5" x14ac:dyDescent="0.35">
      <c r="A8785" s="8" t="s">
        <v>10208</v>
      </c>
      <c r="B8785" s="9" t="s">
        <v>10209</v>
      </c>
      <c r="C8785" s="11">
        <v>-0.5</v>
      </c>
      <c r="D8785" s="7" t="str">
        <f t="shared" si="137"/>
        <v>Unique</v>
      </c>
    </row>
    <row r="8786" spans="1:5" x14ac:dyDescent="0.35">
      <c r="A8786" s="8" t="s">
        <v>10176</v>
      </c>
      <c r="B8786" s="9">
        <v>112</v>
      </c>
      <c r="C8786" s="11">
        <v>-0.5</v>
      </c>
      <c r="D8786" s="7" t="str">
        <f t="shared" si="137"/>
        <v>Unique</v>
      </c>
    </row>
    <row r="8787" spans="1:5" x14ac:dyDescent="0.35">
      <c r="A8787" s="8" t="s">
        <v>10169</v>
      </c>
      <c r="B8787" s="9" t="s">
        <v>10165</v>
      </c>
      <c r="C8787" s="11">
        <v>-0.5</v>
      </c>
      <c r="D8787" s="7" t="str">
        <f t="shared" si="137"/>
        <v>Unique</v>
      </c>
    </row>
    <row r="8788" spans="1:5" x14ac:dyDescent="0.35">
      <c r="A8788" s="8" t="s">
        <v>10164</v>
      </c>
      <c r="B8788" s="9" t="s">
        <v>10165</v>
      </c>
      <c r="C8788" s="11">
        <v>-0.5</v>
      </c>
      <c r="D8788" s="7" t="str">
        <f t="shared" si="137"/>
        <v>Unique</v>
      </c>
      <c r="E8788" s="7">
        <f>COUNTIFS($A$1721:A8788,A8788,$B$1721:B8788,B8788,$C$1721:C8788,C8788)</f>
        <v>1</v>
      </c>
    </row>
    <row r="8789" spans="1:5" x14ac:dyDescent="0.35">
      <c r="A8789" s="8" t="s">
        <v>10160</v>
      </c>
      <c r="B8789" s="9" t="s">
        <v>10161</v>
      </c>
      <c r="C8789" s="11">
        <v>-0.5</v>
      </c>
      <c r="D8789" s="7" t="str">
        <f t="shared" si="137"/>
        <v>Unique</v>
      </c>
      <c r="E8789" s="7">
        <f>COUNTIFS($A$1721:A8789,A8789,$B$1721:B8789,B8789,$C$1721:C8789,C8789)</f>
        <v>1</v>
      </c>
    </row>
    <row r="8790" spans="1:5" x14ac:dyDescent="0.35">
      <c r="A8790" s="8" t="s">
        <v>10224</v>
      </c>
      <c r="B8790" s="9" t="s">
        <v>2649</v>
      </c>
      <c r="C8790" s="11">
        <v>5.2600000000000007</v>
      </c>
      <c r="D8790" s="7" t="str">
        <f t="shared" si="137"/>
        <v>Unique</v>
      </c>
    </row>
    <row r="8791" spans="1:5" x14ac:dyDescent="0.35">
      <c r="A8791" s="8" t="s">
        <v>10225</v>
      </c>
      <c r="B8791" s="9">
        <v>10031</v>
      </c>
      <c r="C8791" s="11">
        <v>7.05</v>
      </c>
      <c r="D8791" s="7" t="str">
        <f t="shared" si="137"/>
        <v>Unique</v>
      </c>
    </row>
    <row r="8792" spans="1:5" x14ac:dyDescent="0.35">
      <c r="A8792" s="8" t="s">
        <v>10226</v>
      </c>
      <c r="B8792" s="9">
        <v>10040</v>
      </c>
      <c r="C8792" s="11">
        <v>4.3999999999999995</v>
      </c>
      <c r="D8792" s="7" t="str">
        <f t="shared" si="137"/>
        <v>Unique</v>
      </c>
    </row>
    <row r="8793" spans="1:5" x14ac:dyDescent="0.35">
      <c r="A8793" s="8" t="s">
        <v>10227</v>
      </c>
      <c r="B8793" s="9">
        <v>10033</v>
      </c>
      <c r="C8793" s="11">
        <v>3.94</v>
      </c>
      <c r="D8793" s="7" t="str">
        <f t="shared" si="137"/>
        <v>Unique</v>
      </c>
    </row>
    <row r="8794" spans="1:5" x14ac:dyDescent="0.35">
      <c r="A8794" s="8" t="s">
        <v>10228</v>
      </c>
      <c r="B8794" s="9">
        <v>10006</v>
      </c>
      <c r="C8794" s="11">
        <v>3.65</v>
      </c>
      <c r="D8794" s="7" t="str">
        <f t="shared" si="137"/>
        <v>Unique</v>
      </c>
    </row>
    <row r="8795" spans="1:5" x14ac:dyDescent="0.35">
      <c r="A8795" s="8" t="s">
        <v>10229</v>
      </c>
      <c r="B8795" s="9" t="s">
        <v>2334</v>
      </c>
      <c r="C8795" s="11">
        <v>13.99</v>
      </c>
      <c r="D8795" s="7" t="str">
        <f t="shared" si="137"/>
        <v>Unique</v>
      </c>
    </row>
    <row r="8796" spans="1:5" x14ac:dyDescent="0.35">
      <c r="A8796" s="8" t="s">
        <v>10230</v>
      </c>
      <c r="B8796" s="9" t="s">
        <v>10231</v>
      </c>
      <c r="C8796" s="11">
        <v>9.27</v>
      </c>
      <c r="D8796" s="7" t="str">
        <f t="shared" si="137"/>
        <v>Unique</v>
      </c>
    </row>
    <row r="8797" spans="1:5" x14ac:dyDescent="0.35">
      <c r="A8797" s="8" t="s">
        <v>10222</v>
      </c>
      <c r="B8797" s="9" t="s">
        <v>10223</v>
      </c>
      <c r="C8797" s="11">
        <v>9.27</v>
      </c>
      <c r="D8797" s="7" t="str">
        <f t="shared" si="137"/>
        <v>Unique</v>
      </c>
    </row>
    <row r="8798" spans="1:5" x14ac:dyDescent="0.35">
      <c r="A8798" s="8" t="s">
        <v>10232</v>
      </c>
      <c r="B8798" s="9" t="s">
        <v>10233</v>
      </c>
      <c r="C8798" s="11">
        <v>7.94</v>
      </c>
      <c r="D8798" s="7" t="str">
        <f t="shared" si="137"/>
        <v>Unique</v>
      </c>
    </row>
    <row r="8799" spans="1:5" x14ac:dyDescent="0.35">
      <c r="A8799" s="8" t="s">
        <v>10229</v>
      </c>
      <c r="B8799" s="9" t="s">
        <v>2334</v>
      </c>
      <c r="C8799" s="11">
        <v>8.9600000000000009</v>
      </c>
      <c r="D8799" s="7" t="str">
        <f t="shared" si="137"/>
        <v>Unique</v>
      </c>
    </row>
    <row r="8800" spans="1:5" x14ac:dyDescent="0.35">
      <c r="A8800" s="8" t="s">
        <v>10230</v>
      </c>
      <c r="B8800" s="9" t="s">
        <v>10231</v>
      </c>
      <c r="C8800" s="11">
        <v>1.4500000000000002</v>
      </c>
      <c r="D8800" s="7" t="str">
        <f t="shared" si="137"/>
        <v>Unique</v>
      </c>
    </row>
    <row r="8801" spans="1:4" x14ac:dyDescent="0.35">
      <c r="A8801" s="8" t="s">
        <v>10232</v>
      </c>
      <c r="B8801" s="9" t="s">
        <v>10233</v>
      </c>
      <c r="C8801" s="11">
        <v>1.4500000000000002</v>
      </c>
      <c r="D8801" s="7" t="str">
        <f t="shared" si="137"/>
        <v>Unique</v>
      </c>
    </row>
    <row r="8802" spans="1:4" x14ac:dyDescent="0.35">
      <c r="A8802" s="8" t="s">
        <v>10234</v>
      </c>
      <c r="B8802" s="9" t="s">
        <v>10235</v>
      </c>
      <c r="C8802" s="11">
        <v>5.25</v>
      </c>
      <c r="D8802" s="7" t="str">
        <f t="shared" si="137"/>
        <v>Unique</v>
      </c>
    </row>
    <row r="8803" spans="1:4" x14ac:dyDescent="0.35">
      <c r="A8803" s="8" t="s">
        <v>10236</v>
      </c>
      <c r="B8803" s="9" t="s">
        <v>10237</v>
      </c>
      <c r="C8803" s="11">
        <v>5.25</v>
      </c>
      <c r="D8803" s="7" t="str">
        <f t="shared" si="137"/>
        <v>Unique</v>
      </c>
    </row>
    <row r="8804" spans="1:4" x14ac:dyDescent="0.35">
      <c r="A8804" s="8" t="s">
        <v>10238</v>
      </c>
      <c r="B8804" s="9" t="s">
        <v>10239</v>
      </c>
      <c r="C8804" s="11">
        <v>5.48</v>
      </c>
      <c r="D8804" s="7" t="str">
        <f t="shared" si="137"/>
        <v>Unique</v>
      </c>
    </row>
    <row r="8805" spans="1:4" x14ac:dyDescent="0.35">
      <c r="A8805" s="8" t="s">
        <v>10240</v>
      </c>
      <c r="B8805" s="9" t="s">
        <v>10241</v>
      </c>
      <c r="C8805" s="11">
        <v>5.25</v>
      </c>
      <c r="D8805" s="7" t="str">
        <f t="shared" si="137"/>
        <v>Unique</v>
      </c>
    </row>
    <row r="8806" spans="1:4" x14ac:dyDescent="0.35">
      <c r="A8806" s="8" t="s">
        <v>10242</v>
      </c>
      <c r="B8806" s="9">
        <v>10045</v>
      </c>
      <c r="C8806" s="11">
        <v>5.49</v>
      </c>
      <c r="D8806" s="7" t="str">
        <f t="shared" si="137"/>
        <v>Unique</v>
      </c>
    </row>
    <row r="8807" spans="1:4" x14ac:dyDescent="0.35">
      <c r="A8807" s="8" t="s">
        <v>10245</v>
      </c>
      <c r="B8807" s="9" t="s">
        <v>10246</v>
      </c>
      <c r="C8807" s="11">
        <v>5.48</v>
      </c>
      <c r="D8807" s="7" t="str">
        <f t="shared" si="137"/>
        <v>Unique</v>
      </c>
    </row>
    <row r="8808" spans="1:4" x14ac:dyDescent="0.35">
      <c r="A8808" s="8" t="s">
        <v>10247</v>
      </c>
      <c r="B8808" s="9" t="s">
        <v>10248</v>
      </c>
      <c r="C8808" s="11">
        <v>5.48</v>
      </c>
      <c r="D8808" s="7" t="str">
        <f t="shared" si="137"/>
        <v>Unique</v>
      </c>
    </row>
    <row r="8809" spans="1:4" x14ac:dyDescent="0.35">
      <c r="A8809" s="8" t="s">
        <v>10249</v>
      </c>
      <c r="B8809" s="9" t="s">
        <v>10250</v>
      </c>
      <c r="C8809" s="11">
        <v>5.5</v>
      </c>
      <c r="D8809" s="7" t="str">
        <f t="shared" si="137"/>
        <v>Unique</v>
      </c>
    </row>
    <row r="8810" spans="1:4" x14ac:dyDescent="0.35">
      <c r="A8810" s="8" t="s">
        <v>10243</v>
      </c>
      <c r="B8810" s="9" t="s">
        <v>10244</v>
      </c>
      <c r="C8810" s="11">
        <v>5.25</v>
      </c>
      <c r="D8810" s="7" t="str">
        <f t="shared" si="137"/>
        <v>Unique</v>
      </c>
    </row>
    <row r="8811" spans="1:4" x14ac:dyDescent="0.35">
      <c r="A8811" s="8" t="s">
        <v>10253</v>
      </c>
      <c r="B8811" s="9">
        <v>10014</v>
      </c>
      <c r="C8811" s="11">
        <v>6.13</v>
      </c>
      <c r="D8811" s="7" t="str">
        <f t="shared" si="137"/>
        <v>Unique</v>
      </c>
    </row>
    <row r="8812" spans="1:4" x14ac:dyDescent="0.35">
      <c r="A8812" s="8" t="s">
        <v>10251</v>
      </c>
      <c r="B8812" s="9" t="s">
        <v>10252</v>
      </c>
      <c r="C8812" s="11">
        <v>5.25</v>
      </c>
      <c r="D8812" s="7" t="str">
        <f t="shared" si="137"/>
        <v>Unique</v>
      </c>
    </row>
    <row r="8813" spans="1:4" x14ac:dyDescent="0.35">
      <c r="A8813" s="8" t="s">
        <v>10254</v>
      </c>
      <c r="B8813" s="9">
        <v>10039</v>
      </c>
      <c r="C8813" s="11">
        <v>-0.02</v>
      </c>
      <c r="D8813" s="7" t="str">
        <f t="shared" si="137"/>
        <v>Unique</v>
      </c>
    </row>
    <row r="8814" spans="1:4" x14ac:dyDescent="0.35">
      <c r="A8814" s="8" t="s">
        <v>10255</v>
      </c>
      <c r="B8814" s="9">
        <v>10039</v>
      </c>
      <c r="C8814" s="11">
        <v>-0.04</v>
      </c>
      <c r="D8814" s="7" t="str">
        <f t="shared" si="137"/>
        <v>Unique</v>
      </c>
    </row>
    <row r="8815" spans="1:4" x14ac:dyDescent="0.35">
      <c r="A8815" s="8" t="s">
        <v>10255</v>
      </c>
      <c r="B8815" s="9">
        <v>10039</v>
      </c>
      <c r="C8815" s="11">
        <v>5.25</v>
      </c>
      <c r="D8815" s="7" t="str">
        <f t="shared" si="137"/>
        <v>Unique</v>
      </c>
    </row>
    <row r="8816" spans="1:4" x14ac:dyDescent="0.35">
      <c r="A8816" s="8" t="s">
        <v>10254</v>
      </c>
      <c r="B8816" s="9">
        <v>10039</v>
      </c>
      <c r="C8816" s="11">
        <v>7.6199999999999992</v>
      </c>
      <c r="D8816" s="7" t="str">
        <f t="shared" si="137"/>
        <v>Unique</v>
      </c>
    </row>
    <row r="8817" spans="1:4" x14ac:dyDescent="0.35">
      <c r="A8817" s="8" t="s">
        <v>10258</v>
      </c>
      <c r="B8817" s="9" t="s">
        <v>10259</v>
      </c>
      <c r="C8817" s="11">
        <v>5.25</v>
      </c>
      <c r="D8817" s="7" t="str">
        <f t="shared" si="137"/>
        <v>Unique</v>
      </c>
    </row>
    <row r="8818" spans="1:4" x14ac:dyDescent="0.35">
      <c r="A8818" s="8" t="s">
        <v>10260</v>
      </c>
      <c r="B8818" s="9" t="s">
        <v>10261</v>
      </c>
      <c r="C8818" s="11">
        <v>5.5</v>
      </c>
      <c r="D8818" s="7" t="str">
        <f t="shared" si="137"/>
        <v>Unique</v>
      </c>
    </row>
    <row r="8819" spans="1:4" x14ac:dyDescent="0.35">
      <c r="A8819" s="8" t="s">
        <v>10262</v>
      </c>
      <c r="B8819" s="9" t="s">
        <v>10263</v>
      </c>
      <c r="C8819" s="11">
        <v>5.48</v>
      </c>
      <c r="D8819" s="7" t="str">
        <f t="shared" si="137"/>
        <v>Unique</v>
      </c>
    </row>
    <row r="8820" spans="1:4" x14ac:dyDescent="0.35">
      <c r="A8820" s="8" t="s">
        <v>10264</v>
      </c>
      <c r="B8820" s="9" t="s">
        <v>10265</v>
      </c>
      <c r="C8820" s="11">
        <v>5.25</v>
      </c>
      <c r="D8820" s="7" t="str">
        <f t="shared" si="137"/>
        <v>Unique</v>
      </c>
    </row>
    <row r="8821" spans="1:4" x14ac:dyDescent="0.35">
      <c r="A8821" s="8" t="s">
        <v>10256</v>
      </c>
      <c r="B8821" s="9" t="s">
        <v>10257</v>
      </c>
      <c r="C8821" s="11">
        <v>7.1000000000000005</v>
      </c>
      <c r="D8821" s="7" t="str">
        <f t="shared" si="137"/>
        <v>Unique</v>
      </c>
    </row>
    <row r="8822" spans="1:4" x14ac:dyDescent="0.35">
      <c r="A8822" s="8" t="s">
        <v>10270</v>
      </c>
      <c r="B8822" s="9" t="s">
        <v>10271</v>
      </c>
      <c r="C8822" s="11">
        <v>5.49</v>
      </c>
      <c r="D8822" s="7" t="str">
        <f t="shared" si="137"/>
        <v>Unique</v>
      </c>
    </row>
    <row r="8823" spans="1:4" x14ac:dyDescent="0.35">
      <c r="A8823" s="8" t="s">
        <v>10272</v>
      </c>
      <c r="B8823" s="9" t="s">
        <v>10273</v>
      </c>
      <c r="C8823" s="11">
        <v>6.57</v>
      </c>
      <c r="D8823" s="7" t="str">
        <f t="shared" si="137"/>
        <v>Unique</v>
      </c>
    </row>
    <row r="8824" spans="1:4" x14ac:dyDescent="0.35">
      <c r="A8824" s="8" t="s">
        <v>10274</v>
      </c>
      <c r="B8824" s="9" t="s">
        <v>10275</v>
      </c>
      <c r="C8824" s="11">
        <v>5.49</v>
      </c>
      <c r="D8824" s="7" t="str">
        <f t="shared" si="137"/>
        <v>Unique</v>
      </c>
    </row>
    <row r="8825" spans="1:4" x14ac:dyDescent="0.35">
      <c r="A8825" s="8" t="s">
        <v>10276</v>
      </c>
      <c r="B8825" s="9" t="s">
        <v>10277</v>
      </c>
      <c r="C8825" s="11">
        <v>5.48</v>
      </c>
      <c r="D8825" s="7" t="str">
        <f t="shared" si="137"/>
        <v>Unique</v>
      </c>
    </row>
    <row r="8826" spans="1:4" x14ac:dyDescent="0.35">
      <c r="A8826" s="8" t="s">
        <v>10278</v>
      </c>
      <c r="B8826" s="9">
        <v>26000821</v>
      </c>
      <c r="C8826" s="11">
        <v>11.66</v>
      </c>
      <c r="D8826" s="7" t="str">
        <f t="shared" si="137"/>
        <v>Unique</v>
      </c>
    </row>
    <row r="8827" spans="1:4" x14ac:dyDescent="0.35">
      <c r="A8827" s="8" t="s">
        <v>10279</v>
      </c>
      <c r="B8827" s="9">
        <v>26000821</v>
      </c>
      <c r="C8827" s="11">
        <v>5.25</v>
      </c>
      <c r="D8827" s="7" t="str">
        <f t="shared" si="137"/>
        <v>Unique</v>
      </c>
    </row>
    <row r="8828" spans="1:4" x14ac:dyDescent="0.35">
      <c r="A8828" s="8" t="s">
        <v>10278</v>
      </c>
      <c r="B8828" s="9">
        <v>26000821</v>
      </c>
      <c r="C8828" s="11">
        <v>-0.04</v>
      </c>
      <c r="D8828" s="7" t="str">
        <f t="shared" si="137"/>
        <v>Unique</v>
      </c>
    </row>
    <row r="8829" spans="1:4" x14ac:dyDescent="0.35">
      <c r="A8829" s="8" t="s">
        <v>10279</v>
      </c>
      <c r="B8829" s="9">
        <v>26000821</v>
      </c>
      <c r="C8829" s="11">
        <v>-0.02</v>
      </c>
      <c r="D8829" s="7" t="str">
        <f t="shared" si="137"/>
        <v>Unique</v>
      </c>
    </row>
    <row r="8830" spans="1:4" x14ac:dyDescent="0.35">
      <c r="A8830" s="8" t="s">
        <v>10266</v>
      </c>
      <c r="B8830" s="9" t="s">
        <v>10267</v>
      </c>
      <c r="C8830" s="11">
        <v>5.25</v>
      </c>
      <c r="D8830" s="7" t="str">
        <f t="shared" si="137"/>
        <v>Unique</v>
      </c>
    </row>
    <row r="8831" spans="1:4" x14ac:dyDescent="0.35">
      <c r="A8831" s="8" t="s">
        <v>10282</v>
      </c>
      <c r="B8831" s="9">
        <v>10048</v>
      </c>
      <c r="C8831" s="11">
        <v>8.379999999999999</v>
      </c>
      <c r="D8831" s="7" t="str">
        <f t="shared" si="137"/>
        <v>Unique</v>
      </c>
    </row>
    <row r="8832" spans="1:4" x14ac:dyDescent="0.35">
      <c r="A8832" s="8" t="s">
        <v>10283</v>
      </c>
      <c r="B8832" s="9">
        <v>10048</v>
      </c>
      <c r="C8832" s="11">
        <v>8.379999999999999</v>
      </c>
      <c r="D8832" s="7" t="str">
        <f t="shared" si="137"/>
        <v>Unique</v>
      </c>
    </row>
    <row r="8833" spans="1:4" x14ac:dyDescent="0.35">
      <c r="A8833" s="8" t="s">
        <v>10284</v>
      </c>
      <c r="B8833" s="9">
        <v>10048</v>
      </c>
      <c r="C8833" s="11">
        <v>6.8400000000000007</v>
      </c>
      <c r="D8833" s="7" t="str">
        <f t="shared" si="137"/>
        <v>Unique</v>
      </c>
    </row>
    <row r="8834" spans="1:4" x14ac:dyDescent="0.35">
      <c r="A8834" s="8" t="s">
        <v>10282</v>
      </c>
      <c r="B8834" s="9">
        <v>10048</v>
      </c>
      <c r="C8834" s="11">
        <v>-0.05</v>
      </c>
      <c r="D8834" s="7" t="str">
        <f t="shared" ref="D8834:D8897" si="138">IF(COUNTIFS(A:A,A8834,B:B,B8834,C:C,C8834)&gt;1,"Doublon","Unique")</f>
        <v>Unique</v>
      </c>
    </row>
    <row r="8835" spans="1:4" x14ac:dyDescent="0.35">
      <c r="A8835" s="8" t="s">
        <v>10284</v>
      </c>
      <c r="B8835" s="9">
        <v>10048</v>
      </c>
      <c r="C8835" s="11">
        <v>-0.05</v>
      </c>
      <c r="D8835" s="7" t="str">
        <f t="shared" si="138"/>
        <v>Unique</v>
      </c>
    </row>
    <row r="8836" spans="1:4" x14ac:dyDescent="0.35">
      <c r="A8836" s="8" t="s">
        <v>10283</v>
      </c>
      <c r="B8836" s="9">
        <v>10048</v>
      </c>
      <c r="C8836" s="11">
        <v>-0.02</v>
      </c>
      <c r="D8836" s="7" t="str">
        <f t="shared" si="138"/>
        <v>Unique</v>
      </c>
    </row>
    <row r="8837" spans="1:4" x14ac:dyDescent="0.35">
      <c r="A8837" s="8" t="s">
        <v>10285</v>
      </c>
      <c r="B8837" s="9" t="s">
        <v>10286</v>
      </c>
      <c r="C8837" s="11">
        <v>5.48</v>
      </c>
      <c r="D8837" s="7" t="str">
        <f t="shared" si="138"/>
        <v>Unique</v>
      </c>
    </row>
    <row r="8838" spans="1:4" x14ac:dyDescent="0.35">
      <c r="A8838" s="8" t="s">
        <v>10287</v>
      </c>
      <c r="B8838" s="9" t="s">
        <v>10288</v>
      </c>
      <c r="C8838" s="11">
        <v>5.25</v>
      </c>
      <c r="D8838" s="7" t="str">
        <f t="shared" si="138"/>
        <v>Unique</v>
      </c>
    </row>
    <row r="8839" spans="1:4" x14ac:dyDescent="0.35">
      <c r="A8839" s="8" t="s">
        <v>10289</v>
      </c>
      <c r="B8839" s="9" t="s">
        <v>10290</v>
      </c>
      <c r="C8839" s="11">
        <v>5.48</v>
      </c>
      <c r="D8839" s="7" t="str">
        <f t="shared" si="138"/>
        <v>Unique</v>
      </c>
    </row>
    <row r="8840" spans="1:4" x14ac:dyDescent="0.35">
      <c r="A8840" s="8" t="s">
        <v>10291</v>
      </c>
      <c r="B8840" s="9" t="s">
        <v>10292</v>
      </c>
      <c r="C8840" s="11">
        <v>5.25</v>
      </c>
      <c r="D8840" s="7" t="str">
        <f t="shared" si="138"/>
        <v>Unique</v>
      </c>
    </row>
    <row r="8841" spans="1:4" x14ac:dyDescent="0.35">
      <c r="A8841" s="8" t="s">
        <v>10293</v>
      </c>
      <c r="B8841" s="9" t="s">
        <v>10294</v>
      </c>
      <c r="C8841" s="11">
        <v>5.48</v>
      </c>
      <c r="D8841" s="7" t="str">
        <f t="shared" si="138"/>
        <v>Unique</v>
      </c>
    </row>
    <row r="8842" spans="1:4" x14ac:dyDescent="0.35">
      <c r="A8842" s="8" t="s">
        <v>10295</v>
      </c>
      <c r="B8842" s="9">
        <v>10042</v>
      </c>
      <c r="C8842" s="11">
        <v>7.1000000000000005</v>
      </c>
      <c r="D8842" s="7" t="str">
        <f t="shared" si="138"/>
        <v>Unique</v>
      </c>
    </row>
    <row r="8843" spans="1:4" x14ac:dyDescent="0.35">
      <c r="A8843" s="8" t="s">
        <v>10296</v>
      </c>
      <c r="B8843" s="9" t="s">
        <v>10297</v>
      </c>
      <c r="C8843" s="11">
        <v>5.48</v>
      </c>
      <c r="D8843" s="7" t="str">
        <f t="shared" si="138"/>
        <v>Unique</v>
      </c>
    </row>
    <row r="8844" spans="1:4" x14ac:dyDescent="0.35">
      <c r="A8844" s="8" t="s">
        <v>10298</v>
      </c>
      <c r="B8844" s="9">
        <v>10034</v>
      </c>
      <c r="C8844" s="11">
        <v>6.8400000000000007</v>
      </c>
      <c r="D8844" s="7" t="str">
        <f t="shared" si="138"/>
        <v>Unique</v>
      </c>
    </row>
    <row r="8845" spans="1:4" x14ac:dyDescent="0.35">
      <c r="A8845" s="8" t="s">
        <v>10299</v>
      </c>
      <c r="B8845" s="9">
        <v>10044</v>
      </c>
      <c r="C8845" s="11">
        <v>9.990000000000002</v>
      </c>
      <c r="D8845" s="7" t="str">
        <f t="shared" si="138"/>
        <v>Unique</v>
      </c>
    </row>
    <row r="8846" spans="1:4" x14ac:dyDescent="0.35">
      <c r="A8846" s="8" t="s">
        <v>10300</v>
      </c>
      <c r="B8846" s="9" t="s">
        <v>10301</v>
      </c>
      <c r="C8846" s="11">
        <v>5.25</v>
      </c>
      <c r="D8846" s="7" t="str">
        <f t="shared" si="138"/>
        <v>Unique</v>
      </c>
    </row>
    <row r="8847" spans="1:4" x14ac:dyDescent="0.35">
      <c r="A8847" s="8" t="s">
        <v>10302</v>
      </c>
      <c r="B8847" s="9" t="s">
        <v>10303</v>
      </c>
      <c r="C8847" s="11">
        <v>5.25</v>
      </c>
      <c r="D8847" s="7" t="str">
        <f t="shared" si="138"/>
        <v>Unique</v>
      </c>
    </row>
    <row r="8848" spans="1:4" x14ac:dyDescent="0.35">
      <c r="A8848" s="8" t="s">
        <v>10304</v>
      </c>
      <c r="B8848" s="9" t="s">
        <v>10305</v>
      </c>
      <c r="C8848" s="11">
        <v>5.25</v>
      </c>
      <c r="D8848" s="7" t="str">
        <f t="shared" si="138"/>
        <v>Unique</v>
      </c>
    </row>
    <row r="8849" spans="1:4" x14ac:dyDescent="0.35">
      <c r="A8849" s="8" t="s">
        <v>10306</v>
      </c>
      <c r="B8849" s="9" t="s">
        <v>10307</v>
      </c>
      <c r="C8849" s="11">
        <v>5.25</v>
      </c>
      <c r="D8849" s="7" t="str">
        <f t="shared" si="138"/>
        <v>Unique</v>
      </c>
    </row>
    <row r="8850" spans="1:4" x14ac:dyDescent="0.35">
      <c r="A8850" s="8" t="s">
        <v>10308</v>
      </c>
      <c r="B8850" s="9" t="s">
        <v>10309</v>
      </c>
      <c r="C8850" s="11">
        <v>5.25</v>
      </c>
      <c r="D8850" s="7" t="str">
        <f t="shared" si="138"/>
        <v>Unique</v>
      </c>
    </row>
    <row r="8851" spans="1:4" x14ac:dyDescent="0.35">
      <c r="A8851" s="8" t="s">
        <v>10280</v>
      </c>
      <c r="B8851" s="9" t="s">
        <v>10281</v>
      </c>
      <c r="C8851" s="11">
        <v>5.25</v>
      </c>
      <c r="D8851" s="7" t="str">
        <f t="shared" si="138"/>
        <v>Unique</v>
      </c>
    </row>
    <row r="8852" spans="1:4" x14ac:dyDescent="0.35">
      <c r="A8852" s="8" t="s">
        <v>10268</v>
      </c>
      <c r="B8852" s="9" t="s">
        <v>10269</v>
      </c>
      <c r="C8852" s="11">
        <v>5.48</v>
      </c>
      <c r="D8852" s="7" t="str">
        <f t="shared" si="138"/>
        <v>Unique</v>
      </c>
    </row>
    <row r="8853" spans="1:4" x14ac:dyDescent="0.35">
      <c r="A8853" s="8" t="s">
        <v>10310</v>
      </c>
      <c r="B8853" s="9">
        <v>29932865</v>
      </c>
      <c r="C8853" s="11">
        <v>-0.04</v>
      </c>
      <c r="D8853" s="7" t="str">
        <f t="shared" si="138"/>
        <v>Unique</v>
      </c>
    </row>
    <row r="8854" spans="1:4" x14ac:dyDescent="0.35">
      <c r="A8854" s="8" t="s">
        <v>10311</v>
      </c>
      <c r="B8854" s="9">
        <v>29932865</v>
      </c>
      <c r="C8854" s="11">
        <v>8.1</v>
      </c>
      <c r="D8854" s="7" t="str">
        <f t="shared" si="138"/>
        <v>Unique</v>
      </c>
    </row>
    <row r="8855" spans="1:4" x14ac:dyDescent="0.35">
      <c r="A8855" s="8" t="s">
        <v>10310</v>
      </c>
      <c r="B8855" s="9">
        <v>29932865</v>
      </c>
      <c r="C8855" s="11">
        <v>8.9600000000000009</v>
      </c>
      <c r="D8855" s="7" t="str">
        <f t="shared" si="138"/>
        <v>Unique</v>
      </c>
    </row>
    <row r="8856" spans="1:4" x14ac:dyDescent="0.35">
      <c r="A8856" s="8" t="s">
        <v>10312</v>
      </c>
      <c r="B8856" s="9">
        <v>29932617</v>
      </c>
      <c r="C8856" s="11">
        <v>5.5</v>
      </c>
      <c r="D8856" s="7" t="str">
        <f t="shared" si="138"/>
        <v>Unique</v>
      </c>
    </row>
    <row r="8857" spans="1:4" x14ac:dyDescent="0.35">
      <c r="A8857" s="8" t="s">
        <v>10313</v>
      </c>
      <c r="B8857" s="9">
        <v>29905572</v>
      </c>
      <c r="C8857" s="11">
        <v>8.6700000000000017</v>
      </c>
      <c r="D8857" s="7" t="str">
        <f t="shared" si="138"/>
        <v>Unique</v>
      </c>
    </row>
    <row r="8858" spans="1:4" x14ac:dyDescent="0.35">
      <c r="A8858" s="8" t="s">
        <v>3697</v>
      </c>
      <c r="B8858" s="9" t="s">
        <v>3698</v>
      </c>
      <c r="C8858" s="11">
        <v>4.34</v>
      </c>
      <c r="D8858" s="7" t="str">
        <f t="shared" si="138"/>
        <v>Unique</v>
      </c>
    </row>
    <row r="8859" spans="1:4" x14ac:dyDescent="0.35">
      <c r="A8859" s="8" t="s">
        <v>10190</v>
      </c>
      <c r="B8859" s="9" t="s">
        <v>10161</v>
      </c>
      <c r="C8859" s="11">
        <v>6.6999999999999993</v>
      </c>
      <c r="D8859" s="7" t="str">
        <f t="shared" si="138"/>
        <v>Unique</v>
      </c>
    </row>
    <row r="8860" spans="1:4" x14ac:dyDescent="0.35">
      <c r="A8860" s="8" t="s">
        <v>10164</v>
      </c>
      <c r="B8860" s="9" t="s">
        <v>10165</v>
      </c>
      <c r="C8860" s="11">
        <v>6.6999999999999993</v>
      </c>
      <c r="D8860" s="7" t="str">
        <f t="shared" si="138"/>
        <v>Unique</v>
      </c>
    </row>
    <row r="8861" spans="1:4" x14ac:dyDescent="0.35">
      <c r="A8861" s="8" t="s">
        <v>10314</v>
      </c>
      <c r="B8861" s="9">
        <v>29912055</v>
      </c>
      <c r="C8861" s="11">
        <v>6.6999999999999993</v>
      </c>
      <c r="D8861" s="7" t="str">
        <f t="shared" si="138"/>
        <v>Unique</v>
      </c>
    </row>
    <row r="8862" spans="1:4" x14ac:dyDescent="0.35">
      <c r="A8862" s="8" t="s">
        <v>10315</v>
      </c>
      <c r="B8862" s="9">
        <v>10043</v>
      </c>
      <c r="C8862" s="11">
        <v>9.75</v>
      </c>
      <c r="D8862" s="7" t="str">
        <f t="shared" si="138"/>
        <v>Unique</v>
      </c>
    </row>
    <row r="8863" spans="1:4" x14ac:dyDescent="0.35">
      <c r="A8863" s="8" t="s">
        <v>10316</v>
      </c>
      <c r="B8863" s="9">
        <v>10052</v>
      </c>
      <c r="C8863" s="11">
        <v>7.05</v>
      </c>
      <c r="D8863" s="7" t="str">
        <f t="shared" si="138"/>
        <v>Unique</v>
      </c>
    </row>
    <row r="8864" spans="1:4" x14ac:dyDescent="0.35">
      <c r="A8864" s="8" t="s">
        <v>10317</v>
      </c>
      <c r="B8864" s="9">
        <v>10049</v>
      </c>
      <c r="C8864" s="11">
        <v>5.08</v>
      </c>
      <c r="D8864" s="7" t="str">
        <f t="shared" si="138"/>
        <v>Unique</v>
      </c>
    </row>
    <row r="8865" spans="1:4" x14ac:dyDescent="0.35">
      <c r="A8865" s="8" t="s">
        <v>10318</v>
      </c>
      <c r="B8865" s="9">
        <v>10057</v>
      </c>
      <c r="C8865" s="11">
        <v>4.3999999999999995</v>
      </c>
      <c r="D8865" s="7" t="str">
        <f t="shared" si="138"/>
        <v>Unique</v>
      </c>
    </row>
    <row r="8866" spans="1:4" x14ac:dyDescent="0.35">
      <c r="A8866" s="8" t="s">
        <v>10319</v>
      </c>
      <c r="B8866" s="9" t="s">
        <v>1185</v>
      </c>
      <c r="C8866" s="11">
        <v>12.9</v>
      </c>
      <c r="D8866" s="7" t="str">
        <f t="shared" si="138"/>
        <v>Unique</v>
      </c>
    </row>
    <row r="8867" spans="1:4" x14ac:dyDescent="0.35">
      <c r="A8867" s="8" t="s">
        <v>10320</v>
      </c>
      <c r="B8867" s="9" t="s">
        <v>10321</v>
      </c>
      <c r="C8867" s="11">
        <v>9.27</v>
      </c>
      <c r="D8867" s="7" t="str">
        <f t="shared" si="138"/>
        <v>Unique</v>
      </c>
    </row>
    <row r="8868" spans="1:4" x14ac:dyDescent="0.35">
      <c r="A8868" s="8" t="s">
        <v>10322</v>
      </c>
      <c r="B8868" s="9" t="s">
        <v>10323</v>
      </c>
      <c r="C8868" s="11">
        <v>7.94</v>
      </c>
      <c r="D8868" s="7" t="str">
        <f t="shared" si="138"/>
        <v>Unique</v>
      </c>
    </row>
    <row r="8869" spans="1:4" x14ac:dyDescent="0.35">
      <c r="A8869" s="8" t="s">
        <v>10322</v>
      </c>
      <c r="B8869" s="9" t="s">
        <v>10323</v>
      </c>
      <c r="C8869" s="11">
        <v>1.4500000000000002</v>
      </c>
      <c r="D8869" s="7" t="str">
        <f t="shared" si="138"/>
        <v>Unique</v>
      </c>
    </row>
    <row r="8870" spans="1:4" x14ac:dyDescent="0.35">
      <c r="A8870" s="8" t="s">
        <v>10311</v>
      </c>
      <c r="B8870" s="9">
        <v>29932865</v>
      </c>
      <c r="C8870" s="11">
        <v>-0.02</v>
      </c>
      <c r="D8870" s="7" t="str">
        <f t="shared" si="138"/>
        <v>Unique</v>
      </c>
    </row>
    <row r="8871" spans="1:4" x14ac:dyDescent="0.35">
      <c r="A8871" s="8" t="s">
        <v>10324</v>
      </c>
      <c r="B8871" s="9" t="s">
        <v>10325</v>
      </c>
      <c r="C8871" s="11">
        <v>11.99</v>
      </c>
      <c r="D8871" s="7" t="str">
        <f t="shared" si="138"/>
        <v>Unique</v>
      </c>
    </row>
    <row r="8872" spans="1:4" x14ac:dyDescent="0.35">
      <c r="A8872" s="8" t="s">
        <v>10326</v>
      </c>
      <c r="B8872" s="9" t="s">
        <v>9238</v>
      </c>
      <c r="C8872" s="11">
        <v>5.25</v>
      </c>
      <c r="D8872" s="7" t="str">
        <f t="shared" si="138"/>
        <v>Unique</v>
      </c>
    </row>
    <row r="8873" spans="1:4" x14ac:dyDescent="0.35">
      <c r="A8873" s="8" t="s">
        <v>10314</v>
      </c>
      <c r="B8873" s="9">
        <v>29912055</v>
      </c>
      <c r="C8873" s="11">
        <v>8.6700000000000017</v>
      </c>
      <c r="D8873" s="7" t="str">
        <f t="shared" si="138"/>
        <v>Unique</v>
      </c>
    </row>
    <row r="8874" spans="1:4" x14ac:dyDescent="0.35">
      <c r="A8874" s="8" t="s">
        <v>10327</v>
      </c>
      <c r="B8874" s="9">
        <v>29933021</v>
      </c>
      <c r="C8874" s="11">
        <v>5.5</v>
      </c>
      <c r="D8874" s="7" t="str">
        <f t="shared" si="138"/>
        <v>Unique</v>
      </c>
    </row>
    <row r="8875" spans="1:4" x14ac:dyDescent="0.35">
      <c r="A8875" s="8" t="s">
        <v>10328</v>
      </c>
      <c r="B8875" s="9" t="s">
        <v>9248</v>
      </c>
      <c r="C8875" s="11">
        <v>8.9600000000000009</v>
      </c>
      <c r="D8875" s="7" t="str">
        <f t="shared" si="138"/>
        <v>Unique</v>
      </c>
    </row>
    <row r="8876" spans="1:4" x14ac:dyDescent="0.35">
      <c r="A8876" s="8" t="s">
        <v>10329</v>
      </c>
      <c r="B8876" s="9">
        <v>4501887105</v>
      </c>
      <c r="C8876" s="11">
        <v>-0.02</v>
      </c>
      <c r="D8876" s="7" t="str">
        <f t="shared" si="138"/>
        <v>Unique</v>
      </c>
    </row>
    <row r="8877" spans="1:4" x14ac:dyDescent="0.35">
      <c r="A8877" s="8" t="s">
        <v>10330</v>
      </c>
      <c r="B8877" s="9">
        <v>4501887105</v>
      </c>
      <c r="C8877" s="11">
        <v>-0.04</v>
      </c>
      <c r="D8877" s="7" t="str">
        <f t="shared" si="138"/>
        <v>Unique</v>
      </c>
    </row>
    <row r="8878" spans="1:4" x14ac:dyDescent="0.35">
      <c r="A8878" s="8" t="s">
        <v>10329</v>
      </c>
      <c r="B8878" s="9">
        <v>4501887105</v>
      </c>
      <c r="C8878" s="11">
        <v>5.25</v>
      </c>
      <c r="D8878" s="7" t="str">
        <f t="shared" si="138"/>
        <v>Unique</v>
      </c>
    </row>
    <row r="8879" spans="1:4" x14ac:dyDescent="0.35">
      <c r="A8879" s="8" t="s">
        <v>10330</v>
      </c>
      <c r="B8879" s="9">
        <v>4501887105</v>
      </c>
      <c r="C8879" s="11">
        <v>5.5</v>
      </c>
      <c r="D8879" s="7" t="str">
        <f t="shared" si="138"/>
        <v>Unique</v>
      </c>
    </row>
    <row r="8880" spans="1:4" x14ac:dyDescent="0.35">
      <c r="A8880" s="8" t="s">
        <v>10331</v>
      </c>
      <c r="B8880" s="9">
        <v>29919531</v>
      </c>
      <c r="C8880" s="11">
        <v>6.13</v>
      </c>
      <c r="D8880" s="7" t="str">
        <f t="shared" si="138"/>
        <v>Unique</v>
      </c>
    </row>
    <row r="8881" spans="1:4" x14ac:dyDescent="0.35">
      <c r="A8881" s="8" t="s">
        <v>10332</v>
      </c>
      <c r="B8881" s="9">
        <v>29932418</v>
      </c>
      <c r="C8881" s="11">
        <v>5.48</v>
      </c>
      <c r="D8881" s="7" t="str">
        <f t="shared" si="138"/>
        <v>Unique</v>
      </c>
    </row>
    <row r="8882" spans="1:4" x14ac:dyDescent="0.35">
      <c r="A8882" s="8" t="s">
        <v>10333</v>
      </c>
      <c r="B8882" s="9" t="s">
        <v>10334</v>
      </c>
      <c r="C8882" s="11">
        <v>6.57</v>
      </c>
      <c r="D8882" s="7" t="str">
        <f t="shared" si="138"/>
        <v>Unique</v>
      </c>
    </row>
    <row r="8883" spans="1:4" x14ac:dyDescent="0.35">
      <c r="A8883" s="8" t="s">
        <v>10335</v>
      </c>
      <c r="B8883" s="9" t="s">
        <v>2523</v>
      </c>
      <c r="C8883" s="11">
        <v>5.48</v>
      </c>
      <c r="D8883" s="7" t="str">
        <f t="shared" si="138"/>
        <v>Unique</v>
      </c>
    </row>
    <row r="8884" spans="1:4" x14ac:dyDescent="0.35">
      <c r="A8884" s="8" t="s">
        <v>10340</v>
      </c>
      <c r="B8884" s="9" t="s">
        <v>10341</v>
      </c>
      <c r="C8884" s="11">
        <v>5.48</v>
      </c>
      <c r="D8884" s="7" t="str">
        <f t="shared" si="138"/>
        <v>Unique</v>
      </c>
    </row>
    <row r="8885" spans="1:4" x14ac:dyDescent="0.35">
      <c r="A8885" s="8" t="s">
        <v>10338</v>
      </c>
      <c r="B8885" s="9" t="s">
        <v>10339</v>
      </c>
      <c r="C8885" s="11">
        <v>5.25</v>
      </c>
      <c r="D8885" s="7" t="str">
        <f t="shared" si="138"/>
        <v>Unique</v>
      </c>
    </row>
    <row r="8886" spans="1:4" x14ac:dyDescent="0.35">
      <c r="A8886" s="8" t="s">
        <v>10342</v>
      </c>
      <c r="B8886" s="9">
        <v>26003546</v>
      </c>
      <c r="C8886" s="11">
        <v>5.49</v>
      </c>
      <c r="D8886" s="7" t="str">
        <f t="shared" si="138"/>
        <v>Unique</v>
      </c>
    </row>
    <row r="8887" spans="1:4" x14ac:dyDescent="0.35">
      <c r="A8887" s="8" t="s">
        <v>10336</v>
      </c>
      <c r="B8887" s="9" t="s">
        <v>10337</v>
      </c>
      <c r="C8887" s="11">
        <v>5.49</v>
      </c>
      <c r="D8887" s="7" t="str">
        <f t="shared" si="138"/>
        <v>Unique</v>
      </c>
    </row>
    <row r="8888" spans="1:4" x14ac:dyDescent="0.35">
      <c r="A8888" s="8" t="s">
        <v>10343</v>
      </c>
      <c r="B8888" s="9">
        <v>1247924</v>
      </c>
      <c r="C8888" s="11">
        <v>9.2199999999999989</v>
      </c>
      <c r="D8888" s="7" t="str">
        <f t="shared" si="138"/>
        <v>Unique</v>
      </c>
    </row>
    <row r="8889" spans="1:4" x14ac:dyDescent="0.35">
      <c r="A8889" s="8" t="s">
        <v>10344</v>
      </c>
      <c r="B8889" s="9">
        <v>1247924</v>
      </c>
      <c r="C8889" s="11">
        <v>5.25</v>
      </c>
      <c r="D8889" s="7" t="str">
        <f t="shared" si="138"/>
        <v>Unique</v>
      </c>
    </row>
    <row r="8890" spans="1:4" x14ac:dyDescent="0.35">
      <c r="A8890" s="8" t="s">
        <v>10343</v>
      </c>
      <c r="B8890" s="9">
        <v>1247924</v>
      </c>
      <c r="C8890" s="11">
        <v>-0.04</v>
      </c>
      <c r="D8890" s="7" t="str">
        <f t="shared" si="138"/>
        <v>Unique</v>
      </c>
    </row>
    <row r="8891" spans="1:4" x14ac:dyDescent="0.35">
      <c r="A8891" s="8" t="s">
        <v>10344</v>
      </c>
      <c r="B8891" s="9">
        <v>1247924</v>
      </c>
      <c r="C8891" s="11">
        <v>-0.02</v>
      </c>
      <c r="D8891" s="7" t="str">
        <f t="shared" si="138"/>
        <v>Unique</v>
      </c>
    </row>
    <row r="8892" spans="1:4" x14ac:dyDescent="0.35">
      <c r="A8892" s="8" t="s">
        <v>10345</v>
      </c>
      <c r="B8892" s="9" t="s">
        <v>10346</v>
      </c>
      <c r="C8892" s="11">
        <v>5.49</v>
      </c>
      <c r="D8892" s="7" t="str">
        <f t="shared" si="138"/>
        <v>Unique</v>
      </c>
    </row>
    <row r="8893" spans="1:4" x14ac:dyDescent="0.35">
      <c r="A8893" s="8" t="s">
        <v>10320</v>
      </c>
      <c r="B8893" s="9" t="s">
        <v>10321</v>
      </c>
      <c r="C8893" s="11">
        <v>1.4500000000000002</v>
      </c>
      <c r="D8893" s="7" t="str">
        <f t="shared" si="138"/>
        <v>Unique</v>
      </c>
    </row>
    <row r="8894" spans="1:4" x14ac:dyDescent="0.35">
      <c r="A8894" s="8" t="s">
        <v>10319</v>
      </c>
      <c r="B8894" s="9" t="s">
        <v>1185</v>
      </c>
      <c r="C8894" s="11">
        <v>1.4500000000000002</v>
      </c>
      <c r="D8894" s="7" t="str">
        <f t="shared" si="138"/>
        <v>Unique</v>
      </c>
    </row>
    <row r="8895" spans="1:4" x14ac:dyDescent="0.35">
      <c r="A8895" s="8" t="s">
        <v>10347</v>
      </c>
      <c r="B8895" s="9" t="s">
        <v>10348</v>
      </c>
      <c r="C8895" s="11">
        <v>5.25</v>
      </c>
      <c r="D8895" s="7" t="str">
        <f t="shared" si="138"/>
        <v>Unique</v>
      </c>
    </row>
    <row r="8896" spans="1:4" x14ac:dyDescent="0.35">
      <c r="A8896" s="8" t="s">
        <v>10349</v>
      </c>
      <c r="B8896" s="9" t="s">
        <v>10350</v>
      </c>
      <c r="C8896" s="11">
        <v>5.49</v>
      </c>
      <c r="D8896" s="7" t="str">
        <f t="shared" si="138"/>
        <v>Unique</v>
      </c>
    </row>
    <row r="8897" spans="1:5" x14ac:dyDescent="0.35">
      <c r="A8897" s="8" t="s">
        <v>10351</v>
      </c>
      <c r="B8897" s="9" t="s">
        <v>10352</v>
      </c>
      <c r="C8897" s="11">
        <v>5.49</v>
      </c>
      <c r="D8897" s="7" t="str">
        <f t="shared" si="138"/>
        <v>Unique</v>
      </c>
    </row>
    <row r="8898" spans="1:5" x14ac:dyDescent="0.35">
      <c r="A8898" s="8" t="s">
        <v>10353</v>
      </c>
      <c r="B8898" s="9" t="s">
        <v>10354</v>
      </c>
      <c r="C8898" s="11">
        <v>6.8400000000000007</v>
      </c>
      <c r="D8898" s="7" t="str">
        <f t="shared" ref="D8898:D8961" si="139">IF(COUNTIFS(A:A,A8898,B:B,B8898,C:C,C8898)&gt;1,"Doublon","Unique")</f>
        <v>Unique</v>
      </c>
    </row>
    <row r="8899" spans="1:5" x14ac:dyDescent="0.35">
      <c r="A8899" s="8" t="s">
        <v>10355</v>
      </c>
      <c r="B8899" s="9" t="s">
        <v>10356</v>
      </c>
      <c r="C8899" s="11">
        <v>5.48</v>
      </c>
      <c r="D8899" s="7" t="str">
        <f t="shared" si="139"/>
        <v>Unique</v>
      </c>
    </row>
    <row r="8900" spans="1:5" x14ac:dyDescent="0.35">
      <c r="A8900" s="8" t="s">
        <v>10357</v>
      </c>
      <c r="B8900" s="9" t="s">
        <v>10358</v>
      </c>
      <c r="C8900" s="11">
        <v>5.48</v>
      </c>
      <c r="D8900" s="7" t="str">
        <f t="shared" si="139"/>
        <v>Unique</v>
      </c>
    </row>
    <row r="8901" spans="1:5" x14ac:dyDescent="0.35">
      <c r="A8901" s="8" t="s">
        <v>10359</v>
      </c>
      <c r="B8901" s="9" t="s">
        <v>10360</v>
      </c>
      <c r="C8901" s="11">
        <v>5.25</v>
      </c>
      <c r="D8901" s="7" t="str">
        <f t="shared" si="139"/>
        <v>Unique</v>
      </c>
    </row>
    <row r="8902" spans="1:5" x14ac:dyDescent="0.35">
      <c r="A8902" s="8" t="s">
        <v>10361</v>
      </c>
      <c r="B8902" s="9" t="s">
        <v>10362</v>
      </c>
      <c r="C8902" s="11">
        <v>5.48</v>
      </c>
      <c r="D8902" s="7" t="str">
        <f t="shared" si="139"/>
        <v>Unique</v>
      </c>
    </row>
    <row r="8903" spans="1:5" x14ac:dyDescent="0.35">
      <c r="A8903" s="8" t="s">
        <v>10363</v>
      </c>
      <c r="B8903" s="9" t="s">
        <v>10364</v>
      </c>
      <c r="C8903" s="11">
        <v>5.25</v>
      </c>
      <c r="D8903" s="7" t="str">
        <f t="shared" si="139"/>
        <v>Unique</v>
      </c>
    </row>
    <row r="8904" spans="1:5" x14ac:dyDescent="0.35">
      <c r="A8904" s="8" t="s">
        <v>10365</v>
      </c>
      <c r="B8904" s="9" t="s">
        <v>10366</v>
      </c>
      <c r="C8904" s="11">
        <v>5.25</v>
      </c>
      <c r="D8904" s="7" t="str">
        <f t="shared" si="139"/>
        <v>Unique</v>
      </c>
    </row>
    <row r="8905" spans="1:5" x14ac:dyDescent="0.35">
      <c r="A8905" s="8" t="s">
        <v>10367</v>
      </c>
      <c r="B8905" s="9">
        <v>9923</v>
      </c>
      <c r="C8905" s="11">
        <v>6.57</v>
      </c>
      <c r="D8905" s="7" t="str">
        <f t="shared" si="139"/>
        <v>Unique</v>
      </c>
    </row>
    <row r="8906" spans="1:5" x14ac:dyDescent="0.35">
      <c r="A8906" s="8" t="s">
        <v>10311</v>
      </c>
      <c r="B8906" s="9">
        <v>29932865</v>
      </c>
      <c r="C8906" s="11">
        <v>-0.5</v>
      </c>
      <c r="D8906" s="7" t="str">
        <f t="shared" si="139"/>
        <v>Unique</v>
      </c>
    </row>
    <row r="8907" spans="1:5" x14ac:dyDescent="0.35">
      <c r="A8907" s="8" t="s">
        <v>10329</v>
      </c>
      <c r="B8907" s="9">
        <v>4501887105</v>
      </c>
      <c r="C8907" s="11">
        <v>-0.5</v>
      </c>
      <c r="D8907" s="7" t="str">
        <f t="shared" si="139"/>
        <v>Unique</v>
      </c>
    </row>
    <row r="8908" spans="1:5" x14ac:dyDescent="0.35">
      <c r="A8908" s="8" t="s">
        <v>10344</v>
      </c>
      <c r="B8908" s="9">
        <v>1247924</v>
      </c>
      <c r="C8908" s="11">
        <v>-0.5</v>
      </c>
      <c r="D8908" s="7" t="str">
        <f t="shared" si="139"/>
        <v>Unique</v>
      </c>
    </row>
    <row r="8909" spans="1:5" x14ac:dyDescent="0.35">
      <c r="A8909" s="8" t="s">
        <v>10279</v>
      </c>
      <c r="B8909" s="9">
        <v>26000821</v>
      </c>
      <c r="C8909" s="11">
        <v>-0.5</v>
      </c>
      <c r="D8909" s="7" t="str">
        <f t="shared" si="139"/>
        <v>Unique</v>
      </c>
    </row>
    <row r="8910" spans="1:5" x14ac:dyDescent="0.35">
      <c r="A8910" s="8" t="s">
        <v>10254</v>
      </c>
      <c r="B8910" s="9">
        <v>10039</v>
      </c>
      <c r="C8910" s="11">
        <v>-0.5</v>
      </c>
      <c r="D8910" s="7" t="str">
        <f t="shared" si="139"/>
        <v>Unique</v>
      </c>
    </row>
    <row r="8911" spans="1:5" x14ac:dyDescent="0.35">
      <c r="A8911" s="8" t="s">
        <v>10283</v>
      </c>
      <c r="B8911" s="9">
        <v>10048</v>
      </c>
      <c r="C8911" s="11">
        <v>-0.5</v>
      </c>
      <c r="D8911" s="7" t="str">
        <f t="shared" si="139"/>
        <v>Unique</v>
      </c>
      <c r="E8911" s="7">
        <f>COUNTIFS($A$1721:A8911,A8911,$B$1721:B8911,B8911,$C$1721:C8911,C8911)</f>
        <v>1</v>
      </c>
    </row>
    <row r="8912" spans="1:5" x14ac:dyDescent="0.35">
      <c r="A8912" s="8" t="s">
        <v>10369</v>
      </c>
      <c r="B8912" s="9">
        <v>10060</v>
      </c>
      <c r="C8912" s="11">
        <v>-0.5</v>
      </c>
      <c r="D8912" s="7" t="str">
        <f t="shared" si="139"/>
        <v>Unique</v>
      </c>
    </row>
    <row r="8913" spans="1:4" x14ac:dyDescent="0.35">
      <c r="A8913" s="8" t="s">
        <v>10371</v>
      </c>
      <c r="B8913" s="9">
        <v>10036</v>
      </c>
      <c r="C8913" s="11">
        <v>-0.5</v>
      </c>
      <c r="D8913" s="7" t="str">
        <f t="shared" si="139"/>
        <v>Unique</v>
      </c>
    </row>
    <row r="8914" spans="1:4" x14ac:dyDescent="0.35">
      <c r="A8914" s="8" t="s">
        <v>10372</v>
      </c>
      <c r="B8914" s="9" t="s">
        <v>10373</v>
      </c>
      <c r="C8914" s="11">
        <v>5.48</v>
      </c>
      <c r="D8914" s="7" t="str">
        <f t="shared" si="139"/>
        <v>Unique</v>
      </c>
    </row>
    <row r="8915" spans="1:4" x14ac:dyDescent="0.35">
      <c r="A8915" s="8" t="s">
        <v>10374</v>
      </c>
      <c r="B8915" s="9">
        <v>10055</v>
      </c>
      <c r="C8915" s="11">
        <v>5.25</v>
      </c>
      <c r="D8915" s="7" t="str">
        <f t="shared" si="139"/>
        <v>Unique</v>
      </c>
    </row>
    <row r="8916" spans="1:4" x14ac:dyDescent="0.35">
      <c r="A8916" s="8" t="s">
        <v>10375</v>
      </c>
      <c r="B8916" s="9" t="s">
        <v>10376</v>
      </c>
      <c r="C8916" s="11">
        <v>5.49</v>
      </c>
      <c r="D8916" s="7" t="str">
        <f t="shared" si="139"/>
        <v>Unique</v>
      </c>
    </row>
    <row r="8917" spans="1:4" x14ac:dyDescent="0.35">
      <c r="A8917" s="8" t="s">
        <v>10379</v>
      </c>
      <c r="B8917" s="9" t="s">
        <v>10380</v>
      </c>
      <c r="C8917" s="11">
        <v>5.25</v>
      </c>
      <c r="D8917" s="7" t="str">
        <f t="shared" si="139"/>
        <v>Unique</v>
      </c>
    </row>
    <row r="8918" spans="1:4" x14ac:dyDescent="0.35">
      <c r="A8918" s="8" t="s">
        <v>10381</v>
      </c>
      <c r="B8918" s="9">
        <v>10053</v>
      </c>
      <c r="C8918" s="11">
        <v>7.3599999999999994</v>
      </c>
      <c r="D8918" s="7" t="str">
        <f t="shared" si="139"/>
        <v>Unique</v>
      </c>
    </row>
    <row r="8919" spans="1:4" x14ac:dyDescent="0.35">
      <c r="A8919" s="8" t="s">
        <v>10381</v>
      </c>
      <c r="B8919" s="9">
        <v>10053</v>
      </c>
      <c r="C8919" s="11">
        <v>18.95</v>
      </c>
      <c r="D8919" s="7" t="str">
        <f t="shared" si="139"/>
        <v>Unique</v>
      </c>
    </row>
    <row r="8920" spans="1:4" x14ac:dyDescent="0.35">
      <c r="A8920" s="8" t="s">
        <v>10382</v>
      </c>
      <c r="B8920" s="9" t="s">
        <v>10383</v>
      </c>
      <c r="C8920" s="11">
        <v>5.25</v>
      </c>
      <c r="D8920" s="7" t="str">
        <f t="shared" si="139"/>
        <v>Unique</v>
      </c>
    </row>
    <row r="8921" spans="1:4" x14ac:dyDescent="0.35">
      <c r="A8921" s="8" t="s">
        <v>10369</v>
      </c>
      <c r="B8921" s="9">
        <v>10060</v>
      </c>
      <c r="C8921" s="11">
        <v>-0.02</v>
      </c>
      <c r="D8921" s="7" t="str">
        <f t="shared" si="139"/>
        <v>Unique</v>
      </c>
    </row>
    <row r="8922" spans="1:4" x14ac:dyDescent="0.35">
      <c r="A8922" s="8" t="s">
        <v>10368</v>
      </c>
      <c r="B8922" s="9">
        <v>10060</v>
      </c>
      <c r="C8922" s="11">
        <v>-0.04</v>
      </c>
      <c r="D8922" s="7" t="str">
        <f t="shared" si="139"/>
        <v>Unique</v>
      </c>
    </row>
    <row r="8923" spans="1:4" x14ac:dyDescent="0.35">
      <c r="A8923" s="8" t="s">
        <v>10368</v>
      </c>
      <c r="B8923" s="9">
        <v>10060</v>
      </c>
      <c r="C8923" s="11">
        <v>6.8400000000000007</v>
      </c>
      <c r="D8923" s="7" t="str">
        <f t="shared" si="139"/>
        <v>Unique</v>
      </c>
    </row>
    <row r="8924" spans="1:4" x14ac:dyDescent="0.35">
      <c r="A8924" s="8" t="s">
        <v>10369</v>
      </c>
      <c r="B8924" s="9">
        <v>10060</v>
      </c>
      <c r="C8924" s="11">
        <v>7.3599999999999994</v>
      </c>
      <c r="D8924" s="7" t="str">
        <f t="shared" si="139"/>
        <v>Unique</v>
      </c>
    </row>
    <row r="8925" spans="1:4" x14ac:dyDescent="0.35">
      <c r="A8925" s="8" t="s">
        <v>10384</v>
      </c>
      <c r="B8925" s="9" t="s">
        <v>10385</v>
      </c>
      <c r="C8925" s="11">
        <v>5.25</v>
      </c>
      <c r="D8925" s="7" t="str">
        <f t="shared" si="139"/>
        <v>Unique</v>
      </c>
    </row>
    <row r="8926" spans="1:4" x14ac:dyDescent="0.35">
      <c r="A8926" s="8" t="s">
        <v>10386</v>
      </c>
      <c r="B8926" s="9" t="s">
        <v>10387</v>
      </c>
      <c r="C8926" s="11">
        <v>5.25</v>
      </c>
      <c r="D8926" s="7" t="str">
        <f t="shared" si="139"/>
        <v>Unique</v>
      </c>
    </row>
    <row r="8927" spans="1:4" x14ac:dyDescent="0.35">
      <c r="A8927" s="8" t="s">
        <v>10388</v>
      </c>
      <c r="B8927" s="9" t="s">
        <v>10389</v>
      </c>
      <c r="C8927" s="11">
        <v>5.48</v>
      </c>
      <c r="D8927" s="7" t="str">
        <f t="shared" si="139"/>
        <v>Unique</v>
      </c>
    </row>
    <row r="8928" spans="1:4" x14ac:dyDescent="0.35">
      <c r="A8928" s="8" t="s">
        <v>10390</v>
      </c>
      <c r="B8928" s="9" t="s">
        <v>10391</v>
      </c>
      <c r="C8928" s="11">
        <v>5.48</v>
      </c>
      <c r="D8928" s="7" t="str">
        <f t="shared" si="139"/>
        <v>Unique</v>
      </c>
    </row>
    <row r="8929" spans="1:4" x14ac:dyDescent="0.35">
      <c r="A8929" s="8" t="s">
        <v>10392</v>
      </c>
      <c r="B8929" s="9" t="s">
        <v>10393</v>
      </c>
      <c r="C8929" s="11">
        <v>6.13</v>
      </c>
      <c r="D8929" s="7" t="str">
        <f t="shared" si="139"/>
        <v>Unique</v>
      </c>
    </row>
    <row r="8930" spans="1:4" x14ac:dyDescent="0.35">
      <c r="A8930" s="8" t="s">
        <v>10377</v>
      </c>
      <c r="B8930" s="9" t="s">
        <v>10378</v>
      </c>
      <c r="C8930" s="11">
        <v>5.48</v>
      </c>
      <c r="D8930" s="7" t="str">
        <f t="shared" si="139"/>
        <v>Unique</v>
      </c>
    </row>
    <row r="8931" spans="1:4" x14ac:dyDescent="0.35">
      <c r="A8931" s="8" t="s">
        <v>10371</v>
      </c>
      <c r="B8931" s="9">
        <v>10036</v>
      </c>
      <c r="C8931" s="11">
        <v>-0.02</v>
      </c>
      <c r="D8931" s="7" t="str">
        <f t="shared" si="139"/>
        <v>Unique</v>
      </c>
    </row>
    <row r="8932" spans="1:4" x14ac:dyDescent="0.35">
      <c r="A8932" s="8" t="s">
        <v>10370</v>
      </c>
      <c r="B8932" s="9">
        <v>10036</v>
      </c>
      <c r="C8932" s="11">
        <v>-0.04</v>
      </c>
      <c r="D8932" s="7" t="str">
        <f t="shared" si="139"/>
        <v>Unique</v>
      </c>
    </row>
    <row r="8933" spans="1:4" x14ac:dyDescent="0.35">
      <c r="A8933" s="8" t="s">
        <v>10370</v>
      </c>
      <c r="B8933" s="9">
        <v>10036</v>
      </c>
      <c r="C8933" s="11">
        <v>5.5</v>
      </c>
      <c r="D8933" s="7" t="str">
        <f t="shared" si="139"/>
        <v>Unique</v>
      </c>
    </row>
    <row r="8934" spans="1:4" x14ac:dyDescent="0.35">
      <c r="A8934" s="8" t="s">
        <v>10371</v>
      </c>
      <c r="B8934" s="9">
        <v>10036</v>
      </c>
      <c r="C8934" s="11">
        <v>6.57</v>
      </c>
      <c r="D8934" s="7" t="str">
        <f t="shared" si="139"/>
        <v>Unique</v>
      </c>
    </row>
    <row r="8935" spans="1:4" x14ac:dyDescent="0.35">
      <c r="A8935" s="8" t="s">
        <v>10394</v>
      </c>
      <c r="B8935" s="9" t="s">
        <v>10395</v>
      </c>
      <c r="C8935" s="11">
        <v>5.48</v>
      </c>
      <c r="D8935" s="7" t="str">
        <f t="shared" si="139"/>
        <v>Unique</v>
      </c>
    </row>
    <row r="8936" spans="1:4" x14ac:dyDescent="0.35">
      <c r="A8936" s="8" t="s">
        <v>10396</v>
      </c>
      <c r="B8936" s="9" t="s">
        <v>10397</v>
      </c>
      <c r="C8936" s="11">
        <v>5.25</v>
      </c>
      <c r="D8936" s="7" t="str">
        <f t="shared" si="139"/>
        <v>Unique</v>
      </c>
    </row>
    <row r="8937" spans="1:4" x14ac:dyDescent="0.35">
      <c r="A8937" s="8" t="s">
        <v>10396</v>
      </c>
      <c r="B8937" s="9" t="s">
        <v>10397</v>
      </c>
      <c r="C8937" s="11">
        <v>5.48</v>
      </c>
      <c r="D8937" s="7" t="str">
        <f t="shared" si="139"/>
        <v>Unique</v>
      </c>
    </row>
    <row r="8938" spans="1:4" x14ac:dyDescent="0.35">
      <c r="A8938" s="8" t="s">
        <v>10400</v>
      </c>
      <c r="B8938" s="9" t="s">
        <v>10401</v>
      </c>
      <c r="C8938" s="11">
        <v>5.25</v>
      </c>
      <c r="D8938" s="7" t="str">
        <f t="shared" si="139"/>
        <v>Unique</v>
      </c>
    </row>
    <row r="8939" spans="1:4" x14ac:dyDescent="0.35">
      <c r="A8939" s="8" t="s">
        <v>10402</v>
      </c>
      <c r="B8939" s="9" t="s">
        <v>10403</v>
      </c>
      <c r="C8939" s="11">
        <v>5.25</v>
      </c>
      <c r="D8939" s="7" t="str">
        <f t="shared" si="139"/>
        <v>Unique</v>
      </c>
    </row>
    <row r="8940" spans="1:4" x14ac:dyDescent="0.35">
      <c r="A8940" s="8" t="s">
        <v>10404</v>
      </c>
      <c r="B8940" s="9" t="s">
        <v>10405</v>
      </c>
      <c r="C8940" s="11">
        <v>5.25</v>
      </c>
      <c r="D8940" s="7" t="str">
        <f t="shared" si="139"/>
        <v>Unique</v>
      </c>
    </row>
    <row r="8941" spans="1:4" x14ac:dyDescent="0.35">
      <c r="A8941" s="8" t="s">
        <v>10406</v>
      </c>
      <c r="B8941" s="9" t="s">
        <v>10407</v>
      </c>
      <c r="C8941" s="11">
        <v>5.48</v>
      </c>
      <c r="D8941" s="7" t="str">
        <f t="shared" si="139"/>
        <v>Unique</v>
      </c>
    </row>
    <row r="8942" spans="1:4" x14ac:dyDescent="0.35">
      <c r="A8942" s="8" t="s">
        <v>10398</v>
      </c>
      <c r="B8942" s="9" t="s">
        <v>10399</v>
      </c>
      <c r="C8942" s="11">
        <v>5.25</v>
      </c>
      <c r="D8942" s="7" t="str">
        <f t="shared" si="139"/>
        <v>Unique</v>
      </c>
    </row>
    <row r="8943" spans="1:4" x14ac:dyDescent="0.35">
      <c r="A8943" s="8" t="s">
        <v>10408</v>
      </c>
      <c r="B8943" s="9" t="s">
        <v>10409</v>
      </c>
      <c r="C8943" s="11">
        <v>5.25</v>
      </c>
      <c r="D8943" s="7" t="str">
        <f t="shared" si="139"/>
        <v>Unique</v>
      </c>
    </row>
    <row r="8944" spans="1:4" x14ac:dyDescent="0.35">
      <c r="A8944" s="8" t="s">
        <v>10410</v>
      </c>
      <c r="B8944" s="9" t="s">
        <v>10411</v>
      </c>
      <c r="C8944" s="11">
        <v>5.49</v>
      </c>
      <c r="D8944" s="7" t="str">
        <f t="shared" si="139"/>
        <v>Unique</v>
      </c>
    </row>
    <row r="8945" spans="1:4" x14ac:dyDescent="0.35">
      <c r="A8945" s="8" t="s">
        <v>10412</v>
      </c>
      <c r="B8945" s="9" t="s">
        <v>10413</v>
      </c>
      <c r="C8945" s="11">
        <v>5.48</v>
      </c>
      <c r="D8945" s="7" t="str">
        <f t="shared" si="139"/>
        <v>Unique</v>
      </c>
    </row>
    <row r="8946" spans="1:4" x14ac:dyDescent="0.35">
      <c r="A8946" s="8" t="s">
        <v>10414</v>
      </c>
      <c r="B8946" s="9" t="s">
        <v>10415</v>
      </c>
      <c r="C8946" s="11">
        <v>6.57</v>
      </c>
      <c r="D8946" s="7" t="str">
        <f t="shared" si="139"/>
        <v>Unique</v>
      </c>
    </row>
    <row r="8947" spans="1:4" x14ac:dyDescent="0.35">
      <c r="A8947" s="8" t="s">
        <v>10416</v>
      </c>
      <c r="B8947" s="9" t="s">
        <v>10417</v>
      </c>
      <c r="C8947" s="11">
        <v>5.25</v>
      </c>
      <c r="D8947" s="7" t="str">
        <f t="shared" si="139"/>
        <v>Unique</v>
      </c>
    </row>
    <row r="8948" spans="1:4" x14ac:dyDescent="0.35">
      <c r="A8948" s="8" t="s">
        <v>10418</v>
      </c>
      <c r="B8948" s="9" t="s">
        <v>8729</v>
      </c>
      <c r="C8948" s="11">
        <v>5.48</v>
      </c>
      <c r="D8948" s="7" t="str">
        <f t="shared" si="139"/>
        <v>Unique</v>
      </c>
    </row>
    <row r="8949" spans="1:4" x14ac:dyDescent="0.35">
      <c r="A8949" s="8" t="s">
        <v>10419</v>
      </c>
      <c r="B8949" s="9">
        <v>29932084</v>
      </c>
      <c r="C8949" s="11">
        <v>8.379999999999999</v>
      </c>
      <c r="D8949" s="7" t="str">
        <f t="shared" si="139"/>
        <v>Unique</v>
      </c>
    </row>
    <row r="8950" spans="1:4" x14ac:dyDescent="0.35">
      <c r="A8950" s="8" t="s">
        <v>10420</v>
      </c>
      <c r="B8950" s="9">
        <v>29937995</v>
      </c>
      <c r="C8950" s="11">
        <v>5.48</v>
      </c>
      <c r="D8950" s="7" t="str">
        <f t="shared" si="139"/>
        <v>Unique</v>
      </c>
    </row>
    <row r="8951" spans="1:4" x14ac:dyDescent="0.35">
      <c r="A8951" s="8" t="s">
        <v>10421</v>
      </c>
      <c r="B8951" s="9">
        <v>598433</v>
      </c>
      <c r="C8951" s="11">
        <v>5.48</v>
      </c>
      <c r="D8951" s="7" t="str">
        <f t="shared" si="139"/>
        <v>Unique</v>
      </c>
    </row>
    <row r="8952" spans="1:4" x14ac:dyDescent="0.35">
      <c r="A8952" s="8" t="s">
        <v>10422</v>
      </c>
      <c r="B8952" s="9">
        <v>26000440</v>
      </c>
      <c r="C8952" s="11">
        <v>6.13</v>
      </c>
      <c r="D8952" s="7" t="str">
        <f t="shared" si="139"/>
        <v>Unique</v>
      </c>
    </row>
    <row r="8953" spans="1:4" x14ac:dyDescent="0.35">
      <c r="A8953" s="8" t="s">
        <v>10423</v>
      </c>
      <c r="B8953" s="9">
        <v>29924856</v>
      </c>
      <c r="C8953" s="11">
        <v>5.49</v>
      </c>
      <c r="D8953" s="7" t="str">
        <f t="shared" si="139"/>
        <v>Unique</v>
      </c>
    </row>
    <row r="8954" spans="1:4" x14ac:dyDescent="0.35">
      <c r="A8954" s="8" t="s">
        <v>10424</v>
      </c>
      <c r="B8954" s="9">
        <v>29906753</v>
      </c>
      <c r="C8954" s="11">
        <v>5.49</v>
      </c>
      <c r="D8954" s="7" t="str">
        <f t="shared" si="139"/>
        <v>Unique</v>
      </c>
    </row>
    <row r="8955" spans="1:4" x14ac:dyDescent="0.35">
      <c r="A8955" s="8" t="s">
        <v>10431</v>
      </c>
      <c r="B8955" s="9">
        <v>10000</v>
      </c>
      <c r="C8955" s="11">
        <v>-0.02</v>
      </c>
      <c r="D8955" s="7" t="str">
        <f t="shared" si="139"/>
        <v>Unique</v>
      </c>
    </row>
    <row r="8956" spans="1:4" x14ac:dyDescent="0.35">
      <c r="A8956" s="8" t="s">
        <v>10430</v>
      </c>
      <c r="B8956" s="9">
        <v>10000</v>
      </c>
      <c r="C8956" s="11">
        <v>-0.04</v>
      </c>
      <c r="D8956" s="7" t="str">
        <f t="shared" si="139"/>
        <v>Unique</v>
      </c>
    </row>
    <row r="8957" spans="1:4" x14ac:dyDescent="0.35">
      <c r="A8957" s="8" t="s">
        <v>10431</v>
      </c>
      <c r="B8957" s="9">
        <v>10000</v>
      </c>
      <c r="C8957" s="11">
        <v>5.5</v>
      </c>
      <c r="D8957" s="7" t="str">
        <f t="shared" si="139"/>
        <v>Unique</v>
      </c>
    </row>
    <row r="8958" spans="1:4" x14ac:dyDescent="0.35">
      <c r="A8958" s="8" t="s">
        <v>10430</v>
      </c>
      <c r="B8958" s="9">
        <v>10000</v>
      </c>
      <c r="C8958" s="11">
        <v>6.57</v>
      </c>
      <c r="D8958" s="7" t="str">
        <f t="shared" si="139"/>
        <v>Unique</v>
      </c>
    </row>
    <row r="8959" spans="1:4" x14ac:dyDescent="0.35">
      <c r="A8959" s="8" t="s">
        <v>10432</v>
      </c>
      <c r="B8959" s="9" t="s">
        <v>10433</v>
      </c>
      <c r="C8959" s="11">
        <v>5.25</v>
      </c>
      <c r="D8959" s="7" t="str">
        <f t="shared" si="139"/>
        <v>Unique</v>
      </c>
    </row>
    <row r="8960" spans="1:4" x14ac:dyDescent="0.35">
      <c r="A8960" s="8" t="s">
        <v>10434</v>
      </c>
      <c r="B8960" s="9" t="s">
        <v>8932</v>
      </c>
      <c r="C8960" s="11">
        <v>5.25</v>
      </c>
      <c r="D8960" s="7" t="str">
        <f t="shared" si="139"/>
        <v>Unique</v>
      </c>
    </row>
    <row r="8961" spans="1:4" x14ac:dyDescent="0.35">
      <c r="A8961" s="8" t="s">
        <v>10427</v>
      </c>
      <c r="B8961" s="9" t="s">
        <v>10428</v>
      </c>
      <c r="C8961" s="11">
        <v>-0.02</v>
      </c>
      <c r="D8961" s="7" t="str">
        <f t="shared" si="139"/>
        <v>Unique</v>
      </c>
    </row>
    <row r="8962" spans="1:4" x14ac:dyDescent="0.35">
      <c r="A8962" s="8" t="s">
        <v>10429</v>
      </c>
      <c r="B8962" s="9" t="s">
        <v>10428</v>
      </c>
      <c r="C8962" s="11">
        <v>-0.04</v>
      </c>
      <c r="D8962" s="7" t="str">
        <f t="shared" ref="D8962:D9025" si="140">IF(COUNTIFS(A:A,A8962,B:B,B8962,C:C,C8962)&gt;1,"Doublon","Unique")</f>
        <v>Unique</v>
      </c>
    </row>
    <row r="8963" spans="1:4" x14ac:dyDescent="0.35">
      <c r="A8963" s="8" t="s">
        <v>10427</v>
      </c>
      <c r="B8963" s="9" t="s">
        <v>10428</v>
      </c>
      <c r="C8963" s="11">
        <v>9.2199999999999989</v>
      </c>
      <c r="D8963" s="7" t="str">
        <f t="shared" si="140"/>
        <v>Unique</v>
      </c>
    </row>
    <row r="8964" spans="1:4" x14ac:dyDescent="0.35">
      <c r="A8964" s="8" t="s">
        <v>10429</v>
      </c>
      <c r="B8964" s="9" t="s">
        <v>10428</v>
      </c>
      <c r="C8964" s="11">
        <v>9.2199999999999989</v>
      </c>
      <c r="D8964" s="7" t="str">
        <f t="shared" si="140"/>
        <v>Unique</v>
      </c>
    </row>
    <row r="8965" spans="1:4" x14ac:dyDescent="0.35">
      <c r="A8965" s="8" t="s">
        <v>10435</v>
      </c>
      <c r="B8965" s="9" t="s">
        <v>10436</v>
      </c>
      <c r="C8965" s="11">
        <v>5.5</v>
      </c>
      <c r="D8965" s="7" t="str">
        <f t="shared" si="140"/>
        <v>Unique</v>
      </c>
    </row>
    <row r="8966" spans="1:4" x14ac:dyDescent="0.35">
      <c r="A8966" s="8" t="s">
        <v>10437</v>
      </c>
      <c r="B8966" s="9" t="s">
        <v>10438</v>
      </c>
      <c r="C8966" s="11">
        <v>-0.02</v>
      </c>
      <c r="D8966" s="7" t="str">
        <f t="shared" si="140"/>
        <v>Unique</v>
      </c>
    </row>
    <row r="8967" spans="1:4" x14ac:dyDescent="0.35">
      <c r="A8967" s="8" t="s">
        <v>10439</v>
      </c>
      <c r="B8967" s="9" t="s">
        <v>10438</v>
      </c>
      <c r="C8967" s="11">
        <v>-0.05</v>
      </c>
      <c r="D8967" s="7" t="str">
        <f t="shared" si="140"/>
        <v>Unique</v>
      </c>
    </row>
    <row r="8968" spans="1:4" x14ac:dyDescent="0.35">
      <c r="A8968" s="8" t="s">
        <v>10440</v>
      </c>
      <c r="B8968" s="9" t="s">
        <v>10438</v>
      </c>
      <c r="C8968" s="11">
        <v>-0.05</v>
      </c>
      <c r="D8968" s="7" t="str">
        <f t="shared" si="140"/>
        <v>Unique</v>
      </c>
    </row>
    <row r="8969" spans="1:4" x14ac:dyDescent="0.35">
      <c r="A8969" s="8" t="s">
        <v>10437</v>
      </c>
      <c r="B8969" s="9" t="s">
        <v>10438</v>
      </c>
      <c r="C8969" s="11">
        <v>5.25</v>
      </c>
      <c r="D8969" s="7" t="str">
        <f t="shared" si="140"/>
        <v>Unique</v>
      </c>
    </row>
    <row r="8970" spans="1:4" x14ac:dyDescent="0.35">
      <c r="A8970" s="8" t="s">
        <v>10439</v>
      </c>
      <c r="B8970" s="9" t="s">
        <v>10438</v>
      </c>
      <c r="C8970" s="11">
        <v>11.66</v>
      </c>
      <c r="D8970" s="7" t="str">
        <f t="shared" si="140"/>
        <v>Unique</v>
      </c>
    </row>
    <row r="8971" spans="1:4" x14ac:dyDescent="0.35">
      <c r="A8971" s="8" t="s">
        <v>10440</v>
      </c>
      <c r="B8971" s="9" t="s">
        <v>10438</v>
      </c>
      <c r="C8971" s="11">
        <v>11.66</v>
      </c>
      <c r="D8971" s="7" t="str">
        <f t="shared" si="140"/>
        <v>Unique</v>
      </c>
    </row>
    <row r="8972" spans="1:4" x14ac:dyDescent="0.35">
      <c r="A8972" s="8" t="s">
        <v>10425</v>
      </c>
      <c r="B8972" s="9" t="s">
        <v>10426</v>
      </c>
      <c r="C8972" s="11">
        <v>9.990000000000002</v>
      </c>
      <c r="D8972" s="7" t="str">
        <f t="shared" si="140"/>
        <v>Unique</v>
      </c>
    </row>
    <row r="8973" spans="1:4" x14ac:dyDescent="0.35">
      <c r="A8973" s="8" t="s">
        <v>10441</v>
      </c>
      <c r="B8973" s="9">
        <v>26001600</v>
      </c>
      <c r="C8973" s="11">
        <v>5.25</v>
      </c>
      <c r="D8973" s="7" t="str">
        <f t="shared" si="140"/>
        <v>Unique</v>
      </c>
    </row>
    <row r="8974" spans="1:4" x14ac:dyDescent="0.35">
      <c r="A8974" s="8" t="s">
        <v>10442</v>
      </c>
      <c r="B8974" s="9">
        <v>26002868</v>
      </c>
      <c r="C8974" s="11">
        <v>5.49</v>
      </c>
      <c r="D8974" s="7" t="str">
        <f t="shared" si="140"/>
        <v>Unique</v>
      </c>
    </row>
    <row r="8975" spans="1:4" x14ac:dyDescent="0.35">
      <c r="A8975" s="8" t="s">
        <v>10443</v>
      </c>
      <c r="B8975" s="9">
        <v>26003546</v>
      </c>
      <c r="C8975" s="11">
        <v>13.99</v>
      </c>
      <c r="D8975" s="7" t="str">
        <f t="shared" si="140"/>
        <v>Unique</v>
      </c>
    </row>
    <row r="8976" spans="1:4" x14ac:dyDescent="0.35">
      <c r="A8976" s="8" t="s">
        <v>10444</v>
      </c>
      <c r="B8976" s="9">
        <v>9998</v>
      </c>
      <c r="C8976" s="11">
        <v>4.13</v>
      </c>
      <c r="D8976" s="7" t="str">
        <f t="shared" si="140"/>
        <v>Unique</v>
      </c>
    </row>
    <row r="8977" spans="1:5" x14ac:dyDescent="0.35">
      <c r="A8977" s="8" t="s">
        <v>10445</v>
      </c>
      <c r="B8977" s="9">
        <v>10050</v>
      </c>
      <c r="C8977" s="11">
        <v>4.6399999999999997</v>
      </c>
      <c r="D8977" s="7" t="str">
        <f t="shared" si="140"/>
        <v>Unique</v>
      </c>
    </row>
    <row r="8978" spans="1:5" x14ac:dyDescent="0.35">
      <c r="A8978" s="8" t="s">
        <v>10446</v>
      </c>
      <c r="B8978" s="9">
        <v>10030</v>
      </c>
      <c r="C8978" s="11">
        <v>5.08</v>
      </c>
      <c r="D8978" s="7" t="str">
        <f t="shared" si="140"/>
        <v>Unique</v>
      </c>
    </row>
    <row r="8979" spans="1:5" x14ac:dyDescent="0.35">
      <c r="A8979" s="8" t="s">
        <v>10447</v>
      </c>
      <c r="B8979" s="9">
        <v>10025</v>
      </c>
      <c r="C8979" s="11">
        <v>5.5200000000000014</v>
      </c>
      <c r="D8979" s="7" t="str">
        <f t="shared" si="140"/>
        <v>Unique</v>
      </c>
    </row>
    <row r="8980" spans="1:5" x14ac:dyDescent="0.35">
      <c r="A8980" s="8" t="s">
        <v>10448</v>
      </c>
      <c r="B8980" s="9">
        <v>10054</v>
      </c>
      <c r="C8980" s="11">
        <v>5.5200000000000014</v>
      </c>
      <c r="D8980" s="7" t="str">
        <f t="shared" si="140"/>
        <v>Unique</v>
      </c>
    </row>
    <row r="8981" spans="1:5" x14ac:dyDescent="0.35">
      <c r="A8981" s="8" t="s">
        <v>10449</v>
      </c>
      <c r="B8981" s="9">
        <v>10062</v>
      </c>
      <c r="C8981" s="11">
        <v>6.04</v>
      </c>
      <c r="D8981" s="7" t="str">
        <f t="shared" si="140"/>
        <v>Unique</v>
      </c>
    </row>
    <row r="8982" spans="1:5" x14ac:dyDescent="0.35">
      <c r="A8982" s="8" t="s">
        <v>10450</v>
      </c>
      <c r="B8982" s="9">
        <v>10063</v>
      </c>
      <c r="C8982" s="11">
        <v>6.5299999999999994</v>
      </c>
      <c r="D8982" s="7" t="str">
        <f t="shared" si="140"/>
        <v>Unique</v>
      </c>
    </row>
    <row r="8983" spans="1:5" x14ac:dyDescent="0.35">
      <c r="A8983" s="8" t="s">
        <v>10451</v>
      </c>
      <c r="B8983" s="9">
        <v>10054</v>
      </c>
      <c r="C8983" s="11">
        <v>9.36</v>
      </c>
      <c r="D8983" s="7" t="str">
        <f t="shared" si="140"/>
        <v>Unique</v>
      </c>
    </row>
    <row r="8984" spans="1:5" x14ac:dyDescent="0.35">
      <c r="A8984" s="8" t="s">
        <v>10452</v>
      </c>
      <c r="B8984" s="9">
        <v>9944</v>
      </c>
      <c r="C8984" s="11">
        <v>9.75</v>
      </c>
      <c r="D8984" s="7" t="str">
        <f t="shared" si="140"/>
        <v>Unique</v>
      </c>
    </row>
    <row r="8985" spans="1:5" x14ac:dyDescent="0.35">
      <c r="A8985" s="8" t="s">
        <v>10453</v>
      </c>
      <c r="B8985" s="9"/>
      <c r="C8985" s="11">
        <v>8.0400000000000009</v>
      </c>
      <c r="D8985" s="7" t="str">
        <f t="shared" si="140"/>
        <v>Unique</v>
      </c>
    </row>
    <row r="8986" spans="1:5" x14ac:dyDescent="0.35">
      <c r="A8986" s="8" t="s">
        <v>10454</v>
      </c>
      <c r="B8986" s="9">
        <v>10011</v>
      </c>
      <c r="C8986" s="11">
        <v>10.070000000000002</v>
      </c>
      <c r="D8986" s="7" t="str">
        <f t="shared" si="140"/>
        <v>Unique</v>
      </c>
    </row>
    <row r="8987" spans="1:5" x14ac:dyDescent="0.35">
      <c r="A8987" s="8" t="s">
        <v>10328</v>
      </c>
      <c r="B8987" s="9" t="s">
        <v>9248</v>
      </c>
      <c r="C8987" s="11">
        <v>6.6999999999999993</v>
      </c>
      <c r="D8987" s="7" t="str">
        <f t="shared" si="140"/>
        <v>Unique</v>
      </c>
    </row>
    <row r="8988" spans="1:5" x14ac:dyDescent="0.35">
      <c r="A8988" s="8" t="s">
        <v>9817</v>
      </c>
      <c r="B8988" s="9" t="s">
        <v>9818</v>
      </c>
      <c r="C8988" s="11">
        <v>4.58</v>
      </c>
      <c r="D8988" s="7" t="str">
        <f t="shared" si="140"/>
        <v>Unique</v>
      </c>
    </row>
    <row r="8989" spans="1:5" x14ac:dyDescent="0.35">
      <c r="A8989" s="8" t="s">
        <v>10437</v>
      </c>
      <c r="B8989" s="9" t="s">
        <v>10438</v>
      </c>
      <c r="C8989" s="11">
        <v>-0.5</v>
      </c>
      <c r="D8989" s="7" t="str">
        <f t="shared" si="140"/>
        <v>Unique</v>
      </c>
      <c r="E8989" s="7">
        <f>COUNTIFS($A$1721:A8989,A8989,$B$1721:B8989,B8989,$C$1721:C8989,C8989)</f>
        <v>1</v>
      </c>
    </row>
    <row r="8990" spans="1:5" x14ac:dyDescent="0.35">
      <c r="A8990" s="8" t="s">
        <v>10427</v>
      </c>
      <c r="B8990" s="9" t="s">
        <v>10428</v>
      </c>
      <c r="C8990" s="11">
        <v>-0.5</v>
      </c>
      <c r="D8990" s="7" t="str">
        <f t="shared" si="140"/>
        <v>Unique</v>
      </c>
    </row>
    <row r="8991" spans="1:5" x14ac:dyDescent="0.35">
      <c r="A8991" s="8" t="s">
        <v>10431</v>
      </c>
      <c r="B8991" s="9">
        <v>10000</v>
      </c>
      <c r="C8991" s="11">
        <v>-0.5</v>
      </c>
      <c r="D8991" s="7" t="str">
        <f t="shared" si="140"/>
        <v>Unique</v>
      </c>
    </row>
    <row r="8992" spans="1:5" x14ac:dyDescent="0.35">
      <c r="A8992" s="8" t="s">
        <v>10456</v>
      </c>
      <c r="B8992" s="9">
        <v>10059</v>
      </c>
      <c r="C8992" s="11">
        <v>-0.5</v>
      </c>
      <c r="D8992" s="7" t="str">
        <f t="shared" si="140"/>
        <v>Unique</v>
      </c>
    </row>
    <row r="8993" spans="1:4" x14ac:dyDescent="0.35">
      <c r="A8993" s="8" t="s">
        <v>10457</v>
      </c>
      <c r="B8993" s="9" t="s">
        <v>10458</v>
      </c>
      <c r="C8993" s="11">
        <v>1.4500000000000002</v>
      </c>
      <c r="D8993" s="7" t="str">
        <f t="shared" si="140"/>
        <v>Unique</v>
      </c>
    </row>
    <row r="8994" spans="1:4" x14ac:dyDescent="0.35">
      <c r="A8994" s="8" t="s">
        <v>10459</v>
      </c>
      <c r="B8994" s="9" t="s">
        <v>10460</v>
      </c>
      <c r="C8994" s="11">
        <v>1.4500000000000002</v>
      </c>
      <c r="D8994" s="7" t="str">
        <f t="shared" si="140"/>
        <v>Unique</v>
      </c>
    </row>
    <row r="8995" spans="1:4" x14ac:dyDescent="0.35">
      <c r="A8995" s="8" t="s">
        <v>10461</v>
      </c>
      <c r="B8995" s="9" t="s">
        <v>10462</v>
      </c>
      <c r="C8995" s="11">
        <v>1.4500000000000002</v>
      </c>
      <c r="D8995" s="7" t="str">
        <f t="shared" si="140"/>
        <v>Unique</v>
      </c>
    </row>
    <row r="8996" spans="1:4" x14ac:dyDescent="0.35">
      <c r="A8996" s="8" t="s">
        <v>10463</v>
      </c>
      <c r="B8996" s="9" t="s">
        <v>10464</v>
      </c>
      <c r="C8996" s="11">
        <v>1.4500000000000002</v>
      </c>
      <c r="D8996" s="7" t="str">
        <f t="shared" si="140"/>
        <v>Unique</v>
      </c>
    </row>
    <row r="8997" spans="1:4" x14ac:dyDescent="0.35">
      <c r="A8997" s="8" t="s">
        <v>10465</v>
      </c>
      <c r="B8997" s="9" t="s">
        <v>10466</v>
      </c>
      <c r="C8997" s="11">
        <v>1.4500000000000002</v>
      </c>
      <c r="D8997" s="7" t="str">
        <f t="shared" si="140"/>
        <v>Unique</v>
      </c>
    </row>
    <row r="8998" spans="1:4" x14ac:dyDescent="0.35">
      <c r="A8998" s="8" t="s">
        <v>10467</v>
      </c>
      <c r="B8998" s="9" t="s">
        <v>10468</v>
      </c>
      <c r="C8998" s="11">
        <v>1.4500000000000002</v>
      </c>
      <c r="D8998" s="7" t="str">
        <f t="shared" si="140"/>
        <v>Unique</v>
      </c>
    </row>
    <row r="8999" spans="1:4" x14ac:dyDescent="0.35">
      <c r="A8999" s="8" t="s">
        <v>10443</v>
      </c>
      <c r="B8999" s="9">
        <v>26003546</v>
      </c>
      <c r="C8999" s="11">
        <v>5.49</v>
      </c>
      <c r="D8999" s="7" t="str">
        <f t="shared" si="140"/>
        <v>Unique</v>
      </c>
    </row>
    <row r="9000" spans="1:4" x14ac:dyDescent="0.35">
      <c r="A9000" s="8" t="s">
        <v>10463</v>
      </c>
      <c r="B9000" s="9" t="s">
        <v>10464</v>
      </c>
      <c r="C9000" s="11">
        <v>7.94</v>
      </c>
      <c r="D9000" s="7" t="str">
        <f t="shared" si="140"/>
        <v>Unique</v>
      </c>
    </row>
    <row r="9001" spans="1:4" x14ac:dyDescent="0.35">
      <c r="A9001" s="8" t="s">
        <v>10467</v>
      </c>
      <c r="B9001" s="9" t="s">
        <v>10468</v>
      </c>
      <c r="C9001" s="11">
        <v>7.94</v>
      </c>
      <c r="D9001" s="7" t="str">
        <f t="shared" si="140"/>
        <v>Unique</v>
      </c>
    </row>
    <row r="9002" spans="1:4" x14ac:dyDescent="0.35">
      <c r="A9002" s="8" t="s">
        <v>10459</v>
      </c>
      <c r="B9002" s="9" t="s">
        <v>10460</v>
      </c>
      <c r="C9002" s="11">
        <v>8.17</v>
      </c>
      <c r="D9002" s="7" t="str">
        <f t="shared" si="140"/>
        <v>Unique</v>
      </c>
    </row>
    <row r="9003" spans="1:4" x14ac:dyDescent="0.35">
      <c r="A9003" s="8" t="s">
        <v>10465</v>
      </c>
      <c r="B9003" s="9" t="s">
        <v>10466</v>
      </c>
      <c r="C9003" s="11">
        <v>8.4000000000000021</v>
      </c>
      <c r="D9003" s="7" t="str">
        <f t="shared" si="140"/>
        <v>Unique</v>
      </c>
    </row>
    <row r="9004" spans="1:4" x14ac:dyDescent="0.35">
      <c r="A9004" s="8" t="s">
        <v>10457</v>
      </c>
      <c r="B9004" s="9" t="s">
        <v>10458</v>
      </c>
      <c r="C9004" s="11">
        <v>10.31</v>
      </c>
      <c r="D9004" s="7" t="str">
        <f t="shared" si="140"/>
        <v>Unique</v>
      </c>
    </row>
    <row r="9005" spans="1:4" x14ac:dyDescent="0.35">
      <c r="A9005" s="8" t="s">
        <v>10461</v>
      </c>
      <c r="B9005" s="9" t="s">
        <v>10462</v>
      </c>
      <c r="C9005" s="11">
        <v>10.31</v>
      </c>
      <c r="D9005" s="7" t="str">
        <f t="shared" si="140"/>
        <v>Unique</v>
      </c>
    </row>
    <row r="9006" spans="1:4" x14ac:dyDescent="0.35">
      <c r="A9006" s="8" t="s">
        <v>10469</v>
      </c>
      <c r="B9006" s="9" t="s">
        <v>10470</v>
      </c>
      <c r="C9006" s="11">
        <v>5.25</v>
      </c>
      <c r="D9006" s="7" t="str">
        <f t="shared" si="140"/>
        <v>Unique</v>
      </c>
    </row>
    <row r="9007" spans="1:4" x14ac:dyDescent="0.35">
      <c r="A9007" s="8" t="s">
        <v>10471</v>
      </c>
      <c r="B9007" s="9" t="s">
        <v>10472</v>
      </c>
      <c r="C9007" s="11">
        <v>5.48</v>
      </c>
      <c r="D9007" s="7" t="str">
        <f t="shared" si="140"/>
        <v>Unique</v>
      </c>
    </row>
    <row r="9008" spans="1:4" x14ac:dyDescent="0.35">
      <c r="A9008" s="8" t="s">
        <v>10473</v>
      </c>
      <c r="B9008" s="9" t="s">
        <v>10474</v>
      </c>
      <c r="C9008" s="11">
        <v>5.25</v>
      </c>
      <c r="D9008" s="7" t="str">
        <f t="shared" si="140"/>
        <v>Unique</v>
      </c>
    </row>
    <row r="9009" spans="1:4" x14ac:dyDescent="0.35">
      <c r="A9009" s="8" t="s">
        <v>10475</v>
      </c>
      <c r="B9009" s="9" t="s">
        <v>10476</v>
      </c>
      <c r="C9009" s="11">
        <v>5.25</v>
      </c>
      <c r="D9009" s="7" t="str">
        <f t="shared" si="140"/>
        <v>Unique</v>
      </c>
    </row>
    <row r="9010" spans="1:4" x14ac:dyDescent="0.35">
      <c r="A9010" s="8" t="s">
        <v>10477</v>
      </c>
      <c r="B9010" s="9" t="s">
        <v>10478</v>
      </c>
      <c r="C9010" s="11">
        <v>5.25</v>
      </c>
      <c r="D9010" s="7" t="str">
        <f t="shared" si="140"/>
        <v>Unique</v>
      </c>
    </row>
    <row r="9011" spans="1:4" x14ac:dyDescent="0.35">
      <c r="A9011" s="8" t="s">
        <v>10479</v>
      </c>
      <c r="B9011" s="9" t="s">
        <v>10480</v>
      </c>
      <c r="C9011" s="11">
        <v>5.48</v>
      </c>
      <c r="D9011" s="7" t="str">
        <f t="shared" si="140"/>
        <v>Unique</v>
      </c>
    </row>
    <row r="9012" spans="1:4" x14ac:dyDescent="0.35">
      <c r="A9012" s="8" t="s">
        <v>10481</v>
      </c>
      <c r="B9012" s="9" t="s">
        <v>10482</v>
      </c>
      <c r="C9012" s="11">
        <v>5.25</v>
      </c>
      <c r="D9012" s="7" t="str">
        <f t="shared" si="140"/>
        <v>Unique</v>
      </c>
    </row>
    <row r="9013" spans="1:4" x14ac:dyDescent="0.35">
      <c r="A9013" s="8" t="s">
        <v>10483</v>
      </c>
      <c r="B9013" s="9" t="s">
        <v>10484</v>
      </c>
      <c r="C9013" s="11">
        <v>5.25</v>
      </c>
      <c r="D9013" s="7" t="str">
        <f t="shared" si="140"/>
        <v>Unique</v>
      </c>
    </row>
    <row r="9014" spans="1:4" x14ac:dyDescent="0.35">
      <c r="A9014" s="8" t="s">
        <v>10485</v>
      </c>
      <c r="B9014" s="9" t="s">
        <v>10486</v>
      </c>
      <c r="C9014" s="11">
        <v>5.49</v>
      </c>
      <c r="D9014" s="7" t="str">
        <f t="shared" si="140"/>
        <v>Unique</v>
      </c>
    </row>
    <row r="9015" spans="1:4" x14ac:dyDescent="0.35">
      <c r="A9015" s="8" t="s">
        <v>10488</v>
      </c>
      <c r="B9015" s="9" t="s">
        <v>10489</v>
      </c>
      <c r="C9015" s="11">
        <v>5.49</v>
      </c>
      <c r="D9015" s="7" t="str">
        <f t="shared" si="140"/>
        <v>Unique</v>
      </c>
    </row>
    <row r="9016" spans="1:4" x14ac:dyDescent="0.35">
      <c r="A9016" s="8" t="s">
        <v>10490</v>
      </c>
      <c r="B9016" s="9">
        <v>10005</v>
      </c>
      <c r="C9016" s="11">
        <v>5.5</v>
      </c>
      <c r="D9016" s="7" t="str">
        <f t="shared" si="140"/>
        <v>Unique</v>
      </c>
    </row>
    <row r="9017" spans="1:4" x14ac:dyDescent="0.35">
      <c r="A9017" s="8" t="s">
        <v>10491</v>
      </c>
      <c r="B9017" s="9" t="s">
        <v>10492</v>
      </c>
      <c r="C9017" s="11">
        <v>5.25</v>
      </c>
      <c r="D9017" s="7" t="str">
        <f t="shared" si="140"/>
        <v>Unique</v>
      </c>
    </row>
    <row r="9018" spans="1:4" x14ac:dyDescent="0.35">
      <c r="A9018" s="8" t="s">
        <v>10487</v>
      </c>
      <c r="B9018" s="9">
        <v>10051</v>
      </c>
      <c r="C9018" s="11">
        <v>7.3599999999999994</v>
      </c>
      <c r="D9018" s="7" t="str">
        <f t="shared" si="140"/>
        <v>Unique</v>
      </c>
    </row>
    <row r="9019" spans="1:4" x14ac:dyDescent="0.35">
      <c r="A9019" s="8" t="s">
        <v>10493</v>
      </c>
      <c r="B9019" s="9">
        <v>9999</v>
      </c>
      <c r="C9019" s="11">
        <v>7.3599999999999994</v>
      </c>
      <c r="D9019" s="7" t="str">
        <f t="shared" si="140"/>
        <v>Unique</v>
      </c>
    </row>
    <row r="9020" spans="1:4" x14ac:dyDescent="0.35">
      <c r="A9020" s="8" t="s">
        <v>10494</v>
      </c>
      <c r="B9020" s="9" t="s">
        <v>10495</v>
      </c>
      <c r="C9020" s="11">
        <v>5.49</v>
      </c>
      <c r="D9020" s="7" t="str">
        <f t="shared" si="140"/>
        <v>Unique</v>
      </c>
    </row>
    <row r="9021" spans="1:4" x14ac:dyDescent="0.35">
      <c r="A9021" s="8" t="s">
        <v>10496</v>
      </c>
      <c r="B9021" s="9" t="s">
        <v>10497</v>
      </c>
      <c r="C9021" s="11">
        <v>5.25</v>
      </c>
      <c r="D9021" s="7" t="str">
        <f t="shared" si="140"/>
        <v>Unique</v>
      </c>
    </row>
    <row r="9022" spans="1:4" x14ac:dyDescent="0.35">
      <c r="A9022" s="8" t="s">
        <v>10498</v>
      </c>
      <c r="B9022" s="9" t="s">
        <v>10499</v>
      </c>
      <c r="C9022" s="11">
        <v>5.48</v>
      </c>
      <c r="D9022" s="7" t="str">
        <f t="shared" si="140"/>
        <v>Unique</v>
      </c>
    </row>
    <row r="9023" spans="1:4" x14ac:dyDescent="0.35">
      <c r="A9023" s="8" t="s">
        <v>10500</v>
      </c>
      <c r="B9023" s="9" t="s">
        <v>10501</v>
      </c>
      <c r="C9023" s="11">
        <v>5.25</v>
      </c>
      <c r="D9023" s="7" t="str">
        <f t="shared" si="140"/>
        <v>Unique</v>
      </c>
    </row>
    <row r="9024" spans="1:4" x14ac:dyDescent="0.35">
      <c r="A9024" s="8" t="s">
        <v>10502</v>
      </c>
      <c r="B9024" s="9" t="s">
        <v>10503</v>
      </c>
      <c r="C9024" s="11">
        <v>5.48</v>
      </c>
      <c r="D9024" s="7" t="str">
        <f t="shared" si="140"/>
        <v>Unique</v>
      </c>
    </row>
    <row r="9025" spans="1:4" x14ac:dyDescent="0.35">
      <c r="A9025" s="8" t="s">
        <v>10504</v>
      </c>
      <c r="B9025" s="9" t="s">
        <v>10505</v>
      </c>
      <c r="C9025" s="11">
        <v>5.48</v>
      </c>
      <c r="D9025" s="7" t="str">
        <f t="shared" si="140"/>
        <v>Unique</v>
      </c>
    </row>
    <row r="9026" spans="1:4" x14ac:dyDescent="0.35">
      <c r="A9026" s="8" t="s">
        <v>10506</v>
      </c>
      <c r="B9026" s="9" t="s">
        <v>10507</v>
      </c>
      <c r="C9026" s="11">
        <v>5.25</v>
      </c>
      <c r="D9026" s="7" t="str">
        <f t="shared" ref="D9026:D9089" si="141">IF(COUNTIFS(A:A,A9026,B:B,B9026,C:C,C9026)&gt;1,"Doublon","Unique")</f>
        <v>Unique</v>
      </c>
    </row>
    <row r="9027" spans="1:4" x14ac:dyDescent="0.35">
      <c r="A9027" s="8" t="s">
        <v>10508</v>
      </c>
      <c r="B9027" s="9" t="s">
        <v>10509</v>
      </c>
      <c r="C9027" s="11">
        <v>5.49</v>
      </c>
      <c r="D9027" s="7" t="str">
        <f t="shared" si="141"/>
        <v>Unique</v>
      </c>
    </row>
    <row r="9028" spans="1:4" x14ac:dyDescent="0.35">
      <c r="A9028" s="8" t="s">
        <v>10510</v>
      </c>
      <c r="B9028" s="9" t="s">
        <v>10511</v>
      </c>
      <c r="C9028" s="11">
        <v>5.25</v>
      </c>
      <c r="D9028" s="7" t="str">
        <f t="shared" si="141"/>
        <v>Unique</v>
      </c>
    </row>
    <row r="9029" spans="1:4" x14ac:dyDescent="0.35">
      <c r="A9029" s="8" t="s">
        <v>10512</v>
      </c>
      <c r="B9029" s="9" t="s">
        <v>10513</v>
      </c>
      <c r="C9029" s="11">
        <v>5.25</v>
      </c>
      <c r="D9029" s="7" t="str">
        <f t="shared" si="141"/>
        <v>Unique</v>
      </c>
    </row>
    <row r="9030" spans="1:4" x14ac:dyDescent="0.35">
      <c r="A9030" s="8" t="s">
        <v>10514</v>
      </c>
      <c r="B9030" s="9" t="s">
        <v>10515</v>
      </c>
      <c r="C9030" s="11">
        <v>5.48</v>
      </c>
      <c r="D9030" s="7" t="str">
        <f t="shared" si="141"/>
        <v>Unique</v>
      </c>
    </row>
    <row r="9031" spans="1:4" x14ac:dyDescent="0.35">
      <c r="A9031" s="8" t="s">
        <v>10516</v>
      </c>
      <c r="B9031" s="9" t="s">
        <v>10517</v>
      </c>
      <c r="C9031" s="11">
        <v>7.3599999999999994</v>
      </c>
      <c r="D9031" s="7" t="str">
        <f t="shared" si="141"/>
        <v>Unique</v>
      </c>
    </row>
    <row r="9032" spans="1:4" x14ac:dyDescent="0.35">
      <c r="A9032" s="8" t="s">
        <v>10518</v>
      </c>
      <c r="B9032" s="9" t="s">
        <v>10519</v>
      </c>
      <c r="C9032" s="11">
        <v>5.25</v>
      </c>
      <c r="D9032" s="7" t="str">
        <f t="shared" si="141"/>
        <v>Unique</v>
      </c>
    </row>
    <row r="9033" spans="1:4" x14ac:dyDescent="0.35">
      <c r="A9033" s="8" t="s">
        <v>10520</v>
      </c>
      <c r="B9033" s="9" t="s">
        <v>10521</v>
      </c>
      <c r="C9033" s="11">
        <v>5.48</v>
      </c>
      <c r="D9033" s="7" t="str">
        <f t="shared" si="141"/>
        <v>Unique</v>
      </c>
    </row>
    <row r="9034" spans="1:4" x14ac:dyDescent="0.35">
      <c r="A9034" s="8" t="s">
        <v>10522</v>
      </c>
      <c r="B9034" s="9">
        <v>10037</v>
      </c>
      <c r="C9034" s="11">
        <v>6.8400000000000007</v>
      </c>
      <c r="D9034" s="7" t="str">
        <f t="shared" si="141"/>
        <v>Unique</v>
      </c>
    </row>
    <row r="9035" spans="1:4" x14ac:dyDescent="0.35">
      <c r="A9035" s="8" t="s">
        <v>10523</v>
      </c>
      <c r="B9035" s="9" t="s">
        <v>10524</v>
      </c>
      <c r="C9035" s="11">
        <v>5.48</v>
      </c>
      <c r="D9035" s="7" t="str">
        <f t="shared" si="141"/>
        <v>Unique</v>
      </c>
    </row>
    <row r="9036" spans="1:4" x14ac:dyDescent="0.35">
      <c r="A9036" s="8" t="s">
        <v>10456</v>
      </c>
      <c r="B9036" s="9">
        <v>10059</v>
      </c>
      <c r="C9036" s="11">
        <v>-0.02</v>
      </c>
      <c r="D9036" s="7" t="str">
        <f t="shared" si="141"/>
        <v>Unique</v>
      </c>
    </row>
    <row r="9037" spans="1:4" x14ac:dyDescent="0.35">
      <c r="A9037" s="8" t="s">
        <v>10455</v>
      </c>
      <c r="B9037" s="9">
        <v>10059</v>
      </c>
      <c r="C9037" s="11">
        <v>-0.04</v>
      </c>
      <c r="D9037" s="7" t="str">
        <f t="shared" si="141"/>
        <v>Unique</v>
      </c>
    </row>
    <row r="9038" spans="1:4" x14ac:dyDescent="0.35">
      <c r="A9038" s="8" t="s">
        <v>10455</v>
      </c>
      <c r="B9038" s="9">
        <v>10059</v>
      </c>
      <c r="C9038" s="11">
        <v>7.3599999999999994</v>
      </c>
      <c r="D9038" s="7" t="str">
        <f t="shared" si="141"/>
        <v>Unique</v>
      </c>
    </row>
    <row r="9039" spans="1:4" x14ac:dyDescent="0.35">
      <c r="A9039" s="8" t="s">
        <v>10456</v>
      </c>
      <c r="B9039" s="9">
        <v>10059</v>
      </c>
      <c r="C9039" s="11">
        <v>8.379999999999999</v>
      </c>
      <c r="D9039" s="7" t="str">
        <f t="shared" si="141"/>
        <v>Unique</v>
      </c>
    </row>
    <row r="9040" spans="1:4" x14ac:dyDescent="0.35">
      <c r="A9040" s="8" t="s">
        <v>10525</v>
      </c>
      <c r="B9040" s="9">
        <v>9954</v>
      </c>
      <c r="C9040" s="11">
        <v>5.5</v>
      </c>
      <c r="D9040" s="7" t="str">
        <f t="shared" si="141"/>
        <v>Unique</v>
      </c>
    </row>
    <row r="9041" spans="1:4" x14ac:dyDescent="0.35">
      <c r="A9041" s="8" t="s">
        <v>10526</v>
      </c>
      <c r="B9041" s="9" t="s">
        <v>10527</v>
      </c>
      <c r="C9041" s="11">
        <v>5.48</v>
      </c>
      <c r="D9041" s="7" t="str">
        <f t="shared" si="141"/>
        <v>Unique</v>
      </c>
    </row>
    <row r="9042" spans="1:4" x14ac:dyDescent="0.35">
      <c r="A9042" s="8" t="s">
        <v>10528</v>
      </c>
      <c r="B9042" s="9" t="s">
        <v>10529</v>
      </c>
      <c r="C9042" s="11">
        <v>5.25</v>
      </c>
      <c r="D9042" s="7" t="str">
        <f t="shared" si="141"/>
        <v>Unique</v>
      </c>
    </row>
    <row r="9043" spans="1:4" x14ac:dyDescent="0.35">
      <c r="A9043" s="8" t="s">
        <v>10532</v>
      </c>
      <c r="B9043" s="9" t="s">
        <v>10533</v>
      </c>
      <c r="C9043" s="11">
        <v>9.7200000000000006</v>
      </c>
      <c r="D9043" s="7" t="str">
        <f t="shared" si="141"/>
        <v>Unique</v>
      </c>
    </row>
    <row r="9044" spans="1:4" x14ac:dyDescent="0.35">
      <c r="A9044" s="8" t="s">
        <v>10534</v>
      </c>
      <c r="B9044" s="9" t="s">
        <v>10535</v>
      </c>
      <c r="C9044" s="11">
        <v>11.370000000000001</v>
      </c>
      <c r="D9044" s="7" t="str">
        <f t="shared" si="141"/>
        <v>Unique</v>
      </c>
    </row>
    <row r="9045" spans="1:4" x14ac:dyDescent="0.35">
      <c r="A9045" s="8" t="s">
        <v>10536</v>
      </c>
      <c r="B9045" s="9" t="s">
        <v>10535</v>
      </c>
      <c r="C9045" s="11">
        <v>9.990000000000002</v>
      </c>
      <c r="D9045" s="7" t="str">
        <f t="shared" si="141"/>
        <v>Unique</v>
      </c>
    </row>
    <row r="9046" spans="1:4" x14ac:dyDescent="0.35">
      <c r="A9046" s="8" t="s">
        <v>10537</v>
      </c>
      <c r="B9046" s="9" t="s">
        <v>10535</v>
      </c>
      <c r="C9046" s="11">
        <v>8.379999999999999</v>
      </c>
      <c r="D9046" s="7" t="str">
        <f t="shared" si="141"/>
        <v>Unique</v>
      </c>
    </row>
    <row r="9047" spans="1:4" x14ac:dyDescent="0.35">
      <c r="A9047" s="8" t="s">
        <v>10537</v>
      </c>
      <c r="B9047" s="9" t="s">
        <v>10535</v>
      </c>
      <c r="C9047" s="11">
        <v>-0.05</v>
      </c>
      <c r="D9047" s="7" t="str">
        <f t="shared" si="141"/>
        <v>Unique</v>
      </c>
    </row>
    <row r="9048" spans="1:4" x14ac:dyDescent="0.35">
      <c r="A9048" s="8" t="s">
        <v>10536</v>
      </c>
      <c r="B9048" s="9" t="s">
        <v>10535</v>
      </c>
      <c r="C9048" s="11">
        <v>-0.05</v>
      </c>
      <c r="D9048" s="7" t="str">
        <f t="shared" si="141"/>
        <v>Unique</v>
      </c>
    </row>
    <row r="9049" spans="1:4" x14ac:dyDescent="0.35">
      <c r="A9049" s="8" t="s">
        <v>10534</v>
      </c>
      <c r="B9049" s="9" t="s">
        <v>10535</v>
      </c>
      <c r="C9049" s="11">
        <v>-0.02</v>
      </c>
      <c r="D9049" s="7" t="str">
        <f t="shared" si="141"/>
        <v>Unique</v>
      </c>
    </row>
    <row r="9050" spans="1:4" x14ac:dyDescent="0.35">
      <c r="A9050" s="8" t="s">
        <v>10538</v>
      </c>
      <c r="B9050" s="9" t="s">
        <v>10539</v>
      </c>
      <c r="C9050" s="11">
        <v>5.25</v>
      </c>
      <c r="D9050" s="7" t="str">
        <f t="shared" si="141"/>
        <v>Unique</v>
      </c>
    </row>
    <row r="9051" spans="1:4" x14ac:dyDescent="0.35">
      <c r="A9051" s="8" t="s">
        <v>10540</v>
      </c>
      <c r="B9051" s="9" t="s">
        <v>10541</v>
      </c>
      <c r="C9051" s="11">
        <v>5.25</v>
      </c>
      <c r="D9051" s="7" t="str">
        <f t="shared" si="141"/>
        <v>Unique</v>
      </c>
    </row>
    <row r="9052" spans="1:4" x14ac:dyDescent="0.35">
      <c r="A9052" s="8" t="s">
        <v>10542</v>
      </c>
      <c r="B9052" s="9" t="s">
        <v>10543</v>
      </c>
      <c r="C9052" s="11">
        <v>8.6700000000000017</v>
      </c>
      <c r="D9052" s="7" t="str">
        <f t="shared" si="141"/>
        <v>Unique</v>
      </c>
    </row>
    <row r="9053" spans="1:4" x14ac:dyDescent="0.35">
      <c r="A9053" s="8" t="s">
        <v>10544</v>
      </c>
      <c r="B9053" s="9" t="s">
        <v>10543</v>
      </c>
      <c r="C9053" s="11">
        <v>7.1000000000000005</v>
      </c>
      <c r="D9053" s="7" t="str">
        <f t="shared" si="141"/>
        <v>Unique</v>
      </c>
    </row>
    <row r="9054" spans="1:4" x14ac:dyDescent="0.35">
      <c r="A9054" s="8" t="s">
        <v>10545</v>
      </c>
      <c r="B9054" s="9" t="s">
        <v>10543</v>
      </c>
      <c r="C9054" s="11">
        <v>6.8400000000000007</v>
      </c>
      <c r="D9054" s="7" t="str">
        <f t="shared" si="141"/>
        <v>Unique</v>
      </c>
    </row>
    <row r="9055" spans="1:4" x14ac:dyDescent="0.35">
      <c r="A9055" s="8" t="s">
        <v>10545</v>
      </c>
      <c r="B9055" s="9" t="s">
        <v>10543</v>
      </c>
      <c r="C9055" s="11">
        <v>-0.05</v>
      </c>
      <c r="D9055" s="7" t="str">
        <f t="shared" si="141"/>
        <v>Unique</v>
      </c>
    </row>
    <row r="9056" spans="1:4" x14ac:dyDescent="0.35">
      <c r="A9056" s="8" t="s">
        <v>10542</v>
      </c>
      <c r="B9056" s="9" t="s">
        <v>10543</v>
      </c>
      <c r="C9056" s="11">
        <v>-0.05</v>
      </c>
      <c r="D9056" s="7" t="str">
        <f t="shared" si="141"/>
        <v>Unique</v>
      </c>
    </row>
    <row r="9057" spans="1:4" x14ac:dyDescent="0.35">
      <c r="A9057" s="8" t="s">
        <v>10544</v>
      </c>
      <c r="B9057" s="9" t="s">
        <v>10543</v>
      </c>
      <c r="C9057" s="11">
        <v>-0.02</v>
      </c>
      <c r="D9057" s="7" t="str">
        <f t="shared" si="141"/>
        <v>Unique</v>
      </c>
    </row>
    <row r="9058" spans="1:4" x14ac:dyDescent="0.35">
      <c r="A9058" s="8" t="s">
        <v>10546</v>
      </c>
      <c r="B9058" s="9" t="s">
        <v>10547</v>
      </c>
      <c r="C9058" s="11">
        <v>7.1000000000000005</v>
      </c>
      <c r="D9058" s="7" t="str">
        <f t="shared" si="141"/>
        <v>Unique</v>
      </c>
    </row>
    <row r="9059" spans="1:4" x14ac:dyDescent="0.35">
      <c r="A9059" s="8" t="s">
        <v>10548</v>
      </c>
      <c r="B9059" s="9">
        <v>26001525</v>
      </c>
      <c r="C9059" s="11">
        <v>5.25</v>
      </c>
      <c r="D9059" s="7" t="str">
        <f t="shared" si="141"/>
        <v>Unique</v>
      </c>
    </row>
    <row r="9060" spans="1:4" x14ac:dyDescent="0.35">
      <c r="A9060" s="8" t="s">
        <v>10530</v>
      </c>
      <c r="B9060" s="9" t="s">
        <v>10531</v>
      </c>
      <c r="C9060" s="11">
        <v>8.379999999999999</v>
      </c>
      <c r="D9060" s="7" t="str">
        <f t="shared" si="141"/>
        <v>Unique</v>
      </c>
    </row>
    <row r="9061" spans="1:4" x14ac:dyDescent="0.35">
      <c r="A9061" s="8" t="s">
        <v>9196</v>
      </c>
      <c r="B9061" s="9" t="s">
        <v>9197</v>
      </c>
      <c r="C9061" s="11">
        <v>4.58</v>
      </c>
      <c r="D9061" s="7" t="str">
        <f t="shared" si="141"/>
        <v>Unique</v>
      </c>
    </row>
    <row r="9062" spans="1:4" x14ac:dyDescent="0.35">
      <c r="A9062" s="8" t="s">
        <v>10534</v>
      </c>
      <c r="B9062" s="9" t="s">
        <v>10535</v>
      </c>
      <c r="C9062" s="11">
        <v>6.6999999999999993</v>
      </c>
      <c r="D9062" s="7" t="str">
        <f t="shared" si="141"/>
        <v>Unique</v>
      </c>
    </row>
    <row r="9063" spans="1:4" x14ac:dyDescent="0.35">
      <c r="A9063" s="8" t="s">
        <v>10549</v>
      </c>
      <c r="B9063" s="9" t="s">
        <v>10550</v>
      </c>
      <c r="C9063" s="11">
        <v>1.1500000000000001</v>
      </c>
      <c r="D9063" s="7" t="str">
        <f t="shared" si="141"/>
        <v>Unique</v>
      </c>
    </row>
    <row r="9064" spans="1:4" x14ac:dyDescent="0.35">
      <c r="A9064" s="8" t="s">
        <v>10552</v>
      </c>
      <c r="B9064" s="9" t="s">
        <v>10553</v>
      </c>
      <c r="C9064" s="11">
        <v>1.1500000000000001</v>
      </c>
      <c r="D9064" s="7" t="str">
        <f t="shared" si="141"/>
        <v>Unique</v>
      </c>
    </row>
    <row r="9065" spans="1:4" x14ac:dyDescent="0.35">
      <c r="A9065" s="8" t="s">
        <v>10554</v>
      </c>
      <c r="B9065" s="9" t="s">
        <v>10555</v>
      </c>
      <c r="C9065" s="11">
        <v>1.1500000000000001</v>
      </c>
      <c r="D9065" s="7" t="str">
        <f t="shared" si="141"/>
        <v>Unique</v>
      </c>
    </row>
    <row r="9066" spans="1:4" x14ac:dyDescent="0.35">
      <c r="A9066" s="8" t="s">
        <v>10556</v>
      </c>
      <c r="B9066" s="9">
        <v>10072</v>
      </c>
      <c r="C9066" s="11">
        <v>7.5600000000000005</v>
      </c>
      <c r="D9066" s="7" t="str">
        <f t="shared" si="141"/>
        <v>Unique</v>
      </c>
    </row>
    <row r="9067" spans="1:4" x14ac:dyDescent="0.35">
      <c r="A9067" s="8" t="s">
        <v>10557</v>
      </c>
      <c r="B9067" s="9">
        <v>10066</v>
      </c>
      <c r="C9067" s="11">
        <v>7.05</v>
      </c>
      <c r="D9067" s="7" t="str">
        <f t="shared" si="141"/>
        <v>Unique</v>
      </c>
    </row>
    <row r="9068" spans="1:4" x14ac:dyDescent="0.35">
      <c r="A9068" s="8" t="s">
        <v>10558</v>
      </c>
      <c r="B9068" s="9">
        <v>10035</v>
      </c>
      <c r="C9068" s="11">
        <v>6.5299999999999994</v>
      </c>
      <c r="D9068" s="7" t="str">
        <f t="shared" si="141"/>
        <v>Unique</v>
      </c>
    </row>
    <row r="9069" spans="1:4" x14ac:dyDescent="0.35">
      <c r="A9069" s="8" t="s">
        <v>10559</v>
      </c>
      <c r="B9069" s="9">
        <v>29825907</v>
      </c>
      <c r="C9069" s="11">
        <v>14.06</v>
      </c>
      <c r="D9069" s="7" t="str">
        <f t="shared" si="141"/>
        <v>Unique</v>
      </c>
    </row>
    <row r="9070" spans="1:4" x14ac:dyDescent="0.35">
      <c r="A9070" s="8" t="s">
        <v>10560</v>
      </c>
      <c r="B9070" s="9">
        <v>7707</v>
      </c>
      <c r="C9070" s="11">
        <v>5.49</v>
      </c>
      <c r="D9070" s="7" t="str">
        <f t="shared" si="141"/>
        <v>Unique</v>
      </c>
    </row>
    <row r="9071" spans="1:4" x14ac:dyDescent="0.35">
      <c r="A9071" s="8" t="s">
        <v>10561</v>
      </c>
      <c r="B9071" s="9">
        <v>29939091</v>
      </c>
      <c r="C9071" s="11">
        <v>5.5</v>
      </c>
      <c r="D9071" s="7" t="str">
        <f t="shared" si="141"/>
        <v>Unique</v>
      </c>
    </row>
    <row r="9072" spans="1:4" x14ac:dyDescent="0.35">
      <c r="A9072" s="8" t="s">
        <v>10562</v>
      </c>
      <c r="B9072" s="9">
        <v>4501888842</v>
      </c>
      <c r="C9072" s="11">
        <v>8.379999999999999</v>
      </c>
      <c r="D9072" s="7" t="str">
        <f t="shared" si="141"/>
        <v>Unique</v>
      </c>
    </row>
    <row r="9073" spans="1:5" x14ac:dyDescent="0.35">
      <c r="A9073" s="8" t="s">
        <v>10563</v>
      </c>
      <c r="B9073" s="9">
        <v>29941610</v>
      </c>
      <c r="C9073" s="11">
        <v>9.2199999999999989</v>
      </c>
      <c r="D9073" s="7" t="str">
        <f t="shared" si="141"/>
        <v>Unique</v>
      </c>
    </row>
    <row r="9074" spans="1:5" x14ac:dyDescent="0.35">
      <c r="A9074" s="8" t="s">
        <v>10564</v>
      </c>
      <c r="B9074" s="9">
        <v>29941610</v>
      </c>
      <c r="C9074" s="11">
        <v>9.2199999999999989</v>
      </c>
      <c r="D9074" s="7" t="str">
        <f t="shared" si="141"/>
        <v>Unique</v>
      </c>
    </row>
    <row r="9075" spans="1:5" x14ac:dyDescent="0.35">
      <c r="A9075" s="8" t="s">
        <v>10563</v>
      </c>
      <c r="B9075" s="9">
        <v>29941610</v>
      </c>
      <c r="C9075" s="11">
        <v>-0.04</v>
      </c>
      <c r="D9075" s="7" t="str">
        <f t="shared" si="141"/>
        <v>Unique</v>
      </c>
    </row>
    <row r="9076" spans="1:5" x14ac:dyDescent="0.35">
      <c r="A9076" s="8" t="s">
        <v>10564</v>
      </c>
      <c r="B9076" s="9">
        <v>29941610</v>
      </c>
      <c r="C9076" s="11">
        <v>-0.02</v>
      </c>
      <c r="D9076" s="7" t="str">
        <f t="shared" si="141"/>
        <v>Unique</v>
      </c>
    </row>
    <row r="9077" spans="1:5" x14ac:dyDescent="0.35">
      <c r="A9077" s="8" t="s">
        <v>10565</v>
      </c>
      <c r="B9077" s="9" t="s">
        <v>10566</v>
      </c>
      <c r="C9077" s="11">
        <v>6.13</v>
      </c>
      <c r="D9077" s="7" t="str">
        <f t="shared" si="141"/>
        <v>Unique</v>
      </c>
    </row>
    <row r="9078" spans="1:5" x14ac:dyDescent="0.35">
      <c r="A9078" s="8" t="s">
        <v>10567</v>
      </c>
      <c r="B9078" s="9" t="s">
        <v>10568</v>
      </c>
      <c r="C9078" s="11">
        <v>9.27</v>
      </c>
      <c r="D9078" s="7" t="str">
        <f t="shared" si="141"/>
        <v>Unique</v>
      </c>
    </row>
    <row r="9079" spans="1:5" x14ac:dyDescent="0.35">
      <c r="A9079" s="8" t="s">
        <v>10569</v>
      </c>
      <c r="B9079" s="9" t="s">
        <v>10570</v>
      </c>
      <c r="C9079" s="11">
        <v>7.94</v>
      </c>
      <c r="D9079" s="7" t="str">
        <f t="shared" si="141"/>
        <v>Unique</v>
      </c>
    </row>
    <row r="9080" spans="1:5" x14ac:dyDescent="0.35">
      <c r="A9080" s="8" t="s">
        <v>10569</v>
      </c>
      <c r="B9080" s="9" t="s">
        <v>10570</v>
      </c>
      <c r="C9080" s="11">
        <v>1.4500000000000002</v>
      </c>
      <c r="D9080" s="7" t="str">
        <f t="shared" si="141"/>
        <v>Unique</v>
      </c>
    </row>
    <row r="9081" spans="1:5" x14ac:dyDescent="0.35">
      <c r="A9081" s="8" t="s">
        <v>10567</v>
      </c>
      <c r="B9081" s="9" t="s">
        <v>10568</v>
      </c>
      <c r="C9081" s="11">
        <v>1.4500000000000002</v>
      </c>
      <c r="D9081" s="7" t="str">
        <f t="shared" si="141"/>
        <v>Unique</v>
      </c>
    </row>
    <row r="9082" spans="1:5" x14ac:dyDescent="0.35">
      <c r="A9082" s="8" t="s">
        <v>10571</v>
      </c>
      <c r="B9082" s="9" t="s">
        <v>10572</v>
      </c>
      <c r="C9082" s="11">
        <v>1.4500000000000002</v>
      </c>
      <c r="D9082" s="7" t="str">
        <f t="shared" si="141"/>
        <v>Unique</v>
      </c>
    </row>
    <row r="9083" spans="1:5" x14ac:dyDescent="0.35">
      <c r="A9083" s="8" t="s">
        <v>10564</v>
      </c>
      <c r="B9083" s="9">
        <v>29941610</v>
      </c>
      <c r="C9083" s="11">
        <v>-0.5</v>
      </c>
      <c r="D9083" s="7" t="str">
        <f t="shared" si="141"/>
        <v>Unique</v>
      </c>
    </row>
    <row r="9084" spans="1:5" x14ac:dyDescent="0.35">
      <c r="A9084" s="8" t="s">
        <v>10571</v>
      </c>
      <c r="B9084" s="9" t="s">
        <v>10572</v>
      </c>
      <c r="C9084" s="11">
        <v>12.600000000000001</v>
      </c>
      <c r="D9084" s="7" t="str">
        <f t="shared" si="141"/>
        <v>Unique</v>
      </c>
    </row>
    <row r="9085" spans="1:5" x14ac:dyDescent="0.35">
      <c r="A9085" s="8" t="s">
        <v>10534</v>
      </c>
      <c r="B9085" s="9" t="s">
        <v>10535</v>
      </c>
      <c r="C9085" s="11">
        <v>-0.5</v>
      </c>
      <c r="D9085" s="7" t="str">
        <f t="shared" si="141"/>
        <v>Unique</v>
      </c>
      <c r="E9085" s="7">
        <f>COUNTIFS($A$1721:A9085,A9085,$B$1721:B9085,B9085,$C$1721:C9085,C9085)</f>
        <v>1</v>
      </c>
    </row>
    <row r="9086" spans="1:5" x14ac:dyDescent="0.35">
      <c r="A9086" s="8" t="s">
        <v>10544</v>
      </c>
      <c r="B9086" s="9" t="s">
        <v>10543</v>
      </c>
      <c r="C9086" s="11">
        <v>-0.5</v>
      </c>
      <c r="D9086" s="7" t="str">
        <f t="shared" si="141"/>
        <v>Unique</v>
      </c>
      <c r="E9086" s="7">
        <f>COUNTIFS($A$1721:A9086,A9086,$B$1721:B9086,B9086,$C$1721:C9086,C9086)</f>
        <v>1</v>
      </c>
    </row>
    <row r="9087" spans="1:5" x14ac:dyDescent="0.35">
      <c r="A9087" s="8" t="s">
        <v>10578</v>
      </c>
      <c r="B9087" s="9">
        <v>10056</v>
      </c>
      <c r="C9087" s="11">
        <v>-0.5</v>
      </c>
      <c r="D9087" s="7" t="str">
        <f t="shared" si="141"/>
        <v>Unique</v>
      </c>
    </row>
    <row r="9088" spans="1:5" x14ac:dyDescent="0.35">
      <c r="A9088" s="8" t="s">
        <v>10578</v>
      </c>
      <c r="B9088" s="9">
        <v>10056</v>
      </c>
      <c r="C9088" s="11">
        <v>-1</v>
      </c>
      <c r="D9088" s="7" t="str">
        <f t="shared" si="141"/>
        <v>Unique</v>
      </c>
    </row>
    <row r="9089" spans="1:4" x14ac:dyDescent="0.35">
      <c r="A9089" s="8" t="s">
        <v>10580</v>
      </c>
      <c r="B9089" s="9">
        <v>10068</v>
      </c>
      <c r="C9089" s="11">
        <v>-0.5</v>
      </c>
      <c r="D9089" s="7" t="str">
        <f t="shared" si="141"/>
        <v>Unique</v>
      </c>
    </row>
    <row r="9090" spans="1:4" x14ac:dyDescent="0.35">
      <c r="A9090" s="8" t="s">
        <v>10582</v>
      </c>
      <c r="B9090" s="9">
        <v>10011</v>
      </c>
      <c r="C9090" s="11">
        <v>-0.5</v>
      </c>
      <c r="D9090" s="7" t="str">
        <f t="shared" ref="D9090:D9153" si="142">IF(COUNTIFS(A:A,A9090,B:B,B9090,C:C,C9090)&gt;1,"Doublon","Unique")</f>
        <v>Unique</v>
      </c>
    </row>
    <row r="9091" spans="1:4" x14ac:dyDescent="0.35">
      <c r="A9091" s="8" t="s">
        <v>10584</v>
      </c>
      <c r="B9091" s="9">
        <v>10061</v>
      </c>
      <c r="C9091" s="11">
        <v>-0.5</v>
      </c>
      <c r="D9091" s="7" t="str">
        <f t="shared" si="142"/>
        <v>Unique</v>
      </c>
    </row>
    <row r="9092" spans="1:4" x14ac:dyDescent="0.35">
      <c r="A9092" s="8" t="s">
        <v>10585</v>
      </c>
      <c r="B9092" s="9">
        <v>10028</v>
      </c>
      <c r="C9092" s="11">
        <v>5.5200000000000014</v>
      </c>
      <c r="D9092" s="7" t="str">
        <f t="shared" si="142"/>
        <v>Unique</v>
      </c>
    </row>
    <row r="9093" spans="1:4" x14ac:dyDescent="0.35">
      <c r="A9093" s="8" t="s">
        <v>10586</v>
      </c>
      <c r="B9093" s="9">
        <v>10067</v>
      </c>
      <c r="C9093" s="11">
        <v>4.13</v>
      </c>
      <c r="D9093" s="7" t="str">
        <f t="shared" si="142"/>
        <v>Unique</v>
      </c>
    </row>
    <row r="9094" spans="1:4" x14ac:dyDescent="0.35">
      <c r="A9094" s="8" t="s">
        <v>10587</v>
      </c>
      <c r="B9094" s="9">
        <v>10070</v>
      </c>
      <c r="C9094" s="11">
        <v>3.65</v>
      </c>
      <c r="D9094" s="7" t="str">
        <f t="shared" si="142"/>
        <v>Unique</v>
      </c>
    </row>
    <row r="9095" spans="1:4" x14ac:dyDescent="0.35">
      <c r="A9095" s="8" t="s">
        <v>10588</v>
      </c>
      <c r="B9095" s="9" t="s">
        <v>10589</v>
      </c>
      <c r="C9095" s="11">
        <v>5.25</v>
      </c>
      <c r="D9095" s="7" t="str">
        <f t="shared" si="142"/>
        <v>Unique</v>
      </c>
    </row>
    <row r="9096" spans="1:4" x14ac:dyDescent="0.35">
      <c r="A9096" s="8" t="s">
        <v>10590</v>
      </c>
      <c r="B9096" s="9" t="s">
        <v>10591</v>
      </c>
      <c r="C9096" s="11">
        <v>5.48</v>
      </c>
      <c r="D9096" s="7" t="str">
        <f t="shared" si="142"/>
        <v>Unique</v>
      </c>
    </row>
    <row r="9097" spans="1:4" x14ac:dyDescent="0.35">
      <c r="A9097" s="8" t="s">
        <v>10592</v>
      </c>
      <c r="B9097" s="9" t="s">
        <v>10593</v>
      </c>
      <c r="C9097" s="11">
        <v>5.25</v>
      </c>
      <c r="D9097" s="7" t="str">
        <f t="shared" si="142"/>
        <v>Unique</v>
      </c>
    </row>
    <row r="9098" spans="1:4" x14ac:dyDescent="0.35">
      <c r="A9098" s="8" t="s">
        <v>10594</v>
      </c>
      <c r="B9098" s="9" t="s">
        <v>10595</v>
      </c>
      <c r="C9098" s="11">
        <v>6.57</v>
      </c>
      <c r="D9098" s="7" t="str">
        <f t="shared" si="142"/>
        <v>Unique</v>
      </c>
    </row>
    <row r="9099" spans="1:4" x14ac:dyDescent="0.35">
      <c r="A9099" s="8" t="s">
        <v>10596</v>
      </c>
      <c r="B9099" s="9">
        <v>10041</v>
      </c>
      <c r="C9099" s="11">
        <v>5.48</v>
      </c>
      <c r="D9099" s="7" t="str">
        <f t="shared" si="142"/>
        <v>Unique</v>
      </c>
    </row>
    <row r="9100" spans="1:4" x14ac:dyDescent="0.35">
      <c r="A9100" s="8" t="s">
        <v>10597</v>
      </c>
      <c r="B9100" s="9" t="s">
        <v>10598</v>
      </c>
      <c r="C9100" s="11">
        <v>5.5</v>
      </c>
      <c r="D9100" s="7" t="str">
        <f t="shared" si="142"/>
        <v>Unique</v>
      </c>
    </row>
    <row r="9101" spans="1:4" x14ac:dyDescent="0.35">
      <c r="A9101" s="8" t="s">
        <v>10599</v>
      </c>
      <c r="B9101" s="9" t="s">
        <v>10600</v>
      </c>
      <c r="C9101" s="11">
        <v>5.25</v>
      </c>
      <c r="D9101" s="7" t="str">
        <f t="shared" si="142"/>
        <v>Unique</v>
      </c>
    </row>
    <row r="9102" spans="1:4" x14ac:dyDescent="0.35">
      <c r="A9102" s="8" t="s">
        <v>10601</v>
      </c>
      <c r="B9102" s="9" t="s">
        <v>10602</v>
      </c>
      <c r="C9102" s="11">
        <v>5.25</v>
      </c>
      <c r="D9102" s="7" t="str">
        <f t="shared" si="142"/>
        <v>Unique</v>
      </c>
    </row>
    <row r="9103" spans="1:4" x14ac:dyDescent="0.35">
      <c r="A9103" s="8" t="s">
        <v>10603</v>
      </c>
      <c r="B9103" s="9" t="s">
        <v>10604</v>
      </c>
      <c r="C9103" s="11">
        <v>5.25</v>
      </c>
      <c r="D9103" s="7" t="str">
        <f t="shared" si="142"/>
        <v>Unique</v>
      </c>
    </row>
    <row r="9104" spans="1:4" x14ac:dyDescent="0.35">
      <c r="A9104" s="8" t="s">
        <v>10584</v>
      </c>
      <c r="B9104" s="9">
        <v>10061</v>
      </c>
      <c r="C9104" s="11">
        <v>-0.02</v>
      </c>
      <c r="D9104" s="7" t="str">
        <f t="shared" si="142"/>
        <v>Unique</v>
      </c>
    </row>
    <row r="9105" spans="1:4" x14ac:dyDescent="0.35">
      <c r="A9105" s="8" t="s">
        <v>10583</v>
      </c>
      <c r="B9105" s="9">
        <v>10061</v>
      </c>
      <c r="C9105" s="11">
        <v>-0.04</v>
      </c>
      <c r="D9105" s="7" t="str">
        <f t="shared" si="142"/>
        <v>Unique</v>
      </c>
    </row>
    <row r="9106" spans="1:4" x14ac:dyDescent="0.35">
      <c r="A9106" s="8" t="s">
        <v>10583</v>
      </c>
      <c r="B9106" s="9">
        <v>10061</v>
      </c>
      <c r="C9106" s="11">
        <v>6.8400000000000007</v>
      </c>
      <c r="D9106" s="7" t="str">
        <f t="shared" si="142"/>
        <v>Unique</v>
      </c>
    </row>
    <row r="9107" spans="1:4" x14ac:dyDescent="0.35">
      <c r="A9107" s="8" t="s">
        <v>10584</v>
      </c>
      <c r="B9107" s="9">
        <v>10061</v>
      </c>
      <c r="C9107" s="11">
        <v>7.1000000000000005</v>
      </c>
      <c r="D9107" s="7" t="str">
        <f t="shared" si="142"/>
        <v>Unique</v>
      </c>
    </row>
    <row r="9108" spans="1:4" x14ac:dyDescent="0.35">
      <c r="A9108" s="8" t="s">
        <v>10605</v>
      </c>
      <c r="B9108" s="9" t="s">
        <v>10606</v>
      </c>
      <c r="C9108" s="11">
        <v>5.25</v>
      </c>
      <c r="D9108" s="7" t="str">
        <f t="shared" si="142"/>
        <v>Unique</v>
      </c>
    </row>
    <row r="9109" spans="1:4" x14ac:dyDescent="0.35">
      <c r="A9109" s="8" t="s">
        <v>10607</v>
      </c>
      <c r="B9109" s="9">
        <v>10058</v>
      </c>
      <c r="C9109" s="11">
        <v>6.13</v>
      </c>
      <c r="D9109" s="7" t="str">
        <f t="shared" si="142"/>
        <v>Unique</v>
      </c>
    </row>
    <row r="9110" spans="1:4" x14ac:dyDescent="0.35">
      <c r="A9110" s="8" t="s">
        <v>10552</v>
      </c>
      <c r="B9110" s="9" t="s">
        <v>10553</v>
      </c>
      <c r="C9110" s="11">
        <v>5.49</v>
      </c>
      <c r="D9110" s="7" t="str">
        <f t="shared" si="142"/>
        <v>Unique</v>
      </c>
    </row>
    <row r="9111" spans="1:4" x14ac:dyDescent="0.35">
      <c r="A9111" s="8" t="s">
        <v>10549</v>
      </c>
      <c r="B9111" s="9" t="s">
        <v>10550</v>
      </c>
      <c r="C9111" s="11">
        <v>5.25</v>
      </c>
      <c r="D9111" s="7" t="str">
        <f t="shared" si="142"/>
        <v>Unique</v>
      </c>
    </row>
    <row r="9112" spans="1:4" x14ac:dyDescent="0.35">
      <c r="A9112" s="8" t="s">
        <v>10554</v>
      </c>
      <c r="B9112" s="9" t="s">
        <v>10555</v>
      </c>
      <c r="C9112" s="11">
        <v>7.3599999999999994</v>
      </c>
      <c r="D9112" s="7" t="str">
        <f t="shared" si="142"/>
        <v>Unique</v>
      </c>
    </row>
    <row r="9113" spans="1:4" x14ac:dyDescent="0.35">
      <c r="A9113" s="8" t="s">
        <v>10610</v>
      </c>
      <c r="B9113" s="9" t="s">
        <v>10611</v>
      </c>
      <c r="C9113" s="11">
        <v>5.25</v>
      </c>
      <c r="D9113" s="7" t="str">
        <f t="shared" si="142"/>
        <v>Unique</v>
      </c>
    </row>
    <row r="9114" spans="1:4" x14ac:dyDescent="0.35">
      <c r="A9114" s="8" t="s">
        <v>10612</v>
      </c>
      <c r="B9114" s="9" t="s">
        <v>10613</v>
      </c>
      <c r="C9114" s="11">
        <v>5.48</v>
      </c>
      <c r="D9114" s="7" t="str">
        <f t="shared" si="142"/>
        <v>Unique</v>
      </c>
    </row>
    <row r="9115" spans="1:4" x14ac:dyDescent="0.35">
      <c r="A9115" s="8" t="s">
        <v>10614</v>
      </c>
      <c r="B9115" s="9" t="s">
        <v>10615</v>
      </c>
      <c r="C9115" s="11">
        <v>5.25</v>
      </c>
      <c r="D9115" s="7" t="str">
        <f t="shared" si="142"/>
        <v>Unique</v>
      </c>
    </row>
    <row r="9116" spans="1:4" x14ac:dyDescent="0.35">
      <c r="A9116" s="8" t="s">
        <v>10616</v>
      </c>
      <c r="B9116" s="9" t="s">
        <v>10617</v>
      </c>
      <c r="C9116" s="11">
        <v>5.25</v>
      </c>
      <c r="D9116" s="7" t="str">
        <f t="shared" si="142"/>
        <v>Unique</v>
      </c>
    </row>
    <row r="9117" spans="1:4" x14ac:dyDescent="0.35">
      <c r="A9117" s="8" t="s">
        <v>10618</v>
      </c>
      <c r="B9117" s="9" t="s">
        <v>10619</v>
      </c>
      <c r="C9117" s="11">
        <v>5.25</v>
      </c>
      <c r="D9117" s="7" t="str">
        <f t="shared" si="142"/>
        <v>Unique</v>
      </c>
    </row>
    <row r="9118" spans="1:4" x14ac:dyDescent="0.35">
      <c r="A9118" s="8" t="s">
        <v>10620</v>
      </c>
      <c r="B9118" s="9" t="s">
        <v>10621</v>
      </c>
      <c r="C9118" s="11">
        <v>5.25</v>
      </c>
      <c r="D9118" s="7" t="str">
        <f t="shared" si="142"/>
        <v>Unique</v>
      </c>
    </row>
    <row r="9119" spans="1:4" x14ac:dyDescent="0.35">
      <c r="A9119" s="8" t="s">
        <v>10622</v>
      </c>
      <c r="B9119" s="9" t="s">
        <v>10623</v>
      </c>
      <c r="C9119" s="11">
        <v>7.3599999999999994</v>
      </c>
      <c r="D9119" s="7" t="str">
        <f t="shared" si="142"/>
        <v>Unique</v>
      </c>
    </row>
    <row r="9120" spans="1:4" x14ac:dyDescent="0.35">
      <c r="A9120" s="8" t="s">
        <v>10624</v>
      </c>
      <c r="B9120" s="9" t="s">
        <v>10625</v>
      </c>
      <c r="C9120" s="11">
        <v>5.48</v>
      </c>
      <c r="D9120" s="7" t="str">
        <f t="shared" si="142"/>
        <v>Unique</v>
      </c>
    </row>
    <row r="9121" spans="1:4" x14ac:dyDescent="0.35">
      <c r="A9121" s="8" t="s">
        <v>10626</v>
      </c>
      <c r="B9121" s="9">
        <v>10065</v>
      </c>
      <c r="C9121" s="11">
        <v>5.5</v>
      </c>
      <c r="D9121" s="7" t="str">
        <f t="shared" si="142"/>
        <v>Unique</v>
      </c>
    </row>
    <row r="9122" spans="1:4" x14ac:dyDescent="0.35">
      <c r="A9122" s="8" t="s">
        <v>10627</v>
      </c>
      <c r="B9122" s="9" t="s">
        <v>10628</v>
      </c>
      <c r="C9122" s="11">
        <v>5.25</v>
      </c>
      <c r="D9122" s="7" t="str">
        <f t="shared" si="142"/>
        <v>Unique</v>
      </c>
    </row>
    <row r="9123" spans="1:4" x14ac:dyDescent="0.35">
      <c r="A9123" s="8" t="s">
        <v>10629</v>
      </c>
      <c r="B9123" s="9" t="s">
        <v>10630</v>
      </c>
      <c r="C9123" s="11">
        <v>5.25</v>
      </c>
      <c r="D9123" s="7" t="str">
        <f t="shared" si="142"/>
        <v>Unique</v>
      </c>
    </row>
    <row r="9124" spans="1:4" x14ac:dyDescent="0.35">
      <c r="A9124" s="8" t="s">
        <v>10581</v>
      </c>
      <c r="B9124" s="9">
        <v>10011</v>
      </c>
      <c r="C9124" s="11">
        <v>7.3599999999999994</v>
      </c>
      <c r="D9124" s="7" t="str">
        <f t="shared" si="142"/>
        <v>Unique</v>
      </c>
    </row>
    <row r="9125" spans="1:4" x14ac:dyDescent="0.35">
      <c r="A9125" s="8" t="s">
        <v>10631</v>
      </c>
      <c r="B9125" s="9" t="s">
        <v>10632</v>
      </c>
      <c r="C9125" s="11">
        <v>5.49</v>
      </c>
      <c r="D9125" s="7" t="str">
        <f t="shared" si="142"/>
        <v>Unique</v>
      </c>
    </row>
    <row r="9126" spans="1:4" x14ac:dyDescent="0.35">
      <c r="A9126" s="8" t="s">
        <v>10633</v>
      </c>
      <c r="B9126" s="9">
        <v>10032</v>
      </c>
      <c r="C9126" s="11">
        <v>5.49</v>
      </c>
      <c r="D9126" s="7" t="str">
        <f t="shared" si="142"/>
        <v>Unique</v>
      </c>
    </row>
    <row r="9127" spans="1:4" x14ac:dyDescent="0.35">
      <c r="A9127" s="8" t="s">
        <v>10634</v>
      </c>
      <c r="B9127" s="9" t="s">
        <v>10635</v>
      </c>
      <c r="C9127" s="11">
        <v>5.25</v>
      </c>
      <c r="D9127" s="7" t="str">
        <f t="shared" si="142"/>
        <v>Unique</v>
      </c>
    </row>
    <row r="9128" spans="1:4" x14ac:dyDescent="0.35">
      <c r="A9128" s="8" t="s">
        <v>10636</v>
      </c>
      <c r="B9128" s="9" t="s">
        <v>10637</v>
      </c>
      <c r="C9128" s="11">
        <v>8.1</v>
      </c>
      <c r="D9128" s="7" t="str">
        <f t="shared" si="142"/>
        <v>Unique</v>
      </c>
    </row>
    <row r="9129" spans="1:4" x14ac:dyDescent="0.35">
      <c r="A9129" s="8" t="s">
        <v>10580</v>
      </c>
      <c r="B9129" s="9">
        <v>10068</v>
      </c>
      <c r="C9129" s="11">
        <v>-0.02</v>
      </c>
      <c r="D9129" s="7" t="str">
        <f t="shared" si="142"/>
        <v>Unique</v>
      </c>
    </row>
    <row r="9130" spans="1:4" x14ac:dyDescent="0.35">
      <c r="A9130" s="8" t="s">
        <v>10579</v>
      </c>
      <c r="B9130" s="9">
        <v>10068</v>
      </c>
      <c r="C9130" s="11">
        <v>-0.04</v>
      </c>
      <c r="D9130" s="7" t="str">
        <f t="shared" si="142"/>
        <v>Unique</v>
      </c>
    </row>
    <row r="9131" spans="1:4" x14ac:dyDescent="0.35">
      <c r="A9131" s="8" t="s">
        <v>10579</v>
      </c>
      <c r="B9131" s="9">
        <v>10068</v>
      </c>
      <c r="C9131" s="11">
        <v>5.49</v>
      </c>
      <c r="D9131" s="7" t="str">
        <f t="shared" si="142"/>
        <v>Unique</v>
      </c>
    </row>
    <row r="9132" spans="1:4" x14ac:dyDescent="0.35">
      <c r="A9132" s="8" t="s">
        <v>10580</v>
      </c>
      <c r="B9132" s="9">
        <v>10068</v>
      </c>
      <c r="C9132" s="11">
        <v>9.990000000000002</v>
      </c>
      <c r="D9132" s="7" t="str">
        <f t="shared" si="142"/>
        <v>Unique</v>
      </c>
    </row>
    <row r="9133" spans="1:4" x14ac:dyDescent="0.35">
      <c r="A9133" s="8" t="s">
        <v>10638</v>
      </c>
      <c r="B9133" s="9">
        <v>10071</v>
      </c>
      <c r="C9133" s="11">
        <v>7.3599999999999994</v>
      </c>
      <c r="D9133" s="7" t="str">
        <f t="shared" si="142"/>
        <v>Unique</v>
      </c>
    </row>
    <row r="9134" spans="1:4" x14ac:dyDescent="0.35">
      <c r="A9134" s="8" t="s">
        <v>10639</v>
      </c>
      <c r="B9134" s="9" t="s">
        <v>10640</v>
      </c>
      <c r="C9134" s="11">
        <v>5.25</v>
      </c>
      <c r="D9134" s="7" t="str">
        <f t="shared" si="142"/>
        <v>Unique</v>
      </c>
    </row>
    <row r="9135" spans="1:4" x14ac:dyDescent="0.35">
      <c r="A9135" s="8" t="s">
        <v>10578</v>
      </c>
      <c r="B9135" s="9">
        <v>10056</v>
      </c>
      <c r="C9135" s="11">
        <v>-1.9999999999999997E-2</v>
      </c>
      <c r="D9135" s="7" t="str">
        <f t="shared" si="142"/>
        <v>Unique</v>
      </c>
    </row>
    <row r="9136" spans="1:4" x14ac:dyDescent="0.35">
      <c r="A9136" s="8" t="s">
        <v>10577</v>
      </c>
      <c r="B9136" s="9">
        <v>10056</v>
      </c>
      <c r="C9136" s="11">
        <v>-0.05</v>
      </c>
      <c r="D9136" s="7" t="str">
        <f t="shared" si="142"/>
        <v>Unique</v>
      </c>
    </row>
    <row r="9137" spans="1:4" x14ac:dyDescent="0.35">
      <c r="A9137" s="8" t="s">
        <v>10576</v>
      </c>
      <c r="B9137" s="9">
        <v>10056</v>
      </c>
      <c r="C9137" s="11">
        <v>-0.05</v>
      </c>
      <c r="D9137" s="7" t="str">
        <f t="shared" si="142"/>
        <v>Unique</v>
      </c>
    </row>
    <row r="9138" spans="1:4" x14ac:dyDescent="0.35">
      <c r="A9138" s="8" t="s">
        <v>10575</v>
      </c>
      <c r="B9138" s="9">
        <v>10056</v>
      </c>
      <c r="C9138" s="11">
        <v>-0.05</v>
      </c>
      <c r="D9138" s="7" t="str">
        <f t="shared" si="142"/>
        <v>Unique</v>
      </c>
    </row>
    <row r="9139" spans="1:4" x14ac:dyDescent="0.35">
      <c r="A9139" s="8" t="s">
        <v>10578</v>
      </c>
      <c r="B9139" s="9">
        <v>10056</v>
      </c>
      <c r="C9139" s="11">
        <v>6.8400000000000007</v>
      </c>
      <c r="D9139" s="7" t="str">
        <f t="shared" si="142"/>
        <v>Unique</v>
      </c>
    </row>
    <row r="9140" spans="1:4" x14ac:dyDescent="0.35">
      <c r="A9140" s="8" t="s">
        <v>10577</v>
      </c>
      <c r="B9140" s="9">
        <v>10056</v>
      </c>
      <c r="C9140" s="11">
        <v>7.6199999999999992</v>
      </c>
      <c r="D9140" s="7" t="str">
        <f t="shared" si="142"/>
        <v>Unique</v>
      </c>
    </row>
    <row r="9141" spans="1:4" x14ac:dyDescent="0.35">
      <c r="A9141" s="8" t="s">
        <v>10576</v>
      </c>
      <c r="B9141" s="9">
        <v>10056</v>
      </c>
      <c r="C9141" s="11">
        <v>8.1</v>
      </c>
      <c r="D9141" s="7" t="str">
        <f t="shared" si="142"/>
        <v>Unique</v>
      </c>
    </row>
    <row r="9142" spans="1:4" x14ac:dyDescent="0.35">
      <c r="A9142" s="8" t="s">
        <v>10575</v>
      </c>
      <c r="B9142" s="9">
        <v>10056</v>
      </c>
      <c r="C9142" s="11">
        <v>8.1</v>
      </c>
      <c r="D9142" s="7" t="str">
        <f t="shared" si="142"/>
        <v>Unique</v>
      </c>
    </row>
    <row r="9143" spans="1:4" x14ac:dyDescent="0.35">
      <c r="A9143" s="8" t="s">
        <v>10573</v>
      </c>
      <c r="B9143" s="9" t="s">
        <v>10574</v>
      </c>
      <c r="C9143" s="11">
        <v>5.25</v>
      </c>
      <c r="D9143" s="7" t="str">
        <f t="shared" si="142"/>
        <v>Unique</v>
      </c>
    </row>
    <row r="9144" spans="1:4" x14ac:dyDescent="0.35">
      <c r="A9144" s="8" t="s">
        <v>10582</v>
      </c>
      <c r="B9144" s="9">
        <v>10011</v>
      </c>
      <c r="C9144" s="11">
        <v>6.57</v>
      </c>
      <c r="D9144" s="7" t="str">
        <f t="shared" si="142"/>
        <v>Unique</v>
      </c>
    </row>
    <row r="9145" spans="1:4" x14ac:dyDescent="0.35">
      <c r="A9145" s="8" t="s">
        <v>10608</v>
      </c>
      <c r="B9145" s="9" t="s">
        <v>10609</v>
      </c>
      <c r="C9145" s="11">
        <v>5.5</v>
      </c>
      <c r="D9145" s="7" t="str">
        <f t="shared" si="142"/>
        <v>Unique</v>
      </c>
    </row>
    <row r="9146" spans="1:4" x14ac:dyDescent="0.35">
      <c r="A9146" s="8" t="s">
        <v>10641</v>
      </c>
      <c r="B9146" s="9" t="s">
        <v>10642</v>
      </c>
      <c r="C9146" s="11">
        <v>5.48</v>
      </c>
      <c r="D9146" s="7" t="str">
        <f t="shared" si="142"/>
        <v>Unique</v>
      </c>
    </row>
    <row r="9147" spans="1:4" x14ac:dyDescent="0.35">
      <c r="A9147" s="8" t="s">
        <v>10643</v>
      </c>
      <c r="B9147" s="9" t="s">
        <v>10644</v>
      </c>
      <c r="C9147" s="11">
        <v>5.48</v>
      </c>
      <c r="D9147" s="7" t="str">
        <f t="shared" si="142"/>
        <v>Unique</v>
      </c>
    </row>
    <row r="9148" spans="1:4" x14ac:dyDescent="0.35">
      <c r="A9148" s="8" t="s">
        <v>10645</v>
      </c>
      <c r="B9148" s="9" t="s">
        <v>10646</v>
      </c>
      <c r="C9148" s="11">
        <v>5.25</v>
      </c>
      <c r="D9148" s="7" t="str">
        <f t="shared" si="142"/>
        <v>Unique</v>
      </c>
    </row>
    <row r="9149" spans="1:4" x14ac:dyDescent="0.35">
      <c r="A9149" s="8" t="s">
        <v>10647</v>
      </c>
      <c r="B9149" s="9" t="s">
        <v>10648</v>
      </c>
      <c r="C9149" s="11">
        <v>5.25</v>
      </c>
      <c r="D9149" s="7" t="str">
        <f t="shared" si="142"/>
        <v>Unique</v>
      </c>
    </row>
    <row r="9150" spans="1:4" x14ac:dyDescent="0.35">
      <c r="A9150" s="8" t="s">
        <v>10649</v>
      </c>
      <c r="B9150" s="9" t="s">
        <v>10650</v>
      </c>
      <c r="C9150" s="11">
        <v>5.48</v>
      </c>
      <c r="D9150" s="7" t="str">
        <f t="shared" si="142"/>
        <v>Unique</v>
      </c>
    </row>
    <row r="9151" spans="1:4" x14ac:dyDescent="0.35">
      <c r="A9151" s="8" t="s">
        <v>10651</v>
      </c>
      <c r="B9151" s="9" t="s">
        <v>10652</v>
      </c>
      <c r="C9151" s="11">
        <v>5.48</v>
      </c>
      <c r="D9151" s="7" t="str">
        <f t="shared" si="142"/>
        <v>Unique</v>
      </c>
    </row>
    <row r="9152" spans="1:4" x14ac:dyDescent="0.35">
      <c r="A9152" s="8" t="s">
        <v>10581</v>
      </c>
      <c r="B9152" s="9">
        <v>10011</v>
      </c>
      <c r="C9152" s="11">
        <v>-0.04</v>
      </c>
      <c r="D9152" s="7" t="str">
        <f t="shared" si="142"/>
        <v>Unique</v>
      </c>
    </row>
    <row r="9153" spans="1:4" x14ac:dyDescent="0.35">
      <c r="A9153" s="8" t="s">
        <v>10582</v>
      </c>
      <c r="B9153" s="9">
        <v>10011</v>
      </c>
      <c r="C9153" s="11">
        <v>-0.02</v>
      </c>
      <c r="D9153" s="7" t="str">
        <f t="shared" si="142"/>
        <v>Unique</v>
      </c>
    </row>
    <row r="9154" spans="1:4" x14ac:dyDescent="0.35">
      <c r="A9154" s="8" t="s">
        <v>10653</v>
      </c>
      <c r="B9154" s="9" t="s">
        <v>10654</v>
      </c>
      <c r="C9154" s="11">
        <v>5.25</v>
      </c>
      <c r="D9154" s="7" t="str">
        <f t="shared" ref="D9154:D9217" si="143">IF(COUNTIFS(A:A,A9154,B:B,B9154,C:C,C9154)&gt;1,"Doublon","Unique")</f>
        <v>Unique</v>
      </c>
    </row>
    <row r="9155" spans="1:4" x14ac:dyDescent="0.35">
      <c r="A9155" s="8" t="s">
        <v>10655</v>
      </c>
      <c r="B9155" s="9" t="s">
        <v>10656</v>
      </c>
      <c r="C9155" s="11">
        <v>5.25</v>
      </c>
      <c r="D9155" s="7" t="str">
        <f t="shared" si="143"/>
        <v>Unique</v>
      </c>
    </row>
    <row r="9156" spans="1:4" x14ac:dyDescent="0.35">
      <c r="A9156" s="8" t="s">
        <v>10657</v>
      </c>
      <c r="B9156" s="9">
        <v>10064</v>
      </c>
      <c r="C9156" s="11">
        <v>5.25</v>
      </c>
      <c r="D9156" s="7" t="str">
        <f t="shared" si="143"/>
        <v>Unique</v>
      </c>
    </row>
    <row r="9157" spans="1:4" x14ac:dyDescent="0.35">
      <c r="A9157" s="8" t="s">
        <v>10660</v>
      </c>
      <c r="B9157" s="9" t="s">
        <v>10661</v>
      </c>
      <c r="C9157" s="11">
        <v>5.48</v>
      </c>
      <c r="D9157" s="7" t="str">
        <f t="shared" si="143"/>
        <v>Unique</v>
      </c>
    </row>
    <row r="9158" spans="1:4" x14ac:dyDescent="0.35">
      <c r="A9158" s="8" t="s">
        <v>10658</v>
      </c>
      <c r="B9158" s="9" t="s">
        <v>10659</v>
      </c>
      <c r="C9158" s="11">
        <v>5.25</v>
      </c>
      <c r="D9158" s="7" t="str">
        <f t="shared" si="143"/>
        <v>Unique</v>
      </c>
    </row>
    <row r="9159" spans="1:4" x14ac:dyDescent="0.35">
      <c r="A9159" s="8" t="s">
        <v>10532</v>
      </c>
      <c r="B9159" s="9" t="s">
        <v>10533</v>
      </c>
      <c r="C9159" s="11">
        <v>6.6999999999999993</v>
      </c>
      <c r="D9159" s="7" t="str">
        <f t="shared" si="143"/>
        <v>Unique</v>
      </c>
    </row>
    <row r="9160" spans="1:4" x14ac:dyDescent="0.35">
      <c r="A9160" s="8" t="s">
        <v>10662</v>
      </c>
      <c r="B9160" s="9" t="s">
        <v>10663</v>
      </c>
      <c r="C9160" s="11">
        <v>5.48</v>
      </c>
      <c r="D9160" s="7" t="str">
        <f t="shared" si="143"/>
        <v>Unique</v>
      </c>
    </row>
    <row r="9161" spans="1:4" x14ac:dyDescent="0.35">
      <c r="A9161" s="8" t="s">
        <v>10666</v>
      </c>
      <c r="B9161" s="9" t="s">
        <v>10667</v>
      </c>
      <c r="C9161" s="11">
        <v>5.25</v>
      </c>
      <c r="D9161" s="7" t="str">
        <f t="shared" si="143"/>
        <v>Unique</v>
      </c>
    </row>
    <row r="9162" spans="1:4" x14ac:dyDescent="0.35">
      <c r="A9162" s="8" t="s">
        <v>10664</v>
      </c>
      <c r="B9162" s="9" t="s">
        <v>10665</v>
      </c>
      <c r="C9162" s="11">
        <v>6.57</v>
      </c>
      <c r="D9162" s="7" t="str">
        <f t="shared" si="143"/>
        <v>Unique</v>
      </c>
    </row>
    <row r="9163" spans="1:4" x14ac:dyDescent="0.35">
      <c r="A9163" s="8" t="s">
        <v>10668</v>
      </c>
      <c r="B9163" s="9" t="s">
        <v>10669</v>
      </c>
      <c r="C9163" s="11">
        <v>5.48</v>
      </c>
      <c r="D9163" s="7" t="str">
        <f t="shared" si="143"/>
        <v>Unique</v>
      </c>
    </row>
    <row r="9164" spans="1:4" x14ac:dyDescent="0.35">
      <c r="A9164" s="8" t="s">
        <v>10670</v>
      </c>
      <c r="B9164" s="9" t="s">
        <v>10671</v>
      </c>
      <c r="C9164" s="11">
        <v>5.48</v>
      </c>
      <c r="D9164" s="7" t="str">
        <f t="shared" si="143"/>
        <v>Unique</v>
      </c>
    </row>
    <row r="9165" spans="1:4" x14ac:dyDescent="0.35">
      <c r="A9165" s="8" t="s">
        <v>10674</v>
      </c>
      <c r="B9165" s="9" t="s">
        <v>10675</v>
      </c>
      <c r="C9165" s="11">
        <v>5.48</v>
      </c>
      <c r="D9165" s="7" t="str">
        <f t="shared" si="143"/>
        <v>Unique</v>
      </c>
    </row>
    <row r="9166" spans="1:4" x14ac:dyDescent="0.35">
      <c r="A9166" s="8" t="s">
        <v>10676</v>
      </c>
      <c r="B9166" s="9" t="s">
        <v>10677</v>
      </c>
      <c r="C9166" s="11">
        <v>5.48</v>
      </c>
      <c r="D9166" s="7" t="str">
        <f t="shared" si="143"/>
        <v>Unique</v>
      </c>
    </row>
    <row r="9167" spans="1:4" x14ac:dyDescent="0.35">
      <c r="A9167" s="8" t="s">
        <v>10678</v>
      </c>
      <c r="B9167" s="9" t="s">
        <v>10679</v>
      </c>
      <c r="C9167" s="11">
        <v>5.48</v>
      </c>
      <c r="D9167" s="7" t="str">
        <f t="shared" si="143"/>
        <v>Unique</v>
      </c>
    </row>
    <row r="9168" spans="1:4" x14ac:dyDescent="0.35">
      <c r="A9168" s="8" t="s">
        <v>10680</v>
      </c>
      <c r="B9168" s="9">
        <v>9978</v>
      </c>
      <c r="C9168" s="11">
        <v>5.25</v>
      </c>
      <c r="D9168" s="7" t="str">
        <f t="shared" si="143"/>
        <v>Unique</v>
      </c>
    </row>
    <row r="9169" spans="1:4" x14ac:dyDescent="0.35">
      <c r="A9169" s="8" t="s">
        <v>10681</v>
      </c>
      <c r="B9169" s="9">
        <v>10086</v>
      </c>
      <c r="C9169" s="11">
        <v>9.2199999999999989</v>
      </c>
      <c r="D9169" s="7" t="str">
        <f t="shared" si="143"/>
        <v>Unique</v>
      </c>
    </row>
    <row r="9170" spans="1:4" x14ac:dyDescent="0.35">
      <c r="A9170" s="8" t="s">
        <v>10682</v>
      </c>
      <c r="B9170" s="9" t="s">
        <v>10683</v>
      </c>
      <c r="C9170" s="11">
        <v>5.49</v>
      </c>
      <c r="D9170" s="7" t="str">
        <f t="shared" si="143"/>
        <v>Unique</v>
      </c>
    </row>
    <row r="9171" spans="1:4" x14ac:dyDescent="0.35">
      <c r="A9171" s="8" t="s">
        <v>10684</v>
      </c>
      <c r="B9171" s="9">
        <v>29956432</v>
      </c>
      <c r="C9171" s="11">
        <v>5.48</v>
      </c>
      <c r="D9171" s="7" t="str">
        <f t="shared" si="143"/>
        <v>Unique</v>
      </c>
    </row>
    <row r="9172" spans="1:4" x14ac:dyDescent="0.35">
      <c r="A9172" s="8" t="s">
        <v>10685</v>
      </c>
      <c r="B9172" s="9" t="s">
        <v>10686</v>
      </c>
      <c r="C9172" s="11">
        <v>6.8400000000000007</v>
      </c>
      <c r="D9172" s="7" t="str">
        <f t="shared" si="143"/>
        <v>Unique</v>
      </c>
    </row>
    <row r="9173" spans="1:4" x14ac:dyDescent="0.35">
      <c r="A9173" s="8" t="s">
        <v>10687</v>
      </c>
      <c r="B9173" s="9">
        <v>29957509</v>
      </c>
      <c r="C9173" s="11">
        <v>5.48</v>
      </c>
      <c r="D9173" s="7" t="str">
        <f t="shared" si="143"/>
        <v>Unique</v>
      </c>
    </row>
    <row r="9174" spans="1:4" x14ac:dyDescent="0.35">
      <c r="A9174" s="8" t="s">
        <v>10688</v>
      </c>
      <c r="B9174" s="9" t="s">
        <v>10689</v>
      </c>
      <c r="C9174" s="11">
        <v>8.6700000000000017</v>
      </c>
      <c r="D9174" s="7" t="str">
        <f t="shared" si="143"/>
        <v>Unique</v>
      </c>
    </row>
    <row r="9175" spans="1:4" x14ac:dyDescent="0.35">
      <c r="A9175" s="8" t="s">
        <v>10690</v>
      </c>
      <c r="B9175" s="9">
        <v>29950602</v>
      </c>
      <c r="C9175" s="11">
        <v>5.48</v>
      </c>
      <c r="D9175" s="7" t="str">
        <f t="shared" si="143"/>
        <v>Unique</v>
      </c>
    </row>
    <row r="9176" spans="1:4" x14ac:dyDescent="0.35">
      <c r="A9176" s="8" t="s">
        <v>10691</v>
      </c>
      <c r="B9176" s="9">
        <v>29948378</v>
      </c>
      <c r="C9176" s="11">
        <v>8.379999999999999</v>
      </c>
      <c r="D9176" s="7" t="str">
        <f t="shared" si="143"/>
        <v>Unique</v>
      </c>
    </row>
    <row r="9177" spans="1:4" x14ac:dyDescent="0.35">
      <c r="A9177" s="8" t="s">
        <v>10692</v>
      </c>
      <c r="B9177" s="9">
        <v>29957102</v>
      </c>
      <c r="C9177" s="11">
        <v>5.5</v>
      </c>
      <c r="D9177" s="7" t="str">
        <f t="shared" si="143"/>
        <v>Unique</v>
      </c>
    </row>
    <row r="9178" spans="1:4" x14ac:dyDescent="0.35">
      <c r="A9178" s="8" t="s">
        <v>10693</v>
      </c>
      <c r="B9178" s="9" t="s">
        <v>10694</v>
      </c>
      <c r="C9178" s="11">
        <v>7.6199999999999992</v>
      </c>
      <c r="D9178" s="7" t="str">
        <f t="shared" si="143"/>
        <v>Unique</v>
      </c>
    </row>
    <row r="9179" spans="1:4" x14ac:dyDescent="0.35">
      <c r="A9179" s="8" t="s">
        <v>10695</v>
      </c>
      <c r="B9179" s="9" t="s">
        <v>10696</v>
      </c>
      <c r="C9179" s="11">
        <v>5.25</v>
      </c>
      <c r="D9179" s="7" t="str">
        <f t="shared" si="143"/>
        <v>Unique</v>
      </c>
    </row>
    <row r="9180" spans="1:4" x14ac:dyDescent="0.35">
      <c r="A9180" s="8" t="s">
        <v>10697</v>
      </c>
      <c r="B9180" s="9" t="s">
        <v>9714</v>
      </c>
      <c r="C9180" s="11">
        <v>5.48</v>
      </c>
      <c r="D9180" s="7" t="str">
        <f t="shared" si="143"/>
        <v>Unique</v>
      </c>
    </row>
    <row r="9181" spans="1:4" x14ac:dyDescent="0.35">
      <c r="A9181" s="8" t="s">
        <v>10698</v>
      </c>
      <c r="B9181" s="9" t="s">
        <v>9670</v>
      </c>
      <c r="C9181" s="11">
        <v>5.48</v>
      </c>
      <c r="D9181" s="7" t="str">
        <f t="shared" si="143"/>
        <v>Unique</v>
      </c>
    </row>
    <row r="9182" spans="1:4" x14ac:dyDescent="0.35">
      <c r="A9182" s="8" t="s">
        <v>10699</v>
      </c>
      <c r="B9182" s="9" t="s">
        <v>10700</v>
      </c>
      <c r="C9182" s="11">
        <v>7.1000000000000005</v>
      </c>
      <c r="D9182" s="7" t="str">
        <f t="shared" si="143"/>
        <v>Unique</v>
      </c>
    </row>
    <row r="9183" spans="1:4" x14ac:dyDescent="0.35">
      <c r="A9183" s="8" t="s">
        <v>10701</v>
      </c>
      <c r="B9183" s="9" t="s">
        <v>10702</v>
      </c>
      <c r="C9183" s="11">
        <v>5.48</v>
      </c>
      <c r="D9183" s="7" t="str">
        <f t="shared" si="143"/>
        <v>Unique</v>
      </c>
    </row>
    <row r="9184" spans="1:4" x14ac:dyDescent="0.35">
      <c r="A9184" s="8" t="s">
        <v>10703</v>
      </c>
      <c r="B9184" s="9">
        <v>4436009</v>
      </c>
      <c r="C9184" s="11">
        <v>6.57</v>
      </c>
      <c r="D9184" s="7" t="str">
        <f t="shared" si="143"/>
        <v>Unique</v>
      </c>
    </row>
    <row r="9185" spans="1:4" x14ac:dyDescent="0.35">
      <c r="A9185" s="8" t="s">
        <v>10704</v>
      </c>
      <c r="B9185" s="9" t="s">
        <v>10705</v>
      </c>
      <c r="C9185" s="11">
        <v>5.25</v>
      </c>
      <c r="D9185" s="7" t="str">
        <f t="shared" si="143"/>
        <v>Unique</v>
      </c>
    </row>
    <row r="9186" spans="1:4" x14ac:dyDescent="0.35">
      <c r="A9186" s="8" t="s">
        <v>10672</v>
      </c>
      <c r="B9186" s="9" t="s">
        <v>10673</v>
      </c>
      <c r="C9186" s="11">
        <v>5.25</v>
      </c>
      <c r="D9186" s="7" t="str">
        <f t="shared" si="143"/>
        <v>Unique</v>
      </c>
    </row>
    <row r="9187" spans="1:4" x14ac:dyDescent="0.35">
      <c r="A9187" s="8" t="s">
        <v>10706</v>
      </c>
      <c r="B9187" s="9" t="s">
        <v>10707</v>
      </c>
      <c r="C9187" s="11">
        <v>5.48</v>
      </c>
      <c r="D9187" s="7" t="str">
        <f t="shared" si="143"/>
        <v>Unique</v>
      </c>
    </row>
    <row r="9188" spans="1:4" x14ac:dyDescent="0.35">
      <c r="A9188" s="8" t="s">
        <v>10708</v>
      </c>
      <c r="B9188" s="9" t="s">
        <v>10709</v>
      </c>
      <c r="C9188" s="11">
        <v>5.25</v>
      </c>
      <c r="D9188" s="7" t="str">
        <f t="shared" si="143"/>
        <v>Unique</v>
      </c>
    </row>
    <row r="9189" spans="1:4" x14ac:dyDescent="0.35">
      <c r="A9189" s="8" t="s">
        <v>10710</v>
      </c>
      <c r="B9189" s="9" t="s">
        <v>10711</v>
      </c>
      <c r="C9189" s="11">
        <v>5.48</v>
      </c>
      <c r="D9189" s="7" t="str">
        <f t="shared" si="143"/>
        <v>Unique</v>
      </c>
    </row>
    <row r="9190" spans="1:4" x14ac:dyDescent="0.35">
      <c r="A9190" s="8" t="s">
        <v>10712</v>
      </c>
      <c r="B9190" s="9" t="s">
        <v>10713</v>
      </c>
      <c r="C9190" s="11">
        <v>5.48</v>
      </c>
      <c r="D9190" s="7" t="str">
        <f t="shared" si="143"/>
        <v>Unique</v>
      </c>
    </row>
    <row r="9191" spans="1:4" x14ac:dyDescent="0.35">
      <c r="A9191" s="8" t="s">
        <v>10714</v>
      </c>
      <c r="B9191" s="9" t="s">
        <v>10715</v>
      </c>
      <c r="C9191" s="11">
        <v>5.48</v>
      </c>
      <c r="D9191" s="7" t="str">
        <f t="shared" si="143"/>
        <v>Unique</v>
      </c>
    </row>
    <row r="9192" spans="1:4" x14ac:dyDescent="0.35">
      <c r="A9192" s="8" t="s">
        <v>10716</v>
      </c>
      <c r="B9192" s="9" t="s">
        <v>10717</v>
      </c>
      <c r="C9192" s="11">
        <v>5.5</v>
      </c>
      <c r="D9192" s="7" t="str">
        <f t="shared" si="143"/>
        <v>Unique</v>
      </c>
    </row>
    <row r="9193" spans="1:4" x14ac:dyDescent="0.35">
      <c r="A9193" s="8" t="s">
        <v>10718</v>
      </c>
      <c r="B9193" s="9" t="s">
        <v>10719</v>
      </c>
      <c r="C9193" s="11">
        <v>5.48</v>
      </c>
      <c r="D9193" s="7" t="str">
        <f t="shared" si="143"/>
        <v>Unique</v>
      </c>
    </row>
    <row r="9194" spans="1:4" x14ac:dyDescent="0.35">
      <c r="A9194" s="8" t="s">
        <v>10720</v>
      </c>
      <c r="B9194" s="9" t="s">
        <v>10721</v>
      </c>
      <c r="C9194" s="11">
        <v>5.48</v>
      </c>
      <c r="D9194" s="7" t="str">
        <f t="shared" si="143"/>
        <v>Unique</v>
      </c>
    </row>
    <row r="9195" spans="1:4" x14ac:dyDescent="0.35">
      <c r="A9195" s="8" t="s">
        <v>10722</v>
      </c>
      <c r="B9195" s="9" t="s">
        <v>10723</v>
      </c>
      <c r="C9195" s="11">
        <v>7.6199999999999992</v>
      </c>
      <c r="D9195" s="7" t="str">
        <f t="shared" si="143"/>
        <v>Unique</v>
      </c>
    </row>
    <row r="9196" spans="1:4" x14ac:dyDescent="0.35">
      <c r="A9196" s="8" t="s">
        <v>10724</v>
      </c>
      <c r="B9196" s="9" t="s">
        <v>10725</v>
      </c>
      <c r="C9196" s="11">
        <v>5.48</v>
      </c>
      <c r="D9196" s="7" t="str">
        <f t="shared" si="143"/>
        <v>Unique</v>
      </c>
    </row>
    <row r="9197" spans="1:4" x14ac:dyDescent="0.35">
      <c r="A9197" s="8" t="s">
        <v>10728</v>
      </c>
      <c r="B9197" s="9" t="s">
        <v>10729</v>
      </c>
      <c r="C9197" s="11">
        <v>5.48</v>
      </c>
      <c r="D9197" s="7" t="str">
        <f t="shared" si="143"/>
        <v>Unique</v>
      </c>
    </row>
    <row r="9198" spans="1:4" x14ac:dyDescent="0.35">
      <c r="A9198" s="8" t="s">
        <v>10730</v>
      </c>
      <c r="B9198" s="9" t="s">
        <v>10731</v>
      </c>
      <c r="C9198" s="11">
        <v>5.48</v>
      </c>
      <c r="D9198" s="7" t="str">
        <f t="shared" si="143"/>
        <v>Unique</v>
      </c>
    </row>
    <row r="9199" spans="1:4" x14ac:dyDescent="0.35">
      <c r="A9199" s="8" t="s">
        <v>10732</v>
      </c>
      <c r="B9199" s="9" t="s">
        <v>10733</v>
      </c>
      <c r="C9199" s="11">
        <v>5.25</v>
      </c>
      <c r="D9199" s="7" t="str">
        <f t="shared" si="143"/>
        <v>Unique</v>
      </c>
    </row>
    <row r="9200" spans="1:4" x14ac:dyDescent="0.35">
      <c r="A9200" s="8" t="s">
        <v>10734</v>
      </c>
      <c r="B9200" s="9" t="s">
        <v>10735</v>
      </c>
      <c r="C9200" s="11">
        <v>5.48</v>
      </c>
      <c r="D9200" s="7" t="str">
        <f t="shared" si="143"/>
        <v>Unique</v>
      </c>
    </row>
    <row r="9201" spans="1:4" x14ac:dyDescent="0.35">
      <c r="A9201" s="8" t="s">
        <v>10736</v>
      </c>
      <c r="B9201" s="9" t="s">
        <v>10737</v>
      </c>
      <c r="C9201" s="11">
        <v>5.48</v>
      </c>
      <c r="D9201" s="7" t="str">
        <f t="shared" si="143"/>
        <v>Unique</v>
      </c>
    </row>
    <row r="9202" spans="1:4" x14ac:dyDescent="0.35">
      <c r="A9202" s="8" t="s">
        <v>10738</v>
      </c>
      <c r="B9202" s="9" t="s">
        <v>10739</v>
      </c>
      <c r="C9202" s="11">
        <v>6.8400000000000007</v>
      </c>
      <c r="D9202" s="7" t="str">
        <f t="shared" si="143"/>
        <v>Unique</v>
      </c>
    </row>
    <row r="9203" spans="1:4" x14ac:dyDescent="0.35">
      <c r="A9203" s="8" t="s">
        <v>10740</v>
      </c>
      <c r="B9203" s="9" t="s">
        <v>10741</v>
      </c>
      <c r="C9203" s="11">
        <v>5.25</v>
      </c>
      <c r="D9203" s="7" t="str">
        <f t="shared" si="143"/>
        <v>Unique</v>
      </c>
    </row>
    <row r="9204" spans="1:4" x14ac:dyDescent="0.35">
      <c r="A9204" s="8" t="s">
        <v>10742</v>
      </c>
      <c r="B9204" s="9" t="s">
        <v>10743</v>
      </c>
      <c r="C9204" s="11">
        <v>5.25</v>
      </c>
      <c r="D9204" s="7" t="str">
        <f t="shared" si="143"/>
        <v>Unique</v>
      </c>
    </row>
    <row r="9205" spans="1:4" x14ac:dyDescent="0.35">
      <c r="A9205" s="8" t="s">
        <v>10744</v>
      </c>
      <c r="B9205" s="9" t="s">
        <v>10745</v>
      </c>
      <c r="C9205" s="11">
        <v>5.25</v>
      </c>
      <c r="D9205" s="7" t="str">
        <f t="shared" si="143"/>
        <v>Unique</v>
      </c>
    </row>
    <row r="9206" spans="1:4" x14ac:dyDescent="0.35">
      <c r="A9206" s="8" t="s">
        <v>10746</v>
      </c>
      <c r="B9206" s="9" t="s">
        <v>10747</v>
      </c>
      <c r="C9206" s="11">
        <v>9.27</v>
      </c>
      <c r="D9206" s="7" t="str">
        <f t="shared" si="143"/>
        <v>Unique</v>
      </c>
    </row>
    <row r="9207" spans="1:4" x14ac:dyDescent="0.35">
      <c r="A9207" s="8" t="s">
        <v>10748</v>
      </c>
      <c r="B9207" s="9" t="s">
        <v>10749</v>
      </c>
      <c r="C9207" s="11">
        <v>9.27</v>
      </c>
      <c r="D9207" s="7" t="str">
        <f t="shared" si="143"/>
        <v>Unique</v>
      </c>
    </row>
    <row r="9208" spans="1:4" x14ac:dyDescent="0.35">
      <c r="A9208" s="8" t="s">
        <v>10750</v>
      </c>
      <c r="B9208" s="9" t="s">
        <v>10751</v>
      </c>
      <c r="C9208" s="11">
        <v>9.27</v>
      </c>
      <c r="D9208" s="7" t="str">
        <f t="shared" si="143"/>
        <v>Unique</v>
      </c>
    </row>
    <row r="9209" spans="1:4" x14ac:dyDescent="0.35">
      <c r="A9209" s="8" t="s">
        <v>10752</v>
      </c>
      <c r="B9209" s="9" t="s">
        <v>10753</v>
      </c>
      <c r="C9209" s="11">
        <v>9.27</v>
      </c>
      <c r="D9209" s="7" t="str">
        <f t="shared" si="143"/>
        <v>Unique</v>
      </c>
    </row>
    <row r="9210" spans="1:4" x14ac:dyDescent="0.35">
      <c r="A9210" s="8" t="s">
        <v>10754</v>
      </c>
      <c r="B9210" s="9" t="s">
        <v>10755</v>
      </c>
      <c r="C9210" s="11">
        <v>8.65</v>
      </c>
      <c r="D9210" s="7" t="str">
        <f t="shared" si="143"/>
        <v>Unique</v>
      </c>
    </row>
    <row r="9211" spans="1:4" x14ac:dyDescent="0.35">
      <c r="A9211" s="8" t="s">
        <v>10756</v>
      </c>
      <c r="B9211" s="9" t="s">
        <v>10757</v>
      </c>
      <c r="C9211" s="11">
        <v>7.94</v>
      </c>
      <c r="D9211" s="7" t="str">
        <f t="shared" si="143"/>
        <v>Unique</v>
      </c>
    </row>
    <row r="9212" spans="1:4" x14ac:dyDescent="0.35">
      <c r="A9212" s="8" t="s">
        <v>10746</v>
      </c>
      <c r="B9212" s="9" t="s">
        <v>10747</v>
      </c>
      <c r="C9212" s="11">
        <v>1.4500000000000002</v>
      </c>
      <c r="D9212" s="7" t="str">
        <f t="shared" si="143"/>
        <v>Unique</v>
      </c>
    </row>
    <row r="9213" spans="1:4" x14ac:dyDescent="0.35">
      <c r="A9213" s="8" t="s">
        <v>10748</v>
      </c>
      <c r="B9213" s="9" t="s">
        <v>10749</v>
      </c>
      <c r="C9213" s="11">
        <v>1.4500000000000002</v>
      </c>
      <c r="D9213" s="7" t="str">
        <f t="shared" si="143"/>
        <v>Unique</v>
      </c>
    </row>
    <row r="9214" spans="1:4" x14ac:dyDescent="0.35">
      <c r="A9214" s="8" t="s">
        <v>10750</v>
      </c>
      <c r="B9214" s="9" t="s">
        <v>10751</v>
      </c>
      <c r="C9214" s="11">
        <v>1.4500000000000002</v>
      </c>
      <c r="D9214" s="7" t="str">
        <f t="shared" si="143"/>
        <v>Unique</v>
      </c>
    </row>
    <row r="9215" spans="1:4" x14ac:dyDescent="0.35">
      <c r="A9215" s="8" t="s">
        <v>10754</v>
      </c>
      <c r="B9215" s="9" t="s">
        <v>10755</v>
      </c>
      <c r="C9215" s="11">
        <v>1.4500000000000002</v>
      </c>
      <c r="D9215" s="7" t="str">
        <f t="shared" si="143"/>
        <v>Unique</v>
      </c>
    </row>
    <row r="9216" spans="1:4" x14ac:dyDescent="0.35">
      <c r="A9216" s="8" t="s">
        <v>10758</v>
      </c>
      <c r="B9216" s="9" t="s">
        <v>10759</v>
      </c>
      <c r="C9216" s="11">
        <v>1.4500000000000002</v>
      </c>
      <c r="D9216" s="7" t="str">
        <f t="shared" si="143"/>
        <v>Unique</v>
      </c>
    </row>
    <row r="9217" spans="1:4" x14ac:dyDescent="0.35">
      <c r="A9217" s="8" t="s">
        <v>10752</v>
      </c>
      <c r="B9217" s="9" t="s">
        <v>10753</v>
      </c>
      <c r="C9217" s="11">
        <v>1.4500000000000002</v>
      </c>
      <c r="D9217" s="7" t="str">
        <f t="shared" si="143"/>
        <v>Unique</v>
      </c>
    </row>
    <row r="9218" spans="1:4" x14ac:dyDescent="0.35">
      <c r="A9218" s="8" t="s">
        <v>10760</v>
      </c>
      <c r="B9218" s="9" t="s">
        <v>10761</v>
      </c>
      <c r="C9218" s="11">
        <v>1.4500000000000002</v>
      </c>
      <c r="D9218" s="7" t="str">
        <f t="shared" ref="D9218:D9281" si="144">IF(COUNTIFS(A:A,A9218,B:B,B9218,C:C,C9218)&gt;1,"Doublon","Unique")</f>
        <v>Unique</v>
      </c>
    </row>
    <row r="9219" spans="1:4" x14ac:dyDescent="0.35">
      <c r="A9219" s="8" t="s">
        <v>10756</v>
      </c>
      <c r="B9219" s="9" t="s">
        <v>10757</v>
      </c>
      <c r="C9219" s="11">
        <v>1.4500000000000002</v>
      </c>
      <c r="D9219" s="7" t="str">
        <f t="shared" si="144"/>
        <v>Unique</v>
      </c>
    </row>
    <row r="9220" spans="1:4" x14ac:dyDescent="0.35">
      <c r="A9220" s="8" t="s">
        <v>10762</v>
      </c>
      <c r="B9220" s="9" t="s">
        <v>10763</v>
      </c>
      <c r="C9220" s="11">
        <v>1.4500000000000002</v>
      </c>
      <c r="D9220" s="7" t="str">
        <f t="shared" si="144"/>
        <v>Unique</v>
      </c>
    </row>
    <row r="9221" spans="1:4" x14ac:dyDescent="0.35">
      <c r="A9221" s="8" t="s">
        <v>10764</v>
      </c>
      <c r="B9221" s="9" t="s">
        <v>10765</v>
      </c>
      <c r="C9221" s="11">
        <v>5.49</v>
      </c>
      <c r="D9221" s="7" t="str">
        <f t="shared" si="144"/>
        <v>Unique</v>
      </c>
    </row>
    <row r="9222" spans="1:4" x14ac:dyDescent="0.35">
      <c r="A9222" s="8" t="s">
        <v>10766</v>
      </c>
      <c r="B9222" s="9" t="s">
        <v>10767</v>
      </c>
      <c r="C9222" s="11">
        <v>5.48</v>
      </c>
      <c r="D9222" s="7" t="str">
        <f t="shared" si="144"/>
        <v>Unique</v>
      </c>
    </row>
    <row r="9223" spans="1:4" x14ac:dyDescent="0.35">
      <c r="A9223" s="8" t="s">
        <v>10768</v>
      </c>
      <c r="B9223" s="9" t="s">
        <v>10769</v>
      </c>
      <c r="C9223" s="11">
        <v>5.49</v>
      </c>
      <c r="D9223" s="7" t="str">
        <f t="shared" si="144"/>
        <v>Unique</v>
      </c>
    </row>
    <row r="9224" spans="1:4" x14ac:dyDescent="0.35">
      <c r="A9224" s="8" t="s">
        <v>9048</v>
      </c>
      <c r="B9224" s="9" t="s">
        <v>9049</v>
      </c>
      <c r="C9224" s="11">
        <v>4.34</v>
      </c>
      <c r="D9224" s="7" t="str">
        <f t="shared" si="144"/>
        <v>Unique</v>
      </c>
    </row>
    <row r="9225" spans="1:4" x14ac:dyDescent="0.35">
      <c r="A9225" s="8" t="s">
        <v>8799</v>
      </c>
      <c r="B9225" s="9">
        <v>9881</v>
      </c>
      <c r="C9225" s="11">
        <v>5.6400000000000006</v>
      </c>
      <c r="D9225" s="7" t="str">
        <f t="shared" si="144"/>
        <v>Unique</v>
      </c>
    </row>
    <row r="9226" spans="1:4" x14ac:dyDescent="0.35">
      <c r="A9226" s="8" t="s">
        <v>9654</v>
      </c>
      <c r="B9226" s="9" t="s">
        <v>9655</v>
      </c>
      <c r="C9226" s="11">
        <v>4.34</v>
      </c>
      <c r="D9226" s="7" t="str">
        <f t="shared" si="144"/>
        <v>Unique</v>
      </c>
    </row>
    <row r="9227" spans="1:4" x14ac:dyDescent="0.35">
      <c r="A9227" s="8" t="s">
        <v>9760</v>
      </c>
      <c r="B9227" s="9" t="s">
        <v>9761</v>
      </c>
      <c r="C9227" s="11">
        <v>6.46</v>
      </c>
      <c r="D9227" s="7" t="str">
        <f t="shared" si="144"/>
        <v>Unique</v>
      </c>
    </row>
    <row r="9228" spans="1:4" x14ac:dyDescent="0.35">
      <c r="A9228" s="8" t="s">
        <v>10693</v>
      </c>
      <c r="B9228" s="9" t="s">
        <v>10694</v>
      </c>
      <c r="C9228" s="11">
        <v>6.6999999999999993</v>
      </c>
      <c r="D9228" s="7" t="str">
        <f t="shared" si="144"/>
        <v>Unique</v>
      </c>
    </row>
    <row r="9229" spans="1:4" x14ac:dyDescent="0.35">
      <c r="A9229" s="8" t="s">
        <v>10770</v>
      </c>
      <c r="B9229" s="9">
        <v>10076</v>
      </c>
      <c r="C9229" s="11">
        <v>10.14</v>
      </c>
      <c r="D9229" s="7" t="str">
        <f t="shared" si="144"/>
        <v>Unique</v>
      </c>
    </row>
    <row r="9230" spans="1:4" x14ac:dyDescent="0.35">
      <c r="A9230" s="8" t="s">
        <v>10771</v>
      </c>
      <c r="B9230" s="9">
        <v>10081</v>
      </c>
      <c r="C9230" s="11">
        <v>9.36</v>
      </c>
      <c r="D9230" s="7" t="str">
        <f t="shared" si="144"/>
        <v>Unique</v>
      </c>
    </row>
    <row r="9231" spans="1:4" x14ac:dyDescent="0.35">
      <c r="A9231" s="8" t="s">
        <v>10772</v>
      </c>
      <c r="B9231" s="9">
        <v>10046</v>
      </c>
      <c r="C9231" s="11">
        <v>6.04</v>
      </c>
      <c r="D9231" s="7" t="str">
        <f t="shared" si="144"/>
        <v>Unique</v>
      </c>
    </row>
    <row r="9232" spans="1:4" x14ac:dyDescent="0.35">
      <c r="A9232" s="8" t="s">
        <v>10773</v>
      </c>
      <c r="B9232" s="9">
        <v>10031</v>
      </c>
      <c r="C9232" s="11">
        <v>5.5200000000000014</v>
      </c>
      <c r="D9232" s="7" t="str">
        <f t="shared" si="144"/>
        <v>Unique</v>
      </c>
    </row>
    <row r="9233" spans="1:4" x14ac:dyDescent="0.35">
      <c r="A9233" s="8" t="s">
        <v>10774</v>
      </c>
      <c r="B9233" s="9">
        <v>10082</v>
      </c>
      <c r="C9233" s="11">
        <v>4.6399999999999997</v>
      </c>
      <c r="D9233" s="7" t="str">
        <f t="shared" si="144"/>
        <v>Unique</v>
      </c>
    </row>
    <row r="9234" spans="1:4" x14ac:dyDescent="0.35">
      <c r="A9234" s="8" t="s">
        <v>10775</v>
      </c>
      <c r="B9234" s="9">
        <v>10084</v>
      </c>
      <c r="C9234" s="11">
        <v>3.94</v>
      </c>
      <c r="D9234" s="7" t="str">
        <f t="shared" si="144"/>
        <v>Unique</v>
      </c>
    </row>
    <row r="9235" spans="1:4" x14ac:dyDescent="0.35">
      <c r="A9235" s="8" t="s">
        <v>10776</v>
      </c>
      <c r="B9235" s="9">
        <v>10081</v>
      </c>
      <c r="C9235" s="11">
        <v>3.65</v>
      </c>
      <c r="D9235" s="7" t="str">
        <f t="shared" si="144"/>
        <v>Unique</v>
      </c>
    </row>
    <row r="9236" spans="1:4" x14ac:dyDescent="0.35">
      <c r="A9236" s="8" t="s">
        <v>10777</v>
      </c>
      <c r="B9236" s="9">
        <v>10098</v>
      </c>
      <c r="C9236" s="11">
        <v>3.65</v>
      </c>
      <c r="D9236" s="7" t="str">
        <f t="shared" si="144"/>
        <v>Unique</v>
      </c>
    </row>
    <row r="9237" spans="1:4" x14ac:dyDescent="0.35">
      <c r="A9237" s="8" t="s">
        <v>10758</v>
      </c>
      <c r="B9237" s="9" t="s">
        <v>10759</v>
      </c>
      <c r="C9237" s="11">
        <v>9.5999999999999979</v>
      </c>
      <c r="D9237" s="7" t="str">
        <f t="shared" si="144"/>
        <v>Unique</v>
      </c>
    </row>
    <row r="9238" spans="1:4" x14ac:dyDescent="0.35">
      <c r="A9238" s="8" t="s">
        <v>10760</v>
      </c>
      <c r="B9238" s="9" t="s">
        <v>10761</v>
      </c>
      <c r="C9238" s="11">
        <v>9.5999999999999979</v>
      </c>
      <c r="D9238" s="7" t="str">
        <f t="shared" si="144"/>
        <v>Unique</v>
      </c>
    </row>
    <row r="9239" spans="1:4" x14ac:dyDescent="0.35">
      <c r="A9239" s="8" t="s">
        <v>10762</v>
      </c>
      <c r="B9239" s="9" t="s">
        <v>10763</v>
      </c>
      <c r="C9239" s="11">
        <v>9.5999999999999979</v>
      </c>
      <c r="D9239" s="7" t="str">
        <f t="shared" si="144"/>
        <v>Unique</v>
      </c>
    </row>
    <row r="9240" spans="1:4" x14ac:dyDescent="0.35">
      <c r="A9240" s="8" t="s">
        <v>10726</v>
      </c>
      <c r="B9240" s="9" t="s">
        <v>10727</v>
      </c>
      <c r="C9240" s="11">
        <v>5.25</v>
      </c>
      <c r="D9240" s="7" t="str">
        <f t="shared" si="144"/>
        <v>Unique</v>
      </c>
    </row>
    <row r="9241" spans="1:4" x14ac:dyDescent="0.35">
      <c r="A9241" s="8" t="s">
        <v>10778</v>
      </c>
      <c r="B9241" s="9" t="s">
        <v>10779</v>
      </c>
      <c r="C9241" s="11">
        <v>5.48</v>
      </c>
      <c r="D9241" s="7" t="str">
        <f t="shared" si="144"/>
        <v>Unique</v>
      </c>
    </row>
    <row r="9242" spans="1:4" x14ac:dyDescent="0.35">
      <c r="A9242" s="8" t="s">
        <v>10780</v>
      </c>
      <c r="B9242" s="9" t="s">
        <v>10781</v>
      </c>
      <c r="C9242" s="11">
        <v>6.57</v>
      </c>
      <c r="D9242" s="7" t="str">
        <f t="shared" si="144"/>
        <v>Unique</v>
      </c>
    </row>
    <row r="9243" spans="1:4" x14ac:dyDescent="0.35">
      <c r="A9243" s="8" t="s">
        <v>10782</v>
      </c>
      <c r="B9243" s="9" t="s">
        <v>10783</v>
      </c>
      <c r="C9243" s="11">
        <v>5.25</v>
      </c>
      <c r="D9243" s="7" t="str">
        <f t="shared" si="144"/>
        <v>Unique</v>
      </c>
    </row>
    <row r="9244" spans="1:4" x14ac:dyDescent="0.35">
      <c r="A9244" s="8" t="s">
        <v>10784</v>
      </c>
      <c r="B9244" s="9" t="s">
        <v>10785</v>
      </c>
      <c r="C9244" s="11">
        <v>5.48</v>
      </c>
      <c r="D9244" s="7" t="str">
        <f t="shared" si="144"/>
        <v>Unique</v>
      </c>
    </row>
    <row r="9245" spans="1:4" x14ac:dyDescent="0.35">
      <c r="A9245" s="8" t="s">
        <v>10786</v>
      </c>
      <c r="B9245" s="9" t="s">
        <v>10787</v>
      </c>
      <c r="C9245" s="11">
        <v>5.48</v>
      </c>
      <c r="D9245" s="7" t="str">
        <f t="shared" si="144"/>
        <v>Unique</v>
      </c>
    </row>
    <row r="9246" spans="1:4" x14ac:dyDescent="0.35">
      <c r="A9246" s="8" t="s">
        <v>10788</v>
      </c>
      <c r="B9246" s="9" t="s">
        <v>10789</v>
      </c>
      <c r="C9246" s="11">
        <v>5.48</v>
      </c>
      <c r="D9246" s="7" t="str">
        <f t="shared" si="144"/>
        <v>Unique</v>
      </c>
    </row>
    <row r="9247" spans="1:4" x14ac:dyDescent="0.35">
      <c r="A9247" s="8" t="s">
        <v>10790</v>
      </c>
      <c r="B9247" s="9" t="s">
        <v>10791</v>
      </c>
      <c r="C9247" s="11">
        <v>5.25</v>
      </c>
      <c r="D9247" s="7" t="str">
        <f t="shared" si="144"/>
        <v>Unique</v>
      </c>
    </row>
    <row r="9248" spans="1:4" x14ac:dyDescent="0.35">
      <c r="A9248" s="8" t="s">
        <v>10792</v>
      </c>
      <c r="B9248" s="9" t="s">
        <v>10793</v>
      </c>
      <c r="C9248" s="11">
        <v>5.48</v>
      </c>
      <c r="D9248" s="7" t="str">
        <f t="shared" si="144"/>
        <v>Unique</v>
      </c>
    </row>
    <row r="9249" spans="1:4" x14ac:dyDescent="0.35">
      <c r="A9249" s="8" t="s">
        <v>10794</v>
      </c>
      <c r="B9249" s="9" t="s">
        <v>10795</v>
      </c>
      <c r="C9249" s="11">
        <v>5.48</v>
      </c>
      <c r="D9249" s="7" t="str">
        <f t="shared" si="144"/>
        <v>Unique</v>
      </c>
    </row>
    <row r="9250" spans="1:4" x14ac:dyDescent="0.35">
      <c r="A9250" s="8" t="s">
        <v>10796</v>
      </c>
      <c r="B9250" s="9" t="s">
        <v>10797</v>
      </c>
      <c r="C9250" s="11">
        <v>5.25</v>
      </c>
      <c r="D9250" s="7" t="str">
        <f t="shared" si="144"/>
        <v>Unique</v>
      </c>
    </row>
    <row r="9251" spans="1:4" x14ac:dyDescent="0.35">
      <c r="A9251" s="8" t="s">
        <v>10798</v>
      </c>
      <c r="B9251" s="9" t="s">
        <v>10799</v>
      </c>
      <c r="C9251" s="11">
        <v>5.48</v>
      </c>
      <c r="D9251" s="7" t="str">
        <f t="shared" si="144"/>
        <v>Unique</v>
      </c>
    </row>
    <row r="9252" spans="1:4" x14ac:dyDescent="0.35">
      <c r="A9252" s="8" t="s">
        <v>10798</v>
      </c>
      <c r="B9252" s="9" t="s">
        <v>10799</v>
      </c>
      <c r="C9252" s="11">
        <v>5.25</v>
      </c>
      <c r="D9252" s="7" t="str">
        <f t="shared" si="144"/>
        <v>Unique</v>
      </c>
    </row>
    <row r="9253" spans="1:4" x14ac:dyDescent="0.35">
      <c r="A9253" s="8" t="s">
        <v>10800</v>
      </c>
      <c r="B9253" s="9" t="s">
        <v>10801</v>
      </c>
      <c r="C9253" s="11">
        <v>5.49</v>
      </c>
      <c r="D9253" s="7" t="str">
        <f t="shared" si="144"/>
        <v>Unique</v>
      </c>
    </row>
    <row r="9254" spans="1:4" x14ac:dyDescent="0.35">
      <c r="A9254" s="8" t="s">
        <v>10802</v>
      </c>
      <c r="B9254" s="9" t="s">
        <v>10803</v>
      </c>
      <c r="C9254" s="11">
        <v>5.5</v>
      </c>
      <c r="D9254" s="7" t="str">
        <f t="shared" si="144"/>
        <v>Unique</v>
      </c>
    </row>
    <row r="9255" spans="1:4" x14ac:dyDescent="0.35">
      <c r="A9255" s="8" t="s">
        <v>10804</v>
      </c>
      <c r="B9255" s="9" t="s">
        <v>10805</v>
      </c>
      <c r="C9255" s="11">
        <v>5.25</v>
      </c>
      <c r="D9255" s="7" t="str">
        <f t="shared" si="144"/>
        <v>Unique</v>
      </c>
    </row>
    <row r="9256" spans="1:4" x14ac:dyDescent="0.35">
      <c r="A9256" s="8" t="s">
        <v>10806</v>
      </c>
      <c r="B9256" s="9" t="s">
        <v>10807</v>
      </c>
      <c r="C9256" s="11">
        <v>6.13</v>
      </c>
      <c r="D9256" s="7" t="str">
        <f t="shared" si="144"/>
        <v>Unique</v>
      </c>
    </row>
    <row r="9257" spans="1:4" x14ac:dyDescent="0.35">
      <c r="A9257" s="8" t="s">
        <v>10808</v>
      </c>
      <c r="B9257" s="9" t="s">
        <v>10809</v>
      </c>
      <c r="C9257" s="11">
        <v>5.25</v>
      </c>
      <c r="D9257" s="7" t="str">
        <f t="shared" si="144"/>
        <v>Unique</v>
      </c>
    </row>
    <row r="9258" spans="1:4" x14ac:dyDescent="0.35">
      <c r="A9258" s="8" t="s">
        <v>10810</v>
      </c>
      <c r="B9258" s="9" t="s">
        <v>10811</v>
      </c>
      <c r="C9258" s="11">
        <v>5.48</v>
      </c>
      <c r="D9258" s="7" t="str">
        <f t="shared" si="144"/>
        <v>Unique</v>
      </c>
    </row>
    <row r="9259" spans="1:4" x14ac:dyDescent="0.35">
      <c r="A9259" s="8" t="s">
        <v>10812</v>
      </c>
      <c r="B9259" s="9" t="s">
        <v>10813</v>
      </c>
      <c r="C9259" s="11">
        <v>5.25</v>
      </c>
      <c r="D9259" s="7" t="str">
        <f t="shared" si="144"/>
        <v>Unique</v>
      </c>
    </row>
    <row r="9260" spans="1:4" x14ac:dyDescent="0.35">
      <c r="A9260" s="8" t="s">
        <v>10814</v>
      </c>
      <c r="B9260" s="9" t="s">
        <v>10815</v>
      </c>
      <c r="C9260" s="11">
        <v>5.48</v>
      </c>
      <c r="D9260" s="7" t="str">
        <f t="shared" si="144"/>
        <v>Unique</v>
      </c>
    </row>
    <row r="9261" spans="1:4" x14ac:dyDescent="0.35">
      <c r="A9261" s="8" t="s">
        <v>10816</v>
      </c>
      <c r="B9261" s="9" t="s">
        <v>10817</v>
      </c>
      <c r="C9261" s="11">
        <v>5.25</v>
      </c>
      <c r="D9261" s="7" t="str">
        <f t="shared" si="144"/>
        <v>Unique</v>
      </c>
    </row>
    <row r="9262" spans="1:4" x14ac:dyDescent="0.35">
      <c r="A9262" s="8" t="s">
        <v>10816</v>
      </c>
      <c r="B9262" s="9" t="s">
        <v>10817</v>
      </c>
      <c r="C9262" s="11">
        <v>5.48</v>
      </c>
      <c r="D9262" s="7" t="str">
        <f t="shared" si="144"/>
        <v>Unique</v>
      </c>
    </row>
    <row r="9263" spans="1:4" x14ac:dyDescent="0.35">
      <c r="A9263" s="8" t="s">
        <v>10818</v>
      </c>
      <c r="B9263" s="9" t="s">
        <v>10819</v>
      </c>
      <c r="C9263" s="11">
        <v>5.25</v>
      </c>
      <c r="D9263" s="7" t="str">
        <f t="shared" si="144"/>
        <v>Unique</v>
      </c>
    </row>
    <row r="9264" spans="1:4" x14ac:dyDescent="0.35">
      <c r="A9264" s="8" t="s">
        <v>10820</v>
      </c>
      <c r="B9264" s="9" t="s">
        <v>10821</v>
      </c>
      <c r="C9264" s="11">
        <v>5.25</v>
      </c>
      <c r="D9264" s="7" t="str">
        <f t="shared" si="144"/>
        <v>Unique</v>
      </c>
    </row>
    <row r="9265" spans="1:4" x14ac:dyDescent="0.35">
      <c r="A9265" s="8" t="s">
        <v>10822</v>
      </c>
      <c r="B9265" s="9" t="s">
        <v>10823</v>
      </c>
      <c r="C9265" s="11">
        <v>5.25</v>
      </c>
      <c r="D9265" s="7" t="str">
        <f t="shared" si="144"/>
        <v>Unique</v>
      </c>
    </row>
    <row r="9266" spans="1:4" x14ac:dyDescent="0.35">
      <c r="A9266" s="8" t="s">
        <v>10824</v>
      </c>
      <c r="B9266" s="9" t="s">
        <v>10825</v>
      </c>
      <c r="C9266" s="11">
        <v>5.48</v>
      </c>
      <c r="D9266" s="7" t="str">
        <f t="shared" si="144"/>
        <v>Unique</v>
      </c>
    </row>
    <row r="9267" spans="1:4" x14ac:dyDescent="0.35">
      <c r="A9267" s="8" t="s">
        <v>10826</v>
      </c>
      <c r="B9267" s="9" t="s">
        <v>10827</v>
      </c>
      <c r="C9267" s="11">
        <v>5.49</v>
      </c>
      <c r="D9267" s="7" t="str">
        <f t="shared" si="144"/>
        <v>Unique</v>
      </c>
    </row>
    <row r="9268" spans="1:4" x14ac:dyDescent="0.35">
      <c r="A9268" s="8" t="s">
        <v>10828</v>
      </c>
      <c r="B9268" s="9" t="s">
        <v>10829</v>
      </c>
      <c r="C9268" s="11">
        <v>5.48</v>
      </c>
      <c r="D9268" s="7" t="str">
        <f t="shared" si="144"/>
        <v>Unique</v>
      </c>
    </row>
    <row r="9269" spans="1:4" x14ac:dyDescent="0.35">
      <c r="A9269" s="8" t="s">
        <v>10830</v>
      </c>
      <c r="B9269" s="9">
        <v>10061</v>
      </c>
      <c r="C9269" s="11">
        <v>7.6199999999999992</v>
      </c>
      <c r="D9269" s="7" t="str">
        <f t="shared" si="144"/>
        <v>Unique</v>
      </c>
    </row>
    <row r="9270" spans="1:4" x14ac:dyDescent="0.35">
      <c r="A9270" s="8" t="s">
        <v>10831</v>
      </c>
      <c r="B9270" s="9" t="s">
        <v>10832</v>
      </c>
      <c r="C9270" s="11">
        <v>5.25</v>
      </c>
      <c r="D9270" s="7" t="str">
        <f t="shared" si="144"/>
        <v>Unique</v>
      </c>
    </row>
    <row r="9271" spans="1:4" x14ac:dyDescent="0.35">
      <c r="A9271" s="8" t="s">
        <v>10833</v>
      </c>
      <c r="B9271" s="9" t="s">
        <v>10834</v>
      </c>
      <c r="C9271" s="11">
        <v>5.48</v>
      </c>
      <c r="D9271" s="7" t="str">
        <f t="shared" si="144"/>
        <v>Unique</v>
      </c>
    </row>
    <row r="9272" spans="1:4" x14ac:dyDescent="0.35">
      <c r="A9272" s="8" t="s">
        <v>10835</v>
      </c>
      <c r="B9272" s="9" t="s">
        <v>10836</v>
      </c>
      <c r="C9272" s="11">
        <v>5.48</v>
      </c>
      <c r="D9272" s="7" t="str">
        <f t="shared" si="144"/>
        <v>Unique</v>
      </c>
    </row>
    <row r="9273" spans="1:4" x14ac:dyDescent="0.35">
      <c r="A9273" s="8" t="s">
        <v>10837</v>
      </c>
      <c r="B9273" s="9" t="s">
        <v>10838</v>
      </c>
      <c r="C9273" s="11">
        <v>5.48</v>
      </c>
      <c r="D9273" s="7" t="str">
        <f t="shared" si="144"/>
        <v>Unique</v>
      </c>
    </row>
    <row r="9274" spans="1:4" x14ac:dyDescent="0.35">
      <c r="A9274" s="8" t="s">
        <v>10839</v>
      </c>
      <c r="B9274" s="9" t="s">
        <v>10840</v>
      </c>
      <c r="C9274" s="11">
        <v>5.48</v>
      </c>
      <c r="D9274" s="7" t="str">
        <f t="shared" si="144"/>
        <v>Unique</v>
      </c>
    </row>
    <row r="9275" spans="1:4" x14ac:dyDescent="0.35">
      <c r="A9275" s="8" t="s">
        <v>10841</v>
      </c>
      <c r="B9275" s="9" t="s">
        <v>10842</v>
      </c>
      <c r="C9275" s="11">
        <v>5.48</v>
      </c>
      <c r="D9275" s="7" t="str">
        <f t="shared" si="144"/>
        <v>Unique</v>
      </c>
    </row>
    <row r="9276" spans="1:4" x14ac:dyDescent="0.35">
      <c r="A9276" s="8" t="s">
        <v>10843</v>
      </c>
      <c r="B9276" s="9" t="s">
        <v>10844</v>
      </c>
      <c r="C9276" s="11">
        <v>5.25</v>
      </c>
      <c r="D9276" s="7" t="str">
        <f t="shared" si="144"/>
        <v>Unique</v>
      </c>
    </row>
    <row r="9277" spans="1:4" x14ac:dyDescent="0.35">
      <c r="A9277" s="8" t="s">
        <v>10845</v>
      </c>
      <c r="B9277" s="9" t="s">
        <v>10846</v>
      </c>
      <c r="C9277" s="11">
        <v>5.48</v>
      </c>
      <c r="D9277" s="7" t="str">
        <f t="shared" si="144"/>
        <v>Unique</v>
      </c>
    </row>
    <row r="9278" spans="1:4" x14ac:dyDescent="0.35">
      <c r="A9278" s="8" t="s">
        <v>10849</v>
      </c>
      <c r="B9278" s="9" t="s">
        <v>10850</v>
      </c>
      <c r="C9278" s="11">
        <v>5.48</v>
      </c>
      <c r="D9278" s="7" t="str">
        <f t="shared" si="144"/>
        <v>Unique</v>
      </c>
    </row>
    <row r="9279" spans="1:4" x14ac:dyDescent="0.35">
      <c r="A9279" s="8" t="s">
        <v>10847</v>
      </c>
      <c r="B9279" s="9" t="s">
        <v>10848</v>
      </c>
      <c r="C9279" s="11">
        <v>5.48</v>
      </c>
      <c r="D9279" s="7" t="str">
        <f t="shared" si="144"/>
        <v>Unique</v>
      </c>
    </row>
    <row r="9280" spans="1:4" x14ac:dyDescent="0.35">
      <c r="A9280" s="8" t="s">
        <v>10851</v>
      </c>
      <c r="B9280" s="9" t="s">
        <v>10852</v>
      </c>
      <c r="C9280" s="11">
        <v>5.48</v>
      </c>
      <c r="D9280" s="7" t="str">
        <f t="shared" si="144"/>
        <v>Unique</v>
      </c>
    </row>
    <row r="9281" spans="1:5" x14ac:dyDescent="0.35">
      <c r="A9281" s="8" t="s">
        <v>10854</v>
      </c>
      <c r="B9281" s="9">
        <v>10075</v>
      </c>
      <c r="C9281" s="11">
        <v>-0.5</v>
      </c>
      <c r="D9281" s="7" t="str">
        <f t="shared" si="144"/>
        <v>Unique</v>
      </c>
    </row>
    <row r="9282" spans="1:5" x14ac:dyDescent="0.35">
      <c r="A9282" s="8" t="s">
        <v>10856</v>
      </c>
      <c r="B9282" s="9">
        <v>10079</v>
      </c>
      <c r="C9282" s="11">
        <v>-0.5</v>
      </c>
      <c r="D9282" s="7" t="str">
        <f t="shared" ref="D9282:D9345" si="145">IF(COUNTIFS(A:A,A9282,B:B,B9282,C:C,C9282)&gt;1,"Doublon","Unique")</f>
        <v>Unique</v>
      </c>
    </row>
    <row r="9283" spans="1:5" x14ac:dyDescent="0.35">
      <c r="A9283" s="8" t="s">
        <v>10858</v>
      </c>
      <c r="B9283" s="9" t="s">
        <v>10859</v>
      </c>
      <c r="C9283" s="11">
        <v>-0.5</v>
      </c>
      <c r="D9283" s="7" t="str">
        <f t="shared" si="145"/>
        <v>Unique</v>
      </c>
    </row>
    <row r="9284" spans="1:5" x14ac:dyDescent="0.35">
      <c r="A9284" s="8" t="s">
        <v>10861</v>
      </c>
      <c r="B9284" s="9">
        <v>10118</v>
      </c>
      <c r="C9284" s="11">
        <v>-0.5</v>
      </c>
      <c r="D9284" s="7" t="str">
        <f t="shared" si="145"/>
        <v>Unique</v>
      </c>
    </row>
    <row r="9285" spans="1:5" x14ac:dyDescent="0.35">
      <c r="A9285" s="8" t="s">
        <v>8832</v>
      </c>
      <c r="B9285" s="9">
        <v>9384</v>
      </c>
      <c r="C9285" s="11">
        <v>2.75</v>
      </c>
      <c r="D9285" s="7" t="str">
        <f t="shared" si="145"/>
        <v>Unique</v>
      </c>
    </row>
    <row r="9286" spans="1:5" x14ac:dyDescent="0.35">
      <c r="A9286" s="8" t="s">
        <v>9783</v>
      </c>
      <c r="B9286" s="9" t="s">
        <v>9784</v>
      </c>
      <c r="C9286" s="11">
        <v>4.58</v>
      </c>
      <c r="D9286" s="7" t="str">
        <f t="shared" si="145"/>
        <v>Unique</v>
      </c>
    </row>
    <row r="9287" spans="1:5" x14ac:dyDescent="0.35">
      <c r="A9287" s="8" t="s">
        <v>9434</v>
      </c>
      <c r="B9287" s="9" t="s">
        <v>9435</v>
      </c>
      <c r="C9287" s="11">
        <v>4.34</v>
      </c>
      <c r="D9287" s="7" t="str">
        <f t="shared" si="145"/>
        <v>Unique</v>
      </c>
    </row>
    <row r="9288" spans="1:5" x14ac:dyDescent="0.35">
      <c r="A9288" s="8" t="s">
        <v>10865</v>
      </c>
      <c r="B9288" s="9" t="s">
        <v>10863</v>
      </c>
      <c r="C9288" s="11">
        <v>-0.5</v>
      </c>
      <c r="D9288" s="7" t="str">
        <f t="shared" si="145"/>
        <v>Unique</v>
      </c>
      <c r="E9288" s="7">
        <f>COUNTIFS($A$1721:A9288,A9288,$B$1721:B9288,B9288,$C$1721:C9288,C9288)</f>
        <v>1</v>
      </c>
    </row>
    <row r="9289" spans="1:5" x14ac:dyDescent="0.35">
      <c r="A9289" s="8" t="s">
        <v>10867</v>
      </c>
      <c r="B9289" s="9">
        <v>10078</v>
      </c>
      <c r="C9289" s="11">
        <v>-0.5</v>
      </c>
      <c r="D9289" s="7" t="str">
        <f t="shared" si="145"/>
        <v>Unique</v>
      </c>
    </row>
    <row r="9290" spans="1:5" x14ac:dyDescent="0.35">
      <c r="A9290" s="8" t="s">
        <v>10870</v>
      </c>
      <c r="B9290" s="9">
        <v>10047</v>
      </c>
      <c r="C9290" s="11">
        <v>-0.5</v>
      </c>
      <c r="D9290" s="7" t="str">
        <f t="shared" si="145"/>
        <v>Unique</v>
      </c>
      <c r="E9290" s="7">
        <f>COUNTIFS($A$1721:A9290,A9290,$B$1721:B9290,B9290,$C$1721:C9290,C9290)</f>
        <v>1</v>
      </c>
    </row>
    <row r="9291" spans="1:5" x14ac:dyDescent="0.35">
      <c r="A9291" s="8" t="s">
        <v>10872</v>
      </c>
      <c r="B9291" s="9">
        <v>10085</v>
      </c>
      <c r="C9291" s="11">
        <v>-0.5</v>
      </c>
      <c r="D9291" s="7" t="str">
        <f t="shared" si="145"/>
        <v>Unique</v>
      </c>
    </row>
    <row r="9292" spans="1:5" x14ac:dyDescent="0.35">
      <c r="A9292" s="8" t="s">
        <v>10875</v>
      </c>
      <c r="B9292" s="9" t="s">
        <v>10876</v>
      </c>
      <c r="C9292" s="11">
        <v>-0.5</v>
      </c>
      <c r="D9292" s="7" t="str">
        <f t="shared" si="145"/>
        <v>Unique</v>
      </c>
    </row>
    <row r="9293" spans="1:5" x14ac:dyDescent="0.35">
      <c r="A9293" s="8" t="s">
        <v>10878</v>
      </c>
      <c r="B9293" s="9">
        <v>10038</v>
      </c>
      <c r="C9293" s="11">
        <v>-0.5</v>
      </c>
      <c r="D9293" s="7" t="str">
        <f t="shared" si="145"/>
        <v>Unique</v>
      </c>
    </row>
    <row r="9294" spans="1:5" x14ac:dyDescent="0.35">
      <c r="A9294" s="8" t="s">
        <v>10880</v>
      </c>
      <c r="B9294" s="9">
        <v>10099</v>
      </c>
      <c r="C9294" s="11">
        <v>-0.5</v>
      </c>
      <c r="D9294" s="7" t="str">
        <f t="shared" si="145"/>
        <v>Unique</v>
      </c>
    </row>
    <row r="9295" spans="1:5" x14ac:dyDescent="0.35">
      <c r="A9295" s="8" t="s">
        <v>10882</v>
      </c>
      <c r="B9295" s="9">
        <v>10080</v>
      </c>
      <c r="C9295" s="11">
        <v>-0.5</v>
      </c>
      <c r="D9295" s="7" t="str">
        <f t="shared" si="145"/>
        <v>Unique</v>
      </c>
    </row>
    <row r="9296" spans="1:5" x14ac:dyDescent="0.35">
      <c r="A9296" s="8" t="s">
        <v>10883</v>
      </c>
      <c r="B9296" s="9" t="s">
        <v>10884</v>
      </c>
      <c r="C9296" s="11">
        <v>7.94</v>
      </c>
      <c r="D9296" s="7" t="str">
        <f t="shared" si="145"/>
        <v>Unique</v>
      </c>
    </row>
    <row r="9297" spans="1:4" x14ac:dyDescent="0.35">
      <c r="A9297" s="8" t="s">
        <v>10885</v>
      </c>
      <c r="B9297" s="9" t="s">
        <v>10886</v>
      </c>
      <c r="C9297" s="11">
        <v>1.4500000000000002</v>
      </c>
      <c r="D9297" s="7" t="str">
        <f t="shared" si="145"/>
        <v>Unique</v>
      </c>
    </row>
    <row r="9298" spans="1:4" x14ac:dyDescent="0.35">
      <c r="A9298" s="8" t="s">
        <v>10887</v>
      </c>
      <c r="B9298" s="9" t="s">
        <v>10888</v>
      </c>
      <c r="C9298" s="11">
        <v>1.4500000000000002</v>
      </c>
      <c r="D9298" s="7" t="str">
        <f t="shared" si="145"/>
        <v>Unique</v>
      </c>
    </row>
    <row r="9299" spans="1:4" x14ac:dyDescent="0.35">
      <c r="A9299" s="8" t="s">
        <v>10889</v>
      </c>
      <c r="B9299" s="9" t="s">
        <v>10890</v>
      </c>
      <c r="C9299" s="11">
        <v>1.4500000000000002</v>
      </c>
      <c r="D9299" s="7" t="str">
        <f t="shared" si="145"/>
        <v>Unique</v>
      </c>
    </row>
    <row r="9300" spans="1:4" x14ac:dyDescent="0.35">
      <c r="A9300" s="8" t="s">
        <v>10891</v>
      </c>
      <c r="B9300" s="9" t="s">
        <v>10892</v>
      </c>
      <c r="C9300" s="11">
        <v>1.4500000000000002</v>
      </c>
      <c r="D9300" s="7" t="str">
        <f t="shared" si="145"/>
        <v>Unique</v>
      </c>
    </row>
    <row r="9301" spans="1:4" x14ac:dyDescent="0.35">
      <c r="A9301" s="8" t="s">
        <v>10893</v>
      </c>
      <c r="B9301" s="9" t="s">
        <v>10894</v>
      </c>
      <c r="C9301" s="11">
        <v>1.4500000000000002</v>
      </c>
      <c r="D9301" s="7" t="str">
        <f t="shared" si="145"/>
        <v>Unique</v>
      </c>
    </row>
    <row r="9302" spans="1:4" x14ac:dyDescent="0.35">
      <c r="A9302" s="8" t="s">
        <v>10883</v>
      </c>
      <c r="B9302" s="9" t="s">
        <v>10884</v>
      </c>
      <c r="C9302" s="11">
        <v>1.4500000000000002</v>
      </c>
      <c r="D9302" s="7" t="str">
        <f t="shared" si="145"/>
        <v>Unique</v>
      </c>
    </row>
    <row r="9303" spans="1:4" x14ac:dyDescent="0.35">
      <c r="A9303" s="8" t="s">
        <v>10918</v>
      </c>
      <c r="B9303" s="9">
        <v>10097</v>
      </c>
      <c r="C9303" s="11">
        <v>8.58</v>
      </c>
      <c r="D9303" s="7" t="str">
        <f t="shared" si="145"/>
        <v>Unique</v>
      </c>
    </row>
    <row r="9304" spans="1:4" x14ac:dyDescent="0.35">
      <c r="A9304" s="8" t="s">
        <v>10919</v>
      </c>
      <c r="B9304" s="9">
        <v>10105</v>
      </c>
      <c r="C9304" s="11">
        <v>7.5600000000000005</v>
      </c>
      <c r="D9304" s="7" t="str">
        <f t="shared" si="145"/>
        <v>Unique</v>
      </c>
    </row>
    <row r="9305" spans="1:4" x14ac:dyDescent="0.35">
      <c r="A9305" s="8" t="s">
        <v>10920</v>
      </c>
      <c r="B9305" s="9">
        <v>10107</v>
      </c>
      <c r="C9305" s="11">
        <v>7.05</v>
      </c>
      <c r="D9305" s="7" t="str">
        <f t="shared" si="145"/>
        <v>Unique</v>
      </c>
    </row>
    <row r="9306" spans="1:4" x14ac:dyDescent="0.35">
      <c r="A9306" s="8" t="s">
        <v>10921</v>
      </c>
      <c r="B9306" s="9">
        <v>10106</v>
      </c>
      <c r="C9306" s="11">
        <v>7.05</v>
      </c>
      <c r="D9306" s="7" t="str">
        <f t="shared" si="145"/>
        <v>Unique</v>
      </c>
    </row>
    <row r="9307" spans="1:4" x14ac:dyDescent="0.35">
      <c r="A9307" s="8" t="s">
        <v>10922</v>
      </c>
      <c r="B9307" s="9">
        <v>10096</v>
      </c>
      <c r="C9307" s="11">
        <v>7.05</v>
      </c>
      <c r="D9307" s="7" t="str">
        <f t="shared" si="145"/>
        <v>Unique</v>
      </c>
    </row>
    <row r="9308" spans="1:4" x14ac:dyDescent="0.35">
      <c r="A9308" s="8" t="s">
        <v>10923</v>
      </c>
      <c r="B9308" s="9">
        <v>10095</v>
      </c>
      <c r="C9308" s="11">
        <v>6.5299999999999994</v>
      </c>
      <c r="D9308" s="7" t="str">
        <f t="shared" si="145"/>
        <v>Unique</v>
      </c>
    </row>
    <row r="9309" spans="1:4" x14ac:dyDescent="0.35">
      <c r="A9309" s="8" t="s">
        <v>10924</v>
      </c>
      <c r="B9309" s="9">
        <v>10091</v>
      </c>
      <c r="C9309" s="11">
        <v>6.5299999999999994</v>
      </c>
      <c r="D9309" s="7" t="str">
        <f t="shared" si="145"/>
        <v>Unique</v>
      </c>
    </row>
    <row r="9310" spans="1:4" x14ac:dyDescent="0.35">
      <c r="A9310" s="8" t="s">
        <v>10925</v>
      </c>
      <c r="B9310" s="9">
        <v>10089</v>
      </c>
      <c r="C9310" s="11">
        <v>6.5299999999999994</v>
      </c>
      <c r="D9310" s="7" t="str">
        <f t="shared" si="145"/>
        <v>Unique</v>
      </c>
    </row>
    <row r="9311" spans="1:4" x14ac:dyDescent="0.35">
      <c r="A9311" s="8" t="s">
        <v>10926</v>
      </c>
      <c r="B9311" s="9">
        <v>10094</v>
      </c>
      <c r="C9311" s="11">
        <v>6.04</v>
      </c>
      <c r="D9311" s="7" t="str">
        <f t="shared" si="145"/>
        <v>Unique</v>
      </c>
    </row>
    <row r="9312" spans="1:4" x14ac:dyDescent="0.35">
      <c r="A9312" s="8" t="s">
        <v>10927</v>
      </c>
      <c r="B9312" s="9">
        <v>10117</v>
      </c>
      <c r="C9312" s="11">
        <v>6.04</v>
      </c>
      <c r="D9312" s="7" t="str">
        <f t="shared" si="145"/>
        <v>Unique</v>
      </c>
    </row>
    <row r="9313" spans="1:4" x14ac:dyDescent="0.35">
      <c r="A9313" s="8" t="s">
        <v>10928</v>
      </c>
      <c r="B9313" s="9">
        <v>10092</v>
      </c>
      <c r="C9313" s="11">
        <v>6.04</v>
      </c>
      <c r="D9313" s="7" t="str">
        <f t="shared" si="145"/>
        <v>Unique</v>
      </c>
    </row>
    <row r="9314" spans="1:4" x14ac:dyDescent="0.35">
      <c r="A9314" s="8" t="s">
        <v>10929</v>
      </c>
      <c r="B9314" s="9">
        <v>10077</v>
      </c>
      <c r="C9314" s="11">
        <v>6.04</v>
      </c>
      <c r="D9314" s="7" t="str">
        <f t="shared" si="145"/>
        <v>Unique</v>
      </c>
    </row>
    <row r="9315" spans="1:4" x14ac:dyDescent="0.35">
      <c r="A9315" s="8" t="s">
        <v>10930</v>
      </c>
      <c r="B9315" s="9">
        <v>10097</v>
      </c>
      <c r="C9315" s="11">
        <v>5.5200000000000014</v>
      </c>
      <c r="D9315" s="7" t="str">
        <f t="shared" si="145"/>
        <v>Unique</v>
      </c>
    </row>
    <row r="9316" spans="1:4" x14ac:dyDescent="0.35">
      <c r="A9316" s="8" t="s">
        <v>10931</v>
      </c>
      <c r="B9316" s="9">
        <v>10090</v>
      </c>
      <c r="C9316" s="11">
        <v>4.6399999999999997</v>
      </c>
      <c r="D9316" s="7" t="str">
        <f t="shared" si="145"/>
        <v>Unique</v>
      </c>
    </row>
    <row r="9317" spans="1:4" x14ac:dyDescent="0.35">
      <c r="A9317" s="8" t="s">
        <v>10932</v>
      </c>
      <c r="B9317" s="9">
        <v>10088</v>
      </c>
      <c r="C9317" s="11">
        <v>3.94</v>
      </c>
      <c r="D9317" s="7" t="str">
        <f t="shared" si="145"/>
        <v>Unique</v>
      </c>
    </row>
    <row r="9318" spans="1:4" x14ac:dyDescent="0.35">
      <c r="A9318" s="8" t="s">
        <v>10933</v>
      </c>
      <c r="B9318" s="9" t="s">
        <v>10934</v>
      </c>
      <c r="C9318" s="11">
        <v>3.75</v>
      </c>
      <c r="D9318" s="7" t="str">
        <f t="shared" si="145"/>
        <v>Unique</v>
      </c>
    </row>
    <row r="9319" spans="1:4" x14ac:dyDescent="0.35">
      <c r="A9319" s="8" t="s">
        <v>10935</v>
      </c>
      <c r="B9319" s="9">
        <v>10103</v>
      </c>
      <c r="C9319" s="11">
        <v>3.65</v>
      </c>
      <c r="D9319" s="7" t="str">
        <f t="shared" si="145"/>
        <v>Unique</v>
      </c>
    </row>
    <row r="9320" spans="1:4" x14ac:dyDescent="0.35">
      <c r="A9320" s="8" t="s">
        <v>10936</v>
      </c>
      <c r="B9320" s="9">
        <v>10074</v>
      </c>
      <c r="C9320" s="11">
        <v>3.65</v>
      </c>
      <c r="D9320" s="7" t="str">
        <f t="shared" si="145"/>
        <v>Unique</v>
      </c>
    </row>
    <row r="9321" spans="1:4" x14ac:dyDescent="0.35">
      <c r="A9321" s="8" t="s">
        <v>10885</v>
      </c>
      <c r="B9321" s="9" t="s">
        <v>10886</v>
      </c>
      <c r="C9321" s="11">
        <v>9.27</v>
      </c>
      <c r="D9321" s="7" t="str">
        <f t="shared" si="145"/>
        <v>Unique</v>
      </c>
    </row>
    <row r="9322" spans="1:4" x14ac:dyDescent="0.35">
      <c r="A9322" s="8" t="s">
        <v>10893</v>
      </c>
      <c r="B9322" s="9" t="s">
        <v>10894</v>
      </c>
      <c r="C9322" s="11">
        <v>9.27</v>
      </c>
      <c r="D9322" s="7" t="str">
        <f t="shared" si="145"/>
        <v>Unique</v>
      </c>
    </row>
    <row r="9323" spans="1:4" x14ac:dyDescent="0.35">
      <c r="A9323" s="8" t="s">
        <v>10889</v>
      </c>
      <c r="B9323" s="9" t="s">
        <v>10890</v>
      </c>
      <c r="C9323" s="11">
        <v>9.2099999999999991</v>
      </c>
      <c r="D9323" s="7" t="str">
        <f t="shared" si="145"/>
        <v>Unique</v>
      </c>
    </row>
    <row r="9324" spans="1:4" x14ac:dyDescent="0.35">
      <c r="A9324" s="8" t="s">
        <v>10887</v>
      </c>
      <c r="B9324" s="9" t="s">
        <v>10888</v>
      </c>
      <c r="C9324" s="11">
        <v>7.94</v>
      </c>
      <c r="D9324" s="7" t="str">
        <f t="shared" si="145"/>
        <v>Unique</v>
      </c>
    </row>
    <row r="9325" spans="1:4" x14ac:dyDescent="0.35">
      <c r="A9325" s="8" t="s">
        <v>10891</v>
      </c>
      <c r="B9325" s="9" t="s">
        <v>10892</v>
      </c>
      <c r="C9325" s="11">
        <v>7.94</v>
      </c>
      <c r="D9325" s="7" t="str">
        <f t="shared" si="145"/>
        <v>Unique</v>
      </c>
    </row>
    <row r="9326" spans="1:4" x14ac:dyDescent="0.35">
      <c r="A9326" s="8" t="s">
        <v>10939</v>
      </c>
      <c r="B9326" s="9" t="s">
        <v>10940</v>
      </c>
      <c r="C9326" s="11">
        <v>5.25</v>
      </c>
      <c r="D9326" s="7" t="str">
        <f t="shared" si="145"/>
        <v>Unique</v>
      </c>
    </row>
    <row r="9327" spans="1:4" x14ac:dyDescent="0.35">
      <c r="A9327" s="8" t="s">
        <v>10877</v>
      </c>
      <c r="B9327" s="9">
        <v>10038</v>
      </c>
      <c r="C9327" s="11">
        <v>8.9600000000000009</v>
      </c>
      <c r="D9327" s="7" t="str">
        <f t="shared" si="145"/>
        <v>Unique</v>
      </c>
    </row>
    <row r="9328" spans="1:4" x14ac:dyDescent="0.35">
      <c r="A9328" s="8" t="s">
        <v>10878</v>
      </c>
      <c r="B9328" s="9">
        <v>10038</v>
      </c>
      <c r="C9328" s="11">
        <v>6.57</v>
      </c>
      <c r="D9328" s="7" t="str">
        <f t="shared" si="145"/>
        <v>Unique</v>
      </c>
    </row>
    <row r="9329" spans="1:4" x14ac:dyDescent="0.35">
      <c r="A9329" s="8" t="s">
        <v>10877</v>
      </c>
      <c r="B9329" s="9">
        <v>10038</v>
      </c>
      <c r="C9329" s="11">
        <v>-0.04</v>
      </c>
      <c r="D9329" s="7" t="str">
        <f t="shared" si="145"/>
        <v>Unique</v>
      </c>
    </row>
    <row r="9330" spans="1:4" x14ac:dyDescent="0.35">
      <c r="A9330" s="8" t="s">
        <v>10878</v>
      </c>
      <c r="B9330" s="9">
        <v>10038</v>
      </c>
      <c r="C9330" s="11">
        <v>-0.02</v>
      </c>
      <c r="D9330" s="7" t="str">
        <f t="shared" si="145"/>
        <v>Unique</v>
      </c>
    </row>
    <row r="9331" spans="1:4" x14ac:dyDescent="0.35">
      <c r="A9331" s="8" t="s">
        <v>10941</v>
      </c>
      <c r="B9331" s="9" t="s">
        <v>10942</v>
      </c>
      <c r="C9331" s="11">
        <v>5.25</v>
      </c>
      <c r="D9331" s="7" t="str">
        <f t="shared" si="145"/>
        <v>Unique</v>
      </c>
    </row>
    <row r="9332" spans="1:4" x14ac:dyDescent="0.35">
      <c r="A9332" s="8" t="s">
        <v>10943</v>
      </c>
      <c r="B9332" s="9" t="s">
        <v>10944</v>
      </c>
      <c r="C9332" s="11">
        <v>5.25</v>
      </c>
      <c r="D9332" s="7" t="str">
        <f t="shared" si="145"/>
        <v>Unique</v>
      </c>
    </row>
    <row r="9333" spans="1:4" x14ac:dyDescent="0.35">
      <c r="A9333" s="8" t="s">
        <v>10945</v>
      </c>
      <c r="B9333" s="9" t="s">
        <v>10946</v>
      </c>
      <c r="C9333" s="11">
        <v>5.48</v>
      </c>
      <c r="D9333" s="7" t="str">
        <f t="shared" si="145"/>
        <v>Unique</v>
      </c>
    </row>
    <row r="9334" spans="1:4" x14ac:dyDescent="0.35">
      <c r="A9334" s="8" t="s">
        <v>10947</v>
      </c>
      <c r="B9334" s="9" t="s">
        <v>10948</v>
      </c>
      <c r="C9334" s="11">
        <v>5.48</v>
      </c>
      <c r="D9334" s="7" t="str">
        <f t="shared" si="145"/>
        <v>Unique</v>
      </c>
    </row>
    <row r="9335" spans="1:4" x14ac:dyDescent="0.35">
      <c r="A9335" s="8" t="s">
        <v>10949</v>
      </c>
      <c r="B9335" s="9" t="s">
        <v>10950</v>
      </c>
      <c r="C9335" s="11">
        <v>5.25</v>
      </c>
      <c r="D9335" s="7" t="str">
        <f t="shared" si="145"/>
        <v>Unique</v>
      </c>
    </row>
    <row r="9336" spans="1:4" x14ac:dyDescent="0.35">
      <c r="A9336" s="8" t="s">
        <v>10879</v>
      </c>
      <c r="B9336" s="9">
        <v>10099</v>
      </c>
      <c r="C9336" s="11">
        <v>6.57</v>
      </c>
      <c r="D9336" s="7" t="str">
        <f t="shared" si="145"/>
        <v>Unique</v>
      </c>
    </row>
    <row r="9337" spans="1:4" x14ac:dyDescent="0.35">
      <c r="A9337" s="8" t="s">
        <v>10880</v>
      </c>
      <c r="B9337" s="9">
        <v>10099</v>
      </c>
      <c r="C9337" s="11">
        <v>6.13</v>
      </c>
      <c r="D9337" s="7" t="str">
        <f t="shared" si="145"/>
        <v>Unique</v>
      </c>
    </row>
    <row r="9338" spans="1:4" x14ac:dyDescent="0.35">
      <c r="A9338" s="8" t="s">
        <v>10879</v>
      </c>
      <c r="B9338" s="9">
        <v>10099</v>
      </c>
      <c r="C9338" s="11">
        <v>-0.04</v>
      </c>
      <c r="D9338" s="7" t="str">
        <f t="shared" si="145"/>
        <v>Unique</v>
      </c>
    </row>
    <row r="9339" spans="1:4" x14ac:dyDescent="0.35">
      <c r="A9339" s="8" t="s">
        <v>10880</v>
      </c>
      <c r="B9339" s="9">
        <v>10099</v>
      </c>
      <c r="C9339" s="11">
        <v>-0.02</v>
      </c>
      <c r="D9339" s="7" t="str">
        <f t="shared" si="145"/>
        <v>Unique</v>
      </c>
    </row>
    <row r="9340" spans="1:4" x14ac:dyDescent="0.35">
      <c r="A9340" s="8" t="s">
        <v>10882</v>
      </c>
      <c r="B9340" s="9">
        <v>10080</v>
      </c>
      <c r="C9340" s="11">
        <v>8.1</v>
      </c>
      <c r="D9340" s="7" t="str">
        <f t="shared" si="145"/>
        <v>Unique</v>
      </c>
    </row>
    <row r="9341" spans="1:4" x14ac:dyDescent="0.35">
      <c r="A9341" s="8" t="s">
        <v>10952</v>
      </c>
      <c r="B9341" s="9" t="s">
        <v>10953</v>
      </c>
      <c r="C9341" s="11">
        <v>6.13</v>
      </c>
      <c r="D9341" s="7" t="str">
        <f t="shared" si="145"/>
        <v>Unique</v>
      </c>
    </row>
    <row r="9342" spans="1:4" x14ac:dyDescent="0.35">
      <c r="A9342" s="8" t="s">
        <v>10954</v>
      </c>
      <c r="B9342" s="9" t="s">
        <v>10955</v>
      </c>
      <c r="C9342" s="11">
        <v>5.25</v>
      </c>
      <c r="D9342" s="7" t="str">
        <f t="shared" si="145"/>
        <v>Unique</v>
      </c>
    </row>
    <row r="9343" spans="1:4" x14ac:dyDescent="0.35">
      <c r="A9343" s="8" t="s">
        <v>10956</v>
      </c>
      <c r="B9343" s="9" t="s">
        <v>10957</v>
      </c>
      <c r="C9343" s="11">
        <v>5.48</v>
      </c>
      <c r="D9343" s="7" t="str">
        <f t="shared" si="145"/>
        <v>Unique</v>
      </c>
    </row>
    <row r="9344" spans="1:4" x14ac:dyDescent="0.35">
      <c r="A9344" s="8" t="s">
        <v>10958</v>
      </c>
      <c r="B9344" s="9" t="s">
        <v>10959</v>
      </c>
      <c r="C9344" s="11">
        <v>5.25</v>
      </c>
      <c r="D9344" s="7" t="str">
        <f t="shared" si="145"/>
        <v>Unique</v>
      </c>
    </row>
    <row r="9345" spans="1:4" x14ac:dyDescent="0.35">
      <c r="A9345" s="8" t="s">
        <v>10873</v>
      </c>
      <c r="B9345" s="9" t="s">
        <v>10874</v>
      </c>
      <c r="C9345" s="11">
        <v>5.25</v>
      </c>
      <c r="D9345" s="7" t="str">
        <f t="shared" si="145"/>
        <v>Unique</v>
      </c>
    </row>
    <row r="9346" spans="1:4" x14ac:dyDescent="0.35">
      <c r="A9346" s="8" t="s">
        <v>10875</v>
      </c>
      <c r="B9346" s="9" t="s">
        <v>10876</v>
      </c>
      <c r="C9346" s="11">
        <v>5.25</v>
      </c>
      <c r="D9346" s="7" t="str">
        <f t="shared" ref="D9346:D9409" si="146">IF(COUNTIFS(A:A,A9346,B:B,B9346,C:C,C9346)&gt;1,"Doublon","Unique")</f>
        <v>Unique</v>
      </c>
    </row>
    <row r="9347" spans="1:4" x14ac:dyDescent="0.35">
      <c r="A9347" s="8" t="s">
        <v>10873</v>
      </c>
      <c r="B9347" s="9" t="s">
        <v>10874</v>
      </c>
      <c r="C9347" s="11">
        <v>-0.04</v>
      </c>
      <c r="D9347" s="7" t="str">
        <f t="shared" si="146"/>
        <v>Unique</v>
      </c>
    </row>
    <row r="9348" spans="1:4" x14ac:dyDescent="0.35">
      <c r="A9348" s="8" t="s">
        <v>10875</v>
      </c>
      <c r="B9348" s="9" t="s">
        <v>10876</v>
      </c>
      <c r="C9348" s="11">
        <v>-0.02</v>
      </c>
      <c r="D9348" s="7" t="str">
        <f t="shared" si="146"/>
        <v>Unique</v>
      </c>
    </row>
    <row r="9349" spans="1:4" x14ac:dyDescent="0.35">
      <c r="A9349" s="8" t="s">
        <v>10960</v>
      </c>
      <c r="B9349" s="9" t="s">
        <v>10961</v>
      </c>
      <c r="C9349" s="11">
        <v>5.25</v>
      </c>
      <c r="D9349" s="7" t="str">
        <f t="shared" si="146"/>
        <v>Unique</v>
      </c>
    </row>
    <row r="9350" spans="1:4" x14ac:dyDescent="0.35">
      <c r="A9350" s="8" t="s">
        <v>10962</v>
      </c>
      <c r="B9350" s="9" t="s">
        <v>10963</v>
      </c>
      <c r="C9350" s="11">
        <v>5.25</v>
      </c>
      <c r="D9350" s="7" t="str">
        <f t="shared" si="146"/>
        <v>Unique</v>
      </c>
    </row>
    <row r="9351" spans="1:4" x14ac:dyDescent="0.35">
      <c r="A9351" s="8" t="s">
        <v>10964</v>
      </c>
      <c r="B9351" s="9" t="s">
        <v>10965</v>
      </c>
      <c r="C9351" s="11">
        <v>7.3599999999999994</v>
      </c>
      <c r="D9351" s="7" t="str">
        <f t="shared" si="146"/>
        <v>Unique</v>
      </c>
    </row>
    <row r="9352" spans="1:4" x14ac:dyDescent="0.35">
      <c r="A9352" s="8" t="s">
        <v>10966</v>
      </c>
      <c r="B9352" s="9">
        <v>10114</v>
      </c>
      <c r="C9352" s="11">
        <v>6.57</v>
      </c>
      <c r="D9352" s="7" t="str">
        <f t="shared" si="146"/>
        <v>Unique</v>
      </c>
    </row>
    <row r="9353" spans="1:4" x14ac:dyDescent="0.35">
      <c r="A9353" s="8" t="s">
        <v>10937</v>
      </c>
      <c r="B9353" s="9" t="s">
        <v>10938</v>
      </c>
      <c r="C9353" s="11">
        <v>5.25</v>
      </c>
      <c r="D9353" s="7" t="str">
        <f t="shared" si="146"/>
        <v>Unique</v>
      </c>
    </row>
    <row r="9354" spans="1:4" x14ac:dyDescent="0.35">
      <c r="A9354" s="8" t="s">
        <v>10967</v>
      </c>
      <c r="B9354" s="9" t="s">
        <v>10968</v>
      </c>
      <c r="C9354" s="11">
        <v>5.25</v>
      </c>
      <c r="D9354" s="7" t="str">
        <f t="shared" si="146"/>
        <v>Unique</v>
      </c>
    </row>
    <row r="9355" spans="1:4" x14ac:dyDescent="0.35">
      <c r="A9355" s="8" t="s">
        <v>10969</v>
      </c>
      <c r="B9355" s="9" t="s">
        <v>10970</v>
      </c>
      <c r="C9355" s="11">
        <v>5.25</v>
      </c>
      <c r="D9355" s="7" t="str">
        <f t="shared" si="146"/>
        <v>Unique</v>
      </c>
    </row>
    <row r="9356" spans="1:4" x14ac:dyDescent="0.35">
      <c r="A9356" s="8" t="s">
        <v>10971</v>
      </c>
      <c r="B9356" s="9" t="s">
        <v>10972</v>
      </c>
      <c r="C9356" s="11">
        <v>5.25</v>
      </c>
      <c r="D9356" s="7" t="str">
        <f t="shared" si="146"/>
        <v>Unique</v>
      </c>
    </row>
    <row r="9357" spans="1:4" x14ac:dyDescent="0.35">
      <c r="A9357" s="8" t="s">
        <v>10973</v>
      </c>
      <c r="B9357" s="9" t="s">
        <v>10974</v>
      </c>
      <c r="C9357" s="11">
        <v>5.25</v>
      </c>
      <c r="D9357" s="7" t="str">
        <f t="shared" si="146"/>
        <v>Unique</v>
      </c>
    </row>
    <row r="9358" spans="1:4" x14ac:dyDescent="0.35">
      <c r="A9358" s="8" t="s">
        <v>10975</v>
      </c>
      <c r="B9358" s="9" t="s">
        <v>10976</v>
      </c>
      <c r="C9358" s="11">
        <v>5.25</v>
      </c>
      <c r="D9358" s="7" t="str">
        <f t="shared" si="146"/>
        <v>Unique</v>
      </c>
    </row>
    <row r="9359" spans="1:4" x14ac:dyDescent="0.35">
      <c r="A9359" s="8" t="s">
        <v>10855</v>
      </c>
      <c r="B9359" s="9">
        <v>10075</v>
      </c>
      <c r="C9359" s="11">
        <v>7.1000000000000005</v>
      </c>
      <c r="D9359" s="7" t="str">
        <f t="shared" si="146"/>
        <v>Unique</v>
      </c>
    </row>
    <row r="9360" spans="1:4" x14ac:dyDescent="0.35">
      <c r="A9360" s="8" t="s">
        <v>10854</v>
      </c>
      <c r="B9360" s="9">
        <v>10075</v>
      </c>
      <c r="C9360" s="11">
        <v>7.1000000000000005</v>
      </c>
      <c r="D9360" s="7" t="str">
        <f t="shared" si="146"/>
        <v>Unique</v>
      </c>
    </row>
    <row r="9361" spans="1:4" x14ac:dyDescent="0.35">
      <c r="A9361" s="8" t="s">
        <v>10855</v>
      </c>
      <c r="B9361" s="9">
        <v>10075</v>
      </c>
      <c r="C9361" s="11">
        <v>-0.04</v>
      </c>
      <c r="D9361" s="7" t="str">
        <f t="shared" si="146"/>
        <v>Unique</v>
      </c>
    </row>
    <row r="9362" spans="1:4" x14ac:dyDescent="0.35">
      <c r="A9362" s="8" t="s">
        <v>10854</v>
      </c>
      <c r="B9362" s="9">
        <v>10075</v>
      </c>
      <c r="C9362" s="11">
        <v>-0.02</v>
      </c>
      <c r="D9362" s="7" t="str">
        <f t="shared" si="146"/>
        <v>Unique</v>
      </c>
    </row>
    <row r="9363" spans="1:4" x14ac:dyDescent="0.35">
      <c r="A9363" s="8" t="s">
        <v>10977</v>
      </c>
      <c r="B9363" s="9" t="s">
        <v>10978</v>
      </c>
      <c r="C9363" s="11">
        <v>5.25</v>
      </c>
      <c r="D9363" s="7" t="str">
        <f t="shared" si="146"/>
        <v>Unique</v>
      </c>
    </row>
    <row r="9364" spans="1:4" x14ac:dyDescent="0.35">
      <c r="A9364" s="8" t="s">
        <v>10979</v>
      </c>
      <c r="B9364" s="9" t="s">
        <v>10980</v>
      </c>
      <c r="C9364" s="11">
        <v>5.48</v>
      </c>
      <c r="D9364" s="7" t="str">
        <f t="shared" si="146"/>
        <v>Unique</v>
      </c>
    </row>
    <row r="9365" spans="1:4" x14ac:dyDescent="0.35">
      <c r="A9365" s="8" t="s">
        <v>10853</v>
      </c>
      <c r="B9365" s="9">
        <v>10118</v>
      </c>
      <c r="C9365" s="11">
        <v>8.6700000000000017</v>
      </c>
      <c r="D9365" s="7" t="str">
        <f t="shared" si="146"/>
        <v>Unique</v>
      </c>
    </row>
    <row r="9366" spans="1:4" x14ac:dyDescent="0.35">
      <c r="A9366" s="8" t="s">
        <v>10861</v>
      </c>
      <c r="B9366" s="9">
        <v>10118</v>
      </c>
      <c r="C9366" s="11">
        <v>8.6700000000000017</v>
      </c>
      <c r="D9366" s="7" t="str">
        <f t="shared" si="146"/>
        <v>Unique</v>
      </c>
    </row>
    <row r="9367" spans="1:4" x14ac:dyDescent="0.35">
      <c r="A9367" s="8" t="s">
        <v>10853</v>
      </c>
      <c r="B9367" s="9">
        <v>10118</v>
      </c>
      <c r="C9367" s="11">
        <v>-0.04</v>
      </c>
      <c r="D9367" s="7" t="str">
        <f t="shared" si="146"/>
        <v>Unique</v>
      </c>
    </row>
    <row r="9368" spans="1:4" x14ac:dyDescent="0.35">
      <c r="A9368" s="8" t="s">
        <v>10861</v>
      </c>
      <c r="B9368" s="9">
        <v>10118</v>
      </c>
      <c r="C9368" s="11">
        <v>-0.02</v>
      </c>
      <c r="D9368" s="7" t="str">
        <f t="shared" si="146"/>
        <v>Unique</v>
      </c>
    </row>
    <row r="9369" spans="1:4" x14ac:dyDescent="0.35">
      <c r="A9369" s="8" t="s">
        <v>10881</v>
      </c>
      <c r="B9369" s="9">
        <v>10080</v>
      </c>
      <c r="C9369" s="11">
        <v>6.13</v>
      </c>
      <c r="D9369" s="7" t="str">
        <f t="shared" si="146"/>
        <v>Unique</v>
      </c>
    </row>
    <row r="9370" spans="1:4" x14ac:dyDescent="0.35">
      <c r="A9370" s="8" t="s">
        <v>10881</v>
      </c>
      <c r="B9370" s="9">
        <v>10080</v>
      </c>
      <c r="C9370" s="11">
        <v>-0.04</v>
      </c>
      <c r="D9370" s="7" t="str">
        <f t="shared" si="146"/>
        <v>Unique</v>
      </c>
    </row>
    <row r="9371" spans="1:4" x14ac:dyDescent="0.35">
      <c r="A9371" s="8" t="s">
        <v>10882</v>
      </c>
      <c r="B9371" s="9">
        <v>10080</v>
      </c>
      <c r="C9371" s="11">
        <v>-0.02</v>
      </c>
      <c r="D9371" s="7" t="str">
        <f t="shared" si="146"/>
        <v>Unique</v>
      </c>
    </row>
    <row r="9372" spans="1:4" x14ac:dyDescent="0.35">
      <c r="A9372" s="8" t="s">
        <v>10981</v>
      </c>
      <c r="B9372" s="9" t="s">
        <v>10982</v>
      </c>
      <c r="C9372" s="11">
        <v>5.25</v>
      </c>
      <c r="D9372" s="7" t="str">
        <f t="shared" si="146"/>
        <v>Unique</v>
      </c>
    </row>
    <row r="9373" spans="1:4" x14ac:dyDescent="0.35">
      <c r="A9373" s="8" t="s">
        <v>10983</v>
      </c>
      <c r="B9373" s="9" t="s">
        <v>10984</v>
      </c>
      <c r="C9373" s="11">
        <v>5.48</v>
      </c>
      <c r="D9373" s="7" t="str">
        <f t="shared" si="146"/>
        <v>Unique</v>
      </c>
    </row>
    <row r="9374" spans="1:4" x14ac:dyDescent="0.35">
      <c r="A9374" s="8" t="s">
        <v>10985</v>
      </c>
      <c r="B9374" s="9">
        <v>10093</v>
      </c>
      <c r="C9374" s="11">
        <v>5.48</v>
      </c>
      <c r="D9374" s="7" t="str">
        <f t="shared" si="146"/>
        <v>Unique</v>
      </c>
    </row>
    <row r="9375" spans="1:4" x14ac:dyDescent="0.35">
      <c r="A9375" s="8" t="s">
        <v>10986</v>
      </c>
      <c r="B9375" s="9" t="s">
        <v>10987</v>
      </c>
      <c r="C9375" s="11">
        <v>5.25</v>
      </c>
      <c r="D9375" s="7" t="str">
        <f t="shared" si="146"/>
        <v>Unique</v>
      </c>
    </row>
    <row r="9376" spans="1:4" x14ac:dyDescent="0.35">
      <c r="A9376" s="8" t="s">
        <v>10988</v>
      </c>
      <c r="B9376" s="9" t="s">
        <v>10989</v>
      </c>
      <c r="C9376" s="11">
        <v>5.25</v>
      </c>
      <c r="D9376" s="7" t="str">
        <f t="shared" si="146"/>
        <v>Unique</v>
      </c>
    </row>
    <row r="9377" spans="1:4" x14ac:dyDescent="0.35">
      <c r="A9377" s="8" t="s">
        <v>10990</v>
      </c>
      <c r="B9377" s="9" t="s">
        <v>10991</v>
      </c>
      <c r="C9377" s="11">
        <v>5.25</v>
      </c>
      <c r="D9377" s="7" t="str">
        <f t="shared" si="146"/>
        <v>Unique</v>
      </c>
    </row>
    <row r="9378" spans="1:4" x14ac:dyDescent="0.35">
      <c r="A9378" s="8" t="s">
        <v>10858</v>
      </c>
      <c r="B9378" s="9" t="s">
        <v>10859</v>
      </c>
      <c r="C9378" s="11">
        <v>8.9600000000000009</v>
      </c>
      <c r="D9378" s="7" t="str">
        <f t="shared" si="146"/>
        <v>Unique</v>
      </c>
    </row>
    <row r="9379" spans="1:4" x14ac:dyDescent="0.35">
      <c r="A9379" s="8" t="s">
        <v>10860</v>
      </c>
      <c r="B9379" s="9" t="s">
        <v>10859</v>
      </c>
      <c r="C9379" s="11">
        <v>6.13</v>
      </c>
      <c r="D9379" s="7" t="str">
        <f t="shared" si="146"/>
        <v>Unique</v>
      </c>
    </row>
    <row r="9380" spans="1:4" x14ac:dyDescent="0.35">
      <c r="A9380" s="8" t="s">
        <v>10860</v>
      </c>
      <c r="B9380" s="9" t="s">
        <v>10859</v>
      </c>
      <c r="C9380" s="11">
        <v>-0.04</v>
      </c>
      <c r="D9380" s="7" t="str">
        <f t="shared" si="146"/>
        <v>Unique</v>
      </c>
    </row>
    <row r="9381" spans="1:4" x14ac:dyDescent="0.35">
      <c r="A9381" s="8" t="s">
        <v>10858</v>
      </c>
      <c r="B9381" s="9" t="s">
        <v>10859</v>
      </c>
      <c r="C9381" s="11">
        <v>-0.02</v>
      </c>
      <c r="D9381" s="7" t="str">
        <f t="shared" si="146"/>
        <v>Unique</v>
      </c>
    </row>
    <row r="9382" spans="1:4" x14ac:dyDescent="0.35">
      <c r="A9382" s="8" t="s">
        <v>10857</v>
      </c>
      <c r="B9382" s="9">
        <v>10079</v>
      </c>
      <c r="C9382" s="11">
        <v>8.1</v>
      </c>
      <c r="D9382" s="7" t="str">
        <f t="shared" si="146"/>
        <v>Unique</v>
      </c>
    </row>
    <row r="9383" spans="1:4" x14ac:dyDescent="0.35">
      <c r="A9383" s="8" t="s">
        <v>10856</v>
      </c>
      <c r="B9383" s="9">
        <v>10079</v>
      </c>
      <c r="C9383" s="11">
        <v>7.3599999999999994</v>
      </c>
      <c r="D9383" s="7" t="str">
        <f t="shared" si="146"/>
        <v>Unique</v>
      </c>
    </row>
    <row r="9384" spans="1:4" x14ac:dyDescent="0.35">
      <c r="A9384" s="8" t="s">
        <v>10857</v>
      </c>
      <c r="B9384" s="9">
        <v>10079</v>
      </c>
      <c r="C9384" s="11">
        <v>-0.04</v>
      </c>
      <c r="D9384" s="7" t="str">
        <f t="shared" si="146"/>
        <v>Unique</v>
      </c>
    </row>
    <row r="9385" spans="1:4" x14ac:dyDescent="0.35">
      <c r="A9385" s="8" t="s">
        <v>10856</v>
      </c>
      <c r="B9385" s="9">
        <v>10079</v>
      </c>
      <c r="C9385" s="11">
        <v>-0.02</v>
      </c>
      <c r="D9385" s="7" t="str">
        <f t="shared" si="146"/>
        <v>Unique</v>
      </c>
    </row>
    <row r="9386" spans="1:4" x14ac:dyDescent="0.35">
      <c r="A9386" s="8" t="s">
        <v>10951</v>
      </c>
      <c r="B9386" s="9">
        <v>10113</v>
      </c>
      <c r="C9386" s="11">
        <v>5.48</v>
      </c>
      <c r="D9386" s="7" t="str">
        <f t="shared" si="146"/>
        <v>Unique</v>
      </c>
    </row>
    <row r="9387" spans="1:4" x14ac:dyDescent="0.35">
      <c r="A9387" s="8" t="s">
        <v>10992</v>
      </c>
      <c r="B9387" s="9">
        <v>10104</v>
      </c>
      <c r="C9387" s="11">
        <v>5.25</v>
      </c>
      <c r="D9387" s="7" t="str">
        <f t="shared" si="146"/>
        <v>Unique</v>
      </c>
    </row>
    <row r="9388" spans="1:4" x14ac:dyDescent="0.35">
      <c r="A9388" s="8" t="s">
        <v>10993</v>
      </c>
      <c r="B9388" s="9" t="s">
        <v>10994</v>
      </c>
      <c r="C9388" s="11">
        <v>5.25</v>
      </c>
      <c r="D9388" s="7" t="str">
        <f t="shared" si="146"/>
        <v>Unique</v>
      </c>
    </row>
    <row r="9389" spans="1:4" x14ac:dyDescent="0.35">
      <c r="A9389" s="8" t="s">
        <v>10995</v>
      </c>
      <c r="B9389" s="9" t="s">
        <v>10996</v>
      </c>
      <c r="C9389" s="11">
        <v>5.48</v>
      </c>
      <c r="D9389" s="7" t="str">
        <f t="shared" si="146"/>
        <v>Unique</v>
      </c>
    </row>
    <row r="9390" spans="1:4" x14ac:dyDescent="0.35">
      <c r="A9390" s="8" t="s">
        <v>10997</v>
      </c>
      <c r="B9390" s="9" t="s">
        <v>10998</v>
      </c>
      <c r="C9390" s="11">
        <v>5.25</v>
      </c>
      <c r="D9390" s="7" t="str">
        <f t="shared" si="146"/>
        <v>Unique</v>
      </c>
    </row>
    <row r="9391" spans="1:4" x14ac:dyDescent="0.35">
      <c r="A9391" s="8" t="s">
        <v>10999</v>
      </c>
      <c r="B9391" s="9">
        <v>10087</v>
      </c>
      <c r="C9391" s="11">
        <v>8.379999999999999</v>
      </c>
      <c r="D9391" s="7" t="str">
        <f t="shared" si="146"/>
        <v>Unique</v>
      </c>
    </row>
    <row r="9392" spans="1:4" x14ac:dyDescent="0.35">
      <c r="A9392" s="8" t="s">
        <v>10866</v>
      </c>
      <c r="B9392" s="9">
        <v>10078</v>
      </c>
      <c r="C9392" s="11">
        <v>7.3599999999999994</v>
      </c>
      <c r="D9392" s="7" t="str">
        <f t="shared" si="146"/>
        <v>Unique</v>
      </c>
    </row>
    <row r="9393" spans="1:4" x14ac:dyDescent="0.35">
      <c r="A9393" s="8" t="s">
        <v>10867</v>
      </c>
      <c r="B9393" s="9">
        <v>10078</v>
      </c>
      <c r="C9393" s="11">
        <v>5.48</v>
      </c>
      <c r="D9393" s="7" t="str">
        <f t="shared" si="146"/>
        <v>Unique</v>
      </c>
    </row>
    <row r="9394" spans="1:4" x14ac:dyDescent="0.35">
      <c r="A9394" s="8" t="s">
        <v>10866</v>
      </c>
      <c r="B9394" s="9">
        <v>10078</v>
      </c>
      <c r="C9394" s="11">
        <v>-0.04</v>
      </c>
      <c r="D9394" s="7" t="str">
        <f t="shared" si="146"/>
        <v>Unique</v>
      </c>
    </row>
    <row r="9395" spans="1:4" x14ac:dyDescent="0.35">
      <c r="A9395" s="8" t="s">
        <v>10867</v>
      </c>
      <c r="B9395" s="9">
        <v>10078</v>
      </c>
      <c r="C9395" s="11">
        <v>-0.02</v>
      </c>
      <c r="D9395" s="7" t="str">
        <f t="shared" si="146"/>
        <v>Unique</v>
      </c>
    </row>
    <row r="9396" spans="1:4" x14ac:dyDescent="0.35">
      <c r="A9396" s="8" t="s">
        <v>11000</v>
      </c>
      <c r="B9396" s="9" t="s">
        <v>11001</v>
      </c>
      <c r="C9396" s="11">
        <v>5.25</v>
      </c>
      <c r="D9396" s="7" t="str">
        <f t="shared" si="146"/>
        <v>Unique</v>
      </c>
    </row>
    <row r="9397" spans="1:4" x14ac:dyDescent="0.35">
      <c r="A9397" s="8" t="s">
        <v>11002</v>
      </c>
      <c r="B9397" s="9" t="s">
        <v>11003</v>
      </c>
      <c r="C9397" s="11">
        <v>5.25</v>
      </c>
      <c r="D9397" s="7" t="str">
        <f t="shared" si="146"/>
        <v>Unique</v>
      </c>
    </row>
    <row r="9398" spans="1:4" x14ac:dyDescent="0.35">
      <c r="A9398" s="8" t="s">
        <v>11004</v>
      </c>
      <c r="B9398" s="9" t="s">
        <v>11005</v>
      </c>
      <c r="C9398" s="11">
        <v>5.25</v>
      </c>
      <c r="D9398" s="7" t="str">
        <f t="shared" si="146"/>
        <v>Unique</v>
      </c>
    </row>
    <row r="9399" spans="1:4" x14ac:dyDescent="0.35">
      <c r="A9399" s="8" t="s">
        <v>11006</v>
      </c>
      <c r="B9399" s="9" t="s">
        <v>11007</v>
      </c>
      <c r="C9399" s="11">
        <v>5.25</v>
      </c>
      <c r="D9399" s="7" t="str">
        <f t="shared" si="146"/>
        <v>Unique</v>
      </c>
    </row>
    <row r="9400" spans="1:4" x14ac:dyDescent="0.35">
      <c r="A9400" s="8" t="s">
        <v>10904</v>
      </c>
      <c r="B9400" s="9">
        <v>29948911</v>
      </c>
      <c r="C9400" s="11">
        <v>8.6700000000000017</v>
      </c>
      <c r="D9400" s="7" t="str">
        <f t="shared" si="146"/>
        <v>Unique</v>
      </c>
    </row>
    <row r="9401" spans="1:4" x14ac:dyDescent="0.35">
      <c r="A9401" s="8" t="s">
        <v>10905</v>
      </c>
      <c r="B9401" s="9">
        <v>29955122</v>
      </c>
      <c r="C9401" s="11">
        <v>5.25</v>
      </c>
      <c r="D9401" s="7" t="str">
        <f t="shared" si="146"/>
        <v>Unique</v>
      </c>
    </row>
    <row r="9402" spans="1:4" x14ac:dyDescent="0.35">
      <c r="A9402" s="8" t="s">
        <v>10911</v>
      </c>
      <c r="B9402" s="9" t="s">
        <v>10912</v>
      </c>
      <c r="C9402" s="11">
        <v>5.48</v>
      </c>
      <c r="D9402" s="7" t="str">
        <f t="shared" si="146"/>
        <v>Unique</v>
      </c>
    </row>
    <row r="9403" spans="1:4" x14ac:dyDescent="0.35">
      <c r="A9403" s="8" t="s">
        <v>10902</v>
      </c>
      <c r="B9403" s="9" t="s">
        <v>10903</v>
      </c>
      <c r="C9403" s="11">
        <v>6.57</v>
      </c>
      <c r="D9403" s="7" t="str">
        <f t="shared" si="146"/>
        <v>Unique</v>
      </c>
    </row>
    <row r="9404" spans="1:4" x14ac:dyDescent="0.35">
      <c r="A9404" s="8" t="s">
        <v>10898</v>
      </c>
      <c r="B9404" s="9" t="s">
        <v>10899</v>
      </c>
      <c r="C9404" s="11">
        <v>5.25</v>
      </c>
      <c r="D9404" s="7" t="str">
        <f t="shared" si="146"/>
        <v>Unique</v>
      </c>
    </row>
    <row r="9405" spans="1:4" x14ac:dyDescent="0.35">
      <c r="A9405" s="8" t="s">
        <v>10906</v>
      </c>
      <c r="B9405" s="9" t="s">
        <v>10907</v>
      </c>
      <c r="C9405" s="11">
        <v>5.25</v>
      </c>
      <c r="D9405" s="7" t="str">
        <f t="shared" si="146"/>
        <v>Unique</v>
      </c>
    </row>
    <row r="9406" spans="1:4" x14ac:dyDescent="0.35">
      <c r="A9406" s="8" t="s">
        <v>10909</v>
      </c>
      <c r="B9406" s="9" t="s">
        <v>10910</v>
      </c>
      <c r="C9406" s="11">
        <v>5.25</v>
      </c>
      <c r="D9406" s="7" t="str">
        <f t="shared" si="146"/>
        <v>Unique</v>
      </c>
    </row>
    <row r="9407" spans="1:4" x14ac:dyDescent="0.35">
      <c r="A9407" s="8" t="s">
        <v>10896</v>
      </c>
      <c r="B9407" s="9" t="s">
        <v>10897</v>
      </c>
      <c r="C9407" s="11">
        <v>5.25</v>
      </c>
      <c r="D9407" s="7" t="str">
        <f t="shared" si="146"/>
        <v>Unique</v>
      </c>
    </row>
    <row r="9408" spans="1:4" x14ac:dyDescent="0.35">
      <c r="A9408" s="8" t="s">
        <v>10917</v>
      </c>
      <c r="B9408" s="9" t="s">
        <v>10700</v>
      </c>
      <c r="C9408" s="11">
        <v>5.48</v>
      </c>
      <c r="D9408" s="7" t="str">
        <f t="shared" si="146"/>
        <v>Unique</v>
      </c>
    </row>
    <row r="9409" spans="1:4" x14ac:dyDescent="0.35">
      <c r="A9409" s="8" t="s">
        <v>10895</v>
      </c>
      <c r="B9409" s="9">
        <v>70203307</v>
      </c>
      <c r="C9409" s="11">
        <v>6.57</v>
      </c>
      <c r="D9409" s="7" t="str">
        <f t="shared" si="146"/>
        <v>Unique</v>
      </c>
    </row>
    <row r="9410" spans="1:4" x14ac:dyDescent="0.35">
      <c r="A9410" s="8" t="s">
        <v>10915</v>
      </c>
      <c r="B9410" s="9" t="s">
        <v>10916</v>
      </c>
      <c r="C9410" s="11">
        <v>5.25</v>
      </c>
      <c r="D9410" s="7" t="str">
        <f t="shared" ref="D9410:D9473" si="147">IF(COUNTIFS(A:A,A9410,B:B,B9410,C:C,C9410)&gt;1,"Doublon","Unique")</f>
        <v>Unique</v>
      </c>
    </row>
    <row r="9411" spans="1:4" x14ac:dyDescent="0.35">
      <c r="A9411" s="8" t="s">
        <v>10913</v>
      </c>
      <c r="B9411" s="9" t="s">
        <v>10914</v>
      </c>
      <c r="C9411" s="11">
        <v>5.25</v>
      </c>
      <c r="D9411" s="7" t="str">
        <f t="shared" si="147"/>
        <v>Unique</v>
      </c>
    </row>
    <row r="9412" spans="1:4" x14ac:dyDescent="0.35">
      <c r="A9412" s="8" t="s">
        <v>10865</v>
      </c>
      <c r="B9412" s="9" t="s">
        <v>10863</v>
      </c>
      <c r="C9412" s="11">
        <v>9.7200000000000006</v>
      </c>
      <c r="D9412" s="7" t="str">
        <f t="shared" si="147"/>
        <v>Unique</v>
      </c>
    </row>
    <row r="9413" spans="1:4" x14ac:dyDescent="0.35">
      <c r="A9413" s="8" t="s">
        <v>10862</v>
      </c>
      <c r="B9413" s="9" t="s">
        <v>10863</v>
      </c>
      <c r="C9413" s="11">
        <v>9.2199999999999989</v>
      </c>
      <c r="D9413" s="7" t="str">
        <f t="shared" si="147"/>
        <v>Unique</v>
      </c>
    </row>
    <row r="9414" spans="1:4" x14ac:dyDescent="0.35">
      <c r="A9414" s="8" t="s">
        <v>10864</v>
      </c>
      <c r="B9414" s="9" t="s">
        <v>10863</v>
      </c>
      <c r="C9414" s="11">
        <v>9.2199999999999989</v>
      </c>
      <c r="D9414" s="7" t="str">
        <f t="shared" si="147"/>
        <v>Unique</v>
      </c>
    </row>
    <row r="9415" spans="1:4" x14ac:dyDescent="0.35">
      <c r="A9415" s="8" t="s">
        <v>10862</v>
      </c>
      <c r="B9415" s="9" t="s">
        <v>10863</v>
      </c>
      <c r="C9415" s="11">
        <v>-0.05</v>
      </c>
      <c r="D9415" s="7" t="str">
        <f t="shared" si="147"/>
        <v>Unique</v>
      </c>
    </row>
    <row r="9416" spans="1:4" x14ac:dyDescent="0.35">
      <c r="A9416" s="8" t="s">
        <v>10864</v>
      </c>
      <c r="B9416" s="9" t="s">
        <v>10863</v>
      </c>
      <c r="C9416" s="11">
        <v>-0.05</v>
      </c>
      <c r="D9416" s="7" t="str">
        <f t="shared" si="147"/>
        <v>Unique</v>
      </c>
    </row>
    <row r="9417" spans="1:4" x14ac:dyDescent="0.35">
      <c r="A9417" s="8" t="s">
        <v>10865</v>
      </c>
      <c r="B9417" s="9" t="s">
        <v>10863</v>
      </c>
      <c r="C9417" s="11">
        <v>-0.02</v>
      </c>
      <c r="D9417" s="7" t="str">
        <f t="shared" si="147"/>
        <v>Unique</v>
      </c>
    </row>
    <row r="9418" spans="1:4" x14ac:dyDescent="0.35">
      <c r="A9418" s="8" t="s">
        <v>10900</v>
      </c>
      <c r="B9418" s="9" t="s">
        <v>10901</v>
      </c>
      <c r="C9418" s="11">
        <v>5.25</v>
      </c>
      <c r="D9418" s="7" t="str">
        <f t="shared" si="147"/>
        <v>Unique</v>
      </c>
    </row>
    <row r="9419" spans="1:4" x14ac:dyDescent="0.35">
      <c r="A9419" s="8" t="s">
        <v>10908</v>
      </c>
      <c r="B9419" s="9">
        <v>8126118</v>
      </c>
      <c r="C9419" s="11">
        <v>5.48</v>
      </c>
      <c r="D9419" s="7" t="str">
        <f t="shared" si="147"/>
        <v>Unique</v>
      </c>
    </row>
    <row r="9420" spans="1:4" x14ac:dyDescent="0.35">
      <c r="A9420" s="8" t="s">
        <v>11010</v>
      </c>
      <c r="B9420" s="9" t="s">
        <v>11011</v>
      </c>
      <c r="C9420" s="11">
        <v>5.25</v>
      </c>
      <c r="D9420" s="7" t="str">
        <f t="shared" si="147"/>
        <v>Unique</v>
      </c>
    </row>
    <row r="9421" spans="1:4" x14ac:dyDescent="0.35">
      <c r="A9421" s="8" t="s">
        <v>11012</v>
      </c>
      <c r="B9421" s="9" t="s">
        <v>11013</v>
      </c>
      <c r="C9421" s="11">
        <v>5.25</v>
      </c>
      <c r="D9421" s="7" t="str">
        <f t="shared" si="147"/>
        <v>Unique</v>
      </c>
    </row>
    <row r="9422" spans="1:4" x14ac:dyDescent="0.35">
      <c r="A9422" s="8" t="s">
        <v>11014</v>
      </c>
      <c r="B9422" s="9" t="s">
        <v>11015</v>
      </c>
      <c r="C9422" s="11">
        <v>5.25</v>
      </c>
      <c r="D9422" s="7" t="str">
        <f t="shared" si="147"/>
        <v>Unique</v>
      </c>
    </row>
    <row r="9423" spans="1:4" x14ac:dyDescent="0.35">
      <c r="A9423" s="8" t="s">
        <v>11016</v>
      </c>
      <c r="B9423" s="9" t="s">
        <v>11017</v>
      </c>
      <c r="C9423" s="11">
        <v>5.48</v>
      </c>
      <c r="D9423" s="7" t="str">
        <f t="shared" si="147"/>
        <v>Unique</v>
      </c>
    </row>
    <row r="9424" spans="1:4" x14ac:dyDescent="0.35">
      <c r="A9424" s="8" t="s">
        <v>10871</v>
      </c>
      <c r="B9424" s="9">
        <v>10085</v>
      </c>
      <c r="C9424" s="11">
        <v>8.1</v>
      </c>
      <c r="D9424" s="7" t="str">
        <f t="shared" si="147"/>
        <v>Unique</v>
      </c>
    </row>
    <row r="9425" spans="1:5" x14ac:dyDescent="0.35">
      <c r="A9425" s="8" t="s">
        <v>10872</v>
      </c>
      <c r="B9425" s="9">
        <v>10085</v>
      </c>
      <c r="C9425" s="11">
        <v>7.1000000000000005</v>
      </c>
      <c r="D9425" s="7" t="str">
        <f t="shared" si="147"/>
        <v>Unique</v>
      </c>
    </row>
    <row r="9426" spans="1:5" x14ac:dyDescent="0.35">
      <c r="A9426" s="8" t="s">
        <v>10871</v>
      </c>
      <c r="B9426" s="9">
        <v>10085</v>
      </c>
      <c r="C9426" s="11">
        <v>-0.04</v>
      </c>
      <c r="D9426" s="7" t="str">
        <f t="shared" si="147"/>
        <v>Unique</v>
      </c>
    </row>
    <row r="9427" spans="1:5" x14ac:dyDescent="0.35">
      <c r="A9427" s="8" t="s">
        <v>10872</v>
      </c>
      <c r="B9427" s="9">
        <v>10085</v>
      </c>
      <c r="C9427" s="11">
        <v>-0.02</v>
      </c>
      <c r="D9427" s="7" t="str">
        <f t="shared" si="147"/>
        <v>Unique</v>
      </c>
    </row>
    <row r="9428" spans="1:5" x14ac:dyDescent="0.35">
      <c r="A9428" s="8" t="s">
        <v>11018</v>
      </c>
      <c r="B9428" s="9" t="s">
        <v>11019</v>
      </c>
      <c r="C9428" s="11">
        <v>5.25</v>
      </c>
      <c r="D9428" s="7" t="str">
        <f t="shared" si="147"/>
        <v>Unique</v>
      </c>
    </row>
    <row r="9429" spans="1:5" x14ac:dyDescent="0.35">
      <c r="A9429" s="8" t="s">
        <v>11020</v>
      </c>
      <c r="B9429" s="9">
        <v>10108</v>
      </c>
      <c r="C9429" s="11">
        <v>5.25</v>
      </c>
      <c r="D9429" s="7" t="str">
        <f t="shared" si="147"/>
        <v>Unique</v>
      </c>
    </row>
    <row r="9430" spans="1:5" x14ac:dyDescent="0.35">
      <c r="A9430" s="8" t="s">
        <v>11021</v>
      </c>
      <c r="B9430" s="9">
        <v>10118</v>
      </c>
      <c r="C9430" s="11">
        <v>6.57</v>
      </c>
      <c r="D9430" s="7" t="str">
        <f t="shared" si="147"/>
        <v>Unique</v>
      </c>
    </row>
    <row r="9431" spans="1:5" x14ac:dyDescent="0.35">
      <c r="A9431" s="8" t="s">
        <v>11022</v>
      </c>
      <c r="B9431" s="9" t="s">
        <v>11023</v>
      </c>
      <c r="C9431" s="11">
        <v>5.48</v>
      </c>
      <c r="D9431" s="7" t="str">
        <f t="shared" si="147"/>
        <v>Unique</v>
      </c>
    </row>
    <row r="9432" spans="1:5" x14ac:dyDescent="0.35">
      <c r="A9432" s="8" t="s">
        <v>10870</v>
      </c>
      <c r="B9432" s="9">
        <v>10047</v>
      </c>
      <c r="C9432" s="11">
        <v>7.3599999999999994</v>
      </c>
      <c r="D9432" s="7" t="str">
        <f t="shared" si="147"/>
        <v>Unique</v>
      </c>
    </row>
    <row r="9433" spans="1:5" x14ac:dyDescent="0.35">
      <c r="A9433" s="8" t="s">
        <v>10868</v>
      </c>
      <c r="B9433" s="9">
        <v>10047</v>
      </c>
      <c r="C9433" s="11">
        <v>6.57</v>
      </c>
      <c r="D9433" s="7" t="str">
        <f t="shared" si="147"/>
        <v>Unique</v>
      </c>
    </row>
    <row r="9434" spans="1:5" x14ac:dyDescent="0.35">
      <c r="A9434" s="8" t="s">
        <v>10869</v>
      </c>
      <c r="B9434" s="9">
        <v>10047</v>
      </c>
      <c r="C9434" s="11">
        <v>6.57</v>
      </c>
      <c r="D9434" s="7" t="str">
        <f t="shared" si="147"/>
        <v>Unique</v>
      </c>
    </row>
    <row r="9435" spans="1:5" x14ac:dyDescent="0.35">
      <c r="A9435" s="8" t="s">
        <v>10868</v>
      </c>
      <c r="B9435" s="9">
        <v>10047</v>
      </c>
      <c r="C9435" s="11">
        <v>-0.05</v>
      </c>
      <c r="D9435" s="7" t="str">
        <f t="shared" si="147"/>
        <v>Unique</v>
      </c>
    </row>
    <row r="9436" spans="1:5" x14ac:dyDescent="0.35">
      <c r="A9436" s="8" t="s">
        <v>10869</v>
      </c>
      <c r="B9436" s="9">
        <v>10047</v>
      </c>
      <c r="C9436" s="11">
        <v>-0.05</v>
      </c>
      <c r="D9436" s="7" t="str">
        <f t="shared" si="147"/>
        <v>Unique</v>
      </c>
    </row>
    <row r="9437" spans="1:5" x14ac:dyDescent="0.35">
      <c r="A9437" s="8" t="s">
        <v>10870</v>
      </c>
      <c r="B9437" s="9">
        <v>10047</v>
      </c>
      <c r="C9437" s="11">
        <v>-0.02</v>
      </c>
      <c r="D9437" s="7" t="str">
        <f t="shared" si="147"/>
        <v>Unique</v>
      </c>
    </row>
    <row r="9438" spans="1:5" x14ac:dyDescent="0.35">
      <c r="A9438" s="8" t="s">
        <v>11008</v>
      </c>
      <c r="B9438" s="9" t="s">
        <v>11009</v>
      </c>
      <c r="C9438" s="11">
        <v>6.13</v>
      </c>
      <c r="D9438" s="7" t="str">
        <f t="shared" si="147"/>
        <v>Unique</v>
      </c>
    </row>
    <row r="9439" spans="1:5" x14ac:dyDescent="0.35">
      <c r="A9439" s="8" t="s">
        <v>11024</v>
      </c>
      <c r="B9439" s="9" t="s">
        <v>11025</v>
      </c>
      <c r="C9439" s="11">
        <v>5.25</v>
      </c>
      <c r="D9439" s="7" t="str">
        <f t="shared" si="147"/>
        <v>Unique</v>
      </c>
    </row>
    <row r="9440" spans="1:5" x14ac:dyDescent="0.35">
      <c r="A9440" s="8" t="s">
        <v>11028</v>
      </c>
      <c r="B9440" s="9">
        <v>10115</v>
      </c>
      <c r="C9440" s="11">
        <v>-0.5</v>
      </c>
      <c r="D9440" s="7" t="str">
        <f t="shared" si="147"/>
        <v>Unique</v>
      </c>
      <c r="E9440" s="7">
        <f>COUNTIFS($A$1721:A9440,A9440,$B$1721:B9440,B9440,$C$1721:C9440,C9440)</f>
        <v>1</v>
      </c>
    </row>
    <row r="9441" spans="1:4" x14ac:dyDescent="0.35">
      <c r="A9441" s="8" t="s">
        <v>11030</v>
      </c>
      <c r="B9441" s="9">
        <v>26001851</v>
      </c>
      <c r="C9441" s="11">
        <v>-0.5</v>
      </c>
      <c r="D9441" s="7" t="str">
        <f t="shared" si="147"/>
        <v>Unique</v>
      </c>
    </row>
    <row r="9442" spans="1:4" x14ac:dyDescent="0.35">
      <c r="A9442" s="8" t="s">
        <v>11033</v>
      </c>
      <c r="B9442" s="9">
        <v>10101</v>
      </c>
      <c r="C9442" s="11">
        <v>-0.5</v>
      </c>
      <c r="D9442" s="7" t="str">
        <f t="shared" si="147"/>
        <v>Unique</v>
      </c>
    </row>
    <row r="9443" spans="1:4" x14ac:dyDescent="0.35">
      <c r="A9443" s="8" t="s">
        <v>11035</v>
      </c>
      <c r="B9443" s="9">
        <v>10116</v>
      </c>
      <c r="C9443" s="11">
        <v>-0.5</v>
      </c>
      <c r="D9443" s="7" t="str">
        <f t="shared" si="147"/>
        <v>Unique</v>
      </c>
    </row>
    <row r="9444" spans="1:4" x14ac:dyDescent="0.35">
      <c r="A9444" s="8" t="s">
        <v>11037</v>
      </c>
      <c r="B9444" s="9">
        <v>10083</v>
      </c>
      <c r="C9444" s="11">
        <v>-0.5</v>
      </c>
      <c r="D9444" s="7" t="str">
        <f t="shared" si="147"/>
        <v>Unique</v>
      </c>
    </row>
    <row r="9445" spans="1:4" x14ac:dyDescent="0.35">
      <c r="A9445" s="8" t="s">
        <v>11037</v>
      </c>
      <c r="B9445" s="9">
        <v>10083</v>
      </c>
      <c r="C9445" s="11">
        <v>-1</v>
      </c>
      <c r="D9445" s="7" t="str">
        <f t="shared" si="147"/>
        <v>Unique</v>
      </c>
    </row>
    <row r="9446" spans="1:4" x14ac:dyDescent="0.35">
      <c r="A9446" s="8" t="s">
        <v>11047</v>
      </c>
      <c r="B9446" s="9" t="s">
        <v>11048</v>
      </c>
      <c r="C9446" s="11">
        <v>1.4500000000000002</v>
      </c>
      <c r="D9446" s="7" t="str">
        <f t="shared" si="147"/>
        <v>Unique</v>
      </c>
    </row>
    <row r="9447" spans="1:4" x14ac:dyDescent="0.35">
      <c r="A9447" s="8" t="s">
        <v>11047</v>
      </c>
      <c r="B9447" s="9" t="s">
        <v>11048</v>
      </c>
      <c r="C9447" s="11">
        <v>7.94</v>
      </c>
      <c r="D9447" s="7" t="str">
        <f t="shared" si="147"/>
        <v>Unique</v>
      </c>
    </row>
    <row r="9448" spans="1:4" x14ac:dyDescent="0.35">
      <c r="A9448" s="8" t="s">
        <v>11049</v>
      </c>
      <c r="B9448" s="9">
        <v>10110</v>
      </c>
      <c r="C9448" s="11">
        <v>3.65</v>
      </c>
      <c r="D9448" s="7" t="str">
        <f t="shared" si="147"/>
        <v>Unique</v>
      </c>
    </row>
    <row r="9449" spans="1:4" x14ac:dyDescent="0.35">
      <c r="A9449" s="8" t="s">
        <v>11050</v>
      </c>
      <c r="B9449" s="9">
        <v>10122</v>
      </c>
      <c r="C9449" s="11">
        <v>5.08</v>
      </c>
      <c r="D9449" s="7" t="str">
        <f t="shared" si="147"/>
        <v>Unique</v>
      </c>
    </row>
    <row r="9450" spans="1:4" x14ac:dyDescent="0.35">
      <c r="A9450" s="8" t="s">
        <v>11051</v>
      </c>
      <c r="B9450" s="9">
        <v>10102</v>
      </c>
      <c r="C9450" s="11">
        <v>5.5200000000000014</v>
      </c>
      <c r="D9450" s="7" t="str">
        <f t="shared" si="147"/>
        <v>Unique</v>
      </c>
    </row>
    <row r="9451" spans="1:4" x14ac:dyDescent="0.35">
      <c r="A9451" s="8" t="s">
        <v>11052</v>
      </c>
      <c r="B9451" s="9">
        <v>10120</v>
      </c>
      <c r="C9451" s="11">
        <v>6.5299999999999994</v>
      </c>
      <c r="D9451" s="7" t="str">
        <f t="shared" si="147"/>
        <v>Unique</v>
      </c>
    </row>
    <row r="9452" spans="1:4" x14ac:dyDescent="0.35">
      <c r="A9452" s="8" t="s">
        <v>11053</v>
      </c>
      <c r="B9452" s="9">
        <v>10110</v>
      </c>
      <c r="C9452" s="11">
        <v>7.05</v>
      </c>
      <c r="D9452" s="7" t="str">
        <f t="shared" si="147"/>
        <v>Unique</v>
      </c>
    </row>
    <row r="9453" spans="1:4" x14ac:dyDescent="0.35">
      <c r="A9453" s="8" t="s">
        <v>11054</v>
      </c>
      <c r="B9453" s="9">
        <v>10112</v>
      </c>
      <c r="C9453" s="11">
        <v>7.5600000000000005</v>
      </c>
      <c r="D9453" s="7" t="str">
        <f t="shared" si="147"/>
        <v>Unique</v>
      </c>
    </row>
    <row r="9454" spans="1:4" x14ac:dyDescent="0.35">
      <c r="A9454" s="8" t="s">
        <v>11055</v>
      </c>
      <c r="B9454" s="9">
        <v>10119</v>
      </c>
      <c r="C9454" s="11">
        <v>8.07</v>
      </c>
      <c r="D9454" s="7" t="str">
        <f t="shared" si="147"/>
        <v>Unique</v>
      </c>
    </row>
    <row r="9455" spans="1:4" x14ac:dyDescent="0.35">
      <c r="A9455" s="8" t="s">
        <v>11056</v>
      </c>
      <c r="B9455" s="9">
        <v>10121</v>
      </c>
      <c r="C9455" s="11">
        <v>8.07</v>
      </c>
      <c r="D9455" s="7" t="str">
        <f t="shared" si="147"/>
        <v>Unique</v>
      </c>
    </row>
    <row r="9456" spans="1:4" x14ac:dyDescent="0.35">
      <c r="A9456" s="8" t="s">
        <v>11057</v>
      </c>
      <c r="B9456" s="9" t="s">
        <v>9761</v>
      </c>
      <c r="C9456" s="11">
        <v>8.07</v>
      </c>
      <c r="D9456" s="7" t="str">
        <f t="shared" si="147"/>
        <v>Unique</v>
      </c>
    </row>
    <row r="9457" spans="1:4" x14ac:dyDescent="0.35">
      <c r="A9457" s="8" t="s">
        <v>11058</v>
      </c>
      <c r="B9457" s="9">
        <v>10110</v>
      </c>
      <c r="C9457" s="11">
        <v>9.36</v>
      </c>
      <c r="D9457" s="7" t="str">
        <f t="shared" si="147"/>
        <v>Unique</v>
      </c>
    </row>
    <row r="9458" spans="1:4" x14ac:dyDescent="0.35">
      <c r="A9458" s="8" t="s">
        <v>9411</v>
      </c>
      <c r="B9458" s="9" t="s">
        <v>9412</v>
      </c>
      <c r="C9458" s="11">
        <v>4.58</v>
      </c>
      <c r="D9458" s="7" t="str">
        <f t="shared" si="147"/>
        <v>Unique</v>
      </c>
    </row>
    <row r="9459" spans="1:4" x14ac:dyDescent="0.35">
      <c r="A9459" s="8" t="s">
        <v>9795</v>
      </c>
      <c r="B9459" s="9">
        <v>9963</v>
      </c>
      <c r="C9459" s="11">
        <v>2.75</v>
      </c>
      <c r="D9459" s="7" t="str">
        <f t="shared" si="147"/>
        <v>Unique</v>
      </c>
    </row>
    <row r="9460" spans="1:4" x14ac:dyDescent="0.35">
      <c r="A9460" s="8" t="s">
        <v>11059</v>
      </c>
      <c r="B9460" s="9" t="s">
        <v>11060</v>
      </c>
      <c r="C9460" s="11">
        <v>5.48</v>
      </c>
      <c r="D9460" s="7" t="str">
        <f t="shared" si="147"/>
        <v>Unique</v>
      </c>
    </row>
    <row r="9461" spans="1:4" x14ac:dyDescent="0.35">
      <c r="A9461" s="8" t="s">
        <v>11061</v>
      </c>
      <c r="B9461" s="9" t="s">
        <v>11062</v>
      </c>
      <c r="C9461" s="11">
        <v>9.2199999999999989</v>
      </c>
      <c r="D9461" s="7" t="str">
        <f t="shared" si="147"/>
        <v>Unique</v>
      </c>
    </row>
    <row r="9462" spans="1:4" x14ac:dyDescent="0.35">
      <c r="A9462" s="8" t="s">
        <v>11063</v>
      </c>
      <c r="B9462" s="9" t="s">
        <v>11064</v>
      </c>
      <c r="C9462" s="11">
        <v>5.5</v>
      </c>
      <c r="D9462" s="7" t="str">
        <f t="shared" si="147"/>
        <v>Unique</v>
      </c>
    </row>
    <row r="9463" spans="1:4" x14ac:dyDescent="0.35">
      <c r="A9463" s="8" t="s">
        <v>11065</v>
      </c>
      <c r="B9463" s="9" t="s">
        <v>11066</v>
      </c>
      <c r="C9463" s="11">
        <v>5.25</v>
      </c>
      <c r="D9463" s="7" t="str">
        <f t="shared" si="147"/>
        <v>Unique</v>
      </c>
    </row>
    <row r="9464" spans="1:4" x14ac:dyDescent="0.35">
      <c r="A9464" s="8" t="s">
        <v>11067</v>
      </c>
      <c r="B9464" s="9" t="s">
        <v>11068</v>
      </c>
      <c r="C9464" s="11">
        <v>5.25</v>
      </c>
      <c r="D9464" s="7" t="str">
        <f t="shared" si="147"/>
        <v>Unique</v>
      </c>
    </row>
    <row r="9465" spans="1:4" x14ac:dyDescent="0.35">
      <c r="A9465" s="8" t="s">
        <v>11069</v>
      </c>
      <c r="B9465" s="9" t="s">
        <v>11070</v>
      </c>
      <c r="C9465" s="11">
        <v>5.48</v>
      </c>
      <c r="D9465" s="7" t="str">
        <f t="shared" si="147"/>
        <v>Unique</v>
      </c>
    </row>
    <row r="9466" spans="1:4" x14ac:dyDescent="0.35">
      <c r="A9466" s="8" t="s">
        <v>11071</v>
      </c>
      <c r="B9466" s="9" t="s">
        <v>11072</v>
      </c>
      <c r="C9466" s="11">
        <v>5.25</v>
      </c>
      <c r="D9466" s="7" t="str">
        <f t="shared" si="147"/>
        <v>Unique</v>
      </c>
    </row>
    <row r="9467" spans="1:4" x14ac:dyDescent="0.35">
      <c r="A9467" s="8" t="s">
        <v>11075</v>
      </c>
      <c r="B9467" s="9" t="s">
        <v>11076</v>
      </c>
      <c r="C9467" s="11">
        <v>5.48</v>
      </c>
      <c r="D9467" s="7" t="str">
        <f t="shared" si="147"/>
        <v>Unique</v>
      </c>
    </row>
    <row r="9468" spans="1:4" x14ac:dyDescent="0.35">
      <c r="A9468" s="8" t="s">
        <v>11077</v>
      </c>
      <c r="B9468" s="9" t="s">
        <v>11078</v>
      </c>
      <c r="C9468" s="11">
        <v>5.49</v>
      </c>
      <c r="D9468" s="7" t="str">
        <f t="shared" si="147"/>
        <v>Unique</v>
      </c>
    </row>
    <row r="9469" spans="1:4" x14ac:dyDescent="0.35">
      <c r="A9469" s="8" t="s">
        <v>11079</v>
      </c>
      <c r="B9469" s="9" t="s">
        <v>11080</v>
      </c>
      <c r="C9469" s="11">
        <v>5.25</v>
      </c>
      <c r="D9469" s="7" t="str">
        <f t="shared" si="147"/>
        <v>Unique</v>
      </c>
    </row>
    <row r="9470" spans="1:4" x14ac:dyDescent="0.35">
      <c r="A9470" s="8" t="s">
        <v>11030</v>
      </c>
      <c r="B9470" s="9">
        <v>26001851</v>
      </c>
      <c r="C9470" s="11">
        <v>-0.02</v>
      </c>
      <c r="D9470" s="7" t="str">
        <f t="shared" si="147"/>
        <v>Unique</v>
      </c>
    </row>
    <row r="9471" spans="1:4" x14ac:dyDescent="0.35">
      <c r="A9471" s="8" t="s">
        <v>11029</v>
      </c>
      <c r="B9471" s="9">
        <v>26001851</v>
      </c>
      <c r="C9471" s="11">
        <v>-0.04</v>
      </c>
      <c r="D9471" s="7" t="str">
        <f t="shared" si="147"/>
        <v>Unique</v>
      </c>
    </row>
    <row r="9472" spans="1:4" x14ac:dyDescent="0.35">
      <c r="A9472" s="8" t="s">
        <v>11030</v>
      </c>
      <c r="B9472" s="9">
        <v>26001851</v>
      </c>
      <c r="C9472" s="11">
        <v>9.2199999999999989</v>
      </c>
      <c r="D9472" s="7" t="str">
        <f t="shared" si="147"/>
        <v>Unique</v>
      </c>
    </row>
    <row r="9473" spans="1:5" x14ac:dyDescent="0.35">
      <c r="A9473" s="8" t="s">
        <v>11029</v>
      </c>
      <c r="B9473" s="9">
        <v>26001851</v>
      </c>
      <c r="C9473" s="11">
        <v>9.2199999999999989</v>
      </c>
      <c r="D9473" s="7" t="str">
        <f t="shared" si="147"/>
        <v>Unique</v>
      </c>
    </row>
    <row r="9474" spans="1:5" x14ac:dyDescent="0.35">
      <c r="A9474" s="8" t="s">
        <v>11028</v>
      </c>
      <c r="B9474" s="9">
        <v>10115</v>
      </c>
      <c r="C9474" s="11">
        <v>-0.02</v>
      </c>
      <c r="D9474" s="7" t="str">
        <f t="shared" ref="D9474:D9537" si="148">IF(COUNTIFS(A:A,A9474,B:B,B9474,C:C,C9474)&gt;1,"Doublon","Unique")</f>
        <v>Unique</v>
      </c>
    </row>
    <row r="9475" spans="1:5" x14ac:dyDescent="0.35">
      <c r="A9475" s="8" t="s">
        <v>11026</v>
      </c>
      <c r="B9475" s="9">
        <v>10115</v>
      </c>
      <c r="C9475" s="11">
        <v>-0.05</v>
      </c>
      <c r="D9475" s="7" t="str">
        <f t="shared" si="148"/>
        <v>Unique</v>
      </c>
    </row>
    <row r="9476" spans="1:5" x14ac:dyDescent="0.35">
      <c r="A9476" s="8" t="s">
        <v>11027</v>
      </c>
      <c r="B9476" s="9">
        <v>10115</v>
      </c>
      <c r="C9476" s="11">
        <v>-0.05</v>
      </c>
      <c r="D9476" s="7" t="str">
        <f t="shared" si="148"/>
        <v>Unique</v>
      </c>
    </row>
    <row r="9477" spans="1:5" x14ac:dyDescent="0.35">
      <c r="A9477" s="8" t="s">
        <v>11026</v>
      </c>
      <c r="B9477" s="9">
        <v>10115</v>
      </c>
      <c r="C9477" s="11">
        <v>8.9600000000000009</v>
      </c>
      <c r="D9477" s="7" t="str">
        <f t="shared" si="148"/>
        <v>Unique</v>
      </c>
    </row>
    <row r="9478" spans="1:5" x14ac:dyDescent="0.35">
      <c r="A9478" s="8" t="s">
        <v>11027</v>
      </c>
      <c r="B9478" s="9">
        <v>10115</v>
      </c>
      <c r="C9478" s="11">
        <v>10.280000000000001</v>
      </c>
      <c r="D9478" s="7" t="str">
        <f t="shared" si="148"/>
        <v>Unique</v>
      </c>
    </row>
    <row r="9479" spans="1:5" x14ac:dyDescent="0.35">
      <c r="A9479" s="8" t="s">
        <v>11028</v>
      </c>
      <c r="B9479" s="9">
        <v>10115</v>
      </c>
      <c r="C9479" s="11">
        <v>11.370000000000001</v>
      </c>
      <c r="D9479" s="7" t="str">
        <f t="shared" si="148"/>
        <v>Unique</v>
      </c>
    </row>
    <row r="9480" spans="1:5" x14ac:dyDescent="0.35">
      <c r="A9480" s="8" t="s">
        <v>11073</v>
      </c>
      <c r="B9480" s="9" t="s">
        <v>11074</v>
      </c>
      <c r="C9480" s="11">
        <v>5.25</v>
      </c>
      <c r="D9480" s="7" t="str">
        <f t="shared" si="148"/>
        <v>Unique</v>
      </c>
    </row>
    <row r="9481" spans="1:5" x14ac:dyDescent="0.35">
      <c r="A9481" s="8" t="s">
        <v>11081</v>
      </c>
      <c r="B9481" s="9" t="s">
        <v>11082</v>
      </c>
      <c r="C9481" s="11">
        <v>5.48</v>
      </c>
      <c r="D9481" s="7" t="str">
        <f t="shared" si="148"/>
        <v>Unique</v>
      </c>
      <c r="E9481" s="7">
        <f>COUNTIFS($A$1721:A9481,A9481,$B$1721:B9481,B9481,$C$1721:C9481,C9481)</f>
        <v>1</v>
      </c>
    </row>
    <row r="9482" spans="1:5" x14ac:dyDescent="0.35">
      <c r="A9482" s="8" t="s">
        <v>11083</v>
      </c>
      <c r="B9482" s="9" t="s">
        <v>11084</v>
      </c>
      <c r="C9482" s="11">
        <v>5.48</v>
      </c>
      <c r="D9482" s="7" t="str">
        <f t="shared" si="148"/>
        <v>Unique</v>
      </c>
    </row>
    <row r="9483" spans="1:5" x14ac:dyDescent="0.35">
      <c r="A9483" s="8" t="s">
        <v>11085</v>
      </c>
      <c r="B9483" s="9" t="s">
        <v>11086</v>
      </c>
      <c r="C9483" s="11">
        <v>5.25</v>
      </c>
      <c r="D9483" s="7" t="str">
        <f t="shared" si="148"/>
        <v>Unique</v>
      </c>
    </row>
    <row r="9484" spans="1:5" x14ac:dyDescent="0.35">
      <c r="A9484" s="8" t="s">
        <v>11087</v>
      </c>
      <c r="B9484" s="9" t="s">
        <v>11088</v>
      </c>
      <c r="C9484" s="11">
        <v>5.25</v>
      </c>
      <c r="D9484" s="7" t="str">
        <f t="shared" si="148"/>
        <v>Unique</v>
      </c>
    </row>
    <row r="9485" spans="1:5" x14ac:dyDescent="0.35">
      <c r="A9485" s="8" t="s">
        <v>11045</v>
      </c>
      <c r="B9485" s="9">
        <v>26003234</v>
      </c>
      <c r="C9485" s="11">
        <v>9.2199999999999989</v>
      </c>
      <c r="D9485" s="7" t="str">
        <f t="shared" si="148"/>
        <v>Unique</v>
      </c>
    </row>
    <row r="9486" spans="1:5" x14ac:dyDescent="0.35">
      <c r="A9486" s="8" t="s">
        <v>11039</v>
      </c>
      <c r="B9486" s="9" t="s">
        <v>11040</v>
      </c>
      <c r="C9486" s="11">
        <v>5.25</v>
      </c>
      <c r="D9486" s="7" t="str">
        <f t="shared" si="148"/>
        <v>Unique</v>
      </c>
    </row>
    <row r="9487" spans="1:5" x14ac:dyDescent="0.35">
      <c r="A9487" s="8" t="s">
        <v>11041</v>
      </c>
      <c r="B9487" s="9" t="s">
        <v>11042</v>
      </c>
      <c r="C9487" s="11">
        <v>5.48</v>
      </c>
      <c r="D9487" s="7" t="str">
        <f t="shared" si="148"/>
        <v>Unique</v>
      </c>
    </row>
    <row r="9488" spans="1:5" x14ac:dyDescent="0.35">
      <c r="A9488" s="8" t="s">
        <v>11043</v>
      </c>
      <c r="B9488" s="9" t="s">
        <v>11044</v>
      </c>
      <c r="C9488" s="11">
        <v>5.25</v>
      </c>
      <c r="D9488" s="7" t="str">
        <f t="shared" si="148"/>
        <v>Unique</v>
      </c>
    </row>
    <row r="9489" spans="1:4" x14ac:dyDescent="0.35">
      <c r="A9489" s="8" t="s">
        <v>11046</v>
      </c>
      <c r="B9489" s="9" t="s">
        <v>8777</v>
      </c>
      <c r="C9489" s="11">
        <v>5.5</v>
      </c>
      <c r="D9489" s="7" t="str">
        <f t="shared" si="148"/>
        <v>Unique</v>
      </c>
    </row>
    <row r="9490" spans="1:4" x14ac:dyDescent="0.35">
      <c r="A9490" s="8" t="s">
        <v>11089</v>
      </c>
      <c r="B9490" s="9" t="s">
        <v>11090</v>
      </c>
      <c r="C9490" s="11">
        <v>5.48</v>
      </c>
      <c r="D9490" s="7" t="str">
        <f t="shared" si="148"/>
        <v>Unique</v>
      </c>
    </row>
    <row r="9491" spans="1:4" x14ac:dyDescent="0.35">
      <c r="A9491" s="8" t="s">
        <v>11091</v>
      </c>
      <c r="B9491" s="9" t="s">
        <v>11092</v>
      </c>
      <c r="C9491" s="11">
        <v>5.25</v>
      </c>
      <c r="D9491" s="7" t="str">
        <f t="shared" si="148"/>
        <v>Unique</v>
      </c>
    </row>
    <row r="9492" spans="1:4" x14ac:dyDescent="0.35">
      <c r="A9492" s="8" t="s">
        <v>11093</v>
      </c>
      <c r="B9492" s="9" t="s">
        <v>11094</v>
      </c>
      <c r="C9492" s="11">
        <v>8.379999999999999</v>
      </c>
      <c r="D9492" s="7" t="str">
        <f t="shared" si="148"/>
        <v>Unique</v>
      </c>
    </row>
    <row r="9493" spans="1:4" x14ac:dyDescent="0.35">
      <c r="A9493" s="8" t="s">
        <v>11095</v>
      </c>
      <c r="B9493" s="9"/>
      <c r="C9493" s="11">
        <v>5.25</v>
      </c>
      <c r="D9493" s="7" t="str">
        <f t="shared" si="148"/>
        <v>Unique</v>
      </c>
    </row>
    <row r="9494" spans="1:4" x14ac:dyDescent="0.35">
      <c r="A9494" s="8" t="s">
        <v>11096</v>
      </c>
      <c r="B9494" s="9" t="s">
        <v>11097</v>
      </c>
      <c r="C9494" s="11">
        <v>5.48</v>
      </c>
      <c r="D9494" s="7" t="str">
        <f t="shared" si="148"/>
        <v>Unique</v>
      </c>
    </row>
    <row r="9495" spans="1:4" x14ac:dyDescent="0.35">
      <c r="A9495" s="8" t="s">
        <v>11098</v>
      </c>
      <c r="B9495" s="9" t="s">
        <v>11099</v>
      </c>
      <c r="C9495" s="11">
        <v>5.25</v>
      </c>
      <c r="D9495" s="7" t="str">
        <f t="shared" si="148"/>
        <v>Unique</v>
      </c>
    </row>
    <row r="9496" spans="1:4" x14ac:dyDescent="0.35">
      <c r="A9496" s="8" t="s">
        <v>11100</v>
      </c>
      <c r="B9496" s="9" t="s">
        <v>11101</v>
      </c>
      <c r="C9496" s="11">
        <v>8.379999999999999</v>
      </c>
      <c r="D9496" s="7" t="str">
        <f t="shared" si="148"/>
        <v>Unique</v>
      </c>
    </row>
    <row r="9497" spans="1:4" x14ac:dyDescent="0.35">
      <c r="A9497" s="8" t="s">
        <v>11102</v>
      </c>
      <c r="B9497" s="9" t="s">
        <v>11103</v>
      </c>
      <c r="C9497" s="11">
        <v>6.8400000000000007</v>
      </c>
      <c r="D9497" s="7" t="str">
        <f t="shared" si="148"/>
        <v>Unique</v>
      </c>
    </row>
    <row r="9498" spans="1:4" x14ac:dyDescent="0.35">
      <c r="A9498" s="8" t="s">
        <v>11105</v>
      </c>
      <c r="B9498" s="9" t="s">
        <v>11106</v>
      </c>
      <c r="C9498" s="11">
        <v>5.5</v>
      </c>
      <c r="D9498" s="7" t="str">
        <f t="shared" si="148"/>
        <v>Unique</v>
      </c>
    </row>
    <row r="9499" spans="1:4" x14ac:dyDescent="0.35">
      <c r="A9499" s="8" t="s">
        <v>11036</v>
      </c>
      <c r="B9499" s="9">
        <v>10116</v>
      </c>
      <c r="C9499" s="11">
        <v>8.379999999999999</v>
      </c>
      <c r="D9499" s="7" t="str">
        <f t="shared" si="148"/>
        <v>Unique</v>
      </c>
    </row>
    <row r="9500" spans="1:4" x14ac:dyDescent="0.35">
      <c r="A9500" s="8" t="s">
        <v>11035</v>
      </c>
      <c r="B9500" s="9">
        <v>10116</v>
      </c>
      <c r="C9500" s="11">
        <v>6.57</v>
      </c>
      <c r="D9500" s="7" t="str">
        <f t="shared" si="148"/>
        <v>Unique</v>
      </c>
    </row>
    <row r="9501" spans="1:4" x14ac:dyDescent="0.35">
      <c r="A9501" s="8" t="s">
        <v>11036</v>
      </c>
      <c r="B9501" s="9">
        <v>10116</v>
      </c>
      <c r="C9501" s="11">
        <v>-0.04</v>
      </c>
      <c r="D9501" s="7" t="str">
        <f t="shared" si="148"/>
        <v>Unique</v>
      </c>
    </row>
    <row r="9502" spans="1:4" x14ac:dyDescent="0.35">
      <c r="A9502" s="8" t="s">
        <v>11035</v>
      </c>
      <c r="B9502" s="9">
        <v>10116</v>
      </c>
      <c r="C9502" s="11">
        <v>-0.02</v>
      </c>
      <c r="D9502" s="7" t="str">
        <f t="shared" si="148"/>
        <v>Unique</v>
      </c>
    </row>
    <row r="9503" spans="1:4" x14ac:dyDescent="0.35">
      <c r="A9503" s="8" t="s">
        <v>11107</v>
      </c>
      <c r="B9503" s="9" t="s">
        <v>11108</v>
      </c>
      <c r="C9503" s="11">
        <v>5.48</v>
      </c>
      <c r="D9503" s="7" t="str">
        <f t="shared" si="148"/>
        <v>Unique</v>
      </c>
    </row>
    <row r="9504" spans="1:4" x14ac:dyDescent="0.35">
      <c r="A9504" s="8" t="s">
        <v>11109</v>
      </c>
      <c r="B9504" s="9" t="s">
        <v>11110</v>
      </c>
      <c r="C9504" s="11">
        <v>5.5</v>
      </c>
      <c r="D9504" s="7" t="str">
        <f t="shared" si="148"/>
        <v>Unique</v>
      </c>
    </row>
    <row r="9505" spans="1:4" x14ac:dyDescent="0.35">
      <c r="A9505" s="8" t="s">
        <v>11111</v>
      </c>
      <c r="B9505" s="9" t="s">
        <v>11112</v>
      </c>
      <c r="C9505" s="11">
        <v>5.49</v>
      </c>
      <c r="D9505" s="7" t="str">
        <f t="shared" si="148"/>
        <v>Unique</v>
      </c>
    </row>
    <row r="9506" spans="1:4" x14ac:dyDescent="0.35">
      <c r="A9506" s="8" t="s">
        <v>11113</v>
      </c>
      <c r="B9506" s="9" t="s">
        <v>11114</v>
      </c>
      <c r="C9506" s="11">
        <v>5.48</v>
      </c>
      <c r="D9506" s="7" t="str">
        <f t="shared" si="148"/>
        <v>Unique</v>
      </c>
    </row>
    <row r="9507" spans="1:4" x14ac:dyDescent="0.35">
      <c r="A9507" s="8" t="s">
        <v>11034</v>
      </c>
      <c r="B9507" s="9">
        <v>10101</v>
      </c>
      <c r="C9507" s="11">
        <v>7.3599999999999994</v>
      </c>
      <c r="D9507" s="7" t="str">
        <f t="shared" si="148"/>
        <v>Unique</v>
      </c>
    </row>
    <row r="9508" spans="1:4" x14ac:dyDescent="0.35">
      <c r="A9508" s="8" t="s">
        <v>11033</v>
      </c>
      <c r="B9508" s="9">
        <v>10101</v>
      </c>
      <c r="C9508" s="11">
        <v>5.5</v>
      </c>
      <c r="D9508" s="7" t="str">
        <f t="shared" si="148"/>
        <v>Unique</v>
      </c>
    </row>
    <row r="9509" spans="1:4" x14ac:dyDescent="0.35">
      <c r="A9509" s="8" t="s">
        <v>11034</v>
      </c>
      <c r="B9509" s="9">
        <v>10101</v>
      </c>
      <c r="C9509" s="11">
        <v>-0.04</v>
      </c>
      <c r="D9509" s="7" t="str">
        <f t="shared" si="148"/>
        <v>Unique</v>
      </c>
    </row>
    <row r="9510" spans="1:4" x14ac:dyDescent="0.35">
      <c r="A9510" s="8" t="s">
        <v>11033</v>
      </c>
      <c r="B9510" s="9">
        <v>10101</v>
      </c>
      <c r="C9510" s="11">
        <v>-0.02</v>
      </c>
      <c r="D9510" s="7" t="str">
        <f t="shared" si="148"/>
        <v>Unique</v>
      </c>
    </row>
    <row r="9511" spans="1:4" x14ac:dyDescent="0.35">
      <c r="A9511" s="8" t="s">
        <v>11115</v>
      </c>
      <c r="B9511" s="9" t="s">
        <v>11116</v>
      </c>
      <c r="C9511" s="11">
        <v>5.48</v>
      </c>
      <c r="D9511" s="7" t="str">
        <f t="shared" si="148"/>
        <v>Unique</v>
      </c>
    </row>
    <row r="9512" spans="1:4" x14ac:dyDescent="0.35">
      <c r="A9512" s="8" t="s">
        <v>11117</v>
      </c>
      <c r="B9512" s="9" t="s">
        <v>11118</v>
      </c>
      <c r="C9512" s="11">
        <v>5.48</v>
      </c>
      <c r="D9512" s="7" t="str">
        <f t="shared" si="148"/>
        <v>Unique</v>
      </c>
    </row>
    <row r="9513" spans="1:4" x14ac:dyDescent="0.35">
      <c r="A9513" s="8" t="s">
        <v>11119</v>
      </c>
      <c r="B9513" s="9" t="s">
        <v>11120</v>
      </c>
      <c r="C9513" s="11">
        <v>5.48</v>
      </c>
      <c r="D9513" s="7" t="str">
        <f t="shared" si="148"/>
        <v>Unique</v>
      </c>
    </row>
    <row r="9514" spans="1:4" x14ac:dyDescent="0.35">
      <c r="A9514" s="8" t="s">
        <v>11121</v>
      </c>
      <c r="B9514" s="9" t="s">
        <v>11122</v>
      </c>
      <c r="C9514" s="11">
        <v>5.25</v>
      </c>
      <c r="D9514" s="7" t="str">
        <f t="shared" si="148"/>
        <v>Unique</v>
      </c>
    </row>
    <row r="9515" spans="1:4" x14ac:dyDescent="0.35">
      <c r="A9515" s="8" t="s">
        <v>11123</v>
      </c>
      <c r="B9515" s="9" t="s">
        <v>11124</v>
      </c>
      <c r="C9515" s="11">
        <v>5.49</v>
      </c>
      <c r="D9515" s="7" t="str">
        <f t="shared" si="148"/>
        <v>Unique</v>
      </c>
    </row>
    <row r="9516" spans="1:4" x14ac:dyDescent="0.35">
      <c r="A9516" s="8" t="s">
        <v>11125</v>
      </c>
      <c r="B9516" s="9" t="s">
        <v>11126</v>
      </c>
      <c r="C9516" s="11">
        <v>5.48</v>
      </c>
      <c r="D9516" s="7" t="str">
        <f t="shared" si="148"/>
        <v>Unique</v>
      </c>
    </row>
    <row r="9517" spans="1:4" x14ac:dyDescent="0.35">
      <c r="A9517" s="8" t="s">
        <v>11127</v>
      </c>
      <c r="B9517" s="9" t="s">
        <v>11128</v>
      </c>
      <c r="C9517" s="11">
        <v>5.25</v>
      </c>
      <c r="D9517" s="7" t="str">
        <f t="shared" si="148"/>
        <v>Unique</v>
      </c>
    </row>
    <row r="9518" spans="1:4" x14ac:dyDescent="0.35">
      <c r="A9518" s="8" t="s">
        <v>11038</v>
      </c>
      <c r="B9518" s="9">
        <v>10083</v>
      </c>
      <c r="C9518" s="11">
        <v>8.9600000000000009</v>
      </c>
      <c r="D9518" s="7" t="str">
        <f t="shared" si="148"/>
        <v>Unique</v>
      </c>
    </row>
    <row r="9519" spans="1:4" x14ac:dyDescent="0.35">
      <c r="A9519" s="8" t="s">
        <v>11031</v>
      </c>
      <c r="B9519" s="9">
        <v>10083</v>
      </c>
      <c r="C9519" s="11">
        <v>8.6700000000000017</v>
      </c>
      <c r="D9519" s="7" t="str">
        <f t="shared" si="148"/>
        <v>Unique</v>
      </c>
    </row>
    <row r="9520" spans="1:4" x14ac:dyDescent="0.35">
      <c r="A9520" s="8" t="s">
        <v>11104</v>
      </c>
      <c r="B9520" s="9">
        <v>11675703</v>
      </c>
      <c r="C9520" s="11">
        <v>5.49</v>
      </c>
      <c r="D9520" s="7" t="str">
        <f t="shared" si="148"/>
        <v>Unique</v>
      </c>
    </row>
    <row r="9521" spans="1:4" x14ac:dyDescent="0.35">
      <c r="A9521" s="8" t="s">
        <v>11129</v>
      </c>
      <c r="B9521" s="9" t="s">
        <v>11130</v>
      </c>
      <c r="C9521" s="11">
        <v>6.57</v>
      </c>
      <c r="D9521" s="7" t="str">
        <f t="shared" si="148"/>
        <v>Unique</v>
      </c>
    </row>
    <row r="9522" spans="1:4" x14ac:dyDescent="0.35">
      <c r="A9522" s="8" t="s">
        <v>11131</v>
      </c>
      <c r="B9522" s="9" t="s">
        <v>11132</v>
      </c>
      <c r="C9522" s="11">
        <v>8.6700000000000017</v>
      </c>
      <c r="D9522" s="7" t="str">
        <f t="shared" si="148"/>
        <v>Unique</v>
      </c>
    </row>
    <row r="9523" spans="1:4" x14ac:dyDescent="0.35">
      <c r="A9523" s="8" t="s">
        <v>11037</v>
      </c>
      <c r="B9523" s="9">
        <v>10083</v>
      </c>
      <c r="C9523" s="11">
        <v>8.6700000000000017</v>
      </c>
      <c r="D9523" s="7" t="str">
        <f t="shared" si="148"/>
        <v>Unique</v>
      </c>
    </row>
    <row r="9524" spans="1:4" x14ac:dyDescent="0.35">
      <c r="A9524" s="8" t="s">
        <v>11032</v>
      </c>
      <c r="B9524" s="9">
        <v>10083</v>
      </c>
      <c r="C9524" s="11">
        <v>6.8400000000000007</v>
      </c>
      <c r="D9524" s="7" t="str">
        <f t="shared" si="148"/>
        <v>Unique</v>
      </c>
    </row>
    <row r="9525" spans="1:4" x14ac:dyDescent="0.35">
      <c r="A9525" s="8" t="s">
        <v>11031</v>
      </c>
      <c r="B9525" s="9">
        <v>10083</v>
      </c>
      <c r="C9525" s="11">
        <v>-0.05</v>
      </c>
      <c r="D9525" s="7" t="str">
        <f t="shared" si="148"/>
        <v>Unique</v>
      </c>
    </row>
    <row r="9526" spans="1:4" x14ac:dyDescent="0.35">
      <c r="A9526" s="8" t="s">
        <v>11032</v>
      </c>
      <c r="B9526" s="9">
        <v>10083</v>
      </c>
      <c r="C9526" s="11">
        <v>-0.05</v>
      </c>
      <c r="D9526" s="7" t="str">
        <f t="shared" si="148"/>
        <v>Unique</v>
      </c>
    </row>
    <row r="9527" spans="1:4" x14ac:dyDescent="0.35">
      <c r="A9527" s="8" t="s">
        <v>11038</v>
      </c>
      <c r="B9527" s="9">
        <v>10083</v>
      </c>
      <c r="C9527" s="11">
        <v>-0.05</v>
      </c>
      <c r="D9527" s="7" t="str">
        <f t="shared" si="148"/>
        <v>Unique</v>
      </c>
    </row>
    <row r="9528" spans="1:4" x14ac:dyDescent="0.35">
      <c r="A9528" s="8" t="s">
        <v>11037</v>
      </c>
      <c r="B9528" s="9">
        <v>10083</v>
      </c>
      <c r="C9528" s="11">
        <v>-1.9999999999999997E-2</v>
      </c>
      <c r="D9528" s="7" t="str">
        <f t="shared" si="148"/>
        <v>Unique</v>
      </c>
    </row>
    <row r="9529" spans="1:4" x14ac:dyDescent="0.35">
      <c r="A9529" s="8" t="s">
        <v>11134</v>
      </c>
      <c r="B9529" s="9">
        <v>10079</v>
      </c>
      <c r="C9529" s="11">
        <v>7.6199999999999992</v>
      </c>
      <c r="D9529" s="7" t="str">
        <f t="shared" si="148"/>
        <v>Unique</v>
      </c>
    </row>
    <row r="9530" spans="1:4" x14ac:dyDescent="0.35">
      <c r="A9530" s="8" t="s">
        <v>11133</v>
      </c>
      <c r="B9530" s="9">
        <v>10116</v>
      </c>
      <c r="C9530" s="11">
        <v>6.57</v>
      </c>
      <c r="D9530" s="7" t="str">
        <f t="shared" si="148"/>
        <v>Unique</v>
      </c>
    </row>
    <row r="9531" spans="1:4" x14ac:dyDescent="0.35">
      <c r="A9531" s="8" t="s">
        <v>11135</v>
      </c>
      <c r="B9531" s="9">
        <v>10109</v>
      </c>
      <c r="C9531" s="11">
        <v>9.2199999999999989</v>
      </c>
      <c r="D9531" s="7" t="str">
        <f t="shared" si="148"/>
        <v>Unique</v>
      </c>
    </row>
    <row r="9532" spans="1:4" x14ac:dyDescent="0.35">
      <c r="A9532" s="8" t="s">
        <v>11136</v>
      </c>
      <c r="B9532" s="9" t="s">
        <v>11137</v>
      </c>
      <c r="C9532" s="11">
        <v>5.49</v>
      </c>
      <c r="D9532" s="7" t="str">
        <f t="shared" si="148"/>
        <v>Unique</v>
      </c>
    </row>
    <row r="9533" spans="1:4" x14ac:dyDescent="0.35">
      <c r="A9533" s="8" t="s">
        <v>11138</v>
      </c>
      <c r="B9533" s="9" t="s">
        <v>11139</v>
      </c>
      <c r="C9533" s="11">
        <v>-0.02</v>
      </c>
      <c r="D9533" s="7" t="str">
        <f t="shared" si="148"/>
        <v>Unique</v>
      </c>
    </row>
    <row r="9534" spans="1:4" x14ac:dyDescent="0.35">
      <c r="A9534" s="8" t="s">
        <v>11140</v>
      </c>
      <c r="B9534" s="9" t="s">
        <v>11139</v>
      </c>
      <c r="C9534" s="11">
        <v>-0.04</v>
      </c>
      <c r="D9534" s="7" t="str">
        <f t="shared" si="148"/>
        <v>Unique</v>
      </c>
    </row>
    <row r="9535" spans="1:4" x14ac:dyDescent="0.35">
      <c r="A9535" s="8" t="s">
        <v>11138</v>
      </c>
      <c r="B9535" s="9" t="s">
        <v>11139</v>
      </c>
      <c r="C9535" s="11">
        <v>6.57</v>
      </c>
      <c r="D9535" s="7" t="str">
        <f t="shared" si="148"/>
        <v>Unique</v>
      </c>
    </row>
    <row r="9536" spans="1:4" x14ac:dyDescent="0.35">
      <c r="A9536" s="8" t="s">
        <v>11141</v>
      </c>
      <c r="B9536" s="9" t="s">
        <v>11142</v>
      </c>
      <c r="C9536" s="11">
        <v>7.6199999999999992</v>
      </c>
      <c r="D9536" s="7" t="str">
        <f t="shared" si="148"/>
        <v>Unique</v>
      </c>
    </row>
    <row r="9537" spans="1:4" x14ac:dyDescent="0.35">
      <c r="A9537" s="8" t="s">
        <v>9819</v>
      </c>
      <c r="B9537" s="9" t="s">
        <v>9820</v>
      </c>
      <c r="C9537" s="11">
        <v>4.34</v>
      </c>
      <c r="D9537" s="7" t="str">
        <f t="shared" si="148"/>
        <v>Unique</v>
      </c>
    </row>
    <row r="9538" spans="1:4" x14ac:dyDescent="0.35">
      <c r="A9538" s="8" t="s">
        <v>11143</v>
      </c>
      <c r="B9538" s="9">
        <v>10131</v>
      </c>
      <c r="C9538" s="11">
        <v>5.5200000000000014</v>
      </c>
      <c r="D9538" s="7" t="str">
        <f t="shared" ref="D9538:D9601" si="149">IF(COUNTIFS(A:A,A9538,B:B,B9538,C:C,C9538)&gt;1,"Doublon","Unique")</f>
        <v>Unique</v>
      </c>
    </row>
    <row r="9539" spans="1:4" x14ac:dyDescent="0.35">
      <c r="A9539" s="8" t="s">
        <v>11144</v>
      </c>
      <c r="B9539" s="9">
        <v>10127</v>
      </c>
      <c r="C9539" s="11">
        <v>4.6399999999999997</v>
      </c>
      <c r="D9539" s="7" t="str">
        <f t="shared" si="149"/>
        <v>Unique</v>
      </c>
    </row>
    <row r="9540" spans="1:4" x14ac:dyDescent="0.35">
      <c r="A9540" s="8" t="s">
        <v>11145</v>
      </c>
      <c r="B9540" s="9" t="s">
        <v>11146</v>
      </c>
      <c r="C9540" s="11">
        <v>10.610000000000001</v>
      </c>
      <c r="D9540" s="7" t="str">
        <f t="shared" si="149"/>
        <v>Unique</v>
      </c>
    </row>
    <row r="9541" spans="1:4" x14ac:dyDescent="0.35">
      <c r="A9541" s="8" t="s">
        <v>11147</v>
      </c>
      <c r="B9541" s="9" t="s">
        <v>11148</v>
      </c>
      <c r="C9541" s="11">
        <v>9.5999999999999979</v>
      </c>
      <c r="D9541" s="7" t="str">
        <f t="shared" si="149"/>
        <v>Unique</v>
      </c>
    </row>
    <row r="9542" spans="1:4" x14ac:dyDescent="0.35">
      <c r="A9542" s="8" t="s">
        <v>11149</v>
      </c>
      <c r="B9542" s="9" t="s">
        <v>11150</v>
      </c>
      <c r="C9542" s="11">
        <v>9.27</v>
      </c>
      <c r="D9542" s="7" t="str">
        <f t="shared" si="149"/>
        <v>Unique</v>
      </c>
    </row>
    <row r="9543" spans="1:4" x14ac:dyDescent="0.35">
      <c r="A9543" s="8" t="s">
        <v>11151</v>
      </c>
      <c r="B9543" s="9" t="s">
        <v>11152</v>
      </c>
      <c r="C9543" s="11">
        <v>9.27</v>
      </c>
      <c r="D9543" s="7" t="str">
        <f t="shared" si="149"/>
        <v>Unique</v>
      </c>
    </row>
    <row r="9544" spans="1:4" x14ac:dyDescent="0.35">
      <c r="A9544" s="8" t="s">
        <v>11153</v>
      </c>
      <c r="B9544" s="9" t="s">
        <v>11154</v>
      </c>
      <c r="C9544" s="11">
        <v>9.27</v>
      </c>
      <c r="D9544" s="7" t="str">
        <f t="shared" si="149"/>
        <v>Unique</v>
      </c>
    </row>
    <row r="9545" spans="1:4" x14ac:dyDescent="0.35">
      <c r="A9545" s="8" t="s">
        <v>11155</v>
      </c>
      <c r="B9545" s="9" t="s">
        <v>11156</v>
      </c>
      <c r="C9545" s="11">
        <v>9.27</v>
      </c>
      <c r="D9545" s="7" t="str">
        <f t="shared" si="149"/>
        <v>Unique</v>
      </c>
    </row>
    <row r="9546" spans="1:4" x14ac:dyDescent="0.35">
      <c r="A9546" s="8" t="s">
        <v>11157</v>
      </c>
      <c r="B9546" s="9" t="s">
        <v>11158</v>
      </c>
      <c r="C9546" s="11">
        <v>9.27</v>
      </c>
      <c r="D9546" s="7" t="str">
        <f t="shared" si="149"/>
        <v>Unique</v>
      </c>
    </row>
    <row r="9547" spans="1:4" x14ac:dyDescent="0.35">
      <c r="A9547" s="8" t="s">
        <v>11159</v>
      </c>
      <c r="B9547" s="9" t="s">
        <v>11160</v>
      </c>
      <c r="C9547" s="11">
        <v>8.65</v>
      </c>
      <c r="D9547" s="7" t="str">
        <f t="shared" si="149"/>
        <v>Unique</v>
      </c>
    </row>
    <row r="9548" spans="1:4" x14ac:dyDescent="0.35">
      <c r="A9548" s="8" t="s">
        <v>11140</v>
      </c>
      <c r="B9548" s="9" t="s">
        <v>11139</v>
      </c>
      <c r="C9548" s="11">
        <v>8.1</v>
      </c>
      <c r="D9548" s="7" t="str">
        <f t="shared" si="149"/>
        <v>Unique</v>
      </c>
    </row>
    <row r="9549" spans="1:4" x14ac:dyDescent="0.35">
      <c r="A9549" s="8" t="s">
        <v>11163</v>
      </c>
      <c r="B9549" s="9" t="s">
        <v>11162</v>
      </c>
      <c r="C9549" s="11">
        <v>-0.02</v>
      </c>
      <c r="D9549" s="7" t="str">
        <f t="shared" si="149"/>
        <v>Unique</v>
      </c>
    </row>
    <row r="9550" spans="1:4" x14ac:dyDescent="0.35">
      <c r="A9550" s="8" t="s">
        <v>11161</v>
      </c>
      <c r="B9550" s="9" t="s">
        <v>11162</v>
      </c>
      <c r="C9550" s="11">
        <v>-0.04</v>
      </c>
      <c r="D9550" s="7" t="str">
        <f t="shared" si="149"/>
        <v>Unique</v>
      </c>
    </row>
    <row r="9551" spans="1:4" x14ac:dyDescent="0.35">
      <c r="A9551" s="8" t="s">
        <v>11161</v>
      </c>
      <c r="B9551" s="9" t="s">
        <v>11162</v>
      </c>
      <c r="C9551" s="11">
        <v>5.25</v>
      </c>
      <c r="D9551" s="7" t="str">
        <f t="shared" si="149"/>
        <v>Unique</v>
      </c>
    </row>
    <row r="9552" spans="1:4" x14ac:dyDescent="0.35">
      <c r="A9552" s="8" t="s">
        <v>11163</v>
      </c>
      <c r="B9552" s="9" t="s">
        <v>11162</v>
      </c>
      <c r="C9552" s="11">
        <v>6.8400000000000007</v>
      </c>
      <c r="D9552" s="7" t="str">
        <f t="shared" si="149"/>
        <v>Unique</v>
      </c>
    </row>
    <row r="9553" spans="1:5" x14ac:dyDescent="0.35">
      <c r="A9553" s="8" t="s">
        <v>11164</v>
      </c>
      <c r="B9553" s="9">
        <v>10132</v>
      </c>
      <c r="C9553" s="11">
        <v>5.25</v>
      </c>
      <c r="D9553" s="7" t="str">
        <f t="shared" si="149"/>
        <v>Unique</v>
      </c>
    </row>
    <row r="9554" spans="1:5" x14ac:dyDescent="0.35">
      <c r="A9554" s="8" t="s">
        <v>11164</v>
      </c>
      <c r="B9554" s="9">
        <v>10132</v>
      </c>
      <c r="C9554" s="11">
        <v>18.95</v>
      </c>
      <c r="D9554" s="7" t="str">
        <f t="shared" si="149"/>
        <v>Unique</v>
      </c>
    </row>
    <row r="9555" spans="1:5" x14ac:dyDescent="0.35">
      <c r="A9555" s="8" t="s">
        <v>11165</v>
      </c>
      <c r="B9555" s="9" t="s">
        <v>11166</v>
      </c>
      <c r="C9555" s="11">
        <v>5.48</v>
      </c>
      <c r="D9555" s="7" t="str">
        <f t="shared" si="149"/>
        <v>Unique</v>
      </c>
    </row>
    <row r="9556" spans="1:5" x14ac:dyDescent="0.35">
      <c r="A9556" s="8" t="s">
        <v>11167</v>
      </c>
      <c r="B9556" s="9" t="s">
        <v>11168</v>
      </c>
      <c r="C9556" s="11">
        <v>5.25</v>
      </c>
      <c r="D9556" s="7" t="str">
        <f t="shared" si="149"/>
        <v>Unique</v>
      </c>
    </row>
    <row r="9557" spans="1:5" x14ac:dyDescent="0.35">
      <c r="A9557" s="8" t="s">
        <v>11169</v>
      </c>
      <c r="B9557" s="9" t="s">
        <v>11170</v>
      </c>
      <c r="C9557" s="11">
        <v>6.13</v>
      </c>
      <c r="D9557" s="7" t="str">
        <f t="shared" si="149"/>
        <v>Unique</v>
      </c>
    </row>
    <row r="9558" spans="1:5" x14ac:dyDescent="0.35">
      <c r="A9558" s="8" t="s">
        <v>11171</v>
      </c>
      <c r="B9558" s="9" t="s">
        <v>11172</v>
      </c>
      <c r="C9558" s="11">
        <v>5.48</v>
      </c>
      <c r="D9558" s="7" t="str">
        <f t="shared" si="149"/>
        <v>Unique</v>
      </c>
    </row>
    <row r="9559" spans="1:5" x14ac:dyDescent="0.35">
      <c r="A9559" s="8" t="s">
        <v>11173</v>
      </c>
      <c r="B9559" s="9" t="s">
        <v>11174</v>
      </c>
      <c r="C9559" s="11">
        <v>5.49</v>
      </c>
      <c r="D9559" s="7" t="str">
        <f t="shared" si="149"/>
        <v>Unique</v>
      </c>
    </row>
    <row r="9560" spans="1:5" x14ac:dyDescent="0.35">
      <c r="A9560" s="8" t="s">
        <v>11177</v>
      </c>
      <c r="B9560" s="9" t="s">
        <v>11178</v>
      </c>
      <c r="C9560" s="11">
        <v>5.25</v>
      </c>
      <c r="D9560" s="7" t="str">
        <f t="shared" si="149"/>
        <v>Unique</v>
      </c>
    </row>
    <row r="9561" spans="1:5" x14ac:dyDescent="0.35">
      <c r="A9561" s="8" t="s">
        <v>11179</v>
      </c>
      <c r="B9561" s="9" t="s">
        <v>11180</v>
      </c>
      <c r="C9561" s="11">
        <v>5.49</v>
      </c>
      <c r="D9561" s="7" t="str">
        <f t="shared" si="149"/>
        <v>Unique</v>
      </c>
    </row>
    <row r="9562" spans="1:5" x14ac:dyDescent="0.35">
      <c r="A9562" s="8" t="s">
        <v>11181</v>
      </c>
      <c r="B9562" s="9" t="s">
        <v>11182</v>
      </c>
      <c r="C9562" s="11">
        <v>7.94</v>
      </c>
      <c r="D9562" s="7" t="str">
        <f t="shared" si="149"/>
        <v>Unique</v>
      </c>
    </row>
    <row r="9563" spans="1:5" x14ac:dyDescent="0.35">
      <c r="A9563" s="8" t="s">
        <v>11185</v>
      </c>
      <c r="B9563" s="9" t="s">
        <v>11186</v>
      </c>
      <c r="C9563" s="11">
        <v>5.25</v>
      </c>
      <c r="D9563" s="7" t="str">
        <f t="shared" si="149"/>
        <v>Unique</v>
      </c>
    </row>
    <row r="9564" spans="1:5" x14ac:dyDescent="0.35">
      <c r="A9564" s="8" t="s">
        <v>11187</v>
      </c>
      <c r="B9564" s="9" t="s">
        <v>11188</v>
      </c>
      <c r="C9564" s="11">
        <v>5.25</v>
      </c>
      <c r="D9564" s="7" t="str">
        <f t="shared" si="149"/>
        <v>Unique</v>
      </c>
    </row>
    <row r="9565" spans="1:5" x14ac:dyDescent="0.35">
      <c r="A9565" s="8" t="s">
        <v>11138</v>
      </c>
      <c r="B9565" s="9" t="s">
        <v>11139</v>
      </c>
      <c r="C9565" s="11">
        <v>-0.5</v>
      </c>
      <c r="D9565" s="7" t="str">
        <f t="shared" si="149"/>
        <v>Unique</v>
      </c>
    </row>
    <row r="9566" spans="1:5" x14ac:dyDescent="0.35">
      <c r="A9566" s="8" t="s">
        <v>11163</v>
      </c>
      <c r="B9566" s="9" t="s">
        <v>11162</v>
      </c>
      <c r="C9566" s="11">
        <v>-0.5</v>
      </c>
      <c r="D9566" s="7" t="str">
        <f t="shared" si="149"/>
        <v>Unique</v>
      </c>
    </row>
    <row r="9567" spans="1:5" x14ac:dyDescent="0.35">
      <c r="A9567" s="8" t="s">
        <v>11189</v>
      </c>
      <c r="B9567" s="9" t="s">
        <v>11190</v>
      </c>
      <c r="C9567" s="11">
        <v>-0.5</v>
      </c>
      <c r="D9567" s="7" t="str">
        <f t="shared" si="149"/>
        <v>Unique</v>
      </c>
    </row>
    <row r="9568" spans="1:5" x14ac:dyDescent="0.35">
      <c r="A9568" s="8" t="s">
        <v>11192</v>
      </c>
      <c r="B9568" s="9">
        <v>10073</v>
      </c>
      <c r="C9568" s="11">
        <v>-0.5</v>
      </c>
      <c r="D9568" s="7" t="str">
        <f t="shared" si="149"/>
        <v>Unique</v>
      </c>
      <c r="E9568" s="7">
        <f>COUNTIFS($A$1721:A9568,A9568,$B$1721:B9568,B9568,$C$1721:C9568,C9568)</f>
        <v>1</v>
      </c>
    </row>
    <row r="9569" spans="1:5" x14ac:dyDescent="0.35">
      <c r="A9569" s="8" t="s">
        <v>11195</v>
      </c>
      <c r="B9569" s="9">
        <v>10100</v>
      </c>
      <c r="C9569" s="11">
        <v>-0.5</v>
      </c>
      <c r="D9569" s="7" t="str">
        <f t="shared" si="149"/>
        <v>Unique</v>
      </c>
    </row>
    <row r="9570" spans="1:5" x14ac:dyDescent="0.35">
      <c r="A9570" s="8" t="s">
        <v>11197</v>
      </c>
      <c r="B9570" s="9" t="s">
        <v>11198</v>
      </c>
      <c r="C9570" s="11">
        <v>-0.5</v>
      </c>
      <c r="D9570" s="7" t="str">
        <f t="shared" si="149"/>
        <v>Unique</v>
      </c>
    </row>
    <row r="9571" spans="1:5" x14ac:dyDescent="0.35">
      <c r="A9571" s="8" t="s">
        <v>11200</v>
      </c>
      <c r="B9571" s="9" t="s">
        <v>9688</v>
      </c>
      <c r="C9571" s="11">
        <v>-0.5</v>
      </c>
      <c r="D9571" s="7" t="str">
        <f t="shared" si="149"/>
        <v>Unique</v>
      </c>
    </row>
    <row r="9572" spans="1:5" x14ac:dyDescent="0.35">
      <c r="A9572" s="8" t="s">
        <v>11202</v>
      </c>
      <c r="B9572" s="9" t="s">
        <v>11203</v>
      </c>
      <c r="C9572" s="11">
        <v>-0.5</v>
      </c>
      <c r="D9572" s="7" t="str">
        <f t="shared" si="149"/>
        <v>Unique</v>
      </c>
      <c r="E9572" s="7">
        <f>COUNTIFS($A$1721:A9572,A9572,$B$1721:B9572,B9572,$C$1721:C9572,C9572)</f>
        <v>1</v>
      </c>
    </row>
    <row r="9573" spans="1:5" x14ac:dyDescent="0.35">
      <c r="A9573" s="8" t="s">
        <v>11206</v>
      </c>
      <c r="B9573" s="9" t="s">
        <v>11207</v>
      </c>
      <c r="C9573" s="11">
        <v>-0.5</v>
      </c>
      <c r="D9573" s="7" t="str">
        <f t="shared" si="149"/>
        <v>Unique</v>
      </c>
    </row>
    <row r="9574" spans="1:5" x14ac:dyDescent="0.35">
      <c r="A9574" s="8" t="s">
        <v>11149</v>
      </c>
      <c r="B9574" s="9" t="s">
        <v>11150</v>
      </c>
      <c r="C9574" s="11">
        <v>1.4500000000000002</v>
      </c>
      <c r="D9574" s="7" t="str">
        <f t="shared" si="149"/>
        <v>Unique</v>
      </c>
    </row>
    <row r="9575" spans="1:5" x14ac:dyDescent="0.35">
      <c r="A9575" s="8" t="s">
        <v>11151</v>
      </c>
      <c r="B9575" s="9" t="s">
        <v>11152</v>
      </c>
      <c r="C9575" s="11">
        <v>1.4500000000000002</v>
      </c>
      <c r="D9575" s="7" t="str">
        <f t="shared" si="149"/>
        <v>Unique</v>
      </c>
    </row>
    <row r="9576" spans="1:5" x14ac:dyDescent="0.35">
      <c r="A9576" s="8" t="s">
        <v>11147</v>
      </c>
      <c r="B9576" s="9" t="s">
        <v>11148</v>
      </c>
      <c r="C9576" s="11">
        <v>1.4500000000000002</v>
      </c>
      <c r="D9576" s="7" t="str">
        <f t="shared" si="149"/>
        <v>Unique</v>
      </c>
    </row>
    <row r="9577" spans="1:5" x14ac:dyDescent="0.35">
      <c r="A9577" s="8" t="s">
        <v>11145</v>
      </c>
      <c r="B9577" s="9" t="s">
        <v>11146</v>
      </c>
      <c r="C9577" s="11">
        <v>1.4500000000000002</v>
      </c>
      <c r="D9577" s="7" t="str">
        <f t="shared" si="149"/>
        <v>Unique</v>
      </c>
    </row>
    <row r="9578" spans="1:5" x14ac:dyDescent="0.35">
      <c r="A9578" s="8" t="s">
        <v>11153</v>
      </c>
      <c r="B9578" s="9" t="s">
        <v>11154</v>
      </c>
      <c r="C9578" s="11">
        <v>1.4500000000000002</v>
      </c>
      <c r="D9578" s="7" t="str">
        <f t="shared" si="149"/>
        <v>Unique</v>
      </c>
    </row>
    <row r="9579" spans="1:5" x14ac:dyDescent="0.35">
      <c r="A9579" s="8" t="s">
        <v>11155</v>
      </c>
      <c r="B9579" s="9" t="s">
        <v>11156</v>
      </c>
      <c r="C9579" s="11">
        <v>1.4500000000000002</v>
      </c>
      <c r="D9579" s="7" t="str">
        <f t="shared" si="149"/>
        <v>Unique</v>
      </c>
    </row>
    <row r="9580" spans="1:5" x14ac:dyDescent="0.35">
      <c r="A9580" s="8" t="s">
        <v>11159</v>
      </c>
      <c r="B9580" s="9" t="s">
        <v>11160</v>
      </c>
      <c r="C9580" s="11">
        <v>1.4500000000000002</v>
      </c>
      <c r="D9580" s="7" t="str">
        <f t="shared" si="149"/>
        <v>Unique</v>
      </c>
    </row>
    <row r="9581" spans="1:5" x14ac:dyDescent="0.35">
      <c r="A9581" s="8" t="s">
        <v>11181</v>
      </c>
      <c r="B9581" s="9" t="s">
        <v>11182</v>
      </c>
      <c r="C9581" s="11">
        <v>1.4500000000000002</v>
      </c>
      <c r="D9581" s="7" t="str">
        <f t="shared" si="149"/>
        <v>Unique</v>
      </c>
    </row>
    <row r="9582" spans="1:5" x14ac:dyDescent="0.35">
      <c r="A9582" s="8" t="s">
        <v>11157</v>
      </c>
      <c r="B9582" s="9" t="s">
        <v>11158</v>
      </c>
      <c r="C9582" s="11">
        <v>1.4500000000000002</v>
      </c>
      <c r="D9582" s="7" t="str">
        <f t="shared" si="149"/>
        <v>Unique</v>
      </c>
    </row>
    <row r="9583" spans="1:5" x14ac:dyDescent="0.35">
      <c r="A9583" s="8" t="s">
        <v>11226</v>
      </c>
      <c r="B9583" s="9" t="s">
        <v>11227</v>
      </c>
      <c r="C9583" s="11">
        <v>5.48</v>
      </c>
      <c r="D9583" s="7" t="str">
        <f t="shared" si="149"/>
        <v>Unique</v>
      </c>
    </row>
    <row r="9584" spans="1:5" x14ac:dyDescent="0.35">
      <c r="A9584" s="8" t="s">
        <v>11183</v>
      </c>
      <c r="B9584" s="9" t="s">
        <v>11184</v>
      </c>
      <c r="C9584" s="11">
        <v>5.25</v>
      </c>
      <c r="D9584" s="7" t="str">
        <f t="shared" si="149"/>
        <v>Unique</v>
      </c>
    </row>
    <row r="9585" spans="1:4" x14ac:dyDescent="0.35">
      <c r="A9585" s="8" t="s">
        <v>11175</v>
      </c>
      <c r="B9585" s="9" t="s">
        <v>11176</v>
      </c>
      <c r="C9585" s="11">
        <v>5.25</v>
      </c>
      <c r="D9585" s="7" t="str">
        <f t="shared" si="149"/>
        <v>Unique</v>
      </c>
    </row>
    <row r="9586" spans="1:4" x14ac:dyDescent="0.35">
      <c r="A9586" s="8" t="s">
        <v>11218</v>
      </c>
      <c r="B9586" s="9">
        <v>29968348</v>
      </c>
      <c r="C9586" s="11">
        <v>5.5</v>
      </c>
      <c r="D9586" s="7" t="str">
        <f t="shared" si="149"/>
        <v>Unique</v>
      </c>
    </row>
    <row r="9587" spans="1:4" x14ac:dyDescent="0.35">
      <c r="A9587" s="8" t="s">
        <v>11223</v>
      </c>
      <c r="B9587" s="9">
        <v>12400453</v>
      </c>
      <c r="C9587" s="11">
        <v>7.6199999999999992</v>
      </c>
      <c r="D9587" s="7" t="str">
        <f t="shared" si="149"/>
        <v>Unique</v>
      </c>
    </row>
    <row r="9588" spans="1:4" x14ac:dyDescent="0.35">
      <c r="A9588" s="8" t="s">
        <v>11212</v>
      </c>
      <c r="B9588" s="9" t="s">
        <v>11213</v>
      </c>
      <c r="C9588" s="11">
        <v>7.1000000000000005</v>
      </c>
      <c r="D9588" s="7" t="str">
        <f t="shared" si="149"/>
        <v>Unique</v>
      </c>
    </row>
    <row r="9589" spans="1:4" x14ac:dyDescent="0.35">
      <c r="A9589" s="8" t="s">
        <v>11225</v>
      </c>
      <c r="B9589" s="9">
        <v>26000761</v>
      </c>
      <c r="C9589" s="11">
        <v>5.25</v>
      </c>
      <c r="D9589" s="7" t="str">
        <f t="shared" si="149"/>
        <v>Unique</v>
      </c>
    </row>
    <row r="9590" spans="1:4" x14ac:dyDescent="0.35">
      <c r="A9590" s="8" t="s">
        <v>11221</v>
      </c>
      <c r="B9590" s="9" t="s">
        <v>11222</v>
      </c>
      <c r="C9590" s="11">
        <v>7.1000000000000005</v>
      </c>
      <c r="D9590" s="7" t="str">
        <f t="shared" si="149"/>
        <v>Unique</v>
      </c>
    </row>
    <row r="9591" spans="1:4" x14ac:dyDescent="0.35">
      <c r="A9591" s="8" t="s">
        <v>11209</v>
      </c>
      <c r="B9591" s="9">
        <v>747306</v>
      </c>
      <c r="C9591" s="11">
        <v>8.1</v>
      </c>
      <c r="D9591" s="7" t="str">
        <f t="shared" si="149"/>
        <v>Unique</v>
      </c>
    </row>
    <row r="9592" spans="1:4" x14ac:dyDescent="0.35">
      <c r="A9592" s="8" t="s">
        <v>11217</v>
      </c>
      <c r="B9592" s="9">
        <v>29968300</v>
      </c>
      <c r="C9592" s="11">
        <v>5.49</v>
      </c>
      <c r="D9592" s="7" t="str">
        <f t="shared" si="149"/>
        <v>Unique</v>
      </c>
    </row>
    <row r="9593" spans="1:4" x14ac:dyDescent="0.35">
      <c r="A9593" s="8" t="s">
        <v>11228</v>
      </c>
      <c r="B9593" s="9" t="s">
        <v>9346</v>
      </c>
      <c r="C9593" s="11">
        <v>5.48</v>
      </c>
      <c r="D9593" s="7" t="str">
        <f t="shared" si="149"/>
        <v>Unique</v>
      </c>
    </row>
    <row r="9594" spans="1:4" x14ac:dyDescent="0.35">
      <c r="A9594" s="8" t="s">
        <v>11229</v>
      </c>
      <c r="B9594" s="9">
        <v>10135</v>
      </c>
      <c r="C9594" s="11">
        <v>6.57</v>
      </c>
      <c r="D9594" s="7" t="str">
        <f t="shared" si="149"/>
        <v>Unique</v>
      </c>
    </row>
    <row r="9595" spans="1:4" x14ac:dyDescent="0.35">
      <c r="A9595" s="8" t="s">
        <v>11230</v>
      </c>
      <c r="B9595" s="9">
        <v>10056</v>
      </c>
      <c r="C9595" s="11">
        <v>5.5</v>
      </c>
      <c r="D9595" s="7" t="str">
        <f t="shared" si="149"/>
        <v>Unique</v>
      </c>
    </row>
    <row r="9596" spans="1:4" x14ac:dyDescent="0.35">
      <c r="A9596" s="8" t="s">
        <v>11231</v>
      </c>
      <c r="B9596" s="9" t="s">
        <v>11232</v>
      </c>
      <c r="C9596" s="11">
        <v>5.49</v>
      </c>
      <c r="D9596" s="7" t="str">
        <f t="shared" si="149"/>
        <v>Unique</v>
      </c>
    </row>
    <row r="9597" spans="1:4" x14ac:dyDescent="0.35">
      <c r="A9597" s="8" t="s">
        <v>11224</v>
      </c>
      <c r="B9597" s="9">
        <v>29970363</v>
      </c>
      <c r="C9597" s="11">
        <v>8.9600000000000009</v>
      </c>
      <c r="D9597" s="7" t="str">
        <f t="shared" si="149"/>
        <v>Unique</v>
      </c>
    </row>
    <row r="9598" spans="1:4" x14ac:dyDescent="0.35">
      <c r="A9598" s="8" t="s">
        <v>11219</v>
      </c>
      <c r="B9598" s="9">
        <v>29968745</v>
      </c>
      <c r="C9598" s="11">
        <v>5.25</v>
      </c>
      <c r="D9598" s="7" t="str">
        <f t="shared" si="149"/>
        <v>Unique</v>
      </c>
    </row>
    <row r="9599" spans="1:4" x14ac:dyDescent="0.35">
      <c r="A9599" s="8" t="s">
        <v>11210</v>
      </c>
      <c r="B9599" s="9" t="s">
        <v>11211</v>
      </c>
      <c r="C9599" s="11">
        <v>6.8400000000000007</v>
      </c>
      <c r="D9599" s="7" t="str">
        <f t="shared" si="149"/>
        <v>Unique</v>
      </c>
    </row>
    <row r="9600" spans="1:4" x14ac:dyDescent="0.35">
      <c r="A9600" s="8" t="s">
        <v>11208</v>
      </c>
      <c r="B9600" s="9" t="s">
        <v>11207</v>
      </c>
      <c r="C9600" s="11">
        <v>9.2199999999999989</v>
      </c>
      <c r="D9600" s="7" t="str">
        <f t="shared" si="149"/>
        <v>Unique</v>
      </c>
    </row>
    <row r="9601" spans="1:4" x14ac:dyDescent="0.35">
      <c r="A9601" s="8" t="s">
        <v>11206</v>
      </c>
      <c r="B9601" s="9" t="s">
        <v>11207</v>
      </c>
      <c r="C9601" s="11">
        <v>9.2199999999999989</v>
      </c>
      <c r="D9601" s="7" t="str">
        <f t="shared" si="149"/>
        <v>Unique</v>
      </c>
    </row>
    <row r="9602" spans="1:4" x14ac:dyDescent="0.35">
      <c r="A9602" s="8" t="s">
        <v>11208</v>
      </c>
      <c r="B9602" s="9" t="s">
        <v>11207</v>
      </c>
      <c r="C9602" s="11">
        <v>-0.04</v>
      </c>
      <c r="D9602" s="7" t="str">
        <f t="shared" ref="D9602:D9665" si="150">IF(COUNTIFS(A:A,A9602,B:B,B9602,C:C,C9602)&gt;1,"Doublon","Unique")</f>
        <v>Unique</v>
      </c>
    </row>
    <row r="9603" spans="1:4" x14ac:dyDescent="0.35">
      <c r="A9603" s="8" t="s">
        <v>11206</v>
      </c>
      <c r="B9603" s="9" t="s">
        <v>11207</v>
      </c>
      <c r="C9603" s="11">
        <v>-0.02</v>
      </c>
      <c r="D9603" s="7" t="str">
        <f t="shared" si="150"/>
        <v>Unique</v>
      </c>
    </row>
    <row r="9604" spans="1:4" x14ac:dyDescent="0.35">
      <c r="A9604" s="8" t="s">
        <v>11216</v>
      </c>
      <c r="B9604" s="9">
        <v>29974650</v>
      </c>
      <c r="C9604" s="11">
        <v>8.6700000000000017</v>
      </c>
      <c r="D9604" s="7" t="str">
        <f t="shared" si="150"/>
        <v>Unique</v>
      </c>
    </row>
    <row r="9605" spans="1:4" x14ac:dyDescent="0.35">
      <c r="A9605" s="8" t="s">
        <v>11214</v>
      </c>
      <c r="B9605" s="9" t="s">
        <v>11215</v>
      </c>
      <c r="C9605" s="11">
        <v>6.57</v>
      </c>
      <c r="D9605" s="7" t="str">
        <f t="shared" si="150"/>
        <v>Unique</v>
      </c>
    </row>
    <row r="9606" spans="1:4" x14ac:dyDescent="0.35">
      <c r="A9606" s="8" t="s">
        <v>11204</v>
      </c>
      <c r="B9606" s="9" t="s">
        <v>11203</v>
      </c>
      <c r="C9606" s="11">
        <v>11.99</v>
      </c>
      <c r="D9606" s="7" t="str">
        <f t="shared" si="150"/>
        <v>Unique</v>
      </c>
    </row>
    <row r="9607" spans="1:4" x14ac:dyDescent="0.35">
      <c r="A9607" s="8" t="s">
        <v>11202</v>
      </c>
      <c r="B9607" s="9" t="s">
        <v>11203</v>
      </c>
      <c r="C9607" s="11">
        <v>9.2199999999999989</v>
      </c>
      <c r="D9607" s="7" t="str">
        <f t="shared" si="150"/>
        <v>Unique</v>
      </c>
    </row>
    <row r="9608" spans="1:4" x14ac:dyDescent="0.35">
      <c r="A9608" s="8" t="s">
        <v>11205</v>
      </c>
      <c r="B9608" s="9" t="s">
        <v>11203</v>
      </c>
      <c r="C9608" s="11">
        <v>6.57</v>
      </c>
      <c r="D9608" s="7" t="str">
        <f t="shared" si="150"/>
        <v>Unique</v>
      </c>
    </row>
    <row r="9609" spans="1:4" x14ac:dyDescent="0.35">
      <c r="A9609" s="8" t="s">
        <v>11205</v>
      </c>
      <c r="B9609" s="9" t="s">
        <v>11203</v>
      </c>
      <c r="C9609" s="11">
        <v>-0.05</v>
      </c>
      <c r="D9609" s="7" t="str">
        <f t="shared" si="150"/>
        <v>Unique</v>
      </c>
    </row>
    <row r="9610" spans="1:4" x14ac:dyDescent="0.35">
      <c r="A9610" s="8" t="s">
        <v>11204</v>
      </c>
      <c r="B9610" s="9" t="s">
        <v>11203</v>
      </c>
      <c r="C9610" s="11">
        <v>-0.05</v>
      </c>
      <c r="D9610" s="7" t="str">
        <f t="shared" si="150"/>
        <v>Unique</v>
      </c>
    </row>
    <row r="9611" spans="1:4" x14ac:dyDescent="0.35">
      <c r="A9611" s="8" t="s">
        <v>11202</v>
      </c>
      <c r="B9611" s="9" t="s">
        <v>11203</v>
      </c>
      <c r="C9611" s="11">
        <v>-0.02</v>
      </c>
      <c r="D9611" s="7" t="str">
        <f t="shared" si="150"/>
        <v>Unique</v>
      </c>
    </row>
    <row r="9612" spans="1:4" x14ac:dyDescent="0.35">
      <c r="A9612" s="8" t="s">
        <v>11200</v>
      </c>
      <c r="B9612" s="9" t="s">
        <v>9688</v>
      </c>
      <c r="C9612" s="11">
        <v>8.379999999999999</v>
      </c>
      <c r="D9612" s="7" t="str">
        <f t="shared" si="150"/>
        <v>Unique</v>
      </c>
    </row>
    <row r="9613" spans="1:4" x14ac:dyDescent="0.35">
      <c r="A9613" s="8" t="s">
        <v>11201</v>
      </c>
      <c r="B9613" s="9" t="s">
        <v>9688</v>
      </c>
      <c r="C9613" s="11">
        <v>5.25</v>
      </c>
      <c r="D9613" s="7" t="str">
        <f t="shared" si="150"/>
        <v>Unique</v>
      </c>
    </row>
    <row r="9614" spans="1:4" x14ac:dyDescent="0.35">
      <c r="A9614" s="8" t="s">
        <v>11201</v>
      </c>
      <c r="B9614" s="9" t="s">
        <v>9688</v>
      </c>
      <c r="C9614" s="11">
        <v>-0.04</v>
      </c>
      <c r="D9614" s="7" t="str">
        <f t="shared" si="150"/>
        <v>Unique</v>
      </c>
    </row>
    <row r="9615" spans="1:4" x14ac:dyDescent="0.35">
      <c r="A9615" s="8" t="s">
        <v>11200</v>
      </c>
      <c r="B9615" s="9" t="s">
        <v>9688</v>
      </c>
      <c r="C9615" s="11">
        <v>-0.02</v>
      </c>
      <c r="D9615" s="7" t="str">
        <f t="shared" si="150"/>
        <v>Unique</v>
      </c>
    </row>
    <row r="9616" spans="1:4" x14ac:dyDescent="0.35">
      <c r="A9616" s="8" t="s">
        <v>11220</v>
      </c>
      <c r="B9616" s="9">
        <v>29968747</v>
      </c>
      <c r="C9616" s="11">
        <v>5.5</v>
      </c>
      <c r="D9616" s="7" t="str">
        <f t="shared" si="150"/>
        <v>Unique</v>
      </c>
    </row>
    <row r="9617" spans="1:4" x14ac:dyDescent="0.35">
      <c r="A9617" s="8" t="s">
        <v>11195</v>
      </c>
      <c r="B9617" s="9">
        <v>10100</v>
      </c>
      <c r="C9617" s="11">
        <v>-0.02</v>
      </c>
      <c r="D9617" s="7" t="str">
        <f t="shared" si="150"/>
        <v>Unique</v>
      </c>
    </row>
    <row r="9618" spans="1:4" x14ac:dyDescent="0.35">
      <c r="A9618" s="8" t="s">
        <v>11233</v>
      </c>
      <c r="B9618" s="9" t="s">
        <v>11234</v>
      </c>
      <c r="C9618" s="11">
        <v>5.25</v>
      </c>
      <c r="D9618" s="7" t="str">
        <f t="shared" si="150"/>
        <v>Unique</v>
      </c>
    </row>
    <row r="9619" spans="1:4" x14ac:dyDescent="0.35">
      <c r="A9619" s="8" t="s">
        <v>11194</v>
      </c>
      <c r="B9619" s="9">
        <v>10073</v>
      </c>
      <c r="C9619" s="11">
        <v>6.57</v>
      </c>
      <c r="D9619" s="7" t="str">
        <f t="shared" si="150"/>
        <v>Unique</v>
      </c>
    </row>
    <row r="9620" spans="1:4" x14ac:dyDescent="0.35">
      <c r="A9620" s="8" t="s">
        <v>11193</v>
      </c>
      <c r="B9620" s="9">
        <v>10073</v>
      </c>
      <c r="C9620" s="11">
        <v>6.57</v>
      </c>
      <c r="D9620" s="7" t="str">
        <f t="shared" si="150"/>
        <v>Unique</v>
      </c>
    </row>
    <row r="9621" spans="1:4" x14ac:dyDescent="0.35">
      <c r="A9621" s="8" t="s">
        <v>11192</v>
      </c>
      <c r="B9621" s="9">
        <v>10073</v>
      </c>
      <c r="C9621" s="11">
        <v>6.57</v>
      </c>
      <c r="D9621" s="7" t="str">
        <f t="shared" si="150"/>
        <v>Unique</v>
      </c>
    </row>
    <row r="9622" spans="1:4" x14ac:dyDescent="0.35">
      <c r="A9622" s="8" t="s">
        <v>11194</v>
      </c>
      <c r="B9622" s="9">
        <v>10073</v>
      </c>
      <c r="C9622" s="11">
        <v>-0.05</v>
      </c>
      <c r="D9622" s="7" t="str">
        <f t="shared" si="150"/>
        <v>Unique</v>
      </c>
    </row>
    <row r="9623" spans="1:4" x14ac:dyDescent="0.35">
      <c r="A9623" s="8" t="s">
        <v>11193</v>
      </c>
      <c r="B9623" s="9">
        <v>10073</v>
      </c>
      <c r="C9623" s="11">
        <v>-0.05</v>
      </c>
      <c r="D9623" s="7" t="str">
        <f t="shared" si="150"/>
        <v>Unique</v>
      </c>
    </row>
    <row r="9624" spans="1:4" x14ac:dyDescent="0.35">
      <c r="A9624" s="8" t="s">
        <v>11192</v>
      </c>
      <c r="B9624" s="9">
        <v>10073</v>
      </c>
      <c r="C9624" s="11">
        <v>-0.02</v>
      </c>
      <c r="D9624" s="7" t="str">
        <f t="shared" si="150"/>
        <v>Unique</v>
      </c>
    </row>
    <row r="9625" spans="1:4" x14ac:dyDescent="0.35">
      <c r="A9625" s="8" t="s">
        <v>11235</v>
      </c>
      <c r="B9625" s="9" t="s">
        <v>11236</v>
      </c>
      <c r="C9625" s="11">
        <v>7.6199999999999992</v>
      </c>
      <c r="D9625" s="7" t="str">
        <f t="shared" si="150"/>
        <v>Unique</v>
      </c>
    </row>
    <row r="9626" spans="1:4" x14ac:dyDescent="0.35">
      <c r="A9626" s="8" t="s">
        <v>11237</v>
      </c>
      <c r="B9626" s="9" t="s">
        <v>11238</v>
      </c>
      <c r="C9626" s="11">
        <v>5.25</v>
      </c>
      <c r="D9626" s="7" t="str">
        <f t="shared" si="150"/>
        <v>Unique</v>
      </c>
    </row>
    <row r="9627" spans="1:4" x14ac:dyDescent="0.35">
      <c r="A9627" s="8" t="s">
        <v>11239</v>
      </c>
      <c r="B9627" s="9" t="s">
        <v>11190</v>
      </c>
      <c r="C9627" s="11">
        <v>8.379999999999999</v>
      </c>
      <c r="D9627" s="7" t="str">
        <f t="shared" si="150"/>
        <v>Unique</v>
      </c>
    </row>
    <row r="9628" spans="1:4" x14ac:dyDescent="0.35">
      <c r="A9628" s="8" t="s">
        <v>11191</v>
      </c>
      <c r="B9628" s="9" t="s">
        <v>11190</v>
      </c>
      <c r="C9628" s="11">
        <v>8.379999999999999</v>
      </c>
      <c r="D9628" s="7" t="str">
        <f t="shared" si="150"/>
        <v>Unique</v>
      </c>
    </row>
    <row r="9629" spans="1:4" x14ac:dyDescent="0.35">
      <c r="A9629" s="8" t="s">
        <v>11240</v>
      </c>
      <c r="B9629" s="9" t="s">
        <v>11241</v>
      </c>
      <c r="C9629" s="11">
        <v>5.48</v>
      </c>
      <c r="D9629" s="7" t="str">
        <f t="shared" si="150"/>
        <v>Unique</v>
      </c>
    </row>
    <row r="9630" spans="1:4" x14ac:dyDescent="0.35">
      <c r="A9630" s="8" t="s">
        <v>11197</v>
      </c>
      <c r="B9630" s="9" t="s">
        <v>11198</v>
      </c>
      <c r="C9630" s="11">
        <v>7.6199999999999992</v>
      </c>
      <c r="D9630" s="7" t="str">
        <f t="shared" si="150"/>
        <v>Unique</v>
      </c>
    </row>
    <row r="9631" spans="1:4" x14ac:dyDescent="0.35">
      <c r="A9631" s="8" t="s">
        <v>11199</v>
      </c>
      <c r="B9631" s="9" t="s">
        <v>11198</v>
      </c>
      <c r="C9631" s="11">
        <v>5.25</v>
      </c>
      <c r="D9631" s="7" t="str">
        <f t="shared" si="150"/>
        <v>Unique</v>
      </c>
    </row>
    <row r="9632" spans="1:4" x14ac:dyDescent="0.35">
      <c r="A9632" s="8" t="s">
        <v>11199</v>
      </c>
      <c r="B9632" s="9" t="s">
        <v>11198</v>
      </c>
      <c r="C9632" s="11">
        <v>-0.04</v>
      </c>
      <c r="D9632" s="7" t="str">
        <f t="shared" si="150"/>
        <v>Unique</v>
      </c>
    </row>
    <row r="9633" spans="1:4" x14ac:dyDescent="0.35">
      <c r="A9633" s="8" t="s">
        <v>11197</v>
      </c>
      <c r="B9633" s="9" t="s">
        <v>11198</v>
      </c>
      <c r="C9633" s="11">
        <v>-0.02</v>
      </c>
      <c r="D9633" s="7" t="str">
        <f t="shared" si="150"/>
        <v>Unique</v>
      </c>
    </row>
    <row r="9634" spans="1:4" x14ac:dyDescent="0.35">
      <c r="A9634" s="8" t="s">
        <v>11242</v>
      </c>
      <c r="B9634" s="9">
        <v>9978</v>
      </c>
      <c r="C9634" s="11">
        <v>8.9600000000000009</v>
      </c>
      <c r="D9634" s="7" t="str">
        <f t="shared" si="150"/>
        <v>Unique</v>
      </c>
    </row>
    <row r="9635" spans="1:4" x14ac:dyDescent="0.35">
      <c r="A9635" s="8" t="s">
        <v>11243</v>
      </c>
      <c r="B9635" s="9">
        <v>10135</v>
      </c>
      <c r="C9635" s="11">
        <v>11.370000000000001</v>
      </c>
      <c r="D9635" s="7" t="str">
        <f t="shared" si="150"/>
        <v>Unique</v>
      </c>
    </row>
    <row r="9636" spans="1:4" x14ac:dyDescent="0.35">
      <c r="A9636" s="8" t="s">
        <v>11244</v>
      </c>
      <c r="B9636" s="9" t="s">
        <v>11245</v>
      </c>
      <c r="C9636" s="11">
        <v>5.25</v>
      </c>
      <c r="D9636" s="7" t="str">
        <f t="shared" si="150"/>
        <v>Unique</v>
      </c>
    </row>
    <row r="9637" spans="1:4" x14ac:dyDescent="0.35">
      <c r="A9637" s="8" t="s">
        <v>11246</v>
      </c>
      <c r="B9637" s="9" t="s">
        <v>11247</v>
      </c>
      <c r="C9637" s="11">
        <v>5.48</v>
      </c>
      <c r="D9637" s="7" t="str">
        <f t="shared" si="150"/>
        <v>Unique</v>
      </c>
    </row>
    <row r="9638" spans="1:4" x14ac:dyDescent="0.35">
      <c r="A9638" s="8" t="s">
        <v>11196</v>
      </c>
      <c r="B9638" s="9">
        <v>10100</v>
      </c>
      <c r="C9638" s="11">
        <v>7.6199999999999992</v>
      </c>
      <c r="D9638" s="7" t="str">
        <f t="shared" si="150"/>
        <v>Unique</v>
      </c>
    </row>
    <row r="9639" spans="1:4" x14ac:dyDescent="0.35">
      <c r="A9639" s="8" t="s">
        <v>11195</v>
      </c>
      <c r="B9639" s="9">
        <v>10100</v>
      </c>
      <c r="C9639" s="11">
        <v>7.6199999999999992</v>
      </c>
      <c r="D9639" s="7" t="str">
        <f t="shared" si="150"/>
        <v>Unique</v>
      </c>
    </row>
    <row r="9640" spans="1:4" x14ac:dyDescent="0.35">
      <c r="A9640" s="8" t="s">
        <v>11196</v>
      </c>
      <c r="B9640" s="9">
        <v>10100</v>
      </c>
      <c r="C9640" s="11">
        <v>-0.04</v>
      </c>
      <c r="D9640" s="7" t="str">
        <f t="shared" si="150"/>
        <v>Unique</v>
      </c>
    </row>
    <row r="9641" spans="1:4" x14ac:dyDescent="0.35">
      <c r="A9641" s="8" t="s">
        <v>11248</v>
      </c>
      <c r="B9641" s="9" t="s">
        <v>9173</v>
      </c>
      <c r="C9641" s="11">
        <v>5.25</v>
      </c>
      <c r="D9641" s="7" t="str">
        <f t="shared" si="150"/>
        <v>Unique</v>
      </c>
    </row>
    <row r="9642" spans="1:4" x14ac:dyDescent="0.35">
      <c r="A9642" s="8" t="s">
        <v>11249</v>
      </c>
      <c r="B9642" s="9" t="s">
        <v>11250</v>
      </c>
      <c r="C9642" s="11">
        <v>5.48</v>
      </c>
      <c r="D9642" s="7" t="str">
        <f t="shared" si="150"/>
        <v>Unique</v>
      </c>
    </row>
    <row r="9643" spans="1:4" x14ac:dyDescent="0.35">
      <c r="A9643" s="8" t="s">
        <v>11251</v>
      </c>
      <c r="B9643" s="9" t="s">
        <v>11252</v>
      </c>
      <c r="C9643" s="11">
        <v>6.8400000000000007</v>
      </c>
      <c r="D9643" s="7" t="str">
        <f t="shared" si="150"/>
        <v>Unique</v>
      </c>
    </row>
    <row r="9644" spans="1:4" x14ac:dyDescent="0.35">
      <c r="A9644" s="8" t="s">
        <v>11253</v>
      </c>
      <c r="B9644" s="9" t="s">
        <v>11252</v>
      </c>
      <c r="C9644" s="11">
        <v>6.8400000000000007</v>
      </c>
      <c r="D9644" s="7" t="str">
        <f t="shared" si="150"/>
        <v>Unique</v>
      </c>
    </row>
    <row r="9645" spans="1:4" x14ac:dyDescent="0.35">
      <c r="A9645" s="8" t="s">
        <v>11254</v>
      </c>
      <c r="B9645" s="9" t="s">
        <v>11255</v>
      </c>
      <c r="C9645" s="11">
        <v>5.25</v>
      </c>
      <c r="D9645" s="7" t="str">
        <f t="shared" si="150"/>
        <v>Unique</v>
      </c>
    </row>
    <row r="9646" spans="1:4" x14ac:dyDescent="0.35">
      <c r="A9646" s="8" t="s">
        <v>11256</v>
      </c>
      <c r="B9646" s="9" t="s">
        <v>11257</v>
      </c>
      <c r="C9646" s="11">
        <v>5.48</v>
      </c>
      <c r="D9646" s="7" t="str">
        <f t="shared" si="150"/>
        <v>Unique</v>
      </c>
    </row>
    <row r="9647" spans="1:4" x14ac:dyDescent="0.35">
      <c r="A9647" s="8" t="s">
        <v>11258</v>
      </c>
      <c r="B9647" s="9" t="s">
        <v>11259</v>
      </c>
      <c r="C9647" s="11">
        <v>5.48</v>
      </c>
      <c r="D9647" s="7" t="str">
        <f t="shared" si="150"/>
        <v>Unique</v>
      </c>
    </row>
    <row r="9648" spans="1:4" x14ac:dyDescent="0.35">
      <c r="A9648" s="8" t="s">
        <v>11260</v>
      </c>
      <c r="B9648" s="9" t="s">
        <v>11261</v>
      </c>
      <c r="C9648" s="11">
        <v>5.25</v>
      </c>
      <c r="D9648" s="7" t="str">
        <f t="shared" si="150"/>
        <v>Unique</v>
      </c>
    </row>
    <row r="9649" spans="1:5" x14ac:dyDescent="0.35">
      <c r="A9649" s="8" t="s">
        <v>11262</v>
      </c>
      <c r="B9649" s="9" t="s">
        <v>11263</v>
      </c>
      <c r="C9649" s="11">
        <v>5.5</v>
      </c>
      <c r="D9649" s="7" t="str">
        <f t="shared" si="150"/>
        <v>Unique</v>
      </c>
    </row>
    <row r="9650" spans="1:5" x14ac:dyDescent="0.35">
      <c r="A9650" s="8" t="s">
        <v>11264</v>
      </c>
      <c r="B9650" s="9" t="s">
        <v>11265</v>
      </c>
      <c r="C9650" s="11">
        <v>5.48</v>
      </c>
      <c r="D9650" s="7" t="str">
        <f t="shared" si="150"/>
        <v>Unique</v>
      </c>
      <c r="E9650" s="7">
        <f>COUNTIFS($A$1721:A9650,A9650,$B$1721:B9650,B9650,$C$1721:C9650,C9650)</f>
        <v>1</v>
      </c>
    </row>
    <row r="9651" spans="1:5" x14ac:dyDescent="0.35">
      <c r="A9651" s="8" t="s">
        <v>11266</v>
      </c>
      <c r="B9651" s="9" t="s">
        <v>11267</v>
      </c>
      <c r="C9651" s="11">
        <v>5.49</v>
      </c>
      <c r="D9651" s="7" t="str">
        <f t="shared" si="150"/>
        <v>Unique</v>
      </c>
    </row>
    <row r="9652" spans="1:5" x14ac:dyDescent="0.35">
      <c r="A9652" s="8" t="s">
        <v>11189</v>
      </c>
      <c r="B9652" s="9" t="s">
        <v>11190</v>
      </c>
      <c r="C9652" s="11">
        <v>-0.02</v>
      </c>
      <c r="D9652" s="7" t="str">
        <f t="shared" si="150"/>
        <v>Unique</v>
      </c>
    </row>
    <row r="9653" spans="1:5" x14ac:dyDescent="0.35">
      <c r="A9653" s="8" t="s">
        <v>11191</v>
      </c>
      <c r="B9653" s="9" t="s">
        <v>11190</v>
      </c>
      <c r="C9653" s="11">
        <v>-0.04</v>
      </c>
      <c r="D9653" s="7" t="str">
        <f t="shared" si="150"/>
        <v>Unique</v>
      </c>
    </row>
    <row r="9654" spans="1:5" x14ac:dyDescent="0.35">
      <c r="A9654" s="8" t="s">
        <v>11189</v>
      </c>
      <c r="B9654" s="9" t="s">
        <v>11190</v>
      </c>
      <c r="C9654" s="11">
        <v>8.379999999999999</v>
      </c>
      <c r="D9654" s="7" t="str">
        <f t="shared" si="150"/>
        <v>Unique</v>
      </c>
    </row>
    <row r="9655" spans="1:5" x14ac:dyDescent="0.35">
      <c r="A9655" s="8" t="s">
        <v>11268</v>
      </c>
      <c r="B9655" s="9">
        <v>10083</v>
      </c>
      <c r="C9655" s="11">
        <v>8.6700000000000017</v>
      </c>
      <c r="D9655" s="7" t="str">
        <f t="shared" si="150"/>
        <v>Unique</v>
      </c>
    </row>
    <row r="9656" spans="1:5" x14ac:dyDescent="0.35">
      <c r="A9656" s="8" t="s">
        <v>11269</v>
      </c>
      <c r="B9656" s="9" t="s">
        <v>11270</v>
      </c>
      <c r="C9656" s="11">
        <v>5.25</v>
      </c>
      <c r="D9656" s="7" t="str">
        <f t="shared" si="150"/>
        <v>Unique</v>
      </c>
    </row>
    <row r="9657" spans="1:5" x14ac:dyDescent="0.35">
      <c r="A9657" s="8" t="s">
        <v>11271</v>
      </c>
      <c r="B9657" s="9" t="s">
        <v>11272</v>
      </c>
      <c r="C9657" s="11">
        <v>5.25</v>
      </c>
      <c r="D9657" s="7" t="str">
        <f t="shared" si="150"/>
        <v>Unique</v>
      </c>
    </row>
    <row r="9658" spans="1:5" x14ac:dyDescent="0.35">
      <c r="A9658" s="8" t="s">
        <v>11273</v>
      </c>
      <c r="B9658" s="9" t="s">
        <v>11274</v>
      </c>
      <c r="C9658" s="11">
        <v>5.49</v>
      </c>
      <c r="D9658" s="7" t="str">
        <f t="shared" si="150"/>
        <v>Unique</v>
      </c>
    </row>
    <row r="9659" spans="1:5" x14ac:dyDescent="0.35">
      <c r="A9659" s="8" t="s">
        <v>11275</v>
      </c>
      <c r="B9659" s="9" t="s">
        <v>11276</v>
      </c>
      <c r="C9659" s="11">
        <v>5.48</v>
      </c>
      <c r="D9659" s="7" t="str">
        <f t="shared" si="150"/>
        <v>Unique</v>
      </c>
    </row>
    <row r="9660" spans="1:5" x14ac:dyDescent="0.35">
      <c r="A9660" s="8" t="s">
        <v>11277</v>
      </c>
      <c r="B9660" s="9" t="s">
        <v>9049</v>
      </c>
      <c r="C9660" s="11">
        <v>5.25</v>
      </c>
      <c r="D9660" s="7" t="str">
        <f t="shared" si="150"/>
        <v>Unique</v>
      </c>
    </row>
    <row r="9661" spans="1:5" x14ac:dyDescent="0.35">
      <c r="A9661" s="8" t="s">
        <v>11278</v>
      </c>
      <c r="B9661" s="9" t="s">
        <v>11279</v>
      </c>
      <c r="C9661" s="11">
        <v>5.48</v>
      </c>
      <c r="D9661" s="7" t="str">
        <f t="shared" si="150"/>
        <v>Unique</v>
      </c>
    </row>
    <row r="9662" spans="1:5" x14ac:dyDescent="0.35">
      <c r="A9662" s="8" t="s">
        <v>11280</v>
      </c>
      <c r="B9662" s="9" t="s">
        <v>11281</v>
      </c>
      <c r="C9662" s="11">
        <v>5.25</v>
      </c>
      <c r="D9662" s="7" t="str">
        <f t="shared" si="150"/>
        <v>Unique</v>
      </c>
    </row>
    <row r="9663" spans="1:5" x14ac:dyDescent="0.35">
      <c r="A9663" s="8" t="s">
        <v>11282</v>
      </c>
      <c r="B9663" s="9" t="s">
        <v>11283</v>
      </c>
      <c r="C9663" s="11">
        <v>7.1000000000000005</v>
      </c>
      <c r="D9663" s="7" t="str">
        <f t="shared" si="150"/>
        <v>Unique</v>
      </c>
    </row>
    <row r="9664" spans="1:5" x14ac:dyDescent="0.35">
      <c r="A9664" s="8" t="s">
        <v>11284</v>
      </c>
      <c r="B9664" s="9">
        <v>29974400</v>
      </c>
      <c r="C9664" s="11">
        <v>-0.5</v>
      </c>
      <c r="D9664" s="7" t="str">
        <f t="shared" si="150"/>
        <v>Unique</v>
      </c>
    </row>
    <row r="9665" spans="1:5" x14ac:dyDescent="0.35">
      <c r="A9665" s="8" t="s">
        <v>11287</v>
      </c>
      <c r="B9665" s="9">
        <v>10139</v>
      </c>
      <c r="C9665" s="11">
        <v>-0.5</v>
      </c>
      <c r="D9665" s="7" t="str">
        <f t="shared" si="150"/>
        <v>Unique</v>
      </c>
      <c r="E9665" s="7">
        <f>COUNTIFS($A$1721:A9665,A9665,$B$1721:B9665,B9665,$C$1721:C9665,C9665)</f>
        <v>1</v>
      </c>
    </row>
    <row r="9666" spans="1:5" x14ac:dyDescent="0.35">
      <c r="A9666" s="8" t="s">
        <v>11294</v>
      </c>
      <c r="B9666" s="9">
        <v>29974400</v>
      </c>
      <c r="C9666" s="11">
        <v>7.6199999999999992</v>
      </c>
      <c r="D9666" s="7" t="str">
        <f t="shared" ref="D9666:D9729" si="151">IF(COUNTIFS(A:A,A9666,B:B,B9666,C:C,C9666)&gt;1,"Doublon","Unique")</f>
        <v>Unique</v>
      </c>
    </row>
    <row r="9667" spans="1:5" x14ac:dyDescent="0.35">
      <c r="A9667" s="8" t="s">
        <v>11284</v>
      </c>
      <c r="B9667" s="9">
        <v>29974400</v>
      </c>
      <c r="C9667" s="11">
        <v>6.57</v>
      </c>
      <c r="D9667" s="7" t="str">
        <f t="shared" si="151"/>
        <v>Unique</v>
      </c>
    </row>
    <row r="9668" spans="1:5" x14ac:dyDescent="0.35">
      <c r="A9668" s="8" t="s">
        <v>11294</v>
      </c>
      <c r="B9668" s="9">
        <v>29974400</v>
      </c>
      <c r="C9668" s="11">
        <v>-0.04</v>
      </c>
      <c r="D9668" s="7" t="str">
        <f t="shared" si="151"/>
        <v>Unique</v>
      </c>
    </row>
    <row r="9669" spans="1:5" x14ac:dyDescent="0.35">
      <c r="A9669" s="8" t="s">
        <v>11284</v>
      </c>
      <c r="B9669" s="9">
        <v>29974400</v>
      </c>
      <c r="C9669" s="11">
        <v>-0.02</v>
      </c>
      <c r="D9669" s="7" t="str">
        <f t="shared" si="151"/>
        <v>Unique</v>
      </c>
    </row>
    <row r="9670" spans="1:5" x14ac:dyDescent="0.35">
      <c r="A9670" s="8" t="s">
        <v>11295</v>
      </c>
      <c r="B9670" s="9" t="s">
        <v>11296</v>
      </c>
      <c r="C9670" s="11">
        <v>6.57</v>
      </c>
      <c r="D9670" s="7" t="str">
        <f t="shared" si="151"/>
        <v>Unique</v>
      </c>
    </row>
    <row r="9671" spans="1:5" x14ac:dyDescent="0.35">
      <c r="A9671" s="8" t="s">
        <v>11297</v>
      </c>
      <c r="B9671" s="9" t="s">
        <v>11298</v>
      </c>
      <c r="C9671" s="11">
        <v>5.25</v>
      </c>
      <c r="D9671" s="7" t="str">
        <f t="shared" si="151"/>
        <v>Unique</v>
      </c>
    </row>
    <row r="9672" spans="1:5" x14ac:dyDescent="0.35">
      <c r="A9672" s="8" t="s">
        <v>11299</v>
      </c>
      <c r="B9672" s="9" t="s">
        <v>11300</v>
      </c>
      <c r="C9672" s="11">
        <v>5.48</v>
      </c>
      <c r="D9672" s="7" t="str">
        <f t="shared" si="151"/>
        <v>Unique</v>
      </c>
    </row>
    <row r="9673" spans="1:5" x14ac:dyDescent="0.35">
      <c r="A9673" s="8" t="s">
        <v>11202</v>
      </c>
      <c r="B9673" s="9" t="s">
        <v>11203</v>
      </c>
      <c r="C9673" s="11">
        <v>6.6999999999999993</v>
      </c>
      <c r="D9673" s="7" t="str">
        <f t="shared" si="151"/>
        <v>Unique</v>
      </c>
    </row>
    <row r="9674" spans="1:5" x14ac:dyDescent="0.35">
      <c r="A9674" s="8" t="s">
        <v>11189</v>
      </c>
      <c r="B9674" s="9" t="s">
        <v>11190</v>
      </c>
      <c r="C9674" s="11">
        <v>6.6999999999999993</v>
      </c>
      <c r="D9674" s="7" t="str">
        <f t="shared" si="151"/>
        <v>Unique</v>
      </c>
    </row>
    <row r="9675" spans="1:5" x14ac:dyDescent="0.35">
      <c r="A9675" s="8" t="s">
        <v>11164</v>
      </c>
      <c r="B9675" s="9">
        <v>10132</v>
      </c>
      <c r="C9675" s="11">
        <v>6.6999999999999993</v>
      </c>
      <c r="D9675" s="7" t="str">
        <f t="shared" si="151"/>
        <v>Unique</v>
      </c>
    </row>
    <row r="9676" spans="1:5" x14ac:dyDescent="0.35">
      <c r="A9676" s="8" t="s">
        <v>11295</v>
      </c>
      <c r="B9676" s="9" t="s">
        <v>11296</v>
      </c>
      <c r="C9676" s="11">
        <v>1.1500000000000001</v>
      </c>
      <c r="D9676" s="7" t="str">
        <f t="shared" si="151"/>
        <v>Unique</v>
      </c>
    </row>
    <row r="9677" spans="1:5" x14ac:dyDescent="0.35">
      <c r="A9677" s="8" t="s">
        <v>11303</v>
      </c>
      <c r="B9677" s="9" t="s">
        <v>11304</v>
      </c>
      <c r="C9677" s="11">
        <v>5.49</v>
      </c>
      <c r="D9677" s="7" t="str">
        <f t="shared" si="151"/>
        <v>Unique</v>
      </c>
    </row>
    <row r="9678" spans="1:5" x14ac:dyDescent="0.35">
      <c r="A9678" s="8" t="s">
        <v>11305</v>
      </c>
      <c r="B9678" s="9">
        <v>10136</v>
      </c>
      <c r="C9678" s="11">
        <v>10.14</v>
      </c>
      <c r="D9678" s="7" t="str">
        <f t="shared" si="151"/>
        <v>Unique</v>
      </c>
    </row>
    <row r="9679" spans="1:5" x14ac:dyDescent="0.35">
      <c r="A9679" s="8" t="s">
        <v>11306</v>
      </c>
      <c r="B9679" s="9">
        <v>10146</v>
      </c>
      <c r="C9679" s="11">
        <v>9.75</v>
      </c>
      <c r="D9679" s="7" t="str">
        <f t="shared" si="151"/>
        <v>Unique</v>
      </c>
    </row>
    <row r="9680" spans="1:5" x14ac:dyDescent="0.35">
      <c r="A9680" s="8" t="s">
        <v>11307</v>
      </c>
      <c r="B9680" s="9">
        <v>10137</v>
      </c>
      <c r="C9680" s="11">
        <v>7.05</v>
      </c>
      <c r="D9680" s="7" t="str">
        <f t="shared" si="151"/>
        <v>Unique</v>
      </c>
    </row>
    <row r="9681" spans="1:4" x14ac:dyDescent="0.35">
      <c r="A9681" s="8" t="s">
        <v>11308</v>
      </c>
      <c r="B9681" s="9">
        <v>10130</v>
      </c>
      <c r="C9681" s="11">
        <v>7.05</v>
      </c>
      <c r="D9681" s="7" t="str">
        <f t="shared" si="151"/>
        <v>Unique</v>
      </c>
    </row>
    <row r="9682" spans="1:4" x14ac:dyDescent="0.35">
      <c r="A9682" s="8" t="s">
        <v>11309</v>
      </c>
      <c r="B9682" s="9">
        <v>10128</v>
      </c>
      <c r="C9682" s="11">
        <v>7.05</v>
      </c>
      <c r="D9682" s="7" t="str">
        <f t="shared" si="151"/>
        <v>Unique</v>
      </c>
    </row>
    <row r="9683" spans="1:4" x14ac:dyDescent="0.35">
      <c r="A9683" s="8" t="s">
        <v>11310</v>
      </c>
      <c r="B9683" s="9">
        <v>10134</v>
      </c>
      <c r="C9683" s="11">
        <v>5.5200000000000014</v>
      </c>
      <c r="D9683" s="7" t="str">
        <f t="shared" si="151"/>
        <v>Unique</v>
      </c>
    </row>
    <row r="9684" spans="1:4" x14ac:dyDescent="0.35">
      <c r="A9684" s="8" t="s">
        <v>11311</v>
      </c>
      <c r="B9684" s="9">
        <v>10141</v>
      </c>
      <c r="C9684" s="11">
        <v>4.6399999999999997</v>
      </c>
      <c r="D9684" s="7" t="str">
        <f t="shared" si="151"/>
        <v>Unique</v>
      </c>
    </row>
    <row r="9685" spans="1:4" x14ac:dyDescent="0.35">
      <c r="A9685" s="8" t="s">
        <v>11312</v>
      </c>
      <c r="B9685" s="9">
        <v>10124</v>
      </c>
      <c r="C9685" s="11">
        <v>4.3999999999999995</v>
      </c>
      <c r="D9685" s="7" t="str">
        <f t="shared" si="151"/>
        <v>Unique</v>
      </c>
    </row>
    <row r="9686" spans="1:4" x14ac:dyDescent="0.35">
      <c r="A9686" s="8" t="s">
        <v>11313</v>
      </c>
      <c r="B9686" s="9" t="s">
        <v>11314</v>
      </c>
      <c r="C9686" s="11">
        <v>9.9700000000000024</v>
      </c>
      <c r="D9686" s="7" t="str">
        <f t="shared" si="151"/>
        <v>Unique</v>
      </c>
    </row>
    <row r="9687" spans="1:4" x14ac:dyDescent="0.35">
      <c r="A9687" s="8" t="s">
        <v>11315</v>
      </c>
      <c r="B9687" s="9" t="s">
        <v>11316</v>
      </c>
      <c r="C9687" s="11">
        <v>9.27</v>
      </c>
      <c r="D9687" s="7" t="str">
        <f t="shared" si="151"/>
        <v>Unique</v>
      </c>
    </row>
    <row r="9688" spans="1:4" x14ac:dyDescent="0.35">
      <c r="A9688" s="8" t="s">
        <v>11317</v>
      </c>
      <c r="B9688" s="9" t="s">
        <v>11318</v>
      </c>
      <c r="C9688" s="11">
        <v>9.27</v>
      </c>
      <c r="D9688" s="7" t="str">
        <f t="shared" si="151"/>
        <v>Unique</v>
      </c>
    </row>
    <row r="9689" spans="1:4" x14ac:dyDescent="0.35">
      <c r="A9689" s="8" t="s">
        <v>11319</v>
      </c>
      <c r="B9689" s="9" t="s">
        <v>11320</v>
      </c>
      <c r="C9689" s="11">
        <v>7.94</v>
      </c>
      <c r="D9689" s="7" t="str">
        <f t="shared" si="151"/>
        <v>Unique</v>
      </c>
    </row>
    <row r="9690" spans="1:4" x14ac:dyDescent="0.35">
      <c r="A9690" s="8" t="s">
        <v>11321</v>
      </c>
      <c r="B9690" s="9" t="s">
        <v>11322</v>
      </c>
      <c r="C9690" s="11">
        <v>7.94</v>
      </c>
      <c r="D9690" s="7" t="str">
        <f t="shared" si="151"/>
        <v>Unique</v>
      </c>
    </row>
    <row r="9691" spans="1:4" x14ac:dyDescent="0.35">
      <c r="A9691" s="8" t="s">
        <v>11315</v>
      </c>
      <c r="B9691" s="9" t="s">
        <v>11316</v>
      </c>
      <c r="C9691" s="11">
        <v>1.4500000000000002</v>
      </c>
      <c r="D9691" s="7" t="str">
        <f t="shared" si="151"/>
        <v>Unique</v>
      </c>
    </row>
    <row r="9692" spans="1:4" x14ac:dyDescent="0.35">
      <c r="A9692" s="8" t="s">
        <v>11319</v>
      </c>
      <c r="B9692" s="9" t="s">
        <v>11320</v>
      </c>
      <c r="C9692" s="11">
        <v>1.4500000000000002</v>
      </c>
      <c r="D9692" s="7" t="str">
        <f t="shared" si="151"/>
        <v>Unique</v>
      </c>
    </row>
    <row r="9693" spans="1:4" x14ac:dyDescent="0.35">
      <c r="A9693" s="8" t="s">
        <v>11321</v>
      </c>
      <c r="B9693" s="9" t="s">
        <v>11322</v>
      </c>
      <c r="C9693" s="11">
        <v>1.4500000000000002</v>
      </c>
      <c r="D9693" s="7" t="str">
        <f t="shared" si="151"/>
        <v>Unique</v>
      </c>
    </row>
    <row r="9694" spans="1:4" x14ac:dyDescent="0.35">
      <c r="A9694" s="8" t="s">
        <v>11317</v>
      </c>
      <c r="B9694" s="9" t="s">
        <v>11318</v>
      </c>
      <c r="C9694" s="11">
        <v>1.4500000000000002</v>
      </c>
      <c r="D9694" s="7" t="str">
        <f t="shared" si="151"/>
        <v>Unique</v>
      </c>
    </row>
    <row r="9695" spans="1:4" x14ac:dyDescent="0.35">
      <c r="A9695" s="8" t="s">
        <v>11313</v>
      </c>
      <c r="B9695" s="9" t="s">
        <v>11314</v>
      </c>
      <c r="C9695" s="11">
        <v>1.4500000000000002</v>
      </c>
      <c r="D9695" s="7" t="str">
        <f t="shared" si="151"/>
        <v>Unique</v>
      </c>
    </row>
    <row r="9696" spans="1:4" x14ac:dyDescent="0.35">
      <c r="A9696" s="8" t="s">
        <v>11325</v>
      </c>
      <c r="B9696" s="9" t="s">
        <v>11326</v>
      </c>
      <c r="C9696" s="11">
        <v>5.48</v>
      </c>
      <c r="D9696" s="7" t="str">
        <f t="shared" si="151"/>
        <v>Unique</v>
      </c>
    </row>
    <row r="9697" spans="1:4" x14ac:dyDescent="0.35">
      <c r="A9697" s="8" t="s">
        <v>11327</v>
      </c>
      <c r="B9697" s="9" t="s">
        <v>11328</v>
      </c>
      <c r="C9697" s="11">
        <v>5.25</v>
      </c>
      <c r="D9697" s="7" t="str">
        <f t="shared" si="151"/>
        <v>Unique</v>
      </c>
    </row>
    <row r="9698" spans="1:4" x14ac:dyDescent="0.35">
      <c r="A9698" s="8" t="s">
        <v>11329</v>
      </c>
      <c r="B9698" s="9" t="s">
        <v>11330</v>
      </c>
      <c r="C9698" s="11">
        <v>5.25</v>
      </c>
      <c r="D9698" s="7" t="str">
        <f t="shared" si="151"/>
        <v>Unique</v>
      </c>
    </row>
    <row r="9699" spans="1:4" x14ac:dyDescent="0.35">
      <c r="A9699" s="8" t="s">
        <v>11331</v>
      </c>
      <c r="B9699" s="9" t="s">
        <v>11332</v>
      </c>
      <c r="C9699" s="11">
        <v>5.25</v>
      </c>
      <c r="D9699" s="7" t="str">
        <f t="shared" si="151"/>
        <v>Unique</v>
      </c>
    </row>
    <row r="9700" spans="1:4" x14ac:dyDescent="0.35">
      <c r="A9700" s="8" t="s">
        <v>11333</v>
      </c>
      <c r="B9700" s="9">
        <v>10126</v>
      </c>
      <c r="C9700" s="11">
        <v>5.49</v>
      </c>
      <c r="D9700" s="7" t="str">
        <f t="shared" si="151"/>
        <v>Unique</v>
      </c>
    </row>
    <row r="9701" spans="1:4" x14ac:dyDescent="0.35">
      <c r="A9701" s="8" t="s">
        <v>11336</v>
      </c>
      <c r="B9701" s="9" t="s">
        <v>11337</v>
      </c>
      <c r="C9701" s="11">
        <v>5.48</v>
      </c>
      <c r="D9701" s="7" t="str">
        <f t="shared" si="151"/>
        <v>Unique</v>
      </c>
    </row>
    <row r="9702" spans="1:4" x14ac:dyDescent="0.35">
      <c r="A9702" s="8" t="s">
        <v>11338</v>
      </c>
      <c r="B9702" s="9" t="s">
        <v>11339</v>
      </c>
      <c r="C9702" s="11">
        <v>5.49</v>
      </c>
      <c r="D9702" s="7" t="str">
        <f t="shared" si="151"/>
        <v>Unique</v>
      </c>
    </row>
    <row r="9703" spans="1:4" x14ac:dyDescent="0.35">
      <c r="A9703" s="8" t="s">
        <v>11285</v>
      </c>
      <c r="B9703" s="9">
        <v>10139</v>
      </c>
      <c r="C9703" s="11">
        <v>7.3599999999999994</v>
      </c>
      <c r="D9703" s="7" t="str">
        <f t="shared" si="151"/>
        <v>Unique</v>
      </c>
    </row>
    <row r="9704" spans="1:4" x14ac:dyDescent="0.35">
      <c r="A9704" s="8" t="s">
        <v>11286</v>
      </c>
      <c r="B9704" s="9">
        <v>10139</v>
      </c>
      <c r="C9704" s="11">
        <v>7.3599999999999994</v>
      </c>
      <c r="D9704" s="7" t="str">
        <f t="shared" si="151"/>
        <v>Unique</v>
      </c>
    </row>
    <row r="9705" spans="1:4" x14ac:dyDescent="0.35">
      <c r="A9705" s="8" t="s">
        <v>11287</v>
      </c>
      <c r="B9705" s="9">
        <v>10139</v>
      </c>
      <c r="C9705" s="11">
        <v>5.25</v>
      </c>
      <c r="D9705" s="7" t="str">
        <f t="shared" si="151"/>
        <v>Unique</v>
      </c>
    </row>
    <row r="9706" spans="1:4" x14ac:dyDescent="0.35">
      <c r="A9706" s="8" t="s">
        <v>11285</v>
      </c>
      <c r="B9706" s="9">
        <v>10139</v>
      </c>
      <c r="C9706" s="11">
        <v>-0.05</v>
      </c>
      <c r="D9706" s="7" t="str">
        <f t="shared" si="151"/>
        <v>Unique</v>
      </c>
    </row>
    <row r="9707" spans="1:4" x14ac:dyDescent="0.35">
      <c r="A9707" s="8" t="s">
        <v>11286</v>
      </c>
      <c r="B9707" s="9">
        <v>10139</v>
      </c>
      <c r="C9707" s="11">
        <v>-0.05</v>
      </c>
      <c r="D9707" s="7" t="str">
        <f t="shared" si="151"/>
        <v>Unique</v>
      </c>
    </row>
    <row r="9708" spans="1:4" x14ac:dyDescent="0.35">
      <c r="A9708" s="8" t="s">
        <v>11287</v>
      </c>
      <c r="B9708" s="9">
        <v>10139</v>
      </c>
      <c r="C9708" s="11">
        <v>-0.02</v>
      </c>
      <c r="D9708" s="7" t="str">
        <f t="shared" si="151"/>
        <v>Unique</v>
      </c>
    </row>
    <row r="9709" spans="1:4" x14ac:dyDescent="0.35">
      <c r="A9709" s="8" t="s">
        <v>11323</v>
      </c>
      <c r="B9709" s="9" t="s">
        <v>11324</v>
      </c>
      <c r="C9709" s="11">
        <v>8.1</v>
      </c>
      <c r="D9709" s="7" t="str">
        <f t="shared" si="151"/>
        <v>Unique</v>
      </c>
    </row>
    <row r="9710" spans="1:4" x14ac:dyDescent="0.35">
      <c r="A9710" s="8" t="s">
        <v>11288</v>
      </c>
      <c r="B9710" s="9" t="s">
        <v>11289</v>
      </c>
      <c r="C9710" s="11">
        <v>6.57</v>
      </c>
      <c r="D9710" s="7" t="str">
        <f t="shared" si="151"/>
        <v>Unique</v>
      </c>
    </row>
    <row r="9711" spans="1:4" x14ac:dyDescent="0.35">
      <c r="A9711" s="8" t="s">
        <v>11292</v>
      </c>
      <c r="B9711" s="9" t="s">
        <v>11293</v>
      </c>
      <c r="C9711" s="11">
        <v>5.5</v>
      </c>
      <c r="D9711" s="7" t="str">
        <f t="shared" si="151"/>
        <v>Unique</v>
      </c>
    </row>
    <row r="9712" spans="1:4" x14ac:dyDescent="0.35">
      <c r="A9712" s="8" t="s">
        <v>11290</v>
      </c>
      <c r="B9712" s="9" t="s">
        <v>11291</v>
      </c>
      <c r="C9712" s="11">
        <v>5.48</v>
      </c>
      <c r="D9712" s="7" t="str">
        <f t="shared" si="151"/>
        <v>Unique</v>
      </c>
    </row>
    <row r="9713" spans="1:4" x14ac:dyDescent="0.35">
      <c r="A9713" s="8" t="s">
        <v>11340</v>
      </c>
      <c r="B9713" s="9" t="s">
        <v>11341</v>
      </c>
      <c r="C9713" s="11">
        <v>5.48</v>
      </c>
      <c r="D9713" s="7" t="str">
        <f t="shared" si="151"/>
        <v>Unique</v>
      </c>
    </row>
    <row r="9714" spans="1:4" x14ac:dyDescent="0.35">
      <c r="A9714" s="8" t="s">
        <v>11342</v>
      </c>
      <c r="B9714" s="9" t="s">
        <v>11343</v>
      </c>
      <c r="C9714" s="11">
        <v>5.48</v>
      </c>
      <c r="D9714" s="7" t="str">
        <f t="shared" si="151"/>
        <v>Unique</v>
      </c>
    </row>
    <row r="9715" spans="1:4" x14ac:dyDescent="0.35">
      <c r="A9715" s="8" t="s">
        <v>11344</v>
      </c>
      <c r="B9715" s="9" t="s">
        <v>11345</v>
      </c>
      <c r="C9715" s="11">
        <v>5.48</v>
      </c>
      <c r="D9715" s="7" t="str">
        <f t="shared" si="151"/>
        <v>Unique</v>
      </c>
    </row>
    <row r="9716" spans="1:4" x14ac:dyDescent="0.35">
      <c r="A9716" s="8" t="s">
        <v>11346</v>
      </c>
      <c r="B9716" s="9">
        <v>10138</v>
      </c>
      <c r="C9716" s="11">
        <v>10.840000000000002</v>
      </c>
      <c r="D9716" s="7" t="str">
        <f t="shared" si="151"/>
        <v>Unique</v>
      </c>
    </row>
    <row r="9717" spans="1:4" x14ac:dyDescent="0.35">
      <c r="A9717" s="8" t="s">
        <v>11347</v>
      </c>
      <c r="B9717" s="9" t="s">
        <v>11348</v>
      </c>
      <c r="C9717" s="11">
        <v>5.25</v>
      </c>
      <c r="D9717" s="7" t="str">
        <f t="shared" si="151"/>
        <v>Unique</v>
      </c>
    </row>
    <row r="9718" spans="1:4" x14ac:dyDescent="0.35">
      <c r="A9718" s="8" t="s">
        <v>11349</v>
      </c>
      <c r="B9718" s="9" t="s">
        <v>11350</v>
      </c>
      <c r="C9718" s="11">
        <v>5.48</v>
      </c>
      <c r="D9718" s="7" t="str">
        <f t="shared" si="151"/>
        <v>Unique</v>
      </c>
    </row>
    <row r="9719" spans="1:4" x14ac:dyDescent="0.35">
      <c r="A9719" s="8" t="s">
        <v>11351</v>
      </c>
      <c r="B9719" s="9" t="s">
        <v>11352</v>
      </c>
      <c r="C9719" s="11">
        <v>6.13</v>
      </c>
      <c r="D9719" s="7" t="str">
        <f t="shared" si="151"/>
        <v>Unique</v>
      </c>
    </row>
    <row r="9720" spans="1:4" x14ac:dyDescent="0.35">
      <c r="A9720" s="8" t="s">
        <v>11334</v>
      </c>
      <c r="B9720" s="9" t="s">
        <v>11335</v>
      </c>
      <c r="C9720" s="11">
        <v>5.25</v>
      </c>
      <c r="D9720" s="7" t="str">
        <f t="shared" si="151"/>
        <v>Unique</v>
      </c>
    </row>
    <row r="9721" spans="1:4" x14ac:dyDescent="0.35">
      <c r="A9721" s="8" t="s">
        <v>11355</v>
      </c>
      <c r="B9721" s="9" t="s">
        <v>11356</v>
      </c>
      <c r="C9721" s="11">
        <v>5.49</v>
      </c>
      <c r="D9721" s="7" t="str">
        <f t="shared" si="151"/>
        <v>Unique</v>
      </c>
    </row>
    <row r="9722" spans="1:4" x14ac:dyDescent="0.35">
      <c r="A9722" s="8" t="s">
        <v>11357</v>
      </c>
      <c r="B9722" s="9" t="s">
        <v>11358</v>
      </c>
      <c r="C9722" s="11">
        <v>5.49</v>
      </c>
      <c r="D9722" s="7" t="str">
        <f t="shared" si="151"/>
        <v>Unique</v>
      </c>
    </row>
    <row r="9723" spans="1:4" x14ac:dyDescent="0.35">
      <c r="A9723" s="8" t="s">
        <v>11359</v>
      </c>
      <c r="B9723" s="9">
        <v>10140</v>
      </c>
      <c r="C9723" s="11">
        <v>5.49</v>
      </c>
      <c r="D9723" s="7" t="str">
        <f t="shared" si="151"/>
        <v>Unique</v>
      </c>
    </row>
    <row r="9724" spans="1:4" x14ac:dyDescent="0.35">
      <c r="A9724" s="8" t="s">
        <v>11360</v>
      </c>
      <c r="B9724" s="9" t="s">
        <v>11361</v>
      </c>
      <c r="C9724" s="11">
        <v>5.25</v>
      </c>
      <c r="D9724" s="7" t="str">
        <f t="shared" si="151"/>
        <v>Unique</v>
      </c>
    </row>
    <row r="9725" spans="1:4" x14ac:dyDescent="0.35">
      <c r="A9725" s="8" t="s">
        <v>11362</v>
      </c>
      <c r="B9725" s="9" t="s">
        <v>11363</v>
      </c>
      <c r="C9725" s="11">
        <v>5.25</v>
      </c>
      <c r="D9725" s="7" t="str">
        <f t="shared" si="151"/>
        <v>Unique</v>
      </c>
    </row>
    <row r="9726" spans="1:4" x14ac:dyDescent="0.35">
      <c r="A9726" s="8" t="s">
        <v>11364</v>
      </c>
      <c r="B9726" s="9" t="s">
        <v>11365</v>
      </c>
      <c r="C9726" s="11">
        <v>5.48</v>
      </c>
      <c r="D9726" s="7" t="str">
        <f t="shared" si="151"/>
        <v>Unique</v>
      </c>
    </row>
    <row r="9727" spans="1:4" x14ac:dyDescent="0.35">
      <c r="A9727" s="8" t="s">
        <v>11366</v>
      </c>
      <c r="B9727" s="9" t="s">
        <v>11367</v>
      </c>
      <c r="C9727" s="11">
        <v>5.25</v>
      </c>
      <c r="D9727" s="7" t="str">
        <f t="shared" si="151"/>
        <v>Unique</v>
      </c>
    </row>
    <row r="9728" spans="1:4" x14ac:dyDescent="0.35">
      <c r="A9728" s="8" t="s">
        <v>11368</v>
      </c>
      <c r="B9728" s="9" t="s">
        <v>11369</v>
      </c>
      <c r="C9728" s="11">
        <v>5.25</v>
      </c>
      <c r="D9728" s="7" t="str">
        <f t="shared" si="151"/>
        <v>Unique</v>
      </c>
    </row>
    <row r="9729" spans="1:5" x14ac:dyDescent="0.35">
      <c r="A9729" s="8" t="s">
        <v>11370</v>
      </c>
      <c r="B9729" s="9" t="s">
        <v>11371</v>
      </c>
      <c r="C9729" s="11">
        <v>5.25</v>
      </c>
      <c r="D9729" s="7" t="str">
        <f t="shared" si="151"/>
        <v>Unique</v>
      </c>
    </row>
    <row r="9730" spans="1:5" x14ac:dyDescent="0.35">
      <c r="A9730" s="8" t="s">
        <v>11301</v>
      </c>
      <c r="B9730" s="9" t="s">
        <v>11302</v>
      </c>
      <c r="C9730" s="11">
        <v>5.25</v>
      </c>
      <c r="D9730" s="7" t="str">
        <f t="shared" ref="D9730:D9793" si="152">IF(COUNTIFS(A:A,A9730,B:B,B9730,C:C,C9730)&gt;1,"Doublon","Unique")</f>
        <v>Unique</v>
      </c>
    </row>
    <row r="9731" spans="1:5" x14ac:dyDescent="0.35">
      <c r="A9731" s="8" t="s">
        <v>11372</v>
      </c>
      <c r="B9731" s="9" t="s">
        <v>11373</v>
      </c>
      <c r="C9731" s="11">
        <v>5.25</v>
      </c>
      <c r="D9731" s="7" t="str">
        <f t="shared" si="152"/>
        <v>Unique</v>
      </c>
    </row>
    <row r="9732" spans="1:5" x14ac:dyDescent="0.35">
      <c r="A9732" s="8" t="s">
        <v>11374</v>
      </c>
      <c r="B9732" s="9" t="s">
        <v>11375</v>
      </c>
      <c r="C9732" s="11">
        <v>5.5</v>
      </c>
      <c r="D9732" s="7" t="str">
        <f t="shared" si="152"/>
        <v>Unique</v>
      </c>
    </row>
    <row r="9733" spans="1:5" x14ac:dyDescent="0.35">
      <c r="A9733" s="8" t="s">
        <v>11376</v>
      </c>
      <c r="B9733" s="9">
        <v>10144</v>
      </c>
      <c r="C9733" s="11">
        <v>6.8400000000000007</v>
      </c>
      <c r="D9733" s="7" t="str">
        <f t="shared" si="152"/>
        <v>Unique</v>
      </c>
    </row>
    <row r="9734" spans="1:5" x14ac:dyDescent="0.35">
      <c r="A9734" s="8" t="s">
        <v>11377</v>
      </c>
      <c r="B9734" s="9">
        <v>10142</v>
      </c>
      <c r="C9734" s="11">
        <v>6.13</v>
      </c>
      <c r="D9734" s="7" t="str">
        <f t="shared" si="152"/>
        <v>Unique</v>
      </c>
    </row>
    <row r="9735" spans="1:5" x14ac:dyDescent="0.35">
      <c r="A9735" s="8" t="s">
        <v>11378</v>
      </c>
      <c r="B9735" s="9" t="s">
        <v>11379</v>
      </c>
      <c r="C9735" s="11">
        <v>5.48</v>
      </c>
      <c r="D9735" s="7" t="str">
        <f t="shared" si="152"/>
        <v>Unique</v>
      </c>
      <c r="E9735" s="7">
        <f>COUNTIFS($A$1721:A9735,A9735,$B$1721:B9735,B9735,$C$1721:C9735,C9735)</f>
        <v>1</v>
      </c>
    </row>
    <row r="9736" spans="1:5" x14ac:dyDescent="0.35">
      <c r="A9736" s="8" t="s">
        <v>11380</v>
      </c>
      <c r="B9736" s="9" t="s">
        <v>11381</v>
      </c>
      <c r="C9736" s="11">
        <v>5.25</v>
      </c>
      <c r="D9736" s="7" t="str">
        <f t="shared" si="152"/>
        <v>Unique</v>
      </c>
    </row>
    <row r="9737" spans="1:5" x14ac:dyDescent="0.35">
      <c r="A9737" s="8" t="s">
        <v>11382</v>
      </c>
      <c r="B9737" s="9">
        <v>10149</v>
      </c>
      <c r="C9737" s="11">
        <v>7.6199999999999992</v>
      </c>
      <c r="D9737" s="7" t="str">
        <f t="shared" si="152"/>
        <v>Unique</v>
      </c>
    </row>
    <row r="9738" spans="1:5" x14ac:dyDescent="0.35">
      <c r="A9738" s="8" t="s">
        <v>11383</v>
      </c>
      <c r="B9738" s="9">
        <v>10129</v>
      </c>
      <c r="C9738" s="11">
        <v>8.9600000000000009</v>
      </c>
      <c r="D9738" s="7" t="str">
        <f t="shared" si="152"/>
        <v>Unique</v>
      </c>
    </row>
    <row r="9739" spans="1:5" x14ac:dyDescent="0.35">
      <c r="A9739" s="8" t="s">
        <v>11353</v>
      </c>
      <c r="B9739" s="9" t="s">
        <v>11354</v>
      </c>
      <c r="C9739" s="11">
        <v>19.2</v>
      </c>
      <c r="D9739" s="7" t="str">
        <f t="shared" si="152"/>
        <v>Unique</v>
      </c>
    </row>
    <row r="9740" spans="1:5" x14ac:dyDescent="0.35">
      <c r="A9740" s="14" t="s">
        <v>11818</v>
      </c>
      <c r="B9740" s="15" t="s">
        <v>11819</v>
      </c>
      <c r="C9740" s="13">
        <v>5.49</v>
      </c>
      <c r="D9740" s="7" t="str">
        <f t="shared" si="152"/>
        <v>Unique</v>
      </c>
    </row>
    <row r="9741" spans="1:5" x14ac:dyDescent="0.35">
      <c r="A9741" s="14" t="s">
        <v>11820</v>
      </c>
      <c r="B9741" s="15" t="s">
        <v>11821</v>
      </c>
      <c r="C9741" s="13">
        <v>5.48</v>
      </c>
      <c r="D9741" s="7" t="str">
        <f t="shared" si="152"/>
        <v>Unique</v>
      </c>
    </row>
    <row r="9742" spans="1:5" x14ac:dyDescent="0.35">
      <c r="A9742" s="14" t="s">
        <v>11822</v>
      </c>
      <c r="B9742" s="15" t="s">
        <v>11823</v>
      </c>
      <c r="C9742" s="13">
        <v>5.49</v>
      </c>
      <c r="D9742" s="7" t="str">
        <f t="shared" si="152"/>
        <v>Unique</v>
      </c>
    </row>
    <row r="9743" spans="1:5" x14ac:dyDescent="0.35">
      <c r="A9743" s="14" t="s">
        <v>11824</v>
      </c>
      <c r="B9743" s="15" t="s">
        <v>11825</v>
      </c>
      <c r="C9743" s="13">
        <v>5.25</v>
      </c>
      <c r="D9743" s="7" t="str">
        <f t="shared" si="152"/>
        <v>Unique</v>
      </c>
    </row>
    <row r="9744" spans="1:5" x14ac:dyDescent="0.35">
      <c r="A9744" s="14" t="s">
        <v>11826</v>
      </c>
      <c r="B9744" s="15" t="s">
        <v>11827</v>
      </c>
      <c r="C9744" s="13">
        <v>5.25</v>
      </c>
      <c r="D9744" s="7" t="str">
        <f t="shared" si="152"/>
        <v>Unique</v>
      </c>
    </row>
    <row r="9745" spans="1:4" x14ac:dyDescent="0.35">
      <c r="A9745" s="14" t="s">
        <v>11828</v>
      </c>
      <c r="B9745" s="15" t="s">
        <v>11829</v>
      </c>
      <c r="C9745" s="13">
        <v>5.25</v>
      </c>
      <c r="D9745" s="7" t="str">
        <f t="shared" si="152"/>
        <v>Unique</v>
      </c>
    </row>
    <row r="9746" spans="1:4" x14ac:dyDescent="0.35">
      <c r="A9746" s="14" t="s">
        <v>11830</v>
      </c>
      <c r="B9746" s="15" t="s">
        <v>11831</v>
      </c>
      <c r="C9746" s="13">
        <v>5.25</v>
      </c>
      <c r="D9746" s="7" t="str">
        <f t="shared" si="152"/>
        <v>Unique</v>
      </c>
    </row>
    <row r="9747" spans="1:4" x14ac:dyDescent="0.35">
      <c r="A9747" s="14" t="s">
        <v>11832</v>
      </c>
      <c r="B9747" s="15" t="s">
        <v>11833</v>
      </c>
      <c r="C9747" s="13">
        <v>5.25</v>
      </c>
      <c r="D9747" s="7" t="str">
        <f t="shared" si="152"/>
        <v>Unique</v>
      </c>
    </row>
    <row r="9748" spans="1:4" x14ac:dyDescent="0.35">
      <c r="A9748" s="14" t="s">
        <v>11834</v>
      </c>
      <c r="B9748" s="15" t="s">
        <v>11835</v>
      </c>
      <c r="C9748" s="13">
        <v>5.25</v>
      </c>
      <c r="D9748" s="7" t="str">
        <f t="shared" si="152"/>
        <v>Unique</v>
      </c>
    </row>
    <row r="9749" spans="1:4" x14ac:dyDescent="0.35">
      <c r="A9749" s="14" t="s">
        <v>11836</v>
      </c>
      <c r="B9749" s="15" t="s">
        <v>11837</v>
      </c>
      <c r="C9749" s="13">
        <v>5.25</v>
      </c>
      <c r="D9749" s="7" t="str">
        <f t="shared" si="152"/>
        <v>Unique</v>
      </c>
    </row>
    <row r="9750" spans="1:4" x14ac:dyDescent="0.35">
      <c r="A9750" s="14" t="s">
        <v>11836</v>
      </c>
      <c r="B9750" s="15" t="s">
        <v>11837</v>
      </c>
      <c r="C9750" s="13">
        <v>5.48</v>
      </c>
      <c r="D9750" s="7" t="str">
        <f t="shared" si="152"/>
        <v>Unique</v>
      </c>
    </row>
    <row r="9751" spans="1:4" x14ac:dyDescent="0.35">
      <c r="A9751" s="14" t="s">
        <v>11838</v>
      </c>
      <c r="B9751" s="15" t="s">
        <v>11839</v>
      </c>
      <c r="C9751" s="13">
        <v>7.6199999999999992</v>
      </c>
      <c r="D9751" s="7" t="str">
        <f t="shared" si="152"/>
        <v>Unique</v>
      </c>
    </row>
    <row r="9752" spans="1:4" x14ac:dyDescent="0.35">
      <c r="A9752" s="14" t="s">
        <v>11840</v>
      </c>
      <c r="B9752" s="15">
        <v>6919</v>
      </c>
      <c r="C9752" s="13">
        <v>7.1000000000000005</v>
      </c>
      <c r="D9752" s="7" t="str">
        <f t="shared" si="152"/>
        <v>Unique</v>
      </c>
    </row>
    <row r="9753" spans="1:4" x14ac:dyDescent="0.35">
      <c r="A9753" s="14" t="s">
        <v>11841</v>
      </c>
      <c r="B9753" s="15" t="s">
        <v>11842</v>
      </c>
      <c r="C9753" s="13">
        <v>5.25</v>
      </c>
      <c r="D9753" s="7" t="str">
        <f t="shared" si="152"/>
        <v>Unique</v>
      </c>
    </row>
    <row r="9754" spans="1:4" x14ac:dyDescent="0.35">
      <c r="A9754" s="14" t="s">
        <v>11844</v>
      </c>
      <c r="B9754" s="15" t="s">
        <v>11845</v>
      </c>
      <c r="C9754" s="13">
        <v>7.3599999999999994</v>
      </c>
      <c r="D9754" s="7" t="str">
        <f t="shared" si="152"/>
        <v>Unique</v>
      </c>
    </row>
    <row r="9755" spans="1:4" x14ac:dyDescent="0.35">
      <c r="A9755" s="14" t="s">
        <v>11846</v>
      </c>
      <c r="B9755" s="15">
        <v>6936</v>
      </c>
      <c r="C9755" s="13">
        <v>5.25</v>
      </c>
      <c r="D9755" s="7" t="str">
        <f t="shared" si="152"/>
        <v>Unique</v>
      </c>
    </row>
    <row r="9756" spans="1:4" x14ac:dyDescent="0.35">
      <c r="A9756" s="14" t="s">
        <v>11847</v>
      </c>
      <c r="B9756" s="15">
        <v>6930</v>
      </c>
      <c r="C9756" s="13">
        <v>5.48</v>
      </c>
      <c r="D9756" s="7" t="str">
        <f t="shared" si="152"/>
        <v>Unique</v>
      </c>
    </row>
    <row r="9757" spans="1:4" x14ac:dyDescent="0.35">
      <c r="A9757" s="14" t="s">
        <v>11848</v>
      </c>
      <c r="B9757" s="15">
        <v>6955</v>
      </c>
      <c r="C9757" s="13">
        <v>6.13</v>
      </c>
      <c r="D9757" s="7" t="str">
        <f t="shared" si="152"/>
        <v>Unique</v>
      </c>
    </row>
    <row r="9758" spans="1:4" x14ac:dyDescent="0.35">
      <c r="A9758" s="14" t="s">
        <v>11849</v>
      </c>
      <c r="B9758" s="15">
        <v>6954</v>
      </c>
      <c r="C9758" s="13">
        <v>5.25</v>
      </c>
      <c r="D9758" s="7" t="str">
        <f t="shared" si="152"/>
        <v>Unique</v>
      </c>
    </row>
    <row r="9759" spans="1:4" x14ac:dyDescent="0.35">
      <c r="A9759" s="14" t="s">
        <v>11850</v>
      </c>
      <c r="B9759" s="15">
        <v>6947</v>
      </c>
      <c r="C9759" s="13">
        <v>8.1</v>
      </c>
      <c r="D9759" s="7" t="str">
        <f t="shared" si="152"/>
        <v>Unique</v>
      </c>
    </row>
    <row r="9760" spans="1:4" x14ac:dyDescent="0.35">
      <c r="A9760" s="14" t="s">
        <v>11851</v>
      </c>
      <c r="B9760" s="15">
        <v>6951</v>
      </c>
      <c r="C9760" s="13">
        <v>5.25</v>
      </c>
      <c r="D9760" s="7" t="str">
        <f t="shared" si="152"/>
        <v>Unique</v>
      </c>
    </row>
    <row r="9761" spans="1:4" x14ac:dyDescent="0.35">
      <c r="A9761" s="14" t="s">
        <v>11852</v>
      </c>
      <c r="B9761" s="15">
        <v>6952</v>
      </c>
      <c r="C9761" s="13">
        <v>8.9600000000000009</v>
      </c>
      <c r="D9761" s="7" t="str">
        <f t="shared" si="152"/>
        <v>Unique</v>
      </c>
    </row>
    <row r="9762" spans="1:4" x14ac:dyDescent="0.35">
      <c r="A9762" s="14" t="s">
        <v>11853</v>
      </c>
      <c r="B9762" s="15">
        <v>6953</v>
      </c>
      <c r="C9762" s="13">
        <v>-0.02</v>
      </c>
      <c r="D9762" s="7" t="str">
        <f t="shared" si="152"/>
        <v>Unique</v>
      </c>
    </row>
    <row r="9763" spans="1:4" x14ac:dyDescent="0.35">
      <c r="A9763" s="14" t="s">
        <v>11854</v>
      </c>
      <c r="B9763" s="15">
        <v>6953</v>
      </c>
      <c r="C9763" s="13">
        <v>-0.04</v>
      </c>
      <c r="D9763" s="7" t="str">
        <f t="shared" si="152"/>
        <v>Unique</v>
      </c>
    </row>
    <row r="9764" spans="1:4" x14ac:dyDescent="0.35">
      <c r="A9764" s="14" t="s">
        <v>11853</v>
      </c>
      <c r="B9764" s="15">
        <v>6953</v>
      </c>
      <c r="C9764" s="13">
        <v>10.56</v>
      </c>
      <c r="D9764" s="7" t="str">
        <f t="shared" si="152"/>
        <v>Unique</v>
      </c>
    </row>
    <row r="9765" spans="1:4" x14ac:dyDescent="0.35">
      <c r="A9765" s="14" t="s">
        <v>11854</v>
      </c>
      <c r="B9765" s="15">
        <v>6953</v>
      </c>
      <c r="C9765" s="13">
        <v>10.56</v>
      </c>
      <c r="D9765" s="7" t="str">
        <f t="shared" si="152"/>
        <v>Unique</v>
      </c>
    </row>
    <row r="9766" spans="1:4" x14ac:dyDescent="0.35">
      <c r="A9766" s="14" t="s">
        <v>11855</v>
      </c>
      <c r="B9766" s="15">
        <v>6949</v>
      </c>
      <c r="C9766" s="13">
        <v>7.1000000000000005</v>
      </c>
      <c r="D9766" s="7" t="str">
        <f t="shared" si="152"/>
        <v>Unique</v>
      </c>
    </row>
    <row r="9767" spans="1:4" x14ac:dyDescent="0.35">
      <c r="A9767" s="14" t="s">
        <v>11856</v>
      </c>
      <c r="B9767" s="15">
        <v>6938</v>
      </c>
      <c r="C9767" s="13">
        <v>7.3599999999999994</v>
      </c>
      <c r="D9767" s="7" t="str">
        <f t="shared" si="152"/>
        <v>Unique</v>
      </c>
    </row>
    <row r="9768" spans="1:4" x14ac:dyDescent="0.35">
      <c r="A9768" s="14" t="s">
        <v>11857</v>
      </c>
      <c r="B9768" s="15" t="s">
        <v>11858</v>
      </c>
      <c r="C9768" s="13">
        <v>5.25</v>
      </c>
      <c r="D9768" s="7" t="str">
        <f t="shared" si="152"/>
        <v>Unique</v>
      </c>
    </row>
    <row r="9769" spans="1:4" x14ac:dyDescent="0.35">
      <c r="A9769" s="14" t="s">
        <v>11859</v>
      </c>
      <c r="B9769" s="15" t="s">
        <v>11860</v>
      </c>
      <c r="C9769" s="13">
        <v>5.48</v>
      </c>
      <c r="D9769" s="7" t="str">
        <f t="shared" si="152"/>
        <v>Unique</v>
      </c>
    </row>
    <row r="9770" spans="1:4" x14ac:dyDescent="0.35">
      <c r="A9770" s="14" t="s">
        <v>11861</v>
      </c>
      <c r="B9770" s="15" t="s">
        <v>11862</v>
      </c>
      <c r="C9770" s="13">
        <v>5.48</v>
      </c>
      <c r="D9770" s="7" t="str">
        <f t="shared" si="152"/>
        <v>Unique</v>
      </c>
    </row>
    <row r="9771" spans="1:4" x14ac:dyDescent="0.35">
      <c r="A9771" s="14" t="s">
        <v>11863</v>
      </c>
      <c r="B9771" s="15" t="s">
        <v>11864</v>
      </c>
      <c r="C9771" s="13">
        <v>5.25</v>
      </c>
      <c r="D9771" s="7" t="str">
        <f t="shared" si="152"/>
        <v>Unique</v>
      </c>
    </row>
    <row r="9772" spans="1:4" x14ac:dyDescent="0.35">
      <c r="A9772" s="14" t="s">
        <v>11865</v>
      </c>
      <c r="B9772" s="15" t="s">
        <v>11866</v>
      </c>
      <c r="C9772" s="13">
        <v>5.25</v>
      </c>
      <c r="D9772" s="7" t="str">
        <f t="shared" si="152"/>
        <v>Unique</v>
      </c>
    </row>
    <row r="9773" spans="1:4" x14ac:dyDescent="0.35">
      <c r="A9773" s="14" t="s">
        <v>11868</v>
      </c>
      <c r="B9773" s="15" t="s">
        <v>11869</v>
      </c>
      <c r="C9773" s="13">
        <v>5.25</v>
      </c>
      <c r="D9773" s="7" t="str">
        <f t="shared" si="152"/>
        <v>Unique</v>
      </c>
    </row>
    <row r="9774" spans="1:4" x14ac:dyDescent="0.35">
      <c r="A9774" s="14" t="s">
        <v>11870</v>
      </c>
      <c r="B9774" s="15" t="s">
        <v>11871</v>
      </c>
      <c r="C9774" s="13">
        <v>5.25</v>
      </c>
      <c r="D9774" s="7" t="str">
        <f t="shared" si="152"/>
        <v>Unique</v>
      </c>
    </row>
    <row r="9775" spans="1:4" x14ac:dyDescent="0.35">
      <c r="A9775" s="14" t="s">
        <v>11872</v>
      </c>
      <c r="B9775" s="15">
        <v>6766</v>
      </c>
      <c r="C9775" s="13">
        <v>6.13</v>
      </c>
      <c r="D9775" s="7" t="str">
        <f t="shared" si="152"/>
        <v>Unique</v>
      </c>
    </row>
    <row r="9776" spans="1:4" x14ac:dyDescent="0.35">
      <c r="A9776" s="14" t="s">
        <v>11873</v>
      </c>
      <c r="B9776" s="15" t="s">
        <v>11874</v>
      </c>
      <c r="C9776" s="13">
        <v>7.1000000000000005</v>
      </c>
      <c r="D9776" s="7" t="str">
        <f t="shared" si="152"/>
        <v>Unique</v>
      </c>
    </row>
    <row r="9777" spans="1:4" x14ac:dyDescent="0.35">
      <c r="A9777" s="14" t="s">
        <v>11875</v>
      </c>
      <c r="B9777" s="15" t="s">
        <v>11876</v>
      </c>
      <c r="C9777" s="13">
        <v>5.25</v>
      </c>
      <c r="D9777" s="7" t="str">
        <f t="shared" si="152"/>
        <v>Unique</v>
      </c>
    </row>
    <row r="9778" spans="1:4" x14ac:dyDescent="0.35">
      <c r="A9778" s="14" t="s">
        <v>11877</v>
      </c>
      <c r="B9778" s="15" t="s">
        <v>11878</v>
      </c>
      <c r="C9778" s="13">
        <v>5.48</v>
      </c>
      <c r="D9778" s="7" t="str">
        <f t="shared" si="152"/>
        <v>Unique</v>
      </c>
    </row>
    <row r="9779" spans="1:4" x14ac:dyDescent="0.35">
      <c r="A9779" s="14" t="s">
        <v>11879</v>
      </c>
      <c r="B9779" s="15" t="s">
        <v>11880</v>
      </c>
      <c r="C9779" s="13">
        <v>5.25</v>
      </c>
      <c r="D9779" s="7" t="str">
        <f t="shared" si="152"/>
        <v>Unique</v>
      </c>
    </row>
    <row r="9780" spans="1:4" x14ac:dyDescent="0.35">
      <c r="A9780" s="14" t="s">
        <v>11881</v>
      </c>
      <c r="B9780" s="15" t="s">
        <v>11882</v>
      </c>
      <c r="C9780" s="13">
        <v>8.1</v>
      </c>
      <c r="D9780" s="7" t="str">
        <f t="shared" si="152"/>
        <v>Unique</v>
      </c>
    </row>
    <row r="9781" spans="1:4" x14ac:dyDescent="0.35">
      <c r="A9781" s="14" t="s">
        <v>11883</v>
      </c>
      <c r="B9781" s="15">
        <v>25003556</v>
      </c>
      <c r="C9781" s="13">
        <v>9.7200000000000006</v>
      </c>
      <c r="D9781" s="7" t="str">
        <f t="shared" si="152"/>
        <v>Unique</v>
      </c>
    </row>
    <row r="9782" spans="1:4" x14ac:dyDescent="0.35">
      <c r="A9782" s="14" t="s">
        <v>11884</v>
      </c>
      <c r="B9782" s="15" t="s">
        <v>11885</v>
      </c>
      <c r="C9782" s="13">
        <v>5.49</v>
      </c>
      <c r="D9782" s="7" t="str">
        <f t="shared" si="152"/>
        <v>Unique</v>
      </c>
    </row>
    <row r="9783" spans="1:4" x14ac:dyDescent="0.35">
      <c r="A9783" s="14" t="s">
        <v>11886</v>
      </c>
      <c r="B9783" s="15" t="s">
        <v>1779</v>
      </c>
      <c r="C9783" s="13">
        <v>5.48</v>
      </c>
      <c r="D9783" s="7" t="str">
        <f t="shared" si="152"/>
        <v>Unique</v>
      </c>
    </row>
    <row r="9784" spans="1:4" x14ac:dyDescent="0.35">
      <c r="A9784" s="14" t="s">
        <v>11887</v>
      </c>
      <c r="B9784" s="15" t="s">
        <v>1779</v>
      </c>
      <c r="C9784" s="13">
        <v>5.25</v>
      </c>
      <c r="D9784" s="7" t="str">
        <f t="shared" si="152"/>
        <v>Unique</v>
      </c>
    </row>
    <row r="9785" spans="1:4" x14ac:dyDescent="0.35">
      <c r="A9785" s="14" t="s">
        <v>11888</v>
      </c>
      <c r="B9785" s="15" t="s">
        <v>1771</v>
      </c>
      <c r="C9785" s="13">
        <v>5.25</v>
      </c>
      <c r="D9785" s="7" t="str">
        <f t="shared" si="152"/>
        <v>Unique</v>
      </c>
    </row>
    <row r="9786" spans="1:4" x14ac:dyDescent="0.35">
      <c r="A9786" s="14" t="s">
        <v>11889</v>
      </c>
      <c r="B9786" s="15" t="s">
        <v>11890</v>
      </c>
      <c r="C9786" s="13">
        <v>-0.02</v>
      </c>
      <c r="D9786" s="7" t="str">
        <f t="shared" si="152"/>
        <v>Unique</v>
      </c>
    </row>
    <row r="9787" spans="1:4" x14ac:dyDescent="0.35">
      <c r="A9787" s="14" t="s">
        <v>11891</v>
      </c>
      <c r="B9787" s="15" t="s">
        <v>11890</v>
      </c>
      <c r="C9787" s="13">
        <v>-0.04</v>
      </c>
      <c r="D9787" s="7" t="str">
        <f t="shared" si="152"/>
        <v>Unique</v>
      </c>
    </row>
    <row r="9788" spans="1:4" x14ac:dyDescent="0.35">
      <c r="A9788" s="14" t="s">
        <v>11891</v>
      </c>
      <c r="B9788" s="15" t="s">
        <v>11890</v>
      </c>
      <c r="C9788" s="13">
        <v>7.1000000000000005</v>
      </c>
      <c r="D9788" s="7" t="str">
        <f t="shared" si="152"/>
        <v>Unique</v>
      </c>
    </row>
    <row r="9789" spans="1:4" x14ac:dyDescent="0.35">
      <c r="A9789" s="14" t="s">
        <v>11889</v>
      </c>
      <c r="B9789" s="15" t="s">
        <v>11890</v>
      </c>
      <c r="C9789" s="13">
        <v>12.290000000000001</v>
      </c>
      <c r="D9789" s="7" t="str">
        <f t="shared" si="152"/>
        <v>Unique</v>
      </c>
    </row>
    <row r="9790" spans="1:4" x14ac:dyDescent="0.35">
      <c r="A9790" s="14" t="s">
        <v>11892</v>
      </c>
      <c r="B9790" s="15" t="s">
        <v>11893</v>
      </c>
      <c r="C9790" s="13">
        <v>9.990000000000002</v>
      </c>
      <c r="D9790" s="7" t="str">
        <f t="shared" si="152"/>
        <v>Unique</v>
      </c>
    </row>
    <row r="9791" spans="1:4" x14ac:dyDescent="0.35">
      <c r="A9791" s="14" t="s">
        <v>11894</v>
      </c>
      <c r="B9791" s="15">
        <v>4501863839</v>
      </c>
      <c r="C9791" s="13">
        <v>5.25</v>
      </c>
      <c r="D9791" s="7" t="str">
        <f t="shared" si="152"/>
        <v>Unique</v>
      </c>
    </row>
    <row r="9792" spans="1:4" x14ac:dyDescent="0.35">
      <c r="A9792" s="14" t="s">
        <v>11843</v>
      </c>
      <c r="B9792" s="15">
        <v>6833</v>
      </c>
      <c r="C9792" s="13">
        <v>-0.02</v>
      </c>
      <c r="D9792" s="7" t="str">
        <f t="shared" si="152"/>
        <v>Unique</v>
      </c>
    </row>
    <row r="9793" spans="1:4" x14ac:dyDescent="0.35">
      <c r="A9793" s="14" t="s">
        <v>11867</v>
      </c>
      <c r="B9793" s="15">
        <v>6833</v>
      </c>
      <c r="C9793" s="13">
        <v>-0.04</v>
      </c>
      <c r="D9793" s="7" t="str">
        <f t="shared" si="152"/>
        <v>Unique</v>
      </c>
    </row>
    <row r="9794" spans="1:4" x14ac:dyDescent="0.35">
      <c r="A9794" s="14" t="s">
        <v>11867</v>
      </c>
      <c r="B9794" s="15">
        <v>6833</v>
      </c>
      <c r="C9794" s="13">
        <v>7.6199999999999992</v>
      </c>
      <c r="D9794" s="7" t="str">
        <f t="shared" ref="D9794:D9857" si="153">IF(COUNTIFS(A:A,A9794,B:B,B9794,C:C,C9794)&gt;1,"Doublon","Unique")</f>
        <v>Unique</v>
      </c>
    </row>
    <row r="9795" spans="1:4" x14ac:dyDescent="0.35">
      <c r="A9795" s="14" t="s">
        <v>11843</v>
      </c>
      <c r="B9795" s="15">
        <v>6833</v>
      </c>
      <c r="C9795" s="13">
        <v>10.840000000000002</v>
      </c>
      <c r="D9795" s="7" t="str">
        <f t="shared" si="153"/>
        <v>Unique</v>
      </c>
    </row>
    <row r="9796" spans="1:4" x14ac:dyDescent="0.35">
      <c r="A9796" s="14" t="s">
        <v>11895</v>
      </c>
      <c r="B9796" s="15" t="s">
        <v>11896</v>
      </c>
      <c r="C9796" s="13">
        <v>5.25</v>
      </c>
      <c r="D9796" s="7" t="str">
        <f t="shared" si="153"/>
        <v>Unique</v>
      </c>
    </row>
    <row r="9797" spans="1:4" x14ac:dyDescent="0.35">
      <c r="A9797" s="14" t="s">
        <v>11897</v>
      </c>
      <c r="B9797" s="15" t="s">
        <v>11898</v>
      </c>
      <c r="C9797" s="13">
        <v>5.25</v>
      </c>
      <c r="D9797" s="7" t="str">
        <f t="shared" si="153"/>
        <v>Unique</v>
      </c>
    </row>
    <row r="9798" spans="1:4" x14ac:dyDescent="0.35">
      <c r="A9798" s="14" t="s">
        <v>11899</v>
      </c>
      <c r="B9798" s="15" t="s">
        <v>11900</v>
      </c>
      <c r="C9798" s="13">
        <v>5.25</v>
      </c>
      <c r="D9798" s="7" t="str">
        <f t="shared" si="153"/>
        <v>Unique</v>
      </c>
    </row>
    <row r="9799" spans="1:4" x14ac:dyDescent="0.35">
      <c r="A9799" s="14" t="s">
        <v>11901</v>
      </c>
      <c r="B9799" s="15" t="s">
        <v>11902</v>
      </c>
      <c r="C9799" s="13">
        <v>5.25</v>
      </c>
      <c r="D9799" s="7" t="str">
        <f t="shared" si="153"/>
        <v>Unique</v>
      </c>
    </row>
    <row r="9800" spans="1:4" x14ac:dyDescent="0.35">
      <c r="A9800" s="14" t="s">
        <v>11903</v>
      </c>
      <c r="B9800" s="15" t="s">
        <v>4235</v>
      </c>
      <c r="C9800" s="13">
        <v>5.25</v>
      </c>
      <c r="D9800" s="7" t="str">
        <f t="shared" si="153"/>
        <v>Unique</v>
      </c>
    </row>
    <row r="9801" spans="1:4" x14ac:dyDescent="0.35">
      <c r="A9801" s="14" t="s">
        <v>11904</v>
      </c>
      <c r="B9801" s="15" t="s">
        <v>11905</v>
      </c>
      <c r="C9801" s="13">
        <v>5.48</v>
      </c>
      <c r="D9801" s="7" t="str">
        <f t="shared" si="153"/>
        <v>Unique</v>
      </c>
    </row>
    <row r="9802" spans="1:4" x14ac:dyDescent="0.35">
      <c r="A9802" s="14" t="s">
        <v>11906</v>
      </c>
      <c r="B9802" s="15" t="s">
        <v>11907</v>
      </c>
      <c r="C9802" s="13">
        <v>5.48</v>
      </c>
      <c r="D9802" s="7" t="str">
        <f t="shared" si="153"/>
        <v>Unique</v>
      </c>
    </row>
    <row r="9803" spans="1:4" x14ac:dyDescent="0.35">
      <c r="A9803" s="14" t="s">
        <v>11908</v>
      </c>
      <c r="B9803" s="15" t="s">
        <v>11909</v>
      </c>
      <c r="C9803" s="13">
        <v>5.25</v>
      </c>
      <c r="D9803" s="7" t="str">
        <f t="shared" si="153"/>
        <v>Unique</v>
      </c>
    </row>
    <row r="9804" spans="1:4" x14ac:dyDescent="0.35">
      <c r="A9804" s="14" t="s">
        <v>11910</v>
      </c>
      <c r="B9804" s="15" t="s">
        <v>11911</v>
      </c>
      <c r="C9804" s="13">
        <v>5.48</v>
      </c>
      <c r="D9804" s="7" t="str">
        <f t="shared" si="153"/>
        <v>Unique</v>
      </c>
    </row>
    <row r="9805" spans="1:4" x14ac:dyDescent="0.35">
      <c r="A9805" s="14" t="s">
        <v>11912</v>
      </c>
      <c r="B9805" s="15" t="s">
        <v>11913</v>
      </c>
      <c r="C9805" s="13">
        <v>5.25</v>
      </c>
      <c r="D9805" s="7" t="str">
        <f t="shared" si="153"/>
        <v>Unique</v>
      </c>
    </row>
    <row r="9806" spans="1:4" x14ac:dyDescent="0.35">
      <c r="A9806" s="14" t="s">
        <v>11914</v>
      </c>
      <c r="B9806" s="15" t="s">
        <v>11915</v>
      </c>
      <c r="C9806" s="13">
        <v>5.25</v>
      </c>
      <c r="D9806" s="7" t="str">
        <f t="shared" si="153"/>
        <v>Unique</v>
      </c>
    </row>
    <row r="9807" spans="1:4" x14ac:dyDescent="0.35">
      <c r="A9807" s="14" t="s">
        <v>11916</v>
      </c>
      <c r="B9807" s="15" t="s">
        <v>11917</v>
      </c>
      <c r="C9807" s="13">
        <v>5.5</v>
      </c>
      <c r="D9807" s="7" t="str">
        <f t="shared" si="153"/>
        <v>Unique</v>
      </c>
    </row>
    <row r="9808" spans="1:4" x14ac:dyDescent="0.35">
      <c r="A9808" s="14" t="s">
        <v>11918</v>
      </c>
      <c r="B9808" s="15">
        <v>6950</v>
      </c>
      <c r="C9808" s="13">
        <v>4.13</v>
      </c>
      <c r="D9808" s="7" t="str">
        <f t="shared" si="153"/>
        <v>Unique</v>
      </c>
    </row>
    <row r="9809" spans="1:4" x14ac:dyDescent="0.35">
      <c r="A9809" s="14" t="s">
        <v>11889</v>
      </c>
      <c r="B9809" s="15" t="s">
        <v>11890</v>
      </c>
      <c r="C9809" s="13">
        <v>-0.5</v>
      </c>
      <c r="D9809" s="7" t="str">
        <f t="shared" si="153"/>
        <v>Unique</v>
      </c>
    </row>
    <row r="9810" spans="1:4" x14ac:dyDescent="0.35">
      <c r="A9810" s="14" t="s">
        <v>11919</v>
      </c>
      <c r="B9810" s="15">
        <v>6957</v>
      </c>
      <c r="C9810" s="13">
        <v>5.08</v>
      </c>
      <c r="D9810" s="7" t="str">
        <f t="shared" si="153"/>
        <v>Unique</v>
      </c>
    </row>
    <row r="9811" spans="1:4" x14ac:dyDescent="0.35">
      <c r="A9811" s="14" t="s">
        <v>11920</v>
      </c>
      <c r="B9811" s="15">
        <v>6869</v>
      </c>
      <c r="C9811" s="13">
        <v>5.5200000000000014</v>
      </c>
      <c r="D9811" s="7" t="str">
        <f t="shared" si="153"/>
        <v>Unique</v>
      </c>
    </row>
    <row r="9812" spans="1:4" x14ac:dyDescent="0.35">
      <c r="A9812" s="14" t="s">
        <v>11921</v>
      </c>
      <c r="B9812" s="15">
        <v>6922</v>
      </c>
      <c r="C9812" s="13">
        <v>6.04</v>
      </c>
      <c r="D9812" s="7" t="str">
        <f t="shared" si="153"/>
        <v>Unique</v>
      </c>
    </row>
    <row r="9813" spans="1:4" x14ac:dyDescent="0.35">
      <c r="A9813" s="14" t="s">
        <v>11922</v>
      </c>
      <c r="B9813" s="15">
        <v>6912</v>
      </c>
      <c r="C9813" s="13">
        <v>6.04</v>
      </c>
      <c r="D9813" s="7" t="str">
        <f t="shared" si="153"/>
        <v>Unique</v>
      </c>
    </row>
    <row r="9814" spans="1:4" x14ac:dyDescent="0.35">
      <c r="A9814" s="14" t="s">
        <v>11923</v>
      </c>
      <c r="B9814" s="15">
        <v>6948</v>
      </c>
      <c r="C9814" s="13">
        <v>6.5299999999999994</v>
      </c>
      <c r="D9814" s="7" t="str">
        <f t="shared" si="153"/>
        <v>Unique</v>
      </c>
    </row>
    <row r="9815" spans="1:4" x14ac:dyDescent="0.35">
      <c r="A9815" s="14" t="s">
        <v>11843</v>
      </c>
      <c r="B9815" s="15">
        <v>6833</v>
      </c>
      <c r="C9815" s="13">
        <v>-0.5</v>
      </c>
      <c r="D9815" s="7" t="str">
        <f t="shared" si="153"/>
        <v>Unique</v>
      </c>
    </row>
    <row r="9816" spans="1:4" x14ac:dyDescent="0.35">
      <c r="A9816" s="14" t="s">
        <v>11853</v>
      </c>
      <c r="B9816" s="15">
        <v>6953</v>
      </c>
      <c r="C9816" s="13">
        <v>-0.5</v>
      </c>
      <c r="D9816" s="7" t="str">
        <f t="shared" si="153"/>
        <v>Unique</v>
      </c>
    </row>
    <row r="9817" spans="1:4" x14ac:dyDescent="0.35">
      <c r="A9817" s="14" t="s">
        <v>11924</v>
      </c>
      <c r="B9817" s="15">
        <v>6729</v>
      </c>
      <c r="C9817" s="13">
        <v>4.13</v>
      </c>
      <c r="D9817" s="7" t="str">
        <f t="shared" si="153"/>
        <v>Unique</v>
      </c>
    </row>
    <row r="9818" spans="1:4" x14ac:dyDescent="0.35">
      <c r="A9818" s="14" t="s">
        <v>11925</v>
      </c>
      <c r="B9818" s="15">
        <v>6868</v>
      </c>
      <c r="C9818" s="13">
        <v>4.13</v>
      </c>
      <c r="D9818" s="7" t="str">
        <f t="shared" si="153"/>
        <v>Unique</v>
      </c>
    </row>
    <row r="9819" spans="1:4" x14ac:dyDescent="0.35">
      <c r="A9819" s="14" t="s">
        <v>11926</v>
      </c>
      <c r="B9819" s="15">
        <v>6946</v>
      </c>
      <c r="C9819" s="13">
        <v>3.94</v>
      </c>
      <c r="D9819" s="7" t="str">
        <f t="shared" si="153"/>
        <v>Unique</v>
      </c>
    </row>
    <row r="9820" spans="1:4" x14ac:dyDescent="0.35">
      <c r="A9820" s="14" t="s">
        <v>11927</v>
      </c>
      <c r="B9820" s="15">
        <v>6812</v>
      </c>
      <c r="C9820" s="13">
        <v>3.75</v>
      </c>
      <c r="D9820" s="7" t="str">
        <f t="shared" si="153"/>
        <v>Unique</v>
      </c>
    </row>
    <row r="9821" spans="1:4" x14ac:dyDescent="0.35">
      <c r="A9821" s="14" t="s">
        <v>11928</v>
      </c>
      <c r="B9821" s="15">
        <v>6939</v>
      </c>
      <c r="C9821" s="13">
        <v>3.65</v>
      </c>
      <c r="D9821" s="7" t="str">
        <f t="shared" si="153"/>
        <v>Unique</v>
      </c>
    </row>
    <row r="9822" spans="1:4" x14ac:dyDescent="0.35">
      <c r="A9822" s="14" t="s">
        <v>11929</v>
      </c>
      <c r="B9822" s="15" t="s">
        <v>11930</v>
      </c>
      <c r="C9822" s="13">
        <v>9.5999999999999979</v>
      </c>
      <c r="D9822" s="7" t="str">
        <f t="shared" si="153"/>
        <v>Unique</v>
      </c>
    </row>
    <row r="9823" spans="1:4" x14ac:dyDescent="0.35">
      <c r="A9823" s="14" t="s">
        <v>11931</v>
      </c>
      <c r="B9823" s="15">
        <v>6880</v>
      </c>
      <c r="C9823" s="13">
        <v>7.05</v>
      </c>
      <c r="D9823" s="7" t="str">
        <f t="shared" si="153"/>
        <v>Unique</v>
      </c>
    </row>
    <row r="9824" spans="1:4" x14ac:dyDescent="0.35">
      <c r="A9824" s="14" t="s">
        <v>11932</v>
      </c>
      <c r="B9824" s="15">
        <v>6748</v>
      </c>
      <c r="C9824" s="13">
        <v>7.5600000000000005</v>
      </c>
      <c r="D9824" s="7" t="str">
        <f t="shared" si="153"/>
        <v>Unique</v>
      </c>
    </row>
    <row r="9825" spans="1:4" x14ac:dyDescent="0.35">
      <c r="A9825" s="14" t="s">
        <v>11933</v>
      </c>
      <c r="B9825" s="15">
        <v>6900</v>
      </c>
      <c r="C9825" s="13">
        <v>9.36</v>
      </c>
      <c r="D9825" s="7" t="str">
        <f t="shared" si="153"/>
        <v>Unique</v>
      </c>
    </row>
    <row r="9826" spans="1:4" x14ac:dyDescent="0.35">
      <c r="A9826" s="14" t="s">
        <v>11934</v>
      </c>
      <c r="B9826" s="15">
        <v>6819</v>
      </c>
      <c r="C9826" s="13">
        <v>9.36</v>
      </c>
      <c r="D9826" s="7" t="str">
        <f t="shared" si="153"/>
        <v>Unique</v>
      </c>
    </row>
    <row r="9827" spans="1:4" x14ac:dyDescent="0.35">
      <c r="A9827" s="14" t="s">
        <v>11935</v>
      </c>
      <c r="B9827" s="15">
        <v>6681</v>
      </c>
      <c r="C9827" s="13">
        <v>3.04</v>
      </c>
      <c r="D9827" s="7" t="str">
        <f t="shared" si="153"/>
        <v>Unique</v>
      </c>
    </row>
    <row r="9828" spans="1:4" x14ac:dyDescent="0.35">
      <c r="A9828" s="14" t="s">
        <v>11936</v>
      </c>
      <c r="B9828" s="15">
        <v>6598</v>
      </c>
      <c r="C9828" s="13">
        <v>7.669999999999999</v>
      </c>
      <c r="D9828" s="7" t="str">
        <f t="shared" si="153"/>
        <v>Unique</v>
      </c>
    </row>
    <row r="9829" spans="1:4" x14ac:dyDescent="0.35">
      <c r="A9829" s="14" t="s">
        <v>11937</v>
      </c>
      <c r="B9829" s="15">
        <v>6429</v>
      </c>
      <c r="C9829" s="13">
        <v>4.34</v>
      </c>
      <c r="D9829" s="7" t="str">
        <f t="shared" si="153"/>
        <v>Unique</v>
      </c>
    </row>
    <row r="9830" spans="1:4" x14ac:dyDescent="0.35">
      <c r="A9830" s="14" t="s">
        <v>11889</v>
      </c>
      <c r="B9830" s="15" t="s">
        <v>11890</v>
      </c>
      <c r="C9830" s="13">
        <v>6.6999999999999993</v>
      </c>
      <c r="D9830" s="7" t="str">
        <f t="shared" si="153"/>
        <v>Unique</v>
      </c>
    </row>
    <row r="9831" spans="1:4" x14ac:dyDescent="0.35">
      <c r="A9831" s="14" t="s">
        <v>11938</v>
      </c>
      <c r="B9831" s="15" t="s">
        <v>11939</v>
      </c>
      <c r="C9831" s="13">
        <v>6.6999999999999993</v>
      </c>
      <c r="D9831" s="7" t="str">
        <f t="shared" si="153"/>
        <v>Unique</v>
      </c>
    </row>
    <row r="9832" spans="1:4" x14ac:dyDescent="0.35">
      <c r="A9832" s="14" t="s">
        <v>11855</v>
      </c>
      <c r="B9832" s="15">
        <v>6949</v>
      </c>
      <c r="C9832" s="13">
        <v>6.6999999999999993</v>
      </c>
      <c r="D9832" s="7" t="str">
        <f t="shared" si="153"/>
        <v>Unique</v>
      </c>
    </row>
    <row r="9833" spans="1:4" x14ac:dyDescent="0.35">
      <c r="A9833" s="14" t="s">
        <v>11926</v>
      </c>
      <c r="B9833" s="15">
        <v>6946</v>
      </c>
      <c r="C9833" s="13">
        <v>6.6999999999999993</v>
      </c>
      <c r="D9833" s="7" t="str">
        <f t="shared" si="153"/>
        <v>Unique</v>
      </c>
    </row>
    <row r="9834" spans="1:4" x14ac:dyDescent="0.35">
      <c r="A9834" s="14" t="s">
        <v>11848</v>
      </c>
      <c r="B9834" s="15">
        <v>6955</v>
      </c>
      <c r="C9834" s="13">
        <v>1.1500000000000001</v>
      </c>
      <c r="D9834" s="7" t="str">
        <f t="shared" si="153"/>
        <v>Unique</v>
      </c>
    </row>
    <row r="9835" spans="1:4" x14ac:dyDescent="0.35">
      <c r="A9835" s="14" t="s">
        <v>11852</v>
      </c>
      <c r="B9835" s="15">
        <v>6952</v>
      </c>
      <c r="C9835" s="13">
        <v>1.1500000000000001</v>
      </c>
      <c r="D9835" s="7" t="str">
        <f t="shared" si="153"/>
        <v>Unique</v>
      </c>
    </row>
    <row r="9836" spans="1:4" x14ac:dyDescent="0.35">
      <c r="A9836" s="14" t="s">
        <v>11855</v>
      </c>
      <c r="B9836" s="15">
        <v>6949</v>
      </c>
      <c r="C9836" s="13">
        <v>1.1500000000000001</v>
      </c>
      <c r="D9836" s="7" t="str">
        <f t="shared" si="153"/>
        <v>Unique</v>
      </c>
    </row>
    <row r="9837" spans="1:4" x14ac:dyDescent="0.35">
      <c r="A9837" s="14" t="s">
        <v>11846</v>
      </c>
      <c r="B9837" s="15">
        <v>6936</v>
      </c>
      <c r="C9837" s="13">
        <v>1.1500000000000001</v>
      </c>
      <c r="D9837" s="7" t="str">
        <f t="shared" si="153"/>
        <v>Unique</v>
      </c>
    </row>
    <row r="9838" spans="1:4" x14ac:dyDescent="0.35">
      <c r="A9838" s="14" t="s">
        <v>11942</v>
      </c>
      <c r="B9838" s="15">
        <v>6932</v>
      </c>
      <c r="C9838" s="13">
        <v>10.14</v>
      </c>
      <c r="D9838" s="7" t="str">
        <f t="shared" si="153"/>
        <v>Unique</v>
      </c>
    </row>
    <row r="9839" spans="1:4" x14ac:dyDescent="0.35">
      <c r="A9839" s="14" t="s">
        <v>11943</v>
      </c>
      <c r="B9839" s="15">
        <v>6956</v>
      </c>
      <c r="C9839" s="13">
        <v>9.75</v>
      </c>
      <c r="D9839" s="7" t="str">
        <f t="shared" si="153"/>
        <v>Unique</v>
      </c>
    </row>
    <row r="9840" spans="1:4" x14ac:dyDescent="0.35">
      <c r="A9840" s="14" t="s">
        <v>11944</v>
      </c>
      <c r="B9840" s="15">
        <v>6819</v>
      </c>
      <c r="C9840" s="13">
        <v>9.75</v>
      </c>
      <c r="D9840" s="7" t="str">
        <f t="shared" si="153"/>
        <v>Unique</v>
      </c>
    </row>
    <row r="9841" spans="1:4" x14ac:dyDescent="0.35">
      <c r="A9841" s="14" t="s">
        <v>11945</v>
      </c>
      <c r="B9841" s="15">
        <v>29199459</v>
      </c>
      <c r="C9841" s="13">
        <v>8.6700000000000017</v>
      </c>
      <c r="D9841" s="7" t="str">
        <f t="shared" si="153"/>
        <v>Unique</v>
      </c>
    </row>
    <row r="9842" spans="1:4" x14ac:dyDescent="0.35">
      <c r="A9842" s="14" t="s">
        <v>11946</v>
      </c>
      <c r="B9842" s="15" t="s">
        <v>11947</v>
      </c>
      <c r="C9842" s="13">
        <v>5.49</v>
      </c>
      <c r="D9842" s="7" t="str">
        <f t="shared" si="153"/>
        <v>Unique</v>
      </c>
    </row>
    <row r="9843" spans="1:4" x14ac:dyDescent="0.35">
      <c r="A9843" s="14" t="s">
        <v>11844</v>
      </c>
      <c r="B9843" s="15" t="s">
        <v>11845</v>
      </c>
      <c r="C9843" s="13">
        <v>5.48</v>
      </c>
      <c r="D9843" s="7" t="str">
        <f t="shared" si="153"/>
        <v>Unique</v>
      </c>
    </row>
    <row r="9844" spans="1:4" x14ac:dyDescent="0.35">
      <c r="A9844" s="14" t="s">
        <v>11948</v>
      </c>
      <c r="B9844" s="15" t="s">
        <v>11949</v>
      </c>
      <c r="C9844" s="13">
        <v>1.4500000000000002</v>
      </c>
      <c r="D9844" s="7" t="str">
        <f t="shared" si="153"/>
        <v>Unique</v>
      </c>
    </row>
    <row r="9845" spans="1:4" x14ac:dyDescent="0.35">
      <c r="A9845" s="14" t="s">
        <v>11950</v>
      </c>
      <c r="B9845" s="15" t="s">
        <v>11951</v>
      </c>
      <c r="C9845" s="13">
        <v>1.4500000000000002</v>
      </c>
      <c r="D9845" s="7" t="str">
        <f t="shared" si="153"/>
        <v>Unique</v>
      </c>
    </row>
    <row r="9846" spans="1:4" x14ac:dyDescent="0.35">
      <c r="A9846" s="14" t="s">
        <v>11952</v>
      </c>
      <c r="B9846" s="15" t="s">
        <v>11953</v>
      </c>
      <c r="C9846" s="13">
        <v>1.4500000000000002</v>
      </c>
      <c r="D9846" s="7" t="str">
        <f t="shared" si="153"/>
        <v>Unique</v>
      </c>
    </row>
    <row r="9847" spans="1:4" x14ac:dyDescent="0.35">
      <c r="A9847" s="14" t="s">
        <v>11929</v>
      </c>
      <c r="B9847" s="15" t="s">
        <v>11930</v>
      </c>
      <c r="C9847" s="13">
        <v>1.4500000000000002</v>
      </c>
      <c r="D9847" s="7" t="str">
        <f t="shared" si="153"/>
        <v>Unique</v>
      </c>
    </row>
    <row r="9848" spans="1:4" x14ac:dyDescent="0.35">
      <c r="A9848" s="14" t="s">
        <v>11954</v>
      </c>
      <c r="B9848" s="15" t="s">
        <v>11955</v>
      </c>
      <c r="C9848" s="13">
        <v>1.4500000000000002</v>
      </c>
      <c r="D9848" s="7" t="str">
        <f t="shared" si="153"/>
        <v>Unique</v>
      </c>
    </row>
    <row r="9849" spans="1:4" x14ac:dyDescent="0.35">
      <c r="A9849" s="14" t="s">
        <v>11956</v>
      </c>
      <c r="B9849" s="15" t="s">
        <v>11957</v>
      </c>
      <c r="C9849" s="13">
        <v>1.4500000000000002</v>
      </c>
      <c r="D9849" s="7" t="str">
        <f t="shared" si="153"/>
        <v>Unique</v>
      </c>
    </row>
    <row r="9850" spans="1:4" x14ac:dyDescent="0.35">
      <c r="A9850" s="14" t="s">
        <v>11958</v>
      </c>
      <c r="B9850" s="15" t="s">
        <v>11959</v>
      </c>
      <c r="C9850" s="13">
        <v>1.4500000000000002</v>
      </c>
      <c r="D9850" s="7" t="str">
        <f t="shared" si="153"/>
        <v>Unique</v>
      </c>
    </row>
    <row r="9851" spans="1:4" x14ac:dyDescent="0.35">
      <c r="A9851" s="14" t="s">
        <v>11960</v>
      </c>
      <c r="B9851" s="15" t="s">
        <v>11961</v>
      </c>
      <c r="C9851" s="13">
        <v>1.4500000000000002</v>
      </c>
      <c r="D9851" s="7" t="str">
        <f t="shared" si="153"/>
        <v>Unique</v>
      </c>
    </row>
    <row r="9852" spans="1:4" x14ac:dyDescent="0.35">
      <c r="A9852" s="14" t="s">
        <v>11958</v>
      </c>
      <c r="B9852" s="15" t="s">
        <v>11959</v>
      </c>
      <c r="C9852" s="13">
        <v>7.94</v>
      </c>
      <c r="D9852" s="7" t="str">
        <f t="shared" si="153"/>
        <v>Unique</v>
      </c>
    </row>
    <row r="9853" spans="1:4" x14ac:dyDescent="0.35">
      <c r="A9853" s="14" t="s">
        <v>11952</v>
      </c>
      <c r="B9853" s="15" t="s">
        <v>11953</v>
      </c>
      <c r="C9853" s="13">
        <v>9.26</v>
      </c>
      <c r="D9853" s="7" t="str">
        <f t="shared" si="153"/>
        <v>Unique</v>
      </c>
    </row>
    <row r="9854" spans="1:4" x14ac:dyDescent="0.35">
      <c r="A9854" s="14" t="s">
        <v>11954</v>
      </c>
      <c r="B9854" s="15" t="s">
        <v>11955</v>
      </c>
      <c r="C9854" s="13">
        <v>9.26</v>
      </c>
      <c r="D9854" s="7" t="str">
        <f t="shared" si="153"/>
        <v>Unique</v>
      </c>
    </row>
    <row r="9855" spans="1:4" x14ac:dyDescent="0.35">
      <c r="A9855" s="14" t="s">
        <v>11950</v>
      </c>
      <c r="B9855" s="15" t="s">
        <v>11951</v>
      </c>
      <c r="C9855" s="13">
        <v>9.26</v>
      </c>
      <c r="D9855" s="7" t="str">
        <f t="shared" si="153"/>
        <v>Unique</v>
      </c>
    </row>
    <row r="9856" spans="1:4" x14ac:dyDescent="0.35">
      <c r="A9856" s="14" t="s">
        <v>11960</v>
      </c>
      <c r="B9856" s="15" t="s">
        <v>11961</v>
      </c>
      <c r="C9856" s="13">
        <v>9.27</v>
      </c>
      <c r="D9856" s="7" t="str">
        <f t="shared" si="153"/>
        <v>Unique</v>
      </c>
    </row>
    <row r="9857" spans="1:4" x14ac:dyDescent="0.35">
      <c r="A9857" s="14" t="s">
        <v>11948</v>
      </c>
      <c r="B9857" s="15" t="s">
        <v>11949</v>
      </c>
      <c r="C9857" s="13">
        <v>9.27</v>
      </c>
      <c r="D9857" s="7" t="str">
        <f t="shared" si="153"/>
        <v>Unique</v>
      </c>
    </row>
    <row r="9858" spans="1:4" x14ac:dyDescent="0.35">
      <c r="A9858" s="14" t="s">
        <v>11956</v>
      </c>
      <c r="B9858" s="15" t="s">
        <v>11957</v>
      </c>
      <c r="C9858" s="13">
        <v>9.27</v>
      </c>
      <c r="D9858" s="7" t="str">
        <f t="shared" ref="D9858:D9921" si="154">IF(COUNTIFS(A:A,A9858,B:B,B9858,C:C,C9858)&gt;1,"Doublon","Unique")</f>
        <v>Unique</v>
      </c>
    </row>
    <row r="9859" spans="1:4" x14ac:dyDescent="0.35">
      <c r="A9859" s="14" t="s">
        <v>11962</v>
      </c>
      <c r="B9859" s="15" t="s">
        <v>11963</v>
      </c>
      <c r="C9859" s="13">
        <v>5.48</v>
      </c>
      <c r="D9859" s="7" t="str">
        <f t="shared" si="154"/>
        <v>Unique</v>
      </c>
    </row>
    <row r="9860" spans="1:4" x14ac:dyDescent="0.35">
      <c r="A9860" s="14" t="s">
        <v>11966</v>
      </c>
      <c r="B9860" s="15">
        <v>6972</v>
      </c>
      <c r="C9860" s="13">
        <v>6.57</v>
      </c>
      <c r="D9860" s="7" t="str">
        <f t="shared" si="154"/>
        <v>Unique</v>
      </c>
    </row>
    <row r="9861" spans="1:4" x14ac:dyDescent="0.35">
      <c r="A9861" s="14" t="s">
        <v>11967</v>
      </c>
      <c r="B9861" s="15">
        <v>6695</v>
      </c>
      <c r="C9861" s="13">
        <v>10.840000000000002</v>
      </c>
      <c r="D9861" s="7" t="str">
        <f t="shared" si="154"/>
        <v>Unique</v>
      </c>
    </row>
    <row r="9862" spans="1:4" x14ac:dyDescent="0.35">
      <c r="A9862" s="14" t="s">
        <v>11968</v>
      </c>
      <c r="B9862" s="15">
        <v>6695</v>
      </c>
      <c r="C9862" s="13">
        <v>10.840000000000002</v>
      </c>
      <c r="D9862" s="7" t="str">
        <f t="shared" si="154"/>
        <v>Unique</v>
      </c>
    </row>
    <row r="9863" spans="1:4" x14ac:dyDescent="0.35">
      <c r="A9863" s="14" t="s">
        <v>11967</v>
      </c>
      <c r="B9863" s="15">
        <v>6695</v>
      </c>
      <c r="C9863" s="13">
        <v>-0.04</v>
      </c>
      <c r="D9863" s="7" t="str">
        <f t="shared" si="154"/>
        <v>Unique</v>
      </c>
    </row>
    <row r="9864" spans="1:4" x14ac:dyDescent="0.35">
      <c r="A9864" s="14" t="s">
        <v>11968</v>
      </c>
      <c r="B9864" s="15">
        <v>6695</v>
      </c>
      <c r="C9864" s="13">
        <v>-0.02</v>
      </c>
      <c r="D9864" s="7" t="str">
        <f t="shared" si="154"/>
        <v>Unique</v>
      </c>
    </row>
    <row r="9865" spans="1:4" x14ac:dyDescent="0.35">
      <c r="A9865" s="14" t="s">
        <v>11969</v>
      </c>
      <c r="B9865" s="15">
        <v>6971</v>
      </c>
      <c r="C9865" s="13">
        <v>6.13</v>
      </c>
      <c r="D9865" s="7" t="str">
        <f t="shared" si="154"/>
        <v>Unique</v>
      </c>
    </row>
    <row r="9866" spans="1:4" x14ac:dyDescent="0.35">
      <c r="A9866" s="14" t="s">
        <v>11970</v>
      </c>
      <c r="B9866" s="15">
        <v>6977</v>
      </c>
      <c r="C9866" s="13">
        <v>5.25</v>
      </c>
      <c r="D9866" s="7" t="str">
        <f t="shared" si="154"/>
        <v>Unique</v>
      </c>
    </row>
    <row r="9867" spans="1:4" x14ac:dyDescent="0.35">
      <c r="A9867" s="14" t="s">
        <v>11971</v>
      </c>
      <c r="B9867" s="15">
        <v>6962</v>
      </c>
      <c r="C9867" s="13">
        <v>11.99</v>
      </c>
      <c r="D9867" s="7" t="str">
        <f t="shared" si="154"/>
        <v>Unique</v>
      </c>
    </row>
    <row r="9868" spans="1:4" x14ac:dyDescent="0.35">
      <c r="A9868" s="14" t="s">
        <v>11972</v>
      </c>
      <c r="B9868" s="15">
        <v>6975</v>
      </c>
      <c r="C9868" s="13">
        <v>7.6199999999999992</v>
      </c>
      <c r="D9868" s="7" t="str">
        <f t="shared" si="154"/>
        <v>Unique</v>
      </c>
    </row>
    <row r="9869" spans="1:4" x14ac:dyDescent="0.35">
      <c r="A9869" s="14" t="s">
        <v>11973</v>
      </c>
      <c r="B9869" s="15">
        <v>6980</v>
      </c>
      <c r="C9869" s="13">
        <v>6.57</v>
      </c>
      <c r="D9869" s="7" t="str">
        <f t="shared" si="154"/>
        <v>Unique</v>
      </c>
    </row>
    <row r="9870" spans="1:4" x14ac:dyDescent="0.35">
      <c r="A9870" s="14" t="s">
        <v>11974</v>
      </c>
      <c r="B9870" s="15" t="s">
        <v>11975</v>
      </c>
      <c r="C9870" s="13">
        <v>9.7200000000000006</v>
      </c>
      <c r="D9870" s="7" t="str">
        <f t="shared" si="154"/>
        <v>Unique</v>
      </c>
    </row>
    <row r="9871" spans="1:4" x14ac:dyDescent="0.35">
      <c r="A9871" s="14" t="s">
        <v>11976</v>
      </c>
      <c r="B9871" s="15" t="s">
        <v>11977</v>
      </c>
      <c r="C9871" s="13">
        <v>5.25</v>
      </c>
      <c r="D9871" s="7" t="str">
        <f t="shared" si="154"/>
        <v>Unique</v>
      </c>
    </row>
    <row r="9872" spans="1:4" x14ac:dyDescent="0.35">
      <c r="A9872" s="14" t="s">
        <v>11978</v>
      </c>
      <c r="B9872" s="15" t="s">
        <v>11979</v>
      </c>
      <c r="C9872" s="13">
        <v>5.5</v>
      </c>
      <c r="D9872" s="7" t="str">
        <f t="shared" si="154"/>
        <v>Unique</v>
      </c>
    </row>
    <row r="9873" spans="1:4" x14ac:dyDescent="0.35">
      <c r="A9873" s="14" t="s">
        <v>11966</v>
      </c>
      <c r="B9873" s="15">
        <v>6972</v>
      </c>
      <c r="C9873" s="13">
        <v>5.48</v>
      </c>
      <c r="D9873" s="7" t="str">
        <f t="shared" si="154"/>
        <v>Unique</v>
      </c>
    </row>
    <row r="9874" spans="1:4" x14ac:dyDescent="0.35">
      <c r="A9874" s="14" t="s">
        <v>11982</v>
      </c>
      <c r="B9874" s="15" t="s">
        <v>11983</v>
      </c>
      <c r="C9874" s="13">
        <v>5.25</v>
      </c>
      <c r="D9874" s="7" t="str">
        <f t="shared" si="154"/>
        <v>Unique</v>
      </c>
    </row>
    <row r="9875" spans="1:4" x14ac:dyDescent="0.35">
      <c r="A9875" s="14" t="s">
        <v>11984</v>
      </c>
      <c r="B9875" s="15" t="s">
        <v>11985</v>
      </c>
      <c r="C9875" s="13">
        <v>5.25</v>
      </c>
      <c r="D9875" s="7" t="str">
        <f t="shared" si="154"/>
        <v>Unique</v>
      </c>
    </row>
    <row r="9876" spans="1:4" x14ac:dyDescent="0.35">
      <c r="A9876" s="14" t="s">
        <v>11986</v>
      </c>
      <c r="B9876" s="15" t="s">
        <v>11987</v>
      </c>
      <c r="C9876" s="13">
        <v>5.25</v>
      </c>
      <c r="D9876" s="7" t="str">
        <f t="shared" si="154"/>
        <v>Unique</v>
      </c>
    </row>
    <row r="9877" spans="1:4" x14ac:dyDescent="0.35">
      <c r="A9877" s="14" t="s">
        <v>11988</v>
      </c>
      <c r="B9877" s="15" t="s">
        <v>11989</v>
      </c>
      <c r="C9877" s="13">
        <v>5.25</v>
      </c>
      <c r="D9877" s="7" t="str">
        <f t="shared" si="154"/>
        <v>Unique</v>
      </c>
    </row>
    <row r="9878" spans="1:4" x14ac:dyDescent="0.35">
      <c r="A9878" s="14" t="s">
        <v>11990</v>
      </c>
      <c r="B9878" s="15" t="s">
        <v>11991</v>
      </c>
      <c r="C9878" s="13">
        <v>5.25</v>
      </c>
      <c r="D9878" s="7" t="str">
        <f t="shared" si="154"/>
        <v>Unique</v>
      </c>
    </row>
    <row r="9879" spans="1:4" x14ac:dyDescent="0.35">
      <c r="A9879" s="14" t="s">
        <v>11992</v>
      </c>
      <c r="B9879" s="15" t="s">
        <v>11993</v>
      </c>
      <c r="C9879" s="13">
        <v>5.48</v>
      </c>
      <c r="D9879" s="7" t="str">
        <f t="shared" si="154"/>
        <v>Unique</v>
      </c>
    </row>
    <row r="9880" spans="1:4" x14ac:dyDescent="0.35">
      <c r="A9880" s="14" t="s">
        <v>11994</v>
      </c>
      <c r="B9880" s="15" t="s">
        <v>11995</v>
      </c>
      <c r="C9880" s="13">
        <v>5.25</v>
      </c>
      <c r="D9880" s="7" t="str">
        <f t="shared" si="154"/>
        <v>Unique</v>
      </c>
    </row>
    <row r="9881" spans="1:4" x14ac:dyDescent="0.35">
      <c r="A9881" s="14" t="s">
        <v>11996</v>
      </c>
      <c r="B9881" s="15" t="s">
        <v>11997</v>
      </c>
      <c r="C9881" s="13">
        <v>5.25</v>
      </c>
      <c r="D9881" s="7" t="str">
        <f t="shared" si="154"/>
        <v>Unique</v>
      </c>
    </row>
    <row r="9882" spans="1:4" x14ac:dyDescent="0.35">
      <c r="A9882" s="14" t="s">
        <v>11998</v>
      </c>
      <c r="B9882" s="15" t="s">
        <v>11999</v>
      </c>
      <c r="C9882" s="13">
        <v>5.25</v>
      </c>
      <c r="D9882" s="7" t="str">
        <f t="shared" si="154"/>
        <v>Unique</v>
      </c>
    </row>
    <row r="9883" spans="1:4" x14ac:dyDescent="0.35">
      <c r="A9883" s="14" t="s">
        <v>12000</v>
      </c>
      <c r="B9883" s="15">
        <v>6968</v>
      </c>
      <c r="C9883" s="13">
        <v>5.25</v>
      </c>
      <c r="D9883" s="7" t="str">
        <f t="shared" si="154"/>
        <v>Unique</v>
      </c>
    </row>
    <row r="9884" spans="1:4" x14ac:dyDescent="0.35">
      <c r="A9884" s="14" t="s">
        <v>12001</v>
      </c>
      <c r="B9884" s="15" t="s">
        <v>12002</v>
      </c>
      <c r="C9884" s="13">
        <v>5.25</v>
      </c>
      <c r="D9884" s="7" t="str">
        <f t="shared" si="154"/>
        <v>Unique</v>
      </c>
    </row>
    <row r="9885" spans="1:4" x14ac:dyDescent="0.35">
      <c r="A9885" s="14" t="s">
        <v>12003</v>
      </c>
      <c r="B9885" s="15">
        <v>6967</v>
      </c>
      <c r="C9885" s="13">
        <v>5.25</v>
      </c>
      <c r="D9885" s="7" t="str">
        <f t="shared" si="154"/>
        <v>Unique</v>
      </c>
    </row>
    <row r="9886" spans="1:4" x14ac:dyDescent="0.35">
      <c r="A9886" s="14" t="s">
        <v>12004</v>
      </c>
      <c r="B9886" s="15" t="s">
        <v>12005</v>
      </c>
      <c r="C9886" s="13">
        <v>5.25</v>
      </c>
      <c r="D9886" s="7" t="str">
        <f t="shared" si="154"/>
        <v>Unique</v>
      </c>
    </row>
    <row r="9887" spans="1:4" x14ac:dyDescent="0.35">
      <c r="A9887" s="14" t="s">
        <v>12006</v>
      </c>
      <c r="B9887" s="15">
        <v>29214999</v>
      </c>
      <c r="C9887" s="13">
        <v>-0.02</v>
      </c>
      <c r="D9887" s="7" t="str">
        <f t="shared" si="154"/>
        <v>Unique</v>
      </c>
    </row>
    <row r="9888" spans="1:4" x14ac:dyDescent="0.35">
      <c r="A9888" s="14" t="s">
        <v>12007</v>
      </c>
      <c r="B9888" s="15" t="s">
        <v>12008</v>
      </c>
      <c r="C9888" s="13">
        <v>11.66</v>
      </c>
      <c r="D9888" s="7" t="str">
        <f t="shared" si="154"/>
        <v>Unique</v>
      </c>
    </row>
    <row r="9889" spans="1:4" x14ac:dyDescent="0.35">
      <c r="A9889" s="14" t="s">
        <v>12009</v>
      </c>
      <c r="B9889" s="15" t="s">
        <v>12008</v>
      </c>
      <c r="C9889" s="13">
        <v>9.2199999999999989</v>
      </c>
      <c r="D9889" s="7" t="str">
        <f t="shared" si="154"/>
        <v>Unique</v>
      </c>
    </row>
    <row r="9890" spans="1:4" x14ac:dyDescent="0.35">
      <c r="A9890" s="14" t="s">
        <v>12009</v>
      </c>
      <c r="B9890" s="15" t="s">
        <v>12008</v>
      </c>
      <c r="C9890" s="13">
        <v>-0.04</v>
      </c>
      <c r="D9890" s="7" t="str">
        <f t="shared" si="154"/>
        <v>Unique</v>
      </c>
    </row>
    <row r="9891" spans="1:4" x14ac:dyDescent="0.35">
      <c r="A9891" s="14" t="s">
        <v>12007</v>
      </c>
      <c r="B9891" s="15" t="s">
        <v>12008</v>
      </c>
      <c r="C9891" s="13">
        <v>-0.02</v>
      </c>
      <c r="D9891" s="7" t="str">
        <f t="shared" si="154"/>
        <v>Unique</v>
      </c>
    </row>
    <row r="9892" spans="1:4" x14ac:dyDescent="0.35">
      <c r="A9892" s="14" t="s">
        <v>12010</v>
      </c>
      <c r="B9892" s="15">
        <v>29223994</v>
      </c>
      <c r="C9892" s="13">
        <v>5.49</v>
      </c>
      <c r="D9892" s="7" t="str">
        <f t="shared" si="154"/>
        <v>Unique</v>
      </c>
    </row>
    <row r="9893" spans="1:4" x14ac:dyDescent="0.35">
      <c r="A9893" s="14" t="s">
        <v>12006</v>
      </c>
      <c r="B9893" s="15">
        <v>29214999</v>
      </c>
      <c r="C9893" s="13">
        <v>9.990000000000002</v>
      </c>
      <c r="D9893" s="7" t="str">
        <f t="shared" si="154"/>
        <v>Unique</v>
      </c>
    </row>
    <row r="9894" spans="1:4" x14ac:dyDescent="0.35">
      <c r="A9894" s="14" t="s">
        <v>12011</v>
      </c>
      <c r="B9894" s="15">
        <v>29214999</v>
      </c>
      <c r="C9894" s="13">
        <v>5.25</v>
      </c>
      <c r="D9894" s="7" t="str">
        <f t="shared" si="154"/>
        <v>Unique</v>
      </c>
    </row>
    <row r="9895" spans="1:4" x14ac:dyDescent="0.35">
      <c r="A9895" s="14" t="s">
        <v>12011</v>
      </c>
      <c r="B9895" s="15">
        <v>29214999</v>
      </c>
      <c r="C9895" s="13">
        <v>-0.04</v>
      </c>
      <c r="D9895" s="7" t="str">
        <f t="shared" si="154"/>
        <v>Unique</v>
      </c>
    </row>
    <row r="9896" spans="1:4" x14ac:dyDescent="0.35">
      <c r="A9896" s="14" t="s">
        <v>11964</v>
      </c>
      <c r="B9896" s="15" t="s">
        <v>11965</v>
      </c>
      <c r="C9896" s="13">
        <v>5.25</v>
      </c>
      <c r="D9896" s="7" t="str">
        <f t="shared" si="154"/>
        <v>Unique</v>
      </c>
    </row>
    <row r="9897" spans="1:4" x14ac:dyDescent="0.35">
      <c r="A9897" s="14" t="s">
        <v>12012</v>
      </c>
      <c r="B9897" s="15">
        <v>6962</v>
      </c>
      <c r="C9897" s="13">
        <v>8.379999999999999</v>
      </c>
      <c r="D9897" s="7" t="str">
        <f t="shared" si="154"/>
        <v>Unique</v>
      </c>
    </row>
    <row r="9898" spans="1:4" x14ac:dyDescent="0.35">
      <c r="A9898" s="14" t="s">
        <v>12013</v>
      </c>
      <c r="B9898" s="15" t="s">
        <v>12014</v>
      </c>
      <c r="C9898" s="13">
        <v>5.25</v>
      </c>
      <c r="D9898" s="7" t="str">
        <f t="shared" si="154"/>
        <v>Unique</v>
      </c>
    </row>
    <row r="9899" spans="1:4" x14ac:dyDescent="0.35">
      <c r="A9899" s="14" t="s">
        <v>12015</v>
      </c>
      <c r="B9899" s="15" t="s">
        <v>12016</v>
      </c>
      <c r="C9899" s="13">
        <v>5.49</v>
      </c>
      <c r="D9899" s="7" t="str">
        <f t="shared" si="154"/>
        <v>Unique</v>
      </c>
    </row>
    <row r="9900" spans="1:4" x14ac:dyDescent="0.35">
      <c r="A9900" s="14" t="s">
        <v>12017</v>
      </c>
      <c r="B9900" s="15" t="s">
        <v>12018</v>
      </c>
      <c r="C9900" s="13">
        <v>5.25</v>
      </c>
      <c r="D9900" s="7" t="str">
        <f t="shared" si="154"/>
        <v>Unique</v>
      </c>
    </row>
    <row r="9901" spans="1:4" x14ac:dyDescent="0.35">
      <c r="A9901" s="14" t="s">
        <v>12019</v>
      </c>
      <c r="B9901" s="15" t="s">
        <v>12020</v>
      </c>
      <c r="C9901" s="13">
        <v>5.25</v>
      </c>
      <c r="D9901" s="7" t="str">
        <f t="shared" si="154"/>
        <v>Unique</v>
      </c>
    </row>
    <row r="9902" spans="1:4" x14ac:dyDescent="0.35">
      <c r="A9902" s="14" t="s">
        <v>12021</v>
      </c>
      <c r="B9902" s="15" t="s">
        <v>12022</v>
      </c>
      <c r="C9902" s="13">
        <v>5.25</v>
      </c>
      <c r="D9902" s="7" t="str">
        <f t="shared" si="154"/>
        <v>Unique</v>
      </c>
    </row>
    <row r="9903" spans="1:4" x14ac:dyDescent="0.35">
      <c r="A9903" s="14" t="s">
        <v>12023</v>
      </c>
      <c r="B9903" s="15" t="s">
        <v>12024</v>
      </c>
      <c r="C9903" s="13">
        <v>5.25</v>
      </c>
      <c r="D9903" s="7" t="str">
        <f t="shared" si="154"/>
        <v>Unique</v>
      </c>
    </row>
    <row r="9904" spans="1:4" x14ac:dyDescent="0.35">
      <c r="A9904" s="14" t="s">
        <v>12025</v>
      </c>
      <c r="B9904" s="15" t="s">
        <v>12026</v>
      </c>
      <c r="C9904" s="13">
        <v>5.25</v>
      </c>
      <c r="D9904" s="7" t="str">
        <f t="shared" si="154"/>
        <v>Unique</v>
      </c>
    </row>
    <row r="9905" spans="1:5" x14ac:dyDescent="0.35">
      <c r="A9905" s="14" t="s">
        <v>12027</v>
      </c>
      <c r="B9905" s="15" t="s">
        <v>12028</v>
      </c>
      <c r="C9905" s="13">
        <v>5.25</v>
      </c>
      <c r="D9905" s="7" t="str">
        <f t="shared" si="154"/>
        <v>Unique</v>
      </c>
    </row>
    <row r="9906" spans="1:5" x14ac:dyDescent="0.35">
      <c r="A9906" s="14" t="s">
        <v>12029</v>
      </c>
      <c r="B9906" s="15">
        <v>6965</v>
      </c>
      <c r="C9906" s="13">
        <v>3.65</v>
      </c>
      <c r="D9906" s="7" t="str">
        <f t="shared" si="154"/>
        <v>Unique</v>
      </c>
    </row>
    <row r="9907" spans="1:5" x14ac:dyDescent="0.35">
      <c r="A9907" s="14" t="s">
        <v>12030</v>
      </c>
      <c r="B9907" s="15">
        <v>6889</v>
      </c>
      <c r="C9907" s="13">
        <v>3.65</v>
      </c>
      <c r="D9907" s="7" t="str">
        <f t="shared" si="154"/>
        <v>Unique</v>
      </c>
    </row>
    <row r="9908" spans="1:5" x14ac:dyDescent="0.35">
      <c r="A9908" s="14" t="s">
        <v>12031</v>
      </c>
      <c r="B9908" s="15">
        <v>6909</v>
      </c>
      <c r="C9908" s="13">
        <v>3.75</v>
      </c>
      <c r="D9908" s="7" t="str">
        <f t="shared" si="154"/>
        <v>Unique</v>
      </c>
    </row>
    <row r="9909" spans="1:5" x14ac:dyDescent="0.35">
      <c r="A9909" s="14" t="s">
        <v>12032</v>
      </c>
      <c r="B9909" s="15">
        <v>6908</v>
      </c>
      <c r="C9909" s="13">
        <v>3.75</v>
      </c>
      <c r="D9909" s="7" t="str">
        <f t="shared" si="154"/>
        <v>Unique</v>
      </c>
    </row>
    <row r="9910" spans="1:5" x14ac:dyDescent="0.35">
      <c r="A9910" s="14" t="s">
        <v>12033</v>
      </c>
      <c r="B9910" s="15">
        <v>6959</v>
      </c>
      <c r="C9910" s="13">
        <v>4.13</v>
      </c>
      <c r="D9910" s="7" t="str">
        <f t="shared" si="154"/>
        <v>Unique</v>
      </c>
    </row>
    <row r="9911" spans="1:5" x14ac:dyDescent="0.35">
      <c r="A9911" s="14" t="s">
        <v>12034</v>
      </c>
      <c r="B9911" s="15">
        <v>6979</v>
      </c>
      <c r="C9911" s="13">
        <v>4.3999999999999995</v>
      </c>
      <c r="D9911" s="7" t="str">
        <f t="shared" si="154"/>
        <v>Unique</v>
      </c>
    </row>
    <row r="9912" spans="1:5" x14ac:dyDescent="0.35">
      <c r="A9912" s="14" t="s">
        <v>12035</v>
      </c>
      <c r="B9912" s="15">
        <v>6970</v>
      </c>
      <c r="C9912" s="13">
        <v>4.6399999999999997</v>
      </c>
      <c r="D9912" s="7" t="str">
        <f t="shared" si="154"/>
        <v>Unique</v>
      </c>
    </row>
    <row r="9913" spans="1:5" x14ac:dyDescent="0.35">
      <c r="A9913" s="14" t="s">
        <v>12036</v>
      </c>
      <c r="B9913" s="15">
        <v>6878</v>
      </c>
      <c r="C9913" s="13">
        <v>6.04</v>
      </c>
      <c r="D9913" s="7" t="str">
        <f t="shared" si="154"/>
        <v>Unique</v>
      </c>
    </row>
    <row r="9914" spans="1:5" x14ac:dyDescent="0.35">
      <c r="A9914" s="14" t="s">
        <v>12037</v>
      </c>
      <c r="B9914" s="15">
        <v>6527</v>
      </c>
      <c r="C9914" s="13">
        <v>7.5600000000000005</v>
      </c>
      <c r="D9914" s="7" t="str">
        <f t="shared" si="154"/>
        <v>Unique</v>
      </c>
    </row>
    <row r="9915" spans="1:5" x14ac:dyDescent="0.35">
      <c r="A9915" s="14" t="s">
        <v>12038</v>
      </c>
      <c r="B9915" s="15">
        <v>6814</v>
      </c>
      <c r="C9915" s="13">
        <v>8.58</v>
      </c>
      <c r="D9915" s="7" t="str">
        <f t="shared" si="154"/>
        <v>Unique</v>
      </c>
    </row>
    <row r="9916" spans="1:5" x14ac:dyDescent="0.35">
      <c r="A9916" s="14" t="s">
        <v>12039</v>
      </c>
      <c r="B9916" s="15">
        <v>6958</v>
      </c>
      <c r="C9916" s="13">
        <v>9.36</v>
      </c>
      <c r="D9916" s="7" t="str">
        <f t="shared" si="154"/>
        <v>Unique</v>
      </c>
    </row>
    <row r="9917" spans="1:5" x14ac:dyDescent="0.35">
      <c r="A9917" s="14" t="s">
        <v>12040</v>
      </c>
      <c r="B9917" s="15">
        <v>6814</v>
      </c>
      <c r="C9917" s="13">
        <v>14.09</v>
      </c>
      <c r="D9917" s="7" t="str">
        <f t="shared" si="154"/>
        <v>Unique</v>
      </c>
    </row>
    <row r="9918" spans="1:5" x14ac:dyDescent="0.35">
      <c r="A9918" s="14" t="s">
        <v>12041</v>
      </c>
      <c r="B9918" s="15">
        <v>6890</v>
      </c>
      <c r="C9918" s="13">
        <v>3.6399999999999997</v>
      </c>
      <c r="D9918" s="7" t="str">
        <f t="shared" si="154"/>
        <v>Unique</v>
      </c>
      <c r="E9918" s="7">
        <f>COUNTIFS($A$1721:A9918,A9918,$B$1721:B9918,B9918,$C$1721:C9918,C9918)</f>
        <v>1</v>
      </c>
    </row>
    <row r="9919" spans="1:5" x14ac:dyDescent="0.35">
      <c r="A9919" s="14" t="s">
        <v>11971</v>
      </c>
      <c r="B9919" s="15">
        <v>6962</v>
      </c>
      <c r="C9919" s="13">
        <v>1.1500000000000001</v>
      </c>
      <c r="D9919" s="7" t="str">
        <f t="shared" si="154"/>
        <v>Unique</v>
      </c>
    </row>
    <row r="9920" spans="1:5" x14ac:dyDescent="0.35">
      <c r="A9920" s="14" t="s">
        <v>11966</v>
      </c>
      <c r="B9920" s="15">
        <v>6972</v>
      </c>
      <c r="C9920" s="13">
        <v>1.1500000000000001</v>
      </c>
      <c r="D9920" s="7" t="str">
        <f t="shared" si="154"/>
        <v>Unique</v>
      </c>
    </row>
    <row r="9921" spans="1:4" x14ac:dyDescent="0.35">
      <c r="A9921" s="14" t="s">
        <v>11972</v>
      </c>
      <c r="B9921" s="15">
        <v>6975</v>
      </c>
      <c r="C9921" s="13">
        <v>1.1500000000000001</v>
      </c>
      <c r="D9921" s="7" t="str">
        <f t="shared" si="154"/>
        <v>Unique</v>
      </c>
    </row>
    <row r="9922" spans="1:4" x14ac:dyDescent="0.35">
      <c r="A9922" s="14" t="s">
        <v>11970</v>
      </c>
      <c r="B9922" s="15">
        <v>6977</v>
      </c>
      <c r="C9922" s="13">
        <v>1.1500000000000001</v>
      </c>
      <c r="D9922" s="7" t="str">
        <f t="shared" ref="D9922:D9985" si="155">IF(COUNTIFS(A:A,A9922,B:B,B9922,C:C,C9922)&gt;1,"Doublon","Unique")</f>
        <v>Unique</v>
      </c>
    </row>
    <row r="9923" spans="1:4" x14ac:dyDescent="0.35">
      <c r="A9923" s="14" t="s">
        <v>12044</v>
      </c>
      <c r="B9923" s="15">
        <v>6392</v>
      </c>
      <c r="C9923" s="13">
        <v>3.23</v>
      </c>
      <c r="D9923" s="7" t="str">
        <f t="shared" si="155"/>
        <v>Unique</v>
      </c>
    </row>
    <row r="9924" spans="1:4" x14ac:dyDescent="0.35">
      <c r="A9924" s="14" t="s">
        <v>12007</v>
      </c>
      <c r="B9924" s="15" t="s">
        <v>12008</v>
      </c>
      <c r="C9924" s="13">
        <v>-0.5</v>
      </c>
      <c r="D9924" s="7" t="str">
        <f t="shared" si="155"/>
        <v>Unique</v>
      </c>
    </row>
    <row r="9925" spans="1:4" x14ac:dyDescent="0.35">
      <c r="A9925" s="14" t="s">
        <v>12006</v>
      </c>
      <c r="B9925" s="15">
        <v>29214999</v>
      </c>
      <c r="C9925" s="13">
        <v>-0.5</v>
      </c>
      <c r="D9925" s="7" t="str">
        <f t="shared" si="155"/>
        <v>Unique</v>
      </c>
    </row>
    <row r="9926" spans="1:4" x14ac:dyDescent="0.35">
      <c r="A9926" s="14" t="s">
        <v>12045</v>
      </c>
      <c r="B9926" s="15" t="s">
        <v>12046</v>
      </c>
      <c r="C9926" s="13">
        <v>10.990000000000002</v>
      </c>
      <c r="D9926" s="7" t="str">
        <f t="shared" si="155"/>
        <v>Unique</v>
      </c>
    </row>
    <row r="9927" spans="1:4" x14ac:dyDescent="0.35">
      <c r="A9927" s="14" t="s">
        <v>12051</v>
      </c>
      <c r="B9927" s="15" t="s">
        <v>12052</v>
      </c>
      <c r="C9927" s="13">
        <v>1.4500000000000002</v>
      </c>
      <c r="D9927" s="7" t="str">
        <f t="shared" si="155"/>
        <v>Unique</v>
      </c>
    </row>
    <row r="9928" spans="1:4" x14ac:dyDescent="0.35">
      <c r="A9928" s="14" t="s">
        <v>12045</v>
      </c>
      <c r="B9928" s="15" t="s">
        <v>12046</v>
      </c>
      <c r="C9928" s="13">
        <v>1.4500000000000002</v>
      </c>
      <c r="D9928" s="7" t="str">
        <f t="shared" si="155"/>
        <v>Unique</v>
      </c>
    </row>
    <row r="9929" spans="1:4" x14ac:dyDescent="0.35">
      <c r="A9929" s="14" t="s">
        <v>12053</v>
      </c>
      <c r="B9929" s="15" t="s">
        <v>12054</v>
      </c>
      <c r="C9929" s="13">
        <v>1.4500000000000002</v>
      </c>
      <c r="D9929" s="7" t="str">
        <f t="shared" si="155"/>
        <v>Unique</v>
      </c>
    </row>
    <row r="9930" spans="1:4" x14ac:dyDescent="0.35">
      <c r="A9930" s="14" t="s">
        <v>12055</v>
      </c>
      <c r="B9930" s="15" t="s">
        <v>12056</v>
      </c>
      <c r="C9930" s="13">
        <v>1.4500000000000002</v>
      </c>
      <c r="D9930" s="7" t="str">
        <f t="shared" si="155"/>
        <v>Unique</v>
      </c>
    </row>
    <row r="9931" spans="1:4" x14ac:dyDescent="0.35">
      <c r="A9931" s="14" t="s">
        <v>12057</v>
      </c>
      <c r="B9931" s="15" t="s">
        <v>12058</v>
      </c>
      <c r="C9931" s="13">
        <v>1.4500000000000002</v>
      </c>
      <c r="D9931" s="7" t="str">
        <f t="shared" si="155"/>
        <v>Unique</v>
      </c>
    </row>
    <row r="9932" spans="1:4" x14ac:dyDescent="0.35">
      <c r="A9932" s="14" t="s">
        <v>12059</v>
      </c>
      <c r="B9932" s="15" t="s">
        <v>12060</v>
      </c>
      <c r="C9932" s="13">
        <v>1.4500000000000002</v>
      </c>
      <c r="D9932" s="7" t="str">
        <f t="shared" si="155"/>
        <v>Unique</v>
      </c>
    </row>
    <row r="9933" spans="1:4" x14ac:dyDescent="0.35">
      <c r="A9933" s="14" t="s">
        <v>12061</v>
      </c>
      <c r="B9933" s="15" t="s">
        <v>12062</v>
      </c>
      <c r="C9933" s="13">
        <v>1.4500000000000002</v>
      </c>
      <c r="D9933" s="7" t="str">
        <f t="shared" si="155"/>
        <v>Unique</v>
      </c>
    </row>
    <row r="9934" spans="1:4" x14ac:dyDescent="0.35">
      <c r="A9934" s="14" t="s">
        <v>12051</v>
      </c>
      <c r="B9934" s="15" t="s">
        <v>12052</v>
      </c>
      <c r="C9934" s="13">
        <v>9.26</v>
      </c>
      <c r="D9934" s="7" t="str">
        <f t="shared" si="155"/>
        <v>Unique</v>
      </c>
    </row>
    <row r="9935" spans="1:4" x14ac:dyDescent="0.35">
      <c r="A9935" s="14" t="s">
        <v>12055</v>
      </c>
      <c r="B9935" s="15" t="s">
        <v>12056</v>
      </c>
      <c r="C9935" s="13">
        <v>9.26</v>
      </c>
      <c r="D9935" s="7" t="str">
        <f t="shared" si="155"/>
        <v>Unique</v>
      </c>
    </row>
    <row r="9936" spans="1:4" x14ac:dyDescent="0.35">
      <c r="A9936" s="14" t="s">
        <v>12059</v>
      </c>
      <c r="B9936" s="15" t="s">
        <v>12060</v>
      </c>
      <c r="C9936" s="13">
        <v>9.26</v>
      </c>
      <c r="D9936" s="7" t="str">
        <f t="shared" si="155"/>
        <v>Unique</v>
      </c>
    </row>
    <row r="9937" spans="1:4" x14ac:dyDescent="0.35">
      <c r="A9937" s="14" t="s">
        <v>12061</v>
      </c>
      <c r="B9937" s="15" t="s">
        <v>12062</v>
      </c>
      <c r="C9937" s="13">
        <v>9.26</v>
      </c>
      <c r="D9937" s="7" t="str">
        <f t="shared" si="155"/>
        <v>Unique</v>
      </c>
    </row>
    <row r="9938" spans="1:4" x14ac:dyDescent="0.35">
      <c r="A9938" s="14" t="s">
        <v>12057</v>
      </c>
      <c r="B9938" s="15" t="s">
        <v>12058</v>
      </c>
      <c r="C9938" s="13">
        <v>9.27</v>
      </c>
      <c r="D9938" s="7" t="str">
        <f t="shared" si="155"/>
        <v>Unique</v>
      </c>
    </row>
    <row r="9939" spans="1:4" x14ac:dyDescent="0.35">
      <c r="A9939" s="14" t="s">
        <v>12053</v>
      </c>
      <c r="B9939" s="15" t="s">
        <v>12054</v>
      </c>
      <c r="C9939" s="13">
        <v>9.5999999999999979</v>
      </c>
      <c r="D9939" s="7" t="str">
        <f t="shared" si="155"/>
        <v>Unique</v>
      </c>
    </row>
    <row r="9940" spans="1:4" x14ac:dyDescent="0.35">
      <c r="A9940" s="14" t="s">
        <v>11968</v>
      </c>
      <c r="B9940" s="15">
        <v>6695</v>
      </c>
      <c r="C9940" s="13">
        <v>-0.5</v>
      </c>
      <c r="D9940" s="7" t="str">
        <f t="shared" si="155"/>
        <v>Unique</v>
      </c>
    </row>
    <row r="9941" spans="1:4" x14ac:dyDescent="0.35">
      <c r="A9941" s="14" t="s">
        <v>11980</v>
      </c>
      <c r="B9941" s="15" t="s">
        <v>11981</v>
      </c>
      <c r="C9941" s="13">
        <v>7.1000000000000005</v>
      </c>
      <c r="D9941" s="7" t="str">
        <f t="shared" si="155"/>
        <v>Unique</v>
      </c>
    </row>
    <row r="9942" spans="1:4" x14ac:dyDescent="0.35">
      <c r="A9942" s="14" t="s">
        <v>12047</v>
      </c>
      <c r="B9942" s="15">
        <v>880020920</v>
      </c>
      <c r="C9942" s="13">
        <v>5.25</v>
      </c>
      <c r="D9942" s="7" t="str">
        <f t="shared" si="155"/>
        <v>Unique</v>
      </c>
    </row>
    <row r="9943" spans="1:4" x14ac:dyDescent="0.35">
      <c r="A9943" s="14" t="s">
        <v>12049</v>
      </c>
      <c r="B9943" s="15" t="s">
        <v>12050</v>
      </c>
      <c r="C9943" s="13">
        <v>5.5</v>
      </c>
      <c r="D9943" s="7" t="str">
        <f t="shared" si="155"/>
        <v>Unique</v>
      </c>
    </row>
    <row r="9944" spans="1:4" x14ac:dyDescent="0.35">
      <c r="A9944" s="14" t="s">
        <v>12048</v>
      </c>
      <c r="B9944" s="15">
        <v>4501863797</v>
      </c>
      <c r="C9944" s="13">
        <v>5.25</v>
      </c>
      <c r="D9944" s="7" t="str">
        <f t="shared" si="155"/>
        <v>Unique</v>
      </c>
    </row>
    <row r="9945" spans="1:4" x14ac:dyDescent="0.35">
      <c r="A9945" s="14" t="s">
        <v>12064</v>
      </c>
      <c r="B9945" s="15" t="s">
        <v>12065</v>
      </c>
      <c r="C9945" s="13">
        <v>9.2199999999999989</v>
      </c>
      <c r="D9945" s="7" t="str">
        <f t="shared" si="155"/>
        <v>Unique</v>
      </c>
    </row>
    <row r="9946" spans="1:4" x14ac:dyDescent="0.35">
      <c r="A9946" s="14" t="s">
        <v>12066</v>
      </c>
      <c r="B9946" s="15" t="s">
        <v>12067</v>
      </c>
      <c r="C9946" s="13">
        <v>5.25</v>
      </c>
      <c r="D9946" s="7" t="str">
        <f t="shared" si="155"/>
        <v>Unique</v>
      </c>
    </row>
    <row r="9947" spans="1:4" x14ac:dyDescent="0.35">
      <c r="A9947" s="14" t="s">
        <v>12068</v>
      </c>
      <c r="B9947" s="15" t="s">
        <v>12069</v>
      </c>
      <c r="C9947" s="13">
        <v>5.25</v>
      </c>
      <c r="D9947" s="7" t="str">
        <f t="shared" si="155"/>
        <v>Unique</v>
      </c>
    </row>
    <row r="9948" spans="1:4" x14ac:dyDescent="0.35">
      <c r="A9948" s="14" t="s">
        <v>12070</v>
      </c>
      <c r="B9948" s="15" t="s">
        <v>4438</v>
      </c>
      <c r="C9948" s="13">
        <v>5.5</v>
      </c>
      <c r="D9948" s="7" t="str">
        <f t="shared" si="155"/>
        <v>Unique</v>
      </c>
    </row>
    <row r="9949" spans="1:4" x14ac:dyDescent="0.35">
      <c r="A9949" s="14" t="s">
        <v>12071</v>
      </c>
      <c r="B9949" s="15" t="s">
        <v>12072</v>
      </c>
      <c r="C9949" s="13">
        <v>7.3599999999999994</v>
      </c>
      <c r="D9949" s="7" t="str">
        <f t="shared" si="155"/>
        <v>Unique</v>
      </c>
    </row>
    <row r="9950" spans="1:4" x14ac:dyDescent="0.35">
      <c r="A9950" s="14" t="s">
        <v>12073</v>
      </c>
      <c r="B9950" s="15">
        <v>29242057</v>
      </c>
      <c r="C9950" s="13">
        <v>5.25</v>
      </c>
      <c r="D9950" s="7" t="str">
        <f t="shared" si="155"/>
        <v>Unique</v>
      </c>
    </row>
    <row r="9951" spans="1:4" x14ac:dyDescent="0.35">
      <c r="A9951" s="14" t="s">
        <v>12074</v>
      </c>
      <c r="B9951" s="15">
        <v>29239957</v>
      </c>
      <c r="C9951" s="13">
        <v>5.25</v>
      </c>
      <c r="D9951" s="7" t="str">
        <f t="shared" si="155"/>
        <v>Unique</v>
      </c>
    </row>
    <row r="9952" spans="1:4" x14ac:dyDescent="0.35">
      <c r="A9952" s="14" t="s">
        <v>12075</v>
      </c>
      <c r="B9952" s="15" t="s">
        <v>12076</v>
      </c>
      <c r="C9952" s="13">
        <v>5.25</v>
      </c>
      <c r="D9952" s="7" t="str">
        <f t="shared" si="155"/>
        <v>Unique</v>
      </c>
    </row>
    <row r="9953" spans="1:4" x14ac:dyDescent="0.35">
      <c r="A9953" s="14" t="s">
        <v>12077</v>
      </c>
      <c r="B9953" s="15" t="s">
        <v>12078</v>
      </c>
      <c r="C9953" s="13">
        <v>-0.5</v>
      </c>
      <c r="D9953" s="7" t="str">
        <f t="shared" si="155"/>
        <v>Unique</v>
      </c>
    </row>
    <row r="9954" spans="1:4" x14ac:dyDescent="0.35">
      <c r="A9954" s="14" t="s">
        <v>12080</v>
      </c>
      <c r="B9954" s="15" t="s">
        <v>12081</v>
      </c>
      <c r="C9954" s="13">
        <v>-0.5</v>
      </c>
      <c r="D9954" s="7" t="str">
        <f t="shared" si="155"/>
        <v>Unique</v>
      </c>
    </row>
    <row r="9955" spans="1:4" x14ac:dyDescent="0.35">
      <c r="A9955" s="14" t="s">
        <v>12083</v>
      </c>
      <c r="B9955" s="15">
        <v>29121518</v>
      </c>
      <c r="C9955" s="13">
        <v>5.25</v>
      </c>
      <c r="D9955" s="7" t="str">
        <f t="shared" si="155"/>
        <v>Unique</v>
      </c>
    </row>
    <row r="9956" spans="1:4" x14ac:dyDescent="0.35">
      <c r="A9956" s="14" t="s">
        <v>12084</v>
      </c>
      <c r="B9956" s="15">
        <v>29241263</v>
      </c>
      <c r="C9956" s="13">
        <v>5.25</v>
      </c>
      <c r="D9956" s="7" t="str">
        <f t="shared" si="155"/>
        <v>Unique</v>
      </c>
    </row>
    <row r="9957" spans="1:4" x14ac:dyDescent="0.35">
      <c r="A9957" s="14" t="s">
        <v>12085</v>
      </c>
      <c r="B9957" s="15">
        <v>6997</v>
      </c>
      <c r="C9957" s="13">
        <v>-0.5</v>
      </c>
      <c r="D9957" s="7" t="str">
        <f t="shared" si="155"/>
        <v>Unique</v>
      </c>
    </row>
    <row r="9958" spans="1:4" x14ac:dyDescent="0.35">
      <c r="A9958" s="14" t="s">
        <v>12087</v>
      </c>
      <c r="B9958" s="15" t="s">
        <v>12088</v>
      </c>
      <c r="C9958" s="13">
        <v>-0.5</v>
      </c>
      <c r="D9958" s="7" t="str">
        <f t="shared" si="155"/>
        <v>Unique</v>
      </c>
    </row>
    <row r="9959" spans="1:4" x14ac:dyDescent="0.35">
      <c r="A9959" s="14" t="s">
        <v>12090</v>
      </c>
      <c r="B9959" s="15">
        <v>6001425</v>
      </c>
      <c r="C9959" s="13">
        <v>6.57</v>
      </c>
      <c r="D9959" s="7" t="str">
        <f t="shared" si="155"/>
        <v>Unique</v>
      </c>
    </row>
    <row r="9960" spans="1:4" x14ac:dyDescent="0.35">
      <c r="A9960" s="14" t="s">
        <v>12082</v>
      </c>
      <c r="B9960" s="15" t="s">
        <v>12081</v>
      </c>
      <c r="C9960" s="13">
        <v>10.280000000000001</v>
      </c>
      <c r="D9960" s="7" t="str">
        <f t="shared" si="155"/>
        <v>Unique</v>
      </c>
    </row>
    <row r="9961" spans="1:4" x14ac:dyDescent="0.35">
      <c r="A9961" s="14" t="s">
        <v>12080</v>
      </c>
      <c r="B9961" s="15" t="s">
        <v>12081</v>
      </c>
      <c r="C9961" s="13">
        <v>9.2199999999999989</v>
      </c>
      <c r="D9961" s="7" t="str">
        <f t="shared" si="155"/>
        <v>Unique</v>
      </c>
    </row>
    <row r="9962" spans="1:4" x14ac:dyDescent="0.35">
      <c r="A9962" s="14" t="s">
        <v>12082</v>
      </c>
      <c r="B9962" s="15" t="s">
        <v>12081</v>
      </c>
      <c r="C9962" s="13">
        <v>-0.04</v>
      </c>
      <c r="D9962" s="7" t="str">
        <f t="shared" si="155"/>
        <v>Unique</v>
      </c>
    </row>
    <row r="9963" spans="1:4" x14ac:dyDescent="0.35">
      <c r="A9963" s="14" t="s">
        <v>12080</v>
      </c>
      <c r="B9963" s="15" t="s">
        <v>12081</v>
      </c>
      <c r="C9963" s="13">
        <v>-0.02</v>
      </c>
      <c r="D9963" s="7" t="str">
        <f t="shared" si="155"/>
        <v>Unique</v>
      </c>
    </row>
    <row r="9964" spans="1:4" x14ac:dyDescent="0.35">
      <c r="A9964" s="14" t="s">
        <v>12077</v>
      </c>
      <c r="B9964" s="15" t="s">
        <v>12078</v>
      </c>
      <c r="C9964" s="13">
        <v>9.2199999999999989</v>
      </c>
      <c r="D9964" s="7" t="str">
        <f t="shared" si="155"/>
        <v>Unique</v>
      </c>
    </row>
    <row r="9965" spans="1:4" x14ac:dyDescent="0.35">
      <c r="A9965" s="14" t="s">
        <v>12079</v>
      </c>
      <c r="B9965" s="15" t="s">
        <v>12078</v>
      </c>
      <c r="C9965" s="13">
        <v>8.6700000000000017</v>
      </c>
      <c r="D9965" s="7" t="str">
        <f t="shared" si="155"/>
        <v>Unique</v>
      </c>
    </row>
    <row r="9966" spans="1:4" x14ac:dyDescent="0.35">
      <c r="A9966" s="14" t="s">
        <v>12079</v>
      </c>
      <c r="B9966" s="15" t="s">
        <v>12078</v>
      </c>
      <c r="C9966" s="13">
        <v>-0.04</v>
      </c>
      <c r="D9966" s="7" t="str">
        <f t="shared" si="155"/>
        <v>Unique</v>
      </c>
    </row>
    <row r="9967" spans="1:4" x14ac:dyDescent="0.35">
      <c r="A9967" s="14" t="s">
        <v>12077</v>
      </c>
      <c r="B9967" s="15" t="s">
        <v>12078</v>
      </c>
      <c r="C9967" s="13">
        <v>-0.02</v>
      </c>
      <c r="D9967" s="7" t="str">
        <f t="shared" si="155"/>
        <v>Unique</v>
      </c>
    </row>
    <row r="9968" spans="1:4" x14ac:dyDescent="0.35">
      <c r="A9968" s="14" t="s">
        <v>12089</v>
      </c>
      <c r="B9968" s="15" t="s">
        <v>12088</v>
      </c>
      <c r="C9968" s="13">
        <v>8.6700000000000017</v>
      </c>
      <c r="D9968" s="7" t="str">
        <f t="shared" si="155"/>
        <v>Unique</v>
      </c>
    </row>
    <row r="9969" spans="1:4" x14ac:dyDescent="0.35">
      <c r="A9969" s="14" t="s">
        <v>12087</v>
      </c>
      <c r="B9969" s="15" t="s">
        <v>12088</v>
      </c>
      <c r="C9969" s="13">
        <v>8.379999999999999</v>
      </c>
      <c r="D9969" s="7" t="str">
        <f t="shared" si="155"/>
        <v>Unique</v>
      </c>
    </row>
    <row r="9970" spans="1:4" x14ac:dyDescent="0.35">
      <c r="A9970" s="14" t="s">
        <v>12089</v>
      </c>
      <c r="B9970" s="15" t="s">
        <v>12088</v>
      </c>
      <c r="C9970" s="13">
        <v>-0.04</v>
      </c>
      <c r="D9970" s="7" t="str">
        <f t="shared" si="155"/>
        <v>Unique</v>
      </c>
    </row>
    <row r="9971" spans="1:4" x14ac:dyDescent="0.35">
      <c r="A9971" s="14" t="s">
        <v>12087</v>
      </c>
      <c r="B9971" s="15" t="s">
        <v>12088</v>
      </c>
      <c r="C9971" s="13">
        <v>-0.02</v>
      </c>
      <c r="D9971" s="7" t="str">
        <f t="shared" si="155"/>
        <v>Unique</v>
      </c>
    </row>
    <row r="9972" spans="1:4" x14ac:dyDescent="0.35">
      <c r="A9972" s="14" t="s">
        <v>12091</v>
      </c>
      <c r="B9972" s="15">
        <v>29242753</v>
      </c>
      <c r="C9972" s="13">
        <v>5.49</v>
      </c>
      <c r="D9972" s="7" t="str">
        <f t="shared" si="155"/>
        <v>Unique</v>
      </c>
    </row>
    <row r="9973" spans="1:4" x14ac:dyDescent="0.35">
      <c r="A9973" s="14" t="s">
        <v>12092</v>
      </c>
      <c r="B9973" s="15" t="s">
        <v>12093</v>
      </c>
      <c r="C9973" s="13">
        <v>5.25</v>
      </c>
      <c r="D9973" s="7" t="str">
        <f t="shared" si="155"/>
        <v>Unique</v>
      </c>
    </row>
    <row r="9974" spans="1:4" x14ac:dyDescent="0.35">
      <c r="A9974" s="14" t="s">
        <v>12094</v>
      </c>
      <c r="B9974" s="15" t="s">
        <v>12095</v>
      </c>
      <c r="C9974" s="13">
        <v>5.25</v>
      </c>
      <c r="D9974" s="7" t="str">
        <f t="shared" si="155"/>
        <v>Unique</v>
      </c>
    </row>
    <row r="9975" spans="1:4" x14ac:dyDescent="0.35">
      <c r="A9975" s="14" t="s">
        <v>12063</v>
      </c>
      <c r="B9975" s="15">
        <v>25017860</v>
      </c>
      <c r="C9975" s="13">
        <v>5.25</v>
      </c>
      <c r="D9975" s="7" t="str">
        <f t="shared" si="155"/>
        <v>Unique</v>
      </c>
    </row>
    <row r="9976" spans="1:4" x14ac:dyDescent="0.35">
      <c r="A9976" s="14" t="s">
        <v>12096</v>
      </c>
      <c r="B9976" s="15" t="s">
        <v>12097</v>
      </c>
      <c r="C9976" s="13">
        <v>7.26</v>
      </c>
      <c r="D9976" s="7" t="str">
        <f t="shared" si="155"/>
        <v>Unique</v>
      </c>
    </row>
    <row r="9977" spans="1:4" x14ac:dyDescent="0.35">
      <c r="A9977" s="14" t="s">
        <v>12098</v>
      </c>
      <c r="B9977" s="15" t="s">
        <v>12099</v>
      </c>
      <c r="C9977" s="13">
        <v>5.25</v>
      </c>
      <c r="D9977" s="7" t="str">
        <f t="shared" si="155"/>
        <v>Unique</v>
      </c>
    </row>
    <row r="9978" spans="1:4" x14ac:dyDescent="0.35">
      <c r="A9978" s="14" t="s">
        <v>12100</v>
      </c>
      <c r="B9978" s="15" t="s">
        <v>12101</v>
      </c>
      <c r="C9978" s="13">
        <v>5.25</v>
      </c>
      <c r="D9978" s="7" t="str">
        <f t="shared" si="155"/>
        <v>Unique</v>
      </c>
    </row>
    <row r="9979" spans="1:4" x14ac:dyDescent="0.35">
      <c r="A9979" s="14" t="s">
        <v>12102</v>
      </c>
      <c r="B9979" s="15" t="s">
        <v>4465</v>
      </c>
      <c r="C9979" s="13">
        <v>5.25</v>
      </c>
      <c r="D9979" s="7" t="str">
        <f t="shared" si="155"/>
        <v>Unique</v>
      </c>
    </row>
    <row r="9980" spans="1:4" x14ac:dyDescent="0.35">
      <c r="A9980" s="14" t="s">
        <v>12103</v>
      </c>
      <c r="B9980" s="15">
        <v>6963</v>
      </c>
      <c r="C9980" s="13">
        <v>8.379999999999999</v>
      </c>
      <c r="D9980" s="7" t="str">
        <f t="shared" si="155"/>
        <v>Unique</v>
      </c>
    </row>
    <row r="9981" spans="1:4" x14ac:dyDescent="0.35">
      <c r="A9981" s="14" t="s">
        <v>12104</v>
      </c>
      <c r="B9981" s="15" t="s">
        <v>12105</v>
      </c>
      <c r="C9981" s="13">
        <v>5.25</v>
      </c>
      <c r="D9981" s="7" t="str">
        <f t="shared" si="155"/>
        <v>Unique</v>
      </c>
    </row>
    <row r="9982" spans="1:4" x14ac:dyDescent="0.35">
      <c r="A9982" s="14" t="s">
        <v>12106</v>
      </c>
      <c r="B9982" s="15" t="s">
        <v>12107</v>
      </c>
      <c r="C9982" s="13">
        <v>5.25</v>
      </c>
      <c r="D9982" s="7" t="str">
        <f t="shared" si="155"/>
        <v>Unique</v>
      </c>
    </row>
    <row r="9983" spans="1:4" x14ac:dyDescent="0.35">
      <c r="A9983" s="14" t="s">
        <v>12108</v>
      </c>
      <c r="B9983" s="15" t="s">
        <v>12109</v>
      </c>
      <c r="C9983" s="13">
        <v>5.25</v>
      </c>
      <c r="D9983" s="7" t="str">
        <f t="shared" si="155"/>
        <v>Unique</v>
      </c>
    </row>
    <row r="9984" spans="1:4" x14ac:dyDescent="0.35">
      <c r="A9984" s="14" t="s">
        <v>12110</v>
      </c>
      <c r="B9984" s="15" t="s">
        <v>12111</v>
      </c>
      <c r="C9984" s="13">
        <v>5.25</v>
      </c>
      <c r="D9984" s="7" t="str">
        <f t="shared" si="155"/>
        <v>Unique</v>
      </c>
    </row>
    <row r="9985" spans="1:4" x14ac:dyDescent="0.35">
      <c r="A9985" s="14" t="s">
        <v>12112</v>
      </c>
      <c r="B9985" s="15" t="s">
        <v>12113</v>
      </c>
      <c r="C9985" s="13">
        <v>1.4500000000000002</v>
      </c>
      <c r="D9985" s="7" t="str">
        <f t="shared" si="155"/>
        <v>Unique</v>
      </c>
    </row>
    <row r="9986" spans="1:4" x14ac:dyDescent="0.35">
      <c r="A9986" s="14" t="s">
        <v>12114</v>
      </c>
      <c r="B9986" s="15" t="s">
        <v>12115</v>
      </c>
      <c r="C9986" s="13">
        <v>1.4500000000000002</v>
      </c>
      <c r="D9986" s="7" t="str">
        <f t="shared" ref="D9986:D10049" si="156">IF(COUNTIFS(A:A,A9986,B:B,B9986,C:C,C9986)&gt;1,"Doublon","Unique")</f>
        <v>Unique</v>
      </c>
    </row>
    <row r="9987" spans="1:4" x14ac:dyDescent="0.35">
      <c r="A9987" s="14" t="s">
        <v>12116</v>
      </c>
      <c r="B9987" s="15" t="s">
        <v>12117</v>
      </c>
      <c r="C9987" s="13">
        <v>1.4500000000000002</v>
      </c>
      <c r="D9987" s="7" t="str">
        <f t="shared" si="156"/>
        <v>Unique</v>
      </c>
    </row>
    <row r="9988" spans="1:4" x14ac:dyDescent="0.35">
      <c r="A9988" s="14" t="s">
        <v>12118</v>
      </c>
      <c r="B9988" s="15" t="s">
        <v>12119</v>
      </c>
      <c r="C9988" s="13">
        <v>1.4500000000000002</v>
      </c>
      <c r="D9988" s="7" t="str">
        <f t="shared" si="156"/>
        <v>Unique</v>
      </c>
    </row>
    <row r="9989" spans="1:4" x14ac:dyDescent="0.35">
      <c r="A9989" s="14" t="s">
        <v>12120</v>
      </c>
      <c r="B9989" s="15" t="s">
        <v>12121</v>
      </c>
      <c r="C9989" s="13">
        <v>1.4500000000000002</v>
      </c>
      <c r="D9989" s="7" t="str">
        <f t="shared" si="156"/>
        <v>Unique</v>
      </c>
    </row>
    <row r="9990" spans="1:4" x14ac:dyDescent="0.35">
      <c r="A9990" s="14" t="s">
        <v>12122</v>
      </c>
      <c r="B9990" s="15" t="s">
        <v>12123</v>
      </c>
      <c r="C9990" s="13">
        <v>1.4500000000000002</v>
      </c>
      <c r="D9990" s="7" t="str">
        <f t="shared" si="156"/>
        <v>Unique</v>
      </c>
    </row>
    <row r="9991" spans="1:4" x14ac:dyDescent="0.35">
      <c r="A9991" s="14" t="s">
        <v>12124</v>
      </c>
      <c r="B9991" s="15" t="s">
        <v>12125</v>
      </c>
      <c r="C9991" s="13">
        <v>1.4500000000000002</v>
      </c>
      <c r="D9991" s="7" t="str">
        <f t="shared" si="156"/>
        <v>Unique</v>
      </c>
    </row>
    <row r="9992" spans="1:4" x14ac:dyDescent="0.35">
      <c r="A9992" s="14" t="s">
        <v>12126</v>
      </c>
      <c r="B9992" s="15" t="s">
        <v>12127</v>
      </c>
      <c r="C9992" s="13">
        <v>1.4500000000000002</v>
      </c>
      <c r="D9992" s="7" t="str">
        <f t="shared" si="156"/>
        <v>Unique</v>
      </c>
    </row>
    <row r="9993" spans="1:4" x14ac:dyDescent="0.35">
      <c r="A9993" s="14" t="s">
        <v>12116</v>
      </c>
      <c r="B9993" s="15" t="s">
        <v>12117</v>
      </c>
      <c r="C9993" s="13">
        <v>7.94</v>
      </c>
      <c r="D9993" s="7" t="str">
        <f t="shared" si="156"/>
        <v>Unique</v>
      </c>
    </row>
    <row r="9994" spans="1:4" x14ac:dyDescent="0.35">
      <c r="A9994" s="14" t="s">
        <v>12124</v>
      </c>
      <c r="B9994" s="15" t="s">
        <v>12125</v>
      </c>
      <c r="C9994" s="13">
        <v>7.94</v>
      </c>
      <c r="D9994" s="7" t="str">
        <f t="shared" si="156"/>
        <v>Unique</v>
      </c>
    </row>
    <row r="9995" spans="1:4" x14ac:dyDescent="0.35">
      <c r="A9995" s="14" t="s">
        <v>12118</v>
      </c>
      <c r="B9995" s="15" t="s">
        <v>12119</v>
      </c>
      <c r="C9995" s="13">
        <v>8.65</v>
      </c>
      <c r="D9995" s="7" t="str">
        <f t="shared" si="156"/>
        <v>Unique</v>
      </c>
    </row>
    <row r="9996" spans="1:4" x14ac:dyDescent="0.35">
      <c r="A9996" s="14" t="s">
        <v>12120</v>
      </c>
      <c r="B9996" s="15" t="s">
        <v>12121</v>
      </c>
      <c r="C9996" s="13">
        <v>9.27</v>
      </c>
      <c r="D9996" s="7" t="str">
        <f t="shared" si="156"/>
        <v>Unique</v>
      </c>
    </row>
    <row r="9997" spans="1:4" x14ac:dyDescent="0.35">
      <c r="A9997" s="14" t="s">
        <v>12126</v>
      </c>
      <c r="B9997" s="15" t="s">
        <v>12127</v>
      </c>
      <c r="C9997" s="13">
        <v>9.27</v>
      </c>
      <c r="D9997" s="7" t="str">
        <f t="shared" si="156"/>
        <v>Unique</v>
      </c>
    </row>
    <row r="9998" spans="1:4" x14ac:dyDescent="0.35">
      <c r="A9998" s="14" t="s">
        <v>12122</v>
      </c>
      <c r="B9998" s="15" t="s">
        <v>12123</v>
      </c>
      <c r="C9998" s="13">
        <v>9.9700000000000024</v>
      </c>
      <c r="D9998" s="7" t="str">
        <f t="shared" si="156"/>
        <v>Unique</v>
      </c>
    </row>
    <row r="9999" spans="1:4" x14ac:dyDescent="0.35">
      <c r="A9999" s="14" t="s">
        <v>12114</v>
      </c>
      <c r="B9999" s="15" t="s">
        <v>12115</v>
      </c>
      <c r="C9999" s="13">
        <v>13.4</v>
      </c>
      <c r="D9999" s="7" t="str">
        <f t="shared" si="156"/>
        <v>Unique</v>
      </c>
    </row>
    <row r="10000" spans="1:4" x14ac:dyDescent="0.35">
      <c r="A10000" s="14" t="s">
        <v>12112</v>
      </c>
      <c r="B10000" s="15" t="s">
        <v>12113</v>
      </c>
      <c r="C10000" s="13">
        <v>11.61</v>
      </c>
      <c r="D10000" s="7" t="str">
        <f t="shared" si="156"/>
        <v>Unique</v>
      </c>
    </row>
    <row r="10001" spans="1:4" x14ac:dyDescent="0.35">
      <c r="A10001" s="14" t="s">
        <v>12128</v>
      </c>
      <c r="B10001" s="15">
        <v>6992</v>
      </c>
      <c r="C10001" s="13">
        <v>3.65</v>
      </c>
      <c r="D10001" s="7" t="str">
        <f t="shared" si="156"/>
        <v>Unique</v>
      </c>
    </row>
    <row r="10002" spans="1:4" x14ac:dyDescent="0.35">
      <c r="A10002" s="14" t="s">
        <v>12129</v>
      </c>
      <c r="B10002" s="15">
        <v>7001</v>
      </c>
      <c r="C10002" s="13">
        <v>3.65</v>
      </c>
      <c r="D10002" s="7" t="str">
        <f t="shared" si="156"/>
        <v>Unique</v>
      </c>
    </row>
    <row r="10003" spans="1:4" x14ac:dyDescent="0.35">
      <c r="A10003" s="14" t="s">
        <v>12130</v>
      </c>
      <c r="B10003" s="15">
        <v>6966</v>
      </c>
      <c r="C10003" s="13">
        <v>3.75</v>
      </c>
      <c r="D10003" s="7" t="str">
        <f t="shared" si="156"/>
        <v>Unique</v>
      </c>
    </row>
    <row r="10004" spans="1:4" x14ac:dyDescent="0.35">
      <c r="A10004" s="14" t="s">
        <v>12131</v>
      </c>
      <c r="B10004" s="15">
        <v>6999</v>
      </c>
      <c r="C10004" s="13">
        <v>3.75</v>
      </c>
      <c r="D10004" s="7" t="str">
        <f t="shared" si="156"/>
        <v>Unique</v>
      </c>
    </row>
    <row r="10005" spans="1:4" x14ac:dyDescent="0.35">
      <c r="A10005" s="14" t="s">
        <v>12132</v>
      </c>
      <c r="B10005" s="15">
        <v>7004</v>
      </c>
      <c r="C10005" s="13">
        <v>3.75</v>
      </c>
      <c r="D10005" s="7" t="str">
        <f t="shared" si="156"/>
        <v>Unique</v>
      </c>
    </row>
    <row r="10006" spans="1:4" x14ac:dyDescent="0.35">
      <c r="A10006" s="14" t="s">
        <v>12133</v>
      </c>
      <c r="B10006" s="15">
        <v>6996</v>
      </c>
      <c r="C10006" s="13">
        <v>5.08</v>
      </c>
      <c r="D10006" s="7" t="str">
        <f t="shared" si="156"/>
        <v>Unique</v>
      </c>
    </row>
    <row r="10007" spans="1:4" x14ac:dyDescent="0.35">
      <c r="A10007" s="14" t="s">
        <v>12134</v>
      </c>
      <c r="B10007" s="15">
        <v>7002</v>
      </c>
      <c r="C10007" s="13">
        <v>5.08</v>
      </c>
      <c r="D10007" s="7" t="str">
        <f t="shared" si="156"/>
        <v>Unique</v>
      </c>
    </row>
    <row r="10008" spans="1:4" x14ac:dyDescent="0.35">
      <c r="A10008" s="14" t="s">
        <v>12135</v>
      </c>
      <c r="B10008" s="15">
        <v>7008</v>
      </c>
      <c r="C10008" s="13">
        <v>5.08</v>
      </c>
      <c r="D10008" s="7" t="str">
        <f t="shared" si="156"/>
        <v>Unique</v>
      </c>
    </row>
    <row r="10009" spans="1:4" x14ac:dyDescent="0.35">
      <c r="A10009" s="14" t="s">
        <v>12136</v>
      </c>
      <c r="B10009" s="15">
        <v>7007</v>
      </c>
      <c r="C10009" s="13">
        <v>6.04</v>
      </c>
      <c r="D10009" s="7" t="str">
        <f t="shared" si="156"/>
        <v>Unique</v>
      </c>
    </row>
    <row r="10010" spans="1:4" x14ac:dyDescent="0.35">
      <c r="A10010" s="14" t="s">
        <v>12137</v>
      </c>
      <c r="B10010" s="15">
        <v>7012</v>
      </c>
      <c r="C10010" s="13">
        <v>7.5600000000000005</v>
      </c>
      <c r="D10010" s="7" t="str">
        <f t="shared" si="156"/>
        <v>Unique</v>
      </c>
    </row>
    <row r="10011" spans="1:4" x14ac:dyDescent="0.35">
      <c r="A10011" s="14" t="s">
        <v>12138</v>
      </c>
      <c r="B10011" s="15">
        <v>6987</v>
      </c>
      <c r="C10011" s="13">
        <v>9.75</v>
      </c>
      <c r="D10011" s="7" t="str">
        <f t="shared" si="156"/>
        <v>Unique</v>
      </c>
    </row>
    <row r="10012" spans="1:4" x14ac:dyDescent="0.35">
      <c r="A10012" s="14" t="s">
        <v>12139</v>
      </c>
      <c r="B10012" s="15">
        <v>6991</v>
      </c>
      <c r="C10012" s="13">
        <v>1.1500000000000001</v>
      </c>
      <c r="D10012" s="7" t="str">
        <f t="shared" si="156"/>
        <v>Unique</v>
      </c>
    </row>
    <row r="10013" spans="1:4" x14ac:dyDescent="0.35">
      <c r="A10013" s="14" t="s">
        <v>12085</v>
      </c>
      <c r="B10013" s="15">
        <v>6997</v>
      </c>
      <c r="C10013" s="13">
        <v>1.1500000000000001</v>
      </c>
      <c r="D10013" s="7" t="str">
        <f t="shared" si="156"/>
        <v>Unique</v>
      </c>
    </row>
    <row r="10014" spans="1:4" x14ac:dyDescent="0.35">
      <c r="A10014" s="14" t="s">
        <v>12140</v>
      </c>
      <c r="B10014" s="15">
        <v>7013</v>
      </c>
      <c r="C10014" s="13">
        <v>1.1500000000000001</v>
      </c>
      <c r="D10014" s="7" t="str">
        <f t="shared" si="156"/>
        <v>Unique</v>
      </c>
    </row>
    <row r="10015" spans="1:4" x14ac:dyDescent="0.35">
      <c r="A10015" s="14" t="s">
        <v>12141</v>
      </c>
      <c r="B10015" s="15">
        <v>6848</v>
      </c>
      <c r="C10015" s="13">
        <v>1.1500000000000001</v>
      </c>
      <c r="D10015" s="7" t="str">
        <f t="shared" si="156"/>
        <v>Unique</v>
      </c>
    </row>
    <row r="10016" spans="1:4" x14ac:dyDescent="0.35">
      <c r="A10016" s="14" t="s">
        <v>12142</v>
      </c>
      <c r="B10016" s="15">
        <v>6886</v>
      </c>
      <c r="C10016" s="13">
        <v>1.1500000000000001</v>
      </c>
      <c r="D10016" s="7" t="str">
        <f t="shared" si="156"/>
        <v>Unique</v>
      </c>
    </row>
    <row r="10017" spans="1:4" x14ac:dyDescent="0.35">
      <c r="A10017" s="14" t="s">
        <v>12086</v>
      </c>
      <c r="B10017" s="15">
        <v>6997</v>
      </c>
      <c r="C10017" s="13">
        <v>1.1500000000000001</v>
      </c>
      <c r="D10017" s="7" t="str">
        <f t="shared" si="156"/>
        <v>Unique</v>
      </c>
    </row>
    <row r="10018" spans="1:4" x14ac:dyDescent="0.35">
      <c r="A10018" s="14" t="s">
        <v>12143</v>
      </c>
      <c r="B10018" s="15">
        <v>6910</v>
      </c>
      <c r="C10018" s="13">
        <v>1.1500000000000001</v>
      </c>
      <c r="D10018" s="7" t="str">
        <f t="shared" si="156"/>
        <v>Unique</v>
      </c>
    </row>
    <row r="10019" spans="1:4" x14ac:dyDescent="0.35">
      <c r="A10019" s="14" t="s">
        <v>12144</v>
      </c>
      <c r="B10019" s="15" t="s">
        <v>12145</v>
      </c>
      <c r="C10019" s="13">
        <v>4.34</v>
      </c>
      <c r="D10019" s="7" t="str">
        <f t="shared" si="156"/>
        <v>Unique</v>
      </c>
    </row>
    <row r="10020" spans="1:4" x14ac:dyDescent="0.35">
      <c r="A10020" s="14" t="s">
        <v>12146</v>
      </c>
      <c r="B10020" s="15">
        <v>7014</v>
      </c>
      <c r="C10020" s="13">
        <v>11.99</v>
      </c>
      <c r="D10020" s="7" t="str">
        <f t="shared" si="156"/>
        <v>Unique</v>
      </c>
    </row>
    <row r="10021" spans="1:4" x14ac:dyDescent="0.35">
      <c r="A10021" s="14" t="s">
        <v>12139</v>
      </c>
      <c r="B10021" s="15">
        <v>6991</v>
      </c>
      <c r="C10021" s="13">
        <v>5.5</v>
      </c>
      <c r="D10021" s="7" t="str">
        <f t="shared" si="156"/>
        <v>Unique</v>
      </c>
    </row>
    <row r="10022" spans="1:4" x14ac:dyDescent="0.35">
      <c r="A10022" s="14" t="s">
        <v>12147</v>
      </c>
      <c r="B10022" s="15">
        <v>6990</v>
      </c>
      <c r="C10022" s="13">
        <v>5.25</v>
      </c>
      <c r="D10022" s="7" t="str">
        <f t="shared" si="156"/>
        <v>Unique</v>
      </c>
    </row>
    <row r="10023" spans="1:4" x14ac:dyDescent="0.35">
      <c r="A10023" s="14" t="s">
        <v>12142</v>
      </c>
      <c r="B10023" s="15">
        <v>6886</v>
      </c>
      <c r="C10023" s="13">
        <v>9.2199999999999989</v>
      </c>
      <c r="D10023" s="7" t="str">
        <f t="shared" si="156"/>
        <v>Unique</v>
      </c>
    </row>
    <row r="10024" spans="1:4" x14ac:dyDescent="0.35">
      <c r="A10024" s="14" t="s">
        <v>12141</v>
      </c>
      <c r="B10024" s="15">
        <v>6848</v>
      </c>
      <c r="C10024" s="13">
        <v>5.5</v>
      </c>
      <c r="D10024" s="7" t="str">
        <f t="shared" si="156"/>
        <v>Unique</v>
      </c>
    </row>
    <row r="10025" spans="1:4" x14ac:dyDescent="0.35">
      <c r="A10025" s="14" t="s">
        <v>12143</v>
      </c>
      <c r="B10025" s="15">
        <v>6910</v>
      </c>
      <c r="C10025" s="13">
        <v>9.2199999999999989</v>
      </c>
      <c r="D10025" s="7" t="str">
        <f t="shared" si="156"/>
        <v>Unique</v>
      </c>
    </row>
    <row r="10026" spans="1:4" x14ac:dyDescent="0.35">
      <c r="A10026" s="14" t="s">
        <v>12140</v>
      </c>
      <c r="B10026" s="15">
        <v>7013</v>
      </c>
      <c r="C10026" s="13">
        <v>5.25</v>
      </c>
      <c r="D10026" s="7" t="str">
        <f t="shared" si="156"/>
        <v>Unique</v>
      </c>
    </row>
    <row r="10027" spans="1:4" x14ac:dyDescent="0.35">
      <c r="A10027" s="14" t="s">
        <v>12148</v>
      </c>
      <c r="B10027" s="15">
        <v>7011</v>
      </c>
      <c r="C10027" s="13">
        <v>5.25</v>
      </c>
      <c r="D10027" s="7" t="str">
        <f t="shared" si="156"/>
        <v>Unique</v>
      </c>
    </row>
    <row r="10028" spans="1:4" x14ac:dyDescent="0.35">
      <c r="A10028" s="14" t="s">
        <v>12149</v>
      </c>
      <c r="B10028" s="15" t="s">
        <v>12150</v>
      </c>
      <c r="C10028" s="13">
        <v>5.25</v>
      </c>
      <c r="D10028" s="7" t="str">
        <f t="shared" si="156"/>
        <v>Unique</v>
      </c>
    </row>
    <row r="10029" spans="1:4" x14ac:dyDescent="0.35">
      <c r="A10029" s="14" t="s">
        <v>12151</v>
      </c>
      <c r="B10029" s="15">
        <v>6940</v>
      </c>
      <c r="C10029" s="13">
        <v>5.25</v>
      </c>
      <c r="D10029" s="7" t="str">
        <f t="shared" si="156"/>
        <v>Unique</v>
      </c>
    </row>
    <row r="10030" spans="1:4" x14ac:dyDescent="0.35">
      <c r="A10030" s="14" t="s">
        <v>12152</v>
      </c>
      <c r="B10030" s="15">
        <v>6989</v>
      </c>
      <c r="C10030" s="13">
        <v>5.25</v>
      </c>
      <c r="D10030" s="7" t="str">
        <f t="shared" si="156"/>
        <v>Unique</v>
      </c>
    </row>
    <row r="10031" spans="1:4" x14ac:dyDescent="0.35">
      <c r="A10031" s="14" t="s">
        <v>12085</v>
      </c>
      <c r="B10031" s="15">
        <v>6997</v>
      </c>
      <c r="C10031" s="13">
        <v>-0.02</v>
      </c>
      <c r="D10031" s="7" t="str">
        <f t="shared" si="156"/>
        <v>Unique</v>
      </c>
    </row>
    <row r="10032" spans="1:4" x14ac:dyDescent="0.35">
      <c r="A10032" s="14" t="s">
        <v>12155</v>
      </c>
      <c r="B10032" s="15" t="s">
        <v>12156</v>
      </c>
      <c r="C10032" s="13">
        <v>5.25</v>
      </c>
      <c r="D10032" s="7" t="str">
        <f t="shared" si="156"/>
        <v>Unique</v>
      </c>
    </row>
    <row r="10033" spans="1:4" x14ac:dyDescent="0.35">
      <c r="A10033" s="14" t="s">
        <v>12157</v>
      </c>
      <c r="B10033" s="15" t="s">
        <v>12158</v>
      </c>
      <c r="C10033" s="13">
        <v>5.25</v>
      </c>
      <c r="D10033" s="7" t="str">
        <f t="shared" si="156"/>
        <v>Unique</v>
      </c>
    </row>
    <row r="10034" spans="1:4" x14ac:dyDescent="0.35">
      <c r="A10034" s="14" t="s">
        <v>12159</v>
      </c>
      <c r="B10034" s="15" t="s">
        <v>12160</v>
      </c>
      <c r="C10034" s="13">
        <v>5.25</v>
      </c>
      <c r="D10034" s="7" t="str">
        <f t="shared" si="156"/>
        <v>Unique</v>
      </c>
    </row>
    <row r="10035" spans="1:4" x14ac:dyDescent="0.35">
      <c r="A10035" s="14" t="s">
        <v>12161</v>
      </c>
      <c r="B10035" s="15" t="s">
        <v>12162</v>
      </c>
      <c r="C10035" s="13">
        <v>6.8400000000000007</v>
      </c>
      <c r="D10035" s="7" t="str">
        <f t="shared" si="156"/>
        <v>Unique</v>
      </c>
    </row>
    <row r="10036" spans="1:4" x14ac:dyDescent="0.35">
      <c r="A10036" s="14" t="s">
        <v>12163</v>
      </c>
      <c r="B10036" s="15" t="s">
        <v>12164</v>
      </c>
      <c r="C10036" s="13">
        <v>5.25</v>
      </c>
      <c r="D10036" s="7" t="str">
        <f t="shared" si="156"/>
        <v>Unique</v>
      </c>
    </row>
    <row r="10037" spans="1:4" x14ac:dyDescent="0.35">
      <c r="A10037" s="14" t="s">
        <v>12165</v>
      </c>
      <c r="B10037" s="15">
        <v>6887</v>
      </c>
      <c r="C10037" s="13">
        <v>5.5</v>
      </c>
      <c r="D10037" s="7" t="str">
        <f t="shared" si="156"/>
        <v>Unique</v>
      </c>
    </row>
    <row r="10038" spans="1:4" x14ac:dyDescent="0.35">
      <c r="A10038" s="14" t="s">
        <v>12166</v>
      </c>
      <c r="B10038" s="15">
        <v>6988</v>
      </c>
      <c r="C10038" s="13">
        <v>6.57</v>
      </c>
      <c r="D10038" s="7" t="str">
        <f t="shared" si="156"/>
        <v>Unique</v>
      </c>
    </row>
    <row r="10039" spans="1:4" x14ac:dyDescent="0.35">
      <c r="A10039" s="14" t="s">
        <v>12085</v>
      </c>
      <c r="B10039" s="15">
        <v>6997</v>
      </c>
      <c r="C10039" s="13">
        <v>8.1</v>
      </c>
      <c r="D10039" s="7" t="str">
        <f t="shared" si="156"/>
        <v>Unique</v>
      </c>
    </row>
    <row r="10040" spans="1:4" x14ac:dyDescent="0.35">
      <c r="A10040" s="14" t="s">
        <v>12086</v>
      </c>
      <c r="B10040" s="15">
        <v>6997</v>
      </c>
      <c r="C10040" s="13">
        <v>5.25</v>
      </c>
      <c r="D10040" s="7" t="str">
        <f t="shared" si="156"/>
        <v>Unique</v>
      </c>
    </row>
    <row r="10041" spans="1:4" x14ac:dyDescent="0.35">
      <c r="A10041" s="14" t="s">
        <v>12086</v>
      </c>
      <c r="B10041" s="15">
        <v>6997</v>
      </c>
      <c r="C10041" s="13">
        <v>-0.04</v>
      </c>
      <c r="D10041" s="7" t="str">
        <f t="shared" si="156"/>
        <v>Unique</v>
      </c>
    </row>
    <row r="10042" spans="1:4" x14ac:dyDescent="0.35">
      <c r="A10042" s="14" t="s">
        <v>12167</v>
      </c>
      <c r="B10042" s="15" t="s">
        <v>12168</v>
      </c>
      <c r="C10042" s="13">
        <v>5.25</v>
      </c>
      <c r="D10042" s="7" t="str">
        <f t="shared" si="156"/>
        <v>Unique</v>
      </c>
    </row>
    <row r="10043" spans="1:4" x14ac:dyDescent="0.35">
      <c r="A10043" s="14" t="s">
        <v>12169</v>
      </c>
      <c r="B10043" s="15" t="s">
        <v>12170</v>
      </c>
      <c r="C10043" s="13">
        <v>7.1000000000000005</v>
      </c>
      <c r="D10043" s="7" t="str">
        <f t="shared" si="156"/>
        <v>Unique</v>
      </c>
    </row>
    <row r="10044" spans="1:4" x14ac:dyDescent="0.35">
      <c r="A10044" s="14" t="s">
        <v>12171</v>
      </c>
      <c r="B10044" s="15" t="s">
        <v>12172</v>
      </c>
      <c r="C10044" s="13">
        <v>5.5</v>
      </c>
      <c r="D10044" s="7" t="str">
        <f t="shared" si="156"/>
        <v>Unique</v>
      </c>
    </row>
    <row r="10045" spans="1:4" x14ac:dyDescent="0.35">
      <c r="A10045" s="14" t="s">
        <v>12173</v>
      </c>
      <c r="B10045" s="15" t="s">
        <v>12174</v>
      </c>
      <c r="C10045" s="13">
        <v>5.25</v>
      </c>
      <c r="D10045" s="7" t="str">
        <f t="shared" si="156"/>
        <v>Unique</v>
      </c>
    </row>
    <row r="10046" spans="1:4" x14ac:dyDescent="0.35">
      <c r="A10046" s="14" t="s">
        <v>12175</v>
      </c>
      <c r="B10046" s="15" t="s">
        <v>12176</v>
      </c>
      <c r="C10046" s="13">
        <v>5.25</v>
      </c>
      <c r="D10046" s="7" t="str">
        <f t="shared" si="156"/>
        <v>Unique</v>
      </c>
    </row>
    <row r="10047" spans="1:4" x14ac:dyDescent="0.35">
      <c r="A10047" s="14" t="s">
        <v>12177</v>
      </c>
      <c r="B10047" s="15" t="s">
        <v>12178</v>
      </c>
      <c r="C10047" s="13">
        <v>5.25</v>
      </c>
      <c r="D10047" s="7" t="str">
        <f t="shared" si="156"/>
        <v>Unique</v>
      </c>
    </row>
    <row r="10048" spans="1:4" x14ac:dyDescent="0.35">
      <c r="A10048" s="14" t="s">
        <v>12179</v>
      </c>
      <c r="B10048" s="15" t="s">
        <v>12180</v>
      </c>
      <c r="C10048" s="13">
        <v>5.25</v>
      </c>
      <c r="D10048" s="7" t="str">
        <f t="shared" si="156"/>
        <v>Unique</v>
      </c>
    </row>
    <row r="10049" spans="1:4" x14ac:dyDescent="0.35">
      <c r="A10049" s="14" t="s">
        <v>12181</v>
      </c>
      <c r="B10049" s="15" t="s">
        <v>12182</v>
      </c>
      <c r="C10049" s="13">
        <v>5.48</v>
      </c>
      <c r="D10049" s="7" t="str">
        <f t="shared" si="156"/>
        <v>Unique</v>
      </c>
    </row>
    <row r="10050" spans="1:4" x14ac:dyDescent="0.35">
      <c r="A10050" s="14" t="s">
        <v>12183</v>
      </c>
      <c r="B10050" s="15" t="s">
        <v>12184</v>
      </c>
      <c r="C10050" s="13">
        <v>5.25</v>
      </c>
      <c r="D10050" s="7" t="str">
        <f t="shared" ref="D10050:D10113" si="157">IF(COUNTIFS(A:A,A10050,B:B,B10050,C:C,C10050)&gt;1,"Doublon","Unique")</f>
        <v>Unique</v>
      </c>
    </row>
    <row r="10051" spans="1:4" x14ac:dyDescent="0.35">
      <c r="A10051" s="14" t="s">
        <v>12153</v>
      </c>
      <c r="B10051" s="15" t="s">
        <v>12154</v>
      </c>
      <c r="C10051" s="13">
        <v>5.5</v>
      </c>
      <c r="D10051" s="7" t="str">
        <f t="shared" si="157"/>
        <v>Unique</v>
      </c>
    </row>
    <row r="10052" spans="1:4" x14ac:dyDescent="0.35">
      <c r="A10052" s="14" t="s">
        <v>12187</v>
      </c>
      <c r="B10052" s="15" t="s">
        <v>12188</v>
      </c>
      <c r="C10052" s="13">
        <v>5.25</v>
      </c>
      <c r="D10052" s="7" t="str">
        <f t="shared" si="157"/>
        <v>Unique</v>
      </c>
    </row>
    <row r="10053" spans="1:4" x14ac:dyDescent="0.35">
      <c r="A10053" s="14" t="s">
        <v>12189</v>
      </c>
      <c r="B10053" s="15" t="s">
        <v>12190</v>
      </c>
      <c r="C10053" s="13">
        <v>5.25</v>
      </c>
      <c r="D10053" s="7" t="str">
        <f t="shared" si="157"/>
        <v>Unique</v>
      </c>
    </row>
    <row r="10054" spans="1:4" x14ac:dyDescent="0.35">
      <c r="A10054" s="14" t="s">
        <v>12191</v>
      </c>
      <c r="B10054" s="15" t="s">
        <v>12192</v>
      </c>
      <c r="C10054" s="13">
        <v>5.48</v>
      </c>
      <c r="D10054" s="7" t="str">
        <f t="shared" si="157"/>
        <v>Unique</v>
      </c>
    </row>
    <row r="10055" spans="1:4" x14ac:dyDescent="0.35">
      <c r="A10055" s="14" t="s">
        <v>12193</v>
      </c>
      <c r="B10055" s="15" t="s">
        <v>12194</v>
      </c>
      <c r="C10055" s="13">
        <v>5.25</v>
      </c>
      <c r="D10055" s="7" t="str">
        <f t="shared" si="157"/>
        <v>Unique</v>
      </c>
    </row>
    <row r="10056" spans="1:4" x14ac:dyDescent="0.35">
      <c r="A10056" s="14" t="s">
        <v>12195</v>
      </c>
      <c r="B10056" s="15">
        <v>6981</v>
      </c>
      <c r="C10056" s="13">
        <v>9.990000000000002</v>
      </c>
      <c r="D10056" s="7" t="str">
        <f t="shared" si="157"/>
        <v>Unique</v>
      </c>
    </row>
    <row r="10057" spans="1:4" x14ac:dyDescent="0.35">
      <c r="A10057" s="14" t="s">
        <v>12196</v>
      </c>
      <c r="B10057" s="15" t="s">
        <v>12197</v>
      </c>
      <c r="C10057" s="13">
        <v>5.25</v>
      </c>
      <c r="D10057" s="7" t="str">
        <f t="shared" si="157"/>
        <v>Unique</v>
      </c>
    </row>
    <row r="10058" spans="1:4" x14ac:dyDescent="0.35">
      <c r="A10058" s="14" t="s">
        <v>12200</v>
      </c>
      <c r="B10058" s="15">
        <v>6792</v>
      </c>
      <c r="C10058" s="13">
        <v>8.1</v>
      </c>
      <c r="D10058" s="7" t="str">
        <f t="shared" si="157"/>
        <v>Unique</v>
      </c>
    </row>
    <row r="10059" spans="1:4" x14ac:dyDescent="0.35">
      <c r="A10059" s="14" t="s">
        <v>12201</v>
      </c>
      <c r="B10059" s="15" t="s">
        <v>12202</v>
      </c>
      <c r="C10059" s="13">
        <v>5.25</v>
      </c>
      <c r="D10059" s="7" t="str">
        <f t="shared" si="157"/>
        <v>Unique</v>
      </c>
    </row>
    <row r="10060" spans="1:4" x14ac:dyDescent="0.35">
      <c r="A10060" s="14" t="s">
        <v>12203</v>
      </c>
      <c r="B10060" s="15" t="s">
        <v>12204</v>
      </c>
      <c r="C10060" s="13">
        <v>5.25</v>
      </c>
      <c r="D10060" s="7" t="str">
        <f t="shared" si="157"/>
        <v>Unique</v>
      </c>
    </row>
    <row r="10061" spans="1:4" x14ac:dyDescent="0.35">
      <c r="A10061" s="14" t="s">
        <v>12205</v>
      </c>
      <c r="B10061" s="15" t="s">
        <v>12206</v>
      </c>
      <c r="C10061" s="13">
        <v>5.48</v>
      </c>
      <c r="D10061" s="7" t="str">
        <f t="shared" si="157"/>
        <v>Unique</v>
      </c>
    </row>
    <row r="10062" spans="1:4" x14ac:dyDescent="0.35">
      <c r="A10062" s="14" t="s">
        <v>12207</v>
      </c>
      <c r="B10062" s="15" t="s">
        <v>12208</v>
      </c>
      <c r="C10062" s="13">
        <v>5.48</v>
      </c>
      <c r="D10062" s="7" t="str">
        <f t="shared" si="157"/>
        <v>Unique</v>
      </c>
    </row>
    <row r="10063" spans="1:4" x14ac:dyDescent="0.35">
      <c r="A10063" s="14" t="s">
        <v>12209</v>
      </c>
      <c r="B10063" s="15" t="s">
        <v>12210</v>
      </c>
      <c r="C10063" s="13">
        <v>5.25</v>
      </c>
      <c r="D10063" s="7" t="str">
        <f t="shared" si="157"/>
        <v>Unique</v>
      </c>
    </row>
    <row r="10064" spans="1:4" x14ac:dyDescent="0.35">
      <c r="A10064" s="14" t="s">
        <v>12211</v>
      </c>
      <c r="B10064" s="15">
        <v>6925</v>
      </c>
      <c r="C10064" s="13">
        <v>5.48</v>
      </c>
      <c r="D10064" s="7" t="str">
        <f t="shared" si="157"/>
        <v>Unique</v>
      </c>
    </row>
    <row r="10065" spans="1:4" x14ac:dyDescent="0.35">
      <c r="A10065" s="14" t="s">
        <v>12212</v>
      </c>
      <c r="B10065" s="15" t="s">
        <v>12213</v>
      </c>
      <c r="C10065" s="13">
        <v>5.25</v>
      </c>
      <c r="D10065" s="7" t="str">
        <f t="shared" si="157"/>
        <v>Unique</v>
      </c>
    </row>
    <row r="10066" spans="1:4" x14ac:dyDescent="0.35">
      <c r="A10066" s="14" t="s">
        <v>12214</v>
      </c>
      <c r="B10066" s="15" t="s">
        <v>12215</v>
      </c>
      <c r="C10066" s="13">
        <v>5.25</v>
      </c>
      <c r="D10066" s="7" t="str">
        <f t="shared" si="157"/>
        <v>Unique</v>
      </c>
    </row>
    <row r="10067" spans="1:4" x14ac:dyDescent="0.35">
      <c r="A10067" s="14" t="s">
        <v>12216</v>
      </c>
      <c r="B10067" s="15" t="s">
        <v>12217</v>
      </c>
      <c r="C10067" s="13">
        <v>6.13</v>
      </c>
      <c r="D10067" s="7" t="str">
        <f t="shared" si="157"/>
        <v>Unique</v>
      </c>
    </row>
    <row r="10068" spans="1:4" x14ac:dyDescent="0.35">
      <c r="A10068" s="14" t="s">
        <v>12218</v>
      </c>
      <c r="B10068" s="15" t="s">
        <v>12219</v>
      </c>
      <c r="C10068" s="13">
        <v>5.25</v>
      </c>
      <c r="D10068" s="7" t="str">
        <f t="shared" si="157"/>
        <v>Unique</v>
      </c>
    </row>
    <row r="10069" spans="1:4" x14ac:dyDescent="0.35">
      <c r="A10069" s="14" t="s">
        <v>12220</v>
      </c>
      <c r="B10069" s="15" t="s">
        <v>12221</v>
      </c>
      <c r="C10069" s="13">
        <v>5.25</v>
      </c>
      <c r="D10069" s="7" t="str">
        <f t="shared" si="157"/>
        <v>Unique</v>
      </c>
    </row>
    <row r="10070" spans="1:4" x14ac:dyDescent="0.35">
      <c r="A10070" s="14" t="s">
        <v>12222</v>
      </c>
      <c r="B10070" s="15" t="s">
        <v>12223</v>
      </c>
      <c r="C10070" s="13">
        <v>5.25</v>
      </c>
      <c r="D10070" s="7" t="str">
        <f t="shared" si="157"/>
        <v>Unique</v>
      </c>
    </row>
    <row r="10071" spans="1:4" x14ac:dyDescent="0.35">
      <c r="A10071" s="14" t="s">
        <v>12224</v>
      </c>
      <c r="B10071" s="15">
        <v>6851</v>
      </c>
      <c r="C10071" s="13">
        <v>9.990000000000002</v>
      </c>
      <c r="D10071" s="7" t="str">
        <f t="shared" si="157"/>
        <v>Unique</v>
      </c>
    </row>
    <row r="10072" spans="1:4" x14ac:dyDescent="0.35">
      <c r="A10072" s="14" t="s">
        <v>12198</v>
      </c>
      <c r="B10072" s="15" t="s">
        <v>12199</v>
      </c>
      <c r="C10072" s="13">
        <v>5.25</v>
      </c>
      <c r="D10072" s="7" t="str">
        <f t="shared" si="157"/>
        <v>Unique</v>
      </c>
    </row>
    <row r="10073" spans="1:4" x14ac:dyDescent="0.35">
      <c r="A10073" s="14" t="s">
        <v>12225</v>
      </c>
      <c r="B10073" s="15" t="s">
        <v>12226</v>
      </c>
      <c r="C10073" s="13">
        <v>5.25</v>
      </c>
      <c r="D10073" s="7" t="str">
        <f t="shared" si="157"/>
        <v>Unique</v>
      </c>
    </row>
    <row r="10074" spans="1:4" x14ac:dyDescent="0.35">
      <c r="A10074" s="14" t="s">
        <v>12227</v>
      </c>
      <c r="B10074" s="15" t="s">
        <v>12226</v>
      </c>
      <c r="C10074" s="13">
        <v>-0.04</v>
      </c>
      <c r="D10074" s="7" t="str">
        <f t="shared" si="157"/>
        <v>Unique</v>
      </c>
    </row>
    <row r="10075" spans="1:4" x14ac:dyDescent="0.35">
      <c r="A10075" s="14" t="s">
        <v>12225</v>
      </c>
      <c r="B10075" s="15" t="s">
        <v>12226</v>
      </c>
      <c r="C10075" s="13">
        <v>-0.02</v>
      </c>
      <c r="D10075" s="7" t="str">
        <f t="shared" si="157"/>
        <v>Unique</v>
      </c>
    </row>
    <row r="10076" spans="1:4" x14ac:dyDescent="0.35">
      <c r="A10076" s="14" t="s">
        <v>12228</v>
      </c>
      <c r="B10076" s="15" t="s">
        <v>12229</v>
      </c>
      <c r="C10076" s="13">
        <v>5.25</v>
      </c>
      <c r="D10076" s="7" t="str">
        <f t="shared" si="157"/>
        <v>Unique</v>
      </c>
    </row>
    <row r="10077" spans="1:4" x14ac:dyDescent="0.35">
      <c r="A10077" s="14" t="s">
        <v>12230</v>
      </c>
      <c r="B10077" s="15" t="s">
        <v>12231</v>
      </c>
      <c r="C10077" s="13">
        <v>5.25</v>
      </c>
      <c r="D10077" s="7" t="str">
        <f t="shared" si="157"/>
        <v>Unique</v>
      </c>
    </row>
    <row r="10078" spans="1:4" x14ac:dyDescent="0.35">
      <c r="A10078" s="14" t="s">
        <v>12232</v>
      </c>
      <c r="B10078" s="15" t="s">
        <v>4438</v>
      </c>
      <c r="C10078" s="13">
        <v>5.25</v>
      </c>
      <c r="D10078" s="7" t="str">
        <f t="shared" si="157"/>
        <v>Unique</v>
      </c>
    </row>
    <row r="10079" spans="1:4" x14ac:dyDescent="0.35">
      <c r="A10079" s="14" t="s">
        <v>12233</v>
      </c>
      <c r="B10079" s="15" t="s">
        <v>4426</v>
      </c>
      <c r="C10079" s="13">
        <v>5.25</v>
      </c>
      <c r="D10079" s="7" t="str">
        <f t="shared" si="157"/>
        <v>Unique</v>
      </c>
    </row>
    <row r="10080" spans="1:4" x14ac:dyDescent="0.35">
      <c r="A10080" s="14" t="s">
        <v>12234</v>
      </c>
      <c r="B10080" s="15" t="s">
        <v>12235</v>
      </c>
      <c r="C10080" s="13">
        <v>5.48</v>
      </c>
      <c r="D10080" s="7" t="str">
        <f t="shared" si="157"/>
        <v>Unique</v>
      </c>
    </row>
    <row r="10081" spans="1:4" x14ac:dyDescent="0.35">
      <c r="A10081" s="14" t="s">
        <v>12236</v>
      </c>
      <c r="B10081" s="15" t="s">
        <v>12237</v>
      </c>
      <c r="C10081" s="13">
        <v>5.48</v>
      </c>
      <c r="D10081" s="7" t="str">
        <f t="shared" si="157"/>
        <v>Unique</v>
      </c>
    </row>
    <row r="10082" spans="1:4" x14ac:dyDescent="0.35">
      <c r="A10082" s="14" t="s">
        <v>12238</v>
      </c>
      <c r="B10082" s="15" t="s">
        <v>12239</v>
      </c>
      <c r="C10082" s="13">
        <v>5.25</v>
      </c>
      <c r="D10082" s="7" t="str">
        <f t="shared" si="157"/>
        <v>Unique</v>
      </c>
    </row>
    <row r="10083" spans="1:4" x14ac:dyDescent="0.35">
      <c r="A10083" s="14" t="s">
        <v>12240</v>
      </c>
      <c r="B10083" s="15">
        <v>6923</v>
      </c>
      <c r="C10083" s="13">
        <v>10.280000000000001</v>
      </c>
      <c r="D10083" s="7" t="str">
        <f t="shared" si="157"/>
        <v>Unique</v>
      </c>
    </row>
    <row r="10084" spans="1:4" x14ac:dyDescent="0.35">
      <c r="A10084" s="14" t="s">
        <v>12241</v>
      </c>
      <c r="B10084" s="15" t="s">
        <v>12242</v>
      </c>
      <c r="C10084" s="13">
        <v>5.25</v>
      </c>
      <c r="D10084" s="7" t="str">
        <f t="shared" si="157"/>
        <v>Unique</v>
      </c>
    </row>
    <row r="10085" spans="1:4" x14ac:dyDescent="0.35">
      <c r="A10085" s="14" t="s">
        <v>12243</v>
      </c>
      <c r="B10085" s="15" t="s">
        <v>12244</v>
      </c>
      <c r="C10085" s="13">
        <v>7.3599999999999994</v>
      </c>
      <c r="D10085" s="7" t="str">
        <f t="shared" si="157"/>
        <v>Unique</v>
      </c>
    </row>
    <row r="10086" spans="1:4" x14ac:dyDescent="0.35">
      <c r="A10086" s="14" t="s">
        <v>12245</v>
      </c>
      <c r="B10086" s="15" t="s">
        <v>12246</v>
      </c>
      <c r="C10086" s="13">
        <v>5.25</v>
      </c>
      <c r="D10086" s="7" t="str">
        <f t="shared" si="157"/>
        <v>Unique</v>
      </c>
    </row>
    <row r="10087" spans="1:4" x14ac:dyDescent="0.35">
      <c r="A10087" s="14" t="s">
        <v>12247</v>
      </c>
      <c r="B10087" s="15" t="s">
        <v>12248</v>
      </c>
      <c r="C10087" s="13">
        <v>5.25</v>
      </c>
      <c r="D10087" s="7" t="str">
        <f t="shared" si="157"/>
        <v>Unique</v>
      </c>
    </row>
    <row r="10088" spans="1:4" x14ac:dyDescent="0.35">
      <c r="A10088" s="14" t="s">
        <v>12249</v>
      </c>
      <c r="B10088" s="15" t="s">
        <v>12250</v>
      </c>
      <c r="C10088" s="13">
        <v>5.48</v>
      </c>
      <c r="D10088" s="7" t="str">
        <f t="shared" si="157"/>
        <v>Unique</v>
      </c>
    </row>
    <row r="10089" spans="1:4" x14ac:dyDescent="0.35">
      <c r="A10089" s="14" t="s">
        <v>12251</v>
      </c>
      <c r="B10089" s="15" t="s">
        <v>12252</v>
      </c>
      <c r="C10089" s="13">
        <v>5.25</v>
      </c>
      <c r="D10089" s="7" t="str">
        <f t="shared" si="157"/>
        <v>Unique</v>
      </c>
    </row>
    <row r="10090" spans="1:4" x14ac:dyDescent="0.35">
      <c r="A10090" s="14" t="s">
        <v>12227</v>
      </c>
      <c r="B10090" s="15" t="s">
        <v>12226</v>
      </c>
      <c r="C10090" s="13">
        <v>5.25</v>
      </c>
      <c r="D10090" s="7" t="str">
        <f t="shared" si="157"/>
        <v>Unique</v>
      </c>
    </row>
    <row r="10091" spans="1:4" x14ac:dyDescent="0.35">
      <c r="A10091" s="14" t="s">
        <v>12185</v>
      </c>
      <c r="B10091" s="15" t="s">
        <v>12186</v>
      </c>
      <c r="C10091" s="13">
        <v>5.48</v>
      </c>
      <c r="D10091" s="7" t="str">
        <f t="shared" si="157"/>
        <v>Unique</v>
      </c>
    </row>
    <row r="10092" spans="1:4" x14ac:dyDescent="0.35">
      <c r="A10092" s="14" t="s">
        <v>12253</v>
      </c>
      <c r="B10092" s="15" t="s">
        <v>12254</v>
      </c>
      <c r="C10092" s="13">
        <v>6.13</v>
      </c>
      <c r="D10092" s="7" t="str">
        <f t="shared" si="157"/>
        <v>Unique</v>
      </c>
    </row>
    <row r="10093" spans="1:4" x14ac:dyDescent="0.35">
      <c r="A10093" s="14" t="s">
        <v>12255</v>
      </c>
      <c r="B10093" s="15" t="s">
        <v>12256</v>
      </c>
      <c r="C10093" s="13">
        <v>5.48</v>
      </c>
      <c r="D10093" s="7" t="str">
        <f t="shared" si="157"/>
        <v>Unique</v>
      </c>
    </row>
    <row r="10094" spans="1:4" x14ac:dyDescent="0.35">
      <c r="A10094" s="14" t="s">
        <v>12257</v>
      </c>
      <c r="B10094" s="15" t="s">
        <v>12258</v>
      </c>
      <c r="C10094" s="13">
        <v>5.25</v>
      </c>
      <c r="D10094" s="7" t="str">
        <f t="shared" si="157"/>
        <v>Unique</v>
      </c>
    </row>
    <row r="10095" spans="1:4" x14ac:dyDescent="0.35">
      <c r="A10095" s="14" t="s">
        <v>12259</v>
      </c>
      <c r="B10095" s="15">
        <v>6994</v>
      </c>
      <c r="C10095" s="13">
        <v>5.49</v>
      </c>
      <c r="D10095" s="7" t="str">
        <f t="shared" si="157"/>
        <v>Unique</v>
      </c>
    </row>
    <row r="10096" spans="1:4" x14ac:dyDescent="0.35">
      <c r="A10096" s="14" t="s">
        <v>12260</v>
      </c>
      <c r="B10096" s="15" t="s">
        <v>12261</v>
      </c>
      <c r="C10096" s="13">
        <v>5.25</v>
      </c>
      <c r="D10096" s="7" t="str">
        <f t="shared" si="157"/>
        <v>Unique</v>
      </c>
    </row>
    <row r="10097" spans="1:4" x14ac:dyDescent="0.35">
      <c r="A10097" s="14" t="s">
        <v>12262</v>
      </c>
      <c r="B10097" s="15" t="s">
        <v>12263</v>
      </c>
      <c r="C10097" s="13">
        <v>5.48</v>
      </c>
      <c r="D10097" s="7" t="str">
        <f t="shared" si="157"/>
        <v>Unique</v>
      </c>
    </row>
    <row r="10098" spans="1:4" x14ac:dyDescent="0.35">
      <c r="A10098" s="14" t="s">
        <v>12264</v>
      </c>
      <c r="B10098" s="15">
        <v>29213405</v>
      </c>
      <c r="C10098" s="13">
        <v>5.48</v>
      </c>
      <c r="D10098" s="7" t="str">
        <f t="shared" si="157"/>
        <v>Unique</v>
      </c>
    </row>
    <row r="10099" spans="1:4" x14ac:dyDescent="0.35">
      <c r="A10099" s="14" t="s">
        <v>12265</v>
      </c>
      <c r="B10099" s="15" t="s">
        <v>12266</v>
      </c>
      <c r="C10099" s="13">
        <v>5.49</v>
      </c>
      <c r="D10099" s="7" t="str">
        <f t="shared" si="157"/>
        <v>Unique</v>
      </c>
    </row>
    <row r="10100" spans="1:4" x14ac:dyDescent="0.35">
      <c r="A10100" s="14" t="s">
        <v>12267</v>
      </c>
      <c r="B10100" s="15" t="s">
        <v>12268</v>
      </c>
      <c r="C10100" s="13">
        <v>5.25</v>
      </c>
      <c r="D10100" s="7" t="str">
        <f t="shared" si="157"/>
        <v>Unique</v>
      </c>
    </row>
    <row r="10101" spans="1:4" x14ac:dyDescent="0.35">
      <c r="A10101" s="14" t="s">
        <v>12269</v>
      </c>
      <c r="B10101" s="15" t="s">
        <v>12270</v>
      </c>
      <c r="C10101" s="13">
        <v>5.25</v>
      </c>
      <c r="D10101" s="7" t="str">
        <f t="shared" si="157"/>
        <v>Unique</v>
      </c>
    </row>
    <row r="10102" spans="1:4" x14ac:dyDescent="0.35">
      <c r="A10102" s="14" t="s">
        <v>12271</v>
      </c>
      <c r="B10102" s="15" t="s">
        <v>12272</v>
      </c>
      <c r="C10102" s="13">
        <v>9.2199999999999989</v>
      </c>
      <c r="D10102" s="7" t="str">
        <f t="shared" si="157"/>
        <v>Unique</v>
      </c>
    </row>
    <row r="10103" spans="1:4" x14ac:dyDescent="0.35">
      <c r="A10103" s="14" t="s">
        <v>12273</v>
      </c>
      <c r="B10103" s="15">
        <v>29256530</v>
      </c>
      <c r="C10103" s="13">
        <v>5.5</v>
      </c>
      <c r="D10103" s="7" t="str">
        <f t="shared" si="157"/>
        <v>Unique</v>
      </c>
    </row>
    <row r="10104" spans="1:4" x14ac:dyDescent="0.35">
      <c r="A10104" s="14" t="s">
        <v>12274</v>
      </c>
      <c r="B10104" s="15" t="s">
        <v>12275</v>
      </c>
      <c r="C10104" s="13">
        <v>8.6700000000000017</v>
      </c>
      <c r="D10104" s="7" t="str">
        <f t="shared" si="157"/>
        <v>Unique</v>
      </c>
    </row>
    <row r="10105" spans="1:4" x14ac:dyDescent="0.35">
      <c r="A10105" s="14" t="s">
        <v>12276</v>
      </c>
      <c r="B10105" s="15" t="s">
        <v>12277</v>
      </c>
      <c r="C10105" s="13">
        <v>5.25</v>
      </c>
      <c r="D10105" s="7" t="str">
        <f t="shared" si="157"/>
        <v>Unique</v>
      </c>
    </row>
    <row r="10106" spans="1:4" x14ac:dyDescent="0.35">
      <c r="A10106" s="14" t="s">
        <v>12278</v>
      </c>
      <c r="B10106" s="15" t="s">
        <v>12279</v>
      </c>
      <c r="C10106" s="13">
        <v>7.6199999999999992</v>
      </c>
      <c r="D10106" s="7" t="str">
        <f t="shared" si="157"/>
        <v>Unique</v>
      </c>
    </row>
    <row r="10107" spans="1:4" x14ac:dyDescent="0.35">
      <c r="A10107" s="14" t="s">
        <v>12280</v>
      </c>
      <c r="B10107" s="15" t="s">
        <v>12281</v>
      </c>
      <c r="C10107" s="13">
        <v>5.5</v>
      </c>
      <c r="D10107" s="7" t="str">
        <f t="shared" si="157"/>
        <v>Unique</v>
      </c>
    </row>
    <row r="10108" spans="1:4" x14ac:dyDescent="0.35">
      <c r="A10108" s="14" t="s">
        <v>12280</v>
      </c>
      <c r="B10108" s="15" t="s">
        <v>12281</v>
      </c>
      <c r="C10108" s="13">
        <v>-0.04</v>
      </c>
      <c r="D10108" s="7" t="str">
        <f t="shared" si="157"/>
        <v>Unique</v>
      </c>
    </row>
    <row r="10109" spans="1:4" x14ac:dyDescent="0.35">
      <c r="A10109" s="14" t="s">
        <v>12278</v>
      </c>
      <c r="B10109" s="15" t="s">
        <v>12279</v>
      </c>
      <c r="C10109" s="13">
        <v>-0.02</v>
      </c>
      <c r="D10109" s="7" t="str">
        <f t="shared" si="157"/>
        <v>Unique</v>
      </c>
    </row>
    <row r="10110" spans="1:4" x14ac:dyDescent="0.35">
      <c r="A10110" s="14" t="s">
        <v>12227</v>
      </c>
      <c r="B10110" s="15" t="s">
        <v>12226</v>
      </c>
      <c r="C10110" s="13">
        <v>5.48</v>
      </c>
      <c r="D10110" s="7" t="str">
        <f t="shared" si="157"/>
        <v>Unique</v>
      </c>
    </row>
    <row r="10111" spans="1:4" x14ac:dyDescent="0.35">
      <c r="A10111" s="14" t="s">
        <v>12225</v>
      </c>
      <c r="B10111" s="15" t="s">
        <v>12226</v>
      </c>
      <c r="C10111" s="13">
        <v>5.48</v>
      </c>
      <c r="D10111" s="7" t="str">
        <f t="shared" si="157"/>
        <v>Unique</v>
      </c>
    </row>
    <row r="10112" spans="1:4" x14ac:dyDescent="0.35">
      <c r="A10112" s="14" t="s">
        <v>12282</v>
      </c>
      <c r="B10112" s="15">
        <v>6984</v>
      </c>
      <c r="C10112" s="13">
        <v>5.08</v>
      </c>
      <c r="D10112" s="7" t="str">
        <f t="shared" si="157"/>
        <v>Unique</v>
      </c>
    </row>
    <row r="10113" spans="1:4" x14ac:dyDescent="0.35">
      <c r="A10113" s="14" t="s">
        <v>12283</v>
      </c>
      <c r="B10113" s="15">
        <v>6960</v>
      </c>
      <c r="C10113" s="13">
        <v>5.08</v>
      </c>
      <c r="D10113" s="7" t="str">
        <f t="shared" si="157"/>
        <v>Unique</v>
      </c>
    </row>
    <row r="10114" spans="1:4" x14ac:dyDescent="0.35">
      <c r="A10114" s="14" t="s">
        <v>12284</v>
      </c>
      <c r="B10114" s="15">
        <v>7047</v>
      </c>
      <c r="C10114" s="13">
        <v>5.5200000000000014</v>
      </c>
      <c r="D10114" s="7" t="str">
        <f t="shared" ref="D10114:D10177" si="158">IF(COUNTIFS(A:A,A10114,B:B,B10114,C:C,C10114)&gt;1,"Doublon","Unique")</f>
        <v>Unique</v>
      </c>
    </row>
    <row r="10115" spans="1:4" x14ac:dyDescent="0.35">
      <c r="A10115" s="14" t="s">
        <v>12285</v>
      </c>
      <c r="B10115" s="15">
        <v>7031</v>
      </c>
      <c r="C10115" s="13">
        <v>6.04</v>
      </c>
      <c r="D10115" s="7" t="str">
        <f t="shared" si="158"/>
        <v>Unique</v>
      </c>
    </row>
    <row r="10116" spans="1:4" x14ac:dyDescent="0.35">
      <c r="A10116" s="14" t="s">
        <v>12286</v>
      </c>
      <c r="B10116" s="15">
        <v>7048</v>
      </c>
      <c r="C10116" s="13">
        <v>6.04</v>
      </c>
      <c r="D10116" s="7" t="str">
        <f t="shared" si="158"/>
        <v>Unique</v>
      </c>
    </row>
    <row r="10117" spans="1:4" x14ac:dyDescent="0.35">
      <c r="A10117" s="14" t="s">
        <v>12287</v>
      </c>
      <c r="B10117" s="15">
        <v>7021</v>
      </c>
      <c r="C10117" s="13">
        <v>6.5299999999999994</v>
      </c>
      <c r="D10117" s="7" t="str">
        <f t="shared" si="158"/>
        <v>Unique</v>
      </c>
    </row>
    <row r="10118" spans="1:4" x14ac:dyDescent="0.35">
      <c r="A10118" s="14" t="s">
        <v>12288</v>
      </c>
      <c r="B10118" s="15">
        <v>7030</v>
      </c>
      <c r="C10118" s="13">
        <v>6.5299999999999994</v>
      </c>
      <c r="D10118" s="7" t="str">
        <f t="shared" si="158"/>
        <v>Unique</v>
      </c>
    </row>
    <row r="10119" spans="1:4" x14ac:dyDescent="0.35">
      <c r="A10119" s="14" t="s">
        <v>12289</v>
      </c>
      <c r="B10119" s="15">
        <v>7016</v>
      </c>
      <c r="C10119" s="13">
        <v>7.05</v>
      </c>
      <c r="D10119" s="7" t="str">
        <f t="shared" si="158"/>
        <v>Unique</v>
      </c>
    </row>
    <row r="10120" spans="1:4" x14ac:dyDescent="0.35">
      <c r="A10120" s="14" t="s">
        <v>12290</v>
      </c>
      <c r="B10120" s="15">
        <v>7027</v>
      </c>
      <c r="C10120" s="13">
        <v>7.5600000000000005</v>
      </c>
      <c r="D10120" s="7" t="str">
        <f t="shared" si="158"/>
        <v>Unique</v>
      </c>
    </row>
    <row r="10121" spans="1:4" x14ac:dyDescent="0.35">
      <c r="A10121" s="14" t="s">
        <v>12291</v>
      </c>
      <c r="B10121" s="15">
        <v>7026</v>
      </c>
      <c r="C10121" s="13">
        <v>8.07</v>
      </c>
      <c r="D10121" s="7" t="str">
        <f t="shared" si="158"/>
        <v>Unique</v>
      </c>
    </row>
    <row r="10122" spans="1:4" x14ac:dyDescent="0.35">
      <c r="A10122" s="14" t="s">
        <v>12148</v>
      </c>
      <c r="B10122" s="15">
        <v>7011</v>
      </c>
      <c r="C10122" s="13">
        <v>3.6399999999999997</v>
      </c>
      <c r="D10122" s="7" t="str">
        <f t="shared" si="158"/>
        <v>Unique</v>
      </c>
    </row>
    <row r="10123" spans="1:4" x14ac:dyDescent="0.35">
      <c r="A10123" s="14" t="s">
        <v>12143</v>
      </c>
      <c r="B10123" s="15">
        <v>6910</v>
      </c>
      <c r="C10123" s="13">
        <v>3.6399999999999997</v>
      </c>
      <c r="D10123" s="7" t="str">
        <f t="shared" si="158"/>
        <v>Unique</v>
      </c>
    </row>
    <row r="10124" spans="1:4" x14ac:dyDescent="0.35">
      <c r="A10124" s="14" t="s">
        <v>12292</v>
      </c>
      <c r="B10124" s="15">
        <v>6935</v>
      </c>
      <c r="C10124" s="13">
        <v>1.1500000000000001</v>
      </c>
      <c r="D10124" s="7" t="str">
        <f t="shared" si="158"/>
        <v>Unique</v>
      </c>
    </row>
    <row r="10125" spans="1:4" x14ac:dyDescent="0.35">
      <c r="A10125" s="14" t="s">
        <v>12293</v>
      </c>
      <c r="B10125" s="15">
        <v>6860</v>
      </c>
      <c r="C10125" s="13">
        <v>1.1500000000000001</v>
      </c>
      <c r="D10125" s="7" t="str">
        <f t="shared" si="158"/>
        <v>Unique</v>
      </c>
    </row>
    <row r="10126" spans="1:4" x14ac:dyDescent="0.35">
      <c r="A10126" s="14" t="s">
        <v>12294</v>
      </c>
      <c r="B10126" s="15">
        <v>6861</v>
      </c>
      <c r="C10126" s="13">
        <v>1.1500000000000001</v>
      </c>
      <c r="D10126" s="7" t="str">
        <f t="shared" si="158"/>
        <v>Unique</v>
      </c>
    </row>
    <row r="10127" spans="1:4" x14ac:dyDescent="0.35">
      <c r="A10127" s="14" t="s">
        <v>12295</v>
      </c>
      <c r="B10127" s="15">
        <v>6881</v>
      </c>
      <c r="C10127" s="13">
        <v>1.1500000000000001</v>
      </c>
      <c r="D10127" s="7" t="str">
        <f t="shared" si="158"/>
        <v>Unique</v>
      </c>
    </row>
    <row r="10128" spans="1:4" x14ac:dyDescent="0.35">
      <c r="A10128" s="14" t="s">
        <v>12296</v>
      </c>
      <c r="B10128" s="15">
        <v>7018</v>
      </c>
      <c r="C10128" s="13">
        <v>1.1500000000000001</v>
      </c>
      <c r="D10128" s="7" t="str">
        <f t="shared" si="158"/>
        <v>Unique</v>
      </c>
    </row>
    <row r="10129" spans="1:4" x14ac:dyDescent="0.35">
      <c r="A10129" s="14" t="s">
        <v>12297</v>
      </c>
      <c r="B10129" s="15">
        <v>7020</v>
      </c>
      <c r="C10129" s="13">
        <v>1.1500000000000001</v>
      </c>
      <c r="D10129" s="7" t="str">
        <f t="shared" si="158"/>
        <v>Unique</v>
      </c>
    </row>
    <row r="10130" spans="1:4" x14ac:dyDescent="0.35">
      <c r="A10130" s="14" t="s">
        <v>12298</v>
      </c>
      <c r="B10130" s="15">
        <v>7032</v>
      </c>
      <c r="C10130" s="13">
        <v>1.1500000000000001</v>
      </c>
      <c r="D10130" s="7" t="str">
        <f t="shared" si="158"/>
        <v>Unique</v>
      </c>
    </row>
    <row r="10131" spans="1:4" x14ac:dyDescent="0.35">
      <c r="A10131" s="14" t="s">
        <v>12299</v>
      </c>
      <c r="B10131" s="15">
        <v>7044</v>
      </c>
      <c r="C10131" s="13">
        <v>1.1500000000000001</v>
      </c>
      <c r="D10131" s="7" t="str">
        <f t="shared" si="158"/>
        <v>Unique</v>
      </c>
    </row>
    <row r="10132" spans="1:4" x14ac:dyDescent="0.35">
      <c r="A10132" s="14" t="s">
        <v>12300</v>
      </c>
      <c r="B10132" s="15">
        <v>6861</v>
      </c>
      <c r="C10132" s="13">
        <v>1.1500000000000001</v>
      </c>
      <c r="D10132" s="7" t="str">
        <f t="shared" si="158"/>
        <v>Unique</v>
      </c>
    </row>
    <row r="10133" spans="1:4" x14ac:dyDescent="0.35">
      <c r="A10133" s="14" t="s">
        <v>12301</v>
      </c>
      <c r="B10133" s="15">
        <v>6861</v>
      </c>
      <c r="C10133" s="13">
        <v>1.1500000000000001</v>
      </c>
      <c r="D10133" s="7" t="str">
        <f t="shared" si="158"/>
        <v>Unique</v>
      </c>
    </row>
    <row r="10134" spans="1:4" x14ac:dyDescent="0.35">
      <c r="A10134" s="14" t="s">
        <v>12299</v>
      </c>
      <c r="B10134" s="15">
        <v>7044</v>
      </c>
      <c r="C10134" s="13">
        <v>6.6999999999999993</v>
      </c>
      <c r="D10134" s="7" t="str">
        <f t="shared" si="158"/>
        <v>Unique</v>
      </c>
    </row>
    <row r="10135" spans="1:4" x14ac:dyDescent="0.35">
      <c r="A10135" s="14" t="s">
        <v>12302</v>
      </c>
      <c r="B10135" s="15">
        <v>6571</v>
      </c>
      <c r="C10135" s="13">
        <v>2.84</v>
      </c>
      <c r="D10135" s="7" t="str">
        <f t="shared" si="158"/>
        <v>Unique</v>
      </c>
    </row>
    <row r="10136" spans="1:4" x14ac:dyDescent="0.35">
      <c r="A10136" s="14" t="s">
        <v>12303</v>
      </c>
      <c r="B10136" s="15">
        <v>29187957</v>
      </c>
      <c r="C10136" s="13">
        <v>6.2</v>
      </c>
      <c r="D10136" s="7" t="str">
        <f t="shared" si="158"/>
        <v>Unique</v>
      </c>
    </row>
    <row r="10137" spans="1:4" x14ac:dyDescent="0.35">
      <c r="A10137" s="14" t="s">
        <v>12295</v>
      </c>
      <c r="B10137" s="15">
        <v>6881</v>
      </c>
      <c r="C10137" s="13">
        <v>5.25</v>
      </c>
      <c r="D10137" s="7" t="str">
        <f t="shared" si="158"/>
        <v>Unique</v>
      </c>
    </row>
    <row r="10138" spans="1:4" x14ac:dyDescent="0.35">
      <c r="A10138" s="14" t="s">
        <v>12304</v>
      </c>
      <c r="B10138" s="15">
        <v>6792</v>
      </c>
      <c r="C10138" s="13">
        <v>7.3599999999999994</v>
      </c>
      <c r="D10138" s="7" t="str">
        <f t="shared" si="158"/>
        <v>Unique</v>
      </c>
    </row>
    <row r="10139" spans="1:4" x14ac:dyDescent="0.35">
      <c r="A10139" s="14" t="s">
        <v>12294</v>
      </c>
      <c r="B10139" s="15">
        <v>6861</v>
      </c>
      <c r="C10139" s="13">
        <v>-0.02</v>
      </c>
      <c r="D10139" s="7" t="str">
        <f t="shared" si="158"/>
        <v>Unique</v>
      </c>
    </row>
    <row r="10140" spans="1:4" x14ac:dyDescent="0.35">
      <c r="A10140" s="14" t="s">
        <v>12300</v>
      </c>
      <c r="B10140" s="15">
        <v>6861</v>
      </c>
      <c r="C10140" s="13">
        <v>-0.05</v>
      </c>
      <c r="D10140" s="7" t="str">
        <f t="shared" si="158"/>
        <v>Unique</v>
      </c>
    </row>
    <row r="10141" spans="1:4" x14ac:dyDescent="0.35">
      <c r="A10141" s="14" t="s">
        <v>12301</v>
      </c>
      <c r="B10141" s="15">
        <v>6861</v>
      </c>
      <c r="C10141" s="13">
        <v>-0.05</v>
      </c>
      <c r="D10141" s="7" t="str">
        <f t="shared" si="158"/>
        <v>Unique</v>
      </c>
    </row>
    <row r="10142" spans="1:4" x14ac:dyDescent="0.35">
      <c r="A10142" s="14" t="s">
        <v>12301</v>
      </c>
      <c r="B10142" s="15">
        <v>6861</v>
      </c>
      <c r="C10142" s="13">
        <v>5.25</v>
      </c>
      <c r="D10142" s="7" t="str">
        <f t="shared" si="158"/>
        <v>Unique</v>
      </c>
    </row>
    <row r="10143" spans="1:4" x14ac:dyDescent="0.35">
      <c r="A10143" s="14" t="s">
        <v>12300</v>
      </c>
      <c r="B10143" s="15">
        <v>6861</v>
      </c>
      <c r="C10143" s="13">
        <v>6.57</v>
      </c>
      <c r="D10143" s="7" t="str">
        <f t="shared" si="158"/>
        <v>Unique</v>
      </c>
    </row>
    <row r="10144" spans="1:4" x14ac:dyDescent="0.35">
      <c r="A10144" s="14" t="s">
        <v>12294</v>
      </c>
      <c r="B10144" s="15">
        <v>6861</v>
      </c>
      <c r="C10144" s="13">
        <v>7.6199999999999992</v>
      </c>
      <c r="D10144" s="7" t="str">
        <f t="shared" si="158"/>
        <v>Unique</v>
      </c>
    </row>
    <row r="10145" spans="1:4" x14ac:dyDescent="0.35">
      <c r="A10145" s="14" t="s">
        <v>12305</v>
      </c>
      <c r="B10145" s="15" t="s">
        <v>12306</v>
      </c>
      <c r="C10145" s="13">
        <v>1.4500000000000002</v>
      </c>
      <c r="D10145" s="7" t="str">
        <f t="shared" si="158"/>
        <v>Unique</v>
      </c>
    </row>
    <row r="10146" spans="1:4" x14ac:dyDescent="0.35">
      <c r="A10146" s="14" t="s">
        <v>12307</v>
      </c>
      <c r="B10146" s="15" t="s">
        <v>12308</v>
      </c>
      <c r="C10146" s="13">
        <v>1.4500000000000002</v>
      </c>
      <c r="D10146" s="7" t="str">
        <f t="shared" si="158"/>
        <v>Unique</v>
      </c>
    </row>
    <row r="10147" spans="1:4" x14ac:dyDescent="0.35">
      <c r="A10147" s="14" t="s">
        <v>12309</v>
      </c>
      <c r="B10147" s="15" t="s">
        <v>12310</v>
      </c>
      <c r="C10147" s="13">
        <v>1.4500000000000002</v>
      </c>
      <c r="D10147" s="7" t="str">
        <f t="shared" si="158"/>
        <v>Unique</v>
      </c>
    </row>
    <row r="10148" spans="1:4" x14ac:dyDescent="0.35">
      <c r="A10148" s="14" t="s">
        <v>12311</v>
      </c>
      <c r="B10148" s="15" t="s">
        <v>12312</v>
      </c>
      <c r="C10148" s="13">
        <v>1.4500000000000002</v>
      </c>
      <c r="D10148" s="7" t="str">
        <f t="shared" si="158"/>
        <v>Unique</v>
      </c>
    </row>
    <row r="10149" spans="1:4" x14ac:dyDescent="0.35">
      <c r="A10149" s="14" t="s">
        <v>12313</v>
      </c>
      <c r="B10149" s="15" t="s">
        <v>12314</v>
      </c>
      <c r="C10149" s="13">
        <v>1.4500000000000002</v>
      </c>
      <c r="D10149" s="7" t="str">
        <f t="shared" si="158"/>
        <v>Unique</v>
      </c>
    </row>
    <row r="10150" spans="1:4" x14ac:dyDescent="0.35">
      <c r="A10150" s="14" t="s">
        <v>12315</v>
      </c>
      <c r="B10150" s="15" t="s">
        <v>12316</v>
      </c>
      <c r="C10150" s="13">
        <v>1.4500000000000002</v>
      </c>
      <c r="D10150" s="7" t="str">
        <f t="shared" si="158"/>
        <v>Unique</v>
      </c>
    </row>
    <row r="10151" spans="1:4" x14ac:dyDescent="0.35">
      <c r="A10151" s="14" t="s">
        <v>12307</v>
      </c>
      <c r="B10151" s="15" t="s">
        <v>12308</v>
      </c>
      <c r="C10151" s="13">
        <v>7.94</v>
      </c>
      <c r="D10151" s="7" t="str">
        <f t="shared" si="158"/>
        <v>Unique</v>
      </c>
    </row>
    <row r="10152" spans="1:4" x14ac:dyDescent="0.35">
      <c r="A10152" s="14" t="s">
        <v>12315</v>
      </c>
      <c r="B10152" s="15" t="s">
        <v>12316</v>
      </c>
      <c r="C10152" s="13">
        <v>7.94</v>
      </c>
      <c r="D10152" s="7" t="str">
        <f t="shared" si="158"/>
        <v>Unique</v>
      </c>
    </row>
    <row r="10153" spans="1:4" x14ac:dyDescent="0.35">
      <c r="A10153" s="14" t="s">
        <v>12309</v>
      </c>
      <c r="B10153" s="15" t="s">
        <v>12310</v>
      </c>
      <c r="C10153" s="13">
        <v>9.67</v>
      </c>
      <c r="D10153" s="7" t="str">
        <f t="shared" si="158"/>
        <v>Unique</v>
      </c>
    </row>
    <row r="10154" spans="1:4" x14ac:dyDescent="0.35">
      <c r="A10154" s="14" t="s">
        <v>12311</v>
      </c>
      <c r="B10154" s="15" t="s">
        <v>12312</v>
      </c>
      <c r="C10154" s="13">
        <v>14.12</v>
      </c>
      <c r="D10154" s="7" t="str">
        <f t="shared" si="158"/>
        <v>Unique</v>
      </c>
    </row>
    <row r="10155" spans="1:4" x14ac:dyDescent="0.35">
      <c r="A10155" s="14" t="s">
        <v>12305</v>
      </c>
      <c r="B10155" s="15" t="s">
        <v>12306</v>
      </c>
      <c r="C10155" s="13">
        <v>9.27</v>
      </c>
      <c r="D10155" s="7" t="str">
        <f t="shared" si="158"/>
        <v>Unique</v>
      </c>
    </row>
    <row r="10156" spans="1:4" x14ac:dyDescent="0.35">
      <c r="A10156" s="14" t="s">
        <v>12313</v>
      </c>
      <c r="B10156" s="15" t="s">
        <v>12314</v>
      </c>
      <c r="C10156" s="13">
        <v>9.27</v>
      </c>
      <c r="D10156" s="7" t="str">
        <f t="shared" si="158"/>
        <v>Unique</v>
      </c>
    </row>
    <row r="10157" spans="1:4" x14ac:dyDescent="0.35">
      <c r="A10157" s="14" t="s">
        <v>12317</v>
      </c>
      <c r="B10157" s="15">
        <v>6973</v>
      </c>
      <c r="C10157" s="13">
        <v>3.65</v>
      </c>
      <c r="D10157" s="7" t="str">
        <f t="shared" si="158"/>
        <v>Unique</v>
      </c>
    </row>
    <row r="10158" spans="1:4" x14ac:dyDescent="0.35">
      <c r="A10158" s="14" t="s">
        <v>12318</v>
      </c>
      <c r="B10158" s="15">
        <v>7034</v>
      </c>
      <c r="C10158" s="13">
        <v>3.65</v>
      </c>
      <c r="D10158" s="7" t="str">
        <f t="shared" si="158"/>
        <v>Unique</v>
      </c>
    </row>
    <row r="10159" spans="1:4" x14ac:dyDescent="0.35">
      <c r="A10159" s="14" t="s">
        <v>12319</v>
      </c>
      <c r="B10159" s="15">
        <v>7023</v>
      </c>
      <c r="C10159" s="13">
        <v>4.13</v>
      </c>
      <c r="D10159" s="7" t="str">
        <f t="shared" si="158"/>
        <v>Unique</v>
      </c>
    </row>
    <row r="10160" spans="1:4" x14ac:dyDescent="0.35">
      <c r="A10160" s="14" t="s">
        <v>12320</v>
      </c>
      <c r="B10160" s="15">
        <v>6732</v>
      </c>
      <c r="C10160" s="13">
        <v>4.13</v>
      </c>
      <c r="D10160" s="7" t="str">
        <f t="shared" si="158"/>
        <v>Unique</v>
      </c>
    </row>
    <row r="10161" spans="1:5" x14ac:dyDescent="0.35">
      <c r="A10161" s="14" t="s">
        <v>12321</v>
      </c>
      <c r="B10161" s="15">
        <v>7028</v>
      </c>
      <c r="C10161" s="13">
        <v>4.3999999999999995</v>
      </c>
      <c r="D10161" s="7" t="str">
        <f t="shared" si="158"/>
        <v>Unique</v>
      </c>
    </row>
    <row r="10162" spans="1:5" x14ac:dyDescent="0.35">
      <c r="A10162" s="14" t="s">
        <v>12322</v>
      </c>
      <c r="B10162" s="15">
        <v>7033</v>
      </c>
      <c r="C10162" s="13">
        <v>4.3999999999999995</v>
      </c>
      <c r="D10162" s="7" t="str">
        <f t="shared" si="158"/>
        <v>Unique</v>
      </c>
    </row>
    <row r="10163" spans="1:5" x14ac:dyDescent="0.35">
      <c r="A10163" s="14" t="s">
        <v>12323</v>
      </c>
      <c r="B10163" s="15">
        <v>7043</v>
      </c>
      <c r="C10163" s="13">
        <v>4.3999999999999995</v>
      </c>
      <c r="D10163" s="7" t="str">
        <f t="shared" si="158"/>
        <v>Unique</v>
      </c>
    </row>
    <row r="10164" spans="1:5" x14ac:dyDescent="0.35">
      <c r="A10164" s="14" t="s">
        <v>12324</v>
      </c>
      <c r="B10164" s="15">
        <v>6993</v>
      </c>
      <c r="C10164" s="13">
        <v>4.3999999999999995</v>
      </c>
      <c r="D10164" s="7" t="str">
        <f t="shared" si="158"/>
        <v>Unique</v>
      </c>
    </row>
    <row r="10165" spans="1:5" x14ac:dyDescent="0.35">
      <c r="A10165" s="14" t="s">
        <v>12325</v>
      </c>
      <c r="B10165" s="15">
        <v>7017</v>
      </c>
      <c r="C10165" s="13">
        <v>4.6399999999999997</v>
      </c>
      <c r="D10165" s="7" t="str">
        <f t="shared" si="158"/>
        <v>Unique</v>
      </c>
    </row>
    <row r="10166" spans="1:5" x14ac:dyDescent="0.35">
      <c r="A10166" s="14" t="s">
        <v>12326</v>
      </c>
      <c r="B10166" s="15" t="s">
        <v>12327</v>
      </c>
      <c r="C10166" s="13">
        <v>5.25</v>
      </c>
      <c r="D10166" s="7" t="str">
        <f t="shared" si="158"/>
        <v>Unique</v>
      </c>
    </row>
    <row r="10167" spans="1:5" x14ac:dyDescent="0.35">
      <c r="A10167" s="14" t="s">
        <v>12328</v>
      </c>
      <c r="B10167" s="15">
        <v>6985</v>
      </c>
      <c r="C10167" s="13">
        <v>6.57</v>
      </c>
      <c r="D10167" s="7" t="str">
        <f t="shared" si="158"/>
        <v>Unique</v>
      </c>
    </row>
    <row r="10168" spans="1:5" x14ac:dyDescent="0.35">
      <c r="A10168" s="14" t="s">
        <v>12329</v>
      </c>
      <c r="B10168" s="15" t="s">
        <v>12330</v>
      </c>
      <c r="C10168" s="13">
        <v>5.25</v>
      </c>
      <c r="D10168" s="7" t="str">
        <f t="shared" si="158"/>
        <v>Unique</v>
      </c>
    </row>
    <row r="10169" spans="1:5" x14ac:dyDescent="0.35">
      <c r="A10169" s="14" t="s">
        <v>12331</v>
      </c>
      <c r="B10169" s="15" t="s">
        <v>12332</v>
      </c>
      <c r="C10169" s="13">
        <v>5.25</v>
      </c>
      <c r="D10169" s="7" t="str">
        <f t="shared" si="158"/>
        <v>Unique</v>
      </c>
    </row>
    <row r="10170" spans="1:5" x14ac:dyDescent="0.35">
      <c r="A10170" s="14" t="s">
        <v>12333</v>
      </c>
      <c r="B10170" s="15" t="s">
        <v>12334</v>
      </c>
      <c r="C10170" s="13">
        <v>5.25</v>
      </c>
      <c r="D10170" s="7" t="str">
        <f t="shared" si="158"/>
        <v>Unique</v>
      </c>
    </row>
    <row r="10171" spans="1:5" x14ac:dyDescent="0.35">
      <c r="A10171" s="14" t="s">
        <v>12335</v>
      </c>
      <c r="B10171" s="15">
        <v>7000</v>
      </c>
      <c r="C10171" s="13">
        <v>5.25</v>
      </c>
      <c r="D10171" s="7" t="str">
        <f t="shared" si="158"/>
        <v>Unique</v>
      </c>
    </row>
    <row r="10172" spans="1:5" x14ac:dyDescent="0.35">
      <c r="A10172" s="14" t="s">
        <v>12336</v>
      </c>
      <c r="B10172" s="15" t="s">
        <v>12337</v>
      </c>
      <c r="C10172" s="13">
        <v>5.25</v>
      </c>
      <c r="D10172" s="7" t="str">
        <f t="shared" si="158"/>
        <v>Unique</v>
      </c>
    </row>
    <row r="10173" spans="1:5" x14ac:dyDescent="0.35">
      <c r="A10173" s="14" t="s">
        <v>12294</v>
      </c>
      <c r="B10173" s="15">
        <v>6861</v>
      </c>
      <c r="C10173" s="13">
        <v>-0.5</v>
      </c>
      <c r="D10173" s="7" t="str">
        <f t="shared" si="158"/>
        <v>Unique</v>
      </c>
      <c r="E10173" s="7">
        <f>COUNTIFS($A$1721:A10173,A10173,$B$1721:B10173,B10173,$C$1721:C10173,C10173)</f>
        <v>1</v>
      </c>
    </row>
    <row r="10174" spans="1:5" x14ac:dyDescent="0.35">
      <c r="A10174" s="14" t="s">
        <v>12338</v>
      </c>
      <c r="B10174" s="15">
        <v>6753</v>
      </c>
      <c r="C10174" s="13">
        <v>-0.5</v>
      </c>
      <c r="D10174" s="7" t="str">
        <f t="shared" si="158"/>
        <v>Unique</v>
      </c>
    </row>
    <row r="10175" spans="1:5" x14ac:dyDescent="0.35">
      <c r="A10175" s="14" t="s">
        <v>12225</v>
      </c>
      <c r="B10175" s="15" t="s">
        <v>12226</v>
      </c>
      <c r="C10175" s="13">
        <v>-0.5</v>
      </c>
      <c r="D10175" s="7" t="str">
        <f t="shared" si="158"/>
        <v>Unique</v>
      </c>
    </row>
    <row r="10176" spans="1:5" x14ac:dyDescent="0.35">
      <c r="A10176" s="14" t="s">
        <v>12278</v>
      </c>
      <c r="B10176" s="15" t="s">
        <v>12279</v>
      </c>
      <c r="C10176" s="13">
        <v>-0.5</v>
      </c>
      <c r="D10176" s="7" t="str">
        <f t="shared" si="158"/>
        <v>Unique</v>
      </c>
    </row>
    <row r="10177" spans="1:4" x14ac:dyDescent="0.35">
      <c r="A10177" s="14" t="s">
        <v>12299</v>
      </c>
      <c r="B10177" s="15">
        <v>7044</v>
      </c>
      <c r="C10177" s="13">
        <v>9.7200000000000006</v>
      </c>
      <c r="D10177" s="7" t="str">
        <f t="shared" si="158"/>
        <v>Unique</v>
      </c>
    </row>
    <row r="10178" spans="1:4" x14ac:dyDescent="0.35">
      <c r="A10178" s="14" t="s">
        <v>12298</v>
      </c>
      <c r="B10178" s="15">
        <v>7032</v>
      </c>
      <c r="C10178" s="13">
        <v>5.49</v>
      </c>
      <c r="D10178" s="7" t="str">
        <f t="shared" ref="D10178:D10241" si="159">IF(COUNTIFS(A:A,A10178,B:B,B10178,C:C,C10178)&gt;1,"Doublon","Unique")</f>
        <v>Unique</v>
      </c>
    </row>
    <row r="10179" spans="1:4" x14ac:dyDescent="0.35">
      <c r="A10179" s="14" t="s">
        <v>12298</v>
      </c>
      <c r="B10179" s="15">
        <v>7032</v>
      </c>
      <c r="C10179" s="13">
        <v>5.48</v>
      </c>
      <c r="D10179" s="7" t="str">
        <f t="shared" si="159"/>
        <v>Unique</v>
      </c>
    </row>
    <row r="10180" spans="1:4" x14ac:dyDescent="0.35">
      <c r="A10180" s="14" t="s">
        <v>12292</v>
      </c>
      <c r="B10180" s="15">
        <v>6935</v>
      </c>
      <c r="C10180" s="13">
        <v>5.25</v>
      </c>
      <c r="D10180" s="7" t="str">
        <f t="shared" si="159"/>
        <v>Unique</v>
      </c>
    </row>
    <row r="10181" spans="1:4" x14ac:dyDescent="0.35">
      <c r="A10181" s="14" t="s">
        <v>12293</v>
      </c>
      <c r="B10181" s="15">
        <v>6860</v>
      </c>
      <c r="C10181" s="13">
        <v>6.13</v>
      </c>
      <c r="D10181" s="7" t="str">
        <f t="shared" si="159"/>
        <v>Unique</v>
      </c>
    </row>
    <row r="10182" spans="1:4" x14ac:dyDescent="0.35">
      <c r="A10182" s="14" t="s">
        <v>12296</v>
      </c>
      <c r="B10182" s="15">
        <v>7018</v>
      </c>
      <c r="C10182" s="13">
        <v>6.13</v>
      </c>
      <c r="D10182" s="7" t="str">
        <f t="shared" si="159"/>
        <v>Unique</v>
      </c>
    </row>
    <row r="10183" spans="1:4" x14ac:dyDescent="0.35">
      <c r="A10183" s="14" t="s">
        <v>12297</v>
      </c>
      <c r="B10183" s="15">
        <v>7020</v>
      </c>
      <c r="C10183" s="13">
        <v>5.25</v>
      </c>
      <c r="D10183" s="7" t="str">
        <f t="shared" si="159"/>
        <v>Unique</v>
      </c>
    </row>
    <row r="10184" spans="1:4" x14ac:dyDescent="0.35">
      <c r="A10184" s="14" t="s">
        <v>12338</v>
      </c>
      <c r="B10184" s="15">
        <v>6753</v>
      </c>
      <c r="C10184" s="13">
        <v>-0.02</v>
      </c>
      <c r="D10184" s="7" t="str">
        <f t="shared" si="159"/>
        <v>Unique</v>
      </c>
    </row>
    <row r="10185" spans="1:4" x14ac:dyDescent="0.35">
      <c r="A10185" s="14" t="s">
        <v>12339</v>
      </c>
      <c r="B10185" s="15">
        <v>6753</v>
      </c>
      <c r="C10185" s="13">
        <v>-0.04</v>
      </c>
      <c r="D10185" s="7" t="str">
        <f t="shared" si="159"/>
        <v>Unique</v>
      </c>
    </row>
    <row r="10186" spans="1:4" x14ac:dyDescent="0.35">
      <c r="A10186" s="14" t="s">
        <v>12338</v>
      </c>
      <c r="B10186" s="15">
        <v>6753</v>
      </c>
      <c r="C10186" s="13">
        <v>8.1</v>
      </c>
      <c r="D10186" s="7" t="str">
        <f t="shared" si="159"/>
        <v>Unique</v>
      </c>
    </row>
    <row r="10187" spans="1:4" x14ac:dyDescent="0.35">
      <c r="A10187" s="14" t="s">
        <v>12339</v>
      </c>
      <c r="B10187" s="15">
        <v>6753</v>
      </c>
      <c r="C10187" s="13">
        <v>10.56</v>
      </c>
      <c r="D10187" s="7" t="str">
        <f t="shared" si="159"/>
        <v>Unique</v>
      </c>
    </row>
    <row r="10188" spans="1:4" x14ac:dyDescent="0.35">
      <c r="A10188" s="14" t="s">
        <v>12340</v>
      </c>
      <c r="B10188" s="15" t="s">
        <v>12341</v>
      </c>
      <c r="C10188" s="13">
        <v>5.25</v>
      </c>
      <c r="D10188" s="7" t="str">
        <f t="shared" si="159"/>
        <v>Unique</v>
      </c>
    </row>
    <row r="10189" spans="1:4" x14ac:dyDescent="0.35">
      <c r="A10189" s="14" t="s">
        <v>12342</v>
      </c>
      <c r="B10189" s="15" t="s">
        <v>12343</v>
      </c>
      <c r="C10189" s="13">
        <v>5.25</v>
      </c>
      <c r="D10189" s="7" t="str">
        <f t="shared" si="159"/>
        <v>Unique</v>
      </c>
    </row>
    <row r="10190" spans="1:4" x14ac:dyDescent="0.35">
      <c r="A10190" s="14" t="s">
        <v>12344</v>
      </c>
      <c r="B10190" s="15" t="s">
        <v>12345</v>
      </c>
      <c r="C10190" s="13">
        <v>5.48</v>
      </c>
      <c r="D10190" s="7" t="str">
        <f t="shared" si="159"/>
        <v>Unique</v>
      </c>
    </row>
    <row r="10191" spans="1:4" x14ac:dyDescent="0.35">
      <c r="A10191" s="14" t="s">
        <v>12346</v>
      </c>
      <c r="B10191" s="15" t="s">
        <v>12347</v>
      </c>
      <c r="C10191" s="13">
        <v>5.25</v>
      </c>
      <c r="D10191" s="7" t="str">
        <f t="shared" si="159"/>
        <v>Unique</v>
      </c>
    </row>
    <row r="10192" spans="1:4" x14ac:dyDescent="0.35">
      <c r="A10192" s="14" t="s">
        <v>12348</v>
      </c>
      <c r="B10192" s="15">
        <v>7019</v>
      </c>
      <c r="C10192" s="13">
        <v>6.8400000000000007</v>
      </c>
      <c r="D10192" s="7" t="str">
        <f t="shared" si="159"/>
        <v>Unique</v>
      </c>
    </row>
    <row r="10193" spans="1:4" x14ac:dyDescent="0.35">
      <c r="A10193" s="14" t="s">
        <v>12349</v>
      </c>
      <c r="B10193" s="15">
        <v>7061</v>
      </c>
      <c r="C10193" s="13">
        <v>10.280000000000001</v>
      </c>
      <c r="D10193" s="7" t="str">
        <f t="shared" si="159"/>
        <v>Unique</v>
      </c>
    </row>
    <row r="10194" spans="1:4" x14ac:dyDescent="0.35">
      <c r="A10194" s="14" t="s">
        <v>12350</v>
      </c>
      <c r="B10194" s="15">
        <v>7079</v>
      </c>
      <c r="C10194" s="13">
        <v>8.379999999999999</v>
      </c>
      <c r="D10194" s="7" t="str">
        <f t="shared" si="159"/>
        <v>Unique</v>
      </c>
    </row>
    <row r="10195" spans="1:4" x14ac:dyDescent="0.35">
      <c r="A10195" s="14" t="s">
        <v>12351</v>
      </c>
      <c r="B10195" s="15">
        <v>6934</v>
      </c>
      <c r="C10195" s="13">
        <v>10.56</v>
      </c>
      <c r="D10195" s="7" t="str">
        <f t="shared" si="159"/>
        <v>Unique</v>
      </c>
    </row>
    <row r="10196" spans="1:4" x14ac:dyDescent="0.35">
      <c r="A10196" s="14" t="s">
        <v>12351</v>
      </c>
      <c r="B10196" s="15">
        <v>6934</v>
      </c>
      <c r="C10196" s="13">
        <v>5.48</v>
      </c>
      <c r="D10196" s="7" t="str">
        <f t="shared" si="159"/>
        <v>Unique</v>
      </c>
    </row>
    <row r="10197" spans="1:4" x14ac:dyDescent="0.35">
      <c r="A10197" s="14" t="s">
        <v>12352</v>
      </c>
      <c r="B10197" s="15">
        <v>7053</v>
      </c>
      <c r="C10197" s="13">
        <v>7.6199999999999992</v>
      </c>
      <c r="D10197" s="7" t="str">
        <f t="shared" si="159"/>
        <v>Unique</v>
      </c>
    </row>
    <row r="10198" spans="1:4" x14ac:dyDescent="0.35">
      <c r="A10198" s="14" t="s">
        <v>12353</v>
      </c>
      <c r="B10198" s="15">
        <v>7069</v>
      </c>
      <c r="C10198" s="13">
        <v>-0.02</v>
      </c>
      <c r="D10198" s="7" t="str">
        <f t="shared" si="159"/>
        <v>Unique</v>
      </c>
    </row>
    <row r="10199" spans="1:4" x14ac:dyDescent="0.35">
      <c r="A10199" s="14" t="s">
        <v>12354</v>
      </c>
      <c r="B10199" s="15">
        <v>7069</v>
      </c>
      <c r="C10199" s="13">
        <v>-0.04</v>
      </c>
      <c r="D10199" s="7" t="str">
        <f t="shared" si="159"/>
        <v>Unique</v>
      </c>
    </row>
    <row r="10200" spans="1:4" x14ac:dyDescent="0.35">
      <c r="A10200" s="14" t="s">
        <v>12353</v>
      </c>
      <c r="B10200" s="15">
        <v>7069</v>
      </c>
      <c r="C10200" s="13">
        <v>8.379999999999999</v>
      </c>
      <c r="D10200" s="7" t="str">
        <f t="shared" si="159"/>
        <v>Unique</v>
      </c>
    </row>
    <row r="10201" spans="1:4" x14ac:dyDescent="0.35">
      <c r="A10201" s="14" t="s">
        <v>12354</v>
      </c>
      <c r="B10201" s="15">
        <v>7069</v>
      </c>
      <c r="C10201" s="13">
        <v>8.379999999999999</v>
      </c>
      <c r="D10201" s="7" t="str">
        <f t="shared" si="159"/>
        <v>Unique</v>
      </c>
    </row>
    <row r="10202" spans="1:4" x14ac:dyDescent="0.35">
      <c r="A10202" s="14" t="s">
        <v>12355</v>
      </c>
      <c r="B10202" s="15">
        <v>7066</v>
      </c>
      <c r="C10202" s="13">
        <v>5.25</v>
      </c>
      <c r="D10202" s="7" t="str">
        <f t="shared" si="159"/>
        <v>Unique</v>
      </c>
    </row>
    <row r="10203" spans="1:4" x14ac:dyDescent="0.35">
      <c r="A10203" s="14" t="s">
        <v>12356</v>
      </c>
      <c r="B10203" s="15">
        <v>7113</v>
      </c>
      <c r="C10203" s="13">
        <v>5.25</v>
      </c>
      <c r="D10203" s="7" t="str">
        <f t="shared" si="159"/>
        <v>Unique</v>
      </c>
    </row>
    <row r="10204" spans="1:4" x14ac:dyDescent="0.35">
      <c r="A10204" s="14" t="s">
        <v>12357</v>
      </c>
      <c r="B10204" s="15">
        <v>7058</v>
      </c>
      <c r="C10204" s="13">
        <v>5.5</v>
      </c>
      <c r="D10204" s="7" t="str">
        <f t="shared" si="159"/>
        <v>Unique</v>
      </c>
    </row>
    <row r="10205" spans="1:4" x14ac:dyDescent="0.35">
      <c r="A10205" s="14" t="s">
        <v>12358</v>
      </c>
      <c r="B10205" s="15">
        <v>6825</v>
      </c>
      <c r="C10205" s="13">
        <v>-0.5</v>
      </c>
      <c r="D10205" s="7" t="str">
        <f t="shared" si="159"/>
        <v>Unique</v>
      </c>
    </row>
    <row r="10206" spans="1:4" x14ac:dyDescent="0.35">
      <c r="A10206" s="14" t="s">
        <v>12362</v>
      </c>
      <c r="B10206" s="15" t="s">
        <v>12363</v>
      </c>
      <c r="C10206" s="13">
        <v>-0.5</v>
      </c>
      <c r="D10206" s="7" t="str">
        <f t="shared" si="159"/>
        <v>Unique</v>
      </c>
    </row>
    <row r="10207" spans="1:4" x14ac:dyDescent="0.35">
      <c r="A10207" s="14" t="s">
        <v>12365</v>
      </c>
      <c r="B10207" s="15">
        <v>6852</v>
      </c>
      <c r="C10207" s="13">
        <v>-0.5</v>
      </c>
      <c r="D10207" s="7" t="str">
        <f t="shared" si="159"/>
        <v>Unique</v>
      </c>
    </row>
    <row r="10208" spans="1:4" x14ac:dyDescent="0.35">
      <c r="A10208" s="14" t="s">
        <v>12367</v>
      </c>
      <c r="B10208" s="15">
        <v>7050</v>
      </c>
      <c r="C10208" s="13">
        <v>-0.5</v>
      </c>
      <c r="D10208" s="7" t="str">
        <f t="shared" si="159"/>
        <v>Unique</v>
      </c>
    </row>
    <row r="10209" spans="1:4" x14ac:dyDescent="0.35">
      <c r="A10209" s="14" t="s">
        <v>12353</v>
      </c>
      <c r="B10209" s="15">
        <v>7069</v>
      </c>
      <c r="C10209" s="13">
        <v>-0.5</v>
      </c>
      <c r="D10209" s="7" t="str">
        <f t="shared" si="159"/>
        <v>Unique</v>
      </c>
    </row>
    <row r="10210" spans="1:4" x14ac:dyDescent="0.35">
      <c r="A10210" s="14" t="s">
        <v>12368</v>
      </c>
      <c r="B10210" s="15" t="s">
        <v>12369</v>
      </c>
      <c r="C10210" s="13">
        <v>1.4500000000000002</v>
      </c>
      <c r="D10210" s="7" t="str">
        <f t="shared" si="159"/>
        <v>Unique</v>
      </c>
    </row>
    <row r="10211" spans="1:4" x14ac:dyDescent="0.35">
      <c r="A10211" s="14" t="s">
        <v>12370</v>
      </c>
      <c r="B10211" s="15" t="s">
        <v>12371</v>
      </c>
      <c r="C10211" s="13">
        <v>1.4500000000000002</v>
      </c>
      <c r="D10211" s="7" t="str">
        <f t="shared" si="159"/>
        <v>Unique</v>
      </c>
    </row>
    <row r="10212" spans="1:4" x14ac:dyDescent="0.35">
      <c r="A10212" s="14" t="s">
        <v>12372</v>
      </c>
      <c r="B10212" s="15" t="s">
        <v>12373</v>
      </c>
      <c r="C10212" s="13">
        <v>5.5</v>
      </c>
      <c r="D10212" s="7" t="str">
        <f t="shared" si="159"/>
        <v>Unique</v>
      </c>
    </row>
    <row r="10213" spans="1:4" x14ac:dyDescent="0.35">
      <c r="A10213" s="14" t="s">
        <v>12358</v>
      </c>
      <c r="B10213" s="15">
        <v>6825</v>
      </c>
      <c r="C10213" s="13">
        <v>-0.02</v>
      </c>
      <c r="D10213" s="7" t="str">
        <f t="shared" si="159"/>
        <v>Unique</v>
      </c>
    </row>
    <row r="10214" spans="1:4" x14ac:dyDescent="0.35">
      <c r="A10214" s="14" t="s">
        <v>12359</v>
      </c>
      <c r="B10214" s="15">
        <v>6825</v>
      </c>
      <c r="C10214" s="13">
        <v>-0.04</v>
      </c>
      <c r="D10214" s="7" t="str">
        <f t="shared" si="159"/>
        <v>Unique</v>
      </c>
    </row>
    <row r="10215" spans="1:4" x14ac:dyDescent="0.35">
      <c r="A10215" s="14" t="s">
        <v>12358</v>
      </c>
      <c r="B10215" s="15">
        <v>6825</v>
      </c>
      <c r="C10215" s="13">
        <v>7.6199999999999992</v>
      </c>
      <c r="D10215" s="7" t="str">
        <f t="shared" si="159"/>
        <v>Unique</v>
      </c>
    </row>
    <row r="10216" spans="1:4" x14ac:dyDescent="0.35">
      <c r="A10216" s="14" t="s">
        <v>12359</v>
      </c>
      <c r="B10216" s="15">
        <v>6825</v>
      </c>
      <c r="C10216" s="13">
        <v>7.6199999999999992</v>
      </c>
      <c r="D10216" s="7" t="str">
        <f t="shared" si="159"/>
        <v>Unique</v>
      </c>
    </row>
    <row r="10217" spans="1:4" x14ac:dyDescent="0.35">
      <c r="A10217" s="14" t="s">
        <v>12358</v>
      </c>
      <c r="B10217" s="15">
        <v>6825</v>
      </c>
      <c r="C10217" s="13">
        <v>8.51</v>
      </c>
      <c r="D10217" s="7" t="str">
        <f t="shared" si="159"/>
        <v>Unique</v>
      </c>
    </row>
    <row r="10218" spans="1:4" x14ac:dyDescent="0.35">
      <c r="A10218" s="14" t="s">
        <v>12359</v>
      </c>
      <c r="B10218" s="15">
        <v>6825</v>
      </c>
      <c r="C10218" s="13">
        <v>8.51</v>
      </c>
      <c r="D10218" s="7" t="str">
        <f t="shared" si="159"/>
        <v>Unique</v>
      </c>
    </row>
    <row r="10219" spans="1:4" x14ac:dyDescent="0.35">
      <c r="A10219" s="14" t="s">
        <v>12374</v>
      </c>
      <c r="B10219" s="15">
        <v>6967</v>
      </c>
      <c r="C10219" s="13">
        <v>5.25</v>
      </c>
      <c r="D10219" s="7" t="str">
        <f t="shared" si="159"/>
        <v>Unique</v>
      </c>
    </row>
    <row r="10220" spans="1:4" x14ac:dyDescent="0.35">
      <c r="A10220" s="14" t="s">
        <v>12375</v>
      </c>
      <c r="B10220" s="15" t="s">
        <v>12376</v>
      </c>
      <c r="C10220" s="13">
        <v>5.48</v>
      </c>
      <c r="D10220" s="7" t="str">
        <f t="shared" si="159"/>
        <v>Unique</v>
      </c>
    </row>
    <row r="10221" spans="1:4" x14ac:dyDescent="0.35">
      <c r="A10221" s="14" t="s">
        <v>12377</v>
      </c>
      <c r="B10221" s="15" t="s">
        <v>12378</v>
      </c>
      <c r="C10221" s="13">
        <v>5.25</v>
      </c>
      <c r="D10221" s="7" t="str">
        <f t="shared" si="159"/>
        <v>Unique</v>
      </c>
    </row>
    <row r="10222" spans="1:4" x14ac:dyDescent="0.35">
      <c r="A10222" s="14" t="s">
        <v>12379</v>
      </c>
      <c r="B10222" s="15" t="s">
        <v>12380</v>
      </c>
      <c r="C10222" s="13">
        <v>5.25</v>
      </c>
      <c r="D10222" s="7" t="str">
        <f t="shared" si="159"/>
        <v>Unique</v>
      </c>
    </row>
    <row r="10223" spans="1:4" x14ac:dyDescent="0.35">
      <c r="A10223" s="14" t="s">
        <v>12381</v>
      </c>
      <c r="B10223" s="15" t="s">
        <v>11977</v>
      </c>
      <c r="C10223" s="13">
        <v>9.7200000000000006</v>
      </c>
      <c r="D10223" s="7" t="str">
        <f t="shared" si="159"/>
        <v>Unique</v>
      </c>
    </row>
    <row r="10224" spans="1:4" x14ac:dyDescent="0.35">
      <c r="A10224" s="14" t="s">
        <v>12382</v>
      </c>
      <c r="B10224" s="15" t="s">
        <v>12383</v>
      </c>
      <c r="C10224" s="13">
        <v>5.49</v>
      </c>
      <c r="D10224" s="7" t="str">
        <f t="shared" si="159"/>
        <v>Unique</v>
      </c>
    </row>
    <row r="10225" spans="1:4" x14ac:dyDescent="0.35">
      <c r="A10225" s="14" t="s">
        <v>12384</v>
      </c>
      <c r="B10225" s="15">
        <v>25007511</v>
      </c>
      <c r="C10225" s="13">
        <v>5.25</v>
      </c>
      <c r="D10225" s="7" t="str">
        <f t="shared" si="159"/>
        <v>Unique</v>
      </c>
    </row>
    <row r="10226" spans="1:4" x14ac:dyDescent="0.35">
      <c r="A10226" s="14" t="s">
        <v>12385</v>
      </c>
      <c r="B10226" s="15">
        <v>29187968</v>
      </c>
      <c r="C10226" s="13">
        <v>5.25</v>
      </c>
      <c r="D10226" s="7" t="str">
        <f t="shared" si="159"/>
        <v>Unique</v>
      </c>
    </row>
    <row r="10227" spans="1:4" x14ac:dyDescent="0.35">
      <c r="A10227" s="14" t="s">
        <v>12386</v>
      </c>
      <c r="B10227" s="15" t="s">
        <v>12387</v>
      </c>
      <c r="C10227" s="13">
        <v>5.25</v>
      </c>
      <c r="D10227" s="7" t="str">
        <f t="shared" si="159"/>
        <v>Unique</v>
      </c>
    </row>
    <row r="10228" spans="1:4" x14ac:dyDescent="0.35">
      <c r="A10228" s="14" t="s">
        <v>12388</v>
      </c>
      <c r="B10228" s="15" t="s">
        <v>12389</v>
      </c>
      <c r="C10228" s="13">
        <v>5.25</v>
      </c>
      <c r="D10228" s="7" t="str">
        <f t="shared" si="159"/>
        <v>Unique</v>
      </c>
    </row>
    <row r="10229" spans="1:4" x14ac:dyDescent="0.35">
      <c r="A10229" s="14" t="s">
        <v>12390</v>
      </c>
      <c r="B10229" s="15" t="s">
        <v>12391</v>
      </c>
      <c r="C10229" s="13">
        <v>1.4500000000000002</v>
      </c>
      <c r="D10229" s="7" t="str">
        <f t="shared" si="159"/>
        <v>Unique</v>
      </c>
    </row>
    <row r="10230" spans="1:4" x14ac:dyDescent="0.35">
      <c r="A10230" s="14" t="s">
        <v>12392</v>
      </c>
      <c r="B10230" s="15">
        <v>6838</v>
      </c>
      <c r="C10230" s="13">
        <v>7.6199999999999992</v>
      </c>
      <c r="D10230" s="7" t="str">
        <f t="shared" si="159"/>
        <v>Unique</v>
      </c>
    </row>
    <row r="10231" spans="1:4" x14ac:dyDescent="0.35">
      <c r="A10231" s="14" t="s">
        <v>12393</v>
      </c>
      <c r="B10231" s="15" t="s">
        <v>12394</v>
      </c>
      <c r="C10231" s="13">
        <v>5.25</v>
      </c>
      <c r="D10231" s="7" t="str">
        <f t="shared" si="159"/>
        <v>Unique</v>
      </c>
    </row>
    <row r="10232" spans="1:4" x14ac:dyDescent="0.35">
      <c r="A10232" s="14" t="s">
        <v>12395</v>
      </c>
      <c r="B10232" s="15" t="s">
        <v>12396</v>
      </c>
      <c r="C10232" s="13">
        <v>5.25</v>
      </c>
      <c r="D10232" s="7" t="str">
        <f t="shared" si="159"/>
        <v>Unique</v>
      </c>
    </row>
    <row r="10233" spans="1:4" x14ac:dyDescent="0.35">
      <c r="A10233" s="14" t="s">
        <v>12397</v>
      </c>
      <c r="B10233" s="15">
        <v>7098</v>
      </c>
      <c r="C10233" s="13">
        <v>5.25</v>
      </c>
      <c r="D10233" s="7" t="str">
        <f t="shared" si="159"/>
        <v>Unique</v>
      </c>
    </row>
    <row r="10234" spans="1:4" x14ac:dyDescent="0.35">
      <c r="A10234" s="14" t="s">
        <v>12398</v>
      </c>
      <c r="B10234" s="15" t="s">
        <v>12399</v>
      </c>
      <c r="C10234" s="13">
        <v>5.48</v>
      </c>
      <c r="D10234" s="7" t="str">
        <f t="shared" si="159"/>
        <v>Unique</v>
      </c>
    </row>
    <row r="10235" spans="1:4" x14ac:dyDescent="0.35">
      <c r="A10235" s="14" t="s">
        <v>12400</v>
      </c>
      <c r="B10235" s="15" t="s">
        <v>12401</v>
      </c>
      <c r="C10235" s="13">
        <v>5.48</v>
      </c>
      <c r="D10235" s="7" t="str">
        <f t="shared" si="159"/>
        <v>Unique</v>
      </c>
    </row>
    <row r="10236" spans="1:4" x14ac:dyDescent="0.35">
      <c r="A10236" s="14" t="s">
        <v>12402</v>
      </c>
      <c r="B10236" s="15" t="s">
        <v>12403</v>
      </c>
      <c r="C10236" s="13">
        <v>5.25</v>
      </c>
      <c r="D10236" s="7" t="str">
        <f t="shared" si="159"/>
        <v>Unique</v>
      </c>
    </row>
    <row r="10237" spans="1:4" x14ac:dyDescent="0.35">
      <c r="A10237" s="14" t="s">
        <v>12404</v>
      </c>
      <c r="B10237" s="15">
        <v>7115</v>
      </c>
      <c r="C10237" s="13">
        <v>7.6199999999999992</v>
      </c>
      <c r="D10237" s="7" t="str">
        <f t="shared" si="159"/>
        <v>Unique</v>
      </c>
    </row>
    <row r="10238" spans="1:4" x14ac:dyDescent="0.35">
      <c r="A10238" s="14" t="s">
        <v>12413</v>
      </c>
      <c r="B10238" s="15">
        <v>7103</v>
      </c>
      <c r="C10238" s="13">
        <v>4.3999999999999995</v>
      </c>
      <c r="D10238" s="7" t="str">
        <f t="shared" si="159"/>
        <v>Unique</v>
      </c>
    </row>
    <row r="10239" spans="1:4" x14ac:dyDescent="0.35">
      <c r="A10239" s="14" t="s">
        <v>12414</v>
      </c>
      <c r="B10239" s="15">
        <v>7054</v>
      </c>
      <c r="C10239" s="13">
        <v>5.08</v>
      </c>
      <c r="D10239" s="7" t="str">
        <f t="shared" si="159"/>
        <v>Unique</v>
      </c>
    </row>
    <row r="10240" spans="1:4" x14ac:dyDescent="0.35">
      <c r="A10240" s="14" t="s">
        <v>12415</v>
      </c>
      <c r="B10240" s="15">
        <v>7081</v>
      </c>
      <c r="C10240" s="13">
        <v>5.08</v>
      </c>
      <c r="D10240" s="7" t="str">
        <f t="shared" si="159"/>
        <v>Unique</v>
      </c>
    </row>
    <row r="10241" spans="1:4" x14ac:dyDescent="0.35">
      <c r="A10241" s="14" t="s">
        <v>12416</v>
      </c>
      <c r="B10241" s="15">
        <v>7097</v>
      </c>
      <c r="C10241" s="13">
        <v>5.08</v>
      </c>
      <c r="D10241" s="7" t="str">
        <f t="shared" si="159"/>
        <v>Unique</v>
      </c>
    </row>
    <row r="10242" spans="1:4" x14ac:dyDescent="0.35">
      <c r="A10242" s="14" t="s">
        <v>12417</v>
      </c>
      <c r="B10242" s="15">
        <v>7099</v>
      </c>
      <c r="C10242" s="13">
        <v>5.08</v>
      </c>
      <c r="D10242" s="7" t="str">
        <f t="shared" ref="D10242:D10305" si="160">IF(COUNTIFS(A:A,A10242,B:B,B10242,C:C,C10242)&gt;1,"Doublon","Unique")</f>
        <v>Unique</v>
      </c>
    </row>
    <row r="10243" spans="1:4" x14ac:dyDescent="0.35">
      <c r="A10243" s="14" t="s">
        <v>12418</v>
      </c>
      <c r="B10243" s="15">
        <v>6944</v>
      </c>
      <c r="C10243" s="13">
        <v>5.5200000000000014</v>
      </c>
      <c r="D10243" s="7" t="str">
        <f t="shared" si="160"/>
        <v>Unique</v>
      </c>
    </row>
    <row r="10244" spans="1:4" x14ac:dyDescent="0.35">
      <c r="A10244" s="14" t="s">
        <v>12419</v>
      </c>
      <c r="B10244" s="15">
        <v>7072</v>
      </c>
      <c r="C10244" s="13">
        <v>5.5200000000000014</v>
      </c>
      <c r="D10244" s="7" t="str">
        <f t="shared" si="160"/>
        <v>Unique</v>
      </c>
    </row>
    <row r="10245" spans="1:4" x14ac:dyDescent="0.35">
      <c r="A10245" s="14" t="s">
        <v>12420</v>
      </c>
      <c r="B10245" s="15">
        <v>7049</v>
      </c>
      <c r="C10245" s="13">
        <v>6.04</v>
      </c>
      <c r="D10245" s="7" t="str">
        <f t="shared" si="160"/>
        <v>Unique</v>
      </c>
    </row>
    <row r="10246" spans="1:4" x14ac:dyDescent="0.35">
      <c r="A10246" s="14" t="s">
        <v>12421</v>
      </c>
      <c r="B10246" s="15">
        <v>7067</v>
      </c>
      <c r="C10246" s="13">
        <v>6.04</v>
      </c>
      <c r="D10246" s="7" t="str">
        <f t="shared" si="160"/>
        <v>Unique</v>
      </c>
    </row>
    <row r="10247" spans="1:4" x14ac:dyDescent="0.35">
      <c r="A10247" s="14" t="s">
        <v>12422</v>
      </c>
      <c r="B10247" s="15">
        <v>7116</v>
      </c>
      <c r="C10247" s="13">
        <v>6.04</v>
      </c>
      <c r="D10247" s="7" t="str">
        <f t="shared" si="160"/>
        <v>Unique</v>
      </c>
    </row>
    <row r="10248" spans="1:4" x14ac:dyDescent="0.35">
      <c r="A10248" s="14" t="s">
        <v>12423</v>
      </c>
      <c r="B10248" s="15">
        <v>7093</v>
      </c>
      <c r="C10248" s="13">
        <v>6.04</v>
      </c>
      <c r="D10248" s="7" t="str">
        <f t="shared" si="160"/>
        <v>Unique</v>
      </c>
    </row>
    <row r="10249" spans="1:4" x14ac:dyDescent="0.35">
      <c r="A10249" s="14" t="s">
        <v>12424</v>
      </c>
      <c r="B10249" s="15">
        <v>7070</v>
      </c>
      <c r="C10249" s="13">
        <v>7.05</v>
      </c>
      <c r="D10249" s="7" t="str">
        <f t="shared" si="160"/>
        <v>Unique</v>
      </c>
    </row>
    <row r="10250" spans="1:4" x14ac:dyDescent="0.35">
      <c r="A10250" s="14" t="s">
        <v>12425</v>
      </c>
      <c r="B10250" s="15">
        <v>7082</v>
      </c>
      <c r="C10250" s="13">
        <v>7.05</v>
      </c>
      <c r="D10250" s="7" t="str">
        <f t="shared" si="160"/>
        <v>Unique</v>
      </c>
    </row>
    <row r="10251" spans="1:4" x14ac:dyDescent="0.35">
      <c r="A10251" s="14" t="s">
        <v>12426</v>
      </c>
      <c r="B10251" s="15">
        <v>6705</v>
      </c>
      <c r="C10251" s="13">
        <v>7.5600000000000005</v>
      </c>
      <c r="D10251" s="7" t="str">
        <f t="shared" si="160"/>
        <v>Unique</v>
      </c>
    </row>
    <row r="10252" spans="1:4" x14ac:dyDescent="0.35">
      <c r="A10252" s="14" t="s">
        <v>12427</v>
      </c>
      <c r="B10252" s="15">
        <v>7089</v>
      </c>
      <c r="C10252" s="13">
        <v>8.07</v>
      </c>
      <c r="D10252" s="7" t="str">
        <f t="shared" si="160"/>
        <v>Unique</v>
      </c>
    </row>
    <row r="10253" spans="1:4" x14ac:dyDescent="0.35">
      <c r="A10253" s="14" t="s">
        <v>12428</v>
      </c>
      <c r="B10253" s="15">
        <v>7122</v>
      </c>
      <c r="C10253" s="13">
        <v>21.489999999999995</v>
      </c>
      <c r="D10253" s="7" t="str">
        <f t="shared" si="160"/>
        <v>Unique</v>
      </c>
    </row>
    <row r="10254" spans="1:4" x14ac:dyDescent="0.35">
      <c r="A10254" s="14" t="s">
        <v>11849</v>
      </c>
      <c r="B10254" s="15">
        <v>6954</v>
      </c>
      <c r="C10254" s="13">
        <v>3.6399999999999997</v>
      </c>
      <c r="D10254" s="7" t="str">
        <f t="shared" si="160"/>
        <v>Unique</v>
      </c>
    </row>
    <row r="10255" spans="1:4" x14ac:dyDescent="0.35">
      <c r="A10255" s="14" t="s">
        <v>12294</v>
      </c>
      <c r="B10255" s="15">
        <v>6861</v>
      </c>
      <c r="C10255" s="13">
        <v>3.6399999999999997</v>
      </c>
      <c r="D10255" s="7" t="str">
        <f t="shared" si="160"/>
        <v>Unique</v>
      </c>
    </row>
    <row r="10256" spans="1:4" x14ac:dyDescent="0.35">
      <c r="A10256" s="14" t="s">
        <v>12300</v>
      </c>
      <c r="B10256" s="15">
        <v>6861</v>
      </c>
      <c r="C10256" s="13">
        <v>3.6399999999999997</v>
      </c>
      <c r="D10256" s="7" t="str">
        <f t="shared" si="160"/>
        <v>Unique</v>
      </c>
    </row>
    <row r="10257" spans="1:4" x14ac:dyDescent="0.35">
      <c r="A10257" s="14" t="s">
        <v>12301</v>
      </c>
      <c r="B10257" s="15">
        <v>6861</v>
      </c>
      <c r="C10257" s="13">
        <v>3.6399999999999997</v>
      </c>
      <c r="D10257" s="7" t="str">
        <f t="shared" si="160"/>
        <v>Unique</v>
      </c>
    </row>
    <row r="10258" spans="1:4" x14ac:dyDescent="0.35">
      <c r="A10258" s="14" t="s">
        <v>12367</v>
      </c>
      <c r="B10258" s="15">
        <v>7050</v>
      </c>
      <c r="C10258" s="13">
        <v>1.1500000000000001</v>
      </c>
      <c r="D10258" s="7" t="str">
        <f t="shared" si="160"/>
        <v>Unique</v>
      </c>
    </row>
    <row r="10259" spans="1:4" x14ac:dyDescent="0.35">
      <c r="A10259" s="14" t="s">
        <v>12365</v>
      </c>
      <c r="B10259" s="15">
        <v>6852</v>
      </c>
      <c r="C10259" s="13">
        <v>1.1500000000000001</v>
      </c>
      <c r="D10259" s="7" t="str">
        <f t="shared" si="160"/>
        <v>Unique</v>
      </c>
    </row>
    <row r="10260" spans="1:4" x14ac:dyDescent="0.35">
      <c r="A10260" s="14" t="s">
        <v>12352</v>
      </c>
      <c r="B10260" s="15">
        <v>7053</v>
      </c>
      <c r="C10260" s="13">
        <v>1.1500000000000001</v>
      </c>
      <c r="D10260" s="7" t="str">
        <f t="shared" si="160"/>
        <v>Unique</v>
      </c>
    </row>
    <row r="10261" spans="1:4" x14ac:dyDescent="0.35">
      <c r="A10261" s="14" t="s">
        <v>12349</v>
      </c>
      <c r="B10261" s="15">
        <v>7061</v>
      </c>
      <c r="C10261" s="13">
        <v>1.1500000000000001</v>
      </c>
      <c r="D10261" s="7" t="str">
        <f t="shared" si="160"/>
        <v>Unique</v>
      </c>
    </row>
    <row r="10262" spans="1:4" x14ac:dyDescent="0.35">
      <c r="A10262" s="14" t="s">
        <v>12364</v>
      </c>
      <c r="B10262" s="15">
        <v>6852</v>
      </c>
      <c r="C10262" s="13">
        <v>1.1500000000000001</v>
      </c>
      <c r="D10262" s="7" t="str">
        <f t="shared" si="160"/>
        <v>Unique</v>
      </c>
    </row>
    <row r="10263" spans="1:4" x14ac:dyDescent="0.35">
      <c r="A10263" s="14" t="s">
        <v>12355</v>
      </c>
      <c r="B10263" s="15">
        <v>7066</v>
      </c>
      <c r="C10263" s="13">
        <v>1.1500000000000001</v>
      </c>
      <c r="D10263" s="7" t="str">
        <f t="shared" si="160"/>
        <v>Unique</v>
      </c>
    </row>
    <row r="10264" spans="1:4" x14ac:dyDescent="0.35">
      <c r="A10264" s="14" t="s">
        <v>12353</v>
      </c>
      <c r="B10264" s="15">
        <v>7069</v>
      </c>
      <c r="C10264" s="13">
        <v>1.1500000000000001</v>
      </c>
      <c r="D10264" s="7" t="str">
        <f t="shared" si="160"/>
        <v>Unique</v>
      </c>
    </row>
    <row r="10265" spans="1:4" x14ac:dyDescent="0.35">
      <c r="A10265" s="14" t="s">
        <v>12350</v>
      </c>
      <c r="B10265" s="15">
        <v>7079</v>
      </c>
      <c r="C10265" s="13">
        <v>1.1500000000000001</v>
      </c>
      <c r="D10265" s="7" t="str">
        <f t="shared" si="160"/>
        <v>Unique</v>
      </c>
    </row>
    <row r="10266" spans="1:4" x14ac:dyDescent="0.35">
      <c r="A10266" s="14" t="s">
        <v>12429</v>
      </c>
      <c r="B10266" s="15">
        <v>7117</v>
      </c>
      <c r="C10266" s="13">
        <v>1.1500000000000001</v>
      </c>
      <c r="D10266" s="7" t="str">
        <f t="shared" si="160"/>
        <v>Unique</v>
      </c>
    </row>
    <row r="10267" spans="1:4" x14ac:dyDescent="0.35">
      <c r="A10267" s="14" t="s">
        <v>12366</v>
      </c>
      <c r="B10267" s="15">
        <v>7050</v>
      </c>
      <c r="C10267" s="13">
        <v>1.1500000000000001</v>
      </c>
      <c r="D10267" s="7" t="str">
        <f t="shared" si="160"/>
        <v>Unique</v>
      </c>
    </row>
    <row r="10268" spans="1:4" x14ac:dyDescent="0.35">
      <c r="A10268" s="14" t="s">
        <v>12430</v>
      </c>
      <c r="B10268" s="15">
        <v>7121</v>
      </c>
      <c r="C10268" s="13">
        <v>1.1500000000000001</v>
      </c>
      <c r="D10268" s="7" t="str">
        <f t="shared" si="160"/>
        <v>Unique</v>
      </c>
    </row>
    <row r="10269" spans="1:4" x14ac:dyDescent="0.35">
      <c r="A10269" s="14" t="s">
        <v>12354</v>
      </c>
      <c r="B10269" s="15">
        <v>7069</v>
      </c>
      <c r="C10269" s="13">
        <v>1.1500000000000001</v>
      </c>
      <c r="D10269" s="7" t="str">
        <f t="shared" si="160"/>
        <v>Unique</v>
      </c>
    </row>
    <row r="10270" spans="1:4" x14ac:dyDescent="0.35">
      <c r="A10270" s="14" t="s">
        <v>12431</v>
      </c>
      <c r="B10270" s="15" t="s">
        <v>12432</v>
      </c>
      <c r="C10270" s="13">
        <v>54.78</v>
      </c>
      <c r="D10270" s="7" t="str">
        <f t="shared" si="160"/>
        <v>Unique</v>
      </c>
    </row>
    <row r="10271" spans="1:4" x14ac:dyDescent="0.35">
      <c r="A10271" s="14" t="s">
        <v>12390</v>
      </c>
      <c r="B10271" s="15" t="s">
        <v>12391</v>
      </c>
      <c r="C10271" s="13">
        <v>6.6999999999999993</v>
      </c>
      <c r="D10271" s="7" t="str">
        <f t="shared" si="160"/>
        <v>Unique</v>
      </c>
    </row>
    <row r="10272" spans="1:4" x14ac:dyDescent="0.35">
      <c r="A10272" s="14" t="s">
        <v>11903</v>
      </c>
      <c r="B10272" s="15" t="s">
        <v>4235</v>
      </c>
      <c r="C10272" s="13">
        <v>4.34</v>
      </c>
      <c r="D10272" s="7" t="str">
        <f t="shared" si="160"/>
        <v>Unique</v>
      </c>
    </row>
    <row r="10273" spans="1:4" x14ac:dyDescent="0.35">
      <c r="A10273" s="14" t="s">
        <v>12433</v>
      </c>
      <c r="B10273" s="15">
        <v>7104</v>
      </c>
      <c r="C10273" s="13">
        <v>4.3999999999999995</v>
      </c>
      <c r="D10273" s="7" t="str">
        <f t="shared" si="160"/>
        <v>Unique</v>
      </c>
    </row>
    <row r="10274" spans="1:4" x14ac:dyDescent="0.35">
      <c r="A10274" s="14" t="s">
        <v>12412</v>
      </c>
      <c r="B10274" s="15">
        <v>29050700</v>
      </c>
      <c r="C10274" s="13">
        <v>5.25</v>
      </c>
      <c r="D10274" s="7" t="str">
        <f t="shared" si="160"/>
        <v>Unique</v>
      </c>
    </row>
    <row r="10275" spans="1:4" x14ac:dyDescent="0.35">
      <c r="A10275" s="14" t="s">
        <v>12410</v>
      </c>
      <c r="B10275" s="15" t="s">
        <v>12411</v>
      </c>
      <c r="C10275" s="13">
        <v>10.840000000000002</v>
      </c>
      <c r="D10275" s="7" t="str">
        <f t="shared" si="160"/>
        <v>Unique</v>
      </c>
    </row>
    <row r="10276" spans="1:4" x14ac:dyDescent="0.35">
      <c r="A10276" s="14" t="s">
        <v>12408</v>
      </c>
      <c r="B10276" s="15" t="s">
        <v>12409</v>
      </c>
      <c r="C10276" s="13">
        <v>8.6700000000000017</v>
      </c>
      <c r="D10276" s="7" t="str">
        <f t="shared" si="160"/>
        <v>Unique</v>
      </c>
    </row>
    <row r="10277" spans="1:4" x14ac:dyDescent="0.35">
      <c r="A10277" s="14" t="s">
        <v>12407</v>
      </c>
      <c r="B10277" s="15">
        <v>29248718</v>
      </c>
      <c r="C10277" s="13">
        <v>5.25</v>
      </c>
      <c r="D10277" s="7" t="str">
        <f t="shared" si="160"/>
        <v>Unique</v>
      </c>
    </row>
    <row r="10278" spans="1:4" x14ac:dyDescent="0.35">
      <c r="A10278" s="14" t="s">
        <v>12405</v>
      </c>
      <c r="B10278" s="15" t="s">
        <v>12406</v>
      </c>
      <c r="C10278" s="13">
        <v>6.8400000000000007</v>
      </c>
      <c r="D10278" s="7" t="str">
        <f t="shared" si="160"/>
        <v>Unique</v>
      </c>
    </row>
    <row r="10279" spans="1:4" x14ac:dyDescent="0.35">
      <c r="A10279" s="14" t="s">
        <v>12431</v>
      </c>
      <c r="B10279" s="15" t="s">
        <v>12432</v>
      </c>
      <c r="C10279" s="13">
        <v>1.4500000000000002</v>
      </c>
      <c r="D10279" s="7" t="str">
        <f t="shared" si="160"/>
        <v>Unique</v>
      </c>
    </row>
    <row r="10280" spans="1:4" x14ac:dyDescent="0.35">
      <c r="A10280" s="14" t="s">
        <v>12434</v>
      </c>
      <c r="B10280" s="15" t="s">
        <v>12435</v>
      </c>
      <c r="C10280" s="13">
        <v>1.4500000000000002</v>
      </c>
      <c r="D10280" s="7" t="str">
        <f t="shared" si="160"/>
        <v>Unique</v>
      </c>
    </row>
    <row r="10281" spans="1:4" x14ac:dyDescent="0.35">
      <c r="A10281" s="14" t="s">
        <v>12436</v>
      </c>
      <c r="B10281" s="15" t="s">
        <v>12437</v>
      </c>
      <c r="C10281" s="13">
        <v>1.4500000000000002</v>
      </c>
      <c r="D10281" s="7" t="str">
        <f t="shared" si="160"/>
        <v>Unique</v>
      </c>
    </row>
    <row r="10282" spans="1:4" x14ac:dyDescent="0.35">
      <c r="A10282" s="14" t="s">
        <v>12438</v>
      </c>
      <c r="B10282" s="15" t="s">
        <v>12439</v>
      </c>
      <c r="C10282" s="13">
        <v>1.4500000000000002</v>
      </c>
      <c r="D10282" s="7" t="str">
        <f t="shared" si="160"/>
        <v>Unique</v>
      </c>
    </row>
    <row r="10283" spans="1:4" x14ac:dyDescent="0.35">
      <c r="A10283" s="14" t="s">
        <v>12440</v>
      </c>
      <c r="B10283" s="15" t="s">
        <v>12441</v>
      </c>
      <c r="C10283" s="13">
        <v>1.4500000000000002</v>
      </c>
      <c r="D10283" s="7" t="str">
        <f t="shared" si="160"/>
        <v>Unique</v>
      </c>
    </row>
    <row r="10284" spans="1:4" x14ac:dyDescent="0.35">
      <c r="A10284" s="14" t="s">
        <v>12442</v>
      </c>
      <c r="B10284" s="15" t="s">
        <v>12443</v>
      </c>
      <c r="C10284" s="13">
        <v>1.4500000000000002</v>
      </c>
      <c r="D10284" s="7" t="str">
        <f t="shared" si="160"/>
        <v>Unique</v>
      </c>
    </row>
    <row r="10285" spans="1:4" x14ac:dyDescent="0.35">
      <c r="A10285" s="14" t="s">
        <v>12444</v>
      </c>
      <c r="B10285" s="15" t="s">
        <v>12445</v>
      </c>
      <c r="C10285" s="13">
        <v>1.4500000000000002</v>
      </c>
      <c r="D10285" s="7" t="str">
        <f t="shared" si="160"/>
        <v>Unique</v>
      </c>
    </row>
    <row r="10286" spans="1:4" x14ac:dyDescent="0.35">
      <c r="A10286" s="14" t="s">
        <v>12446</v>
      </c>
      <c r="B10286" s="15" t="s">
        <v>12447</v>
      </c>
      <c r="C10286" s="13">
        <v>1.4500000000000002</v>
      </c>
      <c r="D10286" s="7" t="str">
        <f t="shared" si="160"/>
        <v>Unique</v>
      </c>
    </row>
    <row r="10287" spans="1:4" x14ac:dyDescent="0.35">
      <c r="A10287" s="14" t="s">
        <v>12436</v>
      </c>
      <c r="B10287" s="15" t="s">
        <v>12437</v>
      </c>
      <c r="C10287" s="13">
        <v>7.94</v>
      </c>
      <c r="D10287" s="7" t="str">
        <f t="shared" si="160"/>
        <v>Unique</v>
      </c>
    </row>
    <row r="10288" spans="1:4" x14ac:dyDescent="0.35">
      <c r="A10288" s="14" t="s">
        <v>12438</v>
      </c>
      <c r="B10288" s="15" t="s">
        <v>12439</v>
      </c>
      <c r="C10288" s="13">
        <v>7.94</v>
      </c>
      <c r="D10288" s="7" t="str">
        <f t="shared" si="160"/>
        <v>Unique</v>
      </c>
    </row>
    <row r="10289" spans="1:4" x14ac:dyDescent="0.35">
      <c r="A10289" s="14" t="s">
        <v>12370</v>
      </c>
      <c r="B10289" s="15" t="s">
        <v>12371</v>
      </c>
      <c r="C10289" s="13">
        <v>9.27</v>
      </c>
      <c r="D10289" s="7" t="str">
        <f t="shared" si="160"/>
        <v>Unique</v>
      </c>
    </row>
    <row r="10290" spans="1:4" x14ac:dyDescent="0.35">
      <c r="A10290" s="14" t="s">
        <v>12434</v>
      </c>
      <c r="B10290" s="15" t="s">
        <v>12435</v>
      </c>
      <c r="C10290" s="13">
        <v>9.27</v>
      </c>
      <c r="D10290" s="7" t="str">
        <f t="shared" si="160"/>
        <v>Unique</v>
      </c>
    </row>
    <row r="10291" spans="1:4" x14ac:dyDescent="0.35">
      <c r="A10291" s="14" t="s">
        <v>12440</v>
      </c>
      <c r="B10291" s="15" t="s">
        <v>12441</v>
      </c>
      <c r="C10291" s="13">
        <v>9.27</v>
      </c>
      <c r="D10291" s="7" t="str">
        <f t="shared" si="160"/>
        <v>Unique</v>
      </c>
    </row>
    <row r="10292" spans="1:4" x14ac:dyDescent="0.35">
      <c r="A10292" s="14" t="s">
        <v>12442</v>
      </c>
      <c r="B10292" s="15" t="s">
        <v>12443</v>
      </c>
      <c r="C10292" s="13">
        <v>9.27</v>
      </c>
      <c r="D10292" s="7" t="str">
        <f t="shared" si="160"/>
        <v>Unique</v>
      </c>
    </row>
    <row r="10293" spans="1:4" x14ac:dyDescent="0.35">
      <c r="A10293" s="14" t="s">
        <v>12444</v>
      </c>
      <c r="B10293" s="15" t="s">
        <v>12445</v>
      </c>
      <c r="C10293" s="13">
        <v>9.27</v>
      </c>
      <c r="D10293" s="7" t="str">
        <f t="shared" si="160"/>
        <v>Unique</v>
      </c>
    </row>
    <row r="10294" spans="1:4" x14ac:dyDescent="0.35">
      <c r="A10294" s="14" t="s">
        <v>12446</v>
      </c>
      <c r="B10294" s="15" t="s">
        <v>12447</v>
      </c>
      <c r="C10294" s="13">
        <v>9.27</v>
      </c>
      <c r="D10294" s="7" t="str">
        <f t="shared" si="160"/>
        <v>Unique</v>
      </c>
    </row>
    <row r="10295" spans="1:4" x14ac:dyDescent="0.35">
      <c r="A10295" s="14" t="s">
        <v>12368</v>
      </c>
      <c r="B10295" s="15" t="s">
        <v>12369</v>
      </c>
      <c r="C10295" s="13">
        <v>9.5999999999999979</v>
      </c>
      <c r="D10295" s="7" t="str">
        <f t="shared" si="160"/>
        <v>Unique</v>
      </c>
    </row>
    <row r="10296" spans="1:4" x14ac:dyDescent="0.35">
      <c r="A10296" s="14" t="s">
        <v>12431</v>
      </c>
      <c r="B10296" s="15" t="s">
        <v>12432</v>
      </c>
      <c r="C10296" s="13">
        <v>9.9700000000000024</v>
      </c>
      <c r="D10296" s="7" t="str">
        <f t="shared" si="160"/>
        <v>Unique</v>
      </c>
    </row>
    <row r="10297" spans="1:4" x14ac:dyDescent="0.35">
      <c r="A10297" s="14" t="s">
        <v>12390</v>
      </c>
      <c r="B10297" s="15" t="s">
        <v>12391</v>
      </c>
      <c r="C10297" s="13">
        <v>12.22</v>
      </c>
      <c r="D10297" s="7" t="str">
        <f t="shared" si="160"/>
        <v>Unique</v>
      </c>
    </row>
    <row r="10298" spans="1:4" x14ac:dyDescent="0.35">
      <c r="A10298" s="14" t="s">
        <v>12448</v>
      </c>
      <c r="B10298" s="15">
        <v>7077</v>
      </c>
      <c r="C10298" s="13">
        <v>3.65</v>
      </c>
      <c r="D10298" s="7" t="str">
        <f t="shared" si="160"/>
        <v>Unique</v>
      </c>
    </row>
    <row r="10299" spans="1:4" x14ac:dyDescent="0.35">
      <c r="A10299" s="14" t="s">
        <v>12449</v>
      </c>
      <c r="B10299" s="15" t="s">
        <v>12450</v>
      </c>
      <c r="C10299" s="13">
        <v>3.65</v>
      </c>
      <c r="D10299" s="7" t="str">
        <f t="shared" si="160"/>
        <v>Unique</v>
      </c>
    </row>
    <row r="10300" spans="1:4" x14ac:dyDescent="0.35">
      <c r="A10300" s="14" t="s">
        <v>12451</v>
      </c>
      <c r="B10300" s="15">
        <v>7052</v>
      </c>
      <c r="C10300" s="13">
        <v>3.75</v>
      </c>
      <c r="D10300" s="7" t="str">
        <f t="shared" si="160"/>
        <v>Unique</v>
      </c>
    </row>
    <row r="10301" spans="1:4" x14ac:dyDescent="0.35">
      <c r="A10301" s="14" t="s">
        <v>12452</v>
      </c>
      <c r="B10301" s="15">
        <v>7085</v>
      </c>
      <c r="C10301" s="13">
        <v>3.94</v>
      </c>
      <c r="D10301" s="7" t="str">
        <f t="shared" si="160"/>
        <v>Unique</v>
      </c>
    </row>
    <row r="10302" spans="1:4" x14ac:dyDescent="0.35">
      <c r="A10302" s="14" t="s">
        <v>12453</v>
      </c>
      <c r="B10302" s="15">
        <v>7095</v>
      </c>
      <c r="C10302" s="13">
        <v>3.94</v>
      </c>
      <c r="D10302" s="7" t="str">
        <f t="shared" si="160"/>
        <v>Unique</v>
      </c>
    </row>
    <row r="10303" spans="1:4" x14ac:dyDescent="0.35">
      <c r="A10303" s="14" t="s">
        <v>12454</v>
      </c>
      <c r="B10303" s="15">
        <v>7062</v>
      </c>
      <c r="C10303" s="13">
        <v>4.13</v>
      </c>
      <c r="D10303" s="7" t="str">
        <f t="shared" si="160"/>
        <v>Unique</v>
      </c>
    </row>
    <row r="10304" spans="1:4" x14ac:dyDescent="0.35">
      <c r="A10304" s="14" t="s">
        <v>12455</v>
      </c>
      <c r="B10304" s="15" t="s">
        <v>12456</v>
      </c>
      <c r="C10304" s="13">
        <v>5.25</v>
      </c>
      <c r="D10304" s="7" t="str">
        <f t="shared" si="160"/>
        <v>Unique</v>
      </c>
    </row>
    <row r="10305" spans="1:4" x14ac:dyDescent="0.35">
      <c r="A10305" s="14" t="s">
        <v>12457</v>
      </c>
      <c r="B10305" s="15" t="s">
        <v>12458</v>
      </c>
      <c r="C10305" s="13">
        <v>5.25</v>
      </c>
      <c r="D10305" s="7" t="str">
        <f t="shared" si="160"/>
        <v>Unique</v>
      </c>
    </row>
    <row r="10306" spans="1:4" x14ac:dyDescent="0.35">
      <c r="A10306" s="14" t="s">
        <v>12459</v>
      </c>
      <c r="B10306" s="15" t="s">
        <v>12460</v>
      </c>
      <c r="C10306" s="13">
        <v>5.25</v>
      </c>
      <c r="D10306" s="7" t="str">
        <f t="shared" ref="D10306:D10369" si="161">IF(COUNTIFS(A:A,A10306,B:B,B10306,C:C,C10306)&gt;1,"Doublon","Unique")</f>
        <v>Unique</v>
      </c>
    </row>
    <row r="10307" spans="1:4" x14ac:dyDescent="0.35">
      <c r="A10307" s="14" t="s">
        <v>12461</v>
      </c>
      <c r="B10307" s="15" t="s">
        <v>12462</v>
      </c>
      <c r="C10307" s="13">
        <v>5.25</v>
      </c>
      <c r="D10307" s="7" t="str">
        <f t="shared" si="161"/>
        <v>Unique</v>
      </c>
    </row>
    <row r="10308" spans="1:4" x14ac:dyDescent="0.35">
      <c r="A10308" s="14" t="s">
        <v>12463</v>
      </c>
      <c r="B10308" s="15">
        <v>6840</v>
      </c>
      <c r="C10308" s="13">
        <v>5.49</v>
      </c>
      <c r="D10308" s="7" t="str">
        <f t="shared" si="161"/>
        <v>Unique</v>
      </c>
    </row>
    <row r="10309" spans="1:4" x14ac:dyDescent="0.35">
      <c r="A10309" s="14" t="s">
        <v>12463</v>
      </c>
      <c r="B10309" s="15">
        <v>6840</v>
      </c>
      <c r="C10309" s="13">
        <v>18.95</v>
      </c>
      <c r="D10309" s="7" t="str">
        <f t="shared" si="161"/>
        <v>Unique</v>
      </c>
    </row>
    <row r="10310" spans="1:4" x14ac:dyDescent="0.35">
      <c r="A10310" s="14" t="s">
        <v>12464</v>
      </c>
      <c r="B10310" s="15" t="s">
        <v>12465</v>
      </c>
      <c r="C10310" s="13">
        <v>5.25</v>
      </c>
      <c r="D10310" s="7" t="str">
        <f t="shared" si="161"/>
        <v>Unique</v>
      </c>
    </row>
    <row r="10311" spans="1:4" x14ac:dyDescent="0.35">
      <c r="A10311" s="14" t="s">
        <v>12466</v>
      </c>
      <c r="B10311" s="15" t="s">
        <v>12467</v>
      </c>
      <c r="C10311" s="13">
        <v>5.49</v>
      </c>
      <c r="D10311" s="7" t="str">
        <f t="shared" si="161"/>
        <v>Unique</v>
      </c>
    </row>
    <row r="10312" spans="1:4" x14ac:dyDescent="0.35">
      <c r="A10312" s="14" t="s">
        <v>12468</v>
      </c>
      <c r="B10312" s="15">
        <v>6863</v>
      </c>
      <c r="C10312" s="13">
        <v>7.6199999999999992</v>
      </c>
      <c r="D10312" s="7" t="str">
        <f t="shared" si="161"/>
        <v>Unique</v>
      </c>
    </row>
    <row r="10313" spans="1:4" x14ac:dyDescent="0.35">
      <c r="A10313" s="14" t="s">
        <v>12469</v>
      </c>
      <c r="B10313" s="15" t="s">
        <v>12470</v>
      </c>
      <c r="C10313" s="13">
        <v>6.13</v>
      </c>
      <c r="D10313" s="7" t="str">
        <f t="shared" si="161"/>
        <v>Unique</v>
      </c>
    </row>
    <row r="10314" spans="1:4" x14ac:dyDescent="0.35">
      <c r="A10314" s="14" t="s">
        <v>12471</v>
      </c>
      <c r="B10314" s="15" t="s">
        <v>12472</v>
      </c>
      <c r="C10314" s="13">
        <v>5.25</v>
      </c>
      <c r="D10314" s="7" t="str">
        <f t="shared" si="161"/>
        <v>Unique</v>
      </c>
    </row>
    <row r="10315" spans="1:4" x14ac:dyDescent="0.35">
      <c r="A10315" s="14" t="s">
        <v>12473</v>
      </c>
      <c r="B10315" s="15" t="s">
        <v>12474</v>
      </c>
      <c r="C10315" s="13">
        <v>5.49</v>
      </c>
      <c r="D10315" s="7" t="str">
        <f t="shared" si="161"/>
        <v>Unique</v>
      </c>
    </row>
    <row r="10316" spans="1:4" x14ac:dyDescent="0.35">
      <c r="A10316" s="14" t="s">
        <v>12477</v>
      </c>
      <c r="B10316" s="15" t="s">
        <v>12478</v>
      </c>
      <c r="C10316" s="13">
        <v>5.48</v>
      </c>
      <c r="D10316" s="7" t="str">
        <f t="shared" si="161"/>
        <v>Unique</v>
      </c>
    </row>
    <row r="10317" spans="1:4" x14ac:dyDescent="0.35">
      <c r="A10317" s="14" t="s">
        <v>12429</v>
      </c>
      <c r="B10317" s="15">
        <v>7117</v>
      </c>
      <c r="C10317" s="13">
        <v>5.25</v>
      </c>
      <c r="D10317" s="7" t="str">
        <f t="shared" si="161"/>
        <v>Unique</v>
      </c>
    </row>
    <row r="10318" spans="1:4" x14ac:dyDescent="0.35">
      <c r="A10318" s="14" t="s">
        <v>12479</v>
      </c>
      <c r="B10318" s="15">
        <v>7108</v>
      </c>
      <c r="C10318" s="13">
        <v>9.990000000000002</v>
      </c>
      <c r="D10318" s="7" t="str">
        <f t="shared" si="161"/>
        <v>Unique</v>
      </c>
    </row>
    <row r="10319" spans="1:4" x14ac:dyDescent="0.35">
      <c r="A10319" s="14" t="s">
        <v>12480</v>
      </c>
      <c r="B10319" s="15">
        <v>7111</v>
      </c>
      <c r="C10319" s="13">
        <v>8.9600000000000009</v>
      </c>
      <c r="D10319" s="7" t="str">
        <f t="shared" si="161"/>
        <v>Unique</v>
      </c>
    </row>
    <row r="10320" spans="1:4" x14ac:dyDescent="0.35">
      <c r="A10320" s="14" t="s">
        <v>12430</v>
      </c>
      <c r="B10320" s="15">
        <v>7121</v>
      </c>
      <c r="C10320" s="13">
        <v>11.370000000000001</v>
      </c>
      <c r="D10320" s="7" t="str">
        <f t="shared" si="161"/>
        <v>Unique</v>
      </c>
    </row>
    <row r="10321" spans="1:4" x14ac:dyDescent="0.35">
      <c r="A10321" s="14" t="s">
        <v>12481</v>
      </c>
      <c r="B10321" s="15">
        <v>7115</v>
      </c>
      <c r="C10321" s="13">
        <v>9.7200000000000006</v>
      </c>
      <c r="D10321" s="7" t="str">
        <f t="shared" si="161"/>
        <v>Unique</v>
      </c>
    </row>
    <row r="10322" spans="1:4" x14ac:dyDescent="0.35">
      <c r="A10322" s="14" t="s">
        <v>12367</v>
      </c>
      <c r="B10322" s="15">
        <v>7050</v>
      </c>
      <c r="C10322" s="13">
        <v>-0.02</v>
      </c>
      <c r="D10322" s="7" t="str">
        <f t="shared" si="161"/>
        <v>Unique</v>
      </c>
    </row>
    <row r="10323" spans="1:4" x14ac:dyDescent="0.35">
      <c r="A10323" s="14" t="s">
        <v>12366</v>
      </c>
      <c r="B10323" s="15">
        <v>7050</v>
      </c>
      <c r="C10323" s="13">
        <v>-0.04</v>
      </c>
      <c r="D10323" s="7" t="str">
        <f t="shared" si="161"/>
        <v>Unique</v>
      </c>
    </row>
    <row r="10324" spans="1:4" x14ac:dyDescent="0.35">
      <c r="A10324" s="14" t="s">
        <v>12366</v>
      </c>
      <c r="B10324" s="15">
        <v>7050</v>
      </c>
      <c r="C10324" s="13">
        <v>7.3599999999999994</v>
      </c>
      <c r="D10324" s="7" t="str">
        <f t="shared" si="161"/>
        <v>Unique</v>
      </c>
    </row>
    <row r="10325" spans="1:4" x14ac:dyDescent="0.35">
      <c r="A10325" s="14" t="s">
        <v>12367</v>
      </c>
      <c r="B10325" s="15">
        <v>7050</v>
      </c>
      <c r="C10325" s="13">
        <v>8.379999999999999</v>
      </c>
      <c r="D10325" s="7" t="str">
        <f t="shared" si="161"/>
        <v>Unique</v>
      </c>
    </row>
    <row r="10326" spans="1:4" x14ac:dyDescent="0.35">
      <c r="A10326" s="14" t="s">
        <v>12365</v>
      </c>
      <c r="B10326" s="15">
        <v>6852</v>
      </c>
      <c r="C10326" s="13">
        <v>-0.02</v>
      </c>
      <c r="D10326" s="7" t="str">
        <f t="shared" si="161"/>
        <v>Unique</v>
      </c>
    </row>
    <row r="10327" spans="1:4" x14ac:dyDescent="0.35">
      <c r="A10327" s="14" t="s">
        <v>12364</v>
      </c>
      <c r="B10327" s="15">
        <v>6852</v>
      </c>
      <c r="C10327" s="13">
        <v>-0.04</v>
      </c>
      <c r="D10327" s="7" t="str">
        <f t="shared" si="161"/>
        <v>Unique</v>
      </c>
    </row>
    <row r="10328" spans="1:4" x14ac:dyDescent="0.35">
      <c r="A10328" s="14" t="s">
        <v>12364</v>
      </c>
      <c r="B10328" s="15">
        <v>6852</v>
      </c>
      <c r="C10328" s="13">
        <v>8.1</v>
      </c>
      <c r="D10328" s="7" t="str">
        <f t="shared" si="161"/>
        <v>Unique</v>
      </c>
    </row>
    <row r="10329" spans="1:4" x14ac:dyDescent="0.35">
      <c r="A10329" s="14" t="s">
        <v>12365</v>
      </c>
      <c r="B10329" s="15">
        <v>6852</v>
      </c>
      <c r="C10329" s="13">
        <v>8.379999999999999</v>
      </c>
      <c r="D10329" s="7" t="str">
        <f t="shared" si="161"/>
        <v>Unique</v>
      </c>
    </row>
    <row r="10330" spans="1:4" x14ac:dyDescent="0.35">
      <c r="A10330" s="14" t="s">
        <v>12482</v>
      </c>
      <c r="B10330" s="15" t="s">
        <v>12483</v>
      </c>
      <c r="C10330" s="13">
        <v>5.25</v>
      </c>
      <c r="D10330" s="7" t="str">
        <f t="shared" si="161"/>
        <v>Unique</v>
      </c>
    </row>
    <row r="10331" spans="1:4" x14ac:dyDescent="0.35">
      <c r="A10331" s="14" t="s">
        <v>12484</v>
      </c>
      <c r="B10331" s="15">
        <v>7087</v>
      </c>
      <c r="C10331" s="13">
        <v>5.5</v>
      </c>
      <c r="D10331" s="7" t="str">
        <f t="shared" si="161"/>
        <v>Unique</v>
      </c>
    </row>
    <row r="10332" spans="1:4" x14ac:dyDescent="0.35">
      <c r="A10332" s="14" t="s">
        <v>12485</v>
      </c>
      <c r="B10332" s="15" t="s">
        <v>12486</v>
      </c>
      <c r="C10332" s="13">
        <v>5.25</v>
      </c>
      <c r="D10332" s="7" t="str">
        <f t="shared" si="161"/>
        <v>Unique</v>
      </c>
    </row>
    <row r="10333" spans="1:4" x14ac:dyDescent="0.35">
      <c r="A10333" s="14" t="s">
        <v>12487</v>
      </c>
      <c r="B10333" s="15">
        <v>7102</v>
      </c>
      <c r="C10333" s="13">
        <v>5.25</v>
      </c>
      <c r="D10333" s="7" t="str">
        <f t="shared" si="161"/>
        <v>Unique</v>
      </c>
    </row>
    <row r="10334" spans="1:4" x14ac:dyDescent="0.35">
      <c r="A10334" s="14" t="s">
        <v>12488</v>
      </c>
      <c r="B10334" s="15" t="s">
        <v>12489</v>
      </c>
      <c r="C10334" s="13">
        <v>5.25</v>
      </c>
      <c r="D10334" s="7" t="str">
        <f t="shared" si="161"/>
        <v>Unique</v>
      </c>
    </row>
    <row r="10335" spans="1:4" x14ac:dyDescent="0.35">
      <c r="A10335" s="14" t="s">
        <v>12490</v>
      </c>
      <c r="B10335" s="15">
        <v>7108</v>
      </c>
      <c r="C10335" s="13">
        <v>9.990000000000002</v>
      </c>
      <c r="D10335" s="7" t="str">
        <f t="shared" si="161"/>
        <v>Unique</v>
      </c>
    </row>
    <row r="10336" spans="1:4" x14ac:dyDescent="0.35">
      <c r="A10336" s="14" t="s">
        <v>12491</v>
      </c>
      <c r="B10336" s="15" t="s">
        <v>12492</v>
      </c>
      <c r="C10336" s="13">
        <v>5.25</v>
      </c>
      <c r="D10336" s="7" t="str">
        <f t="shared" si="161"/>
        <v>Unique</v>
      </c>
    </row>
    <row r="10337" spans="1:4" x14ac:dyDescent="0.35">
      <c r="A10337" s="14" t="s">
        <v>12493</v>
      </c>
      <c r="B10337" s="15" t="s">
        <v>12494</v>
      </c>
      <c r="C10337" s="13">
        <v>5.25</v>
      </c>
      <c r="D10337" s="7" t="str">
        <f t="shared" si="161"/>
        <v>Unique</v>
      </c>
    </row>
    <row r="10338" spans="1:4" x14ac:dyDescent="0.35">
      <c r="A10338" s="14" t="s">
        <v>12495</v>
      </c>
      <c r="B10338" s="15">
        <v>7111</v>
      </c>
      <c r="C10338" s="13">
        <v>8.1</v>
      </c>
      <c r="D10338" s="7" t="str">
        <f t="shared" si="161"/>
        <v>Unique</v>
      </c>
    </row>
    <row r="10339" spans="1:4" x14ac:dyDescent="0.35">
      <c r="A10339" s="14" t="s">
        <v>12496</v>
      </c>
      <c r="B10339" s="15" t="s">
        <v>12497</v>
      </c>
      <c r="C10339" s="13">
        <v>6.8400000000000007</v>
      </c>
      <c r="D10339" s="7" t="str">
        <f t="shared" si="161"/>
        <v>Unique</v>
      </c>
    </row>
    <row r="10340" spans="1:4" x14ac:dyDescent="0.35">
      <c r="A10340" s="14" t="s">
        <v>12498</v>
      </c>
      <c r="B10340" s="15">
        <v>7088</v>
      </c>
      <c r="C10340" s="13">
        <v>5.25</v>
      </c>
      <c r="D10340" s="7" t="str">
        <f t="shared" si="161"/>
        <v>Unique</v>
      </c>
    </row>
    <row r="10341" spans="1:4" x14ac:dyDescent="0.35">
      <c r="A10341" s="14" t="s">
        <v>12499</v>
      </c>
      <c r="B10341" s="15" t="s">
        <v>11907</v>
      </c>
      <c r="C10341" s="13">
        <v>5.25</v>
      </c>
      <c r="D10341" s="7" t="str">
        <f t="shared" si="161"/>
        <v>Unique</v>
      </c>
    </row>
    <row r="10342" spans="1:4" x14ac:dyDescent="0.35">
      <c r="A10342" s="14" t="s">
        <v>12500</v>
      </c>
      <c r="B10342" s="15" t="s">
        <v>12501</v>
      </c>
      <c r="C10342" s="13">
        <v>5.48</v>
      </c>
      <c r="D10342" s="7" t="str">
        <f t="shared" si="161"/>
        <v>Unique</v>
      </c>
    </row>
    <row r="10343" spans="1:4" x14ac:dyDescent="0.35">
      <c r="A10343" s="14" t="s">
        <v>12502</v>
      </c>
      <c r="B10343" s="15">
        <v>7090</v>
      </c>
      <c r="C10343" s="13">
        <v>5.48</v>
      </c>
      <c r="D10343" s="7" t="str">
        <f t="shared" si="161"/>
        <v>Unique</v>
      </c>
    </row>
    <row r="10344" spans="1:4" x14ac:dyDescent="0.35">
      <c r="A10344" s="14" t="s">
        <v>12503</v>
      </c>
      <c r="B10344" s="15" t="s">
        <v>12504</v>
      </c>
      <c r="C10344" s="13">
        <v>5.25</v>
      </c>
      <c r="D10344" s="7" t="str">
        <f t="shared" si="161"/>
        <v>Unique</v>
      </c>
    </row>
    <row r="10345" spans="1:4" x14ac:dyDescent="0.35">
      <c r="A10345" s="14" t="s">
        <v>12505</v>
      </c>
      <c r="B10345" s="15" t="s">
        <v>12506</v>
      </c>
      <c r="C10345" s="13">
        <v>5.25</v>
      </c>
      <c r="D10345" s="7" t="str">
        <f t="shared" si="161"/>
        <v>Unique</v>
      </c>
    </row>
    <row r="10346" spans="1:4" x14ac:dyDescent="0.35">
      <c r="A10346" s="14" t="s">
        <v>12507</v>
      </c>
      <c r="B10346" s="15" t="s">
        <v>12508</v>
      </c>
      <c r="C10346" s="13">
        <v>5.25</v>
      </c>
      <c r="D10346" s="7" t="str">
        <f t="shared" si="161"/>
        <v>Unique</v>
      </c>
    </row>
    <row r="10347" spans="1:4" x14ac:dyDescent="0.35">
      <c r="A10347" s="14" t="s">
        <v>12475</v>
      </c>
      <c r="B10347" s="15" t="s">
        <v>12476</v>
      </c>
      <c r="C10347" s="13">
        <v>5.25</v>
      </c>
      <c r="D10347" s="7" t="str">
        <f t="shared" si="161"/>
        <v>Unique</v>
      </c>
    </row>
    <row r="10348" spans="1:4" x14ac:dyDescent="0.35">
      <c r="A10348" s="14" t="s">
        <v>12509</v>
      </c>
      <c r="B10348" s="15" t="s">
        <v>12510</v>
      </c>
      <c r="C10348" s="13">
        <v>5.25</v>
      </c>
      <c r="D10348" s="7" t="str">
        <f t="shared" si="161"/>
        <v>Unique</v>
      </c>
    </row>
    <row r="10349" spans="1:4" x14ac:dyDescent="0.35">
      <c r="A10349" s="14" t="s">
        <v>12509</v>
      </c>
      <c r="B10349" s="15" t="s">
        <v>12510</v>
      </c>
      <c r="C10349" s="13">
        <v>5.48</v>
      </c>
      <c r="D10349" s="7" t="str">
        <f t="shared" si="161"/>
        <v>Unique</v>
      </c>
    </row>
    <row r="10350" spans="1:4" x14ac:dyDescent="0.35">
      <c r="A10350" s="14" t="s">
        <v>12511</v>
      </c>
      <c r="B10350" s="15" t="s">
        <v>12512</v>
      </c>
      <c r="C10350" s="13">
        <v>5.48</v>
      </c>
      <c r="D10350" s="7" t="str">
        <f t="shared" si="161"/>
        <v>Unique</v>
      </c>
    </row>
    <row r="10351" spans="1:4" x14ac:dyDescent="0.35">
      <c r="A10351" s="14" t="s">
        <v>12362</v>
      </c>
      <c r="B10351" s="15" t="s">
        <v>12363</v>
      </c>
      <c r="C10351" s="13">
        <v>-0.02</v>
      </c>
      <c r="D10351" s="7" t="str">
        <f t="shared" si="161"/>
        <v>Unique</v>
      </c>
    </row>
    <row r="10352" spans="1:4" x14ac:dyDescent="0.35">
      <c r="A10352" s="14" t="s">
        <v>12360</v>
      </c>
      <c r="B10352" s="15" t="s">
        <v>12361</v>
      </c>
      <c r="C10352" s="13">
        <v>-0.04</v>
      </c>
      <c r="D10352" s="7" t="str">
        <f t="shared" si="161"/>
        <v>Unique</v>
      </c>
    </row>
    <row r="10353" spans="1:4" x14ac:dyDescent="0.35">
      <c r="A10353" s="14" t="s">
        <v>12362</v>
      </c>
      <c r="B10353" s="15" t="s">
        <v>12363</v>
      </c>
      <c r="C10353" s="13">
        <v>5.25</v>
      </c>
      <c r="D10353" s="7" t="str">
        <f t="shared" si="161"/>
        <v>Unique</v>
      </c>
    </row>
    <row r="10354" spans="1:4" x14ac:dyDescent="0.35">
      <c r="A10354" s="14" t="s">
        <v>12360</v>
      </c>
      <c r="B10354" s="15" t="s">
        <v>12361</v>
      </c>
      <c r="C10354" s="13">
        <v>5.25</v>
      </c>
      <c r="D10354" s="7" t="str">
        <f t="shared" si="161"/>
        <v>Unique</v>
      </c>
    </row>
    <row r="10355" spans="1:4" x14ac:dyDescent="0.35">
      <c r="A10355" s="14" t="s">
        <v>12513</v>
      </c>
      <c r="B10355" s="15" t="s">
        <v>12514</v>
      </c>
      <c r="C10355" s="13">
        <v>5.25</v>
      </c>
      <c r="D10355" s="7" t="str">
        <f t="shared" si="161"/>
        <v>Unique</v>
      </c>
    </row>
    <row r="10356" spans="1:4" x14ac:dyDescent="0.35">
      <c r="A10356" s="14" t="s">
        <v>12515</v>
      </c>
      <c r="B10356" s="15" t="s">
        <v>12516</v>
      </c>
      <c r="C10356" s="13">
        <v>5.48</v>
      </c>
      <c r="D10356" s="7" t="str">
        <f t="shared" si="161"/>
        <v>Unique</v>
      </c>
    </row>
    <row r="10357" spans="1:4" x14ac:dyDescent="0.35">
      <c r="A10357" s="14" t="s">
        <v>12517</v>
      </c>
      <c r="B10357" s="15" t="s">
        <v>12518</v>
      </c>
      <c r="C10357" s="13">
        <v>5.48</v>
      </c>
      <c r="D10357" s="7" t="str">
        <f t="shared" si="161"/>
        <v>Unique</v>
      </c>
    </row>
    <row r="10358" spans="1:4" x14ac:dyDescent="0.35">
      <c r="A10358" s="14" t="s">
        <v>12519</v>
      </c>
      <c r="B10358" s="15" t="s">
        <v>12520</v>
      </c>
      <c r="C10358" s="13">
        <v>5.25</v>
      </c>
      <c r="D10358" s="7" t="str">
        <f t="shared" si="161"/>
        <v>Unique</v>
      </c>
    </row>
    <row r="10359" spans="1:4" x14ac:dyDescent="0.35">
      <c r="A10359" s="14" t="s">
        <v>12521</v>
      </c>
      <c r="B10359" s="15">
        <v>7025</v>
      </c>
      <c r="C10359" s="13">
        <v>7.6199999999999992</v>
      </c>
      <c r="D10359" s="7" t="str">
        <f t="shared" si="161"/>
        <v>Unique</v>
      </c>
    </row>
    <row r="10360" spans="1:4" x14ac:dyDescent="0.35">
      <c r="A10360" s="14" t="s">
        <v>12522</v>
      </c>
      <c r="B10360" s="15" t="s">
        <v>12523</v>
      </c>
      <c r="C10360" s="13">
        <v>5.25</v>
      </c>
      <c r="D10360" s="7" t="str">
        <f t="shared" si="161"/>
        <v>Unique</v>
      </c>
    </row>
    <row r="10361" spans="1:4" x14ac:dyDescent="0.35">
      <c r="A10361" s="14" t="s">
        <v>12526</v>
      </c>
      <c r="B10361" s="15" t="s">
        <v>12527</v>
      </c>
      <c r="C10361" s="13">
        <v>6.8400000000000007</v>
      </c>
      <c r="D10361" s="7" t="str">
        <f t="shared" si="161"/>
        <v>Unique</v>
      </c>
    </row>
    <row r="10362" spans="1:4" x14ac:dyDescent="0.35">
      <c r="A10362" s="14" t="s">
        <v>12524</v>
      </c>
      <c r="B10362" s="15" t="s">
        <v>12525</v>
      </c>
      <c r="C10362" s="13">
        <v>7.6199999999999992</v>
      </c>
      <c r="D10362" s="7" t="str">
        <f t="shared" si="161"/>
        <v>Unique</v>
      </c>
    </row>
    <row r="10363" spans="1:4" x14ac:dyDescent="0.35">
      <c r="A10363" s="14" t="s">
        <v>12528</v>
      </c>
      <c r="B10363" s="15" t="s">
        <v>12529</v>
      </c>
      <c r="C10363" s="13">
        <v>5.25</v>
      </c>
      <c r="D10363" s="7" t="str">
        <f t="shared" si="161"/>
        <v>Unique</v>
      </c>
    </row>
    <row r="10364" spans="1:4" x14ac:dyDescent="0.35">
      <c r="A10364" s="14" t="s">
        <v>12530</v>
      </c>
      <c r="B10364" s="15" t="s">
        <v>12531</v>
      </c>
      <c r="C10364" s="13">
        <v>7.1000000000000005</v>
      </c>
      <c r="D10364" s="7" t="str">
        <f t="shared" si="161"/>
        <v>Unique</v>
      </c>
    </row>
    <row r="10365" spans="1:4" x14ac:dyDescent="0.35">
      <c r="A10365" s="14" t="s">
        <v>12532</v>
      </c>
      <c r="B10365" s="15" t="s">
        <v>12533</v>
      </c>
      <c r="C10365" s="13">
        <v>6.13</v>
      </c>
      <c r="D10365" s="7" t="str">
        <f t="shared" si="161"/>
        <v>Unique</v>
      </c>
    </row>
    <row r="10366" spans="1:4" x14ac:dyDescent="0.35">
      <c r="A10366" s="14" t="s">
        <v>12534</v>
      </c>
      <c r="B10366" s="15" t="s">
        <v>4438</v>
      </c>
      <c r="C10366" s="13">
        <v>5.25</v>
      </c>
      <c r="D10366" s="7" t="str">
        <f t="shared" si="161"/>
        <v>Unique</v>
      </c>
    </row>
    <row r="10367" spans="1:4" x14ac:dyDescent="0.35">
      <c r="A10367" s="14" t="s">
        <v>12535</v>
      </c>
      <c r="B10367" s="15" t="s">
        <v>4443</v>
      </c>
      <c r="C10367" s="13">
        <v>5.25</v>
      </c>
      <c r="D10367" s="7" t="str">
        <f t="shared" si="161"/>
        <v>Unique</v>
      </c>
    </row>
    <row r="10368" spans="1:4" x14ac:dyDescent="0.35">
      <c r="A10368" s="14" t="s">
        <v>12536</v>
      </c>
      <c r="B10368" s="15">
        <v>29266879</v>
      </c>
      <c r="C10368" s="13">
        <v>5.25</v>
      </c>
      <c r="D10368" s="7" t="str">
        <f t="shared" si="161"/>
        <v>Unique</v>
      </c>
    </row>
    <row r="10369" spans="1:4" x14ac:dyDescent="0.35">
      <c r="A10369" s="14" t="s">
        <v>12537</v>
      </c>
      <c r="B10369" s="15">
        <v>29267953</v>
      </c>
      <c r="C10369" s="13">
        <v>5.25</v>
      </c>
      <c r="D10369" s="7" t="str">
        <f t="shared" si="161"/>
        <v>Unique</v>
      </c>
    </row>
    <row r="10370" spans="1:4" x14ac:dyDescent="0.35">
      <c r="A10370" s="14" t="s">
        <v>12538</v>
      </c>
      <c r="B10370" s="15" t="s">
        <v>12539</v>
      </c>
      <c r="C10370" s="13">
        <v>7.0299999999999994</v>
      </c>
      <c r="D10370" s="7" t="str">
        <f t="shared" ref="D10370:D10433" si="162">IF(COUNTIFS(A:A,A10370,B:B,B10370,C:C,C10370)&gt;1,"Doublon","Unique")</f>
        <v>Unique</v>
      </c>
    </row>
    <row r="10371" spans="1:4" x14ac:dyDescent="0.35">
      <c r="A10371" s="14" t="s">
        <v>12540</v>
      </c>
      <c r="B10371" s="15" t="s">
        <v>12541</v>
      </c>
      <c r="C10371" s="13">
        <v>4.34</v>
      </c>
      <c r="D10371" s="7" t="str">
        <f t="shared" si="162"/>
        <v>Unique</v>
      </c>
    </row>
    <row r="10372" spans="1:4" x14ac:dyDescent="0.35">
      <c r="A10372" s="14" t="s">
        <v>12410</v>
      </c>
      <c r="B10372" s="15" t="s">
        <v>12411</v>
      </c>
      <c r="C10372" s="13">
        <v>6.6999999999999993</v>
      </c>
      <c r="D10372" s="7" t="str">
        <f t="shared" si="162"/>
        <v>Unique</v>
      </c>
    </row>
    <row r="10373" spans="1:4" x14ac:dyDescent="0.35">
      <c r="A10373" s="14" t="s">
        <v>12349</v>
      </c>
      <c r="B10373" s="15">
        <v>7061</v>
      </c>
      <c r="C10373" s="13">
        <v>6.6999999999999993</v>
      </c>
      <c r="D10373" s="7" t="str">
        <f t="shared" si="162"/>
        <v>Unique</v>
      </c>
    </row>
    <row r="10374" spans="1:4" x14ac:dyDescent="0.35">
      <c r="A10374" s="14" t="s">
        <v>12542</v>
      </c>
      <c r="B10374" s="15">
        <v>6982</v>
      </c>
      <c r="C10374" s="13">
        <v>6.6999999999999993</v>
      </c>
      <c r="D10374" s="7" t="str">
        <f t="shared" si="162"/>
        <v>Unique</v>
      </c>
    </row>
    <row r="10375" spans="1:4" x14ac:dyDescent="0.35">
      <c r="A10375" s="14" t="s">
        <v>12543</v>
      </c>
      <c r="B10375" s="15">
        <v>7105</v>
      </c>
      <c r="C10375" s="13">
        <v>18.95</v>
      </c>
      <c r="D10375" s="7" t="str">
        <f t="shared" si="162"/>
        <v>Unique</v>
      </c>
    </row>
    <row r="10376" spans="1:4" x14ac:dyDescent="0.35">
      <c r="A10376" s="14" t="s">
        <v>12544</v>
      </c>
      <c r="B10376" s="15">
        <v>6976</v>
      </c>
      <c r="C10376" s="13">
        <v>1.1500000000000001</v>
      </c>
      <c r="D10376" s="7" t="str">
        <f t="shared" si="162"/>
        <v>Unique</v>
      </c>
    </row>
    <row r="10377" spans="1:4" x14ac:dyDescent="0.35">
      <c r="A10377" s="14" t="s">
        <v>12545</v>
      </c>
      <c r="B10377" s="15">
        <v>7073</v>
      </c>
      <c r="C10377" s="13">
        <v>1.1500000000000001</v>
      </c>
      <c r="D10377" s="7" t="str">
        <f t="shared" si="162"/>
        <v>Unique</v>
      </c>
    </row>
    <row r="10378" spans="1:4" x14ac:dyDescent="0.35">
      <c r="A10378" s="14" t="s">
        <v>12546</v>
      </c>
      <c r="B10378" s="15">
        <v>7106</v>
      </c>
      <c r="C10378" s="13">
        <v>1.1500000000000001</v>
      </c>
      <c r="D10378" s="7" t="str">
        <f t="shared" si="162"/>
        <v>Unique</v>
      </c>
    </row>
    <row r="10379" spans="1:4" x14ac:dyDescent="0.35">
      <c r="A10379" s="14" t="s">
        <v>12547</v>
      </c>
      <c r="B10379" s="15" t="s">
        <v>12548</v>
      </c>
      <c r="C10379" s="13">
        <v>5.25</v>
      </c>
      <c r="D10379" s="7" t="str">
        <f t="shared" si="162"/>
        <v>Unique</v>
      </c>
    </row>
    <row r="10380" spans="1:4" x14ac:dyDescent="0.35">
      <c r="A10380" s="14" t="s">
        <v>12549</v>
      </c>
      <c r="B10380" s="15" t="s">
        <v>2662</v>
      </c>
      <c r="C10380" s="13">
        <v>5.48</v>
      </c>
      <c r="D10380" s="7" t="str">
        <f t="shared" si="162"/>
        <v>Unique</v>
      </c>
    </row>
    <row r="10381" spans="1:4" x14ac:dyDescent="0.35">
      <c r="A10381" s="14" t="s">
        <v>12550</v>
      </c>
      <c r="B10381" s="15" t="s">
        <v>12551</v>
      </c>
      <c r="C10381" s="13">
        <v>5.25</v>
      </c>
      <c r="D10381" s="7" t="str">
        <f t="shared" si="162"/>
        <v>Unique</v>
      </c>
    </row>
    <row r="10382" spans="1:4" x14ac:dyDescent="0.35">
      <c r="A10382" s="14" t="s">
        <v>12552</v>
      </c>
      <c r="B10382" s="15">
        <v>27014</v>
      </c>
      <c r="C10382" s="13">
        <v>5.25</v>
      </c>
      <c r="D10382" s="7" t="str">
        <f t="shared" si="162"/>
        <v>Unique</v>
      </c>
    </row>
    <row r="10383" spans="1:4" x14ac:dyDescent="0.35">
      <c r="A10383" s="14" t="s">
        <v>12552</v>
      </c>
      <c r="B10383" s="15">
        <v>27014</v>
      </c>
      <c r="C10383" s="13">
        <v>5.48</v>
      </c>
      <c r="D10383" s="7" t="str">
        <f t="shared" si="162"/>
        <v>Unique</v>
      </c>
    </row>
    <row r="10384" spans="1:4" x14ac:dyDescent="0.35">
      <c r="A10384" s="14" t="s">
        <v>12553</v>
      </c>
      <c r="B10384" s="15" t="s">
        <v>12554</v>
      </c>
      <c r="C10384" s="13">
        <v>5.48</v>
      </c>
      <c r="D10384" s="7" t="str">
        <f t="shared" si="162"/>
        <v>Unique</v>
      </c>
    </row>
    <row r="10385" spans="1:4" x14ac:dyDescent="0.35">
      <c r="A10385" s="14" t="s">
        <v>12555</v>
      </c>
      <c r="B10385" s="15">
        <v>1241614</v>
      </c>
      <c r="C10385" s="13">
        <v>-0.02</v>
      </c>
      <c r="D10385" s="7" t="str">
        <f t="shared" si="162"/>
        <v>Unique</v>
      </c>
    </row>
    <row r="10386" spans="1:4" x14ac:dyDescent="0.35">
      <c r="A10386" s="14" t="s">
        <v>12556</v>
      </c>
      <c r="B10386" s="15">
        <v>1241614</v>
      </c>
      <c r="C10386" s="13">
        <v>-0.04</v>
      </c>
      <c r="D10386" s="7" t="str">
        <f t="shared" si="162"/>
        <v>Unique</v>
      </c>
    </row>
    <row r="10387" spans="1:4" x14ac:dyDescent="0.35">
      <c r="A10387" s="14" t="s">
        <v>12556</v>
      </c>
      <c r="B10387" s="15">
        <v>1241614</v>
      </c>
      <c r="C10387" s="13">
        <v>5.25</v>
      </c>
      <c r="D10387" s="7" t="str">
        <f t="shared" si="162"/>
        <v>Unique</v>
      </c>
    </row>
    <row r="10388" spans="1:4" x14ac:dyDescent="0.35">
      <c r="A10388" s="14" t="s">
        <v>12555</v>
      </c>
      <c r="B10388" s="15">
        <v>1241614</v>
      </c>
      <c r="C10388" s="13">
        <v>9.2199999999999989</v>
      </c>
      <c r="D10388" s="7" t="str">
        <f t="shared" si="162"/>
        <v>Unique</v>
      </c>
    </row>
    <row r="10389" spans="1:4" x14ac:dyDescent="0.35">
      <c r="A10389" s="14" t="s">
        <v>12557</v>
      </c>
      <c r="B10389" s="15" t="s">
        <v>4443</v>
      </c>
      <c r="C10389" s="13">
        <v>5.48</v>
      </c>
      <c r="D10389" s="7" t="str">
        <f t="shared" si="162"/>
        <v>Unique</v>
      </c>
    </row>
    <row r="10390" spans="1:4" x14ac:dyDescent="0.35">
      <c r="A10390" s="14" t="s">
        <v>12558</v>
      </c>
      <c r="B10390" s="15" t="s">
        <v>12559</v>
      </c>
      <c r="C10390" s="13">
        <v>7.3599999999999994</v>
      </c>
      <c r="D10390" s="7" t="str">
        <f t="shared" si="162"/>
        <v>Unique</v>
      </c>
    </row>
    <row r="10391" spans="1:4" x14ac:dyDescent="0.35">
      <c r="A10391" s="14" t="s">
        <v>12560</v>
      </c>
      <c r="B10391" s="15" t="s">
        <v>9582</v>
      </c>
      <c r="C10391" s="13">
        <v>5.25</v>
      </c>
      <c r="D10391" s="7" t="str">
        <f t="shared" si="162"/>
        <v>Unique</v>
      </c>
    </row>
    <row r="10392" spans="1:4" x14ac:dyDescent="0.35">
      <c r="A10392" s="14" t="s">
        <v>12561</v>
      </c>
      <c r="B10392" s="15" t="s">
        <v>12562</v>
      </c>
      <c r="C10392" s="13">
        <v>5.25</v>
      </c>
      <c r="D10392" s="7" t="str">
        <f t="shared" si="162"/>
        <v>Unique</v>
      </c>
    </row>
    <row r="10393" spans="1:4" x14ac:dyDescent="0.35">
      <c r="A10393" s="14" t="s">
        <v>12563</v>
      </c>
      <c r="B10393" s="15" t="s">
        <v>12281</v>
      </c>
      <c r="C10393" s="13">
        <v>5.5</v>
      </c>
      <c r="D10393" s="7" t="str">
        <f t="shared" si="162"/>
        <v>Unique</v>
      </c>
    </row>
    <row r="10394" spans="1:4" x14ac:dyDescent="0.35">
      <c r="A10394" s="14" t="s">
        <v>12564</v>
      </c>
      <c r="B10394" s="15" t="s">
        <v>12565</v>
      </c>
      <c r="C10394" s="13">
        <v>10.280000000000001</v>
      </c>
      <c r="D10394" s="7" t="str">
        <f t="shared" si="162"/>
        <v>Unique</v>
      </c>
    </row>
    <row r="10395" spans="1:4" x14ac:dyDescent="0.35">
      <c r="A10395" s="14" t="s">
        <v>12566</v>
      </c>
      <c r="B10395" s="15" t="s">
        <v>12567</v>
      </c>
      <c r="C10395" s="13">
        <v>1.4500000000000002</v>
      </c>
      <c r="D10395" s="7" t="str">
        <f t="shared" si="162"/>
        <v>Unique</v>
      </c>
    </row>
    <row r="10396" spans="1:4" x14ac:dyDescent="0.35">
      <c r="A10396" s="14" t="s">
        <v>12568</v>
      </c>
      <c r="B10396" s="15" t="s">
        <v>12569</v>
      </c>
      <c r="C10396" s="13">
        <v>1.4500000000000002</v>
      </c>
      <c r="D10396" s="7" t="str">
        <f t="shared" si="162"/>
        <v>Unique</v>
      </c>
    </row>
    <row r="10397" spans="1:4" x14ac:dyDescent="0.35">
      <c r="A10397" s="14" t="s">
        <v>12570</v>
      </c>
      <c r="B10397" s="15" t="s">
        <v>12571</v>
      </c>
      <c r="C10397" s="13">
        <v>1.4500000000000002</v>
      </c>
      <c r="D10397" s="7" t="str">
        <f t="shared" si="162"/>
        <v>Unique</v>
      </c>
    </row>
    <row r="10398" spans="1:4" x14ac:dyDescent="0.35">
      <c r="A10398" s="14" t="s">
        <v>12572</v>
      </c>
      <c r="B10398" s="15" t="s">
        <v>12573</v>
      </c>
      <c r="C10398" s="13">
        <v>1.4500000000000002</v>
      </c>
      <c r="D10398" s="7" t="str">
        <f t="shared" si="162"/>
        <v>Unique</v>
      </c>
    </row>
    <row r="10399" spans="1:4" x14ac:dyDescent="0.35">
      <c r="A10399" s="14" t="s">
        <v>12575</v>
      </c>
      <c r="B10399" s="15">
        <v>7071</v>
      </c>
      <c r="C10399" s="13">
        <v>1.1500000000000001</v>
      </c>
      <c r="D10399" s="7" t="str">
        <f t="shared" si="162"/>
        <v>Unique</v>
      </c>
    </row>
    <row r="10400" spans="1:4" x14ac:dyDescent="0.35">
      <c r="A10400" s="14" t="s">
        <v>12350</v>
      </c>
      <c r="B10400" s="15">
        <v>7079</v>
      </c>
      <c r="C10400" s="13">
        <v>3.6399999999999997</v>
      </c>
      <c r="D10400" s="7" t="str">
        <f t="shared" si="162"/>
        <v>Unique</v>
      </c>
    </row>
    <row r="10401" spans="1:4" x14ac:dyDescent="0.35">
      <c r="A10401" s="14" t="s">
        <v>12576</v>
      </c>
      <c r="B10401" s="15">
        <v>7015</v>
      </c>
      <c r="C10401" s="13">
        <v>8.58</v>
      </c>
      <c r="D10401" s="7" t="str">
        <f t="shared" si="162"/>
        <v>Unique</v>
      </c>
    </row>
    <row r="10402" spans="1:4" x14ac:dyDescent="0.35">
      <c r="A10402" s="14" t="s">
        <v>12577</v>
      </c>
      <c r="B10402" s="15">
        <v>7094</v>
      </c>
      <c r="C10402" s="13">
        <v>8.07</v>
      </c>
      <c r="D10402" s="7" t="str">
        <f t="shared" si="162"/>
        <v>Unique</v>
      </c>
    </row>
    <row r="10403" spans="1:4" x14ac:dyDescent="0.35">
      <c r="A10403" s="14" t="s">
        <v>12578</v>
      </c>
      <c r="B10403" s="15">
        <v>7100</v>
      </c>
      <c r="C10403" s="13">
        <v>6.5299999999999994</v>
      </c>
      <c r="D10403" s="7" t="str">
        <f t="shared" si="162"/>
        <v>Unique</v>
      </c>
    </row>
    <row r="10404" spans="1:4" x14ac:dyDescent="0.35">
      <c r="A10404" s="14" t="s">
        <v>12579</v>
      </c>
      <c r="B10404" s="15">
        <v>6973</v>
      </c>
      <c r="C10404" s="13">
        <v>4.3999999999999995</v>
      </c>
      <c r="D10404" s="7" t="str">
        <f t="shared" si="162"/>
        <v>Unique</v>
      </c>
    </row>
    <row r="10405" spans="1:4" x14ac:dyDescent="0.35">
      <c r="A10405" s="14" t="s">
        <v>12580</v>
      </c>
      <c r="B10405" s="15">
        <v>6797</v>
      </c>
      <c r="C10405" s="13">
        <v>4.3999999999999995</v>
      </c>
      <c r="D10405" s="7" t="str">
        <f t="shared" si="162"/>
        <v>Unique</v>
      </c>
    </row>
    <row r="10406" spans="1:4" x14ac:dyDescent="0.35">
      <c r="A10406" s="14" t="s">
        <v>12581</v>
      </c>
      <c r="B10406" s="15">
        <v>7126</v>
      </c>
      <c r="C10406" s="13">
        <v>4.13</v>
      </c>
      <c r="D10406" s="7" t="str">
        <f t="shared" si="162"/>
        <v>Unique</v>
      </c>
    </row>
    <row r="10407" spans="1:4" x14ac:dyDescent="0.35">
      <c r="A10407" s="14" t="s">
        <v>12582</v>
      </c>
      <c r="B10407" s="15">
        <v>7107</v>
      </c>
      <c r="C10407" s="13">
        <v>4.13</v>
      </c>
      <c r="D10407" s="7" t="str">
        <f t="shared" si="162"/>
        <v>Unique</v>
      </c>
    </row>
    <row r="10408" spans="1:4" x14ac:dyDescent="0.35">
      <c r="A10408" s="14" t="s">
        <v>12583</v>
      </c>
      <c r="B10408" s="15">
        <v>7127</v>
      </c>
      <c r="C10408" s="13">
        <v>3.75</v>
      </c>
      <c r="D10408" s="7" t="str">
        <f t="shared" si="162"/>
        <v>Unique</v>
      </c>
    </row>
    <row r="10409" spans="1:4" x14ac:dyDescent="0.35">
      <c r="A10409" s="14" t="s">
        <v>12584</v>
      </c>
      <c r="B10409" s="15">
        <v>7036</v>
      </c>
      <c r="C10409" s="13">
        <v>3.65</v>
      </c>
      <c r="D10409" s="7" t="str">
        <f t="shared" si="162"/>
        <v>Unique</v>
      </c>
    </row>
    <row r="10410" spans="1:4" x14ac:dyDescent="0.35">
      <c r="A10410" s="14" t="s">
        <v>12543</v>
      </c>
      <c r="B10410" s="15">
        <v>7105</v>
      </c>
      <c r="C10410" s="13">
        <v>3.65</v>
      </c>
      <c r="D10410" s="7" t="str">
        <f t="shared" si="162"/>
        <v>Unique</v>
      </c>
    </row>
    <row r="10411" spans="1:4" x14ac:dyDescent="0.35">
      <c r="A10411" s="14" t="s">
        <v>12585</v>
      </c>
      <c r="B10411" s="15">
        <v>7039</v>
      </c>
      <c r="C10411" s="13">
        <v>3.65</v>
      </c>
      <c r="D10411" s="7" t="str">
        <f t="shared" si="162"/>
        <v>Unique</v>
      </c>
    </row>
    <row r="10412" spans="1:4" x14ac:dyDescent="0.35">
      <c r="A10412" s="14" t="s">
        <v>12568</v>
      </c>
      <c r="B10412" s="15" t="s">
        <v>12569</v>
      </c>
      <c r="C10412" s="13">
        <v>12.22</v>
      </c>
      <c r="D10412" s="7" t="str">
        <f t="shared" si="162"/>
        <v>Unique</v>
      </c>
    </row>
    <row r="10413" spans="1:4" x14ac:dyDescent="0.35">
      <c r="A10413" s="14" t="s">
        <v>12586</v>
      </c>
      <c r="B10413" s="15" t="s">
        <v>12587</v>
      </c>
      <c r="C10413" s="13">
        <v>9.5999999999999979</v>
      </c>
      <c r="D10413" s="7" t="str">
        <f t="shared" si="162"/>
        <v>Unique</v>
      </c>
    </row>
    <row r="10414" spans="1:4" x14ac:dyDescent="0.35">
      <c r="A10414" s="14" t="s">
        <v>12588</v>
      </c>
      <c r="B10414" s="15" t="s">
        <v>12589</v>
      </c>
      <c r="C10414" s="13">
        <v>9.27</v>
      </c>
      <c r="D10414" s="7" t="str">
        <f t="shared" si="162"/>
        <v>Unique</v>
      </c>
    </row>
    <row r="10415" spans="1:4" x14ac:dyDescent="0.35">
      <c r="A10415" s="14" t="s">
        <v>12590</v>
      </c>
      <c r="B10415" s="15" t="s">
        <v>12591</v>
      </c>
      <c r="C10415" s="13">
        <v>9.27</v>
      </c>
      <c r="D10415" s="7" t="str">
        <f t="shared" si="162"/>
        <v>Unique</v>
      </c>
    </row>
    <row r="10416" spans="1:4" x14ac:dyDescent="0.35">
      <c r="A10416" s="14" t="s">
        <v>12592</v>
      </c>
      <c r="B10416" s="15" t="s">
        <v>12593</v>
      </c>
      <c r="C10416" s="13">
        <v>9.27</v>
      </c>
      <c r="D10416" s="7" t="str">
        <f t="shared" si="162"/>
        <v>Unique</v>
      </c>
    </row>
    <row r="10417" spans="1:4" x14ac:dyDescent="0.35">
      <c r="A10417" s="14" t="s">
        <v>12594</v>
      </c>
      <c r="B10417" s="15" t="s">
        <v>12595</v>
      </c>
      <c r="C10417" s="13">
        <v>9.27</v>
      </c>
      <c r="D10417" s="7" t="str">
        <f t="shared" si="162"/>
        <v>Unique</v>
      </c>
    </row>
    <row r="10418" spans="1:4" x14ac:dyDescent="0.35">
      <c r="A10418" s="14" t="s">
        <v>12566</v>
      </c>
      <c r="B10418" s="15" t="s">
        <v>12567</v>
      </c>
      <c r="C10418" s="13">
        <v>9.27</v>
      </c>
      <c r="D10418" s="7" t="str">
        <f t="shared" si="162"/>
        <v>Unique</v>
      </c>
    </row>
    <row r="10419" spans="1:4" x14ac:dyDescent="0.35">
      <c r="A10419" s="14" t="s">
        <v>12572</v>
      </c>
      <c r="B10419" s="15" t="s">
        <v>12573</v>
      </c>
      <c r="C10419" s="13">
        <v>7.94</v>
      </c>
      <c r="D10419" s="7" t="str">
        <f t="shared" si="162"/>
        <v>Unique</v>
      </c>
    </row>
    <row r="10420" spans="1:4" x14ac:dyDescent="0.35">
      <c r="A10420" s="14" t="s">
        <v>12570</v>
      </c>
      <c r="B10420" s="15" t="s">
        <v>12571</v>
      </c>
      <c r="C10420" s="13">
        <v>7.9299999999999988</v>
      </c>
      <c r="D10420" s="7" t="str">
        <f t="shared" si="162"/>
        <v>Unique</v>
      </c>
    </row>
    <row r="10421" spans="1:4" x14ac:dyDescent="0.35">
      <c r="A10421" s="14" t="s">
        <v>12588</v>
      </c>
      <c r="B10421" s="15" t="s">
        <v>12589</v>
      </c>
      <c r="C10421" s="13">
        <v>1.4500000000000002</v>
      </c>
      <c r="D10421" s="7" t="str">
        <f t="shared" si="162"/>
        <v>Unique</v>
      </c>
    </row>
    <row r="10422" spans="1:4" x14ac:dyDescent="0.35">
      <c r="A10422" s="14" t="s">
        <v>12590</v>
      </c>
      <c r="B10422" s="15" t="s">
        <v>12591</v>
      </c>
      <c r="C10422" s="13">
        <v>1.4500000000000002</v>
      </c>
      <c r="D10422" s="7" t="str">
        <f t="shared" si="162"/>
        <v>Unique</v>
      </c>
    </row>
    <row r="10423" spans="1:4" x14ac:dyDescent="0.35">
      <c r="A10423" s="14" t="s">
        <v>12592</v>
      </c>
      <c r="B10423" s="15" t="s">
        <v>12593</v>
      </c>
      <c r="C10423" s="13">
        <v>1.4500000000000002</v>
      </c>
      <c r="D10423" s="7" t="str">
        <f t="shared" si="162"/>
        <v>Unique</v>
      </c>
    </row>
    <row r="10424" spans="1:4" x14ac:dyDescent="0.35">
      <c r="A10424" s="14" t="s">
        <v>12594</v>
      </c>
      <c r="B10424" s="15" t="s">
        <v>12595</v>
      </c>
      <c r="C10424" s="13">
        <v>1.4500000000000002</v>
      </c>
      <c r="D10424" s="7" t="str">
        <f t="shared" si="162"/>
        <v>Unique</v>
      </c>
    </row>
    <row r="10425" spans="1:4" x14ac:dyDescent="0.35">
      <c r="A10425" s="14" t="s">
        <v>12586</v>
      </c>
      <c r="B10425" s="15" t="s">
        <v>12587</v>
      </c>
      <c r="C10425" s="13">
        <v>1.4500000000000002</v>
      </c>
      <c r="D10425" s="7" t="str">
        <f t="shared" si="162"/>
        <v>Unique</v>
      </c>
    </row>
    <row r="10426" spans="1:4" x14ac:dyDescent="0.35">
      <c r="A10426" s="14" t="s">
        <v>12596</v>
      </c>
      <c r="B10426" s="15" t="s">
        <v>12597</v>
      </c>
      <c r="C10426" s="13">
        <v>5.25</v>
      </c>
      <c r="D10426" s="7" t="str">
        <f t="shared" si="162"/>
        <v>Unique</v>
      </c>
    </row>
    <row r="10427" spans="1:4" x14ac:dyDescent="0.35">
      <c r="A10427" s="14" t="s">
        <v>12600</v>
      </c>
      <c r="B10427" s="15" t="s">
        <v>12601</v>
      </c>
      <c r="C10427" s="13">
        <v>5.48</v>
      </c>
      <c r="D10427" s="7" t="str">
        <f t="shared" si="162"/>
        <v>Unique</v>
      </c>
    </row>
    <row r="10428" spans="1:4" x14ac:dyDescent="0.35">
      <c r="A10428" s="14" t="s">
        <v>12602</v>
      </c>
      <c r="B10428" s="15" t="s">
        <v>12603</v>
      </c>
      <c r="C10428" s="13">
        <v>5.25</v>
      </c>
      <c r="D10428" s="7" t="str">
        <f t="shared" si="162"/>
        <v>Unique</v>
      </c>
    </row>
    <row r="10429" spans="1:4" x14ac:dyDescent="0.35">
      <c r="A10429" s="14" t="s">
        <v>12598</v>
      </c>
      <c r="B10429" s="15" t="s">
        <v>12599</v>
      </c>
      <c r="C10429" s="13">
        <v>5.25</v>
      </c>
      <c r="D10429" s="7" t="str">
        <f t="shared" si="162"/>
        <v>Unique</v>
      </c>
    </row>
    <row r="10430" spans="1:4" x14ac:dyDescent="0.35">
      <c r="A10430" s="14" t="s">
        <v>12604</v>
      </c>
      <c r="B10430" s="15" t="s">
        <v>12605</v>
      </c>
      <c r="C10430" s="13">
        <v>5.25</v>
      </c>
      <c r="D10430" s="7" t="str">
        <f t="shared" si="162"/>
        <v>Unique</v>
      </c>
    </row>
    <row r="10431" spans="1:4" x14ac:dyDescent="0.35">
      <c r="A10431" s="14" t="s">
        <v>12606</v>
      </c>
      <c r="B10431" s="15" t="s">
        <v>12607</v>
      </c>
      <c r="C10431" s="13">
        <v>5.25</v>
      </c>
      <c r="D10431" s="7" t="str">
        <f t="shared" si="162"/>
        <v>Unique</v>
      </c>
    </row>
    <row r="10432" spans="1:4" x14ac:dyDescent="0.35">
      <c r="A10432" s="14" t="s">
        <v>12608</v>
      </c>
      <c r="B10432" s="15">
        <v>7068</v>
      </c>
      <c r="C10432" s="13">
        <v>7.1000000000000005</v>
      </c>
      <c r="D10432" s="7" t="str">
        <f t="shared" si="162"/>
        <v>Unique</v>
      </c>
    </row>
    <row r="10433" spans="1:4" x14ac:dyDescent="0.35">
      <c r="A10433" s="14" t="s">
        <v>12608</v>
      </c>
      <c r="B10433" s="15">
        <v>7068</v>
      </c>
      <c r="C10433" s="13">
        <v>5.48</v>
      </c>
      <c r="D10433" s="7" t="str">
        <f t="shared" si="162"/>
        <v>Unique</v>
      </c>
    </row>
    <row r="10434" spans="1:4" x14ac:dyDescent="0.35">
      <c r="A10434" s="14" t="s">
        <v>12611</v>
      </c>
      <c r="B10434" s="15" t="s">
        <v>12612</v>
      </c>
      <c r="C10434" s="13">
        <v>5.25</v>
      </c>
      <c r="D10434" s="7" t="str">
        <f t="shared" ref="D10434:D10497" si="163">IF(COUNTIFS(A:A,A10434,B:B,B10434,C:C,C10434)&gt;1,"Doublon","Unique")</f>
        <v>Unique</v>
      </c>
    </row>
    <row r="10435" spans="1:4" x14ac:dyDescent="0.35">
      <c r="A10435" s="14" t="s">
        <v>12613</v>
      </c>
      <c r="B10435" s="15">
        <v>6849</v>
      </c>
      <c r="C10435" s="13">
        <v>5.25</v>
      </c>
      <c r="D10435" s="7" t="str">
        <f t="shared" si="163"/>
        <v>Unique</v>
      </c>
    </row>
    <row r="10436" spans="1:4" x14ac:dyDescent="0.35">
      <c r="A10436" s="14" t="s">
        <v>12614</v>
      </c>
      <c r="B10436" s="15" t="s">
        <v>12615</v>
      </c>
      <c r="C10436" s="13">
        <v>5.25</v>
      </c>
      <c r="D10436" s="7" t="str">
        <f t="shared" si="163"/>
        <v>Unique</v>
      </c>
    </row>
    <row r="10437" spans="1:4" x14ac:dyDescent="0.35">
      <c r="A10437" s="14" t="s">
        <v>12616</v>
      </c>
      <c r="B10437" s="15" t="s">
        <v>12617</v>
      </c>
      <c r="C10437" s="13">
        <v>5.25</v>
      </c>
      <c r="D10437" s="7" t="str">
        <f t="shared" si="163"/>
        <v>Unique</v>
      </c>
    </row>
    <row r="10438" spans="1:4" x14ac:dyDescent="0.35">
      <c r="A10438" s="14" t="s">
        <v>12618</v>
      </c>
      <c r="B10438" s="15" t="s">
        <v>12619</v>
      </c>
      <c r="C10438" s="13">
        <v>5.25</v>
      </c>
      <c r="D10438" s="7" t="str">
        <f t="shared" si="163"/>
        <v>Unique</v>
      </c>
    </row>
    <row r="10439" spans="1:4" x14ac:dyDescent="0.35">
      <c r="A10439" s="14" t="s">
        <v>12620</v>
      </c>
      <c r="B10439" s="15">
        <v>6831</v>
      </c>
      <c r="C10439" s="13">
        <v>-0.02</v>
      </c>
      <c r="D10439" s="7" t="str">
        <f t="shared" si="163"/>
        <v>Unique</v>
      </c>
    </row>
    <row r="10440" spans="1:4" x14ac:dyDescent="0.35">
      <c r="A10440" s="14" t="s">
        <v>12621</v>
      </c>
      <c r="B10440" s="15">
        <v>6831</v>
      </c>
      <c r="C10440" s="13">
        <v>-0.04</v>
      </c>
      <c r="D10440" s="7" t="str">
        <f t="shared" si="163"/>
        <v>Unique</v>
      </c>
    </row>
    <row r="10441" spans="1:4" x14ac:dyDescent="0.35">
      <c r="A10441" s="14" t="s">
        <v>12620</v>
      </c>
      <c r="B10441" s="15">
        <v>6831</v>
      </c>
      <c r="C10441" s="13">
        <v>7.6199999999999992</v>
      </c>
      <c r="D10441" s="7" t="str">
        <f t="shared" si="163"/>
        <v>Unique</v>
      </c>
    </row>
    <row r="10442" spans="1:4" x14ac:dyDescent="0.35">
      <c r="A10442" s="14" t="s">
        <v>12621</v>
      </c>
      <c r="B10442" s="15">
        <v>6831</v>
      </c>
      <c r="C10442" s="13">
        <v>7.6199999999999992</v>
      </c>
      <c r="D10442" s="7" t="str">
        <f t="shared" si="163"/>
        <v>Unique</v>
      </c>
    </row>
    <row r="10443" spans="1:4" x14ac:dyDescent="0.35">
      <c r="A10443" s="14" t="s">
        <v>12622</v>
      </c>
      <c r="B10443" s="15">
        <v>6998</v>
      </c>
      <c r="C10443" s="13">
        <v>5.48</v>
      </c>
      <c r="D10443" s="7" t="str">
        <f t="shared" si="163"/>
        <v>Unique</v>
      </c>
    </row>
    <row r="10444" spans="1:4" x14ac:dyDescent="0.35">
      <c r="A10444" s="14" t="s">
        <v>12574</v>
      </c>
      <c r="B10444" s="15"/>
      <c r="C10444" s="13">
        <v>5.49</v>
      </c>
      <c r="D10444" s="7" t="str">
        <f t="shared" si="163"/>
        <v>Unique</v>
      </c>
    </row>
    <row r="10445" spans="1:4" x14ac:dyDescent="0.35">
      <c r="A10445" s="14" t="s">
        <v>12623</v>
      </c>
      <c r="B10445" s="15">
        <v>7080</v>
      </c>
      <c r="C10445" s="13">
        <v>5.25</v>
      </c>
      <c r="D10445" s="7" t="str">
        <f t="shared" si="163"/>
        <v>Unique</v>
      </c>
    </row>
    <row r="10446" spans="1:4" x14ac:dyDescent="0.35">
      <c r="A10446" s="14" t="s">
        <v>12624</v>
      </c>
      <c r="B10446" s="15" t="s">
        <v>12625</v>
      </c>
      <c r="C10446" s="13">
        <v>5.25</v>
      </c>
      <c r="D10446" s="7" t="str">
        <f t="shared" si="163"/>
        <v>Unique</v>
      </c>
    </row>
    <row r="10447" spans="1:4" x14ac:dyDescent="0.35">
      <c r="A10447" s="14" t="s">
        <v>12626</v>
      </c>
      <c r="B10447" s="15" t="s">
        <v>12627</v>
      </c>
      <c r="C10447" s="13">
        <v>5.25</v>
      </c>
      <c r="D10447" s="7" t="str">
        <f t="shared" si="163"/>
        <v>Unique</v>
      </c>
    </row>
    <row r="10448" spans="1:4" x14ac:dyDescent="0.35">
      <c r="A10448" s="14" t="s">
        <v>12631</v>
      </c>
      <c r="B10448" s="15" t="s">
        <v>12632</v>
      </c>
      <c r="C10448" s="13">
        <v>5.25</v>
      </c>
      <c r="D10448" s="7" t="str">
        <f t="shared" si="163"/>
        <v>Unique</v>
      </c>
    </row>
    <row r="10449" spans="1:4" x14ac:dyDescent="0.35">
      <c r="A10449" s="14" t="s">
        <v>12633</v>
      </c>
      <c r="B10449" s="15">
        <v>7135</v>
      </c>
      <c r="C10449" s="13">
        <v>5.25</v>
      </c>
      <c r="D10449" s="7" t="str">
        <f t="shared" si="163"/>
        <v>Unique</v>
      </c>
    </row>
    <row r="10450" spans="1:4" x14ac:dyDescent="0.35">
      <c r="A10450" s="14" t="s">
        <v>12634</v>
      </c>
      <c r="B10450" s="15" t="s">
        <v>12635</v>
      </c>
      <c r="C10450" s="13">
        <v>5.25</v>
      </c>
      <c r="D10450" s="7" t="str">
        <f t="shared" si="163"/>
        <v>Unique</v>
      </c>
    </row>
    <row r="10451" spans="1:4" x14ac:dyDescent="0.35">
      <c r="A10451" s="14" t="s">
        <v>12628</v>
      </c>
      <c r="B10451" s="15" t="s">
        <v>12629</v>
      </c>
      <c r="C10451" s="13">
        <v>5.25</v>
      </c>
      <c r="D10451" s="7" t="str">
        <f t="shared" si="163"/>
        <v>Unique</v>
      </c>
    </row>
    <row r="10452" spans="1:4" x14ac:dyDescent="0.35">
      <c r="A10452" s="14" t="s">
        <v>12609</v>
      </c>
      <c r="B10452" s="15" t="s">
        <v>12610</v>
      </c>
      <c r="C10452" s="13">
        <v>5.48</v>
      </c>
      <c r="D10452" s="7" t="str">
        <f t="shared" si="163"/>
        <v>Unique</v>
      </c>
    </row>
    <row r="10453" spans="1:4" x14ac:dyDescent="0.35">
      <c r="A10453" s="14" t="s">
        <v>12636</v>
      </c>
      <c r="B10453" s="15">
        <v>7125</v>
      </c>
      <c r="C10453" s="13">
        <v>9.2199999999999989</v>
      </c>
      <c r="D10453" s="7" t="str">
        <f t="shared" si="163"/>
        <v>Unique</v>
      </c>
    </row>
    <row r="10454" spans="1:4" x14ac:dyDescent="0.35">
      <c r="A10454" s="14" t="s">
        <v>12637</v>
      </c>
      <c r="B10454" s="15" t="s">
        <v>12638</v>
      </c>
      <c r="C10454" s="13">
        <v>5.25</v>
      </c>
      <c r="D10454" s="7" t="str">
        <f t="shared" si="163"/>
        <v>Unique</v>
      </c>
    </row>
    <row r="10455" spans="1:4" x14ac:dyDescent="0.35">
      <c r="A10455" s="14" t="s">
        <v>12639</v>
      </c>
      <c r="B10455" s="15" t="s">
        <v>12640</v>
      </c>
      <c r="C10455" s="13">
        <v>5.25</v>
      </c>
      <c r="D10455" s="7" t="str">
        <f t="shared" si="163"/>
        <v>Unique</v>
      </c>
    </row>
    <row r="10456" spans="1:4" x14ac:dyDescent="0.35">
      <c r="A10456" s="14" t="s">
        <v>12641</v>
      </c>
      <c r="B10456" s="15" t="s">
        <v>12642</v>
      </c>
      <c r="C10456" s="13">
        <v>5.48</v>
      </c>
      <c r="D10456" s="7" t="str">
        <f t="shared" si="163"/>
        <v>Unique</v>
      </c>
    </row>
    <row r="10457" spans="1:4" x14ac:dyDescent="0.35">
      <c r="A10457" s="14" t="s">
        <v>12643</v>
      </c>
      <c r="B10457" s="15" t="s">
        <v>12644</v>
      </c>
      <c r="C10457" s="13">
        <v>5.25</v>
      </c>
      <c r="D10457" s="7" t="str">
        <f t="shared" si="163"/>
        <v>Unique</v>
      </c>
    </row>
    <row r="10458" spans="1:4" x14ac:dyDescent="0.35">
      <c r="A10458" s="14" t="s">
        <v>12645</v>
      </c>
      <c r="B10458" s="15">
        <v>7101</v>
      </c>
      <c r="C10458" s="13">
        <v>5.25</v>
      </c>
      <c r="D10458" s="7" t="str">
        <f t="shared" si="163"/>
        <v>Unique</v>
      </c>
    </row>
    <row r="10459" spans="1:4" x14ac:dyDescent="0.35">
      <c r="A10459" s="14" t="s">
        <v>12646</v>
      </c>
      <c r="B10459" s="15" t="s">
        <v>12647</v>
      </c>
      <c r="C10459" s="13">
        <v>5.48</v>
      </c>
      <c r="D10459" s="7" t="str">
        <f t="shared" si="163"/>
        <v>Unique</v>
      </c>
    </row>
    <row r="10460" spans="1:4" x14ac:dyDescent="0.35">
      <c r="A10460" s="14" t="s">
        <v>12650</v>
      </c>
      <c r="B10460" s="15" t="s">
        <v>12651</v>
      </c>
      <c r="C10460" s="13">
        <v>18.95</v>
      </c>
      <c r="D10460" s="7" t="str">
        <f t="shared" si="163"/>
        <v>Unique</v>
      </c>
    </row>
    <row r="10461" spans="1:4" x14ac:dyDescent="0.35">
      <c r="A10461" s="14" t="s">
        <v>12650</v>
      </c>
      <c r="B10461" s="15" t="s">
        <v>12651</v>
      </c>
      <c r="C10461" s="13">
        <v>5.25</v>
      </c>
      <c r="D10461" s="7" t="str">
        <f t="shared" si="163"/>
        <v>Unique</v>
      </c>
    </row>
    <row r="10462" spans="1:4" x14ac:dyDescent="0.35">
      <c r="A10462" s="14" t="s">
        <v>12652</v>
      </c>
      <c r="B10462" s="15" t="s">
        <v>12653</v>
      </c>
      <c r="C10462" s="13">
        <v>5.48</v>
      </c>
      <c r="D10462" s="7" t="str">
        <f t="shared" si="163"/>
        <v>Unique</v>
      </c>
    </row>
    <row r="10463" spans="1:4" x14ac:dyDescent="0.35">
      <c r="A10463" s="14" t="s">
        <v>12654</v>
      </c>
      <c r="B10463" s="15">
        <v>6976</v>
      </c>
      <c r="C10463" s="13">
        <v>8.1</v>
      </c>
      <c r="D10463" s="7" t="str">
        <f t="shared" si="163"/>
        <v>Unique</v>
      </c>
    </row>
    <row r="10464" spans="1:4" x14ac:dyDescent="0.35">
      <c r="A10464" s="14" t="s">
        <v>12655</v>
      </c>
      <c r="B10464" s="15">
        <v>6976</v>
      </c>
      <c r="C10464" s="13">
        <v>5.25</v>
      </c>
      <c r="D10464" s="7" t="str">
        <f t="shared" si="163"/>
        <v>Unique</v>
      </c>
    </row>
    <row r="10465" spans="1:4" x14ac:dyDescent="0.35">
      <c r="A10465" s="14" t="s">
        <v>12655</v>
      </c>
      <c r="B10465" s="15">
        <v>6976</v>
      </c>
      <c r="C10465" s="13">
        <v>-0.04</v>
      </c>
      <c r="D10465" s="7" t="str">
        <f t="shared" si="163"/>
        <v>Unique</v>
      </c>
    </row>
    <row r="10466" spans="1:4" x14ac:dyDescent="0.35">
      <c r="A10466" s="14" t="s">
        <v>12654</v>
      </c>
      <c r="B10466" s="15">
        <v>6976</v>
      </c>
      <c r="C10466" s="13">
        <v>-0.02</v>
      </c>
      <c r="D10466" s="7" t="str">
        <f t="shared" si="163"/>
        <v>Unique</v>
      </c>
    </row>
    <row r="10467" spans="1:4" x14ac:dyDescent="0.35">
      <c r="A10467" s="14" t="s">
        <v>12630</v>
      </c>
      <c r="B10467" s="15">
        <v>7032</v>
      </c>
      <c r="C10467" s="13">
        <v>5.48</v>
      </c>
      <c r="D10467" s="7" t="str">
        <f t="shared" si="163"/>
        <v>Unique</v>
      </c>
    </row>
    <row r="10468" spans="1:4" x14ac:dyDescent="0.35">
      <c r="A10468" s="14" t="s">
        <v>12630</v>
      </c>
      <c r="B10468" s="15">
        <v>7032</v>
      </c>
      <c r="C10468" s="13">
        <v>6.57</v>
      </c>
      <c r="D10468" s="7" t="str">
        <f t="shared" si="163"/>
        <v>Unique</v>
      </c>
    </row>
    <row r="10469" spans="1:4" x14ac:dyDescent="0.35">
      <c r="A10469" s="14" t="s">
        <v>12656</v>
      </c>
      <c r="B10469" s="15" t="s">
        <v>12657</v>
      </c>
      <c r="C10469" s="13">
        <v>5.25</v>
      </c>
      <c r="D10469" s="7" t="str">
        <f t="shared" si="163"/>
        <v>Unique</v>
      </c>
    </row>
    <row r="10470" spans="1:4" x14ac:dyDescent="0.35">
      <c r="A10470" s="14" t="s">
        <v>12658</v>
      </c>
      <c r="B10470" s="15" t="s">
        <v>12659</v>
      </c>
      <c r="C10470" s="13">
        <v>5.25</v>
      </c>
      <c r="D10470" s="7" t="str">
        <f t="shared" si="163"/>
        <v>Unique</v>
      </c>
    </row>
    <row r="10471" spans="1:4" x14ac:dyDescent="0.35">
      <c r="A10471" s="14" t="s">
        <v>12660</v>
      </c>
      <c r="B10471" s="15" t="s">
        <v>12661</v>
      </c>
      <c r="C10471" s="13">
        <v>5.25</v>
      </c>
      <c r="D10471" s="7" t="str">
        <f t="shared" si="163"/>
        <v>Unique</v>
      </c>
    </row>
    <row r="10472" spans="1:4" x14ac:dyDescent="0.35">
      <c r="A10472" s="14" t="s">
        <v>12662</v>
      </c>
      <c r="B10472" s="15" t="s">
        <v>12663</v>
      </c>
      <c r="C10472" s="13">
        <v>5.25</v>
      </c>
      <c r="D10472" s="7" t="str">
        <f t="shared" si="163"/>
        <v>Unique</v>
      </c>
    </row>
    <row r="10473" spans="1:4" x14ac:dyDescent="0.35">
      <c r="A10473" s="14" t="s">
        <v>12664</v>
      </c>
      <c r="B10473" s="15" t="s">
        <v>12665</v>
      </c>
      <c r="C10473" s="13">
        <v>5.48</v>
      </c>
      <c r="D10473" s="7" t="str">
        <f t="shared" si="163"/>
        <v>Unique</v>
      </c>
    </row>
    <row r="10474" spans="1:4" x14ac:dyDescent="0.35">
      <c r="A10474" s="14" t="s">
        <v>12666</v>
      </c>
      <c r="B10474" s="15">
        <v>7046</v>
      </c>
      <c r="C10474" s="13">
        <v>5.25</v>
      </c>
      <c r="D10474" s="7" t="str">
        <f t="shared" si="163"/>
        <v>Unique</v>
      </c>
    </row>
    <row r="10475" spans="1:4" x14ac:dyDescent="0.35">
      <c r="A10475" s="14" t="s">
        <v>12667</v>
      </c>
      <c r="B10475" s="15">
        <v>6842</v>
      </c>
      <c r="C10475" s="13">
        <v>6.8400000000000007</v>
      </c>
      <c r="D10475" s="7" t="str">
        <f t="shared" si="163"/>
        <v>Unique</v>
      </c>
    </row>
    <row r="10476" spans="1:4" x14ac:dyDescent="0.35">
      <c r="A10476" s="14" t="s">
        <v>12668</v>
      </c>
      <c r="B10476" s="15" t="s">
        <v>12669</v>
      </c>
      <c r="C10476" s="13">
        <v>5.49</v>
      </c>
      <c r="D10476" s="7" t="str">
        <f t="shared" si="163"/>
        <v>Unique</v>
      </c>
    </row>
    <row r="10477" spans="1:4" x14ac:dyDescent="0.35">
      <c r="A10477" s="14" t="s">
        <v>12648</v>
      </c>
      <c r="B10477" s="15" t="s">
        <v>12649</v>
      </c>
      <c r="C10477" s="13">
        <v>5.48</v>
      </c>
      <c r="D10477" s="7" t="str">
        <f t="shared" si="163"/>
        <v>Unique</v>
      </c>
    </row>
    <row r="10478" spans="1:4" x14ac:dyDescent="0.35">
      <c r="A10478" s="14" t="s">
        <v>12670</v>
      </c>
      <c r="B10478" s="15">
        <v>7086</v>
      </c>
      <c r="C10478" s="13">
        <v>8.1</v>
      </c>
      <c r="D10478" s="7" t="str">
        <f t="shared" si="163"/>
        <v>Unique</v>
      </c>
    </row>
    <row r="10479" spans="1:4" x14ac:dyDescent="0.35">
      <c r="A10479" s="14" t="s">
        <v>12671</v>
      </c>
      <c r="B10479" s="15" t="s">
        <v>12672</v>
      </c>
      <c r="C10479" s="13">
        <v>5.25</v>
      </c>
      <c r="D10479" s="7" t="str">
        <f t="shared" si="163"/>
        <v>Unique</v>
      </c>
    </row>
    <row r="10480" spans="1:4" x14ac:dyDescent="0.35">
      <c r="A10480" s="14" t="s">
        <v>12673</v>
      </c>
      <c r="B10480" s="15">
        <v>7078</v>
      </c>
      <c r="C10480" s="13">
        <v>-1.9999999999999997E-2</v>
      </c>
      <c r="D10480" s="7" t="str">
        <f t="shared" si="163"/>
        <v>Unique</v>
      </c>
    </row>
    <row r="10481" spans="1:4" x14ac:dyDescent="0.35">
      <c r="A10481" s="14" t="s">
        <v>12674</v>
      </c>
      <c r="B10481" s="15">
        <v>7078</v>
      </c>
      <c r="C10481" s="13">
        <v>-0.05</v>
      </c>
      <c r="D10481" s="7" t="str">
        <f t="shared" si="163"/>
        <v>Unique</v>
      </c>
    </row>
    <row r="10482" spans="1:4" x14ac:dyDescent="0.35">
      <c r="A10482" s="14" t="s">
        <v>12675</v>
      </c>
      <c r="B10482" s="15">
        <v>7078</v>
      </c>
      <c r="C10482" s="13">
        <v>-0.05</v>
      </c>
      <c r="D10482" s="7" t="str">
        <f t="shared" si="163"/>
        <v>Unique</v>
      </c>
    </row>
    <row r="10483" spans="1:4" x14ac:dyDescent="0.35">
      <c r="A10483" s="14" t="s">
        <v>12676</v>
      </c>
      <c r="B10483" s="15">
        <v>7078</v>
      </c>
      <c r="C10483" s="13">
        <v>-0.05</v>
      </c>
      <c r="D10483" s="7" t="str">
        <f t="shared" si="163"/>
        <v>Unique</v>
      </c>
    </row>
    <row r="10484" spans="1:4" x14ac:dyDescent="0.35">
      <c r="A10484" s="14" t="s">
        <v>12675</v>
      </c>
      <c r="B10484" s="15">
        <v>7078</v>
      </c>
      <c r="C10484" s="13">
        <v>5.25</v>
      </c>
      <c r="D10484" s="7" t="str">
        <f t="shared" si="163"/>
        <v>Unique</v>
      </c>
    </row>
    <row r="10485" spans="1:4" x14ac:dyDescent="0.35">
      <c r="A10485" s="14" t="s">
        <v>12673</v>
      </c>
      <c r="B10485" s="15">
        <v>7078</v>
      </c>
      <c r="C10485" s="13">
        <v>8.379999999999999</v>
      </c>
      <c r="D10485" s="7" t="str">
        <f t="shared" si="163"/>
        <v>Unique</v>
      </c>
    </row>
    <row r="10486" spans="1:4" x14ac:dyDescent="0.35">
      <c r="A10486" s="14" t="s">
        <v>12674</v>
      </c>
      <c r="B10486" s="15">
        <v>7078</v>
      </c>
      <c r="C10486" s="13">
        <v>8.379999999999999</v>
      </c>
      <c r="D10486" s="7" t="str">
        <f t="shared" si="163"/>
        <v>Unique</v>
      </c>
    </row>
    <row r="10487" spans="1:4" x14ac:dyDescent="0.35">
      <c r="A10487" s="14" t="s">
        <v>12676</v>
      </c>
      <c r="B10487" s="15">
        <v>7078</v>
      </c>
      <c r="C10487" s="13">
        <v>10.280000000000001</v>
      </c>
      <c r="D10487" s="7" t="str">
        <f t="shared" si="163"/>
        <v>Unique</v>
      </c>
    </row>
    <row r="10488" spans="1:4" x14ac:dyDescent="0.35">
      <c r="A10488" s="14" t="s">
        <v>12677</v>
      </c>
      <c r="B10488" s="15" t="s">
        <v>12678</v>
      </c>
      <c r="C10488" s="13">
        <v>5.25</v>
      </c>
      <c r="D10488" s="7" t="str">
        <f t="shared" si="163"/>
        <v>Unique</v>
      </c>
    </row>
    <row r="10489" spans="1:4" x14ac:dyDescent="0.35">
      <c r="A10489" s="14" t="s">
        <v>12542</v>
      </c>
      <c r="B10489" s="15">
        <v>6982</v>
      </c>
      <c r="C10489" s="13">
        <v>10.56</v>
      </c>
      <c r="D10489" s="7" t="str">
        <f t="shared" si="163"/>
        <v>Unique</v>
      </c>
    </row>
    <row r="10490" spans="1:4" x14ac:dyDescent="0.35">
      <c r="A10490" s="14" t="s">
        <v>12555</v>
      </c>
      <c r="B10490" s="15">
        <v>1241614</v>
      </c>
      <c r="C10490" s="13">
        <v>-0.5</v>
      </c>
      <c r="D10490" s="7" t="str">
        <f t="shared" si="163"/>
        <v>Unique</v>
      </c>
    </row>
    <row r="10491" spans="1:4" x14ac:dyDescent="0.35">
      <c r="A10491" s="14" t="s">
        <v>12654</v>
      </c>
      <c r="B10491" s="15">
        <v>6976</v>
      </c>
      <c r="C10491" s="13">
        <v>-0.5</v>
      </c>
      <c r="D10491" s="7" t="str">
        <f t="shared" si="163"/>
        <v>Unique</v>
      </c>
    </row>
    <row r="10492" spans="1:4" x14ac:dyDescent="0.35">
      <c r="A10492" s="14" t="s">
        <v>12620</v>
      </c>
      <c r="B10492" s="15">
        <v>6831</v>
      </c>
      <c r="C10492" s="13">
        <v>-0.5</v>
      </c>
      <c r="D10492" s="7" t="str">
        <f t="shared" si="163"/>
        <v>Unique</v>
      </c>
    </row>
    <row r="10493" spans="1:4" x14ac:dyDescent="0.35">
      <c r="A10493" s="14" t="s">
        <v>12673</v>
      </c>
      <c r="B10493" s="15">
        <v>7078</v>
      </c>
      <c r="C10493" s="13">
        <v>-0.5</v>
      </c>
      <c r="D10493" s="7" t="str">
        <f t="shared" si="163"/>
        <v>Unique</v>
      </c>
    </row>
    <row r="10494" spans="1:4" x14ac:dyDescent="0.35">
      <c r="A10494" s="14" t="s">
        <v>12673</v>
      </c>
      <c r="B10494" s="15">
        <v>7078</v>
      </c>
      <c r="C10494" s="13">
        <v>-1</v>
      </c>
      <c r="D10494" s="7" t="str">
        <f t="shared" si="163"/>
        <v>Unique</v>
      </c>
    </row>
    <row r="10495" spans="1:4" x14ac:dyDescent="0.35">
      <c r="A10495" s="14" t="s">
        <v>12546</v>
      </c>
      <c r="B10495" s="15">
        <v>7106</v>
      </c>
      <c r="C10495" s="13">
        <v>6.13</v>
      </c>
      <c r="D10495" s="7" t="str">
        <f t="shared" si="163"/>
        <v>Unique</v>
      </c>
    </row>
    <row r="10496" spans="1:4" x14ac:dyDescent="0.35">
      <c r="A10496" s="14" t="s">
        <v>12545</v>
      </c>
      <c r="B10496" s="15">
        <v>7073</v>
      </c>
      <c r="C10496" s="13">
        <v>8.6700000000000017</v>
      </c>
      <c r="D10496" s="7" t="str">
        <f t="shared" si="163"/>
        <v>Unique</v>
      </c>
    </row>
    <row r="10497" spans="1:4" x14ac:dyDescent="0.35">
      <c r="A10497" s="14" t="s">
        <v>12544</v>
      </c>
      <c r="B10497" s="15">
        <v>6976</v>
      </c>
      <c r="C10497" s="13">
        <v>5.25</v>
      </c>
      <c r="D10497" s="7" t="str">
        <f t="shared" si="163"/>
        <v>Unique</v>
      </c>
    </row>
    <row r="10498" spans="1:4" x14ac:dyDescent="0.35">
      <c r="A10498" s="14" t="s">
        <v>12575</v>
      </c>
      <c r="B10498" s="15">
        <v>7071</v>
      </c>
      <c r="C10498" s="13">
        <v>6.13</v>
      </c>
      <c r="D10498" s="7" t="str">
        <f t="shared" ref="D10498:D10561" si="164">IF(COUNTIFS(A:A,A10498,B:B,B10498,C:C,C10498)&gt;1,"Doublon","Unique")</f>
        <v>Unique</v>
      </c>
    </row>
    <row r="10499" spans="1:4" x14ac:dyDescent="0.35">
      <c r="A10499" s="14" t="s">
        <v>12681</v>
      </c>
      <c r="B10499" s="15">
        <v>6969</v>
      </c>
      <c r="C10499" s="13">
        <v>5.25</v>
      </c>
      <c r="D10499" s="7" t="str">
        <f t="shared" si="164"/>
        <v>Unique</v>
      </c>
    </row>
    <row r="10500" spans="1:4" x14ac:dyDescent="0.35">
      <c r="A10500" s="14" t="s">
        <v>12682</v>
      </c>
      <c r="B10500" s="15">
        <v>7172</v>
      </c>
      <c r="C10500" s="13">
        <v>7.3599999999999994</v>
      </c>
      <c r="D10500" s="7" t="str">
        <f t="shared" si="164"/>
        <v>Unique</v>
      </c>
    </row>
    <row r="10501" spans="1:4" x14ac:dyDescent="0.35">
      <c r="A10501" s="14" t="s">
        <v>12683</v>
      </c>
      <c r="B10501" s="15">
        <v>7172</v>
      </c>
      <c r="C10501" s="13">
        <v>7.3599999999999994</v>
      </c>
      <c r="D10501" s="7" t="str">
        <f t="shared" si="164"/>
        <v>Unique</v>
      </c>
    </row>
    <row r="10502" spans="1:4" x14ac:dyDescent="0.35">
      <c r="A10502" s="14" t="s">
        <v>12684</v>
      </c>
      <c r="B10502" s="15" t="s">
        <v>12685</v>
      </c>
      <c r="C10502" s="13">
        <v>5.48</v>
      </c>
      <c r="D10502" s="7" t="str">
        <f t="shared" si="164"/>
        <v>Unique</v>
      </c>
    </row>
    <row r="10503" spans="1:4" x14ac:dyDescent="0.35">
      <c r="A10503" s="14" t="s">
        <v>12686</v>
      </c>
      <c r="B10503" s="15">
        <v>7010</v>
      </c>
      <c r="C10503" s="13">
        <v>6.13</v>
      </c>
      <c r="D10503" s="7" t="str">
        <f t="shared" si="164"/>
        <v>Unique</v>
      </c>
    </row>
    <row r="10504" spans="1:4" x14ac:dyDescent="0.35">
      <c r="A10504" s="14" t="s">
        <v>12687</v>
      </c>
      <c r="B10504" s="15" t="s">
        <v>12688</v>
      </c>
      <c r="C10504" s="13">
        <v>5.25</v>
      </c>
      <c r="D10504" s="7" t="str">
        <f t="shared" si="164"/>
        <v>Unique</v>
      </c>
    </row>
    <row r="10505" spans="1:4" x14ac:dyDescent="0.35">
      <c r="A10505" s="14" t="s">
        <v>12689</v>
      </c>
      <c r="B10505" s="15">
        <v>6941</v>
      </c>
      <c r="C10505" s="13">
        <v>8.1</v>
      </c>
      <c r="D10505" s="7" t="str">
        <f t="shared" si="164"/>
        <v>Unique</v>
      </c>
    </row>
    <row r="10506" spans="1:4" x14ac:dyDescent="0.35">
      <c r="A10506" s="14" t="s">
        <v>12690</v>
      </c>
      <c r="B10506" s="15">
        <v>7162</v>
      </c>
      <c r="C10506" s="13">
        <v>5.25</v>
      </c>
      <c r="D10506" s="7" t="str">
        <f t="shared" si="164"/>
        <v>Unique</v>
      </c>
    </row>
    <row r="10507" spans="1:4" x14ac:dyDescent="0.35">
      <c r="A10507" s="14" t="s">
        <v>12691</v>
      </c>
      <c r="B10507" s="15" t="s">
        <v>12204</v>
      </c>
      <c r="C10507" s="13">
        <v>5.25</v>
      </c>
      <c r="D10507" s="7" t="str">
        <f t="shared" si="164"/>
        <v>Unique</v>
      </c>
    </row>
    <row r="10508" spans="1:4" x14ac:dyDescent="0.35">
      <c r="A10508" s="14" t="s">
        <v>12692</v>
      </c>
      <c r="B10508" s="15">
        <v>7147</v>
      </c>
      <c r="C10508" s="13">
        <v>5.25</v>
      </c>
      <c r="D10508" s="7" t="str">
        <f t="shared" si="164"/>
        <v>Unique</v>
      </c>
    </row>
    <row r="10509" spans="1:4" x14ac:dyDescent="0.35">
      <c r="A10509" s="14" t="s">
        <v>12693</v>
      </c>
      <c r="B10509" s="15" t="s">
        <v>12694</v>
      </c>
      <c r="C10509" s="13">
        <v>5.25</v>
      </c>
      <c r="D10509" s="7" t="str">
        <f t="shared" si="164"/>
        <v>Unique</v>
      </c>
    </row>
    <row r="10510" spans="1:4" x14ac:dyDescent="0.35">
      <c r="A10510" s="14" t="s">
        <v>12695</v>
      </c>
      <c r="B10510" s="15" t="s">
        <v>12696</v>
      </c>
      <c r="C10510" s="13">
        <v>5.25</v>
      </c>
      <c r="D10510" s="7" t="str">
        <f t="shared" si="164"/>
        <v>Unique</v>
      </c>
    </row>
    <row r="10511" spans="1:4" x14ac:dyDescent="0.35">
      <c r="A10511" s="14" t="s">
        <v>12697</v>
      </c>
      <c r="B10511" s="15">
        <v>7163</v>
      </c>
      <c r="C10511" s="13">
        <v>5.48</v>
      </c>
      <c r="D10511" s="7" t="str">
        <f t="shared" si="164"/>
        <v>Unique</v>
      </c>
    </row>
    <row r="10512" spans="1:4" x14ac:dyDescent="0.35">
      <c r="A10512" s="14" t="s">
        <v>12700</v>
      </c>
      <c r="B10512" s="15">
        <v>7158</v>
      </c>
      <c r="C10512" s="13">
        <v>5.48</v>
      </c>
      <c r="D10512" s="7" t="str">
        <f t="shared" si="164"/>
        <v>Unique</v>
      </c>
    </row>
    <row r="10513" spans="1:4" x14ac:dyDescent="0.35">
      <c r="A10513" s="14" t="s">
        <v>12701</v>
      </c>
      <c r="B10513" s="15">
        <v>7136</v>
      </c>
      <c r="C10513" s="13">
        <v>5.25</v>
      </c>
      <c r="D10513" s="7" t="str">
        <f t="shared" si="164"/>
        <v>Unique</v>
      </c>
    </row>
    <row r="10514" spans="1:4" x14ac:dyDescent="0.35">
      <c r="A10514" s="14" t="s">
        <v>12702</v>
      </c>
      <c r="B10514" s="15">
        <v>7022</v>
      </c>
      <c r="C10514" s="13">
        <v>7.1000000000000005</v>
      </c>
      <c r="D10514" s="7" t="str">
        <f t="shared" si="164"/>
        <v>Unique</v>
      </c>
    </row>
    <row r="10515" spans="1:4" x14ac:dyDescent="0.35">
      <c r="A10515" s="14" t="s">
        <v>12703</v>
      </c>
      <c r="B10515" s="15">
        <v>7145</v>
      </c>
      <c r="C10515" s="13">
        <v>5.49</v>
      </c>
      <c r="D10515" s="7" t="str">
        <f t="shared" si="164"/>
        <v>Unique</v>
      </c>
    </row>
    <row r="10516" spans="1:4" x14ac:dyDescent="0.35">
      <c r="A10516" s="14" t="s">
        <v>12704</v>
      </c>
      <c r="B10516" s="15" t="s">
        <v>12705</v>
      </c>
      <c r="C10516" s="13">
        <v>5.25</v>
      </c>
      <c r="D10516" s="7" t="str">
        <f t="shared" si="164"/>
        <v>Unique</v>
      </c>
    </row>
    <row r="10517" spans="1:4" x14ac:dyDescent="0.35">
      <c r="A10517" s="14" t="s">
        <v>12706</v>
      </c>
      <c r="B10517" s="15" t="s">
        <v>12707</v>
      </c>
      <c r="C10517" s="13">
        <v>5.25</v>
      </c>
      <c r="D10517" s="7" t="str">
        <f t="shared" si="164"/>
        <v>Unique</v>
      </c>
    </row>
    <row r="10518" spans="1:4" x14ac:dyDescent="0.35">
      <c r="A10518" s="14" t="s">
        <v>12708</v>
      </c>
      <c r="B10518" s="15" t="s">
        <v>12709</v>
      </c>
      <c r="C10518" s="13">
        <v>5.48</v>
      </c>
      <c r="D10518" s="7" t="str">
        <f t="shared" si="164"/>
        <v>Unique</v>
      </c>
    </row>
    <row r="10519" spans="1:4" x14ac:dyDescent="0.35">
      <c r="A10519" s="14" t="s">
        <v>12710</v>
      </c>
      <c r="B10519" s="15" t="s">
        <v>12711</v>
      </c>
      <c r="C10519" s="13">
        <v>5.25</v>
      </c>
      <c r="D10519" s="7" t="str">
        <f t="shared" si="164"/>
        <v>Unique</v>
      </c>
    </row>
    <row r="10520" spans="1:4" x14ac:dyDescent="0.35">
      <c r="A10520" s="14" t="s">
        <v>12712</v>
      </c>
      <c r="B10520" s="15" t="s">
        <v>12713</v>
      </c>
      <c r="C10520" s="13">
        <v>5.25</v>
      </c>
      <c r="D10520" s="7" t="str">
        <f t="shared" si="164"/>
        <v>Unique</v>
      </c>
    </row>
    <row r="10521" spans="1:4" x14ac:dyDescent="0.35">
      <c r="A10521" s="14" t="s">
        <v>12714</v>
      </c>
      <c r="B10521" s="15" t="s">
        <v>12715</v>
      </c>
      <c r="C10521" s="13">
        <v>5.25</v>
      </c>
      <c r="D10521" s="7" t="str">
        <f t="shared" si="164"/>
        <v>Unique</v>
      </c>
    </row>
    <row r="10522" spans="1:4" x14ac:dyDescent="0.35">
      <c r="A10522" s="14" t="s">
        <v>12716</v>
      </c>
      <c r="B10522" s="15" t="s">
        <v>12717</v>
      </c>
      <c r="C10522" s="13">
        <v>5.25</v>
      </c>
      <c r="D10522" s="7" t="str">
        <f t="shared" si="164"/>
        <v>Unique</v>
      </c>
    </row>
    <row r="10523" spans="1:4" x14ac:dyDescent="0.35">
      <c r="A10523" s="14" t="s">
        <v>12682</v>
      </c>
      <c r="B10523" s="15">
        <v>7172</v>
      </c>
      <c r="C10523" s="13">
        <v>-0.02</v>
      </c>
      <c r="D10523" s="7" t="str">
        <f t="shared" si="164"/>
        <v>Unique</v>
      </c>
    </row>
    <row r="10524" spans="1:4" x14ac:dyDescent="0.35">
      <c r="A10524" s="14" t="s">
        <v>12683</v>
      </c>
      <c r="B10524" s="15">
        <v>7172</v>
      </c>
      <c r="C10524" s="13">
        <v>-0.04</v>
      </c>
      <c r="D10524" s="7" t="str">
        <f t="shared" si="164"/>
        <v>Unique</v>
      </c>
    </row>
    <row r="10525" spans="1:4" x14ac:dyDescent="0.35">
      <c r="A10525" s="14" t="s">
        <v>12718</v>
      </c>
      <c r="B10525" s="15" t="s">
        <v>12719</v>
      </c>
      <c r="C10525" s="13">
        <v>5.25</v>
      </c>
      <c r="D10525" s="7" t="str">
        <f t="shared" si="164"/>
        <v>Unique</v>
      </c>
    </row>
    <row r="10526" spans="1:4" x14ac:dyDescent="0.35">
      <c r="A10526" s="14" t="s">
        <v>12720</v>
      </c>
      <c r="B10526" s="15" t="s">
        <v>12721</v>
      </c>
      <c r="C10526" s="13">
        <v>5.25</v>
      </c>
      <c r="D10526" s="7" t="str">
        <f t="shared" si="164"/>
        <v>Unique</v>
      </c>
    </row>
    <row r="10527" spans="1:4" x14ac:dyDescent="0.35">
      <c r="A10527" s="14" t="s">
        <v>12722</v>
      </c>
      <c r="B10527" s="15" t="s">
        <v>12723</v>
      </c>
      <c r="C10527" s="13">
        <v>5.25</v>
      </c>
      <c r="D10527" s="7" t="str">
        <f t="shared" si="164"/>
        <v>Unique</v>
      </c>
    </row>
    <row r="10528" spans="1:4" x14ac:dyDescent="0.35">
      <c r="A10528" s="14" t="s">
        <v>12724</v>
      </c>
      <c r="B10528" s="15" t="s">
        <v>11913</v>
      </c>
      <c r="C10528" s="13">
        <v>5.25</v>
      </c>
      <c r="D10528" s="7" t="str">
        <f t="shared" si="164"/>
        <v>Unique</v>
      </c>
    </row>
    <row r="10529" spans="1:4" x14ac:dyDescent="0.35">
      <c r="A10529" s="14" t="s">
        <v>12725</v>
      </c>
      <c r="B10529" s="15" t="s">
        <v>12726</v>
      </c>
      <c r="C10529" s="13">
        <v>5.48</v>
      </c>
      <c r="D10529" s="7" t="str">
        <f t="shared" si="164"/>
        <v>Unique</v>
      </c>
    </row>
    <row r="10530" spans="1:4" x14ac:dyDescent="0.35">
      <c r="A10530" s="14" t="s">
        <v>12727</v>
      </c>
      <c r="B10530" s="15" t="s">
        <v>12728</v>
      </c>
      <c r="C10530" s="13">
        <v>5.25</v>
      </c>
      <c r="D10530" s="7" t="str">
        <f t="shared" si="164"/>
        <v>Unique</v>
      </c>
    </row>
    <row r="10531" spans="1:4" x14ac:dyDescent="0.35">
      <c r="A10531" s="14" t="s">
        <v>12729</v>
      </c>
      <c r="B10531" s="15" t="s">
        <v>12730</v>
      </c>
      <c r="C10531" s="13">
        <v>5.25</v>
      </c>
      <c r="D10531" s="7" t="str">
        <f t="shared" si="164"/>
        <v>Unique</v>
      </c>
    </row>
    <row r="10532" spans="1:4" x14ac:dyDescent="0.35">
      <c r="A10532" s="14" t="s">
        <v>12731</v>
      </c>
      <c r="B10532" s="15" t="s">
        <v>12732</v>
      </c>
      <c r="C10532" s="13">
        <v>5.48</v>
      </c>
      <c r="D10532" s="7" t="str">
        <f t="shared" si="164"/>
        <v>Unique</v>
      </c>
    </row>
    <row r="10533" spans="1:4" x14ac:dyDescent="0.35">
      <c r="A10533" s="14" t="s">
        <v>12733</v>
      </c>
      <c r="B10533" s="15">
        <v>7171</v>
      </c>
      <c r="C10533" s="13">
        <v>5.25</v>
      </c>
      <c r="D10533" s="7" t="str">
        <f t="shared" si="164"/>
        <v>Unique</v>
      </c>
    </row>
    <row r="10534" spans="1:4" x14ac:dyDescent="0.35">
      <c r="A10534" s="14" t="s">
        <v>12734</v>
      </c>
      <c r="B10534" s="15">
        <v>7129</v>
      </c>
      <c r="C10534" s="13">
        <v>6.8400000000000007</v>
      </c>
      <c r="D10534" s="7" t="str">
        <f t="shared" si="164"/>
        <v>Unique</v>
      </c>
    </row>
    <row r="10535" spans="1:4" x14ac:dyDescent="0.35">
      <c r="A10535" s="14" t="s">
        <v>12735</v>
      </c>
      <c r="B10535" s="15" t="s">
        <v>12736</v>
      </c>
      <c r="C10535" s="13">
        <v>5.25</v>
      </c>
      <c r="D10535" s="7" t="str">
        <f t="shared" si="164"/>
        <v>Unique</v>
      </c>
    </row>
    <row r="10536" spans="1:4" x14ac:dyDescent="0.35">
      <c r="A10536" s="14" t="s">
        <v>12698</v>
      </c>
      <c r="B10536" s="15" t="s">
        <v>12699</v>
      </c>
      <c r="C10536" s="13">
        <v>5.25</v>
      </c>
      <c r="D10536" s="7" t="str">
        <f t="shared" si="164"/>
        <v>Unique</v>
      </c>
    </row>
    <row r="10537" spans="1:4" x14ac:dyDescent="0.35">
      <c r="A10537" s="14" t="s">
        <v>12737</v>
      </c>
      <c r="B10537" s="15" t="s">
        <v>12738</v>
      </c>
      <c r="C10537" s="13">
        <v>5.25</v>
      </c>
      <c r="D10537" s="7" t="str">
        <f t="shared" si="164"/>
        <v>Unique</v>
      </c>
    </row>
    <row r="10538" spans="1:4" x14ac:dyDescent="0.35">
      <c r="A10538" s="14" t="s">
        <v>12739</v>
      </c>
      <c r="B10538" s="15" t="s">
        <v>12740</v>
      </c>
      <c r="C10538" s="13">
        <v>5.25</v>
      </c>
      <c r="D10538" s="7" t="str">
        <f t="shared" si="164"/>
        <v>Unique</v>
      </c>
    </row>
    <row r="10539" spans="1:4" x14ac:dyDescent="0.35">
      <c r="A10539" s="14" t="s">
        <v>12741</v>
      </c>
      <c r="B10539" s="15" t="s">
        <v>12742</v>
      </c>
      <c r="C10539" s="13">
        <v>5.25</v>
      </c>
      <c r="D10539" s="7" t="str">
        <f t="shared" si="164"/>
        <v>Unique</v>
      </c>
    </row>
    <row r="10540" spans="1:4" x14ac:dyDescent="0.35">
      <c r="A10540" s="14" t="s">
        <v>12743</v>
      </c>
      <c r="B10540" s="15" t="s">
        <v>12744</v>
      </c>
      <c r="C10540" s="13">
        <v>5.5</v>
      </c>
      <c r="D10540" s="7" t="str">
        <f t="shared" si="164"/>
        <v>Unique</v>
      </c>
    </row>
    <row r="10541" spans="1:4" x14ac:dyDescent="0.35">
      <c r="A10541" s="14" t="s">
        <v>12745</v>
      </c>
      <c r="B10541" s="15" t="s">
        <v>12746</v>
      </c>
      <c r="C10541" s="13">
        <v>5.25</v>
      </c>
      <c r="D10541" s="7" t="str">
        <f t="shared" si="164"/>
        <v>Unique</v>
      </c>
    </row>
    <row r="10542" spans="1:4" x14ac:dyDescent="0.35">
      <c r="A10542" s="14" t="s">
        <v>12747</v>
      </c>
      <c r="B10542" s="15">
        <v>7143</v>
      </c>
      <c r="C10542" s="13">
        <v>5.5</v>
      </c>
      <c r="D10542" s="7" t="str">
        <f t="shared" si="164"/>
        <v>Unique</v>
      </c>
    </row>
    <row r="10543" spans="1:4" x14ac:dyDescent="0.35">
      <c r="A10543" s="14" t="s">
        <v>12748</v>
      </c>
      <c r="B10543" s="15" t="s">
        <v>12749</v>
      </c>
      <c r="C10543" s="13">
        <v>5.49</v>
      </c>
      <c r="D10543" s="7" t="str">
        <f t="shared" si="164"/>
        <v>Unique</v>
      </c>
    </row>
    <row r="10544" spans="1:4" x14ac:dyDescent="0.35">
      <c r="A10544" s="14" t="s">
        <v>12750</v>
      </c>
      <c r="B10544" s="15" t="s">
        <v>12751</v>
      </c>
      <c r="C10544" s="13">
        <v>6.8400000000000007</v>
      </c>
      <c r="D10544" s="7" t="str">
        <f t="shared" si="164"/>
        <v>Unique</v>
      </c>
    </row>
    <row r="10545" spans="1:4" x14ac:dyDescent="0.35">
      <c r="A10545" s="14" t="s">
        <v>12752</v>
      </c>
      <c r="B10545" s="15" t="s">
        <v>12753</v>
      </c>
      <c r="C10545" s="13">
        <v>5.25</v>
      </c>
      <c r="D10545" s="7" t="str">
        <f t="shared" si="164"/>
        <v>Unique</v>
      </c>
    </row>
    <row r="10546" spans="1:4" x14ac:dyDescent="0.35">
      <c r="A10546" s="14" t="s">
        <v>12754</v>
      </c>
      <c r="B10546" s="15" t="s">
        <v>12755</v>
      </c>
      <c r="C10546" s="13">
        <v>5.48</v>
      </c>
      <c r="D10546" s="7" t="str">
        <f t="shared" si="164"/>
        <v>Unique</v>
      </c>
    </row>
    <row r="10547" spans="1:4" x14ac:dyDescent="0.35">
      <c r="A10547" s="14" t="s">
        <v>12756</v>
      </c>
      <c r="B10547" s="15">
        <v>7075</v>
      </c>
      <c r="C10547" s="13">
        <v>6.5299999999999994</v>
      </c>
      <c r="D10547" s="7" t="str">
        <f t="shared" si="164"/>
        <v>Unique</v>
      </c>
    </row>
    <row r="10548" spans="1:4" x14ac:dyDescent="0.35">
      <c r="A10548" s="14" t="s">
        <v>12757</v>
      </c>
      <c r="B10548" s="15">
        <v>7138</v>
      </c>
      <c r="C10548" s="13">
        <v>6.5299999999999994</v>
      </c>
      <c r="D10548" s="7" t="str">
        <f t="shared" si="164"/>
        <v>Unique</v>
      </c>
    </row>
    <row r="10549" spans="1:4" x14ac:dyDescent="0.35">
      <c r="A10549" s="14" t="s">
        <v>12781</v>
      </c>
      <c r="B10549" s="15">
        <v>7153</v>
      </c>
      <c r="C10549" s="13">
        <v>6.5299999999999994</v>
      </c>
      <c r="D10549" s="7" t="str">
        <f t="shared" si="164"/>
        <v>Unique</v>
      </c>
    </row>
    <row r="10550" spans="1:4" x14ac:dyDescent="0.35">
      <c r="A10550" s="14" t="s">
        <v>12782</v>
      </c>
      <c r="B10550" s="15">
        <v>7149</v>
      </c>
      <c r="C10550" s="13">
        <v>7.05</v>
      </c>
      <c r="D10550" s="7" t="str">
        <f t="shared" si="164"/>
        <v>Unique</v>
      </c>
    </row>
    <row r="10551" spans="1:4" x14ac:dyDescent="0.35">
      <c r="A10551" s="14" t="s">
        <v>12783</v>
      </c>
      <c r="B10551" s="15">
        <v>7130</v>
      </c>
      <c r="C10551" s="13">
        <v>12.89</v>
      </c>
      <c r="D10551" s="7" t="str">
        <f t="shared" si="164"/>
        <v>Unique</v>
      </c>
    </row>
    <row r="10552" spans="1:4" x14ac:dyDescent="0.35">
      <c r="A10552" s="14" t="s">
        <v>12784</v>
      </c>
      <c r="B10552" s="15">
        <v>5332</v>
      </c>
      <c r="C10552" s="13">
        <v>10.070000000000002</v>
      </c>
      <c r="D10552" s="7" t="str">
        <f t="shared" si="164"/>
        <v>Unique</v>
      </c>
    </row>
    <row r="10553" spans="1:4" x14ac:dyDescent="0.35">
      <c r="A10553" s="14" t="s">
        <v>12776</v>
      </c>
      <c r="B10553" s="15" t="s">
        <v>12773</v>
      </c>
      <c r="C10553" s="13">
        <v>-0.5</v>
      </c>
      <c r="D10553" s="7" t="str">
        <f t="shared" si="164"/>
        <v>Unique</v>
      </c>
    </row>
    <row r="10554" spans="1:4" x14ac:dyDescent="0.35">
      <c r="A10554" s="14" t="s">
        <v>12780</v>
      </c>
      <c r="B10554" s="15" t="s">
        <v>12775</v>
      </c>
      <c r="C10554" s="13">
        <v>-0.5</v>
      </c>
      <c r="D10554" s="7" t="str">
        <f t="shared" si="164"/>
        <v>Unique</v>
      </c>
    </row>
    <row r="10555" spans="1:4" x14ac:dyDescent="0.35">
      <c r="A10555" s="14" t="s">
        <v>12770</v>
      </c>
      <c r="B10555" s="15">
        <v>25012038</v>
      </c>
      <c r="C10555" s="13">
        <v>-0.5</v>
      </c>
      <c r="D10555" s="7" t="str">
        <f t="shared" si="164"/>
        <v>Unique</v>
      </c>
    </row>
    <row r="10556" spans="1:4" x14ac:dyDescent="0.35">
      <c r="A10556" s="14" t="s">
        <v>12682</v>
      </c>
      <c r="B10556" s="15">
        <v>7172</v>
      </c>
      <c r="C10556" s="13">
        <v>-0.5</v>
      </c>
      <c r="D10556" s="7" t="str">
        <f t="shared" si="164"/>
        <v>Unique</v>
      </c>
    </row>
    <row r="10557" spans="1:4" x14ac:dyDescent="0.35">
      <c r="A10557" s="14" t="s">
        <v>12701</v>
      </c>
      <c r="B10557" s="15">
        <v>7136</v>
      </c>
      <c r="C10557" s="13">
        <v>1.1500000000000001</v>
      </c>
      <c r="D10557" s="7" t="str">
        <f t="shared" si="164"/>
        <v>Unique</v>
      </c>
    </row>
    <row r="10558" spans="1:4" x14ac:dyDescent="0.35">
      <c r="A10558" s="14" t="s">
        <v>12703</v>
      </c>
      <c r="B10558" s="15">
        <v>7145</v>
      </c>
      <c r="C10558" s="13">
        <v>1.1500000000000001</v>
      </c>
      <c r="D10558" s="7" t="str">
        <f t="shared" si="164"/>
        <v>Unique</v>
      </c>
    </row>
    <row r="10559" spans="1:4" x14ac:dyDescent="0.35">
      <c r="A10559" s="14" t="s">
        <v>12670</v>
      </c>
      <c r="B10559" s="15">
        <v>7086</v>
      </c>
      <c r="C10559" s="13">
        <v>6.6999999999999993</v>
      </c>
      <c r="D10559" s="7" t="str">
        <f t="shared" si="164"/>
        <v>Unique</v>
      </c>
    </row>
    <row r="10560" spans="1:4" x14ac:dyDescent="0.35">
      <c r="A10560" s="14" t="s">
        <v>12785</v>
      </c>
      <c r="B10560" s="15" t="s">
        <v>12786</v>
      </c>
      <c r="C10560" s="13">
        <v>4.34</v>
      </c>
      <c r="D10560" s="7" t="str">
        <f t="shared" si="164"/>
        <v>Unique</v>
      </c>
    </row>
    <row r="10561" spans="1:4" x14ac:dyDescent="0.35">
      <c r="A10561" s="14" t="s">
        <v>12787</v>
      </c>
      <c r="B10561" s="15" t="s">
        <v>12788</v>
      </c>
      <c r="C10561" s="13">
        <v>8.36</v>
      </c>
      <c r="D10561" s="7" t="str">
        <f t="shared" si="164"/>
        <v>Unique</v>
      </c>
    </row>
    <row r="10562" spans="1:4" x14ac:dyDescent="0.35">
      <c r="A10562" s="14" t="s">
        <v>12796</v>
      </c>
      <c r="B10562" s="15" t="s">
        <v>12797</v>
      </c>
      <c r="C10562" s="13">
        <v>1.4500000000000002</v>
      </c>
      <c r="D10562" s="7" t="str">
        <f t="shared" ref="D10562:D10625" si="165">IF(COUNTIFS(A:A,A10562,B:B,B10562,C:C,C10562)&gt;1,"Doublon","Unique")</f>
        <v>Unique</v>
      </c>
    </row>
    <row r="10563" spans="1:4" x14ac:dyDescent="0.35">
      <c r="A10563" s="14" t="s">
        <v>12798</v>
      </c>
      <c r="B10563" s="15" t="s">
        <v>12799</v>
      </c>
      <c r="C10563" s="13">
        <v>1.4500000000000002</v>
      </c>
      <c r="D10563" s="7" t="str">
        <f t="shared" si="165"/>
        <v>Unique</v>
      </c>
    </row>
    <row r="10564" spans="1:4" x14ac:dyDescent="0.35">
      <c r="A10564" s="14" t="s">
        <v>12800</v>
      </c>
      <c r="B10564" s="15" t="s">
        <v>12801</v>
      </c>
      <c r="C10564" s="13">
        <v>1.4500000000000002</v>
      </c>
      <c r="D10564" s="7" t="str">
        <f t="shared" si="165"/>
        <v>Unique</v>
      </c>
    </row>
    <row r="10565" spans="1:4" x14ac:dyDescent="0.35">
      <c r="A10565" s="14" t="s">
        <v>12802</v>
      </c>
      <c r="B10565" s="15" t="s">
        <v>12803</v>
      </c>
      <c r="C10565" s="13">
        <v>1.4500000000000002</v>
      </c>
      <c r="D10565" s="7" t="str">
        <f t="shared" si="165"/>
        <v>Unique</v>
      </c>
    </row>
    <row r="10566" spans="1:4" x14ac:dyDescent="0.35">
      <c r="A10566" s="14" t="s">
        <v>12804</v>
      </c>
      <c r="B10566" s="15" t="s">
        <v>12805</v>
      </c>
      <c r="C10566" s="13">
        <v>1.4500000000000002</v>
      </c>
      <c r="D10566" s="7" t="str">
        <f t="shared" si="165"/>
        <v>Unique</v>
      </c>
    </row>
    <row r="10567" spans="1:4" x14ac:dyDescent="0.35">
      <c r="A10567" s="14" t="s">
        <v>12806</v>
      </c>
      <c r="B10567" s="15" t="s">
        <v>12807</v>
      </c>
      <c r="C10567" s="13">
        <v>1.4500000000000002</v>
      </c>
      <c r="D10567" s="7" t="str">
        <f t="shared" si="165"/>
        <v>Unique</v>
      </c>
    </row>
    <row r="10568" spans="1:4" x14ac:dyDescent="0.35">
      <c r="A10568" s="14" t="s">
        <v>12808</v>
      </c>
      <c r="B10568" s="15" t="s">
        <v>12809</v>
      </c>
      <c r="C10568" s="13">
        <v>1.4500000000000002</v>
      </c>
      <c r="D10568" s="7" t="str">
        <f t="shared" si="165"/>
        <v>Unique</v>
      </c>
    </row>
    <row r="10569" spans="1:4" x14ac:dyDescent="0.35">
      <c r="A10569" s="14" t="s">
        <v>12810</v>
      </c>
      <c r="B10569" s="15" t="s">
        <v>12811</v>
      </c>
      <c r="C10569" s="13">
        <v>1.4500000000000002</v>
      </c>
      <c r="D10569" s="7" t="str">
        <f t="shared" si="165"/>
        <v>Unique</v>
      </c>
    </row>
    <row r="10570" spans="1:4" x14ac:dyDescent="0.35">
      <c r="A10570" s="14" t="s">
        <v>12800</v>
      </c>
      <c r="B10570" s="15" t="s">
        <v>12801</v>
      </c>
      <c r="C10570" s="13">
        <v>7.94</v>
      </c>
      <c r="D10570" s="7" t="str">
        <f t="shared" si="165"/>
        <v>Unique</v>
      </c>
    </row>
    <row r="10571" spans="1:4" x14ac:dyDescent="0.35">
      <c r="A10571" s="14" t="s">
        <v>12798</v>
      </c>
      <c r="B10571" s="15" t="s">
        <v>12799</v>
      </c>
      <c r="C10571" s="13">
        <v>9.27</v>
      </c>
      <c r="D10571" s="7" t="str">
        <f t="shared" si="165"/>
        <v>Unique</v>
      </c>
    </row>
    <row r="10572" spans="1:4" x14ac:dyDescent="0.35">
      <c r="A10572" s="14" t="s">
        <v>12802</v>
      </c>
      <c r="B10572" s="15" t="s">
        <v>12803</v>
      </c>
      <c r="C10572" s="13">
        <v>9.27</v>
      </c>
      <c r="D10572" s="7" t="str">
        <f t="shared" si="165"/>
        <v>Unique</v>
      </c>
    </row>
    <row r="10573" spans="1:4" x14ac:dyDescent="0.35">
      <c r="A10573" s="14" t="s">
        <v>12806</v>
      </c>
      <c r="B10573" s="15" t="s">
        <v>12807</v>
      </c>
      <c r="C10573" s="13">
        <v>9.27</v>
      </c>
      <c r="D10573" s="7" t="str">
        <f t="shared" si="165"/>
        <v>Unique</v>
      </c>
    </row>
    <row r="10574" spans="1:4" x14ac:dyDescent="0.35">
      <c r="A10574" s="14" t="s">
        <v>12810</v>
      </c>
      <c r="B10574" s="15" t="s">
        <v>12811</v>
      </c>
      <c r="C10574" s="13">
        <v>9.27</v>
      </c>
      <c r="D10574" s="7" t="str">
        <f t="shared" si="165"/>
        <v>Unique</v>
      </c>
    </row>
    <row r="10575" spans="1:4" x14ac:dyDescent="0.35">
      <c r="A10575" s="14" t="s">
        <v>12796</v>
      </c>
      <c r="B10575" s="15" t="s">
        <v>12797</v>
      </c>
      <c r="C10575" s="13">
        <v>9.5999999999999979</v>
      </c>
      <c r="D10575" s="7" t="str">
        <f t="shared" si="165"/>
        <v>Unique</v>
      </c>
    </row>
    <row r="10576" spans="1:4" x14ac:dyDescent="0.35">
      <c r="A10576" s="14" t="s">
        <v>12804</v>
      </c>
      <c r="B10576" s="15" t="s">
        <v>12805</v>
      </c>
      <c r="C10576" s="13">
        <v>10.31</v>
      </c>
      <c r="D10576" s="7" t="str">
        <f t="shared" si="165"/>
        <v>Unique</v>
      </c>
    </row>
    <row r="10577" spans="1:4" x14ac:dyDescent="0.35">
      <c r="A10577" s="14" t="s">
        <v>12808</v>
      </c>
      <c r="B10577" s="15" t="s">
        <v>12809</v>
      </c>
      <c r="C10577" s="13">
        <v>11.620000000000001</v>
      </c>
      <c r="D10577" s="7" t="str">
        <f t="shared" si="165"/>
        <v>Unique</v>
      </c>
    </row>
    <row r="10578" spans="1:4" x14ac:dyDescent="0.35">
      <c r="A10578" s="14" t="s">
        <v>12812</v>
      </c>
      <c r="B10578" s="15">
        <v>7152</v>
      </c>
      <c r="C10578" s="13">
        <v>3.65</v>
      </c>
      <c r="D10578" s="7" t="str">
        <f t="shared" si="165"/>
        <v>Unique</v>
      </c>
    </row>
    <row r="10579" spans="1:4" x14ac:dyDescent="0.35">
      <c r="A10579" s="14" t="s">
        <v>12813</v>
      </c>
      <c r="B10579" s="15">
        <v>7157</v>
      </c>
      <c r="C10579" s="13">
        <v>3.65</v>
      </c>
      <c r="D10579" s="7" t="str">
        <f t="shared" si="165"/>
        <v>Unique</v>
      </c>
    </row>
    <row r="10580" spans="1:4" x14ac:dyDescent="0.35">
      <c r="A10580" s="14" t="s">
        <v>12814</v>
      </c>
      <c r="B10580" s="15">
        <v>7159</v>
      </c>
      <c r="C10580" s="13">
        <v>3.65</v>
      </c>
      <c r="D10580" s="7" t="str">
        <f t="shared" si="165"/>
        <v>Unique</v>
      </c>
    </row>
    <row r="10581" spans="1:4" x14ac:dyDescent="0.35">
      <c r="A10581" s="14" t="s">
        <v>12815</v>
      </c>
      <c r="B10581" s="15">
        <v>7165</v>
      </c>
      <c r="C10581" s="13">
        <v>3.75</v>
      </c>
      <c r="D10581" s="7" t="str">
        <f t="shared" si="165"/>
        <v>Unique</v>
      </c>
    </row>
    <row r="10582" spans="1:4" x14ac:dyDescent="0.35">
      <c r="A10582" s="14" t="s">
        <v>12816</v>
      </c>
      <c r="B10582" s="15">
        <v>7112</v>
      </c>
      <c r="C10582" s="13">
        <v>3.94</v>
      </c>
      <c r="D10582" s="7" t="str">
        <f t="shared" si="165"/>
        <v>Unique</v>
      </c>
    </row>
    <row r="10583" spans="1:4" x14ac:dyDescent="0.35">
      <c r="A10583" s="14" t="s">
        <v>12817</v>
      </c>
      <c r="B10583" s="15">
        <v>7148</v>
      </c>
      <c r="C10583" s="13">
        <v>3.94</v>
      </c>
      <c r="D10583" s="7" t="str">
        <f t="shared" si="165"/>
        <v>Unique</v>
      </c>
    </row>
    <row r="10584" spans="1:4" x14ac:dyDescent="0.35">
      <c r="A10584" s="14" t="s">
        <v>12818</v>
      </c>
      <c r="B10584" s="15">
        <v>7169</v>
      </c>
      <c r="C10584" s="13">
        <v>3.94</v>
      </c>
      <c r="D10584" s="7" t="str">
        <f t="shared" si="165"/>
        <v>Unique</v>
      </c>
    </row>
    <row r="10585" spans="1:4" x14ac:dyDescent="0.35">
      <c r="A10585" s="14" t="s">
        <v>12819</v>
      </c>
      <c r="B10585" s="15">
        <v>7151</v>
      </c>
      <c r="C10585" s="13">
        <v>4.13</v>
      </c>
      <c r="D10585" s="7" t="str">
        <f t="shared" si="165"/>
        <v>Unique</v>
      </c>
    </row>
    <row r="10586" spans="1:4" x14ac:dyDescent="0.35">
      <c r="A10586" s="14" t="s">
        <v>12820</v>
      </c>
      <c r="B10586" s="15">
        <v>7173</v>
      </c>
      <c r="C10586" s="13">
        <v>4.13</v>
      </c>
      <c r="D10586" s="7" t="str">
        <f t="shared" si="165"/>
        <v>Unique</v>
      </c>
    </row>
    <row r="10587" spans="1:4" x14ac:dyDescent="0.35">
      <c r="A10587" s="14" t="s">
        <v>12821</v>
      </c>
      <c r="B10587" s="15">
        <v>6854</v>
      </c>
      <c r="C10587" s="13">
        <v>4.6399999999999997</v>
      </c>
      <c r="D10587" s="7" t="str">
        <f t="shared" si="165"/>
        <v>Unique</v>
      </c>
    </row>
    <row r="10588" spans="1:4" x14ac:dyDescent="0.35">
      <c r="A10588" s="14" t="s">
        <v>12822</v>
      </c>
      <c r="B10588" s="15">
        <v>7168</v>
      </c>
      <c r="C10588" s="13">
        <v>4.6399999999999997</v>
      </c>
      <c r="D10588" s="7" t="str">
        <f t="shared" si="165"/>
        <v>Unique</v>
      </c>
    </row>
    <row r="10589" spans="1:4" x14ac:dyDescent="0.35">
      <c r="A10589" s="14" t="s">
        <v>12823</v>
      </c>
      <c r="B10589" s="15">
        <v>7167</v>
      </c>
      <c r="C10589" s="13">
        <v>5.08</v>
      </c>
      <c r="D10589" s="7" t="str">
        <f t="shared" si="165"/>
        <v>Unique</v>
      </c>
    </row>
    <row r="10590" spans="1:4" x14ac:dyDescent="0.35">
      <c r="A10590" s="14" t="s">
        <v>12824</v>
      </c>
      <c r="B10590" s="15">
        <v>7175</v>
      </c>
      <c r="C10590" s="13">
        <v>5.08</v>
      </c>
      <c r="D10590" s="7" t="str">
        <f t="shared" si="165"/>
        <v>Unique</v>
      </c>
    </row>
    <row r="10591" spans="1:4" x14ac:dyDescent="0.35">
      <c r="A10591" s="14" t="s">
        <v>12825</v>
      </c>
      <c r="B10591" s="15">
        <v>7140</v>
      </c>
      <c r="C10591" s="13">
        <v>6.04</v>
      </c>
      <c r="D10591" s="7" t="str">
        <f t="shared" si="165"/>
        <v>Unique</v>
      </c>
    </row>
    <row r="10592" spans="1:4" x14ac:dyDescent="0.35">
      <c r="A10592" s="14" t="s">
        <v>12795</v>
      </c>
      <c r="B10592" s="15">
        <v>29273560</v>
      </c>
      <c r="C10592" s="13">
        <v>5.25</v>
      </c>
      <c r="D10592" s="7" t="str">
        <f t="shared" si="165"/>
        <v>Unique</v>
      </c>
    </row>
    <row r="10593" spans="1:4" x14ac:dyDescent="0.35">
      <c r="A10593" s="14" t="s">
        <v>12777</v>
      </c>
      <c r="B10593" s="15">
        <v>29267268</v>
      </c>
      <c r="C10593" s="13">
        <v>5.25</v>
      </c>
      <c r="D10593" s="7" t="str">
        <f t="shared" si="165"/>
        <v>Unique</v>
      </c>
    </row>
    <row r="10594" spans="1:4" x14ac:dyDescent="0.35">
      <c r="A10594" s="14" t="s">
        <v>12789</v>
      </c>
      <c r="B10594" s="15">
        <v>29271609</v>
      </c>
      <c r="C10594" s="13">
        <v>5.25</v>
      </c>
      <c r="D10594" s="7" t="str">
        <f t="shared" si="165"/>
        <v>Unique</v>
      </c>
    </row>
    <row r="10595" spans="1:4" x14ac:dyDescent="0.35">
      <c r="A10595" s="14" t="s">
        <v>12772</v>
      </c>
      <c r="B10595" s="15" t="s">
        <v>12773</v>
      </c>
      <c r="C10595" s="13">
        <v>5.25</v>
      </c>
      <c r="D10595" s="7" t="str">
        <f t="shared" si="165"/>
        <v>Unique</v>
      </c>
    </row>
    <row r="10596" spans="1:4" x14ac:dyDescent="0.35">
      <c r="A10596" s="14" t="s">
        <v>12776</v>
      </c>
      <c r="B10596" s="15" t="s">
        <v>12773</v>
      </c>
      <c r="C10596" s="13">
        <v>5.25</v>
      </c>
      <c r="D10596" s="7" t="str">
        <f t="shared" si="165"/>
        <v>Unique</v>
      </c>
    </row>
    <row r="10597" spans="1:4" x14ac:dyDescent="0.35">
      <c r="A10597" s="14" t="s">
        <v>12772</v>
      </c>
      <c r="B10597" s="15" t="s">
        <v>12773</v>
      </c>
      <c r="C10597" s="13">
        <v>-0.04</v>
      </c>
      <c r="D10597" s="7" t="str">
        <f t="shared" si="165"/>
        <v>Unique</v>
      </c>
    </row>
    <row r="10598" spans="1:4" x14ac:dyDescent="0.35">
      <c r="A10598" s="14" t="s">
        <v>12765</v>
      </c>
      <c r="B10598" s="15" t="s">
        <v>12766</v>
      </c>
      <c r="C10598" s="13">
        <v>6.57</v>
      </c>
      <c r="D10598" s="7" t="str">
        <f t="shared" si="165"/>
        <v>Unique</v>
      </c>
    </row>
    <row r="10599" spans="1:4" x14ac:dyDescent="0.35">
      <c r="A10599" s="14" t="s">
        <v>12792</v>
      </c>
      <c r="B10599" s="15" t="s">
        <v>12793</v>
      </c>
      <c r="C10599" s="13">
        <v>5.25</v>
      </c>
      <c r="D10599" s="7" t="str">
        <f t="shared" si="165"/>
        <v>Unique</v>
      </c>
    </row>
    <row r="10600" spans="1:4" x14ac:dyDescent="0.35">
      <c r="A10600" s="14" t="s">
        <v>12791</v>
      </c>
      <c r="B10600" s="15">
        <v>29274456</v>
      </c>
      <c r="C10600" s="13">
        <v>5.48</v>
      </c>
      <c r="D10600" s="7" t="str">
        <f t="shared" si="165"/>
        <v>Unique</v>
      </c>
    </row>
    <row r="10601" spans="1:4" x14ac:dyDescent="0.35">
      <c r="A10601" s="14" t="s">
        <v>12794</v>
      </c>
      <c r="B10601" s="15">
        <v>29279656</v>
      </c>
      <c r="C10601" s="13">
        <v>5.25</v>
      </c>
      <c r="D10601" s="7" t="str">
        <f t="shared" si="165"/>
        <v>Unique</v>
      </c>
    </row>
    <row r="10602" spans="1:4" x14ac:dyDescent="0.35">
      <c r="A10602" s="14" t="s">
        <v>12779</v>
      </c>
      <c r="B10602" s="15">
        <v>29267824</v>
      </c>
      <c r="C10602" s="13">
        <v>5.25</v>
      </c>
      <c r="D10602" s="7" t="str">
        <f t="shared" si="165"/>
        <v>Unique</v>
      </c>
    </row>
    <row r="10603" spans="1:4" x14ac:dyDescent="0.35">
      <c r="A10603" s="14" t="s">
        <v>12776</v>
      </c>
      <c r="B10603" s="15" t="s">
        <v>12773</v>
      </c>
      <c r="C10603" s="13">
        <v>-0.02</v>
      </c>
      <c r="D10603" s="7" t="str">
        <f t="shared" si="165"/>
        <v>Unique</v>
      </c>
    </row>
    <row r="10604" spans="1:4" x14ac:dyDescent="0.35">
      <c r="A10604" s="14" t="s">
        <v>12767</v>
      </c>
      <c r="B10604" s="15" t="s">
        <v>12768</v>
      </c>
      <c r="C10604" s="13">
        <v>5.5</v>
      </c>
      <c r="D10604" s="7" t="str">
        <f t="shared" si="165"/>
        <v>Unique</v>
      </c>
    </row>
    <row r="10605" spans="1:4" x14ac:dyDescent="0.35">
      <c r="A10605" s="14" t="s">
        <v>12774</v>
      </c>
      <c r="B10605" s="15" t="s">
        <v>12775</v>
      </c>
      <c r="C10605" s="13">
        <v>5.25</v>
      </c>
      <c r="D10605" s="7" t="str">
        <f t="shared" si="165"/>
        <v>Unique</v>
      </c>
    </row>
    <row r="10606" spans="1:4" x14ac:dyDescent="0.35">
      <c r="A10606" s="14" t="s">
        <v>12780</v>
      </c>
      <c r="B10606" s="15" t="s">
        <v>12775</v>
      </c>
      <c r="C10606" s="13">
        <v>5.25</v>
      </c>
      <c r="D10606" s="7" t="str">
        <f t="shared" si="165"/>
        <v>Unique</v>
      </c>
    </row>
    <row r="10607" spans="1:4" x14ac:dyDescent="0.35">
      <c r="A10607" s="14" t="s">
        <v>12774</v>
      </c>
      <c r="B10607" s="15" t="s">
        <v>12775</v>
      </c>
      <c r="C10607" s="13">
        <v>-0.04</v>
      </c>
      <c r="D10607" s="7" t="str">
        <f t="shared" si="165"/>
        <v>Unique</v>
      </c>
    </row>
    <row r="10608" spans="1:4" x14ac:dyDescent="0.35">
      <c r="A10608" s="14" t="s">
        <v>12780</v>
      </c>
      <c r="B10608" s="15" t="s">
        <v>12775</v>
      </c>
      <c r="C10608" s="13">
        <v>-0.02</v>
      </c>
      <c r="D10608" s="7" t="str">
        <f t="shared" si="165"/>
        <v>Unique</v>
      </c>
    </row>
    <row r="10609" spans="1:4" x14ac:dyDescent="0.35">
      <c r="A10609" s="14" t="s">
        <v>12759</v>
      </c>
      <c r="B10609" s="15" t="s">
        <v>12760</v>
      </c>
      <c r="C10609" s="13">
        <v>5.25</v>
      </c>
      <c r="D10609" s="7" t="str">
        <f t="shared" si="165"/>
        <v>Unique</v>
      </c>
    </row>
    <row r="10610" spans="1:4" x14ac:dyDescent="0.35">
      <c r="A10610" s="14" t="s">
        <v>12763</v>
      </c>
      <c r="B10610" s="15" t="s">
        <v>12764</v>
      </c>
      <c r="C10610" s="13">
        <v>7.1000000000000005</v>
      </c>
      <c r="D10610" s="7" t="str">
        <f t="shared" si="165"/>
        <v>Unique</v>
      </c>
    </row>
    <row r="10611" spans="1:4" x14ac:dyDescent="0.35">
      <c r="A10611" s="14" t="s">
        <v>12769</v>
      </c>
      <c r="B10611" s="15">
        <v>25012038</v>
      </c>
      <c r="C10611" s="13">
        <v>5.25</v>
      </c>
      <c r="D10611" s="7" t="str">
        <f t="shared" si="165"/>
        <v>Unique</v>
      </c>
    </row>
    <row r="10612" spans="1:4" x14ac:dyDescent="0.35">
      <c r="A10612" s="14" t="s">
        <v>12770</v>
      </c>
      <c r="B10612" s="15">
        <v>25012038</v>
      </c>
      <c r="C10612" s="13">
        <v>5.25</v>
      </c>
      <c r="D10612" s="7" t="str">
        <f t="shared" si="165"/>
        <v>Unique</v>
      </c>
    </row>
    <row r="10613" spans="1:4" x14ac:dyDescent="0.35">
      <c r="A10613" s="14" t="s">
        <v>12769</v>
      </c>
      <c r="B10613" s="15">
        <v>25012038</v>
      </c>
      <c r="C10613" s="13">
        <v>-0.04</v>
      </c>
      <c r="D10613" s="7" t="str">
        <f t="shared" si="165"/>
        <v>Unique</v>
      </c>
    </row>
    <row r="10614" spans="1:4" x14ac:dyDescent="0.35">
      <c r="A10614" s="14" t="s">
        <v>12770</v>
      </c>
      <c r="B10614" s="15">
        <v>25012038</v>
      </c>
      <c r="C10614" s="13">
        <v>-0.02</v>
      </c>
      <c r="D10614" s="7" t="str">
        <f t="shared" si="165"/>
        <v>Unique</v>
      </c>
    </row>
    <row r="10615" spans="1:4" x14ac:dyDescent="0.35">
      <c r="A10615" s="14" t="s">
        <v>12790</v>
      </c>
      <c r="B10615" s="15">
        <v>29266670</v>
      </c>
      <c r="C10615" s="13">
        <v>5.25</v>
      </c>
      <c r="D10615" s="7" t="str">
        <f t="shared" si="165"/>
        <v>Unique</v>
      </c>
    </row>
    <row r="10616" spans="1:4" x14ac:dyDescent="0.35">
      <c r="A10616" s="14" t="s">
        <v>12761</v>
      </c>
      <c r="B10616" s="15" t="s">
        <v>12762</v>
      </c>
      <c r="C10616" s="13">
        <v>5.25</v>
      </c>
      <c r="D10616" s="7" t="str">
        <f t="shared" si="165"/>
        <v>Unique</v>
      </c>
    </row>
    <row r="10617" spans="1:4" x14ac:dyDescent="0.35">
      <c r="A10617" s="14" t="s">
        <v>12826</v>
      </c>
      <c r="B10617" s="15">
        <v>7040</v>
      </c>
      <c r="C10617" s="13">
        <v>6.13</v>
      </c>
      <c r="D10617" s="7" t="str">
        <f t="shared" si="165"/>
        <v>Unique</v>
      </c>
    </row>
    <row r="10618" spans="1:4" x14ac:dyDescent="0.35">
      <c r="A10618" s="14" t="s">
        <v>12778</v>
      </c>
      <c r="B10618" s="15">
        <v>29267596</v>
      </c>
      <c r="C10618" s="13">
        <v>6.57</v>
      </c>
      <c r="D10618" s="7" t="str">
        <f t="shared" si="165"/>
        <v>Unique</v>
      </c>
    </row>
    <row r="10619" spans="1:4" x14ac:dyDescent="0.35">
      <c r="A10619" s="14" t="s">
        <v>12679</v>
      </c>
      <c r="B10619" s="15" t="s">
        <v>12680</v>
      </c>
      <c r="C10619" s="13">
        <v>6.8400000000000007</v>
      </c>
      <c r="D10619" s="7" t="str">
        <f t="shared" si="165"/>
        <v>Unique</v>
      </c>
    </row>
    <row r="10620" spans="1:4" x14ac:dyDescent="0.35">
      <c r="A10620" s="14" t="s">
        <v>12827</v>
      </c>
      <c r="B10620" s="15">
        <v>7065</v>
      </c>
      <c r="C10620" s="13">
        <v>5.25</v>
      </c>
      <c r="D10620" s="7" t="str">
        <f t="shared" si="165"/>
        <v>Unique</v>
      </c>
    </row>
    <row r="10621" spans="1:4" x14ac:dyDescent="0.35">
      <c r="A10621" s="14" t="s">
        <v>12828</v>
      </c>
      <c r="B10621" s="15" t="s">
        <v>12829</v>
      </c>
      <c r="C10621" s="13">
        <v>5.25</v>
      </c>
      <c r="D10621" s="7" t="str">
        <f t="shared" si="165"/>
        <v>Unique</v>
      </c>
    </row>
    <row r="10622" spans="1:4" x14ac:dyDescent="0.35">
      <c r="A10622" s="14" t="s">
        <v>12830</v>
      </c>
      <c r="B10622" s="15" t="s">
        <v>12831</v>
      </c>
      <c r="C10622" s="13">
        <v>5.25</v>
      </c>
      <c r="D10622" s="7" t="str">
        <f t="shared" si="165"/>
        <v>Unique</v>
      </c>
    </row>
    <row r="10623" spans="1:4" x14ac:dyDescent="0.35">
      <c r="A10623" s="14" t="s">
        <v>4464</v>
      </c>
      <c r="B10623" s="15" t="s">
        <v>4465</v>
      </c>
      <c r="C10623" s="13">
        <v>5.25</v>
      </c>
      <c r="D10623" s="7" t="str">
        <f t="shared" si="165"/>
        <v>Unique</v>
      </c>
    </row>
    <row r="10624" spans="1:4" x14ac:dyDescent="0.35">
      <c r="A10624" s="14" t="s">
        <v>12832</v>
      </c>
      <c r="B10624" s="15" t="s">
        <v>12833</v>
      </c>
      <c r="C10624" s="13">
        <v>5.48</v>
      </c>
      <c r="D10624" s="7" t="str">
        <f t="shared" si="165"/>
        <v>Unique</v>
      </c>
    </row>
    <row r="10625" spans="1:4" x14ac:dyDescent="0.35">
      <c r="A10625" s="14" t="s">
        <v>12771</v>
      </c>
      <c r="B10625" s="15">
        <v>29281162</v>
      </c>
      <c r="C10625" s="13">
        <v>5.25</v>
      </c>
      <c r="D10625" s="7" t="str">
        <f t="shared" si="165"/>
        <v>Unique</v>
      </c>
    </row>
    <row r="10626" spans="1:4" x14ac:dyDescent="0.35">
      <c r="A10626" s="14" t="s">
        <v>12758</v>
      </c>
      <c r="B10626" s="15">
        <v>29271598</v>
      </c>
      <c r="C10626" s="13">
        <v>5.25</v>
      </c>
      <c r="D10626" s="7" t="str">
        <f t="shared" ref="D10626:D10689" si="166">IF(COUNTIFS(A:A,A10626,B:B,B10626,C:C,C10626)&gt;1,"Doublon","Unique")</f>
        <v>Unique</v>
      </c>
    </row>
    <row r="10627" spans="1:4" x14ac:dyDescent="0.35">
      <c r="A10627" s="14" t="s">
        <v>12834</v>
      </c>
      <c r="B10627" s="15">
        <v>7183</v>
      </c>
      <c r="C10627" s="13">
        <v>7.1000000000000005</v>
      </c>
      <c r="D10627" s="7" t="str">
        <f t="shared" si="166"/>
        <v>Unique</v>
      </c>
    </row>
    <row r="10628" spans="1:4" x14ac:dyDescent="0.35">
      <c r="A10628" s="14" t="s">
        <v>12835</v>
      </c>
      <c r="B10628" s="15" t="s">
        <v>12836</v>
      </c>
      <c r="C10628" s="13">
        <v>-0.02</v>
      </c>
      <c r="D10628" s="7" t="str">
        <f t="shared" si="166"/>
        <v>Unique</v>
      </c>
    </row>
    <row r="10629" spans="1:4" x14ac:dyDescent="0.35">
      <c r="A10629" s="14" t="s">
        <v>12837</v>
      </c>
      <c r="B10629" s="15" t="s">
        <v>12836</v>
      </c>
      <c r="C10629" s="13">
        <v>-0.04</v>
      </c>
      <c r="D10629" s="7" t="str">
        <f t="shared" si="166"/>
        <v>Unique</v>
      </c>
    </row>
    <row r="10630" spans="1:4" x14ac:dyDescent="0.35">
      <c r="A10630" s="14" t="s">
        <v>12837</v>
      </c>
      <c r="B10630" s="15" t="s">
        <v>12836</v>
      </c>
      <c r="C10630" s="13">
        <v>5.48</v>
      </c>
      <c r="D10630" s="7" t="str">
        <f t="shared" si="166"/>
        <v>Unique</v>
      </c>
    </row>
    <row r="10631" spans="1:4" x14ac:dyDescent="0.35">
      <c r="A10631" s="14" t="s">
        <v>12835</v>
      </c>
      <c r="B10631" s="15" t="s">
        <v>12836</v>
      </c>
      <c r="C10631" s="13">
        <v>8.9600000000000009</v>
      </c>
      <c r="D10631" s="7" t="str">
        <f t="shared" si="166"/>
        <v>Unique</v>
      </c>
    </row>
    <row r="10632" spans="1:4" x14ac:dyDescent="0.35">
      <c r="A10632" s="14" t="s">
        <v>12838</v>
      </c>
      <c r="B10632" s="15" t="s">
        <v>12839</v>
      </c>
      <c r="C10632" s="13">
        <v>5.25</v>
      </c>
      <c r="D10632" s="7" t="str">
        <f t="shared" si="166"/>
        <v>Unique</v>
      </c>
    </row>
    <row r="10633" spans="1:4" x14ac:dyDescent="0.35">
      <c r="A10633" s="14" t="s">
        <v>12840</v>
      </c>
      <c r="B10633" s="15">
        <v>25007830</v>
      </c>
      <c r="C10633" s="13">
        <v>6.13</v>
      </c>
      <c r="D10633" s="7" t="str">
        <f t="shared" si="166"/>
        <v>Unique</v>
      </c>
    </row>
    <row r="10634" spans="1:4" x14ac:dyDescent="0.35">
      <c r="A10634" s="14" t="s">
        <v>12841</v>
      </c>
      <c r="B10634" s="15" t="s">
        <v>12842</v>
      </c>
      <c r="C10634" s="13">
        <v>-0.02</v>
      </c>
      <c r="D10634" s="7" t="str">
        <f t="shared" si="166"/>
        <v>Unique</v>
      </c>
    </row>
    <row r="10635" spans="1:4" x14ac:dyDescent="0.35">
      <c r="A10635" s="14" t="s">
        <v>12843</v>
      </c>
      <c r="B10635" s="15" t="s">
        <v>12842</v>
      </c>
      <c r="C10635" s="13">
        <v>-0.04</v>
      </c>
      <c r="D10635" s="7" t="str">
        <f t="shared" si="166"/>
        <v>Unique</v>
      </c>
    </row>
    <row r="10636" spans="1:4" x14ac:dyDescent="0.35">
      <c r="A10636" s="14" t="s">
        <v>12841</v>
      </c>
      <c r="B10636" s="15" t="s">
        <v>12842</v>
      </c>
      <c r="C10636" s="13">
        <v>7.6199999999999992</v>
      </c>
      <c r="D10636" s="7" t="str">
        <f t="shared" si="166"/>
        <v>Unique</v>
      </c>
    </row>
    <row r="10637" spans="1:4" x14ac:dyDescent="0.35">
      <c r="A10637" s="14" t="s">
        <v>12843</v>
      </c>
      <c r="B10637" s="15" t="s">
        <v>12842</v>
      </c>
      <c r="C10637" s="13">
        <v>8.6700000000000017</v>
      </c>
      <c r="D10637" s="7" t="str">
        <f t="shared" si="166"/>
        <v>Unique</v>
      </c>
    </row>
    <row r="10638" spans="1:4" x14ac:dyDescent="0.35">
      <c r="A10638" s="14" t="s">
        <v>12844</v>
      </c>
      <c r="B10638" s="15" t="s">
        <v>12081</v>
      </c>
      <c r="C10638" s="13">
        <v>5.25</v>
      </c>
      <c r="D10638" s="7" t="str">
        <f t="shared" si="166"/>
        <v>Unique</v>
      </c>
    </row>
    <row r="10639" spans="1:4" x14ac:dyDescent="0.35">
      <c r="A10639" s="14" t="s">
        <v>12845</v>
      </c>
      <c r="B10639" s="15" t="s">
        <v>12846</v>
      </c>
      <c r="C10639" s="13">
        <v>5.25</v>
      </c>
      <c r="D10639" s="7" t="str">
        <f t="shared" si="166"/>
        <v>Unique</v>
      </c>
    </row>
    <row r="10640" spans="1:4" x14ac:dyDescent="0.35">
      <c r="A10640" s="14" t="s">
        <v>12847</v>
      </c>
      <c r="B10640" s="15">
        <v>29273086</v>
      </c>
      <c r="C10640" s="13">
        <v>5.25</v>
      </c>
      <c r="D10640" s="7" t="str">
        <f t="shared" si="166"/>
        <v>Unique</v>
      </c>
    </row>
    <row r="10641" spans="1:4" x14ac:dyDescent="0.35">
      <c r="A10641" s="14" t="s">
        <v>12848</v>
      </c>
      <c r="B10641" s="15">
        <v>7177</v>
      </c>
      <c r="C10641" s="13">
        <v>6.5299999999999994</v>
      </c>
      <c r="D10641" s="7" t="str">
        <f t="shared" si="166"/>
        <v>Unique</v>
      </c>
    </row>
    <row r="10642" spans="1:4" x14ac:dyDescent="0.35">
      <c r="A10642" s="14" t="s">
        <v>12849</v>
      </c>
      <c r="B10642" s="15">
        <v>6878</v>
      </c>
      <c r="C10642" s="13">
        <v>6.04</v>
      </c>
      <c r="D10642" s="7" t="str">
        <f t="shared" si="166"/>
        <v>Unique</v>
      </c>
    </row>
    <row r="10643" spans="1:4" x14ac:dyDescent="0.35">
      <c r="A10643" s="14" t="s">
        <v>12850</v>
      </c>
      <c r="B10643" s="15">
        <v>7166</v>
      </c>
      <c r="C10643" s="13">
        <v>6.04</v>
      </c>
      <c r="D10643" s="7" t="str">
        <f t="shared" si="166"/>
        <v>Unique</v>
      </c>
    </row>
    <row r="10644" spans="1:4" x14ac:dyDescent="0.35">
      <c r="A10644" s="14" t="s">
        <v>12851</v>
      </c>
      <c r="B10644" s="15">
        <v>7191</v>
      </c>
      <c r="C10644" s="13">
        <v>5.5200000000000014</v>
      </c>
      <c r="D10644" s="7" t="str">
        <f t="shared" si="166"/>
        <v>Unique</v>
      </c>
    </row>
    <row r="10645" spans="1:4" x14ac:dyDescent="0.35">
      <c r="A10645" s="14" t="s">
        <v>12852</v>
      </c>
      <c r="B10645" s="15">
        <v>7180</v>
      </c>
      <c r="C10645" s="13">
        <v>5.5200000000000014</v>
      </c>
      <c r="D10645" s="7" t="str">
        <f t="shared" si="166"/>
        <v>Unique</v>
      </c>
    </row>
    <row r="10646" spans="1:4" x14ac:dyDescent="0.35">
      <c r="A10646" s="14" t="s">
        <v>12853</v>
      </c>
      <c r="B10646" s="15">
        <v>7185</v>
      </c>
      <c r="C10646" s="13">
        <v>5.08</v>
      </c>
      <c r="D10646" s="7" t="str">
        <f t="shared" si="166"/>
        <v>Unique</v>
      </c>
    </row>
    <row r="10647" spans="1:4" x14ac:dyDescent="0.35">
      <c r="A10647" s="14" t="s">
        <v>12854</v>
      </c>
      <c r="B10647" s="15">
        <v>7063</v>
      </c>
      <c r="C10647" s="13">
        <v>4.3999999999999995</v>
      </c>
      <c r="D10647" s="7" t="str">
        <f t="shared" si="166"/>
        <v>Unique</v>
      </c>
    </row>
    <row r="10648" spans="1:4" x14ac:dyDescent="0.35">
      <c r="A10648" s="14" t="s">
        <v>12855</v>
      </c>
      <c r="B10648" s="15">
        <v>7202</v>
      </c>
      <c r="C10648" s="13">
        <v>4.13</v>
      </c>
      <c r="D10648" s="7" t="str">
        <f t="shared" si="166"/>
        <v>Unique</v>
      </c>
    </row>
    <row r="10649" spans="1:4" x14ac:dyDescent="0.35">
      <c r="A10649" s="14" t="s">
        <v>12856</v>
      </c>
      <c r="B10649" s="15">
        <v>7196</v>
      </c>
      <c r="C10649" s="13">
        <v>4.13</v>
      </c>
      <c r="D10649" s="7" t="str">
        <f t="shared" si="166"/>
        <v>Unique</v>
      </c>
    </row>
    <row r="10650" spans="1:4" x14ac:dyDescent="0.35">
      <c r="A10650" s="14" t="s">
        <v>12857</v>
      </c>
      <c r="B10650" s="15">
        <v>7187</v>
      </c>
      <c r="C10650" s="13">
        <v>3.94</v>
      </c>
      <c r="D10650" s="7" t="str">
        <f t="shared" si="166"/>
        <v>Unique</v>
      </c>
    </row>
    <row r="10651" spans="1:4" x14ac:dyDescent="0.35">
      <c r="A10651" s="14" t="s">
        <v>12858</v>
      </c>
      <c r="B10651" s="15">
        <v>6937</v>
      </c>
      <c r="C10651" s="13">
        <v>3.75</v>
      </c>
      <c r="D10651" s="7" t="str">
        <f t="shared" si="166"/>
        <v>Unique</v>
      </c>
    </row>
    <row r="10652" spans="1:4" x14ac:dyDescent="0.35">
      <c r="A10652" s="14" t="s">
        <v>12859</v>
      </c>
      <c r="B10652" s="15">
        <v>7190</v>
      </c>
      <c r="C10652" s="13">
        <v>3.65</v>
      </c>
      <c r="D10652" s="7" t="str">
        <f t="shared" si="166"/>
        <v>Unique</v>
      </c>
    </row>
    <row r="10653" spans="1:4" x14ac:dyDescent="0.35">
      <c r="A10653" s="14" t="s">
        <v>12860</v>
      </c>
      <c r="B10653" s="15" t="s">
        <v>12861</v>
      </c>
      <c r="C10653" s="13">
        <v>13.99</v>
      </c>
      <c r="D10653" s="7" t="str">
        <f t="shared" si="166"/>
        <v>Unique</v>
      </c>
    </row>
    <row r="10654" spans="1:4" x14ac:dyDescent="0.35">
      <c r="A10654" s="14" t="s">
        <v>12862</v>
      </c>
      <c r="B10654" s="15" t="s">
        <v>12863</v>
      </c>
      <c r="C10654" s="13">
        <v>9.27</v>
      </c>
      <c r="D10654" s="7" t="str">
        <f t="shared" si="166"/>
        <v>Unique</v>
      </c>
    </row>
    <row r="10655" spans="1:4" x14ac:dyDescent="0.35">
      <c r="A10655" s="14" t="s">
        <v>12864</v>
      </c>
      <c r="B10655" s="15" t="s">
        <v>12865</v>
      </c>
      <c r="C10655" s="13">
        <v>9.27</v>
      </c>
      <c r="D10655" s="7" t="str">
        <f t="shared" si="166"/>
        <v>Unique</v>
      </c>
    </row>
    <row r="10656" spans="1:4" x14ac:dyDescent="0.35">
      <c r="A10656" s="14" t="s">
        <v>12860</v>
      </c>
      <c r="B10656" s="15" t="s">
        <v>12861</v>
      </c>
      <c r="C10656" s="13">
        <v>6.13</v>
      </c>
      <c r="D10656" s="7" t="str">
        <f t="shared" si="166"/>
        <v>Unique</v>
      </c>
    </row>
    <row r="10657" spans="1:4" x14ac:dyDescent="0.35">
      <c r="A10657" s="14" t="s">
        <v>12862</v>
      </c>
      <c r="B10657" s="15" t="s">
        <v>12863</v>
      </c>
      <c r="C10657" s="13">
        <v>1.4500000000000002</v>
      </c>
      <c r="D10657" s="7" t="str">
        <f t="shared" si="166"/>
        <v>Unique</v>
      </c>
    </row>
    <row r="10658" spans="1:4" x14ac:dyDescent="0.35">
      <c r="A10658" s="14" t="s">
        <v>12864</v>
      </c>
      <c r="B10658" s="15" t="s">
        <v>12865</v>
      </c>
      <c r="C10658" s="13">
        <v>1.4500000000000002</v>
      </c>
      <c r="D10658" s="7" t="str">
        <f t="shared" si="166"/>
        <v>Unique</v>
      </c>
    </row>
    <row r="10659" spans="1:4" x14ac:dyDescent="0.35">
      <c r="A10659" s="14" t="s">
        <v>12866</v>
      </c>
      <c r="B10659" s="15">
        <v>7060</v>
      </c>
      <c r="C10659" s="13">
        <v>7.5600000000000005</v>
      </c>
      <c r="D10659" s="7" t="str">
        <f t="shared" si="166"/>
        <v>Unique</v>
      </c>
    </row>
    <row r="10660" spans="1:4" x14ac:dyDescent="0.35">
      <c r="A10660" s="14" t="s">
        <v>12867</v>
      </c>
      <c r="B10660" s="15">
        <v>7150</v>
      </c>
      <c r="C10660" s="13">
        <v>8.58</v>
      </c>
      <c r="D10660" s="7" t="str">
        <f t="shared" si="166"/>
        <v>Unique</v>
      </c>
    </row>
    <row r="10661" spans="1:4" x14ac:dyDescent="0.35">
      <c r="A10661" s="14" t="s">
        <v>12868</v>
      </c>
      <c r="B10661" s="15">
        <v>7051</v>
      </c>
      <c r="C10661" s="13">
        <v>8.58</v>
      </c>
      <c r="D10661" s="7" t="str">
        <f t="shared" si="166"/>
        <v>Unique</v>
      </c>
    </row>
    <row r="10662" spans="1:4" x14ac:dyDescent="0.35">
      <c r="A10662" s="14" t="s">
        <v>12869</v>
      </c>
      <c r="B10662" s="15">
        <v>7041</v>
      </c>
      <c r="C10662" s="13">
        <v>8.9700000000000006</v>
      </c>
      <c r="D10662" s="7" t="str">
        <f t="shared" si="166"/>
        <v>Unique</v>
      </c>
    </row>
    <row r="10663" spans="1:4" x14ac:dyDescent="0.35">
      <c r="A10663" s="14" t="s">
        <v>12870</v>
      </c>
      <c r="B10663" s="15">
        <v>7184</v>
      </c>
      <c r="C10663" s="13">
        <v>1.1500000000000001</v>
      </c>
      <c r="D10663" s="7" t="str">
        <f t="shared" si="166"/>
        <v>Unique</v>
      </c>
    </row>
    <row r="10664" spans="1:4" x14ac:dyDescent="0.35">
      <c r="A10664" s="14" t="s">
        <v>12871</v>
      </c>
      <c r="B10664" s="15">
        <v>7199</v>
      </c>
      <c r="C10664" s="13">
        <v>6.6999999999999993</v>
      </c>
      <c r="D10664" s="7" t="str">
        <f t="shared" si="166"/>
        <v>Unique</v>
      </c>
    </row>
    <row r="10665" spans="1:4" x14ac:dyDescent="0.35">
      <c r="A10665" s="14" t="s">
        <v>12196</v>
      </c>
      <c r="B10665" s="15" t="s">
        <v>12197</v>
      </c>
      <c r="C10665" s="13">
        <v>4.34</v>
      </c>
      <c r="D10665" s="7" t="str">
        <f t="shared" si="166"/>
        <v>Unique</v>
      </c>
    </row>
    <row r="10666" spans="1:4" x14ac:dyDescent="0.35">
      <c r="A10666" s="14" t="s">
        <v>12872</v>
      </c>
      <c r="B10666" s="15" t="s">
        <v>12873</v>
      </c>
      <c r="C10666" s="13">
        <v>106.10000000000001</v>
      </c>
      <c r="D10666" s="7" t="str">
        <f t="shared" si="166"/>
        <v>Unique</v>
      </c>
    </row>
    <row r="10667" spans="1:4" x14ac:dyDescent="0.35">
      <c r="A10667" s="14" t="s">
        <v>12874</v>
      </c>
      <c r="B10667" s="15" t="s">
        <v>12875</v>
      </c>
      <c r="C10667" s="13">
        <v>5.25</v>
      </c>
      <c r="D10667" s="7" t="str">
        <f t="shared" si="166"/>
        <v>Unique</v>
      </c>
    </row>
    <row r="10668" spans="1:4" x14ac:dyDescent="0.35">
      <c r="A10668" s="14" t="s">
        <v>12876</v>
      </c>
      <c r="B10668" s="15">
        <v>7188</v>
      </c>
      <c r="C10668" s="13">
        <v>5.49</v>
      </c>
      <c r="D10668" s="7" t="str">
        <f t="shared" si="166"/>
        <v>Unique</v>
      </c>
    </row>
    <row r="10669" spans="1:4" x14ac:dyDescent="0.35">
      <c r="A10669" s="14" t="s">
        <v>12877</v>
      </c>
      <c r="B10669" s="15" t="s">
        <v>12878</v>
      </c>
      <c r="C10669" s="13">
        <v>5.25</v>
      </c>
      <c r="D10669" s="7" t="str">
        <f t="shared" si="166"/>
        <v>Unique</v>
      </c>
    </row>
    <row r="10670" spans="1:4" x14ac:dyDescent="0.35">
      <c r="A10670" s="14" t="s">
        <v>12879</v>
      </c>
      <c r="B10670" s="15" t="s">
        <v>12880</v>
      </c>
      <c r="C10670" s="13">
        <v>5.25</v>
      </c>
      <c r="D10670" s="7" t="str">
        <f t="shared" si="166"/>
        <v>Unique</v>
      </c>
    </row>
    <row r="10671" spans="1:4" x14ac:dyDescent="0.35">
      <c r="A10671" s="14" t="s">
        <v>12881</v>
      </c>
      <c r="B10671" s="15" t="s">
        <v>12882</v>
      </c>
      <c r="C10671" s="13">
        <v>5.25</v>
      </c>
      <c r="D10671" s="7" t="str">
        <f t="shared" si="166"/>
        <v>Unique</v>
      </c>
    </row>
    <row r="10672" spans="1:4" x14ac:dyDescent="0.35">
      <c r="A10672" s="14" t="s">
        <v>12883</v>
      </c>
      <c r="B10672" s="15" t="s">
        <v>12884</v>
      </c>
      <c r="C10672" s="13">
        <v>5.25</v>
      </c>
      <c r="D10672" s="7" t="str">
        <f t="shared" si="166"/>
        <v>Unique</v>
      </c>
    </row>
    <row r="10673" spans="1:4" x14ac:dyDescent="0.35">
      <c r="A10673" s="14" t="s">
        <v>12835</v>
      </c>
      <c r="B10673" s="15" t="s">
        <v>12836</v>
      </c>
      <c r="C10673" s="13">
        <v>-0.5</v>
      </c>
      <c r="D10673" s="7" t="str">
        <f t="shared" si="166"/>
        <v>Unique</v>
      </c>
    </row>
    <row r="10674" spans="1:4" x14ac:dyDescent="0.35">
      <c r="A10674" s="14" t="s">
        <v>12841</v>
      </c>
      <c r="B10674" s="15" t="s">
        <v>12842</v>
      </c>
      <c r="C10674" s="13">
        <v>-0.5</v>
      </c>
      <c r="D10674" s="7" t="str">
        <f t="shared" si="166"/>
        <v>Unique</v>
      </c>
    </row>
    <row r="10675" spans="1:4" x14ac:dyDescent="0.35">
      <c r="A10675" s="14" t="s">
        <v>12885</v>
      </c>
      <c r="B10675" s="15">
        <v>7181</v>
      </c>
      <c r="C10675" s="13">
        <v>5.48</v>
      </c>
      <c r="D10675" s="7" t="str">
        <f t="shared" si="166"/>
        <v>Unique</v>
      </c>
    </row>
    <row r="10676" spans="1:4" x14ac:dyDescent="0.35">
      <c r="A10676" s="14" t="s">
        <v>12887</v>
      </c>
      <c r="B10676" s="15">
        <v>7160</v>
      </c>
      <c r="C10676" s="13">
        <v>8.1</v>
      </c>
      <c r="D10676" s="7" t="str">
        <f t="shared" si="166"/>
        <v>Unique</v>
      </c>
    </row>
    <row r="10677" spans="1:4" x14ac:dyDescent="0.35">
      <c r="A10677" s="14" t="s">
        <v>12870</v>
      </c>
      <c r="B10677" s="15">
        <v>7184</v>
      </c>
      <c r="C10677" s="13">
        <v>8.379999999999999</v>
      </c>
      <c r="D10677" s="7" t="str">
        <f t="shared" si="166"/>
        <v>Unique</v>
      </c>
    </row>
    <row r="10678" spans="1:4" x14ac:dyDescent="0.35">
      <c r="A10678" s="14" t="s">
        <v>12888</v>
      </c>
      <c r="B10678" s="15">
        <v>7198</v>
      </c>
      <c r="C10678" s="13">
        <v>5.25</v>
      </c>
      <c r="D10678" s="7" t="str">
        <f t="shared" si="166"/>
        <v>Unique</v>
      </c>
    </row>
    <row r="10679" spans="1:4" x14ac:dyDescent="0.35">
      <c r="A10679" s="14" t="s">
        <v>12889</v>
      </c>
      <c r="B10679" s="15">
        <v>7078</v>
      </c>
      <c r="C10679" s="13">
        <v>7.6199999999999992</v>
      </c>
      <c r="D10679" s="7" t="str">
        <f t="shared" si="166"/>
        <v>Unique</v>
      </c>
    </row>
    <row r="10680" spans="1:4" x14ac:dyDescent="0.35">
      <c r="A10680" s="14" t="s">
        <v>12890</v>
      </c>
      <c r="B10680" s="15">
        <v>7035</v>
      </c>
      <c r="C10680" s="13">
        <v>5.5</v>
      </c>
      <c r="D10680" s="7" t="str">
        <f t="shared" si="166"/>
        <v>Unique</v>
      </c>
    </row>
    <row r="10681" spans="1:4" x14ac:dyDescent="0.35">
      <c r="A10681" s="14" t="s">
        <v>12891</v>
      </c>
      <c r="B10681" s="15" t="s">
        <v>12892</v>
      </c>
      <c r="C10681" s="13">
        <v>5.25</v>
      </c>
      <c r="D10681" s="7" t="str">
        <f t="shared" si="166"/>
        <v>Unique</v>
      </c>
    </row>
    <row r="10682" spans="1:4" x14ac:dyDescent="0.35">
      <c r="A10682" s="14" t="s">
        <v>12893</v>
      </c>
      <c r="B10682" s="15">
        <v>7197</v>
      </c>
      <c r="C10682" s="13">
        <v>5.48</v>
      </c>
      <c r="D10682" s="7" t="str">
        <f t="shared" si="166"/>
        <v>Unique</v>
      </c>
    </row>
    <row r="10683" spans="1:4" x14ac:dyDescent="0.35">
      <c r="A10683" s="14" t="s">
        <v>12894</v>
      </c>
      <c r="B10683" s="15" t="s">
        <v>12895</v>
      </c>
      <c r="C10683" s="13">
        <v>6.13</v>
      </c>
      <c r="D10683" s="7" t="str">
        <f t="shared" si="166"/>
        <v>Unique</v>
      </c>
    </row>
    <row r="10684" spans="1:4" x14ac:dyDescent="0.35">
      <c r="A10684" s="14" t="s">
        <v>12896</v>
      </c>
      <c r="B10684" s="15">
        <v>7144</v>
      </c>
      <c r="C10684" s="13">
        <v>5.5</v>
      </c>
      <c r="D10684" s="7" t="str">
        <f t="shared" si="166"/>
        <v>Unique</v>
      </c>
    </row>
    <row r="10685" spans="1:4" x14ac:dyDescent="0.35">
      <c r="A10685" s="14" t="s">
        <v>12886</v>
      </c>
      <c r="B10685" s="15">
        <v>7179</v>
      </c>
      <c r="C10685" s="13">
        <v>5.49</v>
      </c>
      <c r="D10685" s="7" t="str">
        <f t="shared" si="166"/>
        <v>Unique</v>
      </c>
    </row>
    <row r="10686" spans="1:4" x14ac:dyDescent="0.35">
      <c r="A10686" s="14" t="s">
        <v>12897</v>
      </c>
      <c r="B10686" s="15" t="s">
        <v>12898</v>
      </c>
      <c r="C10686" s="13">
        <v>5.25</v>
      </c>
      <c r="D10686" s="7" t="str">
        <f t="shared" si="166"/>
        <v>Unique</v>
      </c>
    </row>
    <row r="10687" spans="1:4" x14ac:dyDescent="0.35">
      <c r="A10687" s="14" t="s">
        <v>12899</v>
      </c>
      <c r="B10687" s="15" t="s">
        <v>12900</v>
      </c>
      <c r="C10687" s="13">
        <v>5.25</v>
      </c>
      <c r="D10687" s="7" t="str">
        <f t="shared" si="166"/>
        <v>Unique</v>
      </c>
    </row>
    <row r="10688" spans="1:4" x14ac:dyDescent="0.35">
      <c r="A10688" s="14" t="s">
        <v>12901</v>
      </c>
      <c r="B10688" s="15" t="s">
        <v>12902</v>
      </c>
      <c r="C10688" s="13">
        <v>5.25</v>
      </c>
      <c r="D10688" s="7" t="str">
        <f t="shared" si="166"/>
        <v>Unique</v>
      </c>
    </row>
    <row r="10689" spans="1:4" x14ac:dyDescent="0.35">
      <c r="A10689" s="14" t="s">
        <v>12903</v>
      </c>
      <c r="B10689" s="15" t="s">
        <v>12904</v>
      </c>
      <c r="C10689" s="13">
        <v>5.5</v>
      </c>
      <c r="D10689" s="7" t="str">
        <f t="shared" si="166"/>
        <v>Unique</v>
      </c>
    </row>
    <row r="10690" spans="1:4" x14ac:dyDescent="0.35">
      <c r="A10690" s="14" t="s">
        <v>12905</v>
      </c>
      <c r="B10690" s="15">
        <v>6978</v>
      </c>
      <c r="C10690" s="13">
        <v>5.49</v>
      </c>
      <c r="D10690" s="7" t="str">
        <f t="shared" ref="D10690:D10753" si="167">IF(COUNTIFS(A:A,A10690,B:B,B10690,C:C,C10690)&gt;1,"Doublon","Unique")</f>
        <v>Unique</v>
      </c>
    </row>
    <row r="10691" spans="1:4" x14ac:dyDescent="0.35">
      <c r="A10691" s="14" t="s">
        <v>12871</v>
      </c>
      <c r="B10691" s="15">
        <v>7199</v>
      </c>
      <c r="C10691" s="13">
        <v>10.280000000000001</v>
      </c>
      <c r="D10691" s="7" t="str">
        <f t="shared" si="167"/>
        <v>Unique</v>
      </c>
    </row>
    <row r="10692" spans="1:4" x14ac:dyDescent="0.35">
      <c r="A10692" s="14" t="s">
        <v>12906</v>
      </c>
      <c r="B10692" s="15" t="s">
        <v>12907</v>
      </c>
      <c r="C10692" s="13">
        <v>5.25</v>
      </c>
      <c r="D10692" s="7" t="str">
        <f t="shared" si="167"/>
        <v>Unique</v>
      </c>
    </row>
    <row r="10693" spans="1:4" x14ac:dyDescent="0.35">
      <c r="A10693" s="14" t="s">
        <v>12908</v>
      </c>
      <c r="B10693" s="15">
        <v>6943</v>
      </c>
      <c r="C10693" s="13">
        <v>8.379999999999999</v>
      </c>
      <c r="D10693" s="7" t="str">
        <f t="shared" si="167"/>
        <v>Unique</v>
      </c>
    </row>
    <row r="10694" spans="1:4" x14ac:dyDescent="0.35">
      <c r="A10694" s="14" t="s">
        <v>12909</v>
      </c>
      <c r="B10694" s="15">
        <v>7184</v>
      </c>
      <c r="C10694" s="13">
        <v>8.379999999999999</v>
      </c>
      <c r="D10694" s="7" t="str">
        <f t="shared" si="167"/>
        <v>Unique</v>
      </c>
    </row>
    <row r="10695" spans="1:4" x14ac:dyDescent="0.35">
      <c r="A10695" s="14" t="s">
        <v>12910</v>
      </c>
      <c r="B10695" s="15" t="s">
        <v>12911</v>
      </c>
      <c r="C10695" s="13">
        <v>5.25</v>
      </c>
      <c r="D10695" s="7" t="str">
        <f t="shared" si="167"/>
        <v>Unique</v>
      </c>
    </row>
    <row r="10696" spans="1:4" x14ac:dyDescent="0.35">
      <c r="A10696" s="14" t="s">
        <v>12912</v>
      </c>
      <c r="B10696" s="15" t="s">
        <v>12913</v>
      </c>
      <c r="C10696" s="13">
        <v>5.25</v>
      </c>
      <c r="D10696" s="7" t="str">
        <f t="shared" si="167"/>
        <v>Unique</v>
      </c>
    </row>
    <row r="10697" spans="1:4" x14ac:dyDescent="0.35">
      <c r="A10697" s="14" t="s">
        <v>12914</v>
      </c>
      <c r="B10697" s="15">
        <v>7141</v>
      </c>
      <c r="C10697" s="13">
        <v>5.25</v>
      </c>
      <c r="D10697" s="7" t="str">
        <f t="shared" si="167"/>
        <v>Unique</v>
      </c>
    </row>
    <row r="10698" spans="1:4" x14ac:dyDescent="0.35">
      <c r="A10698" s="14" t="s">
        <v>12915</v>
      </c>
      <c r="B10698" s="15" t="s">
        <v>12916</v>
      </c>
      <c r="C10698" s="13">
        <v>5.25</v>
      </c>
      <c r="D10698" s="7" t="str">
        <f t="shared" si="167"/>
        <v>Unique</v>
      </c>
    </row>
    <row r="10699" spans="1:4" x14ac:dyDescent="0.35">
      <c r="A10699" s="14" t="s">
        <v>12919</v>
      </c>
      <c r="B10699" s="15" t="s">
        <v>12920</v>
      </c>
      <c r="C10699" s="13">
        <v>5.25</v>
      </c>
      <c r="D10699" s="7" t="str">
        <f t="shared" si="167"/>
        <v>Unique</v>
      </c>
    </row>
    <row r="10700" spans="1:4" x14ac:dyDescent="0.35">
      <c r="A10700" s="14" t="s">
        <v>12921</v>
      </c>
      <c r="B10700" s="15" t="s">
        <v>12922</v>
      </c>
      <c r="C10700" s="13">
        <v>5.25</v>
      </c>
      <c r="D10700" s="7" t="str">
        <f t="shared" si="167"/>
        <v>Unique</v>
      </c>
    </row>
    <row r="10701" spans="1:4" x14ac:dyDescent="0.35">
      <c r="A10701" s="14" t="s">
        <v>12923</v>
      </c>
      <c r="B10701" s="15" t="s">
        <v>12924</v>
      </c>
      <c r="C10701" s="13">
        <v>5.25</v>
      </c>
      <c r="D10701" s="7" t="str">
        <f t="shared" si="167"/>
        <v>Unique</v>
      </c>
    </row>
    <row r="10702" spans="1:4" x14ac:dyDescent="0.35">
      <c r="A10702" s="14" t="s">
        <v>12917</v>
      </c>
      <c r="B10702" s="15" t="s">
        <v>12918</v>
      </c>
      <c r="C10702" s="13">
        <v>5.25</v>
      </c>
      <c r="D10702" s="7" t="str">
        <f t="shared" si="167"/>
        <v>Unique</v>
      </c>
    </row>
    <row r="10703" spans="1:4" x14ac:dyDescent="0.35">
      <c r="A10703" s="14" t="s">
        <v>12925</v>
      </c>
      <c r="B10703" s="15" t="s">
        <v>12926</v>
      </c>
      <c r="C10703" s="13">
        <v>8.379999999999999</v>
      </c>
      <c r="D10703" s="7" t="str">
        <f t="shared" si="167"/>
        <v>Unique</v>
      </c>
    </row>
    <row r="10704" spans="1:4" x14ac:dyDescent="0.35">
      <c r="A10704" s="14" t="s">
        <v>12927</v>
      </c>
      <c r="B10704" s="15" t="s">
        <v>2662</v>
      </c>
      <c r="C10704" s="13">
        <v>5.48</v>
      </c>
      <c r="D10704" s="7" t="str">
        <f t="shared" si="167"/>
        <v>Unique</v>
      </c>
    </row>
    <row r="10705" spans="1:4" x14ac:dyDescent="0.35">
      <c r="A10705" s="14" t="s">
        <v>12928</v>
      </c>
      <c r="B10705" s="15" t="s">
        <v>12929</v>
      </c>
      <c r="C10705" s="13">
        <v>7.6199999999999992</v>
      </c>
      <c r="D10705" s="7" t="str">
        <f t="shared" si="167"/>
        <v>Unique</v>
      </c>
    </row>
    <row r="10706" spans="1:4" x14ac:dyDescent="0.35">
      <c r="A10706" s="14" t="s">
        <v>12930</v>
      </c>
      <c r="B10706" s="15">
        <v>3400182903</v>
      </c>
      <c r="C10706" s="13">
        <v>5.25</v>
      </c>
      <c r="D10706" s="7" t="str">
        <f t="shared" si="167"/>
        <v>Unique</v>
      </c>
    </row>
    <row r="10707" spans="1:4" x14ac:dyDescent="0.35">
      <c r="A10707" s="14" t="s">
        <v>12931</v>
      </c>
      <c r="B10707" s="15">
        <v>25006552</v>
      </c>
      <c r="C10707" s="13">
        <v>-0.02</v>
      </c>
      <c r="D10707" s="7" t="str">
        <f t="shared" si="167"/>
        <v>Unique</v>
      </c>
    </row>
    <row r="10708" spans="1:4" x14ac:dyDescent="0.35">
      <c r="A10708" s="14" t="s">
        <v>12932</v>
      </c>
      <c r="B10708" s="15">
        <v>25006552</v>
      </c>
      <c r="C10708" s="13">
        <v>-0.05</v>
      </c>
      <c r="D10708" s="7" t="str">
        <f t="shared" si="167"/>
        <v>Unique</v>
      </c>
    </row>
    <row r="10709" spans="1:4" x14ac:dyDescent="0.35">
      <c r="A10709" s="14" t="s">
        <v>12933</v>
      </c>
      <c r="B10709" s="15">
        <v>25006552</v>
      </c>
      <c r="C10709" s="13">
        <v>-0.05</v>
      </c>
      <c r="D10709" s="7" t="str">
        <f t="shared" si="167"/>
        <v>Unique</v>
      </c>
    </row>
    <row r="10710" spans="1:4" x14ac:dyDescent="0.35">
      <c r="A10710" s="14" t="s">
        <v>12931</v>
      </c>
      <c r="B10710" s="15">
        <v>25006552</v>
      </c>
      <c r="C10710" s="13">
        <v>7.1000000000000005</v>
      </c>
      <c r="D10710" s="7" t="str">
        <f t="shared" si="167"/>
        <v>Unique</v>
      </c>
    </row>
    <row r="10711" spans="1:4" x14ac:dyDescent="0.35">
      <c r="A10711" s="14" t="s">
        <v>12932</v>
      </c>
      <c r="B10711" s="15">
        <v>25006552</v>
      </c>
      <c r="C10711" s="13">
        <v>9.2199999999999989</v>
      </c>
      <c r="D10711" s="7" t="str">
        <f t="shared" si="167"/>
        <v>Unique</v>
      </c>
    </row>
    <row r="10712" spans="1:4" x14ac:dyDescent="0.35">
      <c r="A10712" s="14" t="s">
        <v>12933</v>
      </c>
      <c r="B10712" s="15">
        <v>25006552</v>
      </c>
      <c r="C10712" s="13">
        <v>9.2199999999999989</v>
      </c>
      <c r="D10712" s="7" t="str">
        <f t="shared" si="167"/>
        <v>Unique</v>
      </c>
    </row>
    <row r="10713" spans="1:4" x14ac:dyDescent="0.35">
      <c r="A10713" s="14" t="s">
        <v>11824</v>
      </c>
      <c r="B10713" s="15" t="s">
        <v>11825</v>
      </c>
      <c r="C10713" s="13">
        <v>4.34</v>
      </c>
      <c r="D10713" s="7" t="str">
        <f t="shared" si="167"/>
        <v>Unique</v>
      </c>
    </row>
    <row r="10714" spans="1:4" x14ac:dyDescent="0.35">
      <c r="A10714" s="14" t="s">
        <v>12934</v>
      </c>
      <c r="B10714" s="15">
        <v>7032</v>
      </c>
      <c r="C10714" s="13">
        <v>6.04</v>
      </c>
      <c r="D10714" s="7" t="str">
        <f t="shared" si="167"/>
        <v>Unique</v>
      </c>
    </row>
    <row r="10715" spans="1:4" x14ac:dyDescent="0.35">
      <c r="A10715" s="14" t="s">
        <v>12935</v>
      </c>
      <c r="B10715" s="15">
        <v>7195</v>
      </c>
      <c r="C10715" s="13">
        <v>12.34</v>
      </c>
      <c r="D10715" s="7" t="str">
        <f t="shared" si="167"/>
        <v>Unique</v>
      </c>
    </row>
    <row r="10716" spans="1:4" x14ac:dyDescent="0.35">
      <c r="A10716" s="14" t="s">
        <v>12936</v>
      </c>
      <c r="B10716" s="15">
        <v>7003</v>
      </c>
      <c r="C10716" s="13">
        <v>10.7</v>
      </c>
      <c r="D10716" s="7" t="str">
        <f t="shared" si="167"/>
        <v>Unique</v>
      </c>
    </row>
    <row r="10717" spans="1:4" x14ac:dyDescent="0.35">
      <c r="A10717" s="14" t="s">
        <v>12937</v>
      </c>
      <c r="B10717" s="15">
        <v>25010098</v>
      </c>
      <c r="C10717" s="13">
        <v>9.2199999999999989</v>
      </c>
      <c r="D10717" s="7" t="str">
        <f t="shared" si="167"/>
        <v>Unique</v>
      </c>
    </row>
    <row r="10718" spans="1:4" x14ac:dyDescent="0.35">
      <c r="A10718" s="14" t="s">
        <v>12938</v>
      </c>
      <c r="B10718" s="15">
        <v>25010098</v>
      </c>
      <c r="C10718" s="13">
        <v>9.2199999999999989</v>
      </c>
      <c r="D10718" s="7" t="str">
        <f t="shared" si="167"/>
        <v>Unique</v>
      </c>
    </row>
    <row r="10719" spans="1:4" x14ac:dyDescent="0.35">
      <c r="A10719" s="14" t="s">
        <v>12939</v>
      </c>
      <c r="B10719" s="15">
        <v>25010098</v>
      </c>
      <c r="C10719" s="13">
        <v>5.48</v>
      </c>
      <c r="D10719" s="7" t="str">
        <f t="shared" si="167"/>
        <v>Unique</v>
      </c>
    </row>
    <row r="10720" spans="1:4" x14ac:dyDescent="0.35">
      <c r="A10720" s="14" t="s">
        <v>12937</v>
      </c>
      <c r="B10720" s="15">
        <v>25010098</v>
      </c>
      <c r="C10720" s="13">
        <v>-0.05</v>
      </c>
      <c r="D10720" s="7" t="str">
        <f t="shared" si="167"/>
        <v>Unique</v>
      </c>
    </row>
    <row r="10721" spans="1:4" x14ac:dyDescent="0.35">
      <c r="A10721" s="14" t="s">
        <v>12938</v>
      </c>
      <c r="B10721" s="15">
        <v>25010098</v>
      </c>
      <c r="C10721" s="13">
        <v>-0.05</v>
      </c>
      <c r="D10721" s="7" t="str">
        <f t="shared" si="167"/>
        <v>Unique</v>
      </c>
    </row>
    <row r="10722" spans="1:4" x14ac:dyDescent="0.35">
      <c r="A10722" s="14" t="s">
        <v>12939</v>
      </c>
      <c r="B10722" s="15">
        <v>25010098</v>
      </c>
      <c r="C10722" s="13">
        <v>-0.02</v>
      </c>
      <c r="D10722" s="7" t="str">
        <f t="shared" si="167"/>
        <v>Unique</v>
      </c>
    </row>
    <row r="10723" spans="1:4" x14ac:dyDescent="0.35">
      <c r="A10723" s="14" t="s">
        <v>12940</v>
      </c>
      <c r="B10723" s="15">
        <v>7109</v>
      </c>
      <c r="C10723" s="13">
        <v>8.6700000000000017</v>
      </c>
      <c r="D10723" s="7" t="str">
        <f t="shared" si="167"/>
        <v>Unique</v>
      </c>
    </row>
    <row r="10724" spans="1:4" x14ac:dyDescent="0.35">
      <c r="A10724" s="14" t="s">
        <v>12941</v>
      </c>
      <c r="B10724" s="15">
        <v>7109</v>
      </c>
      <c r="C10724" s="13">
        <v>7.6199999999999992</v>
      </c>
      <c r="D10724" s="7" t="str">
        <f t="shared" si="167"/>
        <v>Unique</v>
      </c>
    </row>
    <row r="10725" spans="1:4" x14ac:dyDescent="0.35">
      <c r="A10725" s="14" t="s">
        <v>12941</v>
      </c>
      <c r="B10725" s="15">
        <v>7109</v>
      </c>
      <c r="C10725" s="13">
        <v>-0.04</v>
      </c>
      <c r="D10725" s="7" t="str">
        <f t="shared" si="167"/>
        <v>Unique</v>
      </c>
    </row>
    <row r="10726" spans="1:4" x14ac:dyDescent="0.35">
      <c r="A10726" s="14" t="s">
        <v>12940</v>
      </c>
      <c r="B10726" s="15">
        <v>7109</v>
      </c>
      <c r="C10726" s="13">
        <v>-0.02</v>
      </c>
      <c r="D10726" s="7" t="str">
        <f t="shared" si="167"/>
        <v>Unique</v>
      </c>
    </row>
    <row r="10727" spans="1:4" x14ac:dyDescent="0.35">
      <c r="A10727" s="14" t="s">
        <v>12942</v>
      </c>
      <c r="B10727" s="15" t="s">
        <v>12101</v>
      </c>
      <c r="C10727" s="13">
        <v>5.25</v>
      </c>
      <c r="D10727" s="7" t="str">
        <f t="shared" si="167"/>
        <v>Unique</v>
      </c>
    </row>
    <row r="10728" spans="1:4" x14ac:dyDescent="0.35">
      <c r="A10728" s="14" t="s">
        <v>12943</v>
      </c>
      <c r="B10728" s="15" t="s">
        <v>12944</v>
      </c>
      <c r="C10728" s="13">
        <v>7.6199999999999992</v>
      </c>
      <c r="D10728" s="7" t="str">
        <f t="shared" si="167"/>
        <v>Unique</v>
      </c>
    </row>
    <row r="10729" spans="1:4" x14ac:dyDescent="0.35">
      <c r="A10729" s="14" t="s">
        <v>12945</v>
      </c>
      <c r="B10729" s="15">
        <v>7193</v>
      </c>
      <c r="C10729" s="13">
        <v>6.8400000000000007</v>
      </c>
      <c r="D10729" s="7" t="str">
        <f t="shared" si="167"/>
        <v>Unique</v>
      </c>
    </row>
    <row r="10730" spans="1:4" x14ac:dyDescent="0.35">
      <c r="A10730" s="14" t="s">
        <v>12946</v>
      </c>
      <c r="B10730" s="15">
        <v>7193</v>
      </c>
      <c r="C10730" s="13">
        <v>6.8400000000000007</v>
      </c>
      <c r="D10730" s="7" t="str">
        <f t="shared" si="167"/>
        <v>Unique</v>
      </c>
    </row>
    <row r="10731" spans="1:4" x14ac:dyDescent="0.35">
      <c r="A10731" s="14" t="s">
        <v>12947</v>
      </c>
      <c r="B10731" s="15" t="s">
        <v>12948</v>
      </c>
      <c r="C10731" s="13">
        <v>1.4500000000000002</v>
      </c>
      <c r="D10731" s="7" t="str">
        <f t="shared" si="167"/>
        <v>Unique</v>
      </c>
    </row>
    <row r="10732" spans="1:4" x14ac:dyDescent="0.35">
      <c r="A10732" s="14" t="s">
        <v>12949</v>
      </c>
      <c r="B10732" s="15" t="s">
        <v>12950</v>
      </c>
      <c r="C10732" s="13">
        <v>1.4500000000000002</v>
      </c>
      <c r="D10732" s="7" t="str">
        <f t="shared" si="167"/>
        <v>Unique</v>
      </c>
    </row>
    <row r="10733" spans="1:4" x14ac:dyDescent="0.35">
      <c r="A10733" s="14" t="s">
        <v>12951</v>
      </c>
      <c r="B10733" s="15" t="s">
        <v>12952</v>
      </c>
      <c r="C10733" s="13">
        <v>1.4500000000000002</v>
      </c>
      <c r="D10733" s="7" t="str">
        <f t="shared" si="167"/>
        <v>Unique</v>
      </c>
    </row>
    <row r="10734" spans="1:4" x14ac:dyDescent="0.35">
      <c r="A10734" s="14" t="s">
        <v>12953</v>
      </c>
      <c r="B10734" s="15" t="s">
        <v>12954</v>
      </c>
      <c r="C10734" s="13">
        <v>1.4500000000000002</v>
      </c>
      <c r="D10734" s="7" t="str">
        <f t="shared" si="167"/>
        <v>Unique</v>
      </c>
    </row>
    <row r="10735" spans="1:4" x14ac:dyDescent="0.35">
      <c r="A10735" s="14" t="s">
        <v>12955</v>
      </c>
      <c r="B10735" s="15" t="s">
        <v>1262</v>
      </c>
      <c r="C10735" s="13">
        <v>1.4500000000000002</v>
      </c>
      <c r="D10735" s="7" t="str">
        <f t="shared" si="167"/>
        <v>Unique</v>
      </c>
    </row>
    <row r="10736" spans="1:4" x14ac:dyDescent="0.35">
      <c r="A10736" s="14" t="s">
        <v>12956</v>
      </c>
      <c r="B10736" s="15" t="s">
        <v>1559</v>
      </c>
      <c r="C10736" s="13">
        <v>1.4500000000000002</v>
      </c>
      <c r="D10736" s="7" t="str">
        <f t="shared" si="167"/>
        <v>Unique</v>
      </c>
    </row>
    <row r="10737" spans="1:4" x14ac:dyDescent="0.35">
      <c r="A10737" s="14" t="s">
        <v>12957</v>
      </c>
      <c r="B10737" s="15" t="s">
        <v>1263</v>
      </c>
      <c r="C10737" s="13">
        <v>1.4500000000000002</v>
      </c>
      <c r="D10737" s="7" t="str">
        <f t="shared" si="167"/>
        <v>Unique</v>
      </c>
    </row>
    <row r="10738" spans="1:4" x14ac:dyDescent="0.35">
      <c r="A10738" s="14" t="s">
        <v>12958</v>
      </c>
      <c r="B10738" s="15" t="s">
        <v>922</v>
      </c>
      <c r="C10738" s="13">
        <v>1.4500000000000002</v>
      </c>
      <c r="D10738" s="7" t="str">
        <f t="shared" si="167"/>
        <v>Unique</v>
      </c>
    </row>
    <row r="10739" spans="1:4" x14ac:dyDescent="0.35">
      <c r="A10739" s="14" t="s">
        <v>12947</v>
      </c>
      <c r="B10739" s="15" t="s">
        <v>12948</v>
      </c>
      <c r="C10739" s="13">
        <v>9.27</v>
      </c>
      <c r="D10739" s="7" t="str">
        <f t="shared" si="167"/>
        <v>Unique</v>
      </c>
    </row>
    <row r="10740" spans="1:4" x14ac:dyDescent="0.35">
      <c r="A10740" s="14" t="s">
        <v>12955</v>
      </c>
      <c r="B10740" s="15" t="s">
        <v>1262</v>
      </c>
      <c r="C10740" s="13">
        <v>9.27</v>
      </c>
      <c r="D10740" s="7" t="str">
        <f t="shared" si="167"/>
        <v>Unique</v>
      </c>
    </row>
    <row r="10741" spans="1:4" x14ac:dyDescent="0.35">
      <c r="A10741" s="14" t="s">
        <v>12958</v>
      </c>
      <c r="B10741" s="15" t="s">
        <v>922</v>
      </c>
      <c r="C10741" s="13">
        <v>9.27</v>
      </c>
      <c r="D10741" s="7" t="str">
        <f t="shared" si="167"/>
        <v>Unique</v>
      </c>
    </row>
    <row r="10742" spans="1:4" x14ac:dyDescent="0.35">
      <c r="A10742" s="14" t="s">
        <v>12951</v>
      </c>
      <c r="B10742" s="15" t="s">
        <v>12952</v>
      </c>
      <c r="C10742" s="13">
        <v>9.5999999999999979</v>
      </c>
      <c r="D10742" s="7" t="str">
        <f t="shared" si="167"/>
        <v>Unique</v>
      </c>
    </row>
    <row r="10743" spans="1:4" x14ac:dyDescent="0.35">
      <c r="A10743" s="14" t="s">
        <v>12957</v>
      </c>
      <c r="B10743" s="15" t="s">
        <v>1263</v>
      </c>
      <c r="C10743" s="13">
        <v>9.5999999999999979</v>
      </c>
      <c r="D10743" s="7" t="str">
        <f t="shared" si="167"/>
        <v>Unique</v>
      </c>
    </row>
    <row r="10744" spans="1:4" x14ac:dyDescent="0.35">
      <c r="A10744" s="14" t="s">
        <v>12949</v>
      </c>
      <c r="B10744" s="15" t="s">
        <v>12950</v>
      </c>
      <c r="C10744" s="13">
        <v>10.31</v>
      </c>
      <c r="D10744" s="7" t="str">
        <f t="shared" si="167"/>
        <v>Unique</v>
      </c>
    </row>
    <row r="10745" spans="1:4" x14ac:dyDescent="0.35">
      <c r="A10745" s="14" t="s">
        <v>12956</v>
      </c>
      <c r="B10745" s="15" t="s">
        <v>1559</v>
      </c>
      <c r="C10745" s="13">
        <v>10.610000000000001</v>
      </c>
      <c r="D10745" s="7" t="str">
        <f t="shared" si="167"/>
        <v>Unique</v>
      </c>
    </row>
    <row r="10746" spans="1:4" x14ac:dyDescent="0.35">
      <c r="A10746" s="14" t="s">
        <v>12953</v>
      </c>
      <c r="B10746" s="15" t="s">
        <v>12954</v>
      </c>
      <c r="C10746" s="13">
        <v>10.980000000000002</v>
      </c>
      <c r="D10746" s="7" t="str">
        <f t="shared" si="167"/>
        <v>Unique</v>
      </c>
    </row>
    <row r="10747" spans="1:4" x14ac:dyDescent="0.35">
      <c r="A10747" s="14" t="s">
        <v>12959</v>
      </c>
      <c r="B10747" s="15">
        <v>7216</v>
      </c>
      <c r="C10747" s="13">
        <v>3.65</v>
      </c>
      <c r="D10747" s="7" t="str">
        <f t="shared" si="167"/>
        <v>Unique</v>
      </c>
    </row>
    <row r="10748" spans="1:4" x14ac:dyDescent="0.35">
      <c r="A10748" s="14" t="s">
        <v>12960</v>
      </c>
      <c r="B10748" s="15">
        <v>7229</v>
      </c>
      <c r="C10748" s="13">
        <v>3.65</v>
      </c>
      <c r="D10748" s="7" t="str">
        <f t="shared" si="167"/>
        <v>Unique</v>
      </c>
    </row>
    <row r="10749" spans="1:4" x14ac:dyDescent="0.35">
      <c r="A10749" s="14" t="s">
        <v>12961</v>
      </c>
      <c r="B10749" s="15">
        <v>7006</v>
      </c>
      <c r="C10749" s="13">
        <v>3.75</v>
      </c>
      <c r="D10749" s="7" t="str">
        <f t="shared" si="167"/>
        <v>Unique</v>
      </c>
    </row>
    <row r="10750" spans="1:4" x14ac:dyDescent="0.35">
      <c r="A10750" s="14" t="s">
        <v>12962</v>
      </c>
      <c r="B10750" s="15">
        <v>7220</v>
      </c>
      <c r="C10750" s="13">
        <v>3.94</v>
      </c>
      <c r="D10750" s="7" t="str">
        <f t="shared" si="167"/>
        <v>Unique</v>
      </c>
    </row>
    <row r="10751" spans="1:4" x14ac:dyDescent="0.35">
      <c r="A10751" s="14" t="s">
        <v>12963</v>
      </c>
      <c r="B10751" s="15">
        <v>7209</v>
      </c>
      <c r="C10751" s="13">
        <v>4.6399999999999997</v>
      </c>
      <c r="D10751" s="7" t="str">
        <f t="shared" si="167"/>
        <v>Unique</v>
      </c>
    </row>
    <row r="10752" spans="1:4" x14ac:dyDescent="0.35">
      <c r="A10752" s="14" t="s">
        <v>12964</v>
      </c>
      <c r="B10752" s="15">
        <v>7222</v>
      </c>
      <c r="C10752" s="13">
        <v>4.6399999999999997</v>
      </c>
      <c r="D10752" s="7" t="str">
        <f t="shared" si="167"/>
        <v>Unique</v>
      </c>
    </row>
    <row r="10753" spans="1:4" x14ac:dyDescent="0.35">
      <c r="A10753" s="14" t="s">
        <v>12965</v>
      </c>
      <c r="B10753" s="15">
        <v>7227</v>
      </c>
      <c r="C10753" s="13">
        <v>4.6399999999999997</v>
      </c>
      <c r="D10753" s="7" t="str">
        <f t="shared" si="167"/>
        <v>Unique</v>
      </c>
    </row>
    <row r="10754" spans="1:4" x14ac:dyDescent="0.35">
      <c r="A10754" s="14" t="s">
        <v>12966</v>
      </c>
      <c r="B10754" s="15">
        <v>7170</v>
      </c>
      <c r="C10754" s="13">
        <v>5.08</v>
      </c>
      <c r="D10754" s="7" t="str">
        <f t="shared" ref="D10754:D10817" si="168">IF(COUNTIFS(A:A,A10754,B:B,B10754,C:C,C10754)&gt;1,"Doublon","Unique")</f>
        <v>Unique</v>
      </c>
    </row>
    <row r="10755" spans="1:4" x14ac:dyDescent="0.35">
      <c r="A10755" s="14" t="s">
        <v>12967</v>
      </c>
      <c r="B10755" s="15">
        <v>7045</v>
      </c>
      <c r="C10755" s="13">
        <v>5.08</v>
      </c>
      <c r="D10755" s="7" t="str">
        <f t="shared" si="168"/>
        <v>Unique</v>
      </c>
    </row>
    <row r="10756" spans="1:4" x14ac:dyDescent="0.35">
      <c r="A10756" s="14" t="s">
        <v>12968</v>
      </c>
      <c r="B10756" s="15">
        <v>7189</v>
      </c>
      <c r="C10756" s="13">
        <v>5.5200000000000014</v>
      </c>
      <c r="D10756" s="7" t="str">
        <f t="shared" si="168"/>
        <v>Unique</v>
      </c>
    </row>
    <row r="10757" spans="1:4" x14ac:dyDescent="0.35">
      <c r="A10757" s="14" t="s">
        <v>12969</v>
      </c>
      <c r="B10757" s="15">
        <v>7208</v>
      </c>
      <c r="C10757" s="13">
        <v>6.5299999999999994</v>
      </c>
      <c r="D10757" s="7" t="str">
        <f t="shared" si="168"/>
        <v>Unique</v>
      </c>
    </row>
    <row r="10758" spans="1:4" x14ac:dyDescent="0.35">
      <c r="A10758" s="14" t="s">
        <v>12970</v>
      </c>
      <c r="B10758" s="15">
        <v>7217</v>
      </c>
      <c r="C10758" s="13">
        <v>6.5299999999999994</v>
      </c>
      <c r="D10758" s="7" t="str">
        <f t="shared" si="168"/>
        <v>Unique</v>
      </c>
    </row>
    <row r="10759" spans="1:4" x14ac:dyDescent="0.35">
      <c r="A10759" s="14" t="s">
        <v>12971</v>
      </c>
      <c r="B10759" s="15">
        <v>7205</v>
      </c>
      <c r="C10759" s="13">
        <v>7.05</v>
      </c>
      <c r="D10759" s="7" t="str">
        <f t="shared" si="168"/>
        <v>Unique</v>
      </c>
    </row>
    <row r="10760" spans="1:4" x14ac:dyDescent="0.35">
      <c r="A10760" s="14" t="s">
        <v>12972</v>
      </c>
      <c r="B10760" s="15">
        <v>7215</v>
      </c>
      <c r="C10760" s="13">
        <v>7.05</v>
      </c>
      <c r="D10760" s="7" t="str">
        <f t="shared" si="168"/>
        <v>Unique</v>
      </c>
    </row>
    <row r="10761" spans="1:4" x14ac:dyDescent="0.35">
      <c r="A10761" s="14" t="s">
        <v>12973</v>
      </c>
      <c r="B10761" s="15">
        <v>7221</v>
      </c>
      <c r="C10761" s="13">
        <v>8.07</v>
      </c>
      <c r="D10761" s="7" t="str">
        <f t="shared" si="168"/>
        <v>Unique</v>
      </c>
    </row>
    <row r="10762" spans="1:4" x14ac:dyDescent="0.35">
      <c r="A10762" s="14" t="s">
        <v>12945</v>
      </c>
      <c r="B10762" s="15">
        <v>7193</v>
      </c>
      <c r="C10762" s="13">
        <v>-0.04</v>
      </c>
      <c r="D10762" s="7" t="str">
        <f t="shared" si="168"/>
        <v>Unique</v>
      </c>
    </row>
    <row r="10763" spans="1:4" x14ac:dyDescent="0.35">
      <c r="A10763" s="14" t="s">
        <v>12974</v>
      </c>
      <c r="B10763" s="15">
        <v>7139</v>
      </c>
      <c r="C10763" s="13">
        <v>6.13</v>
      </c>
      <c r="D10763" s="7" t="str">
        <f t="shared" si="168"/>
        <v>Unique</v>
      </c>
    </row>
    <row r="10764" spans="1:4" x14ac:dyDescent="0.35">
      <c r="A10764" s="14" t="s">
        <v>12975</v>
      </c>
      <c r="B10764" s="15" t="s">
        <v>12976</v>
      </c>
      <c r="C10764" s="13">
        <v>5.25</v>
      </c>
      <c r="D10764" s="7" t="str">
        <f t="shared" si="168"/>
        <v>Unique</v>
      </c>
    </row>
    <row r="10765" spans="1:4" x14ac:dyDescent="0.35">
      <c r="A10765" s="14" t="s">
        <v>12977</v>
      </c>
      <c r="B10765" s="15" t="s">
        <v>12978</v>
      </c>
      <c r="C10765" s="13">
        <v>5.48</v>
      </c>
      <c r="D10765" s="7" t="str">
        <f t="shared" si="168"/>
        <v>Unique</v>
      </c>
    </row>
    <row r="10766" spans="1:4" x14ac:dyDescent="0.35">
      <c r="A10766" s="14" t="s">
        <v>12979</v>
      </c>
      <c r="B10766" s="15" t="s">
        <v>12980</v>
      </c>
      <c r="C10766" s="13">
        <v>5.48</v>
      </c>
      <c r="D10766" s="7" t="str">
        <f t="shared" si="168"/>
        <v>Unique</v>
      </c>
    </row>
    <row r="10767" spans="1:4" x14ac:dyDescent="0.35">
      <c r="A10767" s="14" t="s">
        <v>12981</v>
      </c>
      <c r="B10767" s="15" t="s">
        <v>12982</v>
      </c>
      <c r="C10767" s="13">
        <v>5.48</v>
      </c>
      <c r="D10767" s="7" t="str">
        <f t="shared" si="168"/>
        <v>Unique</v>
      </c>
    </row>
    <row r="10768" spans="1:4" x14ac:dyDescent="0.35">
      <c r="A10768" s="14" t="s">
        <v>12983</v>
      </c>
      <c r="B10768" s="15" t="s">
        <v>12984</v>
      </c>
      <c r="C10768" s="13">
        <v>5.25</v>
      </c>
      <c r="D10768" s="7" t="str">
        <f t="shared" si="168"/>
        <v>Unique</v>
      </c>
    </row>
    <row r="10769" spans="1:4" x14ac:dyDescent="0.35">
      <c r="A10769" s="14" t="s">
        <v>12985</v>
      </c>
      <c r="B10769" s="15" t="s">
        <v>12986</v>
      </c>
      <c r="C10769" s="13">
        <v>5.25</v>
      </c>
      <c r="D10769" s="7" t="str">
        <f t="shared" si="168"/>
        <v>Unique</v>
      </c>
    </row>
    <row r="10770" spans="1:4" x14ac:dyDescent="0.35">
      <c r="A10770" s="14" t="s">
        <v>12987</v>
      </c>
      <c r="B10770" s="15">
        <v>7228</v>
      </c>
      <c r="C10770" s="13">
        <v>5.25</v>
      </c>
      <c r="D10770" s="7" t="str">
        <f t="shared" si="168"/>
        <v>Unique</v>
      </c>
    </row>
    <row r="10771" spans="1:4" x14ac:dyDescent="0.35">
      <c r="A10771" s="14" t="s">
        <v>12988</v>
      </c>
      <c r="B10771" s="15" t="s">
        <v>12989</v>
      </c>
      <c r="C10771" s="13">
        <v>5.48</v>
      </c>
      <c r="D10771" s="7" t="str">
        <f t="shared" si="168"/>
        <v>Unique</v>
      </c>
    </row>
    <row r="10772" spans="1:4" x14ac:dyDescent="0.35">
      <c r="A10772" s="14" t="s">
        <v>12990</v>
      </c>
      <c r="B10772" s="15" t="s">
        <v>12991</v>
      </c>
      <c r="C10772" s="13">
        <v>7.6199999999999992</v>
      </c>
      <c r="D10772" s="7" t="str">
        <f t="shared" si="168"/>
        <v>Unique</v>
      </c>
    </row>
    <row r="10773" spans="1:4" x14ac:dyDescent="0.35">
      <c r="A10773" s="14" t="s">
        <v>12992</v>
      </c>
      <c r="B10773" s="15" t="s">
        <v>12993</v>
      </c>
      <c r="C10773" s="13">
        <v>8.1</v>
      </c>
      <c r="D10773" s="7" t="str">
        <f t="shared" si="168"/>
        <v>Unique</v>
      </c>
    </row>
    <row r="10774" spans="1:4" x14ac:dyDescent="0.35">
      <c r="A10774" s="14" t="s">
        <v>12994</v>
      </c>
      <c r="B10774" s="15">
        <v>7207</v>
      </c>
      <c r="C10774" s="13">
        <v>5.25</v>
      </c>
      <c r="D10774" s="7" t="str">
        <f t="shared" si="168"/>
        <v>Unique</v>
      </c>
    </row>
    <row r="10775" spans="1:4" x14ac:dyDescent="0.35">
      <c r="A10775" s="14" t="s">
        <v>12995</v>
      </c>
      <c r="B10775" s="15" t="s">
        <v>12996</v>
      </c>
      <c r="C10775" s="13">
        <v>5.25</v>
      </c>
      <c r="D10775" s="7" t="str">
        <f t="shared" si="168"/>
        <v>Unique</v>
      </c>
    </row>
    <row r="10776" spans="1:4" x14ac:dyDescent="0.35">
      <c r="A10776" s="14" t="s">
        <v>12997</v>
      </c>
      <c r="B10776" s="15" t="s">
        <v>12998</v>
      </c>
      <c r="C10776" s="13">
        <v>5.25</v>
      </c>
      <c r="D10776" s="7" t="str">
        <f t="shared" si="168"/>
        <v>Unique</v>
      </c>
    </row>
    <row r="10777" spans="1:4" x14ac:dyDescent="0.35">
      <c r="A10777" s="14" t="s">
        <v>12999</v>
      </c>
      <c r="B10777" s="15">
        <v>7204</v>
      </c>
      <c r="C10777" s="13">
        <v>5.25</v>
      </c>
      <c r="D10777" s="7" t="str">
        <f t="shared" si="168"/>
        <v>Unique</v>
      </c>
    </row>
    <row r="10778" spans="1:4" x14ac:dyDescent="0.35">
      <c r="A10778" s="14" t="s">
        <v>13000</v>
      </c>
      <c r="B10778" s="15" t="s">
        <v>13001</v>
      </c>
      <c r="C10778" s="13">
        <v>5.25</v>
      </c>
      <c r="D10778" s="7" t="str">
        <f t="shared" si="168"/>
        <v>Unique</v>
      </c>
    </row>
    <row r="10779" spans="1:4" x14ac:dyDescent="0.35">
      <c r="A10779" s="14" t="s">
        <v>13004</v>
      </c>
      <c r="B10779" s="15" t="s">
        <v>13005</v>
      </c>
      <c r="C10779" s="13">
        <v>5.25</v>
      </c>
      <c r="D10779" s="7" t="str">
        <f t="shared" si="168"/>
        <v>Unique</v>
      </c>
    </row>
    <row r="10780" spans="1:4" x14ac:dyDescent="0.35">
      <c r="A10780" s="14" t="s">
        <v>13006</v>
      </c>
      <c r="B10780" s="15" t="s">
        <v>13007</v>
      </c>
      <c r="C10780" s="13">
        <v>5.48</v>
      </c>
      <c r="D10780" s="7" t="str">
        <f t="shared" si="168"/>
        <v>Unique</v>
      </c>
    </row>
    <row r="10781" spans="1:4" x14ac:dyDescent="0.35">
      <c r="A10781" s="14" t="s">
        <v>13008</v>
      </c>
      <c r="B10781" s="15">
        <v>7200</v>
      </c>
      <c r="C10781" s="13">
        <v>5.49</v>
      </c>
      <c r="D10781" s="7" t="str">
        <f t="shared" si="168"/>
        <v>Unique</v>
      </c>
    </row>
    <row r="10782" spans="1:4" x14ac:dyDescent="0.35">
      <c r="A10782" s="14" t="s">
        <v>13009</v>
      </c>
      <c r="B10782" s="15" t="s">
        <v>13010</v>
      </c>
      <c r="C10782" s="13">
        <v>5.25</v>
      </c>
      <c r="D10782" s="7" t="str">
        <f t="shared" si="168"/>
        <v>Unique</v>
      </c>
    </row>
    <row r="10783" spans="1:4" x14ac:dyDescent="0.35">
      <c r="A10783" s="14" t="s">
        <v>13011</v>
      </c>
      <c r="B10783" s="15" t="s">
        <v>13012</v>
      </c>
      <c r="C10783" s="13">
        <v>6.13</v>
      </c>
      <c r="D10783" s="7" t="str">
        <f t="shared" si="168"/>
        <v>Unique</v>
      </c>
    </row>
    <row r="10784" spans="1:4" x14ac:dyDescent="0.35">
      <c r="A10784" s="14" t="s">
        <v>13013</v>
      </c>
      <c r="B10784" s="15" t="s">
        <v>13014</v>
      </c>
      <c r="C10784" s="13">
        <v>5.25</v>
      </c>
      <c r="D10784" s="7" t="str">
        <f t="shared" si="168"/>
        <v>Unique</v>
      </c>
    </row>
    <row r="10785" spans="1:4" x14ac:dyDescent="0.35">
      <c r="A10785" s="14" t="s">
        <v>13015</v>
      </c>
      <c r="B10785" s="15" t="s">
        <v>13016</v>
      </c>
      <c r="C10785" s="13">
        <v>5.25</v>
      </c>
      <c r="D10785" s="7" t="str">
        <f t="shared" si="168"/>
        <v>Unique</v>
      </c>
    </row>
    <row r="10786" spans="1:4" x14ac:dyDescent="0.35">
      <c r="A10786" s="14" t="s">
        <v>13002</v>
      </c>
      <c r="B10786" s="15" t="s">
        <v>13003</v>
      </c>
      <c r="C10786" s="13">
        <v>5.25</v>
      </c>
      <c r="D10786" s="7" t="str">
        <f t="shared" si="168"/>
        <v>Unique</v>
      </c>
    </row>
    <row r="10787" spans="1:4" x14ac:dyDescent="0.35">
      <c r="A10787" s="14" t="s">
        <v>13019</v>
      </c>
      <c r="B10787" s="15" t="s">
        <v>13020</v>
      </c>
      <c r="C10787" s="13">
        <v>5.25</v>
      </c>
      <c r="D10787" s="7" t="str">
        <f t="shared" si="168"/>
        <v>Unique</v>
      </c>
    </row>
    <row r="10788" spans="1:4" x14ac:dyDescent="0.35">
      <c r="A10788" s="14" t="s">
        <v>13021</v>
      </c>
      <c r="B10788" s="15" t="s">
        <v>13022</v>
      </c>
      <c r="C10788" s="13">
        <v>5.25</v>
      </c>
      <c r="D10788" s="7" t="str">
        <f t="shared" si="168"/>
        <v>Unique</v>
      </c>
    </row>
    <row r="10789" spans="1:4" x14ac:dyDescent="0.35">
      <c r="A10789" s="14" t="s">
        <v>13023</v>
      </c>
      <c r="B10789" s="15" t="s">
        <v>13024</v>
      </c>
      <c r="C10789" s="13">
        <v>5.48</v>
      </c>
      <c r="D10789" s="7" t="str">
        <f t="shared" si="168"/>
        <v>Unique</v>
      </c>
    </row>
    <row r="10790" spans="1:4" x14ac:dyDescent="0.35">
      <c r="A10790" s="14" t="s">
        <v>13025</v>
      </c>
      <c r="B10790" s="15" t="s">
        <v>13026</v>
      </c>
      <c r="C10790" s="13">
        <v>5.25</v>
      </c>
      <c r="D10790" s="7" t="str">
        <f t="shared" si="168"/>
        <v>Unique</v>
      </c>
    </row>
    <row r="10791" spans="1:4" x14ac:dyDescent="0.35">
      <c r="A10791" s="14" t="s">
        <v>13027</v>
      </c>
      <c r="B10791" s="15" t="s">
        <v>13028</v>
      </c>
      <c r="C10791" s="13">
        <v>5.25</v>
      </c>
      <c r="D10791" s="7" t="str">
        <f t="shared" si="168"/>
        <v>Unique</v>
      </c>
    </row>
    <row r="10792" spans="1:4" x14ac:dyDescent="0.35">
      <c r="A10792" s="14" t="s">
        <v>13029</v>
      </c>
      <c r="B10792" s="15" t="s">
        <v>13030</v>
      </c>
      <c r="C10792" s="13">
        <v>5.25</v>
      </c>
      <c r="D10792" s="7" t="str">
        <f t="shared" si="168"/>
        <v>Unique</v>
      </c>
    </row>
    <row r="10793" spans="1:4" x14ac:dyDescent="0.35">
      <c r="A10793" s="14" t="s">
        <v>13031</v>
      </c>
      <c r="B10793" s="15" t="s">
        <v>13032</v>
      </c>
      <c r="C10793" s="13">
        <v>5.25</v>
      </c>
      <c r="D10793" s="7" t="str">
        <f t="shared" si="168"/>
        <v>Unique</v>
      </c>
    </row>
    <row r="10794" spans="1:4" x14ac:dyDescent="0.35">
      <c r="A10794" s="14" t="s">
        <v>12988</v>
      </c>
      <c r="B10794" s="15" t="s">
        <v>12989</v>
      </c>
      <c r="C10794" s="13">
        <v>6.13</v>
      </c>
      <c r="D10794" s="7" t="str">
        <f t="shared" si="168"/>
        <v>Unique</v>
      </c>
    </row>
    <row r="10795" spans="1:4" x14ac:dyDescent="0.35">
      <c r="A10795" s="14" t="s">
        <v>13036</v>
      </c>
      <c r="B10795" s="15" t="s">
        <v>13037</v>
      </c>
      <c r="C10795" s="13">
        <v>5.25</v>
      </c>
      <c r="D10795" s="7" t="str">
        <f t="shared" si="168"/>
        <v>Unique</v>
      </c>
    </row>
    <row r="10796" spans="1:4" x14ac:dyDescent="0.35">
      <c r="A10796" s="14" t="s">
        <v>13038</v>
      </c>
      <c r="B10796" s="15" t="s">
        <v>13039</v>
      </c>
      <c r="C10796" s="13">
        <v>5.48</v>
      </c>
      <c r="D10796" s="7" t="str">
        <f t="shared" si="168"/>
        <v>Unique</v>
      </c>
    </row>
    <row r="10797" spans="1:4" x14ac:dyDescent="0.35">
      <c r="A10797" s="14" t="s">
        <v>13040</v>
      </c>
      <c r="B10797" s="15" t="s">
        <v>13041</v>
      </c>
      <c r="C10797" s="13">
        <v>5.48</v>
      </c>
      <c r="D10797" s="7" t="str">
        <f t="shared" si="168"/>
        <v>Unique</v>
      </c>
    </row>
    <row r="10798" spans="1:4" x14ac:dyDescent="0.35">
      <c r="A10798" s="14" t="s">
        <v>13017</v>
      </c>
      <c r="B10798" s="15" t="s">
        <v>13018</v>
      </c>
      <c r="C10798" s="13">
        <v>6.8400000000000007</v>
      </c>
      <c r="D10798" s="7" t="str">
        <f t="shared" si="168"/>
        <v>Unique</v>
      </c>
    </row>
    <row r="10799" spans="1:4" x14ac:dyDescent="0.35">
      <c r="A10799" s="14" t="s">
        <v>12946</v>
      </c>
      <c r="B10799" s="15">
        <v>7193</v>
      </c>
      <c r="C10799" s="13">
        <v>-0.5</v>
      </c>
      <c r="D10799" s="7" t="str">
        <f t="shared" si="168"/>
        <v>Unique</v>
      </c>
    </row>
    <row r="10800" spans="1:4" x14ac:dyDescent="0.35">
      <c r="A10800" s="14" t="s">
        <v>12940</v>
      </c>
      <c r="B10800" s="15">
        <v>7109</v>
      </c>
      <c r="C10800" s="13">
        <v>-0.5</v>
      </c>
      <c r="D10800" s="7" t="str">
        <f t="shared" si="168"/>
        <v>Unique</v>
      </c>
    </row>
    <row r="10801" spans="1:5" x14ac:dyDescent="0.35">
      <c r="A10801" s="14" t="s">
        <v>12939</v>
      </c>
      <c r="B10801" s="15">
        <v>25010098</v>
      </c>
      <c r="C10801" s="13">
        <v>-0.5</v>
      </c>
      <c r="D10801" s="7" t="str">
        <f t="shared" si="168"/>
        <v>Unique</v>
      </c>
      <c r="E10801" s="7">
        <f>COUNTIFS($A$1721:A10801,A10801,$B$1721:B10801,B10801,$C$1721:C10801,C10801)</f>
        <v>1</v>
      </c>
    </row>
    <row r="10802" spans="1:5" x14ac:dyDescent="0.35">
      <c r="A10802" s="14" t="s">
        <v>12946</v>
      </c>
      <c r="B10802" s="15">
        <v>7193</v>
      </c>
      <c r="C10802" s="13">
        <v>-0.02</v>
      </c>
      <c r="D10802" s="7" t="str">
        <f t="shared" si="168"/>
        <v>Unique</v>
      </c>
    </row>
    <row r="10803" spans="1:5" x14ac:dyDescent="0.35">
      <c r="A10803" s="14" t="s">
        <v>13042</v>
      </c>
      <c r="B10803" s="15" t="s">
        <v>13043</v>
      </c>
      <c r="C10803" s="13">
        <v>5.49</v>
      </c>
      <c r="D10803" s="7" t="str">
        <f t="shared" si="168"/>
        <v>Unique</v>
      </c>
    </row>
    <row r="10804" spans="1:5" x14ac:dyDescent="0.35">
      <c r="A10804" s="14" t="s">
        <v>13044</v>
      </c>
      <c r="B10804" s="15">
        <v>7065</v>
      </c>
      <c r="C10804" s="13">
        <v>5.25</v>
      </c>
      <c r="D10804" s="7" t="str">
        <f t="shared" si="168"/>
        <v>Unique</v>
      </c>
    </row>
    <row r="10805" spans="1:5" x14ac:dyDescent="0.35">
      <c r="A10805" s="14" t="s">
        <v>13045</v>
      </c>
      <c r="B10805" s="15">
        <v>7129</v>
      </c>
      <c r="C10805" s="13">
        <v>5.48</v>
      </c>
      <c r="D10805" s="7" t="str">
        <f t="shared" si="168"/>
        <v>Unique</v>
      </c>
    </row>
    <row r="10806" spans="1:5" x14ac:dyDescent="0.35">
      <c r="A10806" s="14" t="s">
        <v>13046</v>
      </c>
      <c r="B10806" s="15" t="s">
        <v>13047</v>
      </c>
      <c r="C10806" s="13">
        <v>5.49</v>
      </c>
      <c r="D10806" s="7" t="str">
        <f t="shared" si="168"/>
        <v>Unique</v>
      </c>
    </row>
    <row r="10807" spans="1:5" x14ac:dyDescent="0.35">
      <c r="A10807" s="14" t="s">
        <v>13048</v>
      </c>
      <c r="B10807" s="15" t="s">
        <v>13049</v>
      </c>
      <c r="C10807" s="13">
        <v>5.25</v>
      </c>
      <c r="D10807" s="7" t="str">
        <f t="shared" si="168"/>
        <v>Unique</v>
      </c>
    </row>
    <row r="10808" spans="1:5" x14ac:dyDescent="0.35">
      <c r="A10808" s="14" t="s">
        <v>13050</v>
      </c>
      <c r="B10808" s="15" t="s">
        <v>13051</v>
      </c>
      <c r="C10808" s="13">
        <v>5.25</v>
      </c>
      <c r="D10808" s="7" t="str">
        <f t="shared" si="168"/>
        <v>Unique</v>
      </c>
    </row>
    <row r="10809" spans="1:5" x14ac:dyDescent="0.35">
      <c r="A10809" s="14" t="s">
        <v>13034</v>
      </c>
      <c r="B10809" s="15" t="s">
        <v>13035</v>
      </c>
      <c r="C10809" s="13">
        <v>5.49</v>
      </c>
      <c r="D10809" s="7" t="str">
        <f t="shared" si="168"/>
        <v>Unique</v>
      </c>
    </row>
    <row r="10810" spans="1:5" x14ac:dyDescent="0.35">
      <c r="A10810" s="14" t="s">
        <v>12931</v>
      </c>
      <c r="B10810" s="15">
        <v>25006552</v>
      </c>
      <c r="C10810" s="13">
        <v>-0.5</v>
      </c>
      <c r="D10810" s="7" t="str">
        <f t="shared" si="168"/>
        <v>Unique</v>
      </c>
      <c r="E10810" s="7">
        <f>COUNTIFS($A$1721:A10810,A10810,$B$1721:B10810,B10810,$C$1721:C10810,C10810)</f>
        <v>1</v>
      </c>
    </row>
    <row r="10811" spans="1:5" x14ac:dyDescent="0.35">
      <c r="A10811" s="14" t="s">
        <v>13052</v>
      </c>
      <c r="B10811" s="15" t="s">
        <v>13053</v>
      </c>
      <c r="C10811" s="13">
        <v>5.25</v>
      </c>
      <c r="D10811" s="7" t="str">
        <f t="shared" si="168"/>
        <v>Unique</v>
      </c>
    </row>
    <row r="10812" spans="1:5" x14ac:dyDescent="0.35">
      <c r="A10812" s="14" t="s">
        <v>13054</v>
      </c>
      <c r="B10812" s="15" t="s">
        <v>13055</v>
      </c>
      <c r="C10812" s="13">
        <v>5.48</v>
      </c>
      <c r="D10812" s="7" t="str">
        <f t="shared" si="168"/>
        <v>Unique</v>
      </c>
    </row>
    <row r="10813" spans="1:5" x14ac:dyDescent="0.35">
      <c r="A10813" s="14" t="s">
        <v>13056</v>
      </c>
      <c r="B10813" s="15">
        <v>7178</v>
      </c>
      <c r="C10813" s="13">
        <v>9.990000000000002</v>
      </c>
      <c r="D10813" s="7" t="str">
        <f t="shared" si="168"/>
        <v>Unique</v>
      </c>
    </row>
    <row r="10814" spans="1:5" x14ac:dyDescent="0.35">
      <c r="A10814" s="14" t="s">
        <v>13057</v>
      </c>
      <c r="B10814" s="15" t="s">
        <v>13058</v>
      </c>
      <c r="C10814" s="13">
        <v>5.25</v>
      </c>
      <c r="D10814" s="7" t="str">
        <f t="shared" si="168"/>
        <v>Unique</v>
      </c>
    </row>
    <row r="10815" spans="1:5" x14ac:dyDescent="0.35">
      <c r="A10815" s="14" t="s">
        <v>13059</v>
      </c>
      <c r="B10815" s="15">
        <v>7214</v>
      </c>
      <c r="C10815" s="13">
        <v>6.13</v>
      </c>
      <c r="D10815" s="7" t="str">
        <f t="shared" si="168"/>
        <v>Unique</v>
      </c>
    </row>
    <row r="10816" spans="1:5" x14ac:dyDescent="0.35">
      <c r="A10816" s="14" t="s">
        <v>13060</v>
      </c>
      <c r="B10816" s="15" t="s">
        <v>13061</v>
      </c>
      <c r="C10816" s="13">
        <v>5.49</v>
      </c>
      <c r="D10816" s="7" t="str">
        <f t="shared" si="168"/>
        <v>Unique</v>
      </c>
    </row>
    <row r="10817" spans="1:4" x14ac:dyDescent="0.35">
      <c r="A10817" s="14" t="s">
        <v>13062</v>
      </c>
      <c r="B10817" s="15" t="s">
        <v>13063</v>
      </c>
      <c r="C10817" s="13">
        <v>6.8400000000000007</v>
      </c>
      <c r="D10817" s="7" t="str">
        <f t="shared" si="168"/>
        <v>Unique</v>
      </c>
    </row>
    <row r="10818" spans="1:4" x14ac:dyDescent="0.35">
      <c r="A10818" s="14" t="s">
        <v>13062</v>
      </c>
      <c r="B10818" s="15" t="s">
        <v>13063</v>
      </c>
      <c r="C10818" s="13">
        <v>18.95</v>
      </c>
      <c r="D10818" s="7" t="str">
        <f t="shared" ref="D10818:D10881" si="169">IF(COUNTIFS(A:A,A10818,B:B,B10818,C:C,C10818)&gt;1,"Doublon","Unique")</f>
        <v>Unique</v>
      </c>
    </row>
    <row r="10819" spans="1:4" x14ac:dyDescent="0.35">
      <c r="A10819" s="14" t="s">
        <v>13064</v>
      </c>
      <c r="B10819" s="15" t="s">
        <v>13065</v>
      </c>
      <c r="C10819" s="13">
        <v>5.25</v>
      </c>
      <c r="D10819" s="7" t="str">
        <f t="shared" si="169"/>
        <v>Unique</v>
      </c>
    </row>
    <row r="10820" spans="1:4" x14ac:dyDescent="0.35">
      <c r="A10820" s="14" t="s">
        <v>13067</v>
      </c>
      <c r="B10820" s="15" t="s">
        <v>13068</v>
      </c>
      <c r="C10820" s="13">
        <v>5.48</v>
      </c>
      <c r="D10820" s="7" t="str">
        <f t="shared" si="169"/>
        <v>Unique</v>
      </c>
    </row>
    <row r="10821" spans="1:4" x14ac:dyDescent="0.35">
      <c r="A10821" s="14" t="s">
        <v>13069</v>
      </c>
      <c r="B10821" s="15">
        <v>7212</v>
      </c>
      <c r="C10821" s="13">
        <v>5.25</v>
      </c>
      <c r="D10821" s="7" t="str">
        <f t="shared" si="169"/>
        <v>Unique</v>
      </c>
    </row>
    <row r="10822" spans="1:4" x14ac:dyDescent="0.35">
      <c r="A10822" s="14" t="s">
        <v>13070</v>
      </c>
      <c r="B10822" s="15" t="s">
        <v>13071</v>
      </c>
      <c r="C10822" s="13">
        <v>5.25</v>
      </c>
      <c r="D10822" s="7" t="str">
        <f t="shared" si="169"/>
        <v>Unique</v>
      </c>
    </row>
    <row r="10823" spans="1:4" x14ac:dyDescent="0.35">
      <c r="A10823" s="14" t="s">
        <v>13066</v>
      </c>
      <c r="B10823" s="15">
        <v>7225</v>
      </c>
      <c r="C10823" s="13">
        <v>9.2199999999999989</v>
      </c>
      <c r="D10823" s="7" t="str">
        <f t="shared" si="169"/>
        <v>Unique</v>
      </c>
    </row>
    <row r="10824" spans="1:4" x14ac:dyDescent="0.35">
      <c r="A10824" s="14" t="s">
        <v>13072</v>
      </c>
      <c r="B10824" s="15" t="s">
        <v>4443</v>
      </c>
      <c r="C10824" s="13">
        <v>5.25</v>
      </c>
      <c r="D10824" s="7" t="str">
        <f t="shared" si="169"/>
        <v>Unique</v>
      </c>
    </row>
    <row r="10825" spans="1:4" x14ac:dyDescent="0.35">
      <c r="A10825" s="14" t="s">
        <v>13073</v>
      </c>
      <c r="B10825" s="15" t="s">
        <v>13074</v>
      </c>
      <c r="C10825" s="13">
        <v>5.49</v>
      </c>
      <c r="D10825" s="7" t="str">
        <f t="shared" si="169"/>
        <v>Unique</v>
      </c>
    </row>
    <row r="10826" spans="1:4" x14ac:dyDescent="0.35">
      <c r="A10826" s="14" t="s">
        <v>13075</v>
      </c>
      <c r="B10826" s="15" t="s">
        <v>13076</v>
      </c>
      <c r="C10826" s="13">
        <v>7.1000000000000005</v>
      </c>
      <c r="D10826" s="7" t="str">
        <f t="shared" si="169"/>
        <v>Unique</v>
      </c>
    </row>
    <row r="10827" spans="1:4" x14ac:dyDescent="0.35">
      <c r="A10827" s="14" t="s">
        <v>13077</v>
      </c>
      <c r="B10827" s="15" t="s">
        <v>13078</v>
      </c>
      <c r="C10827" s="13">
        <v>5.25</v>
      </c>
      <c r="D10827" s="7" t="str">
        <f t="shared" si="169"/>
        <v>Unique</v>
      </c>
    </row>
    <row r="10828" spans="1:4" x14ac:dyDescent="0.35">
      <c r="A10828" s="14" t="s">
        <v>13079</v>
      </c>
      <c r="B10828" s="15" t="s">
        <v>13080</v>
      </c>
      <c r="C10828" s="13">
        <v>5.5</v>
      </c>
      <c r="D10828" s="7" t="str">
        <f t="shared" si="169"/>
        <v>Unique</v>
      </c>
    </row>
    <row r="10829" spans="1:4" x14ac:dyDescent="0.35">
      <c r="A10829" s="14" t="s">
        <v>13081</v>
      </c>
      <c r="B10829" s="15" t="s">
        <v>13082</v>
      </c>
      <c r="C10829" s="13">
        <v>-0.02</v>
      </c>
      <c r="D10829" s="7" t="str">
        <f t="shared" si="169"/>
        <v>Unique</v>
      </c>
    </row>
    <row r="10830" spans="1:4" x14ac:dyDescent="0.35">
      <c r="A10830" s="14" t="s">
        <v>13083</v>
      </c>
      <c r="B10830" s="15" t="s">
        <v>13082</v>
      </c>
      <c r="C10830" s="13">
        <v>-0.04</v>
      </c>
      <c r="D10830" s="7" t="str">
        <f t="shared" si="169"/>
        <v>Unique</v>
      </c>
    </row>
    <row r="10831" spans="1:4" x14ac:dyDescent="0.35">
      <c r="A10831" s="14" t="s">
        <v>13083</v>
      </c>
      <c r="B10831" s="15" t="s">
        <v>13082</v>
      </c>
      <c r="C10831" s="13">
        <v>8.379999999999999</v>
      </c>
      <c r="D10831" s="7" t="str">
        <f t="shared" si="169"/>
        <v>Unique</v>
      </c>
    </row>
    <row r="10832" spans="1:4" x14ac:dyDescent="0.35">
      <c r="A10832" s="14" t="s">
        <v>13081</v>
      </c>
      <c r="B10832" s="15" t="s">
        <v>13082</v>
      </c>
      <c r="C10832" s="13">
        <v>8.9600000000000009</v>
      </c>
      <c r="D10832" s="7" t="str">
        <f t="shared" si="169"/>
        <v>Unique</v>
      </c>
    </row>
    <row r="10833" spans="1:4" x14ac:dyDescent="0.35">
      <c r="A10833" s="14" t="s">
        <v>13084</v>
      </c>
      <c r="B10833" s="15" t="s">
        <v>13085</v>
      </c>
      <c r="C10833" s="13">
        <v>-0.02</v>
      </c>
      <c r="D10833" s="7" t="str">
        <f t="shared" si="169"/>
        <v>Unique</v>
      </c>
    </row>
    <row r="10834" spans="1:4" x14ac:dyDescent="0.35">
      <c r="A10834" s="14" t="s">
        <v>13086</v>
      </c>
      <c r="B10834" s="15" t="s">
        <v>13087</v>
      </c>
      <c r="C10834" s="13">
        <v>7.1000000000000005</v>
      </c>
      <c r="D10834" s="7" t="str">
        <f t="shared" si="169"/>
        <v>Unique</v>
      </c>
    </row>
    <row r="10835" spans="1:4" x14ac:dyDescent="0.35">
      <c r="A10835" s="14" t="s">
        <v>13088</v>
      </c>
      <c r="B10835" s="15" t="s">
        <v>13087</v>
      </c>
      <c r="C10835" s="13">
        <v>7.1000000000000005</v>
      </c>
      <c r="D10835" s="7" t="str">
        <f t="shared" si="169"/>
        <v>Unique</v>
      </c>
    </row>
    <row r="10836" spans="1:4" x14ac:dyDescent="0.35">
      <c r="A10836" s="14" t="s">
        <v>13089</v>
      </c>
      <c r="B10836" s="15" t="s">
        <v>13087</v>
      </c>
      <c r="C10836" s="13">
        <v>7.1000000000000005</v>
      </c>
      <c r="D10836" s="7" t="str">
        <f t="shared" si="169"/>
        <v>Unique</v>
      </c>
    </row>
    <row r="10837" spans="1:4" x14ac:dyDescent="0.35">
      <c r="A10837" s="14" t="s">
        <v>13090</v>
      </c>
      <c r="B10837" s="15" t="s">
        <v>13087</v>
      </c>
      <c r="C10837" s="13">
        <v>7.1000000000000005</v>
      </c>
      <c r="D10837" s="7" t="str">
        <f t="shared" si="169"/>
        <v>Unique</v>
      </c>
    </row>
    <row r="10838" spans="1:4" x14ac:dyDescent="0.35">
      <c r="A10838" s="14" t="s">
        <v>13086</v>
      </c>
      <c r="B10838" s="15" t="s">
        <v>13087</v>
      </c>
      <c r="C10838" s="13">
        <v>-0.05</v>
      </c>
      <c r="D10838" s="7" t="str">
        <f t="shared" si="169"/>
        <v>Unique</v>
      </c>
    </row>
    <row r="10839" spans="1:4" x14ac:dyDescent="0.35">
      <c r="A10839" s="14" t="s">
        <v>13088</v>
      </c>
      <c r="B10839" s="15" t="s">
        <v>13087</v>
      </c>
      <c r="C10839" s="13">
        <v>-0.05</v>
      </c>
      <c r="D10839" s="7" t="str">
        <f t="shared" si="169"/>
        <v>Unique</v>
      </c>
    </row>
    <row r="10840" spans="1:4" x14ac:dyDescent="0.35">
      <c r="A10840" s="14" t="s">
        <v>13089</v>
      </c>
      <c r="B10840" s="15" t="s">
        <v>13087</v>
      </c>
      <c r="C10840" s="13">
        <v>-0.05</v>
      </c>
      <c r="D10840" s="7" t="str">
        <f t="shared" si="169"/>
        <v>Unique</v>
      </c>
    </row>
    <row r="10841" spans="1:4" x14ac:dyDescent="0.35">
      <c r="A10841" s="14" t="s">
        <v>13090</v>
      </c>
      <c r="B10841" s="15" t="s">
        <v>13087</v>
      </c>
      <c r="C10841" s="13">
        <v>-1.9999999999999997E-2</v>
      </c>
      <c r="D10841" s="7" t="str">
        <f t="shared" si="169"/>
        <v>Unique</v>
      </c>
    </row>
    <row r="10842" spans="1:4" x14ac:dyDescent="0.35">
      <c r="A10842" s="14" t="s">
        <v>13091</v>
      </c>
      <c r="B10842" s="15" t="s">
        <v>1779</v>
      </c>
      <c r="C10842" s="13">
        <v>5.25</v>
      </c>
      <c r="D10842" s="7" t="str">
        <f t="shared" si="169"/>
        <v>Unique</v>
      </c>
    </row>
    <row r="10843" spans="1:4" x14ac:dyDescent="0.35">
      <c r="A10843" s="14" t="s">
        <v>13092</v>
      </c>
      <c r="B10843" s="15" t="s">
        <v>1779</v>
      </c>
      <c r="C10843" s="13">
        <v>5.25</v>
      </c>
      <c r="D10843" s="7" t="str">
        <f t="shared" si="169"/>
        <v>Unique</v>
      </c>
    </row>
    <row r="10844" spans="1:4" x14ac:dyDescent="0.35">
      <c r="A10844" s="14" t="s">
        <v>13093</v>
      </c>
      <c r="B10844" s="15" t="s">
        <v>13094</v>
      </c>
      <c r="C10844" s="13">
        <v>5.48</v>
      </c>
      <c r="D10844" s="7" t="str">
        <f t="shared" si="169"/>
        <v>Unique</v>
      </c>
    </row>
    <row r="10845" spans="1:4" x14ac:dyDescent="0.35">
      <c r="A10845" s="14" t="s">
        <v>13091</v>
      </c>
      <c r="B10845" s="15" t="s">
        <v>1779</v>
      </c>
      <c r="C10845" s="13">
        <v>-0.02</v>
      </c>
      <c r="D10845" s="7" t="str">
        <f t="shared" si="169"/>
        <v>Unique</v>
      </c>
    </row>
    <row r="10846" spans="1:4" x14ac:dyDescent="0.35">
      <c r="A10846" s="14" t="s">
        <v>13092</v>
      </c>
      <c r="B10846" s="15" t="s">
        <v>1779</v>
      </c>
      <c r="C10846" s="13">
        <v>-0.04</v>
      </c>
      <c r="D10846" s="7" t="str">
        <f t="shared" si="169"/>
        <v>Unique</v>
      </c>
    </row>
    <row r="10847" spans="1:4" x14ac:dyDescent="0.35">
      <c r="A10847" s="14" t="s">
        <v>13095</v>
      </c>
      <c r="B10847" s="15">
        <v>29287457</v>
      </c>
      <c r="C10847" s="13">
        <v>5.49</v>
      </c>
      <c r="D10847" s="7" t="str">
        <f t="shared" si="169"/>
        <v>Unique</v>
      </c>
    </row>
    <row r="10848" spans="1:4" x14ac:dyDescent="0.35">
      <c r="A10848" s="14" t="s">
        <v>13096</v>
      </c>
      <c r="B10848" s="15">
        <v>29293976</v>
      </c>
      <c r="C10848" s="13">
        <v>5.25</v>
      </c>
      <c r="D10848" s="7" t="str">
        <f t="shared" si="169"/>
        <v>Unique</v>
      </c>
    </row>
    <row r="10849" spans="1:4" x14ac:dyDescent="0.35">
      <c r="A10849" s="14" t="s">
        <v>13097</v>
      </c>
      <c r="B10849" s="15">
        <v>29284768</v>
      </c>
      <c r="C10849" s="13">
        <v>5.25</v>
      </c>
      <c r="D10849" s="7" t="str">
        <f t="shared" si="169"/>
        <v>Unique</v>
      </c>
    </row>
    <row r="10850" spans="1:4" x14ac:dyDescent="0.35">
      <c r="A10850" s="14" t="s">
        <v>13098</v>
      </c>
      <c r="B10850" s="15">
        <v>29297662</v>
      </c>
      <c r="C10850" s="13">
        <v>5.25</v>
      </c>
      <c r="D10850" s="7" t="str">
        <f t="shared" si="169"/>
        <v>Unique</v>
      </c>
    </row>
    <row r="10851" spans="1:4" x14ac:dyDescent="0.35">
      <c r="A10851" s="14" t="s">
        <v>13099</v>
      </c>
      <c r="B10851" s="15" t="s">
        <v>13100</v>
      </c>
      <c r="C10851" s="13">
        <v>5.49</v>
      </c>
      <c r="D10851" s="7" t="str">
        <f t="shared" si="169"/>
        <v>Unique</v>
      </c>
    </row>
    <row r="10852" spans="1:4" x14ac:dyDescent="0.35">
      <c r="A10852" s="14" t="s">
        <v>13101</v>
      </c>
      <c r="B10852" s="15" t="s">
        <v>1779</v>
      </c>
      <c r="C10852" s="13">
        <v>5.48</v>
      </c>
      <c r="D10852" s="7" t="str">
        <f t="shared" si="169"/>
        <v>Unique</v>
      </c>
    </row>
    <row r="10853" spans="1:4" x14ac:dyDescent="0.35">
      <c r="A10853" s="14" t="s">
        <v>13102</v>
      </c>
      <c r="B10853" s="15" t="s">
        <v>13103</v>
      </c>
      <c r="C10853" s="13">
        <v>5.49</v>
      </c>
      <c r="D10853" s="7" t="str">
        <f t="shared" si="169"/>
        <v>Unique</v>
      </c>
    </row>
    <row r="10854" spans="1:4" x14ac:dyDescent="0.35">
      <c r="A10854" s="14" t="s">
        <v>13104</v>
      </c>
      <c r="B10854" s="15">
        <v>29291577</v>
      </c>
      <c r="C10854" s="13">
        <v>5.48</v>
      </c>
      <c r="D10854" s="7" t="str">
        <f t="shared" si="169"/>
        <v>Unique</v>
      </c>
    </row>
    <row r="10855" spans="1:4" x14ac:dyDescent="0.35">
      <c r="A10855" s="14" t="s">
        <v>13105</v>
      </c>
      <c r="B10855" s="15" t="s">
        <v>13033</v>
      </c>
      <c r="C10855" s="13">
        <v>5.25</v>
      </c>
      <c r="D10855" s="7" t="str">
        <f t="shared" si="169"/>
        <v>Unique</v>
      </c>
    </row>
    <row r="10856" spans="1:4" x14ac:dyDescent="0.35">
      <c r="A10856" s="14" t="s">
        <v>13106</v>
      </c>
      <c r="B10856" s="15" t="s">
        <v>13107</v>
      </c>
      <c r="C10856" s="13">
        <v>5.25</v>
      </c>
      <c r="D10856" s="7" t="str">
        <f t="shared" si="169"/>
        <v>Unique</v>
      </c>
    </row>
    <row r="10857" spans="1:4" x14ac:dyDescent="0.35">
      <c r="A10857" s="14" t="s">
        <v>13108</v>
      </c>
      <c r="B10857" s="15" t="s">
        <v>13107</v>
      </c>
      <c r="C10857" s="13">
        <v>5.25</v>
      </c>
      <c r="D10857" s="7" t="str">
        <f t="shared" si="169"/>
        <v>Unique</v>
      </c>
    </row>
    <row r="10858" spans="1:4" x14ac:dyDescent="0.35">
      <c r="A10858" s="14" t="s">
        <v>13106</v>
      </c>
      <c r="B10858" s="15" t="s">
        <v>13107</v>
      </c>
      <c r="C10858" s="13">
        <v>-0.04</v>
      </c>
      <c r="D10858" s="7" t="str">
        <f t="shared" si="169"/>
        <v>Unique</v>
      </c>
    </row>
    <row r="10859" spans="1:4" x14ac:dyDescent="0.35">
      <c r="A10859" s="14" t="s">
        <v>13108</v>
      </c>
      <c r="B10859" s="15" t="s">
        <v>13107</v>
      </c>
      <c r="C10859" s="13">
        <v>-0.02</v>
      </c>
      <c r="D10859" s="7" t="str">
        <f t="shared" si="169"/>
        <v>Unique</v>
      </c>
    </row>
    <row r="10860" spans="1:4" x14ac:dyDescent="0.35">
      <c r="A10860" s="14" t="s">
        <v>13109</v>
      </c>
      <c r="B10860" s="15" t="s">
        <v>13110</v>
      </c>
      <c r="C10860" s="13">
        <v>8.379999999999999</v>
      </c>
      <c r="D10860" s="7" t="str">
        <f t="shared" si="169"/>
        <v>Unique</v>
      </c>
    </row>
    <row r="10861" spans="1:4" x14ac:dyDescent="0.35">
      <c r="A10861" s="14" t="s">
        <v>13111</v>
      </c>
      <c r="B10861" s="15" t="s">
        <v>13112</v>
      </c>
      <c r="C10861" s="13">
        <v>6.13</v>
      </c>
      <c r="D10861" s="7" t="str">
        <f t="shared" si="169"/>
        <v>Unique</v>
      </c>
    </row>
    <row r="10862" spans="1:4" x14ac:dyDescent="0.35">
      <c r="A10862" s="14" t="s">
        <v>13113</v>
      </c>
      <c r="B10862" s="15" t="s">
        <v>13085</v>
      </c>
      <c r="C10862" s="13">
        <v>8.379999999999999</v>
      </c>
      <c r="D10862" s="7" t="str">
        <f t="shared" si="169"/>
        <v>Unique</v>
      </c>
    </row>
    <row r="10863" spans="1:4" x14ac:dyDescent="0.35">
      <c r="A10863" s="14" t="s">
        <v>13084</v>
      </c>
      <c r="B10863" s="15" t="s">
        <v>13085</v>
      </c>
      <c r="C10863" s="13">
        <v>6.57</v>
      </c>
      <c r="D10863" s="7" t="str">
        <f t="shared" si="169"/>
        <v>Unique</v>
      </c>
    </row>
    <row r="10864" spans="1:4" x14ac:dyDescent="0.35">
      <c r="A10864" s="14" t="s">
        <v>13113</v>
      </c>
      <c r="B10864" s="15" t="s">
        <v>13085</v>
      </c>
      <c r="C10864" s="13">
        <v>-0.04</v>
      </c>
      <c r="D10864" s="7" t="str">
        <f t="shared" si="169"/>
        <v>Unique</v>
      </c>
    </row>
    <row r="10865" spans="1:4" x14ac:dyDescent="0.35">
      <c r="A10865" s="14" t="s">
        <v>13115</v>
      </c>
      <c r="B10865" s="15">
        <v>7248</v>
      </c>
      <c r="C10865" s="13">
        <v>8.379999999999999</v>
      </c>
      <c r="D10865" s="7" t="str">
        <f t="shared" si="169"/>
        <v>Unique</v>
      </c>
    </row>
    <row r="10866" spans="1:4" x14ac:dyDescent="0.35">
      <c r="A10866" s="14" t="s">
        <v>13116</v>
      </c>
      <c r="B10866" s="15">
        <v>7248</v>
      </c>
      <c r="C10866" s="13">
        <v>8.379999999999999</v>
      </c>
      <c r="D10866" s="7" t="str">
        <f t="shared" si="169"/>
        <v>Unique</v>
      </c>
    </row>
    <row r="10867" spans="1:4" x14ac:dyDescent="0.35">
      <c r="A10867" s="14" t="s">
        <v>13117</v>
      </c>
      <c r="B10867" s="15">
        <v>7248</v>
      </c>
      <c r="C10867" s="13">
        <v>7.3599999999999994</v>
      </c>
      <c r="D10867" s="7" t="str">
        <f t="shared" si="169"/>
        <v>Unique</v>
      </c>
    </row>
    <row r="10868" spans="1:4" x14ac:dyDescent="0.35">
      <c r="A10868" s="14" t="s">
        <v>13118</v>
      </c>
      <c r="B10868" s="15">
        <v>7248</v>
      </c>
      <c r="C10868" s="13">
        <v>6.57</v>
      </c>
      <c r="D10868" s="7" t="str">
        <f t="shared" si="169"/>
        <v>Unique</v>
      </c>
    </row>
    <row r="10869" spans="1:4" x14ac:dyDescent="0.35">
      <c r="A10869" s="14" t="s">
        <v>13118</v>
      </c>
      <c r="B10869" s="15">
        <v>7248</v>
      </c>
      <c r="C10869" s="13">
        <v>-0.05</v>
      </c>
      <c r="D10869" s="7" t="str">
        <f t="shared" si="169"/>
        <v>Unique</v>
      </c>
    </row>
    <row r="10870" spans="1:4" x14ac:dyDescent="0.35">
      <c r="A10870" s="14" t="s">
        <v>13117</v>
      </c>
      <c r="B10870" s="15">
        <v>7248</v>
      </c>
      <c r="C10870" s="13">
        <v>-0.05</v>
      </c>
      <c r="D10870" s="7" t="str">
        <f t="shared" si="169"/>
        <v>Unique</v>
      </c>
    </row>
    <row r="10871" spans="1:4" x14ac:dyDescent="0.35">
      <c r="A10871" s="14" t="s">
        <v>13115</v>
      </c>
      <c r="B10871" s="15">
        <v>7248</v>
      </c>
      <c r="C10871" s="13">
        <v>-0.05</v>
      </c>
      <c r="D10871" s="7" t="str">
        <f t="shared" si="169"/>
        <v>Unique</v>
      </c>
    </row>
    <row r="10872" spans="1:4" x14ac:dyDescent="0.35">
      <c r="A10872" s="14" t="s">
        <v>13116</v>
      </c>
      <c r="B10872" s="15">
        <v>7248</v>
      </c>
      <c r="C10872" s="13">
        <v>-1.9999999999999997E-2</v>
      </c>
      <c r="D10872" s="7" t="str">
        <f t="shared" si="169"/>
        <v>Unique</v>
      </c>
    </row>
    <row r="10873" spans="1:4" x14ac:dyDescent="0.35">
      <c r="A10873" s="14" t="s">
        <v>13119</v>
      </c>
      <c r="B10873" s="15">
        <v>7119</v>
      </c>
      <c r="C10873" s="13">
        <v>7.6199999999999992</v>
      </c>
      <c r="D10873" s="7" t="str">
        <f t="shared" si="169"/>
        <v>Unique</v>
      </c>
    </row>
    <row r="10874" spans="1:4" x14ac:dyDescent="0.35">
      <c r="A10874" s="14" t="s">
        <v>13120</v>
      </c>
      <c r="B10874" s="15">
        <v>7119</v>
      </c>
      <c r="C10874" s="13">
        <v>7.6199999999999992</v>
      </c>
      <c r="D10874" s="7" t="str">
        <f t="shared" si="169"/>
        <v>Unique</v>
      </c>
    </row>
    <row r="10875" spans="1:4" x14ac:dyDescent="0.35">
      <c r="A10875" s="14" t="s">
        <v>13121</v>
      </c>
      <c r="B10875" s="15">
        <v>7119</v>
      </c>
      <c r="C10875" s="13">
        <v>6.8400000000000007</v>
      </c>
      <c r="D10875" s="7" t="str">
        <f t="shared" si="169"/>
        <v>Unique</v>
      </c>
    </row>
    <row r="10876" spans="1:4" x14ac:dyDescent="0.35">
      <c r="A10876" s="14" t="s">
        <v>13119</v>
      </c>
      <c r="B10876" s="15">
        <v>7119</v>
      </c>
      <c r="C10876" s="13">
        <v>-0.05</v>
      </c>
      <c r="D10876" s="7" t="str">
        <f t="shared" si="169"/>
        <v>Unique</v>
      </c>
    </row>
    <row r="10877" spans="1:4" x14ac:dyDescent="0.35">
      <c r="A10877" s="14" t="s">
        <v>13120</v>
      </c>
      <c r="B10877" s="15">
        <v>7119</v>
      </c>
      <c r="C10877" s="13">
        <v>-0.05</v>
      </c>
      <c r="D10877" s="7" t="str">
        <f t="shared" si="169"/>
        <v>Unique</v>
      </c>
    </row>
    <row r="10878" spans="1:4" x14ac:dyDescent="0.35">
      <c r="A10878" s="14" t="s">
        <v>13121</v>
      </c>
      <c r="B10878" s="15">
        <v>7119</v>
      </c>
      <c r="C10878" s="13">
        <v>-0.02</v>
      </c>
      <c r="D10878" s="7" t="str">
        <f t="shared" si="169"/>
        <v>Unique</v>
      </c>
    </row>
    <row r="10879" spans="1:4" x14ac:dyDescent="0.35">
      <c r="A10879" s="14" t="s">
        <v>13122</v>
      </c>
      <c r="B10879" s="15" t="s">
        <v>13123</v>
      </c>
      <c r="C10879" s="13">
        <v>5.25</v>
      </c>
      <c r="D10879" s="7" t="str">
        <f t="shared" si="169"/>
        <v>Unique</v>
      </c>
    </row>
    <row r="10880" spans="1:4" x14ac:dyDescent="0.35">
      <c r="A10880" s="14" t="s">
        <v>13126</v>
      </c>
      <c r="B10880" s="15">
        <v>7263</v>
      </c>
      <c r="C10880" s="13">
        <v>5.5</v>
      </c>
      <c r="D10880" s="7" t="str">
        <f t="shared" si="169"/>
        <v>Unique</v>
      </c>
    </row>
    <row r="10881" spans="1:4" x14ac:dyDescent="0.35">
      <c r="A10881" s="14" t="s">
        <v>13127</v>
      </c>
      <c r="B10881" s="15" t="s">
        <v>13128</v>
      </c>
      <c r="C10881" s="13">
        <v>5.25</v>
      </c>
      <c r="D10881" s="7" t="str">
        <f t="shared" si="169"/>
        <v>Unique</v>
      </c>
    </row>
    <row r="10882" spans="1:4" x14ac:dyDescent="0.35">
      <c r="A10882" s="14" t="s">
        <v>13129</v>
      </c>
      <c r="B10882" s="15" t="s">
        <v>13130</v>
      </c>
      <c r="C10882" s="13">
        <v>5.25</v>
      </c>
      <c r="D10882" s="7" t="str">
        <f t="shared" ref="D10882:D10945" si="170">IF(COUNTIFS(A:A,A10882,B:B,B10882,C:C,C10882)&gt;1,"Doublon","Unique")</f>
        <v>Unique</v>
      </c>
    </row>
    <row r="10883" spans="1:4" x14ac:dyDescent="0.35">
      <c r="A10883" s="14" t="s">
        <v>13131</v>
      </c>
      <c r="B10883" s="15" t="s">
        <v>13132</v>
      </c>
      <c r="C10883" s="13">
        <v>5.48</v>
      </c>
      <c r="D10883" s="7" t="str">
        <f t="shared" si="170"/>
        <v>Unique</v>
      </c>
    </row>
    <row r="10884" spans="1:4" x14ac:dyDescent="0.35">
      <c r="A10884" s="14" t="s">
        <v>13131</v>
      </c>
      <c r="B10884" s="15" t="s">
        <v>13132</v>
      </c>
      <c r="C10884" s="13">
        <v>5.25</v>
      </c>
      <c r="D10884" s="7" t="str">
        <f t="shared" si="170"/>
        <v>Unique</v>
      </c>
    </row>
    <row r="10885" spans="1:4" x14ac:dyDescent="0.35">
      <c r="A10885" s="14" t="s">
        <v>13133</v>
      </c>
      <c r="B10885" s="15" t="s">
        <v>13134</v>
      </c>
      <c r="C10885" s="13">
        <v>5.5</v>
      </c>
      <c r="D10885" s="7" t="str">
        <f t="shared" si="170"/>
        <v>Unique</v>
      </c>
    </row>
    <row r="10886" spans="1:4" x14ac:dyDescent="0.35">
      <c r="A10886" s="14" t="s">
        <v>13135</v>
      </c>
      <c r="B10886" s="15">
        <v>7237</v>
      </c>
      <c r="C10886" s="13">
        <v>7.3599999999999994</v>
      </c>
      <c r="D10886" s="7" t="str">
        <f t="shared" si="170"/>
        <v>Unique</v>
      </c>
    </row>
    <row r="10887" spans="1:4" x14ac:dyDescent="0.35">
      <c r="A10887" s="14" t="s">
        <v>13136</v>
      </c>
      <c r="B10887" s="15" t="s">
        <v>13137</v>
      </c>
      <c r="C10887" s="13">
        <v>5.48</v>
      </c>
      <c r="D10887" s="7" t="str">
        <f t="shared" si="170"/>
        <v>Unique</v>
      </c>
    </row>
    <row r="10888" spans="1:4" x14ac:dyDescent="0.35">
      <c r="A10888" s="14" t="s">
        <v>13114</v>
      </c>
      <c r="B10888" s="15">
        <v>7155</v>
      </c>
      <c r="C10888" s="13">
        <v>6.57</v>
      </c>
      <c r="D10888" s="7" t="str">
        <f t="shared" si="170"/>
        <v>Unique</v>
      </c>
    </row>
    <row r="10889" spans="1:4" x14ac:dyDescent="0.35">
      <c r="A10889" s="14" t="s">
        <v>13138</v>
      </c>
      <c r="B10889" s="15">
        <v>7096</v>
      </c>
      <c r="C10889" s="13">
        <v>6.13</v>
      </c>
      <c r="D10889" s="7" t="str">
        <f t="shared" si="170"/>
        <v>Unique</v>
      </c>
    </row>
    <row r="10890" spans="1:4" x14ac:dyDescent="0.35">
      <c r="A10890" s="14" t="s">
        <v>13139</v>
      </c>
      <c r="B10890" s="15" t="s">
        <v>13140</v>
      </c>
      <c r="C10890" s="13">
        <v>5.25</v>
      </c>
      <c r="D10890" s="7" t="str">
        <f t="shared" si="170"/>
        <v>Unique</v>
      </c>
    </row>
    <row r="10891" spans="1:4" x14ac:dyDescent="0.35">
      <c r="A10891" s="14" t="s">
        <v>13141</v>
      </c>
      <c r="B10891" s="15">
        <v>6986</v>
      </c>
      <c r="C10891" s="13">
        <v>8.379999999999999</v>
      </c>
      <c r="D10891" s="7" t="str">
        <f t="shared" si="170"/>
        <v>Unique</v>
      </c>
    </row>
    <row r="10892" spans="1:4" x14ac:dyDescent="0.35">
      <c r="A10892" s="14" t="s">
        <v>13142</v>
      </c>
      <c r="B10892" s="15">
        <v>6986</v>
      </c>
      <c r="C10892" s="13">
        <v>8.379999999999999</v>
      </c>
      <c r="D10892" s="7" t="str">
        <f t="shared" si="170"/>
        <v>Unique</v>
      </c>
    </row>
    <row r="10893" spans="1:4" x14ac:dyDescent="0.35">
      <c r="A10893" s="14" t="s">
        <v>13141</v>
      </c>
      <c r="B10893" s="15">
        <v>6986</v>
      </c>
      <c r="C10893" s="13">
        <v>-0.04</v>
      </c>
      <c r="D10893" s="7" t="str">
        <f t="shared" si="170"/>
        <v>Unique</v>
      </c>
    </row>
    <row r="10894" spans="1:4" x14ac:dyDescent="0.35">
      <c r="A10894" s="14" t="s">
        <v>13142</v>
      </c>
      <c r="B10894" s="15">
        <v>6986</v>
      </c>
      <c r="C10894" s="13">
        <v>-0.02</v>
      </c>
      <c r="D10894" s="7" t="str">
        <f t="shared" si="170"/>
        <v>Unique</v>
      </c>
    </row>
    <row r="10895" spans="1:4" x14ac:dyDescent="0.35">
      <c r="A10895" s="14" t="s">
        <v>13143</v>
      </c>
      <c r="B10895" s="15" t="s">
        <v>13144</v>
      </c>
      <c r="C10895" s="13">
        <v>5.25</v>
      </c>
      <c r="D10895" s="7" t="str">
        <f t="shared" si="170"/>
        <v>Unique</v>
      </c>
    </row>
    <row r="10896" spans="1:4" x14ac:dyDescent="0.35">
      <c r="A10896" s="14" t="s">
        <v>13145</v>
      </c>
      <c r="B10896" s="15">
        <v>6961</v>
      </c>
      <c r="C10896" s="13">
        <v>5.25</v>
      </c>
      <c r="D10896" s="7" t="str">
        <f t="shared" si="170"/>
        <v>Unique</v>
      </c>
    </row>
    <row r="10897" spans="1:4" x14ac:dyDescent="0.35">
      <c r="A10897" s="14" t="s">
        <v>13146</v>
      </c>
      <c r="B10897" s="15">
        <v>7198</v>
      </c>
      <c r="C10897" s="13">
        <v>5.25</v>
      </c>
      <c r="D10897" s="7" t="str">
        <f t="shared" si="170"/>
        <v>Unique</v>
      </c>
    </row>
    <row r="10898" spans="1:4" x14ac:dyDescent="0.35">
      <c r="A10898" s="14" t="s">
        <v>13147</v>
      </c>
      <c r="B10898" s="15">
        <v>7239</v>
      </c>
      <c r="C10898" s="13">
        <v>5.25</v>
      </c>
      <c r="D10898" s="7" t="str">
        <f t="shared" si="170"/>
        <v>Unique</v>
      </c>
    </row>
    <row r="10899" spans="1:4" x14ac:dyDescent="0.35">
      <c r="A10899" s="14" t="s">
        <v>13148</v>
      </c>
      <c r="B10899" s="15">
        <v>7154</v>
      </c>
      <c r="C10899" s="13">
        <v>5.48</v>
      </c>
      <c r="D10899" s="7" t="str">
        <f t="shared" si="170"/>
        <v>Unique</v>
      </c>
    </row>
    <row r="10900" spans="1:4" x14ac:dyDescent="0.35">
      <c r="A10900" s="14" t="s">
        <v>13149</v>
      </c>
      <c r="B10900" s="15">
        <v>7156</v>
      </c>
      <c r="C10900" s="13">
        <v>8.9600000000000009</v>
      </c>
      <c r="D10900" s="7" t="str">
        <f t="shared" si="170"/>
        <v>Unique</v>
      </c>
    </row>
    <row r="10901" spans="1:4" x14ac:dyDescent="0.35">
      <c r="A10901" s="14" t="s">
        <v>13152</v>
      </c>
      <c r="B10901" s="15" t="s">
        <v>13153</v>
      </c>
      <c r="C10901" s="13">
        <v>5.48</v>
      </c>
      <c r="D10901" s="7" t="str">
        <f t="shared" si="170"/>
        <v>Unique</v>
      </c>
    </row>
    <row r="10902" spans="1:4" x14ac:dyDescent="0.35">
      <c r="A10902" s="14" t="s">
        <v>13154</v>
      </c>
      <c r="B10902" s="15">
        <v>7242</v>
      </c>
      <c r="C10902" s="13">
        <v>5.25</v>
      </c>
      <c r="D10902" s="7" t="str">
        <f t="shared" si="170"/>
        <v>Unique</v>
      </c>
    </row>
    <row r="10903" spans="1:4" x14ac:dyDescent="0.35">
      <c r="A10903" s="14" t="s">
        <v>13155</v>
      </c>
      <c r="B10903" s="15">
        <v>7176</v>
      </c>
      <c r="C10903" s="13">
        <v>5.48</v>
      </c>
      <c r="D10903" s="7" t="str">
        <f t="shared" si="170"/>
        <v>Unique</v>
      </c>
    </row>
    <row r="10904" spans="1:4" x14ac:dyDescent="0.35">
      <c r="A10904" s="14" t="s">
        <v>13156</v>
      </c>
      <c r="B10904" s="15">
        <v>7156</v>
      </c>
      <c r="C10904" s="13">
        <v>5.25</v>
      </c>
      <c r="D10904" s="7" t="str">
        <f t="shared" si="170"/>
        <v>Unique</v>
      </c>
    </row>
    <row r="10905" spans="1:4" x14ac:dyDescent="0.35">
      <c r="A10905" s="14" t="s">
        <v>13157</v>
      </c>
      <c r="B10905" s="15">
        <v>7092</v>
      </c>
      <c r="C10905" s="13">
        <v>5.25</v>
      </c>
      <c r="D10905" s="7" t="str">
        <f t="shared" si="170"/>
        <v>Unique</v>
      </c>
    </row>
    <row r="10906" spans="1:4" x14ac:dyDescent="0.35">
      <c r="A10906" s="14" t="s">
        <v>13158</v>
      </c>
      <c r="B10906" s="15">
        <v>7092</v>
      </c>
      <c r="C10906" s="13">
        <v>5.25</v>
      </c>
      <c r="D10906" s="7" t="str">
        <f t="shared" si="170"/>
        <v>Unique</v>
      </c>
    </row>
    <row r="10907" spans="1:4" x14ac:dyDescent="0.35">
      <c r="A10907" s="14" t="s">
        <v>13159</v>
      </c>
      <c r="B10907" s="15">
        <v>7092</v>
      </c>
      <c r="C10907" s="13">
        <v>5.25</v>
      </c>
      <c r="D10907" s="7" t="str">
        <f t="shared" si="170"/>
        <v>Unique</v>
      </c>
    </row>
    <row r="10908" spans="1:4" x14ac:dyDescent="0.35">
      <c r="A10908" s="14" t="s">
        <v>13157</v>
      </c>
      <c r="B10908" s="15">
        <v>7092</v>
      </c>
      <c r="C10908" s="13">
        <v>-0.05</v>
      </c>
      <c r="D10908" s="7" t="str">
        <f t="shared" si="170"/>
        <v>Unique</v>
      </c>
    </row>
    <row r="10909" spans="1:4" x14ac:dyDescent="0.35">
      <c r="A10909" s="14" t="s">
        <v>13158</v>
      </c>
      <c r="B10909" s="15">
        <v>7092</v>
      </c>
      <c r="C10909" s="13">
        <v>-0.05</v>
      </c>
      <c r="D10909" s="7" t="str">
        <f t="shared" si="170"/>
        <v>Unique</v>
      </c>
    </row>
    <row r="10910" spans="1:4" x14ac:dyDescent="0.35">
      <c r="A10910" s="14" t="s">
        <v>13159</v>
      </c>
      <c r="B10910" s="15">
        <v>7092</v>
      </c>
      <c r="C10910" s="13">
        <v>-0.02</v>
      </c>
      <c r="D10910" s="7" t="str">
        <f t="shared" si="170"/>
        <v>Unique</v>
      </c>
    </row>
    <row r="10911" spans="1:4" x14ac:dyDescent="0.35">
      <c r="A10911" s="14" t="s">
        <v>13150</v>
      </c>
      <c r="B10911" s="15" t="s">
        <v>13151</v>
      </c>
      <c r="C10911" s="13">
        <v>5.25</v>
      </c>
      <c r="D10911" s="7" t="str">
        <f t="shared" si="170"/>
        <v>Unique</v>
      </c>
    </row>
    <row r="10912" spans="1:4" x14ac:dyDescent="0.35">
      <c r="A10912" s="14" t="s">
        <v>13124</v>
      </c>
      <c r="B10912" s="15" t="s">
        <v>13125</v>
      </c>
      <c r="C10912" s="13">
        <v>5.48</v>
      </c>
      <c r="D10912" s="7" t="str">
        <f t="shared" si="170"/>
        <v>Unique</v>
      </c>
    </row>
    <row r="10913" spans="1:4" x14ac:dyDescent="0.35">
      <c r="A10913" s="14" t="s">
        <v>13160</v>
      </c>
      <c r="B10913" s="15">
        <v>25003543</v>
      </c>
      <c r="C10913" s="13">
        <v>5.25</v>
      </c>
      <c r="D10913" s="7" t="str">
        <f t="shared" si="170"/>
        <v>Unique</v>
      </c>
    </row>
    <row r="10914" spans="1:4" x14ac:dyDescent="0.35">
      <c r="A10914" s="14" t="s">
        <v>13161</v>
      </c>
      <c r="B10914" s="15">
        <v>25003543</v>
      </c>
      <c r="C10914" s="13">
        <v>5.25</v>
      </c>
      <c r="D10914" s="7" t="str">
        <f t="shared" si="170"/>
        <v>Unique</v>
      </c>
    </row>
    <row r="10915" spans="1:4" x14ac:dyDescent="0.35">
      <c r="A10915" s="14" t="s">
        <v>13162</v>
      </c>
      <c r="B10915" s="15">
        <v>25003543</v>
      </c>
      <c r="C10915" s="13">
        <v>5.25</v>
      </c>
      <c r="D10915" s="7" t="str">
        <f t="shared" si="170"/>
        <v>Unique</v>
      </c>
    </row>
    <row r="10916" spans="1:4" x14ac:dyDescent="0.35">
      <c r="A10916" s="14" t="s">
        <v>13160</v>
      </c>
      <c r="B10916" s="15">
        <v>25003543</v>
      </c>
      <c r="C10916" s="13">
        <v>-0.05</v>
      </c>
      <c r="D10916" s="7" t="str">
        <f t="shared" si="170"/>
        <v>Unique</v>
      </c>
    </row>
    <row r="10917" spans="1:4" x14ac:dyDescent="0.35">
      <c r="A10917" s="14" t="s">
        <v>13161</v>
      </c>
      <c r="B10917" s="15">
        <v>25003543</v>
      </c>
      <c r="C10917" s="13">
        <v>-0.05</v>
      </c>
      <c r="D10917" s="7" t="str">
        <f t="shared" si="170"/>
        <v>Unique</v>
      </c>
    </row>
    <row r="10918" spans="1:4" x14ac:dyDescent="0.35">
      <c r="A10918" s="14" t="s">
        <v>13162</v>
      </c>
      <c r="B10918" s="15">
        <v>25003543</v>
      </c>
      <c r="C10918" s="13">
        <v>-0.02</v>
      </c>
      <c r="D10918" s="7" t="str">
        <f t="shared" si="170"/>
        <v>Unique</v>
      </c>
    </row>
    <row r="10919" spans="1:4" x14ac:dyDescent="0.35">
      <c r="A10919" s="14" t="s">
        <v>13163</v>
      </c>
      <c r="B10919" s="15" t="s">
        <v>13164</v>
      </c>
      <c r="C10919" s="13">
        <v>5.25</v>
      </c>
      <c r="D10919" s="7" t="str">
        <f t="shared" si="170"/>
        <v>Unique</v>
      </c>
    </row>
    <row r="10920" spans="1:4" x14ac:dyDescent="0.35">
      <c r="A10920" s="14" t="s">
        <v>13165</v>
      </c>
      <c r="B10920" s="15" t="s">
        <v>13166</v>
      </c>
      <c r="C10920" s="13">
        <v>5.25</v>
      </c>
      <c r="D10920" s="7" t="str">
        <f t="shared" si="170"/>
        <v>Unique</v>
      </c>
    </row>
    <row r="10921" spans="1:4" x14ac:dyDescent="0.35">
      <c r="A10921" s="14" t="s">
        <v>13167</v>
      </c>
      <c r="B10921" s="15" t="s">
        <v>13166</v>
      </c>
      <c r="C10921" s="13">
        <v>5.25</v>
      </c>
      <c r="D10921" s="7" t="str">
        <f t="shared" si="170"/>
        <v>Unique</v>
      </c>
    </row>
    <row r="10922" spans="1:4" x14ac:dyDescent="0.35">
      <c r="A10922" s="14" t="s">
        <v>13168</v>
      </c>
      <c r="B10922" s="15" t="s">
        <v>13166</v>
      </c>
      <c r="C10922" s="13">
        <v>5.25</v>
      </c>
      <c r="D10922" s="7" t="str">
        <f t="shared" si="170"/>
        <v>Unique</v>
      </c>
    </row>
    <row r="10923" spans="1:4" x14ac:dyDescent="0.35">
      <c r="A10923" s="14" t="s">
        <v>13165</v>
      </c>
      <c r="B10923" s="15" t="s">
        <v>13166</v>
      </c>
      <c r="C10923" s="13">
        <v>-0.05</v>
      </c>
      <c r="D10923" s="7" t="str">
        <f t="shared" si="170"/>
        <v>Unique</v>
      </c>
    </row>
    <row r="10924" spans="1:4" x14ac:dyDescent="0.35">
      <c r="A10924" s="14" t="s">
        <v>13167</v>
      </c>
      <c r="B10924" s="15" t="s">
        <v>13166</v>
      </c>
      <c r="C10924" s="13">
        <v>-0.05</v>
      </c>
      <c r="D10924" s="7" t="str">
        <f t="shared" si="170"/>
        <v>Unique</v>
      </c>
    </row>
    <row r="10925" spans="1:4" x14ac:dyDescent="0.35">
      <c r="A10925" s="14" t="s">
        <v>13168</v>
      </c>
      <c r="B10925" s="15" t="s">
        <v>13166</v>
      </c>
      <c r="C10925" s="13">
        <v>-0.02</v>
      </c>
      <c r="D10925" s="7" t="str">
        <f t="shared" si="170"/>
        <v>Unique</v>
      </c>
    </row>
    <row r="10926" spans="1:4" x14ac:dyDescent="0.35">
      <c r="A10926" s="14" t="s">
        <v>13169</v>
      </c>
      <c r="B10926" s="15">
        <v>7234</v>
      </c>
      <c r="C10926" s="13">
        <v>5.25</v>
      </c>
      <c r="D10926" s="7" t="str">
        <f t="shared" si="170"/>
        <v>Unique</v>
      </c>
    </row>
    <row r="10927" spans="1:4" x14ac:dyDescent="0.35">
      <c r="A10927" s="14" t="s">
        <v>13170</v>
      </c>
      <c r="B10927" s="15" t="s">
        <v>13171</v>
      </c>
      <c r="C10927" s="13">
        <v>5.25</v>
      </c>
      <c r="D10927" s="7" t="str">
        <f t="shared" si="170"/>
        <v>Unique</v>
      </c>
    </row>
    <row r="10928" spans="1:4" x14ac:dyDescent="0.35">
      <c r="A10928" s="14" t="s">
        <v>13172</v>
      </c>
      <c r="B10928" s="15" t="s">
        <v>13173</v>
      </c>
      <c r="C10928" s="13">
        <v>5.25</v>
      </c>
      <c r="D10928" s="7" t="str">
        <f t="shared" si="170"/>
        <v>Unique</v>
      </c>
    </row>
    <row r="10929" spans="1:4" x14ac:dyDescent="0.35">
      <c r="A10929" s="14" t="s">
        <v>13174</v>
      </c>
      <c r="B10929" s="15" t="s">
        <v>13175</v>
      </c>
      <c r="C10929" s="13">
        <v>5.49</v>
      </c>
      <c r="D10929" s="7" t="str">
        <f t="shared" si="170"/>
        <v>Unique</v>
      </c>
    </row>
    <row r="10930" spans="1:4" x14ac:dyDescent="0.35">
      <c r="A10930" s="14" t="s">
        <v>13177</v>
      </c>
      <c r="B10930" s="15" t="s">
        <v>13094</v>
      </c>
      <c r="C10930" s="13">
        <v>5.48</v>
      </c>
      <c r="D10930" s="7" t="str">
        <f t="shared" si="170"/>
        <v>Unique</v>
      </c>
    </row>
    <row r="10931" spans="1:4" x14ac:dyDescent="0.35">
      <c r="A10931" s="14" t="s">
        <v>13178</v>
      </c>
      <c r="B10931" s="15" t="s">
        <v>13094</v>
      </c>
      <c r="C10931" s="13">
        <v>6.13</v>
      </c>
      <c r="D10931" s="7" t="str">
        <f t="shared" si="170"/>
        <v>Unique</v>
      </c>
    </row>
    <row r="10932" spans="1:4" x14ac:dyDescent="0.35">
      <c r="A10932" s="14" t="s">
        <v>13179</v>
      </c>
      <c r="B10932" s="15" t="s">
        <v>12760</v>
      </c>
      <c r="C10932" s="13">
        <v>5.25</v>
      </c>
      <c r="D10932" s="7" t="str">
        <f t="shared" si="170"/>
        <v>Unique</v>
      </c>
    </row>
    <row r="10933" spans="1:4" x14ac:dyDescent="0.35">
      <c r="A10933" s="14" t="s">
        <v>13180</v>
      </c>
      <c r="B10933" s="15" t="s">
        <v>13181</v>
      </c>
      <c r="C10933" s="13">
        <v>5.25</v>
      </c>
      <c r="D10933" s="7" t="str">
        <f t="shared" si="170"/>
        <v>Unique</v>
      </c>
    </row>
    <row r="10934" spans="1:4" x14ac:dyDescent="0.35">
      <c r="A10934" s="14" t="s">
        <v>13182</v>
      </c>
      <c r="B10934" s="15" t="s">
        <v>1771</v>
      </c>
      <c r="C10934" s="13">
        <v>5.48</v>
      </c>
      <c r="D10934" s="7" t="str">
        <f t="shared" si="170"/>
        <v>Unique</v>
      </c>
    </row>
    <row r="10935" spans="1:4" x14ac:dyDescent="0.35">
      <c r="A10935" s="14" t="s">
        <v>13183</v>
      </c>
      <c r="B10935" s="15" t="s">
        <v>2662</v>
      </c>
      <c r="C10935" s="13">
        <v>5.25</v>
      </c>
      <c r="D10935" s="7" t="str">
        <f t="shared" si="170"/>
        <v>Unique</v>
      </c>
    </row>
    <row r="10936" spans="1:4" x14ac:dyDescent="0.35">
      <c r="A10936" s="14" t="s">
        <v>13184</v>
      </c>
      <c r="B10936" s="15" t="s">
        <v>13094</v>
      </c>
      <c r="C10936" s="13">
        <v>5.48</v>
      </c>
      <c r="D10936" s="7" t="str">
        <f t="shared" si="170"/>
        <v>Unique</v>
      </c>
    </row>
    <row r="10937" spans="1:4" x14ac:dyDescent="0.35">
      <c r="A10937" s="14" t="s">
        <v>13185</v>
      </c>
      <c r="B10937" s="15" t="s">
        <v>13186</v>
      </c>
      <c r="C10937" s="13">
        <v>5.48</v>
      </c>
      <c r="D10937" s="7" t="str">
        <f t="shared" si="170"/>
        <v>Unique</v>
      </c>
    </row>
    <row r="10938" spans="1:4" x14ac:dyDescent="0.35">
      <c r="A10938" s="14" t="s">
        <v>13187</v>
      </c>
      <c r="B10938" s="15" t="s">
        <v>1771</v>
      </c>
      <c r="C10938" s="13">
        <v>5.25</v>
      </c>
      <c r="D10938" s="7" t="str">
        <f t="shared" si="170"/>
        <v>Unique</v>
      </c>
    </row>
    <row r="10939" spans="1:4" x14ac:dyDescent="0.35">
      <c r="A10939" s="14" t="s">
        <v>13188</v>
      </c>
      <c r="B10939" s="15" t="s">
        <v>13189</v>
      </c>
      <c r="C10939" s="13">
        <v>8.1</v>
      </c>
      <c r="D10939" s="7" t="str">
        <f t="shared" si="170"/>
        <v>Unique</v>
      </c>
    </row>
    <row r="10940" spans="1:4" x14ac:dyDescent="0.35">
      <c r="A10940" s="14" t="s">
        <v>13190</v>
      </c>
      <c r="B10940" s="15" t="s">
        <v>2662</v>
      </c>
      <c r="C10940" s="13">
        <v>5.49</v>
      </c>
      <c r="D10940" s="7" t="str">
        <f t="shared" si="170"/>
        <v>Unique</v>
      </c>
    </row>
    <row r="10941" spans="1:4" x14ac:dyDescent="0.35">
      <c r="A10941" s="14" t="s">
        <v>13191</v>
      </c>
      <c r="B10941" s="15" t="s">
        <v>13192</v>
      </c>
      <c r="C10941" s="13">
        <v>5.25</v>
      </c>
      <c r="D10941" s="7" t="str">
        <f t="shared" si="170"/>
        <v>Unique</v>
      </c>
    </row>
    <row r="10942" spans="1:4" x14ac:dyDescent="0.35">
      <c r="A10942" s="14" t="s">
        <v>13176</v>
      </c>
      <c r="B10942" s="15" t="s">
        <v>9582</v>
      </c>
      <c r="C10942" s="13">
        <v>6.8400000000000007</v>
      </c>
      <c r="D10942" s="7" t="str">
        <f t="shared" si="170"/>
        <v>Unique</v>
      </c>
    </row>
    <row r="10943" spans="1:4" x14ac:dyDescent="0.35">
      <c r="A10943" s="14" t="s">
        <v>13194</v>
      </c>
      <c r="B10943" s="15">
        <v>7244</v>
      </c>
      <c r="C10943" s="13">
        <v>7.3599999999999994</v>
      </c>
      <c r="D10943" s="7" t="str">
        <f t="shared" si="170"/>
        <v>Unique</v>
      </c>
    </row>
    <row r="10944" spans="1:4" x14ac:dyDescent="0.35">
      <c r="A10944" s="14" t="s">
        <v>13195</v>
      </c>
      <c r="B10944" s="15">
        <v>7110</v>
      </c>
      <c r="C10944" s="13">
        <v>8.9600000000000009</v>
      </c>
      <c r="D10944" s="7" t="str">
        <f t="shared" si="170"/>
        <v>Unique</v>
      </c>
    </row>
    <row r="10945" spans="1:5" x14ac:dyDescent="0.35">
      <c r="A10945" s="14" t="s">
        <v>13196</v>
      </c>
      <c r="B10945" s="15" t="s">
        <v>13197</v>
      </c>
      <c r="C10945" s="13">
        <v>5.25</v>
      </c>
      <c r="D10945" s="7" t="str">
        <f t="shared" si="170"/>
        <v>Unique</v>
      </c>
    </row>
    <row r="10946" spans="1:5" x14ac:dyDescent="0.35">
      <c r="A10946" s="14" t="s">
        <v>13198</v>
      </c>
      <c r="B10946" s="15" t="s">
        <v>13199</v>
      </c>
      <c r="C10946" s="13">
        <v>5.25</v>
      </c>
      <c r="D10946" s="7" t="str">
        <f t="shared" ref="D10946:D11009" si="171">IF(COUNTIFS(A:A,A10946,B:B,B10946,C:C,C10946)&gt;1,"Doublon","Unique")</f>
        <v>Unique</v>
      </c>
    </row>
    <row r="10947" spans="1:5" x14ac:dyDescent="0.35">
      <c r="A10947" s="14" t="s">
        <v>13200</v>
      </c>
      <c r="B10947" s="15" t="s">
        <v>13201</v>
      </c>
      <c r="C10947" s="13">
        <v>5.25</v>
      </c>
      <c r="D10947" s="7" t="str">
        <f t="shared" si="171"/>
        <v>Unique</v>
      </c>
    </row>
    <row r="10948" spans="1:5" x14ac:dyDescent="0.35">
      <c r="A10948" s="14" t="s">
        <v>13202</v>
      </c>
      <c r="B10948" s="15" t="s">
        <v>13203</v>
      </c>
      <c r="C10948" s="13">
        <v>5.25</v>
      </c>
      <c r="D10948" s="7" t="str">
        <f t="shared" si="171"/>
        <v>Unique</v>
      </c>
    </row>
    <row r="10949" spans="1:5" x14ac:dyDescent="0.35">
      <c r="A10949" s="14" t="s">
        <v>13204</v>
      </c>
      <c r="B10949" s="15" t="s">
        <v>13205</v>
      </c>
      <c r="C10949" s="13">
        <v>5.48</v>
      </c>
      <c r="D10949" s="7" t="str">
        <f t="shared" si="171"/>
        <v>Unique</v>
      </c>
    </row>
    <row r="10950" spans="1:5" x14ac:dyDescent="0.35">
      <c r="A10950" s="14" t="s">
        <v>13206</v>
      </c>
      <c r="B10950" s="15" t="s">
        <v>13207</v>
      </c>
      <c r="C10950" s="13">
        <v>5.25</v>
      </c>
      <c r="D10950" s="7" t="str">
        <f t="shared" si="171"/>
        <v>Unique</v>
      </c>
    </row>
    <row r="10951" spans="1:5" x14ac:dyDescent="0.35">
      <c r="A10951" s="14" t="s">
        <v>13208</v>
      </c>
      <c r="B10951" s="15">
        <v>7134</v>
      </c>
      <c r="C10951" s="13">
        <v>5.25</v>
      </c>
      <c r="D10951" s="7" t="str">
        <f t="shared" si="171"/>
        <v>Unique</v>
      </c>
    </row>
    <row r="10952" spans="1:5" x14ac:dyDescent="0.35">
      <c r="A10952" s="14" t="s">
        <v>13209</v>
      </c>
      <c r="B10952" s="15" t="s">
        <v>13210</v>
      </c>
      <c r="C10952" s="13">
        <v>5.25</v>
      </c>
      <c r="D10952" s="7" t="str">
        <f t="shared" si="171"/>
        <v>Unique</v>
      </c>
    </row>
    <row r="10953" spans="1:5" x14ac:dyDescent="0.35">
      <c r="A10953" s="14" t="s">
        <v>13211</v>
      </c>
      <c r="B10953" s="15">
        <v>6943</v>
      </c>
      <c r="C10953" s="13">
        <v>5.48</v>
      </c>
      <c r="D10953" s="7" t="str">
        <f t="shared" si="171"/>
        <v>Unique</v>
      </c>
    </row>
    <row r="10954" spans="1:5" x14ac:dyDescent="0.35">
      <c r="A10954" s="14" t="s">
        <v>13212</v>
      </c>
      <c r="B10954" s="15">
        <v>7056</v>
      </c>
      <c r="C10954" s="13">
        <v>8.6700000000000017</v>
      </c>
      <c r="D10954" s="7" t="str">
        <f t="shared" si="171"/>
        <v>Unique</v>
      </c>
    </row>
    <row r="10955" spans="1:5" x14ac:dyDescent="0.35">
      <c r="A10955" s="14" t="s">
        <v>13213</v>
      </c>
      <c r="B10955" s="15" t="s">
        <v>13214</v>
      </c>
      <c r="C10955" s="13">
        <v>5.48</v>
      </c>
      <c r="D10955" s="7" t="str">
        <f t="shared" si="171"/>
        <v>Unique</v>
      </c>
    </row>
    <row r="10956" spans="1:5" x14ac:dyDescent="0.35">
      <c r="A10956" s="14" t="s">
        <v>13215</v>
      </c>
      <c r="B10956" s="15" t="s">
        <v>13216</v>
      </c>
      <c r="C10956" s="13">
        <v>5.25</v>
      </c>
      <c r="D10956" s="7" t="str">
        <f t="shared" si="171"/>
        <v>Unique</v>
      </c>
    </row>
    <row r="10957" spans="1:5" x14ac:dyDescent="0.35">
      <c r="A10957" s="14" t="s">
        <v>13217</v>
      </c>
      <c r="B10957" s="15">
        <v>6983</v>
      </c>
      <c r="C10957" s="13">
        <v>7.6199999999999992</v>
      </c>
      <c r="D10957" s="7" t="str">
        <f t="shared" si="171"/>
        <v>Unique</v>
      </c>
    </row>
    <row r="10958" spans="1:5" x14ac:dyDescent="0.35">
      <c r="A10958" s="14" t="s">
        <v>13218</v>
      </c>
      <c r="B10958" s="15" t="s">
        <v>13219</v>
      </c>
      <c r="C10958" s="13">
        <v>5.25</v>
      </c>
      <c r="D10958" s="7" t="str">
        <f t="shared" si="171"/>
        <v>Unique</v>
      </c>
    </row>
    <row r="10959" spans="1:5" x14ac:dyDescent="0.35">
      <c r="A10959" s="14" t="s">
        <v>13193</v>
      </c>
      <c r="B10959" s="15">
        <v>7009</v>
      </c>
      <c r="C10959" s="13">
        <v>7.3599999999999994</v>
      </c>
      <c r="D10959" s="7" t="str">
        <f t="shared" si="171"/>
        <v>Unique</v>
      </c>
    </row>
    <row r="10960" spans="1:5" x14ac:dyDescent="0.35">
      <c r="A10960" s="14" t="s">
        <v>13168</v>
      </c>
      <c r="B10960" s="15" t="s">
        <v>13166</v>
      </c>
      <c r="C10960" s="13">
        <v>-0.5</v>
      </c>
      <c r="D10960" s="7" t="str">
        <f t="shared" si="171"/>
        <v>Unique</v>
      </c>
      <c r="E10960" s="7">
        <f>COUNTIFS($A$1721:A10960,A10960,$B$1721:B10960,B10960,$C$1721:C10960,C10960)</f>
        <v>1</v>
      </c>
    </row>
    <row r="10961" spans="1:5" x14ac:dyDescent="0.35">
      <c r="A10961" s="14" t="s">
        <v>13116</v>
      </c>
      <c r="B10961" s="15">
        <v>7248</v>
      </c>
      <c r="C10961" s="13">
        <v>-0.5</v>
      </c>
      <c r="D10961" s="7" t="str">
        <f t="shared" si="171"/>
        <v>Unique</v>
      </c>
    </row>
    <row r="10962" spans="1:5" x14ac:dyDescent="0.35">
      <c r="A10962" s="14" t="s">
        <v>13116</v>
      </c>
      <c r="B10962" s="15">
        <v>7248</v>
      </c>
      <c r="C10962" s="13">
        <v>-1</v>
      </c>
      <c r="D10962" s="7" t="str">
        <f t="shared" si="171"/>
        <v>Unique</v>
      </c>
    </row>
    <row r="10963" spans="1:5" x14ac:dyDescent="0.35">
      <c r="A10963" s="14" t="s">
        <v>13121</v>
      </c>
      <c r="B10963" s="15">
        <v>7119</v>
      </c>
      <c r="C10963" s="13">
        <v>-0.5</v>
      </c>
      <c r="D10963" s="7" t="str">
        <f t="shared" si="171"/>
        <v>Unique</v>
      </c>
      <c r="E10963" s="7">
        <f>COUNTIFS($A$1721:A10963,A10963,$B$1721:B10963,B10963,$C$1721:C10963,C10963)</f>
        <v>1</v>
      </c>
    </row>
    <row r="10964" spans="1:5" x14ac:dyDescent="0.35">
      <c r="A10964" s="14" t="s">
        <v>13159</v>
      </c>
      <c r="B10964" s="15">
        <v>7092</v>
      </c>
      <c r="C10964" s="13">
        <v>-0.5</v>
      </c>
      <c r="D10964" s="7" t="str">
        <f t="shared" si="171"/>
        <v>Unique</v>
      </c>
      <c r="E10964" s="7">
        <f>COUNTIFS($A$1721:A10964,A10964,$B$1721:B10964,B10964,$C$1721:C10964,C10964)</f>
        <v>1</v>
      </c>
    </row>
    <row r="10965" spans="1:5" x14ac:dyDescent="0.35">
      <c r="A10965" s="14" t="s">
        <v>13142</v>
      </c>
      <c r="B10965" s="15">
        <v>6986</v>
      </c>
      <c r="C10965" s="13">
        <v>-0.5</v>
      </c>
      <c r="D10965" s="7" t="str">
        <f t="shared" si="171"/>
        <v>Unique</v>
      </c>
    </row>
    <row r="10966" spans="1:5" x14ac:dyDescent="0.35">
      <c r="A10966" s="14" t="s">
        <v>13108</v>
      </c>
      <c r="B10966" s="15" t="s">
        <v>13107</v>
      </c>
      <c r="C10966" s="13">
        <v>-0.5</v>
      </c>
      <c r="D10966" s="7" t="str">
        <f t="shared" si="171"/>
        <v>Unique</v>
      </c>
    </row>
    <row r="10967" spans="1:5" x14ac:dyDescent="0.35">
      <c r="A10967" s="14" t="s">
        <v>13084</v>
      </c>
      <c r="B10967" s="15" t="s">
        <v>13085</v>
      </c>
      <c r="C10967" s="13">
        <v>-0.5</v>
      </c>
      <c r="D10967" s="7" t="str">
        <f t="shared" si="171"/>
        <v>Unique</v>
      </c>
    </row>
    <row r="10968" spans="1:5" x14ac:dyDescent="0.35">
      <c r="A10968" s="14" t="s">
        <v>13081</v>
      </c>
      <c r="B10968" s="15" t="s">
        <v>13082</v>
      </c>
      <c r="C10968" s="13">
        <v>-0.5</v>
      </c>
      <c r="D10968" s="7" t="str">
        <f t="shared" si="171"/>
        <v>Unique</v>
      </c>
    </row>
    <row r="10969" spans="1:5" x14ac:dyDescent="0.35">
      <c r="A10969" s="14" t="s">
        <v>13090</v>
      </c>
      <c r="B10969" s="15" t="s">
        <v>13087</v>
      </c>
      <c r="C10969" s="13">
        <v>-1</v>
      </c>
      <c r="D10969" s="7" t="str">
        <f t="shared" si="171"/>
        <v>Unique</v>
      </c>
    </row>
    <row r="10970" spans="1:5" x14ac:dyDescent="0.35">
      <c r="A10970" s="14" t="s">
        <v>13090</v>
      </c>
      <c r="B10970" s="15" t="s">
        <v>13087</v>
      </c>
      <c r="C10970" s="13">
        <v>-0.5</v>
      </c>
      <c r="D10970" s="7" t="str">
        <f t="shared" si="171"/>
        <v>Unique</v>
      </c>
    </row>
    <row r="10971" spans="1:5" x14ac:dyDescent="0.35">
      <c r="A10971" s="14" t="s">
        <v>13091</v>
      </c>
      <c r="B10971" s="15" t="s">
        <v>1779</v>
      </c>
      <c r="C10971" s="13">
        <v>-0.5</v>
      </c>
      <c r="D10971" s="7" t="str">
        <f t="shared" si="171"/>
        <v>Unique</v>
      </c>
    </row>
    <row r="10972" spans="1:5" x14ac:dyDescent="0.35">
      <c r="A10972" s="14" t="s">
        <v>13162</v>
      </c>
      <c r="B10972" s="15">
        <v>25003543</v>
      </c>
      <c r="C10972" s="13">
        <v>-0.5</v>
      </c>
      <c r="D10972" s="7" t="str">
        <f t="shared" si="171"/>
        <v>Unique</v>
      </c>
      <c r="E10972" s="7">
        <f>COUNTIFS($A$1721:A10972,A10972,$B$1721:B10972,B10972,$C$1721:C10972,C10972)</f>
        <v>1</v>
      </c>
    </row>
    <row r="10973" spans="1:5" x14ac:dyDescent="0.35">
      <c r="A10973" s="14" t="s">
        <v>13220</v>
      </c>
      <c r="B10973" s="15">
        <v>7142</v>
      </c>
      <c r="C10973" s="13">
        <v>3.65</v>
      </c>
      <c r="D10973" s="7" t="str">
        <f t="shared" si="171"/>
        <v>Unique</v>
      </c>
    </row>
    <row r="10974" spans="1:5" x14ac:dyDescent="0.35">
      <c r="A10974" s="14" t="s">
        <v>13221</v>
      </c>
      <c r="B10974" s="15">
        <v>7173</v>
      </c>
      <c r="C10974" s="13">
        <v>3.65</v>
      </c>
      <c r="D10974" s="7" t="str">
        <f t="shared" si="171"/>
        <v>Unique</v>
      </c>
    </row>
    <row r="10975" spans="1:5" x14ac:dyDescent="0.35">
      <c r="A10975" s="14" t="s">
        <v>13222</v>
      </c>
      <c r="B10975" s="15">
        <v>7164</v>
      </c>
      <c r="C10975" s="13">
        <v>3.94</v>
      </c>
      <c r="D10975" s="7" t="str">
        <f t="shared" si="171"/>
        <v>Unique</v>
      </c>
    </row>
    <row r="10976" spans="1:5" x14ac:dyDescent="0.35">
      <c r="A10976" s="14" t="s">
        <v>13223</v>
      </c>
      <c r="B10976" s="15">
        <v>7252</v>
      </c>
      <c r="C10976" s="13">
        <v>4.13</v>
      </c>
      <c r="D10976" s="7" t="str">
        <f t="shared" si="171"/>
        <v>Unique</v>
      </c>
    </row>
    <row r="10977" spans="1:4" x14ac:dyDescent="0.35">
      <c r="A10977" s="14" t="s">
        <v>13224</v>
      </c>
      <c r="B10977" s="15">
        <v>7024</v>
      </c>
      <c r="C10977" s="13">
        <v>4.13</v>
      </c>
      <c r="D10977" s="7" t="str">
        <f t="shared" si="171"/>
        <v>Unique</v>
      </c>
    </row>
    <row r="10978" spans="1:4" x14ac:dyDescent="0.35">
      <c r="A10978" s="14" t="s">
        <v>13225</v>
      </c>
      <c r="B10978" s="15">
        <v>7260</v>
      </c>
      <c r="C10978" s="13">
        <v>4.13</v>
      </c>
      <c r="D10978" s="7" t="str">
        <f t="shared" si="171"/>
        <v>Unique</v>
      </c>
    </row>
    <row r="10979" spans="1:4" x14ac:dyDescent="0.35">
      <c r="A10979" s="14" t="s">
        <v>13226</v>
      </c>
      <c r="B10979" s="15">
        <v>7055</v>
      </c>
      <c r="C10979" s="13">
        <v>4.3999999999999995</v>
      </c>
      <c r="D10979" s="7" t="str">
        <f t="shared" si="171"/>
        <v>Unique</v>
      </c>
    </row>
    <row r="10980" spans="1:4" x14ac:dyDescent="0.35">
      <c r="A10980" s="14" t="s">
        <v>13227</v>
      </c>
      <c r="B10980" s="15">
        <v>7235</v>
      </c>
      <c r="C10980" s="13">
        <v>4.3999999999999995</v>
      </c>
      <c r="D10980" s="7" t="str">
        <f t="shared" si="171"/>
        <v>Unique</v>
      </c>
    </row>
    <row r="10981" spans="1:4" x14ac:dyDescent="0.35">
      <c r="A10981" s="14" t="s">
        <v>13228</v>
      </c>
      <c r="B10981" s="15">
        <v>7203</v>
      </c>
      <c r="C10981" s="13">
        <v>4.3999999999999995</v>
      </c>
      <c r="D10981" s="7" t="str">
        <f t="shared" si="171"/>
        <v>Unique</v>
      </c>
    </row>
    <row r="10982" spans="1:4" x14ac:dyDescent="0.35">
      <c r="A10982" s="14" t="s">
        <v>13229</v>
      </c>
      <c r="B10982" s="15">
        <v>7262</v>
      </c>
      <c r="C10982" s="13">
        <v>4.3999999999999995</v>
      </c>
      <c r="D10982" s="7" t="str">
        <f t="shared" si="171"/>
        <v>Unique</v>
      </c>
    </row>
    <row r="10983" spans="1:4" x14ac:dyDescent="0.35">
      <c r="A10983" s="14" t="s">
        <v>13230</v>
      </c>
      <c r="B10983" s="15">
        <v>7131</v>
      </c>
      <c r="C10983" s="13">
        <v>4.6399999999999997</v>
      </c>
      <c r="D10983" s="7" t="str">
        <f t="shared" si="171"/>
        <v>Unique</v>
      </c>
    </row>
    <row r="10984" spans="1:4" x14ac:dyDescent="0.35">
      <c r="A10984" s="14" t="s">
        <v>13231</v>
      </c>
      <c r="B10984" s="15">
        <v>7230</v>
      </c>
      <c r="C10984" s="13">
        <v>5.08</v>
      </c>
      <c r="D10984" s="7" t="str">
        <f t="shared" si="171"/>
        <v>Unique</v>
      </c>
    </row>
    <row r="10985" spans="1:4" x14ac:dyDescent="0.35">
      <c r="A10985" s="14" t="s">
        <v>13232</v>
      </c>
      <c r="B10985" s="15">
        <v>7231</v>
      </c>
      <c r="C10985" s="13">
        <v>5.08</v>
      </c>
      <c r="D10985" s="7" t="str">
        <f t="shared" si="171"/>
        <v>Unique</v>
      </c>
    </row>
    <row r="10986" spans="1:4" x14ac:dyDescent="0.35">
      <c r="A10986" s="14" t="s">
        <v>13233</v>
      </c>
      <c r="B10986" s="15">
        <v>7245</v>
      </c>
      <c r="C10986" s="13">
        <v>5.08</v>
      </c>
      <c r="D10986" s="7" t="str">
        <f t="shared" si="171"/>
        <v>Unique</v>
      </c>
    </row>
    <row r="10987" spans="1:4" x14ac:dyDescent="0.35">
      <c r="A10987" s="14" t="s">
        <v>13234</v>
      </c>
      <c r="B10987" s="15">
        <v>7211</v>
      </c>
      <c r="C10987" s="13">
        <v>6.04</v>
      </c>
      <c r="D10987" s="7" t="str">
        <f t="shared" si="171"/>
        <v>Unique</v>
      </c>
    </row>
    <row r="10988" spans="1:4" x14ac:dyDescent="0.35">
      <c r="A10988" s="14" t="s">
        <v>13235</v>
      </c>
      <c r="B10988" s="15">
        <v>7060</v>
      </c>
      <c r="C10988" s="13">
        <v>6.04</v>
      </c>
      <c r="D10988" s="7" t="str">
        <f t="shared" si="171"/>
        <v>Unique</v>
      </c>
    </row>
    <row r="10989" spans="1:4" x14ac:dyDescent="0.35">
      <c r="A10989" s="14" t="s">
        <v>13236</v>
      </c>
      <c r="B10989" s="15">
        <v>7247</v>
      </c>
      <c r="C10989" s="13">
        <v>6.5299999999999994</v>
      </c>
      <c r="D10989" s="7" t="str">
        <f t="shared" si="171"/>
        <v>Unique</v>
      </c>
    </row>
    <row r="10990" spans="1:4" x14ac:dyDescent="0.35">
      <c r="A10990" s="14" t="s">
        <v>13237</v>
      </c>
      <c r="B10990" s="15">
        <v>7258</v>
      </c>
      <c r="C10990" s="13">
        <v>6.5299999999999994</v>
      </c>
      <c r="D10990" s="7" t="str">
        <f t="shared" si="171"/>
        <v>Unique</v>
      </c>
    </row>
    <row r="10991" spans="1:4" x14ac:dyDescent="0.35">
      <c r="A10991" s="14" t="s">
        <v>13238</v>
      </c>
      <c r="B10991" s="15">
        <v>7240</v>
      </c>
      <c r="C10991" s="13">
        <v>7.05</v>
      </c>
      <c r="D10991" s="7" t="str">
        <f t="shared" si="171"/>
        <v>Unique</v>
      </c>
    </row>
    <row r="10992" spans="1:4" x14ac:dyDescent="0.35">
      <c r="A10992" s="14" t="s">
        <v>13239</v>
      </c>
      <c r="B10992" s="15">
        <v>7132</v>
      </c>
      <c r="C10992" s="13">
        <v>8.07</v>
      </c>
      <c r="D10992" s="7" t="str">
        <f t="shared" si="171"/>
        <v>Unique</v>
      </c>
    </row>
    <row r="10993" spans="1:4" x14ac:dyDescent="0.35">
      <c r="A10993" s="14" t="s">
        <v>13240</v>
      </c>
      <c r="B10993" s="15">
        <v>7128</v>
      </c>
      <c r="C10993" s="13">
        <v>9.75</v>
      </c>
      <c r="D10993" s="7" t="str">
        <f t="shared" si="171"/>
        <v>Unique</v>
      </c>
    </row>
    <row r="10994" spans="1:4" x14ac:dyDescent="0.35">
      <c r="A10994" s="14" t="s">
        <v>13241</v>
      </c>
      <c r="B10994" s="15">
        <v>7057</v>
      </c>
      <c r="C10994" s="13">
        <v>10.14</v>
      </c>
      <c r="D10994" s="7" t="str">
        <f t="shared" si="171"/>
        <v>Unique</v>
      </c>
    </row>
    <row r="10995" spans="1:4" x14ac:dyDescent="0.35">
      <c r="A10995" s="14" t="s">
        <v>13242</v>
      </c>
      <c r="B10995" s="15">
        <v>7236</v>
      </c>
      <c r="C10995" s="13">
        <v>10.14</v>
      </c>
      <c r="D10995" s="7" t="str">
        <f t="shared" si="171"/>
        <v>Unique</v>
      </c>
    </row>
    <row r="10996" spans="1:4" x14ac:dyDescent="0.35">
      <c r="A10996" s="14" t="s">
        <v>13243</v>
      </c>
      <c r="B10996" s="15">
        <v>6775</v>
      </c>
      <c r="C10996" s="13">
        <v>5.49</v>
      </c>
      <c r="D10996" s="7" t="str">
        <f t="shared" si="171"/>
        <v>Unique</v>
      </c>
    </row>
    <row r="10997" spans="1:4" x14ac:dyDescent="0.35">
      <c r="A10997" s="14" t="s">
        <v>13148</v>
      </c>
      <c r="B10997" s="15">
        <v>7154</v>
      </c>
      <c r="C10997" s="13">
        <v>1.1500000000000001</v>
      </c>
      <c r="D10997" s="7" t="str">
        <f t="shared" si="171"/>
        <v>Unique</v>
      </c>
    </row>
    <row r="10998" spans="1:4" x14ac:dyDescent="0.35">
      <c r="A10998" s="14" t="s">
        <v>13149</v>
      </c>
      <c r="B10998" s="15">
        <v>7156</v>
      </c>
      <c r="C10998" s="13">
        <v>1.1500000000000001</v>
      </c>
      <c r="D10998" s="7" t="str">
        <f t="shared" si="171"/>
        <v>Unique</v>
      </c>
    </row>
    <row r="10999" spans="1:4" x14ac:dyDescent="0.35">
      <c r="A10999" s="14" t="s">
        <v>13244</v>
      </c>
      <c r="B10999" s="15" t="s">
        <v>13245</v>
      </c>
      <c r="C10999" s="13">
        <v>1.4500000000000002</v>
      </c>
      <c r="D10999" s="7" t="str">
        <f t="shared" si="171"/>
        <v>Unique</v>
      </c>
    </row>
    <row r="11000" spans="1:4" x14ac:dyDescent="0.35">
      <c r="A11000" s="14" t="s">
        <v>13246</v>
      </c>
      <c r="B11000" s="15" t="s">
        <v>13247</v>
      </c>
      <c r="C11000" s="13">
        <v>1.4500000000000002</v>
      </c>
      <c r="D11000" s="7" t="str">
        <f t="shared" si="171"/>
        <v>Unique</v>
      </c>
    </row>
    <row r="11001" spans="1:4" x14ac:dyDescent="0.35">
      <c r="A11001" s="14" t="s">
        <v>13248</v>
      </c>
      <c r="B11001" s="15">
        <v>7074</v>
      </c>
      <c r="C11001" s="13">
        <v>3.65</v>
      </c>
      <c r="D11001" s="7" t="str">
        <f t="shared" si="171"/>
        <v>Unique</v>
      </c>
    </row>
    <row r="11002" spans="1:4" x14ac:dyDescent="0.35">
      <c r="A11002" s="14" t="s">
        <v>13246</v>
      </c>
      <c r="B11002" s="15" t="s">
        <v>13247</v>
      </c>
      <c r="C11002" s="13">
        <v>11.280000000000001</v>
      </c>
      <c r="D11002" s="7" t="str">
        <f t="shared" si="171"/>
        <v>Unique</v>
      </c>
    </row>
    <row r="11003" spans="1:4" x14ac:dyDescent="0.35">
      <c r="A11003" s="14" t="s">
        <v>13249</v>
      </c>
      <c r="B11003" s="15" t="s">
        <v>13250</v>
      </c>
      <c r="C11003" s="13">
        <v>9.27</v>
      </c>
      <c r="D11003" s="7" t="str">
        <f t="shared" si="171"/>
        <v>Unique</v>
      </c>
    </row>
    <row r="11004" spans="1:4" x14ac:dyDescent="0.35">
      <c r="A11004" s="14" t="s">
        <v>13244</v>
      </c>
      <c r="B11004" s="15" t="s">
        <v>13245</v>
      </c>
      <c r="C11004" s="13">
        <v>9.27</v>
      </c>
      <c r="D11004" s="7" t="str">
        <f t="shared" si="171"/>
        <v>Unique</v>
      </c>
    </row>
    <row r="11005" spans="1:4" x14ac:dyDescent="0.35">
      <c r="A11005" s="14" t="s">
        <v>13251</v>
      </c>
      <c r="B11005" s="15" t="s">
        <v>13252</v>
      </c>
      <c r="C11005" s="13">
        <v>8.17</v>
      </c>
      <c r="D11005" s="7" t="str">
        <f t="shared" si="171"/>
        <v>Unique</v>
      </c>
    </row>
    <row r="11006" spans="1:4" x14ac:dyDescent="0.35">
      <c r="A11006" s="14" t="s">
        <v>13253</v>
      </c>
      <c r="B11006" s="15" t="s">
        <v>12308</v>
      </c>
      <c r="C11006" s="13">
        <v>7.94</v>
      </c>
      <c r="D11006" s="7" t="str">
        <f t="shared" si="171"/>
        <v>Unique</v>
      </c>
    </row>
    <row r="11007" spans="1:4" x14ac:dyDescent="0.35">
      <c r="A11007" s="14" t="s">
        <v>13254</v>
      </c>
      <c r="B11007" s="15" t="s">
        <v>1474</v>
      </c>
      <c r="C11007" s="13">
        <v>7.94</v>
      </c>
      <c r="D11007" s="7" t="str">
        <f t="shared" si="171"/>
        <v>Unique</v>
      </c>
    </row>
    <row r="11008" spans="1:4" x14ac:dyDescent="0.35">
      <c r="A11008" s="14" t="s">
        <v>13255</v>
      </c>
      <c r="B11008" s="15" t="s">
        <v>13256</v>
      </c>
      <c r="C11008" s="13">
        <v>7.94</v>
      </c>
      <c r="D11008" s="7" t="str">
        <f t="shared" si="171"/>
        <v>Unique</v>
      </c>
    </row>
    <row r="11009" spans="1:4" x14ac:dyDescent="0.35">
      <c r="A11009" s="14" t="s">
        <v>13253</v>
      </c>
      <c r="B11009" s="15" t="s">
        <v>12308</v>
      </c>
      <c r="C11009" s="13">
        <v>1.4500000000000002</v>
      </c>
      <c r="D11009" s="7" t="str">
        <f t="shared" si="171"/>
        <v>Unique</v>
      </c>
    </row>
    <row r="11010" spans="1:4" x14ac:dyDescent="0.35">
      <c r="A11010" s="14" t="s">
        <v>13249</v>
      </c>
      <c r="B11010" s="15" t="s">
        <v>13250</v>
      </c>
      <c r="C11010" s="13">
        <v>1.4500000000000002</v>
      </c>
      <c r="D11010" s="7" t="str">
        <f t="shared" ref="D11010:D11073" si="172">IF(COUNTIFS(A:A,A11010,B:B,B11010,C:C,C11010)&gt;1,"Doublon","Unique")</f>
        <v>Unique</v>
      </c>
    </row>
    <row r="11011" spans="1:4" x14ac:dyDescent="0.35">
      <c r="A11011" s="14" t="s">
        <v>13254</v>
      </c>
      <c r="B11011" s="15" t="s">
        <v>1474</v>
      </c>
      <c r="C11011" s="13">
        <v>1.4500000000000002</v>
      </c>
      <c r="D11011" s="7" t="str">
        <f t="shared" si="172"/>
        <v>Unique</v>
      </c>
    </row>
    <row r="11012" spans="1:4" x14ac:dyDescent="0.35">
      <c r="A11012" s="14" t="s">
        <v>13255</v>
      </c>
      <c r="B11012" s="15" t="s">
        <v>13256</v>
      </c>
      <c r="C11012" s="13">
        <v>1.4500000000000002</v>
      </c>
      <c r="D11012" s="7" t="str">
        <f t="shared" si="172"/>
        <v>Unique</v>
      </c>
    </row>
    <row r="11013" spans="1:4" x14ac:dyDescent="0.35">
      <c r="A11013" s="14" t="s">
        <v>13251</v>
      </c>
      <c r="B11013" s="15" t="s">
        <v>13252</v>
      </c>
      <c r="C11013" s="13">
        <v>1.4500000000000002</v>
      </c>
      <c r="D11013" s="7" t="str">
        <f t="shared" si="172"/>
        <v>Unique</v>
      </c>
    </row>
    <row r="11014" spans="1:4" x14ac:dyDescent="0.35">
      <c r="A11014" s="14" t="s">
        <v>13259</v>
      </c>
      <c r="B11014" s="15">
        <v>7194</v>
      </c>
      <c r="C11014" s="13">
        <v>5.5</v>
      </c>
      <c r="D11014" s="7" t="str">
        <f t="shared" si="172"/>
        <v>Unique</v>
      </c>
    </row>
    <row r="11015" spans="1:4" x14ac:dyDescent="0.35">
      <c r="A11015" s="14" t="s">
        <v>13260</v>
      </c>
      <c r="B11015" s="15" t="s">
        <v>13261</v>
      </c>
      <c r="C11015" s="13">
        <v>6.13</v>
      </c>
      <c r="D11015" s="7" t="str">
        <f t="shared" si="172"/>
        <v>Unique</v>
      </c>
    </row>
    <row r="11016" spans="1:4" x14ac:dyDescent="0.35">
      <c r="A11016" s="14" t="s">
        <v>13262</v>
      </c>
      <c r="B11016" s="15">
        <v>7267</v>
      </c>
      <c r="C11016" s="13">
        <v>11.370000000000001</v>
      </c>
      <c r="D11016" s="7" t="str">
        <f t="shared" si="172"/>
        <v>Unique</v>
      </c>
    </row>
    <row r="11017" spans="1:4" x14ac:dyDescent="0.35">
      <c r="A11017" s="14" t="s">
        <v>13263</v>
      </c>
      <c r="B11017" s="15" t="s">
        <v>13264</v>
      </c>
      <c r="C11017" s="13">
        <v>5.25</v>
      </c>
      <c r="D11017" s="7" t="str">
        <f t="shared" si="172"/>
        <v>Unique</v>
      </c>
    </row>
    <row r="11018" spans="1:4" x14ac:dyDescent="0.35">
      <c r="A11018" s="14" t="s">
        <v>13265</v>
      </c>
      <c r="B11018" s="15" t="s">
        <v>13266</v>
      </c>
      <c r="C11018" s="13">
        <v>5.25</v>
      </c>
      <c r="D11018" s="7" t="str">
        <f t="shared" si="172"/>
        <v>Unique</v>
      </c>
    </row>
    <row r="11019" spans="1:4" x14ac:dyDescent="0.35">
      <c r="A11019" s="14" t="s">
        <v>13267</v>
      </c>
      <c r="B11019" s="15" t="s">
        <v>13268</v>
      </c>
      <c r="C11019" s="13">
        <v>5.48</v>
      </c>
      <c r="D11019" s="7" t="str">
        <f t="shared" si="172"/>
        <v>Unique</v>
      </c>
    </row>
    <row r="11020" spans="1:4" x14ac:dyDescent="0.35">
      <c r="A11020" s="14" t="s">
        <v>13269</v>
      </c>
      <c r="B11020" s="15" t="s">
        <v>13270</v>
      </c>
      <c r="C11020" s="13">
        <v>5.25</v>
      </c>
      <c r="D11020" s="7" t="str">
        <f t="shared" si="172"/>
        <v>Unique</v>
      </c>
    </row>
    <row r="11021" spans="1:4" x14ac:dyDescent="0.35">
      <c r="A11021" s="14" t="s">
        <v>13271</v>
      </c>
      <c r="B11021" s="15">
        <v>7287</v>
      </c>
      <c r="C11021" s="13">
        <v>5.49</v>
      </c>
      <c r="D11021" s="7" t="str">
        <f t="shared" si="172"/>
        <v>Unique</v>
      </c>
    </row>
    <row r="11022" spans="1:4" x14ac:dyDescent="0.35">
      <c r="A11022" s="14" t="s">
        <v>13272</v>
      </c>
      <c r="B11022" s="15" t="s">
        <v>13273</v>
      </c>
      <c r="C11022" s="13">
        <v>18.95</v>
      </c>
      <c r="D11022" s="7" t="str">
        <f t="shared" si="172"/>
        <v>Unique</v>
      </c>
    </row>
    <row r="11023" spans="1:4" x14ac:dyDescent="0.35">
      <c r="A11023" s="14" t="s">
        <v>13272</v>
      </c>
      <c r="B11023" s="15" t="s">
        <v>13273</v>
      </c>
      <c r="C11023" s="13">
        <v>5.25</v>
      </c>
      <c r="D11023" s="7" t="str">
        <f t="shared" si="172"/>
        <v>Unique</v>
      </c>
    </row>
    <row r="11024" spans="1:4" x14ac:dyDescent="0.35">
      <c r="A11024" s="14" t="s">
        <v>13274</v>
      </c>
      <c r="B11024" s="15" t="s">
        <v>13275</v>
      </c>
      <c r="C11024" s="13">
        <v>5.25</v>
      </c>
      <c r="D11024" s="7" t="str">
        <f t="shared" si="172"/>
        <v>Unique</v>
      </c>
    </row>
    <row r="11025" spans="1:4" x14ac:dyDescent="0.35">
      <c r="A11025" s="14" t="s">
        <v>13276</v>
      </c>
      <c r="B11025" s="15" t="s">
        <v>13277</v>
      </c>
      <c r="C11025" s="13">
        <v>5.25</v>
      </c>
      <c r="D11025" s="7" t="str">
        <f t="shared" si="172"/>
        <v>Unique</v>
      </c>
    </row>
    <row r="11026" spans="1:4" x14ac:dyDescent="0.35">
      <c r="A11026" s="14" t="s">
        <v>13278</v>
      </c>
      <c r="B11026" s="15" t="s">
        <v>13279</v>
      </c>
      <c r="C11026" s="13">
        <v>5.48</v>
      </c>
      <c r="D11026" s="7" t="str">
        <f t="shared" si="172"/>
        <v>Unique</v>
      </c>
    </row>
    <row r="11027" spans="1:4" x14ac:dyDescent="0.35">
      <c r="A11027" s="14" t="s">
        <v>13280</v>
      </c>
      <c r="B11027" s="15" t="s">
        <v>13281</v>
      </c>
      <c r="C11027" s="13">
        <v>5.25</v>
      </c>
      <c r="D11027" s="7" t="str">
        <f t="shared" si="172"/>
        <v>Unique</v>
      </c>
    </row>
    <row r="11028" spans="1:4" x14ac:dyDescent="0.35">
      <c r="A11028" s="14" t="s">
        <v>13282</v>
      </c>
      <c r="B11028" s="15">
        <v>7174</v>
      </c>
      <c r="C11028" s="13">
        <v>9.2199999999999989</v>
      </c>
      <c r="D11028" s="7" t="str">
        <f t="shared" si="172"/>
        <v>Unique</v>
      </c>
    </row>
    <row r="11029" spans="1:4" x14ac:dyDescent="0.35">
      <c r="A11029" s="14" t="s">
        <v>13257</v>
      </c>
      <c r="B11029" s="15" t="s">
        <v>13258</v>
      </c>
      <c r="C11029" s="13">
        <v>5.25</v>
      </c>
      <c r="D11029" s="7" t="str">
        <f t="shared" si="172"/>
        <v>Unique</v>
      </c>
    </row>
    <row r="11030" spans="1:4" x14ac:dyDescent="0.35">
      <c r="A11030" s="14" t="s">
        <v>13283</v>
      </c>
      <c r="B11030" s="15">
        <v>7210</v>
      </c>
      <c r="C11030" s="13">
        <v>8.1</v>
      </c>
      <c r="D11030" s="7" t="str">
        <f t="shared" si="172"/>
        <v>Unique</v>
      </c>
    </row>
    <row r="11031" spans="1:4" x14ac:dyDescent="0.35">
      <c r="A11031" s="14" t="s">
        <v>13284</v>
      </c>
      <c r="B11031" s="15" t="s">
        <v>13285</v>
      </c>
      <c r="C11031" s="13">
        <v>9.27</v>
      </c>
      <c r="D11031" s="7" t="str">
        <f t="shared" si="172"/>
        <v>Unique</v>
      </c>
    </row>
    <row r="11032" spans="1:4" x14ac:dyDescent="0.35">
      <c r="A11032" s="14" t="s">
        <v>13286</v>
      </c>
      <c r="B11032" s="15" t="s">
        <v>13287</v>
      </c>
      <c r="C11032" s="13">
        <v>8.82</v>
      </c>
      <c r="D11032" s="7" t="str">
        <f t="shared" si="172"/>
        <v>Unique</v>
      </c>
    </row>
    <row r="11033" spans="1:4" x14ac:dyDescent="0.35">
      <c r="A11033" s="14" t="s">
        <v>13288</v>
      </c>
      <c r="B11033" s="15" t="s">
        <v>13289</v>
      </c>
      <c r="C11033" s="13">
        <v>7.94</v>
      </c>
      <c r="D11033" s="7" t="str">
        <f t="shared" si="172"/>
        <v>Unique</v>
      </c>
    </row>
    <row r="11034" spans="1:4" x14ac:dyDescent="0.35">
      <c r="A11034" s="14" t="s">
        <v>13290</v>
      </c>
      <c r="B11034" s="15" t="s">
        <v>13291</v>
      </c>
      <c r="C11034" s="13">
        <v>7.94</v>
      </c>
      <c r="D11034" s="7" t="str">
        <f t="shared" si="172"/>
        <v>Unique</v>
      </c>
    </row>
    <row r="11035" spans="1:4" x14ac:dyDescent="0.35">
      <c r="A11035" s="14" t="s">
        <v>13292</v>
      </c>
      <c r="B11035" s="15" t="s">
        <v>13293</v>
      </c>
      <c r="C11035" s="13">
        <v>1.4500000000000002</v>
      </c>
      <c r="D11035" s="7" t="str">
        <f t="shared" si="172"/>
        <v>Unique</v>
      </c>
    </row>
    <row r="11036" spans="1:4" x14ac:dyDescent="0.35">
      <c r="A11036" s="14" t="s">
        <v>13284</v>
      </c>
      <c r="B11036" s="15" t="s">
        <v>13285</v>
      </c>
      <c r="C11036" s="13">
        <v>1.4500000000000002</v>
      </c>
      <c r="D11036" s="7" t="str">
        <f t="shared" si="172"/>
        <v>Unique</v>
      </c>
    </row>
    <row r="11037" spans="1:4" x14ac:dyDescent="0.35">
      <c r="A11037" s="14" t="s">
        <v>13288</v>
      </c>
      <c r="B11037" s="15" t="s">
        <v>13289</v>
      </c>
      <c r="C11037" s="13">
        <v>1.4500000000000002</v>
      </c>
      <c r="D11037" s="7" t="str">
        <f t="shared" si="172"/>
        <v>Unique</v>
      </c>
    </row>
    <row r="11038" spans="1:4" x14ac:dyDescent="0.35">
      <c r="A11038" s="14" t="s">
        <v>13290</v>
      </c>
      <c r="B11038" s="15" t="s">
        <v>13291</v>
      </c>
      <c r="C11038" s="13">
        <v>1.4500000000000002</v>
      </c>
      <c r="D11038" s="7" t="str">
        <f t="shared" si="172"/>
        <v>Unique</v>
      </c>
    </row>
    <row r="11039" spans="1:4" x14ac:dyDescent="0.35">
      <c r="A11039" s="14" t="s">
        <v>13286</v>
      </c>
      <c r="B11039" s="15" t="s">
        <v>13287</v>
      </c>
      <c r="C11039" s="13">
        <v>1.4500000000000002</v>
      </c>
      <c r="D11039" s="7" t="str">
        <f t="shared" si="172"/>
        <v>Unique</v>
      </c>
    </row>
    <row r="11040" spans="1:4" x14ac:dyDescent="0.35">
      <c r="A11040" s="14" t="s">
        <v>13313</v>
      </c>
      <c r="B11040" s="15">
        <v>7210</v>
      </c>
      <c r="C11040" s="13">
        <v>8.1</v>
      </c>
      <c r="D11040" s="7" t="str">
        <f t="shared" si="172"/>
        <v>Unique</v>
      </c>
    </row>
    <row r="11041" spans="1:4" x14ac:dyDescent="0.35">
      <c r="A11041" s="14" t="s">
        <v>13314</v>
      </c>
      <c r="B11041" s="15">
        <v>7210</v>
      </c>
      <c r="C11041" s="13">
        <v>8.1</v>
      </c>
      <c r="D11041" s="7" t="str">
        <f t="shared" si="172"/>
        <v>Unique</v>
      </c>
    </row>
    <row r="11042" spans="1:4" x14ac:dyDescent="0.35">
      <c r="A11042" s="14" t="s">
        <v>13315</v>
      </c>
      <c r="B11042" s="15">
        <v>7210</v>
      </c>
      <c r="C11042" s="13">
        <v>5.25</v>
      </c>
      <c r="D11042" s="7" t="str">
        <f t="shared" si="172"/>
        <v>Unique</v>
      </c>
    </row>
    <row r="11043" spans="1:4" x14ac:dyDescent="0.35">
      <c r="A11043" s="14" t="s">
        <v>13315</v>
      </c>
      <c r="B11043" s="15">
        <v>7210</v>
      </c>
      <c r="C11043" s="13">
        <v>-0.05</v>
      </c>
      <c r="D11043" s="7" t="str">
        <f t="shared" si="172"/>
        <v>Unique</v>
      </c>
    </row>
    <row r="11044" spans="1:4" x14ac:dyDescent="0.35">
      <c r="A11044" s="14" t="s">
        <v>13283</v>
      </c>
      <c r="B11044" s="15">
        <v>7210</v>
      </c>
      <c r="C11044" s="13">
        <v>-0.05</v>
      </c>
      <c r="D11044" s="7" t="str">
        <f t="shared" si="172"/>
        <v>Unique</v>
      </c>
    </row>
    <row r="11045" spans="1:4" x14ac:dyDescent="0.35">
      <c r="A11045" s="14" t="s">
        <v>13313</v>
      </c>
      <c r="B11045" s="15">
        <v>7210</v>
      </c>
      <c r="C11045" s="13">
        <v>-0.05</v>
      </c>
      <c r="D11045" s="7" t="str">
        <f t="shared" si="172"/>
        <v>Unique</v>
      </c>
    </row>
    <row r="11046" spans="1:4" x14ac:dyDescent="0.35">
      <c r="A11046" s="14" t="s">
        <v>13314</v>
      </c>
      <c r="B11046" s="15">
        <v>7210</v>
      </c>
      <c r="C11046" s="13">
        <v>-1.9999999999999997E-2</v>
      </c>
      <c r="D11046" s="7" t="str">
        <f t="shared" si="172"/>
        <v>Unique</v>
      </c>
    </row>
    <row r="11047" spans="1:4" x14ac:dyDescent="0.35">
      <c r="A11047" s="14" t="s">
        <v>13316</v>
      </c>
      <c r="B11047" s="15">
        <v>7271</v>
      </c>
      <c r="C11047" s="13">
        <v>7.6199999999999992</v>
      </c>
      <c r="D11047" s="7" t="str">
        <f t="shared" si="172"/>
        <v>Unique</v>
      </c>
    </row>
    <row r="11048" spans="1:4" x14ac:dyDescent="0.35">
      <c r="A11048" s="14" t="s">
        <v>13317</v>
      </c>
      <c r="B11048" s="15" t="s">
        <v>13318</v>
      </c>
      <c r="C11048" s="13">
        <v>4.34</v>
      </c>
      <c r="D11048" s="7" t="str">
        <f t="shared" si="172"/>
        <v>Unique</v>
      </c>
    </row>
    <row r="11049" spans="1:4" x14ac:dyDescent="0.35">
      <c r="A11049" s="14" t="s">
        <v>12102</v>
      </c>
      <c r="B11049" s="15" t="s">
        <v>4465</v>
      </c>
      <c r="C11049" s="13">
        <v>4.34</v>
      </c>
      <c r="D11049" s="7" t="str">
        <f t="shared" si="172"/>
        <v>Unique</v>
      </c>
    </row>
    <row r="11050" spans="1:4" x14ac:dyDescent="0.35">
      <c r="A11050" s="14" t="s">
        <v>13319</v>
      </c>
      <c r="B11050" s="15">
        <v>6768</v>
      </c>
      <c r="C11050" s="13">
        <v>6.1499999999999995</v>
      </c>
      <c r="D11050" s="7" t="str">
        <f t="shared" si="172"/>
        <v>Unique</v>
      </c>
    </row>
    <row r="11051" spans="1:4" x14ac:dyDescent="0.35">
      <c r="A11051" s="14" t="s">
        <v>13316</v>
      </c>
      <c r="B11051" s="15">
        <v>7271</v>
      </c>
      <c r="C11051" s="13">
        <v>1.1500000000000001</v>
      </c>
      <c r="D11051" s="7" t="str">
        <f t="shared" si="172"/>
        <v>Unique</v>
      </c>
    </row>
    <row r="11052" spans="1:4" x14ac:dyDescent="0.35">
      <c r="A11052" s="14" t="s">
        <v>13320</v>
      </c>
      <c r="B11052" s="15">
        <v>7253</v>
      </c>
      <c r="C11052" s="13">
        <v>11.24</v>
      </c>
      <c r="D11052" s="7" t="str">
        <f t="shared" si="172"/>
        <v>Unique</v>
      </c>
    </row>
    <row r="11053" spans="1:4" x14ac:dyDescent="0.35">
      <c r="A11053" s="14" t="s">
        <v>13321</v>
      </c>
      <c r="B11053" s="15">
        <v>7266</v>
      </c>
      <c r="C11053" s="13">
        <v>8.07</v>
      </c>
      <c r="D11053" s="7" t="str">
        <f t="shared" si="172"/>
        <v>Unique</v>
      </c>
    </row>
    <row r="11054" spans="1:4" x14ac:dyDescent="0.35">
      <c r="A11054" s="14" t="s">
        <v>13322</v>
      </c>
      <c r="B11054" s="15">
        <v>7246</v>
      </c>
      <c r="C11054" s="13">
        <v>6.5299999999999994</v>
      </c>
      <c r="D11054" s="7" t="str">
        <f t="shared" si="172"/>
        <v>Unique</v>
      </c>
    </row>
    <row r="11055" spans="1:4" x14ac:dyDescent="0.35">
      <c r="A11055" s="14" t="s">
        <v>13323</v>
      </c>
      <c r="B11055" s="15">
        <v>7256</v>
      </c>
      <c r="C11055" s="13">
        <v>4.6399999999999997</v>
      </c>
      <c r="D11055" s="7" t="str">
        <f t="shared" si="172"/>
        <v>Unique</v>
      </c>
    </row>
    <row r="11056" spans="1:4" x14ac:dyDescent="0.35">
      <c r="A11056" s="14" t="s">
        <v>13324</v>
      </c>
      <c r="B11056" s="15">
        <v>7289</v>
      </c>
      <c r="C11056" s="13">
        <v>3.65</v>
      </c>
      <c r="D11056" s="7" t="str">
        <f t="shared" si="172"/>
        <v>Unique</v>
      </c>
    </row>
    <row r="11057" spans="1:4" x14ac:dyDescent="0.35">
      <c r="A11057" s="14" t="s">
        <v>13292</v>
      </c>
      <c r="B11057" s="15" t="s">
        <v>13293</v>
      </c>
      <c r="C11057" s="13">
        <v>9.27</v>
      </c>
      <c r="D11057" s="7" t="str">
        <f t="shared" si="172"/>
        <v>Unique</v>
      </c>
    </row>
    <row r="11058" spans="1:4" x14ac:dyDescent="0.35">
      <c r="A11058" s="14" t="s">
        <v>13297</v>
      </c>
      <c r="B11058" s="15">
        <v>25012357</v>
      </c>
      <c r="C11058" s="13">
        <v>7.1000000000000005</v>
      </c>
      <c r="D11058" s="7" t="str">
        <f t="shared" si="172"/>
        <v>Unique</v>
      </c>
    </row>
    <row r="11059" spans="1:4" x14ac:dyDescent="0.35">
      <c r="A11059" s="14" t="s">
        <v>13298</v>
      </c>
      <c r="B11059" s="15" t="s">
        <v>13299</v>
      </c>
      <c r="C11059" s="13">
        <v>5.25</v>
      </c>
      <c r="D11059" s="7" t="str">
        <f t="shared" si="172"/>
        <v>Unique</v>
      </c>
    </row>
    <row r="11060" spans="1:4" x14ac:dyDescent="0.35">
      <c r="A11060" s="14" t="s">
        <v>13306</v>
      </c>
      <c r="B11060" s="15" t="s">
        <v>13305</v>
      </c>
      <c r="C11060" s="13">
        <v>-0.02</v>
      </c>
      <c r="D11060" s="7" t="str">
        <f t="shared" si="172"/>
        <v>Unique</v>
      </c>
    </row>
    <row r="11061" spans="1:4" x14ac:dyDescent="0.35">
      <c r="A11061" s="14" t="s">
        <v>13304</v>
      </c>
      <c r="B11061" s="15" t="s">
        <v>13305</v>
      </c>
      <c r="C11061" s="13">
        <v>-0.04</v>
      </c>
      <c r="D11061" s="7" t="str">
        <f t="shared" si="172"/>
        <v>Unique</v>
      </c>
    </row>
    <row r="11062" spans="1:4" x14ac:dyDescent="0.35">
      <c r="A11062" s="14" t="s">
        <v>13304</v>
      </c>
      <c r="B11062" s="15" t="s">
        <v>13305</v>
      </c>
      <c r="C11062" s="13">
        <v>7.6199999999999992</v>
      </c>
      <c r="D11062" s="7" t="str">
        <f t="shared" si="172"/>
        <v>Unique</v>
      </c>
    </row>
    <row r="11063" spans="1:4" x14ac:dyDescent="0.35">
      <c r="A11063" s="14" t="s">
        <v>13306</v>
      </c>
      <c r="B11063" s="15" t="s">
        <v>13305</v>
      </c>
      <c r="C11063" s="13">
        <v>9.2199999999999989</v>
      </c>
      <c r="D11063" s="7" t="str">
        <f t="shared" si="172"/>
        <v>Unique</v>
      </c>
    </row>
    <row r="11064" spans="1:4" x14ac:dyDescent="0.35">
      <c r="A11064" s="14" t="s">
        <v>13303</v>
      </c>
      <c r="B11064" s="15" t="s">
        <v>13080</v>
      </c>
      <c r="C11064" s="13">
        <v>-0.02</v>
      </c>
      <c r="D11064" s="7" t="str">
        <f t="shared" si="172"/>
        <v>Unique</v>
      </c>
    </row>
    <row r="11065" spans="1:4" x14ac:dyDescent="0.35">
      <c r="A11065" s="14" t="s">
        <v>13302</v>
      </c>
      <c r="B11065" s="15" t="s">
        <v>13080</v>
      </c>
      <c r="C11065" s="13">
        <v>-0.04</v>
      </c>
      <c r="D11065" s="7" t="str">
        <f t="shared" si="172"/>
        <v>Unique</v>
      </c>
    </row>
    <row r="11066" spans="1:4" x14ac:dyDescent="0.35">
      <c r="A11066" s="14" t="s">
        <v>13302</v>
      </c>
      <c r="B11066" s="15" t="s">
        <v>13080</v>
      </c>
      <c r="C11066" s="13">
        <v>5.48</v>
      </c>
      <c r="D11066" s="7" t="str">
        <f t="shared" si="172"/>
        <v>Unique</v>
      </c>
    </row>
    <row r="11067" spans="1:4" x14ac:dyDescent="0.35">
      <c r="A11067" s="14" t="s">
        <v>13303</v>
      </c>
      <c r="B11067" s="15" t="s">
        <v>13080</v>
      </c>
      <c r="C11067" s="13">
        <v>9.2199999999999989</v>
      </c>
      <c r="D11067" s="7" t="str">
        <f t="shared" si="172"/>
        <v>Unique</v>
      </c>
    </row>
    <row r="11068" spans="1:4" x14ac:dyDescent="0.35">
      <c r="A11068" s="14" t="s">
        <v>13294</v>
      </c>
      <c r="B11068" s="15" t="s">
        <v>13295</v>
      </c>
      <c r="C11068" s="13">
        <v>7.3599999999999994</v>
      </c>
      <c r="D11068" s="7" t="str">
        <f t="shared" si="172"/>
        <v>Unique</v>
      </c>
    </row>
    <row r="11069" spans="1:4" x14ac:dyDescent="0.35">
      <c r="A11069" s="14" t="s">
        <v>13296</v>
      </c>
      <c r="B11069" s="15">
        <v>29199459</v>
      </c>
      <c r="C11069" s="13">
        <v>5.25</v>
      </c>
      <c r="D11069" s="7" t="str">
        <f t="shared" si="172"/>
        <v>Unique</v>
      </c>
    </row>
    <row r="11070" spans="1:4" x14ac:dyDescent="0.35">
      <c r="A11070" s="14" t="s">
        <v>13301</v>
      </c>
      <c r="B11070" s="15">
        <v>29298371</v>
      </c>
      <c r="C11070" s="13">
        <v>-0.5</v>
      </c>
      <c r="D11070" s="7" t="str">
        <f t="shared" si="172"/>
        <v>Unique</v>
      </c>
    </row>
    <row r="11071" spans="1:4" x14ac:dyDescent="0.35">
      <c r="A11071" s="14" t="s">
        <v>13303</v>
      </c>
      <c r="B11071" s="15" t="s">
        <v>13080</v>
      </c>
      <c r="C11071" s="13">
        <v>-0.5</v>
      </c>
      <c r="D11071" s="7" t="str">
        <f t="shared" si="172"/>
        <v>Unique</v>
      </c>
    </row>
    <row r="11072" spans="1:4" x14ac:dyDescent="0.35">
      <c r="A11072" s="14" t="s">
        <v>13306</v>
      </c>
      <c r="B11072" s="15" t="s">
        <v>13305</v>
      </c>
      <c r="C11072" s="13">
        <v>-0.5</v>
      </c>
      <c r="D11072" s="7" t="str">
        <f t="shared" si="172"/>
        <v>Unique</v>
      </c>
    </row>
    <row r="11073" spans="1:4" x14ac:dyDescent="0.35">
      <c r="A11073" s="14" t="s">
        <v>13312</v>
      </c>
      <c r="B11073" s="15" t="s">
        <v>13311</v>
      </c>
      <c r="C11073" s="13">
        <v>-0.5</v>
      </c>
      <c r="D11073" s="7" t="str">
        <f t="shared" si="172"/>
        <v>Unique</v>
      </c>
    </row>
    <row r="11074" spans="1:4" x14ac:dyDescent="0.35">
      <c r="A11074" s="14" t="s">
        <v>13314</v>
      </c>
      <c r="B11074" s="15">
        <v>7210</v>
      </c>
      <c r="C11074" s="13">
        <v>-1</v>
      </c>
      <c r="D11074" s="7" t="str">
        <f t="shared" ref="D11074:D11137" si="173">IF(COUNTIFS(A:A,A11074,B:B,B11074,C:C,C11074)&gt;1,"Doublon","Unique")</f>
        <v>Unique</v>
      </c>
    </row>
    <row r="11075" spans="1:4" x14ac:dyDescent="0.35">
      <c r="A11075" s="14" t="s">
        <v>13314</v>
      </c>
      <c r="B11075" s="15">
        <v>7210</v>
      </c>
      <c r="C11075" s="13">
        <v>-0.5</v>
      </c>
      <c r="D11075" s="7" t="str">
        <f t="shared" si="173"/>
        <v>Unique</v>
      </c>
    </row>
    <row r="11076" spans="1:4" x14ac:dyDescent="0.35">
      <c r="A11076" s="14" t="s">
        <v>13309</v>
      </c>
      <c r="B11076" s="15">
        <v>29299199</v>
      </c>
      <c r="C11076" s="13">
        <v>5.25</v>
      </c>
      <c r="D11076" s="7" t="str">
        <f t="shared" si="173"/>
        <v>Unique</v>
      </c>
    </row>
    <row r="11077" spans="1:4" x14ac:dyDescent="0.35">
      <c r="A11077" s="14" t="s">
        <v>13301</v>
      </c>
      <c r="B11077" s="15">
        <v>29298371</v>
      </c>
      <c r="C11077" s="13">
        <v>-0.02</v>
      </c>
      <c r="D11077" s="7" t="str">
        <f t="shared" si="173"/>
        <v>Unique</v>
      </c>
    </row>
    <row r="11078" spans="1:4" x14ac:dyDescent="0.35">
      <c r="A11078" s="14" t="s">
        <v>13300</v>
      </c>
      <c r="B11078" s="15">
        <v>29298371</v>
      </c>
      <c r="C11078" s="13">
        <v>-0.04</v>
      </c>
      <c r="D11078" s="7" t="str">
        <f t="shared" si="173"/>
        <v>Unique</v>
      </c>
    </row>
    <row r="11079" spans="1:4" x14ac:dyDescent="0.35">
      <c r="A11079" s="14" t="s">
        <v>13301</v>
      </c>
      <c r="B11079" s="15">
        <v>29298371</v>
      </c>
      <c r="C11079" s="13">
        <v>8.6700000000000017</v>
      </c>
      <c r="D11079" s="7" t="str">
        <f t="shared" si="173"/>
        <v>Unique</v>
      </c>
    </row>
    <row r="11080" spans="1:4" x14ac:dyDescent="0.35">
      <c r="A11080" s="14" t="s">
        <v>13300</v>
      </c>
      <c r="B11080" s="15">
        <v>29298371</v>
      </c>
      <c r="C11080" s="13">
        <v>9.990000000000002</v>
      </c>
      <c r="D11080" s="7" t="str">
        <f t="shared" si="173"/>
        <v>Unique</v>
      </c>
    </row>
    <row r="11081" spans="1:4" x14ac:dyDescent="0.35">
      <c r="A11081" s="14" t="s">
        <v>13310</v>
      </c>
      <c r="B11081" s="15" t="s">
        <v>13311</v>
      </c>
      <c r="C11081" s="13">
        <v>9.7200000000000006</v>
      </c>
      <c r="D11081" s="7" t="str">
        <f t="shared" si="173"/>
        <v>Unique</v>
      </c>
    </row>
    <row r="11082" spans="1:4" x14ac:dyDescent="0.35">
      <c r="A11082" s="14" t="s">
        <v>13325</v>
      </c>
      <c r="B11082" s="15" t="s">
        <v>13326</v>
      </c>
      <c r="C11082" s="13">
        <v>5.25</v>
      </c>
      <c r="D11082" s="7" t="str">
        <f t="shared" si="173"/>
        <v>Unique</v>
      </c>
    </row>
    <row r="11083" spans="1:4" x14ac:dyDescent="0.35">
      <c r="A11083" s="14" t="s">
        <v>13327</v>
      </c>
      <c r="B11083" s="15" t="s">
        <v>13328</v>
      </c>
      <c r="C11083" s="13">
        <v>5.25</v>
      </c>
      <c r="D11083" s="7" t="str">
        <f t="shared" si="173"/>
        <v>Unique</v>
      </c>
    </row>
    <row r="11084" spans="1:4" x14ac:dyDescent="0.35">
      <c r="A11084" s="14" t="s">
        <v>13329</v>
      </c>
      <c r="B11084" s="15">
        <v>7249</v>
      </c>
      <c r="C11084" s="13">
        <v>5.48</v>
      </c>
      <c r="D11084" s="7" t="str">
        <f t="shared" si="173"/>
        <v>Unique</v>
      </c>
    </row>
    <row r="11085" spans="1:4" x14ac:dyDescent="0.35">
      <c r="A11085" s="14" t="s">
        <v>13330</v>
      </c>
      <c r="B11085" s="15">
        <v>7271</v>
      </c>
      <c r="C11085" s="13">
        <v>8.379999999999999</v>
      </c>
      <c r="D11085" s="7" t="str">
        <f t="shared" si="173"/>
        <v>Unique</v>
      </c>
    </row>
    <row r="11086" spans="1:4" x14ac:dyDescent="0.35">
      <c r="A11086" s="14" t="s">
        <v>13331</v>
      </c>
      <c r="B11086" s="15" t="s">
        <v>13332</v>
      </c>
      <c r="C11086" s="13">
        <v>5.48</v>
      </c>
      <c r="D11086" s="7" t="str">
        <f t="shared" si="173"/>
        <v>Unique</v>
      </c>
    </row>
    <row r="11087" spans="1:4" x14ac:dyDescent="0.35">
      <c r="A11087" s="14" t="s">
        <v>13333</v>
      </c>
      <c r="B11087" s="15">
        <v>7259</v>
      </c>
      <c r="C11087" s="13">
        <v>7.1000000000000005</v>
      </c>
      <c r="D11087" s="7" t="str">
        <f t="shared" si="173"/>
        <v>Unique</v>
      </c>
    </row>
    <row r="11088" spans="1:4" x14ac:dyDescent="0.35">
      <c r="A11088" s="14" t="s">
        <v>13334</v>
      </c>
      <c r="B11088" s="15">
        <v>7250</v>
      </c>
      <c r="C11088" s="13">
        <v>5.49</v>
      </c>
      <c r="D11088" s="7" t="str">
        <f t="shared" si="173"/>
        <v>Unique</v>
      </c>
    </row>
    <row r="11089" spans="1:4" x14ac:dyDescent="0.35">
      <c r="A11089" s="14" t="s">
        <v>13335</v>
      </c>
      <c r="B11089" s="15" t="s">
        <v>11757</v>
      </c>
      <c r="C11089" s="13">
        <v>5.25</v>
      </c>
      <c r="D11089" s="7" t="str">
        <f t="shared" si="173"/>
        <v>Unique</v>
      </c>
    </row>
    <row r="11090" spans="1:4" x14ac:dyDescent="0.35">
      <c r="A11090" s="14" t="s">
        <v>13336</v>
      </c>
      <c r="B11090" s="15" t="s">
        <v>13337</v>
      </c>
      <c r="C11090" s="13">
        <v>5.48</v>
      </c>
      <c r="D11090" s="7" t="str">
        <f t="shared" si="173"/>
        <v>Unique</v>
      </c>
    </row>
    <row r="11091" spans="1:4" x14ac:dyDescent="0.35">
      <c r="A11091" s="14" t="s">
        <v>13338</v>
      </c>
      <c r="B11091" s="15" t="s">
        <v>13339</v>
      </c>
      <c r="C11091" s="13">
        <v>5.25</v>
      </c>
      <c r="D11091" s="7" t="str">
        <f t="shared" si="173"/>
        <v>Unique</v>
      </c>
    </row>
    <row r="11092" spans="1:4" x14ac:dyDescent="0.35">
      <c r="A11092" s="14" t="s">
        <v>13307</v>
      </c>
      <c r="B11092" s="15" t="s">
        <v>13308</v>
      </c>
      <c r="C11092" s="13">
        <v>5.25</v>
      </c>
      <c r="D11092" s="7" t="str">
        <f t="shared" si="173"/>
        <v>Unique</v>
      </c>
    </row>
    <row r="11093" spans="1:4" x14ac:dyDescent="0.35">
      <c r="A11093" s="14" t="s">
        <v>13312</v>
      </c>
      <c r="B11093" s="15" t="s">
        <v>13311</v>
      </c>
      <c r="C11093" s="13">
        <v>-0.02</v>
      </c>
      <c r="D11093" s="7" t="str">
        <f t="shared" si="173"/>
        <v>Unique</v>
      </c>
    </row>
    <row r="11094" spans="1:4" x14ac:dyDescent="0.35">
      <c r="A11094" s="14" t="s">
        <v>13340</v>
      </c>
      <c r="B11094" s="15">
        <v>7279</v>
      </c>
      <c r="C11094" s="13">
        <v>9.7200000000000006</v>
      </c>
      <c r="D11094" s="7" t="str">
        <f t="shared" si="173"/>
        <v>Unique</v>
      </c>
    </row>
    <row r="11095" spans="1:4" x14ac:dyDescent="0.35">
      <c r="A11095" s="14" t="s">
        <v>13310</v>
      </c>
      <c r="B11095" s="15" t="s">
        <v>13311</v>
      </c>
      <c r="C11095" s="13">
        <v>-0.04</v>
      </c>
      <c r="D11095" s="7" t="str">
        <f t="shared" si="173"/>
        <v>Unique</v>
      </c>
    </row>
    <row r="11096" spans="1:4" x14ac:dyDescent="0.35">
      <c r="A11096" s="14" t="s">
        <v>13312</v>
      </c>
      <c r="B11096" s="15" t="s">
        <v>13311</v>
      </c>
      <c r="C11096" s="13">
        <v>9.7200000000000006</v>
      </c>
      <c r="D11096" s="7" t="str">
        <f t="shared" si="173"/>
        <v>Unique</v>
      </c>
    </row>
    <row r="11097" spans="1:4" x14ac:dyDescent="0.35">
      <c r="A11097" s="14" t="s">
        <v>13341</v>
      </c>
      <c r="B11097" s="15" t="s">
        <v>13342</v>
      </c>
      <c r="C11097" s="13">
        <v>-0.05</v>
      </c>
      <c r="D11097" s="7" t="str">
        <f t="shared" si="173"/>
        <v>Unique</v>
      </c>
    </row>
    <row r="11098" spans="1:4" x14ac:dyDescent="0.35">
      <c r="A11098" s="14" t="s">
        <v>13343</v>
      </c>
      <c r="B11098" s="15" t="s">
        <v>13342</v>
      </c>
      <c r="C11098" s="13">
        <v>-0.02</v>
      </c>
      <c r="D11098" s="7" t="str">
        <f t="shared" si="173"/>
        <v>Unique</v>
      </c>
    </row>
    <row r="11099" spans="1:4" x14ac:dyDescent="0.35">
      <c r="A11099" s="14" t="s">
        <v>13344</v>
      </c>
      <c r="B11099" s="15" t="s">
        <v>13345</v>
      </c>
      <c r="C11099" s="13">
        <v>9.2199999999999989</v>
      </c>
      <c r="D11099" s="7" t="str">
        <f t="shared" si="173"/>
        <v>Unique</v>
      </c>
    </row>
    <row r="11100" spans="1:4" x14ac:dyDescent="0.35">
      <c r="A11100" s="14" t="s">
        <v>13346</v>
      </c>
      <c r="B11100" s="15" t="s">
        <v>13308</v>
      </c>
      <c r="C11100" s="13">
        <v>5.25</v>
      </c>
      <c r="D11100" s="7" t="str">
        <f t="shared" si="173"/>
        <v>Unique</v>
      </c>
    </row>
    <row r="11101" spans="1:4" x14ac:dyDescent="0.35">
      <c r="A11101" s="14" t="s">
        <v>13347</v>
      </c>
      <c r="B11101" s="15" t="s">
        <v>13348</v>
      </c>
      <c r="C11101" s="13">
        <v>5.25</v>
      </c>
      <c r="D11101" s="7" t="str">
        <f t="shared" si="173"/>
        <v>Unique</v>
      </c>
    </row>
    <row r="11102" spans="1:4" x14ac:dyDescent="0.35">
      <c r="A11102" s="14" t="s">
        <v>13351</v>
      </c>
      <c r="B11102" s="15" t="s">
        <v>13342</v>
      </c>
      <c r="C11102" s="13">
        <v>-0.05</v>
      </c>
      <c r="D11102" s="7" t="str">
        <f t="shared" si="173"/>
        <v>Unique</v>
      </c>
    </row>
    <row r="11103" spans="1:4" x14ac:dyDescent="0.35">
      <c r="A11103" s="14" t="s">
        <v>13343</v>
      </c>
      <c r="B11103" s="15" t="s">
        <v>13342</v>
      </c>
      <c r="C11103" s="13">
        <v>5.25</v>
      </c>
      <c r="D11103" s="7" t="str">
        <f t="shared" si="173"/>
        <v>Unique</v>
      </c>
    </row>
    <row r="11104" spans="1:4" x14ac:dyDescent="0.35">
      <c r="A11104" s="14" t="s">
        <v>13341</v>
      </c>
      <c r="B11104" s="15" t="s">
        <v>13342</v>
      </c>
      <c r="C11104" s="13">
        <v>5.25</v>
      </c>
      <c r="D11104" s="7" t="str">
        <f t="shared" si="173"/>
        <v>Unique</v>
      </c>
    </row>
    <row r="11105" spans="1:4" x14ac:dyDescent="0.35">
      <c r="A11105" s="14" t="s">
        <v>13351</v>
      </c>
      <c r="B11105" s="15" t="s">
        <v>13342</v>
      </c>
      <c r="C11105" s="13">
        <v>5.25</v>
      </c>
      <c r="D11105" s="7" t="str">
        <f t="shared" si="173"/>
        <v>Unique</v>
      </c>
    </row>
    <row r="11106" spans="1:4" x14ac:dyDescent="0.35">
      <c r="A11106" s="14" t="s">
        <v>13349</v>
      </c>
      <c r="B11106" s="15">
        <v>29304421</v>
      </c>
      <c r="C11106" s="13">
        <v>5.25</v>
      </c>
      <c r="D11106" s="7" t="str">
        <f t="shared" si="173"/>
        <v>Unique</v>
      </c>
    </row>
    <row r="11107" spans="1:4" x14ac:dyDescent="0.35">
      <c r="A11107" s="14" t="s">
        <v>13352</v>
      </c>
      <c r="B11107" s="15">
        <v>29279512</v>
      </c>
      <c r="C11107" s="13">
        <v>5.48</v>
      </c>
      <c r="D11107" s="7" t="str">
        <f t="shared" si="173"/>
        <v>Unique</v>
      </c>
    </row>
    <row r="11108" spans="1:4" x14ac:dyDescent="0.35">
      <c r="A11108" s="14" t="s">
        <v>13350</v>
      </c>
      <c r="B11108" s="15">
        <v>29299774</v>
      </c>
      <c r="C11108" s="13">
        <v>5.48</v>
      </c>
      <c r="D11108" s="7" t="str">
        <f t="shared" si="173"/>
        <v>Unique</v>
      </c>
    </row>
    <row r="11109" spans="1:4" x14ac:dyDescent="0.35">
      <c r="A11109" s="14" t="s">
        <v>13353</v>
      </c>
      <c r="B11109" s="15">
        <v>7304</v>
      </c>
      <c r="C11109" s="13">
        <v>5.48</v>
      </c>
      <c r="D11109" s="7" t="str">
        <f t="shared" si="173"/>
        <v>Unique</v>
      </c>
    </row>
    <row r="11110" spans="1:4" x14ac:dyDescent="0.35">
      <c r="A11110" s="14" t="s">
        <v>13354</v>
      </c>
      <c r="B11110" s="15" t="s">
        <v>13355</v>
      </c>
      <c r="C11110" s="13">
        <v>5.25</v>
      </c>
      <c r="D11110" s="7" t="str">
        <f t="shared" si="173"/>
        <v>Unique</v>
      </c>
    </row>
    <row r="11111" spans="1:4" x14ac:dyDescent="0.35">
      <c r="A11111" s="14" t="s">
        <v>13356</v>
      </c>
      <c r="B11111" s="15">
        <v>7213</v>
      </c>
      <c r="C11111" s="13">
        <v>9.990000000000002</v>
      </c>
      <c r="D11111" s="7" t="str">
        <f t="shared" si="173"/>
        <v>Unique</v>
      </c>
    </row>
    <row r="11112" spans="1:4" x14ac:dyDescent="0.35">
      <c r="A11112" s="14" t="s">
        <v>13357</v>
      </c>
      <c r="B11112" s="15">
        <v>7056</v>
      </c>
      <c r="C11112" s="13">
        <v>6.57</v>
      </c>
      <c r="D11112" s="7" t="str">
        <f t="shared" si="173"/>
        <v>Unique</v>
      </c>
    </row>
    <row r="11113" spans="1:4" x14ac:dyDescent="0.35">
      <c r="A11113" s="14" t="s">
        <v>13358</v>
      </c>
      <c r="B11113" s="15" t="s">
        <v>13359</v>
      </c>
      <c r="C11113" s="13">
        <v>5.25</v>
      </c>
      <c r="D11113" s="7" t="str">
        <f t="shared" si="173"/>
        <v>Unique</v>
      </c>
    </row>
    <row r="11114" spans="1:4" x14ac:dyDescent="0.35">
      <c r="A11114" s="14" t="s">
        <v>13360</v>
      </c>
      <c r="B11114" s="15">
        <v>7291</v>
      </c>
      <c r="C11114" s="13">
        <v>6.6999999999999993</v>
      </c>
      <c r="D11114" s="7" t="str">
        <f t="shared" si="173"/>
        <v>Unique</v>
      </c>
    </row>
    <row r="11115" spans="1:4" x14ac:dyDescent="0.35">
      <c r="A11115" s="14" t="s">
        <v>13361</v>
      </c>
      <c r="B11115" s="15">
        <v>7292</v>
      </c>
      <c r="C11115" s="13">
        <v>14.09</v>
      </c>
      <c r="D11115" s="7" t="str">
        <f t="shared" si="173"/>
        <v>Unique</v>
      </c>
    </row>
    <row r="11116" spans="1:4" x14ac:dyDescent="0.35">
      <c r="A11116" s="14" t="s">
        <v>13362</v>
      </c>
      <c r="B11116" s="15">
        <v>7265</v>
      </c>
      <c r="C11116" s="13">
        <v>10.14</v>
      </c>
      <c r="D11116" s="7" t="str">
        <f t="shared" si="173"/>
        <v>Unique</v>
      </c>
    </row>
    <row r="11117" spans="1:4" x14ac:dyDescent="0.35">
      <c r="A11117" s="14" t="s">
        <v>13363</v>
      </c>
      <c r="B11117" s="15">
        <v>7123</v>
      </c>
      <c r="C11117" s="13">
        <v>8.07</v>
      </c>
      <c r="D11117" s="7" t="str">
        <f t="shared" si="173"/>
        <v>Unique</v>
      </c>
    </row>
    <row r="11118" spans="1:4" x14ac:dyDescent="0.35">
      <c r="A11118" s="14" t="s">
        <v>13364</v>
      </c>
      <c r="B11118" s="15">
        <v>7290</v>
      </c>
      <c r="C11118" s="13">
        <v>7.05</v>
      </c>
      <c r="D11118" s="7" t="str">
        <f t="shared" si="173"/>
        <v>Unique</v>
      </c>
    </row>
    <row r="11119" spans="1:4" x14ac:dyDescent="0.35">
      <c r="A11119" s="14" t="s">
        <v>13365</v>
      </c>
      <c r="B11119" s="15">
        <v>7084</v>
      </c>
      <c r="C11119" s="13">
        <v>6.5299999999999994</v>
      </c>
      <c r="D11119" s="7" t="str">
        <f t="shared" si="173"/>
        <v>Unique</v>
      </c>
    </row>
    <row r="11120" spans="1:4" x14ac:dyDescent="0.35">
      <c r="A11120" s="14" t="s">
        <v>13366</v>
      </c>
      <c r="B11120" s="15">
        <v>7282</v>
      </c>
      <c r="C11120" s="13">
        <v>6.04</v>
      </c>
      <c r="D11120" s="7" t="str">
        <f t="shared" si="173"/>
        <v>Unique</v>
      </c>
    </row>
    <row r="11121" spans="1:4" x14ac:dyDescent="0.35">
      <c r="A11121" s="14" t="s">
        <v>13367</v>
      </c>
      <c r="B11121" s="15">
        <v>7274</v>
      </c>
      <c r="C11121" s="13">
        <v>6.04</v>
      </c>
      <c r="D11121" s="7" t="str">
        <f t="shared" si="173"/>
        <v>Unique</v>
      </c>
    </row>
    <row r="11122" spans="1:4" x14ac:dyDescent="0.35">
      <c r="A11122" s="14" t="s">
        <v>13368</v>
      </c>
      <c r="B11122" s="15">
        <v>7029</v>
      </c>
      <c r="C11122" s="13">
        <v>5.5200000000000014</v>
      </c>
      <c r="D11122" s="7" t="str">
        <f t="shared" si="173"/>
        <v>Unique</v>
      </c>
    </row>
    <row r="11123" spans="1:4" x14ac:dyDescent="0.35">
      <c r="A11123" s="14" t="s">
        <v>13369</v>
      </c>
      <c r="B11123" s="15">
        <v>7186</v>
      </c>
      <c r="C11123" s="13">
        <v>4.6399999999999997</v>
      </c>
      <c r="D11123" s="7" t="str">
        <f t="shared" si="173"/>
        <v>Unique</v>
      </c>
    </row>
    <row r="11124" spans="1:4" x14ac:dyDescent="0.35">
      <c r="A11124" s="14" t="s">
        <v>13370</v>
      </c>
      <c r="B11124" s="15">
        <v>7298</v>
      </c>
      <c r="C11124" s="13">
        <v>4.3999999999999995</v>
      </c>
      <c r="D11124" s="7" t="str">
        <f t="shared" si="173"/>
        <v>Unique</v>
      </c>
    </row>
    <row r="11125" spans="1:4" x14ac:dyDescent="0.35">
      <c r="A11125" s="14" t="s">
        <v>13371</v>
      </c>
      <c r="B11125" s="15">
        <v>7268</v>
      </c>
      <c r="C11125" s="13">
        <v>3.75</v>
      </c>
      <c r="D11125" s="7" t="str">
        <f t="shared" si="173"/>
        <v>Unique</v>
      </c>
    </row>
    <row r="11126" spans="1:4" x14ac:dyDescent="0.35">
      <c r="A11126" s="14" t="s">
        <v>13372</v>
      </c>
      <c r="B11126" s="15">
        <v>7124</v>
      </c>
      <c r="C11126" s="13">
        <v>3.65</v>
      </c>
      <c r="D11126" s="7" t="str">
        <f t="shared" si="173"/>
        <v>Unique</v>
      </c>
    </row>
    <row r="11127" spans="1:4" x14ac:dyDescent="0.35">
      <c r="A11127" s="14" t="s">
        <v>13373</v>
      </c>
      <c r="B11127" s="15">
        <v>7161</v>
      </c>
      <c r="C11127" s="13">
        <v>3.65</v>
      </c>
      <c r="D11127" s="7" t="str">
        <f t="shared" si="173"/>
        <v>Unique</v>
      </c>
    </row>
    <row r="11128" spans="1:4" x14ac:dyDescent="0.35">
      <c r="A11128" s="14" t="s">
        <v>13374</v>
      </c>
      <c r="B11128" s="15">
        <v>7299</v>
      </c>
      <c r="C11128" s="13">
        <v>3.65</v>
      </c>
      <c r="D11128" s="7" t="str">
        <f t="shared" si="173"/>
        <v>Unique</v>
      </c>
    </row>
    <row r="11129" spans="1:4" x14ac:dyDescent="0.35">
      <c r="A11129" s="14" t="s">
        <v>13375</v>
      </c>
      <c r="B11129" s="15" t="s">
        <v>13376</v>
      </c>
      <c r="C11129" s="13">
        <v>12.22</v>
      </c>
      <c r="D11129" s="7" t="str">
        <f t="shared" si="173"/>
        <v>Unique</v>
      </c>
    </row>
    <row r="11130" spans="1:4" x14ac:dyDescent="0.35">
      <c r="A11130" s="14" t="s">
        <v>13377</v>
      </c>
      <c r="B11130" s="15" t="s">
        <v>13378</v>
      </c>
      <c r="C11130" s="13">
        <v>9.27</v>
      </c>
      <c r="D11130" s="7" t="str">
        <f t="shared" si="173"/>
        <v>Unique</v>
      </c>
    </row>
    <row r="11131" spans="1:4" x14ac:dyDescent="0.35">
      <c r="A11131" s="14" t="s">
        <v>13379</v>
      </c>
      <c r="B11131" s="15" t="s">
        <v>13380</v>
      </c>
      <c r="C11131" s="13">
        <v>9.27</v>
      </c>
      <c r="D11131" s="7" t="str">
        <f t="shared" si="173"/>
        <v>Unique</v>
      </c>
    </row>
    <row r="11132" spans="1:4" x14ac:dyDescent="0.35">
      <c r="A11132" s="14" t="s">
        <v>13381</v>
      </c>
      <c r="B11132" s="15" t="s">
        <v>1019</v>
      </c>
      <c r="C11132" s="13">
        <v>9.27</v>
      </c>
      <c r="D11132" s="7" t="str">
        <f t="shared" si="173"/>
        <v>Unique</v>
      </c>
    </row>
    <row r="11133" spans="1:4" x14ac:dyDescent="0.35">
      <c r="A11133" s="14" t="s">
        <v>13382</v>
      </c>
      <c r="B11133" s="15" t="s">
        <v>13383</v>
      </c>
      <c r="C11133" s="13">
        <v>9.27</v>
      </c>
      <c r="D11133" s="7" t="str">
        <f t="shared" si="173"/>
        <v>Unique</v>
      </c>
    </row>
    <row r="11134" spans="1:4" x14ac:dyDescent="0.35">
      <c r="A11134" s="14" t="s">
        <v>13384</v>
      </c>
      <c r="B11134" s="15" t="s">
        <v>13385</v>
      </c>
      <c r="C11134" s="13">
        <v>7.94</v>
      </c>
      <c r="D11134" s="7" t="str">
        <f t="shared" si="173"/>
        <v>Unique</v>
      </c>
    </row>
    <row r="11135" spans="1:4" x14ac:dyDescent="0.35">
      <c r="A11135" s="14" t="s">
        <v>13386</v>
      </c>
      <c r="B11135" s="15" t="s">
        <v>13387</v>
      </c>
      <c r="C11135" s="13">
        <v>7.94</v>
      </c>
      <c r="D11135" s="7" t="str">
        <f t="shared" si="173"/>
        <v>Unique</v>
      </c>
    </row>
    <row r="11136" spans="1:4" x14ac:dyDescent="0.35">
      <c r="A11136" s="14" t="s">
        <v>13388</v>
      </c>
      <c r="B11136" s="15" t="s">
        <v>13389</v>
      </c>
      <c r="C11136" s="13">
        <v>7.94</v>
      </c>
      <c r="D11136" s="7" t="str">
        <f t="shared" si="173"/>
        <v>Unique</v>
      </c>
    </row>
    <row r="11137" spans="1:4" x14ac:dyDescent="0.35">
      <c r="A11137" s="14" t="s">
        <v>13384</v>
      </c>
      <c r="B11137" s="15" t="s">
        <v>13385</v>
      </c>
      <c r="C11137" s="13">
        <v>1.4500000000000002</v>
      </c>
      <c r="D11137" s="7" t="str">
        <f t="shared" si="173"/>
        <v>Unique</v>
      </c>
    </row>
    <row r="11138" spans="1:4" x14ac:dyDescent="0.35">
      <c r="A11138" s="14" t="s">
        <v>13377</v>
      </c>
      <c r="B11138" s="15" t="s">
        <v>13378</v>
      </c>
      <c r="C11138" s="13">
        <v>1.4500000000000002</v>
      </c>
      <c r="D11138" s="7" t="str">
        <f t="shared" ref="D11138:D11201" si="174">IF(COUNTIFS(A:A,A11138,B:B,B11138,C:C,C11138)&gt;1,"Doublon","Unique")</f>
        <v>Unique</v>
      </c>
    </row>
    <row r="11139" spans="1:4" x14ac:dyDescent="0.35">
      <c r="A11139" s="14" t="s">
        <v>13379</v>
      </c>
      <c r="B11139" s="15" t="s">
        <v>13380</v>
      </c>
      <c r="C11139" s="13">
        <v>1.4500000000000002</v>
      </c>
      <c r="D11139" s="7" t="str">
        <f t="shared" si="174"/>
        <v>Unique</v>
      </c>
    </row>
    <row r="11140" spans="1:4" x14ac:dyDescent="0.35">
      <c r="A11140" s="14" t="s">
        <v>13386</v>
      </c>
      <c r="B11140" s="15" t="s">
        <v>13387</v>
      </c>
      <c r="C11140" s="13">
        <v>1.4500000000000002</v>
      </c>
      <c r="D11140" s="7" t="str">
        <f t="shared" si="174"/>
        <v>Unique</v>
      </c>
    </row>
    <row r="11141" spans="1:4" x14ac:dyDescent="0.35">
      <c r="A11141" s="14" t="s">
        <v>13388</v>
      </c>
      <c r="B11141" s="15" t="s">
        <v>13389</v>
      </c>
      <c r="C11141" s="13">
        <v>1.4500000000000002</v>
      </c>
      <c r="D11141" s="7" t="str">
        <f t="shared" si="174"/>
        <v>Unique</v>
      </c>
    </row>
    <row r="11142" spans="1:4" x14ac:dyDescent="0.35">
      <c r="A11142" s="14" t="s">
        <v>13381</v>
      </c>
      <c r="B11142" s="15" t="s">
        <v>1019</v>
      </c>
      <c r="C11142" s="13">
        <v>1.4500000000000002</v>
      </c>
      <c r="D11142" s="7" t="str">
        <f t="shared" si="174"/>
        <v>Unique</v>
      </c>
    </row>
    <row r="11143" spans="1:4" x14ac:dyDescent="0.35">
      <c r="A11143" s="14" t="s">
        <v>13375</v>
      </c>
      <c r="B11143" s="15" t="s">
        <v>13376</v>
      </c>
      <c r="C11143" s="13">
        <v>1.4500000000000002</v>
      </c>
      <c r="D11143" s="7" t="str">
        <f t="shared" si="174"/>
        <v>Unique</v>
      </c>
    </row>
    <row r="11144" spans="1:4" x14ac:dyDescent="0.35">
      <c r="A11144" s="14" t="s">
        <v>13382</v>
      </c>
      <c r="B11144" s="15" t="s">
        <v>13383</v>
      </c>
      <c r="C11144" s="13">
        <v>1.4500000000000002</v>
      </c>
      <c r="D11144" s="7" t="str">
        <f t="shared" si="174"/>
        <v>Unique</v>
      </c>
    </row>
    <row r="11145" spans="1:4" x14ac:dyDescent="0.35">
      <c r="A11145" s="14" t="s">
        <v>13392</v>
      </c>
      <c r="B11145" s="15">
        <v>6629</v>
      </c>
      <c r="C11145" s="13">
        <v>6.57</v>
      </c>
      <c r="D11145" s="7" t="str">
        <f t="shared" si="174"/>
        <v>Unique</v>
      </c>
    </row>
    <row r="11146" spans="1:4" x14ac:dyDescent="0.35">
      <c r="A11146" s="14" t="s">
        <v>13393</v>
      </c>
      <c r="B11146" s="15" t="s">
        <v>13394</v>
      </c>
      <c r="C11146" s="13">
        <v>5.25</v>
      </c>
      <c r="D11146" s="7" t="str">
        <f t="shared" si="174"/>
        <v>Unique</v>
      </c>
    </row>
    <row r="11147" spans="1:4" x14ac:dyDescent="0.35">
      <c r="A11147" s="14" t="s">
        <v>13395</v>
      </c>
      <c r="B11147" s="15" t="s">
        <v>13396</v>
      </c>
      <c r="C11147" s="13">
        <v>5.25</v>
      </c>
      <c r="D11147" s="7" t="str">
        <f t="shared" si="174"/>
        <v>Unique</v>
      </c>
    </row>
    <row r="11148" spans="1:4" x14ac:dyDescent="0.35">
      <c r="A11148" s="14" t="s">
        <v>13397</v>
      </c>
      <c r="B11148" s="15">
        <v>7294</v>
      </c>
      <c r="C11148" s="13">
        <v>5.48</v>
      </c>
      <c r="D11148" s="7" t="str">
        <f t="shared" si="174"/>
        <v>Unique</v>
      </c>
    </row>
    <row r="11149" spans="1:4" x14ac:dyDescent="0.35">
      <c r="A11149" s="14" t="s">
        <v>13397</v>
      </c>
      <c r="B11149" s="15">
        <v>7294</v>
      </c>
      <c r="C11149" s="13">
        <v>8.1</v>
      </c>
      <c r="D11149" s="7" t="str">
        <f t="shared" si="174"/>
        <v>Unique</v>
      </c>
    </row>
    <row r="11150" spans="1:4" x14ac:dyDescent="0.35">
      <c r="A11150" s="14" t="s">
        <v>13398</v>
      </c>
      <c r="B11150" s="15" t="s">
        <v>13399</v>
      </c>
      <c r="C11150" s="13">
        <v>8.1</v>
      </c>
      <c r="D11150" s="7" t="str">
        <f t="shared" si="174"/>
        <v>Unique</v>
      </c>
    </row>
    <row r="11151" spans="1:4" x14ac:dyDescent="0.35">
      <c r="A11151" s="14" t="s">
        <v>13400</v>
      </c>
      <c r="B11151" s="15">
        <v>7295</v>
      </c>
      <c r="C11151" s="13">
        <v>5.49</v>
      </c>
      <c r="D11151" s="7" t="str">
        <f t="shared" si="174"/>
        <v>Unique</v>
      </c>
    </row>
    <row r="11152" spans="1:4" x14ac:dyDescent="0.35">
      <c r="A11152" s="14" t="s">
        <v>13401</v>
      </c>
      <c r="B11152" s="15" t="s">
        <v>13402</v>
      </c>
      <c r="C11152" s="13">
        <v>5.25</v>
      </c>
      <c r="D11152" s="7" t="str">
        <f t="shared" si="174"/>
        <v>Unique</v>
      </c>
    </row>
    <row r="11153" spans="1:5" x14ac:dyDescent="0.35">
      <c r="A11153" s="14" t="s">
        <v>13403</v>
      </c>
      <c r="B11153" s="15">
        <v>7083</v>
      </c>
      <c r="C11153" s="13">
        <v>5.25</v>
      </c>
      <c r="D11153" s="7" t="str">
        <f t="shared" si="174"/>
        <v>Unique</v>
      </c>
    </row>
    <row r="11154" spans="1:5" x14ac:dyDescent="0.35">
      <c r="A11154" s="14" t="s">
        <v>13404</v>
      </c>
      <c r="B11154" s="15" t="s">
        <v>13405</v>
      </c>
      <c r="C11154" s="13">
        <v>5.49</v>
      </c>
      <c r="D11154" s="7" t="str">
        <f t="shared" si="174"/>
        <v>Unique</v>
      </c>
    </row>
    <row r="11155" spans="1:5" x14ac:dyDescent="0.35">
      <c r="A11155" s="14" t="s">
        <v>13343</v>
      </c>
      <c r="B11155" s="15" t="s">
        <v>13342</v>
      </c>
      <c r="C11155" s="13">
        <v>-0.5</v>
      </c>
      <c r="D11155" s="7" t="str">
        <f t="shared" si="174"/>
        <v>Unique</v>
      </c>
      <c r="E11155" s="7">
        <f>COUNTIFS($A$1721:A11155,A11155,$B$1721:B11155,B11155,$C$1721:C11155,C11155)</f>
        <v>1</v>
      </c>
    </row>
    <row r="11156" spans="1:5" x14ac:dyDescent="0.35">
      <c r="A11156" s="14" t="s">
        <v>13406</v>
      </c>
      <c r="B11156" s="15">
        <v>7297</v>
      </c>
      <c r="C11156" s="13">
        <v>5.25</v>
      </c>
      <c r="D11156" s="7" t="str">
        <f t="shared" si="174"/>
        <v>Unique</v>
      </c>
    </row>
    <row r="11157" spans="1:5" x14ac:dyDescent="0.35">
      <c r="A11157" s="14" t="s">
        <v>13407</v>
      </c>
      <c r="B11157" s="15" t="s">
        <v>13408</v>
      </c>
      <c r="C11157" s="13">
        <v>5.25</v>
      </c>
      <c r="D11157" s="7" t="str">
        <f t="shared" si="174"/>
        <v>Unique</v>
      </c>
    </row>
    <row r="11158" spans="1:5" x14ac:dyDescent="0.35">
      <c r="A11158" s="14" t="s">
        <v>13409</v>
      </c>
      <c r="B11158" s="15">
        <v>7261</v>
      </c>
      <c r="C11158" s="13">
        <v>6.13</v>
      </c>
      <c r="D11158" s="7" t="str">
        <f t="shared" si="174"/>
        <v>Unique</v>
      </c>
    </row>
    <row r="11159" spans="1:5" x14ac:dyDescent="0.35">
      <c r="A11159" s="14" t="s">
        <v>13410</v>
      </c>
      <c r="B11159" s="15" t="s">
        <v>13051</v>
      </c>
      <c r="C11159" s="13">
        <v>6.13</v>
      </c>
      <c r="D11159" s="7" t="str">
        <f t="shared" si="174"/>
        <v>Unique</v>
      </c>
    </row>
    <row r="11160" spans="1:5" x14ac:dyDescent="0.35">
      <c r="A11160" s="14" t="s">
        <v>13411</v>
      </c>
      <c r="B11160" s="15" t="s">
        <v>13412</v>
      </c>
      <c r="C11160" s="13">
        <v>5.5</v>
      </c>
      <c r="D11160" s="7" t="str">
        <f t="shared" si="174"/>
        <v>Unique</v>
      </c>
    </row>
    <row r="11161" spans="1:5" x14ac:dyDescent="0.35">
      <c r="A11161" s="14" t="s">
        <v>13360</v>
      </c>
      <c r="B11161" s="15">
        <v>7291</v>
      </c>
      <c r="C11161" s="13">
        <v>5.25</v>
      </c>
      <c r="D11161" s="7" t="str">
        <f t="shared" si="174"/>
        <v>Unique</v>
      </c>
    </row>
    <row r="11162" spans="1:5" x14ac:dyDescent="0.35">
      <c r="A11162" s="14" t="s">
        <v>13413</v>
      </c>
      <c r="B11162" s="15" t="s">
        <v>13414</v>
      </c>
      <c r="C11162" s="13">
        <v>5.48</v>
      </c>
      <c r="D11162" s="7" t="str">
        <f t="shared" si="174"/>
        <v>Unique</v>
      </c>
    </row>
    <row r="11163" spans="1:5" x14ac:dyDescent="0.35">
      <c r="A11163" s="14" t="s">
        <v>13390</v>
      </c>
      <c r="B11163" s="15" t="s">
        <v>13391</v>
      </c>
      <c r="C11163" s="13">
        <v>5.5</v>
      </c>
      <c r="D11163" s="7" t="str">
        <f t="shared" si="174"/>
        <v>Unique</v>
      </c>
    </row>
    <row r="11164" spans="1:5" x14ac:dyDescent="0.35">
      <c r="A11164" s="14" t="s">
        <v>13415</v>
      </c>
      <c r="B11164" s="15" t="s">
        <v>13416</v>
      </c>
      <c r="C11164" s="13">
        <v>5.25</v>
      </c>
      <c r="D11164" s="7" t="str">
        <f t="shared" si="174"/>
        <v>Unique</v>
      </c>
    </row>
    <row r="11165" spans="1:5" x14ac:dyDescent="0.35">
      <c r="A11165" s="14" t="s">
        <v>13417</v>
      </c>
      <c r="B11165" s="15">
        <v>7269</v>
      </c>
      <c r="C11165" s="13">
        <v>7.6199999999999992</v>
      </c>
      <c r="D11165" s="7" t="str">
        <f t="shared" si="174"/>
        <v>Unique</v>
      </c>
    </row>
    <row r="11166" spans="1:5" x14ac:dyDescent="0.35">
      <c r="A11166" s="14" t="s">
        <v>13418</v>
      </c>
      <c r="B11166" s="15" t="s">
        <v>13419</v>
      </c>
      <c r="C11166" s="13">
        <v>5.48</v>
      </c>
      <c r="D11166" s="7" t="str">
        <f t="shared" si="174"/>
        <v>Unique</v>
      </c>
    </row>
    <row r="11167" spans="1:5" x14ac:dyDescent="0.35">
      <c r="A11167" s="14" t="s">
        <v>13434</v>
      </c>
      <c r="B11167" s="15">
        <v>7303</v>
      </c>
      <c r="C11167" s="13">
        <v>9.2199999999999989</v>
      </c>
      <c r="D11167" s="7" t="str">
        <f t="shared" si="174"/>
        <v>Unique</v>
      </c>
    </row>
    <row r="11168" spans="1:5" x14ac:dyDescent="0.35">
      <c r="A11168" s="14" t="s">
        <v>13435</v>
      </c>
      <c r="B11168" s="15" t="s">
        <v>13436</v>
      </c>
      <c r="C11168" s="13">
        <v>5.48</v>
      </c>
      <c r="D11168" s="7" t="str">
        <f t="shared" si="174"/>
        <v>Unique</v>
      </c>
    </row>
    <row r="11169" spans="1:4" x14ac:dyDescent="0.35">
      <c r="A11169" s="14" t="s">
        <v>13439</v>
      </c>
      <c r="B11169" s="15">
        <v>7327</v>
      </c>
      <c r="C11169" s="13">
        <v>5.49</v>
      </c>
      <c r="D11169" s="7" t="str">
        <f t="shared" si="174"/>
        <v>Unique</v>
      </c>
    </row>
    <row r="11170" spans="1:4" x14ac:dyDescent="0.35">
      <c r="A11170" s="14" t="s">
        <v>13442</v>
      </c>
      <c r="B11170" s="15">
        <v>7226</v>
      </c>
      <c r="C11170" s="13">
        <v>5.48</v>
      </c>
      <c r="D11170" s="7" t="str">
        <f t="shared" si="174"/>
        <v>Unique</v>
      </c>
    </row>
    <row r="11171" spans="1:4" x14ac:dyDescent="0.35">
      <c r="A11171" s="14" t="s">
        <v>13443</v>
      </c>
      <c r="B11171" s="15">
        <v>7283</v>
      </c>
      <c r="C11171" s="13">
        <v>5.25</v>
      </c>
      <c r="D11171" s="7" t="str">
        <f t="shared" si="174"/>
        <v>Unique</v>
      </c>
    </row>
    <row r="11172" spans="1:4" x14ac:dyDescent="0.35">
      <c r="A11172" s="14" t="s">
        <v>13444</v>
      </c>
      <c r="B11172" s="15">
        <v>7315</v>
      </c>
      <c r="C11172" s="13">
        <v>7.6199999999999992</v>
      </c>
      <c r="D11172" s="7" t="str">
        <f t="shared" si="174"/>
        <v>Unique</v>
      </c>
    </row>
    <row r="11173" spans="1:4" x14ac:dyDescent="0.35">
      <c r="A11173" s="14" t="s">
        <v>13445</v>
      </c>
      <c r="B11173" s="15" t="s">
        <v>13446</v>
      </c>
      <c r="C11173" s="13">
        <v>5.25</v>
      </c>
      <c r="D11173" s="7" t="str">
        <f t="shared" si="174"/>
        <v>Unique</v>
      </c>
    </row>
    <row r="11174" spans="1:4" x14ac:dyDescent="0.35">
      <c r="A11174" s="14" t="s">
        <v>13447</v>
      </c>
      <c r="B11174" s="15" t="s">
        <v>13448</v>
      </c>
      <c r="C11174" s="13">
        <v>5.5</v>
      </c>
      <c r="D11174" s="7" t="str">
        <f t="shared" si="174"/>
        <v>Unique</v>
      </c>
    </row>
    <row r="11175" spans="1:4" x14ac:dyDescent="0.35">
      <c r="A11175" s="14" t="s">
        <v>13449</v>
      </c>
      <c r="B11175" s="15" t="s">
        <v>13450</v>
      </c>
      <c r="C11175" s="13">
        <v>7.1000000000000005</v>
      </c>
      <c r="D11175" s="7" t="str">
        <f t="shared" si="174"/>
        <v>Unique</v>
      </c>
    </row>
    <row r="11176" spans="1:4" x14ac:dyDescent="0.35">
      <c r="A11176" s="14" t="s">
        <v>13451</v>
      </c>
      <c r="B11176" s="15">
        <v>7318</v>
      </c>
      <c r="C11176" s="13">
        <v>5.25</v>
      </c>
      <c r="D11176" s="7" t="str">
        <f t="shared" si="174"/>
        <v>Unique</v>
      </c>
    </row>
    <row r="11177" spans="1:4" x14ac:dyDescent="0.35">
      <c r="A11177" s="14" t="s">
        <v>13452</v>
      </c>
      <c r="B11177" s="15" t="s">
        <v>13453</v>
      </c>
      <c r="C11177" s="13">
        <v>5.48</v>
      </c>
      <c r="D11177" s="7" t="str">
        <f t="shared" si="174"/>
        <v>Unique</v>
      </c>
    </row>
    <row r="11178" spans="1:4" x14ac:dyDescent="0.35">
      <c r="A11178" s="14" t="s">
        <v>13454</v>
      </c>
      <c r="B11178" s="15">
        <v>7284</v>
      </c>
      <c r="C11178" s="13">
        <v>8.379999999999999</v>
      </c>
      <c r="D11178" s="7" t="str">
        <f t="shared" si="174"/>
        <v>Unique</v>
      </c>
    </row>
    <row r="11179" spans="1:4" x14ac:dyDescent="0.35">
      <c r="A11179" s="14" t="s">
        <v>13455</v>
      </c>
      <c r="B11179" s="15" t="s">
        <v>13456</v>
      </c>
      <c r="C11179" s="13">
        <v>5.48</v>
      </c>
      <c r="D11179" s="7" t="str">
        <f t="shared" si="174"/>
        <v>Unique</v>
      </c>
    </row>
    <row r="11180" spans="1:4" x14ac:dyDescent="0.35">
      <c r="A11180" s="14" t="s">
        <v>13457</v>
      </c>
      <c r="B11180" s="15" t="s">
        <v>13458</v>
      </c>
      <c r="C11180" s="13">
        <v>5.48</v>
      </c>
      <c r="D11180" s="7" t="str">
        <f t="shared" si="174"/>
        <v>Unique</v>
      </c>
    </row>
    <row r="11181" spans="1:4" x14ac:dyDescent="0.35">
      <c r="A11181" s="14" t="s">
        <v>13459</v>
      </c>
      <c r="B11181" s="15">
        <v>6964</v>
      </c>
      <c r="C11181" s="13">
        <v>5.48</v>
      </c>
      <c r="D11181" s="7" t="str">
        <f t="shared" si="174"/>
        <v>Unique</v>
      </c>
    </row>
    <row r="11182" spans="1:4" x14ac:dyDescent="0.35">
      <c r="A11182" s="14" t="s">
        <v>13460</v>
      </c>
      <c r="B11182" s="15" t="s">
        <v>13461</v>
      </c>
      <c r="C11182" s="13">
        <v>5.5</v>
      </c>
      <c r="D11182" s="7" t="str">
        <f t="shared" si="174"/>
        <v>Unique</v>
      </c>
    </row>
    <row r="11183" spans="1:4" x14ac:dyDescent="0.35">
      <c r="A11183" s="14" t="s">
        <v>13462</v>
      </c>
      <c r="B11183" s="15">
        <v>7286</v>
      </c>
      <c r="C11183" s="13">
        <v>10.840000000000002</v>
      </c>
      <c r="D11183" s="7" t="str">
        <f t="shared" si="174"/>
        <v>Unique</v>
      </c>
    </row>
    <row r="11184" spans="1:4" x14ac:dyDescent="0.35">
      <c r="A11184" s="14" t="s">
        <v>13463</v>
      </c>
      <c r="B11184" s="15">
        <v>7322</v>
      </c>
      <c r="C11184" s="13">
        <v>5.5</v>
      </c>
      <c r="D11184" s="7" t="str">
        <f t="shared" si="174"/>
        <v>Unique</v>
      </c>
    </row>
    <row r="11185" spans="1:4" x14ac:dyDescent="0.35">
      <c r="A11185" s="14" t="s">
        <v>13442</v>
      </c>
      <c r="B11185" s="15">
        <v>7226</v>
      </c>
      <c r="C11185" s="13">
        <v>5.5</v>
      </c>
      <c r="D11185" s="7" t="str">
        <f t="shared" si="174"/>
        <v>Unique</v>
      </c>
    </row>
    <row r="11186" spans="1:4" x14ac:dyDescent="0.35">
      <c r="A11186" s="14" t="s">
        <v>13464</v>
      </c>
      <c r="B11186" s="15" t="s">
        <v>13465</v>
      </c>
      <c r="C11186" s="13">
        <v>5.25</v>
      </c>
      <c r="D11186" s="7" t="str">
        <f t="shared" si="174"/>
        <v>Unique</v>
      </c>
    </row>
    <row r="11187" spans="1:4" x14ac:dyDescent="0.35">
      <c r="A11187" s="14" t="s">
        <v>13433</v>
      </c>
      <c r="B11187" s="15" t="s">
        <v>13094</v>
      </c>
      <c r="C11187" s="13">
        <v>5.25</v>
      </c>
      <c r="D11187" s="7" t="str">
        <f t="shared" si="174"/>
        <v>Unique</v>
      </c>
    </row>
    <row r="11188" spans="1:4" x14ac:dyDescent="0.35">
      <c r="A11188" s="14" t="s">
        <v>13432</v>
      </c>
      <c r="B11188" s="15" t="s">
        <v>13094</v>
      </c>
      <c r="C11188" s="13">
        <v>5.49</v>
      </c>
      <c r="D11188" s="7" t="str">
        <f t="shared" si="174"/>
        <v>Unique</v>
      </c>
    </row>
    <row r="11189" spans="1:4" x14ac:dyDescent="0.35">
      <c r="A11189" s="14" t="s">
        <v>13431</v>
      </c>
      <c r="B11189" s="15" t="s">
        <v>4438</v>
      </c>
      <c r="C11189" s="13">
        <v>5.25</v>
      </c>
      <c r="D11189" s="7" t="str">
        <f t="shared" si="174"/>
        <v>Unique</v>
      </c>
    </row>
    <row r="11190" spans="1:4" x14ac:dyDescent="0.35">
      <c r="A11190" s="14" t="s">
        <v>13422</v>
      </c>
      <c r="B11190" s="15">
        <v>11633517</v>
      </c>
      <c r="C11190" s="13">
        <v>5.48</v>
      </c>
      <c r="D11190" s="7" t="str">
        <f t="shared" si="174"/>
        <v>Unique</v>
      </c>
    </row>
    <row r="11191" spans="1:4" x14ac:dyDescent="0.35">
      <c r="A11191" s="14" t="s">
        <v>13466</v>
      </c>
      <c r="B11191" s="15" t="s">
        <v>13467</v>
      </c>
      <c r="C11191" s="13">
        <v>5.25</v>
      </c>
      <c r="D11191" s="7" t="str">
        <f t="shared" si="174"/>
        <v>Unique</v>
      </c>
    </row>
    <row r="11192" spans="1:4" x14ac:dyDescent="0.35">
      <c r="A11192" s="14" t="s">
        <v>13440</v>
      </c>
      <c r="B11192" s="15" t="s">
        <v>13441</v>
      </c>
      <c r="C11192" s="13">
        <v>5.25</v>
      </c>
      <c r="D11192" s="7" t="str">
        <f t="shared" si="174"/>
        <v>Unique</v>
      </c>
    </row>
    <row r="11193" spans="1:4" x14ac:dyDescent="0.35">
      <c r="A11193" s="14" t="s">
        <v>13427</v>
      </c>
      <c r="B11193" s="15" t="s">
        <v>13428</v>
      </c>
      <c r="C11193" s="13">
        <v>5.48</v>
      </c>
      <c r="D11193" s="7" t="str">
        <f t="shared" si="174"/>
        <v>Unique</v>
      </c>
    </row>
    <row r="11194" spans="1:4" x14ac:dyDescent="0.35">
      <c r="A11194" s="14" t="s">
        <v>13420</v>
      </c>
      <c r="B11194" s="15" t="s">
        <v>12268</v>
      </c>
      <c r="C11194" s="13">
        <v>5.25</v>
      </c>
      <c r="D11194" s="7" t="str">
        <f t="shared" si="174"/>
        <v>Unique</v>
      </c>
    </row>
    <row r="11195" spans="1:4" x14ac:dyDescent="0.35">
      <c r="A11195" s="14" t="s">
        <v>13425</v>
      </c>
      <c r="B11195" s="15" t="s">
        <v>13426</v>
      </c>
      <c r="C11195" s="13">
        <v>5.25</v>
      </c>
      <c r="D11195" s="7" t="str">
        <f t="shared" si="174"/>
        <v>Unique</v>
      </c>
    </row>
    <row r="11196" spans="1:4" x14ac:dyDescent="0.35">
      <c r="A11196" s="14" t="s">
        <v>13423</v>
      </c>
      <c r="B11196" s="15" t="s">
        <v>13424</v>
      </c>
      <c r="C11196" s="13">
        <v>5.25</v>
      </c>
      <c r="D11196" s="7" t="str">
        <f t="shared" si="174"/>
        <v>Unique</v>
      </c>
    </row>
    <row r="11197" spans="1:4" x14ac:dyDescent="0.35">
      <c r="A11197" s="14" t="s">
        <v>13468</v>
      </c>
      <c r="B11197" s="15">
        <v>7305</v>
      </c>
      <c r="C11197" s="13">
        <v>6.57</v>
      </c>
      <c r="D11197" s="7" t="str">
        <f t="shared" si="174"/>
        <v>Unique</v>
      </c>
    </row>
    <row r="11198" spans="1:4" x14ac:dyDescent="0.35">
      <c r="A11198" s="14" t="s">
        <v>13469</v>
      </c>
      <c r="B11198" s="15">
        <v>7323</v>
      </c>
      <c r="C11198" s="13">
        <v>5.49</v>
      </c>
      <c r="D11198" s="7" t="str">
        <f t="shared" si="174"/>
        <v>Unique</v>
      </c>
    </row>
    <row r="11199" spans="1:4" x14ac:dyDescent="0.35">
      <c r="A11199" s="14" t="s">
        <v>13470</v>
      </c>
      <c r="B11199" s="15">
        <v>7120</v>
      </c>
      <c r="C11199" s="13">
        <v>6.8400000000000007</v>
      </c>
      <c r="D11199" s="7" t="str">
        <f t="shared" si="174"/>
        <v>Unique</v>
      </c>
    </row>
    <row r="11200" spans="1:4" x14ac:dyDescent="0.35">
      <c r="A11200" s="14" t="s">
        <v>13471</v>
      </c>
      <c r="B11200" s="15" t="s">
        <v>13472</v>
      </c>
      <c r="C11200" s="13">
        <v>5.49</v>
      </c>
      <c r="D11200" s="7" t="str">
        <f t="shared" si="174"/>
        <v>Unique</v>
      </c>
    </row>
    <row r="11201" spans="1:4" x14ac:dyDescent="0.35">
      <c r="A11201" s="14" t="s">
        <v>13421</v>
      </c>
      <c r="B11201" s="15">
        <v>3346196</v>
      </c>
      <c r="C11201" s="13">
        <v>5.25</v>
      </c>
      <c r="D11201" s="7" t="str">
        <f t="shared" si="174"/>
        <v>Unique</v>
      </c>
    </row>
    <row r="11202" spans="1:4" x14ac:dyDescent="0.35">
      <c r="A11202" s="14" t="s">
        <v>13429</v>
      </c>
      <c r="B11202" s="15" t="s">
        <v>13430</v>
      </c>
      <c r="C11202" s="13">
        <v>5.25</v>
      </c>
      <c r="D11202" s="7" t="str">
        <f t="shared" ref="D11202:D11265" si="175">IF(COUNTIFS(A:A,A11202,B:B,B11202,C:C,C11202)&gt;1,"Doublon","Unique")</f>
        <v>Unique</v>
      </c>
    </row>
    <row r="11203" spans="1:4" x14ac:dyDescent="0.35">
      <c r="A11203" s="14" t="s">
        <v>13473</v>
      </c>
      <c r="B11203" s="15" t="s">
        <v>13474</v>
      </c>
      <c r="C11203" s="13">
        <v>5.48</v>
      </c>
      <c r="D11203" s="7" t="str">
        <f t="shared" si="175"/>
        <v>Unique</v>
      </c>
    </row>
    <row r="11204" spans="1:4" x14ac:dyDescent="0.35">
      <c r="A11204" s="14" t="s">
        <v>13475</v>
      </c>
      <c r="B11204" s="15" t="s">
        <v>13476</v>
      </c>
      <c r="C11204" s="13">
        <v>5.25</v>
      </c>
      <c r="D11204" s="7" t="str">
        <f t="shared" si="175"/>
        <v>Unique</v>
      </c>
    </row>
    <row r="11205" spans="1:4" x14ac:dyDescent="0.35">
      <c r="A11205" s="14" t="s">
        <v>13477</v>
      </c>
      <c r="B11205" s="15" t="s">
        <v>13478</v>
      </c>
      <c r="C11205" s="13">
        <v>5.25</v>
      </c>
      <c r="D11205" s="7" t="str">
        <f t="shared" si="175"/>
        <v>Unique</v>
      </c>
    </row>
    <row r="11206" spans="1:4" x14ac:dyDescent="0.35">
      <c r="A11206" s="14" t="s">
        <v>13479</v>
      </c>
      <c r="B11206" s="15">
        <v>7320</v>
      </c>
      <c r="C11206" s="13">
        <v>3.65</v>
      </c>
      <c r="D11206" s="7" t="str">
        <f t="shared" si="175"/>
        <v>Unique</v>
      </c>
    </row>
    <row r="11207" spans="1:4" x14ac:dyDescent="0.35">
      <c r="A11207" s="14" t="s">
        <v>13480</v>
      </c>
      <c r="B11207" s="15">
        <v>7335</v>
      </c>
      <c r="C11207" s="13">
        <v>3.65</v>
      </c>
      <c r="D11207" s="7" t="str">
        <f t="shared" si="175"/>
        <v>Unique</v>
      </c>
    </row>
    <row r="11208" spans="1:4" x14ac:dyDescent="0.35">
      <c r="A11208" s="14" t="s">
        <v>13481</v>
      </c>
      <c r="B11208" s="15">
        <v>7310</v>
      </c>
      <c r="C11208" s="13">
        <v>3.75</v>
      </c>
      <c r="D11208" s="7" t="str">
        <f t="shared" si="175"/>
        <v>Unique</v>
      </c>
    </row>
    <row r="11209" spans="1:4" x14ac:dyDescent="0.35">
      <c r="A11209" s="14" t="s">
        <v>13482</v>
      </c>
      <c r="B11209" s="15">
        <v>7326</v>
      </c>
      <c r="C11209" s="13">
        <v>3.75</v>
      </c>
      <c r="D11209" s="7" t="str">
        <f t="shared" si="175"/>
        <v>Unique</v>
      </c>
    </row>
    <row r="11210" spans="1:4" x14ac:dyDescent="0.35">
      <c r="A11210" s="14" t="s">
        <v>13483</v>
      </c>
      <c r="B11210" s="15">
        <v>7328</v>
      </c>
      <c r="C11210" s="13">
        <v>3.75</v>
      </c>
      <c r="D11210" s="7" t="str">
        <f t="shared" si="175"/>
        <v>Unique</v>
      </c>
    </row>
    <row r="11211" spans="1:4" x14ac:dyDescent="0.35">
      <c r="A11211" s="14" t="s">
        <v>13484</v>
      </c>
      <c r="B11211" s="15">
        <v>7333</v>
      </c>
      <c r="C11211" s="13">
        <v>3.75</v>
      </c>
      <c r="D11211" s="7" t="str">
        <f t="shared" si="175"/>
        <v>Unique</v>
      </c>
    </row>
    <row r="11212" spans="1:4" x14ac:dyDescent="0.35">
      <c r="A11212" s="14" t="s">
        <v>13485</v>
      </c>
      <c r="B11212" s="15">
        <v>7338</v>
      </c>
      <c r="C11212" s="13">
        <v>3.75</v>
      </c>
      <c r="D11212" s="7" t="str">
        <f t="shared" si="175"/>
        <v>Unique</v>
      </c>
    </row>
    <row r="11213" spans="1:4" x14ac:dyDescent="0.35">
      <c r="A11213" s="14" t="s">
        <v>13486</v>
      </c>
      <c r="B11213" s="15">
        <v>7348</v>
      </c>
      <c r="C11213" s="13">
        <v>3.75</v>
      </c>
      <c r="D11213" s="7" t="str">
        <f t="shared" si="175"/>
        <v>Unique</v>
      </c>
    </row>
    <row r="11214" spans="1:4" x14ac:dyDescent="0.35">
      <c r="A11214" s="14" t="s">
        <v>13487</v>
      </c>
      <c r="B11214" s="15">
        <v>7349</v>
      </c>
      <c r="C11214" s="13">
        <v>3.75</v>
      </c>
      <c r="D11214" s="7" t="str">
        <f t="shared" si="175"/>
        <v>Unique</v>
      </c>
    </row>
    <row r="11215" spans="1:4" x14ac:dyDescent="0.35">
      <c r="A11215" s="14" t="s">
        <v>13488</v>
      </c>
      <c r="B11215" s="15">
        <v>7342</v>
      </c>
      <c r="C11215" s="13">
        <v>4.13</v>
      </c>
      <c r="D11215" s="7" t="str">
        <f t="shared" si="175"/>
        <v>Unique</v>
      </c>
    </row>
    <row r="11216" spans="1:4" x14ac:dyDescent="0.35">
      <c r="A11216" s="14" t="s">
        <v>13489</v>
      </c>
      <c r="B11216" s="15">
        <v>7321</v>
      </c>
      <c r="C11216" s="13">
        <v>4.3999999999999995</v>
      </c>
      <c r="D11216" s="7" t="str">
        <f t="shared" si="175"/>
        <v>Unique</v>
      </c>
    </row>
    <row r="11217" spans="1:4" x14ac:dyDescent="0.35">
      <c r="A11217" s="14" t="s">
        <v>13490</v>
      </c>
      <c r="B11217" s="15">
        <v>7312</v>
      </c>
      <c r="C11217" s="13">
        <v>4.3999999999999995</v>
      </c>
      <c r="D11217" s="7" t="str">
        <f t="shared" si="175"/>
        <v>Unique</v>
      </c>
    </row>
    <row r="11218" spans="1:4" x14ac:dyDescent="0.35">
      <c r="A11218" s="14" t="s">
        <v>13491</v>
      </c>
      <c r="B11218" s="15">
        <v>7275</v>
      </c>
      <c r="C11218" s="13">
        <v>4.6399999999999997</v>
      </c>
      <c r="D11218" s="7" t="str">
        <f t="shared" si="175"/>
        <v>Unique</v>
      </c>
    </row>
    <row r="11219" spans="1:4" x14ac:dyDescent="0.35">
      <c r="A11219" s="14" t="s">
        <v>13492</v>
      </c>
      <c r="B11219" s="15">
        <v>7276</v>
      </c>
      <c r="C11219" s="13">
        <v>4.6399999999999997</v>
      </c>
      <c r="D11219" s="7" t="str">
        <f t="shared" si="175"/>
        <v>Unique</v>
      </c>
    </row>
    <row r="11220" spans="1:4" x14ac:dyDescent="0.35">
      <c r="A11220" s="14" t="s">
        <v>13493</v>
      </c>
      <c r="B11220" s="15">
        <v>7311</v>
      </c>
      <c r="C11220" s="13">
        <v>4.6399999999999997</v>
      </c>
      <c r="D11220" s="7" t="str">
        <f t="shared" si="175"/>
        <v>Unique</v>
      </c>
    </row>
    <row r="11221" spans="1:4" x14ac:dyDescent="0.35">
      <c r="A11221" s="14" t="s">
        <v>13494</v>
      </c>
      <c r="B11221" s="15">
        <v>7192</v>
      </c>
      <c r="C11221" s="13">
        <v>5.08</v>
      </c>
      <c r="D11221" s="7" t="str">
        <f t="shared" si="175"/>
        <v>Unique</v>
      </c>
    </row>
    <row r="11222" spans="1:4" x14ac:dyDescent="0.35">
      <c r="A11222" s="14" t="s">
        <v>13495</v>
      </c>
      <c r="B11222" s="15">
        <v>7309</v>
      </c>
      <c r="C11222" s="13">
        <v>5.08</v>
      </c>
      <c r="D11222" s="7" t="str">
        <f t="shared" si="175"/>
        <v>Unique</v>
      </c>
    </row>
    <row r="11223" spans="1:4" x14ac:dyDescent="0.35">
      <c r="A11223" s="14" t="s">
        <v>13496</v>
      </c>
      <c r="B11223" s="15">
        <v>7319</v>
      </c>
      <c r="C11223" s="13">
        <v>5.5200000000000014</v>
      </c>
      <c r="D11223" s="7" t="str">
        <f t="shared" si="175"/>
        <v>Unique</v>
      </c>
    </row>
    <row r="11224" spans="1:4" x14ac:dyDescent="0.35">
      <c r="A11224" s="14" t="s">
        <v>13497</v>
      </c>
      <c r="B11224" s="15">
        <v>7340</v>
      </c>
      <c r="C11224" s="13">
        <v>5.5200000000000014</v>
      </c>
      <c r="D11224" s="7" t="str">
        <f t="shared" si="175"/>
        <v>Unique</v>
      </c>
    </row>
    <row r="11225" spans="1:4" x14ac:dyDescent="0.35">
      <c r="A11225" s="14" t="s">
        <v>13498</v>
      </c>
      <c r="B11225" s="15">
        <v>7224</v>
      </c>
      <c r="C11225" s="13">
        <v>6.04</v>
      </c>
      <c r="D11225" s="7" t="str">
        <f t="shared" si="175"/>
        <v>Unique</v>
      </c>
    </row>
    <row r="11226" spans="1:4" x14ac:dyDescent="0.35">
      <c r="A11226" s="14" t="s">
        <v>13499</v>
      </c>
      <c r="B11226" s="15">
        <v>7277</v>
      </c>
      <c r="C11226" s="13">
        <v>6.04</v>
      </c>
      <c r="D11226" s="7" t="str">
        <f t="shared" si="175"/>
        <v>Unique</v>
      </c>
    </row>
    <row r="11227" spans="1:4" x14ac:dyDescent="0.35">
      <c r="A11227" s="14" t="s">
        <v>13500</v>
      </c>
      <c r="B11227" s="15">
        <v>7314</v>
      </c>
      <c r="C11227" s="13">
        <v>7.05</v>
      </c>
      <c r="D11227" s="7" t="str">
        <f t="shared" si="175"/>
        <v>Unique</v>
      </c>
    </row>
    <row r="11228" spans="1:4" x14ac:dyDescent="0.35">
      <c r="A11228" s="14" t="s">
        <v>13501</v>
      </c>
      <c r="B11228" s="15" t="s">
        <v>13502</v>
      </c>
      <c r="C11228" s="13">
        <v>1.4500000000000002</v>
      </c>
      <c r="D11228" s="7" t="str">
        <f t="shared" si="175"/>
        <v>Unique</v>
      </c>
    </row>
    <row r="11229" spans="1:4" x14ac:dyDescent="0.35">
      <c r="A11229" s="14" t="s">
        <v>13503</v>
      </c>
      <c r="B11229" s="15" t="s">
        <v>13504</v>
      </c>
      <c r="C11229" s="13">
        <v>1.4500000000000002</v>
      </c>
      <c r="D11229" s="7" t="str">
        <f t="shared" si="175"/>
        <v>Unique</v>
      </c>
    </row>
    <row r="11230" spans="1:4" x14ac:dyDescent="0.35">
      <c r="A11230" s="14" t="s">
        <v>13505</v>
      </c>
      <c r="B11230" s="15" t="s">
        <v>12567</v>
      </c>
      <c r="C11230" s="13">
        <v>1.4500000000000002</v>
      </c>
      <c r="D11230" s="7" t="str">
        <f t="shared" si="175"/>
        <v>Unique</v>
      </c>
    </row>
    <row r="11231" spans="1:4" x14ac:dyDescent="0.35">
      <c r="A11231" s="14" t="s">
        <v>13506</v>
      </c>
      <c r="B11231" s="15" t="s">
        <v>13507</v>
      </c>
      <c r="C11231" s="13">
        <v>1.4500000000000002</v>
      </c>
      <c r="D11231" s="7" t="str">
        <f t="shared" si="175"/>
        <v>Unique</v>
      </c>
    </row>
    <row r="11232" spans="1:4" x14ac:dyDescent="0.35">
      <c r="A11232" s="14" t="s">
        <v>13508</v>
      </c>
      <c r="B11232" s="15" t="s">
        <v>13509</v>
      </c>
      <c r="C11232" s="13">
        <v>1.4500000000000002</v>
      </c>
      <c r="D11232" s="7" t="str">
        <f t="shared" si="175"/>
        <v>Unique</v>
      </c>
    </row>
    <row r="11233" spans="1:4" x14ac:dyDescent="0.35">
      <c r="A11233" s="14" t="s">
        <v>13510</v>
      </c>
      <c r="B11233" s="15" t="s">
        <v>12565</v>
      </c>
      <c r="C11233" s="13">
        <v>6.8400000000000007</v>
      </c>
      <c r="D11233" s="7" t="str">
        <f t="shared" si="175"/>
        <v>Unique</v>
      </c>
    </row>
    <row r="11234" spans="1:4" x14ac:dyDescent="0.35">
      <c r="A11234" s="14" t="s">
        <v>13511</v>
      </c>
      <c r="B11234" s="15" t="s">
        <v>12565</v>
      </c>
      <c r="C11234" s="13">
        <v>7.3599999999999994</v>
      </c>
      <c r="D11234" s="7" t="str">
        <f t="shared" si="175"/>
        <v>Unique</v>
      </c>
    </row>
    <row r="11235" spans="1:4" x14ac:dyDescent="0.35">
      <c r="A11235" s="14" t="s">
        <v>13501</v>
      </c>
      <c r="B11235" s="15" t="s">
        <v>13502</v>
      </c>
      <c r="C11235" s="13">
        <v>8.17</v>
      </c>
      <c r="D11235" s="7" t="str">
        <f t="shared" si="175"/>
        <v>Unique</v>
      </c>
    </row>
    <row r="11236" spans="1:4" x14ac:dyDescent="0.35">
      <c r="A11236" s="14" t="s">
        <v>13503</v>
      </c>
      <c r="B11236" s="15" t="s">
        <v>13504</v>
      </c>
      <c r="C11236" s="13">
        <v>9.27</v>
      </c>
      <c r="D11236" s="7" t="str">
        <f t="shared" si="175"/>
        <v>Unique</v>
      </c>
    </row>
    <row r="11237" spans="1:4" x14ac:dyDescent="0.35">
      <c r="A11237" s="14" t="s">
        <v>13505</v>
      </c>
      <c r="B11237" s="15" t="s">
        <v>12567</v>
      </c>
      <c r="C11237" s="13">
        <v>9.27</v>
      </c>
      <c r="D11237" s="7" t="str">
        <f t="shared" si="175"/>
        <v>Unique</v>
      </c>
    </row>
    <row r="11238" spans="1:4" x14ac:dyDescent="0.35">
      <c r="A11238" s="14" t="s">
        <v>13508</v>
      </c>
      <c r="B11238" s="15" t="s">
        <v>13509</v>
      </c>
      <c r="C11238" s="13">
        <v>10.31</v>
      </c>
      <c r="D11238" s="7" t="str">
        <f t="shared" si="175"/>
        <v>Unique</v>
      </c>
    </row>
    <row r="11239" spans="1:4" x14ac:dyDescent="0.35">
      <c r="A11239" s="14" t="s">
        <v>13506</v>
      </c>
      <c r="B11239" s="15" t="s">
        <v>13507</v>
      </c>
      <c r="C11239" s="13">
        <v>12.600000000000001</v>
      </c>
      <c r="D11239" s="7" t="str">
        <f t="shared" si="175"/>
        <v>Unique</v>
      </c>
    </row>
    <row r="11240" spans="1:4" x14ac:dyDescent="0.35">
      <c r="A11240" s="14" t="s">
        <v>13511</v>
      </c>
      <c r="B11240" s="15" t="s">
        <v>12565</v>
      </c>
      <c r="C11240" s="13">
        <v>13.99</v>
      </c>
      <c r="D11240" s="7" t="str">
        <f t="shared" si="175"/>
        <v>Unique</v>
      </c>
    </row>
    <row r="11241" spans="1:4" x14ac:dyDescent="0.35">
      <c r="A11241" s="14" t="s">
        <v>13510</v>
      </c>
      <c r="B11241" s="15" t="s">
        <v>12565</v>
      </c>
      <c r="C11241" s="13">
        <v>13.99</v>
      </c>
      <c r="D11241" s="7" t="str">
        <f t="shared" si="175"/>
        <v>Unique</v>
      </c>
    </row>
    <row r="11242" spans="1:4" x14ac:dyDescent="0.35">
      <c r="A11242" s="14" t="s">
        <v>13512</v>
      </c>
      <c r="B11242" s="15">
        <v>7306</v>
      </c>
      <c r="C11242" s="13">
        <v>3.65</v>
      </c>
      <c r="D11242" s="7" t="str">
        <f t="shared" si="175"/>
        <v>Unique</v>
      </c>
    </row>
    <row r="11243" spans="1:4" x14ac:dyDescent="0.35">
      <c r="A11243" s="14" t="s">
        <v>13513</v>
      </c>
      <c r="B11243" s="15" t="s">
        <v>13514</v>
      </c>
      <c r="C11243" s="13">
        <v>5.25</v>
      </c>
      <c r="D11243" s="7" t="str">
        <f t="shared" si="175"/>
        <v>Unique</v>
      </c>
    </row>
    <row r="11244" spans="1:4" x14ac:dyDescent="0.35">
      <c r="A11244" s="14" t="s">
        <v>13515</v>
      </c>
      <c r="B11244" s="15">
        <v>6941</v>
      </c>
      <c r="C11244" s="13">
        <v>7.1000000000000005</v>
      </c>
      <c r="D11244" s="7" t="str">
        <f t="shared" si="175"/>
        <v>Unique</v>
      </c>
    </row>
    <row r="11245" spans="1:4" x14ac:dyDescent="0.35">
      <c r="A11245" s="14" t="s">
        <v>13516</v>
      </c>
      <c r="B11245" s="15">
        <v>7347</v>
      </c>
      <c r="C11245" s="13">
        <v>5.25</v>
      </c>
      <c r="D11245" s="7" t="str">
        <f t="shared" si="175"/>
        <v>Unique</v>
      </c>
    </row>
    <row r="11246" spans="1:4" x14ac:dyDescent="0.35">
      <c r="A11246" s="14" t="s">
        <v>13517</v>
      </c>
      <c r="B11246" s="15" t="s">
        <v>13518</v>
      </c>
      <c r="C11246" s="13">
        <v>5.25</v>
      </c>
      <c r="D11246" s="7" t="str">
        <f t="shared" si="175"/>
        <v>Unique</v>
      </c>
    </row>
    <row r="11247" spans="1:4" x14ac:dyDescent="0.35">
      <c r="A11247" s="14" t="s">
        <v>13519</v>
      </c>
      <c r="B11247" s="15" t="s">
        <v>13520</v>
      </c>
      <c r="C11247" s="13">
        <v>5.5</v>
      </c>
      <c r="D11247" s="7" t="str">
        <f t="shared" si="175"/>
        <v>Unique</v>
      </c>
    </row>
    <row r="11248" spans="1:4" x14ac:dyDescent="0.35">
      <c r="A11248" s="14" t="s">
        <v>13521</v>
      </c>
      <c r="B11248" s="15" t="s">
        <v>12738</v>
      </c>
      <c r="C11248" s="13">
        <v>5.25</v>
      </c>
      <c r="D11248" s="7" t="str">
        <f t="shared" si="175"/>
        <v>Unique</v>
      </c>
    </row>
    <row r="11249" spans="1:4" x14ac:dyDescent="0.35">
      <c r="A11249" s="14" t="s">
        <v>13522</v>
      </c>
      <c r="B11249" s="15" t="s">
        <v>13523</v>
      </c>
      <c r="C11249" s="13">
        <v>5.25</v>
      </c>
      <c r="D11249" s="7" t="str">
        <f t="shared" si="175"/>
        <v>Unique</v>
      </c>
    </row>
    <row r="11250" spans="1:4" x14ac:dyDescent="0.35">
      <c r="A11250" s="14" t="s">
        <v>13524</v>
      </c>
      <c r="B11250" s="15">
        <v>7296</v>
      </c>
      <c r="C11250" s="13">
        <v>7.05</v>
      </c>
      <c r="D11250" s="7" t="str">
        <f t="shared" si="175"/>
        <v>Unique</v>
      </c>
    </row>
    <row r="11251" spans="1:4" x14ac:dyDescent="0.35">
      <c r="A11251" s="14" t="s">
        <v>13525</v>
      </c>
      <c r="B11251" s="15">
        <v>7313</v>
      </c>
      <c r="C11251" s="13">
        <v>8.58</v>
      </c>
      <c r="D11251" s="7" t="str">
        <f t="shared" si="175"/>
        <v>Unique</v>
      </c>
    </row>
    <row r="11252" spans="1:4" x14ac:dyDescent="0.35">
      <c r="A11252" s="14" t="s">
        <v>13526</v>
      </c>
      <c r="B11252" s="15">
        <v>7334</v>
      </c>
      <c r="C11252" s="13">
        <v>8.58</v>
      </c>
      <c r="D11252" s="7" t="str">
        <f t="shared" si="175"/>
        <v>Unique</v>
      </c>
    </row>
    <row r="11253" spans="1:4" x14ac:dyDescent="0.35">
      <c r="A11253" s="14" t="s">
        <v>13527</v>
      </c>
      <c r="B11253" s="15">
        <v>7285</v>
      </c>
      <c r="C11253" s="13">
        <v>10.14</v>
      </c>
      <c r="D11253" s="7" t="str">
        <f t="shared" si="175"/>
        <v>Unique</v>
      </c>
    </row>
    <row r="11254" spans="1:4" x14ac:dyDescent="0.35">
      <c r="A11254" s="14" t="s">
        <v>13528</v>
      </c>
      <c r="B11254" s="15">
        <v>7341</v>
      </c>
      <c r="C11254" s="13">
        <v>16.690000000000001</v>
      </c>
      <c r="D11254" s="7" t="str">
        <f t="shared" si="175"/>
        <v>Unique</v>
      </c>
    </row>
    <row r="11255" spans="1:4" x14ac:dyDescent="0.35">
      <c r="A11255" s="14" t="s">
        <v>13529</v>
      </c>
      <c r="B11255" s="15">
        <v>7223</v>
      </c>
      <c r="C11255" s="13">
        <v>17.34</v>
      </c>
      <c r="D11255" s="7" t="str">
        <f t="shared" si="175"/>
        <v>Unique</v>
      </c>
    </row>
    <row r="11256" spans="1:4" x14ac:dyDescent="0.35">
      <c r="A11256" s="14" t="s">
        <v>13530</v>
      </c>
      <c r="B11256" s="15" t="s">
        <v>13531</v>
      </c>
      <c r="C11256" s="13">
        <v>6.04</v>
      </c>
      <c r="D11256" s="7" t="str">
        <f t="shared" si="175"/>
        <v>Unique</v>
      </c>
    </row>
    <row r="11257" spans="1:4" x14ac:dyDescent="0.35">
      <c r="A11257" s="14" t="s">
        <v>13483</v>
      </c>
      <c r="B11257" s="15">
        <v>7328</v>
      </c>
      <c r="C11257" s="13">
        <v>18.95</v>
      </c>
      <c r="D11257" s="7" t="str">
        <f t="shared" si="175"/>
        <v>Unique</v>
      </c>
    </row>
    <row r="11258" spans="1:4" x14ac:dyDescent="0.35">
      <c r="A11258" s="14" t="s">
        <v>13529</v>
      </c>
      <c r="B11258" s="15">
        <v>7223</v>
      </c>
      <c r="C11258" s="13">
        <v>6.6999999999999993</v>
      </c>
      <c r="D11258" s="7" t="str">
        <f t="shared" si="175"/>
        <v>Unique</v>
      </c>
    </row>
    <row r="11259" spans="1:4" x14ac:dyDescent="0.35">
      <c r="A11259" s="14" t="s">
        <v>13528</v>
      </c>
      <c r="B11259" s="15">
        <v>7341</v>
      </c>
      <c r="C11259" s="13">
        <v>6.6999999999999993</v>
      </c>
      <c r="D11259" s="7" t="str">
        <f t="shared" si="175"/>
        <v>Unique</v>
      </c>
    </row>
    <row r="11260" spans="1:4" x14ac:dyDescent="0.35">
      <c r="A11260" s="14" t="s">
        <v>13379</v>
      </c>
      <c r="B11260" s="15" t="s">
        <v>13380</v>
      </c>
      <c r="C11260" s="13">
        <v>6.6999999999999993</v>
      </c>
      <c r="D11260" s="7" t="str">
        <f t="shared" si="175"/>
        <v>Unique</v>
      </c>
    </row>
    <row r="11261" spans="1:4" x14ac:dyDescent="0.35">
      <c r="A11261" s="14" t="s">
        <v>13532</v>
      </c>
      <c r="B11261" s="15" t="s">
        <v>13533</v>
      </c>
      <c r="C11261" s="13">
        <v>5.25</v>
      </c>
      <c r="D11261" s="7" t="str">
        <f t="shared" si="175"/>
        <v>Unique</v>
      </c>
    </row>
    <row r="11262" spans="1:4" x14ac:dyDescent="0.35">
      <c r="A11262" s="14" t="s">
        <v>13534</v>
      </c>
      <c r="B11262" s="15">
        <v>7332</v>
      </c>
      <c r="C11262" s="13">
        <v>5.48</v>
      </c>
      <c r="D11262" s="7" t="str">
        <f t="shared" si="175"/>
        <v>Unique</v>
      </c>
    </row>
    <row r="11263" spans="1:4" x14ac:dyDescent="0.35">
      <c r="A11263" s="14" t="s">
        <v>13535</v>
      </c>
      <c r="B11263" s="15" t="s">
        <v>13536</v>
      </c>
      <c r="C11263" s="13">
        <v>4.34</v>
      </c>
      <c r="D11263" s="7" t="str">
        <f t="shared" si="175"/>
        <v>Unique</v>
      </c>
    </row>
    <row r="11264" spans="1:4" x14ac:dyDescent="0.35">
      <c r="A11264" s="14" t="s">
        <v>13437</v>
      </c>
      <c r="B11264" s="15" t="s">
        <v>13438</v>
      </c>
      <c r="C11264" s="13">
        <v>5.48</v>
      </c>
      <c r="D11264" s="7" t="str">
        <f t="shared" si="175"/>
        <v>Unique</v>
      </c>
    </row>
    <row r="11265" spans="1:4" x14ac:dyDescent="0.35">
      <c r="A11265" s="14" t="s">
        <v>13537</v>
      </c>
      <c r="B11265" s="15" t="s">
        <v>13538</v>
      </c>
      <c r="C11265" s="13">
        <v>5.25</v>
      </c>
      <c r="D11265" s="7" t="str">
        <f t="shared" si="175"/>
        <v>Unique</v>
      </c>
    </row>
    <row r="11266" spans="1:4" x14ac:dyDescent="0.35">
      <c r="A11266" s="14" t="s">
        <v>13541</v>
      </c>
      <c r="B11266" s="15" t="s">
        <v>13542</v>
      </c>
      <c r="C11266" s="13">
        <v>5.25</v>
      </c>
      <c r="D11266" s="7" t="str">
        <f t="shared" ref="D11266:D11329" si="176">IF(COUNTIFS(A:A,A11266,B:B,B11266,C:C,C11266)&gt;1,"Doublon","Unique")</f>
        <v>Unique</v>
      </c>
    </row>
    <row r="11267" spans="1:4" x14ac:dyDescent="0.35">
      <c r="A11267" s="14" t="s">
        <v>13539</v>
      </c>
      <c r="B11267" s="15" t="s">
        <v>13540</v>
      </c>
      <c r="C11267" s="13">
        <v>5.25</v>
      </c>
      <c r="D11267" s="7" t="str">
        <f t="shared" si="176"/>
        <v>Unique</v>
      </c>
    </row>
    <row r="11268" spans="1:4" x14ac:dyDescent="0.35">
      <c r="A11268" s="14" t="s">
        <v>13544</v>
      </c>
      <c r="B11268" s="15">
        <v>7397</v>
      </c>
      <c r="C11268" s="13">
        <v>5.48</v>
      </c>
      <c r="D11268" s="7" t="str">
        <f t="shared" si="176"/>
        <v>Unique</v>
      </c>
    </row>
    <row r="11269" spans="1:4" x14ac:dyDescent="0.35">
      <c r="A11269" s="14" t="s">
        <v>13545</v>
      </c>
      <c r="B11269" s="15" t="s">
        <v>13546</v>
      </c>
      <c r="C11269" s="13">
        <v>5.48</v>
      </c>
      <c r="D11269" s="7" t="str">
        <f t="shared" si="176"/>
        <v>Unique</v>
      </c>
    </row>
    <row r="11270" spans="1:4" x14ac:dyDescent="0.35">
      <c r="A11270" s="14" t="s">
        <v>13543</v>
      </c>
      <c r="B11270" s="15">
        <v>7233</v>
      </c>
      <c r="C11270" s="13">
        <v>9.990000000000002</v>
      </c>
      <c r="D11270" s="7" t="str">
        <f t="shared" si="176"/>
        <v>Unique</v>
      </c>
    </row>
    <row r="11271" spans="1:4" x14ac:dyDescent="0.35">
      <c r="A11271" s="14" t="s">
        <v>13547</v>
      </c>
      <c r="B11271" s="15">
        <v>7391</v>
      </c>
      <c r="C11271" s="13">
        <v>7.6199999999999992</v>
      </c>
      <c r="D11271" s="7" t="str">
        <f t="shared" si="176"/>
        <v>Unique</v>
      </c>
    </row>
    <row r="11272" spans="1:4" x14ac:dyDescent="0.35">
      <c r="A11272" s="14" t="s">
        <v>13548</v>
      </c>
      <c r="B11272" s="15" t="s">
        <v>13549</v>
      </c>
      <c r="C11272" s="13">
        <v>6.13</v>
      </c>
      <c r="D11272" s="7" t="str">
        <f t="shared" si="176"/>
        <v>Unique</v>
      </c>
    </row>
    <row r="11273" spans="1:4" x14ac:dyDescent="0.35">
      <c r="A11273" s="14" t="s">
        <v>13548</v>
      </c>
      <c r="B11273" s="15" t="s">
        <v>13549</v>
      </c>
      <c r="C11273" s="13">
        <v>18.95</v>
      </c>
      <c r="D11273" s="7" t="str">
        <f t="shared" si="176"/>
        <v>Unique</v>
      </c>
    </row>
    <row r="11274" spans="1:4" x14ac:dyDescent="0.35">
      <c r="A11274" s="14" t="s">
        <v>13550</v>
      </c>
      <c r="B11274" s="15" t="s">
        <v>13551</v>
      </c>
      <c r="C11274" s="13">
        <v>5.48</v>
      </c>
      <c r="D11274" s="7" t="str">
        <f t="shared" si="176"/>
        <v>Unique</v>
      </c>
    </row>
    <row r="11275" spans="1:4" x14ac:dyDescent="0.35">
      <c r="A11275" s="14" t="s">
        <v>13552</v>
      </c>
      <c r="B11275" s="15" t="s">
        <v>13553</v>
      </c>
      <c r="C11275" s="13">
        <v>5.25</v>
      </c>
      <c r="D11275" s="7" t="str">
        <f t="shared" si="176"/>
        <v>Unique</v>
      </c>
    </row>
    <row r="11276" spans="1:4" x14ac:dyDescent="0.35">
      <c r="A11276" s="14" t="s">
        <v>13554</v>
      </c>
      <c r="B11276" s="15" t="s">
        <v>13555</v>
      </c>
      <c r="C11276" s="13">
        <v>5.48</v>
      </c>
      <c r="D11276" s="7" t="str">
        <f t="shared" si="176"/>
        <v>Unique</v>
      </c>
    </row>
    <row r="11277" spans="1:4" x14ac:dyDescent="0.35">
      <c r="A11277" s="14" t="s">
        <v>13556</v>
      </c>
      <c r="B11277" s="15">
        <v>7355</v>
      </c>
      <c r="C11277" s="13">
        <v>5.25</v>
      </c>
      <c r="D11277" s="7" t="str">
        <f t="shared" si="176"/>
        <v>Unique</v>
      </c>
    </row>
    <row r="11278" spans="1:4" x14ac:dyDescent="0.35">
      <c r="A11278" s="14" t="s">
        <v>13557</v>
      </c>
      <c r="B11278" s="15">
        <v>7388</v>
      </c>
      <c r="C11278" s="13">
        <v>5.25</v>
      </c>
      <c r="D11278" s="7" t="str">
        <f t="shared" si="176"/>
        <v>Unique</v>
      </c>
    </row>
    <row r="11279" spans="1:4" x14ac:dyDescent="0.35">
      <c r="A11279" s="14" t="s">
        <v>13558</v>
      </c>
      <c r="B11279" s="15" t="s">
        <v>13559</v>
      </c>
      <c r="C11279" s="13">
        <v>5.5</v>
      </c>
      <c r="D11279" s="7" t="str">
        <f t="shared" si="176"/>
        <v>Unique</v>
      </c>
    </row>
    <row r="11280" spans="1:4" x14ac:dyDescent="0.35">
      <c r="A11280" s="14" t="s">
        <v>13560</v>
      </c>
      <c r="B11280" s="15">
        <v>7364</v>
      </c>
      <c r="C11280" s="13">
        <v>5.48</v>
      </c>
      <c r="D11280" s="7" t="str">
        <f t="shared" si="176"/>
        <v>Unique</v>
      </c>
    </row>
    <row r="11281" spans="1:4" x14ac:dyDescent="0.35">
      <c r="A11281" s="14" t="s">
        <v>13561</v>
      </c>
      <c r="B11281" s="15" t="s">
        <v>13562</v>
      </c>
      <c r="C11281" s="13">
        <v>8.9600000000000009</v>
      </c>
      <c r="D11281" s="7" t="str">
        <f t="shared" si="176"/>
        <v>Unique</v>
      </c>
    </row>
    <row r="11282" spans="1:4" x14ac:dyDescent="0.35">
      <c r="A11282" s="14" t="s">
        <v>13563</v>
      </c>
      <c r="B11282" s="15" t="s">
        <v>13564</v>
      </c>
      <c r="C11282" s="13">
        <v>5.25</v>
      </c>
      <c r="D11282" s="7" t="str">
        <f t="shared" si="176"/>
        <v>Unique</v>
      </c>
    </row>
    <row r="11283" spans="1:4" x14ac:dyDescent="0.35">
      <c r="A11283" s="14" t="s">
        <v>13565</v>
      </c>
      <c r="B11283" s="15" t="s">
        <v>13566</v>
      </c>
      <c r="C11283" s="13">
        <v>5.49</v>
      </c>
      <c r="D11283" s="7" t="str">
        <f t="shared" si="176"/>
        <v>Unique</v>
      </c>
    </row>
    <row r="11284" spans="1:4" x14ac:dyDescent="0.35">
      <c r="A11284" s="14" t="s">
        <v>13567</v>
      </c>
      <c r="B11284" s="15">
        <v>7379</v>
      </c>
      <c r="C11284" s="13">
        <v>6.57</v>
      </c>
      <c r="D11284" s="7" t="str">
        <f t="shared" si="176"/>
        <v>Unique</v>
      </c>
    </row>
    <row r="11285" spans="1:4" x14ac:dyDescent="0.35">
      <c r="A11285" s="14" t="s">
        <v>13569</v>
      </c>
      <c r="B11285" s="15" t="s">
        <v>13570</v>
      </c>
      <c r="C11285" s="13">
        <v>-0.04</v>
      </c>
      <c r="D11285" s="7" t="str">
        <f t="shared" si="176"/>
        <v>Unique</v>
      </c>
    </row>
    <row r="11286" spans="1:4" x14ac:dyDescent="0.35">
      <c r="A11286" s="14" t="s">
        <v>13571</v>
      </c>
      <c r="B11286" s="15" t="s">
        <v>13570</v>
      </c>
      <c r="C11286" s="13">
        <v>9.7200000000000006</v>
      </c>
      <c r="D11286" s="7" t="str">
        <f t="shared" si="176"/>
        <v>Unique</v>
      </c>
    </row>
    <row r="11287" spans="1:4" x14ac:dyDescent="0.35">
      <c r="A11287" s="14" t="s">
        <v>13569</v>
      </c>
      <c r="B11287" s="15" t="s">
        <v>13570</v>
      </c>
      <c r="C11287" s="13">
        <v>9.7200000000000006</v>
      </c>
      <c r="D11287" s="7" t="str">
        <f t="shared" si="176"/>
        <v>Unique</v>
      </c>
    </row>
    <row r="11288" spans="1:4" x14ac:dyDescent="0.35">
      <c r="A11288" s="14" t="s">
        <v>13572</v>
      </c>
      <c r="B11288" s="15">
        <v>1432778</v>
      </c>
      <c r="C11288" s="13">
        <v>-0.02</v>
      </c>
      <c r="D11288" s="7" t="str">
        <f t="shared" si="176"/>
        <v>Unique</v>
      </c>
    </row>
    <row r="11289" spans="1:4" x14ac:dyDescent="0.35">
      <c r="A11289" s="14" t="s">
        <v>13573</v>
      </c>
      <c r="B11289" s="15">
        <v>1432778</v>
      </c>
      <c r="C11289" s="13">
        <v>-0.05</v>
      </c>
      <c r="D11289" s="7" t="str">
        <f t="shared" si="176"/>
        <v>Unique</v>
      </c>
    </row>
    <row r="11290" spans="1:4" x14ac:dyDescent="0.35">
      <c r="A11290" s="14" t="s">
        <v>13574</v>
      </c>
      <c r="B11290" s="15">
        <v>1432778</v>
      </c>
      <c r="C11290" s="13">
        <v>-0.05</v>
      </c>
      <c r="D11290" s="7" t="str">
        <f t="shared" si="176"/>
        <v>Unique</v>
      </c>
    </row>
    <row r="11291" spans="1:4" x14ac:dyDescent="0.35">
      <c r="A11291" s="14" t="s">
        <v>13573</v>
      </c>
      <c r="B11291" s="15">
        <v>1432778</v>
      </c>
      <c r="C11291" s="13">
        <v>5.25</v>
      </c>
      <c r="D11291" s="7" t="str">
        <f t="shared" si="176"/>
        <v>Unique</v>
      </c>
    </row>
    <row r="11292" spans="1:4" x14ac:dyDescent="0.35">
      <c r="A11292" s="14" t="s">
        <v>13574</v>
      </c>
      <c r="B11292" s="15">
        <v>1432778</v>
      </c>
      <c r="C11292" s="13">
        <v>5.25</v>
      </c>
      <c r="D11292" s="7" t="str">
        <f t="shared" si="176"/>
        <v>Unique</v>
      </c>
    </row>
    <row r="11293" spans="1:4" x14ac:dyDescent="0.35">
      <c r="A11293" s="14" t="s">
        <v>13572</v>
      </c>
      <c r="B11293" s="15">
        <v>1432778</v>
      </c>
      <c r="C11293" s="13">
        <v>9.2199999999999989</v>
      </c>
      <c r="D11293" s="7" t="str">
        <f t="shared" si="176"/>
        <v>Unique</v>
      </c>
    </row>
    <row r="11294" spans="1:4" x14ac:dyDescent="0.35">
      <c r="A11294" s="14" t="s">
        <v>13575</v>
      </c>
      <c r="B11294" s="15" t="s">
        <v>13576</v>
      </c>
      <c r="C11294" s="13">
        <v>5.49</v>
      </c>
      <c r="D11294" s="7" t="str">
        <f t="shared" si="176"/>
        <v>Unique</v>
      </c>
    </row>
    <row r="11295" spans="1:4" x14ac:dyDescent="0.35">
      <c r="A11295" s="14" t="s">
        <v>13577</v>
      </c>
      <c r="B11295" s="15" t="s">
        <v>13578</v>
      </c>
      <c r="C11295" s="13">
        <v>-0.02</v>
      </c>
      <c r="D11295" s="7" t="str">
        <f t="shared" si="176"/>
        <v>Unique</v>
      </c>
    </row>
    <row r="11296" spans="1:4" x14ac:dyDescent="0.35">
      <c r="A11296" s="14" t="s">
        <v>13579</v>
      </c>
      <c r="B11296" s="15" t="s">
        <v>13578</v>
      </c>
      <c r="C11296" s="13">
        <v>-0.04</v>
      </c>
      <c r="D11296" s="7" t="str">
        <f t="shared" si="176"/>
        <v>Unique</v>
      </c>
    </row>
    <row r="11297" spans="1:5" x14ac:dyDescent="0.35">
      <c r="A11297" s="14" t="s">
        <v>13577</v>
      </c>
      <c r="B11297" s="15" t="s">
        <v>13578</v>
      </c>
      <c r="C11297" s="13">
        <v>6.57</v>
      </c>
      <c r="D11297" s="7" t="str">
        <f t="shared" si="176"/>
        <v>Unique</v>
      </c>
    </row>
    <row r="11298" spans="1:5" x14ac:dyDescent="0.35">
      <c r="A11298" s="14" t="s">
        <v>13579</v>
      </c>
      <c r="B11298" s="15" t="s">
        <v>13578</v>
      </c>
      <c r="C11298" s="13">
        <v>8.9600000000000009</v>
      </c>
      <c r="D11298" s="7" t="str">
        <f t="shared" si="176"/>
        <v>Unique</v>
      </c>
    </row>
    <row r="11299" spans="1:5" x14ac:dyDescent="0.35">
      <c r="A11299" s="14" t="s">
        <v>13580</v>
      </c>
      <c r="B11299" s="15">
        <v>25005324</v>
      </c>
      <c r="C11299" s="13">
        <v>5.5</v>
      </c>
      <c r="D11299" s="7" t="str">
        <f t="shared" si="176"/>
        <v>Unique</v>
      </c>
    </row>
    <row r="11300" spans="1:5" x14ac:dyDescent="0.35">
      <c r="A11300" s="14" t="s">
        <v>13581</v>
      </c>
      <c r="B11300" s="15" t="s">
        <v>13582</v>
      </c>
      <c r="C11300" s="13">
        <v>5.25</v>
      </c>
      <c r="D11300" s="7" t="str">
        <f t="shared" si="176"/>
        <v>Unique</v>
      </c>
    </row>
    <row r="11301" spans="1:5" x14ac:dyDescent="0.35">
      <c r="A11301" s="14" t="s">
        <v>13583</v>
      </c>
      <c r="B11301" s="15" t="s">
        <v>13584</v>
      </c>
      <c r="C11301" s="13">
        <v>5.25</v>
      </c>
      <c r="D11301" s="7" t="str">
        <f t="shared" si="176"/>
        <v>Unique</v>
      </c>
    </row>
    <row r="11302" spans="1:5" x14ac:dyDescent="0.35">
      <c r="A11302" s="14" t="s">
        <v>13585</v>
      </c>
      <c r="B11302" s="15">
        <v>29323480</v>
      </c>
      <c r="C11302" s="13">
        <v>8.379999999999999</v>
      </c>
      <c r="D11302" s="7" t="str">
        <f t="shared" si="176"/>
        <v>Unique</v>
      </c>
    </row>
    <row r="11303" spans="1:5" x14ac:dyDescent="0.35">
      <c r="A11303" s="14" t="s">
        <v>13586</v>
      </c>
      <c r="B11303" s="15">
        <v>28888143</v>
      </c>
      <c r="C11303" s="13">
        <v>5.49</v>
      </c>
      <c r="D11303" s="7" t="str">
        <f t="shared" si="176"/>
        <v>Unique</v>
      </c>
    </row>
    <row r="11304" spans="1:5" x14ac:dyDescent="0.35">
      <c r="A11304" s="14" t="s">
        <v>13587</v>
      </c>
      <c r="B11304" s="15">
        <v>29330960</v>
      </c>
      <c r="C11304" s="13">
        <v>6.8400000000000007</v>
      </c>
      <c r="D11304" s="7" t="str">
        <f t="shared" si="176"/>
        <v>Unique</v>
      </c>
    </row>
    <row r="11305" spans="1:5" x14ac:dyDescent="0.35">
      <c r="A11305" s="14" t="s">
        <v>13571</v>
      </c>
      <c r="B11305" s="15" t="s">
        <v>13570</v>
      </c>
      <c r="C11305" s="13">
        <v>-0.02</v>
      </c>
      <c r="D11305" s="7" t="str">
        <f t="shared" si="176"/>
        <v>Unique</v>
      </c>
    </row>
    <row r="11306" spans="1:5" x14ac:dyDescent="0.35">
      <c r="A11306" s="14" t="s">
        <v>13568</v>
      </c>
      <c r="B11306" s="15">
        <v>7219</v>
      </c>
      <c r="C11306" s="13">
        <v>-0.02</v>
      </c>
      <c r="D11306" s="7" t="str">
        <f t="shared" si="176"/>
        <v>Unique</v>
      </c>
    </row>
    <row r="11307" spans="1:5" x14ac:dyDescent="0.35">
      <c r="A11307" s="14" t="s">
        <v>13588</v>
      </c>
      <c r="B11307" s="15">
        <v>7219</v>
      </c>
      <c r="C11307" s="13">
        <v>-0.04</v>
      </c>
      <c r="D11307" s="7" t="str">
        <f t="shared" si="176"/>
        <v>Unique</v>
      </c>
    </row>
    <row r="11308" spans="1:5" x14ac:dyDescent="0.35">
      <c r="A11308" s="14" t="s">
        <v>13588</v>
      </c>
      <c r="B11308" s="15">
        <v>7219</v>
      </c>
      <c r="C11308" s="13">
        <v>8.379999999999999</v>
      </c>
      <c r="D11308" s="7" t="str">
        <f t="shared" si="176"/>
        <v>Unique</v>
      </c>
    </row>
    <row r="11309" spans="1:5" x14ac:dyDescent="0.35">
      <c r="A11309" s="14" t="s">
        <v>13568</v>
      </c>
      <c r="B11309" s="15">
        <v>7219</v>
      </c>
      <c r="C11309" s="13">
        <v>10.840000000000002</v>
      </c>
      <c r="D11309" s="7" t="str">
        <f t="shared" si="176"/>
        <v>Unique</v>
      </c>
    </row>
    <row r="11310" spans="1:5" x14ac:dyDescent="0.35">
      <c r="A11310" s="14" t="s">
        <v>13589</v>
      </c>
      <c r="B11310" s="15">
        <v>7257</v>
      </c>
      <c r="C11310" s="13">
        <v>10.56</v>
      </c>
      <c r="D11310" s="7" t="str">
        <f t="shared" si="176"/>
        <v>Unique</v>
      </c>
      <c r="E11310" s="7">
        <f>COUNTIFS($A$1721:A11310,A11310,$B$1721:B11310,B11310,$C$1721:C11310,C11310)</f>
        <v>1</v>
      </c>
    </row>
    <row r="11311" spans="1:5" x14ac:dyDescent="0.35">
      <c r="A11311" s="14" t="s">
        <v>13590</v>
      </c>
      <c r="B11311" s="15">
        <v>7357</v>
      </c>
      <c r="C11311" s="13">
        <v>8.1</v>
      </c>
      <c r="D11311" s="7" t="str">
        <f t="shared" si="176"/>
        <v>Unique</v>
      </c>
      <c r="E11311" s="7">
        <f>COUNTIFS($A$1721:A11311,A11311,$B$1721:B11311,B11311,$C$1721:C11311,C11311)</f>
        <v>1</v>
      </c>
    </row>
    <row r="11312" spans="1:5" x14ac:dyDescent="0.35">
      <c r="A11312" s="14" t="s">
        <v>13591</v>
      </c>
      <c r="B11312" s="15" t="s">
        <v>13592</v>
      </c>
      <c r="C11312" s="13">
        <v>5.48</v>
      </c>
      <c r="D11312" s="7" t="str">
        <f t="shared" si="176"/>
        <v>Unique</v>
      </c>
      <c r="E11312" s="7">
        <f>COUNTIFS($A$1721:A11312,A11312,$B$1721:B11312,B11312,$C$1721:C11312,C11312)</f>
        <v>1</v>
      </c>
    </row>
    <row r="11313" spans="1:5" x14ac:dyDescent="0.35">
      <c r="A11313" s="14" t="s">
        <v>13593</v>
      </c>
      <c r="B11313" s="15">
        <v>7377</v>
      </c>
      <c r="C11313" s="13">
        <v>5.25</v>
      </c>
      <c r="D11313" s="7" t="str">
        <f t="shared" si="176"/>
        <v>Unique</v>
      </c>
      <c r="E11313" s="7">
        <f>COUNTIFS($A$1721:A11313,A11313,$B$1721:B11313,B11313,$C$1721:C11313,C11313)</f>
        <v>1</v>
      </c>
    </row>
    <row r="11314" spans="1:5" x14ac:dyDescent="0.35">
      <c r="A11314" s="14" t="s">
        <v>13594</v>
      </c>
      <c r="B11314" s="15" t="s">
        <v>13595</v>
      </c>
      <c r="C11314" s="13">
        <v>5.48</v>
      </c>
      <c r="D11314" s="7" t="str">
        <f t="shared" si="176"/>
        <v>Unique</v>
      </c>
      <c r="E11314" s="7">
        <f>COUNTIFS($A$1721:A11314,A11314,$B$1721:B11314,B11314,$C$1721:C11314,C11314)</f>
        <v>1</v>
      </c>
    </row>
    <row r="11315" spans="1:5" x14ac:dyDescent="0.35">
      <c r="A11315" s="14" t="s">
        <v>13596</v>
      </c>
      <c r="B11315" s="15" t="s">
        <v>13597</v>
      </c>
      <c r="C11315" s="13">
        <v>5.48</v>
      </c>
      <c r="D11315" s="7" t="str">
        <f t="shared" si="176"/>
        <v>Unique</v>
      </c>
      <c r="E11315" s="7">
        <f>COUNTIFS($A$1721:A11315,A11315,$B$1721:B11315,B11315,$C$1721:C11315,C11315)</f>
        <v>1</v>
      </c>
    </row>
    <row r="11316" spans="1:5" x14ac:dyDescent="0.35">
      <c r="A11316" s="14" t="s">
        <v>13598</v>
      </c>
      <c r="B11316" s="15">
        <v>29324990</v>
      </c>
      <c r="C11316" s="13">
        <v>5.25</v>
      </c>
      <c r="D11316" s="7" t="str">
        <f t="shared" si="176"/>
        <v>Unique</v>
      </c>
      <c r="E11316" s="7">
        <f>COUNTIFS($A$1721:A11316,A11316,$B$1721:B11316,B11316,$C$1721:C11316,C11316)</f>
        <v>1</v>
      </c>
    </row>
    <row r="11317" spans="1:5" x14ac:dyDescent="0.35">
      <c r="A11317" s="14" t="s">
        <v>13599</v>
      </c>
      <c r="B11317" s="15">
        <v>743468</v>
      </c>
      <c r="C11317" s="13">
        <v>6.13</v>
      </c>
      <c r="D11317" s="7" t="str">
        <f t="shared" si="176"/>
        <v>Unique</v>
      </c>
      <c r="E11317" s="7">
        <f>COUNTIFS($A$1721:A11317,A11317,$B$1721:B11317,B11317,$C$1721:C11317,C11317)</f>
        <v>1</v>
      </c>
    </row>
    <row r="11318" spans="1:5" x14ac:dyDescent="0.35">
      <c r="A11318" s="14" t="s">
        <v>13600</v>
      </c>
      <c r="B11318" s="15" t="s">
        <v>13601</v>
      </c>
      <c r="C11318" s="13">
        <v>5.25</v>
      </c>
      <c r="D11318" s="7" t="str">
        <f t="shared" si="176"/>
        <v>Unique</v>
      </c>
      <c r="E11318" s="7">
        <f>COUNTIFS($A$1721:A11318,A11318,$B$1721:B11318,B11318,$C$1721:C11318,C11318)</f>
        <v>1</v>
      </c>
    </row>
    <row r="11319" spans="1:5" x14ac:dyDescent="0.35">
      <c r="A11319" s="14" t="s">
        <v>13602</v>
      </c>
      <c r="B11319" s="15" t="s">
        <v>13603</v>
      </c>
      <c r="C11319" s="13">
        <v>5.25</v>
      </c>
      <c r="D11319" s="7" t="str">
        <f t="shared" si="176"/>
        <v>Unique</v>
      </c>
      <c r="E11319" s="7">
        <f>COUNTIFS($A$1721:A11319,A11319,$B$1721:B11319,B11319,$C$1721:C11319,C11319)</f>
        <v>1</v>
      </c>
    </row>
    <row r="11320" spans="1:5" x14ac:dyDescent="0.35">
      <c r="A11320" s="14" t="s">
        <v>13604</v>
      </c>
      <c r="B11320" s="15" t="s">
        <v>13605</v>
      </c>
      <c r="C11320" s="13">
        <v>5.48</v>
      </c>
      <c r="D11320" s="7" t="str">
        <f t="shared" si="176"/>
        <v>Unique</v>
      </c>
      <c r="E11320" s="7">
        <f>COUNTIFS($A$1721:A11320,A11320,$B$1721:B11320,B11320,$C$1721:C11320,C11320)</f>
        <v>1</v>
      </c>
    </row>
    <row r="11321" spans="1:5" x14ac:dyDescent="0.35">
      <c r="A11321" s="14" t="s">
        <v>13606</v>
      </c>
      <c r="B11321" s="15">
        <v>7374</v>
      </c>
      <c r="C11321" s="13">
        <v>8.1</v>
      </c>
      <c r="D11321" s="7" t="str">
        <f t="shared" si="176"/>
        <v>Unique</v>
      </c>
      <c r="E11321" s="7">
        <f>COUNTIFS($A$1721:A11321,A11321,$B$1721:B11321,B11321,$C$1721:C11321,C11321)</f>
        <v>1</v>
      </c>
    </row>
    <row r="11322" spans="1:5" x14ac:dyDescent="0.35">
      <c r="A11322" s="14" t="s">
        <v>13607</v>
      </c>
      <c r="B11322" s="15" t="s">
        <v>13608</v>
      </c>
      <c r="C11322" s="13">
        <v>5.25</v>
      </c>
      <c r="D11322" s="7" t="str">
        <f t="shared" si="176"/>
        <v>Unique</v>
      </c>
      <c r="E11322" s="7">
        <f>COUNTIFS($A$1721:A11322,A11322,$B$1721:B11322,B11322,$C$1721:C11322,C11322)</f>
        <v>1</v>
      </c>
    </row>
    <row r="11323" spans="1:5" x14ac:dyDescent="0.35">
      <c r="A11323" s="14" t="s">
        <v>13607</v>
      </c>
      <c r="B11323" s="15" t="s">
        <v>13608</v>
      </c>
      <c r="C11323" s="13">
        <v>5.48</v>
      </c>
      <c r="D11323" s="7" t="str">
        <f t="shared" si="176"/>
        <v>Unique</v>
      </c>
      <c r="E11323" s="7">
        <f>COUNTIFS($A$1721:A11323,A11323,$B$1721:B11323,B11323,$C$1721:C11323,C11323)</f>
        <v>1</v>
      </c>
    </row>
    <row r="11324" spans="1:5" x14ac:dyDescent="0.35">
      <c r="A11324" s="14" t="s">
        <v>13609</v>
      </c>
      <c r="B11324" s="15">
        <v>7059</v>
      </c>
      <c r="C11324" s="13">
        <v>5.5</v>
      </c>
      <c r="D11324" s="7" t="str">
        <f t="shared" si="176"/>
        <v>Unique</v>
      </c>
      <c r="E11324" s="7">
        <f>COUNTIFS($A$1721:A11324,A11324,$B$1721:B11324,B11324,$C$1721:C11324,C11324)</f>
        <v>1</v>
      </c>
    </row>
    <row r="11325" spans="1:5" x14ac:dyDescent="0.35">
      <c r="A11325" s="14" t="s">
        <v>13610</v>
      </c>
      <c r="B11325" s="15">
        <v>7345</v>
      </c>
      <c r="C11325" s="13">
        <v>5.25</v>
      </c>
      <c r="D11325" s="7" t="str">
        <f t="shared" si="176"/>
        <v>Unique</v>
      </c>
      <c r="E11325" s="7">
        <f>COUNTIFS($A$1721:A11325,A11325,$B$1721:B11325,B11325,$C$1721:C11325,C11325)</f>
        <v>1</v>
      </c>
    </row>
    <row r="11326" spans="1:5" x14ac:dyDescent="0.35">
      <c r="A11326" s="14" t="s">
        <v>13611</v>
      </c>
      <c r="B11326" s="15">
        <v>7385</v>
      </c>
      <c r="C11326" s="13">
        <v>7.6199999999999992</v>
      </c>
      <c r="D11326" s="7" t="str">
        <f t="shared" si="176"/>
        <v>Unique</v>
      </c>
      <c r="E11326" s="7">
        <f>COUNTIFS($A$1721:A11326,A11326,$B$1721:B11326,B11326,$C$1721:C11326,C11326)</f>
        <v>1</v>
      </c>
    </row>
    <row r="11327" spans="1:5" x14ac:dyDescent="0.35">
      <c r="A11327" s="14" t="s">
        <v>13612</v>
      </c>
      <c r="B11327" s="15">
        <v>7361</v>
      </c>
      <c r="C11327" s="13">
        <v>6.57</v>
      </c>
      <c r="D11327" s="7" t="str">
        <f t="shared" si="176"/>
        <v>Unique</v>
      </c>
      <c r="E11327" s="7">
        <f>COUNTIFS($A$1721:A11327,A11327,$B$1721:B11327,B11327,$C$1721:C11327,C11327)</f>
        <v>1</v>
      </c>
    </row>
    <row r="11328" spans="1:5" x14ac:dyDescent="0.35">
      <c r="A11328" s="14" t="s">
        <v>13613</v>
      </c>
      <c r="B11328" s="15">
        <v>7378</v>
      </c>
      <c r="C11328" s="13">
        <v>6.8400000000000007</v>
      </c>
      <c r="D11328" s="7" t="str">
        <f t="shared" si="176"/>
        <v>Unique</v>
      </c>
      <c r="E11328" s="7">
        <f>COUNTIFS($A$1721:A11328,A11328,$B$1721:B11328,B11328,$C$1721:C11328,C11328)</f>
        <v>1</v>
      </c>
    </row>
    <row r="11329" spans="1:5" x14ac:dyDescent="0.35">
      <c r="A11329" s="14" t="s">
        <v>13615</v>
      </c>
      <c r="B11329" s="15">
        <v>7251</v>
      </c>
      <c r="C11329" s="13">
        <v>7.3599999999999994</v>
      </c>
      <c r="D11329" s="7" t="str">
        <f t="shared" si="176"/>
        <v>Unique</v>
      </c>
      <c r="E11329" s="7">
        <f>COUNTIFS($A$1721:A11329,A11329,$B$1721:B11329,B11329,$C$1721:C11329,C11329)</f>
        <v>1</v>
      </c>
    </row>
    <row r="11330" spans="1:5" x14ac:dyDescent="0.35">
      <c r="A11330" s="14" t="s">
        <v>13616</v>
      </c>
      <c r="B11330" s="15" t="s">
        <v>13617</v>
      </c>
      <c r="C11330" s="13">
        <v>6.57</v>
      </c>
      <c r="D11330" s="7" t="str">
        <f t="shared" ref="D11330:D11393" si="177">IF(COUNTIFS(A:A,A11330,B:B,B11330,C:C,C11330)&gt;1,"Doublon","Unique")</f>
        <v>Unique</v>
      </c>
      <c r="E11330" s="7">
        <f>COUNTIFS($A$1721:A11330,A11330,$B$1721:B11330,B11330,$C$1721:C11330,C11330)</f>
        <v>1</v>
      </c>
    </row>
    <row r="11331" spans="1:5" x14ac:dyDescent="0.35">
      <c r="A11331" s="14" t="s">
        <v>13618</v>
      </c>
      <c r="B11331" s="15" t="s">
        <v>13619</v>
      </c>
      <c r="C11331" s="13">
        <v>5.25</v>
      </c>
      <c r="D11331" s="7" t="str">
        <f t="shared" si="177"/>
        <v>Unique</v>
      </c>
      <c r="E11331" s="7">
        <f>COUNTIFS($A$1721:A11331,A11331,$B$1721:B11331,B11331,$C$1721:C11331,C11331)</f>
        <v>1</v>
      </c>
    </row>
    <row r="11332" spans="1:5" x14ac:dyDescent="0.35">
      <c r="A11332" s="14" t="s">
        <v>13620</v>
      </c>
      <c r="B11332" s="15">
        <v>7210</v>
      </c>
      <c r="C11332" s="13">
        <v>5.5</v>
      </c>
      <c r="D11332" s="7" t="str">
        <f t="shared" si="177"/>
        <v>Unique</v>
      </c>
      <c r="E11332" s="7">
        <f>COUNTIFS($A$1721:A11332,A11332,$B$1721:B11332,B11332,$C$1721:C11332,C11332)</f>
        <v>1</v>
      </c>
    </row>
    <row r="11333" spans="1:5" x14ac:dyDescent="0.35">
      <c r="A11333" s="14" t="s">
        <v>13621</v>
      </c>
      <c r="B11333" s="15" t="s">
        <v>4583</v>
      </c>
      <c r="C11333" s="13">
        <v>5.25</v>
      </c>
      <c r="D11333" s="7" t="str">
        <f t="shared" si="177"/>
        <v>Unique</v>
      </c>
      <c r="E11333" s="7">
        <f>COUNTIFS($A$1721:A11333,A11333,$B$1721:B11333,B11333,$C$1721:C11333,C11333)</f>
        <v>1</v>
      </c>
    </row>
    <row r="11334" spans="1:5" x14ac:dyDescent="0.35">
      <c r="A11334" s="14" t="s">
        <v>13621</v>
      </c>
      <c r="B11334" s="15" t="s">
        <v>4583</v>
      </c>
      <c r="C11334" s="13">
        <v>18.95</v>
      </c>
      <c r="D11334" s="7" t="str">
        <f t="shared" si="177"/>
        <v>Unique</v>
      </c>
      <c r="E11334" s="7">
        <f>COUNTIFS($A$1721:A11334,A11334,$B$1721:B11334,B11334,$C$1721:C11334,C11334)</f>
        <v>1</v>
      </c>
    </row>
    <row r="11335" spans="1:5" x14ac:dyDescent="0.35">
      <c r="A11335" s="14" t="s">
        <v>13622</v>
      </c>
      <c r="B11335" s="15">
        <v>7368</v>
      </c>
      <c r="C11335" s="13">
        <v>5.25</v>
      </c>
      <c r="D11335" s="7" t="str">
        <f t="shared" si="177"/>
        <v>Unique</v>
      </c>
      <c r="E11335" s="7">
        <f>COUNTIFS($A$1721:A11335,A11335,$B$1721:B11335,B11335,$C$1721:C11335,C11335)</f>
        <v>1</v>
      </c>
    </row>
    <row r="11336" spans="1:5" x14ac:dyDescent="0.35">
      <c r="A11336" s="14" t="s">
        <v>13623</v>
      </c>
      <c r="B11336" s="15" t="s">
        <v>13624</v>
      </c>
      <c r="C11336" s="13">
        <v>5.48</v>
      </c>
      <c r="D11336" s="7" t="str">
        <f t="shared" si="177"/>
        <v>Unique</v>
      </c>
      <c r="E11336" s="7">
        <f>COUNTIFS($A$1721:A11336,A11336,$B$1721:B11336,B11336,$C$1721:C11336,C11336)</f>
        <v>1</v>
      </c>
    </row>
    <row r="11337" spans="1:5" x14ac:dyDescent="0.35">
      <c r="A11337" s="14" t="s">
        <v>13625</v>
      </c>
      <c r="B11337" s="15" t="s">
        <v>13626</v>
      </c>
      <c r="C11337" s="13">
        <v>5.25</v>
      </c>
      <c r="D11337" s="7" t="str">
        <f t="shared" si="177"/>
        <v>Unique</v>
      </c>
      <c r="E11337" s="7">
        <f>COUNTIFS($A$1721:A11337,A11337,$B$1721:B11337,B11337,$C$1721:C11337,C11337)</f>
        <v>1</v>
      </c>
    </row>
    <row r="11338" spans="1:5" x14ac:dyDescent="0.35">
      <c r="A11338" s="14" t="s">
        <v>13627</v>
      </c>
      <c r="B11338" s="15" t="s">
        <v>13628</v>
      </c>
      <c r="C11338" s="13">
        <v>5.48</v>
      </c>
      <c r="D11338" s="7" t="str">
        <f t="shared" si="177"/>
        <v>Unique</v>
      </c>
      <c r="E11338" s="7">
        <f>COUNTIFS($A$1721:A11338,A11338,$B$1721:B11338,B11338,$C$1721:C11338,C11338)</f>
        <v>1</v>
      </c>
    </row>
    <row r="11339" spans="1:5" x14ac:dyDescent="0.35">
      <c r="A11339" s="14" t="s">
        <v>13630</v>
      </c>
      <c r="B11339" s="15">
        <v>7301</v>
      </c>
      <c r="C11339" s="13">
        <v>8.379999999999999</v>
      </c>
      <c r="D11339" s="7" t="str">
        <f t="shared" si="177"/>
        <v>Unique</v>
      </c>
      <c r="E11339" s="7">
        <f>COUNTIFS($A$1721:A11339,A11339,$B$1721:B11339,B11339,$C$1721:C11339,C11339)</f>
        <v>1</v>
      </c>
    </row>
    <row r="11340" spans="1:5" x14ac:dyDescent="0.35">
      <c r="A11340" s="14" t="s">
        <v>13631</v>
      </c>
      <c r="B11340" s="15">
        <v>7272</v>
      </c>
      <c r="C11340" s="13">
        <v>7.3599999999999994</v>
      </c>
      <c r="D11340" s="7" t="str">
        <f t="shared" si="177"/>
        <v>Unique</v>
      </c>
      <c r="E11340" s="7">
        <f>COUNTIFS($A$1721:A11340,A11340,$B$1721:B11340,B11340,$C$1721:C11340,C11340)</f>
        <v>1</v>
      </c>
    </row>
    <row r="11341" spans="1:5" x14ac:dyDescent="0.35">
      <c r="A11341" s="14" t="s">
        <v>13632</v>
      </c>
      <c r="B11341" s="15">
        <v>7359</v>
      </c>
      <c r="C11341" s="13">
        <v>5.25</v>
      </c>
      <c r="D11341" s="7" t="str">
        <f t="shared" si="177"/>
        <v>Unique</v>
      </c>
      <c r="E11341" s="7">
        <f>COUNTIFS($A$1721:A11341,A11341,$B$1721:B11341,B11341,$C$1721:C11341,C11341)</f>
        <v>1</v>
      </c>
    </row>
    <row r="11342" spans="1:5" x14ac:dyDescent="0.35">
      <c r="A11342" s="14" t="s">
        <v>13633</v>
      </c>
      <c r="B11342" s="15" t="s">
        <v>13634</v>
      </c>
      <c r="C11342" s="13">
        <v>5.25</v>
      </c>
      <c r="D11342" s="7" t="str">
        <f t="shared" si="177"/>
        <v>Unique</v>
      </c>
      <c r="E11342" s="7">
        <f>COUNTIFS($A$1721:A11342,A11342,$B$1721:B11342,B11342,$C$1721:C11342,C11342)</f>
        <v>1</v>
      </c>
    </row>
    <row r="11343" spans="1:5" x14ac:dyDescent="0.35">
      <c r="A11343" s="14" t="s">
        <v>13635</v>
      </c>
      <c r="B11343" s="15">
        <v>7079</v>
      </c>
      <c r="C11343" s="13">
        <v>8.6700000000000017</v>
      </c>
      <c r="D11343" s="7" t="str">
        <f t="shared" si="177"/>
        <v>Unique</v>
      </c>
      <c r="E11343" s="7">
        <f>COUNTIFS($A$1721:A11343,A11343,$B$1721:B11343,B11343,$C$1721:C11343,C11343)</f>
        <v>1</v>
      </c>
    </row>
    <row r="11344" spans="1:5" x14ac:dyDescent="0.35">
      <c r="A11344" s="14" t="s">
        <v>13636</v>
      </c>
      <c r="B11344" s="15">
        <v>7367</v>
      </c>
      <c r="C11344" s="13">
        <v>5.25</v>
      </c>
      <c r="D11344" s="7" t="str">
        <f t="shared" si="177"/>
        <v>Unique</v>
      </c>
      <c r="E11344" s="7">
        <f>COUNTIFS($A$1721:A11344,A11344,$B$1721:B11344,B11344,$C$1721:C11344,C11344)</f>
        <v>1</v>
      </c>
    </row>
    <row r="11345" spans="1:5" x14ac:dyDescent="0.35">
      <c r="A11345" s="14" t="s">
        <v>13637</v>
      </c>
      <c r="B11345" s="15">
        <v>7339</v>
      </c>
      <c r="C11345" s="13">
        <v>8.1</v>
      </c>
      <c r="D11345" s="7" t="str">
        <f t="shared" si="177"/>
        <v>Unique</v>
      </c>
      <c r="E11345" s="7">
        <f>COUNTIFS($A$1721:A11345,A11345,$B$1721:B11345,B11345,$C$1721:C11345,C11345)</f>
        <v>1</v>
      </c>
    </row>
    <row r="11346" spans="1:5" x14ac:dyDescent="0.35">
      <c r="A11346" s="14" t="s">
        <v>13638</v>
      </c>
      <c r="B11346" s="15">
        <v>7370</v>
      </c>
      <c r="C11346" s="13">
        <v>5.25</v>
      </c>
      <c r="D11346" s="7" t="str">
        <f t="shared" si="177"/>
        <v>Unique</v>
      </c>
      <c r="E11346" s="7">
        <f>COUNTIFS($A$1721:A11346,A11346,$B$1721:B11346,B11346,$C$1721:C11346,C11346)</f>
        <v>1</v>
      </c>
    </row>
    <row r="11347" spans="1:5" x14ac:dyDescent="0.35">
      <c r="A11347" s="14" t="s">
        <v>13639</v>
      </c>
      <c r="B11347" s="15" t="s">
        <v>13640</v>
      </c>
      <c r="C11347" s="13">
        <v>8.379999999999999</v>
      </c>
      <c r="D11347" s="7" t="str">
        <f t="shared" si="177"/>
        <v>Unique</v>
      </c>
      <c r="E11347" s="7">
        <f>COUNTIFS($A$1721:A11347,A11347,$B$1721:B11347,B11347,$C$1721:C11347,C11347)</f>
        <v>1</v>
      </c>
    </row>
    <row r="11348" spans="1:5" x14ac:dyDescent="0.35">
      <c r="A11348" s="14" t="s">
        <v>13641</v>
      </c>
      <c r="B11348" s="15">
        <v>7301</v>
      </c>
      <c r="C11348" s="13">
        <v>8.379999999999999</v>
      </c>
      <c r="D11348" s="7" t="str">
        <f t="shared" si="177"/>
        <v>Unique</v>
      </c>
      <c r="E11348" s="7">
        <f>COUNTIFS($A$1721:A11348,A11348,$B$1721:B11348,B11348,$C$1721:C11348,C11348)</f>
        <v>1</v>
      </c>
    </row>
    <row r="11349" spans="1:5" x14ac:dyDescent="0.35">
      <c r="A11349" s="14" t="s">
        <v>13614</v>
      </c>
      <c r="B11349" s="15">
        <v>7238</v>
      </c>
      <c r="C11349" s="13">
        <v>-0.02</v>
      </c>
      <c r="D11349" s="7" t="str">
        <f t="shared" si="177"/>
        <v>Unique</v>
      </c>
      <c r="E11349" s="7">
        <f>COUNTIFS($A$1721:A11349,A11349,$B$1721:B11349,B11349,$C$1721:C11349,C11349)</f>
        <v>1</v>
      </c>
    </row>
    <row r="11350" spans="1:5" x14ac:dyDescent="0.35">
      <c r="A11350" s="14" t="s">
        <v>13629</v>
      </c>
      <c r="B11350" s="15">
        <v>7238</v>
      </c>
      <c r="C11350" s="13">
        <v>-0.04</v>
      </c>
      <c r="D11350" s="7" t="str">
        <f t="shared" si="177"/>
        <v>Unique</v>
      </c>
      <c r="E11350" s="7">
        <f>COUNTIFS($A$1721:A11350,A11350,$B$1721:B11350,B11350,$C$1721:C11350,C11350)</f>
        <v>1</v>
      </c>
    </row>
    <row r="11351" spans="1:5" x14ac:dyDescent="0.35">
      <c r="A11351" s="14" t="s">
        <v>13614</v>
      </c>
      <c r="B11351" s="15">
        <v>7238</v>
      </c>
      <c r="C11351" s="13">
        <v>5.25</v>
      </c>
      <c r="D11351" s="7" t="str">
        <f t="shared" si="177"/>
        <v>Unique</v>
      </c>
      <c r="E11351" s="7">
        <f>COUNTIFS($A$1721:A11351,A11351,$B$1721:B11351,B11351,$C$1721:C11351,C11351)</f>
        <v>1</v>
      </c>
    </row>
    <row r="11352" spans="1:5" x14ac:dyDescent="0.35">
      <c r="A11352" s="14" t="s">
        <v>13629</v>
      </c>
      <c r="B11352" s="15">
        <v>7238</v>
      </c>
      <c r="C11352" s="13">
        <v>5.25</v>
      </c>
      <c r="D11352" s="7" t="str">
        <f t="shared" si="177"/>
        <v>Unique</v>
      </c>
      <c r="E11352" s="7">
        <f>COUNTIFS($A$1721:A11352,A11352,$B$1721:B11352,B11352,$C$1721:C11352,C11352)</f>
        <v>1</v>
      </c>
    </row>
    <row r="11353" spans="1:5" x14ac:dyDescent="0.35">
      <c r="A11353" s="14" t="s">
        <v>13642</v>
      </c>
      <c r="B11353" s="15">
        <v>7380</v>
      </c>
      <c r="C11353" s="13">
        <v>10.840000000000002</v>
      </c>
      <c r="D11353" s="7" t="str">
        <f t="shared" si="177"/>
        <v>Unique</v>
      </c>
      <c r="E11353" s="7">
        <f>COUNTIFS($A$1721:A11353,A11353,$B$1721:B11353,B11353,$C$1721:C11353,C11353)</f>
        <v>1</v>
      </c>
    </row>
    <row r="11354" spans="1:5" x14ac:dyDescent="0.35">
      <c r="A11354" s="14" t="s">
        <v>13643</v>
      </c>
      <c r="B11354" s="15" t="s">
        <v>13644</v>
      </c>
      <c r="C11354" s="13">
        <v>5.25</v>
      </c>
      <c r="D11354" s="7" t="str">
        <f t="shared" si="177"/>
        <v>Unique</v>
      </c>
      <c r="E11354" s="7">
        <f>COUNTIFS($A$1721:A11354,A11354,$B$1721:B11354,B11354,$C$1721:C11354,C11354)</f>
        <v>1</v>
      </c>
    </row>
    <row r="11355" spans="1:5" x14ac:dyDescent="0.35">
      <c r="A11355" s="14" t="s">
        <v>13643</v>
      </c>
      <c r="B11355" s="15" t="s">
        <v>13644</v>
      </c>
      <c r="C11355" s="13">
        <v>5.48</v>
      </c>
      <c r="D11355" s="7" t="str">
        <f t="shared" si="177"/>
        <v>Unique</v>
      </c>
      <c r="E11355" s="7">
        <f>COUNTIFS($A$1721:A11355,A11355,$B$1721:B11355,B11355,$C$1721:C11355,C11355)</f>
        <v>1</v>
      </c>
    </row>
    <row r="11356" spans="1:5" x14ac:dyDescent="0.35">
      <c r="A11356" s="14" t="s">
        <v>13645</v>
      </c>
      <c r="B11356" s="15" t="s">
        <v>13646</v>
      </c>
      <c r="C11356" s="13">
        <v>5.5</v>
      </c>
      <c r="D11356" s="7" t="str">
        <f t="shared" si="177"/>
        <v>Unique</v>
      </c>
      <c r="E11356" s="7">
        <f>COUNTIFS($A$1721:A11356,A11356,$B$1721:B11356,B11356,$C$1721:C11356,C11356)</f>
        <v>1</v>
      </c>
    </row>
    <row r="11357" spans="1:5" x14ac:dyDescent="0.35">
      <c r="A11357" s="14" t="s">
        <v>13647</v>
      </c>
      <c r="B11357" s="15">
        <v>7302</v>
      </c>
      <c r="C11357" s="13">
        <v>-0.02</v>
      </c>
      <c r="D11357" s="7" t="str">
        <f t="shared" si="177"/>
        <v>Unique</v>
      </c>
      <c r="E11357" s="7">
        <f>COUNTIFS($A$1721:A11357,A11357,$B$1721:B11357,B11357,$C$1721:C11357,C11357)</f>
        <v>1</v>
      </c>
    </row>
    <row r="11358" spans="1:5" x14ac:dyDescent="0.35">
      <c r="A11358" s="14" t="s">
        <v>13648</v>
      </c>
      <c r="B11358" s="15">
        <v>7302</v>
      </c>
      <c r="C11358" s="13">
        <v>-0.04</v>
      </c>
      <c r="D11358" s="7" t="str">
        <f t="shared" si="177"/>
        <v>Unique</v>
      </c>
      <c r="E11358" s="7">
        <f>COUNTIFS($A$1721:A11358,A11358,$B$1721:B11358,B11358,$C$1721:C11358,C11358)</f>
        <v>1</v>
      </c>
    </row>
    <row r="11359" spans="1:5" x14ac:dyDescent="0.35">
      <c r="A11359" s="14" t="s">
        <v>13647</v>
      </c>
      <c r="B11359" s="15">
        <v>7302</v>
      </c>
      <c r="C11359" s="13">
        <v>6.8400000000000007</v>
      </c>
      <c r="D11359" s="7" t="str">
        <f t="shared" si="177"/>
        <v>Unique</v>
      </c>
      <c r="E11359" s="7">
        <f>COUNTIFS($A$1721:A11359,A11359,$B$1721:B11359,B11359,$C$1721:C11359,C11359)</f>
        <v>1</v>
      </c>
    </row>
    <row r="11360" spans="1:5" x14ac:dyDescent="0.35">
      <c r="A11360" s="14" t="s">
        <v>13648</v>
      </c>
      <c r="B11360" s="15">
        <v>7302</v>
      </c>
      <c r="C11360" s="13">
        <v>7.3599999999999994</v>
      </c>
      <c r="D11360" s="7" t="str">
        <f t="shared" si="177"/>
        <v>Unique</v>
      </c>
      <c r="E11360" s="7">
        <f>COUNTIFS($A$1721:A11360,A11360,$B$1721:B11360,B11360,$C$1721:C11360,C11360)</f>
        <v>1</v>
      </c>
    </row>
    <row r="11361" spans="1:5" x14ac:dyDescent="0.35">
      <c r="A11361" s="14" t="s">
        <v>13649</v>
      </c>
      <c r="B11361" s="15">
        <v>7301</v>
      </c>
      <c r="C11361" s="13">
        <v>-0.02</v>
      </c>
      <c r="D11361" s="7" t="str">
        <f t="shared" si="177"/>
        <v>Unique</v>
      </c>
      <c r="E11361" s="7">
        <f>COUNTIFS($A$1721:A11361,A11361,$B$1721:B11361,B11361,$C$1721:C11361,C11361)</f>
        <v>1</v>
      </c>
    </row>
    <row r="11362" spans="1:5" x14ac:dyDescent="0.35">
      <c r="A11362" s="14" t="s">
        <v>13641</v>
      </c>
      <c r="B11362" s="15">
        <v>7301</v>
      </c>
      <c r="C11362" s="13">
        <v>-0.05</v>
      </c>
      <c r="D11362" s="7" t="str">
        <f t="shared" si="177"/>
        <v>Unique</v>
      </c>
      <c r="E11362" s="7">
        <f>COUNTIFS($A$1721:A11362,A11362,$B$1721:B11362,B11362,$C$1721:C11362,C11362)</f>
        <v>1</v>
      </c>
    </row>
    <row r="11363" spans="1:5" x14ac:dyDescent="0.35">
      <c r="A11363" s="14" t="s">
        <v>13630</v>
      </c>
      <c r="B11363" s="15">
        <v>7301</v>
      </c>
      <c r="C11363" s="13">
        <v>-0.05</v>
      </c>
      <c r="D11363" s="7" t="str">
        <f t="shared" si="177"/>
        <v>Unique</v>
      </c>
      <c r="E11363" s="7">
        <f>COUNTIFS($A$1721:A11363,A11363,$B$1721:B11363,B11363,$C$1721:C11363,C11363)</f>
        <v>1</v>
      </c>
    </row>
    <row r="11364" spans="1:5" x14ac:dyDescent="0.35">
      <c r="A11364" s="14" t="s">
        <v>13649</v>
      </c>
      <c r="B11364" s="15">
        <v>7301</v>
      </c>
      <c r="C11364" s="13">
        <v>7.3599999999999994</v>
      </c>
      <c r="D11364" s="7" t="str">
        <f t="shared" si="177"/>
        <v>Unique</v>
      </c>
      <c r="E11364" s="7">
        <f>COUNTIFS($A$1721:A11364,A11364,$B$1721:B11364,B11364,$C$1721:C11364,C11364)</f>
        <v>1</v>
      </c>
    </row>
    <row r="11365" spans="1:5" x14ac:dyDescent="0.35">
      <c r="A11365" s="14" t="s">
        <v>13650</v>
      </c>
      <c r="B11365" s="15">
        <v>7254</v>
      </c>
      <c r="C11365" s="13">
        <v>4.6399999999999997</v>
      </c>
      <c r="D11365" s="7" t="str">
        <f t="shared" si="177"/>
        <v>Unique</v>
      </c>
      <c r="E11365" s="7">
        <f>COUNTIFS($A$1721:A11365,A11365,$B$1721:B11365,B11365,$C$1721:C11365,C11365)</f>
        <v>1</v>
      </c>
    </row>
    <row r="11366" spans="1:5" x14ac:dyDescent="0.35">
      <c r="A11366" s="14" t="s">
        <v>13651</v>
      </c>
      <c r="B11366" s="15">
        <v>7329</v>
      </c>
      <c r="C11366" s="13">
        <v>4.6399999999999997</v>
      </c>
      <c r="D11366" s="7" t="str">
        <f t="shared" si="177"/>
        <v>Unique</v>
      </c>
      <c r="E11366" s="7">
        <f>COUNTIFS($A$1721:A11366,A11366,$B$1721:B11366,B11366,$C$1721:C11366,C11366)</f>
        <v>1</v>
      </c>
    </row>
    <row r="11367" spans="1:5" x14ac:dyDescent="0.35">
      <c r="A11367" s="14" t="s">
        <v>13652</v>
      </c>
      <c r="B11367" s="15">
        <v>7356</v>
      </c>
      <c r="C11367" s="13">
        <v>5.08</v>
      </c>
      <c r="D11367" s="7" t="str">
        <f t="shared" si="177"/>
        <v>Unique</v>
      </c>
      <c r="E11367" s="7">
        <f>COUNTIFS($A$1721:A11367,A11367,$B$1721:B11367,B11367,$C$1721:C11367,C11367)</f>
        <v>1</v>
      </c>
    </row>
    <row r="11368" spans="1:5" x14ac:dyDescent="0.35">
      <c r="A11368" s="14" t="s">
        <v>13653</v>
      </c>
      <c r="B11368" s="15">
        <v>7133</v>
      </c>
      <c r="C11368" s="13">
        <v>6.04</v>
      </c>
      <c r="D11368" s="7" t="str">
        <f t="shared" si="177"/>
        <v>Unique</v>
      </c>
      <c r="E11368" s="7">
        <f>COUNTIFS($A$1721:A11368,A11368,$B$1721:B11368,B11368,$C$1721:C11368,C11368)</f>
        <v>1</v>
      </c>
    </row>
    <row r="11369" spans="1:5" x14ac:dyDescent="0.35">
      <c r="A11369" s="14" t="s">
        <v>13654</v>
      </c>
      <c r="B11369" s="15">
        <v>7243</v>
      </c>
      <c r="C11369" s="13">
        <v>6.5299999999999994</v>
      </c>
      <c r="D11369" s="7" t="str">
        <f t="shared" si="177"/>
        <v>Unique</v>
      </c>
      <c r="E11369" s="7">
        <f>COUNTIFS($A$1721:A11369,A11369,$B$1721:B11369,B11369,$C$1721:C11369,C11369)</f>
        <v>1</v>
      </c>
    </row>
    <row r="11370" spans="1:5" x14ac:dyDescent="0.35">
      <c r="A11370" s="14" t="s">
        <v>13655</v>
      </c>
      <c r="B11370" s="15">
        <v>7376</v>
      </c>
      <c r="C11370" s="13">
        <v>7.05</v>
      </c>
      <c r="D11370" s="7" t="str">
        <f t="shared" si="177"/>
        <v>Unique</v>
      </c>
      <c r="E11370" s="7">
        <f>COUNTIFS($A$1721:A11370,A11370,$B$1721:B11370,B11370,$C$1721:C11370,C11370)</f>
        <v>1</v>
      </c>
    </row>
    <row r="11371" spans="1:5" x14ac:dyDescent="0.35">
      <c r="A11371" s="14" t="s">
        <v>13656</v>
      </c>
      <c r="B11371" s="15">
        <v>7350</v>
      </c>
      <c r="C11371" s="13">
        <v>7.5600000000000005</v>
      </c>
      <c r="D11371" s="7" t="str">
        <f t="shared" si="177"/>
        <v>Unique</v>
      </c>
      <c r="E11371" s="7">
        <f>COUNTIFS($A$1721:A11371,A11371,$B$1721:B11371,B11371,$C$1721:C11371,C11371)</f>
        <v>1</v>
      </c>
    </row>
    <row r="11372" spans="1:5" x14ac:dyDescent="0.35">
      <c r="A11372" s="14" t="s">
        <v>13657</v>
      </c>
      <c r="B11372" s="15">
        <v>7336</v>
      </c>
      <c r="C11372" s="13">
        <v>8.07</v>
      </c>
      <c r="D11372" s="7" t="str">
        <f t="shared" si="177"/>
        <v>Unique</v>
      </c>
      <c r="E11372" s="7">
        <f>COUNTIFS($A$1721:A11372,A11372,$B$1721:B11372,B11372,$C$1721:C11372,C11372)</f>
        <v>1</v>
      </c>
    </row>
    <row r="11373" spans="1:5" x14ac:dyDescent="0.35">
      <c r="A11373" s="14" t="s">
        <v>13658</v>
      </c>
      <c r="B11373" s="15">
        <v>7243</v>
      </c>
      <c r="C11373" s="13">
        <v>8.07</v>
      </c>
      <c r="D11373" s="7" t="str">
        <f t="shared" si="177"/>
        <v>Unique</v>
      </c>
      <c r="E11373" s="7">
        <f>COUNTIFS($A$1721:A11373,A11373,$B$1721:B11373,B11373,$C$1721:C11373,C11373)</f>
        <v>1</v>
      </c>
    </row>
    <row r="11374" spans="1:5" x14ac:dyDescent="0.35">
      <c r="A11374" s="14" t="s">
        <v>13615</v>
      </c>
      <c r="B11374" s="15">
        <v>7251</v>
      </c>
      <c r="C11374" s="13">
        <v>1.1500000000000001</v>
      </c>
      <c r="D11374" s="7" t="str">
        <f t="shared" si="177"/>
        <v>Unique</v>
      </c>
      <c r="E11374" s="7">
        <f>COUNTIFS($A$1721:A11374,A11374,$B$1721:B11374,B11374,$C$1721:C11374,C11374)</f>
        <v>1</v>
      </c>
    </row>
    <row r="11375" spans="1:5" x14ac:dyDescent="0.35">
      <c r="A11375" s="14" t="s">
        <v>13616</v>
      </c>
      <c r="B11375" s="15" t="s">
        <v>13617</v>
      </c>
      <c r="C11375" s="13">
        <v>1.1500000000000001</v>
      </c>
      <c r="D11375" s="7" t="str">
        <f t="shared" si="177"/>
        <v>Unique</v>
      </c>
      <c r="E11375" s="7">
        <f>COUNTIFS($A$1721:A11375,A11375,$B$1721:B11375,B11375,$C$1721:C11375,C11375)</f>
        <v>1</v>
      </c>
    </row>
    <row r="11376" spans="1:5" x14ac:dyDescent="0.35">
      <c r="A11376" s="14" t="s">
        <v>13657</v>
      </c>
      <c r="B11376" s="15">
        <v>7336</v>
      </c>
      <c r="C11376" s="13">
        <v>18.95</v>
      </c>
      <c r="D11376" s="7" t="str">
        <f t="shared" si="177"/>
        <v>Unique</v>
      </c>
      <c r="E11376" s="7">
        <f>COUNTIFS($A$1721:A11376,A11376,$B$1721:B11376,B11376,$C$1721:C11376,C11376)</f>
        <v>1</v>
      </c>
    </row>
    <row r="11377" spans="1:5" x14ac:dyDescent="0.35">
      <c r="A11377" s="14" t="s">
        <v>13642</v>
      </c>
      <c r="B11377" s="15">
        <v>7380</v>
      </c>
      <c r="C11377" s="13">
        <v>6.6999999999999993</v>
      </c>
      <c r="D11377" s="7" t="str">
        <f t="shared" si="177"/>
        <v>Unique</v>
      </c>
      <c r="E11377" s="7">
        <f>COUNTIFS($A$1721:A11377,A11377,$B$1721:B11377,B11377,$C$1721:C11377,C11377)</f>
        <v>1</v>
      </c>
    </row>
    <row r="11378" spans="1:5" x14ac:dyDescent="0.35">
      <c r="A11378" s="14" t="s">
        <v>12491</v>
      </c>
      <c r="B11378" s="15" t="s">
        <v>12492</v>
      </c>
      <c r="C11378" s="13">
        <v>4.34</v>
      </c>
      <c r="D11378" s="7" t="str">
        <f t="shared" si="177"/>
        <v>Unique</v>
      </c>
      <c r="E11378" s="7">
        <f>COUNTIFS($A$1721:A11378,A11378,$B$1721:B11378,B11378,$C$1721:C11378,C11378)</f>
        <v>1</v>
      </c>
    </row>
    <row r="11379" spans="1:5" x14ac:dyDescent="0.35">
      <c r="A11379" s="14" t="s">
        <v>13659</v>
      </c>
      <c r="B11379" s="15"/>
      <c r="C11379" s="13">
        <v>5.25</v>
      </c>
      <c r="D11379" s="7" t="str">
        <f t="shared" si="177"/>
        <v>Unique</v>
      </c>
    </row>
    <row r="11380" spans="1:5" x14ac:dyDescent="0.35">
      <c r="A11380" s="14" t="s">
        <v>13614</v>
      </c>
      <c r="B11380" s="15">
        <v>7238</v>
      </c>
      <c r="C11380" s="13">
        <v>-0.5</v>
      </c>
      <c r="D11380" s="7" t="str">
        <f t="shared" si="177"/>
        <v>Unique</v>
      </c>
      <c r="E11380" s="7">
        <f>COUNTIFS($A$1721:A11380,A11380,$B$1721:B11380,B11380,$C$1721:C11380,C11380)</f>
        <v>1</v>
      </c>
    </row>
    <row r="11381" spans="1:5" x14ac:dyDescent="0.35">
      <c r="A11381" s="14" t="s">
        <v>13647</v>
      </c>
      <c r="B11381" s="15">
        <v>7302</v>
      </c>
      <c r="C11381" s="13">
        <v>-0.5</v>
      </c>
      <c r="D11381" s="7" t="str">
        <f t="shared" si="177"/>
        <v>Unique</v>
      </c>
      <c r="E11381" s="7">
        <f>COUNTIFS($A$1721:A11381,A11381,$B$1721:B11381,B11381,$C$1721:C11381,C11381)</f>
        <v>1</v>
      </c>
    </row>
    <row r="11382" spans="1:5" x14ac:dyDescent="0.35">
      <c r="A11382" s="14" t="s">
        <v>13649</v>
      </c>
      <c r="B11382" s="15">
        <v>7301</v>
      </c>
      <c r="C11382" s="13">
        <v>-0.5</v>
      </c>
      <c r="D11382" s="7" t="str">
        <f t="shared" si="177"/>
        <v>Unique</v>
      </c>
      <c r="E11382" s="7">
        <f>COUNTIFS($A$1721:A11382,A11382,$B$1721:B11382,B11382,$C$1721:C11382,C11382)</f>
        <v>1</v>
      </c>
    </row>
    <row r="11383" spans="1:5" x14ac:dyDescent="0.35">
      <c r="A11383" s="14" t="s">
        <v>13568</v>
      </c>
      <c r="B11383" s="15">
        <v>7219</v>
      </c>
      <c r="C11383" s="13">
        <v>-0.5</v>
      </c>
      <c r="D11383" s="7" t="str">
        <f t="shared" si="177"/>
        <v>Unique</v>
      </c>
      <c r="E11383" s="7">
        <f>COUNTIFS($A$1721:A11383,A11383,$B$1721:B11383,B11383,$C$1721:C11383,C11383)</f>
        <v>1</v>
      </c>
    </row>
    <row r="11384" spans="1:5" x14ac:dyDescent="0.35">
      <c r="A11384" s="14" t="s">
        <v>13571</v>
      </c>
      <c r="B11384" s="15" t="s">
        <v>13570</v>
      </c>
      <c r="C11384" s="13">
        <v>-0.5</v>
      </c>
      <c r="D11384" s="7" t="str">
        <f t="shared" si="177"/>
        <v>Unique</v>
      </c>
      <c r="E11384" s="7">
        <f>COUNTIFS($A$1721:A11384,A11384,$B$1721:B11384,B11384,$C$1721:C11384,C11384)</f>
        <v>1</v>
      </c>
    </row>
    <row r="11385" spans="1:5" x14ac:dyDescent="0.35">
      <c r="A11385" s="14" t="s">
        <v>13572</v>
      </c>
      <c r="B11385" s="15">
        <v>1432778</v>
      </c>
      <c r="C11385" s="13">
        <v>-0.5</v>
      </c>
      <c r="D11385" s="7" t="str">
        <f t="shared" si="177"/>
        <v>Unique</v>
      </c>
      <c r="E11385" s="7">
        <f>COUNTIFS($A$1721:A11385,A11385,$B$1721:B11385,B11385,$C$1721:C11385,C11385)</f>
        <v>1</v>
      </c>
    </row>
    <row r="11386" spans="1:5" x14ac:dyDescent="0.35">
      <c r="A11386" s="14" t="s">
        <v>13577</v>
      </c>
      <c r="B11386" s="15" t="s">
        <v>13578</v>
      </c>
      <c r="C11386" s="13">
        <v>-0.5</v>
      </c>
      <c r="D11386" s="7" t="str">
        <f t="shared" si="177"/>
        <v>Unique</v>
      </c>
      <c r="E11386" s="7">
        <f>COUNTIFS($A$1721:A11386,A11386,$B$1721:B11386,B11386,$C$1721:C11386,C11386)</f>
        <v>1</v>
      </c>
    </row>
    <row r="11387" spans="1:5" x14ac:dyDescent="0.35">
      <c r="A11387" s="14" t="s">
        <v>13660</v>
      </c>
      <c r="B11387" s="15" t="s">
        <v>13661</v>
      </c>
      <c r="C11387" s="13">
        <v>1.4500000000000002</v>
      </c>
      <c r="D11387" s="7" t="str">
        <f t="shared" si="177"/>
        <v>Unique</v>
      </c>
      <c r="E11387" s="7">
        <f>COUNTIFS($A$1721:A11387,A11387,$B$1721:B11387,B11387,$C$1721:C11387,C11387)</f>
        <v>1</v>
      </c>
    </row>
    <row r="11388" spans="1:5" x14ac:dyDescent="0.35">
      <c r="A11388" s="14" t="s">
        <v>13662</v>
      </c>
      <c r="B11388" s="15" t="s">
        <v>13663</v>
      </c>
      <c r="C11388" s="13">
        <v>1.4500000000000002</v>
      </c>
      <c r="D11388" s="7" t="str">
        <f t="shared" si="177"/>
        <v>Unique</v>
      </c>
      <c r="E11388" s="7">
        <f>COUNTIFS($A$1721:A11388,A11388,$B$1721:B11388,B11388,$C$1721:C11388,C11388)</f>
        <v>1</v>
      </c>
    </row>
    <row r="11389" spans="1:5" x14ac:dyDescent="0.35">
      <c r="A11389" s="14" t="s">
        <v>13664</v>
      </c>
      <c r="B11389" s="15" t="s">
        <v>13665</v>
      </c>
      <c r="C11389" s="13">
        <v>1.4500000000000002</v>
      </c>
      <c r="D11389" s="7" t="str">
        <f t="shared" si="177"/>
        <v>Unique</v>
      </c>
      <c r="E11389" s="7">
        <f>COUNTIFS($A$1721:A11389,A11389,$B$1721:B11389,B11389,$C$1721:C11389,C11389)</f>
        <v>1</v>
      </c>
    </row>
    <row r="11390" spans="1:5" x14ac:dyDescent="0.35">
      <c r="A11390" s="14" t="s">
        <v>13666</v>
      </c>
      <c r="B11390" s="15" t="s">
        <v>13342</v>
      </c>
      <c r="C11390" s="13">
        <v>13.99</v>
      </c>
      <c r="D11390" s="7" t="str">
        <f t="shared" si="177"/>
        <v>Unique</v>
      </c>
      <c r="E11390" s="7">
        <f>COUNTIFS($A$1721:A11390,A11390,$B$1721:B11390,B11390,$C$1721:C11390,C11390)</f>
        <v>1</v>
      </c>
    </row>
    <row r="11391" spans="1:5" x14ac:dyDescent="0.35">
      <c r="A11391" s="14" t="s">
        <v>13667</v>
      </c>
      <c r="B11391" s="15" t="s">
        <v>13668</v>
      </c>
      <c r="C11391" s="13">
        <v>1.4500000000000002</v>
      </c>
      <c r="D11391" s="7" t="str">
        <f t="shared" si="177"/>
        <v>Unique</v>
      </c>
      <c r="E11391" s="7">
        <f>COUNTIFS($A$1721:A11391,A11391,$B$1721:B11391,B11391,$C$1721:C11391,C11391)</f>
        <v>1</v>
      </c>
    </row>
    <row r="11392" spans="1:5" x14ac:dyDescent="0.35">
      <c r="A11392" s="14" t="s">
        <v>13669</v>
      </c>
      <c r="B11392" s="15" t="s">
        <v>13670</v>
      </c>
      <c r="C11392" s="13">
        <v>1.4500000000000002</v>
      </c>
      <c r="D11392" s="7" t="str">
        <f t="shared" si="177"/>
        <v>Unique</v>
      </c>
      <c r="E11392" s="7">
        <f>COUNTIFS($A$1721:A11392,A11392,$B$1721:B11392,B11392,$C$1721:C11392,C11392)</f>
        <v>1</v>
      </c>
    </row>
    <row r="11393" spans="1:5" x14ac:dyDescent="0.35">
      <c r="A11393" s="14" t="s">
        <v>13671</v>
      </c>
      <c r="B11393" s="15">
        <v>7390</v>
      </c>
      <c r="C11393" s="13">
        <v>3.65</v>
      </c>
      <c r="D11393" s="7" t="str">
        <f t="shared" si="177"/>
        <v>Unique</v>
      </c>
      <c r="E11393" s="7">
        <f>COUNTIFS($A$1721:A11393,A11393,$B$1721:B11393,B11393,$C$1721:C11393,C11393)</f>
        <v>1</v>
      </c>
    </row>
    <row r="11394" spans="1:5" x14ac:dyDescent="0.35">
      <c r="A11394" s="14" t="s">
        <v>13666</v>
      </c>
      <c r="B11394" s="15" t="s">
        <v>13342</v>
      </c>
      <c r="C11394" s="13">
        <v>8.9600000000000009</v>
      </c>
      <c r="D11394" s="7" t="str">
        <f t="shared" ref="D11394:D11457" si="178">IF(COUNTIFS(A:A,A11394,B:B,B11394,C:C,C11394)&gt;1,"Doublon","Unique")</f>
        <v>Unique</v>
      </c>
      <c r="E11394" s="7">
        <f>COUNTIFS($A$1721:A11394,A11394,$B$1721:B11394,B11394,$C$1721:C11394,C11394)</f>
        <v>1</v>
      </c>
    </row>
    <row r="11395" spans="1:5" x14ac:dyDescent="0.35">
      <c r="A11395" s="14" t="s">
        <v>13660</v>
      </c>
      <c r="B11395" s="15" t="s">
        <v>13661</v>
      </c>
      <c r="C11395" s="13">
        <v>9.27</v>
      </c>
      <c r="D11395" s="7" t="str">
        <f t="shared" si="178"/>
        <v>Unique</v>
      </c>
      <c r="E11395" s="7">
        <f>COUNTIFS($A$1721:A11395,A11395,$B$1721:B11395,B11395,$C$1721:C11395,C11395)</f>
        <v>1</v>
      </c>
    </row>
    <row r="11396" spans="1:5" x14ac:dyDescent="0.35">
      <c r="A11396" s="14" t="s">
        <v>13664</v>
      </c>
      <c r="B11396" s="15" t="s">
        <v>13665</v>
      </c>
      <c r="C11396" s="13">
        <v>9.27</v>
      </c>
      <c r="D11396" s="7" t="str">
        <f t="shared" si="178"/>
        <v>Unique</v>
      </c>
      <c r="E11396" s="7">
        <f>COUNTIFS($A$1721:A11396,A11396,$B$1721:B11396,B11396,$C$1721:C11396,C11396)</f>
        <v>1</v>
      </c>
    </row>
    <row r="11397" spans="1:5" x14ac:dyDescent="0.35">
      <c r="A11397" s="14" t="s">
        <v>13669</v>
      </c>
      <c r="B11397" s="15" t="s">
        <v>13670</v>
      </c>
      <c r="C11397" s="13">
        <v>9.27</v>
      </c>
      <c r="D11397" s="7" t="str">
        <f t="shared" si="178"/>
        <v>Unique</v>
      </c>
      <c r="E11397" s="7">
        <f>COUNTIFS($A$1721:A11397,A11397,$B$1721:B11397,B11397,$C$1721:C11397,C11397)</f>
        <v>1</v>
      </c>
    </row>
    <row r="11398" spans="1:5" x14ac:dyDescent="0.35">
      <c r="A11398" s="14" t="s">
        <v>13667</v>
      </c>
      <c r="B11398" s="15" t="s">
        <v>13668</v>
      </c>
      <c r="C11398" s="13">
        <v>9.27</v>
      </c>
      <c r="D11398" s="7" t="str">
        <f t="shared" si="178"/>
        <v>Unique</v>
      </c>
      <c r="E11398" s="7">
        <f>COUNTIFS($A$1721:A11398,A11398,$B$1721:B11398,B11398,$C$1721:C11398,C11398)</f>
        <v>1</v>
      </c>
    </row>
    <row r="11399" spans="1:5" x14ac:dyDescent="0.35">
      <c r="A11399" s="14" t="s">
        <v>13662</v>
      </c>
      <c r="B11399" s="15" t="s">
        <v>13663</v>
      </c>
      <c r="C11399" s="13">
        <v>9.5999999999999979</v>
      </c>
      <c r="D11399" s="7" t="str">
        <f t="shared" si="178"/>
        <v>Unique</v>
      </c>
      <c r="E11399" s="7">
        <f>COUNTIFS($A$1721:A11399,A11399,$B$1721:B11399,B11399,$C$1721:C11399,C11399)</f>
        <v>1</v>
      </c>
    </row>
    <row r="11400" spans="1:5" x14ac:dyDescent="0.35">
      <c r="A11400" s="14" t="s">
        <v>4466</v>
      </c>
      <c r="B11400" s="15">
        <v>7381</v>
      </c>
      <c r="C11400" s="13">
        <v>3.94</v>
      </c>
      <c r="D11400" s="7" t="str">
        <f t="shared" si="178"/>
        <v>Unique</v>
      </c>
      <c r="E11400" s="7">
        <f>COUNTIFS($A$1721:A11400,A11400,$B$1721:B11400,B11400,$C$1721:C11400,C11400)</f>
        <v>1</v>
      </c>
    </row>
    <row r="11401" spans="1:5" x14ac:dyDescent="0.35">
      <c r="A11401" s="14" t="s">
        <v>13672</v>
      </c>
      <c r="B11401" s="15">
        <v>7373</v>
      </c>
      <c r="C11401" s="13">
        <v>4.13</v>
      </c>
      <c r="D11401" s="7" t="str">
        <f t="shared" si="178"/>
        <v>Unique</v>
      </c>
      <c r="E11401" s="7">
        <f>COUNTIFS($A$1721:A11401,A11401,$B$1721:B11401,B11401,$C$1721:C11401,C11401)</f>
        <v>1</v>
      </c>
    </row>
    <row r="11402" spans="1:5" x14ac:dyDescent="0.35">
      <c r="A11402" s="14" t="s">
        <v>13673</v>
      </c>
      <c r="B11402" s="15">
        <v>7255</v>
      </c>
      <c r="C11402" s="13">
        <v>4.3999999999999995</v>
      </c>
      <c r="D11402" s="7" t="str">
        <f t="shared" si="178"/>
        <v>Unique</v>
      </c>
      <c r="E11402" s="7">
        <f>COUNTIFS($A$1721:A11402,A11402,$B$1721:B11402,B11402,$C$1721:C11402,C11402)</f>
        <v>1</v>
      </c>
    </row>
    <row r="11403" spans="1:5" x14ac:dyDescent="0.35">
      <c r="A11403" s="14" t="s">
        <v>13674</v>
      </c>
      <c r="B11403" s="15">
        <v>7375</v>
      </c>
      <c r="C11403" s="13">
        <v>4.3999999999999995</v>
      </c>
      <c r="D11403" s="7" t="str">
        <f t="shared" si="178"/>
        <v>Unique</v>
      </c>
      <c r="E11403" s="7">
        <f>COUNTIFS($A$1721:A11403,A11403,$B$1721:B11403,B11403,$C$1721:C11403,C11403)</f>
        <v>1</v>
      </c>
    </row>
    <row r="11404" spans="1:5" x14ac:dyDescent="0.35">
      <c r="A11404" s="14" t="s">
        <v>13675</v>
      </c>
      <c r="B11404" s="15">
        <v>7358</v>
      </c>
      <c r="C11404" s="13">
        <v>4.6399999999999997</v>
      </c>
      <c r="D11404" s="7" t="str">
        <f t="shared" si="178"/>
        <v>Unique</v>
      </c>
      <c r="E11404" s="7">
        <f>COUNTIFS($A$1721:A11404,A11404,$B$1721:B11404,B11404,$C$1721:C11404,C11404)</f>
        <v>1</v>
      </c>
    </row>
    <row r="11405" spans="1:5" x14ac:dyDescent="0.35">
      <c r="A11405" s="14" t="s">
        <v>13677</v>
      </c>
      <c r="B11405" s="15">
        <v>7365</v>
      </c>
      <c r="C11405" s="13">
        <v>-0.02</v>
      </c>
      <c r="D11405" s="7" t="str">
        <f t="shared" si="178"/>
        <v>Unique</v>
      </c>
      <c r="E11405" s="7">
        <f>COUNTIFS($A$1721:A11405,A11405,$B$1721:B11405,B11405,$C$1721:C11405,C11405)</f>
        <v>1</v>
      </c>
    </row>
    <row r="11406" spans="1:5" x14ac:dyDescent="0.35">
      <c r="A11406" s="14" t="s">
        <v>13676</v>
      </c>
      <c r="B11406" s="15">
        <v>7365</v>
      </c>
      <c r="C11406" s="13">
        <v>-0.04</v>
      </c>
      <c r="D11406" s="7" t="str">
        <f t="shared" si="178"/>
        <v>Unique</v>
      </c>
      <c r="E11406" s="7">
        <f>COUNTIFS($A$1721:A11406,A11406,$B$1721:B11406,B11406,$C$1721:C11406,C11406)</f>
        <v>1</v>
      </c>
    </row>
    <row r="11407" spans="1:5" x14ac:dyDescent="0.35">
      <c r="A11407" s="14" t="s">
        <v>13677</v>
      </c>
      <c r="B11407" s="15">
        <v>7365</v>
      </c>
      <c r="C11407" s="13">
        <v>5.25</v>
      </c>
      <c r="D11407" s="7" t="str">
        <f t="shared" si="178"/>
        <v>Unique</v>
      </c>
      <c r="E11407" s="7">
        <f>COUNTIFS($A$1721:A11407,A11407,$B$1721:B11407,B11407,$C$1721:C11407,C11407)</f>
        <v>1</v>
      </c>
    </row>
    <row r="11408" spans="1:5" x14ac:dyDescent="0.35">
      <c r="A11408" s="14" t="s">
        <v>13676</v>
      </c>
      <c r="B11408" s="15">
        <v>7365</v>
      </c>
      <c r="C11408" s="13">
        <v>8.1</v>
      </c>
      <c r="D11408" s="7" t="str">
        <f t="shared" si="178"/>
        <v>Unique</v>
      </c>
      <c r="E11408" s="7">
        <f>COUNTIFS($A$1721:A11408,A11408,$B$1721:B11408,B11408,$C$1721:C11408,C11408)</f>
        <v>1</v>
      </c>
    </row>
    <row r="11409" spans="1:5" x14ac:dyDescent="0.35">
      <c r="A11409" s="14" t="s">
        <v>13680</v>
      </c>
      <c r="B11409" s="15" t="s">
        <v>13681</v>
      </c>
      <c r="C11409" s="13">
        <v>5.25</v>
      </c>
      <c r="D11409" s="7" t="str">
        <f t="shared" si="178"/>
        <v>Unique</v>
      </c>
      <c r="E11409" s="7">
        <f>COUNTIFS($A$1721:A11409,A11409,$B$1721:B11409,B11409,$C$1721:C11409,C11409)</f>
        <v>1</v>
      </c>
    </row>
    <row r="11410" spans="1:5" x14ac:dyDescent="0.35">
      <c r="A11410" s="14" t="s">
        <v>13682</v>
      </c>
      <c r="B11410" s="15" t="s">
        <v>13683</v>
      </c>
      <c r="C11410" s="13">
        <v>5.25</v>
      </c>
      <c r="D11410" s="7" t="str">
        <f t="shared" si="178"/>
        <v>Unique</v>
      </c>
      <c r="E11410" s="7">
        <f>COUNTIFS($A$1721:A11410,A11410,$B$1721:B11410,B11410,$C$1721:C11410,C11410)</f>
        <v>1</v>
      </c>
    </row>
    <row r="11411" spans="1:5" x14ac:dyDescent="0.35">
      <c r="A11411" s="14" t="s">
        <v>13684</v>
      </c>
      <c r="B11411" s="15">
        <v>6315</v>
      </c>
      <c r="C11411" s="13">
        <v>5.48</v>
      </c>
      <c r="D11411" s="7" t="str">
        <f t="shared" si="178"/>
        <v>Unique</v>
      </c>
      <c r="E11411" s="7">
        <f>COUNTIFS($A$1721:A11411,A11411,$B$1721:B11411,B11411,$C$1721:C11411,C11411)</f>
        <v>1</v>
      </c>
    </row>
    <row r="11412" spans="1:5" x14ac:dyDescent="0.35">
      <c r="A11412" s="14" t="s">
        <v>13685</v>
      </c>
      <c r="B11412" s="15" t="s">
        <v>13686</v>
      </c>
      <c r="C11412" s="13">
        <v>5.25</v>
      </c>
      <c r="D11412" s="7" t="str">
        <f t="shared" si="178"/>
        <v>Unique</v>
      </c>
      <c r="E11412" s="7">
        <f>COUNTIFS($A$1721:A11412,A11412,$B$1721:B11412,B11412,$C$1721:C11412,C11412)</f>
        <v>1</v>
      </c>
    </row>
    <row r="11413" spans="1:5" x14ac:dyDescent="0.35">
      <c r="A11413" s="14" t="s">
        <v>13687</v>
      </c>
      <c r="B11413" s="15" t="s">
        <v>13688</v>
      </c>
      <c r="C11413" s="13">
        <v>8.379999999999999</v>
      </c>
      <c r="D11413" s="7" t="str">
        <f t="shared" si="178"/>
        <v>Unique</v>
      </c>
      <c r="E11413" s="7">
        <f>COUNTIFS($A$1721:A11413,A11413,$B$1721:B11413,B11413,$C$1721:C11413,C11413)</f>
        <v>1</v>
      </c>
    </row>
    <row r="11414" spans="1:5" x14ac:dyDescent="0.35">
      <c r="A11414" s="14" t="s">
        <v>13678</v>
      </c>
      <c r="B11414" s="15" t="s">
        <v>13679</v>
      </c>
      <c r="C11414" s="13">
        <v>5.25</v>
      </c>
      <c r="D11414" s="7" t="str">
        <f t="shared" si="178"/>
        <v>Unique</v>
      </c>
      <c r="E11414" s="7">
        <f>COUNTIFS($A$1721:A11414,A11414,$B$1721:B11414,B11414,$C$1721:C11414,C11414)</f>
        <v>1</v>
      </c>
    </row>
    <row r="11415" spans="1:5" x14ac:dyDescent="0.35">
      <c r="A11415" s="14" t="s">
        <v>13691</v>
      </c>
      <c r="B11415" s="15">
        <v>7431</v>
      </c>
      <c r="C11415" s="13">
        <v>5.25</v>
      </c>
      <c r="D11415" s="7" t="str">
        <f t="shared" si="178"/>
        <v>Unique</v>
      </c>
      <c r="E11415" s="7">
        <f>COUNTIFS($A$1721:A11415,A11415,$B$1721:B11415,B11415,$C$1721:C11415,C11415)</f>
        <v>1</v>
      </c>
    </row>
    <row r="11416" spans="1:5" x14ac:dyDescent="0.35">
      <c r="A11416" s="14" t="s">
        <v>13692</v>
      </c>
      <c r="B11416" s="15" t="s">
        <v>13693</v>
      </c>
      <c r="C11416" s="13">
        <v>5.25</v>
      </c>
      <c r="D11416" s="7" t="str">
        <f t="shared" si="178"/>
        <v>Unique</v>
      </c>
      <c r="E11416" s="7">
        <f>COUNTIFS($A$1721:A11416,A11416,$B$1721:B11416,B11416,$C$1721:C11416,C11416)</f>
        <v>1</v>
      </c>
    </row>
    <row r="11417" spans="1:5" x14ac:dyDescent="0.35">
      <c r="A11417" s="14" t="s">
        <v>13689</v>
      </c>
      <c r="B11417" s="15">
        <v>7412</v>
      </c>
      <c r="C11417" s="13">
        <v>5.25</v>
      </c>
      <c r="D11417" s="7" t="str">
        <f t="shared" si="178"/>
        <v>Unique</v>
      </c>
      <c r="E11417" s="7">
        <f>COUNTIFS($A$1721:A11417,A11417,$B$1721:B11417,B11417,$C$1721:C11417,C11417)</f>
        <v>1</v>
      </c>
    </row>
    <row r="11418" spans="1:5" x14ac:dyDescent="0.35">
      <c r="A11418" s="14" t="s">
        <v>13694</v>
      </c>
      <c r="B11418" s="15">
        <v>7372</v>
      </c>
      <c r="C11418" s="13">
        <v>7.6199999999999992</v>
      </c>
      <c r="D11418" s="7" t="str">
        <f t="shared" si="178"/>
        <v>Unique</v>
      </c>
      <c r="E11418" s="7">
        <f>COUNTIFS($A$1721:A11418,A11418,$B$1721:B11418,B11418,$C$1721:C11418,C11418)</f>
        <v>1</v>
      </c>
    </row>
    <row r="11419" spans="1:5" x14ac:dyDescent="0.35">
      <c r="A11419" s="14" t="s">
        <v>13695</v>
      </c>
      <c r="B11419" s="15" t="s">
        <v>13696</v>
      </c>
      <c r="C11419" s="13">
        <v>7.6199999999999992</v>
      </c>
      <c r="D11419" s="7" t="str">
        <f t="shared" si="178"/>
        <v>Unique</v>
      </c>
      <c r="E11419" s="7">
        <f>COUNTIFS($A$1721:A11419,A11419,$B$1721:B11419,B11419,$C$1721:C11419,C11419)</f>
        <v>1</v>
      </c>
    </row>
    <row r="11420" spans="1:5" x14ac:dyDescent="0.35">
      <c r="A11420" s="14" t="s">
        <v>13697</v>
      </c>
      <c r="B11420" s="15" t="s">
        <v>13698</v>
      </c>
      <c r="C11420" s="13">
        <v>5.49</v>
      </c>
      <c r="D11420" s="7" t="str">
        <f t="shared" si="178"/>
        <v>Unique</v>
      </c>
      <c r="E11420" s="7">
        <f>COUNTIFS($A$1721:A11420,A11420,$B$1721:B11420,B11420,$C$1721:C11420,C11420)</f>
        <v>1</v>
      </c>
    </row>
    <row r="11421" spans="1:5" x14ac:dyDescent="0.35">
      <c r="A11421" s="14" t="s">
        <v>13699</v>
      </c>
      <c r="B11421" s="15">
        <v>29331173</v>
      </c>
      <c r="C11421" s="13">
        <v>5.48</v>
      </c>
      <c r="D11421" s="7" t="str">
        <f t="shared" si="178"/>
        <v>Unique</v>
      </c>
      <c r="E11421" s="7">
        <f>COUNTIFS($A$1721:A11421,A11421,$B$1721:B11421,B11421,$C$1721:C11421,C11421)</f>
        <v>1</v>
      </c>
    </row>
    <row r="11422" spans="1:5" x14ac:dyDescent="0.35">
      <c r="A11422" s="14" t="s">
        <v>13700</v>
      </c>
      <c r="B11422" s="15">
        <v>29316874</v>
      </c>
      <c r="C11422" s="13">
        <v>11.370000000000001</v>
      </c>
      <c r="D11422" s="7" t="str">
        <f t="shared" si="178"/>
        <v>Unique</v>
      </c>
      <c r="E11422" s="7">
        <f>COUNTIFS($A$1721:A11422,A11422,$B$1721:B11422,B11422,$C$1721:C11422,C11422)</f>
        <v>1</v>
      </c>
    </row>
    <row r="11423" spans="1:5" x14ac:dyDescent="0.35">
      <c r="A11423" s="14" t="s">
        <v>13701</v>
      </c>
      <c r="B11423" s="15">
        <v>29307397</v>
      </c>
      <c r="C11423" s="13">
        <v>5.25</v>
      </c>
      <c r="D11423" s="7" t="str">
        <f t="shared" si="178"/>
        <v>Unique</v>
      </c>
      <c r="E11423" s="7">
        <f>COUNTIFS($A$1721:A11423,A11423,$B$1721:B11423,B11423,$C$1721:C11423,C11423)</f>
        <v>1</v>
      </c>
    </row>
    <row r="11424" spans="1:5" x14ac:dyDescent="0.35">
      <c r="A11424" s="14" t="s">
        <v>13702</v>
      </c>
      <c r="B11424" s="15" t="s">
        <v>13703</v>
      </c>
      <c r="C11424" s="13">
        <v>5.25</v>
      </c>
      <c r="D11424" s="7" t="str">
        <f t="shared" si="178"/>
        <v>Unique</v>
      </c>
      <c r="E11424" s="7">
        <f>COUNTIFS($A$1721:A11424,A11424,$B$1721:B11424,B11424,$C$1721:C11424,C11424)</f>
        <v>1</v>
      </c>
    </row>
    <row r="11425" spans="1:5" x14ac:dyDescent="0.35">
      <c r="A11425" s="14" t="s">
        <v>13704</v>
      </c>
      <c r="B11425" s="15" t="s">
        <v>13705</v>
      </c>
      <c r="C11425" s="13">
        <v>5.25</v>
      </c>
      <c r="D11425" s="7" t="str">
        <f t="shared" si="178"/>
        <v>Unique</v>
      </c>
      <c r="E11425" s="7">
        <f>COUNTIFS($A$1721:A11425,A11425,$B$1721:B11425,B11425,$C$1721:C11425,C11425)</f>
        <v>1</v>
      </c>
    </row>
    <row r="11426" spans="1:5" x14ac:dyDescent="0.35">
      <c r="A11426" s="14" t="s">
        <v>13706</v>
      </c>
      <c r="B11426" s="15">
        <v>7419</v>
      </c>
      <c r="C11426" s="13">
        <v>5.5</v>
      </c>
      <c r="D11426" s="7" t="str">
        <f t="shared" si="178"/>
        <v>Unique</v>
      </c>
      <c r="E11426" s="7">
        <f>COUNTIFS($A$1721:A11426,A11426,$B$1721:B11426,B11426,$C$1721:C11426,C11426)</f>
        <v>1</v>
      </c>
    </row>
    <row r="11427" spans="1:5" x14ac:dyDescent="0.35">
      <c r="A11427" s="14" t="s">
        <v>13707</v>
      </c>
      <c r="B11427" s="15">
        <v>7273</v>
      </c>
      <c r="C11427" s="13">
        <v>-0.02</v>
      </c>
      <c r="D11427" s="7" t="str">
        <f t="shared" si="178"/>
        <v>Unique</v>
      </c>
      <c r="E11427" s="7">
        <f>COUNTIFS($A$1721:A11427,A11427,$B$1721:B11427,B11427,$C$1721:C11427,C11427)</f>
        <v>1</v>
      </c>
    </row>
    <row r="11428" spans="1:5" x14ac:dyDescent="0.35">
      <c r="A11428" s="14" t="s">
        <v>13708</v>
      </c>
      <c r="B11428" s="15">
        <v>7273</v>
      </c>
      <c r="C11428" s="13">
        <v>-0.04</v>
      </c>
      <c r="D11428" s="7" t="str">
        <f t="shared" si="178"/>
        <v>Unique</v>
      </c>
      <c r="E11428" s="7">
        <f>COUNTIFS($A$1721:A11428,A11428,$B$1721:B11428,B11428,$C$1721:C11428,C11428)</f>
        <v>1</v>
      </c>
    </row>
    <row r="11429" spans="1:5" x14ac:dyDescent="0.35">
      <c r="A11429" s="14" t="s">
        <v>13708</v>
      </c>
      <c r="B11429" s="15">
        <v>7273</v>
      </c>
      <c r="C11429" s="13">
        <v>6.13</v>
      </c>
      <c r="D11429" s="7" t="str">
        <f t="shared" si="178"/>
        <v>Unique</v>
      </c>
      <c r="E11429" s="7">
        <f>COUNTIFS($A$1721:A11429,A11429,$B$1721:B11429,B11429,$C$1721:C11429,C11429)</f>
        <v>1</v>
      </c>
    </row>
    <row r="11430" spans="1:5" x14ac:dyDescent="0.35">
      <c r="A11430" s="14" t="s">
        <v>13707</v>
      </c>
      <c r="B11430" s="15">
        <v>7273</v>
      </c>
      <c r="C11430" s="13">
        <v>7.3599999999999994</v>
      </c>
      <c r="D11430" s="7" t="str">
        <f t="shared" si="178"/>
        <v>Unique</v>
      </c>
      <c r="E11430" s="7">
        <f>COUNTIFS($A$1721:A11430,A11430,$B$1721:B11430,B11430,$C$1721:C11430,C11430)</f>
        <v>1</v>
      </c>
    </row>
    <row r="11431" spans="1:5" x14ac:dyDescent="0.35">
      <c r="A11431" s="14" t="s">
        <v>13709</v>
      </c>
      <c r="B11431" s="15">
        <v>7400</v>
      </c>
      <c r="C11431" s="13">
        <v>8.9600000000000009</v>
      </c>
      <c r="D11431" s="7" t="str">
        <f t="shared" si="178"/>
        <v>Unique</v>
      </c>
      <c r="E11431" s="7">
        <f>COUNTIFS($A$1721:A11431,A11431,$B$1721:B11431,B11431,$C$1721:C11431,C11431)</f>
        <v>1</v>
      </c>
    </row>
    <row r="11432" spans="1:5" x14ac:dyDescent="0.35">
      <c r="A11432" s="14" t="s">
        <v>13710</v>
      </c>
      <c r="B11432" s="15" t="s">
        <v>13711</v>
      </c>
      <c r="C11432" s="13">
        <v>5.25</v>
      </c>
      <c r="D11432" s="7" t="str">
        <f t="shared" si="178"/>
        <v>Unique</v>
      </c>
      <c r="E11432" s="7">
        <f>COUNTIFS($A$1721:A11432,A11432,$B$1721:B11432,B11432,$C$1721:C11432,C11432)</f>
        <v>1</v>
      </c>
    </row>
    <row r="11433" spans="1:5" x14ac:dyDescent="0.35">
      <c r="A11433" s="14" t="s">
        <v>13712</v>
      </c>
      <c r="B11433" s="15">
        <v>7374</v>
      </c>
      <c r="C11433" s="13">
        <v>8.1</v>
      </c>
      <c r="D11433" s="7" t="str">
        <f t="shared" si="178"/>
        <v>Unique</v>
      </c>
      <c r="E11433" s="7">
        <f>COUNTIFS($A$1721:A11433,A11433,$B$1721:B11433,B11433,$C$1721:C11433,C11433)</f>
        <v>1</v>
      </c>
    </row>
    <row r="11434" spans="1:5" x14ac:dyDescent="0.35">
      <c r="A11434" s="14" t="s">
        <v>13713</v>
      </c>
      <c r="B11434" s="15" t="s">
        <v>13714</v>
      </c>
      <c r="C11434" s="13">
        <v>6.57</v>
      </c>
      <c r="D11434" s="7" t="str">
        <f t="shared" si="178"/>
        <v>Unique</v>
      </c>
      <c r="E11434" s="7">
        <f>COUNTIFS($A$1721:A11434,A11434,$B$1721:B11434,B11434,$C$1721:C11434,C11434)</f>
        <v>1</v>
      </c>
    </row>
    <row r="11435" spans="1:5" x14ac:dyDescent="0.35">
      <c r="A11435" s="14" t="s">
        <v>13715</v>
      </c>
      <c r="B11435" s="15" t="s">
        <v>13716</v>
      </c>
      <c r="C11435" s="13">
        <v>5.25</v>
      </c>
      <c r="D11435" s="7" t="str">
        <f t="shared" si="178"/>
        <v>Unique</v>
      </c>
      <c r="E11435" s="7">
        <f>COUNTIFS($A$1721:A11435,A11435,$B$1721:B11435,B11435,$C$1721:C11435,C11435)</f>
        <v>1</v>
      </c>
    </row>
    <row r="11436" spans="1:5" x14ac:dyDescent="0.35">
      <c r="A11436" s="14" t="s">
        <v>13717</v>
      </c>
      <c r="B11436" s="15" t="s">
        <v>13718</v>
      </c>
      <c r="C11436" s="13">
        <v>5.25</v>
      </c>
      <c r="D11436" s="7" t="str">
        <f t="shared" si="178"/>
        <v>Unique</v>
      </c>
      <c r="E11436" s="7">
        <f>COUNTIFS($A$1721:A11436,A11436,$B$1721:B11436,B11436,$C$1721:C11436,C11436)</f>
        <v>1</v>
      </c>
    </row>
    <row r="11437" spans="1:5" x14ac:dyDescent="0.35">
      <c r="A11437" s="14" t="s">
        <v>13720</v>
      </c>
      <c r="B11437" s="15" t="s">
        <v>12548</v>
      </c>
      <c r="C11437" s="13">
        <v>11.370000000000001</v>
      </c>
      <c r="D11437" s="7" t="str">
        <f t="shared" si="178"/>
        <v>Unique</v>
      </c>
      <c r="E11437" s="7">
        <f>COUNTIFS($A$1721:A11437,A11437,$B$1721:B11437,B11437,$C$1721:C11437,C11437)</f>
        <v>1</v>
      </c>
    </row>
    <row r="11438" spans="1:5" x14ac:dyDescent="0.35">
      <c r="A11438" s="14" t="s">
        <v>13721</v>
      </c>
      <c r="B11438" s="15">
        <v>29316369</v>
      </c>
      <c r="C11438" s="13">
        <v>6.57</v>
      </c>
      <c r="D11438" s="7" t="str">
        <f t="shared" si="178"/>
        <v>Unique</v>
      </c>
      <c r="E11438" s="7">
        <f>COUNTIFS($A$1721:A11438,A11438,$B$1721:B11438,B11438,$C$1721:C11438,C11438)</f>
        <v>1</v>
      </c>
    </row>
    <row r="11439" spans="1:5" x14ac:dyDescent="0.35">
      <c r="A11439" s="14" t="s">
        <v>13722</v>
      </c>
      <c r="B11439" s="15">
        <v>29325648</v>
      </c>
      <c r="C11439" s="13">
        <v>5.25</v>
      </c>
      <c r="D11439" s="7" t="str">
        <f t="shared" si="178"/>
        <v>Unique</v>
      </c>
      <c r="E11439" s="7">
        <f>COUNTIFS($A$1721:A11439,A11439,$B$1721:B11439,B11439,$C$1721:C11439,C11439)</f>
        <v>1</v>
      </c>
    </row>
    <row r="11440" spans="1:5" x14ac:dyDescent="0.35">
      <c r="A11440" s="14" t="s">
        <v>13723</v>
      </c>
      <c r="B11440" s="15" t="s">
        <v>13724</v>
      </c>
      <c r="C11440" s="13">
        <v>18.95</v>
      </c>
      <c r="D11440" s="7" t="str">
        <f t="shared" si="178"/>
        <v>Unique</v>
      </c>
      <c r="E11440" s="7">
        <f>COUNTIFS($A$1721:A11440,A11440,$B$1721:B11440,B11440,$C$1721:C11440,C11440)</f>
        <v>1</v>
      </c>
    </row>
    <row r="11441" spans="1:5" x14ac:dyDescent="0.35">
      <c r="A11441" s="14" t="s">
        <v>13723</v>
      </c>
      <c r="B11441" s="15" t="s">
        <v>13724</v>
      </c>
      <c r="C11441" s="13">
        <v>7.3599999999999994</v>
      </c>
      <c r="D11441" s="7" t="str">
        <f t="shared" si="178"/>
        <v>Unique</v>
      </c>
      <c r="E11441" s="7">
        <f>COUNTIFS($A$1721:A11441,A11441,$B$1721:B11441,B11441,$C$1721:C11441,C11441)</f>
        <v>1</v>
      </c>
    </row>
    <row r="11442" spans="1:5" x14ac:dyDescent="0.35">
      <c r="A11442" s="14" t="s">
        <v>13725</v>
      </c>
      <c r="B11442" s="15">
        <v>7384</v>
      </c>
      <c r="C11442" s="13">
        <v>8.379999999999999</v>
      </c>
      <c r="D11442" s="7" t="str">
        <f t="shared" si="178"/>
        <v>Unique</v>
      </c>
      <c r="E11442" s="7">
        <f>COUNTIFS($A$1721:A11442,A11442,$B$1721:B11442,B11442,$C$1721:C11442,C11442)</f>
        <v>1</v>
      </c>
    </row>
    <row r="11443" spans="1:5" x14ac:dyDescent="0.35">
      <c r="A11443" s="14" t="s">
        <v>13726</v>
      </c>
      <c r="B11443" s="15">
        <v>7384</v>
      </c>
      <c r="C11443" s="13">
        <v>8.379999999999999</v>
      </c>
      <c r="D11443" s="7" t="str">
        <f t="shared" si="178"/>
        <v>Unique</v>
      </c>
      <c r="E11443" s="7">
        <f>COUNTIFS($A$1721:A11443,A11443,$B$1721:B11443,B11443,$C$1721:C11443,C11443)</f>
        <v>1</v>
      </c>
    </row>
    <row r="11444" spans="1:5" x14ac:dyDescent="0.35">
      <c r="A11444" s="14" t="s">
        <v>13727</v>
      </c>
      <c r="B11444" s="15">
        <v>7384</v>
      </c>
      <c r="C11444" s="13">
        <v>6.57</v>
      </c>
      <c r="D11444" s="7" t="str">
        <f t="shared" si="178"/>
        <v>Unique</v>
      </c>
      <c r="E11444" s="7">
        <f>COUNTIFS($A$1721:A11444,A11444,$B$1721:B11444,B11444,$C$1721:C11444,C11444)</f>
        <v>1</v>
      </c>
    </row>
    <row r="11445" spans="1:5" x14ac:dyDescent="0.35">
      <c r="A11445" s="14" t="s">
        <v>13725</v>
      </c>
      <c r="B11445" s="15">
        <v>7384</v>
      </c>
      <c r="C11445" s="13">
        <v>-0.05</v>
      </c>
      <c r="D11445" s="7" t="str">
        <f t="shared" si="178"/>
        <v>Unique</v>
      </c>
      <c r="E11445" s="7">
        <f>COUNTIFS($A$1721:A11445,A11445,$B$1721:B11445,B11445,$C$1721:C11445,C11445)</f>
        <v>1</v>
      </c>
    </row>
    <row r="11446" spans="1:5" x14ac:dyDescent="0.35">
      <c r="A11446" s="14" t="s">
        <v>13727</v>
      </c>
      <c r="B11446" s="15">
        <v>7384</v>
      </c>
      <c r="C11446" s="13">
        <v>-0.05</v>
      </c>
      <c r="D11446" s="7" t="str">
        <f t="shared" si="178"/>
        <v>Unique</v>
      </c>
      <c r="E11446" s="7">
        <f>COUNTIFS($A$1721:A11446,A11446,$B$1721:B11446,B11446,$C$1721:C11446,C11446)</f>
        <v>1</v>
      </c>
    </row>
    <row r="11447" spans="1:5" x14ac:dyDescent="0.35">
      <c r="A11447" s="14" t="s">
        <v>13726</v>
      </c>
      <c r="B11447" s="15">
        <v>7384</v>
      </c>
      <c r="C11447" s="13">
        <v>-0.02</v>
      </c>
      <c r="D11447" s="7" t="str">
        <f t="shared" si="178"/>
        <v>Unique</v>
      </c>
      <c r="E11447" s="7">
        <f>COUNTIFS($A$1721:A11447,A11447,$B$1721:B11447,B11447,$C$1721:C11447,C11447)</f>
        <v>1</v>
      </c>
    </row>
    <row r="11448" spans="1:5" x14ac:dyDescent="0.35">
      <c r="A11448" s="14" t="s">
        <v>13728</v>
      </c>
      <c r="B11448" s="15" t="s">
        <v>13729</v>
      </c>
      <c r="C11448" s="13">
        <v>8.51</v>
      </c>
      <c r="D11448" s="7" t="str">
        <f t="shared" si="178"/>
        <v>Unique</v>
      </c>
      <c r="E11448" s="7">
        <f>COUNTIFS($A$1721:A11448,A11448,$B$1721:B11448,B11448,$C$1721:C11448,C11448)</f>
        <v>1</v>
      </c>
    </row>
    <row r="11449" spans="1:5" x14ac:dyDescent="0.35">
      <c r="A11449" s="14" t="s">
        <v>13728</v>
      </c>
      <c r="B11449" s="15" t="s">
        <v>13729</v>
      </c>
      <c r="C11449" s="13">
        <v>5.48</v>
      </c>
      <c r="D11449" s="7" t="str">
        <f t="shared" si="178"/>
        <v>Unique</v>
      </c>
      <c r="E11449" s="7">
        <f>COUNTIFS($A$1721:A11449,A11449,$B$1721:B11449,B11449,$C$1721:C11449,C11449)</f>
        <v>1</v>
      </c>
    </row>
    <row r="11450" spans="1:5" x14ac:dyDescent="0.35">
      <c r="A11450" s="14" t="s">
        <v>13730</v>
      </c>
      <c r="B11450" s="15">
        <v>7393</v>
      </c>
      <c r="C11450" s="13">
        <v>8.9600000000000009</v>
      </c>
      <c r="D11450" s="7" t="str">
        <f t="shared" si="178"/>
        <v>Unique</v>
      </c>
      <c r="E11450" s="7">
        <f>COUNTIFS($A$1721:A11450,A11450,$B$1721:B11450,B11450,$C$1721:C11450,C11450)</f>
        <v>1</v>
      </c>
    </row>
    <row r="11451" spans="1:5" x14ac:dyDescent="0.35">
      <c r="A11451" s="14" t="s">
        <v>13719</v>
      </c>
      <c r="B11451" s="15" t="s">
        <v>13478</v>
      </c>
      <c r="C11451" s="13">
        <v>5.25</v>
      </c>
      <c r="D11451" s="7" t="str">
        <f t="shared" si="178"/>
        <v>Unique</v>
      </c>
      <c r="E11451" s="7">
        <f>COUNTIFS($A$1721:A11451,A11451,$B$1721:B11451,B11451,$C$1721:C11451,C11451)</f>
        <v>1</v>
      </c>
    </row>
    <row r="11452" spans="1:5" x14ac:dyDescent="0.35">
      <c r="A11452" s="14" t="s">
        <v>13731</v>
      </c>
      <c r="B11452" s="15" t="s">
        <v>13732</v>
      </c>
      <c r="C11452" s="13">
        <v>5.25</v>
      </c>
      <c r="D11452" s="7" t="str">
        <f t="shared" si="178"/>
        <v>Unique</v>
      </c>
      <c r="E11452" s="7">
        <f>COUNTIFS($A$1721:A11452,A11452,$B$1721:B11452,B11452,$C$1721:C11452,C11452)</f>
        <v>1</v>
      </c>
    </row>
    <row r="11453" spans="1:5" x14ac:dyDescent="0.35">
      <c r="A11453" s="14" t="s">
        <v>13733</v>
      </c>
      <c r="B11453" s="15">
        <v>29309667</v>
      </c>
      <c r="C11453" s="13">
        <v>5.49</v>
      </c>
      <c r="D11453" s="7" t="str">
        <f t="shared" si="178"/>
        <v>Unique</v>
      </c>
      <c r="E11453" s="7">
        <f>COUNTIFS($A$1721:A11453,A11453,$B$1721:B11453,B11453,$C$1721:C11453,C11453)</f>
        <v>1</v>
      </c>
    </row>
    <row r="11454" spans="1:5" x14ac:dyDescent="0.35">
      <c r="A11454" s="14" t="s">
        <v>13734</v>
      </c>
      <c r="B11454" s="15">
        <v>29336820</v>
      </c>
      <c r="C11454" s="13">
        <v>5.25</v>
      </c>
      <c r="D11454" s="7" t="str">
        <f t="shared" si="178"/>
        <v>Unique</v>
      </c>
      <c r="E11454" s="7">
        <f>COUNTIFS($A$1721:A11454,A11454,$B$1721:B11454,B11454,$C$1721:C11454,C11454)</f>
        <v>1</v>
      </c>
    </row>
    <row r="11455" spans="1:5" x14ac:dyDescent="0.35">
      <c r="A11455" s="14" t="s">
        <v>13735</v>
      </c>
      <c r="B11455" s="15" t="s">
        <v>13736</v>
      </c>
      <c r="C11455" s="13">
        <v>5.25</v>
      </c>
      <c r="D11455" s="7" t="str">
        <f t="shared" si="178"/>
        <v>Unique</v>
      </c>
      <c r="E11455" s="7">
        <f>COUNTIFS($A$1721:A11455,A11455,$B$1721:B11455,B11455,$C$1721:C11455,C11455)</f>
        <v>1</v>
      </c>
    </row>
    <row r="11456" spans="1:5" x14ac:dyDescent="0.35">
      <c r="A11456" s="14" t="s">
        <v>13737</v>
      </c>
      <c r="B11456" s="15">
        <v>29310620</v>
      </c>
      <c r="C11456" s="13">
        <v>5.5</v>
      </c>
      <c r="D11456" s="7" t="str">
        <f t="shared" si="178"/>
        <v>Unique</v>
      </c>
      <c r="E11456" s="7">
        <f>COUNTIFS($A$1721:A11456,A11456,$B$1721:B11456,B11456,$C$1721:C11456,C11456)</f>
        <v>1</v>
      </c>
    </row>
    <row r="11457" spans="1:5" x14ac:dyDescent="0.35">
      <c r="A11457" s="14" t="s">
        <v>13738</v>
      </c>
      <c r="B11457" s="15" t="s">
        <v>13739</v>
      </c>
      <c r="C11457" s="13">
        <v>8.379999999999999</v>
      </c>
      <c r="D11457" s="7" t="str">
        <f t="shared" si="178"/>
        <v>Unique</v>
      </c>
      <c r="E11457" s="7">
        <f>COUNTIFS($A$1721:A11457,A11457,$B$1721:B11457,B11457,$C$1721:C11457,C11457)</f>
        <v>1</v>
      </c>
    </row>
    <row r="11458" spans="1:5" x14ac:dyDescent="0.35">
      <c r="A11458" s="14" t="s">
        <v>13740</v>
      </c>
      <c r="B11458" s="15" t="s">
        <v>13741</v>
      </c>
      <c r="C11458" s="13">
        <v>7.1000000000000005</v>
      </c>
      <c r="D11458" s="7" t="str">
        <f t="shared" ref="D11458:D11521" si="179">IF(COUNTIFS(A:A,A11458,B:B,B11458,C:C,C11458)&gt;1,"Doublon","Unique")</f>
        <v>Unique</v>
      </c>
      <c r="E11458" s="7">
        <f>COUNTIFS($A$1721:A11458,A11458,$B$1721:B11458,B11458,$C$1721:C11458,C11458)</f>
        <v>1</v>
      </c>
    </row>
    <row r="11459" spans="1:5" x14ac:dyDescent="0.35">
      <c r="A11459" s="14" t="s">
        <v>13742</v>
      </c>
      <c r="B11459" s="15">
        <v>25018938</v>
      </c>
      <c r="C11459" s="13">
        <v>5.25</v>
      </c>
      <c r="D11459" s="7" t="str">
        <f t="shared" si="179"/>
        <v>Unique</v>
      </c>
      <c r="E11459" s="7">
        <f>COUNTIFS($A$1721:A11459,A11459,$B$1721:B11459,B11459,$C$1721:C11459,C11459)</f>
        <v>1</v>
      </c>
    </row>
    <row r="11460" spans="1:5" x14ac:dyDescent="0.35">
      <c r="A11460" s="14" t="s">
        <v>13743</v>
      </c>
      <c r="B11460" s="15">
        <v>4423654</v>
      </c>
      <c r="C11460" s="13">
        <v>5.5</v>
      </c>
      <c r="D11460" s="7" t="str">
        <f t="shared" si="179"/>
        <v>Unique</v>
      </c>
      <c r="E11460" s="7">
        <f>COUNTIFS($A$1721:A11460,A11460,$B$1721:B11460,B11460,$C$1721:C11460,C11460)</f>
        <v>1</v>
      </c>
    </row>
    <row r="11461" spans="1:5" x14ac:dyDescent="0.35">
      <c r="A11461" s="14" t="s">
        <v>13744</v>
      </c>
      <c r="B11461" s="15" t="s">
        <v>13745</v>
      </c>
      <c r="C11461" s="13">
        <v>5.25</v>
      </c>
      <c r="D11461" s="7" t="str">
        <f t="shared" si="179"/>
        <v>Unique</v>
      </c>
      <c r="E11461" s="7">
        <f>COUNTIFS($A$1721:A11461,A11461,$B$1721:B11461,B11461,$C$1721:C11461,C11461)</f>
        <v>1</v>
      </c>
    </row>
    <row r="11462" spans="1:5" x14ac:dyDescent="0.35">
      <c r="A11462" s="14" t="s">
        <v>13746</v>
      </c>
      <c r="B11462" s="15" t="s">
        <v>13747</v>
      </c>
      <c r="C11462" s="13">
        <v>9.7200000000000006</v>
      </c>
      <c r="D11462" s="7" t="str">
        <f t="shared" si="179"/>
        <v>Unique</v>
      </c>
      <c r="E11462" s="7">
        <f>COUNTIFS($A$1721:A11462,A11462,$B$1721:B11462,B11462,$C$1721:C11462,C11462)</f>
        <v>1</v>
      </c>
    </row>
    <row r="11463" spans="1:5" x14ac:dyDescent="0.35">
      <c r="A11463" s="14" t="s">
        <v>13748</v>
      </c>
      <c r="B11463" s="15" t="s">
        <v>2662</v>
      </c>
      <c r="C11463" s="13">
        <v>5.48</v>
      </c>
      <c r="D11463" s="7" t="str">
        <f t="shared" si="179"/>
        <v>Unique</v>
      </c>
      <c r="E11463" s="7">
        <f>COUNTIFS($A$1721:A11463,A11463,$B$1721:B11463,B11463,$C$1721:C11463,C11463)</f>
        <v>1</v>
      </c>
    </row>
    <row r="11464" spans="1:5" x14ac:dyDescent="0.35">
      <c r="A11464" s="14" t="s">
        <v>13749</v>
      </c>
      <c r="B11464" s="15">
        <v>2143457</v>
      </c>
      <c r="C11464" s="13">
        <v>5.49</v>
      </c>
      <c r="D11464" s="7" t="str">
        <f t="shared" si="179"/>
        <v>Unique</v>
      </c>
      <c r="E11464" s="7">
        <f>COUNTIFS($A$1721:A11464,A11464,$B$1721:B11464,B11464,$C$1721:C11464,C11464)</f>
        <v>1</v>
      </c>
    </row>
    <row r="11465" spans="1:5" x14ac:dyDescent="0.35">
      <c r="A11465" s="14" t="s">
        <v>13750</v>
      </c>
      <c r="B11465" s="15" t="s">
        <v>13751</v>
      </c>
      <c r="C11465" s="13">
        <v>5.48</v>
      </c>
      <c r="D11465" s="7" t="str">
        <f t="shared" si="179"/>
        <v>Unique</v>
      </c>
      <c r="E11465" s="7">
        <f>COUNTIFS($A$1721:A11465,A11465,$B$1721:B11465,B11465,$C$1721:C11465,C11465)</f>
        <v>1</v>
      </c>
    </row>
    <row r="11466" spans="1:5" x14ac:dyDescent="0.35">
      <c r="A11466" s="14" t="s">
        <v>13752</v>
      </c>
      <c r="B11466" s="15" t="s">
        <v>11900</v>
      </c>
      <c r="C11466" s="13">
        <v>5.25</v>
      </c>
      <c r="D11466" s="7" t="str">
        <f t="shared" si="179"/>
        <v>Unique</v>
      </c>
      <c r="E11466" s="7">
        <f>COUNTIFS($A$1721:A11466,A11466,$B$1721:B11466,B11466,$C$1721:C11466,C11466)</f>
        <v>1</v>
      </c>
    </row>
    <row r="11467" spans="1:5" x14ac:dyDescent="0.35">
      <c r="A11467" s="14" t="s">
        <v>13753</v>
      </c>
      <c r="B11467" s="15" t="s">
        <v>13279</v>
      </c>
      <c r="C11467" s="13">
        <v>5.48</v>
      </c>
      <c r="D11467" s="7" t="str">
        <f t="shared" si="179"/>
        <v>Unique</v>
      </c>
      <c r="E11467" s="7">
        <f>COUNTIFS($A$1721:A11467,A11467,$B$1721:B11467,B11467,$C$1721:C11467,C11467)</f>
        <v>1</v>
      </c>
    </row>
    <row r="11468" spans="1:5" x14ac:dyDescent="0.35">
      <c r="A11468" s="14" t="s">
        <v>13754</v>
      </c>
      <c r="B11468" s="15" t="s">
        <v>13755</v>
      </c>
      <c r="C11468" s="13">
        <v>5.25</v>
      </c>
      <c r="D11468" s="7" t="str">
        <f t="shared" si="179"/>
        <v>Unique</v>
      </c>
      <c r="E11468" s="7">
        <f>COUNTIFS($A$1721:A11468,A11468,$B$1721:B11468,B11468,$C$1721:C11468,C11468)</f>
        <v>1</v>
      </c>
    </row>
    <row r="11469" spans="1:5" x14ac:dyDescent="0.35">
      <c r="A11469" s="14" t="s">
        <v>13756</v>
      </c>
      <c r="B11469" s="15" t="s">
        <v>13757</v>
      </c>
      <c r="C11469" s="13">
        <v>5.5</v>
      </c>
      <c r="D11469" s="7" t="str">
        <f t="shared" si="179"/>
        <v>Unique</v>
      </c>
      <c r="E11469" s="7">
        <f>COUNTIFS($A$1721:A11469,A11469,$B$1721:B11469,B11469,$C$1721:C11469,C11469)</f>
        <v>1</v>
      </c>
    </row>
    <row r="11470" spans="1:5" x14ac:dyDescent="0.35">
      <c r="A11470" s="14" t="s">
        <v>13758</v>
      </c>
      <c r="B11470" s="15">
        <v>7409</v>
      </c>
      <c r="C11470" s="13">
        <v>7.6199999999999992</v>
      </c>
      <c r="D11470" s="7" t="str">
        <f t="shared" si="179"/>
        <v>Unique</v>
      </c>
      <c r="E11470" s="7">
        <f>COUNTIFS($A$1721:A11470,A11470,$B$1721:B11470,B11470,$C$1721:C11470,C11470)</f>
        <v>1</v>
      </c>
    </row>
    <row r="11471" spans="1:5" x14ac:dyDescent="0.35">
      <c r="A11471" s="14" t="s">
        <v>13759</v>
      </c>
      <c r="B11471" s="15">
        <v>7420</v>
      </c>
      <c r="C11471" s="13">
        <v>8.1</v>
      </c>
      <c r="D11471" s="7" t="str">
        <f t="shared" si="179"/>
        <v>Unique</v>
      </c>
      <c r="E11471" s="7">
        <f>COUNTIFS($A$1721:A11471,A11471,$B$1721:B11471,B11471,$C$1721:C11471,C11471)</f>
        <v>1</v>
      </c>
    </row>
    <row r="11472" spans="1:5" x14ac:dyDescent="0.35">
      <c r="A11472" s="14" t="s">
        <v>13760</v>
      </c>
      <c r="B11472" s="15">
        <v>7420</v>
      </c>
      <c r="C11472" s="13">
        <v>6.8400000000000007</v>
      </c>
      <c r="D11472" s="7" t="str">
        <f t="shared" si="179"/>
        <v>Unique</v>
      </c>
      <c r="E11472" s="7">
        <f>COUNTIFS($A$1721:A11472,A11472,$B$1721:B11472,B11472,$C$1721:C11472,C11472)</f>
        <v>1</v>
      </c>
    </row>
    <row r="11473" spans="1:5" x14ac:dyDescent="0.35">
      <c r="A11473" s="14" t="s">
        <v>13760</v>
      </c>
      <c r="B11473" s="15">
        <v>7420</v>
      </c>
      <c r="C11473" s="13">
        <v>-0.04</v>
      </c>
      <c r="D11473" s="7" t="str">
        <f t="shared" si="179"/>
        <v>Unique</v>
      </c>
      <c r="E11473" s="7">
        <f>COUNTIFS($A$1721:A11473,A11473,$B$1721:B11473,B11473,$C$1721:C11473,C11473)</f>
        <v>1</v>
      </c>
    </row>
    <row r="11474" spans="1:5" x14ac:dyDescent="0.35">
      <c r="A11474" s="14" t="s">
        <v>13759</v>
      </c>
      <c r="B11474" s="15">
        <v>7420</v>
      </c>
      <c r="C11474" s="13">
        <v>-0.02</v>
      </c>
      <c r="D11474" s="7" t="str">
        <f t="shared" si="179"/>
        <v>Unique</v>
      </c>
      <c r="E11474" s="7">
        <f>COUNTIFS($A$1721:A11474,A11474,$B$1721:B11474,B11474,$C$1721:C11474,C11474)</f>
        <v>1</v>
      </c>
    </row>
    <row r="11475" spans="1:5" x14ac:dyDescent="0.35">
      <c r="A11475" s="14" t="s">
        <v>13690</v>
      </c>
      <c r="B11475" s="15">
        <v>7339</v>
      </c>
      <c r="C11475" s="13">
        <v>8.1</v>
      </c>
      <c r="D11475" s="7" t="str">
        <f t="shared" si="179"/>
        <v>Unique</v>
      </c>
      <c r="E11475" s="7">
        <f>COUNTIFS($A$1721:A11475,A11475,$B$1721:B11475,B11475,$C$1721:C11475,C11475)</f>
        <v>1</v>
      </c>
    </row>
    <row r="11476" spans="1:5" x14ac:dyDescent="0.35">
      <c r="A11476" s="14" t="s">
        <v>13762</v>
      </c>
      <c r="B11476" s="15">
        <v>7415</v>
      </c>
      <c r="C11476" s="13">
        <v>5.5</v>
      </c>
      <c r="D11476" s="7" t="str">
        <f t="shared" si="179"/>
        <v>Unique</v>
      </c>
      <c r="E11476" s="7">
        <f>COUNTIFS($A$1721:A11476,A11476,$B$1721:B11476,B11476,$C$1721:C11476,C11476)</f>
        <v>1</v>
      </c>
    </row>
    <row r="11477" spans="1:5" x14ac:dyDescent="0.35">
      <c r="A11477" s="14" t="s">
        <v>13763</v>
      </c>
      <c r="B11477" s="15" t="s">
        <v>13764</v>
      </c>
      <c r="C11477" s="13">
        <v>5.25</v>
      </c>
      <c r="D11477" s="7" t="str">
        <f t="shared" si="179"/>
        <v>Unique</v>
      </c>
      <c r="E11477" s="7">
        <f>COUNTIFS($A$1721:A11477,A11477,$B$1721:B11477,B11477,$C$1721:C11477,C11477)</f>
        <v>1</v>
      </c>
    </row>
    <row r="11478" spans="1:5" x14ac:dyDescent="0.35">
      <c r="A11478" s="14" t="s">
        <v>13765</v>
      </c>
      <c r="B11478" s="15">
        <v>7394</v>
      </c>
      <c r="C11478" s="13">
        <v>9.2199999999999989</v>
      </c>
      <c r="D11478" s="7" t="str">
        <f t="shared" si="179"/>
        <v>Unique</v>
      </c>
      <c r="E11478" s="7">
        <f>COUNTIFS($A$1721:A11478,A11478,$B$1721:B11478,B11478,$C$1721:C11478,C11478)</f>
        <v>1</v>
      </c>
    </row>
    <row r="11479" spans="1:5" x14ac:dyDescent="0.35">
      <c r="A11479" s="14" t="s">
        <v>13766</v>
      </c>
      <c r="B11479" s="15" t="s">
        <v>13767</v>
      </c>
      <c r="C11479" s="13">
        <v>5.48</v>
      </c>
      <c r="D11479" s="7" t="str">
        <f t="shared" si="179"/>
        <v>Unique</v>
      </c>
      <c r="E11479" s="7">
        <f>COUNTIFS($A$1721:A11479,A11479,$B$1721:B11479,B11479,$C$1721:C11479,C11479)</f>
        <v>1</v>
      </c>
    </row>
    <row r="11480" spans="1:5" x14ac:dyDescent="0.35">
      <c r="A11480" s="14" t="s">
        <v>13768</v>
      </c>
      <c r="B11480" s="15">
        <v>7371</v>
      </c>
      <c r="C11480" s="13">
        <v>8.1</v>
      </c>
      <c r="D11480" s="7" t="str">
        <f t="shared" si="179"/>
        <v>Unique</v>
      </c>
      <c r="E11480" s="7">
        <f>COUNTIFS($A$1721:A11480,A11480,$B$1721:B11480,B11480,$C$1721:C11480,C11480)</f>
        <v>1</v>
      </c>
    </row>
    <row r="11481" spans="1:5" x14ac:dyDescent="0.35">
      <c r="A11481" s="14" t="s">
        <v>13769</v>
      </c>
      <c r="B11481" s="15">
        <v>7371</v>
      </c>
      <c r="C11481" s="13">
        <v>8.1</v>
      </c>
      <c r="D11481" s="7" t="str">
        <f t="shared" si="179"/>
        <v>Unique</v>
      </c>
      <c r="E11481" s="7">
        <f>COUNTIFS($A$1721:A11481,A11481,$B$1721:B11481,B11481,$C$1721:C11481,C11481)</f>
        <v>1</v>
      </c>
    </row>
    <row r="11482" spans="1:5" x14ac:dyDescent="0.35">
      <c r="A11482" s="14" t="s">
        <v>13768</v>
      </c>
      <c r="B11482" s="15">
        <v>7371</v>
      </c>
      <c r="C11482" s="13">
        <v>-0.04</v>
      </c>
      <c r="D11482" s="7" t="str">
        <f t="shared" si="179"/>
        <v>Unique</v>
      </c>
      <c r="E11482" s="7">
        <f>COUNTIFS($A$1721:A11482,A11482,$B$1721:B11482,B11482,$C$1721:C11482,C11482)</f>
        <v>1</v>
      </c>
    </row>
    <row r="11483" spans="1:5" x14ac:dyDescent="0.35">
      <c r="A11483" s="14" t="s">
        <v>13769</v>
      </c>
      <c r="B11483" s="15">
        <v>7371</v>
      </c>
      <c r="C11483" s="13">
        <v>-0.02</v>
      </c>
      <c r="D11483" s="7" t="str">
        <f t="shared" si="179"/>
        <v>Unique</v>
      </c>
      <c r="E11483" s="7">
        <f>COUNTIFS($A$1721:A11483,A11483,$B$1721:B11483,B11483,$C$1721:C11483,C11483)</f>
        <v>1</v>
      </c>
    </row>
    <row r="11484" spans="1:5" x14ac:dyDescent="0.35">
      <c r="A11484" s="14" t="s">
        <v>13770</v>
      </c>
      <c r="B11484" s="15" t="s">
        <v>13771</v>
      </c>
      <c r="C11484" s="13">
        <v>6.8400000000000007</v>
      </c>
      <c r="D11484" s="7" t="str">
        <f t="shared" si="179"/>
        <v>Unique</v>
      </c>
      <c r="E11484" s="7">
        <f>COUNTIFS($A$1721:A11484,A11484,$B$1721:B11484,B11484,$C$1721:C11484,C11484)</f>
        <v>1</v>
      </c>
    </row>
    <row r="11485" spans="1:5" x14ac:dyDescent="0.35">
      <c r="A11485" s="14" t="s">
        <v>13772</v>
      </c>
      <c r="B11485" s="15">
        <v>7278</v>
      </c>
      <c r="C11485" s="13">
        <v>8.1</v>
      </c>
      <c r="D11485" s="7" t="str">
        <f t="shared" si="179"/>
        <v>Unique</v>
      </c>
      <c r="E11485" s="7">
        <f>COUNTIFS($A$1721:A11485,A11485,$B$1721:B11485,B11485,$C$1721:C11485,C11485)</f>
        <v>1</v>
      </c>
    </row>
    <row r="11486" spans="1:5" x14ac:dyDescent="0.35">
      <c r="A11486" s="14" t="s">
        <v>13761</v>
      </c>
      <c r="B11486" s="15">
        <v>7406</v>
      </c>
      <c r="C11486" s="13">
        <v>6.13</v>
      </c>
      <c r="D11486" s="7" t="str">
        <f t="shared" si="179"/>
        <v>Unique</v>
      </c>
      <c r="E11486" s="7">
        <f>COUNTIFS($A$1721:A11486,A11486,$B$1721:B11486,B11486,$C$1721:C11486,C11486)</f>
        <v>1</v>
      </c>
    </row>
    <row r="11487" spans="1:5" x14ac:dyDescent="0.35">
      <c r="A11487" s="14" t="s">
        <v>13726</v>
      </c>
      <c r="B11487" s="15">
        <v>7384</v>
      </c>
      <c r="C11487" s="13">
        <v>-0.5</v>
      </c>
      <c r="D11487" s="7" t="str">
        <f t="shared" si="179"/>
        <v>Unique</v>
      </c>
      <c r="E11487" s="7">
        <f>COUNTIFS($A$1721:A11487,A11487,$B$1721:B11487,B11487,$C$1721:C11487,C11487)</f>
        <v>1</v>
      </c>
    </row>
    <row r="11488" spans="1:5" x14ac:dyDescent="0.35">
      <c r="A11488" s="14" t="s">
        <v>13769</v>
      </c>
      <c r="B11488" s="15">
        <v>7371</v>
      </c>
      <c r="C11488" s="13">
        <v>-0.5</v>
      </c>
      <c r="D11488" s="7" t="str">
        <f t="shared" si="179"/>
        <v>Unique</v>
      </c>
      <c r="E11488" s="7">
        <f>COUNTIFS($A$1721:A11488,A11488,$B$1721:B11488,B11488,$C$1721:C11488,C11488)</f>
        <v>1</v>
      </c>
    </row>
    <row r="11489" spans="1:5" x14ac:dyDescent="0.35">
      <c r="A11489" s="14" t="s">
        <v>13759</v>
      </c>
      <c r="B11489" s="15">
        <v>7420</v>
      </c>
      <c r="C11489" s="13">
        <v>-0.5</v>
      </c>
      <c r="D11489" s="7" t="str">
        <f t="shared" si="179"/>
        <v>Unique</v>
      </c>
      <c r="E11489" s="7">
        <f>COUNTIFS($A$1721:A11489,A11489,$B$1721:B11489,B11489,$C$1721:C11489,C11489)</f>
        <v>1</v>
      </c>
    </row>
    <row r="11490" spans="1:5" x14ac:dyDescent="0.35">
      <c r="A11490" s="14" t="s">
        <v>13677</v>
      </c>
      <c r="B11490" s="15">
        <v>7365</v>
      </c>
      <c r="C11490" s="13">
        <v>-0.5</v>
      </c>
      <c r="D11490" s="7" t="str">
        <f t="shared" si="179"/>
        <v>Unique</v>
      </c>
      <c r="E11490" s="7">
        <f>COUNTIFS($A$1721:A11490,A11490,$B$1721:B11490,B11490,$C$1721:C11490,C11490)</f>
        <v>1</v>
      </c>
    </row>
    <row r="11491" spans="1:5" x14ac:dyDescent="0.35">
      <c r="A11491" s="14" t="s">
        <v>13707</v>
      </c>
      <c r="B11491" s="15">
        <v>7273</v>
      </c>
      <c r="C11491" s="13">
        <v>-0.5</v>
      </c>
      <c r="D11491" s="7" t="str">
        <f t="shared" si="179"/>
        <v>Unique</v>
      </c>
      <c r="E11491" s="7">
        <f>COUNTIFS($A$1721:A11491,A11491,$B$1721:B11491,B11491,$C$1721:C11491,C11491)</f>
        <v>1</v>
      </c>
    </row>
    <row r="11492" spans="1:5" x14ac:dyDescent="0.35">
      <c r="A11492" s="14" t="s">
        <v>13773</v>
      </c>
      <c r="B11492" s="15">
        <v>7405</v>
      </c>
      <c r="C11492" s="13">
        <v>4.6399999999999997</v>
      </c>
      <c r="D11492" s="7" t="str">
        <f t="shared" si="179"/>
        <v>Unique</v>
      </c>
      <c r="E11492" s="7">
        <f>COUNTIFS($A$1721:A11492,A11492,$B$1721:B11492,B11492,$C$1721:C11492,C11492)</f>
        <v>1</v>
      </c>
    </row>
    <row r="11493" spans="1:5" x14ac:dyDescent="0.35">
      <c r="A11493" s="14" t="s">
        <v>13774</v>
      </c>
      <c r="B11493" s="15">
        <v>7402</v>
      </c>
      <c r="C11493" s="13">
        <v>5.08</v>
      </c>
      <c r="D11493" s="7" t="str">
        <f t="shared" si="179"/>
        <v>Unique</v>
      </c>
      <c r="E11493" s="7">
        <f>COUNTIFS($A$1721:A11493,A11493,$B$1721:B11493,B11493,$C$1721:C11493,C11493)</f>
        <v>1</v>
      </c>
    </row>
    <row r="11494" spans="1:5" x14ac:dyDescent="0.35">
      <c r="A11494" s="14" t="s">
        <v>13775</v>
      </c>
      <c r="B11494" s="15">
        <v>7403</v>
      </c>
      <c r="C11494" s="13">
        <v>6.04</v>
      </c>
      <c r="D11494" s="7" t="str">
        <f t="shared" si="179"/>
        <v>Unique</v>
      </c>
      <c r="E11494" s="7">
        <f>COUNTIFS($A$1721:A11494,A11494,$B$1721:B11494,B11494,$C$1721:C11494,C11494)</f>
        <v>1</v>
      </c>
    </row>
    <row r="11495" spans="1:5" x14ac:dyDescent="0.35">
      <c r="A11495" s="14" t="s">
        <v>13776</v>
      </c>
      <c r="B11495" s="15">
        <v>7396</v>
      </c>
      <c r="C11495" s="13">
        <v>6.04</v>
      </c>
      <c r="D11495" s="7" t="str">
        <f t="shared" si="179"/>
        <v>Unique</v>
      </c>
      <c r="E11495" s="7">
        <f>COUNTIFS($A$1721:A11495,A11495,$B$1721:B11495,B11495,$C$1721:C11495,C11495)</f>
        <v>1</v>
      </c>
    </row>
    <row r="11496" spans="1:5" x14ac:dyDescent="0.35">
      <c r="A11496" s="14" t="s">
        <v>13777</v>
      </c>
      <c r="B11496" s="15">
        <v>7428</v>
      </c>
      <c r="C11496" s="13">
        <v>7.5600000000000005</v>
      </c>
      <c r="D11496" s="7" t="str">
        <f t="shared" si="179"/>
        <v>Unique</v>
      </c>
      <c r="E11496" s="7">
        <f>COUNTIFS($A$1721:A11496,A11496,$B$1721:B11496,B11496,$C$1721:C11496,C11496)</f>
        <v>1</v>
      </c>
    </row>
    <row r="11497" spans="1:5" x14ac:dyDescent="0.35">
      <c r="A11497" s="14" t="s">
        <v>13778</v>
      </c>
      <c r="B11497" s="15">
        <v>7430</v>
      </c>
      <c r="C11497" s="13">
        <v>8.58</v>
      </c>
      <c r="D11497" s="7" t="str">
        <f t="shared" si="179"/>
        <v>Unique</v>
      </c>
      <c r="E11497" s="7">
        <f>COUNTIFS($A$1721:A11497,A11497,$B$1721:B11497,B11497,$C$1721:C11497,C11497)</f>
        <v>1</v>
      </c>
    </row>
    <row r="11498" spans="1:5" x14ac:dyDescent="0.35">
      <c r="A11498" s="14" t="s">
        <v>13773</v>
      </c>
      <c r="B11498" s="15">
        <v>7405</v>
      </c>
      <c r="C11498" s="13">
        <v>5.48</v>
      </c>
      <c r="D11498" s="7" t="str">
        <f t="shared" si="179"/>
        <v>Unique</v>
      </c>
      <c r="E11498" s="7">
        <f>COUNTIFS($A$1721:A11498,A11498,$B$1721:B11498,B11498,$C$1721:C11498,C11498)</f>
        <v>1</v>
      </c>
    </row>
    <row r="11499" spans="1:5" x14ac:dyDescent="0.35">
      <c r="A11499" s="14" t="s">
        <v>12350</v>
      </c>
      <c r="B11499" s="15">
        <v>7079</v>
      </c>
      <c r="C11499" s="13">
        <v>7.4799999999999995</v>
      </c>
      <c r="D11499" s="7" t="str">
        <f t="shared" si="179"/>
        <v>Unique</v>
      </c>
      <c r="E11499" s="7">
        <f>COUNTIFS($A$1721:A11499,A11499,$B$1721:B11499,B11499,$C$1721:C11499,C11499)</f>
        <v>1</v>
      </c>
    </row>
    <row r="11500" spans="1:5" x14ac:dyDescent="0.35">
      <c r="A11500" s="14" t="s">
        <v>13779</v>
      </c>
      <c r="B11500" s="15">
        <v>7192</v>
      </c>
      <c r="C11500" s="13">
        <v>4.3999999999999995</v>
      </c>
      <c r="D11500" s="7" t="str">
        <f t="shared" si="179"/>
        <v>Unique</v>
      </c>
      <c r="E11500" s="7">
        <f>COUNTIFS($A$1721:A11500,A11500,$B$1721:B11500,B11500,$C$1721:C11500,C11500)</f>
        <v>1</v>
      </c>
    </row>
    <row r="11501" spans="1:5" x14ac:dyDescent="0.35">
      <c r="A11501" s="14" t="s">
        <v>13780</v>
      </c>
      <c r="B11501" s="15">
        <v>7398</v>
      </c>
      <c r="C11501" s="13">
        <v>4.3999999999999995</v>
      </c>
      <c r="D11501" s="7" t="str">
        <f t="shared" si="179"/>
        <v>Unique</v>
      </c>
      <c r="E11501" s="7">
        <f>COUNTIFS($A$1721:A11501,A11501,$B$1721:B11501,B11501,$C$1721:C11501,C11501)</f>
        <v>1</v>
      </c>
    </row>
    <row r="11502" spans="1:5" x14ac:dyDescent="0.35">
      <c r="A11502" s="14" t="s">
        <v>13781</v>
      </c>
      <c r="B11502" s="15">
        <v>7241</v>
      </c>
      <c r="C11502" s="13">
        <v>3.94</v>
      </c>
      <c r="D11502" s="7" t="str">
        <f t="shared" si="179"/>
        <v>Unique</v>
      </c>
      <c r="E11502" s="7">
        <f>COUNTIFS($A$1721:A11502,A11502,$B$1721:B11502,B11502,$C$1721:C11502,C11502)</f>
        <v>1</v>
      </c>
    </row>
    <row r="11503" spans="1:5" x14ac:dyDescent="0.35">
      <c r="A11503" s="14" t="s">
        <v>13782</v>
      </c>
      <c r="B11503" s="15">
        <v>7425</v>
      </c>
      <c r="C11503" s="13">
        <v>3.75</v>
      </c>
      <c r="D11503" s="7" t="str">
        <f t="shared" si="179"/>
        <v>Unique</v>
      </c>
      <c r="E11503" s="7">
        <f>COUNTIFS($A$1721:A11503,A11503,$B$1721:B11503,B11503,$C$1721:C11503,C11503)</f>
        <v>1</v>
      </c>
    </row>
    <row r="11504" spans="1:5" x14ac:dyDescent="0.35">
      <c r="A11504" s="14" t="s">
        <v>13783</v>
      </c>
      <c r="B11504" s="15">
        <v>7427</v>
      </c>
      <c r="C11504" s="13">
        <v>3.65</v>
      </c>
      <c r="D11504" s="7" t="str">
        <f t="shared" si="179"/>
        <v>Unique</v>
      </c>
      <c r="E11504" s="7">
        <f>COUNTIFS($A$1721:A11504,A11504,$B$1721:B11504,B11504,$C$1721:C11504,C11504)</f>
        <v>1</v>
      </c>
    </row>
    <row r="11505" spans="1:5" x14ac:dyDescent="0.35">
      <c r="A11505" s="14" t="s">
        <v>13784</v>
      </c>
      <c r="B11505" s="15">
        <v>7413</v>
      </c>
      <c r="C11505" s="13">
        <v>3.65</v>
      </c>
      <c r="D11505" s="7" t="str">
        <f t="shared" si="179"/>
        <v>Unique</v>
      </c>
      <c r="E11505" s="7">
        <f>COUNTIFS($A$1721:A11505,A11505,$B$1721:B11505,B11505,$C$1721:C11505,C11505)</f>
        <v>1</v>
      </c>
    </row>
    <row r="11506" spans="1:5" x14ac:dyDescent="0.35">
      <c r="A11506" s="14" t="s">
        <v>13785</v>
      </c>
      <c r="B11506" s="15">
        <v>7387</v>
      </c>
      <c r="C11506" s="13">
        <v>3.65</v>
      </c>
      <c r="D11506" s="7" t="str">
        <f t="shared" si="179"/>
        <v>Unique</v>
      </c>
      <c r="E11506" s="7">
        <f>COUNTIFS($A$1721:A11506,A11506,$B$1721:B11506,B11506,$C$1721:C11506,C11506)</f>
        <v>1</v>
      </c>
    </row>
    <row r="11507" spans="1:5" x14ac:dyDescent="0.35">
      <c r="A11507" s="14" t="s">
        <v>13787</v>
      </c>
      <c r="B11507" s="15" t="s">
        <v>13788</v>
      </c>
      <c r="C11507" s="13">
        <v>1.4500000000000002</v>
      </c>
      <c r="D11507" s="7" t="str">
        <f t="shared" si="179"/>
        <v>Unique</v>
      </c>
      <c r="E11507" s="7">
        <f>COUNTIFS($A$1721:A11507,A11507,$B$1721:B11507,B11507,$C$1721:C11507,C11507)</f>
        <v>1</v>
      </c>
    </row>
    <row r="11508" spans="1:5" x14ac:dyDescent="0.35">
      <c r="A11508" s="14" t="s">
        <v>13789</v>
      </c>
      <c r="B11508" s="15" t="s">
        <v>13790</v>
      </c>
      <c r="C11508" s="13">
        <v>1.4500000000000002</v>
      </c>
      <c r="D11508" s="7" t="str">
        <f t="shared" si="179"/>
        <v>Unique</v>
      </c>
      <c r="E11508" s="7">
        <f>COUNTIFS($A$1721:A11508,A11508,$B$1721:B11508,B11508,$C$1721:C11508,C11508)</f>
        <v>1</v>
      </c>
    </row>
    <row r="11509" spans="1:5" x14ac:dyDescent="0.35">
      <c r="A11509" s="14" t="s">
        <v>13791</v>
      </c>
      <c r="B11509" s="15" t="s">
        <v>13792</v>
      </c>
      <c r="C11509" s="13">
        <v>1.4500000000000002</v>
      </c>
      <c r="D11509" s="7" t="str">
        <f t="shared" si="179"/>
        <v>Unique</v>
      </c>
      <c r="E11509" s="7">
        <f>COUNTIFS($A$1721:A11509,A11509,$B$1721:B11509,B11509,$C$1721:C11509,C11509)</f>
        <v>1</v>
      </c>
    </row>
    <row r="11510" spans="1:5" x14ac:dyDescent="0.35">
      <c r="A11510" s="14" t="s">
        <v>13793</v>
      </c>
      <c r="B11510" s="15" t="s">
        <v>13794</v>
      </c>
      <c r="C11510" s="13">
        <v>1.4500000000000002</v>
      </c>
      <c r="D11510" s="7" t="str">
        <f t="shared" si="179"/>
        <v>Unique</v>
      </c>
      <c r="E11510" s="7">
        <f>COUNTIFS($A$1721:A11510,A11510,$B$1721:B11510,B11510,$C$1721:C11510,C11510)</f>
        <v>1</v>
      </c>
    </row>
    <row r="11511" spans="1:5" x14ac:dyDescent="0.35">
      <c r="A11511" s="14" t="s">
        <v>13795</v>
      </c>
      <c r="B11511" s="15" t="s">
        <v>13796</v>
      </c>
      <c r="C11511" s="13">
        <v>1.4500000000000002</v>
      </c>
      <c r="D11511" s="7" t="str">
        <f t="shared" si="179"/>
        <v>Unique</v>
      </c>
      <c r="E11511" s="7">
        <f>COUNTIFS($A$1721:A11511,A11511,$B$1721:B11511,B11511,$C$1721:C11511,C11511)</f>
        <v>1</v>
      </c>
    </row>
    <row r="11512" spans="1:5" x14ac:dyDescent="0.35">
      <c r="A11512" s="14" t="s">
        <v>13797</v>
      </c>
      <c r="B11512" s="15" t="s">
        <v>13342</v>
      </c>
      <c r="C11512" s="13">
        <v>8.9600000000000009</v>
      </c>
      <c r="D11512" s="7" t="str">
        <f t="shared" si="179"/>
        <v>Unique</v>
      </c>
      <c r="E11512" s="7">
        <f>COUNTIFS($A$1721:A11512,A11512,$B$1721:B11512,B11512,$C$1721:C11512,C11512)</f>
        <v>1</v>
      </c>
    </row>
    <row r="11513" spans="1:5" x14ac:dyDescent="0.35">
      <c r="A11513" s="14" t="s">
        <v>13786</v>
      </c>
      <c r="B11513" s="15" t="s">
        <v>13342</v>
      </c>
      <c r="C11513" s="13">
        <v>8.9600000000000009</v>
      </c>
      <c r="D11513" s="7" t="str">
        <f t="shared" si="179"/>
        <v>Unique</v>
      </c>
      <c r="E11513" s="7">
        <f>COUNTIFS($A$1721:A11513,A11513,$B$1721:B11513,B11513,$C$1721:C11513,C11513)</f>
        <v>1</v>
      </c>
    </row>
    <row r="11514" spans="1:5" x14ac:dyDescent="0.35">
      <c r="A11514" s="14" t="s">
        <v>13786</v>
      </c>
      <c r="B11514" s="15" t="s">
        <v>13342</v>
      </c>
      <c r="C11514" s="13">
        <v>13.99</v>
      </c>
      <c r="D11514" s="7" t="str">
        <f t="shared" si="179"/>
        <v>Unique</v>
      </c>
      <c r="E11514" s="7">
        <f>COUNTIFS($A$1721:A11514,A11514,$B$1721:B11514,B11514,$C$1721:C11514,C11514)</f>
        <v>1</v>
      </c>
    </row>
    <row r="11515" spans="1:5" x14ac:dyDescent="0.35">
      <c r="A11515" s="14" t="s">
        <v>13797</v>
      </c>
      <c r="B11515" s="15" t="s">
        <v>13342</v>
      </c>
      <c r="C11515" s="13">
        <v>13.99</v>
      </c>
      <c r="D11515" s="7" t="str">
        <f t="shared" si="179"/>
        <v>Unique</v>
      </c>
      <c r="E11515" s="7">
        <f>COUNTIFS($A$1721:A11515,A11515,$B$1721:B11515,B11515,$C$1721:C11515,C11515)</f>
        <v>1</v>
      </c>
    </row>
    <row r="11516" spans="1:5" x14ac:dyDescent="0.35">
      <c r="A11516" s="14" t="s">
        <v>13795</v>
      </c>
      <c r="B11516" s="15" t="s">
        <v>13796</v>
      </c>
      <c r="C11516" s="13">
        <v>9.27</v>
      </c>
      <c r="D11516" s="7" t="str">
        <f t="shared" si="179"/>
        <v>Unique</v>
      </c>
      <c r="E11516" s="7">
        <f>COUNTIFS($A$1721:A11516,A11516,$B$1721:B11516,B11516,$C$1721:C11516,C11516)</f>
        <v>1</v>
      </c>
    </row>
    <row r="11517" spans="1:5" x14ac:dyDescent="0.35">
      <c r="A11517" s="14" t="s">
        <v>13787</v>
      </c>
      <c r="B11517" s="15" t="s">
        <v>13788</v>
      </c>
      <c r="C11517" s="13">
        <v>7.94</v>
      </c>
      <c r="D11517" s="7" t="str">
        <f t="shared" si="179"/>
        <v>Unique</v>
      </c>
      <c r="E11517" s="7">
        <f>COUNTIFS($A$1721:A11517,A11517,$B$1721:B11517,B11517,$C$1721:C11517,C11517)</f>
        <v>1</v>
      </c>
    </row>
    <row r="11518" spans="1:5" x14ac:dyDescent="0.35">
      <c r="A11518" s="14" t="s">
        <v>13789</v>
      </c>
      <c r="B11518" s="15" t="s">
        <v>13790</v>
      </c>
      <c r="C11518" s="13">
        <v>7.94</v>
      </c>
      <c r="D11518" s="7" t="str">
        <f t="shared" si="179"/>
        <v>Unique</v>
      </c>
      <c r="E11518" s="7">
        <f>COUNTIFS($A$1721:A11518,A11518,$B$1721:B11518,B11518,$C$1721:C11518,C11518)</f>
        <v>1</v>
      </c>
    </row>
    <row r="11519" spans="1:5" x14ac:dyDescent="0.35">
      <c r="A11519" s="14" t="s">
        <v>13793</v>
      </c>
      <c r="B11519" s="15" t="s">
        <v>13794</v>
      </c>
      <c r="C11519" s="13">
        <v>9.27</v>
      </c>
      <c r="D11519" s="7" t="str">
        <f t="shared" si="179"/>
        <v>Unique</v>
      </c>
      <c r="E11519" s="7">
        <f>COUNTIFS($A$1721:A11519,A11519,$B$1721:B11519,B11519,$C$1721:C11519,C11519)</f>
        <v>1</v>
      </c>
    </row>
    <row r="11520" spans="1:5" x14ac:dyDescent="0.35">
      <c r="A11520" s="14" t="s">
        <v>13791</v>
      </c>
      <c r="B11520" s="15" t="s">
        <v>13792</v>
      </c>
      <c r="C11520" s="13">
        <v>9.27</v>
      </c>
      <c r="D11520" s="7" t="str">
        <f t="shared" si="179"/>
        <v>Unique</v>
      </c>
      <c r="E11520" s="7">
        <f>COUNTIFS($A$1721:A11520,A11520,$B$1721:B11520,B11520,$C$1721:C11520,C11520)</f>
        <v>1</v>
      </c>
    </row>
    <row r="11521" spans="1:5" x14ac:dyDescent="0.35">
      <c r="A11521" s="14" t="s">
        <v>13798</v>
      </c>
      <c r="B11521" s="15" t="s">
        <v>13476</v>
      </c>
      <c r="C11521" s="13">
        <v>5.25</v>
      </c>
      <c r="D11521" s="7" t="str">
        <f t="shared" si="179"/>
        <v>Unique</v>
      </c>
      <c r="E11521" s="7">
        <f>COUNTIFS($A$1721:A11521,A11521,$B$1721:B11521,B11521,$C$1721:C11521,C11521)</f>
        <v>1</v>
      </c>
    </row>
    <row r="11522" spans="1:5" x14ac:dyDescent="0.35">
      <c r="A11522" s="14" t="s">
        <v>13800</v>
      </c>
      <c r="B11522" s="15" t="s">
        <v>13801</v>
      </c>
      <c r="C11522" s="13">
        <v>5.48</v>
      </c>
      <c r="D11522" s="7" t="str">
        <f t="shared" ref="D11522:D11585" si="180">IF(COUNTIFS(A:A,A11522,B:B,B11522,C:C,C11522)&gt;1,"Doublon","Unique")</f>
        <v>Unique</v>
      </c>
      <c r="E11522" s="7">
        <f>COUNTIFS($A$1721:A11522,A11522,$B$1721:B11522,B11522,$C$1721:C11522,C11522)</f>
        <v>1</v>
      </c>
    </row>
    <row r="11523" spans="1:5" x14ac:dyDescent="0.35">
      <c r="A11523" s="14" t="s">
        <v>13802</v>
      </c>
      <c r="B11523" s="15" t="s">
        <v>9582</v>
      </c>
      <c r="C11523" s="13">
        <v>5.49</v>
      </c>
      <c r="D11523" s="7" t="str">
        <f t="shared" si="180"/>
        <v>Unique</v>
      </c>
      <c r="E11523" s="7">
        <f>COUNTIFS($A$1721:A11523,A11523,$B$1721:B11523,B11523,$C$1721:C11523,C11523)</f>
        <v>1</v>
      </c>
    </row>
    <row r="11524" spans="1:5" x14ac:dyDescent="0.35">
      <c r="A11524" s="14" t="s">
        <v>13799</v>
      </c>
      <c r="B11524" s="15" t="s">
        <v>12836</v>
      </c>
      <c r="C11524" s="13">
        <v>6.13</v>
      </c>
      <c r="D11524" s="7" t="str">
        <f t="shared" si="180"/>
        <v>Unique</v>
      </c>
      <c r="E11524" s="7">
        <f>COUNTIFS($A$1721:A11524,A11524,$B$1721:B11524,B11524,$C$1721:C11524,C11524)</f>
        <v>1</v>
      </c>
    </row>
    <row r="11525" spans="1:5" x14ac:dyDescent="0.35">
      <c r="A11525" s="14" t="s">
        <v>13803</v>
      </c>
      <c r="B11525" s="15" t="s">
        <v>13804</v>
      </c>
      <c r="C11525" s="13">
        <v>5.25</v>
      </c>
      <c r="D11525" s="7" t="str">
        <f t="shared" si="180"/>
        <v>Unique</v>
      </c>
      <c r="E11525" s="7">
        <f>COUNTIFS($A$1721:A11525,A11525,$B$1721:B11525,B11525,$C$1721:C11525,C11525)</f>
        <v>1</v>
      </c>
    </row>
    <row r="11526" spans="1:5" x14ac:dyDescent="0.35">
      <c r="A11526" s="14" t="s">
        <v>13805</v>
      </c>
      <c r="B11526" s="15" t="s">
        <v>13806</v>
      </c>
      <c r="C11526" s="13">
        <v>5.25</v>
      </c>
      <c r="D11526" s="7" t="str">
        <f t="shared" si="180"/>
        <v>Unique</v>
      </c>
      <c r="E11526" s="7">
        <f>COUNTIFS($A$1721:A11526,A11526,$B$1721:B11526,B11526,$C$1721:C11526,C11526)</f>
        <v>1</v>
      </c>
    </row>
    <row r="11527" spans="1:5" x14ac:dyDescent="0.35">
      <c r="A11527" s="14" t="s">
        <v>13807</v>
      </c>
      <c r="B11527" s="15" t="s">
        <v>13467</v>
      </c>
      <c r="C11527" s="13">
        <v>5.48</v>
      </c>
      <c r="D11527" s="7" t="str">
        <f t="shared" si="180"/>
        <v>Unique</v>
      </c>
      <c r="E11527" s="7">
        <f>COUNTIFS($A$1721:A11527,A11527,$B$1721:B11527,B11527,$C$1721:C11527,C11527)</f>
        <v>1</v>
      </c>
    </row>
    <row r="11528" spans="1:5" x14ac:dyDescent="0.35">
      <c r="A11528" s="14" t="s">
        <v>13808</v>
      </c>
      <c r="B11528" s="15">
        <v>29073086</v>
      </c>
      <c r="C11528" s="13">
        <v>5.25</v>
      </c>
      <c r="D11528" s="7" t="str">
        <f t="shared" si="180"/>
        <v>Unique</v>
      </c>
      <c r="E11528" s="7">
        <f>COUNTIFS($A$1721:A11528,A11528,$B$1721:B11528,B11528,$C$1721:C11528,C11528)</f>
        <v>1</v>
      </c>
    </row>
    <row r="11529" spans="1:5" x14ac:dyDescent="0.35">
      <c r="A11529" s="14" t="s">
        <v>13809</v>
      </c>
      <c r="B11529" s="15">
        <v>29187957</v>
      </c>
      <c r="C11529" s="13">
        <v>8.1</v>
      </c>
      <c r="D11529" s="7" t="str">
        <f t="shared" si="180"/>
        <v>Unique</v>
      </c>
      <c r="E11529" s="7">
        <f>COUNTIFS($A$1721:A11529,A11529,$B$1721:B11529,B11529,$C$1721:C11529,C11529)</f>
        <v>1</v>
      </c>
    </row>
    <row r="11530" spans="1:5" x14ac:dyDescent="0.35">
      <c r="A11530" s="14" t="s">
        <v>13810</v>
      </c>
      <c r="B11530" s="15">
        <v>29341457</v>
      </c>
      <c r="C11530" s="13">
        <v>5.25</v>
      </c>
      <c r="D11530" s="7" t="str">
        <f t="shared" si="180"/>
        <v>Unique</v>
      </c>
      <c r="E11530" s="7">
        <f>COUNTIFS($A$1721:A11530,A11530,$B$1721:B11530,B11530,$C$1721:C11530,C11530)</f>
        <v>1</v>
      </c>
    </row>
    <row r="11531" spans="1:5" x14ac:dyDescent="0.35">
      <c r="A11531" s="14" t="s">
        <v>13811</v>
      </c>
      <c r="B11531" s="15" t="s">
        <v>13812</v>
      </c>
      <c r="C11531" s="13">
        <v>-0.02</v>
      </c>
      <c r="D11531" s="7" t="str">
        <f t="shared" si="180"/>
        <v>Unique</v>
      </c>
      <c r="E11531" s="7">
        <f>COUNTIFS($A$1721:A11531,A11531,$B$1721:B11531,B11531,$C$1721:C11531,C11531)</f>
        <v>1</v>
      </c>
    </row>
    <row r="11532" spans="1:5" x14ac:dyDescent="0.35">
      <c r="A11532" s="14" t="s">
        <v>13813</v>
      </c>
      <c r="B11532" s="15" t="s">
        <v>13812</v>
      </c>
      <c r="C11532" s="13">
        <v>-0.05</v>
      </c>
      <c r="D11532" s="7" t="str">
        <f t="shared" si="180"/>
        <v>Unique</v>
      </c>
      <c r="E11532" s="7">
        <f>COUNTIFS($A$1721:A11532,A11532,$B$1721:B11532,B11532,$C$1721:C11532,C11532)</f>
        <v>1</v>
      </c>
    </row>
    <row r="11533" spans="1:5" x14ac:dyDescent="0.35">
      <c r="A11533" s="14" t="s">
        <v>13814</v>
      </c>
      <c r="B11533" s="15" t="s">
        <v>13812</v>
      </c>
      <c r="C11533" s="13">
        <v>-0.05</v>
      </c>
      <c r="D11533" s="7" t="str">
        <f t="shared" si="180"/>
        <v>Unique</v>
      </c>
      <c r="E11533" s="7">
        <f>COUNTIFS($A$1721:A11533,A11533,$B$1721:B11533,B11533,$C$1721:C11533,C11533)</f>
        <v>1</v>
      </c>
    </row>
    <row r="11534" spans="1:5" x14ac:dyDescent="0.35">
      <c r="A11534" s="14" t="s">
        <v>13811</v>
      </c>
      <c r="B11534" s="15" t="s">
        <v>13812</v>
      </c>
      <c r="C11534" s="13">
        <v>9.2199999999999989</v>
      </c>
      <c r="D11534" s="7" t="str">
        <f t="shared" si="180"/>
        <v>Unique</v>
      </c>
      <c r="E11534" s="7">
        <f>COUNTIFS($A$1721:A11534,A11534,$B$1721:B11534,B11534,$C$1721:C11534,C11534)</f>
        <v>1</v>
      </c>
    </row>
    <row r="11535" spans="1:5" x14ac:dyDescent="0.35">
      <c r="A11535" s="14" t="s">
        <v>13813</v>
      </c>
      <c r="B11535" s="15" t="s">
        <v>13812</v>
      </c>
      <c r="C11535" s="13">
        <v>9.7200000000000006</v>
      </c>
      <c r="D11535" s="7" t="str">
        <f t="shared" si="180"/>
        <v>Unique</v>
      </c>
      <c r="E11535" s="7">
        <f>COUNTIFS($A$1721:A11535,A11535,$B$1721:B11535,B11535,$C$1721:C11535,C11535)</f>
        <v>1</v>
      </c>
    </row>
    <row r="11536" spans="1:5" x14ac:dyDescent="0.35">
      <c r="A11536" s="14" t="s">
        <v>13814</v>
      </c>
      <c r="B11536" s="15" t="s">
        <v>13812</v>
      </c>
      <c r="C11536" s="13">
        <v>9.990000000000002</v>
      </c>
      <c r="D11536" s="7" t="str">
        <f t="shared" si="180"/>
        <v>Unique</v>
      </c>
      <c r="E11536" s="7">
        <f>COUNTIFS($A$1721:A11536,A11536,$B$1721:B11536,B11536,$C$1721:C11536,C11536)</f>
        <v>1</v>
      </c>
    </row>
    <row r="11537" spans="1:5" x14ac:dyDescent="0.35">
      <c r="A11537" s="14" t="s">
        <v>13815</v>
      </c>
      <c r="B11537" s="15" t="s">
        <v>13816</v>
      </c>
      <c r="C11537" s="13">
        <v>8.9600000000000009</v>
      </c>
      <c r="D11537" s="7" t="str">
        <f t="shared" si="180"/>
        <v>Unique</v>
      </c>
      <c r="E11537" s="7">
        <f>COUNTIFS($A$1721:A11537,A11537,$B$1721:B11537,B11537,$C$1721:C11537,C11537)</f>
        <v>1</v>
      </c>
    </row>
    <row r="11538" spans="1:5" x14ac:dyDescent="0.35">
      <c r="A11538" s="14" t="s">
        <v>13817</v>
      </c>
      <c r="B11538" s="15" t="s">
        <v>13818</v>
      </c>
      <c r="C11538" s="13">
        <v>5.5</v>
      </c>
      <c r="D11538" s="7" t="str">
        <f t="shared" si="180"/>
        <v>Unique</v>
      </c>
      <c r="E11538" s="7">
        <f>COUNTIFS($A$1721:A11538,A11538,$B$1721:B11538,B11538,$C$1721:C11538,C11538)</f>
        <v>1</v>
      </c>
    </row>
    <row r="11539" spans="1:5" x14ac:dyDescent="0.35">
      <c r="A11539" s="14" t="s">
        <v>13819</v>
      </c>
      <c r="B11539" s="15">
        <v>4501867600</v>
      </c>
      <c r="C11539" s="13">
        <v>5.25</v>
      </c>
      <c r="D11539" s="7" t="str">
        <f t="shared" si="180"/>
        <v>Unique</v>
      </c>
      <c r="E11539" s="7">
        <f>COUNTIFS($A$1721:A11539,A11539,$B$1721:B11539,B11539,$C$1721:C11539,C11539)</f>
        <v>1</v>
      </c>
    </row>
    <row r="11540" spans="1:5" x14ac:dyDescent="0.35">
      <c r="A11540" s="14" t="s">
        <v>13820</v>
      </c>
      <c r="B11540" s="15" t="s">
        <v>13821</v>
      </c>
      <c r="C11540" s="13">
        <v>8.9600000000000009</v>
      </c>
      <c r="D11540" s="7" t="str">
        <f t="shared" si="180"/>
        <v>Unique</v>
      </c>
      <c r="E11540" s="7">
        <f>COUNTIFS($A$1721:A11540,A11540,$B$1721:B11540,B11540,$C$1721:C11540,C11540)</f>
        <v>1</v>
      </c>
    </row>
    <row r="11541" spans="1:5" x14ac:dyDescent="0.35">
      <c r="A11541" s="14" t="s">
        <v>13822</v>
      </c>
      <c r="B11541" s="15">
        <v>25003029</v>
      </c>
      <c r="C11541" s="13">
        <v>6.8400000000000007</v>
      </c>
      <c r="D11541" s="7" t="str">
        <f t="shared" si="180"/>
        <v>Unique</v>
      </c>
      <c r="E11541" s="7">
        <f>COUNTIFS($A$1721:A11541,A11541,$B$1721:B11541,B11541,$C$1721:C11541,C11541)</f>
        <v>1</v>
      </c>
    </row>
    <row r="11542" spans="1:5" x14ac:dyDescent="0.35">
      <c r="A11542" s="14" t="s">
        <v>13823</v>
      </c>
      <c r="B11542" s="15">
        <v>29338112</v>
      </c>
      <c r="C11542" s="13">
        <v>5.48</v>
      </c>
      <c r="D11542" s="7" t="str">
        <f t="shared" si="180"/>
        <v>Unique</v>
      </c>
      <c r="E11542" s="7">
        <f>COUNTIFS($A$1721:A11542,A11542,$B$1721:B11542,B11542,$C$1721:C11542,C11542)</f>
        <v>1</v>
      </c>
    </row>
    <row r="11543" spans="1:5" x14ac:dyDescent="0.35">
      <c r="A11543" s="14" t="s">
        <v>13824</v>
      </c>
      <c r="B11543" s="15">
        <v>29341997</v>
      </c>
      <c r="C11543" s="13">
        <v>8.6700000000000017</v>
      </c>
      <c r="D11543" s="7" t="str">
        <f t="shared" si="180"/>
        <v>Unique</v>
      </c>
      <c r="E11543" s="7">
        <f>COUNTIFS($A$1721:A11543,A11543,$B$1721:B11543,B11543,$C$1721:C11543,C11543)</f>
        <v>1</v>
      </c>
    </row>
    <row r="11544" spans="1:5" x14ac:dyDescent="0.35">
      <c r="A11544" s="14" t="s">
        <v>13825</v>
      </c>
      <c r="B11544" s="15">
        <v>25008045</v>
      </c>
      <c r="C11544" s="13">
        <v>-0.02</v>
      </c>
      <c r="D11544" s="7" t="str">
        <f t="shared" si="180"/>
        <v>Unique</v>
      </c>
      <c r="E11544" s="7">
        <f>COUNTIFS($A$1721:A11544,A11544,$B$1721:B11544,B11544,$C$1721:C11544,C11544)</f>
        <v>1</v>
      </c>
    </row>
    <row r="11545" spans="1:5" x14ac:dyDescent="0.35">
      <c r="A11545" s="14" t="s">
        <v>13826</v>
      </c>
      <c r="B11545" s="15">
        <v>25008045</v>
      </c>
      <c r="C11545" s="13">
        <v>-0.04</v>
      </c>
      <c r="D11545" s="7" t="str">
        <f t="shared" si="180"/>
        <v>Unique</v>
      </c>
      <c r="E11545" s="7">
        <f>COUNTIFS($A$1721:A11545,A11545,$B$1721:B11545,B11545,$C$1721:C11545,C11545)</f>
        <v>1</v>
      </c>
    </row>
    <row r="11546" spans="1:5" x14ac:dyDescent="0.35">
      <c r="A11546" s="14" t="s">
        <v>13826</v>
      </c>
      <c r="B11546" s="15">
        <v>25008045</v>
      </c>
      <c r="C11546" s="13">
        <v>5.25</v>
      </c>
      <c r="D11546" s="7" t="str">
        <f t="shared" si="180"/>
        <v>Unique</v>
      </c>
      <c r="E11546" s="7">
        <f>COUNTIFS($A$1721:A11546,A11546,$B$1721:B11546,B11546,$C$1721:C11546,C11546)</f>
        <v>1</v>
      </c>
    </row>
    <row r="11547" spans="1:5" x14ac:dyDescent="0.35">
      <c r="A11547" s="14" t="s">
        <v>13825</v>
      </c>
      <c r="B11547" s="15">
        <v>25008045</v>
      </c>
      <c r="C11547" s="13">
        <v>9.7200000000000006</v>
      </c>
      <c r="D11547" s="7" t="str">
        <f t="shared" si="180"/>
        <v>Unique</v>
      </c>
      <c r="E11547" s="7">
        <f>COUNTIFS($A$1721:A11547,A11547,$B$1721:B11547,B11547,$C$1721:C11547,C11547)</f>
        <v>1</v>
      </c>
    </row>
    <row r="11548" spans="1:5" x14ac:dyDescent="0.35">
      <c r="A11548" s="14" t="s">
        <v>13827</v>
      </c>
      <c r="B11548" s="15" t="s">
        <v>13828</v>
      </c>
      <c r="C11548" s="13">
        <v>8.9600000000000009</v>
      </c>
      <c r="D11548" s="7" t="str">
        <f t="shared" si="180"/>
        <v>Unique</v>
      </c>
      <c r="E11548" s="7">
        <f>COUNTIFS($A$1721:A11548,A11548,$B$1721:B11548,B11548,$C$1721:C11548,C11548)</f>
        <v>1</v>
      </c>
    </row>
    <row r="11549" spans="1:5" x14ac:dyDescent="0.35">
      <c r="A11549" s="14" t="s">
        <v>13829</v>
      </c>
      <c r="B11549" s="15" t="s">
        <v>13830</v>
      </c>
      <c r="C11549" s="13">
        <v>5.49</v>
      </c>
      <c r="D11549" s="7" t="str">
        <f t="shared" si="180"/>
        <v>Unique</v>
      </c>
      <c r="E11549" s="7">
        <f>COUNTIFS($A$1721:A11549,A11549,$B$1721:B11549,B11549,$C$1721:C11549,C11549)</f>
        <v>1</v>
      </c>
    </row>
    <row r="11550" spans="1:5" x14ac:dyDescent="0.35">
      <c r="A11550" s="14" t="s">
        <v>13831</v>
      </c>
      <c r="B11550" s="15" t="s">
        <v>13832</v>
      </c>
      <c r="C11550" s="13">
        <v>5.25</v>
      </c>
      <c r="D11550" s="7" t="str">
        <f t="shared" si="180"/>
        <v>Unique</v>
      </c>
      <c r="E11550" s="7">
        <f>COUNTIFS($A$1721:A11550,A11550,$B$1721:B11550,B11550,$C$1721:C11550,C11550)</f>
        <v>1</v>
      </c>
    </row>
    <row r="11551" spans="1:5" x14ac:dyDescent="0.35">
      <c r="A11551" s="14" t="s">
        <v>13833</v>
      </c>
      <c r="B11551" s="15">
        <v>25008466</v>
      </c>
      <c r="C11551" s="13">
        <v>5.25</v>
      </c>
      <c r="D11551" s="7" t="str">
        <f t="shared" si="180"/>
        <v>Unique</v>
      </c>
      <c r="E11551" s="7">
        <f>COUNTIFS($A$1721:A11551,A11551,$B$1721:B11551,B11551,$C$1721:C11551,C11551)</f>
        <v>1</v>
      </c>
    </row>
    <row r="11552" spans="1:5" x14ac:dyDescent="0.35">
      <c r="A11552" s="14" t="s">
        <v>13834</v>
      </c>
      <c r="B11552" s="15" t="s">
        <v>11981</v>
      </c>
      <c r="C11552" s="13">
        <v>5.48</v>
      </c>
      <c r="D11552" s="7" t="str">
        <f t="shared" si="180"/>
        <v>Unique</v>
      </c>
      <c r="E11552" s="7">
        <f>COUNTIFS($A$1721:A11552,A11552,$B$1721:B11552,B11552,$C$1721:C11552,C11552)</f>
        <v>1</v>
      </c>
    </row>
    <row r="11553" spans="1:5" x14ac:dyDescent="0.35">
      <c r="A11553" s="14" t="s">
        <v>13835</v>
      </c>
      <c r="B11553" s="15" t="s">
        <v>13578</v>
      </c>
      <c r="C11553" s="13">
        <v>5.25</v>
      </c>
      <c r="D11553" s="7" t="str">
        <f t="shared" si="180"/>
        <v>Unique</v>
      </c>
      <c r="E11553" s="7">
        <f>COUNTIFS($A$1721:A11553,A11553,$B$1721:B11553,B11553,$C$1721:C11553,C11553)</f>
        <v>1</v>
      </c>
    </row>
    <row r="11554" spans="1:5" x14ac:dyDescent="0.35">
      <c r="A11554" s="14" t="s">
        <v>13836</v>
      </c>
      <c r="B11554" s="15" t="s">
        <v>13837</v>
      </c>
      <c r="C11554" s="13">
        <v>5.25</v>
      </c>
      <c r="D11554" s="7" t="str">
        <f t="shared" si="180"/>
        <v>Unique</v>
      </c>
      <c r="E11554" s="7">
        <f>COUNTIFS($A$1721:A11554,A11554,$B$1721:B11554,B11554,$C$1721:C11554,C11554)</f>
        <v>1</v>
      </c>
    </row>
    <row r="11555" spans="1:5" x14ac:dyDescent="0.35">
      <c r="A11555" s="14" t="s">
        <v>13838</v>
      </c>
      <c r="B11555" s="15">
        <v>25007845</v>
      </c>
      <c r="C11555" s="13">
        <v>5.25</v>
      </c>
      <c r="D11555" s="7" t="str">
        <f t="shared" si="180"/>
        <v>Unique</v>
      </c>
      <c r="E11555" s="7">
        <f>COUNTIFS($A$1721:A11555,A11555,$B$1721:B11555,B11555,$C$1721:C11555,C11555)</f>
        <v>1</v>
      </c>
    </row>
    <row r="11556" spans="1:5" x14ac:dyDescent="0.35">
      <c r="A11556" s="14" t="s">
        <v>13839</v>
      </c>
      <c r="B11556" s="15" t="s">
        <v>13840</v>
      </c>
      <c r="C11556" s="13">
        <v>5.25</v>
      </c>
      <c r="D11556" s="7" t="str">
        <f t="shared" si="180"/>
        <v>Unique</v>
      </c>
      <c r="E11556" s="7">
        <f>COUNTIFS($A$1721:A11556,A11556,$B$1721:B11556,B11556,$C$1721:C11556,C11556)</f>
        <v>1</v>
      </c>
    </row>
    <row r="11557" spans="1:5" x14ac:dyDescent="0.35">
      <c r="A11557" s="14" t="s">
        <v>13841</v>
      </c>
      <c r="B11557" s="15" t="s">
        <v>13582</v>
      </c>
      <c r="C11557" s="13">
        <v>6.13</v>
      </c>
      <c r="D11557" s="7" t="str">
        <f t="shared" si="180"/>
        <v>Unique</v>
      </c>
      <c r="E11557" s="7">
        <f>COUNTIFS($A$1721:A11557,A11557,$B$1721:B11557,B11557,$C$1721:C11557,C11557)</f>
        <v>1</v>
      </c>
    </row>
    <row r="11558" spans="1:5" x14ac:dyDescent="0.35">
      <c r="A11558" s="14" t="s">
        <v>13842</v>
      </c>
      <c r="B11558" s="15" t="s">
        <v>13843</v>
      </c>
      <c r="C11558" s="13">
        <v>5.49</v>
      </c>
      <c r="D11558" s="7" t="str">
        <f t="shared" si="180"/>
        <v>Unique</v>
      </c>
      <c r="E11558" s="7">
        <f>COUNTIFS($A$1721:A11558,A11558,$B$1721:B11558,B11558,$C$1721:C11558,C11558)</f>
        <v>1</v>
      </c>
    </row>
    <row r="11559" spans="1:5" x14ac:dyDescent="0.35">
      <c r="A11559" s="14" t="s">
        <v>13844</v>
      </c>
      <c r="B11559" s="15" t="s">
        <v>1771</v>
      </c>
      <c r="C11559" s="13">
        <v>5.25</v>
      </c>
      <c r="D11559" s="7" t="str">
        <f t="shared" si="180"/>
        <v>Unique</v>
      </c>
      <c r="E11559" s="7">
        <f>COUNTIFS($A$1721:A11559,A11559,$B$1721:B11559,B11559,$C$1721:C11559,C11559)</f>
        <v>1</v>
      </c>
    </row>
    <row r="11560" spans="1:5" x14ac:dyDescent="0.35">
      <c r="A11560" s="14" t="s">
        <v>13845</v>
      </c>
      <c r="B11560" s="15" t="s">
        <v>4438</v>
      </c>
      <c r="C11560" s="13">
        <v>5.25</v>
      </c>
      <c r="D11560" s="7" t="str">
        <f t="shared" si="180"/>
        <v>Unique</v>
      </c>
      <c r="E11560" s="7">
        <f>COUNTIFS($A$1721:A11560,A11560,$B$1721:B11560,B11560,$C$1721:C11560,C11560)</f>
        <v>1</v>
      </c>
    </row>
    <row r="11561" spans="1:5" x14ac:dyDescent="0.35">
      <c r="A11561" s="14" t="s">
        <v>13846</v>
      </c>
      <c r="B11561" s="15" t="s">
        <v>13087</v>
      </c>
      <c r="C11561" s="13">
        <v>-0.02</v>
      </c>
      <c r="D11561" s="7" t="str">
        <f t="shared" si="180"/>
        <v>Unique</v>
      </c>
      <c r="E11561" s="7">
        <f>COUNTIFS($A$1721:A11561,A11561,$B$1721:B11561,B11561,$C$1721:C11561,C11561)</f>
        <v>1</v>
      </c>
    </row>
    <row r="11562" spans="1:5" x14ac:dyDescent="0.35">
      <c r="A11562" s="14" t="s">
        <v>13847</v>
      </c>
      <c r="B11562" s="15" t="s">
        <v>13087</v>
      </c>
      <c r="C11562" s="13">
        <v>-0.05</v>
      </c>
      <c r="D11562" s="7" t="str">
        <f t="shared" si="180"/>
        <v>Unique</v>
      </c>
      <c r="E11562" s="7">
        <f>COUNTIFS($A$1721:A11562,A11562,$B$1721:B11562,B11562,$C$1721:C11562,C11562)</f>
        <v>1</v>
      </c>
    </row>
    <row r="11563" spans="1:5" x14ac:dyDescent="0.35">
      <c r="A11563" s="14" t="s">
        <v>13848</v>
      </c>
      <c r="B11563" s="15" t="s">
        <v>13087</v>
      </c>
      <c r="C11563" s="13">
        <v>-0.05</v>
      </c>
      <c r="D11563" s="7" t="str">
        <f t="shared" si="180"/>
        <v>Unique</v>
      </c>
      <c r="E11563" s="7">
        <f>COUNTIFS($A$1721:A11563,A11563,$B$1721:B11563,B11563,$C$1721:C11563,C11563)</f>
        <v>1</v>
      </c>
    </row>
    <row r="11564" spans="1:5" x14ac:dyDescent="0.35">
      <c r="A11564" s="14" t="s">
        <v>13848</v>
      </c>
      <c r="B11564" s="15" t="s">
        <v>13087</v>
      </c>
      <c r="C11564" s="13">
        <v>5.49</v>
      </c>
      <c r="D11564" s="7" t="str">
        <f t="shared" si="180"/>
        <v>Unique</v>
      </c>
      <c r="E11564" s="7">
        <f>COUNTIFS($A$1721:A11564,A11564,$B$1721:B11564,B11564,$C$1721:C11564,C11564)</f>
        <v>1</v>
      </c>
    </row>
    <row r="11565" spans="1:5" x14ac:dyDescent="0.35">
      <c r="A11565" s="14" t="s">
        <v>13846</v>
      </c>
      <c r="B11565" s="15" t="s">
        <v>13087</v>
      </c>
      <c r="C11565" s="13">
        <v>7.1000000000000005</v>
      </c>
      <c r="D11565" s="7" t="str">
        <f t="shared" si="180"/>
        <v>Unique</v>
      </c>
      <c r="E11565" s="7">
        <f>COUNTIFS($A$1721:A11565,A11565,$B$1721:B11565,B11565,$C$1721:C11565,C11565)</f>
        <v>1</v>
      </c>
    </row>
    <row r="11566" spans="1:5" x14ac:dyDescent="0.35">
      <c r="A11566" s="14" t="s">
        <v>13847</v>
      </c>
      <c r="B11566" s="15" t="s">
        <v>13087</v>
      </c>
      <c r="C11566" s="13">
        <v>7.1000000000000005</v>
      </c>
      <c r="D11566" s="7" t="str">
        <f t="shared" si="180"/>
        <v>Unique</v>
      </c>
      <c r="E11566" s="7">
        <f>COUNTIFS($A$1721:A11566,A11566,$B$1721:B11566,B11566,$C$1721:C11566,C11566)</f>
        <v>1</v>
      </c>
    </row>
    <row r="11567" spans="1:5" x14ac:dyDescent="0.35">
      <c r="A11567" s="14" t="s">
        <v>13849</v>
      </c>
      <c r="B11567" s="15" t="s">
        <v>13850</v>
      </c>
      <c r="C11567" s="13">
        <v>-0.02</v>
      </c>
      <c r="D11567" s="7" t="str">
        <f t="shared" si="180"/>
        <v>Unique</v>
      </c>
      <c r="E11567" s="7">
        <f>COUNTIFS($A$1721:A11567,A11567,$B$1721:B11567,B11567,$C$1721:C11567,C11567)</f>
        <v>1</v>
      </c>
    </row>
    <row r="11568" spans="1:5" x14ac:dyDescent="0.35">
      <c r="A11568" s="14" t="s">
        <v>13851</v>
      </c>
      <c r="B11568" s="15" t="s">
        <v>13850</v>
      </c>
      <c r="C11568" s="13">
        <v>-0.04</v>
      </c>
      <c r="D11568" s="7" t="str">
        <f t="shared" si="180"/>
        <v>Unique</v>
      </c>
      <c r="E11568" s="7">
        <f>COUNTIFS($A$1721:A11568,A11568,$B$1721:B11568,B11568,$C$1721:C11568,C11568)</f>
        <v>1</v>
      </c>
    </row>
    <row r="11569" spans="1:5" x14ac:dyDescent="0.35">
      <c r="A11569" s="14" t="s">
        <v>13849</v>
      </c>
      <c r="B11569" s="15" t="s">
        <v>13850</v>
      </c>
      <c r="C11569" s="13">
        <v>9.2199999999999989</v>
      </c>
      <c r="D11569" s="7" t="str">
        <f t="shared" si="180"/>
        <v>Unique</v>
      </c>
      <c r="E11569" s="7">
        <f>COUNTIFS($A$1721:A11569,A11569,$B$1721:B11569,B11569,$C$1721:C11569,C11569)</f>
        <v>1</v>
      </c>
    </row>
    <row r="11570" spans="1:5" x14ac:dyDescent="0.35">
      <c r="A11570" s="14" t="s">
        <v>13851</v>
      </c>
      <c r="B11570" s="15" t="s">
        <v>13850</v>
      </c>
      <c r="C11570" s="13">
        <v>9.2199999999999989</v>
      </c>
      <c r="D11570" s="7" t="str">
        <f t="shared" si="180"/>
        <v>Unique</v>
      </c>
      <c r="E11570" s="7">
        <f>COUNTIFS($A$1721:A11570,A11570,$B$1721:B11570,B11570,$C$1721:C11570,C11570)</f>
        <v>1</v>
      </c>
    </row>
    <row r="11571" spans="1:5" x14ac:dyDescent="0.35">
      <c r="A11571" s="14" t="s">
        <v>13855</v>
      </c>
      <c r="B11571" s="15">
        <v>7118</v>
      </c>
      <c r="C11571" s="13">
        <v>6.57</v>
      </c>
      <c r="D11571" s="7" t="str">
        <f t="shared" si="180"/>
        <v>Unique</v>
      </c>
      <c r="E11571" s="7">
        <f>COUNTIFS($A$1721:A11571,A11571,$B$1721:B11571,B11571,$C$1721:C11571,C11571)</f>
        <v>1</v>
      </c>
    </row>
    <row r="11572" spans="1:5" x14ac:dyDescent="0.35">
      <c r="A11572" s="14" t="s">
        <v>13856</v>
      </c>
      <c r="B11572" s="15" t="s">
        <v>13857</v>
      </c>
      <c r="C11572" s="13">
        <v>5.25</v>
      </c>
      <c r="D11572" s="7" t="str">
        <f t="shared" si="180"/>
        <v>Unique</v>
      </c>
      <c r="E11572" s="7">
        <f>COUNTIFS($A$1721:A11572,A11572,$B$1721:B11572,B11572,$C$1721:C11572,C11572)</f>
        <v>1</v>
      </c>
    </row>
    <row r="11573" spans="1:5" x14ac:dyDescent="0.35">
      <c r="A11573" s="14" t="s">
        <v>13858</v>
      </c>
      <c r="B11573" s="15">
        <v>7232</v>
      </c>
      <c r="C11573" s="13">
        <v>5.48</v>
      </c>
      <c r="D11573" s="7" t="str">
        <f t="shared" si="180"/>
        <v>Unique</v>
      </c>
      <c r="E11573" s="7">
        <f>COUNTIFS($A$1721:A11573,A11573,$B$1721:B11573,B11573,$C$1721:C11573,C11573)</f>
        <v>1</v>
      </c>
    </row>
    <row r="11574" spans="1:5" x14ac:dyDescent="0.35">
      <c r="A11574" s="14" t="s">
        <v>13859</v>
      </c>
      <c r="B11574" s="15" t="s">
        <v>13860</v>
      </c>
      <c r="C11574" s="13">
        <v>5.25</v>
      </c>
      <c r="D11574" s="7" t="str">
        <f t="shared" si="180"/>
        <v>Unique</v>
      </c>
      <c r="E11574" s="7">
        <f>COUNTIFS($A$1721:A11574,A11574,$B$1721:B11574,B11574,$C$1721:C11574,C11574)</f>
        <v>1</v>
      </c>
    </row>
    <row r="11575" spans="1:5" x14ac:dyDescent="0.35">
      <c r="A11575" s="14" t="s">
        <v>13861</v>
      </c>
      <c r="B11575" s="15">
        <v>7432</v>
      </c>
      <c r="C11575" s="13">
        <v>5.25</v>
      </c>
      <c r="D11575" s="7" t="str">
        <f t="shared" si="180"/>
        <v>Unique</v>
      </c>
      <c r="E11575" s="7">
        <f>COUNTIFS($A$1721:A11575,A11575,$B$1721:B11575,B11575,$C$1721:C11575,C11575)</f>
        <v>1</v>
      </c>
    </row>
    <row r="11576" spans="1:5" x14ac:dyDescent="0.35">
      <c r="A11576" s="14" t="s">
        <v>13862</v>
      </c>
      <c r="B11576" s="15" t="s">
        <v>13863</v>
      </c>
      <c r="C11576" s="13">
        <v>5.48</v>
      </c>
      <c r="D11576" s="7" t="str">
        <f t="shared" si="180"/>
        <v>Unique</v>
      </c>
      <c r="E11576" s="7">
        <f>COUNTIFS($A$1721:A11576,A11576,$B$1721:B11576,B11576,$C$1721:C11576,C11576)</f>
        <v>1</v>
      </c>
    </row>
    <row r="11577" spans="1:5" x14ac:dyDescent="0.35">
      <c r="A11577" s="14" t="s">
        <v>13864</v>
      </c>
      <c r="B11577" s="15" t="s">
        <v>13865</v>
      </c>
      <c r="C11577" s="13">
        <v>5.25</v>
      </c>
      <c r="D11577" s="7" t="str">
        <f t="shared" si="180"/>
        <v>Unique</v>
      </c>
      <c r="E11577" s="7">
        <f>COUNTIFS($A$1721:A11577,A11577,$B$1721:B11577,B11577,$C$1721:C11577,C11577)</f>
        <v>1</v>
      </c>
    </row>
    <row r="11578" spans="1:5" x14ac:dyDescent="0.35">
      <c r="A11578" s="14" t="s">
        <v>13866</v>
      </c>
      <c r="B11578" s="15" t="s">
        <v>13867</v>
      </c>
      <c r="C11578" s="13">
        <v>10.840000000000002</v>
      </c>
      <c r="D11578" s="7" t="str">
        <f t="shared" si="180"/>
        <v>Unique</v>
      </c>
      <c r="E11578" s="7">
        <f>COUNTIFS($A$1721:A11578,A11578,$B$1721:B11578,B11578,$C$1721:C11578,C11578)</f>
        <v>1</v>
      </c>
    </row>
    <row r="11579" spans="1:5" x14ac:dyDescent="0.35">
      <c r="A11579" s="14" t="s">
        <v>13868</v>
      </c>
      <c r="B11579" s="15">
        <v>7401</v>
      </c>
      <c r="C11579" s="13">
        <v>8.6700000000000017</v>
      </c>
      <c r="D11579" s="7" t="str">
        <f t="shared" si="180"/>
        <v>Unique</v>
      </c>
      <c r="E11579" s="7">
        <f>COUNTIFS($A$1721:A11579,A11579,$B$1721:B11579,B11579,$C$1721:C11579,C11579)</f>
        <v>1</v>
      </c>
    </row>
    <row r="11580" spans="1:5" x14ac:dyDescent="0.35">
      <c r="A11580" s="14" t="s">
        <v>13869</v>
      </c>
      <c r="B11580" s="15">
        <v>7422</v>
      </c>
      <c r="C11580" s="13">
        <v>7.6199999999999992</v>
      </c>
      <c r="D11580" s="7" t="str">
        <f t="shared" si="180"/>
        <v>Unique</v>
      </c>
      <c r="E11580" s="7">
        <f>COUNTIFS($A$1721:A11580,A11580,$B$1721:B11580,B11580,$C$1721:C11580,C11580)</f>
        <v>1</v>
      </c>
    </row>
    <row r="11581" spans="1:5" x14ac:dyDescent="0.35">
      <c r="A11581" s="14" t="s">
        <v>13872</v>
      </c>
      <c r="B11581" s="15" t="s">
        <v>13854</v>
      </c>
      <c r="C11581" s="13">
        <v>5.48</v>
      </c>
      <c r="D11581" s="7" t="str">
        <f t="shared" si="180"/>
        <v>Unique</v>
      </c>
      <c r="E11581" s="7">
        <f>COUNTIFS($A$1721:A11581,A11581,$B$1721:B11581,B11581,$C$1721:C11581,C11581)</f>
        <v>1</v>
      </c>
    </row>
    <row r="11582" spans="1:5" x14ac:dyDescent="0.35">
      <c r="A11582" s="14" t="s">
        <v>13873</v>
      </c>
      <c r="B11582" s="15">
        <v>7438</v>
      </c>
      <c r="C11582" s="13">
        <v>5.5</v>
      </c>
      <c r="D11582" s="7" t="str">
        <f t="shared" si="180"/>
        <v>Unique</v>
      </c>
      <c r="E11582" s="7">
        <f>COUNTIFS($A$1721:A11582,A11582,$B$1721:B11582,B11582,$C$1721:C11582,C11582)</f>
        <v>1</v>
      </c>
    </row>
    <row r="11583" spans="1:5" x14ac:dyDescent="0.35">
      <c r="A11583" s="14" t="s">
        <v>13874</v>
      </c>
      <c r="B11583" s="15">
        <v>7407</v>
      </c>
      <c r="C11583" s="13">
        <v>7.6199999999999992</v>
      </c>
      <c r="D11583" s="7" t="str">
        <f t="shared" si="180"/>
        <v>Unique</v>
      </c>
      <c r="E11583" s="7">
        <f>COUNTIFS($A$1721:A11583,A11583,$B$1721:B11583,B11583,$C$1721:C11583,C11583)</f>
        <v>1</v>
      </c>
    </row>
    <row r="11584" spans="1:5" x14ac:dyDescent="0.35">
      <c r="A11584" s="14" t="s">
        <v>13875</v>
      </c>
      <c r="B11584" s="15" t="s">
        <v>13876</v>
      </c>
      <c r="C11584" s="13">
        <v>5.25</v>
      </c>
      <c r="D11584" s="7" t="str">
        <f t="shared" si="180"/>
        <v>Unique</v>
      </c>
      <c r="E11584" s="7">
        <f>COUNTIFS($A$1721:A11584,A11584,$B$1721:B11584,B11584,$C$1721:C11584,C11584)</f>
        <v>1</v>
      </c>
    </row>
    <row r="11585" spans="1:5" x14ac:dyDescent="0.35">
      <c r="A11585" s="14" t="s">
        <v>13877</v>
      </c>
      <c r="B11585" s="15" t="s">
        <v>13878</v>
      </c>
      <c r="C11585" s="13">
        <v>5.48</v>
      </c>
      <c r="D11585" s="7" t="str">
        <f t="shared" si="180"/>
        <v>Unique</v>
      </c>
      <c r="E11585" s="7">
        <f>COUNTIFS($A$1721:A11585,A11585,$B$1721:B11585,B11585,$C$1721:C11585,C11585)</f>
        <v>1</v>
      </c>
    </row>
    <row r="11586" spans="1:5" x14ac:dyDescent="0.35">
      <c r="A11586" s="14" t="s">
        <v>13879</v>
      </c>
      <c r="B11586" s="15" t="s">
        <v>13880</v>
      </c>
      <c r="C11586" s="13">
        <v>5.25</v>
      </c>
      <c r="D11586" s="7" t="str">
        <f t="shared" ref="D11586:D11649" si="181">IF(COUNTIFS(A:A,A11586,B:B,B11586,C:C,C11586)&gt;1,"Doublon","Unique")</f>
        <v>Unique</v>
      </c>
      <c r="E11586" s="7">
        <f>COUNTIFS($A$1721:A11586,A11586,$B$1721:B11586,B11586,$C$1721:C11586,C11586)</f>
        <v>1</v>
      </c>
    </row>
    <row r="11587" spans="1:5" x14ac:dyDescent="0.35">
      <c r="A11587" s="14" t="s">
        <v>13881</v>
      </c>
      <c r="B11587" s="15">
        <v>7411</v>
      </c>
      <c r="C11587" s="13">
        <v>5.25</v>
      </c>
      <c r="D11587" s="7" t="str">
        <f t="shared" si="181"/>
        <v>Unique</v>
      </c>
      <c r="E11587" s="7">
        <f>COUNTIFS($A$1721:A11587,A11587,$B$1721:B11587,B11587,$C$1721:C11587,C11587)</f>
        <v>1</v>
      </c>
    </row>
    <row r="11588" spans="1:5" x14ac:dyDescent="0.35">
      <c r="A11588" s="14" t="s">
        <v>13882</v>
      </c>
      <c r="B11588" s="15">
        <v>7308</v>
      </c>
      <c r="C11588" s="13">
        <v>6.57</v>
      </c>
      <c r="D11588" s="7" t="str">
        <f t="shared" si="181"/>
        <v>Unique</v>
      </c>
      <c r="E11588" s="7">
        <f>COUNTIFS($A$1721:A11588,A11588,$B$1721:B11588,B11588,$C$1721:C11588,C11588)</f>
        <v>1</v>
      </c>
    </row>
    <row r="11589" spans="1:5" x14ac:dyDescent="0.35">
      <c r="A11589" s="14" t="s">
        <v>13883</v>
      </c>
      <c r="B11589" s="15" t="s">
        <v>13884</v>
      </c>
      <c r="C11589" s="13">
        <v>5.25</v>
      </c>
      <c r="D11589" s="7" t="str">
        <f t="shared" si="181"/>
        <v>Unique</v>
      </c>
      <c r="E11589" s="7">
        <f>COUNTIFS($A$1721:A11589,A11589,$B$1721:B11589,B11589,$C$1721:C11589,C11589)</f>
        <v>1</v>
      </c>
    </row>
    <row r="11590" spans="1:5" x14ac:dyDescent="0.35">
      <c r="A11590" s="14" t="s">
        <v>13852</v>
      </c>
      <c r="B11590" s="15" t="s">
        <v>13853</v>
      </c>
      <c r="C11590" s="13">
        <v>5.25</v>
      </c>
      <c r="D11590" s="7" t="str">
        <f t="shared" si="181"/>
        <v>Unique</v>
      </c>
      <c r="E11590" s="7">
        <f>COUNTIFS($A$1721:A11590,A11590,$B$1721:B11590,B11590,$C$1721:C11590,C11590)</f>
        <v>1</v>
      </c>
    </row>
    <row r="11591" spans="1:5" x14ac:dyDescent="0.35">
      <c r="A11591" s="14" t="s">
        <v>13885</v>
      </c>
      <c r="B11591" s="15">
        <v>7421</v>
      </c>
      <c r="C11591" s="13">
        <v>15.77</v>
      </c>
      <c r="D11591" s="7" t="str">
        <f t="shared" si="181"/>
        <v>Unique</v>
      </c>
      <c r="E11591" s="7">
        <f>COUNTIFS($A$1721:A11591,A11591,$B$1721:B11591,B11591,$C$1721:C11591,C11591)</f>
        <v>1</v>
      </c>
    </row>
    <row r="11592" spans="1:5" x14ac:dyDescent="0.35">
      <c r="A11592" s="14" t="s">
        <v>13886</v>
      </c>
      <c r="B11592" s="15" t="s">
        <v>12680</v>
      </c>
      <c r="C11592" s="13">
        <v>8.379999999999999</v>
      </c>
      <c r="D11592" s="7" t="str">
        <f t="shared" si="181"/>
        <v>Unique</v>
      </c>
      <c r="E11592" s="7">
        <f>COUNTIFS($A$1721:A11592,A11592,$B$1721:B11592,B11592,$C$1721:C11592,C11592)</f>
        <v>1</v>
      </c>
    </row>
    <row r="11593" spans="1:5" x14ac:dyDescent="0.35">
      <c r="A11593" s="14" t="s">
        <v>13887</v>
      </c>
      <c r="B11593" s="15" t="s">
        <v>13888</v>
      </c>
      <c r="C11593" s="13">
        <v>11.99</v>
      </c>
      <c r="D11593" s="7" t="str">
        <f t="shared" si="181"/>
        <v>Unique</v>
      </c>
      <c r="E11593" s="7">
        <f>COUNTIFS($A$1721:A11593,A11593,$B$1721:B11593,B11593,$C$1721:C11593,C11593)</f>
        <v>1</v>
      </c>
    </row>
    <row r="11594" spans="1:5" x14ac:dyDescent="0.35">
      <c r="A11594" s="14" t="s">
        <v>13889</v>
      </c>
      <c r="B11594" s="15">
        <v>7436</v>
      </c>
      <c r="C11594" s="13">
        <v>5.25</v>
      </c>
      <c r="D11594" s="7" t="str">
        <f t="shared" si="181"/>
        <v>Unique</v>
      </c>
      <c r="E11594" s="7">
        <f>COUNTIFS($A$1721:A11594,A11594,$B$1721:B11594,B11594,$C$1721:C11594,C11594)</f>
        <v>1</v>
      </c>
    </row>
    <row r="11595" spans="1:5" x14ac:dyDescent="0.35">
      <c r="A11595" s="14" t="s">
        <v>13890</v>
      </c>
      <c r="B11595" s="15" t="s">
        <v>13891</v>
      </c>
      <c r="C11595" s="13">
        <v>5.25</v>
      </c>
      <c r="D11595" s="7" t="str">
        <f t="shared" si="181"/>
        <v>Unique</v>
      </c>
      <c r="E11595" s="7">
        <f>COUNTIFS($A$1721:A11595,A11595,$B$1721:B11595,B11595,$C$1721:C11595,C11595)</f>
        <v>1</v>
      </c>
    </row>
    <row r="11596" spans="1:5" x14ac:dyDescent="0.35">
      <c r="A11596" s="14" t="s">
        <v>13892</v>
      </c>
      <c r="B11596" s="15" t="s">
        <v>13893</v>
      </c>
      <c r="C11596" s="13">
        <v>5.49</v>
      </c>
      <c r="D11596" s="7" t="str">
        <f t="shared" si="181"/>
        <v>Unique</v>
      </c>
      <c r="E11596" s="7">
        <f>COUNTIFS($A$1721:A11596,A11596,$B$1721:B11596,B11596,$C$1721:C11596,C11596)</f>
        <v>1</v>
      </c>
    </row>
    <row r="11597" spans="1:5" x14ac:dyDescent="0.35">
      <c r="A11597" s="14" t="s">
        <v>13894</v>
      </c>
      <c r="B11597" s="15">
        <v>7408</v>
      </c>
      <c r="C11597" s="13">
        <v>8.9600000000000009</v>
      </c>
      <c r="D11597" s="7" t="str">
        <f t="shared" si="181"/>
        <v>Unique</v>
      </c>
      <c r="E11597" s="7">
        <f>COUNTIFS($A$1721:A11597,A11597,$B$1721:B11597,B11597,$C$1721:C11597,C11597)</f>
        <v>1</v>
      </c>
    </row>
    <row r="11598" spans="1:5" x14ac:dyDescent="0.35">
      <c r="A11598" s="14" t="s">
        <v>13895</v>
      </c>
      <c r="B11598" s="15" t="s">
        <v>13896</v>
      </c>
      <c r="C11598" s="13">
        <v>-0.02</v>
      </c>
      <c r="D11598" s="7" t="str">
        <f t="shared" si="181"/>
        <v>Unique</v>
      </c>
      <c r="E11598" s="7">
        <f>COUNTIFS($A$1721:A11598,A11598,$B$1721:B11598,B11598,$C$1721:C11598,C11598)</f>
        <v>1</v>
      </c>
    </row>
    <row r="11599" spans="1:5" x14ac:dyDescent="0.35">
      <c r="A11599" s="14" t="s">
        <v>13897</v>
      </c>
      <c r="B11599" s="15" t="s">
        <v>13896</v>
      </c>
      <c r="C11599" s="13">
        <v>-0.04</v>
      </c>
      <c r="D11599" s="7" t="str">
        <f t="shared" si="181"/>
        <v>Unique</v>
      </c>
      <c r="E11599" s="7">
        <f>COUNTIFS($A$1721:A11599,A11599,$B$1721:B11599,B11599,$C$1721:C11599,C11599)</f>
        <v>1</v>
      </c>
    </row>
    <row r="11600" spans="1:5" x14ac:dyDescent="0.35">
      <c r="A11600" s="14" t="s">
        <v>13897</v>
      </c>
      <c r="B11600" s="15" t="s">
        <v>13896</v>
      </c>
      <c r="C11600" s="13">
        <v>5.25</v>
      </c>
      <c r="D11600" s="7" t="str">
        <f t="shared" si="181"/>
        <v>Unique</v>
      </c>
      <c r="E11600" s="7">
        <f>COUNTIFS($A$1721:A11600,A11600,$B$1721:B11600,B11600,$C$1721:C11600,C11600)</f>
        <v>1</v>
      </c>
    </row>
    <row r="11601" spans="1:5" x14ac:dyDescent="0.35">
      <c r="A11601" s="14" t="s">
        <v>13895</v>
      </c>
      <c r="B11601" s="15" t="s">
        <v>13896</v>
      </c>
      <c r="C11601" s="13">
        <v>9.2199999999999989</v>
      </c>
      <c r="D11601" s="7" t="str">
        <f t="shared" si="181"/>
        <v>Unique</v>
      </c>
      <c r="E11601" s="7">
        <f>COUNTIFS($A$1721:A11601,A11601,$B$1721:B11601,B11601,$C$1721:C11601,C11601)</f>
        <v>1</v>
      </c>
    </row>
    <row r="11602" spans="1:5" x14ac:dyDescent="0.35">
      <c r="A11602" s="14" t="s">
        <v>13898</v>
      </c>
      <c r="B11602" s="15">
        <v>743468</v>
      </c>
      <c r="C11602" s="13">
        <v>6.8400000000000007</v>
      </c>
      <c r="D11602" s="7" t="str">
        <f t="shared" si="181"/>
        <v>Unique</v>
      </c>
      <c r="E11602" s="7">
        <f>COUNTIFS($A$1721:A11602,A11602,$B$1721:B11602,B11602,$C$1721:C11602,C11602)</f>
        <v>1</v>
      </c>
    </row>
    <row r="11603" spans="1:5" x14ac:dyDescent="0.35">
      <c r="A11603" s="14" t="s">
        <v>13899</v>
      </c>
      <c r="B11603" s="15" t="s">
        <v>13900</v>
      </c>
      <c r="C11603" s="13">
        <v>9.990000000000002</v>
      </c>
      <c r="D11603" s="7" t="str">
        <f t="shared" si="181"/>
        <v>Unique</v>
      </c>
      <c r="E11603" s="7">
        <f>COUNTIFS($A$1721:A11603,A11603,$B$1721:B11603,B11603,$C$1721:C11603,C11603)</f>
        <v>1</v>
      </c>
    </row>
    <row r="11604" spans="1:5" x14ac:dyDescent="0.35">
      <c r="A11604" s="14" t="s">
        <v>13901</v>
      </c>
      <c r="B11604" s="15">
        <v>25007014</v>
      </c>
      <c r="C11604" s="13">
        <v>5.25</v>
      </c>
      <c r="D11604" s="7" t="str">
        <f t="shared" si="181"/>
        <v>Unique</v>
      </c>
      <c r="E11604" s="7">
        <f>COUNTIFS($A$1721:A11604,A11604,$B$1721:B11604,B11604,$C$1721:C11604,C11604)</f>
        <v>1</v>
      </c>
    </row>
    <row r="11605" spans="1:5" x14ac:dyDescent="0.35">
      <c r="A11605" s="14" t="s">
        <v>13902</v>
      </c>
      <c r="B11605" s="15">
        <v>7362</v>
      </c>
      <c r="C11605" s="13">
        <v>5.5</v>
      </c>
      <c r="D11605" s="7" t="str">
        <f t="shared" si="181"/>
        <v>Unique</v>
      </c>
      <c r="E11605" s="7">
        <f>COUNTIFS($A$1721:A11605,A11605,$B$1721:B11605,B11605,$C$1721:C11605,C11605)</f>
        <v>1</v>
      </c>
    </row>
    <row r="11606" spans="1:5" x14ac:dyDescent="0.35">
      <c r="A11606" s="14" t="s">
        <v>13903</v>
      </c>
      <c r="B11606" s="15" t="s">
        <v>13904</v>
      </c>
      <c r="C11606" s="13">
        <v>5.49</v>
      </c>
      <c r="D11606" s="7" t="str">
        <f t="shared" si="181"/>
        <v>Unique</v>
      </c>
      <c r="E11606" s="7">
        <f>COUNTIFS($A$1721:A11606,A11606,$B$1721:B11606,B11606,$C$1721:C11606,C11606)</f>
        <v>1</v>
      </c>
    </row>
    <row r="11607" spans="1:5" x14ac:dyDescent="0.35">
      <c r="A11607" s="14" t="s">
        <v>13905</v>
      </c>
      <c r="B11607" s="15" t="s">
        <v>13906</v>
      </c>
      <c r="C11607" s="13">
        <v>8.9600000000000009</v>
      </c>
      <c r="D11607" s="7" t="str">
        <f t="shared" si="181"/>
        <v>Unique</v>
      </c>
      <c r="E11607" s="7">
        <f>COUNTIFS($A$1721:A11607,A11607,$B$1721:B11607,B11607,$C$1721:C11607,C11607)</f>
        <v>1</v>
      </c>
    </row>
    <row r="11608" spans="1:5" x14ac:dyDescent="0.35">
      <c r="A11608" s="14" t="s">
        <v>13907</v>
      </c>
      <c r="B11608" s="15" t="s">
        <v>13908</v>
      </c>
      <c r="C11608" s="13">
        <v>5.25</v>
      </c>
      <c r="D11608" s="7" t="str">
        <f t="shared" si="181"/>
        <v>Unique</v>
      </c>
      <c r="E11608" s="7">
        <f>COUNTIFS($A$1721:A11608,A11608,$B$1721:B11608,B11608,$C$1721:C11608,C11608)</f>
        <v>1</v>
      </c>
    </row>
    <row r="11609" spans="1:5" x14ac:dyDescent="0.35">
      <c r="A11609" s="14" t="s">
        <v>13909</v>
      </c>
      <c r="B11609" s="15">
        <v>7429</v>
      </c>
      <c r="C11609" s="13">
        <v>7.1000000000000005</v>
      </c>
      <c r="D11609" s="7" t="str">
        <f t="shared" si="181"/>
        <v>Unique</v>
      </c>
      <c r="E11609" s="7">
        <f>COUNTIFS($A$1721:A11609,A11609,$B$1721:B11609,B11609,$C$1721:C11609,C11609)</f>
        <v>1</v>
      </c>
    </row>
    <row r="11610" spans="1:5" x14ac:dyDescent="0.35">
      <c r="A11610" s="14" t="s">
        <v>13870</v>
      </c>
      <c r="B11610" s="15" t="s">
        <v>13871</v>
      </c>
      <c r="C11610" s="13">
        <v>5.25</v>
      </c>
      <c r="D11610" s="7" t="str">
        <f t="shared" si="181"/>
        <v>Unique</v>
      </c>
      <c r="E11610" s="7">
        <f>COUNTIFS($A$1721:A11610,A11610,$B$1721:B11610,B11610,$C$1721:C11610,C11610)</f>
        <v>1</v>
      </c>
    </row>
    <row r="11611" spans="1:5" x14ac:dyDescent="0.35">
      <c r="A11611" s="14" t="s">
        <v>13910</v>
      </c>
      <c r="B11611" s="15" t="s">
        <v>13911</v>
      </c>
      <c r="C11611" s="13">
        <v>5.49</v>
      </c>
      <c r="D11611" s="7" t="str">
        <f t="shared" si="181"/>
        <v>Unique</v>
      </c>
      <c r="E11611" s="7">
        <f>COUNTIFS($A$1721:A11611,A11611,$B$1721:B11611,B11611,$C$1721:C11611,C11611)</f>
        <v>1</v>
      </c>
    </row>
    <row r="11612" spans="1:5" x14ac:dyDescent="0.35">
      <c r="A11612" s="14" t="s">
        <v>13912</v>
      </c>
      <c r="B11612" s="15" t="s">
        <v>13913</v>
      </c>
      <c r="C11612" s="13">
        <v>5.25</v>
      </c>
      <c r="D11612" s="7" t="str">
        <f t="shared" si="181"/>
        <v>Unique</v>
      </c>
      <c r="E11612" s="7">
        <f>COUNTIFS($A$1721:A11612,A11612,$B$1721:B11612,B11612,$C$1721:C11612,C11612)</f>
        <v>1</v>
      </c>
    </row>
    <row r="11613" spans="1:5" x14ac:dyDescent="0.35">
      <c r="A11613" s="14" t="s">
        <v>13914</v>
      </c>
      <c r="B11613" s="15" t="s">
        <v>13915</v>
      </c>
      <c r="C11613" s="13">
        <v>5.25</v>
      </c>
      <c r="D11613" s="7" t="str">
        <f t="shared" si="181"/>
        <v>Unique</v>
      </c>
      <c r="E11613" s="7">
        <f>COUNTIFS($A$1721:A11613,A11613,$B$1721:B11613,B11613,$C$1721:C11613,C11613)</f>
        <v>1</v>
      </c>
    </row>
    <row r="11614" spans="1:5" x14ac:dyDescent="0.35">
      <c r="A11614" s="14" t="s">
        <v>13916</v>
      </c>
      <c r="B11614" s="15">
        <v>7395</v>
      </c>
      <c r="C11614" s="13">
        <v>-0.02</v>
      </c>
      <c r="D11614" s="7" t="str">
        <f t="shared" si="181"/>
        <v>Unique</v>
      </c>
      <c r="E11614" s="7">
        <f>COUNTIFS($A$1721:A11614,A11614,$B$1721:B11614,B11614,$C$1721:C11614,C11614)</f>
        <v>1</v>
      </c>
    </row>
    <row r="11615" spans="1:5" x14ac:dyDescent="0.35">
      <c r="A11615" s="14" t="s">
        <v>13918</v>
      </c>
      <c r="B11615" s="15" t="s">
        <v>13917</v>
      </c>
      <c r="C11615" s="13">
        <v>-0.04</v>
      </c>
      <c r="D11615" s="7" t="str">
        <f t="shared" si="181"/>
        <v>Unique</v>
      </c>
      <c r="E11615" s="7">
        <f>COUNTIFS($A$1721:A11615,A11615,$B$1721:B11615,B11615,$C$1721:C11615,C11615)</f>
        <v>1</v>
      </c>
    </row>
    <row r="11616" spans="1:5" x14ac:dyDescent="0.35">
      <c r="A11616" s="14" t="s">
        <v>13918</v>
      </c>
      <c r="B11616" s="15" t="s">
        <v>13917</v>
      </c>
      <c r="C11616" s="13">
        <v>5.25</v>
      </c>
      <c r="D11616" s="7" t="str">
        <f t="shared" si="181"/>
        <v>Unique</v>
      </c>
      <c r="E11616" s="7">
        <f>COUNTIFS($A$1721:A11616,A11616,$B$1721:B11616,B11616,$C$1721:C11616,C11616)</f>
        <v>1</v>
      </c>
    </row>
    <row r="11617" spans="1:5" x14ac:dyDescent="0.35">
      <c r="A11617" s="14" t="s">
        <v>13916</v>
      </c>
      <c r="B11617" s="15">
        <v>7395</v>
      </c>
      <c r="C11617" s="13">
        <v>8.6700000000000017</v>
      </c>
      <c r="D11617" s="7" t="str">
        <f t="shared" si="181"/>
        <v>Unique</v>
      </c>
      <c r="E11617" s="7">
        <f>COUNTIFS($A$1721:A11617,A11617,$B$1721:B11617,B11617,$C$1721:C11617,C11617)</f>
        <v>1</v>
      </c>
    </row>
    <row r="11618" spans="1:5" x14ac:dyDescent="0.35">
      <c r="A11618" s="14" t="s">
        <v>13919</v>
      </c>
      <c r="B11618" s="15">
        <v>7416</v>
      </c>
      <c r="C11618" s="13">
        <v>13.44</v>
      </c>
      <c r="D11618" s="7" t="str">
        <f t="shared" si="181"/>
        <v>Unique</v>
      </c>
      <c r="E11618" s="7">
        <f>COUNTIFS($A$1721:A11618,A11618,$B$1721:B11618,B11618,$C$1721:C11618,C11618)</f>
        <v>1</v>
      </c>
    </row>
    <row r="11619" spans="1:5" x14ac:dyDescent="0.35">
      <c r="A11619" s="14" t="s">
        <v>13920</v>
      </c>
      <c r="B11619" s="15" t="s">
        <v>13921</v>
      </c>
      <c r="C11619" s="13">
        <v>9.75</v>
      </c>
      <c r="D11619" s="7" t="str">
        <f t="shared" si="181"/>
        <v>Unique</v>
      </c>
      <c r="E11619" s="7">
        <f>COUNTIFS($A$1721:A11619,A11619,$B$1721:B11619,B11619,$C$1721:C11619,C11619)</f>
        <v>1</v>
      </c>
    </row>
    <row r="11620" spans="1:5" x14ac:dyDescent="0.35">
      <c r="A11620" s="14" t="s">
        <v>13922</v>
      </c>
      <c r="B11620" s="15">
        <v>7404</v>
      </c>
      <c r="C11620" s="13">
        <v>8.58</v>
      </c>
      <c r="D11620" s="7" t="str">
        <f t="shared" si="181"/>
        <v>Unique</v>
      </c>
      <c r="E11620" s="7">
        <f>COUNTIFS($A$1721:A11620,A11620,$B$1721:B11620,B11620,$C$1721:C11620,C11620)</f>
        <v>1</v>
      </c>
    </row>
    <row r="11621" spans="1:5" x14ac:dyDescent="0.35">
      <c r="A11621" s="14" t="s">
        <v>13923</v>
      </c>
      <c r="B11621" s="15">
        <v>7288</v>
      </c>
      <c r="C11621" s="13">
        <v>8.07</v>
      </c>
      <c r="D11621" s="7" t="str">
        <f t="shared" si="181"/>
        <v>Unique</v>
      </c>
      <c r="E11621" s="7">
        <f>COUNTIFS($A$1721:A11621,A11621,$B$1721:B11621,B11621,$C$1721:C11621,C11621)</f>
        <v>1</v>
      </c>
    </row>
    <row r="11622" spans="1:5" x14ac:dyDescent="0.35">
      <c r="A11622" s="14" t="s">
        <v>13924</v>
      </c>
      <c r="B11622" s="15" t="s">
        <v>13925</v>
      </c>
      <c r="C11622" s="13">
        <v>7.05</v>
      </c>
      <c r="D11622" s="7" t="str">
        <f t="shared" si="181"/>
        <v>Unique</v>
      </c>
      <c r="E11622" s="7">
        <f>COUNTIFS($A$1721:A11622,A11622,$B$1721:B11622,B11622,$C$1721:C11622,C11622)</f>
        <v>1</v>
      </c>
    </row>
    <row r="11623" spans="1:5" x14ac:dyDescent="0.35">
      <c r="A11623" s="14" t="s">
        <v>13926</v>
      </c>
      <c r="B11623" s="15">
        <v>7218</v>
      </c>
      <c r="C11623" s="13">
        <v>7.05</v>
      </c>
      <c r="D11623" s="7" t="str">
        <f t="shared" si="181"/>
        <v>Unique</v>
      </c>
      <c r="E11623" s="7">
        <f>COUNTIFS($A$1721:A11623,A11623,$B$1721:B11623,B11623,$C$1721:C11623,C11623)</f>
        <v>1</v>
      </c>
    </row>
    <row r="11624" spans="1:5" x14ac:dyDescent="0.35">
      <c r="A11624" s="14" t="s">
        <v>13927</v>
      </c>
      <c r="B11624" s="15">
        <v>7288</v>
      </c>
      <c r="C11624" s="13">
        <v>6.5299999999999994</v>
      </c>
      <c r="D11624" s="7" t="str">
        <f t="shared" si="181"/>
        <v>Unique</v>
      </c>
      <c r="E11624" s="7">
        <f>COUNTIFS($A$1721:A11624,A11624,$B$1721:B11624,B11624,$C$1721:C11624,C11624)</f>
        <v>1</v>
      </c>
    </row>
    <row r="11625" spans="1:5" x14ac:dyDescent="0.35">
      <c r="A11625" s="14" t="s">
        <v>13928</v>
      </c>
      <c r="B11625" s="15">
        <v>7439</v>
      </c>
      <c r="C11625" s="13">
        <v>5.5200000000000014</v>
      </c>
      <c r="D11625" s="7" t="str">
        <f t="shared" si="181"/>
        <v>Unique</v>
      </c>
      <c r="E11625" s="7">
        <f>COUNTIFS($A$1721:A11625,A11625,$B$1721:B11625,B11625,$C$1721:C11625,C11625)</f>
        <v>1</v>
      </c>
    </row>
    <row r="11626" spans="1:5" x14ac:dyDescent="0.35">
      <c r="A11626" s="14" t="s">
        <v>13929</v>
      </c>
      <c r="B11626" s="15" t="s">
        <v>13930</v>
      </c>
      <c r="C11626" s="13">
        <v>5.08</v>
      </c>
      <c r="D11626" s="7" t="str">
        <f t="shared" si="181"/>
        <v>Unique</v>
      </c>
      <c r="E11626" s="7">
        <f>COUNTIFS($A$1721:A11626,A11626,$B$1721:B11626,B11626,$C$1721:C11626,C11626)</f>
        <v>1</v>
      </c>
    </row>
    <row r="11627" spans="1:5" x14ac:dyDescent="0.35">
      <c r="A11627" s="14" t="s">
        <v>13931</v>
      </c>
      <c r="B11627" s="15">
        <v>7424</v>
      </c>
      <c r="C11627" s="13">
        <v>4.3999999999999995</v>
      </c>
      <c r="D11627" s="7" t="str">
        <f t="shared" si="181"/>
        <v>Unique</v>
      </c>
      <c r="E11627" s="7">
        <f>COUNTIFS($A$1721:A11627,A11627,$B$1721:B11627,B11627,$C$1721:C11627,C11627)</f>
        <v>1</v>
      </c>
    </row>
    <row r="11628" spans="1:5" x14ac:dyDescent="0.35">
      <c r="A11628" s="14" t="s">
        <v>13932</v>
      </c>
      <c r="B11628" s="15" t="s">
        <v>13933</v>
      </c>
      <c r="C11628" s="13">
        <v>4.13</v>
      </c>
      <c r="D11628" s="7" t="str">
        <f t="shared" si="181"/>
        <v>Unique</v>
      </c>
      <c r="E11628" s="7">
        <f>COUNTIFS($A$1721:A11628,A11628,$B$1721:B11628,B11628,$C$1721:C11628,C11628)</f>
        <v>1</v>
      </c>
    </row>
    <row r="11629" spans="1:5" x14ac:dyDescent="0.35">
      <c r="A11629" s="14" t="s">
        <v>13934</v>
      </c>
      <c r="B11629" s="15">
        <v>7201</v>
      </c>
      <c r="C11629" s="13">
        <v>4.13</v>
      </c>
      <c r="D11629" s="7" t="str">
        <f t="shared" si="181"/>
        <v>Unique</v>
      </c>
      <c r="E11629" s="7">
        <f>COUNTIFS($A$1721:A11629,A11629,$B$1721:B11629,B11629,$C$1721:C11629,C11629)</f>
        <v>1</v>
      </c>
    </row>
    <row r="11630" spans="1:5" x14ac:dyDescent="0.35">
      <c r="A11630" s="14" t="s">
        <v>13935</v>
      </c>
      <c r="B11630" s="15" t="s">
        <v>13936</v>
      </c>
      <c r="C11630" s="13">
        <v>3.75</v>
      </c>
      <c r="D11630" s="7" t="str">
        <f t="shared" si="181"/>
        <v>Unique</v>
      </c>
      <c r="E11630" s="7">
        <f>COUNTIFS($A$1721:A11630,A11630,$B$1721:B11630,B11630,$C$1721:C11630,C11630)</f>
        <v>1</v>
      </c>
    </row>
    <row r="11631" spans="1:5" x14ac:dyDescent="0.35">
      <c r="A11631" s="14" t="s">
        <v>13937</v>
      </c>
      <c r="B11631" s="15">
        <v>7416</v>
      </c>
      <c r="C11631" s="13">
        <v>3.65</v>
      </c>
      <c r="D11631" s="7" t="str">
        <f t="shared" si="181"/>
        <v>Unique</v>
      </c>
      <c r="E11631" s="7">
        <f>COUNTIFS($A$1721:A11631,A11631,$B$1721:B11631,B11631,$C$1721:C11631,C11631)</f>
        <v>1</v>
      </c>
    </row>
    <row r="11632" spans="1:5" x14ac:dyDescent="0.35">
      <c r="A11632" s="14" t="s">
        <v>13938</v>
      </c>
      <c r="B11632" s="15">
        <v>7006</v>
      </c>
      <c r="C11632" s="13">
        <v>3.65</v>
      </c>
      <c r="D11632" s="7" t="str">
        <f t="shared" si="181"/>
        <v>Unique</v>
      </c>
      <c r="E11632" s="7">
        <f>COUNTIFS($A$1721:A11632,A11632,$B$1721:B11632,B11632,$C$1721:C11632,C11632)</f>
        <v>1</v>
      </c>
    </row>
    <row r="11633" spans="1:5" x14ac:dyDescent="0.35">
      <c r="A11633" s="14" t="s">
        <v>13939</v>
      </c>
      <c r="B11633" s="15" t="s">
        <v>13940</v>
      </c>
      <c r="C11633" s="13">
        <v>11.620000000000001</v>
      </c>
      <c r="D11633" s="7" t="str">
        <f t="shared" si="181"/>
        <v>Unique</v>
      </c>
      <c r="E11633" s="7">
        <f>COUNTIFS($A$1721:A11633,A11633,$B$1721:B11633,B11633,$C$1721:C11633,C11633)</f>
        <v>1</v>
      </c>
    </row>
    <row r="11634" spans="1:5" x14ac:dyDescent="0.35">
      <c r="A11634" s="14" t="s">
        <v>13941</v>
      </c>
      <c r="B11634" s="15" t="s">
        <v>13942</v>
      </c>
      <c r="C11634" s="13">
        <v>9.27</v>
      </c>
      <c r="D11634" s="7" t="str">
        <f t="shared" si="181"/>
        <v>Unique</v>
      </c>
      <c r="E11634" s="7">
        <f>COUNTIFS($A$1721:A11634,A11634,$B$1721:B11634,B11634,$C$1721:C11634,C11634)</f>
        <v>1</v>
      </c>
    </row>
    <row r="11635" spans="1:5" x14ac:dyDescent="0.35">
      <c r="A11635" s="14" t="s">
        <v>13943</v>
      </c>
      <c r="B11635" s="15" t="s">
        <v>13944</v>
      </c>
      <c r="C11635" s="13">
        <v>9.27</v>
      </c>
      <c r="D11635" s="7" t="str">
        <f t="shared" si="181"/>
        <v>Unique</v>
      </c>
      <c r="E11635" s="7">
        <f>COUNTIFS($A$1721:A11635,A11635,$B$1721:B11635,B11635,$C$1721:C11635,C11635)</f>
        <v>1</v>
      </c>
    </row>
    <row r="11636" spans="1:5" x14ac:dyDescent="0.35">
      <c r="A11636" s="14" t="s">
        <v>13945</v>
      </c>
      <c r="B11636" s="15" t="s">
        <v>13946</v>
      </c>
      <c r="C11636" s="13">
        <v>9.27</v>
      </c>
      <c r="D11636" s="7" t="str">
        <f t="shared" si="181"/>
        <v>Unique</v>
      </c>
      <c r="E11636" s="7">
        <f>COUNTIFS($A$1721:A11636,A11636,$B$1721:B11636,B11636,$C$1721:C11636,C11636)</f>
        <v>1</v>
      </c>
    </row>
    <row r="11637" spans="1:5" x14ac:dyDescent="0.35">
      <c r="A11637" s="14" t="s">
        <v>13947</v>
      </c>
      <c r="B11637" s="15" t="s">
        <v>12865</v>
      </c>
      <c r="C11637" s="13">
        <v>9.27</v>
      </c>
      <c r="D11637" s="7" t="str">
        <f t="shared" si="181"/>
        <v>Unique</v>
      </c>
      <c r="E11637" s="7">
        <f>COUNTIFS($A$1721:A11637,A11637,$B$1721:B11637,B11637,$C$1721:C11637,C11637)</f>
        <v>1</v>
      </c>
    </row>
    <row r="11638" spans="1:5" x14ac:dyDescent="0.35">
      <c r="A11638" s="14" t="s">
        <v>13948</v>
      </c>
      <c r="B11638" s="15" t="s">
        <v>13949</v>
      </c>
      <c r="C11638" s="13">
        <v>7.94</v>
      </c>
      <c r="D11638" s="7" t="str">
        <f t="shared" si="181"/>
        <v>Unique</v>
      </c>
      <c r="E11638" s="7">
        <f>COUNTIFS($A$1721:A11638,A11638,$B$1721:B11638,B11638,$C$1721:C11638,C11638)</f>
        <v>1</v>
      </c>
    </row>
    <row r="11639" spans="1:5" x14ac:dyDescent="0.35">
      <c r="A11639" s="14" t="s">
        <v>13941</v>
      </c>
      <c r="B11639" s="15" t="s">
        <v>13942</v>
      </c>
      <c r="C11639" s="13">
        <v>1.4500000000000002</v>
      </c>
      <c r="D11639" s="7" t="str">
        <f t="shared" si="181"/>
        <v>Unique</v>
      </c>
      <c r="E11639" s="7">
        <f>COUNTIFS($A$1721:A11639,A11639,$B$1721:B11639,B11639,$C$1721:C11639,C11639)</f>
        <v>1</v>
      </c>
    </row>
    <row r="11640" spans="1:5" x14ac:dyDescent="0.35">
      <c r="A11640" s="14" t="s">
        <v>13948</v>
      </c>
      <c r="B11640" s="15" t="s">
        <v>13949</v>
      </c>
      <c r="C11640" s="13">
        <v>1.4500000000000002</v>
      </c>
      <c r="D11640" s="7" t="str">
        <f t="shared" si="181"/>
        <v>Unique</v>
      </c>
      <c r="E11640" s="7">
        <f>COUNTIFS($A$1721:A11640,A11640,$B$1721:B11640,B11640,$C$1721:C11640,C11640)</f>
        <v>1</v>
      </c>
    </row>
    <row r="11641" spans="1:5" x14ac:dyDescent="0.35">
      <c r="A11641" s="14" t="s">
        <v>13943</v>
      </c>
      <c r="B11641" s="15" t="s">
        <v>13944</v>
      </c>
      <c r="C11641" s="13">
        <v>1.4500000000000002</v>
      </c>
      <c r="D11641" s="7" t="str">
        <f t="shared" si="181"/>
        <v>Unique</v>
      </c>
      <c r="E11641" s="7">
        <f>COUNTIFS($A$1721:A11641,A11641,$B$1721:B11641,B11641,$C$1721:C11641,C11641)</f>
        <v>1</v>
      </c>
    </row>
    <row r="11642" spans="1:5" x14ac:dyDescent="0.35">
      <c r="A11642" s="14" t="s">
        <v>13916</v>
      </c>
      <c r="B11642" s="15">
        <v>7395</v>
      </c>
      <c r="C11642" s="13">
        <v>-0.5</v>
      </c>
      <c r="D11642" s="7" t="str">
        <f t="shared" si="181"/>
        <v>Unique</v>
      </c>
      <c r="E11642" s="7">
        <f>COUNTIFS($A$1721:A11642,A11642,$B$1721:B11642,B11642,$C$1721:C11642,C11642)</f>
        <v>1</v>
      </c>
    </row>
    <row r="11643" spans="1:5" x14ac:dyDescent="0.35">
      <c r="A11643" s="14" t="s">
        <v>13895</v>
      </c>
      <c r="B11643" s="15" t="s">
        <v>13896</v>
      </c>
      <c r="C11643" s="13">
        <v>-0.5</v>
      </c>
      <c r="D11643" s="7" t="str">
        <f t="shared" si="181"/>
        <v>Unique</v>
      </c>
      <c r="E11643" s="7">
        <f>COUNTIFS($A$1721:A11643,A11643,$B$1721:B11643,B11643,$C$1721:C11643,C11643)</f>
        <v>1</v>
      </c>
    </row>
    <row r="11644" spans="1:5" x14ac:dyDescent="0.35">
      <c r="A11644" s="14" t="s">
        <v>13846</v>
      </c>
      <c r="B11644" s="15" t="s">
        <v>13087</v>
      </c>
      <c r="C11644" s="13">
        <v>-0.5</v>
      </c>
      <c r="D11644" s="7" t="str">
        <f t="shared" si="181"/>
        <v>Unique</v>
      </c>
      <c r="E11644" s="7">
        <f>COUNTIFS($A$1721:A11644,A11644,$B$1721:B11644,B11644,$C$1721:C11644,C11644)</f>
        <v>1</v>
      </c>
    </row>
    <row r="11645" spans="1:5" x14ac:dyDescent="0.35">
      <c r="A11645" s="14" t="s">
        <v>13849</v>
      </c>
      <c r="B11645" s="15" t="s">
        <v>13850</v>
      </c>
      <c r="C11645" s="13">
        <v>-0.5</v>
      </c>
      <c r="D11645" s="7" t="str">
        <f t="shared" si="181"/>
        <v>Unique</v>
      </c>
      <c r="E11645" s="7">
        <f>COUNTIFS($A$1721:A11645,A11645,$B$1721:B11645,B11645,$C$1721:C11645,C11645)</f>
        <v>1</v>
      </c>
    </row>
    <row r="11646" spans="1:5" x14ac:dyDescent="0.35">
      <c r="A11646" s="14" t="s">
        <v>13811</v>
      </c>
      <c r="B11646" s="15" t="s">
        <v>13812</v>
      </c>
      <c r="C11646" s="13">
        <v>-0.5</v>
      </c>
      <c r="D11646" s="7" t="str">
        <f t="shared" si="181"/>
        <v>Unique</v>
      </c>
      <c r="E11646" s="7">
        <f>COUNTIFS($A$1721:A11646,A11646,$B$1721:B11646,B11646,$C$1721:C11646,C11646)</f>
        <v>1</v>
      </c>
    </row>
    <row r="11647" spans="1:5" x14ac:dyDescent="0.35">
      <c r="A11647" s="14" t="s">
        <v>13825</v>
      </c>
      <c r="B11647" s="15">
        <v>25008045</v>
      </c>
      <c r="C11647" s="13">
        <v>-0.5</v>
      </c>
      <c r="D11647" s="7" t="str">
        <f t="shared" si="181"/>
        <v>Unique</v>
      </c>
      <c r="E11647" s="7">
        <f>COUNTIFS($A$1721:A11647,A11647,$B$1721:B11647,B11647,$C$1721:C11647,C11647)</f>
        <v>1</v>
      </c>
    </row>
    <row r="11648" spans="1:5" x14ac:dyDescent="0.35">
      <c r="A11648" s="14" t="s">
        <v>12453</v>
      </c>
      <c r="B11648" s="15">
        <v>7095</v>
      </c>
      <c r="C11648" s="13">
        <v>3.04</v>
      </c>
      <c r="D11648" s="7" t="str">
        <f t="shared" si="181"/>
        <v>Unique</v>
      </c>
      <c r="E11648" s="7">
        <f>COUNTIFS($A$1721:A11648,A11648,$B$1721:B11648,B11648,$C$1721:C11648,C11648)</f>
        <v>1</v>
      </c>
    </row>
    <row r="11649" spans="1:5" x14ac:dyDescent="0.35">
      <c r="A11649" s="14" t="s">
        <v>13887</v>
      </c>
      <c r="B11649" s="15" t="s">
        <v>13888</v>
      </c>
      <c r="C11649" s="13">
        <v>6.6999999999999993</v>
      </c>
      <c r="D11649" s="7" t="str">
        <f t="shared" si="181"/>
        <v>Unique</v>
      </c>
      <c r="E11649" s="7">
        <f>COUNTIFS($A$1721:A11649,A11649,$B$1721:B11649,B11649,$C$1721:C11649,C11649)</f>
        <v>1</v>
      </c>
    </row>
    <row r="11650" spans="1:5" x14ac:dyDescent="0.35">
      <c r="A11650" s="14" t="s">
        <v>13894</v>
      </c>
      <c r="B11650" s="15">
        <v>7408</v>
      </c>
      <c r="C11650" s="13">
        <v>6.6999999999999993</v>
      </c>
      <c r="D11650" s="7" t="str">
        <f t="shared" ref="D11650:D11713" si="182">IF(COUNTIFS(A:A,A11650,B:B,B11650,C:C,C11650)&gt;1,"Doublon","Unique")</f>
        <v>Unique</v>
      </c>
      <c r="E11650" s="7">
        <f>COUNTIFS($A$1721:A11650,A11650,$B$1721:B11650,B11650,$C$1721:C11650,C11650)</f>
        <v>1</v>
      </c>
    </row>
    <row r="11651" spans="1:5" x14ac:dyDescent="0.35">
      <c r="A11651" s="14" t="s">
        <v>13909</v>
      </c>
      <c r="B11651" s="15">
        <v>7429</v>
      </c>
      <c r="C11651" s="13">
        <v>1.1500000000000001</v>
      </c>
      <c r="D11651" s="7" t="str">
        <f t="shared" si="182"/>
        <v>Unique</v>
      </c>
      <c r="E11651" s="7">
        <f>COUNTIFS($A$1721:A11651,A11651,$B$1721:B11651,B11651,$C$1721:C11651,C11651)</f>
        <v>1</v>
      </c>
    </row>
    <row r="11652" spans="1:5" x14ac:dyDescent="0.35">
      <c r="A11652" s="14" t="s">
        <v>13945</v>
      </c>
      <c r="B11652" s="15" t="s">
        <v>13946</v>
      </c>
      <c r="C11652" s="13">
        <v>1.4500000000000002</v>
      </c>
      <c r="D11652" s="7" t="str">
        <f t="shared" si="182"/>
        <v>Unique</v>
      </c>
      <c r="E11652" s="7">
        <f>COUNTIFS($A$1721:A11652,A11652,$B$1721:B11652,B11652,$C$1721:C11652,C11652)</f>
        <v>1</v>
      </c>
    </row>
    <row r="11653" spans="1:5" x14ac:dyDescent="0.35">
      <c r="A11653" s="14" t="s">
        <v>13947</v>
      </c>
      <c r="B11653" s="15" t="s">
        <v>12865</v>
      </c>
      <c r="C11653" s="13">
        <v>1.4500000000000002</v>
      </c>
      <c r="D11653" s="7" t="str">
        <f t="shared" si="182"/>
        <v>Unique</v>
      </c>
      <c r="E11653" s="7">
        <f>COUNTIFS($A$1721:A11653,A11653,$B$1721:B11653,B11653,$C$1721:C11653,C11653)</f>
        <v>1</v>
      </c>
    </row>
    <row r="11654" spans="1:5" x14ac:dyDescent="0.35">
      <c r="A11654" s="14" t="s">
        <v>13939</v>
      </c>
      <c r="B11654" s="15" t="s">
        <v>13940</v>
      </c>
      <c r="C11654" s="13">
        <v>1.4500000000000002</v>
      </c>
      <c r="D11654" s="7" t="str">
        <f t="shared" si="182"/>
        <v>Unique</v>
      </c>
      <c r="E11654" s="7">
        <f>COUNTIFS($A$1721:A11654,A11654,$B$1721:B11654,B11654,$C$1721:C11654,C11654)</f>
        <v>1</v>
      </c>
    </row>
    <row r="11655" spans="1:5" x14ac:dyDescent="0.35">
      <c r="A11655" s="14" t="s">
        <v>13952</v>
      </c>
      <c r="B11655" s="15">
        <v>7460</v>
      </c>
      <c r="C11655" s="13">
        <v>-0.02</v>
      </c>
      <c r="D11655" s="7" t="str">
        <f t="shared" si="182"/>
        <v>Unique</v>
      </c>
      <c r="E11655" s="7">
        <f>COUNTIFS($A$1721:A11655,A11655,$B$1721:B11655,B11655,$C$1721:C11655,C11655)</f>
        <v>1</v>
      </c>
    </row>
    <row r="11656" spans="1:5" x14ac:dyDescent="0.35">
      <c r="A11656" s="14" t="s">
        <v>13950</v>
      </c>
      <c r="B11656" s="15">
        <v>7460</v>
      </c>
      <c r="C11656" s="13">
        <v>-0.05</v>
      </c>
      <c r="D11656" s="7" t="str">
        <f t="shared" si="182"/>
        <v>Unique</v>
      </c>
      <c r="E11656" s="7">
        <f>COUNTIFS($A$1721:A11656,A11656,$B$1721:B11656,B11656,$C$1721:C11656,C11656)</f>
        <v>1</v>
      </c>
    </row>
    <row r="11657" spans="1:5" x14ac:dyDescent="0.35">
      <c r="A11657" s="14" t="s">
        <v>13951</v>
      </c>
      <c r="B11657" s="15">
        <v>7460</v>
      </c>
      <c r="C11657" s="13">
        <v>-0.05</v>
      </c>
      <c r="D11657" s="7" t="str">
        <f t="shared" si="182"/>
        <v>Unique</v>
      </c>
      <c r="E11657" s="7">
        <f>COUNTIFS($A$1721:A11657,A11657,$B$1721:B11657,B11657,$C$1721:C11657,C11657)</f>
        <v>1</v>
      </c>
    </row>
    <row r="11658" spans="1:5" x14ac:dyDescent="0.35">
      <c r="A11658" s="14" t="s">
        <v>13950</v>
      </c>
      <c r="B11658" s="15">
        <v>7460</v>
      </c>
      <c r="C11658" s="13">
        <v>6.57</v>
      </c>
      <c r="D11658" s="7" t="str">
        <f t="shared" si="182"/>
        <v>Unique</v>
      </c>
      <c r="E11658" s="7">
        <f>COUNTIFS($A$1721:A11658,A11658,$B$1721:B11658,B11658,$C$1721:C11658,C11658)</f>
        <v>1</v>
      </c>
    </row>
    <row r="11659" spans="1:5" x14ac:dyDescent="0.35">
      <c r="A11659" s="14" t="s">
        <v>13952</v>
      </c>
      <c r="B11659" s="15">
        <v>7460</v>
      </c>
      <c r="C11659" s="13">
        <v>8.379999999999999</v>
      </c>
      <c r="D11659" s="7" t="str">
        <f t="shared" si="182"/>
        <v>Unique</v>
      </c>
      <c r="E11659" s="7">
        <f>COUNTIFS($A$1721:A11659,A11659,$B$1721:B11659,B11659,$C$1721:C11659,C11659)</f>
        <v>1</v>
      </c>
    </row>
    <row r="11660" spans="1:5" x14ac:dyDescent="0.35">
      <c r="A11660" s="14" t="s">
        <v>13951</v>
      </c>
      <c r="B11660" s="15">
        <v>7460</v>
      </c>
      <c r="C11660" s="13">
        <v>8.379999999999999</v>
      </c>
      <c r="D11660" s="7" t="str">
        <f t="shared" si="182"/>
        <v>Unique</v>
      </c>
      <c r="E11660" s="7">
        <f>COUNTIFS($A$1721:A11660,A11660,$B$1721:B11660,B11660,$C$1721:C11660,C11660)</f>
        <v>1</v>
      </c>
    </row>
    <row r="11661" spans="1:5" x14ac:dyDescent="0.35">
      <c r="A11661" s="14" t="s">
        <v>13952</v>
      </c>
      <c r="B11661" s="15">
        <v>7460</v>
      </c>
      <c r="C11661" s="13">
        <v>18.95</v>
      </c>
      <c r="D11661" s="7" t="str">
        <f t="shared" si="182"/>
        <v>Unique</v>
      </c>
      <c r="E11661" s="7">
        <f>COUNTIFS($A$1721:A11661,A11661,$B$1721:B11661,B11661,$C$1721:C11661,C11661)</f>
        <v>1</v>
      </c>
    </row>
    <row r="11662" spans="1:5" x14ac:dyDescent="0.35">
      <c r="A11662" s="14" t="s">
        <v>13950</v>
      </c>
      <c r="B11662" s="15">
        <v>7460</v>
      </c>
      <c r="C11662" s="13">
        <v>18.95</v>
      </c>
      <c r="D11662" s="7" t="str">
        <f t="shared" si="182"/>
        <v>Unique</v>
      </c>
      <c r="E11662" s="7">
        <f>COUNTIFS($A$1721:A11662,A11662,$B$1721:B11662,B11662,$C$1721:C11662,C11662)</f>
        <v>1</v>
      </c>
    </row>
    <row r="11663" spans="1:5" x14ac:dyDescent="0.35">
      <c r="A11663" s="14" t="s">
        <v>13951</v>
      </c>
      <c r="B11663" s="15">
        <v>7460</v>
      </c>
      <c r="C11663" s="13">
        <v>18.95</v>
      </c>
      <c r="D11663" s="7" t="str">
        <f t="shared" si="182"/>
        <v>Unique</v>
      </c>
      <c r="E11663" s="7">
        <f>COUNTIFS($A$1721:A11663,A11663,$B$1721:B11663,B11663,$C$1721:C11663,C11663)</f>
        <v>1</v>
      </c>
    </row>
    <row r="11664" spans="1:5" x14ac:dyDescent="0.35">
      <c r="A11664" s="14" t="s">
        <v>13953</v>
      </c>
      <c r="B11664" s="15" t="s">
        <v>13954</v>
      </c>
      <c r="C11664" s="13">
        <v>7.3599999999999994</v>
      </c>
      <c r="D11664" s="7" t="str">
        <f t="shared" si="182"/>
        <v>Unique</v>
      </c>
      <c r="E11664" s="7">
        <f>COUNTIFS($A$1721:A11664,A11664,$B$1721:B11664,B11664,$C$1721:C11664,C11664)</f>
        <v>1</v>
      </c>
    </row>
    <row r="11665" spans="1:5" x14ac:dyDescent="0.35">
      <c r="A11665" s="14" t="s">
        <v>13955</v>
      </c>
      <c r="B11665" s="15" t="s">
        <v>13956</v>
      </c>
      <c r="C11665" s="13">
        <v>6.13</v>
      </c>
      <c r="D11665" s="7" t="str">
        <f t="shared" si="182"/>
        <v>Unique</v>
      </c>
      <c r="E11665" s="7">
        <f>COUNTIFS($A$1721:A11665,A11665,$B$1721:B11665,B11665,$C$1721:C11665,C11665)</f>
        <v>1</v>
      </c>
    </row>
    <row r="11666" spans="1:5" x14ac:dyDescent="0.35">
      <c r="A11666" s="14" t="s">
        <v>13957</v>
      </c>
      <c r="B11666" s="15">
        <v>7447</v>
      </c>
      <c r="C11666" s="13">
        <v>5.25</v>
      </c>
      <c r="D11666" s="7" t="str">
        <f t="shared" si="182"/>
        <v>Unique</v>
      </c>
      <c r="E11666" s="7">
        <f>COUNTIFS($A$1721:A11666,A11666,$B$1721:B11666,B11666,$C$1721:C11666,C11666)</f>
        <v>1</v>
      </c>
    </row>
    <row r="11667" spans="1:5" x14ac:dyDescent="0.35">
      <c r="A11667" s="14" t="s">
        <v>13958</v>
      </c>
      <c r="B11667" s="15">
        <v>7449</v>
      </c>
      <c r="C11667" s="13">
        <v>5.25</v>
      </c>
      <c r="D11667" s="7" t="str">
        <f t="shared" si="182"/>
        <v>Unique</v>
      </c>
      <c r="E11667" s="7">
        <f>COUNTIFS($A$1721:A11667,A11667,$B$1721:B11667,B11667,$C$1721:C11667,C11667)</f>
        <v>1</v>
      </c>
    </row>
    <row r="11668" spans="1:5" x14ac:dyDescent="0.35">
      <c r="A11668" s="14" t="s">
        <v>13959</v>
      </c>
      <c r="B11668" s="15">
        <v>7453</v>
      </c>
      <c r="C11668" s="13">
        <v>5.25</v>
      </c>
      <c r="D11668" s="7" t="str">
        <f t="shared" si="182"/>
        <v>Unique</v>
      </c>
      <c r="E11668" s="7">
        <f>COUNTIFS($A$1721:A11668,A11668,$B$1721:B11668,B11668,$C$1721:C11668,C11668)</f>
        <v>1</v>
      </c>
    </row>
    <row r="11669" spans="1:5" x14ac:dyDescent="0.35">
      <c r="A11669" s="14" t="s">
        <v>13960</v>
      </c>
      <c r="B11669" s="15" t="s">
        <v>13961</v>
      </c>
      <c r="C11669" s="13">
        <v>8.1</v>
      </c>
      <c r="D11669" s="7" t="str">
        <f t="shared" si="182"/>
        <v>Unique</v>
      </c>
      <c r="E11669" s="7">
        <f>COUNTIFS($A$1721:A11669,A11669,$B$1721:B11669,B11669,$C$1721:C11669,C11669)</f>
        <v>1</v>
      </c>
    </row>
    <row r="11670" spans="1:5" x14ac:dyDescent="0.35">
      <c r="A11670" s="14" t="s">
        <v>13962</v>
      </c>
      <c r="B11670" s="15">
        <v>7457</v>
      </c>
      <c r="C11670" s="13">
        <v>-0.02</v>
      </c>
      <c r="D11670" s="7" t="str">
        <f t="shared" si="182"/>
        <v>Unique</v>
      </c>
      <c r="E11670" s="7">
        <f>COUNTIFS($A$1721:A11670,A11670,$B$1721:B11670,B11670,$C$1721:C11670,C11670)</f>
        <v>1</v>
      </c>
    </row>
    <row r="11671" spans="1:5" x14ac:dyDescent="0.35">
      <c r="A11671" s="14" t="s">
        <v>13964</v>
      </c>
      <c r="B11671" s="15" t="s">
        <v>13965</v>
      </c>
      <c r="C11671" s="13">
        <v>6.13</v>
      </c>
      <c r="D11671" s="7" t="str">
        <f t="shared" si="182"/>
        <v>Unique</v>
      </c>
      <c r="E11671" s="7">
        <f>COUNTIFS($A$1721:A11671,A11671,$B$1721:B11671,B11671,$C$1721:C11671,C11671)</f>
        <v>1</v>
      </c>
    </row>
    <row r="11672" spans="1:5" x14ac:dyDescent="0.35">
      <c r="A11672" s="14" t="s">
        <v>13966</v>
      </c>
      <c r="B11672" s="15" t="s">
        <v>13967</v>
      </c>
      <c r="C11672" s="13">
        <v>8.1</v>
      </c>
      <c r="D11672" s="7" t="str">
        <f t="shared" si="182"/>
        <v>Unique</v>
      </c>
      <c r="E11672" s="7">
        <f>COUNTIFS($A$1721:A11672,A11672,$B$1721:B11672,B11672,$C$1721:C11672,C11672)</f>
        <v>1</v>
      </c>
    </row>
    <row r="11673" spans="1:5" x14ac:dyDescent="0.35">
      <c r="A11673" s="14" t="s">
        <v>13968</v>
      </c>
      <c r="B11673" s="15" t="s">
        <v>13967</v>
      </c>
      <c r="C11673" s="13">
        <v>8.1</v>
      </c>
      <c r="D11673" s="7" t="str">
        <f t="shared" si="182"/>
        <v>Unique</v>
      </c>
      <c r="E11673" s="7">
        <f>COUNTIFS($A$1721:A11673,A11673,$B$1721:B11673,B11673,$C$1721:C11673,C11673)</f>
        <v>1</v>
      </c>
    </row>
    <row r="11674" spans="1:5" x14ac:dyDescent="0.35">
      <c r="A11674" s="14" t="s">
        <v>13969</v>
      </c>
      <c r="B11674" s="15" t="s">
        <v>13970</v>
      </c>
      <c r="C11674" s="13">
        <v>5.48</v>
      </c>
      <c r="D11674" s="7" t="str">
        <f t="shared" si="182"/>
        <v>Unique</v>
      </c>
      <c r="E11674" s="7">
        <f>COUNTIFS($A$1721:A11674,A11674,$B$1721:B11674,B11674,$C$1721:C11674,C11674)</f>
        <v>1</v>
      </c>
    </row>
    <row r="11675" spans="1:5" x14ac:dyDescent="0.35">
      <c r="A11675" s="14" t="s">
        <v>13969</v>
      </c>
      <c r="B11675" s="15" t="s">
        <v>13970</v>
      </c>
      <c r="C11675" s="13">
        <v>18.95</v>
      </c>
      <c r="D11675" s="7" t="str">
        <f t="shared" si="182"/>
        <v>Unique</v>
      </c>
      <c r="E11675" s="7">
        <f>COUNTIFS($A$1721:A11675,A11675,$B$1721:B11675,B11675,$C$1721:C11675,C11675)</f>
        <v>1</v>
      </c>
    </row>
    <row r="11676" spans="1:5" x14ac:dyDescent="0.35">
      <c r="A11676" s="14" t="s">
        <v>13971</v>
      </c>
      <c r="B11676" s="15" t="s">
        <v>13972</v>
      </c>
      <c r="C11676" s="13">
        <v>5.25</v>
      </c>
      <c r="D11676" s="7" t="str">
        <f t="shared" si="182"/>
        <v>Unique</v>
      </c>
      <c r="E11676" s="7">
        <f>COUNTIFS($A$1721:A11676,A11676,$B$1721:B11676,B11676,$C$1721:C11676,C11676)</f>
        <v>1</v>
      </c>
    </row>
    <row r="11677" spans="1:5" x14ac:dyDescent="0.35">
      <c r="A11677" s="14" t="s">
        <v>13975</v>
      </c>
      <c r="B11677" s="15" t="s">
        <v>13974</v>
      </c>
      <c r="C11677" s="13">
        <v>-0.5</v>
      </c>
      <c r="D11677" s="7" t="str">
        <f t="shared" si="182"/>
        <v>Unique</v>
      </c>
      <c r="E11677" s="7">
        <f>COUNTIFS($A$1721:A11677,A11677,$B$1721:B11677,B11677,$C$1721:C11677,C11677)</f>
        <v>1</v>
      </c>
    </row>
    <row r="11678" spans="1:5" x14ac:dyDescent="0.35">
      <c r="A11678" s="14" t="s">
        <v>13962</v>
      </c>
      <c r="B11678" s="15">
        <v>7457</v>
      </c>
      <c r="C11678" s="13">
        <v>-0.5</v>
      </c>
      <c r="D11678" s="7" t="str">
        <f t="shared" si="182"/>
        <v>Unique</v>
      </c>
      <c r="E11678" s="7">
        <f>COUNTIFS($A$1721:A11678,A11678,$B$1721:B11678,B11678,$C$1721:C11678,C11678)</f>
        <v>1</v>
      </c>
    </row>
    <row r="11679" spans="1:5" x14ac:dyDescent="0.35">
      <c r="A11679" s="14" t="s">
        <v>13976</v>
      </c>
      <c r="B11679" s="15">
        <v>7399</v>
      </c>
      <c r="C11679" s="13">
        <v>5.25</v>
      </c>
      <c r="D11679" s="7" t="str">
        <f t="shared" si="182"/>
        <v>Unique</v>
      </c>
      <c r="E11679" s="7">
        <f>COUNTIFS($A$1721:A11679,A11679,$B$1721:B11679,B11679,$C$1721:C11679,C11679)</f>
        <v>1</v>
      </c>
    </row>
    <row r="11680" spans="1:5" x14ac:dyDescent="0.35">
      <c r="A11680" s="14" t="s">
        <v>13977</v>
      </c>
      <c r="B11680" s="15" t="s">
        <v>13978</v>
      </c>
      <c r="C11680" s="13">
        <v>5.25</v>
      </c>
      <c r="D11680" s="7" t="str">
        <f t="shared" si="182"/>
        <v>Unique</v>
      </c>
      <c r="E11680" s="7">
        <f>COUNTIFS($A$1721:A11680,A11680,$B$1721:B11680,B11680,$C$1721:C11680,C11680)</f>
        <v>1</v>
      </c>
    </row>
    <row r="11681" spans="1:5" x14ac:dyDescent="0.35">
      <c r="A11681" s="14" t="s">
        <v>4366</v>
      </c>
      <c r="B11681" s="15" t="s">
        <v>4368</v>
      </c>
      <c r="C11681" s="13">
        <v>9.2199999999999989</v>
      </c>
      <c r="D11681" s="7" t="str">
        <f t="shared" si="182"/>
        <v>Unique</v>
      </c>
      <c r="E11681" s="7">
        <f>COUNTIFS($A$1721:A11681,A11681,$B$1721:B11681,B11681,$C$1721:C11681,C11681)</f>
        <v>1</v>
      </c>
    </row>
    <row r="11682" spans="1:5" x14ac:dyDescent="0.35">
      <c r="A11682" s="14" t="s">
        <v>13979</v>
      </c>
      <c r="B11682" s="15" t="s">
        <v>13980</v>
      </c>
      <c r="C11682" s="13">
        <v>5.48</v>
      </c>
      <c r="D11682" s="7" t="str">
        <f t="shared" si="182"/>
        <v>Unique</v>
      </c>
      <c r="E11682" s="7">
        <f>COUNTIFS($A$1721:A11682,A11682,$B$1721:B11682,B11682,$C$1721:C11682,C11682)</f>
        <v>1</v>
      </c>
    </row>
    <row r="11683" spans="1:5" x14ac:dyDescent="0.35">
      <c r="A11683" s="14" t="s">
        <v>13952</v>
      </c>
      <c r="B11683" s="15">
        <v>7460</v>
      </c>
      <c r="C11683" s="13">
        <v>-0.5</v>
      </c>
      <c r="D11683" s="7" t="str">
        <f t="shared" si="182"/>
        <v>Unique</v>
      </c>
      <c r="E11683" s="7">
        <f>COUNTIFS($A$1721:A11683,A11683,$B$1721:B11683,B11683,$C$1721:C11683,C11683)</f>
        <v>1</v>
      </c>
    </row>
    <row r="11684" spans="1:5" x14ac:dyDescent="0.35">
      <c r="A11684" s="14" t="s">
        <v>13981</v>
      </c>
      <c r="B11684" s="15" t="s">
        <v>4443</v>
      </c>
      <c r="C11684" s="13">
        <v>5.48</v>
      </c>
      <c r="D11684" s="7" t="str">
        <f t="shared" si="182"/>
        <v>Unique</v>
      </c>
      <c r="E11684" s="7">
        <f>COUNTIFS($A$1721:A11684,A11684,$B$1721:B11684,B11684,$C$1721:C11684,C11684)</f>
        <v>1</v>
      </c>
    </row>
    <row r="11685" spans="1:5" x14ac:dyDescent="0.35">
      <c r="A11685" s="14" t="s">
        <v>13982</v>
      </c>
      <c r="B11685" s="15" t="s">
        <v>13983</v>
      </c>
      <c r="C11685" s="13">
        <v>8.379999999999999</v>
      </c>
      <c r="D11685" s="7" t="str">
        <f t="shared" si="182"/>
        <v>Unique</v>
      </c>
      <c r="E11685" s="7">
        <f>COUNTIFS($A$1721:A11685,A11685,$B$1721:B11685,B11685,$C$1721:C11685,C11685)</f>
        <v>1</v>
      </c>
    </row>
    <row r="11686" spans="1:5" x14ac:dyDescent="0.35">
      <c r="A11686" s="14" t="s">
        <v>13982</v>
      </c>
      <c r="B11686" s="15" t="s">
        <v>13983</v>
      </c>
      <c r="C11686" s="13">
        <v>18.95</v>
      </c>
      <c r="D11686" s="7" t="str">
        <f t="shared" si="182"/>
        <v>Unique</v>
      </c>
      <c r="E11686" s="7">
        <f>COUNTIFS($A$1721:A11686,A11686,$B$1721:B11686,B11686,$C$1721:C11686,C11686)</f>
        <v>1</v>
      </c>
    </row>
    <row r="11687" spans="1:5" x14ac:dyDescent="0.35">
      <c r="A11687" s="14" t="s">
        <v>13984</v>
      </c>
      <c r="B11687" s="15">
        <v>25019162</v>
      </c>
      <c r="C11687" s="13">
        <v>5.48</v>
      </c>
      <c r="D11687" s="7" t="str">
        <f t="shared" si="182"/>
        <v>Unique</v>
      </c>
      <c r="E11687" s="7">
        <f>COUNTIFS($A$1721:A11687,A11687,$B$1721:B11687,B11687,$C$1721:C11687,C11687)</f>
        <v>1</v>
      </c>
    </row>
    <row r="11688" spans="1:5" x14ac:dyDescent="0.35">
      <c r="A11688" s="14" t="s">
        <v>13985</v>
      </c>
      <c r="B11688" s="15" t="s">
        <v>1771</v>
      </c>
      <c r="C11688" s="13">
        <v>5.25</v>
      </c>
      <c r="D11688" s="7" t="str">
        <f t="shared" si="182"/>
        <v>Unique</v>
      </c>
      <c r="E11688" s="7">
        <f>COUNTIFS($A$1721:A11688,A11688,$B$1721:B11688,B11688,$C$1721:C11688,C11688)</f>
        <v>1</v>
      </c>
    </row>
    <row r="11689" spans="1:5" x14ac:dyDescent="0.35">
      <c r="A11689" s="14" t="s">
        <v>13986</v>
      </c>
      <c r="B11689" s="15" t="s">
        <v>13987</v>
      </c>
      <c r="C11689" s="13">
        <v>6.13</v>
      </c>
      <c r="D11689" s="7" t="str">
        <f t="shared" si="182"/>
        <v>Unique</v>
      </c>
      <c r="E11689" s="7">
        <f>COUNTIFS($A$1721:A11689,A11689,$B$1721:B11689,B11689,$C$1721:C11689,C11689)</f>
        <v>1</v>
      </c>
    </row>
    <row r="11690" spans="1:5" x14ac:dyDescent="0.35">
      <c r="A11690" s="14" t="s">
        <v>13988</v>
      </c>
      <c r="B11690" s="15" t="s">
        <v>13989</v>
      </c>
      <c r="C11690" s="13">
        <v>9.7200000000000006</v>
      </c>
      <c r="D11690" s="7" t="str">
        <f t="shared" si="182"/>
        <v>Unique</v>
      </c>
      <c r="E11690" s="7">
        <f>COUNTIFS($A$1721:A11690,A11690,$B$1721:B11690,B11690,$C$1721:C11690,C11690)</f>
        <v>1</v>
      </c>
    </row>
    <row r="11691" spans="1:5" x14ac:dyDescent="0.35">
      <c r="A11691" s="14" t="s">
        <v>13990</v>
      </c>
      <c r="B11691" s="15" t="s">
        <v>13991</v>
      </c>
      <c r="C11691" s="13">
        <v>9.7200000000000006</v>
      </c>
      <c r="D11691" s="7" t="str">
        <f t="shared" si="182"/>
        <v>Unique</v>
      </c>
      <c r="E11691" s="7">
        <f>COUNTIFS($A$1721:A11691,A11691,$B$1721:B11691,B11691,$C$1721:C11691,C11691)</f>
        <v>1</v>
      </c>
    </row>
    <row r="11692" spans="1:5" x14ac:dyDescent="0.35">
      <c r="A11692" s="14" t="s">
        <v>13992</v>
      </c>
      <c r="B11692" s="15" t="s">
        <v>13993</v>
      </c>
      <c r="C11692" s="13">
        <v>7.6199999999999992</v>
      </c>
      <c r="D11692" s="7" t="str">
        <f t="shared" si="182"/>
        <v>Unique</v>
      </c>
      <c r="E11692" s="7">
        <f>COUNTIFS($A$1721:A11692,A11692,$B$1721:B11692,B11692,$C$1721:C11692,C11692)</f>
        <v>1</v>
      </c>
    </row>
    <row r="11693" spans="1:5" x14ac:dyDescent="0.35">
      <c r="A11693" s="14" t="s">
        <v>13994</v>
      </c>
      <c r="B11693" s="15" t="s">
        <v>13995</v>
      </c>
      <c r="C11693" s="13">
        <v>7.1000000000000005</v>
      </c>
      <c r="D11693" s="7" t="str">
        <f t="shared" si="182"/>
        <v>Unique</v>
      </c>
      <c r="E11693" s="7">
        <f>COUNTIFS($A$1721:A11693,A11693,$B$1721:B11693,B11693,$C$1721:C11693,C11693)</f>
        <v>1</v>
      </c>
    </row>
    <row r="11694" spans="1:5" x14ac:dyDescent="0.35">
      <c r="A11694" s="14" t="s">
        <v>13997</v>
      </c>
      <c r="B11694" s="15">
        <v>29339034</v>
      </c>
      <c r="C11694" s="13">
        <v>7.3599999999999994</v>
      </c>
      <c r="D11694" s="7" t="str">
        <f t="shared" si="182"/>
        <v>Unique</v>
      </c>
      <c r="E11694" s="7">
        <f>COUNTIFS($A$1721:A11694,A11694,$B$1721:B11694,B11694,$C$1721:C11694,C11694)</f>
        <v>1</v>
      </c>
    </row>
    <row r="11695" spans="1:5" x14ac:dyDescent="0.35">
      <c r="A11695" s="14" t="s">
        <v>13998</v>
      </c>
      <c r="B11695" s="15">
        <v>29359392</v>
      </c>
      <c r="C11695" s="13">
        <v>5.48</v>
      </c>
      <c r="D11695" s="7" t="str">
        <f t="shared" si="182"/>
        <v>Unique</v>
      </c>
      <c r="E11695" s="7">
        <f>COUNTIFS($A$1721:A11695,A11695,$B$1721:B11695,B11695,$C$1721:C11695,C11695)</f>
        <v>1</v>
      </c>
    </row>
    <row r="11696" spans="1:5" x14ac:dyDescent="0.35">
      <c r="A11696" s="14" t="s">
        <v>13999</v>
      </c>
      <c r="B11696" s="15">
        <v>29339963</v>
      </c>
      <c r="C11696" s="13">
        <v>8.1</v>
      </c>
      <c r="D11696" s="7" t="str">
        <f t="shared" si="182"/>
        <v>Unique</v>
      </c>
      <c r="E11696" s="7">
        <f>COUNTIFS($A$1721:A11696,A11696,$B$1721:B11696,B11696,$C$1721:C11696,C11696)</f>
        <v>1</v>
      </c>
    </row>
    <row r="11697" spans="1:5" x14ac:dyDescent="0.35">
      <c r="A11697" s="14" t="s">
        <v>13996</v>
      </c>
      <c r="B11697" s="15">
        <v>29349147</v>
      </c>
      <c r="C11697" s="13">
        <v>6.57</v>
      </c>
      <c r="D11697" s="7" t="str">
        <f t="shared" si="182"/>
        <v>Unique</v>
      </c>
      <c r="E11697" s="7">
        <f>COUNTIFS($A$1721:A11697,A11697,$B$1721:B11697,B11697,$C$1721:C11697,C11697)</f>
        <v>1</v>
      </c>
    </row>
    <row r="11698" spans="1:5" x14ac:dyDescent="0.35">
      <c r="A11698" s="14" t="s">
        <v>13963</v>
      </c>
      <c r="B11698" s="15">
        <v>7457</v>
      </c>
      <c r="C11698" s="13">
        <v>-0.04</v>
      </c>
      <c r="D11698" s="7" t="str">
        <f t="shared" si="182"/>
        <v>Unique</v>
      </c>
      <c r="E11698" s="7">
        <f>COUNTIFS($A$1721:A11698,A11698,$B$1721:B11698,B11698,$C$1721:C11698,C11698)</f>
        <v>1</v>
      </c>
    </row>
    <row r="11699" spans="1:5" x14ac:dyDescent="0.35">
      <c r="A11699" s="14" t="s">
        <v>13962</v>
      </c>
      <c r="B11699" s="15">
        <v>7457</v>
      </c>
      <c r="C11699" s="13">
        <v>8.6700000000000017</v>
      </c>
      <c r="D11699" s="7" t="str">
        <f t="shared" si="182"/>
        <v>Unique</v>
      </c>
      <c r="E11699" s="7">
        <f>COUNTIFS($A$1721:A11699,A11699,$B$1721:B11699,B11699,$C$1721:C11699,C11699)</f>
        <v>1</v>
      </c>
    </row>
    <row r="11700" spans="1:5" x14ac:dyDescent="0.35">
      <c r="A11700" s="14" t="s">
        <v>13963</v>
      </c>
      <c r="B11700" s="15">
        <v>7457</v>
      </c>
      <c r="C11700" s="13">
        <v>9.2199999999999989</v>
      </c>
      <c r="D11700" s="7" t="str">
        <f t="shared" si="182"/>
        <v>Unique</v>
      </c>
      <c r="E11700" s="7">
        <f>COUNTIFS($A$1721:A11700,A11700,$B$1721:B11700,B11700,$C$1721:C11700,C11700)</f>
        <v>1</v>
      </c>
    </row>
    <row r="11701" spans="1:5" x14ac:dyDescent="0.35">
      <c r="A11701" s="14" t="s">
        <v>14000</v>
      </c>
      <c r="B11701" s="15" t="s">
        <v>14001</v>
      </c>
      <c r="C11701" s="13">
        <v>5.25</v>
      </c>
      <c r="D11701" s="7" t="str">
        <f t="shared" si="182"/>
        <v>Unique</v>
      </c>
      <c r="E11701" s="7">
        <f>COUNTIFS($A$1721:A11701,A11701,$B$1721:B11701,B11701,$C$1721:C11701,C11701)</f>
        <v>1</v>
      </c>
    </row>
    <row r="11702" spans="1:5" x14ac:dyDescent="0.35">
      <c r="A11702" s="14" t="s">
        <v>14002</v>
      </c>
      <c r="B11702" s="15">
        <v>29223994</v>
      </c>
      <c r="C11702" s="13">
        <v>5.48</v>
      </c>
      <c r="D11702" s="7" t="str">
        <f t="shared" si="182"/>
        <v>Unique</v>
      </c>
      <c r="E11702" s="7">
        <f>COUNTIFS($A$1721:A11702,A11702,$B$1721:B11702,B11702,$C$1721:C11702,C11702)</f>
        <v>1</v>
      </c>
    </row>
    <row r="11703" spans="1:5" x14ac:dyDescent="0.35">
      <c r="A11703" s="14" t="s">
        <v>13975</v>
      </c>
      <c r="B11703" s="15" t="s">
        <v>13974</v>
      </c>
      <c r="C11703" s="13">
        <v>-0.02</v>
      </c>
      <c r="D11703" s="7" t="str">
        <f t="shared" si="182"/>
        <v>Unique</v>
      </c>
      <c r="E11703" s="7">
        <f>COUNTIFS($A$1721:A11703,A11703,$B$1721:B11703,B11703,$C$1721:C11703,C11703)</f>
        <v>1</v>
      </c>
    </row>
    <row r="11704" spans="1:5" x14ac:dyDescent="0.35">
      <c r="A11704" s="14" t="s">
        <v>13973</v>
      </c>
      <c r="B11704" s="15" t="s">
        <v>13974</v>
      </c>
      <c r="C11704" s="13">
        <v>-0.04</v>
      </c>
      <c r="D11704" s="7" t="str">
        <f t="shared" si="182"/>
        <v>Unique</v>
      </c>
      <c r="E11704" s="7">
        <f>COUNTIFS($A$1721:A11704,A11704,$B$1721:B11704,B11704,$C$1721:C11704,C11704)</f>
        <v>1</v>
      </c>
    </row>
    <row r="11705" spans="1:5" x14ac:dyDescent="0.35">
      <c r="A11705" s="14" t="s">
        <v>13973</v>
      </c>
      <c r="B11705" s="15" t="s">
        <v>13974</v>
      </c>
      <c r="C11705" s="13">
        <v>9.990000000000002</v>
      </c>
      <c r="D11705" s="7" t="str">
        <f t="shared" si="182"/>
        <v>Unique</v>
      </c>
      <c r="E11705" s="7">
        <f>COUNTIFS($A$1721:A11705,A11705,$B$1721:B11705,B11705,$C$1721:C11705,C11705)</f>
        <v>1</v>
      </c>
    </row>
    <row r="11706" spans="1:5" x14ac:dyDescent="0.35">
      <c r="A11706" s="14" t="s">
        <v>13975</v>
      </c>
      <c r="B11706" s="15" t="s">
        <v>13974</v>
      </c>
      <c r="C11706" s="13">
        <v>11.370000000000001</v>
      </c>
      <c r="D11706" s="7" t="str">
        <f t="shared" si="182"/>
        <v>Unique</v>
      </c>
      <c r="E11706" s="7">
        <f>COUNTIFS($A$1721:A11706,A11706,$B$1721:B11706,B11706,$C$1721:C11706,C11706)</f>
        <v>1</v>
      </c>
    </row>
    <row r="11707" spans="1:5" x14ac:dyDescent="0.35">
      <c r="A11707" s="14" t="s">
        <v>14003</v>
      </c>
      <c r="B11707" s="15" t="s">
        <v>14004</v>
      </c>
      <c r="C11707" s="13">
        <v>7.3599999999999994</v>
      </c>
      <c r="D11707" s="7" t="str">
        <f t="shared" si="182"/>
        <v>Unique</v>
      </c>
      <c r="E11707" s="7">
        <f>COUNTIFS($A$1721:A11707,A11707,$B$1721:B11707,B11707,$C$1721:C11707,C11707)</f>
        <v>1</v>
      </c>
    </row>
    <row r="11708" spans="1:5" x14ac:dyDescent="0.35">
      <c r="A11708" s="14" t="s">
        <v>14005</v>
      </c>
      <c r="B11708" s="15" t="s">
        <v>14006</v>
      </c>
      <c r="C11708" s="13">
        <v>5.49</v>
      </c>
      <c r="D11708" s="7" t="str">
        <f t="shared" si="182"/>
        <v>Unique</v>
      </c>
      <c r="E11708" s="7">
        <f>COUNTIFS($A$1721:A11708,A11708,$B$1721:B11708,B11708,$C$1721:C11708,C11708)</f>
        <v>1</v>
      </c>
    </row>
    <row r="11709" spans="1:5" x14ac:dyDescent="0.35">
      <c r="A11709" s="14" t="s">
        <v>14007</v>
      </c>
      <c r="B11709" s="15" t="s">
        <v>14008</v>
      </c>
      <c r="C11709" s="13">
        <v>5.49</v>
      </c>
      <c r="D11709" s="7" t="str">
        <f t="shared" si="182"/>
        <v>Unique</v>
      </c>
      <c r="E11709" s="7">
        <f>COUNTIFS($A$1721:A11709,A11709,$B$1721:B11709,B11709,$C$1721:C11709,C11709)</f>
        <v>1</v>
      </c>
    </row>
    <row r="11710" spans="1:5" x14ac:dyDescent="0.35">
      <c r="A11710" s="14" t="s">
        <v>14009</v>
      </c>
      <c r="B11710" s="15">
        <v>27034</v>
      </c>
      <c r="C11710" s="13">
        <v>5.25</v>
      </c>
      <c r="D11710" s="7" t="str">
        <f t="shared" si="182"/>
        <v>Unique</v>
      </c>
      <c r="E11710" s="7">
        <f>COUNTIFS($A$1721:A11710,A11710,$B$1721:B11710,B11710,$C$1721:C11710,C11710)</f>
        <v>1</v>
      </c>
    </row>
    <row r="11711" spans="1:5" x14ac:dyDescent="0.35">
      <c r="A11711" s="14" t="s">
        <v>14009</v>
      </c>
      <c r="B11711" s="15">
        <v>27034</v>
      </c>
      <c r="C11711" s="13">
        <v>5.48</v>
      </c>
      <c r="D11711" s="7" t="str">
        <f t="shared" si="182"/>
        <v>Unique</v>
      </c>
      <c r="E11711" s="7">
        <f>COUNTIFS($A$1721:A11711,A11711,$B$1721:B11711,B11711,$C$1721:C11711,C11711)</f>
        <v>1</v>
      </c>
    </row>
    <row r="11712" spans="1:5" x14ac:dyDescent="0.35">
      <c r="A11712" s="14" t="s">
        <v>14010</v>
      </c>
      <c r="B11712" s="15">
        <v>29357342</v>
      </c>
      <c r="C11712" s="13">
        <v>5.25</v>
      </c>
      <c r="D11712" s="7" t="str">
        <f t="shared" si="182"/>
        <v>Unique</v>
      </c>
      <c r="E11712" s="7">
        <f>COUNTIFS($A$1721:A11712,A11712,$B$1721:B11712,B11712,$C$1721:C11712,C11712)</f>
        <v>1</v>
      </c>
    </row>
    <row r="11713" spans="1:5" x14ac:dyDescent="0.35">
      <c r="A11713" s="14" t="s">
        <v>14011</v>
      </c>
      <c r="B11713" s="15" t="s">
        <v>7665</v>
      </c>
      <c r="C11713" s="13">
        <v>5.25</v>
      </c>
      <c r="D11713" s="7" t="str">
        <f t="shared" si="182"/>
        <v>Unique</v>
      </c>
      <c r="E11713" s="7">
        <f>COUNTIFS($A$1721:A11713,A11713,$B$1721:B11713,B11713,$C$1721:C11713,C11713)</f>
        <v>1</v>
      </c>
    </row>
    <row r="11714" spans="1:5" x14ac:dyDescent="0.35">
      <c r="A11714" s="14" t="s">
        <v>14012</v>
      </c>
      <c r="B11714" s="15" t="s">
        <v>14013</v>
      </c>
      <c r="C11714" s="13">
        <v>5.5</v>
      </c>
      <c r="D11714" s="7" t="str">
        <f t="shared" ref="D11714:D11777" si="183">IF(COUNTIFS(A:A,A11714,B:B,B11714,C:C,C11714)&gt;1,"Doublon","Unique")</f>
        <v>Unique</v>
      </c>
      <c r="E11714" s="7">
        <f>COUNTIFS($A$1721:A11714,A11714,$B$1721:B11714,B11714,$C$1721:C11714,C11714)</f>
        <v>1</v>
      </c>
    </row>
    <row r="11715" spans="1:5" x14ac:dyDescent="0.35">
      <c r="A11715" s="14" t="s">
        <v>14014</v>
      </c>
      <c r="B11715" s="15" t="s">
        <v>4438</v>
      </c>
      <c r="C11715" s="13">
        <v>5.25</v>
      </c>
      <c r="D11715" s="7" t="str">
        <f t="shared" si="183"/>
        <v>Unique</v>
      </c>
      <c r="E11715" s="7">
        <f>COUNTIFS($A$1721:A11715,A11715,$B$1721:B11715,B11715,$C$1721:C11715,C11715)</f>
        <v>1</v>
      </c>
    </row>
    <row r="11716" spans="1:5" x14ac:dyDescent="0.35">
      <c r="A11716" s="14" t="s">
        <v>14015</v>
      </c>
      <c r="B11716" s="15" t="s">
        <v>7665</v>
      </c>
      <c r="C11716" s="13">
        <v>5.25</v>
      </c>
      <c r="D11716" s="7" t="str">
        <f t="shared" si="183"/>
        <v>Unique</v>
      </c>
      <c r="E11716" s="7">
        <f>COUNTIFS($A$1721:A11716,A11716,$B$1721:B11716,B11716,$C$1721:C11716,C11716)</f>
        <v>1</v>
      </c>
    </row>
    <row r="11717" spans="1:5" x14ac:dyDescent="0.35">
      <c r="A11717" s="14" t="s">
        <v>14016</v>
      </c>
      <c r="B11717" s="15" t="s">
        <v>14017</v>
      </c>
      <c r="C11717" s="13">
        <v>1.4500000000000002</v>
      </c>
      <c r="D11717" s="7" t="str">
        <f t="shared" si="183"/>
        <v>Unique</v>
      </c>
      <c r="E11717" s="7">
        <f>COUNTIFS($A$1721:A11717,A11717,$B$1721:B11717,B11717,$C$1721:C11717,C11717)</f>
        <v>1</v>
      </c>
    </row>
    <row r="11718" spans="1:5" x14ac:dyDescent="0.35">
      <c r="A11718" s="14" t="s">
        <v>14018</v>
      </c>
      <c r="B11718" s="15" t="s">
        <v>14019</v>
      </c>
      <c r="C11718" s="13">
        <v>1.4500000000000002</v>
      </c>
      <c r="D11718" s="7" t="str">
        <f t="shared" si="183"/>
        <v>Unique</v>
      </c>
      <c r="E11718" s="7">
        <f>COUNTIFS($A$1721:A11718,A11718,$B$1721:B11718,B11718,$C$1721:C11718,C11718)</f>
        <v>1</v>
      </c>
    </row>
    <row r="11719" spans="1:5" x14ac:dyDescent="0.35">
      <c r="A11719" s="14" t="s">
        <v>14020</v>
      </c>
      <c r="B11719" s="15" t="s">
        <v>14021</v>
      </c>
      <c r="C11719" s="13">
        <v>1.4500000000000002</v>
      </c>
      <c r="D11719" s="7" t="str">
        <f t="shared" si="183"/>
        <v>Unique</v>
      </c>
      <c r="E11719" s="7">
        <f>COUNTIFS($A$1721:A11719,A11719,$B$1721:B11719,B11719,$C$1721:C11719,C11719)</f>
        <v>1</v>
      </c>
    </row>
    <row r="11720" spans="1:5" x14ac:dyDescent="0.35">
      <c r="A11720" s="14" t="s">
        <v>14022</v>
      </c>
      <c r="B11720" s="15" t="s">
        <v>14023</v>
      </c>
      <c r="C11720" s="13">
        <v>1.4500000000000002</v>
      </c>
      <c r="D11720" s="7" t="str">
        <f t="shared" si="183"/>
        <v>Unique</v>
      </c>
      <c r="E11720" s="7">
        <f>COUNTIFS($A$1721:A11720,A11720,$B$1721:B11720,B11720,$C$1721:C11720,C11720)</f>
        <v>1</v>
      </c>
    </row>
    <row r="11721" spans="1:5" x14ac:dyDescent="0.35">
      <c r="A11721" s="14" t="s">
        <v>14024</v>
      </c>
      <c r="B11721" s="15" t="s">
        <v>14025</v>
      </c>
      <c r="C11721" s="13">
        <v>1.4500000000000002</v>
      </c>
      <c r="D11721" s="7" t="str">
        <f t="shared" si="183"/>
        <v>Unique</v>
      </c>
      <c r="E11721" s="7">
        <f>COUNTIFS($A$1721:A11721,A11721,$B$1721:B11721,B11721,$C$1721:C11721,C11721)</f>
        <v>1</v>
      </c>
    </row>
    <row r="11722" spans="1:5" x14ac:dyDescent="0.35">
      <c r="A11722" s="14" t="s">
        <v>14026</v>
      </c>
      <c r="B11722" s="15" t="s">
        <v>14027</v>
      </c>
      <c r="C11722" s="13">
        <v>5.49</v>
      </c>
      <c r="D11722" s="7" t="str">
        <f t="shared" si="183"/>
        <v>Unique</v>
      </c>
      <c r="E11722" s="7">
        <f>COUNTIFS($A$1721:A11722,A11722,$B$1721:B11722,B11722,$C$1721:C11722,C11722)</f>
        <v>1</v>
      </c>
    </row>
    <row r="11723" spans="1:5" x14ac:dyDescent="0.35">
      <c r="A11723" s="14" t="s">
        <v>14016</v>
      </c>
      <c r="B11723" s="15" t="s">
        <v>14017</v>
      </c>
      <c r="C11723" s="13">
        <v>8.17</v>
      </c>
      <c r="D11723" s="7" t="str">
        <f t="shared" si="183"/>
        <v>Unique</v>
      </c>
      <c r="E11723" s="7">
        <f>COUNTIFS($A$1721:A11723,A11723,$B$1721:B11723,B11723,$C$1721:C11723,C11723)</f>
        <v>1</v>
      </c>
    </row>
    <row r="11724" spans="1:5" x14ac:dyDescent="0.35">
      <c r="A11724" s="14" t="s">
        <v>14024</v>
      </c>
      <c r="B11724" s="15" t="s">
        <v>14025</v>
      </c>
      <c r="C11724" s="13">
        <v>8.17</v>
      </c>
      <c r="D11724" s="7" t="str">
        <f t="shared" si="183"/>
        <v>Unique</v>
      </c>
      <c r="E11724" s="7">
        <f>COUNTIFS($A$1721:A11724,A11724,$B$1721:B11724,B11724,$C$1721:C11724,C11724)</f>
        <v>1</v>
      </c>
    </row>
    <row r="11725" spans="1:5" x14ac:dyDescent="0.35">
      <c r="A11725" s="14" t="s">
        <v>14018</v>
      </c>
      <c r="B11725" s="15" t="s">
        <v>14019</v>
      </c>
      <c r="C11725" s="13">
        <v>9.27</v>
      </c>
      <c r="D11725" s="7" t="str">
        <f t="shared" si="183"/>
        <v>Unique</v>
      </c>
      <c r="E11725" s="7">
        <f>COUNTIFS($A$1721:A11725,A11725,$B$1721:B11725,B11725,$C$1721:C11725,C11725)</f>
        <v>1</v>
      </c>
    </row>
    <row r="11726" spans="1:5" x14ac:dyDescent="0.35">
      <c r="A11726" s="14" t="s">
        <v>14022</v>
      </c>
      <c r="B11726" s="15" t="s">
        <v>14023</v>
      </c>
      <c r="C11726" s="13">
        <v>9.27</v>
      </c>
      <c r="D11726" s="7" t="str">
        <f t="shared" si="183"/>
        <v>Unique</v>
      </c>
      <c r="E11726" s="7">
        <f>COUNTIFS($A$1721:A11726,A11726,$B$1721:B11726,B11726,$C$1721:C11726,C11726)</f>
        <v>1</v>
      </c>
    </row>
    <row r="11727" spans="1:5" x14ac:dyDescent="0.35">
      <c r="A11727" s="14" t="s">
        <v>14020</v>
      </c>
      <c r="B11727" s="15" t="s">
        <v>14021</v>
      </c>
      <c r="C11727" s="13">
        <v>10.610000000000001</v>
      </c>
      <c r="D11727" s="7" t="str">
        <f t="shared" si="183"/>
        <v>Unique</v>
      </c>
      <c r="E11727" s="7">
        <f>COUNTIFS($A$1721:A11727,A11727,$B$1721:B11727,B11727,$C$1721:C11727,C11727)</f>
        <v>1</v>
      </c>
    </row>
    <row r="11728" spans="1:5" x14ac:dyDescent="0.35">
      <c r="A11728" s="14" t="s">
        <v>14026</v>
      </c>
      <c r="B11728" s="15" t="s">
        <v>14027</v>
      </c>
      <c r="C11728" s="13">
        <v>13.99</v>
      </c>
      <c r="D11728" s="7" t="str">
        <f t="shared" si="183"/>
        <v>Unique</v>
      </c>
      <c r="E11728" s="7">
        <f>COUNTIFS($A$1721:A11728,A11728,$B$1721:B11728,B11728,$C$1721:C11728,C11728)</f>
        <v>1</v>
      </c>
    </row>
    <row r="11729" spans="1:5" x14ac:dyDescent="0.35">
      <c r="A11729" s="14" t="s">
        <v>14028</v>
      </c>
      <c r="B11729" s="15">
        <v>7454</v>
      </c>
      <c r="C11729" s="13">
        <v>3.65</v>
      </c>
      <c r="D11729" s="7" t="str">
        <f t="shared" si="183"/>
        <v>Unique</v>
      </c>
      <c r="E11729" s="7">
        <f>COUNTIFS($A$1721:A11729,A11729,$B$1721:B11729,B11729,$C$1721:C11729,C11729)</f>
        <v>1</v>
      </c>
    </row>
    <row r="11730" spans="1:5" x14ac:dyDescent="0.35">
      <c r="A11730" s="14" t="s">
        <v>14029</v>
      </c>
      <c r="B11730" s="15">
        <v>7325</v>
      </c>
      <c r="C11730" s="13">
        <v>3.75</v>
      </c>
      <c r="D11730" s="7" t="str">
        <f t="shared" si="183"/>
        <v>Unique</v>
      </c>
      <c r="E11730" s="7">
        <f>COUNTIFS($A$1721:A11730,A11730,$B$1721:B11730,B11730,$C$1721:C11730,C11730)</f>
        <v>1</v>
      </c>
    </row>
    <row r="11731" spans="1:5" x14ac:dyDescent="0.35">
      <c r="A11731" s="14" t="s">
        <v>14030</v>
      </c>
      <c r="B11731" s="15">
        <v>7450</v>
      </c>
      <c r="C11731" s="13">
        <v>4.13</v>
      </c>
      <c r="D11731" s="7" t="str">
        <f t="shared" si="183"/>
        <v>Unique</v>
      </c>
      <c r="E11731" s="7">
        <f>COUNTIFS($A$1721:A11731,A11731,$B$1721:B11731,B11731,$C$1721:C11731,C11731)</f>
        <v>1</v>
      </c>
    </row>
    <row r="11732" spans="1:5" x14ac:dyDescent="0.35">
      <c r="A11732" s="14" t="s">
        <v>14031</v>
      </c>
      <c r="B11732" s="15">
        <v>7307</v>
      </c>
      <c r="C11732" s="13">
        <v>4.3999999999999995</v>
      </c>
      <c r="D11732" s="7" t="str">
        <f t="shared" si="183"/>
        <v>Unique</v>
      </c>
      <c r="E11732" s="7">
        <f>COUNTIFS($A$1721:A11732,A11732,$B$1721:B11732,B11732,$C$1721:C11732,C11732)</f>
        <v>1</v>
      </c>
    </row>
    <row r="11733" spans="1:5" x14ac:dyDescent="0.35">
      <c r="A11733" s="14" t="s">
        <v>14032</v>
      </c>
      <c r="B11733" s="15">
        <v>7463</v>
      </c>
      <c r="C11733" s="13">
        <v>6.04</v>
      </c>
      <c r="D11733" s="7" t="str">
        <f t="shared" si="183"/>
        <v>Unique</v>
      </c>
      <c r="E11733" s="7">
        <f>COUNTIFS($A$1721:A11733,A11733,$B$1721:B11733,B11733,$C$1721:C11733,C11733)</f>
        <v>1</v>
      </c>
    </row>
    <row r="11734" spans="1:5" x14ac:dyDescent="0.35">
      <c r="A11734" s="14" t="s">
        <v>14033</v>
      </c>
      <c r="B11734" s="15">
        <v>7382</v>
      </c>
      <c r="C11734" s="13">
        <v>6.04</v>
      </c>
      <c r="D11734" s="7" t="str">
        <f t="shared" si="183"/>
        <v>Unique</v>
      </c>
      <c r="E11734" s="7">
        <f>COUNTIFS($A$1721:A11734,A11734,$B$1721:B11734,B11734,$C$1721:C11734,C11734)</f>
        <v>1</v>
      </c>
    </row>
    <row r="11735" spans="1:5" x14ac:dyDescent="0.35">
      <c r="A11735" s="14" t="s">
        <v>14034</v>
      </c>
      <c r="B11735" s="15">
        <v>7459</v>
      </c>
      <c r="C11735" s="13">
        <v>7.5600000000000005</v>
      </c>
      <c r="D11735" s="7" t="str">
        <f t="shared" si="183"/>
        <v>Unique</v>
      </c>
      <c r="E11735" s="7">
        <f>COUNTIFS($A$1721:A11735,A11735,$B$1721:B11735,B11735,$C$1721:C11735,C11735)</f>
        <v>1</v>
      </c>
    </row>
    <row r="11736" spans="1:5" x14ac:dyDescent="0.35">
      <c r="A11736" s="14" t="s">
        <v>14035</v>
      </c>
      <c r="B11736" s="15">
        <v>7458</v>
      </c>
      <c r="C11736" s="13">
        <v>8.07</v>
      </c>
      <c r="D11736" s="7" t="str">
        <f t="shared" si="183"/>
        <v>Unique</v>
      </c>
      <c r="E11736" s="7">
        <f>COUNTIFS($A$1721:A11736,A11736,$B$1721:B11736,B11736,$C$1721:C11736,C11736)</f>
        <v>1</v>
      </c>
    </row>
    <row r="11737" spans="1:5" x14ac:dyDescent="0.35">
      <c r="A11737" s="14" t="s">
        <v>14036</v>
      </c>
      <c r="B11737" s="15">
        <v>7455</v>
      </c>
      <c r="C11737" s="13">
        <v>9.75</v>
      </c>
      <c r="D11737" s="7" t="str">
        <f t="shared" si="183"/>
        <v>Unique</v>
      </c>
      <c r="E11737" s="7">
        <f>COUNTIFS($A$1721:A11737,A11737,$B$1721:B11737,B11737,$C$1721:C11737,C11737)</f>
        <v>1</v>
      </c>
    </row>
    <row r="11738" spans="1:5" x14ac:dyDescent="0.35">
      <c r="A11738" s="14" t="s">
        <v>14037</v>
      </c>
      <c r="B11738" s="15" t="s">
        <v>14038</v>
      </c>
      <c r="C11738" s="13">
        <v>7.0299999999999994</v>
      </c>
      <c r="D11738" s="7" t="str">
        <f t="shared" si="183"/>
        <v>Unique</v>
      </c>
      <c r="E11738" s="7">
        <f>COUNTIFS($A$1721:A11738,A11738,$B$1721:B11738,B11738,$C$1721:C11738,C11738)</f>
        <v>1</v>
      </c>
    </row>
    <row r="11739" spans="1:5" x14ac:dyDescent="0.35">
      <c r="A11739" s="14" t="s">
        <v>12634</v>
      </c>
      <c r="B11739" s="15" t="s">
        <v>12635</v>
      </c>
      <c r="C11739" s="13">
        <v>4.34</v>
      </c>
      <c r="D11739" s="7" t="str">
        <f t="shared" si="183"/>
        <v>Unique</v>
      </c>
      <c r="E11739" s="7">
        <f>COUNTIFS($A$1721:A11739,A11739,$B$1721:B11739,B11739,$C$1721:C11739,C11739)</f>
        <v>1</v>
      </c>
    </row>
    <row r="11740" spans="1:5" x14ac:dyDescent="0.35">
      <c r="A11740" s="14" t="s">
        <v>13365</v>
      </c>
      <c r="B11740" s="15">
        <v>7084</v>
      </c>
      <c r="C11740" s="13">
        <v>5.63</v>
      </c>
      <c r="D11740" s="7" t="str">
        <f t="shared" si="183"/>
        <v>Unique</v>
      </c>
      <c r="E11740" s="7">
        <f>COUNTIFS($A$1721:A11740,A11740,$B$1721:B11740,B11740,$C$1721:C11740,C11740)</f>
        <v>1</v>
      </c>
    </row>
    <row r="11741" spans="1:5" x14ac:dyDescent="0.35">
      <c r="A11741" s="14" t="s">
        <v>14039</v>
      </c>
      <c r="B11741" s="15" t="s">
        <v>14040</v>
      </c>
      <c r="C11741" s="13">
        <v>5.25</v>
      </c>
      <c r="D11741" s="7" t="str">
        <f t="shared" si="183"/>
        <v>Unique</v>
      </c>
      <c r="E11741" s="7">
        <f>COUNTIFS($A$1721:A11741,A11741,$B$1721:B11741,B11741,$C$1721:C11741,C11741)</f>
        <v>1</v>
      </c>
    </row>
    <row r="11742" spans="1:5" x14ac:dyDescent="0.35">
      <c r="A11742" s="14" t="s">
        <v>14041</v>
      </c>
      <c r="B11742" s="15" t="s">
        <v>14042</v>
      </c>
      <c r="C11742" s="13">
        <v>6.57</v>
      </c>
      <c r="D11742" s="7" t="str">
        <f t="shared" si="183"/>
        <v>Unique</v>
      </c>
      <c r="E11742" s="7">
        <f>COUNTIFS($A$1721:A11742,A11742,$B$1721:B11742,B11742,$C$1721:C11742,C11742)</f>
        <v>1</v>
      </c>
    </row>
    <row r="11743" spans="1:5" x14ac:dyDescent="0.35">
      <c r="A11743" s="14" t="s">
        <v>14043</v>
      </c>
      <c r="B11743" s="15" t="s">
        <v>14044</v>
      </c>
      <c r="C11743" s="13">
        <v>5.25</v>
      </c>
      <c r="D11743" s="7" t="str">
        <f t="shared" si="183"/>
        <v>Unique</v>
      </c>
      <c r="E11743" s="7">
        <f>COUNTIFS($A$1721:A11743,A11743,$B$1721:B11743,B11743,$C$1721:C11743,C11743)</f>
        <v>1</v>
      </c>
    </row>
    <row r="11744" spans="1:5" x14ac:dyDescent="0.35">
      <c r="A11744" s="14" t="s">
        <v>14045</v>
      </c>
      <c r="B11744" s="15">
        <v>7456</v>
      </c>
      <c r="C11744" s="13">
        <v>5.25</v>
      </c>
      <c r="D11744" s="7" t="str">
        <f t="shared" si="183"/>
        <v>Unique</v>
      </c>
      <c r="E11744" s="7">
        <f>COUNTIFS($A$1721:A11744,A11744,$B$1721:B11744,B11744,$C$1721:C11744,C11744)</f>
        <v>1</v>
      </c>
    </row>
    <row r="11745" spans="1:5" x14ac:dyDescent="0.35">
      <c r="A11745" s="14" t="s">
        <v>14046</v>
      </c>
      <c r="B11745" s="15" t="s">
        <v>14047</v>
      </c>
      <c r="C11745" s="13">
        <v>5.25</v>
      </c>
      <c r="D11745" s="7" t="str">
        <f t="shared" si="183"/>
        <v>Unique</v>
      </c>
      <c r="E11745" s="7">
        <f>COUNTIFS($A$1721:A11745,A11745,$B$1721:B11745,B11745,$C$1721:C11745,C11745)</f>
        <v>1</v>
      </c>
    </row>
    <row r="11746" spans="1:5" x14ac:dyDescent="0.35">
      <c r="A11746" s="14" t="s">
        <v>14048</v>
      </c>
      <c r="B11746" s="15">
        <v>7407</v>
      </c>
      <c r="C11746" s="13">
        <v>-0.04</v>
      </c>
      <c r="D11746" s="7" t="str">
        <f t="shared" si="183"/>
        <v>Unique</v>
      </c>
      <c r="E11746" s="7">
        <f>COUNTIFS($A$1721:A11746,A11746,$B$1721:B11746,B11746,$C$1721:C11746,C11746)</f>
        <v>1</v>
      </c>
    </row>
    <row r="11747" spans="1:5" x14ac:dyDescent="0.35">
      <c r="A11747" s="14" t="s">
        <v>14049</v>
      </c>
      <c r="B11747" s="15">
        <v>7407</v>
      </c>
      <c r="C11747" s="13">
        <v>6.57</v>
      </c>
      <c r="D11747" s="7" t="str">
        <f t="shared" si="183"/>
        <v>Unique</v>
      </c>
      <c r="E11747" s="7">
        <f>COUNTIFS($A$1721:A11747,A11747,$B$1721:B11747,B11747,$C$1721:C11747,C11747)</f>
        <v>1</v>
      </c>
    </row>
    <row r="11748" spans="1:5" x14ac:dyDescent="0.35">
      <c r="A11748" s="14" t="s">
        <v>14048</v>
      </c>
      <c r="B11748" s="15">
        <v>7407</v>
      </c>
      <c r="C11748" s="13">
        <v>8.379999999999999</v>
      </c>
      <c r="D11748" s="7" t="str">
        <f t="shared" si="183"/>
        <v>Unique</v>
      </c>
      <c r="E11748" s="7">
        <f>COUNTIFS($A$1721:A11748,A11748,$B$1721:B11748,B11748,$C$1721:C11748,C11748)</f>
        <v>1</v>
      </c>
    </row>
    <row r="11749" spans="1:5" x14ac:dyDescent="0.35">
      <c r="A11749" s="14" t="s">
        <v>14050</v>
      </c>
      <c r="B11749" s="15" t="s">
        <v>14051</v>
      </c>
      <c r="C11749" s="13">
        <v>6.13</v>
      </c>
      <c r="D11749" s="7" t="str">
        <f t="shared" si="183"/>
        <v>Unique</v>
      </c>
      <c r="E11749" s="7">
        <f>COUNTIFS($A$1721:A11749,A11749,$B$1721:B11749,B11749,$C$1721:C11749,C11749)</f>
        <v>1</v>
      </c>
    </row>
    <row r="11750" spans="1:5" x14ac:dyDescent="0.35">
      <c r="A11750" s="14" t="s">
        <v>14052</v>
      </c>
      <c r="B11750" s="15">
        <v>7438</v>
      </c>
      <c r="C11750" s="13">
        <v>5.48</v>
      </c>
      <c r="D11750" s="7" t="str">
        <f t="shared" si="183"/>
        <v>Unique</v>
      </c>
      <c r="E11750" s="7">
        <f>COUNTIFS($A$1721:A11750,A11750,$B$1721:B11750,B11750,$C$1721:C11750,C11750)</f>
        <v>1</v>
      </c>
    </row>
    <row r="11751" spans="1:5" x14ac:dyDescent="0.35">
      <c r="A11751" s="14" t="s">
        <v>14053</v>
      </c>
      <c r="B11751" s="15">
        <v>7324</v>
      </c>
      <c r="C11751" s="13">
        <v>5.25</v>
      </c>
      <c r="D11751" s="7" t="str">
        <f t="shared" si="183"/>
        <v>Unique</v>
      </c>
      <c r="E11751" s="7">
        <f>COUNTIFS($A$1721:A11751,A11751,$B$1721:B11751,B11751,$C$1721:C11751,C11751)</f>
        <v>1</v>
      </c>
    </row>
    <row r="11752" spans="1:5" x14ac:dyDescent="0.35">
      <c r="A11752" s="14" t="s">
        <v>14054</v>
      </c>
      <c r="B11752" s="15" t="s">
        <v>14055</v>
      </c>
      <c r="C11752" s="13">
        <v>5.49</v>
      </c>
      <c r="D11752" s="7" t="str">
        <f t="shared" si="183"/>
        <v>Unique</v>
      </c>
      <c r="E11752" s="7">
        <f>COUNTIFS($A$1721:A11752,A11752,$B$1721:B11752,B11752,$C$1721:C11752,C11752)</f>
        <v>1</v>
      </c>
    </row>
    <row r="11753" spans="1:5" x14ac:dyDescent="0.35">
      <c r="A11753" s="14" t="s">
        <v>14049</v>
      </c>
      <c r="B11753" s="15">
        <v>7407</v>
      </c>
      <c r="C11753" s="13">
        <v>-0.02</v>
      </c>
      <c r="D11753" s="7" t="str">
        <f t="shared" si="183"/>
        <v>Unique</v>
      </c>
      <c r="E11753" s="7">
        <f>COUNTIFS($A$1721:A11753,A11753,$B$1721:B11753,B11753,$C$1721:C11753,C11753)</f>
        <v>1</v>
      </c>
    </row>
    <row r="11754" spans="1:5" x14ac:dyDescent="0.35">
      <c r="A11754" s="14" t="s">
        <v>14057</v>
      </c>
      <c r="B11754" s="15" t="s">
        <v>14058</v>
      </c>
      <c r="C11754" s="13">
        <v>5.25</v>
      </c>
      <c r="D11754" s="7" t="str">
        <f t="shared" si="183"/>
        <v>Unique</v>
      </c>
      <c r="E11754" s="7">
        <f>COUNTIFS($A$1721:A11754,A11754,$B$1721:B11754,B11754,$C$1721:C11754,C11754)</f>
        <v>1</v>
      </c>
    </row>
    <row r="11755" spans="1:5" x14ac:dyDescent="0.35">
      <c r="A11755" s="14" t="s">
        <v>14059</v>
      </c>
      <c r="B11755" s="15">
        <v>7477</v>
      </c>
      <c r="C11755" s="13">
        <v>9.990000000000002</v>
      </c>
      <c r="D11755" s="7" t="str">
        <f t="shared" si="183"/>
        <v>Unique</v>
      </c>
      <c r="E11755" s="7">
        <f>COUNTIFS($A$1721:A11755,A11755,$B$1721:B11755,B11755,$C$1721:C11755,C11755)</f>
        <v>1</v>
      </c>
    </row>
    <row r="11756" spans="1:5" x14ac:dyDescent="0.35">
      <c r="A11756" s="14" t="s">
        <v>14060</v>
      </c>
      <c r="B11756" s="15" t="s">
        <v>14061</v>
      </c>
      <c r="C11756" s="13">
        <v>5.25</v>
      </c>
      <c r="D11756" s="7" t="str">
        <f t="shared" si="183"/>
        <v>Unique</v>
      </c>
      <c r="E11756" s="7">
        <f>COUNTIFS($A$1721:A11756,A11756,$B$1721:B11756,B11756,$C$1721:C11756,C11756)</f>
        <v>1</v>
      </c>
    </row>
    <row r="11757" spans="1:5" x14ac:dyDescent="0.35">
      <c r="A11757" s="14" t="s">
        <v>14062</v>
      </c>
      <c r="B11757" s="15">
        <v>7411</v>
      </c>
      <c r="C11757" s="13">
        <v>5.25</v>
      </c>
      <c r="D11757" s="7" t="str">
        <f t="shared" si="183"/>
        <v>Unique</v>
      </c>
      <c r="E11757" s="7">
        <f>COUNTIFS($A$1721:A11757,A11757,$B$1721:B11757,B11757,$C$1721:C11757,C11757)</f>
        <v>1</v>
      </c>
    </row>
    <row r="11758" spans="1:5" x14ac:dyDescent="0.35">
      <c r="A11758" s="14" t="s">
        <v>14063</v>
      </c>
      <c r="B11758" s="15" t="s">
        <v>14064</v>
      </c>
      <c r="C11758" s="13">
        <v>6.13</v>
      </c>
      <c r="D11758" s="7" t="str">
        <f t="shared" si="183"/>
        <v>Unique</v>
      </c>
      <c r="E11758" s="7">
        <f>COUNTIFS($A$1721:A11758,A11758,$B$1721:B11758,B11758,$C$1721:C11758,C11758)</f>
        <v>1</v>
      </c>
    </row>
    <row r="11759" spans="1:5" x14ac:dyDescent="0.35">
      <c r="A11759" s="14" t="s">
        <v>14065</v>
      </c>
      <c r="B11759" s="15" t="s">
        <v>14066</v>
      </c>
      <c r="C11759" s="13">
        <v>6.8400000000000007</v>
      </c>
      <c r="D11759" s="7" t="str">
        <f t="shared" si="183"/>
        <v>Unique</v>
      </c>
      <c r="E11759" s="7">
        <f>COUNTIFS($A$1721:A11759,A11759,$B$1721:B11759,B11759,$C$1721:C11759,C11759)</f>
        <v>1</v>
      </c>
    </row>
    <row r="11760" spans="1:5" x14ac:dyDescent="0.35">
      <c r="A11760" s="14" t="s">
        <v>14067</v>
      </c>
      <c r="B11760" s="15">
        <v>7433</v>
      </c>
      <c r="C11760" s="13">
        <v>7.3599999999999994</v>
      </c>
      <c r="D11760" s="7" t="str">
        <f t="shared" si="183"/>
        <v>Unique</v>
      </c>
      <c r="E11760" s="7">
        <f>COUNTIFS($A$1721:A11760,A11760,$B$1721:B11760,B11760,$C$1721:C11760,C11760)</f>
        <v>1</v>
      </c>
    </row>
    <row r="11761" spans="1:5" x14ac:dyDescent="0.35">
      <c r="A11761" s="14" t="s">
        <v>14067</v>
      </c>
      <c r="B11761" s="15">
        <v>7433</v>
      </c>
      <c r="C11761" s="13">
        <v>5.48</v>
      </c>
      <c r="D11761" s="7" t="str">
        <f t="shared" si="183"/>
        <v>Unique</v>
      </c>
      <c r="E11761" s="7">
        <f>COUNTIFS($A$1721:A11761,A11761,$B$1721:B11761,B11761,$C$1721:C11761,C11761)</f>
        <v>1</v>
      </c>
    </row>
    <row r="11762" spans="1:5" x14ac:dyDescent="0.35">
      <c r="A11762" s="14" t="s">
        <v>14056</v>
      </c>
      <c r="B11762" s="15">
        <v>7485</v>
      </c>
      <c r="C11762" s="13">
        <v>5.25</v>
      </c>
      <c r="D11762" s="7" t="str">
        <f t="shared" si="183"/>
        <v>Unique</v>
      </c>
      <c r="E11762" s="7">
        <f>COUNTIFS($A$1721:A11762,A11762,$B$1721:B11762,B11762,$C$1721:C11762,C11762)</f>
        <v>1</v>
      </c>
    </row>
    <row r="11763" spans="1:5" x14ac:dyDescent="0.35">
      <c r="A11763" s="14" t="s">
        <v>14068</v>
      </c>
      <c r="B11763" s="15" t="s">
        <v>14069</v>
      </c>
      <c r="C11763" s="13">
        <v>6.57</v>
      </c>
      <c r="D11763" s="7" t="str">
        <f t="shared" si="183"/>
        <v>Unique</v>
      </c>
      <c r="E11763" s="7">
        <f>COUNTIFS($A$1721:A11763,A11763,$B$1721:B11763,B11763,$C$1721:C11763,C11763)</f>
        <v>1</v>
      </c>
    </row>
    <row r="11764" spans="1:5" x14ac:dyDescent="0.35">
      <c r="A11764" s="14" t="s">
        <v>14070</v>
      </c>
      <c r="B11764" s="15" t="s">
        <v>14069</v>
      </c>
      <c r="C11764" s="13">
        <v>7.1000000000000005</v>
      </c>
      <c r="D11764" s="7" t="str">
        <f t="shared" si="183"/>
        <v>Unique</v>
      </c>
      <c r="E11764" s="7">
        <f>COUNTIFS($A$1721:A11764,A11764,$B$1721:B11764,B11764,$C$1721:C11764,C11764)</f>
        <v>1</v>
      </c>
    </row>
    <row r="11765" spans="1:5" x14ac:dyDescent="0.35">
      <c r="A11765" s="14" t="s">
        <v>14071</v>
      </c>
      <c r="B11765" s="15" t="s">
        <v>14069</v>
      </c>
      <c r="C11765" s="13">
        <v>7.1000000000000005</v>
      </c>
      <c r="D11765" s="7" t="str">
        <f t="shared" si="183"/>
        <v>Unique</v>
      </c>
      <c r="E11765" s="7">
        <f>COUNTIFS($A$1721:A11765,A11765,$B$1721:B11765,B11765,$C$1721:C11765,C11765)</f>
        <v>1</v>
      </c>
    </row>
    <row r="11766" spans="1:5" x14ac:dyDescent="0.35">
      <c r="A11766" s="14" t="s">
        <v>14072</v>
      </c>
      <c r="B11766" s="15" t="s">
        <v>14073</v>
      </c>
      <c r="C11766" s="13">
        <v>5.25</v>
      </c>
      <c r="D11766" s="7" t="str">
        <f t="shared" si="183"/>
        <v>Unique</v>
      </c>
      <c r="E11766" s="7">
        <f>COUNTIFS($A$1721:A11766,A11766,$B$1721:B11766,B11766,$C$1721:C11766,C11766)</f>
        <v>1</v>
      </c>
    </row>
    <row r="11767" spans="1:5" x14ac:dyDescent="0.35">
      <c r="A11767" s="14" t="s">
        <v>14074</v>
      </c>
      <c r="B11767" s="15">
        <v>29365455</v>
      </c>
      <c r="C11767" s="13">
        <v>5.49</v>
      </c>
      <c r="D11767" s="7" t="str">
        <f t="shared" si="183"/>
        <v>Unique</v>
      </c>
      <c r="E11767" s="7">
        <f>COUNTIFS($A$1721:A11767,A11767,$B$1721:B11767,B11767,$C$1721:C11767,C11767)</f>
        <v>1</v>
      </c>
    </row>
    <row r="11768" spans="1:5" x14ac:dyDescent="0.35">
      <c r="A11768" s="14" t="s">
        <v>14075</v>
      </c>
      <c r="B11768" s="15" t="s">
        <v>14076</v>
      </c>
      <c r="C11768" s="13">
        <v>9.990000000000002</v>
      </c>
      <c r="D11768" s="7" t="str">
        <f t="shared" si="183"/>
        <v>Unique</v>
      </c>
      <c r="E11768" s="7">
        <f>COUNTIFS($A$1721:A11768,A11768,$B$1721:B11768,B11768,$C$1721:C11768,C11768)</f>
        <v>1</v>
      </c>
    </row>
    <row r="11769" spans="1:5" x14ac:dyDescent="0.35">
      <c r="A11769" s="14" t="s">
        <v>14077</v>
      </c>
      <c r="B11769" s="15" t="s">
        <v>14078</v>
      </c>
      <c r="C11769" s="13">
        <v>8.6700000000000017</v>
      </c>
      <c r="D11769" s="7" t="str">
        <f t="shared" si="183"/>
        <v>Unique</v>
      </c>
      <c r="E11769" s="7">
        <f>COUNTIFS($A$1721:A11769,A11769,$B$1721:B11769,B11769,$C$1721:C11769,C11769)</f>
        <v>1</v>
      </c>
    </row>
    <row r="11770" spans="1:5" x14ac:dyDescent="0.35">
      <c r="A11770" s="14" t="s">
        <v>14079</v>
      </c>
      <c r="B11770" s="15" t="s">
        <v>14080</v>
      </c>
      <c r="C11770" s="13">
        <v>6.8400000000000007</v>
      </c>
      <c r="D11770" s="7" t="str">
        <f t="shared" si="183"/>
        <v>Unique</v>
      </c>
      <c r="E11770" s="7">
        <f>COUNTIFS($A$1721:A11770,A11770,$B$1721:B11770,B11770,$C$1721:C11770,C11770)</f>
        <v>1</v>
      </c>
    </row>
    <row r="11771" spans="1:5" x14ac:dyDescent="0.35">
      <c r="A11771" s="14" t="s">
        <v>14081</v>
      </c>
      <c r="B11771" s="15">
        <v>25009124</v>
      </c>
      <c r="C11771" s="13">
        <v>-0.02</v>
      </c>
      <c r="D11771" s="7" t="str">
        <f t="shared" si="183"/>
        <v>Unique</v>
      </c>
      <c r="E11771" s="7">
        <f>COUNTIFS($A$1721:A11771,A11771,$B$1721:B11771,B11771,$C$1721:C11771,C11771)</f>
        <v>1</v>
      </c>
    </row>
    <row r="11772" spans="1:5" x14ac:dyDescent="0.35">
      <c r="A11772" s="14" t="s">
        <v>14082</v>
      </c>
      <c r="B11772" s="15">
        <v>25009124</v>
      </c>
      <c r="C11772" s="13">
        <v>-0.04</v>
      </c>
      <c r="D11772" s="7" t="str">
        <f t="shared" si="183"/>
        <v>Unique</v>
      </c>
      <c r="E11772" s="7">
        <f>COUNTIFS($A$1721:A11772,A11772,$B$1721:B11772,B11772,$C$1721:C11772,C11772)</f>
        <v>1</v>
      </c>
    </row>
    <row r="11773" spans="1:5" x14ac:dyDescent="0.35">
      <c r="A11773" s="14" t="s">
        <v>14082</v>
      </c>
      <c r="B11773" s="15">
        <v>25009124</v>
      </c>
      <c r="C11773" s="13">
        <v>5.25</v>
      </c>
      <c r="D11773" s="7" t="str">
        <f t="shared" si="183"/>
        <v>Unique</v>
      </c>
      <c r="E11773" s="7">
        <f>COUNTIFS($A$1721:A11773,A11773,$B$1721:B11773,B11773,$C$1721:C11773,C11773)</f>
        <v>1</v>
      </c>
    </row>
    <row r="11774" spans="1:5" x14ac:dyDescent="0.35">
      <c r="A11774" s="14" t="s">
        <v>14081</v>
      </c>
      <c r="B11774" s="15">
        <v>25009124</v>
      </c>
      <c r="C11774" s="13">
        <v>9.2199999999999989</v>
      </c>
      <c r="D11774" s="7" t="str">
        <f t="shared" si="183"/>
        <v>Unique</v>
      </c>
      <c r="E11774" s="7">
        <f>COUNTIFS($A$1721:A11774,A11774,$B$1721:B11774,B11774,$C$1721:C11774,C11774)</f>
        <v>1</v>
      </c>
    </row>
    <row r="11775" spans="1:5" x14ac:dyDescent="0.35">
      <c r="A11775" s="14" t="s">
        <v>14083</v>
      </c>
      <c r="B11775" s="15">
        <v>29366089</v>
      </c>
      <c r="C11775" s="13">
        <v>5.25</v>
      </c>
      <c r="D11775" s="7" t="str">
        <f t="shared" si="183"/>
        <v>Unique</v>
      </c>
      <c r="E11775" s="7">
        <f>COUNTIFS($A$1721:A11775,A11775,$B$1721:B11775,B11775,$C$1721:C11775,C11775)</f>
        <v>1</v>
      </c>
    </row>
    <row r="11776" spans="1:5" x14ac:dyDescent="0.35">
      <c r="A11776" s="14" t="s">
        <v>14084</v>
      </c>
      <c r="B11776" s="15">
        <v>29364983</v>
      </c>
      <c r="C11776" s="13">
        <v>5.25</v>
      </c>
      <c r="D11776" s="7" t="str">
        <f t="shared" si="183"/>
        <v>Unique</v>
      </c>
      <c r="E11776" s="7">
        <f>COUNTIFS($A$1721:A11776,A11776,$B$1721:B11776,B11776,$C$1721:C11776,C11776)</f>
        <v>1</v>
      </c>
    </row>
    <row r="11777" spans="1:5" x14ac:dyDescent="0.35">
      <c r="A11777" s="14" t="s">
        <v>14085</v>
      </c>
      <c r="B11777" s="15">
        <v>29340072</v>
      </c>
      <c r="C11777" s="13">
        <v>7.6199999999999992</v>
      </c>
      <c r="D11777" s="7" t="str">
        <f t="shared" si="183"/>
        <v>Unique</v>
      </c>
      <c r="E11777" s="7">
        <f>COUNTIFS($A$1721:A11777,A11777,$B$1721:B11777,B11777,$C$1721:C11777,C11777)</f>
        <v>1</v>
      </c>
    </row>
    <row r="11778" spans="1:5" x14ac:dyDescent="0.35">
      <c r="A11778" s="14" t="s">
        <v>14071</v>
      </c>
      <c r="B11778" s="15" t="s">
        <v>14069</v>
      </c>
      <c r="C11778" s="13">
        <v>-0.05</v>
      </c>
      <c r="D11778" s="7" t="str">
        <f t="shared" ref="D11778:D11841" si="184">IF(COUNTIFS(A:A,A11778,B:B,B11778,C:C,C11778)&gt;1,"Doublon","Unique")</f>
        <v>Unique</v>
      </c>
      <c r="E11778" s="7">
        <f>COUNTIFS($A$1721:A11778,A11778,$B$1721:B11778,B11778,$C$1721:C11778,C11778)</f>
        <v>1</v>
      </c>
    </row>
    <row r="11779" spans="1:5" x14ac:dyDescent="0.35">
      <c r="A11779" s="14" t="s">
        <v>14086</v>
      </c>
      <c r="B11779" s="15">
        <v>7470</v>
      </c>
      <c r="C11779" s="13">
        <v>8.1</v>
      </c>
      <c r="D11779" s="7" t="str">
        <f t="shared" si="184"/>
        <v>Unique</v>
      </c>
      <c r="E11779" s="7">
        <f>COUNTIFS($A$1721:A11779,A11779,$B$1721:B11779,B11779,$C$1721:C11779,C11779)</f>
        <v>1</v>
      </c>
    </row>
    <row r="11780" spans="1:5" x14ac:dyDescent="0.35">
      <c r="A11780" s="14" t="s">
        <v>14087</v>
      </c>
      <c r="B11780" s="15" t="s">
        <v>14088</v>
      </c>
      <c r="C11780" s="13">
        <v>5.25</v>
      </c>
      <c r="D11780" s="7" t="str">
        <f t="shared" si="184"/>
        <v>Unique</v>
      </c>
      <c r="E11780" s="7">
        <f>COUNTIFS($A$1721:A11780,A11780,$B$1721:B11780,B11780,$C$1721:C11780,C11780)</f>
        <v>1</v>
      </c>
    </row>
    <row r="11781" spans="1:5" x14ac:dyDescent="0.35">
      <c r="A11781" s="14" t="s">
        <v>14089</v>
      </c>
      <c r="B11781" s="15" t="s">
        <v>14090</v>
      </c>
      <c r="C11781" s="13">
        <v>6.13</v>
      </c>
      <c r="D11781" s="7" t="str">
        <f t="shared" si="184"/>
        <v>Unique</v>
      </c>
      <c r="E11781" s="7">
        <f>COUNTIFS($A$1721:A11781,A11781,$B$1721:B11781,B11781,$C$1721:C11781,C11781)</f>
        <v>1</v>
      </c>
    </row>
    <row r="11782" spans="1:5" x14ac:dyDescent="0.35">
      <c r="A11782" s="14" t="s">
        <v>14091</v>
      </c>
      <c r="B11782" s="15" t="s">
        <v>14092</v>
      </c>
      <c r="C11782" s="13">
        <v>5.48</v>
      </c>
      <c r="D11782" s="7" t="str">
        <f t="shared" si="184"/>
        <v>Unique</v>
      </c>
      <c r="E11782" s="7">
        <f>COUNTIFS($A$1721:A11782,A11782,$B$1721:B11782,B11782,$C$1721:C11782,C11782)</f>
        <v>1</v>
      </c>
    </row>
    <row r="11783" spans="1:5" x14ac:dyDescent="0.35">
      <c r="A11783" s="14" t="s">
        <v>14093</v>
      </c>
      <c r="B11783" s="15">
        <v>25007862</v>
      </c>
      <c r="C11783" s="13">
        <v>5.5</v>
      </c>
      <c r="D11783" s="7" t="str">
        <f t="shared" si="184"/>
        <v>Unique</v>
      </c>
      <c r="E11783" s="7">
        <f>COUNTIFS($A$1721:A11783,A11783,$B$1721:B11783,B11783,$C$1721:C11783,C11783)</f>
        <v>1</v>
      </c>
    </row>
    <row r="11784" spans="1:5" x14ac:dyDescent="0.35">
      <c r="A11784" s="14" t="s">
        <v>14094</v>
      </c>
      <c r="B11784" s="15" t="s">
        <v>14095</v>
      </c>
      <c r="C11784" s="13">
        <v>5.25</v>
      </c>
      <c r="D11784" s="7" t="str">
        <f t="shared" si="184"/>
        <v>Unique</v>
      </c>
      <c r="E11784" s="7">
        <f>COUNTIFS($A$1721:A11784,A11784,$B$1721:B11784,B11784,$C$1721:C11784,C11784)</f>
        <v>1</v>
      </c>
    </row>
    <row r="11785" spans="1:5" x14ac:dyDescent="0.35">
      <c r="A11785" s="14" t="s">
        <v>14096</v>
      </c>
      <c r="B11785" s="15" t="s">
        <v>14097</v>
      </c>
      <c r="C11785" s="13">
        <v>-0.02</v>
      </c>
      <c r="D11785" s="7" t="str">
        <f t="shared" si="184"/>
        <v>Unique</v>
      </c>
      <c r="E11785" s="7">
        <f>COUNTIFS($A$1721:A11785,A11785,$B$1721:B11785,B11785,$C$1721:C11785,C11785)</f>
        <v>1</v>
      </c>
    </row>
    <row r="11786" spans="1:5" x14ac:dyDescent="0.35">
      <c r="A11786" s="14" t="s">
        <v>14098</v>
      </c>
      <c r="B11786" s="15" t="s">
        <v>14097</v>
      </c>
      <c r="C11786" s="13">
        <v>-0.05</v>
      </c>
      <c r="D11786" s="7" t="str">
        <f t="shared" si="184"/>
        <v>Unique</v>
      </c>
      <c r="E11786" s="7">
        <f>COUNTIFS($A$1721:A11786,A11786,$B$1721:B11786,B11786,$C$1721:C11786,C11786)</f>
        <v>1</v>
      </c>
    </row>
    <row r="11787" spans="1:5" x14ac:dyDescent="0.35">
      <c r="A11787" s="14" t="s">
        <v>14099</v>
      </c>
      <c r="B11787" s="15" t="s">
        <v>14097</v>
      </c>
      <c r="C11787" s="13">
        <v>-0.05</v>
      </c>
      <c r="D11787" s="7" t="str">
        <f t="shared" si="184"/>
        <v>Unique</v>
      </c>
      <c r="E11787" s="7">
        <f>COUNTIFS($A$1721:A11787,A11787,$B$1721:B11787,B11787,$C$1721:C11787,C11787)</f>
        <v>1</v>
      </c>
    </row>
    <row r="11788" spans="1:5" x14ac:dyDescent="0.35">
      <c r="A11788" s="14" t="s">
        <v>14096</v>
      </c>
      <c r="B11788" s="15" t="s">
        <v>14097</v>
      </c>
      <c r="C11788" s="13">
        <v>5.5</v>
      </c>
      <c r="D11788" s="7" t="str">
        <f t="shared" si="184"/>
        <v>Unique</v>
      </c>
      <c r="E11788" s="7">
        <f>COUNTIFS($A$1721:A11788,A11788,$B$1721:B11788,B11788,$C$1721:C11788,C11788)</f>
        <v>1</v>
      </c>
    </row>
    <row r="11789" spans="1:5" x14ac:dyDescent="0.35">
      <c r="A11789" s="14" t="s">
        <v>14098</v>
      </c>
      <c r="B11789" s="15" t="s">
        <v>14097</v>
      </c>
      <c r="C11789" s="13">
        <v>5.5</v>
      </c>
      <c r="D11789" s="7" t="str">
        <f t="shared" si="184"/>
        <v>Unique</v>
      </c>
      <c r="E11789" s="7">
        <f>COUNTIFS($A$1721:A11789,A11789,$B$1721:B11789,B11789,$C$1721:C11789,C11789)</f>
        <v>1</v>
      </c>
    </row>
    <row r="11790" spans="1:5" x14ac:dyDescent="0.35">
      <c r="A11790" s="14" t="s">
        <v>14099</v>
      </c>
      <c r="B11790" s="15" t="s">
        <v>14097</v>
      </c>
      <c r="C11790" s="13">
        <v>7.6199999999999992</v>
      </c>
      <c r="D11790" s="7" t="str">
        <f t="shared" si="184"/>
        <v>Unique</v>
      </c>
      <c r="E11790" s="7">
        <f>COUNTIFS($A$1721:A11790,A11790,$B$1721:B11790,B11790,$C$1721:C11790,C11790)</f>
        <v>1</v>
      </c>
    </row>
    <row r="11791" spans="1:5" x14ac:dyDescent="0.35">
      <c r="A11791" s="14" t="s">
        <v>14068</v>
      </c>
      <c r="B11791" s="15" t="s">
        <v>14069</v>
      </c>
      <c r="C11791" s="13">
        <v>-0.02</v>
      </c>
      <c r="D11791" s="7" t="str">
        <f t="shared" si="184"/>
        <v>Unique</v>
      </c>
      <c r="E11791" s="7">
        <f>COUNTIFS($A$1721:A11791,A11791,$B$1721:B11791,B11791,$C$1721:C11791,C11791)</f>
        <v>1</v>
      </c>
    </row>
    <row r="11792" spans="1:5" x14ac:dyDescent="0.35">
      <c r="A11792" s="14" t="s">
        <v>14070</v>
      </c>
      <c r="B11792" s="15" t="s">
        <v>14069</v>
      </c>
      <c r="C11792" s="13">
        <v>-0.05</v>
      </c>
      <c r="D11792" s="7" t="str">
        <f t="shared" si="184"/>
        <v>Unique</v>
      </c>
      <c r="E11792" s="7">
        <f>COUNTIFS($A$1721:A11792,A11792,$B$1721:B11792,B11792,$C$1721:C11792,C11792)</f>
        <v>1</v>
      </c>
    </row>
    <row r="11793" spans="1:5" x14ac:dyDescent="0.35">
      <c r="A11793" s="14" t="s">
        <v>14100</v>
      </c>
      <c r="B11793" s="15" t="s">
        <v>14101</v>
      </c>
      <c r="C11793" s="13">
        <v>1.4500000000000002</v>
      </c>
      <c r="D11793" s="7" t="str">
        <f t="shared" si="184"/>
        <v>Unique</v>
      </c>
      <c r="E11793" s="7">
        <f>COUNTIFS($A$1721:A11793,A11793,$B$1721:B11793,B11793,$C$1721:C11793,C11793)</f>
        <v>1</v>
      </c>
    </row>
    <row r="11794" spans="1:5" x14ac:dyDescent="0.35">
      <c r="A11794" s="14" t="s">
        <v>14102</v>
      </c>
      <c r="B11794" s="15" t="s">
        <v>14103</v>
      </c>
      <c r="C11794" s="13">
        <v>1.4500000000000002</v>
      </c>
      <c r="D11794" s="7" t="str">
        <f t="shared" si="184"/>
        <v>Unique</v>
      </c>
      <c r="E11794" s="7">
        <f>COUNTIFS($A$1721:A11794,A11794,$B$1721:B11794,B11794,$C$1721:C11794,C11794)</f>
        <v>1</v>
      </c>
    </row>
    <row r="11795" spans="1:5" x14ac:dyDescent="0.35">
      <c r="A11795" s="14" t="s">
        <v>14104</v>
      </c>
      <c r="B11795" s="15" t="s">
        <v>14105</v>
      </c>
      <c r="C11795" s="13">
        <v>1.4500000000000002</v>
      </c>
      <c r="D11795" s="7" t="str">
        <f t="shared" si="184"/>
        <v>Unique</v>
      </c>
      <c r="E11795" s="7">
        <f>COUNTIFS($A$1721:A11795,A11795,$B$1721:B11795,B11795,$C$1721:C11795,C11795)</f>
        <v>1</v>
      </c>
    </row>
    <row r="11796" spans="1:5" x14ac:dyDescent="0.35">
      <c r="A11796" s="14" t="s">
        <v>14100</v>
      </c>
      <c r="B11796" s="15" t="s">
        <v>14101</v>
      </c>
      <c r="C11796" s="13">
        <v>9.27</v>
      </c>
      <c r="D11796" s="7" t="str">
        <f t="shared" si="184"/>
        <v>Unique</v>
      </c>
      <c r="E11796" s="7">
        <f>COUNTIFS($A$1721:A11796,A11796,$B$1721:B11796,B11796,$C$1721:C11796,C11796)</f>
        <v>1</v>
      </c>
    </row>
    <row r="11797" spans="1:5" x14ac:dyDescent="0.35">
      <c r="A11797" s="14" t="s">
        <v>14102</v>
      </c>
      <c r="B11797" s="15" t="s">
        <v>14103</v>
      </c>
      <c r="C11797" s="13">
        <v>9.5999999999999979</v>
      </c>
      <c r="D11797" s="7" t="str">
        <f t="shared" si="184"/>
        <v>Unique</v>
      </c>
      <c r="E11797" s="7">
        <f>COUNTIFS($A$1721:A11797,A11797,$B$1721:B11797,B11797,$C$1721:C11797,C11797)</f>
        <v>1</v>
      </c>
    </row>
    <row r="11798" spans="1:5" x14ac:dyDescent="0.35">
      <c r="A11798" s="14" t="s">
        <v>14081</v>
      </c>
      <c r="B11798" s="15">
        <v>25009124</v>
      </c>
      <c r="C11798" s="13">
        <v>-0.5</v>
      </c>
      <c r="D11798" s="7" t="str">
        <f t="shared" si="184"/>
        <v>Unique</v>
      </c>
      <c r="E11798" s="7">
        <f>COUNTIFS($A$1721:A11798,A11798,$B$1721:B11798,B11798,$C$1721:C11798,C11798)</f>
        <v>1</v>
      </c>
    </row>
    <row r="11799" spans="1:5" x14ac:dyDescent="0.35">
      <c r="A11799" s="14" t="s">
        <v>14068</v>
      </c>
      <c r="B11799" s="15" t="s">
        <v>14069</v>
      </c>
      <c r="C11799" s="13">
        <v>-0.5</v>
      </c>
      <c r="D11799" s="7" t="str">
        <f t="shared" si="184"/>
        <v>Unique</v>
      </c>
      <c r="E11799" s="7">
        <f>COUNTIFS($A$1721:A11799,A11799,$B$1721:B11799,B11799,$C$1721:C11799,C11799)</f>
        <v>1</v>
      </c>
    </row>
    <row r="11800" spans="1:5" x14ac:dyDescent="0.35">
      <c r="A11800" s="14" t="s">
        <v>14096</v>
      </c>
      <c r="B11800" s="15" t="s">
        <v>14097</v>
      </c>
      <c r="C11800" s="13">
        <v>-0.5</v>
      </c>
      <c r="D11800" s="7" t="str">
        <f t="shared" si="184"/>
        <v>Unique</v>
      </c>
      <c r="E11800" s="7">
        <f>COUNTIFS($A$1721:A11800,A11800,$B$1721:B11800,B11800,$C$1721:C11800,C11800)</f>
        <v>1</v>
      </c>
    </row>
    <row r="11801" spans="1:5" x14ac:dyDescent="0.35">
      <c r="A11801" s="14" t="s">
        <v>14049</v>
      </c>
      <c r="B11801" s="15">
        <v>7407</v>
      </c>
      <c r="C11801" s="13">
        <v>-0.5</v>
      </c>
      <c r="D11801" s="7" t="str">
        <f t="shared" si="184"/>
        <v>Unique</v>
      </c>
      <c r="E11801" s="7">
        <f>COUNTIFS($A$1721:A11801,A11801,$B$1721:B11801,B11801,$C$1721:C11801,C11801)</f>
        <v>1</v>
      </c>
    </row>
    <row r="11802" spans="1:5" x14ac:dyDescent="0.35">
      <c r="A11802" s="14" t="s">
        <v>14108</v>
      </c>
      <c r="B11802" s="15">
        <v>7346</v>
      </c>
      <c r="C11802" s="13">
        <v>-0.5</v>
      </c>
      <c r="D11802" s="7" t="str">
        <f t="shared" si="184"/>
        <v>Unique</v>
      </c>
      <c r="E11802" s="7">
        <f>COUNTIFS($A$1721:A11802,A11802,$B$1721:B11802,B11802,$C$1721:C11802,C11802)</f>
        <v>1</v>
      </c>
    </row>
    <row r="11803" spans="1:5" x14ac:dyDescent="0.35">
      <c r="A11803" s="14" t="s">
        <v>14109</v>
      </c>
      <c r="B11803" s="15" t="s">
        <v>14110</v>
      </c>
      <c r="C11803" s="13">
        <v>5.49</v>
      </c>
      <c r="D11803" s="7" t="str">
        <f t="shared" si="184"/>
        <v>Unique</v>
      </c>
      <c r="E11803" s="7">
        <f>COUNTIFS($A$1721:A11803,A11803,$B$1721:B11803,B11803,$C$1721:C11803,C11803)</f>
        <v>1</v>
      </c>
    </row>
    <row r="11804" spans="1:5" x14ac:dyDescent="0.35">
      <c r="A11804" s="14" t="s">
        <v>14108</v>
      </c>
      <c r="B11804" s="15">
        <v>7346</v>
      </c>
      <c r="C11804" s="13">
        <v>-0.02</v>
      </c>
      <c r="D11804" s="7" t="str">
        <f t="shared" si="184"/>
        <v>Unique</v>
      </c>
      <c r="E11804" s="7">
        <f>COUNTIFS($A$1721:A11804,A11804,$B$1721:B11804,B11804,$C$1721:C11804,C11804)</f>
        <v>1</v>
      </c>
    </row>
    <row r="11805" spans="1:5" x14ac:dyDescent="0.35">
      <c r="A11805" s="14" t="s">
        <v>14107</v>
      </c>
      <c r="B11805" s="15">
        <v>7346</v>
      </c>
      <c r="C11805" s="13">
        <v>-0.05</v>
      </c>
      <c r="D11805" s="7" t="str">
        <f t="shared" si="184"/>
        <v>Unique</v>
      </c>
      <c r="E11805" s="7">
        <f>COUNTIFS($A$1721:A11805,A11805,$B$1721:B11805,B11805,$C$1721:C11805,C11805)</f>
        <v>1</v>
      </c>
    </row>
    <row r="11806" spans="1:5" x14ac:dyDescent="0.35">
      <c r="A11806" s="14" t="s">
        <v>14106</v>
      </c>
      <c r="B11806" s="15">
        <v>7346</v>
      </c>
      <c r="C11806" s="13">
        <v>-0.05</v>
      </c>
      <c r="D11806" s="7" t="str">
        <f t="shared" si="184"/>
        <v>Unique</v>
      </c>
      <c r="E11806" s="7">
        <f>COUNTIFS($A$1721:A11806,A11806,$B$1721:B11806,B11806,$C$1721:C11806,C11806)</f>
        <v>1</v>
      </c>
    </row>
    <row r="11807" spans="1:5" x14ac:dyDescent="0.35">
      <c r="A11807" s="14" t="s">
        <v>14108</v>
      </c>
      <c r="B11807" s="15">
        <v>7346</v>
      </c>
      <c r="C11807" s="13">
        <v>8.379999999999999</v>
      </c>
      <c r="D11807" s="7" t="str">
        <f t="shared" si="184"/>
        <v>Unique</v>
      </c>
      <c r="E11807" s="7">
        <f>COUNTIFS($A$1721:A11807,A11807,$B$1721:B11807,B11807,$C$1721:C11807,C11807)</f>
        <v>1</v>
      </c>
    </row>
    <row r="11808" spans="1:5" x14ac:dyDescent="0.35">
      <c r="A11808" s="14" t="s">
        <v>14107</v>
      </c>
      <c r="B11808" s="15">
        <v>7346</v>
      </c>
      <c r="C11808" s="13">
        <v>8.379999999999999</v>
      </c>
      <c r="D11808" s="7" t="str">
        <f t="shared" si="184"/>
        <v>Unique</v>
      </c>
      <c r="E11808" s="7">
        <f>COUNTIFS($A$1721:A11808,A11808,$B$1721:B11808,B11808,$C$1721:C11808,C11808)</f>
        <v>1</v>
      </c>
    </row>
    <row r="11809" spans="1:5" x14ac:dyDescent="0.35">
      <c r="A11809" s="14" t="s">
        <v>14106</v>
      </c>
      <c r="B11809" s="15">
        <v>7346</v>
      </c>
      <c r="C11809" s="13">
        <v>9.2199999999999989</v>
      </c>
      <c r="D11809" s="7" t="str">
        <f t="shared" si="184"/>
        <v>Unique</v>
      </c>
      <c r="E11809" s="7">
        <f>COUNTIFS($A$1721:A11809,A11809,$B$1721:B11809,B11809,$C$1721:C11809,C11809)</f>
        <v>1</v>
      </c>
    </row>
    <row r="11810" spans="1:5" x14ac:dyDescent="0.35">
      <c r="A11810" s="14" t="s">
        <v>14111</v>
      </c>
      <c r="B11810" s="15" t="s">
        <v>14112</v>
      </c>
      <c r="C11810" s="13">
        <v>5.25</v>
      </c>
      <c r="D11810" s="7" t="str">
        <f t="shared" si="184"/>
        <v>Unique</v>
      </c>
      <c r="E11810" s="7">
        <f>COUNTIFS($A$1721:A11810,A11810,$B$1721:B11810,B11810,$C$1721:C11810,C11810)</f>
        <v>1</v>
      </c>
    </row>
    <row r="11811" spans="1:5" x14ac:dyDescent="0.35">
      <c r="A11811" s="14" t="s">
        <v>14113</v>
      </c>
      <c r="B11811" s="15" t="s">
        <v>14114</v>
      </c>
      <c r="C11811" s="13">
        <v>5.25</v>
      </c>
      <c r="D11811" s="7" t="str">
        <f t="shared" si="184"/>
        <v>Unique</v>
      </c>
      <c r="E11811" s="7">
        <f>COUNTIFS($A$1721:A11811,A11811,$B$1721:B11811,B11811,$C$1721:C11811,C11811)</f>
        <v>1</v>
      </c>
    </row>
    <row r="11812" spans="1:5" x14ac:dyDescent="0.35">
      <c r="A11812" s="14" t="s">
        <v>14115</v>
      </c>
      <c r="B11812" s="15">
        <v>7468</v>
      </c>
      <c r="C11812" s="13">
        <v>5.25</v>
      </c>
      <c r="D11812" s="7" t="str">
        <f t="shared" si="184"/>
        <v>Unique</v>
      </c>
      <c r="E11812" s="7">
        <f>COUNTIFS($A$1721:A11812,A11812,$B$1721:B11812,B11812,$C$1721:C11812,C11812)</f>
        <v>1</v>
      </c>
    </row>
    <row r="11813" spans="1:5" x14ac:dyDescent="0.35">
      <c r="A11813" s="14" t="s">
        <v>14116</v>
      </c>
      <c r="B11813" s="15" t="s">
        <v>14117</v>
      </c>
      <c r="C11813" s="13">
        <v>5.48</v>
      </c>
      <c r="D11813" s="7" t="str">
        <f t="shared" si="184"/>
        <v>Unique</v>
      </c>
      <c r="E11813" s="7">
        <f>COUNTIFS($A$1721:A11813,A11813,$B$1721:B11813,B11813,$C$1721:C11813,C11813)</f>
        <v>1</v>
      </c>
    </row>
    <row r="11814" spans="1:5" x14ac:dyDescent="0.35">
      <c r="A11814" s="14" t="s">
        <v>14104</v>
      </c>
      <c r="B11814" s="15" t="s">
        <v>14105</v>
      </c>
      <c r="C11814" s="13">
        <v>10.610000000000001</v>
      </c>
      <c r="D11814" s="7" t="str">
        <f t="shared" si="184"/>
        <v>Unique</v>
      </c>
      <c r="E11814" s="7">
        <f>COUNTIFS($A$1721:A11814,A11814,$B$1721:B11814,B11814,$C$1721:C11814,C11814)</f>
        <v>1</v>
      </c>
    </row>
    <row r="11815" spans="1:5" x14ac:dyDescent="0.35">
      <c r="A11815" s="14" t="s">
        <v>14118</v>
      </c>
      <c r="B11815" s="15">
        <v>7481</v>
      </c>
      <c r="C11815" s="13">
        <v>3.75</v>
      </c>
      <c r="D11815" s="7" t="str">
        <f t="shared" si="184"/>
        <v>Unique</v>
      </c>
      <c r="E11815" s="7">
        <f>COUNTIFS($A$1721:A11815,A11815,$B$1721:B11815,B11815,$C$1721:C11815,C11815)</f>
        <v>1</v>
      </c>
    </row>
    <row r="11816" spans="1:5" x14ac:dyDescent="0.35">
      <c r="A11816" s="14" t="s">
        <v>14119</v>
      </c>
      <c r="B11816" s="15">
        <v>7472</v>
      </c>
      <c r="C11816" s="13">
        <v>3.94</v>
      </c>
      <c r="D11816" s="7" t="str">
        <f t="shared" si="184"/>
        <v>Unique</v>
      </c>
      <c r="E11816" s="7">
        <f>COUNTIFS($A$1721:A11816,A11816,$B$1721:B11816,B11816,$C$1721:C11816,C11816)</f>
        <v>1</v>
      </c>
    </row>
    <row r="11817" spans="1:5" x14ac:dyDescent="0.35">
      <c r="A11817" s="14" t="s">
        <v>14120</v>
      </c>
      <c r="B11817" s="15">
        <v>7479</v>
      </c>
      <c r="C11817" s="13">
        <v>3.94</v>
      </c>
      <c r="D11817" s="7" t="str">
        <f t="shared" si="184"/>
        <v>Unique</v>
      </c>
      <c r="E11817" s="7">
        <f>COUNTIFS($A$1721:A11817,A11817,$B$1721:B11817,B11817,$C$1721:C11817,C11817)</f>
        <v>1</v>
      </c>
    </row>
    <row r="11818" spans="1:5" x14ac:dyDescent="0.35">
      <c r="A11818" s="14" t="s">
        <v>14121</v>
      </c>
      <c r="B11818" s="15">
        <v>7466</v>
      </c>
      <c r="C11818" s="13">
        <v>4.13</v>
      </c>
      <c r="D11818" s="7" t="str">
        <f t="shared" si="184"/>
        <v>Unique</v>
      </c>
      <c r="E11818" s="7">
        <f>COUNTIFS($A$1721:A11818,A11818,$B$1721:B11818,B11818,$C$1721:C11818,C11818)</f>
        <v>1</v>
      </c>
    </row>
    <row r="11819" spans="1:5" x14ac:dyDescent="0.35">
      <c r="A11819" s="14" t="s">
        <v>14122</v>
      </c>
      <c r="B11819" s="15">
        <v>7475</v>
      </c>
      <c r="C11819" s="13">
        <v>4.13</v>
      </c>
      <c r="D11819" s="7" t="str">
        <f t="shared" si="184"/>
        <v>Unique</v>
      </c>
      <c r="E11819" s="7">
        <f>COUNTIFS($A$1721:A11819,A11819,$B$1721:B11819,B11819,$C$1721:C11819,C11819)</f>
        <v>1</v>
      </c>
    </row>
    <row r="11820" spans="1:5" x14ac:dyDescent="0.35">
      <c r="A11820" s="14" t="s">
        <v>14123</v>
      </c>
      <c r="B11820" s="15">
        <v>7344</v>
      </c>
      <c r="C11820" s="13">
        <v>4.3999999999999995</v>
      </c>
      <c r="D11820" s="7" t="str">
        <f t="shared" si="184"/>
        <v>Unique</v>
      </c>
      <c r="E11820" s="7">
        <f>COUNTIFS($A$1721:A11820,A11820,$B$1721:B11820,B11820,$C$1721:C11820,C11820)</f>
        <v>1</v>
      </c>
    </row>
    <row r="11821" spans="1:5" x14ac:dyDescent="0.35">
      <c r="A11821" s="14" t="s">
        <v>4467</v>
      </c>
      <c r="B11821" s="15">
        <v>7316</v>
      </c>
      <c r="C11821" s="13">
        <v>5.08</v>
      </c>
      <c r="D11821" s="7" t="str">
        <f t="shared" si="184"/>
        <v>Unique</v>
      </c>
      <c r="E11821" s="7">
        <f>COUNTIFS($A$1721:A11821,A11821,$B$1721:B11821,B11821,$C$1721:C11821,C11821)</f>
        <v>1</v>
      </c>
    </row>
    <row r="11822" spans="1:5" x14ac:dyDescent="0.35">
      <c r="A11822" s="14" t="s">
        <v>14124</v>
      </c>
      <c r="B11822" s="15" t="s">
        <v>14047</v>
      </c>
      <c r="C11822" s="13">
        <v>5.25</v>
      </c>
      <c r="D11822" s="7" t="str">
        <f t="shared" si="184"/>
        <v>Unique</v>
      </c>
      <c r="E11822" s="7">
        <f>COUNTIFS($A$1721:A11822,A11822,$B$1721:B11822,B11822,$C$1721:C11822,C11822)</f>
        <v>1</v>
      </c>
    </row>
    <row r="11823" spans="1:5" x14ac:dyDescent="0.35">
      <c r="A11823" s="14" t="s">
        <v>14125</v>
      </c>
      <c r="B11823" s="15">
        <v>7351</v>
      </c>
      <c r="C11823" s="13">
        <v>11.66</v>
      </c>
      <c r="D11823" s="7" t="str">
        <f t="shared" si="184"/>
        <v>Unique</v>
      </c>
      <c r="E11823" s="7">
        <f>COUNTIFS($A$1721:A11823,A11823,$B$1721:B11823,B11823,$C$1721:C11823,C11823)</f>
        <v>1</v>
      </c>
    </row>
    <row r="11824" spans="1:5" x14ac:dyDescent="0.35">
      <c r="A11824" s="14" t="s">
        <v>14126</v>
      </c>
      <c r="B11824" s="15">
        <v>7471</v>
      </c>
      <c r="C11824" s="13">
        <v>5.48</v>
      </c>
      <c r="D11824" s="7" t="str">
        <f t="shared" si="184"/>
        <v>Unique</v>
      </c>
      <c r="E11824" s="7">
        <f>COUNTIFS($A$1721:A11824,A11824,$B$1721:B11824,B11824,$C$1721:C11824,C11824)</f>
        <v>1</v>
      </c>
    </row>
    <row r="11825" spans="1:5" x14ac:dyDescent="0.35">
      <c r="A11825" s="14" t="s">
        <v>14126</v>
      </c>
      <c r="B11825" s="15">
        <v>7471</v>
      </c>
      <c r="C11825" s="13">
        <v>8.379999999999999</v>
      </c>
      <c r="D11825" s="7" t="str">
        <f t="shared" si="184"/>
        <v>Unique</v>
      </c>
      <c r="E11825" s="7">
        <f>COUNTIFS($A$1721:A11825,A11825,$B$1721:B11825,B11825,$C$1721:C11825,C11825)</f>
        <v>1</v>
      </c>
    </row>
    <row r="11826" spans="1:5" x14ac:dyDescent="0.35">
      <c r="A11826" s="14" t="s">
        <v>14127</v>
      </c>
      <c r="B11826" s="15" t="s">
        <v>14128</v>
      </c>
      <c r="C11826" s="13">
        <v>5.25</v>
      </c>
      <c r="D11826" s="7" t="str">
        <f t="shared" si="184"/>
        <v>Unique</v>
      </c>
      <c r="E11826" s="7">
        <f>COUNTIFS($A$1721:A11826,A11826,$B$1721:B11826,B11826,$C$1721:C11826,C11826)</f>
        <v>1</v>
      </c>
    </row>
    <row r="11827" spans="1:5" x14ac:dyDescent="0.35">
      <c r="A11827" s="14" t="s">
        <v>14129</v>
      </c>
      <c r="B11827" s="15" t="s">
        <v>14130</v>
      </c>
      <c r="C11827" s="13">
        <v>5.49</v>
      </c>
      <c r="D11827" s="7" t="str">
        <f t="shared" si="184"/>
        <v>Unique</v>
      </c>
      <c r="E11827" s="7">
        <f>COUNTIFS($A$1721:A11827,A11827,$B$1721:B11827,B11827,$C$1721:C11827,C11827)</f>
        <v>1</v>
      </c>
    </row>
    <row r="11828" spans="1:5" x14ac:dyDescent="0.35">
      <c r="A11828" s="14" t="s">
        <v>14131</v>
      </c>
      <c r="B11828" s="15">
        <v>7496</v>
      </c>
      <c r="C11828" s="13">
        <v>5.25</v>
      </c>
      <c r="D11828" s="7" t="str">
        <f t="shared" si="184"/>
        <v>Unique</v>
      </c>
      <c r="E11828" s="7">
        <f>COUNTIFS($A$1721:A11828,A11828,$B$1721:B11828,B11828,$C$1721:C11828,C11828)</f>
        <v>1</v>
      </c>
    </row>
    <row r="11829" spans="1:5" x14ac:dyDescent="0.35">
      <c r="A11829" s="14" t="s">
        <v>14133</v>
      </c>
      <c r="B11829" s="15" t="s">
        <v>14134</v>
      </c>
      <c r="C11829" s="13">
        <v>5.25</v>
      </c>
      <c r="D11829" s="7" t="str">
        <f t="shared" si="184"/>
        <v>Unique</v>
      </c>
      <c r="E11829" s="7">
        <f>COUNTIFS($A$1721:A11829,A11829,$B$1721:B11829,B11829,$C$1721:C11829,C11829)</f>
        <v>1</v>
      </c>
    </row>
    <row r="11830" spans="1:5" x14ac:dyDescent="0.35">
      <c r="A11830" s="14" t="s">
        <v>14135</v>
      </c>
      <c r="B11830" s="15" t="s">
        <v>14136</v>
      </c>
      <c r="C11830" s="13">
        <v>6.8400000000000007</v>
      </c>
      <c r="D11830" s="7" t="str">
        <f t="shared" si="184"/>
        <v>Unique</v>
      </c>
      <c r="E11830" s="7">
        <f>COUNTIFS($A$1721:A11830,A11830,$B$1721:B11830,B11830,$C$1721:C11830,C11830)</f>
        <v>1</v>
      </c>
    </row>
    <row r="11831" spans="1:5" x14ac:dyDescent="0.35">
      <c r="A11831" s="14" t="s">
        <v>14137</v>
      </c>
      <c r="B11831" s="15" t="s">
        <v>14138</v>
      </c>
      <c r="C11831" s="13">
        <v>5.25</v>
      </c>
      <c r="D11831" s="7" t="str">
        <f t="shared" si="184"/>
        <v>Unique</v>
      </c>
      <c r="E11831" s="7">
        <f>COUNTIFS($A$1721:A11831,A11831,$B$1721:B11831,B11831,$C$1721:C11831,C11831)</f>
        <v>1</v>
      </c>
    </row>
    <row r="11832" spans="1:5" x14ac:dyDescent="0.35">
      <c r="A11832" s="14" t="s">
        <v>14132</v>
      </c>
      <c r="B11832" s="15">
        <v>7509</v>
      </c>
      <c r="C11832" s="13">
        <v>6.57</v>
      </c>
      <c r="D11832" s="7" t="str">
        <f t="shared" si="184"/>
        <v>Unique</v>
      </c>
      <c r="E11832" s="7">
        <f>COUNTIFS($A$1721:A11832,A11832,$B$1721:B11832,B11832,$C$1721:C11832,C11832)</f>
        <v>1</v>
      </c>
    </row>
    <row r="11833" spans="1:5" x14ac:dyDescent="0.35">
      <c r="A11833" s="14" t="s">
        <v>14139</v>
      </c>
      <c r="B11833" s="15" t="s">
        <v>14140</v>
      </c>
      <c r="C11833" s="13">
        <v>6.13</v>
      </c>
      <c r="D11833" s="7" t="str">
        <f t="shared" si="184"/>
        <v>Unique</v>
      </c>
      <c r="E11833" s="7">
        <f>COUNTIFS($A$1721:A11833,A11833,$B$1721:B11833,B11833,$C$1721:C11833,C11833)</f>
        <v>1</v>
      </c>
    </row>
    <row r="11834" spans="1:5" x14ac:dyDescent="0.35">
      <c r="A11834" s="14" t="s">
        <v>14141</v>
      </c>
      <c r="B11834" s="15" t="s">
        <v>14142</v>
      </c>
      <c r="C11834" s="13">
        <v>9.7200000000000006</v>
      </c>
      <c r="D11834" s="7" t="str">
        <f t="shared" si="184"/>
        <v>Unique</v>
      </c>
      <c r="E11834" s="7">
        <f>COUNTIFS($A$1721:A11834,A11834,$B$1721:B11834,B11834,$C$1721:C11834,C11834)</f>
        <v>1</v>
      </c>
    </row>
    <row r="11835" spans="1:5" x14ac:dyDescent="0.35">
      <c r="A11835" s="14" t="s">
        <v>14143</v>
      </c>
      <c r="B11835" s="15" t="s">
        <v>14097</v>
      </c>
      <c r="C11835" s="13">
        <v>5.5</v>
      </c>
      <c r="D11835" s="7" t="str">
        <f t="shared" si="184"/>
        <v>Unique</v>
      </c>
      <c r="E11835" s="7">
        <f>COUNTIFS($A$1721:A11835,A11835,$B$1721:B11835,B11835,$C$1721:C11835,C11835)</f>
        <v>1</v>
      </c>
    </row>
    <row r="11836" spans="1:5" x14ac:dyDescent="0.35">
      <c r="A11836" s="14" t="s">
        <v>14144</v>
      </c>
      <c r="B11836" s="15" t="s">
        <v>14145</v>
      </c>
      <c r="C11836" s="13">
        <v>5.5</v>
      </c>
      <c r="D11836" s="7" t="str">
        <f t="shared" si="184"/>
        <v>Unique</v>
      </c>
      <c r="E11836" s="7">
        <f>COUNTIFS($A$1721:A11836,A11836,$B$1721:B11836,B11836,$C$1721:C11836,C11836)</f>
        <v>1</v>
      </c>
    </row>
    <row r="11837" spans="1:5" x14ac:dyDescent="0.35">
      <c r="A11837" s="14" t="s">
        <v>14146</v>
      </c>
      <c r="B11837" s="15">
        <v>11633517</v>
      </c>
      <c r="C11837" s="13">
        <v>7.1000000000000005</v>
      </c>
      <c r="D11837" s="7" t="str">
        <f t="shared" si="184"/>
        <v>Unique</v>
      </c>
      <c r="E11837" s="7">
        <f>COUNTIFS($A$1721:A11837,A11837,$B$1721:B11837,B11837,$C$1721:C11837,C11837)</f>
        <v>1</v>
      </c>
    </row>
    <row r="11838" spans="1:5" x14ac:dyDescent="0.35">
      <c r="A11838" s="14" t="s">
        <v>14147</v>
      </c>
      <c r="B11838" s="15" t="s">
        <v>14148</v>
      </c>
      <c r="C11838" s="13">
        <v>5.5</v>
      </c>
      <c r="D11838" s="7" t="str">
        <f t="shared" si="184"/>
        <v>Unique</v>
      </c>
      <c r="E11838" s="7">
        <f>COUNTIFS($A$1721:A11838,A11838,$B$1721:B11838,B11838,$C$1721:C11838,C11838)</f>
        <v>1</v>
      </c>
    </row>
    <row r="11839" spans="1:5" x14ac:dyDescent="0.35">
      <c r="A11839" s="14" t="s">
        <v>14149</v>
      </c>
      <c r="B11839" s="15">
        <v>29363735</v>
      </c>
      <c r="C11839" s="13">
        <v>5.25</v>
      </c>
      <c r="D11839" s="7" t="str">
        <f t="shared" si="184"/>
        <v>Unique</v>
      </c>
      <c r="E11839" s="7">
        <f>COUNTIFS($A$1721:A11839,A11839,$B$1721:B11839,B11839,$C$1721:C11839,C11839)</f>
        <v>1</v>
      </c>
    </row>
    <row r="11840" spans="1:5" x14ac:dyDescent="0.35">
      <c r="A11840" s="14" t="s">
        <v>14151</v>
      </c>
      <c r="B11840" s="15" t="s">
        <v>14152</v>
      </c>
      <c r="C11840" s="13">
        <v>5.49</v>
      </c>
      <c r="D11840" s="7" t="str">
        <f t="shared" si="184"/>
        <v>Unique</v>
      </c>
      <c r="E11840" s="7">
        <f>COUNTIFS($A$1721:A11840,A11840,$B$1721:B11840,B11840,$C$1721:C11840,C11840)</f>
        <v>1</v>
      </c>
    </row>
    <row r="11841" spans="1:5" x14ac:dyDescent="0.35">
      <c r="A11841" s="14" t="s">
        <v>14153</v>
      </c>
      <c r="B11841" s="15" t="s">
        <v>14154</v>
      </c>
      <c r="C11841" s="13">
        <v>5.25</v>
      </c>
      <c r="D11841" s="7" t="str">
        <f t="shared" si="184"/>
        <v>Unique</v>
      </c>
      <c r="E11841" s="7">
        <f>COUNTIFS($A$1721:A11841,A11841,$B$1721:B11841,B11841,$C$1721:C11841,C11841)</f>
        <v>1</v>
      </c>
    </row>
    <row r="11842" spans="1:5" x14ac:dyDescent="0.35">
      <c r="A11842" s="14" t="s">
        <v>14155</v>
      </c>
      <c r="B11842" s="15">
        <v>7483</v>
      </c>
      <c r="C11842" s="13">
        <v>7.6199999999999992</v>
      </c>
      <c r="D11842" s="7" t="str">
        <f t="shared" ref="D11842:D11905" si="185">IF(COUNTIFS(A:A,A11842,B:B,B11842,C:C,C11842)&gt;1,"Doublon","Unique")</f>
        <v>Unique</v>
      </c>
      <c r="E11842" s="7">
        <f>COUNTIFS($A$1721:A11842,A11842,$B$1721:B11842,B11842,$C$1721:C11842,C11842)</f>
        <v>1</v>
      </c>
    </row>
    <row r="11843" spans="1:5" x14ac:dyDescent="0.35">
      <c r="A11843" s="14" t="s">
        <v>14156</v>
      </c>
      <c r="B11843" s="15" t="s">
        <v>14157</v>
      </c>
      <c r="C11843" s="13">
        <v>5.48</v>
      </c>
      <c r="D11843" s="7" t="str">
        <f t="shared" si="185"/>
        <v>Unique</v>
      </c>
      <c r="E11843" s="7">
        <f>COUNTIFS($A$1721:A11843,A11843,$B$1721:B11843,B11843,$C$1721:C11843,C11843)</f>
        <v>1</v>
      </c>
    </row>
    <row r="11844" spans="1:5" x14ac:dyDescent="0.35">
      <c r="A11844" s="14" t="s">
        <v>14158</v>
      </c>
      <c r="B11844" s="15">
        <v>6779</v>
      </c>
      <c r="C11844" s="13">
        <v>6.13</v>
      </c>
      <c r="D11844" s="7" t="str">
        <f t="shared" si="185"/>
        <v>Unique</v>
      </c>
      <c r="E11844" s="7">
        <f>COUNTIFS($A$1721:A11844,A11844,$B$1721:B11844,B11844,$C$1721:C11844,C11844)</f>
        <v>1</v>
      </c>
    </row>
    <row r="11845" spans="1:5" x14ac:dyDescent="0.35">
      <c r="A11845" s="14" t="s">
        <v>14159</v>
      </c>
      <c r="B11845" s="15">
        <v>7363</v>
      </c>
      <c r="C11845" s="13">
        <v>9.990000000000002</v>
      </c>
      <c r="D11845" s="7" t="str">
        <f t="shared" si="185"/>
        <v>Unique</v>
      </c>
      <c r="E11845" s="7">
        <f>COUNTIFS($A$1721:A11845,A11845,$B$1721:B11845,B11845,$C$1721:C11845,C11845)</f>
        <v>1</v>
      </c>
    </row>
    <row r="11846" spans="1:5" x14ac:dyDescent="0.35">
      <c r="A11846" s="14" t="s">
        <v>14160</v>
      </c>
      <c r="B11846" s="15" t="s">
        <v>14161</v>
      </c>
      <c r="C11846" s="13">
        <v>5.25</v>
      </c>
      <c r="D11846" s="7" t="str">
        <f t="shared" si="185"/>
        <v>Unique</v>
      </c>
      <c r="E11846" s="7">
        <f>COUNTIFS($A$1721:A11846,A11846,$B$1721:B11846,B11846,$C$1721:C11846,C11846)</f>
        <v>1</v>
      </c>
    </row>
    <row r="11847" spans="1:5" x14ac:dyDescent="0.35">
      <c r="A11847" s="14" t="s">
        <v>14162</v>
      </c>
      <c r="B11847" s="15">
        <v>7366</v>
      </c>
      <c r="C11847" s="13">
        <v>-0.02</v>
      </c>
      <c r="D11847" s="7" t="str">
        <f t="shared" si="185"/>
        <v>Unique</v>
      </c>
      <c r="E11847" s="7">
        <f>COUNTIFS($A$1721:A11847,A11847,$B$1721:B11847,B11847,$C$1721:C11847,C11847)</f>
        <v>1</v>
      </c>
    </row>
    <row r="11848" spans="1:5" x14ac:dyDescent="0.35">
      <c r="A11848" s="14" t="s">
        <v>14163</v>
      </c>
      <c r="B11848" s="15">
        <v>7366</v>
      </c>
      <c r="C11848" s="13">
        <v>-0.04</v>
      </c>
      <c r="D11848" s="7" t="str">
        <f t="shared" si="185"/>
        <v>Unique</v>
      </c>
      <c r="E11848" s="7">
        <f>COUNTIFS($A$1721:A11848,A11848,$B$1721:B11848,B11848,$C$1721:C11848,C11848)</f>
        <v>1</v>
      </c>
    </row>
    <row r="11849" spans="1:5" x14ac:dyDescent="0.35">
      <c r="A11849" s="14" t="s">
        <v>14162</v>
      </c>
      <c r="B11849" s="15">
        <v>7366</v>
      </c>
      <c r="C11849" s="13">
        <v>8.9600000000000009</v>
      </c>
      <c r="D11849" s="7" t="str">
        <f t="shared" si="185"/>
        <v>Unique</v>
      </c>
      <c r="E11849" s="7">
        <f>COUNTIFS($A$1721:A11849,A11849,$B$1721:B11849,B11849,$C$1721:C11849,C11849)</f>
        <v>1</v>
      </c>
    </row>
    <row r="11850" spans="1:5" x14ac:dyDescent="0.35">
      <c r="A11850" s="14" t="s">
        <v>14163</v>
      </c>
      <c r="B11850" s="15">
        <v>7366</v>
      </c>
      <c r="C11850" s="13">
        <v>9.2199999999999989</v>
      </c>
      <c r="D11850" s="7" t="str">
        <f t="shared" si="185"/>
        <v>Unique</v>
      </c>
      <c r="E11850" s="7">
        <f>COUNTIFS($A$1721:A11850,A11850,$B$1721:B11850,B11850,$C$1721:C11850,C11850)</f>
        <v>1</v>
      </c>
    </row>
    <row r="11851" spans="1:5" x14ac:dyDescent="0.35">
      <c r="A11851" s="14" t="s">
        <v>14164</v>
      </c>
      <c r="B11851" s="15">
        <v>7408</v>
      </c>
      <c r="C11851" s="13">
        <v>7.1000000000000005</v>
      </c>
      <c r="D11851" s="7" t="str">
        <f t="shared" si="185"/>
        <v>Unique</v>
      </c>
      <c r="E11851" s="7">
        <f>COUNTIFS($A$1721:A11851,A11851,$B$1721:B11851,B11851,$C$1721:C11851,C11851)</f>
        <v>1</v>
      </c>
    </row>
    <row r="11852" spans="1:5" x14ac:dyDescent="0.35">
      <c r="A11852" s="14" t="s">
        <v>14165</v>
      </c>
      <c r="B11852" s="15">
        <v>7515</v>
      </c>
      <c r="C11852" s="13">
        <v>6.13</v>
      </c>
      <c r="D11852" s="7" t="str">
        <f t="shared" si="185"/>
        <v>Unique</v>
      </c>
      <c r="E11852" s="7">
        <f>COUNTIFS($A$1721:A11852,A11852,$B$1721:B11852,B11852,$C$1721:C11852,C11852)</f>
        <v>1</v>
      </c>
    </row>
    <row r="11853" spans="1:5" x14ac:dyDescent="0.35">
      <c r="A11853" s="14" t="s">
        <v>14166</v>
      </c>
      <c r="B11853" s="15" t="s">
        <v>14167</v>
      </c>
      <c r="C11853" s="13">
        <v>9.9700000000000024</v>
      </c>
      <c r="D11853" s="7" t="str">
        <f t="shared" si="185"/>
        <v>Unique</v>
      </c>
      <c r="E11853" s="7">
        <f>COUNTIFS($A$1721:A11853,A11853,$B$1721:B11853,B11853,$C$1721:C11853,C11853)</f>
        <v>1</v>
      </c>
    </row>
    <row r="11854" spans="1:5" x14ac:dyDescent="0.35">
      <c r="A11854" s="14" t="s">
        <v>14168</v>
      </c>
      <c r="B11854" s="15" t="s">
        <v>14169</v>
      </c>
      <c r="C11854" s="13">
        <v>9.5999999999999979</v>
      </c>
      <c r="D11854" s="7" t="str">
        <f t="shared" si="185"/>
        <v>Unique</v>
      </c>
      <c r="E11854" s="7">
        <f>COUNTIFS($A$1721:A11854,A11854,$B$1721:B11854,B11854,$C$1721:C11854,C11854)</f>
        <v>1</v>
      </c>
    </row>
    <row r="11855" spans="1:5" x14ac:dyDescent="0.35">
      <c r="A11855" s="14" t="s">
        <v>14170</v>
      </c>
      <c r="B11855" s="15" t="s">
        <v>14171</v>
      </c>
      <c r="C11855" s="13">
        <v>9.5999999999999979</v>
      </c>
      <c r="D11855" s="7" t="str">
        <f t="shared" si="185"/>
        <v>Unique</v>
      </c>
      <c r="E11855" s="7">
        <f>COUNTIFS($A$1721:A11855,A11855,$B$1721:B11855,B11855,$C$1721:C11855,C11855)</f>
        <v>1</v>
      </c>
    </row>
    <row r="11856" spans="1:5" x14ac:dyDescent="0.35">
      <c r="A11856" s="14" t="s">
        <v>14172</v>
      </c>
      <c r="B11856" s="15" t="s">
        <v>14173</v>
      </c>
      <c r="C11856" s="13">
        <v>9.27</v>
      </c>
      <c r="D11856" s="7" t="str">
        <f t="shared" si="185"/>
        <v>Unique</v>
      </c>
      <c r="E11856" s="7">
        <f>COUNTIFS($A$1721:A11856,A11856,$B$1721:B11856,B11856,$C$1721:C11856,C11856)</f>
        <v>1</v>
      </c>
    </row>
    <row r="11857" spans="1:5" x14ac:dyDescent="0.35">
      <c r="A11857" s="14" t="s">
        <v>14174</v>
      </c>
      <c r="B11857" s="15" t="s">
        <v>14175</v>
      </c>
      <c r="C11857" s="13">
        <v>9.27</v>
      </c>
      <c r="D11857" s="7" t="str">
        <f t="shared" si="185"/>
        <v>Unique</v>
      </c>
      <c r="E11857" s="7">
        <f>COUNTIFS($A$1721:A11857,A11857,$B$1721:B11857,B11857,$C$1721:C11857,C11857)</f>
        <v>1</v>
      </c>
    </row>
    <row r="11858" spans="1:5" x14ac:dyDescent="0.35">
      <c r="A11858" s="14" t="s">
        <v>14176</v>
      </c>
      <c r="B11858" s="15" t="s">
        <v>14177</v>
      </c>
      <c r="C11858" s="13">
        <v>9.27</v>
      </c>
      <c r="D11858" s="7" t="str">
        <f t="shared" si="185"/>
        <v>Unique</v>
      </c>
      <c r="E11858" s="7">
        <f>COUNTIFS($A$1721:A11858,A11858,$B$1721:B11858,B11858,$C$1721:C11858,C11858)</f>
        <v>1</v>
      </c>
    </row>
    <row r="11859" spans="1:5" x14ac:dyDescent="0.35">
      <c r="A11859" s="14" t="s">
        <v>14178</v>
      </c>
      <c r="B11859" s="15" t="s">
        <v>14179</v>
      </c>
      <c r="C11859" s="13">
        <v>9.27</v>
      </c>
      <c r="D11859" s="7" t="str">
        <f t="shared" si="185"/>
        <v>Unique</v>
      </c>
      <c r="E11859" s="7">
        <f>COUNTIFS($A$1721:A11859,A11859,$B$1721:B11859,B11859,$C$1721:C11859,C11859)</f>
        <v>1</v>
      </c>
    </row>
    <row r="11860" spans="1:5" x14ac:dyDescent="0.35">
      <c r="A11860" s="14" t="s">
        <v>14180</v>
      </c>
      <c r="B11860" s="15" t="s">
        <v>14181</v>
      </c>
      <c r="C11860" s="13">
        <v>9.27</v>
      </c>
      <c r="D11860" s="7" t="str">
        <f t="shared" si="185"/>
        <v>Unique</v>
      </c>
      <c r="E11860" s="7">
        <f>COUNTIFS($A$1721:A11860,A11860,$B$1721:B11860,B11860,$C$1721:C11860,C11860)</f>
        <v>1</v>
      </c>
    </row>
    <row r="11861" spans="1:5" x14ac:dyDescent="0.35">
      <c r="A11861" s="14" t="s">
        <v>14182</v>
      </c>
      <c r="B11861" s="15" t="s">
        <v>14183</v>
      </c>
      <c r="C11861" s="13">
        <v>7.94</v>
      </c>
      <c r="D11861" s="7" t="str">
        <f t="shared" si="185"/>
        <v>Unique</v>
      </c>
      <c r="E11861" s="7">
        <f>COUNTIFS($A$1721:A11861,A11861,$B$1721:B11861,B11861,$C$1721:C11861,C11861)</f>
        <v>1</v>
      </c>
    </row>
    <row r="11862" spans="1:5" x14ac:dyDescent="0.35">
      <c r="A11862" s="14" t="s">
        <v>14172</v>
      </c>
      <c r="B11862" s="15" t="s">
        <v>14173</v>
      </c>
      <c r="C11862" s="13">
        <v>1.4500000000000002</v>
      </c>
      <c r="D11862" s="7" t="str">
        <f t="shared" si="185"/>
        <v>Unique</v>
      </c>
      <c r="E11862" s="7">
        <f>COUNTIFS($A$1721:A11862,A11862,$B$1721:B11862,B11862,$C$1721:C11862,C11862)</f>
        <v>1</v>
      </c>
    </row>
    <row r="11863" spans="1:5" x14ac:dyDescent="0.35">
      <c r="A11863" s="14" t="s">
        <v>14174</v>
      </c>
      <c r="B11863" s="15" t="s">
        <v>14175</v>
      </c>
      <c r="C11863" s="13">
        <v>1.4500000000000002</v>
      </c>
      <c r="D11863" s="7" t="str">
        <f t="shared" si="185"/>
        <v>Unique</v>
      </c>
      <c r="E11863" s="7">
        <f>COUNTIFS($A$1721:A11863,A11863,$B$1721:B11863,B11863,$C$1721:C11863,C11863)</f>
        <v>1</v>
      </c>
    </row>
    <row r="11864" spans="1:5" x14ac:dyDescent="0.35">
      <c r="A11864" s="14" t="s">
        <v>14166</v>
      </c>
      <c r="B11864" s="15" t="s">
        <v>14167</v>
      </c>
      <c r="C11864" s="13">
        <v>1.4500000000000002</v>
      </c>
      <c r="D11864" s="7" t="str">
        <f t="shared" si="185"/>
        <v>Unique</v>
      </c>
      <c r="E11864" s="7">
        <f>COUNTIFS($A$1721:A11864,A11864,$B$1721:B11864,B11864,$C$1721:C11864,C11864)</f>
        <v>1</v>
      </c>
    </row>
    <row r="11865" spans="1:5" x14ac:dyDescent="0.35">
      <c r="A11865" s="14" t="s">
        <v>14176</v>
      </c>
      <c r="B11865" s="15" t="s">
        <v>14177</v>
      </c>
      <c r="C11865" s="13">
        <v>1.4500000000000002</v>
      </c>
      <c r="D11865" s="7" t="str">
        <f t="shared" si="185"/>
        <v>Unique</v>
      </c>
      <c r="E11865" s="7">
        <f>COUNTIFS($A$1721:A11865,A11865,$B$1721:B11865,B11865,$C$1721:C11865,C11865)</f>
        <v>1</v>
      </c>
    </row>
    <row r="11866" spans="1:5" x14ac:dyDescent="0.35">
      <c r="A11866" s="14" t="s">
        <v>14178</v>
      </c>
      <c r="B11866" s="15" t="s">
        <v>14179</v>
      </c>
      <c r="C11866" s="13">
        <v>1.4500000000000002</v>
      </c>
      <c r="D11866" s="7" t="str">
        <f t="shared" si="185"/>
        <v>Unique</v>
      </c>
      <c r="E11866" s="7">
        <f>COUNTIFS($A$1721:A11866,A11866,$B$1721:B11866,B11866,$C$1721:C11866,C11866)</f>
        <v>1</v>
      </c>
    </row>
    <row r="11867" spans="1:5" x14ac:dyDescent="0.35">
      <c r="A11867" s="14" t="s">
        <v>14180</v>
      </c>
      <c r="B11867" s="15" t="s">
        <v>14181</v>
      </c>
      <c r="C11867" s="13">
        <v>1.4500000000000002</v>
      </c>
      <c r="D11867" s="7" t="str">
        <f t="shared" si="185"/>
        <v>Unique</v>
      </c>
      <c r="E11867" s="7">
        <f>COUNTIFS($A$1721:A11867,A11867,$B$1721:B11867,B11867,$C$1721:C11867,C11867)</f>
        <v>1</v>
      </c>
    </row>
    <row r="11868" spans="1:5" x14ac:dyDescent="0.35">
      <c r="A11868" s="14" t="s">
        <v>14182</v>
      </c>
      <c r="B11868" s="15" t="s">
        <v>14183</v>
      </c>
      <c r="C11868" s="13">
        <v>1.4500000000000002</v>
      </c>
      <c r="D11868" s="7" t="str">
        <f t="shared" si="185"/>
        <v>Unique</v>
      </c>
      <c r="E11868" s="7">
        <f>COUNTIFS($A$1721:A11868,A11868,$B$1721:B11868,B11868,$C$1721:C11868,C11868)</f>
        <v>1</v>
      </c>
    </row>
    <row r="11869" spans="1:5" x14ac:dyDescent="0.35">
      <c r="A11869" s="14" t="s">
        <v>14168</v>
      </c>
      <c r="B11869" s="15" t="s">
        <v>14169</v>
      </c>
      <c r="C11869" s="13">
        <v>1.4500000000000002</v>
      </c>
      <c r="D11869" s="7" t="str">
        <f t="shared" si="185"/>
        <v>Unique</v>
      </c>
      <c r="E11869" s="7">
        <f>COUNTIFS($A$1721:A11869,A11869,$B$1721:B11869,B11869,$C$1721:C11869,C11869)</f>
        <v>1</v>
      </c>
    </row>
    <row r="11870" spans="1:5" x14ac:dyDescent="0.35">
      <c r="A11870" s="14" t="s">
        <v>14184</v>
      </c>
      <c r="B11870" s="15" t="s">
        <v>14185</v>
      </c>
      <c r="C11870" s="13">
        <v>1.4500000000000002</v>
      </c>
      <c r="D11870" s="7" t="str">
        <f t="shared" si="185"/>
        <v>Unique</v>
      </c>
      <c r="E11870" s="7">
        <f>COUNTIFS($A$1721:A11870,A11870,$B$1721:B11870,B11870,$C$1721:C11870,C11870)</f>
        <v>1</v>
      </c>
    </row>
    <row r="11871" spans="1:5" x14ac:dyDescent="0.35">
      <c r="A11871" s="14" t="s">
        <v>14170</v>
      </c>
      <c r="B11871" s="15" t="s">
        <v>14171</v>
      </c>
      <c r="C11871" s="13">
        <v>1.4500000000000002</v>
      </c>
      <c r="D11871" s="7" t="str">
        <f t="shared" si="185"/>
        <v>Unique</v>
      </c>
      <c r="E11871" s="7">
        <f>COUNTIFS($A$1721:A11871,A11871,$B$1721:B11871,B11871,$C$1721:C11871,C11871)</f>
        <v>1</v>
      </c>
    </row>
    <row r="11872" spans="1:5" x14ac:dyDescent="0.35">
      <c r="A11872" s="14" t="s">
        <v>14150</v>
      </c>
      <c r="B11872" s="15">
        <v>29370408</v>
      </c>
      <c r="C11872" s="13">
        <v>5.25</v>
      </c>
      <c r="D11872" s="7" t="str">
        <f t="shared" si="185"/>
        <v>Unique</v>
      </c>
      <c r="E11872" s="7">
        <f>COUNTIFS($A$1721:A11872,A11872,$B$1721:B11872,B11872,$C$1721:C11872,C11872)</f>
        <v>1</v>
      </c>
    </row>
    <row r="11873" spans="1:5" x14ac:dyDescent="0.35">
      <c r="A11873" s="14" t="s">
        <v>14190</v>
      </c>
      <c r="B11873" s="15">
        <v>29373598</v>
      </c>
      <c r="C11873" s="13">
        <v>5.49</v>
      </c>
      <c r="D11873" s="7" t="str">
        <f t="shared" si="185"/>
        <v>Unique</v>
      </c>
      <c r="E11873" s="7">
        <f>COUNTIFS($A$1721:A11873,A11873,$B$1721:B11873,B11873,$C$1721:C11873,C11873)</f>
        <v>1</v>
      </c>
    </row>
    <row r="11874" spans="1:5" x14ac:dyDescent="0.35">
      <c r="A11874" s="14" t="s">
        <v>14186</v>
      </c>
      <c r="B11874" s="15" t="s">
        <v>14076</v>
      </c>
      <c r="C11874" s="13">
        <v>7.6199999999999992</v>
      </c>
      <c r="D11874" s="7" t="str">
        <f t="shared" si="185"/>
        <v>Unique</v>
      </c>
      <c r="E11874" s="7">
        <f>COUNTIFS($A$1721:A11874,A11874,$B$1721:B11874,B11874,$C$1721:C11874,C11874)</f>
        <v>1</v>
      </c>
    </row>
    <row r="11875" spans="1:5" x14ac:dyDescent="0.35">
      <c r="A11875" s="14" t="s">
        <v>14187</v>
      </c>
      <c r="B11875" s="15" t="s">
        <v>14188</v>
      </c>
      <c r="C11875" s="13">
        <v>-0.02</v>
      </c>
      <c r="D11875" s="7" t="str">
        <f t="shared" si="185"/>
        <v>Unique</v>
      </c>
      <c r="E11875" s="7">
        <f>COUNTIFS($A$1721:A11875,A11875,$B$1721:B11875,B11875,$C$1721:C11875,C11875)</f>
        <v>1</v>
      </c>
    </row>
    <row r="11876" spans="1:5" x14ac:dyDescent="0.35">
      <c r="A11876" s="14" t="s">
        <v>14189</v>
      </c>
      <c r="B11876" s="15" t="s">
        <v>14188</v>
      </c>
      <c r="C11876" s="13">
        <v>-0.04</v>
      </c>
      <c r="D11876" s="7" t="str">
        <f t="shared" si="185"/>
        <v>Unique</v>
      </c>
      <c r="E11876" s="7">
        <f>COUNTIFS($A$1721:A11876,A11876,$B$1721:B11876,B11876,$C$1721:C11876,C11876)</f>
        <v>1</v>
      </c>
    </row>
    <row r="11877" spans="1:5" x14ac:dyDescent="0.35">
      <c r="A11877" s="14" t="s">
        <v>14187</v>
      </c>
      <c r="B11877" s="15" t="s">
        <v>14188</v>
      </c>
      <c r="C11877" s="13">
        <v>6.57</v>
      </c>
      <c r="D11877" s="7" t="str">
        <f t="shared" si="185"/>
        <v>Unique</v>
      </c>
      <c r="E11877" s="7">
        <f>COUNTIFS($A$1721:A11877,A11877,$B$1721:B11877,B11877,$C$1721:C11877,C11877)</f>
        <v>1</v>
      </c>
    </row>
    <row r="11878" spans="1:5" x14ac:dyDescent="0.35">
      <c r="A11878" s="14" t="s">
        <v>14189</v>
      </c>
      <c r="B11878" s="15" t="s">
        <v>14188</v>
      </c>
      <c r="C11878" s="13">
        <v>8.9600000000000009</v>
      </c>
      <c r="D11878" s="7" t="str">
        <f t="shared" si="185"/>
        <v>Unique</v>
      </c>
      <c r="E11878" s="7">
        <f>COUNTIFS($A$1721:A11878,A11878,$B$1721:B11878,B11878,$C$1721:C11878,C11878)</f>
        <v>1</v>
      </c>
    </row>
    <row r="11879" spans="1:5" x14ac:dyDescent="0.35">
      <c r="A11879" s="14" t="s">
        <v>14192</v>
      </c>
      <c r="B11879" s="15">
        <v>29370633</v>
      </c>
      <c r="C11879" s="13">
        <v>5.25</v>
      </c>
      <c r="D11879" s="7" t="str">
        <f t="shared" si="185"/>
        <v>Unique</v>
      </c>
      <c r="E11879" s="7">
        <f>COUNTIFS($A$1721:A11879,A11879,$B$1721:B11879,B11879,$C$1721:C11879,C11879)</f>
        <v>1</v>
      </c>
    </row>
    <row r="11880" spans="1:5" x14ac:dyDescent="0.35">
      <c r="A11880" s="14" t="s">
        <v>14191</v>
      </c>
      <c r="B11880" s="15">
        <v>29371456</v>
      </c>
      <c r="C11880" s="13">
        <v>8.1</v>
      </c>
      <c r="D11880" s="7" t="str">
        <f t="shared" si="185"/>
        <v>Unique</v>
      </c>
      <c r="E11880" s="7">
        <f>COUNTIFS($A$1721:A11880,A11880,$B$1721:B11880,B11880,$C$1721:C11880,C11880)</f>
        <v>1</v>
      </c>
    </row>
    <row r="11881" spans="1:5" x14ac:dyDescent="0.35">
      <c r="A11881" s="14" t="s">
        <v>13527</v>
      </c>
      <c r="B11881" s="15">
        <v>7285</v>
      </c>
      <c r="C11881" s="13">
        <v>9.2299999999999986</v>
      </c>
      <c r="D11881" s="7" t="str">
        <f t="shared" si="185"/>
        <v>Unique</v>
      </c>
      <c r="E11881" s="7">
        <f>COUNTIFS($A$1721:A11881,A11881,$B$1721:B11881,B11881,$C$1721:C11881,C11881)</f>
        <v>1</v>
      </c>
    </row>
    <row r="11882" spans="1:5" x14ac:dyDescent="0.35">
      <c r="A11882" s="14" t="s">
        <v>13527</v>
      </c>
      <c r="B11882" s="15">
        <v>7285</v>
      </c>
      <c r="C11882" s="13">
        <v>6.6999999999999993</v>
      </c>
      <c r="D11882" s="7" t="str">
        <f t="shared" si="185"/>
        <v>Unique</v>
      </c>
      <c r="E11882" s="7">
        <f>COUNTIFS($A$1721:A11882,A11882,$B$1721:B11882,B11882,$C$1721:C11882,C11882)</f>
        <v>1</v>
      </c>
    </row>
    <row r="11883" spans="1:5" x14ac:dyDescent="0.35">
      <c r="A11883" s="14" t="s">
        <v>14193</v>
      </c>
      <c r="B11883" s="15" t="s">
        <v>12680</v>
      </c>
      <c r="C11883" s="13">
        <v>6.73</v>
      </c>
      <c r="D11883" s="7" t="str">
        <f t="shared" si="185"/>
        <v>Unique</v>
      </c>
      <c r="E11883" s="7">
        <f>COUNTIFS($A$1721:A11883,A11883,$B$1721:B11883,B11883,$C$1721:C11883,C11883)</f>
        <v>1</v>
      </c>
    </row>
    <row r="11884" spans="1:5" x14ac:dyDescent="0.35">
      <c r="A11884" s="14" t="s">
        <v>14194</v>
      </c>
      <c r="B11884" s="15">
        <v>7448</v>
      </c>
      <c r="C11884" s="13">
        <v>8.58</v>
      </c>
      <c r="D11884" s="7" t="str">
        <f t="shared" si="185"/>
        <v>Unique</v>
      </c>
      <c r="E11884" s="7">
        <f>COUNTIFS($A$1721:A11884,A11884,$B$1721:B11884,B11884,$C$1721:C11884,C11884)</f>
        <v>1</v>
      </c>
    </row>
    <row r="11885" spans="1:5" x14ac:dyDescent="0.35">
      <c r="A11885" s="14" t="s">
        <v>14195</v>
      </c>
      <c r="B11885" s="15">
        <v>7389</v>
      </c>
      <c r="C11885" s="13">
        <v>8.58</v>
      </c>
      <c r="D11885" s="7" t="str">
        <f t="shared" si="185"/>
        <v>Unique</v>
      </c>
      <c r="E11885" s="7">
        <f>COUNTIFS($A$1721:A11885,A11885,$B$1721:B11885,B11885,$C$1721:C11885,C11885)</f>
        <v>1</v>
      </c>
    </row>
    <row r="11886" spans="1:5" x14ac:dyDescent="0.35">
      <c r="A11886" s="14" t="s">
        <v>14196</v>
      </c>
      <c r="B11886" s="15">
        <v>7521</v>
      </c>
      <c r="C11886" s="13">
        <v>7.5600000000000005</v>
      </c>
      <c r="D11886" s="7" t="str">
        <f t="shared" si="185"/>
        <v>Unique</v>
      </c>
      <c r="E11886" s="7">
        <f>COUNTIFS($A$1721:A11886,A11886,$B$1721:B11886,B11886,$C$1721:C11886,C11886)</f>
        <v>1</v>
      </c>
    </row>
    <row r="11887" spans="1:5" x14ac:dyDescent="0.35">
      <c r="A11887" s="14" t="s">
        <v>14197</v>
      </c>
      <c r="B11887" s="15">
        <v>7497</v>
      </c>
      <c r="C11887" s="13">
        <v>7.5600000000000005</v>
      </c>
      <c r="D11887" s="7" t="str">
        <f t="shared" si="185"/>
        <v>Unique</v>
      </c>
      <c r="E11887" s="7">
        <f>COUNTIFS($A$1721:A11887,A11887,$B$1721:B11887,B11887,$C$1721:C11887,C11887)</f>
        <v>1</v>
      </c>
    </row>
    <row r="11888" spans="1:5" x14ac:dyDescent="0.35">
      <c r="A11888" s="14" t="s">
        <v>14198</v>
      </c>
      <c r="B11888" s="15">
        <v>7492</v>
      </c>
      <c r="C11888" s="13">
        <v>6.04</v>
      </c>
      <c r="D11888" s="7" t="str">
        <f t="shared" si="185"/>
        <v>Unique</v>
      </c>
      <c r="E11888" s="7">
        <f>COUNTIFS($A$1721:A11888,A11888,$B$1721:B11888,B11888,$C$1721:C11888,C11888)</f>
        <v>1</v>
      </c>
    </row>
    <row r="11889" spans="1:5" x14ac:dyDescent="0.35">
      <c r="A11889" s="14" t="s">
        <v>14199</v>
      </c>
      <c r="B11889" s="15">
        <v>7491</v>
      </c>
      <c r="C11889" s="13">
        <v>5.5200000000000014</v>
      </c>
      <c r="D11889" s="7" t="str">
        <f t="shared" si="185"/>
        <v>Unique</v>
      </c>
      <c r="E11889" s="7">
        <f>COUNTIFS($A$1721:A11889,A11889,$B$1721:B11889,B11889,$C$1721:C11889,C11889)</f>
        <v>1</v>
      </c>
    </row>
    <row r="11890" spans="1:5" x14ac:dyDescent="0.35">
      <c r="A11890" s="14" t="s">
        <v>14200</v>
      </c>
      <c r="B11890" s="15">
        <v>7498</v>
      </c>
      <c r="C11890" s="13">
        <v>5.08</v>
      </c>
      <c r="D11890" s="7" t="str">
        <f t="shared" si="185"/>
        <v>Unique</v>
      </c>
      <c r="E11890" s="7">
        <f>COUNTIFS($A$1721:A11890,A11890,$B$1721:B11890,B11890,$C$1721:C11890,C11890)</f>
        <v>1</v>
      </c>
    </row>
    <row r="11891" spans="1:5" x14ac:dyDescent="0.35">
      <c r="A11891" s="14" t="s">
        <v>14201</v>
      </c>
      <c r="B11891" s="15">
        <v>7510</v>
      </c>
      <c r="C11891" s="13">
        <v>4.3999999999999995</v>
      </c>
      <c r="D11891" s="7" t="str">
        <f t="shared" si="185"/>
        <v>Unique</v>
      </c>
      <c r="E11891" s="7">
        <f>COUNTIFS($A$1721:A11891,A11891,$B$1721:B11891,B11891,$C$1721:C11891,C11891)</f>
        <v>1</v>
      </c>
    </row>
    <row r="11892" spans="1:5" x14ac:dyDescent="0.35">
      <c r="A11892" s="14" t="s">
        <v>14202</v>
      </c>
      <c r="B11892" s="15">
        <v>7434</v>
      </c>
      <c r="C11892" s="13">
        <v>4.3999999999999995</v>
      </c>
      <c r="D11892" s="7" t="str">
        <f t="shared" si="185"/>
        <v>Unique</v>
      </c>
      <c r="E11892" s="7">
        <f>COUNTIFS($A$1721:A11892,A11892,$B$1721:B11892,B11892,$C$1721:C11892,C11892)</f>
        <v>1</v>
      </c>
    </row>
    <row r="11893" spans="1:5" x14ac:dyDescent="0.35">
      <c r="A11893" s="14" t="s">
        <v>14203</v>
      </c>
      <c r="B11893" s="15">
        <v>7055</v>
      </c>
      <c r="C11893" s="13">
        <v>4.3999999999999995</v>
      </c>
      <c r="D11893" s="7" t="str">
        <f t="shared" si="185"/>
        <v>Unique</v>
      </c>
      <c r="E11893" s="7">
        <f>COUNTIFS($A$1721:A11893,A11893,$B$1721:B11893,B11893,$C$1721:C11893,C11893)</f>
        <v>1</v>
      </c>
    </row>
    <row r="11894" spans="1:5" x14ac:dyDescent="0.35">
      <c r="A11894" s="14" t="s">
        <v>14204</v>
      </c>
      <c r="B11894" s="15">
        <v>7506</v>
      </c>
      <c r="C11894" s="13">
        <v>3.94</v>
      </c>
      <c r="D11894" s="7" t="str">
        <f t="shared" si="185"/>
        <v>Unique</v>
      </c>
      <c r="E11894" s="7">
        <f>COUNTIFS($A$1721:A11894,A11894,$B$1721:B11894,B11894,$C$1721:C11894,C11894)</f>
        <v>1</v>
      </c>
    </row>
    <row r="11895" spans="1:5" x14ac:dyDescent="0.35">
      <c r="A11895" s="14" t="s">
        <v>14205</v>
      </c>
      <c r="B11895" s="15">
        <v>7488</v>
      </c>
      <c r="C11895" s="13">
        <v>3.75</v>
      </c>
      <c r="D11895" s="7" t="str">
        <f t="shared" si="185"/>
        <v>Unique</v>
      </c>
      <c r="E11895" s="7">
        <f>COUNTIFS($A$1721:A11895,A11895,$B$1721:B11895,B11895,$C$1721:C11895,C11895)</f>
        <v>1</v>
      </c>
    </row>
    <row r="11896" spans="1:5" x14ac:dyDescent="0.35">
      <c r="A11896" s="14" t="s">
        <v>14206</v>
      </c>
      <c r="B11896" s="15">
        <v>7520</v>
      </c>
      <c r="C11896" s="13">
        <v>3.65</v>
      </c>
      <c r="D11896" s="7" t="str">
        <f t="shared" si="185"/>
        <v>Unique</v>
      </c>
      <c r="E11896" s="7">
        <f>COUNTIFS($A$1721:A11896,A11896,$B$1721:B11896,B11896,$C$1721:C11896,C11896)</f>
        <v>1</v>
      </c>
    </row>
    <row r="11897" spans="1:5" x14ac:dyDescent="0.35">
      <c r="A11897" s="14" t="s">
        <v>14207</v>
      </c>
      <c r="B11897" s="15">
        <v>7489</v>
      </c>
      <c r="C11897" s="13">
        <v>3.65</v>
      </c>
      <c r="D11897" s="7" t="str">
        <f t="shared" si="185"/>
        <v>Unique</v>
      </c>
      <c r="E11897" s="7">
        <f>COUNTIFS($A$1721:A11897,A11897,$B$1721:B11897,B11897,$C$1721:C11897,C11897)</f>
        <v>1</v>
      </c>
    </row>
    <row r="11898" spans="1:5" x14ac:dyDescent="0.35">
      <c r="A11898" s="14" t="s">
        <v>14208</v>
      </c>
      <c r="B11898" s="15">
        <v>7486</v>
      </c>
      <c r="C11898" s="13">
        <v>3.65</v>
      </c>
      <c r="D11898" s="7" t="str">
        <f t="shared" si="185"/>
        <v>Unique</v>
      </c>
      <c r="E11898" s="7">
        <f>COUNTIFS($A$1721:A11898,A11898,$B$1721:B11898,B11898,$C$1721:C11898,C11898)</f>
        <v>1</v>
      </c>
    </row>
    <row r="11899" spans="1:5" x14ac:dyDescent="0.35">
      <c r="A11899" s="14" t="s">
        <v>14184</v>
      </c>
      <c r="B11899" s="15" t="s">
        <v>14185</v>
      </c>
      <c r="C11899" s="13">
        <v>10.610000000000001</v>
      </c>
      <c r="D11899" s="7" t="str">
        <f t="shared" si="185"/>
        <v>Unique</v>
      </c>
      <c r="E11899" s="7">
        <f>COUNTIFS($A$1721:A11899,A11899,$B$1721:B11899,B11899,$C$1721:C11899,C11899)</f>
        <v>1</v>
      </c>
    </row>
    <row r="11900" spans="1:5" x14ac:dyDescent="0.35">
      <c r="A11900" s="14" t="s">
        <v>14209</v>
      </c>
      <c r="B11900" s="15" t="s">
        <v>14210</v>
      </c>
      <c r="C11900" s="13">
        <v>5.49</v>
      </c>
      <c r="D11900" s="7" t="str">
        <f t="shared" si="185"/>
        <v>Unique</v>
      </c>
      <c r="E11900" s="7">
        <f>COUNTIFS($A$1721:A11900,A11900,$B$1721:B11900,B11900,$C$1721:C11900,C11900)</f>
        <v>1</v>
      </c>
    </row>
    <row r="11901" spans="1:5" x14ac:dyDescent="0.35">
      <c r="A11901" s="14" t="s">
        <v>14213</v>
      </c>
      <c r="B11901" s="15">
        <v>7517</v>
      </c>
      <c r="C11901" s="13">
        <v>10.280000000000001</v>
      </c>
      <c r="D11901" s="7" t="str">
        <f t="shared" si="185"/>
        <v>Unique</v>
      </c>
      <c r="E11901" s="7">
        <f>COUNTIFS($A$1721:A11901,A11901,$B$1721:B11901,B11901,$C$1721:C11901,C11901)</f>
        <v>1</v>
      </c>
    </row>
    <row r="11902" spans="1:5" x14ac:dyDescent="0.35">
      <c r="A11902" s="14" t="s">
        <v>14214</v>
      </c>
      <c r="B11902" s="15">
        <v>7508</v>
      </c>
      <c r="C11902" s="13">
        <v>7.6199999999999992</v>
      </c>
      <c r="D11902" s="7" t="str">
        <f t="shared" si="185"/>
        <v>Unique</v>
      </c>
      <c r="E11902" s="7">
        <f>COUNTIFS($A$1721:A11902,A11902,$B$1721:B11902,B11902,$C$1721:C11902,C11902)</f>
        <v>1</v>
      </c>
    </row>
    <row r="11903" spans="1:5" x14ac:dyDescent="0.35">
      <c r="A11903" s="14" t="s">
        <v>14215</v>
      </c>
      <c r="B11903" s="15" t="s">
        <v>14216</v>
      </c>
      <c r="C11903" s="13">
        <v>5.49</v>
      </c>
      <c r="D11903" s="7" t="str">
        <f t="shared" si="185"/>
        <v>Unique</v>
      </c>
      <c r="E11903" s="7">
        <f>COUNTIFS($A$1721:A11903,A11903,$B$1721:B11903,B11903,$C$1721:C11903,C11903)</f>
        <v>1</v>
      </c>
    </row>
    <row r="11904" spans="1:5" x14ac:dyDescent="0.35">
      <c r="A11904" s="14" t="s">
        <v>14217</v>
      </c>
      <c r="B11904" s="15" t="s">
        <v>14218</v>
      </c>
      <c r="C11904" s="13">
        <v>9.2199999999999989</v>
      </c>
      <c r="D11904" s="7" t="str">
        <f t="shared" si="185"/>
        <v>Unique</v>
      </c>
      <c r="E11904" s="7">
        <f>COUNTIFS($A$1721:A11904,A11904,$B$1721:B11904,B11904,$C$1721:C11904,C11904)</f>
        <v>1</v>
      </c>
    </row>
    <row r="11905" spans="1:5" x14ac:dyDescent="0.35">
      <c r="A11905" s="14" t="s">
        <v>14219</v>
      </c>
      <c r="B11905" s="15" t="s">
        <v>14220</v>
      </c>
      <c r="C11905" s="13">
        <v>5.25</v>
      </c>
      <c r="D11905" s="7" t="str">
        <f t="shared" si="185"/>
        <v>Unique</v>
      </c>
      <c r="E11905" s="7">
        <f>COUNTIFS($A$1721:A11905,A11905,$B$1721:B11905,B11905,$C$1721:C11905,C11905)</f>
        <v>1</v>
      </c>
    </row>
    <row r="11906" spans="1:5" x14ac:dyDescent="0.35">
      <c r="A11906" s="14" t="s">
        <v>14221</v>
      </c>
      <c r="B11906" s="15" t="s">
        <v>14222</v>
      </c>
      <c r="C11906" s="13">
        <v>5.48</v>
      </c>
      <c r="D11906" s="7" t="str">
        <f t="shared" ref="D11906:D11969" si="186">IF(COUNTIFS(A:A,A11906,B:B,B11906,C:C,C11906)&gt;1,"Doublon","Unique")</f>
        <v>Unique</v>
      </c>
      <c r="E11906" s="7">
        <f>COUNTIFS($A$1721:A11906,A11906,$B$1721:B11906,B11906,$C$1721:C11906,C11906)</f>
        <v>1</v>
      </c>
    </row>
    <row r="11907" spans="1:5" x14ac:dyDescent="0.35">
      <c r="A11907" s="14" t="s">
        <v>14223</v>
      </c>
      <c r="B11907" s="15">
        <v>7490</v>
      </c>
      <c r="C11907" s="13">
        <v>-0.5</v>
      </c>
      <c r="D11907" s="7" t="str">
        <f t="shared" si="186"/>
        <v>Unique</v>
      </c>
      <c r="E11907" s="7">
        <f>COUNTIFS($A$1721:A11907,A11907,$B$1721:B11907,B11907,$C$1721:C11907,C11907)</f>
        <v>1</v>
      </c>
    </row>
    <row r="11908" spans="1:5" x14ac:dyDescent="0.35">
      <c r="A11908" s="14" t="s">
        <v>14225</v>
      </c>
      <c r="B11908" s="15">
        <v>7417</v>
      </c>
      <c r="C11908" s="13">
        <v>-0.5</v>
      </c>
      <c r="D11908" s="7" t="str">
        <f t="shared" si="186"/>
        <v>Unique</v>
      </c>
      <c r="E11908" s="7">
        <f>COUNTIFS($A$1721:A11908,A11908,$B$1721:B11908,B11908,$C$1721:C11908,C11908)</f>
        <v>1</v>
      </c>
    </row>
    <row r="11909" spans="1:5" x14ac:dyDescent="0.35">
      <c r="A11909" s="14" t="s">
        <v>14162</v>
      </c>
      <c r="B11909" s="15">
        <v>7366</v>
      </c>
      <c r="C11909" s="13">
        <v>-0.5</v>
      </c>
      <c r="D11909" s="7" t="str">
        <f t="shared" si="186"/>
        <v>Unique</v>
      </c>
      <c r="E11909" s="7">
        <f>COUNTIFS($A$1721:A11909,A11909,$B$1721:B11909,B11909,$C$1721:C11909,C11909)</f>
        <v>1</v>
      </c>
    </row>
    <row r="11910" spans="1:5" x14ac:dyDescent="0.35">
      <c r="A11910" s="14" t="s">
        <v>14187</v>
      </c>
      <c r="B11910" s="15" t="s">
        <v>14188</v>
      </c>
      <c r="C11910" s="13">
        <v>-0.5</v>
      </c>
      <c r="D11910" s="7" t="str">
        <f t="shared" si="186"/>
        <v>Unique</v>
      </c>
      <c r="E11910" s="7">
        <f>COUNTIFS($A$1721:A11910,A11910,$B$1721:B11910,B11910,$C$1721:C11910,C11910)</f>
        <v>1</v>
      </c>
    </row>
    <row r="11911" spans="1:5" x14ac:dyDescent="0.35">
      <c r="A11911" s="14" t="s">
        <v>14227</v>
      </c>
      <c r="B11911" s="15">
        <v>7476</v>
      </c>
      <c r="C11911" s="13">
        <v>6.57</v>
      </c>
      <c r="D11911" s="7" t="str">
        <f t="shared" si="186"/>
        <v>Unique</v>
      </c>
      <c r="E11911" s="7">
        <f>COUNTIFS($A$1721:A11911,A11911,$B$1721:B11911,B11911,$C$1721:C11911,C11911)</f>
        <v>1</v>
      </c>
    </row>
    <row r="11912" spans="1:5" x14ac:dyDescent="0.35">
      <c r="A11912" s="14" t="s">
        <v>14228</v>
      </c>
      <c r="B11912" s="15">
        <v>7519</v>
      </c>
      <c r="C11912" s="13">
        <v>11.370000000000001</v>
      </c>
      <c r="D11912" s="7" t="str">
        <f t="shared" si="186"/>
        <v>Unique</v>
      </c>
      <c r="E11912" s="7">
        <f>COUNTIFS($A$1721:A11912,A11912,$B$1721:B11912,B11912,$C$1721:C11912,C11912)</f>
        <v>1</v>
      </c>
    </row>
    <row r="11913" spans="1:5" x14ac:dyDescent="0.35">
      <c r="A11913" s="14" t="s">
        <v>14211</v>
      </c>
      <c r="B11913" s="15" t="s">
        <v>14212</v>
      </c>
      <c r="C11913" s="13">
        <v>7.1000000000000005</v>
      </c>
      <c r="D11913" s="7" t="str">
        <f t="shared" si="186"/>
        <v>Unique</v>
      </c>
      <c r="E11913" s="7">
        <f>COUNTIFS($A$1721:A11913,A11913,$B$1721:B11913,B11913,$C$1721:C11913,C11913)</f>
        <v>1</v>
      </c>
    </row>
    <row r="11914" spans="1:5" x14ac:dyDescent="0.35">
      <c r="A11914" s="14" t="s">
        <v>14231</v>
      </c>
      <c r="B11914" s="15" t="s">
        <v>14232</v>
      </c>
      <c r="C11914" s="13">
        <v>5.48</v>
      </c>
      <c r="D11914" s="7" t="str">
        <f t="shared" si="186"/>
        <v>Unique</v>
      </c>
      <c r="E11914" s="7">
        <f>COUNTIFS($A$1721:A11914,A11914,$B$1721:B11914,B11914,$C$1721:C11914,C11914)</f>
        <v>1</v>
      </c>
    </row>
    <row r="11915" spans="1:5" x14ac:dyDescent="0.35">
      <c r="A11915" s="14" t="s">
        <v>14231</v>
      </c>
      <c r="B11915" s="15" t="s">
        <v>14232</v>
      </c>
      <c r="C11915" s="13">
        <v>5.49</v>
      </c>
      <c r="D11915" s="7" t="str">
        <f t="shared" si="186"/>
        <v>Unique</v>
      </c>
      <c r="E11915" s="7">
        <f>COUNTIFS($A$1721:A11915,A11915,$B$1721:B11915,B11915,$C$1721:C11915,C11915)</f>
        <v>1</v>
      </c>
    </row>
    <row r="11916" spans="1:5" x14ac:dyDescent="0.35">
      <c r="A11916" s="14" t="s">
        <v>14233</v>
      </c>
      <c r="B11916" s="15" t="s">
        <v>14234</v>
      </c>
      <c r="C11916" s="13">
        <v>5.25</v>
      </c>
      <c r="D11916" s="7" t="str">
        <f t="shared" si="186"/>
        <v>Unique</v>
      </c>
      <c r="E11916" s="7">
        <f>COUNTIFS($A$1721:A11916,A11916,$B$1721:B11916,B11916,$C$1721:C11916,C11916)</f>
        <v>1</v>
      </c>
    </row>
    <row r="11917" spans="1:5" x14ac:dyDescent="0.35">
      <c r="A11917" s="14" t="s">
        <v>14235</v>
      </c>
      <c r="B11917" s="15" t="s">
        <v>14236</v>
      </c>
      <c r="C11917" s="13">
        <v>5.25</v>
      </c>
      <c r="D11917" s="7" t="str">
        <f t="shared" si="186"/>
        <v>Unique</v>
      </c>
      <c r="E11917" s="7">
        <f>COUNTIFS($A$1721:A11917,A11917,$B$1721:B11917,B11917,$C$1721:C11917,C11917)</f>
        <v>1</v>
      </c>
    </row>
    <row r="11918" spans="1:5" x14ac:dyDescent="0.35">
      <c r="A11918" s="14" t="s">
        <v>14237</v>
      </c>
      <c r="B11918" s="15">
        <v>7505</v>
      </c>
      <c r="C11918" s="13">
        <v>6.8400000000000007</v>
      </c>
      <c r="D11918" s="7" t="str">
        <f t="shared" si="186"/>
        <v>Unique</v>
      </c>
      <c r="E11918" s="7">
        <f>COUNTIFS($A$1721:A11918,A11918,$B$1721:B11918,B11918,$C$1721:C11918,C11918)</f>
        <v>1</v>
      </c>
    </row>
    <row r="11919" spans="1:5" x14ac:dyDescent="0.35">
      <c r="A11919" s="14" t="s">
        <v>14238</v>
      </c>
      <c r="B11919" s="15" t="s">
        <v>14239</v>
      </c>
      <c r="C11919" s="13">
        <v>5.48</v>
      </c>
      <c r="D11919" s="7" t="str">
        <f t="shared" si="186"/>
        <v>Unique</v>
      </c>
      <c r="E11919" s="7">
        <f>COUNTIFS($A$1721:A11919,A11919,$B$1721:B11919,B11919,$C$1721:C11919,C11919)</f>
        <v>1</v>
      </c>
    </row>
    <row r="11920" spans="1:5" x14ac:dyDescent="0.35">
      <c r="A11920" s="14" t="s">
        <v>14240</v>
      </c>
      <c r="B11920" s="15">
        <v>7501</v>
      </c>
      <c r="C11920" s="13">
        <v>5.25</v>
      </c>
      <c r="D11920" s="7" t="str">
        <f t="shared" si="186"/>
        <v>Unique</v>
      </c>
      <c r="E11920" s="7">
        <f>COUNTIFS($A$1721:A11920,A11920,$B$1721:B11920,B11920,$C$1721:C11920,C11920)</f>
        <v>1</v>
      </c>
    </row>
    <row r="11921" spans="1:5" x14ac:dyDescent="0.35">
      <c r="A11921" s="14" t="s">
        <v>14241</v>
      </c>
      <c r="B11921" s="15">
        <v>7059</v>
      </c>
      <c r="C11921" s="13">
        <v>5.25</v>
      </c>
      <c r="D11921" s="7" t="str">
        <f t="shared" si="186"/>
        <v>Unique</v>
      </c>
      <c r="E11921" s="7">
        <f>COUNTIFS($A$1721:A11921,A11921,$B$1721:B11921,B11921,$C$1721:C11921,C11921)</f>
        <v>1</v>
      </c>
    </row>
    <row r="11922" spans="1:5" x14ac:dyDescent="0.35">
      <c r="A11922" s="14" t="s">
        <v>14242</v>
      </c>
      <c r="B11922" s="15" t="s">
        <v>14243</v>
      </c>
      <c r="C11922" s="13">
        <v>7.6199999999999992</v>
      </c>
      <c r="D11922" s="7" t="str">
        <f t="shared" si="186"/>
        <v>Unique</v>
      </c>
      <c r="E11922" s="7">
        <f>COUNTIFS($A$1721:A11922,A11922,$B$1721:B11922,B11922,$C$1721:C11922,C11922)</f>
        <v>1</v>
      </c>
    </row>
    <row r="11923" spans="1:5" x14ac:dyDescent="0.35">
      <c r="A11923" s="14" t="s">
        <v>14244</v>
      </c>
      <c r="B11923" s="15" t="s">
        <v>14245</v>
      </c>
      <c r="C11923" s="13">
        <v>5.25</v>
      </c>
      <c r="D11923" s="7" t="str">
        <f t="shared" si="186"/>
        <v>Unique</v>
      </c>
      <c r="E11923" s="7">
        <f>COUNTIFS($A$1721:A11923,A11923,$B$1721:B11923,B11923,$C$1721:C11923,C11923)</f>
        <v>1</v>
      </c>
    </row>
    <row r="11924" spans="1:5" x14ac:dyDescent="0.35">
      <c r="A11924" s="14" t="s">
        <v>14246</v>
      </c>
      <c r="B11924" s="15" t="s">
        <v>14247</v>
      </c>
      <c r="C11924" s="13">
        <v>5.49</v>
      </c>
      <c r="D11924" s="7" t="str">
        <f t="shared" si="186"/>
        <v>Unique</v>
      </c>
      <c r="E11924" s="7">
        <f>COUNTIFS($A$1721:A11924,A11924,$B$1721:B11924,B11924,$C$1721:C11924,C11924)</f>
        <v>1</v>
      </c>
    </row>
    <row r="11925" spans="1:5" x14ac:dyDescent="0.35">
      <c r="A11925" s="14" t="s">
        <v>14248</v>
      </c>
      <c r="B11925" s="15" t="s">
        <v>14249</v>
      </c>
      <c r="C11925" s="13">
        <v>5.25</v>
      </c>
      <c r="D11925" s="7" t="str">
        <f t="shared" si="186"/>
        <v>Unique</v>
      </c>
      <c r="E11925" s="7">
        <f>COUNTIFS($A$1721:A11925,A11925,$B$1721:B11925,B11925,$C$1721:C11925,C11925)</f>
        <v>1</v>
      </c>
    </row>
    <row r="11926" spans="1:5" x14ac:dyDescent="0.35">
      <c r="A11926" s="14" t="s">
        <v>14229</v>
      </c>
      <c r="B11926" s="15" t="s">
        <v>14230</v>
      </c>
      <c r="C11926" s="13">
        <v>5.5</v>
      </c>
      <c r="D11926" s="7" t="str">
        <f t="shared" si="186"/>
        <v>Unique</v>
      </c>
      <c r="E11926" s="7">
        <f>COUNTIFS($A$1721:A11926,A11926,$B$1721:B11926,B11926,$C$1721:C11926,C11926)</f>
        <v>1</v>
      </c>
    </row>
    <row r="11927" spans="1:5" x14ac:dyDescent="0.35">
      <c r="A11927" s="14" t="s">
        <v>14225</v>
      </c>
      <c r="B11927" s="15">
        <v>7417</v>
      </c>
      <c r="C11927" s="13">
        <v>8.6700000000000017</v>
      </c>
      <c r="D11927" s="7" t="str">
        <f t="shared" si="186"/>
        <v>Unique</v>
      </c>
      <c r="E11927" s="7">
        <f>COUNTIFS($A$1721:A11927,A11927,$B$1721:B11927,B11927,$C$1721:C11927,C11927)</f>
        <v>1</v>
      </c>
    </row>
    <row r="11928" spans="1:5" x14ac:dyDescent="0.35">
      <c r="A11928" s="14" t="s">
        <v>14226</v>
      </c>
      <c r="B11928" s="15">
        <v>7417</v>
      </c>
      <c r="C11928" s="13">
        <v>-0.04</v>
      </c>
      <c r="D11928" s="7" t="str">
        <f t="shared" si="186"/>
        <v>Unique</v>
      </c>
      <c r="E11928" s="7">
        <f>COUNTIFS($A$1721:A11928,A11928,$B$1721:B11928,B11928,$C$1721:C11928,C11928)</f>
        <v>1</v>
      </c>
    </row>
    <row r="11929" spans="1:5" x14ac:dyDescent="0.35">
      <c r="A11929" s="14" t="s">
        <v>14225</v>
      </c>
      <c r="B11929" s="15">
        <v>7417</v>
      </c>
      <c r="C11929" s="13">
        <v>-0.02</v>
      </c>
      <c r="D11929" s="7" t="str">
        <f t="shared" si="186"/>
        <v>Unique</v>
      </c>
      <c r="E11929" s="7">
        <f>COUNTIFS($A$1721:A11929,A11929,$B$1721:B11929,B11929,$C$1721:C11929,C11929)</f>
        <v>1</v>
      </c>
    </row>
    <row r="11930" spans="1:5" x14ac:dyDescent="0.35">
      <c r="A11930" s="14" t="s">
        <v>14250</v>
      </c>
      <c r="B11930" s="15" t="s">
        <v>14251</v>
      </c>
      <c r="C11930" s="13">
        <v>5.25</v>
      </c>
      <c r="D11930" s="7" t="str">
        <f t="shared" si="186"/>
        <v>Unique</v>
      </c>
      <c r="E11930" s="7">
        <f>COUNTIFS($A$1721:A11930,A11930,$B$1721:B11930,B11930,$C$1721:C11930,C11930)</f>
        <v>1</v>
      </c>
    </row>
    <row r="11931" spans="1:5" x14ac:dyDescent="0.35">
      <c r="A11931" s="14" t="s">
        <v>14252</v>
      </c>
      <c r="B11931" s="15" t="s">
        <v>14253</v>
      </c>
      <c r="C11931" s="13">
        <v>7.1000000000000005</v>
      </c>
      <c r="D11931" s="7" t="str">
        <f t="shared" si="186"/>
        <v>Unique</v>
      </c>
      <c r="E11931" s="7">
        <f>COUNTIFS($A$1721:A11931,A11931,$B$1721:B11931,B11931,$C$1721:C11931,C11931)</f>
        <v>1</v>
      </c>
    </row>
    <row r="11932" spans="1:5" x14ac:dyDescent="0.35">
      <c r="A11932" s="14" t="s">
        <v>14254</v>
      </c>
      <c r="B11932" s="15" t="s">
        <v>14255</v>
      </c>
      <c r="C11932" s="13">
        <v>7.1000000000000005</v>
      </c>
      <c r="D11932" s="7" t="str">
        <f t="shared" si="186"/>
        <v>Unique</v>
      </c>
      <c r="E11932" s="7">
        <f>COUNTIFS($A$1721:A11932,A11932,$B$1721:B11932,B11932,$C$1721:C11932,C11932)</f>
        <v>1</v>
      </c>
    </row>
    <row r="11933" spans="1:5" x14ac:dyDescent="0.35">
      <c r="A11933" s="14" t="s">
        <v>14256</v>
      </c>
      <c r="B11933" s="15">
        <v>7500</v>
      </c>
      <c r="C11933" s="13">
        <v>6.13</v>
      </c>
      <c r="D11933" s="7" t="str">
        <f t="shared" si="186"/>
        <v>Unique</v>
      </c>
      <c r="E11933" s="7">
        <f>COUNTIFS($A$1721:A11933,A11933,$B$1721:B11933,B11933,$C$1721:C11933,C11933)</f>
        <v>1</v>
      </c>
    </row>
    <row r="11934" spans="1:5" x14ac:dyDescent="0.35">
      <c r="A11934" s="14" t="s">
        <v>14257</v>
      </c>
      <c r="B11934" s="15" t="s">
        <v>14258</v>
      </c>
      <c r="C11934" s="13">
        <v>5.25</v>
      </c>
      <c r="D11934" s="7" t="str">
        <f t="shared" si="186"/>
        <v>Unique</v>
      </c>
      <c r="E11934" s="7">
        <f>COUNTIFS($A$1721:A11934,A11934,$B$1721:B11934,B11934,$C$1721:C11934,C11934)</f>
        <v>1</v>
      </c>
    </row>
    <row r="11935" spans="1:5" x14ac:dyDescent="0.35">
      <c r="A11935" s="14" t="s">
        <v>14259</v>
      </c>
      <c r="B11935" s="15">
        <v>7437</v>
      </c>
      <c r="C11935" s="13">
        <v>8.379999999999999</v>
      </c>
      <c r="D11935" s="7" t="str">
        <f t="shared" si="186"/>
        <v>Unique</v>
      </c>
      <c r="E11935" s="7">
        <f>COUNTIFS($A$1721:A11935,A11935,$B$1721:B11935,B11935,$C$1721:C11935,C11935)</f>
        <v>1</v>
      </c>
    </row>
    <row r="11936" spans="1:5" x14ac:dyDescent="0.35">
      <c r="A11936" s="14" t="s">
        <v>14260</v>
      </c>
      <c r="B11936" s="15">
        <v>7467</v>
      </c>
      <c r="C11936" s="13">
        <v>5.25</v>
      </c>
      <c r="D11936" s="7" t="str">
        <f t="shared" si="186"/>
        <v>Unique</v>
      </c>
      <c r="E11936" s="7">
        <f>COUNTIFS($A$1721:A11936,A11936,$B$1721:B11936,B11936,$C$1721:C11936,C11936)</f>
        <v>1</v>
      </c>
    </row>
    <row r="11937" spans="1:5" x14ac:dyDescent="0.35">
      <c r="A11937" s="14" t="s">
        <v>14261</v>
      </c>
      <c r="B11937" s="15">
        <v>7502</v>
      </c>
      <c r="C11937" s="13">
        <v>5.48</v>
      </c>
      <c r="D11937" s="7" t="str">
        <f t="shared" si="186"/>
        <v>Unique</v>
      </c>
      <c r="E11937" s="7">
        <f>COUNTIFS($A$1721:A11937,A11937,$B$1721:B11937,B11937,$C$1721:C11937,C11937)</f>
        <v>1</v>
      </c>
    </row>
    <row r="11938" spans="1:5" x14ac:dyDescent="0.35">
      <c r="A11938" s="14" t="s">
        <v>14224</v>
      </c>
      <c r="B11938" s="15">
        <v>7490</v>
      </c>
      <c r="C11938" s="13">
        <v>8.379999999999999</v>
      </c>
      <c r="D11938" s="7" t="str">
        <f t="shared" si="186"/>
        <v>Unique</v>
      </c>
      <c r="E11938" s="7">
        <f>COUNTIFS($A$1721:A11938,A11938,$B$1721:B11938,B11938,$C$1721:C11938,C11938)</f>
        <v>1</v>
      </c>
    </row>
    <row r="11939" spans="1:5" x14ac:dyDescent="0.35">
      <c r="A11939" s="14" t="s">
        <v>14223</v>
      </c>
      <c r="B11939" s="15">
        <v>7490</v>
      </c>
      <c r="C11939" s="13">
        <v>8.379999999999999</v>
      </c>
      <c r="D11939" s="7" t="str">
        <f t="shared" si="186"/>
        <v>Unique</v>
      </c>
      <c r="E11939" s="7">
        <f>COUNTIFS($A$1721:A11939,A11939,$B$1721:B11939,B11939,$C$1721:C11939,C11939)</f>
        <v>1</v>
      </c>
    </row>
    <row r="11940" spans="1:5" x14ac:dyDescent="0.35">
      <c r="A11940" s="14" t="s">
        <v>14224</v>
      </c>
      <c r="B11940" s="15">
        <v>7490</v>
      </c>
      <c r="C11940" s="13">
        <v>-0.04</v>
      </c>
      <c r="D11940" s="7" t="str">
        <f t="shared" si="186"/>
        <v>Unique</v>
      </c>
      <c r="E11940" s="7">
        <f>COUNTIFS($A$1721:A11940,A11940,$B$1721:B11940,B11940,$C$1721:C11940,C11940)</f>
        <v>1</v>
      </c>
    </row>
    <row r="11941" spans="1:5" x14ac:dyDescent="0.35">
      <c r="A11941" s="14" t="s">
        <v>14223</v>
      </c>
      <c r="B11941" s="15">
        <v>7490</v>
      </c>
      <c r="C11941" s="13">
        <v>-0.02</v>
      </c>
      <c r="D11941" s="7" t="str">
        <f t="shared" si="186"/>
        <v>Unique</v>
      </c>
      <c r="E11941" s="7">
        <f>COUNTIFS($A$1721:A11941,A11941,$B$1721:B11941,B11941,$C$1721:C11941,C11941)</f>
        <v>1</v>
      </c>
    </row>
    <row r="11942" spans="1:5" x14ac:dyDescent="0.35">
      <c r="A11942" s="14" t="s">
        <v>14262</v>
      </c>
      <c r="B11942" s="15">
        <v>7511</v>
      </c>
      <c r="C11942" s="13">
        <v>5.49</v>
      </c>
      <c r="D11942" s="7" t="str">
        <f t="shared" si="186"/>
        <v>Unique</v>
      </c>
      <c r="E11942" s="7">
        <f>COUNTIFS($A$1721:A11942,A11942,$B$1721:B11942,B11942,$C$1721:C11942,C11942)</f>
        <v>1</v>
      </c>
    </row>
    <row r="11943" spans="1:5" x14ac:dyDescent="0.35">
      <c r="A11943" s="14" t="s">
        <v>14226</v>
      </c>
      <c r="B11943" s="15">
        <v>7417</v>
      </c>
      <c r="C11943" s="13">
        <v>8.6700000000000017</v>
      </c>
      <c r="D11943" s="7" t="str">
        <f t="shared" si="186"/>
        <v>Unique</v>
      </c>
      <c r="E11943" s="7">
        <f>COUNTIFS($A$1721:A11943,A11943,$B$1721:B11943,B11943,$C$1721:C11943,C11943)</f>
        <v>1</v>
      </c>
    </row>
    <row r="11944" spans="1:5" x14ac:dyDescent="0.35">
      <c r="A11944" s="14" t="s">
        <v>14263</v>
      </c>
      <c r="B11944" s="15" t="s">
        <v>14264</v>
      </c>
      <c r="C11944" s="13">
        <v>5.25</v>
      </c>
      <c r="D11944" s="7" t="str">
        <f t="shared" si="186"/>
        <v>Unique</v>
      </c>
      <c r="E11944" s="7">
        <f>COUNTIFS($A$1721:A11944,A11944,$B$1721:B11944,B11944,$C$1721:C11944,C11944)</f>
        <v>1</v>
      </c>
    </row>
    <row r="11945" spans="1:5" x14ac:dyDescent="0.35">
      <c r="A11945" s="14" t="s">
        <v>14265</v>
      </c>
      <c r="B11945" s="15" t="s">
        <v>14266</v>
      </c>
      <c r="C11945" s="13">
        <v>5.25</v>
      </c>
      <c r="D11945" s="7" t="str">
        <f t="shared" si="186"/>
        <v>Unique</v>
      </c>
      <c r="E11945" s="7">
        <f>COUNTIFS($A$1721:A11945,A11945,$B$1721:B11945,B11945,$C$1721:C11945,C11945)</f>
        <v>1</v>
      </c>
    </row>
    <row r="11946" spans="1:5" x14ac:dyDescent="0.35">
      <c r="A11946" s="14" t="s">
        <v>14267</v>
      </c>
      <c r="B11946" s="15" t="s">
        <v>14268</v>
      </c>
      <c r="C11946" s="13">
        <v>5.48</v>
      </c>
      <c r="D11946" s="7" t="str">
        <f t="shared" si="186"/>
        <v>Unique</v>
      </c>
      <c r="E11946" s="7">
        <f>COUNTIFS($A$1721:A11946,A11946,$B$1721:B11946,B11946,$C$1721:C11946,C11946)</f>
        <v>1</v>
      </c>
    </row>
    <row r="11947" spans="1:5" x14ac:dyDescent="0.35">
      <c r="A11947" s="14" t="s">
        <v>14269</v>
      </c>
      <c r="B11947" s="15" t="s">
        <v>14270</v>
      </c>
      <c r="C11947" s="13">
        <v>5.48</v>
      </c>
      <c r="D11947" s="7" t="str">
        <f t="shared" si="186"/>
        <v>Unique</v>
      </c>
      <c r="E11947" s="7">
        <f>COUNTIFS($A$1721:A11947,A11947,$B$1721:B11947,B11947,$C$1721:C11947,C11947)</f>
        <v>1</v>
      </c>
    </row>
    <row r="11948" spans="1:5" x14ac:dyDescent="0.35">
      <c r="A11948" s="14" t="s">
        <v>14271</v>
      </c>
      <c r="B11948" s="15">
        <v>7465</v>
      </c>
      <c r="C11948" s="13">
        <v>6.8400000000000007</v>
      </c>
      <c r="D11948" s="7" t="str">
        <f t="shared" si="186"/>
        <v>Unique</v>
      </c>
      <c r="E11948" s="7">
        <f>COUNTIFS($A$1721:A11948,A11948,$B$1721:B11948,B11948,$C$1721:C11948,C11948)</f>
        <v>1</v>
      </c>
    </row>
    <row r="11949" spans="1:5" x14ac:dyDescent="0.35">
      <c r="A11949" s="14" t="s">
        <v>14272</v>
      </c>
      <c r="B11949" s="15">
        <v>7516</v>
      </c>
      <c r="C11949" s="13">
        <v>5.49</v>
      </c>
      <c r="D11949" s="7" t="str">
        <f t="shared" si="186"/>
        <v>Unique</v>
      </c>
      <c r="E11949" s="7">
        <f>COUNTIFS($A$1721:A11949,A11949,$B$1721:B11949,B11949,$C$1721:C11949,C11949)</f>
        <v>1</v>
      </c>
    </row>
    <row r="11950" spans="1:5" x14ac:dyDescent="0.35">
      <c r="A11950" s="14" t="s">
        <v>14273</v>
      </c>
      <c r="B11950" s="15" t="s">
        <v>14274</v>
      </c>
      <c r="C11950" s="13">
        <v>7.6199999999999992</v>
      </c>
      <c r="D11950" s="7" t="str">
        <f t="shared" si="186"/>
        <v>Unique</v>
      </c>
      <c r="E11950" s="7">
        <f>COUNTIFS($A$1721:A11950,A11950,$B$1721:B11950,B11950,$C$1721:C11950,C11950)</f>
        <v>1</v>
      </c>
    </row>
    <row r="11951" spans="1:5" x14ac:dyDescent="0.35">
      <c r="A11951" s="14" t="s">
        <v>14279</v>
      </c>
      <c r="B11951" s="15">
        <v>7418</v>
      </c>
      <c r="C11951" s="13">
        <v>7.3599999999999994</v>
      </c>
      <c r="D11951" s="7" t="str">
        <f t="shared" si="186"/>
        <v>Unique</v>
      </c>
      <c r="E11951" s="7">
        <f>COUNTIFS($A$1721:A11951,A11951,$B$1721:B11951,B11951,$C$1721:C11951,C11951)</f>
        <v>1</v>
      </c>
    </row>
    <row r="11952" spans="1:5" x14ac:dyDescent="0.35">
      <c r="A11952" s="14" t="s">
        <v>14277</v>
      </c>
      <c r="B11952" s="15" t="s">
        <v>14278</v>
      </c>
      <c r="C11952" s="13">
        <v>5.25</v>
      </c>
      <c r="D11952" s="7" t="str">
        <f t="shared" si="186"/>
        <v>Unique</v>
      </c>
      <c r="E11952" s="7">
        <f>COUNTIFS($A$1721:A11952,A11952,$B$1721:B11952,B11952,$C$1721:C11952,C11952)</f>
        <v>1</v>
      </c>
    </row>
    <row r="11953" spans="1:5" x14ac:dyDescent="0.35">
      <c r="A11953" s="14" t="s">
        <v>14275</v>
      </c>
      <c r="B11953" s="15" t="s">
        <v>14276</v>
      </c>
      <c r="C11953" s="13">
        <v>7.6199999999999992</v>
      </c>
      <c r="D11953" s="7" t="str">
        <f t="shared" si="186"/>
        <v>Unique</v>
      </c>
      <c r="E11953" s="7">
        <f>COUNTIFS($A$1721:A11953,A11953,$B$1721:B11953,B11953,$C$1721:C11953,C11953)</f>
        <v>1</v>
      </c>
    </row>
    <row r="11954" spans="1:5" x14ac:dyDescent="0.35">
      <c r="A11954" s="14" t="s">
        <v>14281</v>
      </c>
      <c r="B11954" s="15">
        <v>7487</v>
      </c>
      <c r="C11954" s="13">
        <v>-0.5</v>
      </c>
      <c r="D11954" s="7" t="str">
        <f t="shared" si="186"/>
        <v>Unique</v>
      </c>
      <c r="E11954" s="7">
        <f>COUNTIFS($A$1721:A11954,A11954,$B$1721:B11954,B11954,$C$1721:C11954,C11954)</f>
        <v>1</v>
      </c>
    </row>
    <row r="11955" spans="1:5" x14ac:dyDescent="0.35">
      <c r="A11955" s="14" t="s">
        <v>14283</v>
      </c>
      <c r="B11955" s="15">
        <v>7495</v>
      </c>
      <c r="C11955" s="13">
        <v>-0.5</v>
      </c>
      <c r="D11955" s="7" t="str">
        <f t="shared" si="186"/>
        <v>Unique</v>
      </c>
      <c r="E11955" s="7">
        <f>COUNTIFS($A$1721:A11955,A11955,$B$1721:B11955,B11955,$C$1721:C11955,C11955)</f>
        <v>1</v>
      </c>
    </row>
    <row r="11956" spans="1:5" x14ac:dyDescent="0.35">
      <c r="A11956" s="14" t="s">
        <v>14284</v>
      </c>
      <c r="B11956" s="15">
        <v>7478</v>
      </c>
      <c r="C11956" s="13">
        <v>-0.5</v>
      </c>
      <c r="D11956" s="7" t="str">
        <f t="shared" si="186"/>
        <v>Unique</v>
      </c>
      <c r="E11956" s="7">
        <f>COUNTIFS($A$1721:A11956,A11956,$B$1721:B11956,B11956,$C$1721:C11956,C11956)</f>
        <v>1</v>
      </c>
    </row>
    <row r="11957" spans="1:5" x14ac:dyDescent="0.35">
      <c r="A11957" s="14" t="s">
        <v>14285</v>
      </c>
      <c r="B11957" s="15">
        <v>69472</v>
      </c>
      <c r="C11957" s="13">
        <v>5.25</v>
      </c>
      <c r="D11957" s="7" t="str">
        <f t="shared" si="186"/>
        <v>Unique</v>
      </c>
      <c r="E11957" s="7">
        <f>COUNTIFS($A$1721:A11957,A11957,$B$1721:B11957,B11957,$C$1721:C11957,C11957)</f>
        <v>1</v>
      </c>
    </row>
    <row r="11958" spans="1:5" x14ac:dyDescent="0.35">
      <c r="A11958" s="14" t="s">
        <v>14286</v>
      </c>
      <c r="B11958" s="15">
        <v>29380491</v>
      </c>
      <c r="C11958" s="13">
        <v>5.48</v>
      </c>
      <c r="D11958" s="7" t="str">
        <f t="shared" si="186"/>
        <v>Unique</v>
      </c>
      <c r="E11958" s="7">
        <f>COUNTIFS($A$1721:A11958,A11958,$B$1721:B11958,B11958,$C$1721:C11958,C11958)</f>
        <v>1</v>
      </c>
    </row>
    <row r="11959" spans="1:5" x14ac:dyDescent="0.35">
      <c r="A11959" s="14" t="s">
        <v>14292</v>
      </c>
      <c r="B11959" s="15" t="s">
        <v>14293</v>
      </c>
      <c r="C11959" s="13">
        <v>1.4500000000000002</v>
      </c>
      <c r="D11959" s="7" t="str">
        <f t="shared" si="186"/>
        <v>Unique</v>
      </c>
      <c r="E11959" s="7">
        <f>COUNTIFS($A$1721:A11959,A11959,$B$1721:B11959,B11959,$C$1721:C11959,C11959)</f>
        <v>1</v>
      </c>
    </row>
    <row r="11960" spans="1:5" x14ac:dyDescent="0.35">
      <c r="A11960" s="14" t="s">
        <v>14294</v>
      </c>
      <c r="B11960" s="15" t="s">
        <v>14295</v>
      </c>
      <c r="C11960" s="13">
        <v>1.4500000000000002</v>
      </c>
      <c r="D11960" s="7" t="str">
        <f t="shared" si="186"/>
        <v>Unique</v>
      </c>
      <c r="E11960" s="7">
        <f>COUNTIFS($A$1721:A11960,A11960,$B$1721:B11960,B11960,$C$1721:C11960,C11960)</f>
        <v>1</v>
      </c>
    </row>
    <row r="11961" spans="1:5" x14ac:dyDescent="0.35">
      <c r="A11961" s="14" t="s">
        <v>14296</v>
      </c>
      <c r="B11961" s="15" t="s">
        <v>14297</v>
      </c>
      <c r="C11961" s="13">
        <v>1.4500000000000002</v>
      </c>
      <c r="D11961" s="7" t="str">
        <f t="shared" si="186"/>
        <v>Unique</v>
      </c>
      <c r="E11961" s="7">
        <f>COUNTIFS($A$1721:A11961,A11961,$B$1721:B11961,B11961,$C$1721:C11961,C11961)</f>
        <v>1</v>
      </c>
    </row>
    <row r="11962" spans="1:5" x14ac:dyDescent="0.35">
      <c r="A11962" s="14" t="s">
        <v>14298</v>
      </c>
      <c r="B11962" s="15" t="s">
        <v>14299</v>
      </c>
      <c r="C11962" s="13">
        <v>1.4500000000000002</v>
      </c>
      <c r="D11962" s="7" t="str">
        <f t="shared" si="186"/>
        <v>Unique</v>
      </c>
      <c r="E11962" s="7">
        <f>COUNTIFS($A$1721:A11962,A11962,$B$1721:B11962,B11962,$C$1721:C11962,C11962)</f>
        <v>1</v>
      </c>
    </row>
    <row r="11963" spans="1:5" x14ac:dyDescent="0.35">
      <c r="A11963" s="14" t="s">
        <v>14300</v>
      </c>
      <c r="B11963" s="15" t="s">
        <v>14301</v>
      </c>
      <c r="C11963" s="13">
        <v>1.4500000000000002</v>
      </c>
      <c r="D11963" s="7" t="str">
        <f t="shared" si="186"/>
        <v>Unique</v>
      </c>
      <c r="E11963" s="7">
        <f>COUNTIFS($A$1721:A11963,A11963,$B$1721:B11963,B11963,$C$1721:C11963,C11963)</f>
        <v>1</v>
      </c>
    </row>
    <row r="11964" spans="1:5" x14ac:dyDescent="0.35">
      <c r="A11964" s="14" t="s">
        <v>14302</v>
      </c>
      <c r="B11964" s="15" t="s">
        <v>14303</v>
      </c>
      <c r="C11964" s="13">
        <v>1.4500000000000002</v>
      </c>
      <c r="D11964" s="7" t="str">
        <f t="shared" si="186"/>
        <v>Unique</v>
      </c>
      <c r="E11964" s="7">
        <f>COUNTIFS($A$1721:A11964,A11964,$B$1721:B11964,B11964,$C$1721:C11964,C11964)</f>
        <v>1</v>
      </c>
    </row>
    <row r="11965" spans="1:5" x14ac:dyDescent="0.35">
      <c r="A11965" s="14" t="s">
        <v>14304</v>
      </c>
      <c r="B11965" s="15" t="s">
        <v>14305</v>
      </c>
      <c r="C11965" s="13">
        <v>1.4500000000000002</v>
      </c>
      <c r="D11965" s="7" t="str">
        <f t="shared" si="186"/>
        <v>Unique</v>
      </c>
      <c r="E11965" s="7">
        <f>COUNTIFS($A$1721:A11965,A11965,$B$1721:B11965,B11965,$C$1721:C11965,C11965)</f>
        <v>1</v>
      </c>
    </row>
    <row r="11966" spans="1:5" x14ac:dyDescent="0.35">
      <c r="A11966" s="14" t="s">
        <v>14298</v>
      </c>
      <c r="B11966" s="15" t="s">
        <v>14299</v>
      </c>
      <c r="C11966" s="13">
        <v>7.94</v>
      </c>
      <c r="D11966" s="7" t="str">
        <f t="shared" si="186"/>
        <v>Unique</v>
      </c>
      <c r="E11966" s="7">
        <f>COUNTIFS($A$1721:A11966,A11966,$B$1721:B11966,B11966,$C$1721:C11966,C11966)</f>
        <v>1</v>
      </c>
    </row>
    <row r="11967" spans="1:5" x14ac:dyDescent="0.35">
      <c r="A11967" s="14" t="s">
        <v>14292</v>
      </c>
      <c r="B11967" s="15" t="s">
        <v>14293</v>
      </c>
      <c r="C11967" s="13">
        <v>8.65</v>
      </c>
      <c r="D11967" s="7" t="str">
        <f t="shared" si="186"/>
        <v>Unique</v>
      </c>
      <c r="E11967" s="7">
        <f>COUNTIFS($A$1721:A11967,A11967,$B$1721:B11967,B11967,$C$1721:C11967,C11967)</f>
        <v>1</v>
      </c>
    </row>
    <row r="11968" spans="1:5" x14ac:dyDescent="0.35">
      <c r="A11968" s="14" t="s">
        <v>14294</v>
      </c>
      <c r="B11968" s="15" t="s">
        <v>14295</v>
      </c>
      <c r="C11968" s="13">
        <v>9.27</v>
      </c>
      <c r="D11968" s="7" t="str">
        <f t="shared" si="186"/>
        <v>Unique</v>
      </c>
      <c r="E11968" s="7">
        <f>COUNTIFS($A$1721:A11968,A11968,$B$1721:B11968,B11968,$C$1721:C11968,C11968)</f>
        <v>1</v>
      </c>
    </row>
    <row r="11969" spans="1:5" x14ac:dyDescent="0.35">
      <c r="A11969" s="14" t="s">
        <v>14302</v>
      </c>
      <c r="B11969" s="15" t="s">
        <v>14303</v>
      </c>
      <c r="C11969" s="13">
        <v>9.27</v>
      </c>
      <c r="D11969" s="7" t="str">
        <f t="shared" si="186"/>
        <v>Unique</v>
      </c>
      <c r="E11969" s="7">
        <f>COUNTIFS($A$1721:A11969,A11969,$B$1721:B11969,B11969,$C$1721:C11969,C11969)</f>
        <v>1</v>
      </c>
    </row>
    <row r="11970" spans="1:5" x14ac:dyDescent="0.35">
      <c r="A11970" s="14" t="s">
        <v>14304</v>
      </c>
      <c r="B11970" s="15" t="s">
        <v>14305</v>
      </c>
      <c r="C11970" s="13">
        <v>9.27</v>
      </c>
      <c r="D11970" s="7" t="str">
        <f t="shared" ref="D11970:D12033" si="187">IF(COUNTIFS(A:A,A11970,B:B,B11970,C:C,C11970)&gt;1,"Doublon","Unique")</f>
        <v>Unique</v>
      </c>
      <c r="E11970" s="7">
        <f>COUNTIFS($A$1721:A11970,A11970,$B$1721:B11970,B11970,$C$1721:C11970,C11970)</f>
        <v>1</v>
      </c>
    </row>
    <row r="11971" spans="1:5" x14ac:dyDescent="0.35">
      <c r="A11971" s="14" t="s">
        <v>14300</v>
      </c>
      <c r="B11971" s="15" t="s">
        <v>14301</v>
      </c>
      <c r="C11971" s="13">
        <v>9.5999999999999979</v>
      </c>
      <c r="D11971" s="7" t="str">
        <f t="shared" si="187"/>
        <v>Unique</v>
      </c>
      <c r="E11971" s="7">
        <f>COUNTIFS($A$1721:A11971,A11971,$B$1721:B11971,B11971,$C$1721:C11971,C11971)</f>
        <v>1</v>
      </c>
    </row>
    <row r="11972" spans="1:5" x14ac:dyDescent="0.35">
      <c r="A11972" s="14" t="s">
        <v>14296</v>
      </c>
      <c r="B11972" s="15" t="s">
        <v>14297</v>
      </c>
      <c r="C11972" s="13">
        <v>9.9700000000000024</v>
      </c>
      <c r="D11972" s="7" t="str">
        <f t="shared" si="187"/>
        <v>Unique</v>
      </c>
      <c r="E11972" s="7">
        <f>COUNTIFS($A$1721:A11972,A11972,$B$1721:B11972,B11972,$C$1721:C11972,C11972)</f>
        <v>1</v>
      </c>
    </row>
    <row r="11973" spans="1:5" x14ac:dyDescent="0.35">
      <c r="A11973" s="14" t="s">
        <v>14306</v>
      </c>
      <c r="B11973" s="15">
        <v>7537</v>
      </c>
      <c r="C11973" s="13">
        <v>3.65</v>
      </c>
      <c r="D11973" s="7" t="str">
        <f t="shared" si="187"/>
        <v>Unique</v>
      </c>
      <c r="E11973" s="7">
        <f>COUNTIFS($A$1721:A11973,A11973,$B$1721:B11973,B11973,$C$1721:C11973,C11973)</f>
        <v>1</v>
      </c>
    </row>
    <row r="11974" spans="1:5" x14ac:dyDescent="0.35">
      <c r="A11974" s="14" t="s">
        <v>7454</v>
      </c>
      <c r="B11974" s="15">
        <v>7540</v>
      </c>
      <c r="C11974" s="13">
        <v>3.75</v>
      </c>
      <c r="D11974" s="7" t="str">
        <f t="shared" si="187"/>
        <v>Unique</v>
      </c>
      <c r="E11974" s="7">
        <f>COUNTIFS($A$1721:A11974,A11974,$B$1721:B11974,B11974,$C$1721:C11974,C11974)</f>
        <v>1</v>
      </c>
    </row>
    <row r="11975" spans="1:5" x14ac:dyDescent="0.35">
      <c r="A11975" s="14" t="s">
        <v>14307</v>
      </c>
      <c r="B11975" s="15">
        <v>7542</v>
      </c>
      <c r="C11975" s="13">
        <v>3.94</v>
      </c>
      <c r="D11975" s="7" t="str">
        <f t="shared" si="187"/>
        <v>Unique</v>
      </c>
      <c r="E11975" s="7">
        <f>COUNTIFS($A$1721:A11975,A11975,$B$1721:B11975,B11975,$C$1721:C11975,C11975)</f>
        <v>1</v>
      </c>
    </row>
    <row r="11976" spans="1:5" x14ac:dyDescent="0.35">
      <c r="A11976" s="14" t="s">
        <v>14308</v>
      </c>
      <c r="B11976" s="15">
        <v>7546</v>
      </c>
      <c r="C11976" s="13">
        <v>4.13</v>
      </c>
      <c r="D11976" s="7" t="str">
        <f t="shared" si="187"/>
        <v>Unique</v>
      </c>
      <c r="E11976" s="7">
        <f>COUNTIFS($A$1721:A11976,A11976,$B$1721:B11976,B11976,$C$1721:C11976,C11976)</f>
        <v>1</v>
      </c>
    </row>
    <row r="11977" spans="1:5" x14ac:dyDescent="0.35">
      <c r="A11977" s="14" t="s">
        <v>14309</v>
      </c>
      <c r="B11977" s="15">
        <v>7538</v>
      </c>
      <c r="C11977" s="13">
        <v>6.04</v>
      </c>
      <c r="D11977" s="7" t="str">
        <f t="shared" si="187"/>
        <v>Unique</v>
      </c>
      <c r="E11977" s="7">
        <f>COUNTIFS($A$1721:A11977,A11977,$B$1721:B11977,B11977,$C$1721:C11977,C11977)</f>
        <v>1</v>
      </c>
    </row>
    <row r="11978" spans="1:5" x14ac:dyDescent="0.35">
      <c r="A11978" s="14" t="s">
        <v>14310</v>
      </c>
      <c r="B11978" s="15">
        <v>7539</v>
      </c>
      <c r="C11978" s="13">
        <v>6.04</v>
      </c>
      <c r="D11978" s="7" t="str">
        <f t="shared" si="187"/>
        <v>Unique</v>
      </c>
      <c r="E11978" s="7">
        <f>COUNTIFS($A$1721:A11978,A11978,$B$1721:B11978,B11978,$C$1721:C11978,C11978)</f>
        <v>1</v>
      </c>
    </row>
    <row r="11979" spans="1:5" x14ac:dyDescent="0.35">
      <c r="A11979" s="14" t="s">
        <v>14311</v>
      </c>
      <c r="B11979" s="15">
        <v>7549</v>
      </c>
      <c r="C11979" s="13">
        <v>6.04</v>
      </c>
      <c r="D11979" s="7" t="str">
        <f t="shared" si="187"/>
        <v>Unique</v>
      </c>
      <c r="E11979" s="7">
        <f>COUNTIFS($A$1721:A11979,A11979,$B$1721:B11979,B11979,$C$1721:C11979,C11979)</f>
        <v>1</v>
      </c>
    </row>
    <row r="11980" spans="1:5" x14ac:dyDescent="0.35">
      <c r="A11980" s="14" t="s">
        <v>14312</v>
      </c>
      <c r="B11980" s="15">
        <v>7543</v>
      </c>
      <c r="C11980" s="13">
        <v>7.05</v>
      </c>
      <c r="D11980" s="7" t="str">
        <f t="shared" si="187"/>
        <v>Unique</v>
      </c>
      <c r="E11980" s="7">
        <f>COUNTIFS($A$1721:A11980,A11980,$B$1721:B11980,B11980,$C$1721:C11980,C11980)</f>
        <v>1</v>
      </c>
    </row>
    <row r="11981" spans="1:5" x14ac:dyDescent="0.35">
      <c r="A11981" s="14" t="s">
        <v>14313</v>
      </c>
      <c r="B11981" s="15">
        <v>7525</v>
      </c>
      <c r="C11981" s="13">
        <v>9.36</v>
      </c>
      <c r="D11981" s="7" t="str">
        <f t="shared" si="187"/>
        <v>Unique</v>
      </c>
      <c r="E11981" s="7">
        <f>COUNTIFS($A$1721:A11981,A11981,$B$1721:B11981,B11981,$C$1721:C11981,C11981)</f>
        <v>1</v>
      </c>
    </row>
    <row r="11982" spans="1:5" x14ac:dyDescent="0.35">
      <c r="A11982" s="14" t="s">
        <v>14284</v>
      </c>
      <c r="B11982" s="15">
        <v>7478</v>
      </c>
      <c r="C11982" s="13">
        <v>1.1500000000000001</v>
      </c>
      <c r="D11982" s="7" t="str">
        <f t="shared" si="187"/>
        <v>Unique</v>
      </c>
      <c r="E11982" s="7">
        <f>COUNTIFS($A$1721:A11982,A11982,$B$1721:B11982,B11982,$C$1721:C11982,C11982)</f>
        <v>1</v>
      </c>
    </row>
    <row r="11983" spans="1:5" x14ac:dyDescent="0.35">
      <c r="A11983" s="14" t="s">
        <v>14280</v>
      </c>
      <c r="B11983" s="15">
        <v>7478</v>
      </c>
      <c r="C11983" s="13">
        <v>1.1500000000000001</v>
      </c>
      <c r="D11983" s="7" t="str">
        <f t="shared" si="187"/>
        <v>Unique</v>
      </c>
      <c r="E11983" s="7">
        <f>COUNTIFS($A$1721:A11983,A11983,$B$1721:B11983,B11983,$C$1721:C11983,C11983)</f>
        <v>1</v>
      </c>
    </row>
    <row r="11984" spans="1:5" x14ac:dyDescent="0.35">
      <c r="A11984" s="14" t="s">
        <v>14314</v>
      </c>
      <c r="B11984" s="15">
        <v>7551</v>
      </c>
      <c r="C11984" s="13">
        <v>1.1500000000000001</v>
      </c>
      <c r="D11984" s="7" t="str">
        <f t="shared" si="187"/>
        <v>Unique</v>
      </c>
      <c r="E11984" s="7">
        <f>COUNTIFS($A$1721:A11984,A11984,$B$1721:B11984,B11984,$C$1721:C11984,C11984)</f>
        <v>1</v>
      </c>
    </row>
    <row r="11985" spans="1:5" x14ac:dyDescent="0.35">
      <c r="A11985" s="14" t="s">
        <v>14304</v>
      </c>
      <c r="B11985" s="15" t="s">
        <v>14305</v>
      </c>
      <c r="C11985" s="13">
        <v>54.78</v>
      </c>
      <c r="D11985" s="7" t="str">
        <f t="shared" si="187"/>
        <v>Unique</v>
      </c>
      <c r="E11985" s="7">
        <f>COUNTIFS($A$1721:A11985,A11985,$B$1721:B11985,B11985,$C$1721:C11985,C11985)</f>
        <v>1</v>
      </c>
    </row>
    <row r="11986" spans="1:5" x14ac:dyDescent="0.35">
      <c r="A11986" s="14" t="s">
        <v>14315</v>
      </c>
      <c r="B11986" s="15">
        <v>7518</v>
      </c>
      <c r="C11986" s="13">
        <v>6.6999999999999993</v>
      </c>
      <c r="D11986" s="7" t="str">
        <f t="shared" si="187"/>
        <v>Unique</v>
      </c>
      <c r="E11986" s="7">
        <f>COUNTIFS($A$1721:A11986,A11986,$B$1721:B11986,B11986,$C$1721:C11986,C11986)</f>
        <v>1</v>
      </c>
    </row>
    <row r="11987" spans="1:5" x14ac:dyDescent="0.35">
      <c r="A11987" s="14" t="s">
        <v>14316</v>
      </c>
      <c r="B11987" s="15" t="s">
        <v>14317</v>
      </c>
      <c r="C11987" s="13">
        <v>6.6999999999999993</v>
      </c>
      <c r="D11987" s="7" t="str">
        <f t="shared" si="187"/>
        <v>Unique</v>
      </c>
      <c r="E11987" s="7">
        <f>COUNTIFS($A$1721:A11987,A11987,$B$1721:B11987,B11987,$C$1721:C11987,C11987)</f>
        <v>1</v>
      </c>
    </row>
    <row r="11988" spans="1:5" x14ac:dyDescent="0.35">
      <c r="A11988" s="14" t="s">
        <v>12570</v>
      </c>
      <c r="B11988" s="15" t="s">
        <v>12571</v>
      </c>
      <c r="C11988" s="13">
        <v>7.0299999999999994</v>
      </c>
      <c r="D11988" s="7" t="str">
        <f t="shared" si="187"/>
        <v>Unique</v>
      </c>
      <c r="E11988" s="7">
        <f>COUNTIFS($A$1721:A11988,A11988,$B$1721:B11988,B11988,$C$1721:C11988,C11988)</f>
        <v>1</v>
      </c>
    </row>
    <row r="11989" spans="1:5" x14ac:dyDescent="0.35">
      <c r="A11989" s="14" t="s">
        <v>14320</v>
      </c>
      <c r="B11989" s="15" t="s">
        <v>14319</v>
      </c>
      <c r="C11989" s="13">
        <v>-0.5</v>
      </c>
      <c r="D11989" s="7" t="str">
        <f t="shared" si="187"/>
        <v>Unique</v>
      </c>
      <c r="E11989" s="7">
        <f>COUNTIFS($A$1721:A11989,A11989,$B$1721:B11989,B11989,$C$1721:C11989,C11989)</f>
        <v>1</v>
      </c>
    </row>
    <row r="11990" spans="1:5" x14ac:dyDescent="0.35">
      <c r="A11990" s="14" t="s">
        <v>14321</v>
      </c>
      <c r="B11990" s="15" t="s">
        <v>14322</v>
      </c>
      <c r="C11990" s="13">
        <v>-0.5</v>
      </c>
      <c r="D11990" s="7" t="str">
        <f t="shared" si="187"/>
        <v>Unique</v>
      </c>
      <c r="E11990" s="7">
        <f>COUNTIFS($A$1721:A11990,A11990,$B$1721:B11990,B11990,$C$1721:C11990,C11990)</f>
        <v>1</v>
      </c>
    </row>
    <row r="11991" spans="1:5" x14ac:dyDescent="0.35">
      <c r="A11991" s="14" t="s">
        <v>14325</v>
      </c>
      <c r="B11991" s="15" t="s">
        <v>14326</v>
      </c>
      <c r="C11991" s="13">
        <v>-0.5</v>
      </c>
      <c r="D11991" s="7" t="str">
        <f t="shared" si="187"/>
        <v>Unique</v>
      </c>
      <c r="E11991" s="7">
        <f>COUNTIFS($A$1721:A11991,A11991,$B$1721:B11991,B11991,$C$1721:C11991,C11991)</f>
        <v>1</v>
      </c>
    </row>
    <row r="11992" spans="1:5" x14ac:dyDescent="0.35">
      <c r="A11992" s="14" t="s">
        <v>14328</v>
      </c>
      <c r="B11992" s="15" t="s">
        <v>14329</v>
      </c>
      <c r="C11992" s="13">
        <v>-0.5</v>
      </c>
      <c r="D11992" s="7" t="str">
        <f t="shared" si="187"/>
        <v>Unique</v>
      </c>
      <c r="E11992" s="7">
        <f>COUNTIFS($A$1721:A11992,A11992,$B$1721:B11992,B11992,$C$1721:C11992,C11992)</f>
        <v>1</v>
      </c>
    </row>
    <row r="11993" spans="1:5" x14ac:dyDescent="0.35">
      <c r="A11993" s="14" t="s">
        <v>14331</v>
      </c>
      <c r="B11993" s="15" t="s">
        <v>14317</v>
      </c>
      <c r="C11993" s="13">
        <v>-0.5</v>
      </c>
      <c r="D11993" s="7" t="str">
        <f t="shared" si="187"/>
        <v>Unique</v>
      </c>
      <c r="E11993" s="7">
        <f>COUNTIFS($A$1721:A11993,A11993,$B$1721:B11993,B11993,$C$1721:C11993,C11993)</f>
        <v>1</v>
      </c>
    </row>
    <row r="11994" spans="1:5" x14ac:dyDescent="0.35">
      <c r="A11994" s="14" t="s">
        <v>14342</v>
      </c>
      <c r="B11994" s="15">
        <v>7544</v>
      </c>
      <c r="C11994" s="13">
        <v>10.280000000000001</v>
      </c>
      <c r="D11994" s="7" t="str">
        <f t="shared" si="187"/>
        <v>Unique</v>
      </c>
      <c r="E11994" s="7">
        <f>COUNTIFS($A$1721:A11994,A11994,$B$1721:B11994,B11994,$C$1721:C11994,C11994)</f>
        <v>1</v>
      </c>
    </row>
    <row r="11995" spans="1:5" x14ac:dyDescent="0.35">
      <c r="A11995" s="14" t="s">
        <v>14343</v>
      </c>
      <c r="B11995" s="15" t="s">
        <v>14344</v>
      </c>
      <c r="C11995" s="13">
        <v>7.6199999999999992</v>
      </c>
      <c r="D11995" s="7" t="str">
        <f t="shared" si="187"/>
        <v>Unique</v>
      </c>
      <c r="E11995" s="7">
        <f>COUNTIFS($A$1721:A11995,A11995,$B$1721:B11995,B11995,$C$1721:C11995,C11995)</f>
        <v>1</v>
      </c>
    </row>
    <row r="11996" spans="1:5" x14ac:dyDescent="0.35">
      <c r="A11996" s="14" t="s">
        <v>14345</v>
      </c>
      <c r="B11996" s="15">
        <v>7550</v>
      </c>
      <c r="C11996" s="13">
        <v>5.25</v>
      </c>
      <c r="D11996" s="7" t="str">
        <f t="shared" si="187"/>
        <v>Unique</v>
      </c>
      <c r="E11996" s="7">
        <f>COUNTIFS($A$1721:A11996,A11996,$B$1721:B11996,B11996,$C$1721:C11996,C11996)</f>
        <v>1</v>
      </c>
    </row>
    <row r="11997" spans="1:5" x14ac:dyDescent="0.35">
      <c r="A11997" s="14" t="s">
        <v>14345</v>
      </c>
      <c r="B11997" s="15">
        <v>7550</v>
      </c>
      <c r="C11997" s="13">
        <v>18.95</v>
      </c>
      <c r="D11997" s="7" t="str">
        <f t="shared" si="187"/>
        <v>Unique</v>
      </c>
      <c r="E11997" s="7">
        <f>COUNTIFS($A$1721:A11997,A11997,$B$1721:B11997,B11997,$C$1721:C11997,C11997)</f>
        <v>1</v>
      </c>
    </row>
    <row r="11998" spans="1:5" x14ac:dyDescent="0.35">
      <c r="A11998" s="14" t="s">
        <v>14346</v>
      </c>
      <c r="B11998" s="15">
        <v>7523</v>
      </c>
      <c r="C11998" s="13">
        <v>5.25</v>
      </c>
      <c r="D11998" s="7" t="str">
        <f t="shared" si="187"/>
        <v>Unique</v>
      </c>
      <c r="E11998" s="7">
        <f>COUNTIFS($A$1721:A11998,A11998,$B$1721:B11998,B11998,$C$1721:C11998,C11998)</f>
        <v>1</v>
      </c>
    </row>
    <row r="11999" spans="1:5" x14ac:dyDescent="0.35">
      <c r="A11999" s="14" t="s">
        <v>14347</v>
      </c>
      <c r="B11999" s="15">
        <v>7545</v>
      </c>
      <c r="C11999" s="13">
        <v>10.840000000000002</v>
      </c>
      <c r="D11999" s="7" t="str">
        <f t="shared" si="187"/>
        <v>Unique</v>
      </c>
      <c r="E11999" s="7">
        <f>COUNTIFS($A$1721:A11999,A11999,$B$1721:B11999,B11999,$C$1721:C11999,C11999)</f>
        <v>1</v>
      </c>
    </row>
    <row r="12000" spans="1:5" x14ac:dyDescent="0.35">
      <c r="A12000" s="14" t="s">
        <v>14348</v>
      </c>
      <c r="B12000" s="15">
        <v>7533</v>
      </c>
      <c r="C12000" s="13">
        <v>5.49</v>
      </c>
      <c r="D12000" s="7" t="str">
        <f t="shared" si="187"/>
        <v>Unique</v>
      </c>
      <c r="E12000" s="7">
        <f>COUNTIFS($A$1721:A12000,A12000,$B$1721:B12000,B12000,$C$1721:C12000,C12000)</f>
        <v>1</v>
      </c>
    </row>
    <row r="12001" spans="1:5" x14ac:dyDescent="0.35">
      <c r="A12001" s="14" t="s">
        <v>14349</v>
      </c>
      <c r="B12001" s="15">
        <v>7536</v>
      </c>
      <c r="C12001" s="13">
        <v>5.25</v>
      </c>
      <c r="D12001" s="7" t="str">
        <f t="shared" si="187"/>
        <v>Unique</v>
      </c>
      <c r="E12001" s="7">
        <f>COUNTIFS($A$1721:A12001,A12001,$B$1721:B12001,B12001,$C$1721:C12001,C12001)</f>
        <v>1</v>
      </c>
    </row>
    <row r="12002" spans="1:5" x14ac:dyDescent="0.35">
      <c r="A12002" s="14" t="s">
        <v>14350</v>
      </c>
      <c r="B12002" s="15">
        <v>7317</v>
      </c>
      <c r="C12002" s="13">
        <v>5.49</v>
      </c>
      <c r="D12002" s="7" t="str">
        <f t="shared" si="187"/>
        <v>Unique</v>
      </c>
      <c r="E12002" s="7">
        <f>COUNTIFS($A$1721:A12002,A12002,$B$1721:B12002,B12002,$C$1721:C12002,C12002)</f>
        <v>1</v>
      </c>
    </row>
    <row r="12003" spans="1:5" x14ac:dyDescent="0.35">
      <c r="A12003" s="14" t="s">
        <v>4234</v>
      </c>
      <c r="B12003" s="15" t="s">
        <v>4235</v>
      </c>
      <c r="C12003" s="13">
        <v>5.25</v>
      </c>
      <c r="D12003" s="7" t="str">
        <f t="shared" si="187"/>
        <v>Unique</v>
      </c>
      <c r="E12003" s="7">
        <f>COUNTIFS($A$1721:A12003,A12003,$B$1721:B12003,B12003,$C$1721:C12003,C12003)</f>
        <v>1</v>
      </c>
    </row>
    <row r="12004" spans="1:5" x14ac:dyDescent="0.35">
      <c r="A12004" s="14" t="s">
        <v>14351</v>
      </c>
      <c r="B12004" s="15" t="s">
        <v>14352</v>
      </c>
      <c r="C12004" s="13">
        <v>5.25</v>
      </c>
      <c r="D12004" s="7" t="str">
        <f t="shared" si="187"/>
        <v>Unique</v>
      </c>
      <c r="E12004" s="7">
        <f>COUNTIFS($A$1721:A12004,A12004,$B$1721:B12004,B12004,$C$1721:C12004,C12004)</f>
        <v>1</v>
      </c>
    </row>
    <row r="12005" spans="1:5" x14ac:dyDescent="0.35">
      <c r="A12005" s="14" t="s">
        <v>14353</v>
      </c>
      <c r="B12005" s="15" t="s">
        <v>14354</v>
      </c>
      <c r="C12005" s="13">
        <v>5.25</v>
      </c>
      <c r="D12005" s="7" t="str">
        <f t="shared" si="187"/>
        <v>Unique</v>
      </c>
      <c r="E12005" s="7">
        <f>COUNTIFS($A$1721:A12005,A12005,$B$1721:B12005,B12005,$C$1721:C12005,C12005)</f>
        <v>1</v>
      </c>
    </row>
    <row r="12006" spans="1:5" x14ac:dyDescent="0.35">
      <c r="A12006" s="14" t="s">
        <v>14355</v>
      </c>
      <c r="B12006" s="15" t="s">
        <v>14356</v>
      </c>
      <c r="C12006" s="13">
        <v>5.25</v>
      </c>
      <c r="D12006" s="7" t="str">
        <f t="shared" si="187"/>
        <v>Unique</v>
      </c>
      <c r="E12006" s="7">
        <f>COUNTIFS($A$1721:A12006,A12006,$B$1721:B12006,B12006,$C$1721:C12006,C12006)</f>
        <v>1</v>
      </c>
    </row>
    <row r="12007" spans="1:5" x14ac:dyDescent="0.35">
      <c r="A12007" s="14" t="s">
        <v>14314</v>
      </c>
      <c r="B12007" s="15">
        <v>7551</v>
      </c>
      <c r="C12007" s="13">
        <v>7.1000000000000005</v>
      </c>
      <c r="D12007" s="7" t="str">
        <f t="shared" si="187"/>
        <v>Unique</v>
      </c>
      <c r="E12007" s="7">
        <f>COUNTIFS($A$1721:A12007,A12007,$B$1721:B12007,B12007,$C$1721:C12007,C12007)</f>
        <v>1</v>
      </c>
    </row>
    <row r="12008" spans="1:5" x14ac:dyDescent="0.35">
      <c r="A12008" s="14" t="s">
        <v>14284</v>
      </c>
      <c r="B12008" s="15">
        <v>7478</v>
      </c>
      <c r="C12008" s="13">
        <v>-0.02</v>
      </c>
      <c r="D12008" s="7" t="str">
        <f t="shared" si="187"/>
        <v>Unique</v>
      </c>
      <c r="E12008" s="7">
        <f>COUNTIFS($A$1721:A12008,A12008,$B$1721:B12008,B12008,$C$1721:C12008,C12008)</f>
        <v>1</v>
      </c>
    </row>
    <row r="12009" spans="1:5" x14ac:dyDescent="0.35">
      <c r="A12009" s="14" t="s">
        <v>14280</v>
      </c>
      <c r="B12009" s="15">
        <v>7478</v>
      </c>
      <c r="C12009" s="13">
        <v>-0.04</v>
      </c>
      <c r="D12009" s="7" t="str">
        <f t="shared" si="187"/>
        <v>Unique</v>
      </c>
      <c r="E12009" s="7">
        <f>COUNTIFS($A$1721:A12009,A12009,$B$1721:B12009,B12009,$C$1721:C12009,C12009)</f>
        <v>1</v>
      </c>
    </row>
    <row r="12010" spans="1:5" x14ac:dyDescent="0.35">
      <c r="A12010" s="14" t="s">
        <v>14280</v>
      </c>
      <c r="B12010" s="15">
        <v>7478</v>
      </c>
      <c r="C12010" s="13">
        <v>5.25</v>
      </c>
      <c r="D12010" s="7" t="str">
        <f t="shared" si="187"/>
        <v>Unique</v>
      </c>
      <c r="E12010" s="7">
        <f>COUNTIFS($A$1721:A12010,A12010,$B$1721:B12010,B12010,$C$1721:C12010,C12010)</f>
        <v>1</v>
      </c>
    </row>
    <row r="12011" spans="1:5" x14ac:dyDescent="0.35">
      <c r="A12011" s="14" t="s">
        <v>14284</v>
      </c>
      <c r="B12011" s="15">
        <v>7478</v>
      </c>
      <c r="C12011" s="13">
        <v>7.6199999999999992</v>
      </c>
      <c r="D12011" s="7" t="str">
        <f t="shared" si="187"/>
        <v>Unique</v>
      </c>
      <c r="E12011" s="7">
        <f>COUNTIFS($A$1721:A12011,A12011,$B$1721:B12011,B12011,$C$1721:C12011,C12011)</f>
        <v>1</v>
      </c>
    </row>
    <row r="12012" spans="1:5" x14ac:dyDescent="0.35">
      <c r="A12012" s="14" t="s">
        <v>14357</v>
      </c>
      <c r="B12012" s="15">
        <v>7531</v>
      </c>
      <c r="C12012" s="13">
        <v>5.25</v>
      </c>
      <c r="D12012" s="7" t="str">
        <f t="shared" si="187"/>
        <v>Unique</v>
      </c>
      <c r="E12012" s="7">
        <f>COUNTIFS($A$1721:A12012,A12012,$B$1721:B12012,B12012,$C$1721:C12012,C12012)</f>
        <v>1</v>
      </c>
    </row>
    <row r="12013" spans="1:5" x14ac:dyDescent="0.35">
      <c r="A12013" s="14" t="s">
        <v>14281</v>
      </c>
      <c r="B12013" s="15">
        <v>7487</v>
      </c>
      <c r="C12013" s="13">
        <v>-0.02</v>
      </c>
      <c r="D12013" s="7" t="str">
        <f t="shared" si="187"/>
        <v>Unique</v>
      </c>
      <c r="E12013" s="7">
        <f>COUNTIFS($A$1721:A12013,A12013,$B$1721:B12013,B12013,$C$1721:C12013,C12013)</f>
        <v>1</v>
      </c>
    </row>
    <row r="12014" spans="1:5" x14ac:dyDescent="0.35">
      <c r="A12014" s="14" t="s">
        <v>14282</v>
      </c>
      <c r="B12014" s="15">
        <v>7487</v>
      </c>
      <c r="C12014" s="13">
        <v>-0.04</v>
      </c>
      <c r="D12014" s="7" t="str">
        <f t="shared" si="187"/>
        <v>Unique</v>
      </c>
      <c r="E12014" s="7">
        <f>COUNTIFS($A$1721:A12014,A12014,$B$1721:B12014,B12014,$C$1721:C12014,C12014)</f>
        <v>1</v>
      </c>
    </row>
    <row r="12015" spans="1:5" x14ac:dyDescent="0.35">
      <c r="A12015" s="14" t="s">
        <v>14282</v>
      </c>
      <c r="B12015" s="15">
        <v>7487</v>
      </c>
      <c r="C12015" s="13">
        <v>6.57</v>
      </c>
      <c r="D12015" s="7" t="str">
        <f t="shared" si="187"/>
        <v>Unique</v>
      </c>
      <c r="E12015" s="7">
        <f>COUNTIFS($A$1721:A12015,A12015,$B$1721:B12015,B12015,$C$1721:C12015,C12015)</f>
        <v>1</v>
      </c>
    </row>
    <row r="12016" spans="1:5" x14ac:dyDescent="0.35">
      <c r="A12016" s="14" t="s">
        <v>14281</v>
      </c>
      <c r="B12016" s="15">
        <v>7487</v>
      </c>
      <c r="C12016" s="13">
        <v>8.6700000000000017</v>
      </c>
      <c r="D12016" s="7" t="str">
        <f t="shared" si="187"/>
        <v>Unique</v>
      </c>
      <c r="E12016" s="7">
        <f>COUNTIFS($A$1721:A12016,A12016,$B$1721:B12016,B12016,$C$1721:C12016,C12016)</f>
        <v>1</v>
      </c>
    </row>
    <row r="12017" spans="1:5" x14ac:dyDescent="0.35">
      <c r="A12017" s="14" t="s">
        <v>14283</v>
      </c>
      <c r="B12017" s="15">
        <v>7495</v>
      </c>
      <c r="C12017" s="13">
        <v>-0.02</v>
      </c>
      <c r="D12017" s="7" t="str">
        <f t="shared" si="187"/>
        <v>Unique</v>
      </c>
      <c r="E12017" s="7">
        <f>COUNTIFS($A$1721:A12017,A12017,$B$1721:B12017,B12017,$C$1721:C12017,C12017)</f>
        <v>1</v>
      </c>
    </row>
    <row r="12018" spans="1:5" x14ac:dyDescent="0.35">
      <c r="A12018" s="14" t="s">
        <v>14287</v>
      </c>
      <c r="B12018" s="15">
        <v>7495</v>
      </c>
      <c r="C12018" s="13">
        <v>-0.04</v>
      </c>
      <c r="D12018" s="7" t="str">
        <f t="shared" si="187"/>
        <v>Unique</v>
      </c>
      <c r="E12018" s="7">
        <f>COUNTIFS($A$1721:A12018,A12018,$B$1721:B12018,B12018,$C$1721:C12018,C12018)</f>
        <v>1</v>
      </c>
    </row>
    <row r="12019" spans="1:5" x14ac:dyDescent="0.35">
      <c r="A12019" s="14" t="s">
        <v>14287</v>
      </c>
      <c r="B12019" s="15">
        <v>7495</v>
      </c>
      <c r="C12019" s="13">
        <v>7.6199999999999992</v>
      </c>
      <c r="D12019" s="7" t="str">
        <f t="shared" si="187"/>
        <v>Unique</v>
      </c>
      <c r="E12019" s="7">
        <f>COUNTIFS($A$1721:A12019,A12019,$B$1721:B12019,B12019,$C$1721:C12019,C12019)</f>
        <v>1</v>
      </c>
    </row>
    <row r="12020" spans="1:5" x14ac:dyDescent="0.35">
      <c r="A12020" s="14" t="s">
        <v>14283</v>
      </c>
      <c r="B12020" s="15">
        <v>7495</v>
      </c>
      <c r="C12020" s="13">
        <v>8.1</v>
      </c>
      <c r="D12020" s="7" t="str">
        <f t="shared" si="187"/>
        <v>Unique</v>
      </c>
      <c r="E12020" s="7">
        <f>COUNTIFS($A$1721:A12020,A12020,$B$1721:B12020,B12020,$C$1721:C12020,C12020)</f>
        <v>1</v>
      </c>
    </row>
    <row r="12021" spans="1:5" x14ac:dyDescent="0.35">
      <c r="A12021" s="14" t="s">
        <v>14358</v>
      </c>
      <c r="B12021" s="15" t="s">
        <v>14359</v>
      </c>
      <c r="C12021" s="13">
        <v>5.25</v>
      </c>
      <c r="D12021" s="7" t="str">
        <f t="shared" si="187"/>
        <v>Unique</v>
      </c>
      <c r="E12021" s="7">
        <f>COUNTIFS($A$1721:A12021,A12021,$B$1721:B12021,B12021,$C$1721:C12021,C12021)</f>
        <v>1</v>
      </c>
    </row>
    <row r="12022" spans="1:5" x14ac:dyDescent="0.35">
      <c r="A12022" s="14" t="s">
        <v>14360</v>
      </c>
      <c r="B12022" s="15">
        <v>7532</v>
      </c>
      <c r="C12022" s="13">
        <v>5.25</v>
      </c>
      <c r="D12022" s="7" t="str">
        <f t="shared" si="187"/>
        <v>Unique</v>
      </c>
      <c r="E12022" s="7">
        <f>COUNTIFS($A$1721:A12022,A12022,$B$1721:B12022,B12022,$C$1721:C12022,C12022)</f>
        <v>1</v>
      </c>
    </row>
    <row r="12023" spans="1:5" x14ac:dyDescent="0.35">
      <c r="A12023" s="14" t="s">
        <v>14315</v>
      </c>
      <c r="B12023" s="15">
        <v>7518</v>
      </c>
      <c r="C12023" s="13">
        <v>9.990000000000002</v>
      </c>
      <c r="D12023" s="7" t="str">
        <f t="shared" si="187"/>
        <v>Unique</v>
      </c>
      <c r="E12023" s="7">
        <f>COUNTIFS($A$1721:A12023,A12023,$B$1721:B12023,B12023,$C$1721:C12023,C12023)</f>
        <v>1</v>
      </c>
    </row>
    <row r="12024" spans="1:5" x14ac:dyDescent="0.35">
      <c r="A12024" s="14" t="s">
        <v>14361</v>
      </c>
      <c r="B12024" s="15">
        <v>7232</v>
      </c>
      <c r="C12024" s="13">
        <v>5.25</v>
      </c>
      <c r="D12024" s="7" t="str">
        <f t="shared" si="187"/>
        <v>Unique</v>
      </c>
      <c r="E12024" s="7">
        <f>COUNTIFS($A$1721:A12024,A12024,$B$1721:B12024,B12024,$C$1721:C12024,C12024)</f>
        <v>1</v>
      </c>
    </row>
    <row r="12025" spans="1:5" x14ac:dyDescent="0.35">
      <c r="A12025" s="14" t="s">
        <v>14362</v>
      </c>
      <c r="B12025" s="15" t="s">
        <v>14363</v>
      </c>
      <c r="C12025" s="13">
        <v>5.48</v>
      </c>
      <c r="D12025" s="7" t="str">
        <f t="shared" si="187"/>
        <v>Unique</v>
      </c>
      <c r="E12025" s="7">
        <f>COUNTIFS($A$1721:A12025,A12025,$B$1721:B12025,B12025,$C$1721:C12025,C12025)</f>
        <v>1</v>
      </c>
    </row>
    <row r="12026" spans="1:5" x14ac:dyDescent="0.35">
      <c r="A12026" s="14" t="s">
        <v>14366</v>
      </c>
      <c r="B12026" s="15">
        <v>7478</v>
      </c>
      <c r="C12026" s="13">
        <v>8.6700000000000017</v>
      </c>
      <c r="D12026" s="7" t="str">
        <f t="shared" si="187"/>
        <v>Unique</v>
      </c>
      <c r="E12026" s="7">
        <f>COUNTIFS($A$1721:A12026,A12026,$B$1721:B12026,B12026,$C$1721:C12026,C12026)</f>
        <v>1</v>
      </c>
    </row>
    <row r="12027" spans="1:5" x14ac:dyDescent="0.35">
      <c r="A12027" s="14" t="s">
        <v>14340</v>
      </c>
      <c r="B12027" s="15">
        <v>29380342</v>
      </c>
      <c r="C12027" s="13">
        <v>5.48</v>
      </c>
      <c r="D12027" s="7" t="str">
        <f t="shared" si="187"/>
        <v>Unique</v>
      </c>
      <c r="E12027" s="7">
        <f>COUNTIFS($A$1721:A12027,A12027,$B$1721:B12027,B12027,$C$1721:C12027,C12027)</f>
        <v>1</v>
      </c>
    </row>
    <row r="12028" spans="1:5" x14ac:dyDescent="0.35">
      <c r="A12028" s="14" t="s">
        <v>14320</v>
      </c>
      <c r="B12028" s="15" t="s">
        <v>14319</v>
      </c>
      <c r="C12028" s="13">
        <v>-0.02</v>
      </c>
      <c r="D12028" s="7" t="str">
        <f t="shared" si="187"/>
        <v>Unique</v>
      </c>
      <c r="E12028" s="7">
        <f>COUNTIFS($A$1721:A12028,A12028,$B$1721:B12028,B12028,$C$1721:C12028,C12028)</f>
        <v>1</v>
      </c>
    </row>
    <row r="12029" spans="1:5" x14ac:dyDescent="0.35">
      <c r="A12029" s="14" t="s">
        <v>14318</v>
      </c>
      <c r="B12029" s="15" t="s">
        <v>14319</v>
      </c>
      <c r="C12029" s="13">
        <v>-0.04</v>
      </c>
      <c r="D12029" s="7" t="str">
        <f t="shared" si="187"/>
        <v>Unique</v>
      </c>
      <c r="E12029" s="7">
        <f>COUNTIFS($A$1721:A12029,A12029,$B$1721:B12029,B12029,$C$1721:C12029,C12029)</f>
        <v>1</v>
      </c>
    </row>
    <row r="12030" spans="1:5" x14ac:dyDescent="0.35">
      <c r="A12030" s="14" t="s">
        <v>14320</v>
      </c>
      <c r="B12030" s="15" t="s">
        <v>14319</v>
      </c>
      <c r="C12030" s="13">
        <v>5.25</v>
      </c>
      <c r="D12030" s="7" t="str">
        <f t="shared" si="187"/>
        <v>Unique</v>
      </c>
      <c r="E12030" s="7">
        <f>COUNTIFS($A$1721:A12030,A12030,$B$1721:B12030,B12030,$C$1721:C12030,C12030)</f>
        <v>1</v>
      </c>
    </row>
    <row r="12031" spans="1:5" x14ac:dyDescent="0.35">
      <c r="A12031" s="14" t="s">
        <v>14318</v>
      </c>
      <c r="B12031" s="15" t="s">
        <v>14319</v>
      </c>
      <c r="C12031" s="13">
        <v>9.2199999999999989</v>
      </c>
      <c r="D12031" s="7" t="str">
        <f t="shared" si="187"/>
        <v>Unique</v>
      </c>
      <c r="E12031" s="7">
        <f>COUNTIFS($A$1721:A12031,A12031,$B$1721:B12031,B12031,$C$1721:C12031,C12031)</f>
        <v>1</v>
      </c>
    </row>
    <row r="12032" spans="1:5" x14ac:dyDescent="0.35">
      <c r="A12032" s="14" t="s">
        <v>14321</v>
      </c>
      <c r="B12032" s="15" t="s">
        <v>14322</v>
      </c>
      <c r="C12032" s="13">
        <v>-0.02</v>
      </c>
      <c r="D12032" s="7" t="str">
        <f t="shared" si="187"/>
        <v>Unique</v>
      </c>
      <c r="E12032" s="7">
        <f>COUNTIFS($A$1721:A12032,A12032,$B$1721:B12032,B12032,$C$1721:C12032,C12032)</f>
        <v>1</v>
      </c>
    </row>
    <row r="12033" spans="1:5" x14ac:dyDescent="0.35">
      <c r="A12033" s="14" t="s">
        <v>14323</v>
      </c>
      <c r="B12033" s="15" t="s">
        <v>14322</v>
      </c>
      <c r="C12033" s="13">
        <v>-0.05</v>
      </c>
      <c r="D12033" s="7" t="str">
        <f t="shared" si="187"/>
        <v>Unique</v>
      </c>
      <c r="E12033" s="7">
        <f>COUNTIFS($A$1721:A12033,A12033,$B$1721:B12033,B12033,$C$1721:C12033,C12033)</f>
        <v>1</v>
      </c>
    </row>
    <row r="12034" spans="1:5" x14ac:dyDescent="0.35">
      <c r="A12034" s="14" t="s">
        <v>14324</v>
      </c>
      <c r="B12034" s="15" t="s">
        <v>14322</v>
      </c>
      <c r="C12034" s="13">
        <v>-0.05</v>
      </c>
      <c r="D12034" s="7" t="str">
        <f t="shared" ref="D12034:D12097" si="188">IF(COUNTIFS(A:A,A12034,B:B,B12034,C:C,C12034)&gt;1,"Doublon","Unique")</f>
        <v>Unique</v>
      </c>
      <c r="E12034" s="7">
        <f>COUNTIFS($A$1721:A12034,A12034,$B$1721:B12034,B12034,$C$1721:C12034,C12034)</f>
        <v>1</v>
      </c>
    </row>
    <row r="12035" spans="1:5" x14ac:dyDescent="0.35">
      <c r="A12035" s="14" t="s">
        <v>14321</v>
      </c>
      <c r="B12035" s="15" t="s">
        <v>14322</v>
      </c>
      <c r="C12035" s="13">
        <v>5.5</v>
      </c>
      <c r="D12035" s="7" t="str">
        <f t="shared" si="188"/>
        <v>Unique</v>
      </c>
      <c r="E12035" s="7">
        <f>COUNTIFS($A$1721:A12035,A12035,$B$1721:B12035,B12035,$C$1721:C12035,C12035)</f>
        <v>1</v>
      </c>
    </row>
    <row r="12036" spans="1:5" x14ac:dyDescent="0.35">
      <c r="A12036" s="14" t="s">
        <v>14323</v>
      </c>
      <c r="B12036" s="15" t="s">
        <v>14322</v>
      </c>
      <c r="C12036" s="13">
        <v>5.5</v>
      </c>
      <c r="D12036" s="7" t="str">
        <f t="shared" si="188"/>
        <v>Unique</v>
      </c>
      <c r="E12036" s="7">
        <f>COUNTIFS($A$1721:A12036,A12036,$B$1721:B12036,B12036,$C$1721:C12036,C12036)</f>
        <v>1</v>
      </c>
    </row>
    <row r="12037" spans="1:5" x14ac:dyDescent="0.35">
      <c r="A12037" s="14" t="s">
        <v>14324</v>
      </c>
      <c r="B12037" s="15" t="s">
        <v>14322</v>
      </c>
      <c r="C12037" s="13">
        <v>13.110000000000001</v>
      </c>
      <c r="D12037" s="7" t="str">
        <f t="shared" si="188"/>
        <v>Unique</v>
      </c>
      <c r="E12037" s="7">
        <f>COUNTIFS($A$1721:A12037,A12037,$B$1721:B12037,B12037,$C$1721:C12037,C12037)</f>
        <v>1</v>
      </c>
    </row>
    <row r="12038" spans="1:5" x14ac:dyDescent="0.35">
      <c r="A12038" s="14" t="s">
        <v>14341</v>
      </c>
      <c r="B12038" s="15">
        <v>25010299</v>
      </c>
      <c r="C12038" s="13">
        <v>5.25</v>
      </c>
      <c r="D12038" s="7" t="str">
        <f t="shared" si="188"/>
        <v>Unique</v>
      </c>
      <c r="E12038" s="7">
        <f>COUNTIFS($A$1721:A12038,A12038,$B$1721:B12038,B12038,$C$1721:C12038,C12038)</f>
        <v>1</v>
      </c>
    </row>
    <row r="12039" spans="1:5" x14ac:dyDescent="0.35">
      <c r="A12039" s="14" t="s">
        <v>14333</v>
      </c>
      <c r="B12039" s="15" t="s">
        <v>14334</v>
      </c>
      <c r="C12039" s="13">
        <v>5.25</v>
      </c>
      <c r="D12039" s="7" t="str">
        <f t="shared" si="188"/>
        <v>Unique</v>
      </c>
      <c r="E12039" s="7">
        <f>COUNTIFS($A$1721:A12039,A12039,$B$1721:B12039,B12039,$C$1721:C12039,C12039)</f>
        <v>1</v>
      </c>
    </row>
    <row r="12040" spans="1:5" x14ac:dyDescent="0.35">
      <c r="A12040" s="14" t="s">
        <v>14325</v>
      </c>
      <c r="B12040" s="15" t="s">
        <v>14326</v>
      </c>
      <c r="C12040" s="13">
        <v>-0.02</v>
      </c>
      <c r="D12040" s="7" t="str">
        <f t="shared" si="188"/>
        <v>Unique</v>
      </c>
      <c r="E12040" s="7">
        <f>COUNTIFS($A$1721:A12040,A12040,$B$1721:B12040,B12040,$C$1721:C12040,C12040)</f>
        <v>1</v>
      </c>
    </row>
    <row r="12041" spans="1:5" x14ac:dyDescent="0.35">
      <c r="A12041" s="14" t="s">
        <v>14327</v>
      </c>
      <c r="B12041" s="15" t="s">
        <v>14326</v>
      </c>
      <c r="C12041" s="13">
        <v>-0.04</v>
      </c>
      <c r="D12041" s="7" t="str">
        <f t="shared" si="188"/>
        <v>Unique</v>
      </c>
      <c r="E12041" s="7">
        <f>COUNTIFS($A$1721:A12041,A12041,$B$1721:B12041,B12041,$C$1721:C12041,C12041)</f>
        <v>1</v>
      </c>
    </row>
    <row r="12042" spans="1:5" x14ac:dyDescent="0.35">
      <c r="A12042" s="14" t="s">
        <v>14325</v>
      </c>
      <c r="B12042" s="15" t="s">
        <v>14326</v>
      </c>
      <c r="C12042" s="13">
        <v>5.25</v>
      </c>
      <c r="D12042" s="7" t="str">
        <f t="shared" si="188"/>
        <v>Unique</v>
      </c>
      <c r="E12042" s="7">
        <f>COUNTIFS($A$1721:A12042,A12042,$B$1721:B12042,B12042,$C$1721:C12042,C12042)</f>
        <v>1</v>
      </c>
    </row>
    <row r="12043" spans="1:5" x14ac:dyDescent="0.35">
      <c r="A12043" s="14" t="s">
        <v>14327</v>
      </c>
      <c r="B12043" s="15" t="s">
        <v>14326</v>
      </c>
      <c r="C12043" s="13">
        <v>8.1</v>
      </c>
      <c r="D12043" s="7" t="str">
        <f t="shared" si="188"/>
        <v>Unique</v>
      </c>
      <c r="E12043" s="7">
        <f>COUNTIFS($A$1721:A12043,A12043,$B$1721:B12043,B12043,$C$1721:C12043,C12043)</f>
        <v>1</v>
      </c>
    </row>
    <row r="12044" spans="1:5" x14ac:dyDescent="0.35">
      <c r="A12044" s="14" t="s">
        <v>14337</v>
      </c>
      <c r="B12044" s="15" t="s">
        <v>14338</v>
      </c>
      <c r="C12044" s="13">
        <v>5.25</v>
      </c>
      <c r="D12044" s="7" t="str">
        <f t="shared" si="188"/>
        <v>Unique</v>
      </c>
      <c r="E12044" s="7">
        <f>COUNTIFS($A$1721:A12044,A12044,$B$1721:B12044,B12044,$C$1721:C12044,C12044)</f>
        <v>1</v>
      </c>
    </row>
    <row r="12045" spans="1:5" x14ac:dyDescent="0.35">
      <c r="A12045" s="14" t="s">
        <v>14328</v>
      </c>
      <c r="B12045" s="15" t="s">
        <v>14329</v>
      </c>
      <c r="C12045" s="13">
        <v>-0.02</v>
      </c>
      <c r="D12045" s="7" t="str">
        <f t="shared" si="188"/>
        <v>Unique</v>
      </c>
      <c r="E12045" s="7">
        <f>COUNTIFS($A$1721:A12045,A12045,$B$1721:B12045,B12045,$C$1721:C12045,C12045)</f>
        <v>1</v>
      </c>
    </row>
    <row r="12046" spans="1:5" x14ac:dyDescent="0.35">
      <c r="A12046" s="14" t="s">
        <v>14330</v>
      </c>
      <c r="B12046" s="15" t="s">
        <v>14329</v>
      </c>
      <c r="C12046" s="13">
        <v>-0.04</v>
      </c>
      <c r="D12046" s="7" t="str">
        <f t="shared" si="188"/>
        <v>Unique</v>
      </c>
      <c r="E12046" s="7">
        <f>COUNTIFS($A$1721:A12046,A12046,$B$1721:B12046,B12046,$C$1721:C12046,C12046)</f>
        <v>1</v>
      </c>
    </row>
    <row r="12047" spans="1:5" x14ac:dyDescent="0.35">
      <c r="A12047" s="14" t="s">
        <v>14330</v>
      </c>
      <c r="B12047" s="15" t="s">
        <v>14329</v>
      </c>
      <c r="C12047" s="13">
        <v>7.3599999999999994</v>
      </c>
      <c r="D12047" s="7" t="str">
        <f t="shared" si="188"/>
        <v>Unique</v>
      </c>
      <c r="E12047" s="7">
        <f>COUNTIFS($A$1721:A12047,A12047,$B$1721:B12047,B12047,$C$1721:C12047,C12047)</f>
        <v>1</v>
      </c>
    </row>
    <row r="12048" spans="1:5" x14ac:dyDescent="0.35">
      <c r="A12048" s="14" t="s">
        <v>14328</v>
      </c>
      <c r="B12048" s="15" t="s">
        <v>14329</v>
      </c>
      <c r="C12048" s="13">
        <v>8.1</v>
      </c>
      <c r="D12048" s="7" t="str">
        <f t="shared" si="188"/>
        <v>Unique</v>
      </c>
      <c r="E12048" s="7">
        <f>COUNTIFS($A$1721:A12048,A12048,$B$1721:B12048,B12048,$C$1721:C12048,C12048)</f>
        <v>1</v>
      </c>
    </row>
    <row r="12049" spans="1:5" x14ac:dyDescent="0.35">
      <c r="A12049" s="14" t="s">
        <v>14331</v>
      </c>
      <c r="B12049" s="15" t="s">
        <v>14317</v>
      </c>
      <c r="C12049" s="13">
        <v>-0.02</v>
      </c>
      <c r="D12049" s="7" t="str">
        <f t="shared" si="188"/>
        <v>Unique</v>
      </c>
      <c r="E12049" s="7">
        <f>COUNTIFS($A$1721:A12049,A12049,$B$1721:B12049,B12049,$C$1721:C12049,C12049)</f>
        <v>1</v>
      </c>
    </row>
    <row r="12050" spans="1:5" x14ac:dyDescent="0.35">
      <c r="A12050" s="14" t="s">
        <v>14332</v>
      </c>
      <c r="B12050" s="15" t="s">
        <v>14317</v>
      </c>
      <c r="C12050" s="13">
        <v>-0.05</v>
      </c>
      <c r="D12050" s="7" t="str">
        <f t="shared" si="188"/>
        <v>Unique</v>
      </c>
      <c r="E12050" s="7">
        <f>COUNTIFS($A$1721:A12050,A12050,$B$1721:B12050,B12050,$C$1721:C12050,C12050)</f>
        <v>1</v>
      </c>
    </row>
    <row r="12051" spans="1:5" x14ac:dyDescent="0.35">
      <c r="A12051" s="14" t="s">
        <v>14316</v>
      </c>
      <c r="B12051" s="15" t="s">
        <v>14317</v>
      </c>
      <c r="C12051" s="13">
        <v>-0.05</v>
      </c>
      <c r="D12051" s="7" t="str">
        <f t="shared" si="188"/>
        <v>Unique</v>
      </c>
      <c r="E12051" s="7">
        <f>COUNTIFS($A$1721:A12051,A12051,$B$1721:B12051,B12051,$C$1721:C12051,C12051)</f>
        <v>1</v>
      </c>
    </row>
    <row r="12052" spans="1:5" x14ac:dyDescent="0.35">
      <c r="A12052" s="14" t="s">
        <v>14331</v>
      </c>
      <c r="B12052" s="15" t="s">
        <v>14317</v>
      </c>
      <c r="C12052" s="13">
        <v>6.57</v>
      </c>
      <c r="D12052" s="7" t="str">
        <f t="shared" si="188"/>
        <v>Unique</v>
      </c>
      <c r="E12052" s="7">
        <f>COUNTIFS($A$1721:A12052,A12052,$B$1721:B12052,B12052,$C$1721:C12052,C12052)</f>
        <v>1</v>
      </c>
    </row>
    <row r="12053" spans="1:5" x14ac:dyDescent="0.35">
      <c r="A12053" s="14" t="s">
        <v>14332</v>
      </c>
      <c r="B12053" s="15" t="s">
        <v>14317</v>
      </c>
      <c r="C12053" s="13">
        <v>9.7200000000000006</v>
      </c>
      <c r="D12053" s="7" t="str">
        <f t="shared" si="188"/>
        <v>Unique</v>
      </c>
      <c r="E12053" s="7">
        <f>COUNTIFS($A$1721:A12053,A12053,$B$1721:B12053,B12053,$C$1721:C12053,C12053)</f>
        <v>1</v>
      </c>
    </row>
    <row r="12054" spans="1:5" x14ac:dyDescent="0.35">
      <c r="A12054" s="14" t="s">
        <v>14316</v>
      </c>
      <c r="B12054" s="15" t="s">
        <v>14317</v>
      </c>
      <c r="C12054" s="13">
        <v>11.99</v>
      </c>
      <c r="D12054" s="7" t="str">
        <f t="shared" si="188"/>
        <v>Unique</v>
      </c>
      <c r="E12054" s="7">
        <f>COUNTIFS($A$1721:A12054,A12054,$B$1721:B12054,B12054,$C$1721:C12054,C12054)</f>
        <v>1</v>
      </c>
    </row>
    <row r="12055" spans="1:5" x14ac:dyDescent="0.35">
      <c r="A12055" s="14" t="s">
        <v>14288</v>
      </c>
      <c r="B12055" s="15" t="s">
        <v>14289</v>
      </c>
      <c r="C12055" s="13">
        <v>5.49</v>
      </c>
      <c r="D12055" s="7" t="str">
        <f t="shared" si="188"/>
        <v>Unique</v>
      </c>
      <c r="E12055" s="7">
        <f>COUNTIFS($A$1721:A12055,A12055,$B$1721:B12055,B12055,$C$1721:C12055,C12055)</f>
        <v>1</v>
      </c>
    </row>
    <row r="12056" spans="1:5" x14ac:dyDescent="0.35">
      <c r="A12056" s="14" t="s">
        <v>14335</v>
      </c>
      <c r="B12056" s="15" t="s">
        <v>14336</v>
      </c>
      <c r="C12056" s="13">
        <v>6.8400000000000007</v>
      </c>
      <c r="D12056" s="7" t="str">
        <f t="shared" si="188"/>
        <v>Unique</v>
      </c>
      <c r="E12056" s="7">
        <f>COUNTIFS($A$1721:A12056,A12056,$B$1721:B12056,B12056,$C$1721:C12056,C12056)</f>
        <v>1</v>
      </c>
    </row>
    <row r="12057" spans="1:5" x14ac:dyDescent="0.35">
      <c r="A12057" s="14" t="s">
        <v>14339</v>
      </c>
      <c r="B12057" s="15">
        <v>29381254</v>
      </c>
      <c r="C12057" s="13">
        <v>5.48</v>
      </c>
      <c r="D12057" s="7" t="str">
        <f t="shared" si="188"/>
        <v>Unique</v>
      </c>
      <c r="E12057" s="7">
        <f>COUNTIFS($A$1721:A12057,A12057,$B$1721:B12057,B12057,$C$1721:C12057,C12057)</f>
        <v>1</v>
      </c>
    </row>
    <row r="12058" spans="1:5" x14ac:dyDescent="0.35">
      <c r="A12058" s="14" t="s">
        <v>14290</v>
      </c>
      <c r="B12058" s="15" t="s">
        <v>14291</v>
      </c>
      <c r="C12058" s="13">
        <v>5.25</v>
      </c>
      <c r="D12058" s="7" t="str">
        <f t="shared" si="188"/>
        <v>Unique</v>
      </c>
      <c r="E12058" s="7">
        <f>COUNTIFS($A$1721:A12058,A12058,$B$1721:B12058,B12058,$C$1721:C12058,C12058)</f>
        <v>1</v>
      </c>
    </row>
    <row r="12059" spans="1:5" x14ac:dyDescent="0.35">
      <c r="A12059" s="14" t="s">
        <v>14364</v>
      </c>
      <c r="B12059" s="15" t="s">
        <v>14365</v>
      </c>
      <c r="C12059" s="13">
        <v>5.25</v>
      </c>
      <c r="D12059" s="7" t="str">
        <f t="shared" si="188"/>
        <v>Unique</v>
      </c>
      <c r="E12059" s="7">
        <f>COUNTIFS($A$1721:A12059,A12059,$B$1721:B12059,B12059,$C$1721:C12059,C12059)</f>
        <v>1</v>
      </c>
    </row>
    <row r="12060" spans="1:5" x14ac:dyDescent="0.35">
      <c r="A12060" s="14" t="s">
        <v>14367</v>
      </c>
      <c r="B12060" s="15" t="s">
        <v>14368</v>
      </c>
      <c r="C12060" s="13">
        <v>5.25</v>
      </c>
      <c r="D12060" s="7" t="str">
        <f t="shared" si="188"/>
        <v>Unique</v>
      </c>
      <c r="E12060" s="7">
        <f>COUNTIFS($A$1721:A12060,A12060,$B$1721:B12060,B12060,$C$1721:C12060,C12060)</f>
        <v>1</v>
      </c>
    </row>
    <row r="12061" spans="1:5" x14ac:dyDescent="0.35">
      <c r="A12061" s="14" t="s">
        <v>14369</v>
      </c>
      <c r="B12061" s="15">
        <v>7526</v>
      </c>
      <c r="C12061" s="13">
        <v>5.25</v>
      </c>
      <c r="D12061" s="7" t="str">
        <f t="shared" si="188"/>
        <v>Unique</v>
      </c>
      <c r="E12061" s="7">
        <f>COUNTIFS($A$1721:A12061,A12061,$B$1721:B12061,B12061,$C$1721:C12061,C12061)</f>
        <v>1</v>
      </c>
    </row>
    <row r="12062" spans="1:5" x14ac:dyDescent="0.35">
      <c r="A12062" s="14" t="s">
        <v>14370</v>
      </c>
      <c r="B12062" s="15" t="s">
        <v>14371</v>
      </c>
      <c r="C12062" s="13">
        <v>5.25</v>
      </c>
      <c r="D12062" s="7" t="str">
        <f t="shared" si="188"/>
        <v>Unique</v>
      </c>
      <c r="E12062" s="7">
        <f>COUNTIFS($A$1721:A12062,A12062,$B$1721:B12062,B12062,$C$1721:C12062,C12062)</f>
        <v>1</v>
      </c>
    </row>
    <row r="12063" spans="1:5" x14ac:dyDescent="0.35">
      <c r="A12063" s="14" t="s">
        <v>14372</v>
      </c>
      <c r="B12063" s="15">
        <v>7461</v>
      </c>
      <c r="C12063" s="13">
        <v>5.25</v>
      </c>
      <c r="D12063" s="7" t="str">
        <f t="shared" si="188"/>
        <v>Unique</v>
      </c>
      <c r="E12063" s="7">
        <f>COUNTIFS($A$1721:A12063,A12063,$B$1721:B12063,B12063,$C$1721:C12063,C12063)</f>
        <v>1</v>
      </c>
    </row>
    <row r="12064" spans="1:5" x14ac:dyDescent="0.35">
      <c r="A12064" s="14" t="s">
        <v>14373</v>
      </c>
      <c r="B12064" s="15" t="s">
        <v>14374</v>
      </c>
      <c r="C12064" s="13">
        <v>5.25</v>
      </c>
      <c r="D12064" s="7" t="str">
        <f t="shared" si="188"/>
        <v>Unique</v>
      </c>
      <c r="E12064" s="7">
        <f>COUNTIFS($A$1721:A12064,A12064,$B$1721:B12064,B12064,$C$1721:C12064,C12064)</f>
        <v>1</v>
      </c>
    </row>
    <row r="12065" spans="1:5" x14ac:dyDescent="0.35">
      <c r="A12065" s="14" t="s">
        <v>14376</v>
      </c>
      <c r="B12065" s="15" t="s">
        <v>14377</v>
      </c>
      <c r="C12065" s="13">
        <v>5.25</v>
      </c>
      <c r="D12065" s="7" t="str">
        <f t="shared" si="188"/>
        <v>Unique</v>
      </c>
      <c r="E12065" s="7">
        <f>COUNTIFS($A$1721:A12065,A12065,$B$1721:B12065,B12065,$C$1721:C12065,C12065)</f>
        <v>1</v>
      </c>
    </row>
    <row r="12066" spans="1:5" x14ac:dyDescent="0.35">
      <c r="A12066" s="14" t="s">
        <v>14378</v>
      </c>
      <c r="B12066" s="15">
        <v>7541</v>
      </c>
      <c r="C12066" s="13">
        <v>11.370000000000001</v>
      </c>
      <c r="D12066" s="7" t="str">
        <f t="shared" si="188"/>
        <v>Unique</v>
      </c>
      <c r="E12066" s="7">
        <f>COUNTIFS($A$1721:A12066,A12066,$B$1721:B12066,B12066,$C$1721:C12066,C12066)</f>
        <v>1</v>
      </c>
    </row>
    <row r="12067" spans="1:5" x14ac:dyDescent="0.35">
      <c r="A12067" s="14" t="s">
        <v>14379</v>
      </c>
      <c r="B12067" s="15">
        <v>7392</v>
      </c>
      <c r="C12067" s="13">
        <v>5.48</v>
      </c>
      <c r="D12067" s="7" t="str">
        <f t="shared" si="188"/>
        <v>Unique</v>
      </c>
      <c r="E12067" s="7">
        <f>COUNTIFS($A$1721:A12067,A12067,$B$1721:B12067,B12067,$C$1721:C12067,C12067)</f>
        <v>1</v>
      </c>
    </row>
    <row r="12068" spans="1:5" x14ac:dyDescent="0.35">
      <c r="A12068" s="14" t="s">
        <v>14379</v>
      </c>
      <c r="B12068" s="15">
        <v>7392</v>
      </c>
      <c r="C12068" s="13">
        <v>5.25</v>
      </c>
      <c r="D12068" s="7" t="str">
        <f t="shared" si="188"/>
        <v>Unique</v>
      </c>
      <c r="E12068" s="7">
        <f>COUNTIFS($A$1721:A12068,A12068,$B$1721:B12068,B12068,$C$1721:C12068,C12068)</f>
        <v>1</v>
      </c>
    </row>
    <row r="12069" spans="1:5" x14ac:dyDescent="0.35">
      <c r="A12069" s="14" t="s">
        <v>14375</v>
      </c>
      <c r="B12069" s="15">
        <v>7547</v>
      </c>
      <c r="C12069" s="13">
        <v>5.49</v>
      </c>
      <c r="D12069" s="7" t="str">
        <f t="shared" si="188"/>
        <v>Unique</v>
      </c>
      <c r="E12069" s="7">
        <f>COUNTIFS($A$1721:A12069,A12069,$B$1721:B12069,B12069,$C$1721:C12069,C12069)</f>
        <v>1</v>
      </c>
    </row>
    <row r="12070" spans="1:5" x14ac:dyDescent="0.35">
      <c r="A12070" s="14" t="s">
        <v>14381</v>
      </c>
      <c r="B12070" s="15" t="s">
        <v>9582</v>
      </c>
      <c r="C12070" s="13">
        <v>-0.5</v>
      </c>
      <c r="D12070" s="7" t="str">
        <f t="shared" si="188"/>
        <v>Unique</v>
      </c>
      <c r="E12070" s="7">
        <f>COUNTIFS($A$1721:A12070,A12070,$B$1721:B12070,B12070,$C$1721:C12070,C12070)</f>
        <v>1</v>
      </c>
    </row>
    <row r="12071" spans="1:5" x14ac:dyDescent="0.35">
      <c r="A12071" s="14" t="s">
        <v>14384</v>
      </c>
      <c r="B12071" s="15" t="s">
        <v>14383</v>
      </c>
      <c r="C12071" s="13">
        <v>-0.5</v>
      </c>
      <c r="D12071" s="7" t="str">
        <f t="shared" si="188"/>
        <v>Unique</v>
      </c>
      <c r="E12071" s="7">
        <f>COUNTIFS($A$1721:A12071,A12071,$B$1721:B12071,B12071,$C$1721:C12071,C12071)</f>
        <v>1</v>
      </c>
    </row>
    <row r="12072" spans="1:5" x14ac:dyDescent="0.35">
      <c r="A12072" s="14" t="s">
        <v>14386</v>
      </c>
      <c r="B12072" s="15">
        <v>7482</v>
      </c>
      <c r="C12072" s="13">
        <v>-0.5</v>
      </c>
      <c r="D12072" s="7" t="str">
        <f t="shared" si="188"/>
        <v>Unique</v>
      </c>
      <c r="E12072" s="7">
        <f>COUNTIFS($A$1721:A12072,A12072,$B$1721:B12072,B12072,$C$1721:C12072,C12072)</f>
        <v>1</v>
      </c>
    </row>
    <row r="12073" spans="1:5" x14ac:dyDescent="0.35">
      <c r="A12073" s="14" t="s">
        <v>14389</v>
      </c>
      <c r="B12073" s="15">
        <v>29388619</v>
      </c>
      <c r="C12073" s="13">
        <v>5.25</v>
      </c>
      <c r="D12073" s="7" t="str">
        <f t="shared" si="188"/>
        <v>Unique</v>
      </c>
      <c r="E12073" s="7">
        <f>COUNTIFS($A$1721:A12073,A12073,$B$1721:B12073,B12073,$C$1721:C12073,C12073)</f>
        <v>1</v>
      </c>
    </row>
    <row r="12074" spans="1:5" x14ac:dyDescent="0.35">
      <c r="A12074" s="14" t="s">
        <v>14390</v>
      </c>
      <c r="B12074" s="15">
        <v>29388967</v>
      </c>
      <c r="C12074" s="13">
        <v>5.5</v>
      </c>
      <c r="D12074" s="7" t="str">
        <f t="shared" si="188"/>
        <v>Unique</v>
      </c>
      <c r="E12074" s="7">
        <f>COUNTIFS($A$1721:A12074,A12074,$B$1721:B12074,B12074,$C$1721:C12074,C12074)</f>
        <v>1</v>
      </c>
    </row>
    <row r="12075" spans="1:5" x14ac:dyDescent="0.35">
      <c r="A12075" s="14" t="s">
        <v>14391</v>
      </c>
      <c r="B12075" s="15">
        <v>29390763</v>
      </c>
      <c r="C12075" s="13">
        <v>5.48</v>
      </c>
      <c r="D12075" s="7" t="str">
        <f t="shared" si="188"/>
        <v>Unique</v>
      </c>
      <c r="E12075" s="7">
        <f>COUNTIFS($A$1721:A12075,A12075,$B$1721:B12075,B12075,$C$1721:C12075,C12075)</f>
        <v>1</v>
      </c>
    </row>
    <row r="12076" spans="1:5" x14ac:dyDescent="0.35">
      <c r="A12076" s="14" t="s">
        <v>14392</v>
      </c>
      <c r="B12076" s="15">
        <v>7554</v>
      </c>
      <c r="C12076" s="13">
        <v>5.5</v>
      </c>
      <c r="D12076" s="7" t="str">
        <f t="shared" si="188"/>
        <v>Unique</v>
      </c>
      <c r="E12076" s="7">
        <f>COUNTIFS($A$1721:A12076,A12076,$B$1721:B12076,B12076,$C$1721:C12076,C12076)</f>
        <v>1</v>
      </c>
    </row>
    <row r="12077" spans="1:5" x14ac:dyDescent="0.35">
      <c r="A12077" s="14" t="s">
        <v>14393</v>
      </c>
      <c r="B12077" s="15" t="s">
        <v>14394</v>
      </c>
      <c r="C12077" s="13">
        <v>5.25</v>
      </c>
      <c r="D12077" s="7" t="str">
        <f t="shared" si="188"/>
        <v>Unique</v>
      </c>
      <c r="E12077" s="7">
        <f>COUNTIFS($A$1721:A12077,A12077,$B$1721:B12077,B12077,$C$1721:C12077,C12077)</f>
        <v>1</v>
      </c>
    </row>
    <row r="12078" spans="1:5" x14ac:dyDescent="0.35">
      <c r="A12078" s="14" t="s">
        <v>14395</v>
      </c>
      <c r="B12078" s="15" t="s">
        <v>14396</v>
      </c>
      <c r="C12078" s="13">
        <v>5.25</v>
      </c>
      <c r="D12078" s="7" t="str">
        <f t="shared" si="188"/>
        <v>Unique</v>
      </c>
      <c r="E12078" s="7">
        <f>COUNTIFS($A$1721:A12078,A12078,$B$1721:B12078,B12078,$C$1721:C12078,C12078)</f>
        <v>1</v>
      </c>
    </row>
    <row r="12079" spans="1:5" x14ac:dyDescent="0.35">
      <c r="A12079" s="14" t="s">
        <v>14397</v>
      </c>
      <c r="B12079" s="15" t="s">
        <v>14398</v>
      </c>
      <c r="C12079" s="13">
        <v>5.25</v>
      </c>
      <c r="D12079" s="7" t="str">
        <f t="shared" si="188"/>
        <v>Unique</v>
      </c>
      <c r="E12079" s="7">
        <f>COUNTIFS($A$1721:A12079,A12079,$B$1721:B12079,B12079,$C$1721:C12079,C12079)</f>
        <v>1</v>
      </c>
    </row>
    <row r="12080" spans="1:5" x14ac:dyDescent="0.35">
      <c r="A12080" s="14" t="s">
        <v>14399</v>
      </c>
      <c r="B12080" s="15">
        <v>7512</v>
      </c>
      <c r="C12080" s="13">
        <v>8.1</v>
      </c>
      <c r="D12080" s="7" t="str">
        <f t="shared" si="188"/>
        <v>Unique</v>
      </c>
      <c r="E12080" s="7">
        <f>COUNTIFS($A$1721:A12080,A12080,$B$1721:B12080,B12080,$C$1721:C12080,C12080)</f>
        <v>1</v>
      </c>
    </row>
    <row r="12081" spans="1:5" x14ac:dyDescent="0.35">
      <c r="A12081" s="14" t="s">
        <v>14400</v>
      </c>
      <c r="B12081" s="15">
        <v>7446</v>
      </c>
      <c r="C12081" s="13">
        <v>5.5</v>
      </c>
      <c r="D12081" s="7" t="str">
        <f t="shared" si="188"/>
        <v>Unique</v>
      </c>
      <c r="E12081" s="7">
        <f>COUNTIFS($A$1721:A12081,A12081,$B$1721:B12081,B12081,$C$1721:C12081,C12081)</f>
        <v>1</v>
      </c>
    </row>
    <row r="12082" spans="1:5" x14ac:dyDescent="0.35">
      <c r="A12082" s="14" t="s">
        <v>14401</v>
      </c>
      <c r="B12082" s="15">
        <v>7507</v>
      </c>
      <c r="C12082" s="13">
        <v>5.5</v>
      </c>
      <c r="D12082" s="7" t="str">
        <f t="shared" si="188"/>
        <v>Unique</v>
      </c>
      <c r="E12082" s="7">
        <f>COUNTIFS($A$1721:A12082,A12082,$B$1721:B12082,B12082,$C$1721:C12082,C12082)</f>
        <v>1</v>
      </c>
    </row>
    <row r="12083" spans="1:5" x14ac:dyDescent="0.35">
      <c r="A12083" s="14" t="s">
        <v>14402</v>
      </c>
      <c r="B12083" s="15">
        <v>7571</v>
      </c>
      <c r="C12083" s="13">
        <v>6.8400000000000007</v>
      </c>
      <c r="D12083" s="7" t="str">
        <f t="shared" si="188"/>
        <v>Unique</v>
      </c>
      <c r="E12083" s="7">
        <f>COUNTIFS($A$1721:A12083,A12083,$B$1721:B12083,B12083,$C$1721:C12083,C12083)</f>
        <v>1</v>
      </c>
    </row>
    <row r="12084" spans="1:5" x14ac:dyDescent="0.35">
      <c r="A12084" s="14" t="s">
        <v>14403</v>
      </c>
      <c r="B12084" s="15" t="s">
        <v>14404</v>
      </c>
      <c r="C12084" s="13">
        <v>5.5</v>
      </c>
      <c r="D12084" s="7" t="str">
        <f t="shared" si="188"/>
        <v>Unique</v>
      </c>
      <c r="E12084" s="7">
        <f>COUNTIFS($A$1721:A12084,A12084,$B$1721:B12084,B12084,$C$1721:C12084,C12084)</f>
        <v>1</v>
      </c>
    </row>
    <row r="12085" spans="1:5" x14ac:dyDescent="0.35">
      <c r="A12085" s="14" t="s">
        <v>14386</v>
      </c>
      <c r="B12085" s="15">
        <v>7482</v>
      </c>
      <c r="C12085" s="13">
        <v>-0.02</v>
      </c>
      <c r="D12085" s="7" t="str">
        <f t="shared" si="188"/>
        <v>Unique</v>
      </c>
      <c r="E12085" s="7">
        <f>COUNTIFS($A$1721:A12085,A12085,$B$1721:B12085,B12085,$C$1721:C12085,C12085)</f>
        <v>1</v>
      </c>
    </row>
    <row r="12086" spans="1:5" x14ac:dyDescent="0.35">
      <c r="A12086" s="14" t="s">
        <v>14387</v>
      </c>
      <c r="B12086" s="15">
        <v>7482</v>
      </c>
      <c r="C12086" s="13">
        <v>-0.05</v>
      </c>
      <c r="D12086" s="7" t="str">
        <f t="shared" si="188"/>
        <v>Unique</v>
      </c>
      <c r="E12086" s="7">
        <f>COUNTIFS($A$1721:A12086,A12086,$B$1721:B12086,B12086,$C$1721:C12086,C12086)</f>
        <v>1</v>
      </c>
    </row>
    <row r="12087" spans="1:5" x14ac:dyDescent="0.35">
      <c r="A12087" s="14" t="s">
        <v>14385</v>
      </c>
      <c r="B12087" s="15">
        <v>7482</v>
      </c>
      <c r="C12087" s="13">
        <v>-0.05</v>
      </c>
      <c r="D12087" s="7" t="str">
        <f t="shared" si="188"/>
        <v>Unique</v>
      </c>
      <c r="E12087" s="7">
        <f>COUNTIFS($A$1721:A12087,A12087,$B$1721:B12087,B12087,$C$1721:C12087,C12087)</f>
        <v>1</v>
      </c>
    </row>
    <row r="12088" spans="1:5" x14ac:dyDescent="0.35">
      <c r="A12088" s="14" t="s">
        <v>14386</v>
      </c>
      <c r="B12088" s="15">
        <v>7482</v>
      </c>
      <c r="C12088" s="13">
        <v>7.6199999999999992</v>
      </c>
      <c r="D12088" s="7" t="str">
        <f t="shared" si="188"/>
        <v>Unique</v>
      </c>
      <c r="E12088" s="7">
        <f>COUNTIFS($A$1721:A12088,A12088,$B$1721:B12088,B12088,$C$1721:C12088,C12088)</f>
        <v>1</v>
      </c>
    </row>
    <row r="12089" spans="1:5" x14ac:dyDescent="0.35">
      <c r="A12089" s="14" t="s">
        <v>14387</v>
      </c>
      <c r="B12089" s="15">
        <v>7482</v>
      </c>
      <c r="C12089" s="13">
        <v>7.6199999999999992</v>
      </c>
      <c r="D12089" s="7" t="str">
        <f t="shared" si="188"/>
        <v>Unique</v>
      </c>
      <c r="E12089" s="7">
        <f>COUNTIFS($A$1721:A12089,A12089,$B$1721:B12089,B12089,$C$1721:C12089,C12089)</f>
        <v>1</v>
      </c>
    </row>
    <row r="12090" spans="1:5" x14ac:dyDescent="0.35">
      <c r="A12090" s="14" t="s">
        <v>14385</v>
      </c>
      <c r="B12090" s="15">
        <v>7482</v>
      </c>
      <c r="C12090" s="13">
        <v>8.379999999999999</v>
      </c>
      <c r="D12090" s="7" t="str">
        <f t="shared" si="188"/>
        <v>Unique</v>
      </c>
      <c r="E12090" s="7">
        <f>COUNTIFS($A$1721:A12090,A12090,$B$1721:B12090,B12090,$C$1721:C12090,C12090)</f>
        <v>1</v>
      </c>
    </row>
    <row r="12091" spans="1:5" x14ac:dyDescent="0.35">
      <c r="A12091" s="14" t="s">
        <v>14386</v>
      </c>
      <c r="B12091" s="15">
        <v>7482</v>
      </c>
      <c r="C12091" s="13">
        <v>18.95</v>
      </c>
      <c r="D12091" s="7" t="str">
        <f t="shared" si="188"/>
        <v>Unique</v>
      </c>
      <c r="E12091" s="7">
        <f>COUNTIFS($A$1721:A12091,A12091,$B$1721:B12091,B12091,$C$1721:C12091,C12091)</f>
        <v>1</v>
      </c>
    </row>
    <row r="12092" spans="1:5" x14ac:dyDescent="0.35">
      <c r="A12092" s="14" t="s">
        <v>14387</v>
      </c>
      <c r="B12092" s="15">
        <v>7482</v>
      </c>
      <c r="C12092" s="13">
        <v>18.95</v>
      </c>
      <c r="D12092" s="7" t="str">
        <f t="shared" si="188"/>
        <v>Unique</v>
      </c>
      <c r="E12092" s="7">
        <f>COUNTIFS($A$1721:A12092,A12092,$B$1721:B12092,B12092,$C$1721:C12092,C12092)</f>
        <v>1</v>
      </c>
    </row>
    <row r="12093" spans="1:5" x14ac:dyDescent="0.35">
      <c r="A12093" s="14" t="s">
        <v>14385</v>
      </c>
      <c r="B12093" s="15">
        <v>7482</v>
      </c>
      <c r="C12093" s="13">
        <v>18.95</v>
      </c>
      <c r="D12093" s="7" t="str">
        <f t="shared" si="188"/>
        <v>Unique</v>
      </c>
      <c r="E12093" s="7">
        <f>COUNTIFS($A$1721:A12093,A12093,$B$1721:B12093,B12093,$C$1721:C12093,C12093)</f>
        <v>1</v>
      </c>
    </row>
    <row r="12094" spans="1:5" x14ac:dyDescent="0.35">
      <c r="A12094" s="14" t="s">
        <v>14407</v>
      </c>
      <c r="B12094" s="15" t="s">
        <v>14408</v>
      </c>
      <c r="C12094" s="13">
        <v>5.25</v>
      </c>
      <c r="D12094" s="7" t="str">
        <f t="shared" si="188"/>
        <v>Unique</v>
      </c>
      <c r="E12094" s="7">
        <f>COUNTIFS($A$1721:A12094,A12094,$B$1721:B12094,B12094,$C$1721:C12094,C12094)</f>
        <v>1</v>
      </c>
    </row>
    <row r="12095" spans="1:5" x14ac:dyDescent="0.35">
      <c r="A12095" s="14" t="s">
        <v>14409</v>
      </c>
      <c r="B12095" s="15">
        <v>7476</v>
      </c>
      <c r="C12095" s="13">
        <v>5.48</v>
      </c>
      <c r="D12095" s="7" t="str">
        <f t="shared" si="188"/>
        <v>Unique</v>
      </c>
      <c r="E12095" s="7">
        <f>COUNTIFS($A$1721:A12095,A12095,$B$1721:B12095,B12095,$C$1721:C12095,C12095)</f>
        <v>1</v>
      </c>
    </row>
    <row r="12096" spans="1:5" x14ac:dyDescent="0.35">
      <c r="A12096" s="14" t="s">
        <v>14410</v>
      </c>
      <c r="B12096" s="15" t="s">
        <v>14411</v>
      </c>
      <c r="C12096" s="13">
        <v>5.48</v>
      </c>
      <c r="D12096" s="7" t="str">
        <f t="shared" si="188"/>
        <v>Unique</v>
      </c>
      <c r="E12096" s="7">
        <f>COUNTIFS($A$1721:A12096,A12096,$B$1721:B12096,B12096,$C$1721:C12096,C12096)</f>
        <v>1</v>
      </c>
    </row>
    <row r="12097" spans="1:5" x14ac:dyDescent="0.35">
      <c r="A12097" s="14" t="s">
        <v>14412</v>
      </c>
      <c r="B12097" s="15">
        <v>7573</v>
      </c>
      <c r="C12097" s="13">
        <v>5.48</v>
      </c>
      <c r="D12097" s="7" t="str">
        <f t="shared" si="188"/>
        <v>Unique</v>
      </c>
      <c r="E12097" s="7">
        <f>COUNTIFS($A$1721:A12097,A12097,$B$1721:B12097,B12097,$C$1721:C12097,C12097)</f>
        <v>1</v>
      </c>
    </row>
    <row r="12098" spans="1:5" x14ac:dyDescent="0.35">
      <c r="A12098" s="14" t="s">
        <v>14413</v>
      </c>
      <c r="B12098" s="15">
        <v>7435</v>
      </c>
      <c r="C12098" s="13">
        <v>5.5</v>
      </c>
      <c r="D12098" s="7" t="str">
        <f t="shared" ref="D12098:D12161" si="189">IF(COUNTIFS(A:A,A12098,B:B,B12098,C:C,C12098)&gt;1,"Doublon","Unique")</f>
        <v>Unique</v>
      </c>
      <c r="E12098" s="7">
        <f>COUNTIFS($A$1721:A12098,A12098,$B$1721:B12098,B12098,$C$1721:C12098,C12098)</f>
        <v>1</v>
      </c>
    </row>
    <row r="12099" spans="1:5" x14ac:dyDescent="0.35">
      <c r="A12099" s="14" t="s">
        <v>14413</v>
      </c>
      <c r="B12099" s="15">
        <v>7435</v>
      </c>
      <c r="C12099" s="13">
        <v>5.48</v>
      </c>
      <c r="D12099" s="7" t="str">
        <f t="shared" si="189"/>
        <v>Unique</v>
      </c>
      <c r="E12099" s="7">
        <f>COUNTIFS($A$1721:A12099,A12099,$B$1721:B12099,B12099,$C$1721:C12099,C12099)</f>
        <v>1</v>
      </c>
    </row>
    <row r="12100" spans="1:5" x14ac:dyDescent="0.35">
      <c r="A12100" s="14" t="s">
        <v>14405</v>
      </c>
      <c r="B12100" s="15" t="s">
        <v>14406</v>
      </c>
      <c r="C12100" s="13">
        <v>7.3599999999999994</v>
      </c>
      <c r="D12100" s="7" t="str">
        <f t="shared" si="189"/>
        <v>Unique</v>
      </c>
      <c r="E12100" s="7">
        <f>COUNTIFS($A$1721:A12100,A12100,$B$1721:B12100,B12100,$C$1721:C12100,C12100)</f>
        <v>1</v>
      </c>
    </row>
    <row r="12101" spans="1:5" x14ac:dyDescent="0.35">
      <c r="A12101" s="14" t="s">
        <v>14414</v>
      </c>
      <c r="B12101" s="15" t="s">
        <v>1771</v>
      </c>
      <c r="C12101" s="13">
        <v>5.25</v>
      </c>
      <c r="D12101" s="7" t="str">
        <f t="shared" si="189"/>
        <v>Unique</v>
      </c>
      <c r="E12101" s="7">
        <f>COUNTIFS($A$1721:A12101,A12101,$B$1721:B12101,B12101,$C$1721:C12101,C12101)</f>
        <v>1</v>
      </c>
    </row>
    <row r="12102" spans="1:5" x14ac:dyDescent="0.35">
      <c r="A12102" s="14" t="s">
        <v>14415</v>
      </c>
      <c r="B12102" s="15" t="s">
        <v>14416</v>
      </c>
      <c r="C12102" s="13">
        <v>6.8400000000000007</v>
      </c>
      <c r="D12102" s="7" t="str">
        <f t="shared" si="189"/>
        <v>Unique</v>
      </c>
      <c r="E12102" s="7">
        <f>COUNTIFS($A$1721:A12102,A12102,$B$1721:B12102,B12102,$C$1721:C12102,C12102)</f>
        <v>1</v>
      </c>
    </row>
    <row r="12103" spans="1:5" x14ac:dyDescent="0.35">
      <c r="A12103" s="14" t="s">
        <v>14417</v>
      </c>
      <c r="B12103" s="15" t="s">
        <v>14418</v>
      </c>
      <c r="C12103" s="13">
        <v>5.25</v>
      </c>
      <c r="D12103" s="7" t="str">
        <f t="shared" si="189"/>
        <v>Unique</v>
      </c>
      <c r="E12103" s="7">
        <f>COUNTIFS($A$1721:A12103,A12103,$B$1721:B12103,B12103,$C$1721:C12103,C12103)</f>
        <v>1</v>
      </c>
    </row>
    <row r="12104" spans="1:5" x14ac:dyDescent="0.35">
      <c r="A12104" s="14" t="s">
        <v>14419</v>
      </c>
      <c r="B12104" s="15" t="s">
        <v>14420</v>
      </c>
      <c r="C12104" s="13">
        <v>9.2199999999999989</v>
      </c>
      <c r="D12104" s="7" t="str">
        <f t="shared" si="189"/>
        <v>Unique</v>
      </c>
      <c r="E12104" s="7">
        <f>COUNTIFS($A$1721:A12104,A12104,$B$1721:B12104,B12104,$C$1721:C12104,C12104)</f>
        <v>1</v>
      </c>
    </row>
    <row r="12105" spans="1:5" x14ac:dyDescent="0.35">
      <c r="A12105" s="14" t="s">
        <v>14421</v>
      </c>
      <c r="B12105" s="15" t="s">
        <v>2662</v>
      </c>
      <c r="C12105" s="13">
        <v>5.25</v>
      </c>
      <c r="D12105" s="7" t="str">
        <f t="shared" si="189"/>
        <v>Unique</v>
      </c>
      <c r="E12105" s="7">
        <f>COUNTIFS($A$1721:A12105,A12105,$B$1721:B12105,B12105,$C$1721:C12105,C12105)</f>
        <v>1</v>
      </c>
    </row>
    <row r="12106" spans="1:5" x14ac:dyDescent="0.35">
      <c r="A12106" s="14" t="s">
        <v>14422</v>
      </c>
      <c r="B12106" s="15" t="s">
        <v>1779</v>
      </c>
      <c r="C12106" s="13">
        <v>5.48</v>
      </c>
      <c r="D12106" s="7" t="str">
        <f t="shared" si="189"/>
        <v>Unique</v>
      </c>
      <c r="E12106" s="7">
        <f>COUNTIFS($A$1721:A12106,A12106,$B$1721:B12106,B12106,$C$1721:C12106,C12106)</f>
        <v>1</v>
      </c>
    </row>
    <row r="12107" spans="1:5" x14ac:dyDescent="0.35">
      <c r="A12107" s="14" t="s">
        <v>14388</v>
      </c>
      <c r="B12107" s="15" t="s">
        <v>9582</v>
      </c>
      <c r="C12107" s="13">
        <v>5.25</v>
      </c>
      <c r="D12107" s="7" t="str">
        <f t="shared" si="189"/>
        <v>Unique</v>
      </c>
      <c r="E12107" s="7">
        <f>COUNTIFS($A$1721:A12107,A12107,$B$1721:B12107,B12107,$C$1721:C12107,C12107)</f>
        <v>1</v>
      </c>
    </row>
    <row r="12108" spans="1:5" x14ac:dyDescent="0.35">
      <c r="A12108" s="14" t="s">
        <v>14381</v>
      </c>
      <c r="B12108" s="15" t="s">
        <v>9582</v>
      </c>
      <c r="C12108" s="13">
        <v>-0.02</v>
      </c>
      <c r="D12108" s="7" t="str">
        <f t="shared" si="189"/>
        <v>Unique</v>
      </c>
      <c r="E12108" s="7">
        <f>COUNTIFS($A$1721:A12108,A12108,$B$1721:B12108,B12108,$C$1721:C12108,C12108)</f>
        <v>1</v>
      </c>
    </row>
    <row r="12109" spans="1:5" x14ac:dyDescent="0.35">
      <c r="A12109" s="14" t="s">
        <v>14380</v>
      </c>
      <c r="B12109" s="15" t="s">
        <v>9582</v>
      </c>
      <c r="C12109" s="13">
        <v>-0.04</v>
      </c>
      <c r="D12109" s="7" t="str">
        <f t="shared" si="189"/>
        <v>Unique</v>
      </c>
      <c r="E12109" s="7">
        <f>COUNTIFS($A$1721:A12109,A12109,$B$1721:B12109,B12109,$C$1721:C12109,C12109)</f>
        <v>1</v>
      </c>
    </row>
    <row r="12110" spans="1:5" x14ac:dyDescent="0.35">
      <c r="A12110" s="14" t="s">
        <v>14381</v>
      </c>
      <c r="B12110" s="15" t="s">
        <v>9582</v>
      </c>
      <c r="C12110" s="13">
        <v>5.25</v>
      </c>
      <c r="D12110" s="7" t="str">
        <f t="shared" si="189"/>
        <v>Unique</v>
      </c>
      <c r="E12110" s="7">
        <f>COUNTIFS($A$1721:A12110,A12110,$B$1721:B12110,B12110,$C$1721:C12110,C12110)</f>
        <v>1</v>
      </c>
    </row>
    <row r="12111" spans="1:5" x14ac:dyDescent="0.35">
      <c r="A12111" s="14" t="s">
        <v>14380</v>
      </c>
      <c r="B12111" s="15" t="s">
        <v>9582</v>
      </c>
      <c r="C12111" s="13">
        <v>5.48</v>
      </c>
      <c r="D12111" s="7" t="str">
        <f t="shared" si="189"/>
        <v>Unique</v>
      </c>
      <c r="E12111" s="7">
        <f>COUNTIFS($A$1721:A12111,A12111,$B$1721:B12111,B12111,$C$1721:C12111,C12111)</f>
        <v>1</v>
      </c>
    </row>
    <row r="12112" spans="1:5" x14ac:dyDescent="0.35">
      <c r="A12112" s="14" t="s">
        <v>14423</v>
      </c>
      <c r="B12112" s="15" t="s">
        <v>1779</v>
      </c>
      <c r="C12112" s="13">
        <v>5.25</v>
      </c>
      <c r="D12112" s="7" t="str">
        <f t="shared" si="189"/>
        <v>Unique</v>
      </c>
      <c r="E12112" s="7">
        <f>COUNTIFS($A$1721:A12112,A12112,$B$1721:B12112,B12112,$C$1721:C12112,C12112)</f>
        <v>1</v>
      </c>
    </row>
    <row r="12113" spans="1:5" x14ac:dyDescent="0.35">
      <c r="A12113" s="14" t="s">
        <v>14424</v>
      </c>
      <c r="B12113" s="15">
        <v>29386828</v>
      </c>
      <c r="C12113" s="13">
        <v>5.25</v>
      </c>
      <c r="D12113" s="7" t="str">
        <f t="shared" si="189"/>
        <v>Unique</v>
      </c>
      <c r="E12113" s="7">
        <f>COUNTIFS($A$1721:A12113,A12113,$B$1721:B12113,B12113,$C$1721:C12113,C12113)</f>
        <v>1</v>
      </c>
    </row>
    <row r="12114" spans="1:5" x14ac:dyDescent="0.35">
      <c r="A12114" s="14" t="s">
        <v>14425</v>
      </c>
      <c r="B12114" s="15" t="s">
        <v>14426</v>
      </c>
      <c r="C12114" s="13">
        <v>7.1000000000000005</v>
      </c>
      <c r="D12114" s="7" t="str">
        <f t="shared" si="189"/>
        <v>Unique</v>
      </c>
      <c r="E12114" s="7">
        <f>COUNTIFS($A$1721:A12114,A12114,$B$1721:B12114,B12114,$C$1721:C12114,C12114)</f>
        <v>1</v>
      </c>
    </row>
    <row r="12115" spans="1:5" x14ac:dyDescent="0.35">
      <c r="A12115" s="14" t="s">
        <v>14427</v>
      </c>
      <c r="B12115" s="15" t="s">
        <v>14428</v>
      </c>
      <c r="C12115" s="13">
        <v>9.7200000000000006</v>
      </c>
      <c r="D12115" s="7" t="str">
        <f t="shared" si="189"/>
        <v>Unique</v>
      </c>
      <c r="E12115" s="7">
        <f>COUNTIFS($A$1721:A12115,A12115,$B$1721:B12115,B12115,$C$1721:C12115,C12115)</f>
        <v>1</v>
      </c>
    </row>
    <row r="12116" spans="1:5" x14ac:dyDescent="0.35">
      <c r="A12116" s="14" t="s">
        <v>14429</v>
      </c>
      <c r="B12116" s="15" t="s">
        <v>1771</v>
      </c>
      <c r="C12116" s="13">
        <v>5.25</v>
      </c>
      <c r="D12116" s="7" t="str">
        <f t="shared" si="189"/>
        <v>Unique</v>
      </c>
      <c r="E12116" s="7">
        <f>COUNTIFS($A$1721:A12116,A12116,$B$1721:B12116,B12116,$C$1721:C12116,C12116)</f>
        <v>1</v>
      </c>
    </row>
    <row r="12117" spans="1:5" x14ac:dyDescent="0.35">
      <c r="A12117" s="14" t="s">
        <v>14430</v>
      </c>
      <c r="B12117" s="15" t="s">
        <v>14431</v>
      </c>
      <c r="C12117" s="13">
        <v>6.57</v>
      </c>
      <c r="D12117" s="7" t="str">
        <f t="shared" si="189"/>
        <v>Unique</v>
      </c>
      <c r="E12117" s="7">
        <f>COUNTIFS($A$1721:A12117,A12117,$B$1721:B12117,B12117,$C$1721:C12117,C12117)</f>
        <v>1</v>
      </c>
    </row>
    <row r="12118" spans="1:5" x14ac:dyDescent="0.35">
      <c r="A12118" s="14" t="s">
        <v>14432</v>
      </c>
      <c r="B12118" s="15">
        <v>7552</v>
      </c>
      <c r="C12118" s="13">
        <v>8.379999999999999</v>
      </c>
      <c r="D12118" s="7" t="str">
        <f t="shared" si="189"/>
        <v>Unique</v>
      </c>
      <c r="E12118" s="7">
        <f>COUNTIFS($A$1721:A12118,A12118,$B$1721:B12118,B12118,$C$1721:C12118,C12118)</f>
        <v>1</v>
      </c>
    </row>
    <row r="12119" spans="1:5" x14ac:dyDescent="0.35">
      <c r="A12119" s="14" t="s">
        <v>14433</v>
      </c>
      <c r="B12119" s="15" t="s">
        <v>14434</v>
      </c>
      <c r="C12119" s="13">
        <v>5.25</v>
      </c>
      <c r="D12119" s="7" t="str">
        <f t="shared" si="189"/>
        <v>Unique</v>
      </c>
      <c r="E12119" s="7">
        <f>COUNTIFS($A$1721:A12119,A12119,$B$1721:B12119,B12119,$C$1721:C12119,C12119)</f>
        <v>1</v>
      </c>
    </row>
    <row r="12120" spans="1:5" x14ac:dyDescent="0.35">
      <c r="A12120" s="14" t="s">
        <v>14435</v>
      </c>
      <c r="B12120" s="15">
        <v>7086</v>
      </c>
      <c r="C12120" s="13">
        <v>6.13</v>
      </c>
      <c r="D12120" s="7" t="str">
        <f t="shared" si="189"/>
        <v>Unique</v>
      </c>
      <c r="E12120" s="7">
        <f>COUNTIFS($A$1721:A12120,A12120,$B$1721:B12120,B12120,$C$1721:C12120,C12120)</f>
        <v>1</v>
      </c>
    </row>
    <row r="12121" spans="1:5" x14ac:dyDescent="0.35">
      <c r="A12121" s="14" t="s">
        <v>14436</v>
      </c>
      <c r="B12121" s="15">
        <v>7578</v>
      </c>
      <c r="C12121" s="13">
        <v>5.25</v>
      </c>
      <c r="D12121" s="7" t="str">
        <f t="shared" si="189"/>
        <v>Unique</v>
      </c>
      <c r="E12121" s="7">
        <f>COUNTIFS($A$1721:A12121,A12121,$B$1721:B12121,B12121,$C$1721:C12121,C12121)</f>
        <v>1</v>
      </c>
    </row>
    <row r="12122" spans="1:5" x14ac:dyDescent="0.35">
      <c r="A12122" s="14" t="s">
        <v>14437</v>
      </c>
      <c r="B12122" s="15">
        <v>7560</v>
      </c>
      <c r="C12122" s="13">
        <v>5.25</v>
      </c>
      <c r="D12122" s="7" t="str">
        <f t="shared" si="189"/>
        <v>Unique</v>
      </c>
      <c r="E12122" s="7">
        <f>COUNTIFS($A$1721:A12122,A12122,$B$1721:B12122,B12122,$C$1721:C12122,C12122)</f>
        <v>1</v>
      </c>
    </row>
    <row r="12123" spans="1:5" x14ac:dyDescent="0.35">
      <c r="A12123" s="14" t="s">
        <v>14438</v>
      </c>
      <c r="B12123" s="15" t="s">
        <v>9582</v>
      </c>
      <c r="C12123" s="13">
        <v>5.25</v>
      </c>
      <c r="D12123" s="7" t="str">
        <f t="shared" si="189"/>
        <v>Unique</v>
      </c>
      <c r="E12123" s="7">
        <f>COUNTIFS($A$1721:A12123,A12123,$B$1721:B12123,B12123,$C$1721:C12123,C12123)</f>
        <v>1</v>
      </c>
    </row>
    <row r="12124" spans="1:5" x14ac:dyDescent="0.35">
      <c r="A12124" s="14" t="s">
        <v>14439</v>
      </c>
      <c r="B12124" s="15" t="s">
        <v>9582</v>
      </c>
      <c r="C12124" s="13">
        <v>5.25</v>
      </c>
      <c r="D12124" s="7" t="str">
        <f t="shared" si="189"/>
        <v>Unique</v>
      </c>
      <c r="E12124" s="7">
        <f>COUNTIFS($A$1721:A12124,A12124,$B$1721:B12124,B12124,$C$1721:C12124,C12124)</f>
        <v>1</v>
      </c>
    </row>
    <row r="12125" spans="1:5" x14ac:dyDescent="0.35">
      <c r="A12125" s="14" t="s">
        <v>14440</v>
      </c>
      <c r="B12125" s="15" t="s">
        <v>14441</v>
      </c>
      <c r="C12125" s="13">
        <v>5.48</v>
      </c>
      <c r="D12125" s="7" t="str">
        <f t="shared" si="189"/>
        <v>Unique</v>
      </c>
      <c r="E12125" s="7">
        <f>COUNTIFS($A$1721:A12125,A12125,$B$1721:B12125,B12125,$C$1721:C12125,C12125)</f>
        <v>1</v>
      </c>
    </row>
    <row r="12126" spans="1:5" x14ac:dyDescent="0.35">
      <c r="A12126" s="14" t="s">
        <v>14442</v>
      </c>
      <c r="B12126" s="15" t="s">
        <v>14443</v>
      </c>
      <c r="C12126" s="13">
        <v>5.25</v>
      </c>
      <c r="D12126" s="7" t="str">
        <f t="shared" si="189"/>
        <v>Unique</v>
      </c>
      <c r="E12126" s="7">
        <f>COUNTIFS($A$1721:A12126,A12126,$B$1721:B12126,B12126,$C$1721:C12126,C12126)</f>
        <v>1</v>
      </c>
    </row>
    <row r="12127" spans="1:5" x14ac:dyDescent="0.35">
      <c r="A12127" s="14" t="s">
        <v>14384</v>
      </c>
      <c r="B12127" s="15" t="s">
        <v>14383</v>
      </c>
      <c r="C12127" s="13">
        <v>-0.02</v>
      </c>
      <c r="D12127" s="7" t="str">
        <f t="shared" si="189"/>
        <v>Unique</v>
      </c>
      <c r="E12127" s="7">
        <f>COUNTIFS($A$1721:A12127,A12127,$B$1721:B12127,B12127,$C$1721:C12127,C12127)</f>
        <v>1</v>
      </c>
    </row>
    <row r="12128" spans="1:5" x14ac:dyDescent="0.35">
      <c r="A12128" s="14" t="s">
        <v>14382</v>
      </c>
      <c r="B12128" s="15" t="s">
        <v>14383</v>
      </c>
      <c r="C12128" s="13">
        <v>-0.04</v>
      </c>
      <c r="D12128" s="7" t="str">
        <f t="shared" si="189"/>
        <v>Unique</v>
      </c>
      <c r="E12128" s="7">
        <f>COUNTIFS($A$1721:A12128,A12128,$B$1721:B12128,B12128,$C$1721:C12128,C12128)</f>
        <v>1</v>
      </c>
    </row>
    <row r="12129" spans="1:5" x14ac:dyDescent="0.35">
      <c r="A12129" s="14" t="s">
        <v>14382</v>
      </c>
      <c r="B12129" s="15" t="s">
        <v>14383</v>
      </c>
      <c r="C12129" s="13">
        <v>7.1000000000000005</v>
      </c>
      <c r="D12129" s="7" t="str">
        <f t="shared" si="189"/>
        <v>Unique</v>
      </c>
      <c r="E12129" s="7">
        <f>COUNTIFS($A$1721:A12129,A12129,$B$1721:B12129,B12129,$C$1721:C12129,C12129)</f>
        <v>1</v>
      </c>
    </row>
    <row r="12130" spans="1:5" x14ac:dyDescent="0.35">
      <c r="A12130" s="14" t="s">
        <v>14384</v>
      </c>
      <c r="B12130" s="15" t="s">
        <v>14383</v>
      </c>
      <c r="C12130" s="13">
        <v>8.9600000000000009</v>
      </c>
      <c r="D12130" s="7" t="str">
        <f t="shared" si="189"/>
        <v>Unique</v>
      </c>
      <c r="E12130" s="7">
        <f>COUNTIFS($A$1721:A12130,A12130,$B$1721:B12130,B12130,$C$1721:C12130,C12130)</f>
        <v>1</v>
      </c>
    </row>
    <row r="12131" spans="1:5" x14ac:dyDescent="0.35">
      <c r="A12131" s="14" t="s">
        <v>14444</v>
      </c>
      <c r="B12131" s="15" t="s">
        <v>14445</v>
      </c>
      <c r="C12131" s="13">
        <v>9.27</v>
      </c>
      <c r="D12131" s="7" t="str">
        <f t="shared" si="189"/>
        <v>Unique</v>
      </c>
      <c r="E12131" s="7">
        <f>COUNTIFS($A$1721:A12131,A12131,$B$1721:B12131,B12131,$C$1721:C12131,C12131)</f>
        <v>1</v>
      </c>
    </row>
    <row r="12132" spans="1:5" x14ac:dyDescent="0.35">
      <c r="A12132" s="14" t="s">
        <v>14446</v>
      </c>
      <c r="B12132" s="15" t="s">
        <v>14447</v>
      </c>
      <c r="C12132" s="13">
        <v>8.17</v>
      </c>
      <c r="D12132" s="7" t="str">
        <f t="shared" si="189"/>
        <v>Unique</v>
      </c>
      <c r="E12132" s="7">
        <f>COUNTIFS($A$1721:A12132,A12132,$B$1721:B12132,B12132,$C$1721:C12132,C12132)</f>
        <v>1</v>
      </c>
    </row>
    <row r="12133" spans="1:5" x14ac:dyDescent="0.35">
      <c r="A12133" s="14" t="s">
        <v>14448</v>
      </c>
      <c r="B12133" s="15" t="s">
        <v>14449</v>
      </c>
      <c r="C12133" s="13">
        <v>7.94</v>
      </c>
      <c r="D12133" s="7" t="str">
        <f t="shared" si="189"/>
        <v>Unique</v>
      </c>
      <c r="E12133" s="7">
        <f>COUNTIFS($A$1721:A12133,A12133,$B$1721:B12133,B12133,$C$1721:C12133,C12133)</f>
        <v>1</v>
      </c>
    </row>
    <row r="12134" spans="1:5" x14ac:dyDescent="0.35">
      <c r="A12134" s="14" t="s">
        <v>14450</v>
      </c>
      <c r="B12134" s="15" t="s">
        <v>14451</v>
      </c>
      <c r="C12134" s="13">
        <v>1.4500000000000002</v>
      </c>
      <c r="D12134" s="7" t="str">
        <f t="shared" si="189"/>
        <v>Unique</v>
      </c>
      <c r="E12134" s="7">
        <f>COUNTIFS($A$1721:A12134,A12134,$B$1721:B12134,B12134,$C$1721:C12134,C12134)</f>
        <v>1</v>
      </c>
    </row>
    <row r="12135" spans="1:5" x14ac:dyDescent="0.35">
      <c r="A12135" s="14" t="s">
        <v>14448</v>
      </c>
      <c r="B12135" s="15" t="s">
        <v>14449</v>
      </c>
      <c r="C12135" s="13">
        <v>1.4500000000000002</v>
      </c>
      <c r="D12135" s="7" t="str">
        <f t="shared" si="189"/>
        <v>Unique</v>
      </c>
      <c r="E12135" s="7">
        <f>COUNTIFS($A$1721:A12135,A12135,$B$1721:B12135,B12135,$C$1721:C12135,C12135)</f>
        <v>1</v>
      </c>
    </row>
    <row r="12136" spans="1:5" x14ac:dyDescent="0.35">
      <c r="A12136" s="14" t="s">
        <v>14452</v>
      </c>
      <c r="B12136" s="15" t="s">
        <v>14453</v>
      </c>
      <c r="C12136" s="13">
        <v>1.4500000000000002</v>
      </c>
      <c r="D12136" s="7" t="str">
        <f t="shared" si="189"/>
        <v>Unique</v>
      </c>
      <c r="E12136" s="7">
        <f>COUNTIFS($A$1721:A12136,A12136,$B$1721:B12136,B12136,$C$1721:C12136,C12136)</f>
        <v>1</v>
      </c>
    </row>
    <row r="12137" spans="1:5" x14ac:dyDescent="0.35">
      <c r="A12137" s="14" t="s">
        <v>14454</v>
      </c>
      <c r="B12137" s="15" t="s">
        <v>14455</v>
      </c>
      <c r="C12137" s="13">
        <v>1.4500000000000002</v>
      </c>
      <c r="D12137" s="7" t="str">
        <f t="shared" si="189"/>
        <v>Unique</v>
      </c>
      <c r="E12137" s="7">
        <f>COUNTIFS($A$1721:A12137,A12137,$B$1721:B12137,B12137,$C$1721:C12137,C12137)</f>
        <v>1</v>
      </c>
    </row>
    <row r="12138" spans="1:5" x14ac:dyDescent="0.35">
      <c r="A12138" s="14" t="s">
        <v>14444</v>
      </c>
      <c r="B12138" s="15" t="s">
        <v>14445</v>
      </c>
      <c r="C12138" s="13">
        <v>1.4500000000000002</v>
      </c>
      <c r="D12138" s="7" t="str">
        <f t="shared" si="189"/>
        <v>Unique</v>
      </c>
      <c r="E12138" s="7">
        <f>COUNTIFS($A$1721:A12138,A12138,$B$1721:B12138,B12138,$C$1721:C12138,C12138)</f>
        <v>1</v>
      </c>
    </row>
    <row r="12139" spans="1:5" x14ac:dyDescent="0.35">
      <c r="A12139" s="14" t="s">
        <v>14446</v>
      </c>
      <c r="B12139" s="15" t="s">
        <v>14447</v>
      </c>
      <c r="C12139" s="13">
        <v>1.4500000000000002</v>
      </c>
      <c r="D12139" s="7" t="str">
        <f t="shared" si="189"/>
        <v>Unique</v>
      </c>
      <c r="E12139" s="7">
        <f>COUNTIFS($A$1721:A12139,A12139,$B$1721:B12139,B12139,$C$1721:C12139,C12139)</f>
        <v>1</v>
      </c>
    </row>
    <row r="12140" spans="1:5" x14ac:dyDescent="0.35">
      <c r="A12140" s="14" t="s">
        <v>14457</v>
      </c>
      <c r="B12140" s="15" t="s">
        <v>14458</v>
      </c>
      <c r="C12140" s="13">
        <v>5.25</v>
      </c>
      <c r="D12140" s="7" t="str">
        <f t="shared" si="189"/>
        <v>Unique</v>
      </c>
      <c r="E12140" s="7">
        <f>COUNTIFS($A$1721:A12140,A12140,$B$1721:B12140,B12140,$C$1721:C12140,C12140)</f>
        <v>1</v>
      </c>
    </row>
    <row r="12141" spans="1:5" x14ac:dyDescent="0.35">
      <c r="A12141" s="14" t="s">
        <v>14456</v>
      </c>
      <c r="B12141" s="15">
        <v>29389109</v>
      </c>
      <c r="C12141" s="13">
        <v>5.25</v>
      </c>
      <c r="D12141" s="7" t="str">
        <f t="shared" si="189"/>
        <v>Unique</v>
      </c>
      <c r="E12141" s="7">
        <f>COUNTIFS($A$1721:A12141,A12141,$B$1721:B12141,B12141,$C$1721:C12141,C12141)</f>
        <v>1</v>
      </c>
    </row>
    <row r="12142" spans="1:5" x14ac:dyDescent="0.35">
      <c r="A12142" s="14" t="s">
        <v>13697</v>
      </c>
      <c r="B12142" s="15" t="s">
        <v>13698</v>
      </c>
      <c r="C12142" s="13">
        <v>4.59</v>
      </c>
      <c r="D12142" s="7" t="str">
        <f t="shared" si="189"/>
        <v>Unique</v>
      </c>
      <c r="E12142" s="7">
        <f>COUNTIFS($A$1721:A12142,A12142,$B$1721:B12142,B12142,$C$1721:C12142,C12142)</f>
        <v>1</v>
      </c>
    </row>
    <row r="12143" spans="1:5" x14ac:dyDescent="0.35">
      <c r="A12143" s="14" t="s">
        <v>14459</v>
      </c>
      <c r="B12143" s="15">
        <v>7575</v>
      </c>
      <c r="C12143" s="13">
        <v>18.95</v>
      </c>
      <c r="D12143" s="7" t="str">
        <f t="shared" si="189"/>
        <v>Unique</v>
      </c>
      <c r="E12143" s="7">
        <f>COUNTIFS($A$1721:A12143,A12143,$B$1721:B12143,B12143,$C$1721:C12143,C12143)</f>
        <v>1</v>
      </c>
    </row>
    <row r="12144" spans="1:5" x14ac:dyDescent="0.35">
      <c r="A12144" s="14" t="s">
        <v>14460</v>
      </c>
      <c r="B12144" s="15">
        <v>7564</v>
      </c>
      <c r="C12144" s="13">
        <v>8.9700000000000006</v>
      </c>
      <c r="D12144" s="7" t="str">
        <f t="shared" si="189"/>
        <v>Unique</v>
      </c>
      <c r="E12144" s="7">
        <f>COUNTIFS($A$1721:A12144,A12144,$B$1721:B12144,B12144,$C$1721:C12144,C12144)</f>
        <v>1</v>
      </c>
    </row>
    <row r="12145" spans="1:5" x14ac:dyDescent="0.35">
      <c r="A12145" s="14" t="s">
        <v>14461</v>
      </c>
      <c r="B12145" s="15">
        <v>7558</v>
      </c>
      <c r="C12145" s="13">
        <v>8.9700000000000006</v>
      </c>
      <c r="D12145" s="7" t="str">
        <f t="shared" si="189"/>
        <v>Unique</v>
      </c>
      <c r="E12145" s="7">
        <f>COUNTIFS($A$1721:A12145,A12145,$B$1721:B12145,B12145,$C$1721:C12145,C12145)</f>
        <v>1</v>
      </c>
    </row>
    <row r="12146" spans="1:5" x14ac:dyDescent="0.35">
      <c r="A12146" s="14" t="s">
        <v>14462</v>
      </c>
      <c r="B12146" s="15">
        <v>7570</v>
      </c>
      <c r="C12146" s="13">
        <v>7.5600000000000005</v>
      </c>
      <c r="D12146" s="7" t="str">
        <f t="shared" si="189"/>
        <v>Unique</v>
      </c>
      <c r="E12146" s="7">
        <f>COUNTIFS($A$1721:A12146,A12146,$B$1721:B12146,B12146,$C$1721:C12146,C12146)</f>
        <v>1</v>
      </c>
    </row>
    <row r="12147" spans="1:5" x14ac:dyDescent="0.35">
      <c r="A12147" s="14" t="s">
        <v>14463</v>
      </c>
      <c r="B12147" s="15">
        <v>7561</v>
      </c>
      <c r="C12147" s="13">
        <v>7.05</v>
      </c>
      <c r="D12147" s="7" t="str">
        <f t="shared" si="189"/>
        <v>Unique</v>
      </c>
      <c r="E12147" s="7">
        <f>COUNTIFS($A$1721:A12147,A12147,$B$1721:B12147,B12147,$C$1721:C12147,C12147)</f>
        <v>1</v>
      </c>
    </row>
    <row r="12148" spans="1:5" x14ac:dyDescent="0.35">
      <c r="A12148" s="14" t="s">
        <v>14464</v>
      </c>
      <c r="B12148" s="15">
        <v>7469</v>
      </c>
      <c r="C12148" s="13">
        <v>6.04</v>
      </c>
      <c r="D12148" s="7" t="str">
        <f t="shared" si="189"/>
        <v>Unique</v>
      </c>
      <c r="E12148" s="7">
        <f>COUNTIFS($A$1721:A12148,A12148,$B$1721:B12148,B12148,$C$1721:C12148,C12148)</f>
        <v>1</v>
      </c>
    </row>
    <row r="12149" spans="1:5" x14ac:dyDescent="0.35">
      <c r="A12149" s="14" t="s">
        <v>14465</v>
      </c>
      <c r="B12149" s="15">
        <v>7548</v>
      </c>
      <c r="C12149" s="13">
        <v>5.5200000000000014</v>
      </c>
      <c r="D12149" s="7" t="str">
        <f t="shared" si="189"/>
        <v>Unique</v>
      </c>
      <c r="E12149" s="7">
        <f>COUNTIFS($A$1721:A12149,A12149,$B$1721:B12149,B12149,$C$1721:C12149,C12149)</f>
        <v>1</v>
      </c>
    </row>
    <row r="12150" spans="1:5" x14ac:dyDescent="0.35">
      <c r="A12150" s="14" t="s">
        <v>14466</v>
      </c>
      <c r="B12150" s="15">
        <v>7568</v>
      </c>
      <c r="C12150" s="13">
        <v>4.6399999999999997</v>
      </c>
      <c r="D12150" s="7" t="str">
        <f t="shared" si="189"/>
        <v>Unique</v>
      </c>
      <c r="E12150" s="7">
        <f>COUNTIFS($A$1721:A12150,A12150,$B$1721:B12150,B12150,$C$1721:C12150,C12150)</f>
        <v>1</v>
      </c>
    </row>
    <row r="12151" spans="1:5" x14ac:dyDescent="0.35">
      <c r="A12151" s="14" t="s">
        <v>14467</v>
      </c>
      <c r="B12151" s="15">
        <v>7566</v>
      </c>
      <c r="C12151" s="13">
        <v>4.6399999999999997</v>
      </c>
      <c r="D12151" s="7" t="str">
        <f t="shared" si="189"/>
        <v>Unique</v>
      </c>
      <c r="E12151" s="7">
        <f>COUNTIFS($A$1721:A12151,A12151,$B$1721:B12151,B12151,$C$1721:C12151,C12151)</f>
        <v>1</v>
      </c>
    </row>
    <row r="12152" spans="1:5" x14ac:dyDescent="0.35">
      <c r="A12152" s="14" t="s">
        <v>5922</v>
      </c>
      <c r="B12152" s="15">
        <v>7264</v>
      </c>
      <c r="C12152" s="13">
        <v>4.3999999999999995</v>
      </c>
      <c r="D12152" s="7" t="str">
        <f t="shared" si="189"/>
        <v>Unique</v>
      </c>
      <c r="E12152" s="7">
        <f>COUNTIFS($A$1721:A12152,A12152,$B$1721:B12152,B12152,$C$1721:C12152,C12152)</f>
        <v>1</v>
      </c>
    </row>
    <row r="12153" spans="1:5" x14ac:dyDescent="0.35">
      <c r="A12153" s="14" t="s">
        <v>14468</v>
      </c>
      <c r="B12153" s="15">
        <v>7503</v>
      </c>
      <c r="C12153" s="13">
        <v>4.3999999999999995</v>
      </c>
      <c r="D12153" s="7" t="str">
        <f t="shared" si="189"/>
        <v>Unique</v>
      </c>
      <c r="E12153" s="7">
        <f>COUNTIFS($A$1721:A12153,A12153,$B$1721:B12153,B12153,$C$1721:C12153,C12153)</f>
        <v>1</v>
      </c>
    </row>
    <row r="12154" spans="1:5" x14ac:dyDescent="0.35">
      <c r="A12154" s="14" t="s">
        <v>14459</v>
      </c>
      <c r="B12154" s="15">
        <v>7575</v>
      </c>
      <c r="C12154" s="13">
        <v>3.94</v>
      </c>
      <c r="D12154" s="7" t="str">
        <f t="shared" si="189"/>
        <v>Unique</v>
      </c>
      <c r="E12154" s="7">
        <f>COUNTIFS($A$1721:A12154,A12154,$B$1721:B12154,B12154,$C$1721:C12154,C12154)</f>
        <v>1</v>
      </c>
    </row>
    <row r="12155" spans="1:5" x14ac:dyDescent="0.35">
      <c r="A12155" s="14" t="s">
        <v>14469</v>
      </c>
      <c r="B12155" s="15">
        <v>7569</v>
      </c>
      <c r="C12155" s="13">
        <v>3.75</v>
      </c>
      <c r="D12155" s="7" t="str">
        <f t="shared" si="189"/>
        <v>Unique</v>
      </c>
      <c r="E12155" s="7">
        <f>COUNTIFS($A$1721:A12155,A12155,$B$1721:B12155,B12155,$C$1721:C12155,C12155)</f>
        <v>1</v>
      </c>
    </row>
    <row r="12156" spans="1:5" x14ac:dyDescent="0.35">
      <c r="A12156" s="14" t="s">
        <v>14470</v>
      </c>
      <c r="B12156" s="15">
        <v>7553</v>
      </c>
      <c r="C12156" s="13">
        <v>3.65</v>
      </c>
      <c r="D12156" s="7" t="str">
        <f t="shared" si="189"/>
        <v>Unique</v>
      </c>
      <c r="E12156" s="7">
        <f>COUNTIFS($A$1721:A12156,A12156,$B$1721:B12156,B12156,$C$1721:C12156,C12156)</f>
        <v>1</v>
      </c>
    </row>
    <row r="12157" spans="1:5" x14ac:dyDescent="0.35">
      <c r="A12157" s="14" t="s">
        <v>14450</v>
      </c>
      <c r="B12157" s="15" t="s">
        <v>14451</v>
      </c>
      <c r="C12157" s="13">
        <v>10.31</v>
      </c>
      <c r="D12157" s="7" t="str">
        <f t="shared" si="189"/>
        <v>Unique</v>
      </c>
      <c r="E12157" s="7">
        <f>COUNTIFS($A$1721:A12157,A12157,$B$1721:B12157,B12157,$C$1721:C12157,C12157)</f>
        <v>1</v>
      </c>
    </row>
    <row r="12158" spans="1:5" x14ac:dyDescent="0.35">
      <c r="A12158" s="14" t="s">
        <v>14454</v>
      </c>
      <c r="B12158" s="15" t="s">
        <v>14455</v>
      </c>
      <c r="C12158" s="13">
        <v>9.5999999999999979</v>
      </c>
      <c r="D12158" s="7" t="str">
        <f t="shared" si="189"/>
        <v>Unique</v>
      </c>
      <c r="E12158" s="7">
        <f>COUNTIFS($A$1721:A12158,A12158,$B$1721:B12158,B12158,$C$1721:C12158,C12158)</f>
        <v>1</v>
      </c>
    </row>
    <row r="12159" spans="1:5" x14ac:dyDescent="0.35">
      <c r="A12159" s="14" t="s">
        <v>14452</v>
      </c>
      <c r="B12159" s="15" t="s">
        <v>14453</v>
      </c>
      <c r="C12159" s="13">
        <v>9.27</v>
      </c>
      <c r="D12159" s="7" t="str">
        <f t="shared" si="189"/>
        <v>Unique</v>
      </c>
      <c r="E12159" s="7">
        <f>COUNTIFS($A$1721:A12159,A12159,$B$1721:B12159,B12159,$C$1721:C12159,C12159)</f>
        <v>1</v>
      </c>
    </row>
    <row r="12160" spans="1:5" x14ac:dyDescent="0.35">
      <c r="A12160" s="14" t="s">
        <v>14471</v>
      </c>
      <c r="B12160" s="15" t="s">
        <v>14472</v>
      </c>
      <c r="C12160" s="13">
        <v>5.25</v>
      </c>
      <c r="D12160" s="7" t="str">
        <f t="shared" si="189"/>
        <v>Unique</v>
      </c>
      <c r="E12160" s="7">
        <f>COUNTIFS($A$1721:A12160,A12160,$B$1721:B12160,B12160,$C$1721:C12160,C12160)</f>
        <v>1</v>
      </c>
    </row>
    <row r="12161" spans="1:5" x14ac:dyDescent="0.35">
      <c r="A12161" s="14" t="s">
        <v>14473</v>
      </c>
      <c r="B12161" s="15" t="s">
        <v>14474</v>
      </c>
      <c r="C12161" s="13">
        <v>7.1000000000000005</v>
      </c>
      <c r="D12161" s="7" t="str">
        <f t="shared" si="189"/>
        <v>Unique</v>
      </c>
      <c r="E12161" s="7">
        <f>COUNTIFS($A$1721:A12161,A12161,$B$1721:B12161,B12161,$C$1721:C12161,C12161)</f>
        <v>1</v>
      </c>
    </row>
    <row r="12162" spans="1:5" x14ac:dyDescent="0.35">
      <c r="A12162" s="14" t="s">
        <v>14475</v>
      </c>
      <c r="B12162" s="15" t="s">
        <v>14476</v>
      </c>
      <c r="C12162" s="13">
        <v>5.25</v>
      </c>
      <c r="D12162" s="7" t="str">
        <f t="shared" ref="D12162:D12225" si="190">IF(COUNTIFS(A:A,A12162,B:B,B12162,C:C,C12162)&gt;1,"Doublon","Unique")</f>
        <v>Unique</v>
      </c>
      <c r="E12162" s="7">
        <f>COUNTIFS($A$1721:A12162,A12162,$B$1721:B12162,B12162,$C$1721:C12162,C12162)</f>
        <v>1</v>
      </c>
    </row>
    <row r="12163" spans="1:5" x14ac:dyDescent="0.35">
      <c r="A12163" s="14" t="s">
        <v>14477</v>
      </c>
      <c r="B12163" s="15">
        <v>6941</v>
      </c>
      <c r="C12163" s="13">
        <v>5.49</v>
      </c>
      <c r="D12163" s="7" t="str">
        <f t="shared" si="190"/>
        <v>Unique</v>
      </c>
      <c r="E12163" s="7">
        <f>COUNTIFS($A$1721:A12163,A12163,$B$1721:B12163,B12163,$C$1721:C12163,C12163)</f>
        <v>1</v>
      </c>
    </row>
    <row r="12164" spans="1:5" x14ac:dyDescent="0.35">
      <c r="A12164" s="14" t="s">
        <v>14478</v>
      </c>
      <c r="B12164" s="15" t="s">
        <v>14479</v>
      </c>
      <c r="C12164" s="13">
        <v>5.25</v>
      </c>
      <c r="D12164" s="7" t="str">
        <f t="shared" si="190"/>
        <v>Unique</v>
      </c>
      <c r="E12164" s="7">
        <f>COUNTIFS($A$1721:A12164,A12164,$B$1721:B12164,B12164,$C$1721:C12164,C12164)</f>
        <v>1</v>
      </c>
    </row>
    <row r="12165" spans="1:5" x14ac:dyDescent="0.35">
      <c r="A12165" s="14" t="s">
        <v>14480</v>
      </c>
      <c r="B12165" s="15" t="s">
        <v>14481</v>
      </c>
      <c r="C12165" s="13">
        <v>5.48</v>
      </c>
      <c r="D12165" s="7" t="str">
        <f t="shared" si="190"/>
        <v>Unique</v>
      </c>
      <c r="E12165" s="7">
        <f>COUNTIFS($A$1721:A12165,A12165,$B$1721:B12165,B12165,$C$1721:C12165,C12165)</f>
        <v>1</v>
      </c>
    </row>
    <row r="12166" spans="1:5" x14ac:dyDescent="0.35">
      <c r="A12166" s="14" t="s">
        <v>14483</v>
      </c>
      <c r="B12166" s="15" t="s">
        <v>14484</v>
      </c>
      <c r="C12166" s="13">
        <v>5.49</v>
      </c>
      <c r="D12166" s="7" t="str">
        <f t="shared" si="190"/>
        <v>Unique</v>
      </c>
      <c r="E12166" s="7">
        <f>COUNTIFS($A$1721:A12166,A12166,$B$1721:B12166,B12166,$C$1721:C12166,C12166)</f>
        <v>1</v>
      </c>
    </row>
    <row r="12167" spans="1:5" x14ac:dyDescent="0.35">
      <c r="A12167" s="14" t="s">
        <v>14482</v>
      </c>
      <c r="B12167" s="15">
        <v>7565</v>
      </c>
      <c r="C12167" s="13">
        <v>5.48</v>
      </c>
      <c r="D12167" s="7" t="str">
        <f t="shared" si="190"/>
        <v>Unique</v>
      </c>
      <c r="E12167" s="7">
        <f>COUNTIFS($A$1721:A12167,A12167,$B$1721:B12167,B12167,$C$1721:C12167,C12167)</f>
        <v>1</v>
      </c>
    </row>
    <row r="12168" spans="1:5" x14ac:dyDescent="0.35">
      <c r="A12168" s="14" t="s">
        <v>14485</v>
      </c>
      <c r="B12168" s="15" t="s">
        <v>14486</v>
      </c>
      <c r="C12168" s="13">
        <v>5.49</v>
      </c>
      <c r="D12168" s="7" t="str">
        <f t="shared" si="190"/>
        <v>Unique</v>
      </c>
      <c r="E12168" s="7">
        <f>COUNTIFS($A$1721:A12168,A12168,$B$1721:B12168,B12168,$C$1721:C12168,C12168)</f>
        <v>1</v>
      </c>
    </row>
    <row r="12169" spans="1:5" x14ac:dyDescent="0.35">
      <c r="A12169" s="14" t="s">
        <v>14487</v>
      </c>
      <c r="B12169" s="15">
        <v>7555</v>
      </c>
      <c r="C12169" s="13">
        <v>6.13</v>
      </c>
      <c r="D12169" s="7" t="str">
        <f t="shared" si="190"/>
        <v>Unique</v>
      </c>
      <c r="E12169" s="7">
        <f>COUNTIFS($A$1721:A12169,A12169,$B$1721:B12169,B12169,$C$1721:C12169,C12169)</f>
        <v>1</v>
      </c>
    </row>
    <row r="12170" spans="1:5" x14ac:dyDescent="0.35">
      <c r="A12170" s="14" t="s">
        <v>14488</v>
      </c>
      <c r="B12170" s="15">
        <v>7562</v>
      </c>
      <c r="C12170" s="13">
        <v>5.25</v>
      </c>
      <c r="D12170" s="7" t="str">
        <f t="shared" si="190"/>
        <v>Unique</v>
      </c>
      <c r="E12170" s="7">
        <f>COUNTIFS($A$1721:A12170,A12170,$B$1721:B12170,B12170,$C$1721:C12170,C12170)</f>
        <v>1</v>
      </c>
    </row>
    <row r="12171" spans="1:5" x14ac:dyDescent="0.35">
      <c r="A12171" s="14" t="s">
        <v>14489</v>
      </c>
      <c r="B12171" s="15" t="s">
        <v>14490</v>
      </c>
      <c r="C12171" s="13">
        <v>5.25</v>
      </c>
      <c r="D12171" s="7" t="str">
        <f t="shared" si="190"/>
        <v>Unique</v>
      </c>
      <c r="E12171" s="7">
        <f>COUNTIFS($A$1721:A12171,A12171,$B$1721:B12171,B12171,$C$1721:C12171,C12171)</f>
        <v>1</v>
      </c>
    </row>
    <row r="12172" spans="1:5" x14ac:dyDescent="0.35">
      <c r="A12172" s="14" t="s">
        <v>14491</v>
      </c>
      <c r="B12172" s="15" t="s">
        <v>14492</v>
      </c>
      <c r="C12172" s="13">
        <v>5.5</v>
      </c>
      <c r="D12172" s="7" t="str">
        <f t="shared" si="190"/>
        <v>Unique</v>
      </c>
      <c r="E12172" s="7">
        <f>COUNTIFS($A$1721:A12172,A12172,$B$1721:B12172,B12172,$C$1721:C12172,C12172)</f>
        <v>1</v>
      </c>
    </row>
    <row r="12173" spans="1:5" x14ac:dyDescent="0.35">
      <c r="A12173" s="14" t="s">
        <v>14498</v>
      </c>
      <c r="B12173" s="15" t="s">
        <v>14499</v>
      </c>
      <c r="C12173" s="13">
        <v>8.1</v>
      </c>
      <c r="D12173" s="7" t="str">
        <f t="shared" si="190"/>
        <v>Unique</v>
      </c>
      <c r="E12173" s="7">
        <f>COUNTIFS($A$1721:A12173,A12173,$B$1721:B12173,B12173,$C$1721:C12173,C12173)</f>
        <v>1</v>
      </c>
    </row>
    <row r="12174" spans="1:5" x14ac:dyDescent="0.35">
      <c r="A12174" s="14" t="s">
        <v>14498</v>
      </c>
      <c r="B12174" s="15" t="s">
        <v>14499</v>
      </c>
      <c r="C12174" s="13">
        <v>13.99</v>
      </c>
      <c r="D12174" s="7" t="str">
        <f t="shared" si="190"/>
        <v>Unique</v>
      </c>
      <c r="E12174" s="7">
        <f>COUNTIFS($A$1721:A12174,A12174,$B$1721:B12174,B12174,$C$1721:C12174,C12174)</f>
        <v>1</v>
      </c>
    </row>
    <row r="12175" spans="1:5" x14ac:dyDescent="0.35">
      <c r="A12175" s="14" t="s">
        <v>6630</v>
      </c>
      <c r="B12175" s="15">
        <v>7576</v>
      </c>
      <c r="C12175" s="13">
        <v>3.75</v>
      </c>
      <c r="D12175" s="7" t="str">
        <f t="shared" si="190"/>
        <v>Unique</v>
      </c>
      <c r="E12175" s="7">
        <f>COUNTIFS($A$1721:A12175,A12175,$B$1721:B12175,B12175,$C$1721:C12175,C12175)</f>
        <v>1</v>
      </c>
    </row>
    <row r="12176" spans="1:5" x14ac:dyDescent="0.35">
      <c r="A12176" s="14" t="s">
        <v>14500</v>
      </c>
      <c r="B12176" s="15">
        <v>7583</v>
      </c>
      <c r="C12176" s="13">
        <v>3.75</v>
      </c>
      <c r="D12176" s="7" t="str">
        <f t="shared" si="190"/>
        <v>Unique</v>
      </c>
      <c r="E12176" s="7">
        <f>COUNTIFS($A$1721:A12176,A12176,$B$1721:B12176,B12176,$C$1721:C12176,C12176)</f>
        <v>1</v>
      </c>
    </row>
    <row r="12177" spans="1:5" x14ac:dyDescent="0.35">
      <c r="A12177" s="14" t="s">
        <v>14501</v>
      </c>
      <c r="B12177" s="15">
        <v>7589</v>
      </c>
      <c r="C12177" s="13">
        <v>3.94</v>
      </c>
      <c r="D12177" s="7" t="str">
        <f t="shared" si="190"/>
        <v>Unique</v>
      </c>
      <c r="E12177" s="7">
        <f>COUNTIFS($A$1721:A12177,A12177,$B$1721:B12177,B12177,$C$1721:C12177,C12177)</f>
        <v>1</v>
      </c>
    </row>
    <row r="12178" spans="1:5" x14ac:dyDescent="0.35">
      <c r="A12178" s="14" t="s">
        <v>14502</v>
      </c>
      <c r="B12178" s="15">
        <v>7590</v>
      </c>
      <c r="C12178" s="13">
        <v>3.94</v>
      </c>
      <c r="D12178" s="7" t="str">
        <f t="shared" si="190"/>
        <v>Unique</v>
      </c>
      <c r="E12178" s="7">
        <f>COUNTIFS($A$1721:A12178,A12178,$B$1721:B12178,B12178,$C$1721:C12178,C12178)</f>
        <v>1</v>
      </c>
    </row>
    <row r="12179" spans="1:5" x14ac:dyDescent="0.35">
      <c r="A12179" s="14" t="s">
        <v>14503</v>
      </c>
      <c r="B12179" s="15">
        <v>7354</v>
      </c>
      <c r="C12179" s="13">
        <v>3.94</v>
      </c>
      <c r="D12179" s="7" t="str">
        <f t="shared" si="190"/>
        <v>Unique</v>
      </c>
      <c r="E12179" s="7">
        <f>COUNTIFS($A$1721:A12179,A12179,$B$1721:B12179,B12179,$C$1721:C12179,C12179)</f>
        <v>1</v>
      </c>
    </row>
    <row r="12180" spans="1:5" x14ac:dyDescent="0.35">
      <c r="A12180" s="14" t="s">
        <v>14504</v>
      </c>
      <c r="B12180" s="15">
        <v>7582</v>
      </c>
      <c r="C12180" s="13">
        <v>5.08</v>
      </c>
      <c r="D12180" s="7" t="str">
        <f t="shared" si="190"/>
        <v>Unique</v>
      </c>
      <c r="E12180" s="7">
        <f>COUNTIFS($A$1721:A12180,A12180,$B$1721:B12180,B12180,$C$1721:C12180,C12180)</f>
        <v>1</v>
      </c>
    </row>
    <row r="12181" spans="1:5" x14ac:dyDescent="0.35">
      <c r="A12181" s="14" t="s">
        <v>14505</v>
      </c>
      <c r="B12181" s="15">
        <v>7386</v>
      </c>
      <c r="C12181" s="13">
        <v>8.07</v>
      </c>
      <c r="D12181" s="7" t="str">
        <f t="shared" si="190"/>
        <v>Unique</v>
      </c>
      <c r="E12181" s="7">
        <f>COUNTIFS($A$1721:A12181,A12181,$B$1721:B12181,B12181,$C$1721:C12181,C12181)</f>
        <v>1</v>
      </c>
    </row>
    <row r="12182" spans="1:5" x14ac:dyDescent="0.35">
      <c r="A12182" s="14" t="s">
        <v>14506</v>
      </c>
      <c r="B12182" s="15">
        <v>7586</v>
      </c>
      <c r="C12182" s="13">
        <v>8.9700000000000006</v>
      </c>
      <c r="D12182" s="7" t="str">
        <f t="shared" si="190"/>
        <v>Unique</v>
      </c>
      <c r="E12182" s="7">
        <f>COUNTIFS($A$1721:A12182,A12182,$B$1721:B12182,B12182,$C$1721:C12182,C12182)</f>
        <v>1</v>
      </c>
    </row>
    <row r="12183" spans="1:5" x14ac:dyDescent="0.35">
      <c r="A12183" s="14" t="s">
        <v>14507</v>
      </c>
      <c r="B12183" s="15">
        <v>7504</v>
      </c>
      <c r="C12183" s="13">
        <v>9.75</v>
      </c>
      <c r="D12183" s="7" t="str">
        <f t="shared" si="190"/>
        <v>Unique</v>
      </c>
      <c r="E12183" s="7">
        <f>COUNTIFS($A$1721:A12183,A12183,$B$1721:B12183,B12183,$C$1721:C12183,C12183)</f>
        <v>1</v>
      </c>
    </row>
    <row r="12184" spans="1:5" x14ac:dyDescent="0.35">
      <c r="A12184" s="14" t="s">
        <v>14508</v>
      </c>
      <c r="B12184" s="15">
        <v>7585</v>
      </c>
      <c r="C12184" s="13">
        <v>9.75</v>
      </c>
      <c r="D12184" s="7" t="str">
        <f t="shared" si="190"/>
        <v>Unique</v>
      </c>
      <c r="E12184" s="7">
        <f>COUNTIFS($A$1721:A12184,A12184,$B$1721:B12184,B12184,$C$1721:C12184,C12184)</f>
        <v>1</v>
      </c>
    </row>
    <row r="12185" spans="1:5" x14ac:dyDescent="0.35">
      <c r="A12185" s="14" t="s">
        <v>14509</v>
      </c>
      <c r="B12185" s="15">
        <v>7591</v>
      </c>
      <c r="C12185" s="13">
        <v>6.6999999999999993</v>
      </c>
      <c r="D12185" s="7" t="str">
        <f t="shared" si="190"/>
        <v>Unique</v>
      </c>
      <c r="E12185" s="7">
        <f>COUNTIFS($A$1721:A12185,A12185,$B$1721:B12185,B12185,$C$1721:C12185,C12185)</f>
        <v>1</v>
      </c>
    </row>
    <row r="12186" spans="1:5" x14ac:dyDescent="0.35">
      <c r="A12186" s="14" t="s">
        <v>14510</v>
      </c>
      <c r="B12186" s="15">
        <v>7331</v>
      </c>
      <c r="C12186" s="13">
        <v>6.6999999999999993</v>
      </c>
      <c r="D12186" s="7" t="str">
        <f t="shared" si="190"/>
        <v>Unique</v>
      </c>
      <c r="E12186" s="7">
        <f>COUNTIFS($A$1721:A12186,A12186,$B$1721:B12186,B12186,$C$1721:C12186,C12186)</f>
        <v>1</v>
      </c>
    </row>
    <row r="12187" spans="1:5" x14ac:dyDescent="0.35">
      <c r="A12187" s="14" t="s">
        <v>14460</v>
      </c>
      <c r="B12187" s="15">
        <v>7564</v>
      </c>
      <c r="C12187" s="13">
        <v>6.6999999999999993</v>
      </c>
      <c r="D12187" s="7" t="str">
        <f t="shared" si="190"/>
        <v>Unique</v>
      </c>
      <c r="E12187" s="7">
        <f>COUNTIFS($A$1721:A12187,A12187,$B$1721:B12187,B12187,$C$1721:C12187,C12187)</f>
        <v>1</v>
      </c>
    </row>
    <row r="12188" spans="1:5" x14ac:dyDescent="0.35">
      <c r="A12188" s="14" t="s">
        <v>13369</v>
      </c>
      <c r="B12188" s="15">
        <v>7186</v>
      </c>
      <c r="C12188" s="13">
        <v>3.7399999999999998</v>
      </c>
      <c r="D12188" s="7" t="str">
        <f t="shared" si="190"/>
        <v>Unique</v>
      </c>
      <c r="E12188" s="7">
        <f>COUNTIFS($A$1721:A12188,A12188,$B$1721:B12188,B12188,$C$1721:C12188,C12188)</f>
        <v>1</v>
      </c>
    </row>
    <row r="12189" spans="1:5" x14ac:dyDescent="0.35">
      <c r="A12189" s="14" t="s">
        <v>14511</v>
      </c>
      <c r="B12189" s="15">
        <v>7337</v>
      </c>
      <c r="C12189" s="13">
        <v>-0.5</v>
      </c>
      <c r="D12189" s="7" t="str">
        <f t="shared" si="190"/>
        <v>Unique</v>
      </c>
      <c r="E12189" s="7">
        <f>COUNTIFS($A$1721:A12189,A12189,$B$1721:B12189,B12189,$C$1721:C12189,C12189)</f>
        <v>1</v>
      </c>
    </row>
    <row r="12190" spans="1:5" x14ac:dyDescent="0.35">
      <c r="A12190" s="14" t="s">
        <v>14513</v>
      </c>
      <c r="B12190" s="15">
        <v>7580</v>
      </c>
      <c r="C12190" s="13">
        <v>-0.5</v>
      </c>
      <c r="D12190" s="7" t="str">
        <f t="shared" si="190"/>
        <v>Unique</v>
      </c>
      <c r="E12190" s="7">
        <f>COUNTIFS($A$1721:A12190,A12190,$B$1721:B12190,B12190,$C$1721:C12190,C12190)</f>
        <v>1</v>
      </c>
    </row>
    <row r="12191" spans="1:5" x14ac:dyDescent="0.35">
      <c r="A12191" s="14" t="s">
        <v>14515</v>
      </c>
      <c r="B12191" s="15">
        <v>7499</v>
      </c>
      <c r="C12191" s="13">
        <v>-0.5</v>
      </c>
      <c r="D12191" s="7" t="str">
        <f t="shared" si="190"/>
        <v>Unique</v>
      </c>
      <c r="E12191" s="7">
        <f>COUNTIFS($A$1721:A12191,A12191,$B$1721:B12191,B12191,$C$1721:C12191,C12191)</f>
        <v>1</v>
      </c>
    </row>
    <row r="12192" spans="1:5" x14ac:dyDescent="0.35">
      <c r="A12192" s="14" t="s">
        <v>14517</v>
      </c>
      <c r="B12192" s="15">
        <v>7556</v>
      </c>
      <c r="C12192" s="13">
        <v>-0.5</v>
      </c>
      <c r="D12192" s="7" t="str">
        <f t="shared" si="190"/>
        <v>Unique</v>
      </c>
      <c r="E12192" s="7">
        <f>COUNTIFS($A$1721:A12192,A12192,$B$1721:B12192,B12192,$C$1721:C12192,C12192)</f>
        <v>1</v>
      </c>
    </row>
    <row r="12193" spans="1:5" x14ac:dyDescent="0.35">
      <c r="A12193" s="14" t="s">
        <v>14519</v>
      </c>
      <c r="B12193" s="15">
        <v>7594</v>
      </c>
      <c r="C12193" s="13">
        <v>-0.5</v>
      </c>
      <c r="D12193" s="7" t="str">
        <f t="shared" si="190"/>
        <v>Unique</v>
      </c>
      <c r="E12193" s="7">
        <f>COUNTIFS($A$1721:A12193,A12193,$B$1721:B12193,B12193,$C$1721:C12193,C12193)</f>
        <v>1</v>
      </c>
    </row>
    <row r="12194" spans="1:5" x14ac:dyDescent="0.35">
      <c r="A12194" s="14" t="s">
        <v>14521</v>
      </c>
      <c r="B12194" s="15">
        <v>7426</v>
      </c>
      <c r="C12194" s="13">
        <v>-0.5</v>
      </c>
      <c r="D12194" s="7" t="str">
        <f t="shared" si="190"/>
        <v>Unique</v>
      </c>
      <c r="E12194" s="7">
        <f>COUNTIFS($A$1721:A12194,A12194,$B$1721:B12194,B12194,$C$1721:C12194,C12194)</f>
        <v>1</v>
      </c>
    </row>
    <row r="12195" spans="1:5" x14ac:dyDescent="0.35">
      <c r="A12195" s="14" t="s">
        <v>14523</v>
      </c>
      <c r="B12195" s="15" t="s">
        <v>14494</v>
      </c>
      <c r="C12195" s="13">
        <v>-0.5</v>
      </c>
      <c r="D12195" s="7" t="str">
        <f t="shared" si="190"/>
        <v>Unique</v>
      </c>
      <c r="E12195" s="7">
        <f>COUNTIFS($A$1721:A12195,A12195,$B$1721:B12195,B12195,$C$1721:C12195,C12195)</f>
        <v>1</v>
      </c>
    </row>
    <row r="12196" spans="1:5" x14ac:dyDescent="0.35">
      <c r="A12196" s="14" t="s">
        <v>14528</v>
      </c>
      <c r="B12196" s="15" t="s">
        <v>14529</v>
      </c>
      <c r="C12196" s="13">
        <v>5.25</v>
      </c>
      <c r="D12196" s="7" t="str">
        <f t="shared" si="190"/>
        <v>Unique</v>
      </c>
      <c r="E12196" s="7">
        <f>COUNTIFS($A$1721:A12196,A12196,$B$1721:B12196,B12196,$C$1721:C12196,C12196)</f>
        <v>1</v>
      </c>
    </row>
    <row r="12197" spans="1:5" x14ac:dyDescent="0.35">
      <c r="A12197" s="14" t="s">
        <v>14530</v>
      </c>
      <c r="B12197" s="15" t="s">
        <v>14531</v>
      </c>
      <c r="C12197" s="13">
        <v>5.25</v>
      </c>
      <c r="D12197" s="7" t="str">
        <f t="shared" si="190"/>
        <v>Unique</v>
      </c>
      <c r="E12197" s="7">
        <f>COUNTIFS($A$1721:A12197,A12197,$B$1721:B12197,B12197,$C$1721:C12197,C12197)</f>
        <v>1</v>
      </c>
    </row>
    <row r="12198" spans="1:5" x14ac:dyDescent="0.35">
      <c r="A12198" s="14" t="s">
        <v>14532</v>
      </c>
      <c r="B12198" s="15">
        <v>7588</v>
      </c>
      <c r="C12198" s="13">
        <v>7.6199999999999992</v>
      </c>
      <c r="D12198" s="7" t="str">
        <f t="shared" si="190"/>
        <v>Unique</v>
      </c>
      <c r="E12198" s="7">
        <f>COUNTIFS($A$1721:A12198,A12198,$B$1721:B12198,B12198,$C$1721:C12198,C12198)</f>
        <v>1</v>
      </c>
    </row>
    <row r="12199" spans="1:5" x14ac:dyDescent="0.35">
      <c r="A12199" s="14" t="s">
        <v>14517</v>
      </c>
      <c r="B12199" s="15">
        <v>7556</v>
      </c>
      <c r="C12199" s="13">
        <v>-0.02</v>
      </c>
      <c r="D12199" s="7" t="str">
        <f t="shared" si="190"/>
        <v>Unique</v>
      </c>
      <c r="E12199" s="7">
        <f>COUNTIFS($A$1721:A12199,A12199,$B$1721:B12199,B12199,$C$1721:C12199,C12199)</f>
        <v>1</v>
      </c>
    </row>
    <row r="12200" spans="1:5" x14ac:dyDescent="0.35">
      <c r="A12200" s="14" t="s">
        <v>14518</v>
      </c>
      <c r="B12200" s="15">
        <v>7556</v>
      </c>
      <c r="C12200" s="13">
        <v>-0.04</v>
      </c>
      <c r="D12200" s="7" t="str">
        <f t="shared" si="190"/>
        <v>Unique</v>
      </c>
      <c r="E12200" s="7">
        <f>COUNTIFS($A$1721:A12200,A12200,$B$1721:B12200,B12200,$C$1721:C12200,C12200)</f>
        <v>1</v>
      </c>
    </row>
    <row r="12201" spans="1:5" x14ac:dyDescent="0.35">
      <c r="A12201" s="14" t="s">
        <v>14518</v>
      </c>
      <c r="B12201" s="15">
        <v>7556</v>
      </c>
      <c r="C12201" s="13">
        <v>8.1</v>
      </c>
      <c r="D12201" s="7" t="str">
        <f t="shared" si="190"/>
        <v>Unique</v>
      </c>
      <c r="E12201" s="7">
        <f>COUNTIFS($A$1721:A12201,A12201,$B$1721:B12201,B12201,$C$1721:C12201,C12201)</f>
        <v>1</v>
      </c>
    </row>
    <row r="12202" spans="1:5" x14ac:dyDescent="0.35">
      <c r="A12202" s="14" t="s">
        <v>14517</v>
      </c>
      <c r="B12202" s="15">
        <v>7556</v>
      </c>
      <c r="C12202" s="13">
        <v>9.990000000000002</v>
      </c>
      <c r="D12202" s="7" t="str">
        <f t="shared" si="190"/>
        <v>Unique</v>
      </c>
      <c r="E12202" s="7">
        <f>COUNTIFS($A$1721:A12202,A12202,$B$1721:B12202,B12202,$C$1721:C12202,C12202)</f>
        <v>1</v>
      </c>
    </row>
    <row r="12203" spans="1:5" x14ac:dyDescent="0.35">
      <c r="A12203" s="14" t="s">
        <v>14533</v>
      </c>
      <c r="B12203" s="15" t="s">
        <v>14534</v>
      </c>
      <c r="C12203" s="13">
        <v>5.25</v>
      </c>
      <c r="D12203" s="7" t="str">
        <f t="shared" si="190"/>
        <v>Unique</v>
      </c>
      <c r="E12203" s="7">
        <f>COUNTIFS($A$1721:A12203,A12203,$B$1721:B12203,B12203,$C$1721:C12203,C12203)</f>
        <v>1</v>
      </c>
    </row>
    <row r="12204" spans="1:5" x14ac:dyDescent="0.35">
      <c r="A12204" s="14" t="s">
        <v>14496</v>
      </c>
      <c r="B12204" s="15">
        <v>29404989</v>
      </c>
      <c r="C12204" s="13">
        <v>5.25</v>
      </c>
      <c r="D12204" s="7" t="str">
        <f t="shared" si="190"/>
        <v>Unique</v>
      </c>
      <c r="E12204" s="7">
        <f>COUNTIFS($A$1721:A12204,A12204,$B$1721:B12204,B12204,$C$1721:C12204,C12204)</f>
        <v>1</v>
      </c>
    </row>
    <row r="12205" spans="1:5" x14ac:dyDescent="0.35">
      <c r="A12205" s="14" t="s">
        <v>14527</v>
      </c>
      <c r="B12205" s="15">
        <v>29404889</v>
      </c>
      <c r="C12205" s="13">
        <v>5.25</v>
      </c>
      <c r="D12205" s="7" t="str">
        <f t="shared" si="190"/>
        <v>Unique</v>
      </c>
      <c r="E12205" s="7">
        <f>COUNTIFS($A$1721:A12205,A12205,$B$1721:B12205,B12205,$C$1721:C12205,C12205)</f>
        <v>1</v>
      </c>
    </row>
    <row r="12206" spans="1:5" x14ac:dyDescent="0.35">
      <c r="A12206" s="14" t="s">
        <v>14525</v>
      </c>
      <c r="B12206" s="15" t="s">
        <v>14526</v>
      </c>
      <c r="C12206" s="13">
        <v>5.25</v>
      </c>
      <c r="D12206" s="7" t="str">
        <f t="shared" si="190"/>
        <v>Unique</v>
      </c>
      <c r="E12206" s="7">
        <f>COUNTIFS($A$1721:A12206,A12206,$B$1721:B12206,B12206,$C$1721:C12206,C12206)</f>
        <v>1</v>
      </c>
    </row>
    <row r="12207" spans="1:5" x14ac:dyDescent="0.35">
      <c r="A12207" s="14" t="s">
        <v>14535</v>
      </c>
      <c r="B12207" s="15" t="s">
        <v>14536</v>
      </c>
      <c r="C12207" s="13">
        <v>5.25</v>
      </c>
      <c r="D12207" s="7" t="str">
        <f t="shared" si="190"/>
        <v>Unique</v>
      </c>
      <c r="E12207" s="7">
        <f>COUNTIFS($A$1721:A12207,A12207,$B$1721:B12207,B12207,$C$1721:C12207,C12207)</f>
        <v>1</v>
      </c>
    </row>
    <row r="12208" spans="1:5" x14ac:dyDescent="0.35">
      <c r="A12208" s="14" t="s">
        <v>14513</v>
      </c>
      <c r="B12208" s="15">
        <v>7580</v>
      </c>
      <c r="C12208" s="13">
        <v>-0.02</v>
      </c>
      <c r="D12208" s="7" t="str">
        <f t="shared" si="190"/>
        <v>Unique</v>
      </c>
      <c r="E12208" s="7">
        <f>COUNTIFS($A$1721:A12208,A12208,$B$1721:B12208,B12208,$C$1721:C12208,C12208)</f>
        <v>1</v>
      </c>
    </row>
    <row r="12209" spans="1:5" x14ac:dyDescent="0.35">
      <c r="A12209" s="14" t="s">
        <v>14514</v>
      </c>
      <c r="B12209" s="15">
        <v>7580</v>
      </c>
      <c r="C12209" s="13">
        <v>-0.04</v>
      </c>
      <c r="D12209" s="7" t="str">
        <f t="shared" si="190"/>
        <v>Unique</v>
      </c>
      <c r="E12209" s="7">
        <f>COUNTIFS($A$1721:A12209,A12209,$B$1721:B12209,B12209,$C$1721:C12209,C12209)</f>
        <v>1</v>
      </c>
    </row>
    <row r="12210" spans="1:5" x14ac:dyDescent="0.35">
      <c r="A12210" s="14" t="s">
        <v>14514</v>
      </c>
      <c r="B12210" s="15">
        <v>7580</v>
      </c>
      <c r="C12210" s="13">
        <v>5.25</v>
      </c>
      <c r="D12210" s="7" t="str">
        <f t="shared" si="190"/>
        <v>Unique</v>
      </c>
      <c r="E12210" s="7">
        <f>COUNTIFS($A$1721:A12210,A12210,$B$1721:B12210,B12210,$C$1721:C12210,C12210)</f>
        <v>1</v>
      </c>
    </row>
    <row r="12211" spans="1:5" x14ac:dyDescent="0.35">
      <c r="A12211" s="14" t="s">
        <v>14513</v>
      </c>
      <c r="B12211" s="15">
        <v>7580</v>
      </c>
      <c r="C12211" s="13">
        <v>8.1</v>
      </c>
      <c r="D12211" s="7" t="str">
        <f t="shared" si="190"/>
        <v>Unique</v>
      </c>
      <c r="E12211" s="7">
        <f>COUNTIFS($A$1721:A12211,A12211,$B$1721:B12211,B12211,$C$1721:C12211,C12211)</f>
        <v>1</v>
      </c>
    </row>
    <row r="12212" spans="1:5" x14ac:dyDescent="0.35">
      <c r="A12212" s="14" t="s">
        <v>14537</v>
      </c>
      <c r="B12212" s="15" t="s">
        <v>14538</v>
      </c>
      <c r="C12212" s="13">
        <v>5.25</v>
      </c>
      <c r="D12212" s="7" t="str">
        <f t="shared" si="190"/>
        <v>Unique</v>
      </c>
      <c r="E12212" s="7">
        <f>COUNTIFS($A$1721:A12212,A12212,$B$1721:B12212,B12212,$C$1721:C12212,C12212)</f>
        <v>1</v>
      </c>
    </row>
    <row r="12213" spans="1:5" x14ac:dyDescent="0.35">
      <c r="A12213" s="14" t="s">
        <v>14509</v>
      </c>
      <c r="B12213" s="15">
        <v>7591</v>
      </c>
      <c r="C12213" s="13">
        <v>10.56</v>
      </c>
      <c r="D12213" s="7" t="str">
        <f t="shared" si="190"/>
        <v>Unique</v>
      </c>
      <c r="E12213" s="7">
        <f>COUNTIFS($A$1721:A12213,A12213,$B$1721:B12213,B12213,$C$1721:C12213,C12213)</f>
        <v>1</v>
      </c>
    </row>
    <row r="12214" spans="1:5" x14ac:dyDescent="0.35">
      <c r="A12214" s="14" t="s">
        <v>14539</v>
      </c>
      <c r="B12214" s="15" t="s">
        <v>14540</v>
      </c>
      <c r="C12214" s="13">
        <v>5.25</v>
      </c>
      <c r="D12214" s="7" t="str">
        <f t="shared" si="190"/>
        <v>Unique</v>
      </c>
      <c r="E12214" s="7">
        <f>COUNTIFS($A$1721:A12214,A12214,$B$1721:B12214,B12214,$C$1721:C12214,C12214)</f>
        <v>1</v>
      </c>
    </row>
    <row r="12215" spans="1:5" x14ac:dyDescent="0.35">
      <c r="A12215" s="14" t="s">
        <v>14515</v>
      </c>
      <c r="B12215" s="15">
        <v>7499</v>
      </c>
      <c r="C12215" s="13">
        <v>-0.02</v>
      </c>
      <c r="D12215" s="7" t="str">
        <f t="shared" si="190"/>
        <v>Unique</v>
      </c>
      <c r="E12215" s="7">
        <f>COUNTIFS($A$1721:A12215,A12215,$B$1721:B12215,B12215,$C$1721:C12215,C12215)</f>
        <v>1</v>
      </c>
    </row>
    <row r="12216" spans="1:5" x14ac:dyDescent="0.35">
      <c r="A12216" s="14" t="s">
        <v>14516</v>
      </c>
      <c r="B12216" s="15">
        <v>7499</v>
      </c>
      <c r="C12216" s="13">
        <v>-0.04</v>
      </c>
      <c r="D12216" s="7" t="str">
        <f t="shared" si="190"/>
        <v>Unique</v>
      </c>
      <c r="E12216" s="7">
        <f>COUNTIFS($A$1721:A12216,A12216,$B$1721:B12216,B12216,$C$1721:C12216,C12216)</f>
        <v>1</v>
      </c>
    </row>
    <row r="12217" spans="1:5" x14ac:dyDescent="0.35">
      <c r="A12217" s="14" t="s">
        <v>14515</v>
      </c>
      <c r="B12217" s="15">
        <v>7499</v>
      </c>
      <c r="C12217" s="13">
        <v>7.1000000000000005</v>
      </c>
      <c r="D12217" s="7" t="str">
        <f t="shared" si="190"/>
        <v>Unique</v>
      </c>
      <c r="E12217" s="7">
        <f>COUNTIFS($A$1721:A12217,A12217,$B$1721:B12217,B12217,$C$1721:C12217,C12217)</f>
        <v>1</v>
      </c>
    </row>
    <row r="12218" spans="1:5" x14ac:dyDescent="0.35">
      <c r="A12218" s="14" t="s">
        <v>14516</v>
      </c>
      <c r="B12218" s="15">
        <v>7499</v>
      </c>
      <c r="C12218" s="13">
        <v>8.1</v>
      </c>
      <c r="D12218" s="7" t="str">
        <f t="shared" si="190"/>
        <v>Unique</v>
      </c>
      <c r="E12218" s="7">
        <f>COUNTIFS($A$1721:A12218,A12218,$B$1721:B12218,B12218,$C$1721:C12218,C12218)</f>
        <v>1</v>
      </c>
    </row>
    <row r="12219" spans="1:5" x14ac:dyDescent="0.35">
      <c r="A12219" s="14" t="s">
        <v>14515</v>
      </c>
      <c r="B12219" s="15">
        <v>7499</v>
      </c>
      <c r="C12219" s="13">
        <v>18.95</v>
      </c>
      <c r="D12219" s="7" t="str">
        <f t="shared" si="190"/>
        <v>Unique</v>
      </c>
      <c r="E12219" s="7">
        <f>COUNTIFS($A$1721:A12219,A12219,$B$1721:B12219,B12219,$C$1721:C12219,C12219)</f>
        <v>1</v>
      </c>
    </row>
    <row r="12220" spans="1:5" x14ac:dyDescent="0.35">
      <c r="A12220" s="14" t="s">
        <v>14516</v>
      </c>
      <c r="B12220" s="15">
        <v>7499</v>
      </c>
      <c r="C12220" s="13">
        <v>18.95</v>
      </c>
      <c r="D12220" s="7" t="str">
        <f t="shared" si="190"/>
        <v>Unique</v>
      </c>
      <c r="E12220" s="7">
        <f>COUNTIFS($A$1721:A12220,A12220,$B$1721:B12220,B12220,$C$1721:C12220,C12220)</f>
        <v>1</v>
      </c>
    </row>
    <row r="12221" spans="1:5" x14ac:dyDescent="0.35">
      <c r="A12221" s="14" t="s">
        <v>14521</v>
      </c>
      <c r="B12221" s="15">
        <v>7426</v>
      </c>
      <c r="C12221" s="13">
        <v>-0.02</v>
      </c>
      <c r="D12221" s="7" t="str">
        <f t="shared" si="190"/>
        <v>Unique</v>
      </c>
      <c r="E12221" s="7">
        <f>COUNTIFS($A$1721:A12221,A12221,$B$1721:B12221,B12221,$C$1721:C12221,C12221)</f>
        <v>1</v>
      </c>
    </row>
    <row r="12222" spans="1:5" x14ac:dyDescent="0.35">
      <c r="A12222" s="14" t="s">
        <v>14510</v>
      </c>
      <c r="B12222" s="15">
        <v>7331</v>
      </c>
      <c r="C12222" s="13">
        <v>9.990000000000002</v>
      </c>
      <c r="D12222" s="7" t="str">
        <f t="shared" si="190"/>
        <v>Unique</v>
      </c>
      <c r="E12222" s="7">
        <f>COUNTIFS($A$1721:A12222,A12222,$B$1721:B12222,B12222,$C$1721:C12222,C12222)</f>
        <v>1</v>
      </c>
    </row>
    <row r="12223" spans="1:5" x14ac:dyDescent="0.35">
      <c r="A12223" s="14" t="s">
        <v>14541</v>
      </c>
      <c r="B12223" s="15" t="s">
        <v>14542</v>
      </c>
      <c r="C12223" s="13">
        <v>5.25</v>
      </c>
      <c r="D12223" s="7" t="str">
        <f t="shared" si="190"/>
        <v>Unique</v>
      </c>
      <c r="E12223" s="7">
        <f>COUNTIFS($A$1721:A12223,A12223,$B$1721:B12223,B12223,$C$1721:C12223,C12223)</f>
        <v>1</v>
      </c>
    </row>
    <row r="12224" spans="1:5" x14ac:dyDescent="0.35">
      <c r="A12224" s="14" t="s">
        <v>14543</v>
      </c>
      <c r="B12224" s="15">
        <v>7423</v>
      </c>
      <c r="C12224" s="13">
        <v>5.49</v>
      </c>
      <c r="D12224" s="7" t="str">
        <f t="shared" si="190"/>
        <v>Unique</v>
      </c>
      <c r="E12224" s="7">
        <f>COUNTIFS($A$1721:A12224,A12224,$B$1721:B12224,B12224,$C$1721:C12224,C12224)</f>
        <v>1</v>
      </c>
    </row>
    <row r="12225" spans="1:5" x14ac:dyDescent="0.35">
      <c r="A12225" s="14" t="s">
        <v>14519</v>
      </c>
      <c r="B12225" s="15">
        <v>7594</v>
      </c>
      <c r="C12225" s="13">
        <v>8.379999999999999</v>
      </c>
      <c r="D12225" s="7" t="str">
        <f t="shared" si="190"/>
        <v>Unique</v>
      </c>
      <c r="E12225" s="7">
        <f>COUNTIFS($A$1721:A12225,A12225,$B$1721:B12225,B12225,$C$1721:C12225,C12225)</f>
        <v>1</v>
      </c>
    </row>
    <row r="12226" spans="1:5" x14ac:dyDescent="0.35">
      <c r="A12226" s="14" t="s">
        <v>14520</v>
      </c>
      <c r="B12226" s="15">
        <v>7594</v>
      </c>
      <c r="C12226" s="13">
        <v>5.25</v>
      </c>
      <c r="D12226" s="7" t="str">
        <f t="shared" ref="D12226:D12289" si="191">IF(COUNTIFS(A:A,A12226,B:B,B12226,C:C,C12226)&gt;1,"Doublon","Unique")</f>
        <v>Unique</v>
      </c>
      <c r="E12226" s="7">
        <f>COUNTIFS($A$1721:A12226,A12226,$B$1721:B12226,B12226,$C$1721:C12226,C12226)</f>
        <v>1</v>
      </c>
    </row>
    <row r="12227" spans="1:5" x14ac:dyDescent="0.35">
      <c r="A12227" s="14" t="s">
        <v>14520</v>
      </c>
      <c r="B12227" s="15">
        <v>7594</v>
      </c>
      <c r="C12227" s="13">
        <v>-0.04</v>
      </c>
      <c r="D12227" s="7" t="str">
        <f t="shared" si="191"/>
        <v>Unique</v>
      </c>
      <c r="E12227" s="7">
        <f>COUNTIFS($A$1721:A12227,A12227,$B$1721:B12227,B12227,$C$1721:C12227,C12227)</f>
        <v>1</v>
      </c>
    </row>
    <row r="12228" spans="1:5" x14ac:dyDescent="0.35">
      <c r="A12228" s="14" t="s">
        <v>14519</v>
      </c>
      <c r="B12228" s="15">
        <v>7594</v>
      </c>
      <c r="C12228" s="13">
        <v>-0.02</v>
      </c>
      <c r="D12228" s="7" t="str">
        <f t="shared" si="191"/>
        <v>Unique</v>
      </c>
      <c r="E12228" s="7">
        <f>COUNTIFS($A$1721:A12228,A12228,$B$1721:B12228,B12228,$C$1721:C12228,C12228)</f>
        <v>1</v>
      </c>
    </row>
    <row r="12229" spans="1:5" x14ac:dyDescent="0.35">
      <c r="A12229" s="14" t="s">
        <v>14544</v>
      </c>
      <c r="B12229" s="15" t="s">
        <v>14545</v>
      </c>
      <c r="C12229" s="13">
        <v>5.25</v>
      </c>
      <c r="D12229" s="7" t="str">
        <f t="shared" si="191"/>
        <v>Unique</v>
      </c>
      <c r="E12229" s="7">
        <f>COUNTIFS($A$1721:A12229,A12229,$B$1721:B12229,B12229,$C$1721:C12229,C12229)</f>
        <v>1</v>
      </c>
    </row>
    <row r="12230" spans="1:5" x14ac:dyDescent="0.35">
      <c r="A12230" s="14" t="s">
        <v>6274</v>
      </c>
      <c r="B12230" s="15" t="s">
        <v>6275</v>
      </c>
      <c r="C12230" s="13">
        <v>5.25</v>
      </c>
      <c r="D12230" s="7" t="str">
        <f t="shared" si="191"/>
        <v>Unique</v>
      </c>
      <c r="E12230" s="7">
        <f>COUNTIFS($A$1721:A12230,A12230,$B$1721:B12230,B12230,$C$1721:C12230,C12230)</f>
        <v>1</v>
      </c>
    </row>
    <row r="12231" spans="1:5" x14ac:dyDescent="0.35">
      <c r="A12231" s="14" t="s">
        <v>14522</v>
      </c>
      <c r="B12231" s="15">
        <v>7426</v>
      </c>
      <c r="C12231" s="13">
        <v>-0.04</v>
      </c>
      <c r="D12231" s="7" t="str">
        <f t="shared" si="191"/>
        <v>Unique</v>
      </c>
      <c r="E12231" s="7">
        <f>COUNTIFS($A$1721:A12231,A12231,$B$1721:B12231,B12231,$C$1721:C12231,C12231)</f>
        <v>1</v>
      </c>
    </row>
    <row r="12232" spans="1:5" x14ac:dyDescent="0.35">
      <c r="A12232" s="14" t="s">
        <v>14497</v>
      </c>
      <c r="B12232" s="15" t="s">
        <v>4880</v>
      </c>
      <c r="C12232" s="13">
        <v>6.13</v>
      </c>
      <c r="D12232" s="7" t="str">
        <f t="shared" si="191"/>
        <v>Unique</v>
      </c>
      <c r="E12232" s="7">
        <f>COUNTIFS($A$1721:A12232,A12232,$B$1721:B12232,B12232,$C$1721:C12232,C12232)</f>
        <v>1</v>
      </c>
    </row>
    <row r="12233" spans="1:5" x14ac:dyDescent="0.35">
      <c r="A12233" s="14" t="s">
        <v>14523</v>
      </c>
      <c r="B12233" s="15" t="s">
        <v>14494</v>
      </c>
      <c r="C12233" s="13">
        <v>9.2199999999999989</v>
      </c>
      <c r="D12233" s="7" t="str">
        <f t="shared" si="191"/>
        <v>Unique</v>
      </c>
      <c r="E12233" s="7">
        <f>COUNTIFS($A$1721:A12233,A12233,$B$1721:B12233,B12233,$C$1721:C12233,C12233)</f>
        <v>1</v>
      </c>
    </row>
    <row r="12234" spans="1:5" x14ac:dyDescent="0.35">
      <c r="A12234" s="14" t="s">
        <v>14495</v>
      </c>
      <c r="B12234" s="15" t="s">
        <v>14494</v>
      </c>
      <c r="C12234" s="13">
        <v>5.25</v>
      </c>
      <c r="D12234" s="7" t="str">
        <f t="shared" si="191"/>
        <v>Unique</v>
      </c>
      <c r="E12234" s="7">
        <f>COUNTIFS($A$1721:A12234,A12234,$B$1721:B12234,B12234,$C$1721:C12234,C12234)</f>
        <v>1</v>
      </c>
    </row>
    <row r="12235" spans="1:5" x14ac:dyDescent="0.35">
      <c r="A12235" s="14" t="s">
        <v>14493</v>
      </c>
      <c r="B12235" s="15" t="s">
        <v>14494</v>
      </c>
      <c r="C12235" s="13">
        <v>5.25</v>
      </c>
      <c r="D12235" s="7" t="str">
        <f t="shared" si="191"/>
        <v>Unique</v>
      </c>
      <c r="E12235" s="7">
        <f>COUNTIFS($A$1721:A12235,A12235,$B$1721:B12235,B12235,$C$1721:C12235,C12235)</f>
        <v>1</v>
      </c>
    </row>
    <row r="12236" spans="1:5" x14ac:dyDescent="0.35">
      <c r="A12236" s="14" t="s">
        <v>14495</v>
      </c>
      <c r="B12236" s="15" t="s">
        <v>14494</v>
      </c>
      <c r="C12236" s="13">
        <v>-0.05</v>
      </c>
      <c r="D12236" s="7" t="str">
        <f t="shared" si="191"/>
        <v>Unique</v>
      </c>
      <c r="E12236" s="7">
        <f>COUNTIFS($A$1721:A12236,A12236,$B$1721:B12236,B12236,$C$1721:C12236,C12236)</f>
        <v>1</v>
      </c>
    </row>
    <row r="12237" spans="1:5" x14ac:dyDescent="0.35">
      <c r="A12237" s="14" t="s">
        <v>14493</v>
      </c>
      <c r="B12237" s="15" t="s">
        <v>14494</v>
      </c>
      <c r="C12237" s="13">
        <v>-0.05</v>
      </c>
      <c r="D12237" s="7" t="str">
        <f t="shared" si="191"/>
        <v>Unique</v>
      </c>
      <c r="E12237" s="7">
        <f>COUNTIFS($A$1721:A12237,A12237,$B$1721:B12237,B12237,$C$1721:C12237,C12237)</f>
        <v>1</v>
      </c>
    </row>
    <row r="12238" spans="1:5" x14ac:dyDescent="0.35">
      <c r="A12238" s="14" t="s">
        <v>14523</v>
      </c>
      <c r="B12238" s="15" t="s">
        <v>14494</v>
      </c>
      <c r="C12238" s="13">
        <v>-0.02</v>
      </c>
      <c r="D12238" s="7" t="str">
        <f t="shared" si="191"/>
        <v>Unique</v>
      </c>
      <c r="E12238" s="7">
        <f>COUNTIFS($A$1721:A12238,A12238,$B$1721:B12238,B12238,$C$1721:C12238,C12238)</f>
        <v>1</v>
      </c>
    </row>
    <row r="12239" spans="1:5" x14ac:dyDescent="0.35">
      <c r="A12239" s="14" t="s">
        <v>14524</v>
      </c>
      <c r="B12239" s="15">
        <v>29380555</v>
      </c>
      <c r="C12239" s="13">
        <v>5.25</v>
      </c>
      <c r="D12239" s="7" t="str">
        <f t="shared" si="191"/>
        <v>Unique</v>
      </c>
      <c r="E12239" s="7">
        <f>COUNTIFS($A$1721:A12239,A12239,$B$1721:B12239,B12239,$C$1721:C12239,C12239)</f>
        <v>1</v>
      </c>
    </row>
    <row r="12240" spans="1:5" x14ac:dyDescent="0.35">
      <c r="A12240" s="14" t="s">
        <v>14546</v>
      </c>
      <c r="B12240" s="15" t="s">
        <v>14547</v>
      </c>
      <c r="C12240" s="13">
        <v>5.25</v>
      </c>
      <c r="D12240" s="7" t="str">
        <f t="shared" si="191"/>
        <v>Unique</v>
      </c>
      <c r="E12240" s="7">
        <f>COUNTIFS($A$1721:A12240,A12240,$B$1721:B12240,B12240,$C$1721:C12240,C12240)</f>
        <v>1</v>
      </c>
    </row>
    <row r="12241" spans="1:5" x14ac:dyDescent="0.35">
      <c r="A12241" s="14" t="s">
        <v>14548</v>
      </c>
      <c r="B12241" s="15" t="s">
        <v>14549</v>
      </c>
      <c r="C12241" s="13">
        <v>5.25</v>
      </c>
      <c r="D12241" s="7" t="str">
        <f t="shared" si="191"/>
        <v>Unique</v>
      </c>
      <c r="E12241" s="7">
        <f>COUNTIFS($A$1721:A12241,A12241,$B$1721:B12241,B12241,$C$1721:C12241,C12241)</f>
        <v>1</v>
      </c>
    </row>
    <row r="12242" spans="1:5" x14ac:dyDescent="0.35">
      <c r="A12242" s="14" t="s">
        <v>14550</v>
      </c>
      <c r="B12242" s="15" t="s">
        <v>14551</v>
      </c>
      <c r="C12242" s="13">
        <v>5.48</v>
      </c>
      <c r="D12242" s="7" t="str">
        <f t="shared" si="191"/>
        <v>Unique</v>
      </c>
      <c r="E12242" s="7">
        <f>COUNTIFS($A$1721:A12242,A12242,$B$1721:B12242,B12242,$C$1721:C12242,C12242)</f>
        <v>1</v>
      </c>
    </row>
    <row r="12243" spans="1:5" x14ac:dyDescent="0.35">
      <c r="A12243" s="14" t="s">
        <v>14552</v>
      </c>
      <c r="B12243" s="15" t="s">
        <v>14553</v>
      </c>
      <c r="C12243" s="13">
        <v>5.49</v>
      </c>
      <c r="D12243" s="7" t="str">
        <f t="shared" si="191"/>
        <v>Unique</v>
      </c>
      <c r="E12243" s="7">
        <f>COUNTIFS($A$1721:A12243,A12243,$B$1721:B12243,B12243,$C$1721:C12243,C12243)</f>
        <v>1</v>
      </c>
    </row>
    <row r="12244" spans="1:5" x14ac:dyDescent="0.35">
      <c r="A12244" s="14" t="s">
        <v>14521</v>
      </c>
      <c r="B12244" s="15">
        <v>7426</v>
      </c>
      <c r="C12244" s="13">
        <v>8.1</v>
      </c>
      <c r="D12244" s="7" t="str">
        <f t="shared" si="191"/>
        <v>Unique</v>
      </c>
      <c r="E12244" s="7">
        <f>COUNTIFS($A$1721:A12244,A12244,$B$1721:B12244,B12244,$C$1721:C12244,C12244)</f>
        <v>1</v>
      </c>
    </row>
    <row r="12245" spans="1:5" x14ac:dyDescent="0.35">
      <c r="A12245" s="14" t="s">
        <v>14522</v>
      </c>
      <c r="B12245" s="15">
        <v>7426</v>
      </c>
      <c r="C12245" s="13">
        <v>7.1000000000000005</v>
      </c>
      <c r="D12245" s="7" t="str">
        <f t="shared" si="191"/>
        <v>Unique</v>
      </c>
      <c r="E12245" s="7">
        <f>COUNTIFS($A$1721:A12245,A12245,$B$1721:B12245,B12245,$C$1721:C12245,C12245)</f>
        <v>1</v>
      </c>
    </row>
    <row r="12246" spans="1:5" x14ac:dyDescent="0.35">
      <c r="A12246" s="14" t="s">
        <v>14554</v>
      </c>
      <c r="B12246" s="15" t="s">
        <v>14555</v>
      </c>
      <c r="C12246" s="13">
        <v>5.48</v>
      </c>
      <c r="D12246" s="7" t="str">
        <f t="shared" si="191"/>
        <v>Unique</v>
      </c>
      <c r="E12246" s="7">
        <f>COUNTIFS($A$1721:A12246,A12246,$B$1721:B12246,B12246,$C$1721:C12246,C12246)</f>
        <v>1</v>
      </c>
    </row>
    <row r="12247" spans="1:5" x14ac:dyDescent="0.35">
      <c r="A12247" s="14" t="s">
        <v>14556</v>
      </c>
      <c r="B12247" s="15" t="s">
        <v>14557</v>
      </c>
      <c r="C12247" s="13">
        <v>5.25</v>
      </c>
      <c r="D12247" s="7" t="str">
        <f t="shared" si="191"/>
        <v>Unique</v>
      </c>
      <c r="E12247" s="7">
        <f>COUNTIFS($A$1721:A12247,A12247,$B$1721:B12247,B12247,$C$1721:C12247,C12247)</f>
        <v>1</v>
      </c>
    </row>
    <row r="12248" spans="1:5" x14ac:dyDescent="0.35">
      <c r="A12248" s="14" t="s">
        <v>14558</v>
      </c>
      <c r="B12248" s="15">
        <v>7577</v>
      </c>
      <c r="C12248" s="13">
        <v>6.13</v>
      </c>
      <c r="D12248" s="7" t="str">
        <f t="shared" si="191"/>
        <v>Unique</v>
      </c>
      <c r="E12248" s="7">
        <f>COUNTIFS($A$1721:A12248,A12248,$B$1721:B12248,B12248,$C$1721:C12248,C12248)</f>
        <v>1</v>
      </c>
    </row>
    <row r="12249" spans="1:5" x14ac:dyDescent="0.35">
      <c r="A12249" s="14" t="s">
        <v>14559</v>
      </c>
      <c r="B12249" s="15" t="s">
        <v>14560</v>
      </c>
      <c r="C12249" s="13">
        <v>5.25</v>
      </c>
      <c r="D12249" s="7" t="str">
        <f t="shared" si="191"/>
        <v>Unique</v>
      </c>
      <c r="E12249" s="7">
        <f>COUNTIFS($A$1721:A12249,A12249,$B$1721:B12249,B12249,$C$1721:C12249,C12249)</f>
        <v>1</v>
      </c>
    </row>
    <row r="12250" spans="1:5" x14ac:dyDescent="0.35">
      <c r="A12250" s="14" t="s">
        <v>14561</v>
      </c>
      <c r="B12250" s="15">
        <v>7522</v>
      </c>
      <c r="C12250" s="13">
        <v>8.6700000000000017</v>
      </c>
      <c r="D12250" s="7" t="str">
        <f t="shared" si="191"/>
        <v>Unique</v>
      </c>
      <c r="E12250" s="7">
        <f>COUNTIFS($A$1721:A12250,A12250,$B$1721:B12250,B12250,$C$1721:C12250,C12250)</f>
        <v>1</v>
      </c>
    </row>
    <row r="12251" spans="1:5" x14ac:dyDescent="0.35">
      <c r="A12251" s="14" t="s">
        <v>14562</v>
      </c>
      <c r="B12251" s="15" t="s">
        <v>14563</v>
      </c>
      <c r="C12251" s="13">
        <v>6.8400000000000007</v>
      </c>
      <c r="D12251" s="7" t="str">
        <f t="shared" si="191"/>
        <v>Unique</v>
      </c>
      <c r="E12251" s="7">
        <f>COUNTIFS($A$1721:A12251,A12251,$B$1721:B12251,B12251,$C$1721:C12251,C12251)</f>
        <v>1</v>
      </c>
    </row>
    <row r="12252" spans="1:5" x14ac:dyDescent="0.35">
      <c r="A12252" s="14" t="s">
        <v>14511</v>
      </c>
      <c r="B12252" s="15">
        <v>7337</v>
      </c>
      <c r="C12252" s="13">
        <v>-0.02</v>
      </c>
      <c r="D12252" s="7" t="str">
        <f t="shared" si="191"/>
        <v>Unique</v>
      </c>
      <c r="E12252" s="7">
        <f>COUNTIFS($A$1721:A12252,A12252,$B$1721:B12252,B12252,$C$1721:C12252,C12252)</f>
        <v>1</v>
      </c>
    </row>
    <row r="12253" spans="1:5" x14ac:dyDescent="0.35">
      <c r="A12253" s="14" t="s">
        <v>14564</v>
      </c>
      <c r="B12253" s="15">
        <v>7524</v>
      </c>
      <c r="C12253" s="13">
        <v>6.57</v>
      </c>
      <c r="D12253" s="7" t="str">
        <f t="shared" si="191"/>
        <v>Unique</v>
      </c>
      <c r="E12253" s="7">
        <f>COUNTIFS($A$1721:A12253,A12253,$B$1721:B12253,B12253,$C$1721:C12253,C12253)</f>
        <v>1</v>
      </c>
    </row>
    <row r="12254" spans="1:5" x14ac:dyDescent="0.35">
      <c r="A12254" s="14" t="s">
        <v>14512</v>
      </c>
      <c r="B12254" s="15">
        <v>7337</v>
      </c>
      <c r="C12254" s="13">
        <v>-0.04</v>
      </c>
      <c r="D12254" s="7" t="str">
        <f t="shared" si="191"/>
        <v>Unique</v>
      </c>
      <c r="E12254" s="7">
        <f>COUNTIFS($A$1721:A12254,A12254,$B$1721:B12254,B12254,$C$1721:C12254,C12254)</f>
        <v>1</v>
      </c>
    </row>
    <row r="12255" spans="1:5" x14ac:dyDescent="0.35">
      <c r="A12255" s="14" t="s">
        <v>14512</v>
      </c>
      <c r="B12255" s="15">
        <v>7337</v>
      </c>
      <c r="C12255" s="13">
        <v>6.57</v>
      </c>
      <c r="D12255" s="7" t="str">
        <f t="shared" si="191"/>
        <v>Unique</v>
      </c>
      <c r="E12255" s="7">
        <f>COUNTIFS($A$1721:A12255,A12255,$B$1721:B12255,B12255,$C$1721:C12255,C12255)</f>
        <v>1</v>
      </c>
    </row>
    <row r="12256" spans="1:5" x14ac:dyDescent="0.35">
      <c r="A12256" s="14" t="s">
        <v>14511</v>
      </c>
      <c r="B12256" s="15">
        <v>7337</v>
      </c>
      <c r="C12256" s="13">
        <v>7.6199999999999992</v>
      </c>
      <c r="D12256" s="7" t="str">
        <f t="shared" si="191"/>
        <v>Unique</v>
      </c>
      <c r="E12256" s="7">
        <f>COUNTIFS($A$1721:A12256,A12256,$B$1721:B12256,B12256,$C$1721:C12256,C12256)</f>
        <v>1</v>
      </c>
    </row>
    <row r="12257" spans="1:5" x14ac:dyDescent="0.35">
      <c r="A12257" s="14" t="s">
        <v>14565</v>
      </c>
      <c r="B12257" s="15">
        <v>7476</v>
      </c>
      <c r="C12257" s="13">
        <v>6.73</v>
      </c>
      <c r="D12257" s="7" t="str">
        <f t="shared" si="191"/>
        <v>Unique</v>
      </c>
      <c r="E12257" s="7">
        <f>COUNTIFS($A$1721:A12257,A12257,$B$1721:B12257,B12257,$C$1721:C12257,C12257)</f>
        <v>1</v>
      </c>
    </row>
    <row r="12258" spans="1:5" x14ac:dyDescent="0.35">
      <c r="A12258" s="14" t="s">
        <v>13255</v>
      </c>
      <c r="B12258" s="15" t="s">
        <v>13256</v>
      </c>
      <c r="C12258" s="13">
        <v>7.04</v>
      </c>
      <c r="D12258" s="7" t="str">
        <f t="shared" si="191"/>
        <v>Unique</v>
      </c>
      <c r="E12258" s="7">
        <f>COUNTIFS($A$1721:A12258,A12258,$B$1721:B12258,B12258,$C$1721:C12258,C12258)</f>
        <v>1</v>
      </c>
    </row>
    <row r="12259" spans="1:5" x14ac:dyDescent="0.35">
      <c r="A12259" s="14" t="s">
        <v>14351</v>
      </c>
      <c r="B12259" s="15" t="s">
        <v>14352</v>
      </c>
      <c r="C12259" s="13">
        <v>4.34</v>
      </c>
      <c r="D12259" s="7" t="str">
        <f t="shared" si="191"/>
        <v>Unique</v>
      </c>
      <c r="E12259" s="7">
        <f>COUNTIFS($A$1721:A12259,A12259,$B$1721:B12259,B12259,$C$1721:C12259,C12259)</f>
        <v>1</v>
      </c>
    </row>
    <row r="12260" spans="1:5" x14ac:dyDescent="0.35">
      <c r="A12260" s="14" t="s">
        <v>14566</v>
      </c>
      <c r="B12260" s="15">
        <v>7604</v>
      </c>
      <c r="C12260" s="13">
        <v>9.36</v>
      </c>
      <c r="D12260" s="7" t="str">
        <f t="shared" si="191"/>
        <v>Unique</v>
      </c>
      <c r="E12260" s="7">
        <f>COUNTIFS($A$1721:A12260,A12260,$B$1721:B12260,B12260,$C$1721:C12260,C12260)</f>
        <v>1</v>
      </c>
    </row>
    <row r="12261" spans="1:5" x14ac:dyDescent="0.35">
      <c r="A12261" s="14" t="s">
        <v>14567</v>
      </c>
      <c r="B12261" s="15">
        <v>7528</v>
      </c>
      <c r="C12261" s="13">
        <v>7.5600000000000005</v>
      </c>
      <c r="D12261" s="7" t="str">
        <f t="shared" si="191"/>
        <v>Unique</v>
      </c>
      <c r="E12261" s="7">
        <f>COUNTIFS($A$1721:A12261,A12261,$B$1721:B12261,B12261,$C$1721:C12261,C12261)</f>
        <v>1</v>
      </c>
    </row>
    <row r="12262" spans="1:5" x14ac:dyDescent="0.35">
      <c r="A12262" s="14" t="s">
        <v>14568</v>
      </c>
      <c r="B12262" s="15">
        <v>7602</v>
      </c>
      <c r="C12262" s="13">
        <v>6.5299999999999994</v>
      </c>
      <c r="D12262" s="7" t="str">
        <f t="shared" si="191"/>
        <v>Unique</v>
      </c>
      <c r="E12262" s="7">
        <f>COUNTIFS($A$1721:A12262,A12262,$B$1721:B12262,B12262,$C$1721:C12262,C12262)</f>
        <v>1</v>
      </c>
    </row>
    <row r="12263" spans="1:5" x14ac:dyDescent="0.35">
      <c r="A12263" s="14" t="s">
        <v>14569</v>
      </c>
      <c r="B12263" s="15" t="s">
        <v>5557</v>
      </c>
      <c r="C12263" s="13">
        <v>-0.5</v>
      </c>
      <c r="D12263" s="7" t="str">
        <f t="shared" si="191"/>
        <v>Unique</v>
      </c>
      <c r="E12263" s="7">
        <f>COUNTIFS($A$1721:A12263,A12263,$B$1721:B12263,B12263,$C$1721:C12263,C12263)</f>
        <v>1</v>
      </c>
    </row>
    <row r="12264" spans="1:5" x14ac:dyDescent="0.35">
      <c r="A12264" s="14" t="s">
        <v>14571</v>
      </c>
      <c r="B12264" s="15">
        <v>25008614</v>
      </c>
      <c r="C12264" s="13">
        <v>-0.5</v>
      </c>
      <c r="D12264" s="7" t="str">
        <f t="shared" si="191"/>
        <v>Unique</v>
      </c>
      <c r="E12264" s="7">
        <f>COUNTIFS($A$1721:A12264,A12264,$B$1721:B12264,B12264,$C$1721:C12264,C12264)</f>
        <v>1</v>
      </c>
    </row>
    <row r="12265" spans="1:5" x14ac:dyDescent="0.35">
      <c r="A12265" s="14" t="s">
        <v>13701</v>
      </c>
      <c r="B12265" s="15">
        <v>29307397</v>
      </c>
      <c r="C12265" s="13">
        <v>4.34</v>
      </c>
      <c r="D12265" s="7" t="str">
        <f t="shared" si="191"/>
        <v>Unique</v>
      </c>
      <c r="E12265" s="7">
        <f>COUNTIFS($A$1721:A12265,A12265,$B$1721:B12265,B12265,$C$1721:C12265,C12265)</f>
        <v>1</v>
      </c>
    </row>
    <row r="12266" spans="1:5" x14ac:dyDescent="0.35">
      <c r="A12266" s="14" t="s">
        <v>13673</v>
      </c>
      <c r="B12266" s="15">
        <v>7255</v>
      </c>
      <c r="C12266" s="13">
        <v>3.5</v>
      </c>
      <c r="D12266" s="7" t="str">
        <f t="shared" si="191"/>
        <v>Unique</v>
      </c>
      <c r="E12266" s="7">
        <f>COUNTIFS($A$1721:A12266,A12266,$B$1721:B12266,B12266,$C$1721:C12266,C12266)</f>
        <v>1</v>
      </c>
    </row>
    <row r="12267" spans="1:5" x14ac:dyDescent="0.35">
      <c r="A12267" s="14" t="s">
        <v>14574</v>
      </c>
      <c r="B12267" s="15">
        <v>25003865</v>
      </c>
      <c r="C12267" s="13">
        <v>-0.5</v>
      </c>
      <c r="D12267" s="7" t="str">
        <f t="shared" si="191"/>
        <v>Unique</v>
      </c>
      <c r="E12267" s="7">
        <f>COUNTIFS($A$1721:A12267,A12267,$B$1721:B12267,B12267,$C$1721:C12267,C12267)</f>
        <v>1</v>
      </c>
    </row>
    <row r="12268" spans="1:5" x14ac:dyDescent="0.35">
      <c r="A12268" s="14" t="s">
        <v>14576</v>
      </c>
      <c r="B12268" s="15">
        <v>7584</v>
      </c>
      <c r="C12268" s="13">
        <v>-0.5</v>
      </c>
      <c r="D12268" s="7" t="str">
        <f t="shared" si="191"/>
        <v>Unique</v>
      </c>
      <c r="E12268" s="7">
        <f>COUNTIFS($A$1721:A12268,A12268,$B$1721:B12268,B12268,$C$1721:C12268,C12268)</f>
        <v>1</v>
      </c>
    </row>
    <row r="12269" spans="1:5" x14ac:dyDescent="0.35">
      <c r="A12269" s="14" t="s">
        <v>14577</v>
      </c>
      <c r="B12269" s="15">
        <v>7493</v>
      </c>
      <c r="C12269" s="13">
        <v>-0.5</v>
      </c>
      <c r="D12269" s="7" t="str">
        <f t="shared" si="191"/>
        <v>Unique</v>
      </c>
      <c r="E12269" s="7">
        <f>COUNTIFS($A$1721:A12269,A12269,$B$1721:B12269,B12269,$C$1721:C12269,C12269)</f>
        <v>1</v>
      </c>
    </row>
    <row r="12270" spans="1:5" x14ac:dyDescent="0.35">
      <c r="A12270" s="14" t="s">
        <v>14577</v>
      </c>
      <c r="B12270" s="15">
        <v>7493</v>
      </c>
      <c r="C12270" s="13">
        <v>-1</v>
      </c>
      <c r="D12270" s="7" t="str">
        <f t="shared" si="191"/>
        <v>Unique</v>
      </c>
      <c r="E12270" s="7">
        <f>COUNTIFS($A$1721:A12270,A12270,$B$1721:B12270,B12270,$C$1721:C12270,C12270)</f>
        <v>1</v>
      </c>
    </row>
    <row r="12271" spans="1:5" x14ac:dyDescent="0.35">
      <c r="A12271" s="14" t="s">
        <v>14581</v>
      </c>
      <c r="B12271" s="15">
        <v>7611</v>
      </c>
      <c r="C12271" s="13">
        <v>-0.5</v>
      </c>
      <c r="D12271" s="7" t="str">
        <f t="shared" si="191"/>
        <v>Unique</v>
      </c>
      <c r="E12271" s="7">
        <f>COUNTIFS($A$1721:A12271,A12271,$B$1721:B12271,B12271,$C$1721:C12271,C12271)</f>
        <v>1</v>
      </c>
    </row>
    <row r="12272" spans="1:5" x14ac:dyDescent="0.35">
      <c r="A12272" s="14" t="s">
        <v>14583</v>
      </c>
      <c r="B12272" s="15">
        <v>7499</v>
      </c>
      <c r="C12272" s="13">
        <v>-0.5</v>
      </c>
      <c r="D12272" s="7" t="str">
        <f t="shared" si="191"/>
        <v>Unique</v>
      </c>
      <c r="E12272" s="7">
        <f>COUNTIFS($A$1721:A12272,A12272,$B$1721:B12272,B12272,$C$1721:C12272,C12272)</f>
        <v>1</v>
      </c>
    </row>
    <row r="12273" spans="1:5" x14ac:dyDescent="0.35">
      <c r="A12273" s="14" t="s">
        <v>14602</v>
      </c>
      <c r="B12273" s="15">
        <v>7597</v>
      </c>
      <c r="C12273" s="13">
        <v>6.04</v>
      </c>
      <c r="D12273" s="7" t="str">
        <f t="shared" si="191"/>
        <v>Unique</v>
      </c>
      <c r="E12273" s="7">
        <f>COUNTIFS($A$1721:A12273,A12273,$B$1721:B12273,B12273,$C$1721:C12273,C12273)</f>
        <v>1</v>
      </c>
    </row>
    <row r="12274" spans="1:5" x14ac:dyDescent="0.35">
      <c r="A12274" s="14" t="s">
        <v>14603</v>
      </c>
      <c r="B12274" s="15">
        <v>7600</v>
      </c>
      <c r="C12274" s="13">
        <v>5.5200000000000014</v>
      </c>
      <c r="D12274" s="7" t="str">
        <f t="shared" si="191"/>
        <v>Unique</v>
      </c>
      <c r="E12274" s="7">
        <f>COUNTIFS($A$1721:A12274,A12274,$B$1721:B12274,B12274,$C$1721:C12274,C12274)</f>
        <v>1</v>
      </c>
    </row>
    <row r="12275" spans="1:5" x14ac:dyDescent="0.35">
      <c r="A12275" s="14" t="s">
        <v>14604</v>
      </c>
      <c r="B12275" s="15">
        <v>7514</v>
      </c>
      <c r="C12275" s="13">
        <v>5.08</v>
      </c>
      <c r="D12275" s="7" t="str">
        <f t="shared" si="191"/>
        <v>Unique</v>
      </c>
      <c r="E12275" s="7">
        <f>COUNTIFS($A$1721:A12275,A12275,$B$1721:B12275,B12275,$C$1721:C12275,C12275)</f>
        <v>1</v>
      </c>
    </row>
    <row r="12276" spans="1:5" x14ac:dyDescent="0.35">
      <c r="A12276" s="14" t="s">
        <v>14605</v>
      </c>
      <c r="B12276" s="15">
        <v>7606</v>
      </c>
      <c r="C12276" s="13">
        <v>5.08</v>
      </c>
      <c r="D12276" s="7" t="str">
        <f t="shared" si="191"/>
        <v>Unique</v>
      </c>
      <c r="E12276" s="7">
        <f>COUNTIFS($A$1721:A12276,A12276,$B$1721:B12276,B12276,$C$1721:C12276,C12276)</f>
        <v>1</v>
      </c>
    </row>
    <row r="12277" spans="1:5" x14ac:dyDescent="0.35">
      <c r="A12277" s="14" t="s">
        <v>14606</v>
      </c>
      <c r="B12277" s="15">
        <v>7494</v>
      </c>
      <c r="C12277" s="13">
        <v>5.08</v>
      </c>
      <c r="D12277" s="7" t="str">
        <f t="shared" si="191"/>
        <v>Unique</v>
      </c>
      <c r="E12277" s="7">
        <f>COUNTIFS($A$1721:A12277,A12277,$B$1721:B12277,B12277,$C$1721:C12277,C12277)</f>
        <v>1</v>
      </c>
    </row>
    <row r="12278" spans="1:5" x14ac:dyDescent="0.35">
      <c r="A12278" s="14" t="s">
        <v>14607</v>
      </c>
      <c r="B12278" s="15">
        <v>7605</v>
      </c>
      <c r="C12278" s="13">
        <v>4.6399999999999997</v>
      </c>
      <c r="D12278" s="7" t="str">
        <f t="shared" si="191"/>
        <v>Unique</v>
      </c>
      <c r="E12278" s="7">
        <f>COUNTIFS($A$1721:A12278,A12278,$B$1721:B12278,B12278,$C$1721:C12278,C12278)</f>
        <v>1</v>
      </c>
    </row>
    <row r="12279" spans="1:5" x14ac:dyDescent="0.35">
      <c r="A12279" s="14" t="s">
        <v>14608</v>
      </c>
      <c r="B12279" s="15">
        <v>7608</v>
      </c>
      <c r="C12279" s="13">
        <v>4.13</v>
      </c>
      <c r="D12279" s="7" t="str">
        <f t="shared" si="191"/>
        <v>Unique</v>
      </c>
      <c r="E12279" s="7">
        <f>COUNTIFS($A$1721:A12279,A12279,$B$1721:B12279,B12279,$C$1721:C12279,C12279)</f>
        <v>1</v>
      </c>
    </row>
    <row r="12280" spans="1:5" x14ac:dyDescent="0.35">
      <c r="A12280" s="14" t="s">
        <v>14609</v>
      </c>
      <c r="B12280" s="15">
        <v>7616</v>
      </c>
      <c r="C12280" s="13">
        <v>3.94</v>
      </c>
      <c r="D12280" s="7" t="str">
        <f t="shared" si="191"/>
        <v>Unique</v>
      </c>
      <c r="E12280" s="7">
        <f>COUNTIFS($A$1721:A12280,A12280,$B$1721:B12280,B12280,$C$1721:C12280,C12280)</f>
        <v>1</v>
      </c>
    </row>
    <row r="12281" spans="1:5" x14ac:dyDescent="0.35">
      <c r="A12281" s="14" t="s">
        <v>14610</v>
      </c>
      <c r="B12281" s="15">
        <v>7610</v>
      </c>
      <c r="C12281" s="13">
        <v>3.94</v>
      </c>
      <c r="D12281" s="7" t="str">
        <f t="shared" si="191"/>
        <v>Unique</v>
      </c>
      <c r="E12281" s="7">
        <f>COUNTIFS($A$1721:A12281,A12281,$B$1721:B12281,B12281,$C$1721:C12281,C12281)</f>
        <v>1</v>
      </c>
    </row>
    <row r="12282" spans="1:5" x14ac:dyDescent="0.35">
      <c r="A12282" s="14" t="s">
        <v>14611</v>
      </c>
      <c r="B12282" s="15">
        <v>7614</v>
      </c>
      <c r="C12282" s="13">
        <v>3.75</v>
      </c>
      <c r="D12282" s="7" t="str">
        <f t="shared" si="191"/>
        <v>Unique</v>
      </c>
      <c r="E12282" s="7">
        <f>COUNTIFS($A$1721:A12282,A12282,$B$1721:B12282,B12282,$C$1721:C12282,C12282)</f>
        <v>1</v>
      </c>
    </row>
    <row r="12283" spans="1:5" x14ac:dyDescent="0.35">
      <c r="A12283" s="14" t="s">
        <v>6231</v>
      </c>
      <c r="B12283" s="15">
        <v>7598</v>
      </c>
      <c r="C12283" s="13">
        <v>3.75</v>
      </c>
      <c r="D12283" s="7" t="str">
        <f t="shared" si="191"/>
        <v>Unique</v>
      </c>
      <c r="E12283" s="7">
        <f>COUNTIFS($A$1721:A12283,A12283,$B$1721:B12283,B12283,$C$1721:C12283,C12283)</f>
        <v>1</v>
      </c>
    </row>
    <row r="12284" spans="1:5" x14ac:dyDescent="0.35">
      <c r="A12284" s="14" t="s">
        <v>14612</v>
      </c>
      <c r="B12284" s="15">
        <v>7513</v>
      </c>
      <c r="C12284" s="13">
        <v>3.65</v>
      </c>
      <c r="D12284" s="7" t="str">
        <f t="shared" si="191"/>
        <v>Unique</v>
      </c>
      <c r="E12284" s="7">
        <f>COUNTIFS($A$1721:A12284,A12284,$B$1721:B12284,B12284,$C$1721:C12284,C12284)</f>
        <v>1</v>
      </c>
    </row>
    <row r="12285" spans="1:5" x14ac:dyDescent="0.35">
      <c r="A12285" s="14" t="s">
        <v>14613</v>
      </c>
      <c r="B12285" s="15">
        <v>7596</v>
      </c>
      <c r="C12285" s="13">
        <v>3.65</v>
      </c>
      <c r="D12285" s="7" t="str">
        <f t="shared" si="191"/>
        <v>Unique</v>
      </c>
      <c r="E12285" s="7">
        <f>COUNTIFS($A$1721:A12285,A12285,$B$1721:B12285,B12285,$C$1721:C12285,C12285)</f>
        <v>1</v>
      </c>
    </row>
    <row r="12286" spans="1:5" x14ac:dyDescent="0.35">
      <c r="A12286" s="14" t="s">
        <v>14614</v>
      </c>
      <c r="B12286" s="15" t="s">
        <v>14615</v>
      </c>
      <c r="C12286" s="13">
        <v>9.27</v>
      </c>
      <c r="D12286" s="7" t="str">
        <f t="shared" si="191"/>
        <v>Unique</v>
      </c>
      <c r="E12286" s="7">
        <f>COUNTIFS($A$1721:A12286,A12286,$B$1721:B12286,B12286,$C$1721:C12286,C12286)</f>
        <v>1</v>
      </c>
    </row>
    <row r="12287" spans="1:5" x14ac:dyDescent="0.35">
      <c r="A12287" s="14" t="s">
        <v>14616</v>
      </c>
      <c r="B12287" s="15" t="s">
        <v>14617</v>
      </c>
      <c r="C12287" s="13">
        <v>9.27</v>
      </c>
      <c r="D12287" s="7" t="str">
        <f t="shared" si="191"/>
        <v>Unique</v>
      </c>
      <c r="E12287" s="7">
        <f>COUNTIFS($A$1721:A12287,A12287,$B$1721:B12287,B12287,$C$1721:C12287,C12287)</f>
        <v>1</v>
      </c>
    </row>
    <row r="12288" spans="1:5" x14ac:dyDescent="0.35">
      <c r="A12288" s="14" t="s">
        <v>14618</v>
      </c>
      <c r="B12288" s="15" t="s">
        <v>14619</v>
      </c>
      <c r="C12288" s="13">
        <v>9.27</v>
      </c>
      <c r="D12288" s="7" t="str">
        <f t="shared" si="191"/>
        <v>Unique</v>
      </c>
      <c r="E12288" s="7">
        <f>COUNTIFS($A$1721:A12288,A12288,$B$1721:B12288,B12288,$C$1721:C12288,C12288)</f>
        <v>1</v>
      </c>
    </row>
    <row r="12289" spans="1:5" x14ac:dyDescent="0.35">
      <c r="A12289" s="14" t="s">
        <v>14620</v>
      </c>
      <c r="B12289" s="15" t="s">
        <v>14621</v>
      </c>
      <c r="C12289" s="13">
        <v>7.94</v>
      </c>
      <c r="D12289" s="7" t="str">
        <f t="shared" si="191"/>
        <v>Unique</v>
      </c>
      <c r="E12289" s="7">
        <f>COUNTIFS($A$1721:A12289,A12289,$B$1721:B12289,B12289,$C$1721:C12289,C12289)</f>
        <v>1</v>
      </c>
    </row>
    <row r="12290" spans="1:5" x14ac:dyDescent="0.35">
      <c r="A12290" s="14" t="s">
        <v>14620</v>
      </c>
      <c r="B12290" s="15" t="s">
        <v>14621</v>
      </c>
      <c r="C12290" s="13">
        <v>1.4500000000000002</v>
      </c>
      <c r="D12290" s="7" t="str">
        <f t="shared" ref="D12290:D12353" si="192">IF(COUNTIFS(A:A,A12290,B:B,B12290,C:C,C12290)&gt;1,"Doublon","Unique")</f>
        <v>Unique</v>
      </c>
      <c r="E12290" s="7">
        <f>COUNTIFS($A$1721:A12290,A12290,$B$1721:B12290,B12290,$C$1721:C12290,C12290)</f>
        <v>1</v>
      </c>
    </row>
    <row r="12291" spans="1:5" x14ac:dyDescent="0.35">
      <c r="A12291" s="14" t="s">
        <v>14614</v>
      </c>
      <c r="B12291" s="15" t="s">
        <v>14615</v>
      </c>
      <c r="C12291" s="13">
        <v>1.4500000000000002</v>
      </c>
      <c r="D12291" s="7" t="str">
        <f t="shared" si="192"/>
        <v>Unique</v>
      </c>
      <c r="E12291" s="7">
        <f>COUNTIFS($A$1721:A12291,A12291,$B$1721:B12291,B12291,$C$1721:C12291,C12291)</f>
        <v>1</v>
      </c>
    </row>
    <row r="12292" spans="1:5" x14ac:dyDescent="0.35">
      <c r="A12292" s="14" t="s">
        <v>14616</v>
      </c>
      <c r="B12292" s="15" t="s">
        <v>14617</v>
      </c>
      <c r="C12292" s="13">
        <v>1.4500000000000002</v>
      </c>
      <c r="D12292" s="7" t="str">
        <f t="shared" si="192"/>
        <v>Unique</v>
      </c>
      <c r="E12292" s="7">
        <f>COUNTIFS($A$1721:A12292,A12292,$B$1721:B12292,B12292,$C$1721:C12292,C12292)</f>
        <v>1</v>
      </c>
    </row>
    <row r="12293" spans="1:5" x14ac:dyDescent="0.35">
      <c r="A12293" s="14" t="s">
        <v>14618</v>
      </c>
      <c r="B12293" s="15" t="s">
        <v>14619</v>
      </c>
      <c r="C12293" s="13">
        <v>1.4500000000000002</v>
      </c>
      <c r="D12293" s="7" t="str">
        <f t="shared" si="192"/>
        <v>Unique</v>
      </c>
      <c r="E12293" s="7">
        <f>COUNTIFS($A$1721:A12293,A12293,$B$1721:B12293,B12293,$C$1721:C12293,C12293)</f>
        <v>1</v>
      </c>
    </row>
    <row r="12294" spans="1:5" x14ac:dyDescent="0.35">
      <c r="A12294" s="14" t="s">
        <v>14585</v>
      </c>
      <c r="B12294" s="15">
        <v>25008787</v>
      </c>
      <c r="C12294" s="13">
        <v>5.25</v>
      </c>
      <c r="D12294" s="7" t="str">
        <f t="shared" si="192"/>
        <v>Unique</v>
      </c>
      <c r="E12294" s="7">
        <f>COUNTIFS($A$1721:A12294,A12294,$B$1721:B12294,B12294,$C$1721:C12294,C12294)</f>
        <v>1</v>
      </c>
    </row>
    <row r="12295" spans="1:5" x14ac:dyDescent="0.35">
      <c r="A12295" s="14" t="s">
        <v>14594</v>
      </c>
      <c r="B12295" s="15">
        <v>29412963</v>
      </c>
      <c r="C12295" s="13">
        <v>5.25</v>
      </c>
      <c r="D12295" s="7" t="str">
        <f t="shared" si="192"/>
        <v>Unique</v>
      </c>
      <c r="E12295" s="7">
        <f>COUNTIFS($A$1721:A12295,A12295,$B$1721:B12295,B12295,$C$1721:C12295,C12295)</f>
        <v>1</v>
      </c>
    </row>
    <row r="12296" spans="1:5" x14ac:dyDescent="0.35">
      <c r="A12296" s="14" t="s">
        <v>14595</v>
      </c>
      <c r="B12296" s="15" t="s">
        <v>14596</v>
      </c>
      <c r="C12296" s="13">
        <v>5.48</v>
      </c>
      <c r="D12296" s="7" t="str">
        <f t="shared" si="192"/>
        <v>Unique</v>
      </c>
      <c r="E12296" s="7">
        <f>COUNTIFS($A$1721:A12296,A12296,$B$1721:B12296,B12296,$C$1721:C12296,C12296)</f>
        <v>1</v>
      </c>
    </row>
    <row r="12297" spans="1:5" x14ac:dyDescent="0.35">
      <c r="A12297" s="14" t="s">
        <v>14626</v>
      </c>
      <c r="B12297" s="15" t="s">
        <v>14627</v>
      </c>
      <c r="C12297" s="13">
        <v>5.49</v>
      </c>
      <c r="D12297" s="7" t="str">
        <f t="shared" si="192"/>
        <v>Unique</v>
      </c>
      <c r="E12297" s="7">
        <f>COUNTIFS($A$1721:A12297,A12297,$B$1721:B12297,B12297,$C$1721:C12297,C12297)</f>
        <v>1</v>
      </c>
    </row>
    <row r="12298" spans="1:5" x14ac:dyDescent="0.35">
      <c r="A12298" s="14" t="s">
        <v>14628</v>
      </c>
      <c r="B12298" s="15" t="s">
        <v>14629</v>
      </c>
      <c r="C12298" s="13">
        <v>5.25</v>
      </c>
      <c r="D12298" s="7" t="str">
        <f t="shared" si="192"/>
        <v>Unique</v>
      </c>
      <c r="E12298" s="7">
        <f>COUNTIFS($A$1721:A12298,A12298,$B$1721:B12298,B12298,$C$1721:C12298,C12298)</f>
        <v>1</v>
      </c>
    </row>
    <row r="12299" spans="1:5" x14ac:dyDescent="0.35">
      <c r="A12299" s="14" t="s">
        <v>14630</v>
      </c>
      <c r="B12299" s="15" t="s">
        <v>14631</v>
      </c>
      <c r="C12299" s="13">
        <v>5.25</v>
      </c>
      <c r="D12299" s="7" t="str">
        <f t="shared" si="192"/>
        <v>Unique</v>
      </c>
      <c r="E12299" s="7">
        <f>COUNTIFS($A$1721:A12299,A12299,$B$1721:B12299,B12299,$C$1721:C12299,C12299)</f>
        <v>1</v>
      </c>
    </row>
    <row r="12300" spans="1:5" x14ac:dyDescent="0.35">
      <c r="A12300" s="14" t="s">
        <v>14632</v>
      </c>
      <c r="B12300" s="15" t="s">
        <v>14633</v>
      </c>
      <c r="C12300" s="13">
        <v>5.48</v>
      </c>
      <c r="D12300" s="7" t="str">
        <f t="shared" si="192"/>
        <v>Unique</v>
      </c>
      <c r="E12300" s="7">
        <f>COUNTIFS($A$1721:A12300,A12300,$B$1721:B12300,B12300,$C$1721:C12300,C12300)</f>
        <v>1</v>
      </c>
    </row>
    <row r="12301" spans="1:5" x14ac:dyDescent="0.35">
      <c r="A12301" s="14" t="s">
        <v>14632</v>
      </c>
      <c r="B12301" s="15" t="s">
        <v>14633</v>
      </c>
      <c r="C12301" s="13">
        <v>5.25</v>
      </c>
      <c r="D12301" s="7" t="str">
        <f t="shared" si="192"/>
        <v>Unique</v>
      </c>
      <c r="E12301" s="7">
        <f>COUNTIFS($A$1721:A12301,A12301,$B$1721:B12301,B12301,$C$1721:C12301,C12301)</f>
        <v>1</v>
      </c>
    </row>
    <row r="12302" spans="1:5" x14ac:dyDescent="0.35">
      <c r="A12302" s="14" t="s">
        <v>14634</v>
      </c>
      <c r="B12302" s="15" t="s">
        <v>14635</v>
      </c>
      <c r="C12302" s="13">
        <v>5.48</v>
      </c>
      <c r="D12302" s="7" t="str">
        <f t="shared" si="192"/>
        <v>Unique</v>
      </c>
      <c r="E12302" s="7">
        <f>COUNTIFS($A$1721:A12302,A12302,$B$1721:B12302,B12302,$C$1721:C12302,C12302)</f>
        <v>1</v>
      </c>
    </row>
    <row r="12303" spans="1:5" x14ac:dyDescent="0.35">
      <c r="A12303" s="14" t="s">
        <v>14636</v>
      </c>
      <c r="B12303" s="15" t="s">
        <v>14637</v>
      </c>
      <c r="C12303" s="13">
        <v>5.25</v>
      </c>
      <c r="D12303" s="7" t="str">
        <f t="shared" si="192"/>
        <v>Unique</v>
      </c>
      <c r="E12303" s="7">
        <f>COUNTIFS($A$1721:A12303,A12303,$B$1721:B12303,B12303,$C$1721:C12303,C12303)</f>
        <v>1</v>
      </c>
    </row>
    <row r="12304" spans="1:5" x14ac:dyDescent="0.35">
      <c r="A12304" s="14" t="s">
        <v>14638</v>
      </c>
      <c r="B12304" s="15" t="s">
        <v>14639</v>
      </c>
      <c r="C12304" s="13">
        <v>5.25</v>
      </c>
      <c r="D12304" s="7" t="str">
        <f t="shared" si="192"/>
        <v>Unique</v>
      </c>
      <c r="E12304" s="7">
        <f>COUNTIFS($A$1721:A12304,A12304,$B$1721:B12304,B12304,$C$1721:C12304,C12304)</f>
        <v>1</v>
      </c>
    </row>
    <row r="12305" spans="1:5" x14ac:dyDescent="0.35">
      <c r="A12305" s="14" t="s">
        <v>14640</v>
      </c>
      <c r="B12305" s="15" t="s">
        <v>14352</v>
      </c>
      <c r="C12305" s="13">
        <v>5.25</v>
      </c>
      <c r="D12305" s="7" t="str">
        <f t="shared" si="192"/>
        <v>Unique</v>
      </c>
      <c r="E12305" s="7">
        <f>COUNTIFS($A$1721:A12305,A12305,$B$1721:B12305,B12305,$C$1721:C12305,C12305)</f>
        <v>1</v>
      </c>
    </row>
    <row r="12306" spans="1:5" x14ac:dyDescent="0.35">
      <c r="A12306" s="14" t="s">
        <v>14641</v>
      </c>
      <c r="B12306" s="15" t="s">
        <v>14642</v>
      </c>
      <c r="C12306" s="13">
        <v>5.48</v>
      </c>
      <c r="D12306" s="7" t="str">
        <f t="shared" si="192"/>
        <v>Unique</v>
      </c>
      <c r="E12306" s="7">
        <f>COUNTIFS($A$1721:A12306,A12306,$B$1721:B12306,B12306,$C$1721:C12306,C12306)</f>
        <v>1</v>
      </c>
    </row>
    <row r="12307" spans="1:5" x14ac:dyDescent="0.35">
      <c r="A12307" s="14" t="s">
        <v>14575</v>
      </c>
      <c r="B12307" s="15">
        <v>7584</v>
      </c>
      <c r="C12307" s="13">
        <v>8.1</v>
      </c>
      <c r="D12307" s="7" t="str">
        <f t="shared" si="192"/>
        <v>Unique</v>
      </c>
      <c r="E12307" s="7">
        <f>COUNTIFS($A$1721:A12307,A12307,$B$1721:B12307,B12307,$C$1721:C12307,C12307)</f>
        <v>1</v>
      </c>
    </row>
    <row r="12308" spans="1:5" x14ac:dyDescent="0.35">
      <c r="A12308" s="14" t="s">
        <v>14576</v>
      </c>
      <c r="B12308" s="15">
        <v>7584</v>
      </c>
      <c r="C12308" s="13">
        <v>7.6199999999999992</v>
      </c>
      <c r="D12308" s="7" t="str">
        <f t="shared" si="192"/>
        <v>Unique</v>
      </c>
      <c r="E12308" s="7">
        <f>COUNTIFS($A$1721:A12308,A12308,$B$1721:B12308,B12308,$C$1721:C12308,C12308)</f>
        <v>1</v>
      </c>
    </row>
    <row r="12309" spans="1:5" x14ac:dyDescent="0.35">
      <c r="A12309" s="14" t="s">
        <v>14600</v>
      </c>
      <c r="B12309" s="15" t="s">
        <v>14601</v>
      </c>
      <c r="C12309" s="13">
        <v>5.25</v>
      </c>
      <c r="D12309" s="7" t="str">
        <f t="shared" si="192"/>
        <v>Unique</v>
      </c>
      <c r="E12309" s="7">
        <f>COUNTIFS($A$1721:A12309,A12309,$B$1721:B12309,B12309,$C$1721:C12309,C12309)</f>
        <v>1</v>
      </c>
    </row>
    <row r="12310" spans="1:5" x14ac:dyDescent="0.35">
      <c r="A12310" s="14" t="s">
        <v>14569</v>
      </c>
      <c r="B12310" s="15" t="s">
        <v>5557</v>
      </c>
      <c r="C12310" s="13">
        <v>-0.02</v>
      </c>
      <c r="D12310" s="7" t="str">
        <f t="shared" si="192"/>
        <v>Unique</v>
      </c>
      <c r="E12310" s="7">
        <f>COUNTIFS($A$1721:A12310,A12310,$B$1721:B12310,B12310,$C$1721:C12310,C12310)</f>
        <v>1</v>
      </c>
    </row>
    <row r="12311" spans="1:5" x14ac:dyDescent="0.35">
      <c r="A12311" s="14" t="s">
        <v>14570</v>
      </c>
      <c r="B12311" s="15" t="s">
        <v>5557</v>
      </c>
      <c r="C12311" s="13">
        <v>-0.04</v>
      </c>
      <c r="D12311" s="7" t="str">
        <f t="shared" si="192"/>
        <v>Unique</v>
      </c>
      <c r="E12311" s="7">
        <f>COUNTIFS($A$1721:A12311,A12311,$B$1721:B12311,B12311,$C$1721:C12311,C12311)</f>
        <v>1</v>
      </c>
    </row>
    <row r="12312" spans="1:5" x14ac:dyDescent="0.35">
      <c r="A12312" s="14" t="s">
        <v>14569</v>
      </c>
      <c r="B12312" s="15" t="s">
        <v>5557</v>
      </c>
      <c r="C12312" s="13">
        <v>8.6700000000000017</v>
      </c>
      <c r="D12312" s="7" t="str">
        <f t="shared" si="192"/>
        <v>Unique</v>
      </c>
      <c r="E12312" s="7">
        <f>COUNTIFS($A$1721:A12312,A12312,$B$1721:B12312,B12312,$C$1721:C12312,C12312)</f>
        <v>1</v>
      </c>
    </row>
    <row r="12313" spans="1:5" x14ac:dyDescent="0.35">
      <c r="A12313" s="14" t="s">
        <v>14570</v>
      </c>
      <c r="B12313" s="15" t="s">
        <v>5557</v>
      </c>
      <c r="C12313" s="13">
        <v>11.66</v>
      </c>
      <c r="D12313" s="7" t="str">
        <f t="shared" si="192"/>
        <v>Unique</v>
      </c>
      <c r="E12313" s="7">
        <f>COUNTIFS($A$1721:A12313,A12313,$B$1721:B12313,B12313,$C$1721:C12313,C12313)</f>
        <v>1</v>
      </c>
    </row>
    <row r="12314" spans="1:5" x14ac:dyDescent="0.35">
      <c r="A12314" s="14" t="s">
        <v>14588</v>
      </c>
      <c r="B12314" s="15" t="s">
        <v>13821</v>
      </c>
      <c r="C12314" s="13">
        <v>5.49</v>
      </c>
      <c r="D12314" s="7" t="str">
        <f t="shared" si="192"/>
        <v>Unique</v>
      </c>
      <c r="E12314" s="7">
        <f>COUNTIFS($A$1721:A12314,A12314,$B$1721:B12314,B12314,$C$1721:C12314,C12314)</f>
        <v>1</v>
      </c>
    </row>
    <row r="12315" spans="1:5" x14ac:dyDescent="0.35">
      <c r="A12315" s="14" t="s">
        <v>14622</v>
      </c>
      <c r="B12315" s="15" t="s">
        <v>14623</v>
      </c>
      <c r="C12315" s="13">
        <v>7.1000000000000005</v>
      </c>
      <c r="D12315" s="7" t="str">
        <f t="shared" si="192"/>
        <v>Unique</v>
      </c>
      <c r="E12315" s="7">
        <f>COUNTIFS($A$1721:A12315,A12315,$B$1721:B12315,B12315,$C$1721:C12315,C12315)</f>
        <v>1</v>
      </c>
    </row>
    <row r="12316" spans="1:5" x14ac:dyDescent="0.35">
      <c r="A12316" s="14" t="s">
        <v>14592</v>
      </c>
      <c r="B12316" s="15">
        <v>5793</v>
      </c>
      <c r="C12316" s="13">
        <v>5.25</v>
      </c>
      <c r="D12316" s="7" t="str">
        <f t="shared" si="192"/>
        <v>Unique</v>
      </c>
      <c r="E12316" s="7">
        <f>COUNTIFS($A$1721:A12316,A12316,$B$1721:B12316,B12316,$C$1721:C12316,C12316)</f>
        <v>1</v>
      </c>
    </row>
    <row r="12317" spans="1:5" x14ac:dyDescent="0.35">
      <c r="A12317" s="14" t="s">
        <v>14586</v>
      </c>
      <c r="B12317" s="15" t="s">
        <v>14587</v>
      </c>
      <c r="C12317" s="13">
        <v>5.25</v>
      </c>
      <c r="D12317" s="7" t="str">
        <f t="shared" si="192"/>
        <v>Unique</v>
      </c>
      <c r="E12317" s="7">
        <f>COUNTIFS($A$1721:A12317,A12317,$B$1721:B12317,B12317,$C$1721:C12317,C12317)</f>
        <v>1</v>
      </c>
    </row>
    <row r="12318" spans="1:5" x14ac:dyDescent="0.35">
      <c r="A12318" s="14" t="s">
        <v>14591</v>
      </c>
      <c r="B12318" s="15">
        <v>29412554</v>
      </c>
      <c r="C12318" s="13">
        <v>5.48</v>
      </c>
      <c r="D12318" s="7" t="str">
        <f t="shared" si="192"/>
        <v>Unique</v>
      </c>
      <c r="E12318" s="7">
        <f>COUNTIFS($A$1721:A12318,A12318,$B$1721:B12318,B12318,$C$1721:C12318,C12318)</f>
        <v>1</v>
      </c>
    </row>
    <row r="12319" spans="1:5" x14ac:dyDescent="0.35">
      <c r="A12319" s="14" t="s">
        <v>14593</v>
      </c>
      <c r="B12319" s="15">
        <v>29412789</v>
      </c>
      <c r="C12319" s="13">
        <v>8.1</v>
      </c>
      <c r="D12319" s="7" t="str">
        <f t="shared" si="192"/>
        <v>Unique</v>
      </c>
      <c r="E12319" s="7">
        <f>COUNTIFS($A$1721:A12319,A12319,$B$1721:B12319,B12319,$C$1721:C12319,C12319)</f>
        <v>1</v>
      </c>
    </row>
    <row r="12320" spans="1:5" x14ac:dyDescent="0.35">
      <c r="A12320" s="14" t="s">
        <v>14571</v>
      </c>
      <c r="B12320" s="15">
        <v>25008614</v>
      </c>
      <c r="C12320" s="13">
        <v>-0.02</v>
      </c>
      <c r="D12320" s="7" t="str">
        <f t="shared" si="192"/>
        <v>Unique</v>
      </c>
      <c r="E12320" s="7">
        <f>COUNTIFS($A$1721:A12320,A12320,$B$1721:B12320,B12320,$C$1721:C12320,C12320)</f>
        <v>1</v>
      </c>
    </row>
    <row r="12321" spans="1:5" x14ac:dyDescent="0.35">
      <c r="A12321" s="14" t="s">
        <v>14572</v>
      </c>
      <c r="B12321" s="15">
        <v>25008614</v>
      </c>
      <c r="C12321" s="13">
        <v>-0.04</v>
      </c>
      <c r="D12321" s="7" t="str">
        <f t="shared" si="192"/>
        <v>Unique</v>
      </c>
      <c r="E12321" s="7">
        <f>COUNTIFS($A$1721:A12321,A12321,$B$1721:B12321,B12321,$C$1721:C12321,C12321)</f>
        <v>1</v>
      </c>
    </row>
    <row r="12322" spans="1:5" x14ac:dyDescent="0.35">
      <c r="A12322" s="14" t="s">
        <v>14571</v>
      </c>
      <c r="B12322" s="15">
        <v>25008614</v>
      </c>
      <c r="C12322" s="13">
        <v>5.25</v>
      </c>
      <c r="D12322" s="7" t="str">
        <f t="shared" si="192"/>
        <v>Unique</v>
      </c>
      <c r="E12322" s="7">
        <f>COUNTIFS($A$1721:A12322,A12322,$B$1721:B12322,B12322,$C$1721:C12322,C12322)</f>
        <v>1</v>
      </c>
    </row>
    <row r="12323" spans="1:5" x14ac:dyDescent="0.35">
      <c r="A12323" s="14" t="s">
        <v>14572</v>
      </c>
      <c r="B12323" s="15">
        <v>25008614</v>
      </c>
      <c r="C12323" s="13">
        <v>11.99</v>
      </c>
      <c r="D12323" s="7" t="str">
        <f t="shared" si="192"/>
        <v>Unique</v>
      </c>
      <c r="E12323" s="7">
        <f>COUNTIFS($A$1721:A12323,A12323,$B$1721:B12323,B12323,$C$1721:C12323,C12323)</f>
        <v>1</v>
      </c>
    </row>
    <row r="12324" spans="1:5" x14ac:dyDescent="0.35">
      <c r="A12324" s="14" t="s">
        <v>14624</v>
      </c>
      <c r="B12324" s="15" t="s">
        <v>14625</v>
      </c>
      <c r="C12324" s="13">
        <v>5.25</v>
      </c>
      <c r="D12324" s="7" t="str">
        <f t="shared" si="192"/>
        <v>Unique</v>
      </c>
      <c r="E12324" s="7">
        <f>COUNTIFS($A$1721:A12324,A12324,$B$1721:B12324,B12324,$C$1721:C12324,C12324)</f>
        <v>1</v>
      </c>
    </row>
    <row r="12325" spans="1:5" x14ac:dyDescent="0.35">
      <c r="A12325" s="14" t="s">
        <v>14599</v>
      </c>
      <c r="B12325" s="15" t="s">
        <v>1771</v>
      </c>
      <c r="C12325" s="13">
        <v>5.25</v>
      </c>
      <c r="D12325" s="7" t="str">
        <f t="shared" si="192"/>
        <v>Unique</v>
      </c>
      <c r="E12325" s="7">
        <f>COUNTIFS($A$1721:A12325,A12325,$B$1721:B12325,B12325,$C$1721:C12325,C12325)</f>
        <v>1</v>
      </c>
    </row>
    <row r="12326" spans="1:5" x14ac:dyDescent="0.35">
      <c r="A12326" s="14" t="s">
        <v>14589</v>
      </c>
      <c r="B12326" s="15" t="s">
        <v>14590</v>
      </c>
      <c r="C12326" s="13">
        <v>7.6199999999999992</v>
      </c>
      <c r="D12326" s="7" t="str">
        <f t="shared" si="192"/>
        <v>Unique</v>
      </c>
      <c r="E12326" s="7">
        <f>COUNTIFS($A$1721:A12326,A12326,$B$1721:B12326,B12326,$C$1721:C12326,C12326)</f>
        <v>1</v>
      </c>
    </row>
    <row r="12327" spans="1:5" x14ac:dyDescent="0.35">
      <c r="A12327" s="14" t="s">
        <v>14597</v>
      </c>
      <c r="B12327" s="15">
        <v>880021400</v>
      </c>
      <c r="C12327" s="13">
        <v>5.25</v>
      </c>
      <c r="D12327" s="7" t="str">
        <f t="shared" si="192"/>
        <v>Unique</v>
      </c>
      <c r="E12327" s="7">
        <f>COUNTIFS($A$1721:A12327,A12327,$B$1721:B12327,B12327,$C$1721:C12327,C12327)</f>
        <v>1</v>
      </c>
    </row>
    <row r="12328" spans="1:5" x14ac:dyDescent="0.35">
      <c r="A12328" s="14" t="s">
        <v>14598</v>
      </c>
      <c r="B12328" s="15">
        <v>25002076</v>
      </c>
      <c r="C12328" s="13">
        <v>5.49</v>
      </c>
      <c r="D12328" s="7" t="str">
        <f t="shared" si="192"/>
        <v>Unique</v>
      </c>
      <c r="E12328" s="7">
        <f>COUNTIFS($A$1721:A12328,A12328,$B$1721:B12328,B12328,$C$1721:C12328,C12328)</f>
        <v>1</v>
      </c>
    </row>
    <row r="12329" spans="1:5" x14ac:dyDescent="0.35">
      <c r="A12329" s="14" t="s">
        <v>14573</v>
      </c>
      <c r="B12329" s="15">
        <v>25003865</v>
      </c>
      <c r="C12329" s="13">
        <v>5.25</v>
      </c>
      <c r="D12329" s="7" t="str">
        <f t="shared" si="192"/>
        <v>Unique</v>
      </c>
      <c r="E12329" s="7">
        <f>COUNTIFS($A$1721:A12329,A12329,$B$1721:B12329,B12329,$C$1721:C12329,C12329)</f>
        <v>1</v>
      </c>
    </row>
    <row r="12330" spans="1:5" x14ac:dyDescent="0.35">
      <c r="A12330" s="14" t="s">
        <v>14574</v>
      </c>
      <c r="B12330" s="15">
        <v>25003865</v>
      </c>
      <c r="C12330" s="13">
        <v>5.25</v>
      </c>
      <c r="D12330" s="7" t="str">
        <f t="shared" si="192"/>
        <v>Unique</v>
      </c>
      <c r="E12330" s="7">
        <f>COUNTIFS($A$1721:A12330,A12330,$B$1721:B12330,B12330,$C$1721:C12330,C12330)</f>
        <v>1</v>
      </c>
    </row>
    <row r="12331" spans="1:5" x14ac:dyDescent="0.35">
      <c r="A12331" s="14" t="s">
        <v>14573</v>
      </c>
      <c r="B12331" s="15">
        <v>25003865</v>
      </c>
      <c r="C12331" s="13">
        <v>-0.04</v>
      </c>
      <c r="D12331" s="7" t="str">
        <f t="shared" si="192"/>
        <v>Unique</v>
      </c>
      <c r="E12331" s="7">
        <f>COUNTIFS($A$1721:A12331,A12331,$B$1721:B12331,B12331,$C$1721:C12331,C12331)</f>
        <v>1</v>
      </c>
    </row>
    <row r="12332" spans="1:5" x14ac:dyDescent="0.35">
      <c r="A12332" s="14" t="s">
        <v>14574</v>
      </c>
      <c r="B12332" s="15">
        <v>25003865</v>
      </c>
      <c r="C12332" s="13">
        <v>-0.02</v>
      </c>
      <c r="D12332" s="7" t="str">
        <f t="shared" si="192"/>
        <v>Unique</v>
      </c>
      <c r="E12332" s="7">
        <f>COUNTIFS($A$1721:A12332,A12332,$B$1721:B12332,B12332,$C$1721:C12332,C12332)</f>
        <v>1</v>
      </c>
    </row>
    <row r="12333" spans="1:5" x14ac:dyDescent="0.35">
      <c r="A12333" s="14" t="s">
        <v>14575</v>
      </c>
      <c r="B12333" s="15">
        <v>7584</v>
      </c>
      <c r="C12333" s="13">
        <v>-0.04</v>
      </c>
      <c r="D12333" s="7" t="str">
        <f t="shared" si="192"/>
        <v>Unique</v>
      </c>
      <c r="E12333" s="7">
        <f>COUNTIFS($A$1721:A12333,A12333,$B$1721:B12333,B12333,$C$1721:C12333,C12333)</f>
        <v>1</v>
      </c>
    </row>
    <row r="12334" spans="1:5" x14ac:dyDescent="0.35">
      <c r="A12334" s="14" t="s">
        <v>14582</v>
      </c>
      <c r="B12334" s="15">
        <v>7611</v>
      </c>
      <c r="C12334" s="13">
        <v>7.3599999999999994</v>
      </c>
      <c r="D12334" s="7" t="str">
        <f t="shared" si="192"/>
        <v>Unique</v>
      </c>
      <c r="E12334" s="7">
        <f>COUNTIFS($A$1721:A12334,A12334,$B$1721:B12334,B12334,$C$1721:C12334,C12334)</f>
        <v>1</v>
      </c>
    </row>
    <row r="12335" spans="1:5" x14ac:dyDescent="0.35">
      <c r="A12335" s="14" t="s">
        <v>14581</v>
      </c>
      <c r="B12335" s="15">
        <v>7611</v>
      </c>
      <c r="C12335" s="13">
        <v>5.25</v>
      </c>
      <c r="D12335" s="7" t="str">
        <f t="shared" si="192"/>
        <v>Unique</v>
      </c>
      <c r="E12335" s="7">
        <f>COUNTIFS($A$1721:A12335,A12335,$B$1721:B12335,B12335,$C$1721:C12335,C12335)</f>
        <v>1</v>
      </c>
    </row>
    <row r="12336" spans="1:5" x14ac:dyDescent="0.35">
      <c r="A12336" s="14" t="s">
        <v>14582</v>
      </c>
      <c r="B12336" s="15">
        <v>7611</v>
      </c>
      <c r="C12336" s="13">
        <v>-0.04</v>
      </c>
      <c r="D12336" s="7" t="str">
        <f t="shared" si="192"/>
        <v>Unique</v>
      </c>
      <c r="E12336" s="7">
        <f>COUNTIFS($A$1721:A12336,A12336,$B$1721:B12336,B12336,$C$1721:C12336,C12336)</f>
        <v>1</v>
      </c>
    </row>
    <row r="12337" spans="1:5" x14ac:dyDescent="0.35">
      <c r="A12337" s="14" t="s">
        <v>14581</v>
      </c>
      <c r="B12337" s="15">
        <v>7611</v>
      </c>
      <c r="C12337" s="13">
        <v>-0.02</v>
      </c>
      <c r="D12337" s="7" t="str">
        <f t="shared" si="192"/>
        <v>Unique</v>
      </c>
      <c r="E12337" s="7">
        <f>COUNTIFS($A$1721:A12337,A12337,$B$1721:B12337,B12337,$C$1721:C12337,C12337)</f>
        <v>1</v>
      </c>
    </row>
    <row r="12338" spans="1:5" x14ac:dyDescent="0.35">
      <c r="A12338" s="14" t="s">
        <v>14645</v>
      </c>
      <c r="B12338" s="15">
        <v>7607</v>
      </c>
      <c r="C12338" s="13">
        <v>5.25</v>
      </c>
      <c r="D12338" s="7" t="str">
        <f t="shared" si="192"/>
        <v>Unique</v>
      </c>
      <c r="E12338" s="7">
        <f>COUNTIFS($A$1721:A12338,A12338,$B$1721:B12338,B12338,$C$1721:C12338,C12338)</f>
        <v>1</v>
      </c>
    </row>
    <row r="12339" spans="1:5" x14ac:dyDescent="0.35">
      <c r="A12339" s="14" t="s">
        <v>14646</v>
      </c>
      <c r="B12339" s="15" t="s">
        <v>14647</v>
      </c>
      <c r="C12339" s="13">
        <v>5.25</v>
      </c>
      <c r="D12339" s="7" t="str">
        <f t="shared" si="192"/>
        <v>Unique</v>
      </c>
      <c r="E12339" s="7">
        <f>COUNTIFS($A$1721:A12339,A12339,$B$1721:B12339,B12339,$C$1721:C12339,C12339)</f>
        <v>1</v>
      </c>
    </row>
    <row r="12340" spans="1:5" x14ac:dyDescent="0.35">
      <c r="A12340" s="14" t="s">
        <v>4582</v>
      </c>
      <c r="B12340" s="15" t="s">
        <v>4583</v>
      </c>
      <c r="C12340" s="13">
        <v>18.95</v>
      </c>
      <c r="D12340" s="7" t="str">
        <f t="shared" si="192"/>
        <v>Unique</v>
      </c>
      <c r="E12340" s="7">
        <f>COUNTIFS($A$1721:A12340,A12340,$B$1721:B12340,B12340,$C$1721:C12340,C12340)</f>
        <v>1</v>
      </c>
    </row>
    <row r="12341" spans="1:5" x14ac:dyDescent="0.35">
      <c r="A12341" s="14" t="s">
        <v>4582</v>
      </c>
      <c r="B12341" s="15" t="s">
        <v>4583</v>
      </c>
      <c r="C12341" s="13">
        <v>14.06</v>
      </c>
      <c r="D12341" s="7" t="str">
        <f t="shared" si="192"/>
        <v>Unique</v>
      </c>
      <c r="E12341" s="7">
        <f>COUNTIFS($A$1721:A12341,A12341,$B$1721:B12341,B12341,$C$1721:C12341,C12341)</f>
        <v>1</v>
      </c>
    </row>
    <row r="12342" spans="1:5" x14ac:dyDescent="0.35">
      <c r="A12342" s="14" t="s">
        <v>14580</v>
      </c>
      <c r="B12342" s="15">
        <v>7493</v>
      </c>
      <c r="C12342" s="13">
        <v>7.1000000000000005</v>
      </c>
      <c r="D12342" s="7" t="str">
        <f t="shared" si="192"/>
        <v>Unique</v>
      </c>
      <c r="E12342" s="7">
        <f>COUNTIFS($A$1721:A12342,A12342,$B$1721:B12342,B12342,$C$1721:C12342,C12342)</f>
        <v>1</v>
      </c>
    </row>
    <row r="12343" spans="1:5" x14ac:dyDescent="0.35">
      <c r="A12343" s="14" t="s">
        <v>14578</v>
      </c>
      <c r="B12343" s="15">
        <v>7493</v>
      </c>
      <c r="C12343" s="13">
        <v>6.8400000000000007</v>
      </c>
      <c r="D12343" s="7" t="str">
        <f t="shared" si="192"/>
        <v>Unique</v>
      </c>
      <c r="E12343" s="7">
        <f>COUNTIFS($A$1721:A12343,A12343,$B$1721:B12343,B12343,$C$1721:C12343,C12343)</f>
        <v>1</v>
      </c>
    </row>
    <row r="12344" spans="1:5" x14ac:dyDescent="0.35">
      <c r="A12344" s="14" t="s">
        <v>14579</v>
      </c>
      <c r="B12344" s="15">
        <v>7493</v>
      </c>
      <c r="C12344" s="13">
        <v>6.57</v>
      </c>
      <c r="D12344" s="7" t="str">
        <f t="shared" si="192"/>
        <v>Unique</v>
      </c>
      <c r="E12344" s="7">
        <f>COUNTIFS($A$1721:A12344,A12344,$B$1721:B12344,B12344,$C$1721:C12344,C12344)</f>
        <v>1</v>
      </c>
    </row>
    <row r="12345" spans="1:5" x14ac:dyDescent="0.35">
      <c r="A12345" s="14" t="s">
        <v>14577</v>
      </c>
      <c r="B12345" s="15">
        <v>7493</v>
      </c>
      <c r="C12345" s="13">
        <v>6.57</v>
      </c>
      <c r="D12345" s="7" t="str">
        <f t="shared" si="192"/>
        <v>Unique</v>
      </c>
      <c r="E12345" s="7">
        <f>COUNTIFS($A$1721:A12345,A12345,$B$1721:B12345,B12345,$C$1721:C12345,C12345)</f>
        <v>1</v>
      </c>
    </row>
    <row r="12346" spans="1:5" x14ac:dyDescent="0.35">
      <c r="A12346" s="14" t="s">
        <v>14580</v>
      </c>
      <c r="B12346" s="15">
        <v>7493</v>
      </c>
      <c r="C12346" s="13">
        <v>-0.05</v>
      </c>
      <c r="D12346" s="7" t="str">
        <f t="shared" si="192"/>
        <v>Unique</v>
      </c>
      <c r="E12346" s="7">
        <f>COUNTIFS($A$1721:A12346,A12346,$B$1721:B12346,B12346,$C$1721:C12346,C12346)</f>
        <v>1</v>
      </c>
    </row>
    <row r="12347" spans="1:5" x14ac:dyDescent="0.35">
      <c r="A12347" s="14" t="s">
        <v>14579</v>
      </c>
      <c r="B12347" s="15">
        <v>7493</v>
      </c>
      <c r="C12347" s="13">
        <v>-0.05</v>
      </c>
      <c r="D12347" s="7" t="str">
        <f t="shared" si="192"/>
        <v>Unique</v>
      </c>
      <c r="E12347" s="7">
        <f>COUNTIFS($A$1721:A12347,A12347,$B$1721:B12347,B12347,$C$1721:C12347,C12347)</f>
        <v>1</v>
      </c>
    </row>
    <row r="12348" spans="1:5" x14ac:dyDescent="0.35">
      <c r="A12348" s="14" t="s">
        <v>14578</v>
      </c>
      <c r="B12348" s="15">
        <v>7493</v>
      </c>
      <c r="C12348" s="13">
        <v>-0.05</v>
      </c>
      <c r="D12348" s="7" t="str">
        <f t="shared" si="192"/>
        <v>Unique</v>
      </c>
      <c r="E12348" s="7">
        <f>COUNTIFS($A$1721:A12348,A12348,$B$1721:B12348,B12348,$C$1721:C12348,C12348)</f>
        <v>1</v>
      </c>
    </row>
    <row r="12349" spans="1:5" x14ac:dyDescent="0.35">
      <c r="A12349" s="14" t="s">
        <v>14577</v>
      </c>
      <c r="B12349" s="15">
        <v>7493</v>
      </c>
      <c r="C12349" s="13">
        <v>-1.9999999999999997E-2</v>
      </c>
      <c r="D12349" s="7" t="str">
        <f t="shared" si="192"/>
        <v>Unique</v>
      </c>
      <c r="E12349" s="7">
        <f>COUNTIFS($A$1721:A12349,A12349,$B$1721:B12349,B12349,$C$1721:C12349,C12349)</f>
        <v>1</v>
      </c>
    </row>
    <row r="12350" spans="1:5" x14ac:dyDescent="0.35">
      <c r="A12350" s="14" t="s">
        <v>14648</v>
      </c>
      <c r="B12350" s="15" t="s">
        <v>14649</v>
      </c>
      <c r="C12350" s="13">
        <v>5.25</v>
      </c>
      <c r="D12350" s="7" t="str">
        <f t="shared" si="192"/>
        <v>Unique</v>
      </c>
      <c r="E12350" s="7">
        <f>COUNTIFS($A$1721:A12350,A12350,$B$1721:B12350,B12350,$C$1721:C12350,C12350)</f>
        <v>1</v>
      </c>
    </row>
    <row r="12351" spans="1:5" x14ac:dyDescent="0.35">
      <c r="A12351" s="14" t="s">
        <v>14650</v>
      </c>
      <c r="B12351" s="15" t="s">
        <v>14651</v>
      </c>
      <c r="C12351" s="13">
        <v>5.25</v>
      </c>
      <c r="D12351" s="7" t="str">
        <f t="shared" si="192"/>
        <v>Unique</v>
      </c>
      <c r="E12351" s="7">
        <f>COUNTIFS($A$1721:A12351,A12351,$B$1721:B12351,B12351,$C$1721:C12351,C12351)</f>
        <v>1</v>
      </c>
    </row>
    <row r="12352" spans="1:5" x14ac:dyDescent="0.35">
      <c r="A12352" s="14" t="s">
        <v>14576</v>
      </c>
      <c r="B12352" s="15">
        <v>7584</v>
      </c>
      <c r="C12352" s="13">
        <v>-0.02</v>
      </c>
      <c r="D12352" s="7" t="str">
        <f t="shared" si="192"/>
        <v>Unique</v>
      </c>
      <c r="E12352" s="7">
        <f>COUNTIFS($A$1721:A12352,A12352,$B$1721:B12352,B12352,$C$1721:C12352,C12352)</f>
        <v>1</v>
      </c>
    </row>
    <row r="12353" spans="1:5" x14ac:dyDescent="0.35">
      <c r="A12353" s="14" t="s">
        <v>14652</v>
      </c>
      <c r="B12353" s="15">
        <v>7595</v>
      </c>
      <c r="C12353" s="13">
        <v>9.7200000000000006</v>
      </c>
      <c r="D12353" s="7" t="str">
        <f t="shared" si="192"/>
        <v>Unique</v>
      </c>
      <c r="E12353" s="7">
        <f>COUNTIFS($A$1721:A12353,A12353,$B$1721:B12353,B12353,$C$1721:C12353,C12353)</f>
        <v>1</v>
      </c>
    </row>
    <row r="12354" spans="1:5" x14ac:dyDescent="0.35">
      <c r="A12354" s="14" t="s">
        <v>14653</v>
      </c>
      <c r="B12354" s="15">
        <v>7609</v>
      </c>
      <c r="C12354" s="13">
        <v>5.48</v>
      </c>
      <c r="D12354" s="7" t="str">
        <f t="shared" ref="D12354:D12417" si="193">IF(COUNTIFS(A:A,A12354,B:B,B12354,C:C,C12354)&gt;1,"Doublon","Unique")</f>
        <v>Unique</v>
      </c>
      <c r="E12354" s="7">
        <f>COUNTIFS($A$1721:A12354,A12354,$B$1721:B12354,B12354,$C$1721:C12354,C12354)</f>
        <v>1</v>
      </c>
    </row>
    <row r="12355" spans="1:5" x14ac:dyDescent="0.35">
      <c r="A12355" s="14" t="s">
        <v>14654</v>
      </c>
      <c r="B12355" s="15" t="s">
        <v>14655</v>
      </c>
      <c r="C12355" s="13">
        <v>5.25</v>
      </c>
      <c r="D12355" s="7" t="str">
        <f t="shared" si="193"/>
        <v>Unique</v>
      </c>
      <c r="E12355" s="7">
        <f>COUNTIFS($A$1721:A12355,A12355,$B$1721:B12355,B12355,$C$1721:C12355,C12355)</f>
        <v>1</v>
      </c>
    </row>
    <row r="12356" spans="1:5" x14ac:dyDescent="0.35">
      <c r="A12356" s="14" t="s">
        <v>14656</v>
      </c>
      <c r="B12356" s="15">
        <v>7603</v>
      </c>
      <c r="C12356" s="13">
        <v>5.25</v>
      </c>
      <c r="D12356" s="7" t="str">
        <f t="shared" si="193"/>
        <v>Unique</v>
      </c>
      <c r="E12356" s="7">
        <f>COUNTIFS($A$1721:A12356,A12356,$B$1721:B12356,B12356,$C$1721:C12356,C12356)</f>
        <v>1</v>
      </c>
    </row>
    <row r="12357" spans="1:5" x14ac:dyDescent="0.35">
      <c r="A12357" s="14" t="s">
        <v>14657</v>
      </c>
      <c r="B12357" s="15" t="s">
        <v>14658</v>
      </c>
      <c r="C12357" s="13">
        <v>5.25</v>
      </c>
      <c r="D12357" s="7" t="str">
        <f t="shared" si="193"/>
        <v>Unique</v>
      </c>
      <c r="E12357" s="7">
        <f>COUNTIFS($A$1721:A12357,A12357,$B$1721:B12357,B12357,$C$1721:C12357,C12357)</f>
        <v>1</v>
      </c>
    </row>
    <row r="12358" spans="1:5" x14ac:dyDescent="0.35">
      <c r="A12358" s="14" t="s">
        <v>14659</v>
      </c>
      <c r="B12358" s="15" t="s">
        <v>14660</v>
      </c>
      <c r="C12358" s="13">
        <v>5.25</v>
      </c>
      <c r="D12358" s="7" t="str">
        <f t="shared" si="193"/>
        <v>Unique</v>
      </c>
      <c r="E12358" s="7">
        <f>COUNTIFS($A$1721:A12358,A12358,$B$1721:B12358,B12358,$C$1721:C12358,C12358)</f>
        <v>1</v>
      </c>
    </row>
    <row r="12359" spans="1:5" x14ac:dyDescent="0.35">
      <c r="A12359" s="14" t="s">
        <v>14661</v>
      </c>
      <c r="B12359" s="15">
        <v>7615</v>
      </c>
      <c r="C12359" s="13">
        <v>5.25</v>
      </c>
      <c r="D12359" s="7" t="str">
        <f t="shared" si="193"/>
        <v>Unique</v>
      </c>
      <c r="E12359" s="7">
        <f>COUNTIFS($A$1721:A12359,A12359,$B$1721:B12359,B12359,$C$1721:C12359,C12359)</f>
        <v>1</v>
      </c>
    </row>
    <row r="12360" spans="1:5" x14ac:dyDescent="0.35">
      <c r="A12360" s="14" t="s">
        <v>14584</v>
      </c>
      <c r="B12360" s="15">
        <v>7499</v>
      </c>
      <c r="C12360" s="13">
        <v>18.95</v>
      </c>
      <c r="D12360" s="7" t="str">
        <f t="shared" si="193"/>
        <v>Unique</v>
      </c>
      <c r="E12360" s="7">
        <f>COUNTIFS($A$1721:A12360,A12360,$B$1721:B12360,B12360,$C$1721:C12360,C12360)</f>
        <v>1</v>
      </c>
    </row>
    <row r="12361" spans="1:5" x14ac:dyDescent="0.35">
      <c r="A12361" s="14" t="s">
        <v>14583</v>
      </c>
      <c r="B12361" s="15">
        <v>7499</v>
      </c>
      <c r="C12361" s="13">
        <v>18.95</v>
      </c>
      <c r="D12361" s="7" t="str">
        <f t="shared" si="193"/>
        <v>Unique</v>
      </c>
      <c r="E12361" s="7">
        <f>COUNTIFS($A$1721:A12361,A12361,$B$1721:B12361,B12361,$C$1721:C12361,C12361)</f>
        <v>1</v>
      </c>
    </row>
    <row r="12362" spans="1:5" x14ac:dyDescent="0.35">
      <c r="A12362" s="14" t="s">
        <v>14583</v>
      </c>
      <c r="B12362" s="15">
        <v>7499</v>
      </c>
      <c r="C12362" s="13">
        <v>8.1</v>
      </c>
      <c r="D12362" s="7" t="str">
        <f t="shared" si="193"/>
        <v>Unique</v>
      </c>
      <c r="E12362" s="7">
        <f>COUNTIFS($A$1721:A12362,A12362,$B$1721:B12362,B12362,$C$1721:C12362,C12362)</f>
        <v>1</v>
      </c>
    </row>
    <row r="12363" spans="1:5" x14ac:dyDescent="0.35">
      <c r="A12363" s="14" t="s">
        <v>14584</v>
      </c>
      <c r="B12363" s="15">
        <v>7499</v>
      </c>
      <c r="C12363" s="13">
        <v>5.25</v>
      </c>
      <c r="D12363" s="7" t="str">
        <f t="shared" si="193"/>
        <v>Unique</v>
      </c>
      <c r="E12363" s="7">
        <f>COUNTIFS($A$1721:A12363,A12363,$B$1721:B12363,B12363,$C$1721:C12363,C12363)</f>
        <v>1</v>
      </c>
    </row>
    <row r="12364" spans="1:5" x14ac:dyDescent="0.35">
      <c r="A12364" s="14" t="s">
        <v>14584</v>
      </c>
      <c r="B12364" s="15">
        <v>7499</v>
      </c>
      <c r="C12364" s="13">
        <v>-0.04</v>
      </c>
      <c r="D12364" s="7" t="str">
        <f t="shared" si="193"/>
        <v>Unique</v>
      </c>
      <c r="E12364" s="7">
        <f>COUNTIFS($A$1721:A12364,A12364,$B$1721:B12364,B12364,$C$1721:C12364,C12364)</f>
        <v>1</v>
      </c>
    </row>
    <row r="12365" spans="1:5" x14ac:dyDescent="0.35">
      <c r="A12365" s="14" t="s">
        <v>14583</v>
      </c>
      <c r="B12365" s="15">
        <v>7499</v>
      </c>
      <c r="C12365" s="13">
        <v>-0.02</v>
      </c>
      <c r="D12365" s="7" t="str">
        <f t="shared" si="193"/>
        <v>Unique</v>
      </c>
      <c r="E12365" s="7">
        <f>COUNTIFS($A$1721:A12365,A12365,$B$1721:B12365,B12365,$C$1721:C12365,C12365)</f>
        <v>1</v>
      </c>
    </row>
    <row r="12366" spans="1:5" x14ac:dyDescent="0.35">
      <c r="A12366" s="14" t="s">
        <v>14662</v>
      </c>
      <c r="B12366" s="15" t="s">
        <v>14663</v>
      </c>
      <c r="C12366" s="13">
        <v>5.25</v>
      </c>
      <c r="D12366" s="7" t="str">
        <f t="shared" si="193"/>
        <v>Unique</v>
      </c>
      <c r="E12366" s="7">
        <f>COUNTIFS($A$1721:A12366,A12366,$B$1721:B12366,B12366,$C$1721:C12366,C12366)</f>
        <v>1</v>
      </c>
    </row>
    <row r="12367" spans="1:5" x14ac:dyDescent="0.35">
      <c r="A12367" s="14" t="s">
        <v>14643</v>
      </c>
      <c r="B12367" s="15" t="s">
        <v>14644</v>
      </c>
      <c r="C12367" s="13">
        <v>20.79</v>
      </c>
      <c r="D12367" s="7" t="str">
        <f t="shared" si="193"/>
        <v>Unique</v>
      </c>
      <c r="E12367" s="7">
        <f>COUNTIFS($A$1721:A12367,A12367,$B$1721:B12367,B12367,$C$1721:C12367,C12367)</f>
        <v>1</v>
      </c>
    </row>
    <row r="12368" spans="1:5" x14ac:dyDescent="0.35">
      <c r="A12368" s="14" t="s">
        <v>14664</v>
      </c>
      <c r="B12368" s="15">
        <v>6129</v>
      </c>
      <c r="C12368" s="13">
        <v>-0.5</v>
      </c>
      <c r="D12368" s="7" t="str">
        <f t="shared" si="193"/>
        <v>Unique</v>
      </c>
    </row>
    <row r="12369" spans="1:4" x14ac:dyDescent="0.35">
      <c r="A12369" s="14" t="s">
        <v>14666</v>
      </c>
      <c r="B12369" s="15">
        <v>6175</v>
      </c>
      <c r="C12369" s="13">
        <v>-0.5</v>
      </c>
      <c r="D12369" s="7" t="str">
        <f t="shared" si="193"/>
        <v>Unique</v>
      </c>
    </row>
    <row r="12370" spans="1:4" x14ac:dyDescent="0.35">
      <c r="A12370" s="14" t="s">
        <v>14667</v>
      </c>
      <c r="B12370" s="15" t="s">
        <v>2662</v>
      </c>
      <c r="C12370" s="13">
        <v>6.13</v>
      </c>
      <c r="D12370" s="7" t="str">
        <f t="shared" si="193"/>
        <v>Unique</v>
      </c>
    </row>
    <row r="12371" spans="1:4" x14ac:dyDescent="0.35">
      <c r="A12371" s="14" t="s">
        <v>14668</v>
      </c>
      <c r="B12371" s="15" t="s">
        <v>14669</v>
      </c>
      <c r="C12371" s="13">
        <v>11.370000000000001</v>
      </c>
      <c r="D12371" s="7" t="str">
        <f t="shared" si="193"/>
        <v>Unique</v>
      </c>
    </row>
    <row r="12372" spans="1:4" x14ac:dyDescent="0.35">
      <c r="A12372" s="14" t="s">
        <v>14670</v>
      </c>
      <c r="B12372" s="15" t="s">
        <v>2662</v>
      </c>
      <c r="C12372" s="13">
        <v>5.48</v>
      </c>
      <c r="D12372" s="7" t="str">
        <f t="shared" si="193"/>
        <v>Unique</v>
      </c>
    </row>
    <row r="12373" spans="1:4" x14ac:dyDescent="0.35">
      <c r="A12373" s="14" t="s">
        <v>14671</v>
      </c>
      <c r="B12373" s="15" t="s">
        <v>2662</v>
      </c>
      <c r="C12373" s="13">
        <v>7.1000000000000005</v>
      </c>
      <c r="D12373" s="7" t="str">
        <f t="shared" si="193"/>
        <v>Unique</v>
      </c>
    </row>
    <row r="12374" spans="1:4" x14ac:dyDescent="0.35">
      <c r="A12374" s="14" t="s">
        <v>14673</v>
      </c>
      <c r="B12374" s="15">
        <v>6262</v>
      </c>
      <c r="C12374" s="13">
        <v>5.25</v>
      </c>
      <c r="D12374" s="7" t="str">
        <f t="shared" si="193"/>
        <v>Unique</v>
      </c>
    </row>
    <row r="12375" spans="1:4" x14ac:dyDescent="0.35">
      <c r="A12375" s="14" t="s">
        <v>14674</v>
      </c>
      <c r="B12375" s="15">
        <v>6166</v>
      </c>
      <c r="C12375" s="13">
        <v>9.7200000000000006</v>
      </c>
      <c r="D12375" s="7" t="str">
        <f t="shared" si="193"/>
        <v>Unique</v>
      </c>
    </row>
    <row r="12376" spans="1:4" x14ac:dyDescent="0.35">
      <c r="A12376" s="14" t="s">
        <v>14675</v>
      </c>
      <c r="B12376" s="15" t="s">
        <v>14676</v>
      </c>
      <c r="C12376" s="13">
        <v>5.25</v>
      </c>
      <c r="D12376" s="7" t="str">
        <f t="shared" si="193"/>
        <v>Unique</v>
      </c>
    </row>
    <row r="12377" spans="1:4" x14ac:dyDescent="0.35">
      <c r="A12377" s="14" t="s">
        <v>14677</v>
      </c>
      <c r="B12377" s="15" t="s">
        <v>14678</v>
      </c>
      <c r="C12377" s="13">
        <v>5.25</v>
      </c>
      <c r="D12377" s="7" t="str">
        <f t="shared" si="193"/>
        <v>Unique</v>
      </c>
    </row>
    <row r="12378" spans="1:4" x14ac:dyDescent="0.35">
      <c r="A12378" s="14" t="s">
        <v>14666</v>
      </c>
      <c r="B12378" s="15">
        <v>6175</v>
      </c>
      <c r="C12378" s="13">
        <v>-0.02</v>
      </c>
      <c r="D12378" s="7" t="str">
        <f t="shared" si="193"/>
        <v>Unique</v>
      </c>
    </row>
    <row r="12379" spans="1:4" x14ac:dyDescent="0.35">
      <c r="A12379" s="14" t="s">
        <v>14665</v>
      </c>
      <c r="B12379" s="15">
        <v>6175</v>
      </c>
      <c r="C12379" s="13">
        <v>-0.04</v>
      </c>
      <c r="D12379" s="7" t="str">
        <f t="shared" si="193"/>
        <v>Unique</v>
      </c>
    </row>
    <row r="12380" spans="1:4" x14ac:dyDescent="0.35">
      <c r="A12380" s="14" t="s">
        <v>14665</v>
      </c>
      <c r="B12380" s="15">
        <v>6175</v>
      </c>
      <c r="C12380" s="13">
        <v>9.2199999999999989</v>
      </c>
      <c r="D12380" s="7" t="str">
        <f t="shared" si="193"/>
        <v>Unique</v>
      </c>
    </row>
    <row r="12381" spans="1:4" x14ac:dyDescent="0.35">
      <c r="A12381" s="14" t="s">
        <v>14666</v>
      </c>
      <c r="B12381" s="15">
        <v>6175</v>
      </c>
      <c r="C12381" s="13">
        <v>14.39</v>
      </c>
      <c r="D12381" s="7" t="str">
        <f t="shared" si="193"/>
        <v>Unique</v>
      </c>
    </row>
    <row r="12382" spans="1:4" x14ac:dyDescent="0.35">
      <c r="A12382" s="14" t="s">
        <v>14679</v>
      </c>
      <c r="B12382" s="15">
        <v>6115</v>
      </c>
      <c r="C12382" s="13">
        <v>5.25</v>
      </c>
      <c r="D12382" s="7" t="str">
        <f t="shared" si="193"/>
        <v>Unique</v>
      </c>
    </row>
    <row r="12383" spans="1:4" x14ac:dyDescent="0.35">
      <c r="A12383" s="14" t="s">
        <v>14680</v>
      </c>
      <c r="B12383" s="15">
        <v>6256</v>
      </c>
      <c r="C12383" s="13">
        <v>6.57</v>
      </c>
      <c r="D12383" s="7" t="str">
        <f t="shared" si="193"/>
        <v>Unique</v>
      </c>
    </row>
    <row r="12384" spans="1:4" x14ac:dyDescent="0.35">
      <c r="A12384" s="14" t="s">
        <v>14681</v>
      </c>
      <c r="B12384" s="15">
        <v>6141</v>
      </c>
      <c r="C12384" s="13">
        <v>8.379999999999999</v>
      </c>
      <c r="D12384" s="7" t="str">
        <f t="shared" si="193"/>
        <v>Unique</v>
      </c>
    </row>
    <row r="12385" spans="1:5" x14ac:dyDescent="0.35">
      <c r="A12385" s="14" t="s">
        <v>14682</v>
      </c>
      <c r="B12385" s="15" t="s">
        <v>14683</v>
      </c>
      <c r="C12385" s="13">
        <v>5.49</v>
      </c>
      <c r="D12385" s="7" t="str">
        <f t="shared" si="193"/>
        <v>Unique</v>
      </c>
    </row>
    <row r="12386" spans="1:5" x14ac:dyDescent="0.35">
      <c r="A12386" s="14" t="s">
        <v>14684</v>
      </c>
      <c r="B12386" s="15" t="s">
        <v>14685</v>
      </c>
      <c r="C12386" s="13">
        <v>9.990000000000002</v>
      </c>
      <c r="D12386" s="7" t="str">
        <f t="shared" si="193"/>
        <v>Unique</v>
      </c>
    </row>
    <row r="12387" spans="1:5" x14ac:dyDescent="0.35">
      <c r="A12387" s="14" t="s">
        <v>14686</v>
      </c>
      <c r="B12387" s="15" t="s">
        <v>2662</v>
      </c>
      <c r="C12387" s="13">
        <v>5.48</v>
      </c>
      <c r="D12387" s="7" t="str">
        <f t="shared" si="193"/>
        <v>Unique</v>
      </c>
    </row>
    <row r="12388" spans="1:5" x14ac:dyDescent="0.35">
      <c r="A12388" s="14" t="s">
        <v>14687</v>
      </c>
      <c r="B12388" s="15" t="s">
        <v>4877</v>
      </c>
      <c r="C12388" s="13">
        <v>-0.02</v>
      </c>
      <c r="D12388" s="7" t="str">
        <f t="shared" si="193"/>
        <v>Unique</v>
      </c>
    </row>
    <row r="12389" spans="1:5" x14ac:dyDescent="0.35">
      <c r="A12389" s="14" t="s">
        <v>14688</v>
      </c>
      <c r="B12389" s="15" t="s">
        <v>4877</v>
      </c>
      <c r="C12389" s="13">
        <v>-0.04</v>
      </c>
      <c r="D12389" s="7" t="str">
        <f t="shared" si="193"/>
        <v>Unique</v>
      </c>
    </row>
    <row r="12390" spans="1:5" x14ac:dyDescent="0.35">
      <c r="A12390" s="14" t="s">
        <v>14687</v>
      </c>
      <c r="B12390" s="15" t="s">
        <v>4877</v>
      </c>
      <c r="C12390" s="13">
        <v>9.990000000000002</v>
      </c>
      <c r="D12390" s="7" t="str">
        <f t="shared" si="193"/>
        <v>Unique</v>
      </c>
    </row>
    <row r="12391" spans="1:5" x14ac:dyDescent="0.35">
      <c r="A12391" s="14" t="s">
        <v>14688</v>
      </c>
      <c r="B12391" s="15" t="s">
        <v>4877</v>
      </c>
      <c r="C12391" s="13">
        <v>9.990000000000002</v>
      </c>
      <c r="D12391" s="7" t="str">
        <f t="shared" si="193"/>
        <v>Unique</v>
      </c>
    </row>
    <row r="12392" spans="1:5" x14ac:dyDescent="0.35">
      <c r="A12392" s="14" t="s">
        <v>14689</v>
      </c>
      <c r="B12392" s="15" t="s">
        <v>14690</v>
      </c>
      <c r="C12392" s="13">
        <v>-0.02</v>
      </c>
      <c r="D12392" s="7" t="str">
        <f t="shared" si="193"/>
        <v>Unique</v>
      </c>
    </row>
    <row r="12393" spans="1:5" x14ac:dyDescent="0.35">
      <c r="A12393" s="14" t="s">
        <v>14691</v>
      </c>
      <c r="B12393" s="15" t="s">
        <v>14690</v>
      </c>
      <c r="C12393" s="13">
        <v>-0.04</v>
      </c>
      <c r="D12393" s="7" t="str">
        <f t="shared" si="193"/>
        <v>Unique</v>
      </c>
    </row>
    <row r="12394" spans="1:5" x14ac:dyDescent="0.35">
      <c r="A12394" s="14" t="s">
        <v>14692</v>
      </c>
      <c r="B12394" s="15"/>
      <c r="C12394" s="13">
        <v>5.25</v>
      </c>
      <c r="D12394" s="7" t="str">
        <f t="shared" si="193"/>
        <v>Unique</v>
      </c>
    </row>
    <row r="12395" spans="1:5" x14ac:dyDescent="0.35">
      <c r="A12395" s="14" t="s">
        <v>14691</v>
      </c>
      <c r="B12395" s="15" t="s">
        <v>14690</v>
      </c>
      <c r="C12395" s="13">
        <v>5.25</v>
      </c>
      <c r="D12395" s="7" t="str">
        <f t="shared" si="193"/>
        <v>Unique</v>
      </c>
    </row>
    <row r="12396" spans="1:5" x14ac:dyDescent="0.35">
      <c r="A12396" s="14" t="s">
        <v>14689</v>
      </c>
      <c r="B12396" s="15" t="s">
        <v>14690</v>
      </c>
      <c r="C12396" s="13">
        <v>8.6700000000000017</v>
      </c>
      <c r="D12396" s="7" t="str">
        <f t="shared" si="193"/>
        <v>Unique</v>
      </c>
    </row>
    <row r="12397" spans="1:5" x14ac:dyDescent="0.35">
      <c r="A12397" s="14" t="s">
        <v>14693</v>
      </c>
      <c r="B12397" s="15" t="s">
        <v>2662</v>
      </c>
      <c r="C12397" s="13">
        <v>6.8400000000000007</v>
      </c>
      <c r="D12397" s="7" t="str">
        <f t="shared" si="193"/>
        <v>Unique</v>
      </c>
    </row>
    <row r="12398" spans="1:5" x14ac:dyDescent="0.35">
      <c r="A12398" s="14" t="s">
        <v>14696</v>
      </c>
      <c r="B12398" s="15">
        <v>25012994</v>
      </c>
      <c r="C12398" s="13">
        <v>-0.5</v>
      </c>
      <c r="D12398" s="7" t="str">
        <f t="shared" si="193"/>
        <v>Unique</v>
      </c>
      <c r="E12398" s="7">
        <f>COUNTIFS($A$1721:A12398,A12398,$B$1721:B12398,B12398,$C$1721:C12398,C12398)</f>
        <v>1</v>
      </c>
    </row>
    <row r="12399" spans="1:5" x14ac:dyDescent="0.35">
      <c r="A12399" s="14" t="s">
        <v>14689</v>
      </c>
      <c r="B12399" s="15" t="s">
        <v>14690</v>
      </c>
      <c r="C12399" s="13">
        <v>-0.5</v>
      </c>
      <c r="D12399" s="7" t="str">
        <f t="shared" si="193"/>
        <v>Unique</v>
      </c>
    </row>
    <row r="12400" spans="1:5" x14ac:dyDescent="0.35">
      <c r="A12400" s="14" t="s">
        <v>14687</v>
      </c>
      <c r="B12400" s="15" t="s">
        <v>4877</v>
      </c>
      <c r="C12400" s="13">
        <v>-0.5</v>
      </c>
      <c r="D12400" s="7" t="str">
        <f t="shared" si="193"/>
        <v>Unique</v>
      </c>
    </row>
    <row r="12401" spans="1:4" x14ac:dyDescent="0.35">
      <c r="A12401" s="14" t="s">
        <v>14698</v>
      </c>
      <c r="B12401" s="15">
        <v>6202</v>
      </c>
      <c r="C12401" s="13">
        <v>-0.5</v>
      </c>
      <c r="D12401" s="7" t="str">
        <f t="shared" si="193"/>
        <v>Unique</v>
      </c>
    </row>
    <row r="12402" spans="1:4" x14ac:dyDescent="0.35">
      <c r="A12402" s="14" t="s">
        <v>14702</v>
      </c>
      <c r="B12402" s="15" t="s">
        <v>14703</v>
      </c>
      <c r="C12402" s="13">
        <v>5.25</v>
      </c>
      <c r="D12402" s="7" t="str">
        <f t="shared" si="193"/>
        <v>Unique</v>
      </c>
    </row>
    <row r="12403" spans="1:4" x14ac:dyDescent="0.35">
      <c r="A12403" s="14" t="s">
        <v>14704</v>
      </c>
      <c r="B12403" s="15" t="s">
        <v>14705</v>
      </c>
      <c r="C12403" s="13">
        <v>5.48</v>
      </c>
      <c r="D12403" s="7" t="str">
        <f t="shared" si="193"/>
        <v>Unique</v>
      </c>
    </row>
    <row r="12404" spans="1:4" x14ac:dyDescent="0.35">
      <c r="A12404" s="14" t="s">
        <v>14706</v>
      </c>
      <c r="B12404" s="15" t="s">
        <v>14707</v>
      </c>
      <c r="C12404" s="13">
        <v>5.25</v>
      </c>
      <c r="D12404" s="7" t="str">
        <f t="shared" si="193"/>
        <v>Unique</v>
      </c>
    </row>
    <row r="12405" spans="1:4" x14ac:dyDescent="0.35">
      <c r="A12405" s="14" t="s">
        <v>14708</v>
      </c>
      <c r="B12405" s="15">
        <v>6281</v>
      </c>
      <c r="C12405" s="13">
        <v>6.8400000000000007</v>
      </c>
      <c r="D12405" s="7" t="str">
        <f t="shared" si="193"/>
        <v>Unique</v>
      </c>
    </row>
    <row r="12406" spans="1:4" x14ac:dyDescent="0.35">
      <c r="A12406" s="14" t="s">
        <v>14708</v>
      </c>
      <c r="B12406" s="15">
        <v>6281</v>
      </c>
      <c r="C12406" s="13">
        <v>18.95</v>
      </c>
      <c r="D12406" s="7" t="str">
        <f t="shared" si="193"/>
        <v>Unique</v>
      </c>
    </row>
    <row r="12407" spans="1:4" x14ac:dyDescent="0.35">
      <c r="A12407" s="14" t="s">
        <v>14709</v>
      </c>
      <c r="B12407" s="15" t="s">
        <v>14710</v>
      </c>
      <c r="C12407" s="13">
        <v>5.49</v>
      </c>
      <c r="D12407" s="7" t="str">
        <f t="shared" si="193"/>
        <v>Unique</v>
      </c>
    </row>
    <row r="12408" spans="1:4" x14ac:dyDescent="0.35">
      <c r="A12408" s="14" t="s">
        <v>14711</v>
      </c>
      <c r="B12408" s="15">
        <v>6168</v>
      </c>
      <c r="C12408" s="13">
        <v>7.6199999999999992</v>
      </c>
      <c r="D12408" s="7" t="str">
        <f t="shared" si="193"/>
        <v>Unique</v>
      </c>
    </row>
    <row r="12409" spans="1:4" x14ac:dyDescent="0.35">
      <c r="A12409" s="14" t="s">
        <v>14712</v>
      </c>
      <c r="B12409" s="15" t="s">
        <v>14713</v>
      </c>
      <c r="C12409" s="13">
        <v>5.25</v>
      </c>
      <c r="D12409" s="7" t="str">
        <f t="shared" si="193"/>
        <v>Unique</v>
      </c>
    </row>
    <row r="12410" spans="1:4" x14ac:dyDescent="0.35">
      <c r="A12410" s="14" t="s">
        <v>14672</v>
      </c>
      <c r="B12410" s="15" t="s">
        <v>2662</v>
      </c>
      <c r="C12410" s="13">
        <v>5.49</v>
      </c>
      <c r="D12410" s="7" t="str">
        <f t="shared" si="193"/>
        <v>Unique</v>
      </c>
    </row>
    <row r="12411" spans="1:4" x14ac:dyDescent="0.35">
      <c r="A12411" s="14" t="s">
        <v>14714</v>
      </c>
      <c r="B12411" s="15" t="s">
        <v>14715</v>
      </c>
      <c r="C12411" s="13">
        <v>6.8400000000000007</v>
      </c>
      <c r="D12411" s="7" t="str">
        <f t="shared" si="193"/>
        <v>Unique</v>
      </c>
    </row>
    <row r="12412" spans="1:4" x14ac:dyDescent="0.35">
      <c r="A12412" s="14" t="s">
        <v>14696</v>
      </c>
      <c r="B12412" s="15">
        <v>25012994</v>
      </c>
      <c r="C12412" s="13">
        <v>-0.02</v>
      </c>
      <c r="D12412" s="7" t="str">
        <f t="shared" si="193"/>
        <v>Unique</v>
      </c>
    </row>
    <row r="12413" spans="1:4" x14ac:dyDescent="0.35">
      <c r="A12413" s="14" t="s">
        <v>14695</v>
      </c>
      <c r="B12413" s="15">
        <v>25012994</v>
      </c>
      <c r="C12413" s="13">
        <v>-0.05</v>
      </c>
      <c r="D12413" s="7" t="str">
        <f t="shared" si="193"/>
        <v>Unique</v>
      </c>
    </row>
    <row r="12414" spans="1:4" x14ac:dyDescent="0.35">
      <c r="A12414" s="14" t="s">
        <v>14694</v>
      </c>
      <c r="B12414" s="15">
        <v>25012994</v>
      </c>
      <c r="C12414" s="13">
        <v>-0.05</v>
      </c>
      <c r="D12414" s="7" t="str">
        <f t="shared" si="193"/>
        <v>Unique</v>
      </c>
    </row>
    <row r="12415" spans="1:4" x14ac:dyDescent="0.35">
      <c r="A12415" s="14" t="s">
        <v>14694</v>
      </c>
      <c r="B12415" s="15">
        <v>25012994</v>
      </c>
      <c r="C12415" s="13">
        <v>5.25</v>
      </c>
      <c r="D12415" s="7" t="str">
        <f t="shared" si="193"/>
        <v>Unique</v>
      </c>
    </row>
    <row r="12416" spans="1:4" x14ac:dyDescent="0.35">
      <c r="A12416" s="14" t="s">
        <v>14696</v>
      </c>
      <c r="B12416" s="15">
        <v>25012994</v>
      </c>
      <c r="C12416" s="13">
        <v>11.370000000000001</v>
      </c>
      <c r="D12416" s="7" t="str">
        <f t="shared" si="193"/>
        <v>Unique</v>
      </c>
    </row>
    <row r="12417" spans="1:4" x14ac:dyDescent="0.35">
      <c r="A12417" s="14" t="s">
        <v>14695</v>
      </c>
      <c r="B12417" s="15">
        <v>25012994</v>
      </c>
      <c r="C12417" s="13">
        <v>11.370000000000001</v>
      </c>
      <c r="D12417" s="7" t="str">
        <f t="shared" si="193"/>
        <v>Unique</v>
      </c>
    </row>
    <row r="12418" spans="1:4" x14ac:dyDescent="0.35">
      <c r="A12418" s="14" t="s">
        <v>14716</v>
      </c>
      <c r="B12418" s="15" t="s">
        <v>14717</v>
      </c>
      <c r="C12418" s="13">
        <v>7.3599999999999994</v>
      </c>
      <c r="D12418" s="7" t="str">
        <f t="shared" ref="D12418:D12481" si="194">IF(COUNTIFS(A:A,A12418,B:B,B12418,C:C,C12418)&gt;1,"Doublon","Unique")</f>
        <v>Unique</v>
      </c>
    </row>
    <row r="12419" spans="1:4" x14ac:dyDescent="0.35">
      <c r="A12419" s="14" t="s">
        <v>14718</v>
      </c>
      <c r="B12419" s="15" t="s">
        <v>2662</v>
      </c>
      <c r="C12419" s="13">
        <v>5.25</v>
      </c>
      <c r="D12419" s="7" t="str">
        <f t="shared" si="194"/>
        <v>Unique</v>
      </c>
    </row>
    <row r="12420" spans="1:4" x14ac:dyDescent="0.35">
      <c r="A12420" s="14" t="s">
        <v>14700</v>
      </c>
      <c r="B12420" s="15" t="s">
        <v>14701</v>
      </c>
      <c r="C12420" s="13">
        <v>5.25</v>
      </c>
      <c r="D12420" s="7" t="str">
        <f t="shared" si="194"/>
        <v>Unique</v>
      </c>
    </row>
    <row r="12421" spans="1:4" x14ac:dyDescent="0.35">
      <c r="A12421" s="14" t="s">
        <v>14664</v>
      </c>
      <c r="B12421" s="15">
        <v>6129</v>
      </c>
      <c r="C12421" s="13">
        <v>-0.02</v>
      </c>
      <c r="D12421" s="7" t="str">
        <f t="shared" si="194"/>
        <v>Unique</v>
      </c>
    </row>
    <row r="12422" spans="1:4" x14ac:dyDescent="0.35">
      <c r="A12422" s="14" t="s">
        <v>14699</v>
      </c>
      <c r="B12422" s="15">
        <v>6129</v>
      </c>
      <c r="C12422" s="13">
        <v>-0.04</v>
      </c>
      <c r="D12422" s="7" t="str">
        <f t="shared" si="194"/>
        <v>Unique</v>
      </c>
    </row>
    <row r="12423" spans="1:4" x14ac:dyDescent="0.35">
      <c r="A12423" s="14" t="s">
        <v>14664</v>
      </c>
      <c r="B12423" s="15">
        <v>6129</v>
      </c>
      <c r="C12423" s="13">
        <v>11.99</v>
      </c>
      <c r="D12423" s="7" t="str">
        <f t="shared" si="194"/>
        <v>Unique</v>
      </c>
    </row>
    <row r="12424" spans="1:4" x14ac:dyDescent="0.35">
      <c r="A12424" s="14" t="s">
        <v>14699</v>
      </c>
      <c r="B12424" s="15">
        <v>6129</v>
      </c>
      <c r="C12424" s="13">
        <v>13.75</v>
      </c>
      <c r="D12424" s="7" t="str">
        <f t="shared" si="194"/>
        <v>Unique</v>
      </c>
    </row>
    <row r="12425" spans="1:4" x14ac:dyDescent="0.35">
      <c r="A12425" s="14" t="s">
        <v>14719</v>
      </c>
      <c r="B12425" s="15">
        <v>6210</v>
      </c>
      <c r="C12425" s="13">
        <v>8.6700000000000017</v>
      </c>
      <c r="D12425" s="7" t="str">
        <f t="shared" si="194"/>
        <v>Unique</v>
      </c>
    </row>
    <row r="12426" spans="1:4" x14ac:dyDescent="0.35">
      <c r="A12426" s="14" t="s">
        <v>14720</v>
      </c>
      <c r="B12426" s="15">
        <v>6130</v>
      </c>
      <c r="C12426" s="13">
        <v>11.99</v>
      </c>
      <c r="D12426" s="7" t="str">
        <f t="shared" si="194"/>
        <v>Unique</v>
      </c>
    </row>
    <row r="12427" spans="1:4" x14ac:dyDescent="0.35">
      <c r="A12427" s="14" t="s">
        <v>14698</v>
      </c>
      <c r="B12427" s="15">
        <v>6202</v>
      </c>
      <c r="C12427" s="13">
        <v>-0.02</v>
      </c>
      <c r="D12427" s="7" t="str">
        <f t="shared" si="194"/>
        <v>Unique</v>
      </c>
    </row>
    <row r="12428" spans="1:4" x14ac:dyDescent="0.35">
      <c r="A12428" s="14" t="s">
        <v>14697</v>
      </c>
      <c r="B12428" s="15">
        <v>6202</v>
      </c>
      <c r="C12428" s="13">
        <v>-0.04</v>
      </c>
      <c r="D12428" s="7" t="str">
        <f t="shared" si="194"/>
        <v>Unique</v>
      </c>
    </row>
    <row r="12429" spans="1:4" x14ac:dyDescent="0.35">
      <c r="A12429" s="14" t="s">
        <v>14698</v>
      </c>
      <c r="B12429" s="15">
        <v>6202</v>
      </c>
      <c r="C12429" s="13">
        <v>13.75</v>
      </c>
      <c r="D12429" s="7" t="str">
        <f t="shared" si="194"/>
        <v>Unique</v>
      </c>
    </row>
    <row r="12430" spans="1:4" x14ac:dyDescent="0.35">
      <c r="A12430" s="14" t="s">
        <v>14697</v>
      </c>
      <c r="B12430" s="15">
        <v>6202</v>
      </c>
      <c r="C12430" s="13">
        <v>13.75</v>
      </c>
      <c r="D12430" s="7" t="str">
        <f t="shared" si="194"/>
        <v>Unique</v>
      </c>
    </row>
    <row r="12431" spans="1:4" x14ac:dyDescent="0.35">
      <c r="A12431" s="14" t="s">
        <v>14721</v>
      </c>
      <c r="B12431" s="15" t="s">
        <v>14722</v>
      </c>
      <c r="C12431" s="13">
        <v>6.13</v>
      </c>
      <c r="D12431" s="7" t="str">
        <f t="shared" si="194"/>
        <v>Unique</v>
      </c>
    </row>
    <row r="12432" spans="1:4" x14ac:dyDescent="0.35">
      <c r="A12432" s="14" t="s">
        <v>14723</v>
      </c>
      <c r="B12432" s="15">
        <v>6266</v>
      </c>
      <c r="C12432" s="13">
        <v>6.57</v>
      </c>
      <c r="D12432" s="7" t="str">
        <f t="shared" si="194"/>
        <v>Unique</v>
      </c>
    </row>
    <row r="12433" spans="1:4" x14ac:dyDescent="0.35">
      <c r="A12433" s="14" t="s">
        <v>14724</v>
      </c>
      <c r="B12433" s="15" t="s">
        <v>14725</v>
      </c>
      <c r="C12433" s="13">
        <v>5.25</v>
      </c>
      <c r="D12433" s="7" t="str">
        <f t="shared" si="194"/>
        <v>Unique</v>
      </c>
    </row>
    <row r="12434" spans="1:4" x14ac:dyDescent="0.35">
      <c r="A12434" s="14" t="s">
        <v>14726</v>
      </c>
      <c r="B12434" s="15" t="s">
        <v>14727</v>
      </c>
      <c r="C12434" s="13">
        <v>5.25</v>
      </c>
      <c r="D12434" s="7" t="str">
        <f t="shared" si="194"/>
        <v>Unique</v>
      </c>
    </row>
    <row r="12435" spans="1:4" x14ac:dyDescent="0.35">
      <c r="A12435" s="14" t="s">
        <v>14728</v>
      </c>
      <c r="B12435" s="15" t="s">
        <v>14729</v>
      </c>
      <c r="C12435" s="13">
        <v>5.25</v>
      </c>
      <c r="D12435" s="7" t="str">
        <f t="shared" si="194"/>
        <v>Unique</v>
      </c>
    </row>
    <row r="12436" spans="1:4" x14ac:dyDescent="0.35">
      <c r="A12436" s="14" t="s">
        <v>14730</v>
      </c>
      <c r="B12436" s="15" t="s">
        <v>14731</v>
      </c>
      <c r="C12436" s="13">
        <v>12.31</v>
      </c>
      <c r="D12436" s="7" t="str">
        <f t="shared" si="194"/>
        <v>Unique</v>
      </c>
    </row>
    <row r="12437" spans="1:4" x14ac:dyDescent="0.35">
      <c r="A12437" s="14" t="s">
        <v>14732</v>
      </c>
      <c r="B12437" s="15" t="s">
        <v>14685</v>
      </c>
      <c r="C12437" s="13">
        <v>13.99</v>
      </c>
      <c r="D12437" s="7" t="str">
        <f t="shared" si="194"/>
        <v>Unique</v>
      </c>
    </row>
    <row r="12438" spans="1:4" x14ac:dyDescent="0.35">
      <c r="A12438" s="14" t="s">
        <v>14733</v>
      </c>
      <c r="B12438" s="15" t="s">
        <v>14685</v>
      </c>
      <c r="C12438" s="13">
        <v>13.99</v>
      </c>
      <c r="D12438" s="7" t="str">
        <f t="shared" si="194"/>
        <v>Unique</v>
      </c>
    </row>
    <row r="12439" spans="1:4" x14ac:dyDescent="0.35">
      <c r="A12439" s="14" t="s">
        <v>14734</v>
      </c>
      <c r="B12439" s="15" t="s">
        <v>14685</v>
      </c>
      <c r="C12439" s="13">
        <v>13.99</v>
      </c>
      <c r="D12439" s="7" t="str">
        <f t="shared" si="194"/>
        <v>Unique</v>
      </c>
    </row>
    <row r="12440" spans="1:4" x14ac:dyDescent="0.35">
      <c r="A12440" s="14" t="s">
        <v>14735</v>
      </c>
      <c r="B12440" s="15" t="s">
        <v>14685</v>
      </c>
      <c r="C12440" s="13">
        <v>13.99</v>
      </c>
      <c r="D12440" s="7" t="str">
        <f t="shared" si="194"/>
        <v>Unique</v>
      </c>
    </row>
    <row r="12441" spans="1:4" x14ac:dyDescent="0.35">
      <c r="A12441" s="14" t="s">
        <v>14736</v>
      </c>
      <c r="B12441" s="15">
        <v>6196</v>
      </c>
      <c r="C12441" s="13">
        <v>3.94</v>
      </c>
      <c r="D12441" s="7" t="str">
        <f t="shared" si="194"/>
        <v>Unique</v>
      </c>
    </row>
    <row r="12442" spans="1:4" x14ac:dyDescent="0.35">
      <c r="A12442" s="14" t="s">
        <v>14737</v>
      </c>
      <c r="B12442" s="15">
        <v>6164</v>
      </c>
      <c r="C12442" s="13">
        <v>4.3999999999999995</v>
      </c>
      <c r="D12442" s="7" t="str">
        <f t="shared" si="194"/>
        <v>Unique</v>
      </c>
    </row>
    <row r="12443" spans="1:4" x14ac:dyDescent="0.35">
      <c r="A12443" s="14" t="s">
        <v>14738</v>
      </c>
      <c r="B12443" s="15">
        <v>6178</v>
      </c>
      <c r="C12443" s="13">
        <v>4.3999999999999995</v>
      </c>
      <c r="D12443" s="7" t="str">
        <f t="shared" si="194"/>
        <v>Unique</v>
      </c>
    </row>
    <row r="12444" spans="1:4" x14ac:dyDescent="0.35">
      <c r="A12444" s="14" t="s">
        <v>14739</v>
      </c>
      <c r="B12444" s="15">
        <v>6251</v>
      </c>
      <c r="C12444" s="13">
        <v>4.3999999999999995</v>
      </c>
      <c r="D12444" s="7" t="str">
        <f t="shared" si="194"/>
        <v>Unique</v>
      </c>
    </row>
    <row r="12445" spans="1:4" x14ac:dyDescent="0.35">
      <c r="A12445" s="14" t="s">
        <v>14740</v>
      </c>
      <c r="B12445" s="15">
        <v>6263</v>
      </c>
      <c r="C12445" s="13">
        <v>4.6399999999999997</v>
      </c>
      <c r="D12445" s="7" t="str">
        <f t="shared" si="194"/>
        <v>Unique</v>
      </c>
    </row>
    <row r="12446" spans="1:4" x14ac:dyDescent="0.35">
      <c r="A12446" s="14" t="s">
        <v>14741</v>
      </c>
      <c r="B12446" s="15">
        <v>6142</v>
      </c>
      <c r="C12446" s="13">
        <v>5.08</v>
      </c>
      <c r="D12446" s="7" t="str">
        <f t="shared" si="194"/>
        <v>Unique</v>
      </c>
    </row>
    <row r="12447" spans="1:4" x14ac:dyDescent="0.35">
      <c r="A12447" s="14" t="s">
        <v>14742</v>
      </c>
      <c r="B12447" s="15">
        <v>6230</v>
      </c>
      <c r="C12447" s="13">
        <v>5.08</v>
      </c>
      <c r="D12447" s="7" t="str">
        <f t="shared" si="194"/>
        <v>Unique</v>
      </c>
    </row>
    <row r="12448" spans="1:4" x14ac:dyDescent="0.35">
      <c r="A12448" s="14" t="s">
        <v>14743</v>
      </c>
      <c r="B12448" s="15">
        <v>6215</v>
      </c>
      <c r="C12448" s="13">
        <v>5.08</v>
      </c>
      <c r="D12448" s="7" t="str">
        <f t="shared" si="194"/>
        <v>Unique</v>
      </c>
    </row>
    <row r="12449" spans="1:4" x14ac:dyDescent="0.35">
      <c r="A12449" s="14" t="s">
        <v>14744</v>
      </c>
      <c r="B12449" s="15">
        <v>6274</v>
      </c>
      <c r="C12449" s="13">
        <v>5.08</v>
      </c>
      <c r="D12449" s="7" t="str">
        <f t="shared" si="194"/>
        <v>Unique</v>
      </c>
    </row>
    <row r="12450" spans="1:4" x14ac:dyDescent="0.35">
      <c r="A12450" s="14" t="s">
        <v>14745</v>
      </c>
      <c r="B12450" s="15">
        <v>6236</v>
      </c>
      <c r="C12450" s="13">
        <v>5.5200000000000014</v>
      </c>
      <c r="D12450" s="7" t="str">
        <f t="shared" si="194"/>
        <v>Unique</v>
      </c>
    </row>
    <row r="12451" spans="1:4" x14ac:dyDescent="0.35">
      <c r="A12451" s="14" t="s">
        <v>14746</v>
      </c>
      <c r="B12451" s="15">
        <v>6246</v>
      </c>
      <c r="C12451" s="13">
        <v>5.5200000000000014</v>
      </c>
      <c r="D12451" s="7" t="str">
        <f t="shared" si="194"/>
        <v>Unique</v>
      </c>
    </row>
    <row r="12452" spans="1:4" x14ac:dyDescent="0.35">
      <c r="A12452" s="14" t="s">
        <v>14747</v>
      </c>
      <c r="B12452" s="15">
        <v>6271</v>
      </c>
      <c r="C12452" s="13">
        <v>5.5200000000000014</v>
      </c>
      <c r="D12452" s="7" t="str">
        <f t="shared" si="194"/>
        <v>Unique</v>
      </c>
    </row>
    <row r="12453" spans="1:4" x14ac:dyDescent="0.35">
      <c r="A12453" s="14" t="s">
        <v>14748</v>
      </c>
      <c r="B12453" s="15">
        <v>6169</v>
      </c>
      <c r="C12453" s="13">
        <v>6.04</v>
      </c>
      <c r="D12453" s="7" t="str">
        <f t="shared" si="194"/>
        <v>Unique</v>
      </c>
    </row>
    <row r="12454" spans="1:4" x14ac:dyDescent="0.35">
      <c r="A12454" s="14" t="s">
        <v>14749</v>
      </c>
      <c r="B12454" s="15">
        <v>6253</v>
      </c>
      <c r="C12454" s="13">
        <v>6.04</v>
      </c>
      <c r="D12454" s="7" t="str">
        <f t="shared" si="194"/>
        <v>Unique</v>
      </c>
    </row>
    <row r="12455" spans="1:4" x14ac:dyDescent="0.35">
      <c r="A12455" s="14" t="s">
        <v>14750</v>
      </c>
      <c r="B12455" s="15">
        <v>6269</v>
      </c>
      <c r="C12455" s="13">
        <v>6.04</v>
      </c>
      <c r="D12455" s="7" t="str">
        <f t="shared" si="194"/>
        <v>Unique</v>
      </c>
    </row>
    <row r="12456" spans="1:4" x14ac:dyDescent="0.35">
      <c r="A12456" s="14" t="s">
        <v>14751</v>
      </c>
      <c r="B12456" s="15">
        <v>6254</v>
      </c>
      <c r="C12456" s="13">
        <v>6.5299999999999994</v>
      </c>
      <c r="D12456" s="7" t="str">
        <f t="shared" si="194"/>
        <v>Unique</v>
      </c>
    </row>
    <row r="12457" spans="1:4" x14ac:dyDescent="0.35">
      <c r="A12457" s="14" t="s">
        <v>14752</v>
      </c>
      <c r="B12457" s="15">
        <v>6264</v>
      </c>
      <c r="C12457" s="13">
        <v>7.05</v>
      </c>
      <c r="D12457" s="7" t="str">
        <f t="shared" si="194"/>
        <v>Unique</v>
      </c>
    </row>
    <row r="12458" spans="1:4" x14ac:dyDescent="0.35">
      <c r="A12458" s="14" t="s">
        <v>14753</v>
      </c>
      <c r="B12458" s="15">
        <v>6277</v>
      </c>
      <c r="C12458" s="13">
        <v>7.05</v>
      </c>
      <c r="D12458" s="7" t="str">
        <f t="shared" si="194"/>
        <v>Unique</v>
      </c>
    </row>
    <row r="12459" spans="1:4" x14ac:dyDescent="0.35">
      <c r="A12459" s="14" t="s">
        <v>14754</v>
      </c>
      <c r="B12459" s="15">
        <v>6280</v>
      </c>
      <c r="C12459" s="13">
        <v>7.5600000000000005</v>
      </c>
      <c r="D12459" s="7" t="str">
        <f t="shared" si="194"/>
        <v>Unique</v>
      </c>
    </row>
    <row r="12460" spans="1:4" x14ac:dyDescent="0.35">
      <c r="A12460" s="14" t="s">
        <v>14755</v>
      </c>
      <c r="B12460" s="15">
        <v>6249</v>
      </c>
      <c r="C12460" s="13">
        <v>8.07</v>
      </c>
      <c r="D12460" s="7" t="str">
        <f t="shared" si="194"/>
        <v>Unique</v>
      </c>
    </row>
    <row r="12461" spans="1:4" x14ac:dyDescent="0.35">
      <c r="A12461" s="14" t="s">
        <v>14756</v>
      </c>
      <c r="B12461" s="15">
        <v>6227</v>
      </c>
      <c r="C12461" s="13">
        <v>8.58</v>
      </c>
      <c r="D12461" s="7" t="str">
        <f t="shared" si="194"/>
        <v>Unique</v>
      </c>
    </row>
    <row r="12462" spans="1:4" x14ac:dyDescent="0.35">
      <c r="A12462" s="14" t="s">
        <v>14673</v>
      </c>
      <c r="B12462" s="15">
        <v>6262</v>
      </c>
      <c r="C12462" s="13">
        <v>1.1500000000000001</v>
      </c>
      <c r="D12462" s="7" t="str">
        <f t="shared" si="194"/>
        <v>Unique</v>
      </c>
    </row>
    <row r="12463" spans="1:4" x14ac:dyDescent="0.35">
      <c r="A12463" s="14" t="s">
        <v>14666</v>
      </c>
      <c r="B12463" s="15">
        <v>6175</v>
      </c>
      <c r="C12463" s="13">
        <v>6.6999999999999993</v>
      </c>
      <c r="D12463" s="7" t="str">
        <f t="shared" si="194"/>
        <v>Unique</v>
      </c>
    </row>
    <row r="12464" spans="1:4" x14ac:dyDescent="0.35">
      <c r="A12464" s="14" t="s">
        <v>14758</v>
      </c>
      <c r="B12464" s="15" t="s">
        <v>14759</v>
      </c>
      <c r="C12464" s="13">
        <v>9.5999999999999979</v>
      </c>
      <c r="D12464" s="7" t="str">
        <f t="shared" si="194"/>
        <v>Unique</v>
      </c>
    </row>
    <row r="12465" spans="1:4" x14ac:dyDescent="0.35">
      <c r="A12465" s="14" t="s">
        <v>14760</v>
      </c>
      <c r="B12465" s="15" t="s">
        <v>14761</v>
      </c>
      <c r="C12465" s="13">
        <v>5.25</v>
      </c>
      <c r="D12465" s="7" t="str">
        <f t="shared" si="194"/>
        <v>Unique</v>
      </c>
    </row>
    <row r="12466" spans="1:4" x14ac:dyDescent="0.35">
      <c r="A12466" s="14" t="s">
        <v>14758</v>
      </c>
      <c r="B12466" s="15" t="s">
        <v>14759</v>
      </c>
      <c r="C12466" s="13">
        <v>1.4500000000000002</v>
      </c>
      <c r="D12466" s="7" t="str">
        <f t="shared" si="194"/>
        <v>Unique</v>
      </c>
    </row>
    <row r="12467" spans="1:4" x14ac:dyDescent="0.35">
      <c r="A12467" s="14" t="s">
        <v>14764</v>
      </c>
      <c r="B12467" s="15" t="s">
        <v>14765</v>
      </c>
      <c r="C12467" s="13">
        <v>1.4500000000000002</v>
      </c>
      <c r="D12467" s="7" t="str">
        <f t="shared" si="194"/>
        <v>Unique</v>
      </c>
    </row>
    <row r="12468" spans="1:4" x14ac:dyDescent="0.35">
      <c r="A12468" s="14" t="s">
        <v>14766</v>
      </c>
      <c r="B12468" s="15" t="s">
        <v>14767</v>
      </c>
      <c r="C12468" s="13">
        <v>1.4500000000000002</v>
      </c>
      <c r="D12468" s="7" t="str">
        <f t="shared" si="194"/>
        <v>Unique</v>
      </c>
    </row>
    <row r="12469" spans="1:4" x14ac:dyDescent="0.35">
      <c r="A12469" s="14" t="s">
        <v>14768</v>
      </c>
      <c r="B12469" s="15" t="s">
        <v>14769</v>
      </c>
      <c r="C12469" s="13">
        <v>1.4500000000000002</v>
      </c>
      <c r="D12469" s="7" t="str">
        <f t="shared" si="194"/>
        <v>Unique</v>
      </c>
    </row>
    <row r="12470" spans="1:4" x14ac:dyDescent="0.35">
      <c r="A12470" s="14" t="s">
        <v>14733</v>
      </c>
      <c r="B12470" s="15" t="s">
        <v>14685</v>
      </c>
      <c r="C12470" s="13">
        <v>8.1</v>
      </c>
      <c r="D12470" s="7" t="str">
        <f t="shared" si="194"/>
        <v>Unique</v>
      </c>
    </row>
    <row r="12471" spans="1:4" x14ac:dyDescent="0.35">
      <c r="A12471" s="14" t="s">
        <v>14734</v>
      </c>
      <c r="B12471" s="15" t="s">
        <v>14685</v>
      </c>
      <c r="C12471" s="13">
        <v>8.1</v>
      </c>
      <c r="D12471" s="7" t="str">
        <f t="shared" si="194"/>
        <v>Unique</v>
      </c>
    </row>
    <row r="12472" spans="1:4" x14ac:dyDescent="0.35">
      <c r="A12472" s="14" t="s">
        <v>14735</v>
      </c>
      <c r="B12472" s="15" t="s">
        <v>14685</v>
      </c>
      <c r="C12472" s="13">
        <v>8.1</v>
      </c>
      <c r="D12472" s="7" t="str">
        <f t="shared" si="194"/>
        <v>Unique</v>
      </c>
    </row>
    <row r="12473" spans="1:4" x14ac:dyDescent="0.35">
      <c r="A12473" s="14" t="s">
        <v>14732</v>
      </c>
      <c r="B12473" s="15" t="s">
        <v>14685</v>
      </c>
      <c r="C12473" s="13">
        <v>8.9600000000000009</v>
      </c>
      <c r="D12473" s="7" t="str">
        <f t="shared" si="194"/>
        <v>Unique</v>
      </c>
    </row>
    <row r="12474" spans="1:4" x14ac:dyDescent="0.35">
      <c r="A12474" s="14" t="s">
        <v>14764</v>
      </c>
      <c r="B12474" s="15" t="s">
        <v>14765</v>
      </c>
      <c r="C12474" s="13">
        <v>8.17</v>
      </c>
      <c r="D12474" s="7" t="str">
        <f t="shared" si="194"/>
        <v>Unique</v>
      </c>
    </row>
    <row r="12475" spans="1:4" x14ac:dyDescent="0.35">
      <c r="A12475" s="14" t="s">
        <v>14768</v>
      </c>
      <c r="B12475" s="15" t="s">
        <v>14769</v>
      </c>
      <c r="C12475" s="13">
        <v>9.26</v>
      </c>
      <c r="D12475" s="7" t="str">
        <f t="shared" si="194"/>
        <v>Unique</v>
      </c>
    </row>
    <row r="12476" spans="1:4" x14ac:dyDescent="0.35">
      <c r="A12476" s="14" t="s">
        <v>14766</v>
      </c>
      <c r="B12476" s="15" t="s">
        <v>14767</v>
      </c>
      <c r="C12476" s="13">
        <v>9.26</v>
      </c>
      <c r="D12476" s="7" t="str">
        <f t="shared" si="194"/>
        <v>Unique</v>
      </c>
    </row>
    <row r="12477" spans="1:4" x14ac:dyDescent="0.35">
      <c r="A12477" s="14" t="s">
        <v>14770</v>
      </c>
      <c r="B12477" s="15">
        <v>6258</v>
      </c>
      <c r="C12477" s="13">
        <v>6.13</v>
      </c>
      <c r="D12477" s="7" t="str">
        <f t="shared" si="194"/>
        <v>Unique</v>
      </c>
    </row>
    <row r="12478" spans="1:4" x14ac:dyDescent="0.35">
      <c r="A12478" s="14" t="s">
        <v>14771</v>
      </c>
      <c r="B12478" s="15" t="s">
        <v>14772</v>
      </c>
      <c r="C12478" s="13">
        <v>5.48</v>
      </c>
      <c r="D12478" s="7" t="str">
        <f t="shared" si="194"/>
        <v>Unique</v>
      </c>
    </row>
    <row r="12479" spans="1:4" x14ac:dyDescent="0.35">
      <c r="A12479" s="14" t="s">
        <v>14773</v>
      </c>
      <c r="B12479" s="15">
        <v>6260</v>
      </c>
      <c r="C12479" s="13">
        <v>8.379999999999999</v>
      </c>
      <c r="D12479" s="7" t="str">
        <f t="shared" si="194"/>
        <v>Unique</v>
      </c>
    </row>
    <row r="12480" spans="1:4" x14ac:dyDescent="0.35">
      <c r="A12480" s="14" t="s">
        <v>14774</v>
      </c>
      <c r="B12480" s="15">
        <v>6200</v>
      </c>
      <c r="C12480" s="13">
        <v>5.5</v>
      </c>
      <c r="D12480" s="7" t="str">
        <f t="shared" si="194"/>
        <v>Unique</v>
      </c>
    </row>
    <row r="12481" spans="1:4" x14ac:dyDescent="0.35">
      <c r="A12481" s="14" t="s">
        <v>14775</v>
      </c>
      <c r="B12481" s="15" t="s">
        <v>14776</v>
      </c>
      <c r="C12481" s="13">
        <v>5.25</v>
      </c>
      <c r="D12481" s="7" t="str">
        <f t="shared" si="194"/>
        <v>Unique</v>
      </c>
    </row>
    <row r="12482" spans="1:4" x14ac:dyDescent="0.35">
      <c r="A12482" s="14" t="s">
        <v>14777</v>
      </c>
      <c r="B12482" s="15">
        <v>6272</v>
      </c>
      <c r="C12482" s="13">
        <v>6.57</v>
      </c>
      <c r="D12482" s="7" t="str">
        <f t="shared" ref="D12482:D12545" si="195">IF(COUNTIFS(A:A,A12482,B:B,B12482,C:C,C12482)&gt;1,"Doublon","Unique")</f>
        <v>Unique</v>
      </c>
    </row>
    <row r="12483" spans="1:4" x14ac:dyDescent="0.35">
      <c r="A12483" s="14" t="s">
        <v>14778</v>
      </c>
      <c r="B12483" s="15" t="s">
        <v>14779</v>
      </c>
      <c r="C12483" s="13">
        <v>5.48</v>
      </c>
      <c r="D12483" s="7" t="str">
        <f t="shared" si="195"/>
        <v>Unique</v>
      </c>
    </row>
    <row r="12484" spans="1:4" x14ac:dyDescent="0.35">
      <c r="A12484" s="14" t="s">
        <v>14780</v>
      </c>
      <c r="B12484" s="15" t="s">
        <v>14781</v>
      </c>
      <c r="C12484" s="13">
        <v>5.25</v>
      </c>
      <c r="D12484" s="7" t="str">
        <f t="shared" si="195"/>
        <v>Unique</v>
      </c>
    </row>
    <row r="12485" spans="1:4" x14ac:dyDescent="0.35">
      <c r="A12485" s="14" t="s">
        <v>14782</v>
      </c>
      <c r="B12485" s="15">
        <v>6173</v>
      </c>
      <c r="C12485" s="13">
        <v>5.25</v>
      </c>
      <c r="D12485" s="7" t="str">
        <f t="shared" si="195"/>
        <v>Unique</v>
      </c>
    </row>
    <row r="12486" spans="1:4" x14ac:dyDescent="0.35">
      <c r="A12486" s="14" t="s">
        <v>14783</v>
      </c>
      <c r="B12486" s="15" t="s">
        <v>14784</v>
      </c>
      <c r="C12486" s="13">
        <v>5.25</v>
      </c>
      <c r="D12486" s="7" t="str">
        <f t="shared" si="195"/>
        <v>Unique</v>
      </c>
    </row>
    <row r="12487" spans="1:4" x14ac:dyDescent="0.35">
      <c r="A12487" s="14" t="s">
        <v>14785</v>
      </c>
      <c r="B12487" s="15">
        <v>6134</v>
      </c>
      <c r="C12487" s="13">
        <v>9.2199999999999989</v>
      </c>
      <c r="D12487" s="7" t="str">
        <f t="shared" si="195"/>
        <v>Unique</v>
      </c>
    </row>
    <row r="12488" spans="1:4" x14ac:dyDescent="0.35">
      <c r="A12488" s="14" t="s">
        <v>14788</v>
      </c>
      <c r="B12488" s="15" t="s">
        <v>14789</v>
      </c>
      <c r="C12488" s="13">
        <v>5.25</v>
      </c>
      <c r="D12488" s="7" t="str">
        <f t="shared" si="195"/>
        <v>Unique</v>
      </c>
    </row>
    <row r="12489" spans="1:4" x14ac:dyDescent="0.35">
      <c r="A12489" s="14" t="s">
        <v>14790</v>
      </c>
      <c r="B12489" s="15" t="s">
        <v>14791</v>
      </c>
      <c r="C12489" s="13">
        <v>5.48</v>
      </c>
      <c r="D12489" s="7" t="str">
        <f t="shared" si="195"/>
        <v>Unique</v>
      </c>
    </row>
    <row r="12490" spans="1:4" x14ac:dyDescent="0.35">
      <c r="A12490" s="14" t="s">
        <v>14786</v>
      </c>
      <c r="B12490" s="15" t="s">
        <v>14787</v>
      </c>
      <c r="C12490" s="13">
        <v>5.25</v>
      </c>
      <c r="D12490" s="7" t="str">
        <f t="shared" si="195"/>
        <v>Unique</v>
      </c>
    </row>
    <row r="12491" spans="1:4" x14ac:dyDescent="0.35">
      <c r="A12491" s="14" t="s">
        <v>14762</v>
      </c>
      <c r="B12491" s="15" t="s">
        <v>14763</v>
      </c>
      <c r="C12491" s="13">
        <v>5.25</v>
      </c>
      <c r="D12491" s="7" t="str">
        <f t="shared" si="195"/>
        <v>Unique</v>
      </c>
    </row>
    <row r="12492" spans="1:4" x14ac:dyDescent="0.35">
      <c r="A12492" s="14" t="s">
        <v>14792</v>
      </c>
      <c r="B12492" s="15">
        <v>6237</v>
      </c>
      <c r="C12492" s="13">
        <v>5.49</v>
      </c>
      <c r="D12492" s="7" t="str">
        <f t="shared" si="195"/>
        <v>Unique</v>
      </c>
    </row>
    <row r="12493" spans="1:4" x14ac:dyDescent="0.35">
      <c r="A12493" s="14" t="s">
        <v>14793</v>
      </c>
      <c r="B12493" s="15" t="s">
        <v>14794</v>
      </c>
      <c r="C12493" s="13">
        <v>9.7200000000000006</v>
      </c>
      <c r="D12493" s="7" t="str">
        <f t="shared" si="195"/>
        <v>Unique</v>
      </c>
    </row>
    <row r="12494" spans="1:4" x14ac:dyDescent="0.35">
      <c r="A12494" s="14" t="s">
        <v>14795</v>
      </c>
      <c r="B12494" s="15" t="s">
        <v>14796</v>
      </c>
      <c r="C12494" s="13">
        <v>5.25</v>
      </c>
      <c r="D12494" s="7" t="str">
        <f t="shared" si="195"/>
        <v>Unique</v>
      </c>
    </row>
    <row r="12495" spans="1:4" x14ac:dyDescent="0.35">
      <c r="A12495" s="14" t="s">
        <v>14797</v>
      </c>
      <c r="B12495" s="15" t="s">
        <v>14798</v>
      </c>
      <c r="C12495" s="13">
        <v>6.57</v>
      </c>
      <c r="D12495" s="7" t="str">
        <f t="shared" si="195"/>
        <v>Unique</v>
      </c>
    </row>
    <row r="12496" spans="1:4" x14ac:dyDescent="0.35">
      <c r="A12496" s="14" t="s">
        <v>14799</v>
      </c>
      <c r="B12496" s="15">
        <v>6229</v>
      </c>
      <c r="C12496" s="13">
        <v>5.49</v>
      </c>
      <c r="D12496" s="7" t="str">
        <f t="shared" si="195"/>
        <v>Unique</v>
      </c>
    </row>
    <row r="12497" spans="1:4" x14ac:dyDescent="0.35">
      <c r="A12497" s="14" t="s">
        <v>14800</v>
      </c>
      <c r="B12497" s="15" t="s">
        <v>14801</v>
      </c>
      <c r="C12497" s="13">
        <v>5.48</v>
      </c>
      <c r="D12497" s="7" t="str">
        <f t="shared" si="195"/>
        <v>Unique</v>
      </c>
    </row>
    <row r="12498" spans="1:4" x14ac:dyDescent="0.35">
      <c r="A12498" s="14" t="s">
        <v>14800</v>
      </c>
      <c r="B12498" s="15" t="s">
        <v>14801</v>
      </c>
      <c r="C12498" s="13">
        <v>18.95</v>
      </c>
      <c r="D12498" s="7" t="str">
        <f t="shared" si="195"/>
        <v>Unique</v>
      </c>
    </row>
    <row r="12499" spans="1:4" x14ac:dyDescent="0.35">
      <c r="A12499" s="14" t="s">
        <v>14802</v>
      </c>
      <c r="B12499" s="15" t="s">
        <v>14803</v>
      </c>
      <c r="C12499" s="13">
        <v>5.49</v>
      </c>
      <c r="D12499" s="7" t="str">
        <f t="shared" si="195"/>
        <v>Unique</v>
      </c>
    </row>
    <row r="12500" spans="1:4" x14ac:dyDescent="0.35">
      <c r="A12500" s="14" t="s">
        <v>14806</v>
      </c>
      <c r="B12500" s="15" t="s">
        <v>14807</v>
      </c>
      <c r="C12500" s="13">
        <v>4.34</v>
      </c>
      <c r="D12500" s="7" t="str">
        <f t="shared" si="195"/>
        <v>Unique</v>
      </c>
    </row>
    <row r="12501" spans="1:4" x14ac:dyDescent="0.35">
      <c r="A12501" s="14" t="s">
        <v>14808</v>
      </c>
      <c r="B12501" s="15" t="s">
        <v>14809</v>
      </c>
      <c r="C12501" s="13">
        <v>6.13</v>
      </c>
      <c r="D12501" s="7" t="str">
        <f t="shared" si="195"/>
        <v>Unique</v>
      </c>
    </row>
    <row r="12502" spans="1:4" x14ac:dyDescent="0.35">
      <c r="A12502" s="14" t="s">
        <v>14808</v>
      </c>
      <c r="B12502" s="15" t="s">
        <v>14809</v>
      </c>
      <c r="C12502" s="13">
        <v>13.99</v>
      </c>
      <c r="D12502" s="7" t="str">
        <f t="shared" si="195"/>
        <v>Unique</v>
      </c>
    </row>
    <row r="12503" spans="1:4" x14ac:dyDescent="0.35">
      <c r="A12503" s="14" t="s">
        <v>14810</v>
      </c>
      <c r="B12503" s="15" t="s">
        <v>14811</v>
      </c>
      <c r="C12503" s="13">
        <v>7.1000000000000005</v>
      </c>
      <c r="D12503" s="7" t="str">
        <f t="shared" si="195"/>
        <v>Unique</v>
      </c>
    </row>
    <row r="12504" spans="1:4" x14ac:dyDescent="0.35">
      <c r="A12504" s="14" t="s">
        <v>14812</v>
      </c>
      <c r="B12504" s="15" t="s">
        <v>14813</v>
      </c>
      <c r="C12504" s="13">
        <v>5.25</v>
      </c>
      <c r="D12504" s="7" t="str">
        <f t="shared" si="195"/>
        <v>Unique</v>
      </c>
    </row>
    <row r="12505" spans="1:4" x14ac:dyDescent="0.35">
      <c r="A12505" s="14" t="s">
        <v>14814</v>
      </c>
      <c r="B12505" s="15" t="s">
        <v>14815</v>
      </c>
      <c r="C12505" s="13">
        <v>7.3599999999999994</v>
      </c>
      <c r="D12505" s="7" t="str">
        <f t="shared" si="195"/>
        <v>Unique</v>
      </c>
    </row>
    <row r="12506" spans="1:4" x14ac:dyDescent="0.35">
      <c r="A12506" s="14" t="s">
        <v>14816</v>
      </c>
      <c r="B12506" s="15" t="s">
        <v>14817</v>
      </c>
      <c r="C12506" s="13">
        <v>5.25</v>
      </c>
      <c r="D12506" s="7" t="str">
        <f t="shared" si="195"/>
        <v>Unique</v>
      </c>
    </row>
    <row r="12507" spans="1:4" x14ac:dyDescent="0.35">
      <c r="A12507" s="14" t="s">
        <v>14818</v>
      </c>
      <c r="B12507" s="15">
        <v>6252</v>
      </c>
      <c r="C12507" s="13">
        <v>11.66</v>
      </c>
      <c r="D12507" s="7" t="str">
        <f t="shared" si="195"/>
        <v>Unique</v>
      </c>
    </row>
    <row r="12508" spans="1:4" x14ac:dyDescent="0.35">
      <c r="A12508" s="14" t="s">
        <v>14820</v>
      </c>
      <c r="B12508" s="15" t="s">
        <v>14821</v>
      </c>
      <c r="C12508" s="13">
        <v>8.1</v>
      </c>
      <c r="D12508" s="7" t="str">
        <f t="shared" si="195"/>
        <v>Unique</v>
      </c>
    </row>
    <row r="12509" spans="1:4" x14ac:dyDescent="0.35">
      <c r="A12509" s="14" t="s">
        <v>14822</v>
      </c>
      <c r="B12509" s="15" t="s">
        <v>14823</v>
      </c>
      <c r="C12509" s="13">
        <v>5.25</v>
      </c>
      <c r="D12509" s="7" t="str">
        <f t="shared" si="195"/>
        <v>Unique</v>
      </c>
    </row>
    <row r="12510" spans="1:4" x14ac:dyDescent="0.35">
      <c r="A12510" s="14" t="s">
        <v>14824</v>
      </c>
      <c r="B12510" s="15" t="s">
        <v>14825</v>
      </c>
      <c r="C12510" s="13">
        <v>5.48</v>
      </c>
      <c r="D12510" s="7" t="str">
        <f t="shared" si="195"/>
        <v>Unique</v>
      </c>
    </row>
    <row r="12511" spans="1:4" x14ac:dyDescent="0.35">
      <c r="A12511" s="14" t="s">
        <v>14826</v>
      </c>
      <c r="B12511" s="15" t="s">
        <v>14827</v>
      </c>
      <c r="C12511" s="13">
        <v>5.49</v>
      </c>
      <c r="D12511" s="7" t="str">
        <f t="shared" si="195"/>
        <v>Unique</v>
      </c>
    </row>
    <row r="12512" spans="1:4" x14ac:dyDescent="0.35">
      <c r="A12512" s="14" t="s">
        <v>14828</v>
      </c>
      <c r="B12512" s="15" t="s">
        <v>14829</v>
      </c>
      <c r="C12512" s="13">
        <v>5.25</v>
      </c>
      <c r="D12512" s="7" t="str">
        <f t="shared" si="195"/>
        <v>Unique</v>
      </c>
    </row>
    <row r="12513" spans="1:4" x14ac:dyDescent="0.35">
      <c r="A12513" s="14" t="s">
        <v>14832</v>
      </c>
      <c r="B12513" s="15">
        <v>6303</v>
      </c>
      <c r="C12513" s="13">
        <v>11.370000000000001</v>
      </c>
      <c r="D12513" s="7" t="str">
        <f t="shared" si="195"/>
        <v>Unique</v>
      </c>
    </row>
    <row r="12514" spans="1:4" x14ac:dyDescent="0.35">
      <c r="A12514" s="14" t="s">
        <v>14833</v>
      </c>
      <c r="B12514" s="15" t="s">
        <v>14834</v>
      </c>
      <c r="C12514" s="13">
        <v>5.48</v>
      </c>
      <c r="D12514" s="7" t="str">
        <f t="shared" si="195"/>
        <v>Unique</v>
      </c>
    </row>
    <row r="12515" spans="1:4" x14ac:dyDescent="0.35">
      <c r="A12515" s="14" t="s">
        <v>14835</v>
      </c>
      <c r="B12515" s="15">
        <v>6299</v>
      </c>
      <c r="C12515" s="13">
        <v>5.5</v>
      </c>
      <c r="D12515" s="7" t="str">
        <f t="shared" si="195"/>
        <v>Unique</v>
      </c>
    </row>
    <row r="12516" spans="1:4" x14ac:dyDescent="0.35">
      <c r="A12516" s="14" t="s">
        <v>14836</v>
      </c>
      <c r="B12516" s="15" t="s">
        <v>14837</v>
      </c>
      <c r="C12516" s="13">
        <v>5.25</v>
      </c>
      <c r="D12516" s="7" t="str">
        <f t="shared" si="195"/>
        <v>Unique</v>
      </c>
    </row>
    <row r="12517" spans="1:4" x14ac:dyDescent="0.35">
      <c r="A12517" s="14" t="s">
        <v>14838</v>
      </c>
      <c r="B12517" s="15" t="s">
        <v>14839</v>
      </c>
      <c r="C12517" s="13">
        <v>5.25</v>
      </c>
      <c r="D12517" s="7" t="str">
        <f t="shared" si="195"/>
        <v>Unique</v>
      </c>
    </row>
    <row r="12518" spans="1:4" x14ac:dyDescent="0.35">
      <c r="A12518" s="14" t="s">
        <v>14840</v>
      </c>
      <c r="B12518" s="15" t="s">
        <v>14841</v>
      </c>
      <c r="C12518" s="13">
        <v>5.49</v>
      </c>
      <c r="D12518" s="7" t="str">
        <f t="shared" si="195"/>
        <v>Unique</v>
      </c>
    </row>
    <row r="12519" spans="1:4" x14ac:dyDescent="0.35">
      <c r="A12519" s="14" t="s">
        <v>14842</v>
      </c>
      <c r="B12519" s="15" t="s">
        <v>14843</v>
      </c>
      <c r="C12519" s="13">
        <v>5.49</v>
      </c>
      <c r="D12519" s="7" t="str">
        <f t="shared" si="195"/>
        <v>Unique</v>
      </c>
    </row>
    <row r="12520" spans="1:4" x14ac:dyDescent="0.35">
      <c r="A12520" s="14" t="s">
        <v>14844</v>
      </c>
      <c r="B12520" s="15">
        <v>6219</v>
      </c>
      <c r="C12520" s="13">
        <v>5.25</v>
      </c>
      <c r="D12520" s="7" t="str">
        <f t="shared" si="195"/>
        <v>Unique</v>
      </c>
    </row>
    <row r="12521" spans="1:4" x14ac:dyDescent="0.35">
      <c r="A12521" s="14" t="s">
        <v>14845</v>
      </c>
      <c r="B12521" s="15" t="s">
        <v>14846</v>
      </c>
      <c r="C12521" s="13">
        <v>5.25</v>
      </c>
      <c r="D12521" s="7" t="str">
        <f t="shared" si="195"/>
        <v>Unique</v>
      </c>
    </row>
    <row r="12522" spans="1:4" x14ac:dyDescent="0.35">
      <c r="A12522" s="14" t="s">
        <v>14819</v>
      </c>
      <c r="B12522" s="15">
        <v>6139</v>
      </c>
      <c r="C12522" s="13">
        <v>5.5</v>
      </c>
      <c r="D12522" s="7" t="str">
        <f t="shared" si="195"/>
        <v>Unique</v>
      </c>
    </row>
    <row r="12523" spans="1:4" x14ac:dyDescent="0.35">
      <c r="A12523" s="14" t="s">
        <v>14849</v>
      </c>
      <c r="B12523" s="15" t="s">
        <v>14850</v>
      </c>
      <c r="C12523" s="13">
        <v>5.49</v>
      </c>
      <c r="D12523" s="7" t="str">
        <f t="shared" si="195"/>
        <v>Unique</v>
      </c>
    </row>
    <row r="12524" spans="1:4" x14ac:dyDescent="0.35">
      <c r="A12524" s="14" t="s">
        <v>14851</v>
      </c>
      <c r="B12524" s="15" t="s">
        <v>14852</v>
      </c>
      <c r="C12524" s="13">
        <v>5.25</v>
      </c>
      <c r="D12524" s="7" t="str">
        <f t="shared" si="195"/>
        <v>Unique</v>
      </c>
    </row>
    <row r="12525" spans="1:4" x14ac:dyDescent="0.35">
      <c r="A12525" s="14" t="s">
        <v>14853</v>
      </c>
      <c r="B12525" s="15">
        <v>6167</v>
      </c>
      <c r="C12525" s="13">
        <v>6.57</v>
      </c>
      <c r="D12525" s="7" t="str">
        <f t="shared" si="195"/>
        <v>Unique</v>
      </c>
    </row>
    <row r="12526" spans="1:4" x14ac:dyDescent="0.35">
      <c r="A12526" s="14" t="s">
        <v>14854</v>
      </c>
      <c r="B12526" s="15" t="s">
        <v>14855</v>
      </c>
      <c r="C12526" s="13">
        <v>5.25</v>
      </c>
      <c r="D12526" s="7" t="str">
        <f t="shared" si="195"/>
        <v>Unique</v>
      </c>
    </row>
    <row r="12527" spans="1:4" x14ac:dyDescent="0.35">
      <c r="A12527" s="14" t="s">
        <v>14856</v>
      </c>
      <c r="B12527" s="15" t="s">
        <v>14857</v>
      </c>
      <c r="C12527" s="13">
        <v>5.25</v>
      </c>
      <c r="D12527" s="7" t="str">
        <f t="shared" si="195"/>
        <v>Unique</v>
      </c>
    </row>
    <row r="12528" spans="1:4" x14ac:dyDescent="0.35">
      <c r="A12528" s="14" t="s">
        <v>14858</v>
      </c>
      <c r="B12528" s="15">
        <v>6129</v>
      </c>
      <c r="C12528" s="13">
        <v>9.990000000000002</v>
      </c>
      <c r="D12528" s="7" t="str">
        <f t="shared" si="195"/>
        <v>Unique</v>
      </c>
    </row>
    <row r="12529" spans="1:4" x14ac:dyDescent="0.35">
      <c r="A12529" s="14" t="s">
        <v>14859</v>
      </c>
      <c r="B12529" s="15" t="s">
        <v>14860</v>
      </c>
      <c r="C12529" s="13">
        <v>5.25</v>
      </c>
      <c r="D12529" s="7" t="str">
        <f t="shared" si="195"/>
        <v>Unique</v>
      </c>
    </row>
    <row r="12530" spans="1:4" x14ac:dyDescent="0.35">
      <c r="A12530" s="14" t="s">
        <v>14861</v>
      </c>
      <c r="B12530" s="15">
        <v>6289</v>
      </c>
      <c r="C12530" s="13">
        <v>5.25</v>
      </c>
      <c r="D12530" s="7" t="str">
        <f t="shared" si="195"/>
        <v>Unique</v>
      </c>
    </row>
    <row r="12531" spans="1:4" x14ac:dyDescent="0.35">
      <c r="A12531" s="14" t="s">
        <v>14862</v>
      </c>
      <c r="B12531" s="15" t="s">
        <v>14863</v>
      </c>
      <c r="C12531" s="13">
        <v>7.1000000000000005</v>
      </c>
      <c r="D12531" s="7" t="str">
        <f t="shared" si="195"/>
        <v>Unique</v>
      </c>
    </row>
    <row r="12532" spans="1:4" x14ac:dyDescent="0.35">
      <c r="A12532" s="14" t="s">
        <v>14847</v>
      </c>
      <c r="B12532" s="15" t="s">
        <v>14848</v>
      </c>
      <c r="C12532" s="13">
        <v>5.25</v>
      </c>
      <c r="D12532" s="7" t="str">
        <f t="shared" si="195"/>
        <v>Unique</v>
      </c>
    </row>
    <row r="12533" spans="1:4" x14ac:dyDescent="0.35">
      <c r="A12533" s="14" t="s">
        <v>14864</v>
      </c>
      <c r="B12533" s="15">
        <v>6320</v>
      </c>
      <c r="C12533" s="13">
        <v>10.280000000000001</v>
      </c>
      <c r="D12533" s="7" t="str">
        <f t="shared" si="195"/>
        <v>Unique</v>
      </c>
    </row>
    <row r="12534" spans="1:4" x14ac:dyDescent="0.35">
      <c r="A12534" s="14" t="s">
        <v>14865</v>
      </c>
      <c r="B12534" s="15" t="s">
        <v>14866</v>
      </c>
      <c r="C12534" s="13">
        <v>5.25</v>
      </c>
      <c r="D12534" s="7" t="str">
        <f t="shared" si="195"/>
        <v>Unique</v>
      </c>
    </row>
    <row r="12535" spans="1:4" x14ac:dyDescent="0.35">
      <c r="A12535" s="14" t="s">
        <v>14867</v>
      </c>
      <c r="B12535" s="15">
        <v>3778</v>
      </c>
      <c r="C12535" s="13">
        <v>5.25</v>
      </c>
      <c r="D12535" s="7" t="str">
        <f t="shared" si="195"/>
        <v>Unique</v>
      </c>
    </row>
    <row r="12536" spans="1:4" x14ac:dyDescent="0.35">
      <c r="A12536" s="14" t="s">
        <v>14868</v>
      </c>
      <c r="B12536" s="15" t="s">
        <v>14869</v>
      </c>
      <c r="C12536" s="13">
        <v>5.5</v>
      </c>
      <c r="D12536" s="7" t="str">
        <f t="shared" si="195"/>
        <v>Unique</v>
      </c>
    </row>
    <row r="12537" spans="1:4" x14ac:dyDescent="0.35">
      <c r="A12537" s="14" t="s">
        <v>14870</v>
      </c>
      <c r="B12537" s="15" t="s">
        <v>14871</v>
      </c>
      <c r="C12537" s="13">
        <v>5.49</v>
      </c>
      <c r="D12537" s="7" t="str">
        <f t="shared" si="195"/>
        <v>Unique</v>
      </c>
    </row>
    <row r="12538" spans="1:4" x14ac:dyDescent="0.35">
      <c r="A12538" s="14" t="s">
        <v>14872</v>
      </c>
      <c r="B12538" s="15" t="s">
        <v>14873</v>
      </c>
      <c r="C12538" s="13">
        <v>5.25</v>
      </c>
      <c r="D12538" s="7" t="str">
        <f t="shared" si="195"/>
        <v>Unique</v>
      </c>
    </row>
    <row r="12539" spans="1:4" x14ac:dyDescent="0.35">
      <c r="A12539" s="14" t="s">
        <v>14874</v>
      </c>
      <c r="B12539" s="15" t="s">
        <v>14875</v>
      </c>
      <c r="C12539" s="13">
        <v>5.25</v>
      </c>
      <c r="D12539" s="7" t="str">
        <f t="shared" si="195"/>
        <v>Unique</v>
      </c>
    </row>
    <row r="12540" spans="1:4" x14ac:dyDescent="0.35">
      <c r="A12540" s="14" t="s">
        <v>14876</v>
      </c>
      <c r="B12540" s="15" t="s">
        <v>14877</v>
      </c>
      <c r="C12540" s="13">
        <v>5.25</v>
      </c>
      <c r="D12540" s="7" t="str">
        <f t="shared" si="195"/>
        <v>Unique</v>
      </c>
    </row>
    <row r="12541" spans="1:4" x14ac:dyDescent="0.35">
      <c r="A12541" s="14" t="s">
        <v>14878</v>
      </c>
      <c r="B12541" s="15" t="s">
        <v>14879</v>
      </c>
      <c r="C12541" s="13">
        <v>5.25</v>
      </c>
      <c r="D12541" s="7" t="str">
        <f t="shared" si="195"/>
        <v>Unique</v>
      </c>
    </row>
    <row r="12542" spans="1:4" x14ac:dyDescent="0.35">
      <c r="A12542" s="14" t="s">
        <v>14881</v>
      </c>
      <c r="B12542" s="15">
        <v>6292</v>
      </c>
      <c r="C12542" s="13">
        <v>6.6999999999999993</v>
      </c>
      <c r="D12542" s="7" t="str">
        <f t="shared" si="195"/>
        <v>Unique</v>
      </c>
    </row>
    <row r="12543" spans="1:4" x14ac:dyDescent="0.35">
      <c r="A12543" s="14" t="s">
        <v>14882</v>
      </c>
      <c r="B12543" s="15" t="s">
        <v>14883</v>
      </c>
      <c r="C12543" s="13">
        <v>6.6999999999999993</v>
      </c>
      <c r="D12543" s="7" t="str">
        <f t="shared" si="195"/>
        <v>Unique</v>
      </c>
    </row>
    <row r="12544" spans="1:4" x14ac:dyDescent="0.35">
      <c r="A12544" s="14" t="s">
        <v>14884</v>
      </c>
      <c r="B12544" s="15" t="s">
        <v>14885</v>
      </c>
      <c r="C12544" s="13">
        <v>54.78</v>
      </c>
      <c r="D12544" s="7" t="str">
        <f t="shared" si="195"/>
        <v>Unique</v>
      </c>
    </row>
    <row r="12545" spans="1:4" x14ac:dyDescent="0.35">
      <c r="A12545" s="14" t="s">
        <v>14886</v>
      </c>
      <c r="B12545" s="15">
        <v>6329</v>
      </c>
      <c r="C12545" s="13">
        <v>14.74</v>
      </c>
      <c r="D12545" s="7" t="str">
        <f t="shared" si="195"/>
        <v>Unique</v>
      </c>
    </row>
    <row r="12546" spans="1:4" x14ac:dyDescent="0.35">
      <c r="A12546" s="14" t="s">
        <v>14887</v>
      </c>
      <c r="B12546" s="15">
        <v>6250</v>
      </c>
      <c r="C12546" s="13">
        <v>13.44</v>
      </c>
      <c r="D12546" s="7" t="str">
        <f t="shared" ref="D12546:D12609" si="196">IF(COUNTIFS(A:A,A12546,B:B,B12546,C:C,C12546)&gt;1,"Doublon","Unique")</f>
        <v>Unique</v>
      </c>
    </row>
    <row r="12547" spans="1:4" x14ac:dyDescent="0.35">
      <c r="A12547" s="14" t="s">
        <v>14888</v>
      </c>
      <c r="B12547" s="15">
        <v>6290</v>
      </c>
      <c r="C12547" s="13">
        <v>9.75</v>
      </c>
      <c r="D12547" s="7" t="str">
        <f t="shared" si="196"/>
        <v>Unique</v>
      </c>
    </row>
    <row r="12548" spans="1:4" x14ac:dyDescent="0.35">
      <c r="A12548" s="14" t="s">
        <v>14889</v>
      </c>
      <c r="B12548" s="15">
        <v>6296</v>
      </c>
      <c r="C12548" s="13">
        <v>8.9700000000000006</v>
      </c>
      <c r="D12548" s="7" t="str">
        <f t="shared" si="196"/>
        <v>Unique</v>
      </c>
    </row>
    <row r="12549" spans="1:4" x14ac:dyDescent="0.35">
      <c r="A12549" s="14" t="s">
        <v>14890</v>
      </c>
      <c r="B12549" s="15">
        <v>6254</v>
      </c>
      <c r="C12549" s="13">
        <v>8.58</v>
      </c>
      <c r="D12549" s="7" t="str">
        <f t="shared" si="196"/>
        <v>Unique</v>
      </c>
    </row>
    <row r="12550" spans="1:4" x14ac:dyDescent="0.35">
      <c r="A12550" s="14" t="s">
        <v>14891</v>
      </c>
      <c r="B12550" s="15">
        <v>6311</v>
      </c>
      <c r="C12550" s="13">
        <v>7.05</v>
      </c>
      <c r="D12550" s="7" t="str">
        <f t="shared" si="196"/>
        <v>Unique</v>
      </c>
    </row>
    <row r="12551" spans="1:4" x14ac:dyDescent="0.35">
      <c r="A12551" s="14" t="s">
        <v>14892</v>
      </c>
      <c r="B12551" s="15">
        <v>6285</v>
      </c>
      <c r="C12551" s="13">
        <v>7.05</v>
      </c>
      <c r="D12551" s="7" t="str">
        <f t="shared" si="196"/>
        <v>Unique</v>
      </c>
    </row>
    <row r="12552" spans="1:4" x14ac:dyDescent="0.35">
      <c r="A12552" s="14" t="s">
        <v>14893</v>
      </c>
      <c r="B12552" s="15">
        <v>6298</v>
      </c>
      <c r="C12552" s="13">
        <v>6.5299999999999994</v>
      </c>
      <c r="D12552" s="7" t="str">
        <f t="shared" si="196"/>
        <v>Unique</v>
      </c>
    </row>
    <row r="12553" spans="1:4" x14ac:dyDescent="0.35">
      <c r="A12553" s="14" t="s">
        <v>14894</v>
      </c>
      <c r="B12553" s="15">
        <v>6297</v>
      </c>
      <c r="C12553" s="13">
        <v>6.04</v>
      </c>
      <c r="D12553" s="7" t="str">
        <f t="shared" si="196"/>
        <v>Unique</v>
      </c>
    </row>
    <row r="12554" spans="1:4" x14ac:dyDescent="0.35">
      <c r="A12554" s="14" t="s">
        <v>14895</v>
      </c>
      <c r="B12554" s="15">
        <v>6204</v>
      </c>
      <c r="C12554" s="13">
        <v>5.5200000000000014</v>
      </c>
      <c r="D12554" s="7" t="str">
        <f t="shared" si="196"/>
        <v>Unique</v>
      </c>
    </row>
    <row r="12555" spans="1:4" x14ac:dyDescent="0.35">
      <c r="A12555" s="14" t="s">
        <v>14896</v>
      </c>
      <c r="B12555" s="15">
        <v>6276</v>
      </c>
      <c r="C12555" s="13">
        <v>5.5200000000000014</v>
      </c>
      <c r="D12555" s="7" t="str">
        <f t="shared" si="196"/>
        <v>Unique</v>
      </c>
    </row>
    <row r="12556" spans="1:4" x14ac:dyDescent="0.35">
      <c r="A12556" s="14" t="s">
        <v>14897</v>
      </c>
      <c r="B12556" s="15">
        <v>6240</v>
      </c>
      <c r="C12556" s="13">
        <v>5.08</v>
      </c>
      <c r="D12556" s="7" t="str">
        <f t="shared" si="196"/>
        <v>Unique</v>
      </c>
    </row>
    <row r="12557" spans="1:4" x14ac:dyDescent="0.35">
      <c r="A12557" s="14" t="s">
        <v>14898</v>
      </c>
      <c r="B12557" s="15">
        <v>6132</v>
      </c>
      <c r="C12557" s="13">
        <v>5.08</v>
      </c>
      <c r="D12557" s="7" t="str">
        <f t="shared" si="196"/>
        <v>Unique</v>
      </c>
    </row>
    <row r="12558" spans="1:4" x14ac:dyDescent="0.35">
      <c r="A12558" s="14" t="s">
        <v>14899</v>
      </c>
      <c r="B12558" s="15">
        <v>6267</v>
      </c>
      <c r="C12558" s="13">
        <v>5.08</v>
      </c>
      <c r="D12558" s="7" t="str">
        <f t="shared" si="196"/>
        <v>Unique</v>
      </c>
    </row>
    <row r="12559" spans="1:4" x14ac:dyDescent="0.35">
      <c r="A12559" s="14" t="s">
        <v>14900</v>
      </c>
      <c r="B12559" s="15">
        <v>6152</v>
      </c>
      <c r="C12559" s="13">
        <v>4.6399999999999997</v>
      </c>
      <c r="D12559" s="7" t="str">
        <f t="shared" si="196"/>
        <v>Unique</v>
      </c>
    </row>
    <row r="12560" spans="1:4" x14ac:dyDescent="0.35">
      <c r="A12560" s="14" t="s">
        <v>14901</v>
      </c>
      <c r="B12560" s="15">
        <v>6313</v>
      </c>
      <c r="C12560" s="13">
        <v>4.3999999999999995</v>
      </c>
      <c r="D12560" s="7" t="str">
        <f t="shared" si="196"/>
        <v>Unique</v>
      </c>
    </row>
    <row r="12561" spans="1:4" x14ac:dyDescent="0.35">
      <c r="A12561" s="14" t="s">
        <v>14902</v>
      </c>
      <c r="B12561" s="15">
        <v>6165</v>
      </c>
      <c r="C12561" s="13">
        <v>4.13</v>
      </c>
      <c r="D12561" s="7" t="str">
        <f t="shared" si="196"/>
        <v>Unique</v>
      </c>
    </row>
    <row r="12562" spans="1:4" x14ac:dyDescent="0.35">
      <c r="A12562" s="14" t="s">
        <v>14903</v>
      </c>
      <c r="B12562" s="15">
        <v>6316</v>
      </c>
      <c r="C12562" s="13">
        <v>3.94</v>
      </c>
      <c r="D12562" s="7" t="str">
        <f t="shared" si="196"/>
        <v>Unique</v>
      </c>
    </row>
    <row r="12563" spans="1:4" x14ac:dyDescent="0.35">
      <c r="A12563" s="14" t="s">
        <v>14904</v>
      </c>
      <c r="B12563" s="15">
        <v>5965</v>
      </c>
      <c r="C12563" s="13">
        <v>3.75</v>
      </c>
      <c r="D12563" s="7" t="str">
        <f t="shared" si="196"/>
        <v>Unique</v>
      </c>
    </row>
    <row r="12564" spans="1:4" x14ac:dyDescent="0.35">
      <c r="A12564" s="14" t="s">
        <v>14905</v>
      </c>
      <c r="B12564" s="15">
        <v>6265</v>
      </c>
      <c r="C12564" s="13">
        <v>3.75</v>
      </c>
      <c r="D12564" s="7" t="str">
        <f t="shared" si="196"/>
        <v>Unique</v>
      </c>
    </row>
    <row r="12565" spans="1:4" x14ac:dyDescent="0.35">
      <c r="A12565" s="14" t="s">
        <v>14906</v>
      </c>
      <c r="B12565" s="15">
        <v>6162</v>
      </c>
      <c r="C12565" s="13">
        <v>3.75</v>
      </c>
      <c r="D12565" s="7" t="str">
        <f t="shared" si="196"/>
        <v>Unique</v>
      </c>
    </row>
    <row r="12566" spans="1:4" x14ac:dyDescent="0.35">
      <c r="A12566" s="14" t="s">
        <v>14907</v>
      </c>
      <c r="B12566" s="15">
        <v>6248</v>
      </c>
      <c r="C12566" s="13">
        <v>-0.5</v>
      </c>
      <c r="D12566" s="7" t="str">
        <f t="shared" si="196"/>
        <v>Unique</v>
      </c>
    </row>
    <row r="12567" spans="1:4" x14ac:dyDescent="0.35">
      <c r="A12567" s="14" t="s">
        <v>14908</v>
      </c>
      <c r="B12567" s="15">
        <v>29050700</v>
      </c>
      <c r="C12567" s="13">
        <v>10.840000000000002</v>
      </c>
      <c r="D12567" s="7" t="str">
        <f t="shared" si="196"/>
        <v>Unique</v>
      </c>
    </row>
    <row r="12568" spans="1:4" x14ac:dyDescent="0.35">
      <c r="A12568" s="14" t="s">
        <v>14909</v>
      </c>
      <c r="B12568" s="15">
        <v>29073086</v>
      </c>
      <c r="C12568" s="13">
        <v>5.5</v>
      </c>
      <c r="D12568" s="7" t="str">
        <f t="shared" si="196"/>
        <v>Unique</v>
      </c>
    </row>
    <row r="12569" spans="1:4" x14ac:dyDescent="0.35">
      <c r="A12569" s="14" t="s">
        <v>14910</v>
      </c>
      <c r="B12569" s="15">
        <v>29050715</v>
      </c>
      <c r="C12569" s="13">
        <v>5.5</v>
      </c>
      <c r="D12569" s="7" t="str">
        <f t="shared" si="196"/>
        <v>Unique</v>
      </c>
    </row>
    <row r="12570" spans="1:4" x14ac:dyDescent="0.35">
      <c r="A12570" s="14" t="s">
        <v>14911</v>
      </c>
      <c r="B12570" s="15" t="s">
        <v>14883</v>
      </c>
      <c r="C12570" s="13">
        <v>11.370000000000001</v>
      </c>
      <c r="D12570" s="7" t="str">
        <f t="shared" si="196"/>
        <v>Unique</v>
      </c>
    </row>
    <row r="12571" spans="1:4" x14ac:dyDescent="0.35">
      <c r="A12571" s="14" t="s">
        <v>14882</v>
      </c>
      <c r="B12571" s="15" t="s">
        <v>14883</v>
      </c>
      <c r="C12571" s="13">
        <v>11.66</v>
      </c>
      <c r="D12571" s="7" t="str">
        <f t="shared" si="196"/>
        <v>Unique</v>
      </c>
    </row>
    <row r="12572" spans="1:4" x14ac:dyDescent="0.35">
      <c r="A12572" s="14" t="s">
        <v>14912</v>
      </c>
      <c r="B12572" s="15" t="s">
        <v>14913</v>
      </c>
      <c r="C12572" s="13">
        <v>10.56</v>
      </c>
      <c r="D12572" s="7" t="str">
        <f t="shared" si="196"/>
        <v>Unique</v>
      </c>
    </row>
    <row r="12573" spans="1:4" x14ac:dyDescent="0.35">
      <c r="A12573" s="14" t="s">
        <v>14914</v>
      </c>
      <c r="B12573" s="15" t="s">
        <v>14915</v>
      </c>
      <c r="C12573" s="13">
        <v>13.110000000000001</v>
      </c>
      <c r="D12573" s="7" t="str">
        <f t="shared" si="196"/>
        <v>Unique</v>
      </c>
    </row>
    <row r="12574" spans="1:4" x14ac:dyDescent="0.35">
      <c r="A12574" s="14" t="s">
        <v>14916</v>
      </c>
      <c r="B12574" s="15" t="s">
        <v>14917</v>
      </c>
      <c r="C12574" s="13">
        <v>7.3599999999999994</v>
      </c>
      <c r="D12574" s="7" t="str">
        <f t="shared" si="196"/>
        <v>Unique</v>
      </c>
    </row>
    <row r="12575" spans="1:4" x14ac:dyDescent="0.35">
      <c r="A12575" s="14" t="s">
        <v>14918</v>
      </c>
      <c r="B12575" s="15" t="s">
        <v>14919</v>
      </c>
      <c r="C12575" s="13">
        <v>5.48</v>
      </c>
      <c r="D12575" s="7" t="str">
        <f t="shared" si="196"/>
        <v>Unique</v>
      </c>
    </row>
    <row r="12576" spans="1:4" x14ac:dyDescent="0.35">
      <c r="A12576" s="14" t="s">
        <v>14920</v>
      </c>
      <c r="B12576" s="15" t="s">
        <v>14921</v>
      </c>
      <c r="C12576" s="13">
        <v>5.48</v>
      </c>
      <c r="D12576" s="7" t="str">
        <f t="shared" si="196"/>
        <v>Unique</v>
      </c>
    </row>
    <row r="12577" spans="1:4" x14ac:dyDescent="0.35">
      <c r="A12577" s="14" t="s">
        <v>14922</v>
      </c>
      <c r="B12577" s="15">
        <v>29055272</v>
      </c>
      <c r="C12577" s="13">
        <v>5.25</v>
      </c>
      <c r="D12577" s="7" t="str">
        <f t="shared" si="196"/>
        <v>Unique</v>
      </c>
    </row>
    <row r="12578" spans="1:4" x14ac:dyDescent="0.35">
      <c r="A12578" s="14" t="s">
        <v>14923</v>
      </c>
      <c r="B12578" s="15">
        <v>28710444</v>
      </c>
      <c r="C12578" s="13">
        <v>5.25</v>
      </c>
      <c r="D12578" s="7" t="str">
        <f t="shared" si="196"/>
        <v>Unique</v>
      </c>
    </row>
    <row r="12579" spans="1:4" x14ac:dyDescent="0.35">
      <c r="A12579" s="14" t="s">
        <v>14924</v>
      </c>
      <c r="B12579" s="15">
        <v>6292</v>
      </c>
      <c r="C12579" s="13">
        <v>-0.5</v>
      </c>
      <c r="D12579" s="7" t="str">
        <f t="shared" si="196"/>
        <v>Unique</v>
      </c>
    </row>
    <row r="12580" spans="1:4" x14ac:dyDescent="0.35">
      <c r="A12580" s="14" t="s">
        <v>14925</v>
      </c>
      <c r="B12580" s="15" t="s">
        <v>14926</v>
      </c>
      <c r="C12580" s="13">
        <v>13.99</v>
      </c>
      <c r="D12580" s="7" t="str">
        <f t="shared" si="196"/>
        <v>Unique</v>
      </c>
    </row>
    <row r="12581" spans="1:4" x14ac:dyDescent="0.35">
      <c r="A12581" s="14" t="s">
        <v>14949</v>
      </c>
      <c r="B12581" s="15" t="s">
        <v>14950</v>
      </c>
      <c r="C12581" s="13">
        <v>1.4500000000000002</v>
      </c>
      <c r="D12581" s="7" t="str">
        <f t="shared" si="196"/>
        <v>Unique</v>
      </c>
    </row>
    <row r="12582" spans="1:4" x14ac:dyDescent="0.35">
      <c r="A12582" s="14" t="s">
        <v>14951</v>
      </c>
      <c r="B12582" s="15" t="s">
        <v>14952</v>
      </c>
      <c r="C12582" s="13">
        <v>10.270000000000001</v>
      </c>
      <c r="D12582" s="7" t="str">
        <f t="shared" si="196"/>
        <v>Unique</v>
      </c>
    </row>
    <row r="12583" spans="1:4" x14ac:dyDescent="0.35">
      <c r="A12583" s="14" t="s">
        <v>14884</v>
      </c>
      <c r="B12583" s="15" t="s">
        <v>14885</v>
      </c>
      <c r="C12583" s="13">
        <v>11.930000000000001</v>
      </c>
      <c r="D12583" s="7" t="str">
        <f t="shared" si="196"/>
        <v>Unique</v>
      </c>
    </row>
    <row r="12584" spans="1:4" x14ac:dyDescent="0.35">
      <c r="A12584" s="14" t="s">
        <v>14953</v>
      </c>
      <c r="B12584" s="15" t="s">
        <v>14954</v>
      </c>
      <c r="C12584" s="13">
        <v>11.280000000000001</v>
      </c>
      <c r="D12584" s="7" t="str">
        <f t="shared" si="196"/>
        <v>Unique</v>
      </c>
    </row>
    <row r="12585" spans="1:4" x14ac:dyDescent="0.35">
      <c r="A12585" s="14" t="s">
        <v>14955</v>
      </c>
      <c r="B12585" s="15" t="s">
        <v>14956</v>
      </c>
      <c r="C12585" s="13">
        <v>10.31</v>
      </c>
      <c r="D12585" s="7" t="str">
        <f t="shared" si="196"/>
        <v>Unique</v>
      </c>
    </row>
    <row r="12586" spans="1:4" x14ac:dyDescent="0.35">
      <c r="A12586" s="14" t="s">
        <v>14957</v>
      </c>
      <c r="B12586" s="15" t="s">
        <v>14958</v>
      </c>
      <c r="C12586" s="13">
        <v>9.9700000000000024</v>
      </c>
      <c r="D12586" s="7" t="str">
        <f t="shared" si="196"/>
        <v>Unique</v>
      </c>
    </row>
    <row r="12587" spans="1:4" x14ac:dyDescent="0.35">
      <c r="A12587" s="14" t="s">
        <v>14959</v>
      </c>
      <c r="B12587" s="15" t="s">
        <v>14960</v>
      </c>
      <c r="C12587" s="13">
        <v>9.27</v>
      </c>
      <c r="D12587" s="7" t="str">
        <f t="shared" si="196"/>
        <v>Unique</v>
      </c>
    </row>
    <row r="12588" spans="1:4" x14ac:dyDescent="0.35">
      <c r="A12588" s="14" t="s">
        <v>14949</v>
      </c>
      <c r="B12588" s="15" t="s">
        <v>14950</v>
      </c>
      <c r="C12588" s="13">
        <v>9.26</v>
      </c>
      <c r="D12588" s="7" t="str">
        <f t="shared" si="196"/>
        <v>Unique</v>
      </c>
    </row>
    <row r="12589" spans="1:4" x14ac:dyDescent="0.35">
      <c r="A12589" s="14" t="s">
        <v>14961</v>
      </c>
      <c r="B12589" s="15" t="s">
        <v>14962</v>
      </c>
      <c r="C12589" s="13">
        <v>9.26</v>
      </c>
      <c r="D12589" s="7" t="str">
        <f t="shared" si="196"/>
        <v>Unique</v>
      </c>
    </row>
    <row r="12590" spans="1:4" x14ac:dyDescent="0.35">
      <c r="A12590" s="14" t="s">
        <v>14963</v>
      </c>
      <c r="B12590" s="15" t="s">
        <v>14964</v>
      </c>
      <c r="C12590" s="13">
        <v>9.26</v>
      </c>
      <c r="D12590" s="7" t="str">
        <f t="shared" si="196"/>
        <v>Unique</v>
      </c>
    </row>
    <row r="12591" spans="1:4" x14ac:dyDescent="0.35">
      <c r="A12591" s="14" t="s">
        <v>14965</v>
      </c>
      <c r="B12591" s="15" t="s">
        <v>14966</v>
      </c>
      <c r="C12591" s="13">
        <v>8.17</v>
      </c>
      <c r="D12591" s="7" t="str">
        <f t="shared" si="196"/>
        <v>Unique</v>
      </c>
    </row>
    <row r="12592" spans="1:4" x14ac:dyDescent="0.35">
      <c r="A12592" s="14" t="s">
        <v>14967</v>
      </c>
      <c r="B12592" s="15" t="s">
        <v>14968</v>
      </c>
      <c r="C12592" s="13">
        <v>8.17</v>
      </c>
      <c r="D12592" s="7" t="str">
        <f t="shared" si="196"/>
        <v>Unique</v>
      </c>
    </row>
    <row r="12593" spans="1:4" x14ac:dyDescent="0.35">
      <c r="A12593" s="14" t="s">
        <v>14969</v>
      </c>
      <c r="B12593" s="15" t="s">
        <v>14970</v>
      </c>
      <c r="C12593" s="13">
        <v>7.9299999999999988</v>
      </c>
      <c r="D12593" s="7" t="str">
        <f t="shared" si="196"/>
        <v>Unique</v>
      </c>
    </row>
    <row r="12594" spans="1:4" x14ac:dyDescent="0.35">
      <c r="A12594" s="14" t="s">
        <v>14037</v>
      </c>
      <c r="B12594" s="15" t="s">
        <v>14038</v>
      </c>
      <c r="C12594" s="13">
        <v>7.9299999999999988</v>
      </c>
      <c r="D12594" s="7" t="str">
        <f t="shared" si="196"/>
        <v>Unique</v>
      </c>
    </row>
    <row r="12595" spans="1:4" x14ac:dyDescent="0.35">
      <c r="A12595" s="14" t="s">
        <v>14971</v>
      </c>
      <c r="B12595" s="15" t="s">
        <v>14972</v>
      </c>
      <c r="C12595" s="13">
        <v>7.9299999999999988</v>
      </c>
      <c r="D12595" s="7" t="str">
        <f t="shared" si="196"/>
        <v>Unique</v>
      </c>
    </row>
    <row r="12596" spans="1:4" x14ac:dyDescent="0.35">
      <c r="A12596" s="14" t="s">
        <v>14925</v>
      </c>
      <c r="B12596" s="15" t="s">
        <v>14926</v>
      </c>
      <c r="C12596" s="13">
        <v>5.25</v>
      </c>
      <c r="D12596" s="7" t="str">
        <f t="shared" si="196"/>
        <v>Unique</v>
      </c>
    </row>
    <row r="12597" spans="1:4" x14ac:dyDescent="0.35">
      <c r="A12597" s="14" t="s">
        <v>14955</v>
      </c>
      <c r="B12597" s="15" t="s">
        <v>14956</v>
      </c>
      <c r="C12597" s="13">
        <v>1.4500000000000002</v>
      </c>
      <c r="D12597" s="7" t="str">
        <f t="shared" si="196"/>
        <v>Unique</v>
      </c>
    </row>
    <row r="12598" spans="1:4" x14ac:dyDescent="0.35">
      <c r="A12598" s="14" t="s">
        <v>14963</v>
      </c>
      <c r="B12598" s="15" t="s">
        <v>14964</v>
      </c>
      <c r="C12598" s="13">
        <v>1.4500000000000002</v>
      </c>
      <c r="D12598" s="7" t="str">
        <f t="shared" si="196"/>
        <v>Unique</v>
      </c>
    </row>
    <row r="12599" spans="1:4" x14ac:dyDescent="0.35">
      <c r="A12599" s="14" t="s">
        <v>14965</v>
      </c>
      <c r="B12599" s="15" t="s">
        <v>14966</v>
      </c>
      <c r="C12599" s="13">
        <v>1.4500000000000002</v>
      </c>
      <c r="D12599" s="7" t="str">
        <f t="shared" si="196"/>
        <v>Unique</v>
      </c>
    </row>
    <row r="12600" spans="1:4" x14ac:dyDescent="0.35">
      <c r="A12600" s="14" t="s">
        <v>14967</v>
      </c>
      <c r="B12600" s="15" t="s">
        <v>14968</v>
      </c>
      <c r="C12600" s="13">
        <v>1.4500000000000002</v>
      </c>
      <c r="D12600" s="7" t="str">
        <f t="shared" si="196"/>
        <v>Unique</v>
      </c>
    </row>
    <row r="12601" spans="1:4" x14ac:dyDescent="0.35">
      <c r="A12601" s="14" t="s">
        <v>14037</v>
      </c>
      <c r="B12601" s="15" t="s">
        <v>14038</v>
      </c>
      <c r="C12601" s="13">
        <v>1.4500000000000002</v>
      </c>
      <c r="D12601" s="7" t="str">
        <f t="shared" si="196"/>
        <v>Unique</v>
      </c>
    </row>
    <row r="12602" spans="1:4" x14ac:dyDescent="0.35">
      <c r="A12602" s="14" t="s">
        <v>14969</v>
      </c>
      <c r="B12602" s="15" t="s">
        <v>14970</v>
      </c>
      <c r="C12602" s="13">
        <v>1.4500000000000002</v>
      </c>
      <c r="D12602" s="7" t="str">
        <f t="shared" si="196"/>
        <v>Unique</v>
      </c>
    </row>
    <row r="12603" spans="1:4" x14ac:dyDescent="0.35">
      <c r="A12603" s="14" t="s">
        <v>14971</v>
      </c>
      <c r="B12603" s="15" t="s">
        <v>14972</v>
      </c>
      <c r="C12603" s="13">
        <v>1.4500000000000002</v>
      </c>
      <c r="D12603" s="7" t="str">
        <f t="shared" si="196"/>
        <v>Unique</v>
      </c>
    </row>
    <row r="12604" spans="1:4" x14ac:dyDescent="0.35">
      <c r="A12604" s="14" t="s">
        <v>14959</v>
      </c>
      <c r="B12604" s="15" t="s">
        <v>14960</v>
      </c>
      <c r="C12604" s="13">
        <v>1.4500000000000002</v>
      </c>
      <c r="D12604" s="7" t="str">
        <f t="shared" si="196"/>
        <v>Unique</v>
      </c>
    </row>
    <row r="12605" spans="1:4" x14ac:dyDescent="0.35">
      <c r="A12605" s="14" t="s">
        <v>14884</v>
      </c>
      <c r="B12605" s="15" t="s">
        <v>14885</v>
      </c>
      <c r="C12605" s="13">
        <v>1.4500000000000002</v>
      </c>
      <c r="D12605" s="7" t="str">
        <f t="shared" si="196"/>
        <v>Unique</v>
      </c>
    </row>
    <row r="12606" spans="1:4" x14ac:dyDescent="0.35">
      <c r="A12606" s="14" t="s">
        <v>14953</v>
      </c>
      <c r="B12606" s="15" t="s">
        <v>14954</v>
      </c>
      <c r="C12606" s="13">
        <v>1.4500000000000002</v>
      </c>
      <c r="D12606" s="7" t="str">
        <f t="shared" si="196"/>
        <v>Unique</v>
      </c>
    </row>
    <row r="12607" spans="1:4" x14ac:dyDescent="0.35">
      <c r="A12607" s="14" t="s">
        <v>14957</v>
      </c>
      <c r="B12607" s="15" t="s">
        <v>14958</v>
      </c>
      <c r="C12607" s="13">
        <v>1.4500000000000002</v>
      </c>
      <c r="D12607" s="7" t="str">
        <f t="shared" si="196"/>
        <v>Unique</v>
      </c>
    </row>
    <row r="12608" spans="1:4" x14ac:dyDescent="0.35">
      <c r="A12608" s="14" t="s">
        <v>14973</v>
      </c>
      <c r="B12608" s="15" t="s">
        <v>14974</v>
      </c>
      <c r="C12608" s="13">
        <v>5.25</v>
      </c>
      <c r="D12608" s="7" t="str">
        <f t="shared" si="196"/>
        <v>Unique</v>
      </c>
    </row>
    <row r="12609" spans="1:4" x14ac:dyDescent="0.35">
      <c r="A12609" s="14" t="s">
        <v>14975</v>
      </c>
      <c r="B12609" s="15" t="s">
        <v>14976</v>
      </c>
      <c r="C12609" s="13">
        <v>5.25</v>
      </c>
      <c r="D12609" s="7" t="str">
        <f t="shared" si="196"/>
        <v>Unique</v>
      </c>
    </row>
    <row r="12610" spans="1:4" x14ac:dyDescent="0.35">
      <c r="A12610" s="14" t="s">
        <v>14977</v>
      </c>
      <c r="B12610" s="15" t="s">
        <v>14978</v>
      </c>
      <c r="C12610" s="13">
        <v>5.25</v>
      </c>
      <c r="D12610" s="7" t="str">
        <f t="shared" ref="D12610:D12673" si="197">IF(COUNTIFS(A:A,A12610,B:B,B12610,C:C,C12610)&gt;1,"Doublon","Unique")</f>
        <v>Unique</v>
      </c>
    </row>
    <row r="12611" spans="1:4" x14ac:dyDescent="0.35">
      <c r="A12611" s="14" t="s">
        <v>14979</v>
      </c>
      <c r="B12611" s="15" t="s">
        <v>14980</v>
      </c>
      <c r="C12611" s="13">
        <v>5.25</v>
      </c>
      <c r="D12611" s="7" t="str">
        <f t="shared" si="197"/>
        <v>Unique</v>
      </c>
    </row>
    <row r="12612" spans="1:4" x14ac:dyDescent="0.35">
      <c r="A12612" s="14" t="s">
        <v>14981</v>
      </c>
      <c r="B12612" s="15" t="s">
        <v>14982</v>
      </c>
      <c r="C12612" s="13">
        <v>5.5</v>
      </c>
      <c r="D12612" s="7" t="str">
        <f t="shared" si="197"/>
        <v>Unique</v>
      </c>
    </row>
    <row r="12613" spans="1:4" x14ac:dyDescent="0.35">
      <c r="A12613" s="14" t="s">
        <v>14983</v>
      </c>
      <c r="B12613" s="15" t="s">
        <v>14984</v>
      </c>
      <c r="C12613" s="13">
        <v>5.48</v>
      </c>
      <c r="D12613" s="7" t="str">
        <f t="shared" si="197"/>
        <v>Unique</v>
      </c>
    </row>
    <row r="12614" spans="1:4" x14ac:dyDescent="0.35">
      <c r="A12614" s="14" t="s">
        <v>14985</v>
      </c>
      <c r="B12614" s="15">
        <v>6301</v>
      </c>
      <c r="C12614" s="13">
        <v>7.1000000000000005</v>
      </c>
      <c r="D12614" s="7" t="str">
        <f t="shared" si="197"/>
        <v>Unique</v>
      </c>
    </row>
    <row r="12615" spans="1:4" x14ac:dyDescent="0.35">
      <c r="A12615" s="14" t="s">
        <v>14986</v>
      </c>
      <c r="B12615" s="15">
        <v>6286</v>
      </c>
      <c r="C12615" s="13">
        <v>5.25</v>
      </c>
      <c r="D12615" s="7" t="str">
        <f t="shared" si="197"/>
        <v>Unique</v>
      </c>
    </row>
    <row r="12616" spans="1:4" x14ac:dyDescent="0.35">
      <c r="A12616" s="14" t="s">
        <v>14924</v>
      </c>
      <c r="B12616" s="15">
        <v>6292</v>
      </c>
      <c r="C12616" s="13">
        <v>-0.02</v>
      </c>
      <c r="D12616" s="7" t="str">
        <f t="shared" si="197"/>
        <v>Unique</v>
      </c>
    </row>
    <row r="12617" spans="1:4" x14ac:dyDescent="0.35">
      <c r="A12617" s="14" t="s">
        <v>14881</v>
      </c>
      <c r="B12617" s="15">
        <v>6292</v>
      </c>
      <c r="C12617" s="13">
        <v>-0.04</v>
      </c>
      <c r="D12617" s="7" t="str">
        <f t="shared" si="197"/>
        <v>Unique</v>
      </c>
    </row>
    <row r="12618" spans="1:4" x14ac:dyDescent="0.35">
      <c r="A12618" s="14" t="s">
        <v>14924</v>
      </c>
      <c r="B12618" s="15">
        <v>6292</v>
      </c>
      <c r="C12618" s="13">
        <v>7.6199999999999992</v>
      </c>
      <c r="D12618" s="7" t="str">
        <f t="shared" si="197"/>
        <v>Unique</v>
      </c>
    </row>
    <row r="12619" spans="1:4" x14ac:dyDescent="0.35">
      <c r="A12619" s="14" t="s">
        <v>14881</v>
      </c>
      <c r="B12619" s="15">
        <v>6292</v>
      </c>
      <c r="C12619" s="13">
        <v>8.9600000000000009</v>
      </c>
      <c r="D12619" s="7" t="str">
        <f t="shared" si="197"/>
        <v>Unique</v>
      </c>
    </row>
    <row r="12620" spans="1:4" x14ac:dyDescent="0.35">
      <c r="A12620" s="14" t="s">
        <v>14830</v>
      </c>
      <c r="B12620" s="15" t="s">
        <v>14831</v>
      </c>
      <c r="C12620" s="13">
        <v>5.48</v>
      </c>
      <c r="D12620" s="7" t="str">
        <f t="shared" si="197"/>
        <v>Unique</v>
      </c>
    </row>
    <row r="12621" spans="1:4" x14ac:dyDescent="0.35">
      <c r="A12621" s="14" t="s">
        <v>14989</v>
      </c>
      <c r="B12621" s="15" t="s">
        <v>14990</v>
      </c>
      <c r="C12621" s="13">
        <v>5.25</v>
      </c>
      <c r="D12621" s="7" t="str">
        <f t="shared" si="197"/>
        <v>Unique</v>
      </c>
    </row>
    <row r="12622" spans="1:4" x14ac:dyDescent="0.35">
      <c r="A12622" s="14" t="s">
        <v>14991</v>
      </c>
      <c r="B12622" s="15" t="s">
        <v>6236</v>
      </c>
      <c r="C12622" s="13">
        <v>6.8400000000000007</v>
      </c>
      <c r="D12622" s="7" t="str">
        <f t="shared" si="197"/>
        <v>Unique</v>
      </c>
    </row>
    <row r="12623" spans="1:4" x14ac:dyDescent="0.35">
      <c r="A12623" s="14" t="s">
        <v>14992</v>
      </c>
      <c r="B12623" s="15" t="s">
        <v>14993</v>
      </c>
      <c r="C12623" s="13">
        <v>6.13</v>
      </c>
      <c r="D12623" s="7" t="str">
        <f t="shared" si="197"/>
        <v>Unique</v>
      </c>
    </row>
    <row r="12624" spans="1:4" x14ac:dyDescent="0.35">
      <c r="A12624" s="14" t="s">
        <v>14994</v>
      </c>
      <c r="B12624" s="15" t="s">
        <v>14995</v>
      </c>
      <c r="C12624" s="13">
        <v>5.25</v>
      </c>
      <c r="D12624" s="7" t="str">
        <f t="shared" si="197"/>
        <v>Unique</v>
      </c>
    </row>
    <row r="12625" spans="1:4" x14ac:dyDescent="0.35">
      <c r="A12625" s="14" t="s">
        <v>14996</v>
      </c>
      <c r="B12625" s="15">
        <v>6345</v>
      </c>
      <c r="C12625" s="13">
        <v>6.13</v>
      </c>
      <c r="D12625" s="7" t="str">
        <f t="shared" si="197"/>
        <v>Unique</v>
      </c>
    </row>
    <row r="12626" spans="1:4" x14ac:dyDescent="0.35">
      <c r="A12626" s="14" t="s">
        <v>14997</v>
      </c>
      <c r="B12626" s="15" t="s">
        <v>14998</v>
      </c>
      <c r="C12626" s="13">
        <v>5.25</v>
      </c>
      <c r="D12626" s="7" t="str">
        <f t="shared" si="197"/>
        <v>Unique</v>
      </c>
    </row>
    <row r="12627" spans="1:4" x14ac:dyDescent="0.35">
      <c r="A12627" s="14" t="s">
        <v>14999</v>
      </c>
      <c r="B12627" s="15" t="s">
        <v>15000</v>
      </c>
      <c r="C12627" s="13">
        <v>6.8400000000000007</v>
      </c>
      <c r="D12627" s="7" t="str">
        <f t="shared" si="197"/>
        <v>Unique</v>
      </c>
    </row>
    <row r="12628" spans="1:4" x14ac:dyDescent="0.35">
      <c r="A12628" s="14" t="s">
        <v>15001</v>
      </c>
      <c r="B12628" s="15">
        <v>6291</v>
      </c>
      <c r="C12628" s="13">
        <v>7.6199999999999992</v>
      </c>
      <c r="D12628" s="7" t="str">
        <f t="shared" si="197"/>
        <v>Unique</v>
      </c>
    </row>
    <row r="12629" spans="1:4" x14ac:dyDescent="0.35">
      <c r="A12629" s="14" t="s">
        <v>15002</v>
      </c>
      <c r="B12629" s="15" t="s">
        <v>15003</v>
      </c>
      <c r="C12629" s="13">
        <v>5.49</v>
      </c>
      <c r="D12629" s="7" t="str">
        <f t="shared" si="197"/>
        <v>Unique</v>
      </c>
    </row>
    <row r="12630" spans="1:4" x14ac:dyDescent="0.35">
      <c r="A12630" s="14" t="s">
        <v>14941</v>
      </c>
      <c r="B12630" s="15">
        <v>29054223</v>
      </c>
      <c r="C12630" s="13">
        <v>5.48</v>
      </c>
      <c r="D12630" s="7" t="str">
        <f t="shared" si="197"/>
        <v>Unique</v>
      </c>
    </row>
    <row r="12631" spans="1:4" x14ac:dyDescent="0.35">
      <c r="A12631" s="14" t="s">
        <v>14933</v>
      </c>
      <c r="B12631" s="15">
        <v>29070905</v>
      </c>
      <c r="C12631" s="13">
        <v>5.25</v>
      </c>
      <c r="D12631" s="7" t="str">
        <f t="shared" si="197"/>
        <v>Unique</v>
      </c>
    </row>
    <row r="12632" spans="1:4" x14ac:dyDescent="0.35">
      <c r="A12632" s="14" t="s">
        <v>14940</v>
      </c>
      <c r="B12632" s="15">
        <v>29062573</v>
      </c>
      <c r="C12632" s="13">
        <v>5.49</v>
      </c>
      <c r="D12632" s="7" t="str">
        <f t="shared" si="197"/>
        <v>Unique</v>
      </c>
    </row>
    <row r="12633" spans="1:4" x14ac:dyDescent="0.35">
      <c r="A12633" s="14" t="s">
        <v>14938</v>
      </c>
      <c r="B12633" s="15" t="s">
        <v>14939</v>
      </c>
      <c r="C12633" s="13">
        <v>7.1000000000000005</v>
      </c>
      <c r="D12633" s="7" t="str">
        <f t="shared" si="197"/>
        <v>Unique</v>
      </c>
    </row>
    <row r="12634" spans="1:4" x14ac:dyDescent="0.35">
      <c r="A12634" s="14" t="s">
        <v>14936</v>
      </c>
      <c r="B12634" s="15" t="s">
        <v>14937</v>
      </c>
      <c r="C12634" s="13">
        <v>9.7200000000000006</v>
      </c>
      <c r="D12634" s="7" t="str">
        <f t="shared" si="197"/>
        <v>Unique</v>
      </c>
    </row>
    <row r="12635" spans="1:4" x14ac:dyDescent="0.35">
      <c r="A12635" s="14" t="s">
        <v>14929</v>
      </c>
      <c r="B12635" s="15" t="s">
        <v>14930</v>
      </c>
      <c r="C12635" s="13">
        <v>7.1000000000000005</v>
      </c>
      <c r="D12635" s="7" t="str">
        <f t="shared" si="197"/>
        <v>Unique</v>
      </c>
    </row>
    <row r="12636" spans="1:4" x14ac:dyDescent="0.35">
      <c r="A12636" s="14" t="s">
        <v>14932</v>
      </c>
      <c r="B12636" s="15" t="s">
        <v>14690</v>
      </c>
      <c r="C12636" s="13">
        <v>8.379999999999999</v>
      </c>
      <c r="D12636" s="7" t="str">
        <f t="shared" si="197"/>
        <v>Unique</v>
      </c>
    </row>
    <row r="12637" spans="1:4" x14ac:dyDescent="0.35">
      <c r="A12637" s="14" t="s">
        <v>14943</v>
      </c>
      <c r="B12637" s="15" t="s">
        <v>14944</v>
      </c>
      <c r="C12637" s="13">
        <v>6.8400000000000007</v>
      </c>
      <c r="D12637" s="7" t="str">
        <f t="shared" si="197"/>
        <v>Unique</v>
      </c>
    </row>
    <row r="12638" spans="1:4" x14ac:dyDescent="0.35">
      <c r="A12638" s="14" t="s">
        <v>14931</v>
      </c>
      <c r="B12638" s="15">
        <v>25001856</v>
      </c>
      <c r="C12638" s="13">
        <v>5.5</v>
      </c>
      <c r="D12638" s="7" t="str">
        <f t="shared" si="197"/>
        <v>Unique</v>
      </c>
    </row>
    <row r="12639" spans="1:4" x14ac:dyDescent="0.35">
      <c r="A12639" s="14" t="s">
        <v>14947</v>
      </c>
      <c r="B12639" s="15" t="s">
        <v>14948</v>
      </c>
      <c r="C12639" s="13">
        <v>5.25</v>
      </c>
      <c r="D12639" s="7" t="str">
        <f t="shared" si="197"/>
        <v>Unique</v>
      </c>
    </row>
    <row r="12640" spans="1:4" x14ac:dyDescent="0.35">
      <c r="A12640" s="14" t="s">
        <v>14934</v>
      </c>
      <c r="B12640" s="15" t="s">
        <v>14935</v>
      </c>
      <c r="C12640" s="13">
        <v>6.13</v>
      </c>
      <c r="D12640" s="7" t="str">
        <f t="shared" si="197"/>
        <v>Unique</v>
      </c>
    </row>
    <row r="12641" spans="1:4" x14ac:dyDescent="0.35">
      <c r="A12641" s="14" t="s">
        <v>14927</v>
      </c>
      <c r="B12641" s="15" t="s">
        <v>14928</v>
      </c>
      <c r="C12641" s="13">
        <v>7.6199999999999992</v>
      </c>
      <c r="D12641" s="7" t="str">
        <f t="shared" si="197"/>
        <v>Unique</v>
      </c>
    </row>
    <row r="12642" spans="1:4" x14ac:dyDescent="0.35">
      <c r="A12642" s="14" t="s">
        <v>14945</v>
      </c>
      <c r="B12642" s="15" t="s">
        <v>14946</v>
      </c>
      <c r="C12642" s="13">
        <v>5.48</v>
      </c>
      <c r="D12642" s="7" t="str">
        <f t="shared" si="197"/>
        <v>Unique</v>
      </c>
    </row>
    <row r="12643" spans="1:4" x14ac:dyDescent="0.35">
      <c r="A12643" s="14" t="s">
        <v>14987</v>
      </c>
      <c r="B12643" s="15" t="s">
        <v>14988</v>
      </c>
      <c r="C12643" s="13">
        <v>5.5</v>
      </c>
      <c r="D12643" s="7" t="str">
        <f t="shared" si="197"/>
        <v>Unique</v>
      </c>
    </row>
    <row r="12644" spans="1:4" x14ac:dyDescent="0.35">
      <c r="A12644" s="14" t="s">
        <v>14907</v>
      </c>
      <c r="B12644" s="15">
        <v>6248</v>
      </c>
      <c r="C12644" s="13">
        <v>-0.02</v>
      </c>
      <c r="D12644" s="7" t="str">
        <f t="shared" si="197"/>
        <v>Unique</v>
      </c>
    </row>
    <row r="12645" spans="1:4" x14ac:dyDescent="0.35">
      <c r="A12645" s="14" t="s">
        <v>14880</v>
      </c>
      <c r="B12645" s="15">
        <v>6248</v>
      </c>
      <c r="C12645" s="13">
        <v>-0.04</v>
      </c>
      <c r="D12645" s="7" t="str">
        <f t="shared" si="197"/>
        <v>Unique</v>
      </c>
    </row>
    <row r="12646" spans="1:4" x14ac:dyDescent="0.35">
      <c r="A12646" s="14" t="s">
        <v>14880</v>
      </c>
      <c r="B12646" s="15">
        <v>6248</v>
      </c>
      <c r="C12646" s="13">
        <v>5.25</v>
      </c>
      <c r="D12646" s="7" t="str">
        <f t="shared" si="197"/>
        <v>Unique</v>
      </c>
    </row>
    <row r="12647" spans="1:4" x14ac:dyDescent="0.35">
      <c r="A12647" s="14" t="s">
        <v>14907</v>
      </c>
      <c r="B12647" s="15">
        <v>6248</v>
      </c>
      <c r="C12647" s="13">
        <v>12.61</v>
      </c>
      <c r="D12647" s="7" t="str">
        <f t="shared" si="197"/>
        <v>Unique</v>
      </c>
    </row>
    <row r="12648" spans="1:4" x14ac:dyDescent="0.35">
      <c r="A12648" s="14" t="s">
        <v>15004</v>
      </c>
      <c r="B12648" s="15">
        <v>6270</v>
      </c>
      <c r="C12648" s="13">
        <v>5.25</v>
      </c>
      <c r="D12648" s="7" t="str">
        <f t="shared" si="197"/>
        <v>Unique</v>
      </c>
    </row>
    <row r="12649" spans="1:4" x14ac:dyDescent="0.35">
      <c r="A12649" s="14" t="s">
        <v>15005</v>
      </c>
      <c r="B12649" s="15" t="s">
        <v>15006</v>
      </c>
      <c r="C12649" s="13">
        <v>5.25</v>
      </c>
      <c r="D12649" s="7" t="str">
        <f t="shared" si="197"/>
        <v>Unique</v>
      </c>
    </row>
    <row r="12650" spans="1:4" x14ac:dyDescent="0.35">
      <c r="A12650" s="14" t="s">
        <v>15007</v>
      </c>
      <c r="B12650" s="15" t="s">
        <v>15008</v>
      </c>
      <c r="C12650" s="13">
        <v>6.13</v>
      </c>
      <c r="D12650" s="7" t="str">
        <f t="shared" si="197"/>
        <v>Unique</v>
      </c>
    </row>
    <row r="12651" spans="1:4" x14ac:dyDescent="0.35">
      <c r="A12651" s="14" t="s">
        <v>15009</v>
      </c>
      <c r="B12651" s="15" t="s">
        <v>15010</v>
      </c>
      <c r="C12651" s="13">
        <v>5.25</v>
      </c>
      <c r="D12651" s="7" t="str">
        <f t="shared" si="197"/>
        <v>Unique</v>
      </c>
    </row>
    <row r="12652" spans="1:4" x14ac:dyDescent="0.35">
      <c r="A12652" s="14" t="s">
        <v>14942</v>
      </c>
      <c r="B12652" s="15">
        <v>29056533</v>
      </c>
      <c r="C12652" s="13">
        <v>5.5</v>
      </c>
      <c r="D12652" s="7" t="str">
        <f t="shared" si="197"/>
        <v>Unique</v>
      </c>
    </row>
    <row r="12653" spans="1:4" x14ac:dyDescent="0.35">
      <c r="A12653" s="14" t="s">
        <v>15011</v>
      </c>
      <c r="B12653" s="15" t="s">
        <v>15012</v>
      </c>
      <c r="C12653" s="13">
        <v>5.25</v>
      </c>
      <c r="D12653" s="7" t="str">
        <f t="shared" si="197"/>
        <v>Unique</v>
      </c>
    </row>
    <row r="12654" spans="1:4" x14ac:dyDescent="0.35">
      <c r="A12654" s="14" t="s">
        <v>15013</v>
      </c>
      <c r="B12654" s="15">
        <v>6309</v>
      </c>
      <c r="C12654" s="13">
        <v>8.6700000000000017</v>
      </c>
      <c r="D12654" s="7" t="str">
        <f t="shared" si="197"/>
        <v>Unique</v>
      </c>
    </row>
    <row r="12655" spans="1:4" x14ac:dyDescent="0.35">
      <c r="A12655" s="14" t="s">
        <v>15014</v>
      </c>
      <c r="B12655" s="15" t="s">
        <v>15015</v>
      </c>
      <c r="C12655" s="13">
        <v>5.25</v>
      </c>
      <c r="D12655" s="7" t="str">
        <f t="shared" si="197"/>
        <v>Unique</v>
      </c>
    </row>
    <row r="12656" spans="1:4" x14ac:dyDescent="0.35">
      <c r="A12656" s="14" t="s">
        <v>15016</v>
      </c>
      <c r="B12656" s="15" t="s">
        <v>15017</v>
      </c>
      <c r="C12656" s="13">
        <v>5.25</v>
      </c>
      <c r="D12656" s="7" t="str">
        <f t="shared" si="197"/>
        <v>Unique</v>
      </c>
    </row>
    <row r="12657" spans="1:4" x14ac:dyDescent="0.35">
      <c r="A12657" s="14" t="s">
        <v>15018</v>
      </c>
      <c r="B12657" s="15">
        <v>6295</v>
      </c>
      <c r="C12657" s="13">
        <v>6.57</v>
      </c>
      <c r="D12657" s="7" t="str">
        <f t="shared" si="197"/>
        <v>Unique</v>
      </c>
    </row>
    <row r="12658" spans="1:4" x14ac:dyDescent="0.35">
      <c r="A12658" s="14" t="s">
        <v>15019</v>
      </c>
      <c r="B12658" s="15" t="s">
        <v>15020</v>
      </c>
      <c r="C12658" s="13">
        <v>5.25</v>
      </c>
      <c r="D12658" s="7" t="str">
        <f t="shared" si="197"/>
        <v>Unique</v>
      </c>
    </row>
    <row r="12659" spans="1:4" x14ac:dyDescent="0.35">
      <c r="A12659" s="14" t="s">
        <v>15021</v>
      </c>
      <c r="B12659" s="15" t="s">
        <v>15022</v>
      </c>
      <c r="C12659" s="13">
        <v>-0.02</v>
      </c>
      <c r="D12659" s="7" t="str">
        <f t="shared" si="197"/>
        <v>Unique</v>
      </c>
    </row>
    <row r="12660" spans="1:4" x14ac:dyDescent="0.35">
      <c r="A12660" s="14" t="s">
        <v>15024</v>
      </c>
      <c r="B12660" s="15">
        <v>29061525</v>
      </c>
      <c r="C12660" s="13">
        <v>7.3599999999999994</v>
      </c>
      <c r="D12660" s="7" t="str">
        <f t="shared" si="197"/>
        <v>Unique</v>
      </c>
    </row>
    <row r="12661" spans="1:4" x14ac:dyDescent="0.35">
      <c r="A12661" s="14" t="s">
        <v>15025</v>
      </c>
      <c r="B12661" s="15" t="s">
        <v>15026</v>
      </c>
      <c r="C12661" s="13">
        <v>7.3599999999999994</v>
      </c>
      <c r="D12661" s="7" t="str">
        <f t="shared" si="197"/>
        <v>Unique</v>
      </c>
    </row>
    <row r="12662" spans="1:4" x14ac:dyDescent="0.35">
      <c r="A12662" s="14" t="s">
        <v>15027</v>
      </c>
      <c r="B12662" s="15" t="s">
        <v>15028</v>
      </c>
      <c r="C12662" s="13">
        <v>10.280000000000001</v>
      </c>
      <c r="D12662" s="7" t="str">
        <f t="shared" si="197"/>
        <v>Unique</v>
      </c>
    </row>
    <row r="12663" spans="1:4" x14ac:dyDescent="0.35">
      <c r="A12663" s="14" t="s">
        <v>15029</v>
      </c>
      <c r="B12663" s="15" t="s">
        <v>15030</v>
      </c>
      <c r="C12663" s="13">
        <v>9.7200000000000006</v>
      </c>
      <c r="D12663" s="7" t="str">
        <f t="shared" si="197"/>
        <v>Unique</v>
      </c>
    </row>
    <row r="12664" spans="1:4" x14ac:dyDescent="0.35">
      <c r="A12664" s="14" t="s">
        <v>15031</v>
      </c>
      <c r="B12664" s="15" t="s">
        <v>1779</v>
      </c>
      <c r="C12664" s="13">
        <v>6.13</v>
      </c>
      <c r="D12664" s="7" t="str">
        <f t="shared" si="197"/>
        <v>Unique</v>
      </c>
    </row>
    <row r="12665" spans="1:4" x14ac:dyDescent="0.35">
      <c r="A12665" s="14" t="s">
        <v>15032</v>
      </c>
      <c r="B12665" s="15" t="s">
        <v>15033</v>
      </c>
      <c r="C12665" s="13">
        <v>12.290000000000001</v>
      </c>
      <c r="D12665" s="7" t="str">
        <f t="shared" si="197"/>
        <v>Unique</v>
      </c>
    </row>
    <row r="12666" spans="1:4" x14ac:dyDescent="0.35">
      <c r="A12666" s="14" t="s">
        <v>15034</v>
      </c>
      <c r="B12666" s="15">
        <v>25005319</v>
      </c>
      <c r="C12666" s="13">
        <v>7.1000000000000005</v>
      </c>
      <c r="D12666" s="7" t="str">
        <f t="shared" si="197"/>
        <v>Unique</v>
      </c>
    </row>
    <row r="12667" spans="1:4" x14ac:dyDescent="0.35">
      <c r="A12667" s="14" t="s">
        <v>15035</v>
      </c>
      <c r="B12667" s="15" t="s">
        <v>15036</v>
      </c>
      <c r="C12667" s="13">
        <v>5.5</v>
      </c>
      <c r="D12667" s="7" t="str">
        <f t="shared" si="197"/>
        <v>Unique</v>
      </c>
    </row>
    <row r="12668" spans="1:4" x14ac:dyDescent="0.35">
      <c r="A12668" s="14" t="s">
        <v>15037</v>
      </c>
      <c r="B12668" s="15" t="s">
        <v>15038</v>
      </c>
      <c r="C12668" s="13">
        <v>13.44</v>
      </c>
      <c r="D12668" s="7" t="str">
        <f t="shared" si="197"/>
        <v>Unique</v>
      </c>
    </row>
    <row r="12669" spans="1:4" x14ac:dyDescent="0.35">
      <c r="A12669" s="14" t="s">
        <v>15039</v>
      </c>
      <c r="B12669" s="15" t="s">
        <v>15038</v>
      </c>
      <c r="C12669" s="13">
        <v>5.25</v>
      </c>
      <c r="D12669" s="7" t="str">
        <f t="shared" si="197"/>
        <v>Unique</v>
      </c>
    </row>
    <row r="12670" spans="1:4" x14ac:dyDescent="0.35">
      <c r="A12670" s="14" t="s">
        <v>15039</v>
      </c>
      <c r="B12670" s="15" t="s">
        <v>15038</v>
      </c>
      <c r="C12670" s="13">
        <v>-0.04</v>
      </c>
      <c r="D12670" s="7" t="str">
        <f t="shared" si="197"/>
        <v>Unique</v>
      </c>
    </row>
    <row r="12671" spans="1:4" x14ac:dyDescent="0.35">
      <c r="A12671" s="14" t="s">
        <v>15037</v>
      </c>
      <c r="B12671" s="15" t="s">
        <v>15038</v>
      </c>
      <c r="C12671" s="13">
        <v>-0.02</v>
      </c>
      <c r="D12671" s="7" t="str">
        <f t="shared" si="197"/>
        <v>Unique</v>
      </c>
    </row>
    <row r="12672" spans="1:4" x14ac:dyDescent="0.35">
      <c r="A12672" s="14" t="s">
        <v>15040</v>
      </c>
      <c r="B12672" s="15" t="s">
        <v>15041</v>
      </c>
      <c r="C12672" s="13">
        <v>5.25</v>
      </c>
      <c r="D12672" s="7" t="str">
        <f t="shared" si="197"/>
        <v>Unique</v>
      </c>
    </row>
    <row r="12673" spans="1:4" x14ac:dyDescent="0.35">
      <c r="A12673" s="14" t="s">
        <v>15042</v>
      </c>
      <c r="B12673" s="15" t="s">
        <v>15043</v>
      </c>
      <c r="C12673" s="13">
        <v>7.6199999999999992</v>
      </c>
      <c r="D12673" s="7" t="str">
        <f t="shared" si="197"/>
        <v>Unique</v>
      </c>
    </row>
    <row r="12674" spans="1:4" x14ac:dyDescent="0.35">
      <c r="A12674" s="14" t="s">
        <v>15044</v>
      </c>
      <c r="B12674" s="15" t="s">
        <v>15043</v>
      </c>
      <c r="C12674" s="13">
        <v>7.6199999999999992</v>
      </c>
      <c r="D12674" s="7" t="str">
        <f t="shared" ref="D12674:D12737" si="198">IF(COUNTIFS(A:A,A12674,B:B,B12674,C:C,C12674)&gt;1,"Doublon","Unique")</f>
        <v>Unique</v>
      </c>
    </row>
    <row r="12675" spans="1:4" x14ac:dyDescent="0.35">
      <c r="A12675" s="14" t="s">
        <v>15045</v>
      </c>
      <c r="B12675" s="15">
        <v>6187</v>
      </c>
      <c r="C12675" s="13">
        <v>-0.5</v>
      </c>
      <c r="D12675" s="7" t="str">
        <f t="shared" si="198"/>
        <v>Unique</v>
      </c>
    </row>
    <row r="12676" spans="1:4" x14ac:dyDescent="0.35">
      <c r="A12676" s="14" t="s">
        <v>15047</v>
      </c>
      <c r="B12676" s="15">
        <v>6284</v>
      </c>
      <c r="C12676" s="13">
        <v>-0.5</v>
      </c>
      <c r="D12676" s="7" t="str">
        <f t="shared" si="198"/>
        <v>Unique</v>
      </c>
    </row>
    <row r="12677" spans="1:4" x14ac:dyDescent="0.35">
      <c r="A12677" s="14" t="s">
        <v>15044</v>
      </c>
      <c r="B12677" s="15" t="s">
        <v>15043</v>
      </c>
      <c r="C12677" s="13">
        <v>-0.5</v>
      </c>
      <c r="D12677" s="7" t="str">
        <f t="shared" si="198"/>
        <v>Unique</v>
      </c>
    </row>
    <row r="12678" spans="1:4" x14ac:dyDescent="0.35">
      <c r="A12678" s="14" t="s">
        <v>15037</v>
      </c>
      <c r="B12678" s="15" t="s">
        <v>15038</v>
      </c>
      <c r="C12678" s="13">
        <v>-0.5</v>
      </c>
      <c r="D12678" s="7" t="str">
        <f t="shared" si="198"/>
        <v>Unique</v>
      </c>
    </row>
    <row r="12679" spans="1:4" x14ac:dyDescent="0.35">
      <c r="A12679" s="14" t="s">
        <v>15021</v>
      </c>
      <c r="B12679" s="15" t="s">
        <v>15022</v>
      </c>
      <c r="C12679" s="13">
        <v>-0.5</v>
      </c>
      <c r="D12679" s="7" t="str">
        <f t="shared" si="198"/>
        <v>Unique</v>
      </c>
    </row>
    <row r="12680" spans="1:4" x14ac:dyDescent="0.35">
      <c r="A12680" s="14" t="s">
        <v>15050</v>
      </c>
      <c r="B12680" s="15">
        <v>29055587</v>
      </c>
      <c r="C12680" s="13">
        <v>5.48</v>
      </c>
      <c r="D12680" s="7" t="str">
        <f t="shared" si="198"/>
        <v>Unique</v>
      </c>
    </row>
    <row r="12681" spans="1:4" x14ac:dyDescent="0.35">
      <c r="A12681" s="14" t="s">
        <v>15051</v>
      </c>
      <c r="B12681" s="15">
        <v>29068198</v>
      </c>
      <c r="C12681" s="13">
        <v>5.48</v>
      </c>
      <c r="D12681" s="7" t="str">
        <f t="shared" si="198"/>
        <v>Unique</v>
      </c>
    </row>
    <row r="12682" spans="1:4" x14ac:dyDescent="0.35">
      <c r="A12682" s="14" t="s">
        <v>15052</v>
      </c>
      <c r="B12682" s="15">
        <v>28860182</v>
      </c>
      <c r="C12682" s="13">
        <v>5.5</v>
      </c>
      <c r="D12682" s="7" t="str">
        <f t="shared" si="198"/>
        <v>Unique</v>
      </c>
    </row>
    <row r="12683" spans="1:4" x14ac:dyDescent="0.35">
      <c r="A12683" s="14" t="s">
        <v>15053</v>
      </c>
      <c r="B12683" s="15" t="s">
        <v>15054</v>
      </c>
      <c r="C12683" s="13">
        <v>6.13</v>
      </c>
      <c r="D12683" s="7" t="str">
        <f t="shared" si="198"/>
        <v>Unique</v>
      </c>
    </row>
    <row r="12684" spans="1:4" x14ac:dyDescent="0.35">
      <c r="A12684" s="14" t="s">
        <v>15055</v>
      </c>
      <c r="B12684" s="15">
        <v>29068719</v>
      </c>
      <c r="C12684" s="13">
        <v>6.13</v>
      </c>
      <c r="D12684" s="7" t="str">
        <f t="shared" si="198"/>
        <v>Unique</v>
      </c>
    </row>
    <row r="12685" spans="1:4" x14ac:dyDescent="0.35">
      <c r="A12685" s="14" t="s">
        <v>15056</v>
      </c>
      <c r="B12685" s="15" t="s">
        <v>15057</v>
      </c>
      <c r="C12685" s="13">
        <v>8.379999999999999</v>
      </c>
      <c r="D12685" s="7" t="str">
        <f t="shared" si="198"/>
        <v>Unique</v>
      </c>
    </row>
    <row r="12686" spans="1:4" x14ac:dyDescent="0.35">
      <c r="A12686" s="14" t="s">
        <v>15021</v>
      </c>
      <c r="B12686" s="15" t="s">
        <v>15022</v>
      </c>
      <c r="C12686" s="13">
        <v>13.110000000000001</v>
      </c>
      <c r="D12686" s="7" t="str">
        <f t="shared" si="198"/>
        <v>Unique</v>
      </c>
    </row>
    <row r="12687" spans="1:4" x14ac:dyDescent="0.35">
      <c r="A12687" s="14" t="s">
        <v>15049</v>
      </c>
      <c r="B12687" s="15" t="s">
        <v>15023</v>
      </c>
      <c r="C12687" s="13">
        <v>9.990000000000002</v>
      </c>
      <c r="D12687" s="7" t="str">
        <f t="shared" si="198"/>
        <v>Unique</v>
      </c>
    </row>
    <row r="12688" spans="1:4" x14ac:dyDescent="0.35">
      <c r="A12688" s="14" t="s">
        <v>15049</v>
      </c>
      <c r="B12688" s="15" t="s">
        <v>15023</v>
      </c>
      <c r="C12688" s="13">
        <v>-0.04</v>
      </c>
      <c r="D12688" s="7" t="str">
        <f t="shared" si="198"/>
        <v>Unique</v>
      </c>
    </row>
    <row r="12689" spans="1:4" x14ac:dyDescent="0.35">
      <c r="A12689" s="14" t="s">
        <v>15058</v>
      </c>
      <c r="B12689" s="15" t="s">
        <v>15059</v>
      </c>
      <c r="C12689" s="13">
        <v>5.48</v>
      </c>
      <c r="D12689" s="7" t="str">
        <f t="shared" si="198"/>
        <v>Unique</v>
      </c>
    </row>
    <row r="12690" spans="1:4" x14ac:dyDescent="0.35">
      <c r="A12690" s="14" t="s">
        <v>15060</v>
      </c>
      <c r="B12690" s="15" t="s">
        <v>15061</v>
      </c>
      <c r="C12690" s="13">
        <v>5.48</v>
      </c>
      <c r="D12690" s="7" t="str">
        <f t="shared" si="198"/>
        <v>Unique</v>
      </c>
    </row>
    <row r="12691" spans="1:4" x14ac:dyDescent="0.35">
      <c r="A12691" s="14" t="s">
        <v>15062</v>
      </c>
      <c r="B12691" s="15"/>
      <c r="C12691" s="13">
        <v>5.25</v>
      </c>
      <c r="D12691" s="7" t="str">
        <f t="shared" si="198"/>
        <v>Unique</v>
      </c>
    </row>
    <row r="12692" spans="1:4" x14ac:dyDescent="0.35">
      <c r="A12692" s="14" t="s">
        <v>15063</v>
      </c>
      <c r="B12692" s="15" t="s">
        <v>15064</v>
      </c>
      <c r="C12692" s="13">
        <v>5.25</v>
      </c>
      <c r="D12692" s="7" t="str">
        <f t="shared" si="198"/>
        <v>Unique</v>
      </c>
    </row>
    <row r="12693" spans="1:4" x14ac:dyDescent="0.35">
      <c r="A12693" s="14" t="s">
        <v>15065</v>
      </c>
      <c r="B12693" s="15" t="s">
        <v>15066</v>
      </c>
      <c r="C12693" s="13">
        <v>5.5</v>
      </c>
      <c r="D12693" s="7" t="str">
        <f t="shared" si="198"/>
        <v>Unique</v>
      </c>
    </row>
    <row r="12694" spans="1:4" x14ac:dyDescent="0.35">
      <c r="A12694" s="14" t="s">
        <v>15067</v>
      </c>
      <c r="B12694" s="15" t="s">
        <v>4367</v>
      </c>
      <c r="C12694" s="13">
        <v>6.13</v>
      </c>
      <c r="D12694" s="7" t="str">
        <f t="shared" si="198"/>
        <v>Unique</v>
      </c>
    </row>
    <row r="12695" spans="1:4" x14ac:dyDescent="0.35">
      <c r="A12695" s="14" t="s">
        <v>15068</v>
      </c>
      <c r="B12695" s="15" t="s">
        <v>15069</v>
      </c>
      <c r="C12695" s="13">
        <v>5.48</v>
      </c>
      <c r="D12695" s="7" t="str">
        <f t="shared" si="198"/>
        <v>Unique</v>
      </c>
    </row>
    <row r="12696" spans="1:4" x14ac:dyDescent="0.35">
      <c r="A12696" s="14" t="s">
        <v>15070</v>
      </c>
      <c r="B12696" s="15" t="s">
        <v>15071</v>
      </c>
      <c r="C12696" s="13">
        <v>7.6199999999999992</v>
      </c>
      <c r="D12696" s="7" t="str">
        <f t="shared" si="198"/>
        <v>Unique</v>
      </c>
    </row>
    <row r="12697" spans="1:4" x14ac:dyDescent="0.35">
      <c r="A12697" s="14" t="s">
        <v>15042</v>
      </c>
      <c r="B12697" s="15" t="s">
        <v>15043</v>
      </c>
      <c r="C12697" s="13">
        <v>-0.04</v>
      </c>
      <c r="D12697" s="7" t="str">
        <f t="shared" si="198"/>
        <v>Unique</v>
      </c>
    </row>
    <row r="12698" spans="1:4" x14ac:dyDescent="0.35">
      <c r="A12698" s="14" t="s">
        <v>15044</v>
      </c>
      <c r="B12698" s="15" t="s">
        <v>15043</v>
      </c>
      <c r="C12698" s="13">
        <v>-0.02</v>
      </c>
      <c r="D12698" s="7" t="str">
        <f t="shared" si="198"/>
        <v>Unique</v>
      </c>
    </row>
    <row r="12699" spans="1:4" x14ac:dyDescent="0.35">
      <c r="A12699" s="14" t="s">
        <v>15072</v>
      </c>
      <c r="B12699" s="15" t="s">
        <v>15073</v>
      </c>
      <c r="C12699" s="13">
        <v>5.25</v>
      </c>
      <c r="D12699" s="7" t="str">
        <f t="shared" si="198"/>
        <v>Unique</v>
      </c>
    </row>
    <row r="12700" spans="1:4" x14ac:dyDescent="0.35">
      <c r="A12700" s="14" t="s">
        <v>15074</v>
      </c>
      <c r="B12700" s="15" t="s">
        <v>15075</v>
      </c>
      <c r="C12700" s="13">
        <v>5.49</v>
      </c>
      <c r="D12700" s="7" t="str">
        <f t="shared" si="198"/>
        <v>Unique</v>
      </c>
    </row>
    <row r="12701" spans="1:4" x14ac:dyDescent="0.35">
      <c r="A12701" s="14" t="s">
        <v>15076</v>
      </c>
      <c r="B12701" s="15" t="s">
        <v>15077</v>
      </c>
      <c r="C12701" s="13">
        <v>5.25</v>
      </c>
      <c r="D12701" s="7" t="str">
        <f t="shared" si="198"/>
        <v>Unique</v>
      </c>
    </row>
    <row r="12702" spans="1:4" x14ac:dyDescent="0.35">
      <c r="A12702" s="14" t="s">
        <v>15078</v>
      </c>
      <c r="B12702" s="15" t="s">
        <v>15079</v>
      </c>
      <c r="C12702" s="13">
        <v>5.48</v>
      </c>
      <c r="D12702" s="7" t="str">
        <f t="shared" si="198"/>
        <v>Unique</v>
      </c>
    </row>
    <row r="12703" spans="1:4" x14ac:dyDescent="0.35">
      <c r="A12703" s="14" t="s">
        <v>15080</v>
      </c>
      <c r="B12703" s="15" t="s">
        <v>15081</v>
      </c>
      <c r="C12703" s="13">
        <v>5.48</v>
      </c>
      <c r="D12703" s="7" t="str">
        <f t="shared" si="198"/>
        <v>Unique</v>
      </c>
    </row>
    <row r="12704" spans="1:4" x14ac:dyDescent="0.35">
      <c r="A12704" s="14" t="s">
        <v>15082</v>
      </c>
      <c r="B12704" s="15" t="s">
        <v>15083</v>
      </c>
      <c r="C12704" s="13">
        <v>5.25</v>
      </c>
      <c r="D12704" s="7" t="str">
        <f t="shared" si="198"/>
        <v>Unique</v>
      </c>
    </row>
    <row r="12705" spans="1:4" x14ac:dyDescent="0.35">
      <c r="A12705" s="14" t="s">
        <v>15047</v>
      </c>
      <c r="B12705" s="15">
        <v>6284</v>
      </c>
      <c r="C12705" s="13">
        <v>10.56</v>
      </c>
      <c r="D12705" s="7" t="str">
        <f t="shared" si="198"/>
        <v>Unique</v>
      </c>
    </row>
    <row r="12706" spans="1:4" x14ac:dyDescent="0.35">
      <c r="A12706" s="14" t="s">
        <v>15048</v>
      </c>
      <c r="B12706" s="15">
        <v>6284</v>
      </c>
      <c r="C12706" s="13">
        <v>8.6700000000000017</v>
      </c>
      <c r="D12706" s="7" t="str">
        <f t="shared" si="198"/>
        <v>Unique</v>
      </c>
    </row>
    <row r="12707" spans="1:4" x14ac:dyDescent="0.35">
      <c r="A12707" s="14" t="s">
        <v>15048</v>
      </c>
      <c r="B12707" s="15">
        <v>6284</v>
      </c>
      <c r="C12707" s="13">
        <v>-0.04</v>
      </c>
      <c r="D12707" s="7" t="str">
        <f t="shared" si="198"/>
        <v>Unique</v>
      </c>
    </row>
    <row r="12708" spans="1:4" x14ac:dyDescent="0.35">
      <c r="A12708" s="14" t="s">
        <v>15047</v>
      </c>
      <c r="B12708" s="15">
        <v>6284</v>
      </c>
      <c r="C12708" s="13">
        <v>-0.02</v>
      </c>
      <c r="D12708" s="7" t="str">
        <f t="shared" si="198"/>
        <v>Unique</v>
      </c>
    </row>
    <row r="12709" spans="1:4" x14ac:dyDescent="0.35">
      <c r="A12709" s="14" t="s">
        <v>15084</v>
      </c>
      <c r="B12709" s="15">
        <v>6319</v>
      </c>
      <c r="C12709" s="13">
        <v>6.5299999999999994</v>
      </c>
      <c r="D12709" s="7" t="str">
        <f t="shared" si="198"/>
        <v>Unique</v>
      </c>
    </row>
    <row r="12710" spans="1:4" x14ac:dyDescent="0.35">
      <c r="A12710" s="14" t="s">
        <v>15085</v>
      </c>
      <c r="B12710" s="15">
        <v>6321</v>
      </c>
      <c r="C12710" s="13">
        <v>6.5299999999999994</v>
      </c>
      <c r="D12710" s="7" t="str">
        <f t="shared" si="198"/>
        <v>Unique</v>
      </c>
    </row>
    <row r="12711" spans="1:4" x14ac:dyDescent="0.35">
      <c r="A12711" s="14" t="s">
        <v>15086</v>
      </c>
      <c r="B12711" s="15">
        <v>6377</v>
      </c>
      <c r="C12711" s="13">
        <v>6.5299999999999994</v>
      </c>
      <c r="D12711" s="7" t="str">
        <f t="shared" si="198"/>
        <v>Unique</v>
      </c>
    </row>
    <row r="12712" spans="1:4" x14ac:dyDescent="0.35">
      <c r="A12712" s="14" t="s">
        <v>15087</v>
      </c>
      <c r="B12712" s="15">
        <v>6365</v>
      </c>
      <c r="C12712" s="13">
        <v>8.58</v>
      </c>
      <c r="D12712" s="7" t="str">
        <f t="shared" si="198"/>
        <v>Unique</v>
      </c>
    </row>
    <row r="12713" spans="1:4" x14ac:dyDescent="0.35">
      <c r="A12713" s="14" t="s">
        <v>15088</v>
      </c>
      <c r="B12713" s="15">
        <v>6193</v>
      </c>
      <c r="C12713" s="13">
        <v>9.75</v>
      </c>
      <c r="D12713" s="7" t="str">
        <f t="shared" si="198"/>
        <v>Unique</v>
      </c>
    </row>
    <row r="12714" spans="1:4" x14ac:dyDescent="0.35">
      <c r="A12714" s="14" t="s">
        <v>15089</v>
      </c>
      <c r="B12714" s="15">
        <v>6373</v>
      </c>
      <c r="C12714" s="13">
        <v>10.14</v>
      </c>
      <c r="D12714" s="7" t="str">
        <f t="shared" si="198"/>
        <v>Unique</v>
      </c>
    </row>
    <row r="12715" spans="1:4" x14ac:dyDescent="0.35">
      <c r="A12715" s="14" t="s">
        <v>15090</v>
      </c>
      <c r="B12715" s="15" t="s">
        <v>15091</v>
      </c>
      <c r="C12715" s="13">
        <v>5.48</v>
      </c>
      <c r="D12715" s="7" t="str">
        <f t="shared" si="198"/>
        <v>Unique</v>
      </c>
    </row>
    <row r="12716" spans="1:4" x14ac:dyDescent="0.35">
      <c r="A12716" s="14" t="s">
        <v>15092</v>
      </c>
      <c r="B12716" s="15">
        <v>6306</v>
      </c>
      <c r="C12716" s="13">
        <v>6.6999999999999993</v>
      </c>
      <c r="D12716" s="7" t="str">
        <f t="shared" si="198"/>
        <v>Unique</v>
      </c>
    </row>
    <row r="12717" spans="1:4" x14ac:dyDescent="0.35">
      <c r="A12717" s="14" t="s">
        <v>14914</v>
      </c>
      <c r="B12717" s="15" t="s">
        <v>14915</v>
      </c>
      <c r="C12717" s="13">
        <v>6.6999999999999993</v>
      </c>
      <c r="D12717" s="7" t="str">
        <f t="shared" si="198"/>
        <v>Unique</v>
      </c>
    </row>
    <row r="12718" spans="1:4" x14ac:dyDescent="0.35">
      <c r="A12718" s="14" t="s">
        <v>15093</v>
      </c>
      <c r="B12718" s="15" t="s">
        <v>15094</v>
      </c>
      <c r="C12718" s="13">
        <v>1.4500000000000002</v>
      </c>
      <c r="D12718" s="7" t="str">
        <f t="shared" si="198"/>
        <v>Unique</v>
      </c>
    </row>
    <row r="12719" spans="1:4" x14ac:dyDescent="0.35">
      <c r="A12719" s="14" t="s">
        <v>15095</v>
      </c>
      <c r="B12719" s="15" t="s">
        <v>14759</v>
      </c>
      <c r="C12719" s="13">
        <v>1.4500000000000002</v>
      </c>
      <c r="D12719" s="7" t="str">
        <f t="shared" si="198"/>
        <v>Unique</v>
      </c>
    </row>
    <row r="12720" spans="1:4" x14ac:dyDescent="0.35">
      <c r="A12720" s="14" t="s">
        <v>15096</v>
      </c>
      <c r="B12720" s="15" t="s">
        <v>15097</v>
      </c>
      <c r="C12720" s="13">
        <v>1.4500000000000002</v>
      </c>
      <c r="D12720" s="7" t="str">
        <f t="shared" si="198"/>
        <v>Unique</v>
      </c>
    </row>
    <row r="12721" spans="1:4" x14ac:dyDescent="0.35">
      <c r="A12721" s="14" t="s">
        <v>15098</v>
      </c>
      <c r="B12721" s="15" t="s">
        <v>15099</v>
      </c>
      <c r="C12721" s="13">
        <v>1.4500000000000002</v>
      </c>
      <c r="D12721" s="7" t="str">
        <f t="shared" si="198"/>
        <v>Unique</v>
      </c>
    </row>
    <row r="12722" spans="1:4" x14ac:dyDescent="0.35">
      <c r="A12722" s="14" t="s">
        <v>15100</v>
      </c>
      <c r="B12722" s="15" t="s">
        <v>15101</v>
      </c>
      <c r="C12722" s="13">
        <v>1.4500000000000002</v>
      </c>
      <c r="D12722" s="7" t="str">
        <f t="shared" si="198"/>
        <v>Unique</v>
      </c>
    </row>
    <row r="12723" spans="1:4" x14ac:dyDescent="0.35">
      <c r="A12723" s="14" t="s">
        <v>15102</v>
      </c>
      <c r="B12723" s="15" t="s">
        <v>15103</v>
      </c>
      <c r="C12723" s="13">
        <v>1.4500000000000002</v>
      </c>
      <c r="D12723" s="7" t="str">
        <f t="shared" si="198"/>
        <v>Unique</v>
      </c>
    </row>
    <row r="12724" spans="1:4" x14ac:dyDescent="0.35">
      <c r="A12724" s="14" t="s">
        <v>15104</v>
      </c>
      <c r="B12724" s="15" t="s">
        <v>15105</v>
      </c>
      <c r="C12724" s="13">
        <v>5.49</v>
      </c>
      <c r="D12724" s="7" t="str">
        <f t="shared" si="198"/>
        <v>Unique</v>
      </c>
    </row>
    <row r="12725" spans="1:4" x14ac:dyDescent="0.35">
      <c r="A12725" s="14" t="s">
        <v>15090</v>
      </c>
      <c r="B12725" s="15" t="s">
        <v>15091</v>
      </c>
      <c r="C12725" s="13">
        <v>5.5</v>
      </c>
      <c r="D12725" s="7" t="str">
        <f t="shared" si="198"/>
        <v>Unique</v>
      </c>
    </row>
    <row r="12726" spans="1:4" x14ac:dyDescent="0.35">
      <c r="A12726" s="14" t="s">
        <v>15106</v>
      </c>
      <c r="B12726" s="15" t="s">
        <v>15105</v>
      </c>
      <c r="C12726" s="13">
        <v>6.13</v>
      </c>
      <c r="D12726" s="7" t="str">
        <f t="shared" si="198"/>
        <v>Unique</v>
      </c>
    </row>
    <row r="12727" spans="1:4" x14ac:dyDescent="0.35">
      <c r="A12727" s="14" t="s">
        <v>15107</v>
      </c>
      <c r="B12727" s="15" t="s">
        <v>14930</v>
      </c>
      <c r="C12727" s="13">
        <v>6.57</v>
      </c>
      <c r="D12727" s="7" t="str">
        <f t="shared" si="198"/>
        <v>Unique</v>
      </c>
    </row>
    <row r="12728" spans="1:4" x14ac:dyDescent="0.35">
      <c r="A12728" s="14" t="s">
        <v>15098</v>
      </c>
      <c r="B12728" s="15" t="s">
        <v>15099</v>
      </c>
      <c r="C12728" s="13">
        <v>9.27</v>
      </c>
      <c r="D12728" s="7" t="str">
        <f t="shared" si="198"/>
        <v>Unique</v>
      </c>
    </row>
    <row r="12729" spans="1:4" x14ac:dyDescent="0.35">
      <c r="A12729" s="14" t="s">
        <v>15095</v>
      </c>
      <c r="B12729" s="15" t="s">
        <v>14759</v>
      </c>
      <c r="C12729" s="13">
        <v>9.27</v>
      </c>
      <c r="D12729" s="7" t="str">
        <f t="shared" si="198"/>
        <v>Unique</v>
      </c>
    </row>
    <row r="12730" spans="1:4" x14ac:dyDescent="0.35">
      <c r="A12730" s="14" t="s">
        <v>15093</v>
      </c>
      <c r="B12730" s="15" t="s">
        <v>15094</v>
      </c>
      <c r="C12730" s="13">
        <v>9.27</v>
      </c>
      <c r="D12730" s="7" t="str">
        <f t="shared" si="198"/>
        <v>Unique</v>
      </c>
    </row>
    <row r="12731" spans="1:4" x14ac:dyDescent="0.35">
      <c r="A12731" s="14" t="s">
        <v>15100</v>
      </c>
      <c r="B12731" s="15" t="s">
        <v>15101</v>
      </c>
      <c r="C12731" s="13">
        <v>9.5999999999999979</v>
      </c>
      <c r="D12731" s="7" t="str">
        <f t="shared" si="198"/>
        <v>Unique</v>
      </c>
    </row>
    <row r="12732" spans="1:4" x14ac:dyDescent="0.35">
      <c r="A12732" s="14" t="s">
        <v>15102</v>
      </c>
      <c r="B12732" s="15" t="s">
        <v>15103</v>
      </c>
      <c r="C12732" s="13">
        <v>9.5999999999999979</v>
      </c>
      <c r="D12732" s="7" t="str">
        <f t="shared" si="198"/>
        <v>Unique</v>
      </c>
    </row>
    <row r="12733" spans="1:4" x14ac:dyDescent="0.35">
      <c r="A12733" s="14" t="s">
        <v>15096</v>
      </c>
      <c r="B12733" s="15" t="s">
        <v>15097</v>
      </c>
      <c r="C12733" s="13">
        <v>10.31</v>
      </c>
      <c r="D12733" s="7" t="str">
        <f t="shared" si="198"/>
        <v>Unique</v>
      </c>
    </row>
    <row r="12734" spans="1:4" x14ac:dyDescent="0.35">
      <c r="A12734" s="14" t="s">
        <v>15104</v>
      </c>
      <c r="B12734" s="15" t="s">
        <v>15105</v>
      </c>
      <c r="C12734" s="13">
        <v>13.99</v>
      </c>
      <c r="D12734" s="7" t="str">
        <f t="shared" si="198"/>
        <v>Unique</v>
      </c>
    </row>
    <row r="12735" spans="1:4" x14ac:dyDescent="0.35">
      <c r="A12735" s="14" t="s">
        <v>15090</v>
      </c>
      <c r="B12735" s="15" t="s">
        <v>15091</v>
      </c>
      <c r="C12735" s="13">
        <v>13.99</v>
      </c>
      <c r="D12735" s="7" t="str">
        <f t="shared" si="198"/>
        <v>Unique</v>
      </c>
    </row>
    <row r="12736" spans="1:4" x14ac:dyDescent="0.35">
      <c r="A12736" s="14" t="s">
        <v>15107</v>
      </c>
      <c r="B12736" s="15" t="s">
        <v>14930</v>
      </c>
      <c r="C12736" s="13">
        <v>13.99</v>
      </c>
      <c r="D12736" s="7" t="str">
        <f t="shared" si="198"/>
        <v>Unique</v>
      </c>
    </row>
    <row r="12737" spans="1:4" x14ac:dyDescent="0.35">
      <c r="A12737" s="14" t="s">
        <v>15106</v>
      </c>
      <c r="B12737" s="15" t="s">
        <v>15105</v>
      </c>
      <c r="C12737" s="13">
        <v>13.99</v>
      </c>
      <c r="D12737" s="7" t="str">
        <f t="shared" si="198"/>
        <v>Unique</v>
      </c>
    </row>
    <row r="12738" spans="1:4" x14ac:dyDescent="0.35">
      <c r="A12738" s="14" t="s">
        <v>15108</v>
      </c>
      <c r="B12738" s="15">
        <v>6174</v>
      </c>
      <c r="C12738" s="13">
        <v>4.13</v>
      </c>
      <c r="D12738" s="7" t="str">
        <f t="shared" ref="D12738:D12801" si="199">IF(COUNTIFS(A:A,A12738,B:B,B12738,C:C,C12738)&gt;1,"Doublon","Unique")</f>
        <v>Unique</v>
      </c>
    </row>
    <row r="12739" spans="1:4" x14ac:dyDescent="0.35">
      <c r="A12739" s="14" t="s">
        <v>15109</v>
      </c>
      <c r="B12739" s="15">
        <v>6374</v>
      </c>
      <c r="C12739" s="13">
        <v>4.13</v>
      </c>
      <c r="D12739" s="7" t="str">
        <f t="shared" si="199"/>
        <v>Unique</v>
      </c>
    </row>
    <row r="12740" spans="1:4" x14ac:dyDescent="0.35">
      <c r="A12740" s="14" t="s">
        <v>15110</v>
      </c>
      <c r="B12740" s="15">
        <v>6206</v>
      </c>
      <c r="C12740" s="13">
        <v>5.08</v>
      </c>
      <c r="D12740" s="7" t="str">
        <f t="shared" si="199"/>
        <v>Unique</v>
      </c>
    </row>
    <row r="12741" spans="1:4" x14ac:dyDescent="0.35">
      <c r="A12741" s="14" t="s">
        <v>15111</v>
      </c>
      <c r="B12741" s="15">
        <v>6378</v>
      </c>
      <c r="C12741" s="13">
        <v>5.08</v>
      </c>
      <c r="D12741" s="7" t="str">
        <f t="shared" si="199"/>
        <v>Unique</v>
      </c>
    </row>
    <row r="12742" spans="1:4" x14ac:dyDescent="0.35">
      <c r="A12742" s="14" t="s">
        <v>15112</v>
      </c>
      <c r="B12742" s="15">
        <v>6312</v>
      </c>
      <c r="C12742" s="13">
        <v>7.3599999999999994</v>
      </c>
      <c r="D12742" s="7" t="str">
        <f t="shared" si="199"/>
        <v>Unique</v>
      </c>
    </row>
    <row r="12743" spans="1:4" x14ac:dyDescent="0.35">
      <c r="A12743" s="14" t="s">
        <v>13317</v>
      </c>
      <c r="B12743" s="15" t="s">
        <v>13318</v>
      </c>
      <c r="C12743" s="13">
        <v>5.25</v>
      </c>
      <c r="D12743" s="7" t="str">
        <f t="shared" si="199"/>
        <v>Unique</v>
      </c>
    </row>
    <row r="12744" spans="1:4" x14ac:dyDescent="0.35">
      <c r="A12744" s="14" t="s">
        <v>15113</v>
      </c>
      <c r="B12744" s="15" t="s">
        <v>15114</v>
      </c>
      <c r="C12744" s="13">
        <v>5.25</v>
      </c>
      <c r="D12744" s="7" t="str">
        <f t="shared" si="199"/>
        <v>Unique</v>
      </c>
    </row>
    <row r="12745" spans="1:4" x14ac:dyDescent="0.35">
      <c r="A12745" s="14" t="s">
        <v>15115</v>
      </c>
      <c r="B12745" s="15" t="s">
        <v>15116</v>
      </c>
      <c r="C12745" s="13">
        <v>5.25</v>
      </c>
      <c r="D12745" s="7" t="str">
        <f t="shared" si="199"/>
        <v>Unique</v>
      </c>
    </row>
    <row r="12746" spans="1:4" x14ac:dyDescent="0.35">
      <c r="A12746" s="14" t="s">
        <v>15117</v>
      </c>
      <c r="B12746" s="15" t="s">
        <v>15118</v>
      </c>
      <c r="C12746" s="13">
        <v>6.8400000000000007</v>
      </c>
      <c r="D12746" s="7" t="str">
        <f t="shared" si="199"/>
        <v>Unique</v>
      </c>
    </row>
    <row r="12747" spans="1:4" x14ac:dyDescent="0.35">
      <c r="A12747" s="14" t="s">
        <v>15092</v>
      </c>
      <c r="B12747" s="15">
        <v>6306</v>
      </c>
      <c r="C12747" s="13">
        <v>10.56</v>
      </c>
      <c r="D12747" s="7" t="str">
        <f t="shared" si="199"/>
        <v>Unique</v>
      </c>
    </row>
    <row r="12748" spans="1:4" x14ac:dyDescent="0.35">
      <c r="A12748" s="14" t="s">
        <v>15119</v>
      </c>
      <c r="B12748" s="15" t="s">
        <v>15120</v>
      </c>
      <c r="C12748" s="13">
        <v>6.8400000000000007</v>
      </c>
      <c r="D12748" s="7" t="str">
        <f t="shared" si="199"/>
        <v>Unique</v>
      </c>
    </row>
    <row r="12749" spans="1:4" x14ac:dyDescent="0.35">
      <c r="A12749" s="14" t="s">
        <v>15045</v>
      </c>
      <c r="B12749" s="15">
        <v>6187</v>
      </c>
      <c r="C12749" s="13">
        <v>-0.02</v>
      </c>
      <c r="D12749" s="7" t="str">
        <f t="shared" si="199"/>
        <v>Unique</v>
      </c>
    </row>
    <row r="12750" spans="1:4" x14ac:dyDescent="0.35">
      <c r="A12750" s="14" t="s">
        <v>15046</v>
      </c>
      <c r="B12750" s="15">
        <v>6187</v>
      </c>
      <c r="C12750" s="13">
        <v>-0.04</v>
      </c>
      <c r="D12750" s="7" t="str">
        <f t="shared" si="199"/>
        <v>Unique</v>
      </c>
    </row>
    <row r="12751" spans="1:4" x14ac:dyDescent="0.35">
      <c r="A12751" s="14" t="s">
        <v>15046</v>
      </c>
      <c r="B12751" s="15">
        <v>6187</v>
      </c>
      <c r="C12751" s="13">
        <v>8.9600000000000009</v>
      </c>
      <c r="D12751" s="7" t="str">
        <f t="shared" si="199"/>
        <v>Unique</v>
      </c>
    </row>
    <row r="12752" spans="1:4" x14ac:dyDescent="0.35">
      <c r="A12752" s="14" t="s">
        <v>15045</v>
      </c>
      <c r="B12752" s="15">
        <v>6187</v>
      </c>
      <c r="C12752" s="13">
        <v>11.370000000000001</v>
      </c>
      <c r="D12752" s="7" t="str">
        <f t="shared" si="199"/>
        <v>Unique</v>
      </c>
    </row>
    <row r="12753" spans="1:4" x14ac:dyDescent="0.35">
      <c r="A12753" s="14" t="s">
        <v>15121</v>
      </c>
      <c r="B12753" s="15" t="s">
        <v>15122</v>
      </c>
      <c r="C12753" s="13">
        <v>5.25</v>
      </c>
      <c r="D12753" s="7" t="str">
        <f t="shared" si="199"/>
        <v>Unique</v>
      </c>
    </row>
    <row r="12754" spans="1:4" x14ac:dyDescent="0.35">
      <c r="A12754" s="14" t="s">
        <v>15123</v>
      </c>
      <c r="B12754" s="15">
        <v>6317</v>
      </c>
      <c r="C12754" s="13">
        <v>5.49</v>
      </c>
      <c r="D12754" s="7" t="str">
        <f t="shared" si="199"/>
        <v>Unique</v>
      </c>
    </row>
    <row r="12755" spans="1:4" x14ac:dyDescent="0.35">
      <c r="A12755" s="14" t="s">
        <v>15124</v>
      </c>
      <c r="B12755" s="15" t="s">
        <v>15125</v>
      </c>
      <c r="C12755" s="13">
        <v>5.25</v>
      </c>
      <c r="D12755" s="7" t="str">
        <f t="shared" si="199"/>
        <v>Unique</v>
      </c>
    </row>
    <row r="12756" spans="1:4" x14ac:dyDescent="0.35">
      <c r="A12756" s="14" t="s">
        <v>15126</v>
      </c>
      <c r="B12756" s="15">
        <v>6322</v>
      </c>
      <c r="C12756" s="13">
        <v>5.25</v>
      </c>
      <c r="D12756" s="7" t="str">
        <f t="shared" si="199"/>
        <v>Unique</v>
      </c>
    </row>
    <row r="12757" spans="1:4" x14ac:dyDescent="0.35">
      <c r="A12757" s="14" t="s">
        <v>15127</v>
      </c>
      <c r="B12757" s="15">
        <v>6146</v>
      </c>
      <c r="C12757" s="13">
        <v>5.48</v>
      </c>
      <c r="D12757" s="7" t="str">
        <f t="shared" si="199"/>
        <v>Unique</v>
      </c>
    </row>
    <row r="12758" spans="1:4" x14ac:dyDescent="0.35">
      <c r="A12758" s="14" t="s">
        <v>15129</v>
      </c>
      <c r="B12758" s="15" t="s">
        <v>15130</v>
      </c>
      <c r="C12758" s="13">
        <v>5.25</v>
      </c>
      <c r="D12758" s="7" t="str">
        <f t="shared" si="199"/>
        <v>Unique</v>
      </c>
    </row>
    <row r="12759" spans="1:4" x14ac:dyDescent="0.35">
      <c r="A12759" s="14" t="s">
        <v>15128</v>
      </c>
      <c r="B12759" s="15">
        <v>6278</v>
      </c>
      <c r="C12759" s="13">
        <v>5.25</v>
      </c>
      <c r="D12759" s="7" t="str">
        <f t="shared" si="199"/>
        <v>Unique</v>
      </c>
    </row>
    <row r="12760" spans="1:4" x14ac:dyDescent="0.35">
      <c r="A12760" s="14" t="s">
        <v>15131</v>
      </c>
      <c r="B12760" s="15">
        <v>6340</v>
      </c>
      <c r="C12760" s="13">
        <v>6.8400000000000007</v>
      </c>
      <c r="D12760" s="7" t="str">
        <f t="shared" si="199"/>
        <v>Unique</v>
      </c>
    </row>
    <row r="12761" spans="1:4" x14ac:dyDescent="0.35">
      <c r="A12761" s="14" t="s">
        <v>15134</v>
      </c>
      <c r="B12761" s="15" t="s">
        <v>15003</v>
      </c>
      <c r="C12761" s="13">
        <v>5.48</v>
      </c>
      <c r="D12761" s="7" t="str">
        <f t="shared" si="199"/>
        <v>Unique</v>
      </c>
    </row>
    <row r="12762" spans="1:4" x14ac:dyDescent="0.35">
      <c r="A12762" s="14" t="s">
        <v>15132</v>
      </c>
      <c r="B12762" s="15" t="s">
        <v>15133</v>
      </c>
      <c r="C12762" s="13">
        <v>5.25</v>
      </c>
      <c r="D12762" s="7" t="str">
        <f t="shared" si="199"/>
        <v>Unique</v>
      </c>
    </row>
    <row r="12763" spans="1:4" x14ac:dyDescent="0.35">
      <c r="A12763" s="14" t="s">
        <v>15135</v>
      </c>
      <c r="B12763" s="15">
        <v>6354</v>
      </c>
      <c r="C12763" s="13">
        <v>5.25</v>
      </c>
      <c r="D12763" s="7" t="str">
        <f t="shared" si="199"/>
        <v>Unique</v>
      </c>
    </row>
    <row r="12764" spans="1:4" x14ac:dyDescent="0.35">
      <c r="A12764" s="14" t="s">
        <v>15137</v>
      </c>
      <c r="B12764" s="15">
        <v>6328</v>
      </c>
      <c r="C12764" s="13">
        <v>5.5</v>
      </c>
      <c r="D12764" s="7" t="str">
        <f t="shared" si="199"/>
        <v>Unique</v>
      </c>
    </row>
    <row r="12765" spans="1:4" x14ac:dyDescent="0.35">
      <c r="A12765" s="14" t="s">
        <v>15138</v>
      </c>
      <c r="B12765" s="15" t="s">
        <v>15139</v>
      </c>
      <c r="C12765" s="13">
        <v>5.25</v>
      </c>
      <c r="D12765" s="7" t="str">
        <f t="shared" si="199"/>
        <v>Unique</v>
      </c>
    </row>
    <row r="12766" spans="1:4" x14ac:dyDescent="0.35">
      <c r="A12766" s="14" t="s">
        <v>15140</v>
      </c>
      <c r="B12766" s="15" t="s">
        <v>15141</v>
      </c>
      <c r="C12766" s="13">
        <v>5.48</v>
      </c>
      <c r="D12766" s="7" t="str">
        <f t="shared" si="199"/>
        <v>Unique</v>
      </c>
    </row>
    <row r="12767" spans="1:4" x14ac:dyDescent="0.35">
      <c r="A12767" s="14" t="s">
        <v>15142</v>
      </c>
      <c r="B12767" s="15">
        <v>6334</v>
      </c>
      <c r="C12767" s="13">
        <v>7.1000000000000005</v>
      </c>
      <c r="D12767" s="7" t="str">
        <f t="shared" si="199"/>
        <v>Unique</v>
      </c>
    </row>
    <row r="12768" spans="1:4" x14ac:dyDescent="0.35">
      <c r="A12768" s="14" t="s">
        <v>15145</v>
      </c>
      <c r="B12768" s="15" t="s">
        <v>15144</v>
      </c>
      <c r="C12768" s="13">
        <v>-0.5</v>
      </c>
      <c r="D12768" s="7" t="str">
        <f t="shared" si="199"/>
        <v>Unique</v>
      </c>
    </row>
    <row r="12769" spans="1:4" x14ac:dyDescent="0.35">
      <c r="A12769" s="14" t="s">
        <v>15146</v>
      </c>
      <c r="B12769" s="15">
        <v>25002529</v>
      </c>
      <c r="C12769" s="13">
        <v>5.49</v>
      </c>
      <c r="D12769" s="7" t="str">
        <f t="shared" si="199"/>
        <v>Unique</v>
      </c>
    </row>
    <row r="12770" spans="1:4" x14ac:dyDescent="0.35">
      <c r="A12770" s="14" t="s">
        <v>15147</v>
      </c>
      <c r="B12770" s="15">
        <v>29066520</v>
      </c>
      <c r="C12770" s="13">
        <v>7.1000000000000005</v>
      </c>
      <c r="D12770" s="7" t="str">
        <f t="shared" si="199"/>
        <v>Unique</v>
      </c>
    </row>
    <row r="12771" spans="1:4" x14ac:dyDescent="0.35">
      <c r="A12771" s="14" t="s">
        <v>15145</v>
      </c>
      <c r="B12771" s="15" t="s">
        <v>15144</v>
      </c>
      <c r="C12771" s="13">
        <v>8.379999999999999</v>
      </c>
      <c r="D12771" s="7" t="str">
        <f t="shared" si="199"/>
        <v>Unique</v>
      </c>
    </row>
    <row r="12772" spans="1:4" x14ac:dyDescent="0.35">
      <c r="A12772" s="14" t="s">
        <v>15143</v>
      </c>
      <c r="B12772" s="15" t="s">
        <v>15144</v>
      </c>
      <c r="C12772" s="13">
        <v>8.1</v>
      </c>
      <c r="D12772" s="7" t="str">
        <f t="shared" si="199"/>
        <v>Unique</v>
      </c>
    </row>
    <row r="12773" spans="1:4" x14ac:dyDescent="0.35">
      <c r="A12773" s="14" t="s">
        <v>15143</v>
      </c>
      <c r="B12773" s="15" t="s">
        <v>15144</v>
      </c>
      <c r="C12773" s="13">
        <v>-0.04</v>
      </c>
      <c r="D12773" s="7" t="str">
        <f t="shared" si="199"/>
        <v>Unique</v>
      </c>
    </row>
    <row r="12774" spans="1:4" x14ac:dyDescent="0.35">
      <c r="A12774" s="14" t="s">
        <v>15145</v>
      </c>
      <c r="B12774" s="15" t="s">
        <v>15144</v>
      </c>
      <c r="C12774" s="13">
        <v>-0.02</v>
      </c>
      <c r="D12774" s="7" t="str">
        <f t="shared" si="199"/>
        <v>Unique</v>
      </c>
    </row>
    <row r="12775" spans="1:4" x14ac:dyDescent="0.35">
      <c r="A12775" s="14" t="s">
        <v>15148</v>
      </c>
      <c r="B12775" s="15" t="s">
        <v>15149</v>
      </c>
      <c r="C12775" s="13">
        <v>11.370000000000001</v>
      </c>
      <c r="D12775" s="7" t="str">
        <f t="shared" si="199"/>
        <v>Unique</v>
      </c>
    </row>
    <row r="12776" spans="1:4" x14ac:dyDescent="0.35">
      <c r="A12776" s="14" t="s">
        <v>15150</v>
      </c>
      <c r="B12776" s="15">
        <v>25008879</v>
      </c>
      <c r="C12776" s="13">
        <v>8.6700000000000017</v>
      </c>
      <c r="D12776" s="7" t="str">
        <f t="shared" si="199"/>
        <v>Unique</v>
      </c>
    </row>
    <row r="12777" spans="1:4" x14ac:dyDescent="0.35">
      <c r="A12777" s="14" t="s">
        <v>15151</v>
      </c>
      <c r="B12777" s="15" t="s">
        <v>15152</v>
      </c>
      <c r="C12777" s="13">
        <v>5.25</v>
      </c>
      <c r="D12777" s="7" t="str">
        <f t="shared" si="199"/>
        <v>Unique</v>
      </c>
    </row>
    <row r="12778" spans="1:4" x14ac:dyDescent="0.35">
      <c r="A12778" s="14" t="s">
        <v>15153</v>
      </c>
      <c r="B12778" s="15" t="s">
        <v>15154</v>
      </c>
      <c r="C12778" s="13">
        <v>5.49</v>
      </c>
      <c r="D12778" s="7" t="str">
        <f t="shared" si="199"/>
        <v>Unique</v>
      </c>
    </row>
    <row r="12779" spans="1:4" x14ac:dyDescent="0.35">
      <c r="A12779" s="14" t="s">
        <v>15155</v>
      </c>
      <c r="B12779" s="15">
        <v>6324</v>
      </c>
      <c r="C12779" s="13">
        <v>5.25</v>
      </c>
      <c r="D12779" s="7" t="str">
        <f t="shared" si="199"/>
        <v>Unique</v>
      </c>
    </row>
    <row r="12780" spans="1:4" x14ac:dyDescent="0.35">
      <c r="A12780" s="14" t="s">
        <v>15136</v>
      </c>
      <c r="B12780" s="15">
        <v>6332</v>
      </c>
      <c r="C12780" s="13">
        <v>7.1000000000000005</v>
      </c>
      <c r="D12780" s="7" t="str">
        <f t="shared" si="199"/>
        <v>Unique</v>
      </c>
    </row>
    <row r="12781" spans="1:4" x14ac:dyDescent="0.35">
      <c r="A12781" s="14" t="s">
        <v>15157</v>
      </c>
      <c r="B12781" s="15">
        <v>6288</v>
      </c>
      <c r="C12781" s="13">
        <v>8.379999999999999</v>
      </c>
      <c r="D12781" s="7" t="str">
        <f t="shared" si="199"/>
        <v>Unique</v>
      </c>
    </row>
    <row r="12782" spans="1:4" x14ac:dyDescent="0.35">
      <c r="A12782" s="14" t="s">
        <v>15158</v>
      </c>
      <c r="B12782" s="15" t="s">
        <v>15159</v>
      </c>
      <c r="C12782" s="13">
        <v>5.25</v>
      </c>
      <c r="D12782" s="7" t="str">
        <f t="shared" si="199"/>
        <v>Unique</v>
      </c>
    </row>
    <row r="12783" spans="1:4" x14ac:dyDescent="0.35">
      <c r="A12783" s="14" t="s">
        <v>15160</v>
      </c>
      <c r="B12783" s="15">
        <v>6147</v>
      </c>
      <c r="C12783" s="13">
        <v>3.7399999999999998</v>
      </c>
      <c r="D12783" s="7" t="str">
        <f t="shared" si="199"/>
        <v>Unique</v>
      </c>
    </row>
    <row r="12784" spans="1:4" x14ac:dyDescent="0.35">
      <c r="A12784" s="14" t="s">
        <v>15013</v>
      </c>
      <c r="B12784" s="15">
        <v>6309</v>
      </c>
      <c r="C12784" s="13">
        <v>6.6999999999999993</v>
      </c>
      <c r="D12784" s="7" t="str">
        <f t="shared" si="199"/>
        <v>Unique</v>
      </c>
    </row>
    <row r="12785" spans="1:4" x14ac:dyDescent="0.35">
      <c r="A12785" s="14" t="s">
        <v>15161</v>
      </c>
      <c r="B12785" s="15">
        <v>6348</v>
      </c>
      <c r="C12785" s="13">
        <v>15.39</v>
      </c>
      <c r="D12785" s="7" t="str">
        <f t="shared" si="199"/>
        <v>Unique</v>
      </c>
    </row>
    <row r="12786" spans="1:4" x14ac:dyDescent="0.35">
      <c r="A12786" s="14" t="s">
        <v>15162</v>
      </c>
      <c r="B12786" s="15">
        <v>6350</v>
      </c>
      <c r="C12786" s="13">
        <v>8.9700000000000006</v>
      </c>
      <c r="D12786" s="7" t="str">
        <f t="shared" si="199"/>
        <v>Unique</v>
      </c>
    </row>
    <row r="12787" spans="1:4" x14ac:dyDescent="0.35">
      <c r="A12787" s="14" t="s">
        <v>15163</v>
      </c>
      <c r="B12787" s="15">
        <v>6346</v>
      </c>
      <c r="C12787" s="13">
        <v>8.9700000000000006</v>
      </c>
      <c r="D12787" s="7" t="str">
        <f t="shared" si="199"/>
        <v>Unique</v>
      </c>
    </row>
    <row r="12788" spans="1:4" x14ac:dyDescent="0.35">
      <c r="A12788" s="14" t="s">
        <v>15164</v>
      </c>
      <c r="B12788" s="15">
        <v>6341</v>
      </c>
      <c r="C12788" s="13">
        <v>8.07</v>
      </c>
      <c r="D12788" s="7" t="str">
        <f t="shared" si="199"/>
        <v>Unique</v>
      </c>
    </row>
    <row r="12789" spans="1:4" x14ac:dyDescent="0.35">
      <c r="A12789" s="14" t="s">
        <v>15165</v>
      </c>
      <c r="B12789" s="15">
        <v>6352</v>
      </c>
      <c r="C12789" s="13">
        <v>7.05</v>
      </c>
      <c r="D12789" s="7" t="str">
        <f t="shared" si="199"/>
        <v>Unique</v>
      </c>
    </row>
    <row r="12790" spans="1:4" x14ac:dyDescent="0.35">
      <c r="A12790" s="14" t="s">
        <v>15166</v>
      </c>
      <c r="B12790" s="15">
        <v>6338</v>
      </c>
      <c r="C12790" s="13">
        <v>6.04</v>
      </c>
      <c r="D12790" s="7" t="str">
        <f t="shared" si="199"/>
        <v>Unique</v>
      </c>
    </row>
    <row r="12791" spans="1:4" x14ac:dyDescent="0.35">
      <c r="A12791" s="14" t="s">
        <v>15167</v>
      </c>
      <c r="B12791" s="15">
        <v>6305</v>
      </c>
      <c r="C12791" s="13">
        <v>5.5200000000000014</v>
      </c>
      <c r="D12791" s="7" t="str">
        <f t="shared" si="199"/>
        <v>Unique</v>
      </c>
    </row>
    <row r="12792" spans="1:4" x14ac:dyDescent="0.35">
      <c r="A12792" s="14" t="s">
        <v>15168</v>
      </c>
      <c r="B12792" s="15">
        <v>6342</v>
      </c>
      <c r="C12792" s="13">
        <v>5.08</v>
      </c>
      <c r="D12792" s="7" t="str">
        <f t="shared" si="199"/>
        <v>Unique</v>
      </c>
    </row>
    <row r="12793" spans="1:4" x14ac:dyDescent="0.35">
      <c r="A12793" s="14" t="s">
        <v>15169</v>
      </c>
      <c r="B12793" s="15">
        <v>6257</v>
      </c>
      <c r="C12793" s="13">
        <v>4.6399999999999997</v>
      </c>
      <c r="D12793" s="7" t="str">
        <f t="shared" si="199"/>
        <v>Unique</v>
      </c>
    </row>
    <row r="12794" spans="1:4" x14ac:dyDescent="0.35">
      <c r="A12794" s="14" t="s">
        <v>15170</v>
      </c>
      <c r="B12794" s="15">
        <v>6333</v>
      </c>
      <c r="C12794" s="13">
        <v>4.3999999999999995</v>
      </c>
      <c r="D12794" s="7" t="str">
        <f t="shared" si="199"/>
        <v>Unique</v>
      </c>
    </row>
    <row r="12795" spans="1:4" x14ac:dyDescent="0.35">
      <c r="A12795" s="14" t="s">
        <v>15171</v>
      </c>
      <c r="B12795" s="15">
        <v>6318</v>
      </c>
      <c r="C12795" s="13">
        <v>4.3999999999999995</v>
      </c>
      <c r="D12795" s="7" t="str">
        <f t="shared" si="199"/>
        <v>Unique</v>
      </c>
    </row>
    <row r="12796" spans="1:4" x14ac:dyDescent="0.35">
      <c r="A12796" s="14" t="s">
        <v>15172</v>
      </c>
      <c r="B12796" s="15">
        <v>6325</v>
      </c>
      <c r="C12796" s="13">
        <v>3.75</v>
      </c>
      <c r="D12796" s="7" t="str">
        <f t="shared" si="199"/>
        <v>Unique</v>
      </c>
    </row>
    <row r="12797" spans="1:4" x14ac:dyDescent="0.35">
      <c r="A12797" s="14" t="s">
        <v>15173</v>
      </c>
      <c r="B12797" s="15" t="s">
        <v>15174</v>
      </c>
      <c r="C12797" s="13">
        <v>8.17</v>
      </c>
      <c r="D12797" s="7" t="str">
        <f t="shared" si="199"/>
        <v>Unique</v>
      </c>
    </row>
    <row r="12798" spans="1:4" x14ac:dyDescent="0.35">
      <c r="A12798" s="14" t="s">
        <v>15175</v>
      </c>
      <c r="B12798" s="15" t="s">
        <v>15176</v>
      </c>
      <c r="C12798" s="13">
        <v>7.9299999999999988</v>
      </c>
      <c r="D12798" s="7" t="str">
        <f t="shared" si="199"/>
        <v>Unique</v>
      </c>
    </row>
    <row r="12799" spans="1:4" x14ac:dyDescent="0.35">
      <c r="A12799" s="14" t="s">
        <v>15173</v>
      </c>
      <c r="B12799" s="15" t="s">
        <v>15174</v>
      </c>
      <c r="C12799" s="13">
        <v>1.4500000000000002</v>
      </c>
      <c r="D12799" s="7" t="str">
        <f t="shared" si="199"/>
        <v>Unique</v>
      </c>
    </row>
    <row r="12800" spans="1:4" x14ac:dyDescent="0.35">
      <c r="A12800" s="14" t="s">
        <v>15175</v>
      </c>
      <c r="B12800" s="15" t="s">
        <v>15176</v>
      </c>
      <c r="C12800" s="13">
        <v>1.4500000000000002</v>
      </c>
      <c r="D12800" s="7" t="str">
        <f t="shared" si="199"/>
        <v>Unique</v>
      </c>
    </row>
    <row r="12801" spans="1:4" x14ac:dyDescent="0.35">
      <c r="A12801" s="14" t="s">
        <v>15177</v>
      </c>
      <c r="B12801" s="15">
        <v>6344</v>
      </c>
      <c r="C12801" s="13">
        <v>5.25</v>
      </c>
      <c r="D12801" s="7" t="str">
        <f t="shared" si="199"/>
        <v>Unique</v>
      </c>
    </row>
    <row r="12802" spans="1:4" x14ac:dyDescent="0.35">
      <c r="A12802" s="14" t="s">
        <v>15178</v>
      </c>
      <c r="B12802" s="15">
        <v>6029</v>
      </c>
      <c r="C12802" s="13">
        <v>5.25</v>
      </c>
      <c r="D12802" s="7" t="str">
        <f t="shared" ref="D12802:D12865" si="200">IF(COUNTIFS(A:A,A12802,B:B,B12802,C:C,C12802)&gt;1,"Doublon","Unique")</f>
        <v>Unique</v>
      </c>
    </row>
    <row r="12803" spans="1:4" x14ac:dyDescent="0.35">
      <c r="A12803" s="14" t="s">
        <v>15179</v>
      </c>
      <c r="B12803" s="15" t="s">
        <v>15180</v>
      </c>
      <c r="C12803" s="13">
        <v>5.25</v>
      </c>
      <c r="D12803" s="7" t="str">
        <f t="shared" si="200"/>
        <v>Unique</v>
      </c>
    </row>
    <row r="12804" spans="1:4" x14ac:dyDescent="0.35">
      <c r="A12804" s="14" t="s">
        <v>15181</v>
      </c>
      <c r="B12804" s="15" t="s">
        <v>15182</v>
      </c>
      <c r="C12804" s="13">
        <v>5.5</v>
      </c>
      <c r="D12804" s="7" t="str">
        <f t="shared" si="200"/>
        <v>Unique</v>
      </c>
    </row>
    <row r="12805" spans="1:4" x14ac:dyDescent="0.35">
      <c r="A12805" s="14" t="s">
        <v>15183</v>
      </c>
      <c r="B12805" s="15">
        <v>6327</v>
      </c>
      <c r="C12805" s="13">
        <v>8.9600000000000009</v>
      </c>
      <c r="D12805" s="7" t="str">
        <f t="shared" si="200"/>
        <v>Unique</v>
      </c>
    </row>
    <row r="12806" spans="1:4" x14ac:dyDescent="0.35">
      <c r="A12806" s="14" t="s">
        <v>15184</v>
      </c>
      <c r="B12806" s="15" t="s">
        <v>15185</v>
      </c>
      <c r="C12806" s="13">
        <v>5.25</v>
      </c>
      <c r="D12806" s="7" t="str">
        <f t="shared" si="200"/>
        <v>Unique</v>
      </c>
    </row>
    <row r="12807" spans="1:4" x14ac:dyDescent="0.35">
      <c r="A12807" s="14" t="s">
        <v>15186</v>
      </c>
      <c r="B12807" s="15" t="s">
        <v>15187</v>
      </c>
      <c r="C12807" s="13">
        <v>5.25</v>
      </c>
      <c r="D12807" s="7" t="str">
        <f t="shared" si="200"/>
        <v>Unique</v>
      </c>
    </row>
    <row r="12808" spans="1:4" x14ac:dyDescent="0.35">
      <c r="A12808" s="14" t="s">
        <v>15188</v>
      </c>
      <c r="B12808" s="15" t="s">
        <v>15189</v>
      </c>
      <c r="C12808" s="13">
        <v>5.25</v>
      </c>
      <c r="D12808" s="7" t="str">
        <f t="shared" si="200"/>
        <v>Unique</v>
      </c>
    </row>
    <row r="12809" spans="1:4" x14ac:dyDescent="0.35">
      <c r="A12809" s="14" t="s">
        <v>15190</v>
      </c>
      <c r="B12809" s="15" t="s">
        <v>15191</v>
      </c>
      <c r="C12809" s="13">
        <v>5.25</v>
      </c>
      <c r="D12809" s="7" t="str">
        <f t="shared" si="200"/>
        <v>Unique</v>
      </c>
    </row>
    <row r="12810" spans="1:4" x14ac:dyDescent="0.35">
      <c r="A12810" s="14" t="s">
        <v>15192</v>
      </c>
      <c r="B12810" s="15" t="s">
        <v>15193</v>
      </c>
      <c r="C12810" s="13">
        <v>5.25</v>
      </c>
      <c r="D12810" s="7" t="str">
        <f t="shared" si="200"/>
        <v>Unique</v>
      </c>
    </row>
    <row r="12811" spans="1:4" x14ac:dyDescent="0.35">
      <c r="A12811" s="14" t="s">
        <v>15194</v>
      </c>
      <c r="B12811" s="15">
        <v>6351</v>
      </c>
      <c r="C12811" s="13">
        <v>7.6199999999999992</v>
      </c>
      <c r="D12811" s="7" t="str">
        <f t="shared" si="200"/>
        <v>Unique</v>
      </c>
    </row>
    <row r="12812" spans="1:4" x14ac:dyDescent="0.35">
      <c r="A12812" s="14" t="s">
        <v>15195</v>
      </c>
      <c r="B12812" s="15" t="s">
        <v>15196</v>
      </c>
      <c r="C12812" s="13">
        <v>5.48</v>
      </c>
      <c r="D12812" s="7" t="str">
        <f t="shared" si="200"/>
        <v>Unique</v>
      </c>
    </row>
    <row r="12813" spans="1:4" x14ac:dyDescent="0.35">
      <c r="A12813" s="14" t="s">
        <v>15197</v>
      </c>
      <c r="B12813" s="15" t="s">
        <v>15198</v>
      </c>
      <c r="C12813" s="13">
        <v>5.25</v>
      </c>
      <c r="D12813" s="7" t="str">
        <f t="shared" si="200"/>
        <v>Unique</v>
      </c>
    </row>
    <row r="12814" spans="1:4" x14ac:dyDescent="0.35">
      <c r="A12814" s="14" t="s">
        <v>15199</v>
      </c>
      <c r="B12814" s="15">
        <v>6337</v>
      </c>
      <c r="C12814" s="13">
        <v>5.49</v>
      </c>
      <c r="D12814" s="7" t="str">
        <f t="shared" si="200"/>
        <v>Unique</v>
      </c>
    </row>
    <row r="12815" spans="1:4" x14ac:dyDescent="0.35">
      <c r="A12815" s="14" t="s">
        <v>15156</v>
      </c>
      <c r="B12815" s="15">
        <v>6355</v>
      </c>
      <c r="C12815" s="13">
        <v>7.3599999999999994</v>
      </c>
      <c r="D12815" s="7" t="str">
        <f t="shared" si="200"/>
        <v>Unique</v>
      </c>
    </row>
    <row r="12816" spans="1:4" x14ac:dyDescent="0.35">
      <c r="A12816" s="14" t="s">
        <v>15148</v>
      </c>
      <c r="B12816" s="15" t="s">
        <v>15149</v>
      </c>
      <c r="C12816" s="13">
        <v>6.6999999999999993</v>
      </c>
      <c r="D12816" s="7" t="str">
        <f t="shared" si="200"/>
        <v>Unique</v>
      </c>
    </row>
    <row r="12817" spans="1:4" x14ac:dyDescent="0.35">
      <c r="A12817" s="14" t="s">
        <v>15200</v>
      </c>
      <c r="B12817" s="15">
        <v>6441</v>
      </c>
      <c r="C12817" s="13">
        <v>5.25</v>
      </c>
      <c r="D12817" s="7" t="str">
        <f t="shared" si="200"/>
        <v>Unique</v>
      </c>
    </row>
    <row r="12818" spans="1:4" x14ac:dyDescent="0.35">
      <c r="A12818" s="14" t="s">
        <v>15201</v>
      </c>
      <c r="B12818" s="15">
        <v>6358</v>
      </c>
      <c r="C12818" s="13">
        <v>6.57</v>
      </c>
      <c r="D12818" s="7" t="str">
        <f t="shared" si="200"/>
        <v>Unique</v>
      </c>
    </row>
    <row r="12819" spans="1:4" x14ac:dyDescent="0.35">
      <c r="A12819" s="14" t="s">
        <v>15202</v>
      </c>
      <c r="B12819" s="15">
        <v>6439</v>
      </c>
      <c r="C12819" s="13">
        <v>5.25</v>
      </c>
      <c r="D12819" s="7" t="str">
        <f t="shared" si="200"/>
        <v>Unique</v>
      </c>
    </row>
    <row r="12820" spans="1:4" x14ac:dyDescent="0.35">
      <c r="A12820" s="14" t="s">
        <v>15203</v>
      </c>
      <c r="B12820" s="15">
        <v>6446</v>
      </c>
      <c r="C12820" s="13">
        <v>5.25</v>
      </c>
      <c r="D12820" s="7" t="str">
        <f t="shared" si="200"/>
        <v>Unique</v>
      </c>
    </row>
    <row r="12821" spans="1:4" x14ac:dyDescent="0.35">
      <c r="A12821" s="14" t="s">
        <v>15204</v>
      </c>
      <c r="B12821" s="15">
        <v>6379</v>
      </c>
      <c r="C12821" s="13">
        <v>7.1000000000000005</v>
      </c>
      <c r="D12821" s="7" t="str">
        <f t="shared" si="200"/>
        <v>Unique</v>
      </c>
    </row>
    <row r="12822" spans="1:4" x14ac:dyDescent="0.35">
      <c r="A12822" s="14" t="s">
        <v>15205</v>
      </c>
      <c r="B12822" s="15">
        <v>6347</v>
      </c>
      <c r="C12822" s="13">
        <v>10.840000000000002</v>
      </c>
      <c r="D12822" s="7" t="str">
        <f t="shared" si="200"/>
        <v>Unique</v>
      </c>
    </row>
    <row r="12823" spans="1:4" x14ac:dyDescent="0.35">
      <c r="A12823" s="14" t="s">
        <v>15206</v>
      </c>
      <c r="B12823" s="15">
        <v>6368</v>
      </c>
      <c r="C12823" s="13">
        <v>5.25</v>
      </c>
      <c r="D12823" s="7" t="str">
        <f t="shared" si="200"/>
        <v>Unique</v>
      </c>
    </row>
    <row r="12824" spans="1:4" x14ac:dyDescent="0.35">
      <c r="A12824" s="14" t="s">
        <v>15207</v>
      </c>
      <c r="B12824" s="15">
        <v>6192</v>
      </c>
      <c r="C12824" s="13">
        <v>9.7200000000000006</v>
      </c>
      <c r="D12824" s="7" t="str">
        <f t="shared" si="200"/>
        <v>Unique</v>
      </c>
    </row>
    <row r="12825" spans="1:4" x14ac:dyDescent="0.35">
      <c r="A12825" s="14" t="s">
        <v>15208</v>
      </c>
      <c r="B12825" s="15" t="s">
        <v>15209</v>
      </c>
      <c r="C12825" s="13">
        <v>5.25</v>
      </c>
      <c r="D12825" s="7" t="str">
        <f t="shared" si="200"/>
        <v>Unique</v>
      </c>
    </row>
    <row r="12826" spans="1:4" x14ac:dyDescent="0.35">
      <c r="A12826" s="14" t="s">
        <v>15210</v>
      </c>
      <c r="B12826" s="15">
        <v>6336</v>
      </c>
      <c r="C12826" s="13">
        <v>6.57</v>
      </c>
      <c r="D12826" s="7" t="str">
        <f t="shared" si="200"/>
        <v>Unique</v>
      </c>
    </row>
    <row r="12827" spans="1:4" x14ac:dyDescent="0.35">
      <c r="A12827" s="14" t="s">
        <v>15211</v>
      </c>
      <c r="B12827" s="15">
        <v>6423</v>
      </c>
      <c r="C12827" s="13">
        <v>5.25</v>
      </c>
      <c r="D12827" s="7" t="str">
        <f t="shared" si="200"/>
        <v>Unique</v>
      </c>
    </row>
    <row r="12828" spans="1:4" x14ac:dyDescent="0.35">
      <c r="A12828" s="14" t="s">
        <v>15213</v>
      </c>
      <c r="B12828" s="15" t="s">
        <v>15214</v>
      </c>
      <c r="C12828" s="13">
        <v>6.13</v>
      </c>
      <c r="D12828" s="7" t="str">
        <f t="shared" si="200"/>
        <v>Unique</v>
      </c>
    </row>
    <row r="12829" spans="1:4" x14ac:dyDescent="0.35">
      <c r="A12829" s="14" t="s">
        <v>15215</v>
      </c>
      <c r="B12829" s="15" t="s">
        <v>1771</v>
      </c>
      <c r="C12829" s="13">
        <v>5.25</v>
      </c>
      <c r="D12829" s="7" t="str">
        <f t="shared" si="200"/>
        <v>Unique</v>
      </c>
    </row>
    <row r="12830" spans="1:4" x14ac:dyDescent="0.35">
      <c r="A12830" s="14" t="s">
        <v>15216</v>
      </c>
      <c r="B12830" s="15" t="s">
        <v>15217</v>
      </c>
      <c r="C12830" s="13">
        <v>6.13</v>
      </c>
      <c r="D12830" s="7" t="str">
        <f t="shared" si="200"/>
        <v>Unique</v>
      </c>
    </row>
    <row r="12831" spans="1:4" x14ac:dyDescent="0.35">
      <c r="A12831" s="14" t="s">
        <v>15218</v>
      </c>
      <c r="B12831" s="15" t="s">
        <v>9582</v>
      </c>
      <c r="C12831" s="13">
        <v>5.48</v>
      </c>
      <c r="D12831" s="7" t="str">
        <f t="shared" si="200"/>
        <v>Unique</v>
      </c>
    </row>
    <row r="12832" spans="1:4" x14ac:dyDescent="0.35">
      <c r="A12832" s="14" t="s">
        <v>15219</v>
      </c>
      <c r="B12832" s="15" t="s">
        <v>15220</v>
      </c>
      <c r="C12832" s="13">
        <v>6.13</v>
      </c>
      <c r="D12832" s="7" t="str">
        <f t="shared" si="200"/>
        <v>Unique</v>
      </c>
    </row>
    <row r="12833" spans="1:4" x14ac:dyDescent="0.35">
      <c r="A12833" s="14" t="s">
        <v>15221</v>
      </c>
      <c r="B12833" s="15" t="s">
        <v>15222</v>
      </c>
      <c r="C12833" s="13">
        <v>-0.02</v>
      </c>
      <c r="D12833" s="7" t="str">
        <f t="shared" si="200"/>
        <v>Unique</v>
      </c>
    </row>
    <row r="12834" spans="1:4" x14ac:dyDescent="0.35">
      <c r="A12834" s="14" t="s">
        <v>15223</v>
      </c>
      <c r="B12834" s="15" t="s">
        <v>15222</v>
      </c>
      <c r="C12834" s="13">
        <v>-0.05</v>
      </c>
      <c r="D12834" s="7" t="str">
        <f t="shared" si="200"/>
        <v>Unique</v>
      </c>
    </row>
    <row r="12835" spans="1:4" x14ac:dyDescent="0.35">
      <c r="A12835" s="14" t="s">
        <v>15224</v>
      </c>
      <c r="B12835" s="15" t="s">
        <v>15222</v>
      </c>
      <c r="C12835" s="13">
        <v>-0.05</v>
      </c>
      <c r="D12835" s="7" t="str">
        <f t="shared" si="200"/>
        <v>Unique</v>
      </c>
    </row>
    <row r="12836" spans="1:4" x14ac:dyDescent="0.35">
      <c r="A12836" s="14" t="s">
        <v>15223</v>
      </c>
      <c r="B12836" s="15" t="s">
        <v>15222</v>
      </c>
      <c r="C12836" s="13">
        <v>10.280000000000001</v>
      </c>
      <c r="D12836" s="7" t="str">
        <f t="shared" si="200"/>
        <v>Unique</v>
      </c>
    </row>
    <row r="12837" spans="1:4" x14ac:dyDescent="0.35">
      <c r="A12837" s="14" t="s">
        <v>15224</v>
      </c>
      <c r="B12837" s="15" t="s">
        <v>15222</v>
      </c>
      <c r="C12837" s="13">
        <v>10.280000000000001</v>
      </c>
      <c r="D12837" s="7" t="str">
        <f t="shared" si="200"/>
        <v>Unique</v>
      </c>
    </row>
    <row r="12838" spans="1:4" x14ac:dyDescent="0.35">
      <c r="A12838" s="14" t="s">
        <v>15221</v>
      </c>
      <c r="B12838" s="15" t="s">
        <v>15222</v>
      </c>
      <c r="C12838" s="13">
        <v>11.370000000000001</v>
      </c>
      <c r="D12838" s="7" t="str">
        <f t="shared" si="200"/>
        <v>Unique</v>
      </c>
    </row>
    <row r="12839" spans="1:4" x14ac:dyDescent="0.35">
      <c r="A12839" s="14" t="s">
        <v>15225</v>
      </c>
      <c r="B12839" s="15" t="s">
        <v>15226</v>
      </c>
      <c r="C12839" s="13">
        <v>5.25</v>
      </c>
      <c r="D12839" s="7" t="str">
        <f t="shared" si="200"/>
        <v>Unique</v>
      </c>
    </row>
    <row r="12840" spans="1:4" x14ac:dyDescent="0.35">
      <c r="A12840" s="14" t="s">
        <v>15227</v>
      </c>
      <c r="B12840" s="15" t="s">
        <v>15228</v>
      </c>
      <c r="C12840" s="13">
        <v>11.370000000000001</v>
      </c>
      <c r="D12840" s="7" t="str">
        <f t="shared" si="200"/>
        <v>Unique</v>
      </c>
    </row>
    <row r="12841" spans="1:4" x14ac:dyDescent="0.35">
      <c r="A12841" s="14" t="s">
        <v>15229</v>
      </c>
      <c r="B12841" s="15" t="s">
        <v>1771</v>
      </c>
      <c r="C12841" s="13">
        <v>5.25</v>
      </c>
      <c r="D12841" s="7" t="str">
        <f t="shared" si="200"/>
        <v>Unique</v>
      </c>
    </row>
    <row r="12842" spans="1:4" x14ac:dyDescent="0.35">
      <c r="A12842" s="14" t="s">
        <v>15230</v>
      </c>
      <c r="B12842" s="15" t="s">
        <v>6332</v>
      </c>
      <c r="C12842" s="13">
        <v>5.25</v>
      </c>
      <c r="D12842" s="7" t="str">
        <f t="shared" si="200"/>
        <v>Unique</v>
      </c>
    </row>
    <row r="12843" spans="1:4" x14ac:dyDescent="0.35">
      <c r="A12843" s="14" t="s">
        <v>15231</v>
      </c>
      <c r="B12843" s="15" t="s">
        <v>9582</v>
      </c>
      <c r="C12843" s="13">
        <v>5.25</v>
      </c>
      <c r="D12843" s="7" t="str">
        <f t="shared" si="200"/>
        <v>Unique</v>
      </c>
    </row>
    <row r="12844" spans="1:4" x14ac:dyDescent="0.35">
      <c r="A12844" s="14" t="s">
        <v>15232</v>
      </c>
      <c r="B12844" s="15" t="s">
        <v>1771</v>
      </c>
      <c r="C12844" s="13">
        <v>5.25</v>
      </c>
      <c r="D12844" s="7" t="str">
        <f t="shared" si="200"/>
        <v>Unique</v>
      </c>
    </row>
    <row r="12845" spans="1:4" x14ac:dyDescent="0.35">
      <c r="A12845" s="14" t="s">
        <v>15233</v>
      </c>
      <c r="B12845" s="15" t="s">
        <v>15234</v>
      </c>
      <c r="C12845" s="13">
        <v>8.6700000000000017</v>
      </c>
      <c r="D12845" s="7" t="str">
        <f t="shared" si="200"/>
        <v>Unique</v>
      </c>
    </row>
    <row r="12846" spans="1:4" x14ac:dyDescent="0.35">
      <c r="A12846" s="14" t="s">
        <v>15235</v>
      </c>
      <c r="B12846" s="15">
        <v>25007563</v>
      </c>
      <c r="C12846" s="13">
        <v>-0.02</v>
      </c>
      <c r="D12846" s="7" t="str">
        <f t="shared" si="200"/>
        <v>Unique</v>
      </c>
    </row>
    <row r="12847" spans="1:4" x14ac:dyDescent="0.35">
      <c r="A12847" s="14" t="s">
        <v>15236</v>
      </c>
      <c r="B12847" s="15">
        <v>6225</v>
      </c>
      <c r="C12847" s="13">
        <v>8.6700000000000017</v>
      </c>
      <c r="D12847" s="7" t="str">
        <f t="shared" si="200"/>
        <v>Unique</v>
      </c>
    </row>
    <row r="12848" spans="1:4" x14ac:dyDescent="0.35">
      <c r="A12848" s="14" t="s">
        <v>15237</v>
      </c>
      <c r="B12848" s="15">
        <v>6383</v>
      </c>
      <c r="C12848" s="13">
        <v>6.8400000000000007</v>
      </c>
      <c r="D12848" s="7" t="str">
        <f t="shared" si="200"/>
        <v>Unique</v>
      </c>
    </row>
    <row r="12849" spans="1:4" x14ac:dyDescent="0.35">
      <c r="A12849" s="14" t="s">
        <v>15238</v>
      </c>
      <c r="B12849" s="15">
        <v>5792</v>
      </c>
      <c r="C12849" s="13">
        <v>5.25</v>
      </c>
      <c r="D12849" s="7" t="str">
        <f t="shared" si="200"/>
        <v>Unique</v>
      </c>
    </row>
    <row r="12850" spans="1:4" x14ac:dyDescent="0.35">
      <c r="A12850" s="14" t="s">
        <v>15239</v>
      </c>
      <c r="B12850" s="15" t="s">
        <v>15240</v>
      </c>
      <c r="C12850" s="13">
        <v>5.25</v>
      </c>
      <c r="D12850" s="7" t="str">
        <f t="shared" si="200"/>
        <v>Unique</v>
      </c>
    </row>
    <row r="12851" spans="1:4" x14ac:dyDescent="0.35">
      <c r="A12851" s="14" t="s">
        <v>15241</v>
      </c>
      <c r="B12851" s="15">
        <v>6364</v>
      </c>
      <c r="C12851" s="13">
        <v>7.3599999999999994</v>
      </c>
      <c r="D12851" s="7" t="str">
        <f t="shared" si="200"/>
        <v>Unique</v>
      </c>
    </row>
    <row r="12852" spans="1:4" x14ac:dyDescent="0.35">
      <c r="A12852" s="14" t="s">
        <v>15242</v>
      </c>
      <c r="B12852" s="15">
        <v>6314</v>
      </c>
      <c r="C12852" s="13">
        <v>9.7200000000000006</v>
      </c>
      <c r="D12852" s="7" t="str">
        <f t="shared" si="200"/>
        <v>Unique</v>
      </c>
    </row>
    <row r="12853" spans="1:4" x14ac:dyDescent="0.35">
      <c r="A12853" s="14" t="s">
        <v>15243</v>
      </c>
      <c r="B12853" s="15">
        <v>6389</v>
      </c>
      <c r="C12853" s="13">
        <v>-0.02</v>
      </c>
      <c r="D12853" s="7" t="str">
        <f t="shared" si="200"/>
        <v>Unique</v>
      </c>
    </row>
    <row r="12854" spans="1:4" x14ac:dyDescent="0.35">
      <c r="A12854" s="14" t="s">
        <v>15244</v>
      </c>
      <c r="B12854" s="15">
        <v>6389</v>
      </c>
      <c r="C12854" s="13">
        <v>-0.04</v>
      </c>
      <c r="D12854" s="7" t="str">
        <f t="shared" si="200"/>
        <v>Unique</v>
      </c>
    </row>
    <row r="12855" spans="1:4" x14ac:dyDescent="0.35">
      <c r="A12855" s="14" t="s">
        <v>15243</v>
      </c>
      <c r="B12855" s="15">
        <v>6389</v>
      </c>
      <c r="C12855" s="13">
        <v>10.840000000000002</v>
      </c>
      <c r="D12855" s="7" t="str">
        <f t="shared" si="200"/>
        <v>Unique</v>
      </c>
    </row>
    <row r="12856" spans="1:4" x14ac:dyDescent="0.35">
      <c r="A12856" s="14" t="s">
        <v>15244</v>
      </c>
      <c r="B12856" s="15">
        <v>6389</v>
      </c>
      <c r="C12856" s="13">
        <v>10.840000000000002</v>
      </c>
      <c r="D12856" s="7" t="str">
        <f t="shared" si="200"/>
        <v>Unique</v>
      </c>
    </row>
    <row r="12857" spans="1:4" x14ac:dyDescent="0.35">
      <c r="A12857" s="14" t="s">
        <v>15245</v>
      </c>
      <c r="B12857" s="15">
        <v>6389</v>
      </c>
      <c r="C12857" s="13">
        <v>10.56</v>
      </c>
      <c r="D12857" s="7" t="str">
        <f t="shared" si="200"/>
        <v>Unique</v>
      </c>
    </row>
    <row r="12858" spans="1:4" x14ac:dyDescent="0.35">
      <c r="A12858" s="14" t="s">
        <v>15246</v>
      </c>
      <c r="B12858" s="15" t="s">
        <v>14685</v>
      </c>
      <c r="C12858" s="13">
        <v>6.13</v>
      </c>
      <c r="D12858" s="7" t="str">
        <f t="shared" si="200"/>
        <v>Unique</v>
      </c>
    </row>
    <row r="12859" spans="1:4" x14ac:dyDescent="0.35">
      <c r="A12859" s="14" t="s">
        <v>15247</v>
      </c>
      <c r="B12859" s="15" t="s">
        <v>15248</v>
      </c>
      <c r="C12859" s="13">
        <v>5.5</v>
      </c>
      <c r="D12859" s="7" t="str">
        <f t="shared" si="200"/>
        <v>Unique</v>
      </c>
    </row>
    <row r="12860" spans="1:4" x14ac:dyDescent="0.35">
      <c r="A12860" s="14" t="s">
        <v>15249</v>
      </c>
      <c r="B12860" s="15" t="s">
        <v>15250</v>
      </c>
      <c r="C12860" s="13">
        <v>8.9600000000000009</v>
      </c>
      <c r="D12860" s="7" t="str">
        <f t="shared" si="200"/>
        <v>Unique</v>
      </c>
    </row>
    <row r="12861" spans="1:4" x14ac:dyDescent="0.35">
      <c r="A12861" s="14" t="s">
        <v>15251</v>
      </c>
      <c r="B12861" s="15">
        <v>6161</v>
      </c>
      <c r="C12861" s="13">
        <v>4.13</v>
      </c>
      <c r="D12861" s="7" t="str">
        <f t="shared" si="200"/>
        <v>Unique</v>
      </c>
    </row>
    <row r="12862" spans="1:4" x14ac:dyDescent="0.35">
      <c r="A12862" s="14" t="s">
        <v>15252</v>
      </c>
      <c r="B12862" s="15">
        <v>6386</v>
      </c>
      <c r="C12862" s="13">
        <v>4.13</v>
      </c>
      <c r="D12862" s="7" t="str">
        <f t="shared" si="200"/>
        <v>Unique</v>
      </c>
    </row>
    <row r="12863" spans="1:4" x14ac:dyDescent="0.35">
      <c r="A12863" s="14" t="s">
        <v>15253</v>
      </c>
      <c r="B12863" s="15">
        <v>6424</v>
      </c>
      <c r="C12863" s="13">
        <v>4.13</v>
      </c>
      <c r="D12863" s="7" t="str">
        <f t="shared" si="200"/>
        <v>Unique</v>
      </c>
    </row>
    <row r="12864" spans="1:4" x14ac:dyDescent="0.35">
      <c r="A12864" s="14" t="s">
        <v>15254</v>
      </c>
      <c r="B12864" s="15">
        <v>6315</v>
      </c>
      <c r="C12864" s="13">
        <v>4.3999999999999995</v>
      </c>
      <c r="D12864" s="7" t="str">
        <f t="shared" si="200"/>
        <v>Unique</v>
      </c>
    </row>
    <row r="12865" spans="1:4" x14ac:dyDescent="0.35">
      <c r="A12865" s="14" t="s">
        <v>15255</v>
      </c>
      <c r="B12865" s="15">
        <v>6387</v>
      </c>
      <c r="C12865" s="13">
        <v>5.08</v>
      </c>
      <c r="D12865" s="7" t="str">
        <f t="shared" si="200"/>
        <v>Unique</v>
      </c>
    </row>
    <row r="12866" spans="1:4" x14ac:dyDescent="0.35">
      <c r="A12866" s="14" t="s">
        <v>15256</v>
      </c>
      <c r="B12866" s="15">
        <v>6357</v>
      </c>
      <c r="C12866" s="13">
        <v>6.04</v>
      </c>
      <c r="D12866" s="7" t="str">
        <f t="shared" ref="D12866:D12929" si="201">IF(COUNTIFS(A:A,A12866,B:B,B12866,C:C,C12866)&gt;1,"Doublon","Unique")</f>
        <v>Unique</v>
      </c>
    </row>
    <row r="12867" spans="1:4" x14ac:dyDescent="0.35">
      <c r="A12867" s="14" t="s">
        <v>15257</v>
      </c>
      <c r="B12867" s="15">
        <v>6366</v>
      </c>
      <c r="C12867" s="13">
        <v>6.04</v>
      </c>
      <c r="D12867" s="7" t="str">
        <f t="shared" si="201"/>
        <v>Unique</v>
      </c>
    </row>
    <row r="12868" spans="1:4" x14ac:dyDescent="0.35">
      <c r="A12868" s="14" t="s">
        <v>15258</v>
      </c>
      <c r="B12868" s="15">
        <v>6381</v>
      </c>
      <c r="C12868" s="13">
        <v>6.04</v>
      </c>
      <c r="D12868" s="7" t="str">
        <f t="shared" si="201"/>
        <v>Unique</v>
      </c>
    </row>
    <row r="12869" spans="1:4" x14ac:dyDescent="0.35">
      <c r="A12869" s="14" t="s">
        <v>15259</v>
      </c>
      <c r="B12869" s="15">
        <v>6244</v>
      </c>
      <c r="C12869" s="13">
        <v>6.04</v>
      </c>
      <c r="D12869" s="7" t="str">
        <f t="shared" si="201"/>
        <v>Unique</v>
      </c>
    </row>
    <row r="12870" spans="1:4" x14ac:dyDescent="0.35">
      <c r="A12870" s="14" t="s">
        <v>15260</v>
      </c>
      <c r="B12870" s="15">
        <v>6382</v>
      </c>
      <c r="C12870" s="13">
        <v>6.04</v>
      </c>
      <c r="D12870" s="7" t="str">
        <f t="shared" si="201"/>
        <v>Unique</v>
      </c>
    </row>
    <row r="12871" spans="1:4" x14ac:dyDescent="0.35">
      <c r="A12871" s="14" t="s">
        <v>15261</v>
      </c>
      <c r="B12871" s="15">
        <v>6294</v>
      </c>
      <c r="C12871" s="13">
        <v>6.5299999999999994</v>
      </c>
      <c r="D12871" s="7" t="str">
        <f t="shared" si="201"/>
        <v>Unique</v>
      </c>
    </row>
    <row r="12872" spans="1:4" x14ac:dyDescent="0.35">
      <c r="A12872" s="14" t="s">
        <v>15262</v>
      </c>
      <c r="B12872" s="15">
        <v>6384</v>
      </c>
      <c r="C12872" s="13">
        <v>6.5299999999999994</v>
      </c>
      <c r="D12872" s="7" t="str">
        <f t="shared" si="201"/>
        <v>Unique</v>
      </c>
    </row>
    <row r="12873" spans="1:4" x14ac:dyDescent="0.35">
      <c r="A12873" s="14" t="s">
        <v>15263</v>
      </c>
      <c r="B12873" s="15">
        <v>6307</v>
      </c>
      <c r="C12873" s="13">
        <v>6.5299999999999994</v>
      </c>
      <c r="D12873" s="7" t="str">
        <f t="shared" si="201"/>
        <v>Unique</v>
      </c>
    </row>
    <row r="12874" spans="1:4" x14ac:dyDescent="0.35">
      <c r="A12874" s="14" t="s">
        <v>15264</v>
      </c>
      <c r="B12874" s="15">
        <v>6323</v>
      </c>
      <c r="C12874" s="13">
        <v>7.05</v>
      </c>
      <c r="D12874" s="7" t="str">
        <f t="shared" si="201"/>
        <v>Unique</v>
      </c>
    </row>
    <row r="12875" spans="1:4" x14ac:dyDescent="0.35">
      <c r="A12875" s="14" t="s">
        <v>15265</v>
      </c>
      <c r="B12875" s="15">
        <v>6356</v>
      </c>
      <c r="C12875" s="13">
        <v>7.05</v>
      </c>
      <c r="D12875" s="7" t="str">
        <f t="shared" si="201"/>
        <v>Unique</v>
      </c>
    </row>
    <row r="12876" spans="1:4" x14ac:dyDescent="0.35">
      <c r="A12876" s="14" t="s">
        <v>15266</v>
      </c>
      <c r="B12876" s="15">
        <v>6331</v>
      </c>
      <c r="C12876" s="13">
        <v>8.07</v>
      </c>
      <c r="D12876" s="7" t="str">
        <f t="shared" si="201"/>
        <v>Unique</v>
      </c>
    </row>
    <row r="12877" spans="1:4" x14ac:dyDescent="0.35">
      <c r="A12877" s="14" t="s">
        <v>15267</v>
      </c>
      <c r="B12877" s="15">
        <v>6310</v>
      </c>
      <c r="C12877" s="13">
        <v>8.07</v>
      </c>
      <c r="D12877" s="7" t="str">
        <f t="shared" si="201"/>
        <v>Unique</v>
      </c>
    </row>
    <row r="12878" spans="1:4" x14ac:dyDescent="0.35">
      <c r="A12878" s="14" t="s">
        <v>15268</v>
      </c>
      <c r="B12878" s="15">
        <v>6371</v>
      </c>
      <c r="C12878" s="13">
        <v>8.58</v>
      </c>
      <c r="D12878" s="7" t="str">
        <f t="shared" si="201"/>
        <v>Unique</v>
      </c>
    </row>
    <row r="12879" spans="1:4" x14ac:dyDescent="0.35">
      <c r="A12879" s="14" t="s">
        <v>15269</v>
      </c>
      <c r="B12879" s="15">
        <v>6343</v>
      </c>
      <c r="C12879" s="13">
        <v>13.44</v>
      </c>
      <c r="D12879" s="7" t="str">
        <f t="shared" si="201"/>
        <v>Unique</v>
      </c>
    </row>
    <row r="12880" spans="1:4" x14ac:dyDescent="0.35">
      <c r="A12880" s="14" t="s">
        <v>15202</v>
      </c>
      <c r="B12880" s="15">
        <v>6439</v>
      </c>
      <c r="C12880" s="13">
        <v>1.1500000000000001</v>
      </c>
      <c r="D12880" s="7" t="str">
        <f t="shared" si="201"/>
        <v>Unique</v>
      </c>
    </row>
    <row r="12881" spans="1:4" x14ac:dyDescent="0.35">
      <c r="A12881" s="14" t="s">
        <v>15204</v>
      </c>
      <c r="B12881" s="15">
        <v>6379</v>
      </c>
      <c r="C12881" s="13">
        <v>1.1500000000000001</v>
      </c>
      <c r="D12881" s="7" t="str">
        <f t="shared" si="201"/>
        <v>Unique</v>
      </c>
    </row>
    <row r="12882" spans="1:4" x14ac:dyDescent="0.35">
      <c r="A12882" s="14" t="s">
        <v>15200</v>
      </c>
      <c r="B12882" s="15">
        <v>6441</v>
      </c>
      <c r="C12882" s="13">
        <v>1.1500000000000001</v>
      </c>
      <c r="D12882" s="7" t="str">
        <f t="shared" si="201"/>
        <v>Unique</v>
      </c>
    </row>
    <row r="12883" spans="1:4" x14ac:dyDescent="0.35">
      <c r="A12883" s="14" t="s">
        <v>15203</v>
      </c>
      <c r="B12883" s="15">
        <v>6446</v>
      </c>
      <c r="C12883" s="13">
        <v>1.1500000000000001</v>
      </c>
      <c r="D12883" s="7" t="str">
        <f t="shared" si="201"/>
        <v>Unique</v>
      </c>
    </row>
    <row r="12884" spans="1:4" x14ac:dyDescent="0.35">
      <c r="A12884" s="14" t="s">
        <v>15270</v>
      </c>
      <c r="B12884" s="15" t="s">
        <v>15271</v>
      </c>
      <c r="C12884" s="13">
        <v>54.78</v>
      </c>
      <c r="D12884" s="7" t="str">
        <f t="shared" si="201"/>
        <v>Unique</v>
      </c>
    </row>
    <row r="12885" spans="1:4" x14ac:dyDescent="0.35">
      <c r="A12885" s="14" t="s">
        <v>15272</v>
      </c>
      <c r="B12885" s="15">
        <v>6330</v>
      </c>
      <c r="C12885" s="13">
        <v>6.6999999999999993</v>
      </c>
      <c r="D12885" s="7" t="str">
        <f t="shared" si="201"/>
        <v>Unique</v>
      </c>
    </row>
    <row r="12886" spans="1:4" x14ac:dyDescent="0.35">
      <c r="A12886" s="14" t="s">
        <v>15205</v>
      </c>
      <c r="B12886" s="15">
        <v>6347</v>
      </c>
      <c r="C12886" s="13">
        <v>6.6999999999999993</v>
      </c>
      <c r="D12886" s="7" t="str">
        <f t="shared" si="201"/>
        <v>Unique</v>
      </c>
    </row>
    <row r="12887" spans="1:4" x14ac:dyDescent="0.35">
      <c r="A12887" s="14" t="s">
        <v>15221</v>
      </c>
      <c r="B12887" s="15" t="s">
        <v>15222</v>
      </c>
      <c r="C12887" s="13">
        <v>6.6999999999999993</v>
      </c>
      <c r="D12887" s="7" t="str">
        <f t="shared" si="201"/>
        <v>Unique</v>
      </c>
    </row>
    <row r="12888" spans="1:4" x14ac:dyDescent="0.35">
      <c r="A12888" s="14" t="s">
        <v>15224</v>
      </c>
      <c r="B12888" s="15" t="s">
        <v>15222</v>
      </c>
      <c r="C12888" s="13">
        <v>6.6999999999999993</v>
      </c>
      <c r="D12888" s="7" t="str">
        <f t="shared" si="201"/>
        <v>Unique</v>
      </c>
    </row>
    <row r="12889" spans="1:4" x14ac:dyDescent="0.35">
      <c r="A12889" s="14" t="s">
        <v>15273</v>
      </c>
      <c r="B12889" s="15">
        <v>25007563</v>
      </c>
      <c r="C12889" s="13">
        <v>-0.04</v>
      </c>
      <c r="D12889" s="7" t="str">
        <f t="shared" si="201"/>
        <v>Unique</v>
      </c>
    </row>
    <row r="12890" spans="1:4" x14ac:dyDescent="0.35">
      <c r="A12890" s="14" t="s">
        <v>15235</v>
      </c>
      <c r="B12890" s="15">
        <v>25007563</v>
      </c>
      <c r="C12890" s="13">
        <v>12.290000000000001</v>
      </c>
      <c r="D12890" s="7" t="str">
        <f t="shared" si="201"/>
        <v>Unique</v>
      </c>
    </row>
    <row r="12891" spans="1:4" x14ac:dyDescent="0.35">
      <c r="A12891" s="14" t="s">
        <v>15273</v>
      </c>
      <c r="B12891" s="15">
        <v>25007563</v>
      </c>
      <c r="C12891" s="13">
        <v>12.290000000000001</v>
      </c>
      <c r="D12891" s="7" t="str">
        <f t="shared" si="201"/>
        <v>Unique</v>
      </c>
    </row>
    <row r="12892" spans="1:4" x14ac:dyDescent="0.35">
      <c r="A12892" s="14" t="s">
        <v>15274</v>
      </c>
      <c r="B12892" s="15" t="s">
        <v>15275</v>
      </c>
      <c r="C12892" s="13">
        <v>6.8400000000000007</v>
      </c>
      <c r="D12892" s="7" t="str">
        <f t="shared" si="201"/>
        <v>Unique</v>
      </c>
    </row>
    <row r="12893" spans="1:4" x14ac:dyDescent="0.35">
      <c r="A12893" s="14" t="s">
        <v>15276</v>
      </c>
      <c r="B12893" s="15" t="s">
        <v>15277</v>
      </c>
      <c r="C12893" s="13">
        <v>1.4500000000000002</v>
      </c>
      <c r="D12893" s="7" t="str">
        <f t="shared" si="201"/>
        <v>Unique</v>
      </c>
    </row>
    <row r="12894" spans="1:4" x14ac:dyDescent="0.35">
      <c r="A12894" s="14" t="s">
        <v>15270</v>
      </c>
      <c r="B12894" s="15" t="s">
        <v>15271</v>
      </c>
      <c r="C12894" s="13">
        <v>1.4500000000000002</v>
      </c>
      <c r="D12894" s="7" t="str">
        <f t="shared" si="201"/>
        <v>Unique</v>
      </c>
    </row>
    <row r="12895" spans="1:4" x14ac:dyDescent="0.35">
      <c r="A12895" s="14" t="s">
        <v>15278</v>
      </c>
      <c r="B12895" s="15" t="s">
        <v>15279</v>
      </c>
      <c r="C12895" s="13">
        <v>1.4500000000000002</v>
      </c>
      <c r="D12895" s="7" t="str">
        <f t="shared" si="201"/>
        <v>Unique</v>
      </c>
    </row>
    <row r="12896" spans="1:4" x14ac:dyDescent="0.35">
      <c r="A12896" s="14" t="s">
        <v>15280</v>
      </c>
      <c r="B12896" s="15" t="s">
        <v>15281</v>
      </c>
      <c r="C12896" s="13">
        <v>1.4500000000000002</v>
      </c>
      <c r="D12896" s="7" t="str">
        <f t="shared" si="201"/>
        <v>Unique</v>
      </c>
    </row>
    <row r="12897" spans="1:4" x14ac:dyDescent="0.35">
      <c r="A12897" s="14" t="s">
        <v>12787</v>
      </c>
      <c r="B12897" s="15" t="s">
        <v>12788</v>
      </c>
      <c r="C12897" s="13">
        <v>1.4500000000000002</v>
      </c>
      <c r="D12897" s="7" t="str">
        <f t="shared" si="201"/>
        <v>Unique</v>
      </c>
    </row>
    <row r="12898" spans="1:4" x14ac:dyDescent="0.35">
      <c r="A12898" s="14" t="s">
        <v>15278</v>
      </c>
      <c r="B12898" s="15" t="s">
        <v>15279</v>
      </c>
      <c r="C12898" s="13">
        <v>9.26</v>
      </c>
      <c r="D12898" s="7" t="str">
        <f t="shared" si="201"/>
        <v>Unique</v>
      </c>
    </row>
    <row r="12899" spans="1:4" x14ac:dyDescent="0.35">
      <c r="A12899" s="14" t="s">
        <v>12787</v>
      </c>
      <c r="B12899" s="15" t="s">
        <v>12788</v>
      </c>
      <c r="C12899" s="13">
        <v>9.26</v>
      </c>
      <c r="D12899" s="7" t="str">
        <f t="shared" si="201"/>
        <v>Unique</v>
      </c>
    </row>
    <row r="12900" spans="1:4" x14ac:dyDescent="0.35">
      <c r="A12900" s="14" t="s">
        <v>15280</v>
      </c>
      <c r="B12900" s="15" t="s">
        <v>15281</v>
      </c>
      <c r="C12900" s="13">
        <v>9.27</v>
      </c>
      <c r="D12900" s="7" t="str">
        <f t="shared" si="201"/>
        <v>Unique</v>
      </c>
    </row>
    <row r="12901" spans="1:4" x14ac:dyDescent="0.35">
      <c r="A12901" s="14" t="s">
        <v>15276</v>
      </c>
      <c r="B12901" s="15" t="s">
        <v>15277</v>
      </c>
      <c r="C12901" s="13">
        <v>9.5999999999999979</v>
      </c>
      <c r="D12901" s="7" t="str">
        <f t="shared" si="201"/>
        <v>Unique</v>
      </c>
    </row>
    <row r="12902" spans="1:4" x14ac:dyDescent="0.35">
      <c r="A12902" s="14" t="s">
        <v>15270</v>
      </c>
      <c r="B12902" s="15" t="s">
        <v>15271</v>
      </c>
      <c r="C12902" s="13">
        <v>9.5999999999999979</v>
      </c>
      <c r="D12902" s="7" t="str">
        <f t="shared" si="201"/>
        <v>Unique</v>
      </c>
    </row>
    <row r="12903" spans="1:4" x14ac:dyDescent="0.35">
      <c r="A12903" s="14" t="s">
        <v>15282</v>
      </c>
      <c r="B12903" s="15">
        <v>6359</v>
      </c>
      <c r="C12903" s="13">
        <v>3.65</v>
      </c>
      <c r="D12903" s="7" t="str">
        <f t="shared" si="201"/>
        <v>Unique</v>
      </c>
    </row>
    <row r="12904" spans="1:4" x14ac:dyDescent="0.35">
      <c r="A12904" s="14" t="s">
        <v>15283</v>
      </c>
      <c r="B12904" s="15">
        <v>6261</v>
      </c>
      <c r="C12904" s="13">
        <v>3.75</v>
      </c>
      <c r="D12904" s="7" t="str">
        <f t="shared" si="201"/>
        <v>Unique</v>
      </c>
    </row>
    <row r="12905" spans="1:4" x14ac:dyDescent="0.35">
      <c r="A12905" s="14" t="s">
        <v>15284</v>
      </c>
      <c r="B12905" s="15">
        <v>6275</v>
      </c>
      <c r="C12905" s="13">
        <v>3.94</v>
      </c>
      <c r="D12905" s="7" t="str">
        <f t="shared" si="201"/>
        <v>Unique</v>
      </c>
    </row>
    <row r="12906" spans="1:4" x14ac:dyDescent="0.35">
      <c r="A12906" s="14" t="s">
        <v>15285</v>
      </c>
      <c r="B12906" s="15">
        <v>6287</v>
      </c>
      <c r="C12906" s="13">
        <v>3.94</v>
      </c>
      <c r="D12906" s="7" t="str">
        <f t="shared" si="201"/>
        <v>Unique</v>
      </c>
    </row>
    <row r="12907" spans="1:4" x14ac:dyDescent="0.35">
      <c r="A12907" s="14" t="s">
        <v>15286</v>
      </c>
      <c r="B12907" s="15">
        <v>6385</v>
      </c>
      <c r="C12907" s="13">
        <v>3.94</v>
      </c>
      <c r="D12907" s="7" t="str">
        <f t="shared" si="201"/>
        <v>Unique</v>
      </c>
    </row>
    <row r="12908" spans="1:4" x14ac:dyDescent="0.35">
      <c r="A12908" s="14" t="s">
        <v>15212</v>
      </c>
      <c r="B12908" s="15">
        <v>6367</v>
      </c>
      <c r="C12908" s="13">
        <v>5.5</v>
      </c>
      <c r="D12908" s="7" t="str">
        <f t="shared" si="201"/>
        <v>Unique</v>
      </c>
    </row>
    <row r="12909" spans="1:4" x14ac:dyDescent="0.35">
      <c r="A12909" s="14" t="s">
        <v>15287</v>
      </c>
      <c r="B12909" s="15">
        <v>6302</v>
      </c>
      <c r="C12909" s="13">
        <v>8.1</v>
      </c>
      <c r="D12909" s="7" t="str">
        <f t="shared" si="201"/>
        <v>Unique</v>
      </c>
    </row>
    <row r="12910" spans="1:4" x14ac:dyDescent="0.35">
      <c r="A12910" s="14" t="s">
        <v>15288</v>
      </c>
      <c r="B12910" s="15" t="s">
        <v>15289</v>
      </c>
      <c r="C12910" s="13">
        <v>5.49</v>
      </c>
      <c r="D12910" s="7" t="str">
        <f t="shared" si="201"/>
        <v>Unique</v>
      </c>
    </row>
    <row r="12911" spans="1:4" x14ac:dyDescent="0.35">
      <c r="A12911" s="14" t="s">
        <v>15290</v>
      </c>
      <c r="B12911" s="15" t="s">
        <v>15291</v>
      </c>
      <c r="C12911" s="13">
        <v>6.57</v>
      </c>
      <c r="D12911" s="7" t="str">
        <f t="shared" si="201"/>
        <v>Unique</v>
      </c>
    </row>
    <row r="12912" spans="1:4" x14ac:dyDescent="0.35">
      <c r="A12912" s="14" t="s">
        <v>15292</v>
      </c>
      <c r="B12912" s="15">
        <v>6339</v>
      </c>
      <c r="C12912" s="13">
        <v>-0.02</v>
      </c>
      <c r="D12912" s="7" t="str">
        <f t="shared" si="201"/>
        <v>Unique</v>
      </c>
    </row>
    <row r="12913" spans="1:5" x14ac:dyDescent="0.35">
      <c r="A12913" s="14" t="s">
        <v>15293</v>
      </c>
      <c r="B12913" s="15">
        <v>6339</v>
      </c>
      <c r="C12913" s="13">
        <v>-0.04</v>
      </c>
      <c r="D12913" s="7" t="str">
        <f t="shared" si="201"/>
        <v>Unique</v>
      </c>
    </row>
    <row r="12914" spans="1:5" x14ac:dyDescent="0.35">
      <c r="A12914" s="14" t="s">
        <v>15292</v>
      </c>
      <c r="B12914" s="15">
        <v>6339</v>
      </c>
      <c r="C12914" s="13">
        <v>8.1</v>
      </c>
      <c r="D12914" s="7" t="str">
        <f t="shared" si="201"/>
        <v>Unique</v>
      </c>
    </row>
    <row r="12915" spans="1:5" x14ac:dyDescent="0.35">
      <c r="A12915" s="14" t="s">
        <v>15293</v>
      </c>
      <c r="B12915" s="15">
        <v>6339</v>
      </c>
      <c r="C12915" s="13">
        <v>8.1</v>
      </c>
      <c r="D12915" s="7" t="str">
        <f t="shared" si="201"/>
        <v>Unique</v>
      </c>
    </row>
    <row r="12916" spans="1:5" x14ac:dyDescent="0.35">
      <c r="A12916" s="14" t="s">
        <v>15294</v>
      </c>
      <c r="B12916" s="15" t="s">
        <v>15295</v>
      </c>
      <c r="C12916" s="13">
        <v>7.6199999999999992</v>
      </c>
      <c r="D12916" s="7" t="str">
        <f t="shared" si="201"/>
        <v>Unique</v>
      </c>
    </row>
    <row r="12917" spans="1:5" x14ac:dyDescent="0.35">
      <c r="A12917" s="14" t="s">
        <v>15296</v>
      </c>
      <c r="B12917" s="15" t="s">
        <v>15297</v>
      </c>
      <c r="C12917" s="13">
        <v>6.13</v>
      </c>
      <c r="D12917" s="7" t="str">
        <f t="shared" si="201"/>
        <v>Unique</v>
      </c>
    </row>
    <row r="12918" spans="1:5" x14ac:dyDescent="0.35">
      <c r="A12918" s="14" t="s">
        <v>15298</v>
      </c>
      <c r="B12918" s="15" t="s">
        <v>15299</v>
      </c>
      <c r="C12918" s="13">
        <v>5.25</v>
      </c>
      <c r="D12918" s="7" t="str">
        <f t="shared" si="201"/>
        <v>Unique</v>
      </c>
    </row>
    <row r="12919" spans="1:5" x14ac:dyDescent="0.35">
      <c r="A12919" s="14" t="s">
        <v>15300</v>
      </c>
      <c r="B12919" s="15">
        <v>6273</v>
      </c>
      <c r="C12919" s="13">
        <v>7.1000000000000005</v>
      </c>
      <c r="D12919" s="7" t="str">
        <f t="shared" si="201"/>
        <v>Unique</v>
      </c>
    </row>
    <row r="12920" spans="1:5" x14ac:dyDescent="0.35">
      <c r="A12920" s="14" t="s">
        <v>15292</v>
      </c>
      <c r="B12920" s="15">
        <v>6339</v>
      </c>
      <c r="C12920" s="13">
        <v>-0.5</v>
      </c>
      <c r="D12920" s="7" t="str">
        <f t="shared" si="201"/>
        <v>Unique</v>
      </c>
    </row>
    <row r="12921" spans="1:5" x14ac:dyDescent="0.35">
      <c r="A12921" s="14" t="s">
        <v>15302</v>
      </c>
      <c r="B12921" s="15">
        <v>6259</v>
      </c>
      <c r="C12921" s="13">
        <v>-0.5</v>
      </c>
      <c r="D12921" s="7" t="str">
        <f t="shared" si="201"/>
        <v>Unique</v>
      </c>
    </row>
    <row r="12922" spans="1:5" x14ac:dyDescent="0.35">
      <c r="A12922" s="14" t="s">
        <v>15302</v>
      </c>
      <c r="B12922" s="15">
        <v>6259</v>
      </c>
      <c r="C12922" s="13">
        <v>-1.5</v>
      </c>
      <c r="D12922" s="7" t="str">
        <f t="shared" si="201"/>
        <v>Unique</v>
      </c>
    </row>
    <row r="12923" spans="1:5" x14ac:dyDescent="0.35">
      <c r="A12923" s="14" t="s">
        <v>15243</v>
      </c>
      <c r="B12923" s="15">
        <v>6389</v>
      </c>
      <c r="C12923" s="13">
        <v>-0.5</v>
      </c>
      <c r="D12923" s="7" t="str">
        <f t="shared" si="201"/>
        <v>Unique</v>
      </c>
    </row>
    <row r="12924" spans="1:5" x14ac:dyDescent="0.35">
      <c r="A12924" s="14" t="s">
        <v>15221</v>
      </c>
      <c r="B12924" s="15" t="s">
        <v>15222</v>
      </c>
      <c r="C12924" s="13">
        <v>-0.5</v>
      </c>
      <c r="D12924" s="7" t="str">
        <f t="shared" si="201"/>
        <v>Unique</v>
      </c>
      <c r="E12924" s="7">
        <f>COUNTIFS($A$1721:A12924,A12924,$B$1721:B12924,B12924,$C$1721:C12924,C12924)</f>
        <v>1</v>
      </c>
    </row>
    <row r="12925" spans="1:5" x14ac:dyDescent="0.35">
      <c r="A12925" s="14" t="s">
        <v>15235</v>
      </c>
      <c r="B12925" s="15">
        <v>25007563</v>
      </c>
      <c r="C12925" s="13">
        <v>-0.5</v>
      </c>
      <c r="D12925" s="7" t="str">
        <f t="shared" si="201"/>
        <v>Unique</v>
      </c>
    </row>
    <row r="12926" spans="1:5" x14ac:dyDescent="0.35">
      <c r="A12926" s="14" t="s">
        <v>15307</v>
      </c>
      <c r="B12926" s="15">
        <v>6421</v>
      </c>
      <c r="C12926" s="13">
        <v>5.25</v>
      </c>
      <c r="D12926" s="7" t="str">
        <f t="shared" si="201"/>
        <v>Unique</v>
      </c>
    </row>
    <row r="12927" spans="1:5" x14ac:dyDescent="0.35">
      <c r="A12927" s="14" t="s">
        <v>15308</v>
      </c>
      <c r="B12927" s="15" t="s">
        <v>15309</v>
      </c>
      <c r="C12927" s="13">
        <v>5.25</v>
      </c>
      <c r="D12927" s="7" t="str">
        <f t="shared" si="201"/>
        <v>Unique</v>
      </c>
    </row>
    <row r="12928" spans="1:5" x14ac:dyDescent="0.35">
      <c r="A12928" s="14" t="s">
        <v>15272</v>
      </c>
      <c r="B12928" s="15">
        <v>6330</v>
      </c>
      <c r="C12928" s="13">
        <v>7.6199999999999992</v>
      </c>
      <c r="D12928" s="7" t="str">
        <f t="shared" si="201"/>
        <v>Unique</v>
      </c>
    </row>
    <row r="12929" spans="1:4" x14ac:dyDescent="0.35">
      <c r="A12929" s="14" t="s">
        <v>15310</v>
      </c>
      <c r="B12929" s="15" t="s">
        <v>15311</v>
      </c>
      <c r="C12929" s="13">
        <v>6.57</v>
      </c>
      <c r="D12929" s="7" t="str">
        <f t="shared" si="201"/>
        <v>Unique</v>
      </c>
    </row>
    <row r="12930" spans="1:4" x14ac:dyDescent="0.35">
      <c r="A12930" s="14" t="s">
        <v>15312</v>
      </c>
      <c r="B12930" s="15">
        <v>6293</v>
      </c>
      <c r="C12930" s="13">
        <v>5.48</v>
      </c>
      <c r="D12930" s="7" t="str">
        <f t="shared" ref="D12930:D12993" si="202">IF(COUNTIFS(A:A,A12930,B:B,B12930,C:C,C12930)&gt;1,"Doublon","Unique")</f>
        <v>Unique</v>
      </c>
    </row>
    <row r="12931" spans="1:4" x14ac:dyDescent="0.35">
      <c r="A12931" s="14" t="s">
        <v>15302</v>
      </c>
      <c r="B12931" s="15">
        <v>6259</v>
      </c>
      <c r="C12931" s="13">
        <v>-0.03</v>
      </c>
      <c r="D12931" s="7" t="str">
        <f t="shared" si="202"/>
        <v>Unique</v>
      </c>
    </row>
    <row r="12932" spans="1:4" x14ac:dyDescent="0.35">
      <c r="A12932" s="14" t="s">
        <v>15303</v>
      </c>
      <c r="B12932" s="15">
        <v>6259</v>
      </c>
      <c r="C12932" s="13">
        <v>-0.05</v>
      </c>
      <c r="D12932" s="7" t="str">
        <f t="shared" si="202"/>
        <v>Unique</v>
      </c>
    </row>
    <row r="12933" spans="1:4" x14ac:dyDescent="0.35">
      <c r="A12933" s="14" t="s">
        <v>15304</v>
      </c>
      <c r="B12933" s="15">
        <v>6259</v>
      </c>
      <c r="C12933" s="13">
        <v>-0.05</v>
      </c>
      <c r="D12933" s="7" t="str">
        <f t="shared" si="202"/>
        <v>Unique</v>
      </c>
    </row>
    <row r="12934" spans="1:4" x14ac:dyDescent="0.35">
      <c r="A12934" s="14" t="s">
        <v>15305</v>
      </c>
      <c r="B12934" s="15">
        <v>6259</v>
      </c>
      <c r="C12934" s="13">
        <v>-0.05</v>
      </c>
      <c r="D12934" s="7" t="str">
        <f t="shared" si="202"/>
        <v>Unique</v>
      </c>
    </row>
    <row r="12935" spans="1:4" x14ac:dyDescent="0.35">
      <c r="A12935" s="14" t="s">
        <v>15306</v>
      </c>
      <c r="B12935" s="15">
        <v>6259</v>
      </c>
      <c r="C12935" s="13">
        <v>-0.05</v>
      </c>
      <c r="D12935" s="7" t="str">
        <f t="shared" si="202"/>
        <v>Unique</v>
      </c>
    </row>
    <row r="12936" spans="1:4" x14ac:dyDescent="0.35">
      <c r="A12936" s="14" t="s">
        <v>15306</v>
      </c>
      <c r="B12936" s="15">
        <v>6259</v>
      </c>
      <c r="C12936" s="13">
        <v>7.3599999999999994</v>
      </c>
      <c r="D12936" s="7" t="str">
        <f t="shared" si="202"/>
        <v>Unique</v>
      </c>
    </row>
    <row r="12937" spans="1:4" x14ac:dyDescent="0.35">
      <c r="A12937" s="14" t="s">
        <v>15304</v>
      </c>
      <c r="B12937" s="15">
        <v>6259</v>
      </c>
      <c r="C12937" s="13">
        <v>9.7200000000000006</v>
      </c>
      <c r="D12937" s="7" t="str">
        <f t="shared" si="202"/>
        <v>Unique</v>
      </c>
    </row>
    <row r="12938" spans="1:4" x14ac:dyDescent="0.35">
      <c r="A12938" s="14" t="s">
        <v>15305</v>
      </c>
      <c r="B12938" s="15">
        <v>6259</v>
      </c>
      <c r="C12938" s="13">
        <v>10.280000000000001</v>
      </c>
      <c r="D12938" s="7" t="str">
        <f t="shared" si="202"/>
        <v>Unique</v>
      </c>
    </row>
    <row r="12939" spans="1:4" x14ac:dyDescent="0.35">
      <c r="A12939" s="14" t="s">
        <v>15302</v>
      </c>
      <c r="B12939" s="15">
        <v>6259</v>
      </c>
      <c r="C12939" s="13">
        <v>12.61</v>
      </c>
      <c r="D12939" s="7" t="str">
        <f t="shared" si="202"/>
        <v>Unique</v>
      </c>
    </row>
    <row r="12940" spans="1:4" x14ac:dyDescent="0.35">
      <c r="A12940" s="14" t="s">
        <v>15303</v>
      </c>
      <c r="B12940" s="15">
        <v>6259</v>
      </c>
      <c r="C12940" s="13">
        <v>13.44</v>
      </c>
      <c r="D12940" s="7" t="str">
        <f t="shared" si="202"/>
        <v>Unique</v>
      </c>
    </row>
    <row r="12941" spans="1:4" x14ac:dyDescent="0.35">
      <c r="A12941" s="14" t="s">
        <v>15301</v>
      </c>
      <c r="B12941" s="15">
        <v>6282</v>
      </c>
      <c r="C12941" s="13">
        <v>6.13</v>
      </c>
      <c r="D12941" s="7" t="str">
        <f t="shared" si="202"/>
        <v>Unique</v>
      </c>
    </row>
    <row r="12942" spans="1:4" x14ac:dyDescent="0.35">
      <c r="A12942" s="14" t="s">
        <v>11937</v>
      </c>
      <c r="B12942" s="15">
        <v>6429</v>
      </c>
      <c r="C12942" s="13">
        <v>5.25</v>
      </c>
      <c r="D12942" s="7" t="str">
        <f t="shared" si="202"/>
        <v>Unique</v>
      </c>
    </row>
    <row r="12943" spans="1:4" x14ac:dyDescent="0.35">
      <c r="A12943" s="14" t="s">
        <v>15313</v>
      </c>
      <c r="B12943" s="15">
        <v>6300</v>
      </c>
      <c r="C12943" s="13">
        <v>5.25</v>
      </c>
      <c r="D12943" s="7" t="str">
        <f t="shared" si="202"/>
        <v>Unique</v>
      </c>
    </row>
    <row r="12944" spans="1:4" x14ac:dyDescent="0.35">
      <c r="A12944" s="14" t="s">
        <v>15314</v>
      </c>
      <c r="B12944" s="15" t="s">
        <v>15315</v>
      </c>
      <c r="C12944" s="13">
        <v>5.25</v>
      </c>
      <c r="D12944" s="7" t="str">
        <f t="shared" si="202"/>
        <v>Unique</v>
      </c>
    </row>
    <row r="12945" spans="1:4" x14ac:dyDescent="0.35">
      <c r="A12945" s="14" t="s">
        <v>15316</v>
      </c>
      <c r="B12945" s="15" t="s">
        <v>15317</v>
      </c>
      <c r="C12945" s="13">
        <v>5.25</v>
      </c>
      <c r="D12945" s="7" t="str">
        <f t="shared" si="202"/>
        <v>Unique</v>
      </c>
    </row>
    <row r="12946" spans="1:4" x14ac:dyDescent="0.35">
      <c r="A12946" s="14" t="s">
        <v>15318</v>
      </c>
      <c r="B12946" s="15" t="s">
        <v>15319</v>
      </c>
      <c r="C12946" s="13">
        <v>5.25</v>
      </c>
      <c r="D12946" s="7" t="str">
        <f t="shared" si="202"/>
        <v>Unique</v>
      </c>
    </row>
    <row r="12947" spans="1:4" x14ac:dyDescent="0.35">
      <c r="A12947" s="14" t="s">
        <v>15320</v>
      </c>
      <c r="B12947" s="15" t="s">
        <v>15321</v>
      </c>
      <c r="C12947" s="13">
        <v>5.5</v>
      </c>
      <c r="D12947" s="7" t="str">
        <f t="shared" si="202"/>
        <v>Unique</v>
      </c>
    </row>
    <row r="12948" spans="1:4" x14ac:dyDescent="0.35">
      <c r="A12948" s="14" t="s">
        <v>15322</v>
      </c>
      <c r="B12948" s="15" t="s">
        <v>15323</v>
      </c>
      <c r="C12948" s="13">
        <v>5.25</v>
      </c>
      <c r="D12948" s="7" t="str">
        <f t="shared" si="202"/>
        <v>Unique</v>
      </c>
    </row>
    <row r="12949" spans="1:4" x14ac:dyDescent="0.35">
      <c r="A12949" s="14" t="s">
        <v>15324</v>
      </c>
      <c r="B12949" s="15">
        <v>6283</v>
      </c>
      <c r="C12949" s="13">
        <v>5.49</v>
      </c>
      <c r="D12949" s="7" t="str">
        <f t="shared" si="202"/>
        <v>Unique</v>
      </c>
    </row>
    <row r="12950" spans="1:4" x14ac:dyDescent="0.35">
      <c r="A12950" s="14" t="s">
        <v>15325</v>
      </c>
      <c r="B12950" s="15" t="s">
        <v>15326</v>
      </c>
      <c r="C12950" s="13">
        <v>5.5</v>
      </c>
      <c r="D12950" s="7" t="str">
        <f t="shared" si="202"/>
        <v>Unique</v>
      </c>
    </row>
    <row r="12951" spans="1:4" x14ac:dyDescent="0.35">
      <c r="A12951" s="14" t="s">
        <v>15327</v>
      </c>
      <c r="B12951" s="15" t="s">
        <v>15328</v>
      </c>
      <c r="C12951" s="13">
        <v>5.25</v>
      </c>
      <c r="D12951" s="7" t="str">
        <f t="shared" si="202"/>
        <v>Unique</v>
      </c>
    </row>
    <row r="12952" spans="1:4" x14ac:dyDescent="0.35">
      <c r="A12952" s="14" t="s">
        <v>15329</v>
      </c>
      <c r="B12952" s="15">
        <v>29099374</v>
      </c>
      <c r="C12952" s="13">
        <v>5.48</v>
      </c>
      <c r="D12952" s="7" t="str">
        <f t="shared" si="202"/>
        <v>Unique</v>
      </c>
    </row>
    <row r="12953" spans="1:4" x14ac:dyDescent="0.35">
      <c r="A12953" s="14" t="s">
        <v>15244</v>
      </c>
      <c r="B12953" s="15">
        <v>6389</v>
      </c>
      <c r="C12953" s="13">
        <v>6.6999999999999993</v>
      </c>
      <c r="D12953" s="7" t="str">
        <f t="shared" si="202"/>
        <v>Unique</v>
      </c>
    </row>
    <row r="12954" spans="1:4" x14ac:dyDescent="0.35">
      <c r="A12954" s="14" t="s">
        <v>15330</v>
      </c>
      <c r="B12954" s="15" t="s">
        <v>15331</v>
      </c>
      <c r="C12954" s="13">
        <v>9.7200000000000006</v>
      </c>
      <c r="D12954" s="7" t="str">
        <f t="shared" si="202"/>
        <v>Unique</v>
      </c>
    </row>
    <row r="12955" spans="1:4" x14ac:dyDescent="0.35">
      <c r="A12955" s="14" t="s">
        <v>15332</v>
      </c>
      <c r="B12955" s="15" t="s">
        <v>15333</v>
      </c>
      <c r="C12955" s="13">
        <v>6.6999999999999993</v>
      </c>
      <c r="D12955" s="7" t="str">
        <f t="shared" si="202"/>
        <v>Unique</v>
      </c>
    </row>
    <row r="12956" spans="1:4" x14ac:dyDescent="0.35">
      <c r="A12956" s="14" t="s">
        <v>15334</v>
      </c>
      <c r="B12956" s="15">
        <v>6306</v>
      </c>
      <c r="C12956" s="13">
        <v>6.6999999999999993</v>
      </c>
      <c r="D12956" s="7" t="str">
        <f t="shared" si="202"/>
        <v>Unique</v>
      </c>
    </row>
    <row r="12957" spans="1:4" x14ac:dyDescent="0.35">
      <c r="A12957" s="14" t="s">
        <v>15335</v>
      </c>
      <c r="B12957" s="15">
        <v>6306</v>
      </c>
      <c r="C12957" s="13">
        <v>6.6999999999999993</v>
      </c>
      <c r="D12957" s="7" t="str">
        <f t="shared" si="202"/>
        <v>Unique</v>
      </c>
    </row>
    <row r="12958" spans="1:4" x14ac:dyDescent="0.35">
      <c r="A12958" s="14" t="s">
        <v>15336</v>
      </c>
      <c r="B12958" s="15" t="s">
        <v>15331</v>
      </c>
      <c r="C12958" s="13">
        <v>9.7200000000000006</v>
      </c>
      <c r="D12958" s="7" t="str">
        <f t="shared" si="202"/>
        <v>Unique</v>
      </c>
    </row>
    <row r="12959" spans="1:4" x14ac:dyDescent="0.35">
      <c r="A12959" s="14" t="s">
        <v>15330</v>
      </c>
      <c r="B12959" s="15" t="s">
        <v>15331</v>
      </c>
      <c r="C12959" s="13">
        <v>-0.04</v>
      </c>
      <c r="D12959" s="7" t="str">
        <f t="shared" si="202"/>
        <v>Unique</v>
      </c>
    </row>
    <row r="12960" spans="1:4" x14ac:dyDescent="0.35">
      <c r="A12960" s="14" t="s">
        <v>15336</v>
      </c>
      <c r="B12960" s="15" t="s">
        <v>15331</v>
      </c>
      <c r="C12960" s="13">
        <v>-0.02</v>
      </c>
      <c r="D12960" s="7" t="str">
        <f t="shared" si="202"/>
        <v>Unique</v>
      </c>
    </row>
    <row r="12961" spans="1:4" x14ac:dyDescent="0.35">
      <c r="A12961" s="14" t="s">
        <v>15337</v>
      </c>
      <c r="B12961" s="15" t="s">
        <v>15338</v>
      </c>
      <c r="C12961" s="13">
        <v>9.7200000000000006</v>
      </c>
      <c r="D12961" s="7" t="str">
        <f t="shared" si="202"/>
        <v>Unique</v>
      </c>
    </row>
    <row r="12962" spans="1:4" x14ac:dyDescent="0.35">
      <c r="A12962" s="14" t="s">
        <v>15339</v>
      </c>
      <c r="B12962" s="15" t="s">
        <v>15340</v>
      </c>
      <c r="C12962" s="13">
        <v>5.48</v>
      </c>
      <c r="D12962" s="7" t="str">
        <f t="shared" si="202"/>
        <v>Unique</v>
      </c>
    </row>
    <row r="12963" spans="1:4" x14ac:dyDescent="0.35">
      <c r="A12963" s="14" t="s">
        <v>15341</v>
      </c>
      <c r="B12963" s="15" t="s">
        <v>15342</v>
      </c>
      <c r="C12963" s="13">
        <v>5.48</v>
      </c>
      <c r="D12963" s="7" t="str">
        <f t="shared" si="202"/>
        <v>Unique</v>
      </c>
    </row>
    <row r="12964" spans="1:4" x14ac:dyDescent="0.35">
      <c r="A12964" s="14" t="s">
        <v>15343</v>
      </c>
      <c r="B12964" s="15">
        <v>6455</v>
      </c>
      <c r="C12964" s="13">
        <v>1.1500000000000001</v>
      </c>
      <c r="D12964" s="7" t="str">
        <f t="shared" si="202"/>
        <v>Unique</v>
      </c>
    </row>
    <row r="12965" spans="1:4" x14ac:dyDescent="0.35">
      <c r="A12965" s="14" t="s">
        <v>15344</v>
      </c>
      <c r="B12965" s="15">
        <v>6454</v>
      </c>
      <c r="C12965" s="13">
        <v>1.1500000000000001</v>
      </c>
      <c r="D12965" s="7" t="str">
        <f t="shared" si="202"/>
        <v>Unique</v>
      </c>
    </row>
    <row r="12966" spans="1:4" x14ac:dyDescent="0.35">
      <c r="A12966" s="14" t="s">
        <v>15345</v>
      </c>
      <c r="B12966" s="15">
        <v>6450</v>
      </c>
      <c r="C12966" s="13">
        <v>1.1500000000000001</v>
      </c>
      <c r="D12966" s="7" t="str">
        <f t="shared" si="202"/>
        <v>Unique</v>
      </c>
    </row>
    <row r="12967" spans="1:4" x14ac:dyDescent="0.35">
      <c r="A12967" s="14" t="s">
        <v>15346</v>
      </c>
      <c r="B12967" s="15">
        <v>6403</v>
      </c>
      <c r="C12967" s="13">
        <v>1.1500000000000001</v>
      </c>
      <c r="D12967" s="7" t="str">
        <f t="shared" si="202"/>
        <v>Unique</v>
      </c>
    </row>
    <row r="12968" spans="1:4" x14ac:dyDescent="0.35">
      <c r="A12968" s="14" t="s">
        <v>15347</v>
      </c>
      <c r="B12968" s="15">
        <v>6400</v>
      </c>
      <c r="C12968" s="13">
        <v>1.1500000000000001</v>
      </c>
      <c r="D12968" s="7" t="str">
        <f t="shared" si="202"/>
        <v>Unique</v>
      </c>
    </row>
    <row r="12969" spans="1:4" x14ac:dyDescent="0.35">
      <c r="A12969" s="14" t="s">
        <v>15348</v>
      </c>
      <c r="B12969" s="15">
        <v>6401</v>
      </c>
      <c r="C12969" s="13">
        <v>9.36</v>
      </c>
      <c r="D12969" s="7" t="str">
        <f t="shared" si="202"/>
        <v>Unique</v>
      </c>
    </row>
    <row r="12970" spans="1:4" x14ac:dyDescent="0.35">
      <c r="A12970" s="14" t="s">
        <v>15349</v>
      </c>
      <c r="B12970" s="15">
        <v>6457</v>
      </c>
      <c r="C12970" s="13">
        <v>8.9700000000000006</v>
      </c>
      <c r="D12970" s="7" t="str">
        <f t="shared" si="202"/>
        <v>Unique</v>
      </c>
    </row>
    <row r="12971" spans="1:4" x14ac:dyDescent="0.35">
      <c r="A12971" s="14" t="s">
        <v>15350</v>
      </c>
      <c r="B12971" s="15">
        <v>6335</v>
      </c>
      <c r="C12971" s="13">
        <v>8.58</v>
      </c>
      <c r="D12971" s="7" t="str">
        <f t="shared" si="202"/>
        <v>Unique</v>
      </c>
    </row>
    <row r="12972" spans="1:4" x14ac:dyDescent="0.35">
      <c r="A12972" s="14" t="s">
        <v>15351</v>
      </c>
      <c r="B12972" s="15">
        <v>6433</v>
      </c>
      <c r="C12972" s="13">
        <v>8.07</v>
      </c>
      <c r="D12972" s="7" t="str">
        <f t="shared" si="202"/>
        <v>Unique</v>
      </c>
    </row>
    <row r="12973" spans="1:4" x14ac:dyDescent="0.35">
      <c r="A12973" s="14" t="s">
        <v>15352</v>
      </c>
      <c r="B12973" s="15">
        <v>6427</v>
      </c>
      <c r="C12973" s="13">
        <v>7.5600000000000005</v>
      </c>
      <c r="D12973" s="7" t="str">
        <f t="shared" si="202"/>
        <v>Unique</v>
      </c>
    </row>
    <row r="12974" spans="1:4" x14ac:dyDescent="0.35">
      <c r="A12974" s="14" t="s">
        <v>15353</v>
      </c>
      <c r="B12974" s="15">
        <v>6380</v>
      </c>
      <c r="C12974" s="13">
        <v>7.05</v>
      </c>
      <c r="D12974" s="7" t="str">
        <f t="shared" si="202"/>
        <v>Unique</v>
      </c>
    </row>
    <row r="12975" spans="1:4" x14ac:dyDescent="0.35">
      <c r="A12975" s="14" t="s">
        <v>15354</v>
      </c>
      <c r="B12975" s="15">
        <v>6438</v>
      </c>
      <c r="C12975" s="13">
        <v>7.05</v>
      </c>
      <c r="D12975" s="7" t="str">
        <f t="shared" si="202"/>
        <v>Unique</v>
      </c>
    </row>
    <row r="12976" spans="1:4" x14ac:dyDescent="0.35">
      <c r="A12976" s="14" t="s">
        <v>15355</v>
      </c>
      <c r="B12976" s="15">
        <v>6465</v>
      </c>
      <c r="C12976" s="13">
        <v>6.5299999999999994</v>
      </c>
      <c r="D12976" s="7" t="str">
        <f t="shared" si="202"/>
        <v>Unique</v>
      </c>
    </row>
    <row r="12977" spans="1:4" x14ac:dyDescent="0.35">
      <c r="A12977" s="14" t="s">
        <v>15356</v>
      </c>
      <c r="B12977" s="15">
        <v>6430</v>
      </c>
      <c r="C12977" s="13">
        <v>6.5299999999999994</v>
      </c>
      <c r="D12977" s="7" t="str">
        <f t="shared" si="202"/>
        <v>Unique</v>
      </c>
    </row>
    <row r="12978" spans="1:4" x14ac:dyDescent="0.35">
      <c r="A12978" s="14" t="s">
        <v>15357</v>
      </c>
      <c r="B12978" s="15">
        <v>6408</v>
      </c>
      <c r="C12978" s="13">
        <v>6.5299999999999994</v>
      </c>
      <c r="D12978" s="7" t="str">
        <f t="shared" si="202"/>
        <v>Unique</v>
      </c>
    </row>
    <row r="12979" spans="1:4" x14ac:dyDescent="0.35">
      <c r="A12979" s="14" t="s">
        <v>15358</v>
      </c>
      <c r="B12979" s="15">
        <v>6410</v>
      </c>
      <c r="C12979" s="13">
        <v>6.04</v>
      </c>
      <c r="D12979" s="7" t="str">
        <f t="shared" si="202"/>
        <v>Unique</v>
      </c>
    </row>
    <row r="12980" spans="1:4" x14ac:dyDescent="0.35">
      <c r="A12980" s="14" t="s">
        <v>15359</v>
      </c>
      <c r="B12980" s="15">
        <v>6456</v>
      </c>
      <c r="C12980" s="13">
        <v>5.5200000000000014</v>
      </c>
      <c r="D12980" s="7" t="str">
        <f t="shared" si="202"/>
        <v>Unique</v>
      </c>
    </row>
    <row r="12981" spans="1:4" x14ac:dyDescent="0.35">
      <c r="A12981" s="14" t="s">
        <v>15360</v>
      </c>
      <c r="B12981" s="15">
        <v>6412</v>
      </c>
      <c r="C12981" s="13">
        <v>5.5200000000000014</v>
      </c>
      <c r="D12981" s="7" t="str">
        <f t="shared" si="202"/>
        <v>Unique</v>
      </c>
    </row>
    <row r="12982" spans="1:4" x14ac:dyDescent="0.35">
      <c r="A12982" s="14" t="s">
        <v>15361</v>
      </c>
      <c r="B12982" s="15" t="s">
        <v>15362</v>
      </c>
      <c r="C12982" s="13">
        <v>5.5</v>
      </c>
      <c r="D12982" s="7" t="str">
        <f t="shared" si="202"/>
        <v>Unique</v>
      </c>
    </row>
    <row r="12983" spans="1:4" x14ac:dyDescent="0.35">
      <c r="A12983" s="14" t="s">
        <v>15363</v>
      </c>
      <c r="B12983" s="15" t="s">
        <v>15364</v>
      </c>
      <c r="C12983" s="13">
        <v>5.25</v>
      </c>
      <c r="D12983" s="7" t="str">
        <f t="shared" si="202"/>
        <v>Unique</v>
      </c>
    </row>
    <row r="12984" spans="1:4" x14ac:dyDescent="0.35">
      <c r="A12984" s="14" t="s">
        <v>15365</v>
      </c>
      <c r="B12984" s="15">
        <v>29098888</v>
      </c>
      <c r="C12984" s="13">
        <v>7.3599999999999994</v>
      </c>
      <c r="D12984" s="7" t="str">
        <f t="shared" si="202"/>
        <v>Unique</v>
      </c>
    </row>
    <row r="12985" spans="1:4" x14ac:dyDescent="0.35">
      <c r="A12985" s="14" t="s">
        <v>15366</v>
      </c>
      <c r="B12985" s="15" t="s">
        <v>15367</v>
      </c>
      <c r="C12985" s="13">
        <v>5.25</v>
      </c>
      <c r="D12985" s="7" t="str">
        <f t="shared" si="202"/>
        <v>Unique</v>
      </c>
    </row>
    <row r="12986" spans="1:4" x14ac:dyDescent="0.35">
      <c r="A12986" s="14" t="s">
        <v>15368</v>
      </c>
      <c r="B12986" s="15" t="s">
        <v>15369</v>
      </c>
      <c r="C12986" s="13">
        <v>5.48</v>
      </c>
      <c r="D12986" s="7" t="str">
        <f t="shared" si="202"/>
        <v>Unique</v>
      </c>
    </row>
    <row r="12987" spans="1:4" x14ac:dyDescent="0.35">
      <c r="A12987" s="14" t="s">
        <v>15370</v>
      </c>
      <c r="B12987" s="15" t="s">
        <v>15371</v>
      </c>
      <c r="C12987" s="13">
        <v>5.25</v>
      </c>
      <c r="D12987" s="7" t="str">
        <f t="shared" si="202"/>
        <v>Unique</v>
      </c>
    </row>
    <row r="12988" spans="1:4" x14ac:dyDescent="0.35">
      <c r="A12988" s="14" t="s">
        <v>15372</v>
      </c>
      <c r="B12988" s="15" t="s">
        <v>15373</v>
      </c>
      <c r="C12988" s="13">
        <v>7.1000000000000005</v>
      </c>
      <c r="D12988" s="7" t="str">
        <f t="shared" si="202"/>
        <v>Unique</v>
      </c>
    </row>
    <row r="12989" spans="1:4" x14ac:dyDescent="0.35">
      <c r="A12989" s="14" t="s">
        <v>15374</v>
      </c>
      <c r="B12989" s="15" t="s">
        <v>15375</v>
      </c>
      <c r="C12989" s="13">
        <v>5.48</v>
      </c>
      <c r="D12989" s="7" t="str">
        <f t="shared" si="202"/>
        <v>Unique</v>
      </c>
    </row>
    <row r="12990" spans="1:4" x14ac:dyDescent="0.35">
      <c r="A12990" s="14" t="s">
        <v>15376</v>
      </c>
      <c r="B12990" s="15" t="s">
        <v>15377</v>
      </c>
      <c r="C12990" s="13">
        <v>-0.02</v>
      </c>
      <c r="D12990" s="7" t="str">
        <f t="shared" si="202"/>
        <v>Unique</v>
      </c>
    </row>
    <row r="12991" spans="1:4" x14ac:dyDescent="0.35">
      <c r="A12991" s="14" t="s">
        <v>15378</v>
      </c>
      <c r="B12991" s="15" t="s">
        <v>15377</v>
      </c>
      <c r="C12991" s="13">
        <v>-0.04</v>
      </c>
      <c r="D12991" s="7" t="str">
        <f t="shared" si="202"/>
        <v>Unique</v>
      </c>
    </row>
    <row r="12992" spans="1:4" x14ac:dyDescent="0.35">
      <c r="A12992" s="14" t="s">
        <v>15376</v>
      </c>
      <c r="B12992" s="15" t="s">
        <v>15377</v>
      </c>
      <c r="C12992" s="13">
        <v>9.7200000000000006</v>
      </c>
      <c r="D12992" s="7" t="str">
        <f t="shared" si="202"/>
        <v>Unique</v>
      </c>
    </row>
    <row r="12993" spans="1:4" x14ac:dyDescent="0.35">
      <c r="A12993" s="14" t="s">
        <v>15378</v>
      </c>
      <c r="B12993" s="15" t="s">
        <v>15377</v>
      </c>
      <c r="C12993" s="13">
        <v>9.7200000000000006</v>
      </c>
      <c r="D12993" s="7" t="str">
        <f t="shared" si="202"/>
        <v>Unique</v>
      </c>
    </row>
    <row r="12994" spans="1:4" x14ac:dyDescent="0.35">
      <c r="A12994" s="14" t="s">
        <v>15379</v>
      </c>
      <c r="B12994" s="15" t="s">
        <v>15373</v>
      </c>
      <c r="C12994" s="13">
        <v>7.1000000000000005</v>
      </c>
      <c r="D12994" s="7" t="str">
        <f t="shared" ref="D12994:D13057" si="203">IF(COUNTIFS(A:A,A12994,B:B,B12994,C:C,C12994)&gt;1,"Doublon","Unique")</f>
        <v>Unique</v>
      </c>
    </row>
    <row r="12995" spans="1:4" x14ac:dyDescent="0.35">
      <c r="A12995" s="14" t="s">
        <v>15380</v>
      </c>
      <c r="B12995" s="15">
        <v>25007221</v>
      </c>
      <c r="C12995" s="13">
        <v>5.49</v>
      </c>
      <c r="D12995" s="7" t="str">
        <f t="shared" si="203"/>
        <v>Unique</v>
      </c>
    </row>
    <row r="12996" spans="1:4" x14ac:dyDescent="0.35">
      <c r="A12996" s="14" t="s">
        <v>15381</v>
      </c>
      <c r="B12996" s="15" t="s">
        <v>15382</v>
      </c>
      <c r="C12996" s="13">
        <v>5.25</v>
      </c>
      <c r="D12996" s="7" t="str">
        <f t="shared" si="203"/>
        <v>Unique</v>
      </c>
    </row>
    <row r="12997" spans="1:4" x14ac:dyDescent="0.35">
      <c r="A12997" s="14" t="s">
        <v>15383</v>
      </c>
      <c r="B12997" s="15" t="s">
        <v>15384</v>
      </c>
      <c r="C12997" s="13">
        <v>5.25</v>
      </c>
      <c r="D12997" s="7" t="str">
        <f t="shared" si="203"/>
        <v>Unique</v>
      </c>
    </row>
    <row r="12998" spans="1:4" x14ac:dyDescent="0.35">
      <c r="A12998" s="14" t="s">
        <v>15385</v>
      </c>
      <c r="B12998" s="15" t="s">
        <v>15386</v>
      </c>
      <c r="C12998" s="13">
        <v>-0.02</v>
      </c>
      <c r="D12998" s="7" t="str">
        <f t="shared" si="203"/>
        <v>Unique</v>
      </c>
    </row>
    <row r="12999" spans="1:4" x14ac:dyDescent="0.35">
      <c r="A12999" s="14" t="s">
        <v>15387</v>
      </c>
      <c r="B12999" s="15" t="s">
        <v>14946</v>
      </c>
      <c r="C12999" s="13">
        <v>-0.04</v>
      </c>
      <c r="D12999" s="7" t="str">
        <f t="shared" si="203"/>
        <v>Unique</v>
      </c>
    </row>
    <row r="13000" spans="1:4" x14ac:dyDescent="0.35">
      <c r="A13000" s="14" t="s">
        <v>15387</v>
      </c>
      <c r="B13000" s="15" t="s">
        <v>14946</v>
      </c>
      <c r="C13000" s="13">
        <v>5.25</v>
      </c>
      <c r="D13000" s="7" t="str">
        <f t="shared" si="203"/>
        <v>Unique</v>
      </c>
    </row>
    <row r="13001" spans="1:4" x14ac:dyDescent="0.35">
      <c r="A13001" s="14" t="s">
        <v>15385</v>
      </c>
      <c r="B13001" s="15" t="s">
        <v>15386</v>
      </c>
      <c r="C13001" s="13">
        <v>8.1</v>
      </c>
      <c r="D13001" s="7" t="str">
        <f t="shared" si="203"/>
        <v>Unique</v>
      </c>
    </row>
    <row r="13002" spans="1:4" x14ac:dyDescent="0.35">
      <c r="A13002" s="14" t="s">
        <v>15388</v>
      </c>
      <c r="B13002" s="15" t="s">
        <v>15389</v>
      </c>
      <c r="C13002" s="13">
        <v>9.7200000000000006</v>
      </c>
      <c r="D13002" s="7" t="str">
        <f t="shared" si="203"/>
        <v>Unique</v>
      </c>
    </row>
    <row r="13003" spans="1:4" x14ac:dyDescent="0.35">
      <c r="A13003" s="14" t="s">
        <v>15390</v>
      </c>
      <c r="B13003" s="15">
        <v>29098143</v>
      </c>
      <c r="C13003" s="13">
        <v>5.49</v>
      </c>
      <c r="D13003" s="7" t="str">
        <f t="shared" si="203"/>
        <v>Unique</v>
      </c>
    </row>
    <row r="13004" spans="1:4" x14ac:dyDescent="0.35">
      <c r="A13004" s="14" t="s">
        <v>15391</v>
      </c>
      <c r="B13004" s="15" t="s">
        <v>15392</v>
      </c>
      <c r="C13004" s="13">
        <v>8.379999999999999</v>
      </c>
      <c r="D13004" s="7" t="str">
        <f t="shared" si="203"/>
        <v>Unique</v>
      </c>
    </row>
    <row r="13005" spans="1:4" x14ac:dyDescent="0.35">
      <c r="A13005" s="14" t="s">
        <v>15393</v>
      </c>
      <c r="B13005" s="15" t="s">
        <v>15394</v>
      </c>
      <c r="C13005" s="13">
        <v>1.4500000000000002</v>
      </c>
      <c r="D13005" s="7" t="str">
        <f t="shared" si="203"/>
        <v>Unique</v>
      </c>
    </row>
    <row r="13006" spans="1:4" x14ac:dyDescent="0.35">
      <c r="A13006" s="14" t="s">
        <v>15395</v>
      </c>
      <c r="B13006" s="15" t="s">
        <v>15396</v>
      </c>
      <c r="C13006" s="13">
        <v>1.4500000000000002</v>
      </c>
      <c r="D13006" s="7" t="str">
        <f t="shared" si="203"/>
        <v>Unique</v>
      </c>
    </row>
    <row r="13007" spans="1:4" x14ac:dyDescent="0.35">
      <c r="A13007" s="14" t="s">
        <v>15397</v>
      </c>
      <c r="B13007" s="15" t="s">
        <v>15398</v>
      </c>
      <c r="C13007" s="13">
        <v>1.4500000000000002</v>
      </c>
      <c r="D13007" s="7" t="str">
        <f t="shared" si="203"/>
        <v>Unique</v>
      </c>
    </row>
    <row r="13008" spans="1:4" x14ac:dyDescent="0.35">
      <c r="A13008" s="14" t="s">
        <v>15399</v>
      </c>
      <c r="B13008" s="15" t="s">
        <v>15400</v>
      </c>
      <c r="C13008" s="13">
        <v>1.4500000000000002</v>
      </c>
      <c r="D13008" s="7" t="str">
        <f t="shared" si="203"/>
        <v>Unique</v>
      </c>
    </row>
    <row r="13009" spans="1:4" x14ac:dyDescent="0.35">
      <c r="A13009" s="14" t="s">
        <v>15401</v>
      </c>
      <c r="B13009" s="15" t="s">
        <v>15402</v>
      </c>
      <c r="C13009" s="13">
        <v>1.4500000000000002</v>
      </c>
      <c r="D13009" s="7" t="str">
        <f t="shared" si="203"/>
        <v>Unique</v>
      </c>
    </row>
    <row r="13010" spans="1:4" x14ac:dyDescent="0.35">
      <c r="A13010" s="14" t="s">
        <v>15403</v>
      </c>
      <c r="B13010" s="15" t="s">
        <v>15404</v>
      </c>
      <c r="C13010" s="13">
        <v>1.4500000000000002</v>
      </c>
      <c r="D13010" s="7" t="str">
        <f t="shared" si="203"/>
        <v>Unique</v>
      </c>
    </row>
    <row r="13011" spans="1:4" x14ac:dyDescent="0.35">
      <c r="A13011" s="14" t="s">
        <v>15405</v>
      </c>
      <c r="B13011" s="15" t="s">
        <v>15406</v>
      </c>
      <c r="C13011" s="13">
        <v>1.4500000000000002</v>
      </c>
      <c r="D13011" s="7" t="str">
        <f t="shared" si="203"/>
        <v>Unique</v>
      </c>
    </row>
    <row r="13012" spans="1:4" x14ac:dyDescent="0.35">
      <c r="A13012" s="14" t="s">
        <v>15407</v>
      </c>
      <c r="B13012" s="15" t="s">
        <v>15408</v>
      </c>
      <c r="C13012" s="13">
        <v>1.4500000000000002</v>
      </c>
      <c r="D13012" s="7" t="str">
        <f t="shared" si="203"/>
        <v>Unique</v>
      </c>
    </row>
    <row r="13013" spans="1:4" x14ac:dyDescent="0.35">
      <c r="A13013" s="14" t="s">
        <v>15409</v>
      </c>
      <c r="B13013" s="15" t="s">
        <v>15410</v>
      </c>
      <c r="C13013" s="13">
        <v>1.4500000000000002</v>
      </c>
      <c r="D13013" s="7" t="str">
        <f t="shared" si="203"/>
        <v>Unique</v>
      </c>
    </row>
    <row r="13014" spans="1:4" x14ac:dyDescent="0.35">
      <c r="A13014" s="14" t="s">
        <v>15411</v>
      </c>
      <c r="B13014" s="15" t="s">
        <v>15412</v>
      </c>
      <c r="C13014" s="13">
        <v>1.4500000000000002</v>
      </c>
      <c r="D13014" s="7" t="str">
        <f t="shared" si="203"/>
        <v>Unique</v>
      </c>
    </row>
    <row r="13015" spans="1:4" x14ac:dyDescent="0.35">
      <c r="A13015" s="14" t="s">
        <v>15413</v>
      </c>
      <c r="B13015" s="15" t="s">
        <v>15414</v>
      </c>
      <c r="C13015" s="13">
        <v>1.4500000000000002</v>
      </c>
      <c r="D13015" s="7" t="str">
        <f t="shared" si="203"/>
        <v>Unique</v>
      </c>
    </row>
    <row r="13016" spans="1:4" x14ac:dyDescent="0.35">
      <c r="A13016" s="14" t="s">
        <v>15415</v>
      </c>
      <c r="B13016" s="15" t="s">
        <v>15416</v>
      </c>
      <c r="C13016" s="13">
        <v>1.4500000000000002</v>
      </c>
      <c r="D13016" s="7" t="str">
        <f t="shared" si="203"/>
        <v>Unique</v>
      </c>
    </row>
    <row r="13017" spans="1:4" x14ac:dyDescent="0.35">
      <c r="A13017" s="14" t="s">
        <v>15417</v>
      </c>
      <c r="B13017" s="15" t="s">
        <v>15418</v>
      </c>
      <c r="C13017" s="13">
        <v>5.48</v>
      </c>
      <c r="D13017" s="7" t="str">
        <f t="shared" si="203"/>
        <v>Unique</v>
      </c>
    </row>
    <row r="13018" spans="1:4" x14ac:dyDescent="0.35">
      <c r="A13018" s="14" t="s">
        <v>15419</v>
      </c>
      <c r="B13018" s="15">
        <v>6422</v>
      </c>
      <c r="C13018" s="13">
        <v>5.5200000000000014</v>
      </c>
      <c r="D13018" s="7" t="str">
        <f t="shared" si="203"/>
        <v>Unique</v>
      </c>
    </row>
    <row r="13019" spans="1:4" x14ac:dyDescent="0.35">
      <c r="A13019" s="14" t="s">
        <v>15420</v>
      </c>
      <c r="B13019" s="15">
        <v>6417</v>
      </c>
      <c r="C13019" s="13">
        <v>5.5200000000000014</v>
      </c>
      <c r="D13019" s="7" t="str">
        <f t="shared" si="203"/>
        <v>Unique</v>
      </c>
    </row>
    <row r="13020" spans="1:4" x14ac:dyDescent="0.35">
      <c r="A13020" s="14" t="s">
        <v>15421</v>
      </c>
      <c r="B13020" s="15">
        <v>6437</v>
      </c>
      <c r="C13020" s="13">
        <v>5.08</v>
      </c>
      <c r="D13020" s="7" t="str">
        <f t="shared" si="203"/>
        <v>Unique</v>
      </c>
    </row>
    <row r="13021" spans="1:4" x14ac:dyDescent="0.35">
      <c r="A13021" s="14" t="s">
        <v>15422</v>
      </c>
      <c r="B13021" s="15">
        <v>6462</v>
      </c>
      <c r="C13021" s="13">
        <v>4.3999999999999995</v>
      </c>
      <c r="D13021" s="7" t="str">
        <f t="shared" si="203"/>
        <v>Unique</v>
      </c>
    </row>
    <row r="13022" spans="1:4" x14ac:dyDescent="0.35">
      <c r="A13022" s="14" t="s">
        <v>15423</v>
      </c>
      <c r="B13022" s="15">
        <v>6052</v>
      </c>
      <c r="C13022" s="13">
        <v>4.3999999999999995</v>
      </c>
      <c r="D13022" s="7" t="str">
        <f t="shared" si="203"/>
        <v>Unique</v>
      </c>
    </row>
    <row r="13023" spans="1:4" x14ac:dyDescent="0.35">
      <c r="A13023" s="14" t="s">
        <v>15424</v>
      </c>
      <c r="B13023" s="15">
        <v>6443</v>
      </c>
      <c r="C13023" s="13">
        <v>4.3999999999999995</v>
      </c>
      <c r="D13023" s="7" t="str">
        <f t="shared" si="203"/>
        <v>Unique</v>
      </c>
    </row>
    <row r="13024" spans="1:4" x14ac:dyDescent="0.35">
      <c r="A13024" s="14" t="s">
        <v>15425</v>
      </c>
      <c r="B13024" s="15">
        <v>6428</v>
      </c>
      <c r="C13024" s="13">
        <v>4.3999999999999995</v>
      </c>
      <c r="D13024" s="7" t="str">
        <f t="shared" si="203"/>
        <v>Unique</v>
      </c>
    </row>
    <row r="13025" spans="1:4" x14ac:dyDescent="0.35">
      <c r="A13025" s="14" t="s">
        <v>15426</v>
      </c>
      <c r="B13025" s="15">
        <v>6396</v>
      </c>
      <c r="C13025" s="13">
        <v>4.3999999999999995</v>
      </c>
      <c r="D13025" s="7" t="str">
        <f t="shared" si="203"/>
        <v>Unique</v>
      </c>
    </row>
    <row r="13026" spans="1:4" x14ac:dyDescent="0.35">
      <c r="A13026" s="14" t="s">
        <v>15427</v>
      </c>
      <c r="B13026" s="15">
        <v>6440</v>
      </c>
      <c r="C13026" s="13">
        <v>4.13</v>
      </c>
      <c r="D13026" s="7" t="str">
        <f t="shared" si="203"/>
        <v>Unique</v>
      </c>
    </row>
    <row r="13027" spans="1:4" x14ac:dyDescent="0.35">
      <c r="A13027" s="14" t="s">
        <v>15428</v>
      </c>
      <c r="B13027" s="15">
        <v>6418</v>
      </c>
      <c r="C13027" s="13">
        <v>4.13</v>
      </c>
      <c r="D13027" s="7" t="str">
        <f t="shared" si="203"/>
        <v>Unique</v>
      </c>
    </row>
    <row r="13028" spans="1:4" x14ac:dyDescent="0.35">
      <c r="A13028" s="14" t="s">
        <v>15429</v>
      </c>
      <c r="B13028" s="15">
        <v>6436</v>
      </c>
      <c r="C13028" s="13">
        <v>3.94</v>
      </c>
      <c r="D13028" s="7" t="str">
        <f t="shared" si="203"/>
        <v>Unique</v>
      </c>
    </row>
    <row r="13029" spans="1:4" x14ac:dyDescent="0.35">
      <c r="A13029" s="14" t="s">
        <v>15430</v>
      </c>
      <c r="B13029" s="15">
        <v>6434</v>
      </c>
      <c r="C13029" s="13">
        <v>3.94</v>
      </c>
      <c r="D13029" s="7" t="str">
        <f t="shared" si="203"/>
        <v>Unique</v>
      </c>
    </row>
    <row r="13030" spans="1:4" x14ac:dyDescent="0.35">
      <c r="A13030" s="14" t="s">
        <v>15431</v>
      </c>
      <c r="B13030" s="15">
        <v>6414</v>
      </c>
      <c r="C13030" s="13">
        <v>3.75</v>
      </c>
      <c r="D13030" s="7" t="str">
        <f t="shared" si="203"/>
        <v>Unique</v>
      </c>
    </row>
    <row r="13031" spans="1:4" x14ac:dyDescent="0.35">
      <c r="A13031" s="14" t="s">
        <v>15432</v>
      </c>
      <c r="B13031" s="15">
        <v>6406</v>
      </c>
      <c r="C13031" s="13">
        <v>3.75</v>
      </c>
      <c r="D13031" s="7" t="str">
        <f t="shared" si="203"/>
        <v>Unique</v>
      </c>
    </row>
    <row r="13032" spans="1:4" x14ac:dyDescent="0.35">
      <c r="A13032" s="14" t="s">
        <v>15433</v>
      </c>
      <c r="B13032" s="15">
        <v>6413</v>
      </c>
      <c r="C13032" s="13">
        <v>3.65</v>
      </c>
      <c r="D13032" s="7" t="str">
        <f t="shared" si="203"/>
        <v>Unique</v>
      </c>
    </row>
    <row r="13033" spans="1:4" x14ac:dyDescent="0.35">
      <c r="A13033" s="14" t="s">
        <v>15434</v>
      </c>
      <c r="B13033" s="15" t="s">
        <v>15418</v>
      </c>
      <c r="C13033" s="13">
        <v>13.99</v>
      </c>
      <c r="D13033" s="7" t="str">
        <f t="shared" si="203"/>
        <v>Unique</v>
      </c>
    </row>
    <row r="13034" spans="1:4" x14ac:dyDescent="0.35">
      <c r="A13034" s="14" t="s">
        <v>15435</v>
      </c>
      <c r="B13034" s="15" t="s">
        <v>15418</v>
      </c>
      <c r="C13034" s="13">
        <v>13.99</v>
      </c>
      <c r="D13034" s="7" t="str">
        <f t="shared" si="203"/>
        <v>Unique</v>
      </c>
    </row>
    <row r="13035" spans="1:4" x14ac:dyDescent="0.35">
      <c r="A13035" s="14" t="s">
        <v>15436</v>
      </c>
      <c r="B13035" s="15" t="s">
        <v>15418</v>
      </c>
      <c r="C13035" s="13">
        <v>13.99</v>
      </c>
      <c r="D13035" s="7" t="str">
        <f t="shared" si="203"/>
        <v>Unique</v>
      </c>
    </row>
    <row r="13036" spans="1:4" x14ac:dyDescent="0.35">
      <c r="A13036" s="14" t="s">
        <v>15437</v>
      </c>
      <c r="B13036" s="15" t="s">
        <v>15418</v>
      </c>
      <c r="C13036" s="13">
        <v>13.99</v>
      </c>
      <c r="D13036" s="7" t="str">
        <f t="shared" si="203"/>
        <v>Unique</v>
      </c>
    </row>
    <row r="13037" spans="1:4" x14ac:dyDescent="0.35">
      <c r="A13037" s="14" t="s">
        <v>15417</v>
      </c>
      <c r="B13037" s="15" t="s">
        <v>15418</v>
      </c>
      <c r="C13037" s="13">
        <v>13.99</v>
      </c>
      <c r="D13037" s="7" t="str">
        <f t="shared" si="203"/>
        <v>Unique</v>
      </c>
    </row>
    <row r="13038" spans="1:4" x14ac:dyDescent="0.35">
      <c r="A13038" s="14" t="s">
        <v>15415</v>
      </c>
      <c r="B13038" s="15" t="s">
        <v>15416</v>
      </c>
      <c r="C13038" s="13">
        <v>10.270000000000001</v>
      </c>
      <c r="D13038" s="7" t="str">
        <f t="shared" si="203"/>
        <v>Unique</v>
      </c>
    </row>
    <row r="13039" spans="1:4" x14ac:dyDescent="0.35">
      <c r="A13039" s="14" t="s">
        <v>15413</v>
      </c>
      <c r="B13039" s="15" t="s">
        <v>15414</v>
      </c>
      <c r="C13039" s="13">
        <v>11.280000000000001</v>
      </c>
      <c r="D13039" s="7" t="str">
        <f t="shared" si="203"/>
        <v>Unique</v>
      </c>
    </row>
    <row r="13040" spans="1:4" x14ac:dyDescent="0.35">
      <c r="A13040" s="14" t="s">
        <v>15395</v>
      </c>
      <c r="B13040" s="15" t="s">
        <v>15396</v>
      </c>
      <c r="C13040" s="13">
        <v>9.5999999999999979</v>
      </c>
      <c r="D13040" s="7" t="str">
        <f t="shared" si="203"/>
        <v>Unique</v>
      </c>
    </row>
    <row r="13041" spans="1:4" x14ac:dyDescent="0.35">
      <c r="A13041" s="14" t="s">
        <v>15407</v>
      </c>
      <c r="B13041" s="15" t="s">
        <v>15408</v>
      </c>
      <c r="C13041" s="13">
        <v>9.5999999999999979</v>
      </c>
      <c r="D13041" s="7" t="str">
        <f t="shared" si="203"/>
        <v>Unique</v>
      </c>
    </row>
    <row r="13042" spans="1:4" x14ac:dyDescent="0.35">
      <c r="A13042" s="14" t="s">
        <v>15409</v>
      </c>
      <c r="B13042" s="15" t="s">
        <v>15410</v>
      </c>
      <c r="C13042" s="13">
        <v>9.5999999999999979</v>
      </c>
      <c r="D13042" s="7" t="str">
        <f t="shared" si="203"/>
        <v>Unique</v>
      </c>
    </row>
    <row r="13043" spans="1:4" x14ac:dyDescent="0.35">
      <c r="A13043" s="14" t="s">
        <v>15405</v>
      </c>
      <c r="B13043" s="15" t="s">
        <v>15406</v>
      </c>
      <c r="C13043" s="13">
        <v>9.27</v>
      </c>
      <c r="D13043" s="7" t="str">
        <f t="shared" si="203"/>
        <v>Unique</v>
      </c>
    </row>
    <row r="13044" spans="1:4" x14ac:dyDescent="0.35">
      <c r="A13044" s="14" t="s">
        <v>15401</v>
      </c>
      <c r="B13044" s="15" t="s">
        <v>15402</v>
      </c>
      <c r="C13044" s="13">
        <v>9.26</v>
      </c>
      <c r="D13044" s="7" t="str">
        <f t="shared" si="203"/>
        <v>Unique</v>
      </c>
    </row>
    <row r="13045" spans="1:4" x14ac:dyDescent="0.35">
      <c r="A13045" s="14" t="s">
        <v>15397</v>
      </c>
      <c r="B13045" s="15" t="s">
        <v>15398</v>
      </c>
      <c r="C13045" s="13">
        <v>9.26</v>
      </c>
      <c r="D13045" s="7" t="str">
        <f t="shared" si="203"/>
        <v>Unique</v>
      </c>
    </row>
    <row r="13046" spans="1:4" x14ac:dyDescent="0.35">
      <c r="A13046" s="14" t="s">
        <v>15403</v>
      </c>
      <c r="B13046" s="15" t="s">
        <v>15404</v>
      </c>
      <c r="C13046" s="13">
        <v>8.4000000000000021</v>
      </c>
      <c r="D13046" s="7" t="str">
        <f t="shared" si="203"/>
        <v>Unique</v>
      </c>
    </row>
    <row r="13047" spans="1:4" x14ac:dyDescent="0.35">
      <c r="A13047" s="14" t="s">
        <v>15399</v>
      </c>
      <c r="B13047" s="15" t="s">
        <v>15400</v>
      </c>
      <c r="C13047" s="13">
        <v>8.17</v>
      </c>
      <c r="D13047" s="7" t="str">
        <f t="shared" si="203"/>
        <v>Unique</v>
      </c>
    </row>
    <row r="13048" spans="1:4" x14ac:dyDescent="0.35">
      <c r="A13048" s="14" t="s">
        <v>15393</v>
      </c>
      <c r="B13048" s="15" t="s">
        <v>15394</v>
      </c>
      <c r="C13048" s="13">
        <v>7.9299999999999988</v>
      </c>
      <c r="D13048" s="7" t="str">
        <f t="shared" si="203"/>
        <v>Unique</v>
      </c>
    </row>
    <row r="13049" spans="1:4" x14ac:dyDescent="0.35">
      <c r="A13049" s="14" t="s">
        <v>15411</v>
      </c>
      <c r="B13049" s="15" t="s">
        <v>15412</v>
      </c>
      <c r="C13049" s="13">
        <v>7.9299999999999988</v>
      </c>
      <c r="D13049" s="7" t="str">
        <f t="shared" si="203"/>
        <v>Unique</v>
      </c>
    </row>
    <row r="13050" spans="1:4" x14ac:dyDescent="0.35">
      <c r="A13050" s="14" t="s">
        <v>15435</v>
      </c>
      <c r="B13050" s="15" t="s">
        <v>15418</v>
      </c>
      <c r="C13050" s="13">
        <v>6.57</v>
      </c>
      <c r="D13050" s="7" t="str">
        <f t="shared" si="203"/>
        <v>Unique</v>
      </c>
    </row>
    <row r="13051" spans="1:4" x14ac:dyDescent="0.35">
      <c r="A13051" s="14" t="s">
        <v>15436</v>
      </c>
      <c r="B13051" s="15" t="s">
        <v>15418</v>
      </c>
      <c r="C13051" s="13">
        <v>6.57</v>
      </c>
      <c r="D13051" s="7" t="str">
        <f t="shared" si="203"/>
        <v>Unique</v>
      </c>
    </row>
    <row r="13052" spans="1:4" x14ac:dyDescent="0.35">
      <c r="A13052" s="14" t="s">
        <v>15437</v>
      </c>
      <c r="B13052" s="15" t="s">
        <v>15418</v>
      </c>
      <c r="C13052" s="13">
        <v>6.57</v>
      </c>
      <c r="D13052" s="7" t="str">
        <f t="shared" si="203"/>
        <v>Unique</v>
      </c>
    </row>
    <row r="13053" spans="1:4" x14ac:dyDescent="0.35">
      <c r="A13053" s="14" t="s">
        <v>15434</v>
      </c>
      <c r="B13053" s="15" t="s">
        <v>15418</v>
      </c>
      <c r="C13053" s="13">
        <v>5.49</v>
      </c>
      <c r="D13053" s="7" t="str">
        <f t="shared" si="203"/>
        <v>Unique</v>
      </c>
    </row>
    <row r="13054" spans="1:4" x14ac:dyDescent="0.35">
      <c r="A13054" s="14" t="s">
        <v>15438</v>
      </c>
      <c r="B13054" s="15">
        <v>6399</v>
      </c>
      <c r="C13054" s="13">
        <v>7.1000000000000005</v>
      </c>
      <c r="D13054" s="7" t="str">
        <f t="shared" si="203"/>
        <v>Unique</v>
      </c>
    </row>
    <row r="13055" spans="1:4" x14ac:dyDescent="0.35">
      <c r="A13055" s="14" t="s">
        <v>15439</v>
      </c>
      <c r="B13055" s="15">
        <v>6402</v>
      </c>
      <c r="C13055" s="13">
        <v>5.25</v>
      </c>
      <c r="D13055" s="7" t="str">
        <f t="shared" si="203"/>
        <v>Unique</v>
      </c>
    </row>
    <row r="13056" spans="1:4" x14ac:dyDescent="0.35">
      <c r="A13056" s="14" t="s">
        <v>15440</v>
      </c>
      <c r="B13056" s="15">
        <v>6404</v>
      </c>
      <c r="C13056" s="13">
        <v>7.6199999999999992</v>
      </c>
      <c r="D13056" s="7" t="str">
        <f t="shared" si="203"/>
        <v>Unique</v>
      </c>
    </row>
    <row r="13057" spans="1:4" x14ac:dyDescent="0.35">
      <c r="A13057" s="14" t="s">
        <v>15441</v>
      </c>
      <c r="B13057" s="15" t="s">
        <v>15442</v>
      </c>
      <c r="C13057" s="13">
        <v>7.3599999999999994</v>
      </c>
      <c r="D13057" s="7" t="str">
        <f t="shared" si="203"/>
        <v>Unique</v>
      </c>
    </row>
    <row r="13058" spans="1:4" x14ac:dyDescent="0.35">
      <c r="A13058" s="14" t="s">
        <v>15443</v>
      </c>
      <c r="B13058" s="15" t="s">
        <v>15444</v>
      </c>
      <c r="C13058" s="13">
        <v>8.6700000000000017</v>
      </c>
      <c r="D13058" s="7" t="str">
        <f t="shared" ref="D13058:D13121" si="204">IF(COUNTIFS(A:A,A13058,B:B,B13058,C:C,C13058)&gt;1,"Doublon","Unique")</f>
        <v>Unique</v>
      </c>
    </row>
    <row r="13059" spans="1:4" x14ac:dyDescent="0.35">
      <c r="A13059" s="14" t="s">
        <v>15445</v>
      </c>
      <c r="B13059" s="15" t="s">
        <v>15446</v>
      </c>
      <c r="C13059" s="13">
        <v>5.25</v>
      </c>
      <c r="D13059" s="7" t="str">
        <f t="shared" si="204"/>
        <v>Unique</v>
      </c>
    </row>
    <row r="13060" spans="1:4" x14ac:dyDescent="0.35">
      <c r="A13060" s="14" t="s">
        <v>15447</v>
      </c>
      <c r="B13060" s="15" t="s">
        <v>15448</v>
      </c>
      <c r="C13060" s="13">
        <v>5.25</v>
      </c>
      <c r="D13060" s="7" t="str">
        <f t="shared" si="204"/>
        <v>Unique</v>
      </c>
    </row>
    <row r="13061" spans="1:4" x14ac:dyDescent="0.35">
      <c r="A13061" s="14" t="s">
        <v>15335</v>
      </c>
      <c r="B13061" s="15">
        <v>6306</v>
      </c>
      <c r="C13061" s="13">
        <v>-0.02</v>
      </c>
      <c r="D13061" s="7" t="str">
        <f t="shared" si="204"/>
        <v>Unique</v>
      </c>
    </row>
    <row r="13062" spans="1:4" x14ac:dyDescent="0.35">
      <c r="A13062" s="14" t="s">
        <v>15334</v>
      </c>
      <c r="B13062" s="15">
        <v>6306</v>
      </c>
      <c r="C13062" s="13">
        <v>-0.04</v>
      </c>
      <c r="D13062" s="7" t="str">
        <f t="shared" si="204"/>
        <v>Unique</v>
      </c>
    </row>
    <row r="13063" spans="1:4" x14ac:dyDescent="0.35">
      <c r="A13063" s="14" t="s">
        <v>15335</v>
      </c>
      <c r="B13063" s="15">
        <v>6306</v>
      </c>
      <c r="C13063" s="13">
        <v>11.370000000000001</v>
      </c>
      <c r="D13063" s="7" t="str">
        <f t="shared" si="204"/>
        <v>Unique</v>
      </c>
    </row>
    <row r="13064" spans="1:4" x14ac:dyDescent="0.35">
      <c r="A13064" s="14" t="s">
        <v>15334</v>
      </c>
      <c r="B13064" s="15">
        <v>6306</v>
      </c>
      <c r="C13064" s="13">
        <v>11.66</v>
      </c>
      <c r="D13064" s="7" t="str">
        <f t="shared" si="204"/>
        <v>Unique</v>
      </c>
    </row>
    <row r="13065" spans="1:4" x14ac:dyDescent="0.35">
      <c r="A13065" s="14" t="s">
        <v>15451</v>
      </c>
      <c r="B13065" s="15" t="s">
        <v>15452</v>
      </c>
      <c r="C13065" s="13">
        <v>5.25</v>
      </c>
      <c r="D13065" s="7" t="str">
        <f t="shared" si="204"/>
        <v>Unique</v>
      </c>
    </row>
    <row r="13066" spans="1:4" x14ac:dyDescent="0.35">
      <c r="A13066" s="14" t="s">
        <v>15453</v>
      </c>
      <c r="B13066" s="15">
        <v>6372</v>
      </c>
      <c r="C13066" s="13">
        <v>5.48</v>
      </c>
      <c r="D13066" s="7" t="str">
        <f t="shared" si="204"/>
        <v>Unique</v>
      </c>
    </row>
    <row r="13067" spans="1:4" x14ac:dyDescent="0.35">
      <c r="A13067" s="14" t="s">
        <v>15454</v>
      </c>
      <c r="B13067" s="15" t="s">
        <v>15455</v>
      </c>
      <c r="C13067" s="13">
        <v>5.25</v>
      </c>
      <c r="D13067" s="7" t="str">
        <f t="shared" si="204"/>
        <v>Unique</v>
      </c>
    </row>
    <row r="13068" spans="1:4" x14ac:dyDescent="0.35">
      <c r="A13068" s="14" t="s">
        <v>15456</v>
      </c>
      <c r="B13068" s="15" t="s">
        <v>15457</v>
      </c>
      <c r="C13068" s="13">
        <v>5.48</v>
      </c>
      <c r="D13068" s="7" t="str">
        <f t="shared" si="204"/>
        <v>Unique</v>
      </c>
    </row>
    <row r="13069" spans="1:4" x14ac:dyDescent="0.35">
      <c r="A13069" s="14" t="s">
        <v>15458</v>
      </c>
      <c r="B13069" s="15">
        <v>6407</v>
      </c>
      <c r="C13069" s="13">
        <v>9.990000000000002</v>
      </c>
      <c r="D13069" s="7" t="str">
        <f t="shared" si="204"/>
        <v>Unique</v>
      </c>
    </row>
    <row r="13070" spans="1:4" x14ac:dyDescent="0.35">
      <c r="A13070" s="14" t="s">
        <v>15459</v>
      </c>
      <c r="B13070" s="15" t="s">
        <v>15460</v>
      </c>
      <c r="C13070" s="13">
        <v>5.49</v>
      </c>
      <c r="D13070" s="7" t="str">
        <f t="shared" si="204"/>
        <v>Unique</v>
      </c>
    </row>
    <row r="13071" spans="1:4" x14ac:dyDescent="0.35">
      <c r="A13071" s="14" t="s">
        <v>15461</v>
      </c>
      <c r="B13071" s="15" t="s">
        <v>15462</v>
      </c>
      <c r="C13071" s="13">
        <v>5.25</v>
      </c>
      <c r="D13071" s="7" t="str">
        <f t="shared" si="204"/>
        <v>Unique</v>
      </c>
    </row>
    <row r="13072" spans="1:4" x14ac:dyDescent="0.35">
      <c r="A13072" s="14" t="s">
        <v>15463</v>
      </c>
      <c r="B13072" s="15" t="s">
        <v>15464</v>
      </c>
      <c r="C13072" s="13">
        <v>5.25</v>
      </c>
      <c r="D13072" s="7" t="str">
        <f t="shared" si="204"/>
        <v>Unique</v>
      </c>
    </row>
    <row r="13073" spans="1:4" x14ac:dyDescent="0.35">
      <c r="A13073" s="14" t="s">
        <v>15465</v>
      </c>
      <c r="B13073" s="15" t="s">
        <v>15466</v>
      </c>
      <c r="C13073" s="13">
        <v>5.25</v>
      </c>
      <c r="D13073" s="7" t="str">
        <f t="shared" si="204"/>
        <v>Unique</v>
      </c>
    </row>
    <row r="13074" spans="1:4" x14ac:dyDescent="0.35">
      <c r="A13074" s="14" t="s">
        <v>15468</v>
      </c>
      <c r="B13074" s="15" t="s">
        <v>15469</v>
      </c>
      <c r="C13074" s="13">
        <v>5.25</v>
      </c>
      <c r="D13074" s="7" t="str">
        <f t="shared" si="204"/>
        <v>Unique</v>
      </c>
    </row>
    <row r="13075" spans="1:4" x14ac:dyDescent="0.35">
      <c r="A13075" s="14" t="s">
        <v>15470</v>
      </c>
      <c r="B13075" s="15">
        <v>6432</v>
      </c>
      <c r="C13075" s="13">
        <v>6.8400000000000007</v>
      </c>
      <c r="D13075" s="7" t="str">
        <f t="shared" si="204"/>
        <v>Unique</v>
      </c>
    </row>
    <row r="13076" spans="1:4" x14ac:dyDescent="0.35">
      <c r="A13076" s="14" t="s">
        <v>15471</v>
      </c>
      <c r="B13076" s="15">
        <v>6411</v>
      </c>
      <c r="C13076" s="13">
        <v>5.25</v>
      </c>
      <c r="D13076" s="7" t="str">
        <f t="shared" si="204"/>
        <v>Unique</v>
      </c>
    </row>
    <row r="13077" spans="1:4" x14ac:dyDescent="0.35">
      <c r="A13077" s="14" t="s">
        <v>15472</v>
      </c>
      <c r="B13077" s="15" t="s">
        <v>15473</v>
      </c>
      <c r="C13077" s="13">
        <v>5.25</v>
      </c>
      <c r="D13077" s="7" t="str">
        <f t="shared" si="204"/>
        <v>Unique</v>
      </c>
    </row>
    <row r="13078" spans="1:4" x14ac:dyDescent="0.35">
      <c r="A13078" s="14" t="s">
        <v>15474</v>
      </c>
      <c r="B13078" s="15" t="s">
        <v>15475</v>
      </c>
      <c r="C13078" s="13">
        <v>18.95</v>
      </c>
      <c r="D13078" s="7" t="str">
        <f t="shared" si="204"/>
        <v>Unique</v>
      </c>
    </row>
    <row r="13079" spans="1:4" x14ac:dyDescent="0.35">
      <c r="A13079" s="14" t="s">
        <v>15474</v>
      </c>
      <c r="B13079" s="15" t="s">
        <v>15475</v>
      </c>
      <c r="C13079" s="13">
        <v>5.25</v>
      </c>
      <c r="D13079" s="7" t="str">
        <f t="shared" si="204"/>
        <v>Unique</v>
      </c>
    </row>
    <row r="13080" spans="1:4" x14ac:dyDescent="0.35">
      <c r="A13080" s="14" t="s">
        <v>15476</v>
      </c>
      <c r="B13080" s="15" t="s">
        <v>15477</v>
      </c>
      <c r="C13080" s="13">
        <v>6.13</v>
      </c>
      <c r="D13080" s="7" t="str">
        <f t="shared" si="204"/>
        <v>Unique</v>
      </c>
    </row>
    <row r="13081" spans="1:4" x14ac:dyDescent="0.35">
      <c r="A13081" s="14" t="s">
        <v>15478</v>
      </c>
      <c r="B13081" s="15" t="s">
        <v>15479</v>
      </c>
      <c r="C13081" s="13">
        <v>18.95</v>
      </c>
      <c r="D13081" s="7" t="str">
        <f t="shared" si="204"/>
        <v>Unique</v>
      </c>
    </row>
    <row r="13082" spans="1:4" x14ac:dyDescent="0.35">
      <c r="A13082" s="14" t="s">
        <v>15478</v>
      </c>
      <c r="B13082" s="15" t="s">
        <v>15479</v>
      </c>
      <c r="C13082" s="13">
        <v>5.25</v>
      </c>
      <c r="D13082" s="7" t="str">
        <f t="shared" si="204"/>
        <v>Unique</v>
      </c>
    </row>
    <row r="13083" spans="1:4" x14ac:dyDescent="0.35">
      <c r="A13083" s="14" t="s">
        <v>15480</v>
      </c>
      <c r="B13083" s="15" t="s">
        <v>15481</v>
      </c>
      <c r="C13083" s="13">
        <v>5.25</v>
      </c>
      <c r="D13083" s="7" t="str">
        <f t="shared" si="204"/>
        <v>Unique</v>
      </c>
    </row>
    <row r="13084" spans="1:4" x14ac:dyDescent="0.35">
      <c r="A13084" s="14" t="s">
        <v>15449</v>
      </c>
      <c r="B13084" s="15" t="s">
        <v>15450</v>
      </c>
      <c r="C13084" s="13">
        <v>5.25</v>
      </c>
      <c r="D13084" s="7" t="str">
        <f t="shared" si="204"/>
        <v>Unique</v>
      </c>
    </row>
    <row r="13085" spans="1:4" x14ac:dyDescent="0.35">
      <c r="A13085" s="14" t="s">
        <v>15482</v>
      </c>
      <c r="B13085" s="15" t="s">
        <v>15483</v>
      </c>
      <c r="C13085" s="13">
        <v>5.5</v>
      </c>
      <c r="D13085" s="7" t="str">
        <f t="shared" si="204"/>
        <v>Unique</v>
      </c>
    </row>
    <row r="13086" spans="1:4" x14ac:dyDescent="0.35">
      <c r="A13086" s="14" t="s">
        <v>15484</v>
      </c>
      <c r="B13086" s="15">
        <v>6416</v>
      </c>
      <c r="C13086" s="13">
        <v>9.7200000000000006</v>
      </c>
      <c r="D13086" s="7" t="str">
        <f t="shared" si="204"/>
        <v>Unique</v>
      </c>
    </row>
    <row r="13087" spans="1:4" x14ac:dyDescent="0.35">
      <c r="A13087" s="14" t="s">
        <v>15485</v>
      </c>
      <c r="B13087" s="15" t="s">
        <v>15486</v>
      </c>
      <c r="C13087" s="13">
        <v>5.25</v>
      </c>
      <c r="D13087" s="7" t="str">
        <f t="shared" si="204"/>
        <v>Unique</v>
      </c>
    </row>
    <row r="13088" spans="1:4" x14ac:dyDescent="0.35">
      <c r="A13088" s="14" t="s">
        <v>15487</v>
      </c>
      <c r="B13088" s="15" t="s">
        <v>15488</v>
      </c>
      <c r="C13088" s="13">
        <v>5.25</v>
      </c>
      <c r="D13088" s="7" t="str">
        <f t="shared" si="204"/>
        <v>Unique</v>
      </c>
    </row>
    <row r="13089" spans="1:4" x14ac:dyDescent="0.35">
      <c r="A13089" s="14" t="s">
        <v>15489</v>
      </c>
      <c r="B13089" s="15" t="s">
        <v>15490</v>
      </c>
      <c r="C13089" s="13">
        <v>5.25</v>
      </c>
      <c r="D13089" s="7" t="str">
        <f t="shared" si="204"/>
        <v>Unique</v>
      </c>
    </row>
    <row r="13090" spans="1:4" x14ac:dyDescent="0.35">
      <c r="A13090" s="14" t="s">
        <v>15491</v>
      </c>
      <c r="B13090" s="15" t="s">
        <v>15492</v>
      </c>
      <c r="C13090" s="13">
        <v>5.25</v>
      </c>
      <c r="D13090" s="7" t="str">
        <f t="shared" si="204"/>
        <v>Unique</v>
      </c>
    </row>
    <row r="13091" spans="1:4" x14ac:dyDescent="0.35">
      <c r="A13091" s="14" t="s">
        <v>15493</v>
      </c>
      <c r="B13091" s="15" t="s">
        <v>15494</v>
      </c>
      <c r="C13091" s="13">
        <v>5.25</v>
      </c>
      <c r="D13091" s="7" t="str">
        <f t="shared" si="204"/>
        <v>Unique</v>
      </c>
    </row>
    <row r="13092" spans="1:4" x14ac:dyDescent="0.35">
      <c r="A13092" s="14" t="s">
        <v>15495</v>
      </c>
      <c r="B13092" s="15">
        <v>6304</v>
      </c>
      <c r="C13092" s="13">
        <v>7.6199999999999992</v>
      </c>
      <c r="D13092" s="7" t="str">
        <f t="shared" si="204"/>
        <v>Unique</v>
      </c>
    </row>
    <row r="13093" spans="1:4" x14ac:dyDescent="0.35">
      <c r="A13093" s="14" t="s">
        <v>15467</v>
      </c>
      <c r="B13093" s="15">
        <v>6326</v>
      </c>
      <c r="C13093" s="13">
        <v>5.48</v>
      </c>
      <c r="D13093" s="7" t="str">
        <f t="shared" si="204"/>
        <v>Unique</v>
      </c>
    </row>
    <row r="13094" spans="1:4" x14ac:dyDescent="0.35">
      <c r="A13094" s="14" t="s">
        <v>15495</v>
      </c>
      <c r="B13094" s="15">
        <v>6304</v>
      </c>
      <c r="C13094" s="13">
        <v>-0.04</v>
      </c>
      <c r="D13094" s="7" t="str">
        <f t="shared" si="204"/>
        <v>Unique</v>
      </c>
    </row>
    <row r="13095" spans="1:4" x14ac:dyDescent="0.35">
      <c r="A13095" s="14" t="s">
        <v>15467</v>
      </c>
      <c r="B13095" s="15">
        <v>6326</v>
      </c>
      <c r="C13095" s="13">
        <v>-0.02</v>
      </c>
      <c r="D13095" s="7" t="str">
        <f t="shared" si="204"/>
        <v>Unique</v>
      </c>
    </row>
    <row r="13096" spans="1:4" x14ac:dyDescent="0.35">
      <c r="A13096" s="14" t="s">
        <v>15496</v>
      </c>
      <c r="B13096" s="15" t="s">
        <v>15497</v>
      </c>
      <c r="C13096" s="13">
        <v>5.25</v>
      </c>
      <c r="D13096" s="7" t="str">
        <f t="shared" si="204"/>
        <v>Unique</v>
      </c>
    </row>
    <row r="13097" spans="1:4" x14ac:dyDescent="0.35">
      <c r="A13097" s="14" t="s">
        <v>15498</v>
      </c>
      <c r="B13097" s="15" t="s">
        <v>15499</v>
      </c>
      <c r="C13097" s="13">
        <v>5.25</v>
      </c>
      <c r="D13097" s="7" t="str">
        <f t="shared" si="204"/>
        <v>Unique</v>
      </c>
    </row>
    <row r="13098" spans="1:4" x14ac:dyDescent="0.35">
      <c r="A13098" s="14" t="s">
        <v>15500</v>
      </c>
      <c r="B13098" s="15" t="s">
        <v>15501</v>
      </c>
      <c r="C13098" s="13">
        <v>5.25</v>
      </c>
      <c r="D13098" s="7" t="str">
        <f t="shared" si="204"/>
        <v>Unique</v>
      </c>
    </row>
    <row r="13099" spans="1:4" x14ac:dyDescent="0.35">
      <c r="A13099" s="14" t="s">
        <v>15502</v>
      </c>
      <c r="B13099" s="15" t="s">
        <v>15503</v>
      </c>
      <c r="C13099" s="13">
        <v>5.49</v>
      </c>
      <c r="D13099" s="7" t="str">
        <f t="shared" si="204"/>
        <v>Unique</v>
      </c>
    </row>
    <row r="13100" spans="1:4" x14ac:dyDescent="0.35">
      <c r="A13100" s="14" t="s">
        <v>15504</v>
      </c>
      <c r="B13100" s="15" t="s">
        <v>15505</v>
      </c>
      <c r="C13100" s="13">
        <v>5.49</v>
      </c>
      <c r="D13100" s="7" t="str">
        <f t="shared" si="204"/>
        <v>Unique</v>
      </c>
    </row>
    <row r="13101" spans="1:4" x14ac:dyDescent="0.35">
      <c r="A13101" s="14" t="s">
        <v>15506</v>
      </c>
      <c r="B13101" s="15" t="s">
        <v>15507</v>
      </c>
      <c r="C13101" s="13">
        <v>5.25</v>
      </c>
      <c r="D13101" s="7" t="str">
        <f t="shared" si="204"/>
        <v>Unique</v>
      </c>
    </row>
    <row r="13102" spans="1:4" x14ac:dyDescent="0.35">
      <c r="A13102" s="14" t="s">
        <v>15508</v>
      </c>
      <c r="B13102" s="15" t="s">
        <v>15509</v>
      </c>
      <c r="C13102" s="13">
        <v>5.48</v>
      </c>
      <c r="D13102" s="7" t="str">
        <f t="shared" si="204"/>
        <v>Unique</v>
      </c>
    </row>
    <row r="13103" spans="1:4" x14ac:dyDescent="0.35">
      <c r="A13103" s="14" t="s">
        <v>15335</v>
      </c>
      <c r="B13103" s="15">
        <v>6306</v>
      </c>
      <c r="C13103" s="13">
        <v>-0.5</v>
      </c>
      <c r="D13103" s="7" t="str">
        <f t="shared" si="204"/>
        <v>Unique</v>
      </c>
    </row>
    <row r="13104" spans="1:4" x14ac:dyDescent="0.35">
      <c r="A13104" s="14" t="s">
        <v>15467</v>
      </c>
      <c r="B13104" s="15">
        <v>6326</v>
      </c>
      <c r="C13104" s="13">
        <v>-0.5</v>
      </c>
      <c r="D13104" s="7" t="str">
        <f t="shared" si="204"/>
        <v>Unique</v>
      </c>
    </row>
    <row r="13105" spans="1:4" x14ac:dyDescent="0.35">
      <c r="A13105" s="14" t="s">
        <v>15510</v>
      </c>
      <c r="B13105" s="15" t="s">
        <v>15511</v>
      </c>
      <c r="C13105" s="13">
        <v>5.25</v>
      </c>
      <c r="D13105" s="7" t="str">
        <f t="shared" si="204"/>
        <v>Unique</v>
      </c>
    </row>
    <row r="13106" spans="1:4" x14ac:dyDescent="0.35">
      <c r="A13106" s="14" t="s">
        <v>15512</v>
      </c>
      <c r="B13106" s="15">
        <v>6397</v>
      </c>
      <c r="C13106" s="13">
        <v>18.95</v>
      </c>
      <c r="D13106" s="7" t="str">
        <f t="shared" si="204"/>
        <v>Unique</v>
      </c>
    </row>
    <row r="13107" spans="1:4" x14ac:dyDescent="0.35">
      <c r="A13107" s="14" t="s">
        <v>15512</v>
      </c>
      <c r="B13107" s="15">
        <v>6397</v>
      </c>
      <c r="C13107" s="13">
        <v>6.13</v>
      </c>
      <c r="D13107" s="7" t="str">
        <f t="shared" si="204"/>
        <v>Unique</v>
      </c>
    </row>
    <row r="13108" spans="1:4" x14ac:dyDescent="0.35">
      <c r="A13108" s="14" t="s">
        <v>15513</v>
      </c>
      <c r="B13108" s="15" t="s">
        <v>15514</v>
      </c>
      <c r="C13108" s="13">
        <v>5.49</v>
      </c>
      <c r="D13108" s="7" t="str">
        <f t="shared" si="204"/>
        <v>Unique</v>
      </c>
    </row>
    <row r="13109" spans="1:4" x14ac:dyDescent="0.35">
      <c r="A13109" s="14" t="s">
        <v>15515</v>
      </c>
      <c r="B13109" s="15" t="s">
        <v>15516</v>
      </c>
      <c r="C13109" s="13">
        <v>5.25</v>
      </c>
      <c r="D13109" s="7" t="str">
        <f t="shared" si="204"/>
        <v>Unique</v>
      </c>
    </row>
    <row r="13110" spans="1:4" x14ac:dyDescent="0.35">
      <c r="A13110" s="14" t="s">
        <v>15517</v>
      </c>
      <c r="B13110" s="15">
        <v>6409</v>
      </c>
      <c r="C13110" s="13">
        <v>7.6199999999999992</v>
      </c>
      <c r="D13110" s="7" t="str">
        <f t="shared" si="204"/>
        <v>Unique</v>
      </c>
    </row>
    <row r="13111" spans="1:4" x14ac:dyDescent="0.35">
      <c r="A13111" s="14" t="s">
        <v>15518</v>
      </c>
      <c r="B13111" s="15" t="s">
        <v>15519</v>
      </c>
      <c r="C13111" s="13">
        <v>18.95</v>
      </c>
      <c r="D13111" s="7" t="str">
        <f t="shared" si="204"/>
        <v>Unique</v>
      </c>
    </row>
    <row r="13112" spans="1:4" x14ac:dyDescent="0.35">
      <c r="A13112" s="14" t="s">
        <v>15518</v>
      </c>
      <c r="B13112" s="15" t="s">
        <v>15519</v>
      </c>
      <c r="C13112" s="13">
        <v>5.25</v>
      </c>
      <c r="D13112" s="7" t="str">
        <f t="shared" si="204"/>
        <v>Unique</v>
      </c>
    </row>
    <row r="13113" spans="1:4" x14ac:dyDescent="0.35">
      <c r="A13113" s="14" t="s">
        <v>15520</v>
      </c>
      <c r="B13113" s="15" t="s">
        <v>15521</v>
      </c>
      <c r="C13113" s="13">
        <v>5.48</v>
      </c>
      <c r="D13113" s="7" t="str">
        <f t="shared" si="204"/>
        <v>Unique</v>
      </c>
    </row>
    <row r="13114" spans="1:4" x14ac:dyDescent="0.35">
      <c r="A13114" s="14" t="s">
        <v>15332</v>
      </c>
      <c r="B13114" s="15" t="s">
        <v>15333</v>
      </c>
      <c r="C13114" s="13">
        <v>12.290000000000001</v>
      </c>
      <c r="D13114" s="7" t="str">
        <f t="shared" si="204"/>
        <v>Unique</v>
      </c>
    </row>
    <row r="13115" spans="1:4" x14ac:dyDescent="0.35">
      <c r="A13115" s="14" t="s">
        <v>15522</v>
      </c>
      <c r="B13115" s="15" t="s">
        <v>15523</v>
      </c>
      <c r="C13115" s="13">
        <v>5.5</v>
      </c>
      <c r="D13115" s="7" t="str">
        <f t="shared" si="204"/>
        <v>Unique</v>
      </c>
    </row>
    <row r="13116" spans="1:4" x14ac:dyDescent="0.35">
      <c r="A13116" s="14" t="s">
        <v>15524</v>
      </c>
      <c r="B13116" s="15" t="s">
        <v>15525</v>
      </c>
      <c r="C13116" s="13">
        <v>5.25</v>
      </c>
      <c r="D13116" s="7" t="str">
        <f t="shared" si="204"/>
        <v>Unique</v>
      </c>
    </row>
    <row r="13117" spans="1:4" x14ac:dyDescent="0.35">
      <c r="A13117" s="14" t="s">
        <v>15526</v>
      </c>
      <c r="B13117" s="15">
        <v>6353</v>
      </c>
      <c r="C13117" s="13">
        <v>5.5</v>
      </c>
      <c r="D13117" s="7" t="str">
        <f t="shared" si="204"/>
        <v>Unique</v>
      </c>
    </row>
    <row r="13118" spans="1:4" x14ac:dyDescent="0.35">
      <c r="A13118" s="14" t="s">
        <v>15527</v>
      </c>
      <c r="B13118" s="15">
        <v>6463</v>
      </c>
      <c r="C13118" s="13">
        <v>5.48</v>
      </c>
      <c r="D13118" s="7" t="str">
        <f t="shared" si="204"/>
        <v>Unique</v>
      </c>
    </row>
    <row r="13119" spans="1:4" x14ac:dyDescent="0.35">
      <c r="A13119" s="14" t="s">
        <v>15528</v>
      </c>
      <c r="B13119" s="15">
        <v>6167</v>
      </c>
      <c r="C13119" s="13">
        <v>5.49</v>
      </c>
      <c r="D13119" s="7" t="str">
        <f t="shared" si="204"/>
        <v>Unique</v>
      </c>
    </row>
    <row r="13120" spans="1:4" x14ac:dyDescent="0.35">
      <c r="A13120" s="14" t="s">
        <v>15529</v>
      </c>
      <c r="B13120" s="15" t="s">
        <v>15530</v>
      </c>
      <c r="C13120" s="13">
        <v>5.48</v>
      </c>
      <c r="D13120" s="7" t="str">
        <f t="shared" si="204"/>
        <v>Unique</v>
      </c>
    </row>
    <row r="13121" spans="1:4" x14ac:dyDescent="0.35">
      <c r="A13121" s="14" t="s">
        <v>15531</v>
      </c>
      <c r="B13121" s="15">
        <v>6362</v>
      </c>
      <c r="C13121" s="13">
        <v>9.2199999999999989</v>
      </c>
      <c r="D13121" s="7" t="str">
        <f t="shared" si="204"/>
        <v>Unique</v>
      </c>
    </row>
    <row r="13122" spans="1:4" x14ac:dyDescent="0.35">
      <c r="A13122" s="14" t="s">
        <v>15532</v>
      </c>
      <c r="B13122" s="15" t="s">
        <v>15533</v>
      </c>
      <c r="C13122" s="13">
        <v>5.25</v>
      </c>
      <c r="D13122" s="7" t="str">
        <f t="shared" ref="D13122:D13185" si="205">IF(COUNTIFS(A:A,A13122,B:B,B13122,C:C,C13122)&gt;1,"Doublon","Unique")</f>
        <v>Unique</v>
      </c>
    </row>
    <row r="13123" spans="1:4" x14ac:dyDescent="0.35">
      <c r="A13123" s="14" t="s">
        <v>15534</v>
      </c>
      <c r="B13123" s="15">
        <v>6405</v>
      </c>
      <c r="C13123" s="13">
        <v>8.6700000000000017</v>
      </c>
      <c r="D13123" s="7" t="str">
        <f t="shared" si="205"/>
        <v>Unique</v>
      </c>
    </row>
    <row r="13124" spans="1:4" x14ac:dyDescent="0.35">
      <c r="A13124" s="14" t="s">
        <v>15376</v>
      </c>
      <c r="B13124" s="15" t="s">
        <v>15377</v>
      </c>
      <c r="C13124" s="13">
        <v>-0.5</v>
      </c>
      <c r="D13124" s="7" t="str">
        <f t="shared" si="205"/>
        <v>Unique</v>
      </c>
    </row>
    <row r="13125" spans="1:4" x14ac:dyDescent="0.35">
      <c r="A13125" s="14" t="s">
        <v>15385</v>
      </c>
      <c r="B13125" s="15" t="s">
        <v>15386</v>
      </c>
      <c r="C13125" s="13">
        <v>-0.5</v>
      </c>
      <c r="D13125" s="7" t="str">
        <f t="shared" si="205"/>
        <v>Unique</v>
      </c>
    </row>
    <row r="13126" spans="1:4" x14ac:dyDescent="0.35">
      <c r="A13126" s="14" t="s">
        <v>15336</v>
      </c>
      <c r="B13126" s="15" t="s">
        <v>15331</v>
      </c>
      <c r="C13126" s="13">
        <v>-0.5</v>
      </c>
      <c r="D13126" s="7" t="str">
        <f t="shared" si="205"/>
        <v>Unique</v>
      </c>
    </row>
    <row r="13127" spans="1:4" x14ac:dyDescent="0.35">
      <c r="A13127" s="14" t="s">
        <v>15346</v>
      </c>
      <c r="B13127" s="15">
        <v>6403</v>
      </c>
      <c r="C13127" s="13">
        <v>11.99</v>
      </c>
      <c r="D13127" s="7" t="str">
        <f t="shared" si="205"/>
        <v>Unique</v>
      </c>
    </row>
    <row r="13128" spans="1:4" x14ac:dyDescent="0.35">
      <c r="A13128" s="14" t="s">
        <v>15347</v>
      </c>
      <c r="B13128" s="15">
        <v>6400</v>
      </c>
      <c r="C13128" s="13">
        <v>5.25</v>
      </c>
      <c r="D13128" s="7" t="str">
        <f t="shared" si="205"/>
        <v>Unique</v>
      </c>
    </row>
    <row r="13129" spans="1:4" x14ac:dyDescent="0.35">
      <c r="A13129" s="14" t="s">
        <v>15343</v>
      </c>
      <c r="B13129" s="15">
        <v>6455</v>
      </c>
      <c r="C13129" s="13">
        <v>5.49</v>
      </c>
      <c r="D13129" s="7" t="str">
        <f t="shared" si="205"/>
        <v>Unique</v>
      </c>
    </row>
    <row r="13130" spans="1:4" x14ac:dyDescent="0.35">
      <c r="A13130" s="14" t="s">
        <v>15343</v>
      </c>
      <c r="B13130" s="15">
        <v>6455</v>
      </c>
      <c r="C13130" s="13">
        <v>5.48</v>
      </c>
      <c r="D13130" s="7" t="str">
        <f t="shared" si="205"/>
        <v>Unique</v>
      </c>
    </row>
    <row r="13131" spans="1:4" x14ac:dyDescent="0.35">
      <c r="A13131" s="14" t="s">
        <v>15344</v>
      </c>
      <c r="B13131" s="15">
        <v>6454</v>
      </c>
      <c r="C13131" s="13">
        <v>9.7200000000000006</v>
      </c>
      <c r="D13131" s="7" t="str">
        <f t="shared" si="205"/>
        <v>Unique</v>
      </c>
    </row>
    <row r="13132" spans="1:4" x14ac:dyDescent="0.35">
      <c r="A13132" s="14" t="s">
        <v>15345</v>
      </c>
      <c r="B13132" s="15">
        <v>6450</v>
      </c>
      <c r="C13132" s="13">
        <v>6.8400000000000007</v>
      </c>
      <c r="D13132" s="7" t="str">
        <f t="shared" si="205"/>
        <v>Unique</v>
      </c>
    </row>
    <row r="13133" spans="1:4" x14ac:dyDescent="0.35">
      <c r="A13133" s="14" t="s">
        <v>15535</v>
      </c>
      <c r="B13133" s="15" t="s">
        <v>15536</v>
      </c>
      <c r="C13133" s="13">
        <v>5.25</v>
      </c>
      <c r="D13133" s="7" t="str">
        <f t="shared" si="205"/>
        <v>Unique</v>
      </c>
    </row>
    <row r="13134" spans="1:4" x14ac:dyDescent="0.35">
      <c r="A13134" s="14" t="s">
        <v>15537</v>
      </c>
      <c r="B13134" s="15" t="s">
        <v>15538</v>
      </c>
      <c r="C13134" s="13">
        <v>7.6199999999999992</v>
      </c>
      <c r="D13134" s="7" t="str">
        <f t="shared" si="205"/>
        <v>Unique</v>
      </c>
    </row>
    <row r="13135" spans="1:4" x14ac:dyDescent="0.35">
      <c r="A13135" s="14" t="s">
        <v>15540</v>
      </c>
      <c r="B13135" s="15" t="s">
        <v>15541</v>
      </c>
      <c r="C13135" s="13">
        <v>10.840000000000002</v>
      </c>
      <c r="D13135" s="7" t="str">
        <f t="shared" si="205"/>
        <v>Unique</v>
      </c>
    </row>
    <row r="13136" spans="1:4" x14ac:dyDescent="0.35">
      <c r="A13136" s="14" t="s">
        <v>15542</v>
      </c>
      <c r="B13136" s="15" t="s">
        <v>15543</v>
      </c>
      <c r="C13136" s="13">
        <v>9.990000000000002</v>
      </c>
      <c r="D13136" s="7" t="str">
        <f t="shared" si="205"/>
        <v>Unique</v>
      </c>
    </row>
    <row r="13137" spans="1:4" x14ac:dyDescent="0.35">
      <c r="A13137" s="14" t="s">
        <v>15544</v>
      </c>
      <c r="B13137" s="15" t="s">
        <v>15545</v>
      </c>
      <c r="C13137" s="13">
        <v>5.5</v>
      </c>
      <c r="D13137" s="7" t="str">
        <f t="shared" si="205"/>
        <v>Unique</v>
      </c>
    </row>
    <row r="13138" spans="1:4" x14ac:dyDescent="0.35">
      <c r="A13138" s="14" t="s">
        <v>15546</v>
      </c>
      <c r="B13138" s="15" t="s">
        <v>15547</v>
      </c>
      <c r="C13138" s="13">
        <v>5.48</v>
      </c>
      <c r="D13138" s="7" t="str">
        <f t="shared" si="205"/>
        <v>Unique</v>
      </c>
    </row>
    <row r="13139" spans="1:4" x14ac:dyDescent="0.35">
      <c r="A13139" s="14" t="s">
        <v>15548</v>
      </c>
      <c r="B13139" s="15" t="s">
        <v>15549</v>
      </c>
      <c r="C13139" s="13">
        <v>5.48</v>
      </c>
      <c r="D13139" s="7" t="str">
        <f t="shared" si="205"/>
        <v>Unique</v>
      </c>
    </row>
    <row r="13140" spans="1:4" x14ac:dyDescent="0.35">
      <c r="A13140" s="14" t="s">
        <v>15550</v>
      </c>
      <c r="B13140" s="15" t="s">
        <v>15551</v>
      </c>
      <c r="C13140" s="13">
        <v>5.25</v>
      </c>
      <c r="D13140" s="7" t="str">
        <f t="shared" si="205"/>
        <v>Unique</v>
      </c>
    </row>
    <row r="13141" spans="1:4" x14ac:dyDescent="0.35">
      <c r="A13141" s="14" t="s">
        <v>15552</v>
      </c>
      <c r="B13141" s="15" t="s">
        <v>15553</v>
      </c>
      <c r="C13141" s="13">
        <v>5.25</v>
      </c>
      <c r="D13141" s="7" t="str">
        <f t="shared" si="205"/>
        <v>Unique</v>
      </c>
    </row>
    <row r="13142" spans="1:4" x14ac:dyDescent="0.35">
      <c r="A13142" s="14" t="s">
        <v>15554</v>
      </c>
      <c r="B13142" s="15">
        <v>6393</v>
      </c>
      <c r="C13142" s="13">
        <v>5.25</v>
      </c>
      <c r="D13142" s="7" t="str">
        <f t="shared" si="205"/>
        <v>Unique</v>
      </c>
    </row>
    <row r="13143" spans="1:4" x14ac:dyDescent="0.35">
      <c r="A13143" s="14" t="s">
        <v>15555</v>
      </c>
      <c r="B13143" s="15">
        <v>6390</v>
      </c>
      <c r="C13143" s="13">
        <v>8.6700000000000017</v>
      </c>
      <c r="D13143" s="7" t="str">
        <f t="shared" si="205"/>
        <v>Unique</v>
      </c>
    </row>
    <row r="13144" spans="1:4" x14ac:dyDescent="0.35">
      <c r="A13144" s="14" t="s">
        <v>15556</v>
      </c>
      <c r="B13144" s="15">
        <v>6475</v>
      </c>
      <c r="C13144" s="13">
        <v>5.5</v>
      </c>
      <c r="D13144" s="7" t="str">
        <f t="shared" si="205"/>
        <v>Unique</v>
      </c>
    </row>
    <row r="13145" spans="1:4" x14ac:dyDescent="0.35">
      <c r="A13145" s="14" t="s">
        <v>15557</v>
      </c>
      <c r="B13145" s="15" t="s">
        <v>15558</v>
      </c>
      <c r="C13145" s="13">
        <v>5.49</v>
      </c>
      <c r="D13145" s="7" t="str">
        <f t="shared" si="205"/>
        <v>Unique</v>
      </c>
    </row>
    <row r="13146" spans="1:4" x14ac:dyDescent="0.35">
      <c r="A13146" s="14" t="s">
        <v>15559</v>
      </c>
      <c r="B13146" s="15" t="s">
        <v>15560</v>
      </c>
      <c r="C13146" s="13">
        <v>5.25</v>
      </c>
      <c r="D13146" s="7" t="str">
        <f t="shared" si="205"/>
        <v>Unique</v>
      </c>
    </row>
    <row r="13147" spans="1:4" x14ac:dyDescent="0.35">
      <c r="A13147" s="14" t="s">
        <v>15561</v>
      </c>
      <c r="B13147" s="15" t="s">
        <v>15562</v>
      </c>
      <c r="C13147" s="13">
        <v>5.25</v>
      </c>
      <c r="D13147" s="7" t="str">
        <f t="shared" si="205"/>
        <v>Unique</v>
      </c>
    </row>
    <row r="13148" spans="1:4" x14ac:dyDescent="0.35">
      <c r="A13148" s="14" t="s">
        <v>15565</v>
      </c>
      <c r="B13148" s="15" t="s">
        <v>15566</v>
      </c>
      <c r="C13148" s="13">
        <v>5.25</v>
      </c>
      <c r="D13148" s="7" t="str">
        <f t="shared" si="205"/>
        <v>Unique</v>
      </c>
    </row>
    <row r="13149" spans="1:4" x14ac:dyDescent="0.35">
      <c r="A13149" s="14" t="s">
        <v>15567</v>
      </c>
      <c r="B13149" s="15">
        <v>6419</v>
      </c>
      <c r="C13149" s="13">
        <v>15.08</v>
      </c>
      <c r="D13149" s="7" t="str">
        <f t="shared" si="205"/>
        <v>Unique</v>
      </c>
    </row>
    <row r="13150" spans="1:4" x14ac:dyDescent="0.35">
      <c r="A13150" s="14" t="s">
        <v>15568</v>
      </c>
      <c r="B13150" s="15" t="s">
        <v>15569</v>
      </c>
      <c r="C13150" s="13">
        <v>5.25</v>
      </c>
      <c r="D13150" s="7" t="str">
        <f t="shared" si="205"/>
        <v>Unique</v>
      </c>
    </row>
    <row r="13151" spans="1:4" x14ac:dyDescent="0.35">
      <c r="A13151" s="14" t="s">
        <v>15570</v>
      </c>
      <c r="B13151" s="15">
        <v>6468</v>
      </c>
      <c r="C13151" s="13">
        <v>5.48</v>
      </c>
      <c r="D13151" s="7" t="str">
        <f t="shared" si="205"/>
        <v>Unique</v>
      </c>
    </row>
    <row r="13152" spans="1:4" x14ac:dyDescent="0.35">
      <c r="A13152" s="14" t="s">
        <v>15571</v>
      </c>
      <c r="B13152" s="15" t="s">
        <v>15572</v>
      </c>
      <c r="C13152" s="13">
        <v>5.25</v>
      </c>
      <c r="D13152" s="7" t="str">
        <f t="shared" si="205"/>
        <v>Unique</v>
      </c>
    </row>
    <row r="13153" spans="1:4" x14ac:dyDescent="0.35">
      <c r="A13153" s="14" t="s">
        <v>15573</v>
      </c>
      <c r="B13153" s="15" t="s">
        <v>15574</v>
      </c>
      <c r="C13153" s="13">
        <v>5.25</v>
      </c>
      <c r="D13153" s="7" t="str">
        <f t="shared" si="205"/>
        <v>Unique</v>
      </c>
    </row>
    <row r="13154" spans="1:4" x14ac:dyDescent="0.35">
      <c r="A13154" s="14" t="s">
        <v>15575</v>
      </c>
      <c r="B13154" s="15" t="s">
        <v>15576</v>
      </c>
      <c r="C13154" s="13">
        <v>5.25</v>
      </c>
      <c r="D13154" s="7" t="str">
        <f t="shared" si="205"/>
        <v>Unique</v>
      </c>
    </row>
    <row r="13155" spans="1:4" x14ac:dyDescent="0.35">
      <c r="A13155" s="14" t="s">
        <v>15577</v>
      </c>
      <c r="B13155" s="15" t="s">
        <v>15578</v>
      </c>
      <c r="C13155" s="13">
        <v>5.25</v>
      </c>
      <c r="D13155" s="7" t="str">
        <f t="shared" si="205"/>
        <v>Unique</v>
      </c>
    </row>
    <row r="13156" spans="1:4" x14ac:dyDescent="0.35">
      <c r="A13156" s="14" t="s">
        <v>15579</v>
      </c>
      <c r="B13156" s="15" t="s">
        <v>15580</v>
      </c>
      <c r="C13156" s="13">
        <v>6.13</v>
      </c>
      <c r="D13156" s="7" t="str">
        <f t="shared" si="205"/>
        <v>Unique</v>
      </c>
    </row>
    <row r="13157" spans="1:4" x14ac:dyDescent="0.35">
      <c r="A13157" s="14" t="s">
        <v>15581</v>
      </c>
      <c r="B13157" s="15" t="s">
        <v>15582</v>
      </c>
      <c r="C13157" s="13">
        <v>5.25</v>
      </c>
      <c r="D13157" s="7" t="str">
        <f t="shared" si="205"/>
        <v>Unique</v>
      </c>
    </row>
    <row r="13158" spans="1:4" x14ac:dyDescent="0.35">
      <c r="A13158" s="14" t="s">
        <v>15583</v>
      </c>
      <c r="B13158" s="15" t="s">
        <v>15584</v>
      </c>
      <c r="C13158" s="13">
        <v>5.25</v>
      </c>
      <c r="D13158" s="7" t="str">
        <f t="shared" si="205"/>
        <v>Unique</v>
      </c>
    </row>
    <row r="13159" spans="1:4" x14ac:dyDescent="0.35">
      <c r="A13159" s="14" t="s">
        <v>15585</v>
      </c>
      <c r="B13159" s="15">
        <v>25005700</v>
      </c>
      <c r="C13159" s="13">
        <v>5.25</v>
      </c>
      <c r="D13159" s="7" t="str">
        <f t="shared" si="205"/>
        <v>Unique</v>
      </c>
    </row>
    <row r="13160" spans="1:4" x14ac:dyDescent="0.35">
      <c r="A13160" s="14" t="s">
        <v>15586</v>
      </c>
      <c r="B13160" s="15" t="s">
        <v>15587</v>
      </c>
      <c r="C13160" s="13">
        <v>5.48</v>
      </c>
      <c r="D13160" s="7" t="str">
        <f t="shared" si="205"/>
        <v>Unique</v>
      </c>
    </row>
    <row r="13161" spans="1:4" x14ac:dyDescent="0.35">
      <c r="A13161" s="14" t="s">
        <v>15588</v>
      </c>
      <c r="B13161" s="15" t="s">
        <v>15589</v>
      </c>
      <c r="C13161" s="13">
        <v>5.25</v>
      </c>
      <c r="D13161" s="7" t="str">
        <f t="shared" si="205"/>
        <v>Unique</v>
      </c>
    </row>
    <row r="13162" spans="1:4" x14ac:dyDescent="0.35">
      <c r="A13162" s="14" t="s">
        <v>15590</v>
      </c>
      <c r="B13162" s="15" t="s">
        <v>15591</v>
      </c>
      <c r="C13162" s="13">
        <v>5.25</v>
      </c>
      <c r="D13162" s="7" t="str">
        <f t="shared" si="205"/>
        <v>Unique</v>
      </c>
    </row>
    <row r="13163" spans="1:4" x14ac:dyDescent="0.35">
      <c r="A13163" s="14" t="s">
        <v>15592</v>
      </c>
      <c r="B13163" s="15">
        <v>25006804</v>
      </c>
      <c r="C13163" s="13">
        <v>5.25</v>
      </c>
      <c r="D13163" s="7" t="str">
        <f t="shared" si="205"/>
        <v>Unique</v>
      </c>
    </row>
    <row r="13164" spans="1:4" x14ac:dyDescent="0.35">
      <c r="A13164" s="14" t="s">
        <v>15593</v>
      </c>
      <c r="B13164" s="15" t="s">
        <v>15594</v>
      </c>
      <c r="C13164" s="13">
        <v>5.48</v>
      </c>
      <c r="D13164" s="7" t="str">
        <f t="shared" si="205"/>
        <v>Unique</v>
      </c>
    </row>
    <row r="13165" spans="1:4" x14ac:dyDescent="0.35">
      <c r="A13165" s="14" t="s">
        <v>15595</v>
      </c>
      <c r="B13165" s="15">
        <v>25004581</v>
      </c>
      <c r="C13165" s="13">
        <v>5.5</v>
      </c>
      <c r="D13165" s="7" t="str">
        <f t="shared" si="205"/>
        <v>Unique</v>
      </c>
    </row>
    <row r="13166" spans="1:4" x14ac:dyDescent="0.35">
      <c r="A13166" s="14" t="s">
        <v>15596</v>
      </c>
      <c r="B13166" s="15" t="s">
        <v>15597</v>
      </c>
      <c r="C13166" s="13">
        <v>5.25</v>
      </c>
      <c r="D13166" s="7" t="str">
        <f t="shared" si="205"/>
        <v>Unique</v>
      </c>
    </row>
    <row r="13167" spans="1:4" x14ac:dyDescent="0.35">
      <c r="A13167" s="14" t="s">
        <v>15598</v>
      </c>
      <c r="B13167" s="15" t="s">
        <v>15599</v>
      </c>
      <c r="C13167" s="13">
        <v>7.3599999999999994</v>
      </c>
      <c r="D13167" s="7" t="str">
        <f t="shared" si="205"/>
        <v>Unique</v>
      </c>
    </row>
    <row r="13168" spans="1:4" x14ac:dyDescent="0.35">
      <c r="A13168" s="14" t="s">
        <v>15600</v>
      </c>
      <c r="B13168" s="15" t="s">
        <v>4443</v>
      </c>
      <c r="C13168" s="13">
        <v>-0.02</v>
      </c>
      <c r="D13168" s="7" t="str">
        <f t="shared" si="205"/>
        <v>Unique</v>
      </c>
    </row>
    <row r="13169" spans="1:4" x14ac:dyDescent="0.35">
      <c r="A13169" s="14" t="s">
        <v>15601</v>
      </c>
      <c r="B13169" s="15" t="s">
        <v>4443</v>
      </c>
      <c r="C13169" s="13">
        <v>-0.05</v>
      </c>
      <c r="D13169" s="7" t="str">
        <f t="shared" si="205"/>
        <v>Unique</v>
      </c>
    </row>
    <row r="13170" spans="1:4" x14ac:dyDescent="0.35">
      <c r="A13170" s="14" t="s">
        <v>15602</v>
      </c>
      <c r="B13170" s="15" t="s">
        <v>4443</v>
      </c>
      <c r="C13170" s="13">
        <v>-0.05</v>
      </c>
      <c r="D13170" s="7" t="str">
        <f t="shared" si="205"/>
        <v>Unique</v>
      </c>
    </row>
    <row r="13171" spans="1:4" x14ac:dyDescent="0.35">
      <c r="A13171" s="14" t="s">
        <v>15600</v>
      </c>
      <c r="B13171" s="15" t="s">
        <v>4443</v>
      </c>
      <c r="C13171" s="13">
        <v>6.13</v>
      </c>
      <c r="D13171" s="7" t="str">
        <f t="shared" si="205"/>
        <v>Unique</v>
      </c>
    </row>
    <row r="13172" spans="1:4" x14ac:dyDescent="0.35">
      <c r="A13172" s="14" t="s">
        <v>15601</v>
      </c>
      <c r="B13172" s="15" t="s">
        <v>4443</v>
      </c>
      <c r="C13172" s="13">
        <v>6.13</v>
      </c>
      <c r="D13172" s="7" t="str">
        <f t="shared" si="205"/>
        <v>Unique</v>
      </c>
    </row>
    <row r="13173" spans="1:4" x14ac:dyDescent="0.35">
      <c r="A13173" s="14" t="s">
        <v>15602</v>
      </c>
      <c r="B13173" s="15" t="s">
        <v>4443</v>
      </c>
      <c r="C13173" s="13">
        <v>6.13</v>
      </c>
      <c r="D13173" s="7" t="str">
        <f t="shared" si="205"/>
        <v>Unique</v>
      </c>
    </row>
    <row r="13174" spans="1:4" x14ac:dyDescent="0.35">
      <c r="A13174" s="14" t="s">
        <v>15603</v>
      </c>
      <c r="B13174" s="15">
        <v>29088215</v>
      </c>
      <c r="C13174" s="13">
        <v>6.57</v>
      </c>
      <c r="D13174" s="7" t="str">
        <f t="shared" si="205"/>
        <v>Unique</v>
      </c>
    </row>
    <row r="13175" spans="1:4" x14ac:dyDescent="0.35">
      <c r="A13175" s="14" t="s">
        <v>15604</v>
      </c>
      <c r="B13175" s="15">
        <v>29048630</v>
      </c>
      <c r="C13175" s="13">
        <v>7.1000000000000005</v>
      </c>
      <c r="D13175" s="7" t="str">
        <f t="shared" si="205"/>
        <v>Unique</v>
      </c>
    </row>
    <row r="13176" spans="1:4" x14ac:dyDescent="0.35">
      <c r="A13176" s="14" t="s">
        <v>15605</v>
      </c>
      <c r="B13176" s="15">
        <v>29086956</v>
      </c>
      <c r="C13176" s="13">
        <v>5.49</v>
      </c>
      <c r="D13176" s="7" t="str">
        <f t="shared" si="205"/>
        <v>Unique</v>
      </c>
    </row>
    <row r="13177" spans="1:4" x14ac:dyDescent="0.35">
      <c r="A13177" s="14" t="s">
        <v>15606</v>
      </c>
      <c r="B13177" s="15" t="s">
        <v>15607</v>
      </c>
      <c r="C13177" s="13">
        <v>8.9600000000000009</v>
      </c>
      <c r="D13177" s="7" t="str">
        <f t="shared" si="205"/>
        <v>Unique</v>
      </c>
    </row>
    <row r="13178" spans="1:4" x14ac:dyDescent="0.35">
      <c r="A13178" s="14" t="s">
        <v>15608</v>
      </c>
      <c r="B13178" s="15" t="s">
        <v>15543</v>
      </c>
      <c r="C13178" s="13">
        <v>-0.02</v>
      </c>
      <c r="D13178" s="7" t="str">
        <f t="shared" si="205"/>
        <v>Unique</v>
      </c>
    </row>
    <row r="13179" spans="1:4" x14ac:dyDescent="0.35">
      <c r="A13179" s="14" t="s">
        <v>15542</v>
      </c>
      <c r="B13179" s="15" t="s">
        <v>15543</v>
      </c>
      <c r="C13179" s="13">
        <v>-0.04</v>
      </c>
      <c r="D13179" s="7" t="str">
        <f t="shared" si="205"/>
        <v>Unique</v>
      </c>
    </row>
    <row r="13180" spans="1:4" x14ac:dyDescent="0.35">
      <c r="A13180" s="14" t="s">
        <v>15608</v>
      </c>
      <c r="B13180" s="15" t="s">
        <v>15543</v>
      </c>
      <c r="C13180" s="13">
        <v>9.990000000000002</v>
      </c>
      <c r="D13180" s="7" t="str">
        <f t="shared" si="205"/>
        <v>Unique</v>
      </c>
    </row>
    <row r="13181" spans="1:4" x14ac:dyDescent="0.35">
      <c r="A13181" s="14" t="s">
        <v>15563</v>
      </c>
      <c r="B13181" s="15" t="s">
        <v>15564</v>
      </c>
      <c r="C13181" s="13">
        <v>5.48</v>
      </c>
      <c r="D13181" s="7" t="str">
        <f t="shared" si="205"/>
        <v>Unique</v>
      </c>
    </row>
    <row r="13182" spans="1:4" x14ac:dyDescent="0.35">
      <c r="A13182" s="14" t="s">
        <v>15609</v>
      </c>
      <c r="B13182" s="15" t="s">
        <v>15610</v>
      </c>
      <c r="C13182" s="13">
        <v>5.25</v>
      </c>
      <c r="D13182" s="7" t="str">
        <f t="shared" si="205"/>
        <v>Unique</v>
      </c>
    </row>
    <row r="13183" spans="1:4" x14ac:dyDescent="0.35">
      <c r="A13183" s="14" t="s">
        <v>15611</v>
      </c>
      <c r="B13183" s="15" t="s">
        <v>15612</v>
      </c>
      <c r="C13183" s="13">
        <v>5.25</v>
      </c>
      <c r="D13183" s="7" t="str">
        <f t="shared" si="205"/>
        <v>Unique</v>
      </c>
    </row>
    <row r="13184" spans="1:4" x14ac:dyDescent="0.35">
      <c r="A13184" s="14" t="s">
        <v>15611</v>
      </c>
      <c r="B13184" s="15" t="s">
        <v>15612</v>
      </c>
      <c r="C13184" s="13">
        <v>5.48</v>
      </c>
      <c r="D13184" s="7" t="str">
        <f t="shared" si="205"/>
        <v>Unique</v>
      </c>
    </row>
    <row r="13185" spans="1:4" x14ac:dyDescent="0.35">
      <c r="A13185" s="14" t="s">
        <v>15613</v>
      </c>
      <c r="B13185" s="15">
        <v>6464</v>
      </c>
      <c r="C13185" s="13">
        <v>7.6199999999999992</v>
      </c>
      <c r="D13185" s="7" t="str">
        <f t="shared" si="205"/>
        <v>Unique</v>
      </c>
    </row>
    <row r="13186" spans="1:4" x14ac:dyDescent="0.35">
      <c r="A13186" s="14" t="s">
        <v>15614</v>
      </c>
      <c r="B13186" s="15" t="s">
        <v>15615</v>
      </c>
      <c r="C13186" s="13">
        <v>5.25</v>
      </c>
      <c r="D13186" s="7" t="str">
        <f t="shared" ref="D13186:D13249" si="206">IF(COUNTIFS(A:A,A13186,B:B,B13186,C:C,C13186)&gt;1,"Doublon","Unique")</f>
        <v>Unique</v>
      </c>
    </row>
    <row r="13187" spans="1:4" x14ac:dyDescent="0.35">
      <c r="A13187" s="14" t="s">
        <v>15616</v>
      </c>
      <c r="B13187" s="15">
        <v>6340</v>
      </c>
      <c r="C13187" s="13">
        <v>7.1000000000000005</v>
      </c>
      <c r="D13187" s="7" t="str">
        <f t="shared" si="206"/>
        <v>Unique</v>
      </c>
    </row>
    <row r="13188" spans="1:4" x14ac:dyDescent="0.35">
      <c r="A13188" s="14" t="s">
        <v>15617</v>
      </c>
      <c r="B13188" s="15" t="s">
        <v>15618</v>
      </c>
      <c r="C13188" s="13">
        <v>5.25</v>
      </c>
      <c r="D13188" s="7" t="str">
        <f t="shared" si="206"/>
        <v>Unique</v>
      </c>
    </row>
    <row r="13189" spans="1:4" x14ac:dyDescent="0.35">
      <c r="A13189" s="14" t="s">
        <v>15619</v>
      </c>
      <c r="B13189" s="15" t="s">
        <v>15620</v>
      </c>
      <c r="C13189" s="13">
        <v>5.25</v>
      </c>
      <c r="D13189" s="7" t="str">
        <f t="shared" si="206"/>
        <v>Unique</v>
      </c>
    </row>
    <row r="13190" spans="1:4" x14ac:dyDescent="0.35">
      <c r="A13190" s="14" t="s">
        <v>15621</v>
      </c>
      <c r="B13190" s="15">
        <v>6476</v>
      </c>
      <c r="C13190" s="13">
        <v>11.99</v>
      </c>
      <c r="D13190" s="7" t="str">
        <f t="shared" si="206"/>
        <v>Unique</v>
      </c>
    </row>
    <row r="13191" spans="1:4" x14ac:dyDescent="0.35">
      <c r="A13191" s="14" t="s">
        <v>15622</v>
      </c>
      <c r="B13191" s="15">
        <v>6466</v>
      </c>
      <c r="C13191" s="13">
        <v>8.6700000000000017</v>
      </c>
      <c r="D13191" s="7" t="str">
        <f t="shared" si="206"/>
        <v>Unique</v>
      </c>
    </row>
    <row r="13192" spans="1:4" x14ac:dyDescent="0.35">
      <c r="A13192" s="14" t="s">
        <v>15623</v>
      </c>
      <c r="B13192" s="15">
        <v>29077477</v>
      </c>
      <c r="C13192" s="13">
        <v>5.25</v>
      </c>
      <c r="D13192" s="7" t="str">
        <f t="shared" si="206"/>
        <v>Unique</v>
      </c>
    </row>
    <row r="13193" spans="1:4" x14ac:dyDescent="0.35">
      <c r="A13193" s="14" t="s">
        <v>15624</v>
      </c>
      <c r="B13193" s="15">
        <v>742255</v>
      </c>
      <c r="C13193" s="13">
        <v>6.13</v>
      </c>
      <c r="D13193" s="7" t="str">
        <f t="shared" si="206"/>
        <v>Unique</v>
      </c>
    </row>
    <row r="13194" spans="1:4" x14ac:dyDescent="0.35">
      <c r="A13194" s="14" t="s">
        <v>15625</v>
      </c>
      <c r="B13194" s="15" t="s">
        <v>15626</v>
      </c>
      <c r="C13194" s="13">
        <v>1.4500000000000002</v>
      </c>
      <c r="D13194" s="7" t="str">
        <f t="shared" si="206"/>
        <v>Unique</v>
      </c>
    </row>
    <row r="13195" spans="1:4" x14ac:dyDescent="0.35">
      <c r="A13195" s="14" t="s">
        <v>15627</v>
      </c>
      <c r="B13195" s="15" t="s">
        <v>15628</v>
      </c>
      <c r="C13195" s="13">
        <v>1.4500000000000002</v>
      </c>
      <c r="D13195" s="7" t="str">
        <f t="shared" si="206"/>
        <v>Unique</v>
      </c>
    </row>
    <row r="13196" spans="1:4" x14ac:dyDescent="0.35">
      <c r="A13196" s="14" t="s">
        <v>15629</v>
      </c>
      <c r="B13196" s="15" t="s">
        <v>15630</v>
      </c>
      <c r="C13196" s="13">
        <v>1.4500000000000002</v>
      </c>
      <c r="D13196" s="7" t="str">
        <f t="shared" si="206"/>
        <v>Unique</v>
      </c>
    </row>
    <row r="13197" spans="1:4" x14ac:dyDescent="0.35">
      <c r="A13197" s="14" t="s">
        <v>15631</v>
      </c>
      <c r="B13197" s="15" t="s">
        <v>15632</v>
      </c>
      <c r="C13197" s="13">
        <v>1.4500000000000002</v>
      </c>
      <c r="D13197" s="7" t="str">
        <f t="shared" si="206"/>
        <v>Unique</v>
      </c>
    </row>
    <row r="13198" spans="1:4" x14ac:dyDescent="0.35">
      <c r="A13198" s="14" t="s">
        <v>15633</v>
      </c>
      <c r="B13198" s="15" t="s">
        <v>15634</v>
      </c>
      <c r="C13198" s="13">
        <v>1.4500000000000002</v>
      </c>
      <c r="D13198" s="7" t="str">
        <f t="shared" si="206"/>
        <v>Unique</v>
      </c>
    </row>
    <row r="13199" spans="1:4" x14ac:dyDescent="0.35">
      <c r="A13199" s="14" t="s">
        <v>15635</v>
      </c>
      <c r="B13199" s="15" t="s">
        <v>15636</v>
      </c>
      <c r="C13199" s="13">
        <v>1.4500000000000002</v>
      </c>
      <c r="D13199" s="7" t="str">
        <f t="shared" si="206"/>
        <v>Unique</v>
      </c>
    </row>
    <row r="13200" spans="1:4" x14ac:dyDescent="0.35">
      <c r="A13200" s="14" t="s">
        <v>15637</v>
      </c>
      <c r="B13200" s="15" t="s">
        <v>15638</v>
      </c>
      <c r="C13200" s="13">
        <v>1.4500000000000002</v>
      </c>
      <c r="D13200" s="7" t="str">
        <f t="shared" si="206"/>
        <v>Unique</v>
      </c>
    </row>
    <row r="13201" spans="1:5" x14ac:dyDescent="0.35">
      <c r="A13201" s="14" t="s">
        <v>15600</v>
      </c>
      <c r="B13201" s="15" t="s">
        <v>4443</v>
      </c>
      <c r="C13201" s="13">
        <v>-0.5</v>
      </c>
      <c r="D13201" s="7" t="str">
        <f t="shared" si="206"/>
        <v>Unique</v>
      </c>
      <c r="E13201" s="7">
        <f>COUNTIFS($A$1721:A13201,A13201,$B$1721:B13201,B13201,$C$1721:C13201,C13201)</f>
        <v>1</v>
      </c>
    </row>
    <row r="13202" spans="1:5" x14ac:dyDescent="0.35">
      <c r="A13202" s="14" t="s">
        <v>15608</v>
      </c>
      <c r="B13202" s="15" t="s">
        <v>15543</v>
      </c>
      <c r="C13202" s="13">
        <v>-0.5</v>
      </c>
      <c r="D13202" s="7" t="str">
        <f t="shared" si="206"/>
        <v>Unique</v>
      </c>
    </row>
    <row r="13203" spans="1:5" x14ac:dyDescent="0.35">
      <c r="A13203" s="14" t="s">
        <v>15635</v>
      </c>
      <c r="B13203" s="15" t="s">
        <v>15636</v>
      </c>
      <c r="C13203" s="13">
        <v>7.9299999999999988</v>
      </c>
      <c r="D13203" s="7" t="str">
        <f t="shared" si="206"/>
        <v>Unique</v>
      </c>
    </row>
    <row r="13204" spans="1:5" x14ac:dyDescent="0.35">
      <c r="A13204" s="14" t="s">
        <v>15539</v>
      </c>
      <c r="B13204" s="15">
        <v>25001966</v>
      </c>
      <c r="C13204" s="13">
        <v>5.5</v>
      </c>
      <c r="D13204" s="7" t="str">
        <f t="shared" si="206"/>
        <v>Unique</v>
      </c>
    </row>
    <row r="13205" spans="1:5" x14ac:dyDescent="0.35">
      <c r="A13205" s="14" t="s">
        <v>15639</v>
      </c>
      <c r="B13205" s="15" t="s">
        <v>15640</v>
      </c>
      <c r="C13205" s="13">
        <v>7.6199999999999992</v>
      </c>
      <c r="D13205" s="7" t="str">
        <f t="shared" si="206"/>
        <v>Unique</v>
      </c>
    </row>
    <row r="13206" spans="1:5" x14ac:dyDescent="0.35">
      <c r="A13206" s="14" t="s">
        <v>15641</v>
      </c>
      <c r="B13206" s="15">
        <v>29086185</v>
      </c>
      <c r="C13206" s="13">
        <v>8.6700000000000017</v>
      </c>
      <c r="D13206" s="7" t="str">
        <f t="shared" si="206"/>
        <v>Unique</v>
      </c>
    </row>
    <row r="13207" spans="1:5" x14ac:dyDescent="0.35">
      <c r="A13207" s="14" t="s">
        <v>15440</v>
      </c>
      <c r="B13207" s="15">
        <v>6404</v>
      </c>
      <c r="C13207" s="13">
        <v>6.6999999999999993</v>
      </c>
      <c r="D13207" s="7" t="str">
        <f t="shared" si="206"/>
        <v>Unique</v>
      </c>
    </row>
    <row r="13208" spans="1:5" x14ac:dyDescent="0.35">
      <c r="A13208" s="14" t="s">
        <v>15643</v>
      </c>
      <c r="B13208" s="15"/>
      <c r="C13208" s="13">
        <v>5.25</v>
      </c>
      <c r="D13208" s="7" t="str">
        <f t="shared" si="206"/>
        <v>Unique</v>
      </c>
    </row>
    <row r="13209" spans="1:5" x14ac:dyDescent="0.35">
      <c r="A13209" s="14" t="s">
        <v>15642</v>
      </c>
      <c r="B13209" s="15">
        <v>29076860</v>
      </c>
      <c r="C13209" s="13">
        <v>5.5</v>
      </c>
      <c r="D13209" s="7" t="str">
        <f t="shared" si="206"/>
        <v>Unique</v>
      </c>
    </row>
    <row r="13210" spans="1:5" x14ac:dyDescent="0.35">
      <c r="A13210" s="14" t="s">
        <v>15645</v>
      </c>
      <c r="B13210" s="15">
        <v>29050309</v>
      </c>
      <c r="C13210" s="13">
        <v>7.6199999999999992</v>
      </c>
      <c r="D13210" s="7" t="str">
        <f t="shared" si="206"/>
        <v>Unique</v>
      </c>
    </row>
    <row r="13211" spans="1:5" x14ac:dyDescent="0.35">
      <c r="A13211" s="14" t="s">
        <v>15644</v>
      </c>
      <c r="B13211" s="15">
        <v>29071518</v>
      </c>
      <c r="C13211" s="13">
        <v>8.6700000000000017</v>
      </c>
      <c r="D13211" s="7" t="str">
        <f t="shared" si="206"/>
        <v>Unique</v>
      </c>
    </row>
    <row r="13212" spans="1:5" x14ac:dyDescent="0.35">
      <c r="A13212" s="14" t="s">
        <v>15646</v>
      </c>
      <c r="B13212" s="15">
        <v>6459</v>
      </c>
      <c r="C13212" s="13">
        <v>10.7</v>
      </c>
      <c r="D13212" s="7" t="str">
        <f t="shared" si="206"/>
        <v>Unique</v>
      </c>
    </row>
    <row r="13213" spans="1:5" x14ac:dyDescent="0.35">
      <c r="A13213" s="14" t="s">
        <v>15647</v>
      </c>
      <c r="B13213" s="15">
        <v>6388</v>
      </c>
      <c r="C13213" s="13">
        <v>5.5200000000000014</v>
      </c>
      <c r="D13213" s="7" t="str">
        <f t="shared" si="206"/>
        <v>Unique</v>
      </c>
    </row>
    <row r="13214" spans="1:5" x14ac:dyDescent="0.35">
      <c r="A13214" s="14" t="s">
        <v>15648</v>
      </c>
      <c r="B13214" s="15">
        <v>6474</v>
      </c>
      <c r="C13214" s="13">
        <v>5.08</v>
      </c>
      <c r="D13214" s="7" t="str">
        <f t="shared" si="206"/>
        <v>Unique</v>
      </c>
    </row>
    <row r="13215" spans="1:5" x14ac:dyDescent="0.35">
      <c r="A13215" s="14" t="s">
        <v>15649</v>
      </c>
      <c r="B13215" s="15">
        <v>6363</v>
      </c>
      <c r="C13215" s="13">
        <v>5.08</v>
      </c>
      <c r="D13215" s="7" t="str">
        <f t="shared" si="206"/>
        <v>Unique</v>
      </c>
    </row>
    <row r="13216" spans="1:5" x14ac:dyDescent="0.35">
      <c r="A13216" s="14" t="s">
        <v>15627</v>
      </c>
      <c r="B13216" s="15" t="s">
        <v>15628</v>
      </c>
      <c r="C13216" s="13">
        <v>7.9299999999999988</v>
      </c>
      <c r="D13216" s="7" t="str">
        <f t="shared" si="206"/>
        <v>Unique</v>
      </c>
    </row>
    <row r="13217" spans="1:4" x14ac:dyDescent="0.35">
      <c r="A13217" s="14" t="s">
        <v>15637</v>
      </c>
      <c r="B13217" s="15" t="s">
        <v>15638</v>
      </c>
      <c r="C13217" s="13">
        <v>9.26</v>
      </c>
      <c r="D13217" s="7" t="str">
        <f t="shared" si="206"/>
        <v>Unique</v>
      </c>
    </row>
    <row r="13218" spans="1:4" x14ac:dyDescent="0.35">
      <c r="A13218" s="14" t="s">
        <v>15633</v>
      </c>
      <c r="B13218" s="15" t="s">
        <v>15634</v>
      </c>
      <c r="C13218" s="13">
        <v>9.26</v>
      </c>
      <c r="D13218" s="7" t="str">
        <f t="shared" si="206"/>
        <v>Unique</v>
      </c>
    </row>
    <row r="13219" spans="1:4" x14ac:dyDescent="0.35">
      <c r="A13219" s="14" t="s">
        <v>15629</v>
      </c>
      <c r="B13219" s="15" t="s">
        <v>15630</v>
      </c>
      <c r="C13219" s="13">
        <v>10.31</v>
      </c>
      <c r="D13219" s="7" t="str">
        <f t="shared" si="206"/>
        <v>Unique</v>
      </c>
    </row>
    <row r="13220" spans="1:4" x14ac:dyDescent="0.35">
      <c r="A13220" s="14" t="s">
        <v>15631</v>
      </c>
      <c r="B13220" s="15" t="s">
        <v>15632</v>
      </c>
      <c r="C13220" s="13">
        <v>11.280000000000001</v>
      </c>
      <c r="D13220" s="7" t="str">
        <f t="shared" si="206"/>
        <v>Unique</v>
      </c>
    </row>
    <row r="13221" spans="1:4" x14ac:dyDescent="0.35">
      <c r="A13221" s="14" t="s">
        <v>15625</v>
      </c>
      <c r="B13221" s="15" t="s">
        <v>15626</v>
      </c>
      <c r="C13221" s="13">
        <v>10.270000000000001</v>
      </c>
      <c r="D13221" s="7" t="str">
        <f t="shared" si="206"/>
        <v>Unique</v>
      </c>
    </row>
    <row r="13222" spans="1:4" x14ac:dyDescent="0.35">
      <c r="A13222" s="14" t="s">
        <v>15650</v>
      </c>
      <c r="B13222" s="15">
        <v>6360</v>
      </c>
      <c r="C13222" s="13">
        <v>3.65</v>
      </c>
      <c r="D13222" s="7" t="str">
        <f t="shared" si="206"/>
        <v>Unique</v>
      </c>
    </row>
    <row r="13223" spans="1:4" x14ac:dyDescent="0.35">
      <c r="A13223" s="14" t="s">
        <v>15651</v>
      </c>
      <c r="B13223" s="15">
        <v>6349</v>
      </c>
      <c r="C13223" s="13">
        <v>3.75</v>
      </c>
      <c r="D13223" s="7" t="str">
        <f t="shared" si="206"/>
        <v>Unique</v>
      </c>
    </row>
    <row r="13224" spans="1:4" x14ac:dyDescent="0.35">
      <c r="A13224" s="14" t="s">
        <v>15652</v>
      </c>
      <c r="B13224" s="15">
        <v>6480</v>
      </c>
      <c r="C13224" s="13">
        <v>3.75</v>
      </c>
      <c r="D13224" s="7" t="str">
        <f t="shared" si="206"/>
        <v>Unique</v>
      </c>
    </row>
    <row r="13225" spans="1:4" x14ac:dyDescent="0.35">
      <c r="A13225" s="14" t="s">
        <v>15653</v>
      </c>
      <c r="B13225" s="15">
        <v>6483</v>
      </c>
      <c r="C13225" s="13">
        <v>3.75</v>
      </c>
      <c r="D13225" s="7" t="str">
        <f t="shared" si="206"/>
        <v>Unique</v>
      </c>
    </row>
    <row r="13226" spans="1:4" x14ac:dyDescent="0.35">
      <c r="A13226" s="14" t="s">
        <v>15654</v>
      </c>
      <c r="B13226" s="15">
        <v>6469</v>
      </c>
      <c r="C13226" s="13">
        <v>3.94</v>
      </c>
      <c r="D13226" s="7" t="str">
        <f t="shared" si="206"/>
        <v>Unique</v>
      </c>
    </row>
    <row r="13227" spans="1:4" x14ac:dyDescent="0.35">
      <c r="A13227" s="14" t="s">
        <v>15655</v>
      </c>
      <c r="B13227" s="15">
        <v>6472</v>
      </c>
      <c r="C13227" s="13">
        <v>3.94</v>
      </c>
      <c r="D13227" s="7" t="str">
        <f t="shared" si="206"/>
        <v>Unique</v>
      </c>
    </row>
    <row r="13228" spans="1:4" x14ac:dyDescent="0.35">
      <c r="A13228" s="14" t="s">
        <v>15656</v>
      </c>
      <c r="B13228" s="15">
        <v>6375</v>
      </c>
      <c r="C13228" s="13">
        <v>3.94</v>
      </c>
      <c r="D13228" s="7" t="str">
        <f t="shared" si="206"/>
        <v>Unique</v>
      </c>
    </row>
    <row r="13229" spans="1:4" x14ac:dyDescent="0.35">
      <c r="A13229" s="14" t="s">
        <v>15657</v>
      </c>
      <c r="B13229" s="15">
        <v>6369</v>
      </c>
      <c r="C13229" s="13">
        <v>4.13</v>
      </c>
      <c r="D13229" s="7" t="str">
        <f t="shared" si="206"/>
        <v>Unique</v>
      </c>
    </row>
    <row r="13230" spans="1:4" x14ac:dyDescent="0.35">
      <c r="A13230" s="14" t="s">
        <v>15658</v>
      </c>
      <c r="B13230" s="15">
        <v>6482</v>
      </c>
      <c r="C13230" s="13">
        <v>4.13</v>
      </c>
      <c r="D13230" s="7" t="str">
        <f t="shared" si="206"/>
        <v>Unique</v>
      </c>
    </row>
    <row r="13231" spans="1:4" x14ac:dyDescent="0.35">
      <c r="A13231" s="14" t="s">
        <v>15659</v>
      </c>
      <c r="B13231" s="15">
        <v>6394</v>
      </c>
      <c r="C13231" s="13">
        <v>4.3999999999999995</v>
      </c>
      <c r="D13231" s="7" t="str">
        <f t="shared" si="206"/>
        <v>Unique</v>
      </c>
    </row>
    <row r="13232" spans="1:4" x14ac:dyDescent="0.35">
      <c r="A13232" s="14" t="s">
        <v>15660</v>
      </c>
      <c r="B13232" s="15">
        <v>6361</v>
      </c>
      <c r="C13232" s="13">
        <v>4.3999999999999995</v>
      </c>
      <c r="D13232" s="7" t="str">
        <f t="shared" si="206"/>
        <v>Unique</v>
      </c>
    </row>
    <row r="13233" spans="1:4" x14ac:dyDescent="0.35">
      <c r="A13233" s="14" t="s">
        <v>15661</v>
      </c>
      <c r="B13233" s="15">
        <v>6467</v>
      </c>
      <c r="C13233" s="13">
        <v>4.6399999999999997</v>
      </c>
      <c r="D13233" s="7" t="str">
        <f t="shared" si="206"/>
        <v>Unique</v>
      </c>
    </row>
    <row r="13234" spans="1:4" x14ac:dyDescent="0.35">
      <c r="A13234" s="14" t="s">
        <v>15662</v>
      </c>
      <c r="B13234" s="15" t="s">
        <v>1771</v>
      </c>
      <c r="C13234" s="13">
        <v>5.25</v>
      </c>
      <c r="D13234" s="7" t="str">
        <f t="shared" si="206"/>
        <v>Unique</v>
      </c>
    </row>
    <row r="13235" spans="1:4" x14ac:dyDescent="0.35">
      <c r="A13235" s="14" t="s">
        <v>15663</v>
      </c>
      <c r="B13235" s="15">
        <v>29116923</v>
      </c>
      <c r="C13235" s="13">
        <v>6.57</v>
      </c>
      <c r="D13235" s="7" t="str">
        <f t="shared" si="206"/>
        <v>Unique</v>
      </c>
    </row>
    <row r="13236" spans="1:4" x14ac:dyDescent="0.35">
      <c r="A13236" s="14" t="s">
        <v>15664</v>
      </c>
      <c r="B13236" s="15">
        <v>28872288</v>
      </c>
      <c r="C13236" s="13">
        <v>6.13</v>
      </c>
      <c r="D13236" s="7" t="str">
        <f t="shared" si="206"/>
        <v>Unique</v>
      </c>
    </row>
    <row r="13237" spans="1:4" x14ac:dyDescent="0.35">
      <c r="A13237" s="14" t="s">
        <v>15665</v>
      </c>
      <c r="B13237" s="15" t="s">
        <v>15666</v>
      </c>
      <c r="C13237" s="13">
        <v>10.080000000000002</v>
      </c>
      <c r="D13237" s="7" t="str">
        <f t="shared" si="206"/>
        <v>Unique</v>
      </c>
    </row>
    <row r="13238" spans="1:4" x14ac:dyDescent="0.35">
      <c r="A13238" s="14" t="s">
        <v>15667</v>
      </c>
      <c r="B13238" s="15" t="s">
        <v>15668</v>
      </c>
      <c r="C13238" s="13">
        <v>9.2099999999999991</v>
      </c>
      <c r="D13238" s="7" t="str">
        <f t="shared" si="206"/>
        <v>Unique</v>
      </c>
    </row>
    <row r="13239" spans="1:4" x14ac:dyDescent="0.35">
      <c r="A13239" s="14" t="s">
        <v>15669</v>
      </c>
      <c r="B13239" s="15" t="s">
        <v>15670</v>
      </c>
      <c r="C13239" s="13">
        <v>9.01</v>
      </c>
      <c r="D13239" s="7" t="str">
        <f t="shared" si="206"/>
        <v>Unique</v>
      </c>
    </row>
    <row r="13240" spans="1:4" x14ac:dyDescent="0.35">
      <c r="A13240" s="14" t="s">
        <v>15671</v>
      </c>
      <c r="B13240" s="15" t="s">
        <v>15672</v>
      </c>
      <c r="C13240" s="13">
        <v>7.9299999999999988</v>
      </c>
      <c r="D13240" s="7" t="str">
        <f t="shared" si="206"/>
        <v>Unique</v>
      </c>
    </row>
    <row r="13241" spans="1:4" x14ac:dyDescent="0.35">
      <c r="A13241" s="14" t="s">
        <v>15667</v>
      </c>
      <c r="B13241" s="15" t="s">
        <v>15668</v>
      </c>
      <c r="C13241" s="13">
        <v>1.4500000000000002</v>
      </c>
      <c r="D13241" s="7" t="str">
        <f t="shared" si="206"/>
        <v>Unique</v>
      </c>
    </row>
    <row r="13242" spans="1:4" x14ac:dyDescent="0.35">
      <c r="A13242" s="14" t="s">
        <v>15673</v>
      </c>
      <c r="B13242" s="15" t="s">
        <v>15674</v>
      </c>
      <c r="C13242" s="13">
        <v>1.4500000000000002</v>
      </c>
      <c r="D13242" s="7" t="str">
        <f t="shared" si="206"/>
        <v>Unique</v>
      </c>
    </row>
    <row r="13243" spans="1:4" x14ac:dyDescent="0.35">
      <c r="A13243" s="14" t="s">
        <v>15675</v>
      </c>
      <c r="B13243" s="15" t="s">
        <v>15676</v>
      </c>
      <c r="C13243" s="13">
        <v>1.4500000000000002</v>
      </c>
      <c r="D13243" s="7" t="str">
        <f t="shared" si="206"/>
        <v>Unique</v>
      </c>
    </row>
    <row r="13244" spans="1:4" x14ac:dyDescent="0.35">
      <c r="A13244" s="14" t="s">
        <v>15677</v>
      </c>
      <c r="B13244" s="15" t="s">
        <v>15678</v>
      </c>
      <c r="C13244" s="13">
        <v>1.4500000000000002</v>
      </c>
      <c r="D13244" s="7" t="str">
        <f t="shared" si="206"/>
        <v>Unique</v>
      </c>
    </row>
    <row r="13245" spans="1:4" x14ac:dyDescent="0.35">
      <c r="A13245" s="14" t="s">
        <v>15665</v>
      </c>
      <c r="B13245" s="15" t="s">
        <v>15666</v>
      </c>
      <c r="C13245" s="13">
        <v>1.4500000000000002</v>
      </c>
      <c r="D13245" s="7" t="str">
        <f t="shared" si="206"/>
        <v>Unique</v>
      </c>
    </row>
    <row r="13246" spans="1:4" x14ac:dyDescent="0.35">
      <c r="A13246" s="14" t="s">
        <v>15671</v>
      </c>
      <c r="B13246" s="15" t="s">
        <v>15672</v>
      </c>
      <c r="C13246" s="13">
        <v>1.4500000000000002</v>
      </c>
      <c r="D13246" s="7" t="str">
        <f t="shared" si="206"/>
        <v>Unique</v>
      </c>
    </row>
    <row r="13247" spans="1:4" x14ac:dyDescent="0.35">
      <c r="A13247" s="14" t="s">
        <v>15669</v>
      </c>
      <c r="B13247" s="15" t="s">
        <v>15670</v>
      </c>
      <c r="C13247" s="13">
        <v>1.4500000000000002</v>
      </c>
      <c r="D13247" s="7" t="str">
        <f t="shared" si="206"/>
        <v>Unique</v>
      </c>
    </row>
    <row r="13248" spans="1:4" x14ac:dyDescent="0.35">
      <c r="A13248" s="14" t="s">
        <v>15679</v>
      </c>
      <c r="B13248" s="15" t="s">
        <v>15680</v>
      </c>
      <c r="C13248" s="13">
        <v>1.4500000000000002</v>
      </c>
      <c r="D13248" s="7" t="str">
        <f t="shared" si="206"/>
        <v>Unique</v>
      </c>
    </row>
    <row r="13249" spans="1:4" x14ac:dyDescent="0.35">
      <c r="A13249" s="14" t="s">
        <v>15705</v>
      </c>
      <c r="B13249" s="15">
        <v>6419</v>
      </c>
      <c r="C13249" s="13">
        <v>-0.5</v>
      </c>
      <c r="D13249" s="7" t="str">
        <f t="shared" si="206"/>
        <v>Unique</v>
      </c>
    </row>
    <row r="13250" spans="1:4" x14ac:dyDescent="0.35">
      <c r="A13250" s="14" t="s">
        <v>15707</v>
      </c>
      <c r="B13250" s="15">
        <v>6453</v>
      </c>
      <c r="C13250" s="13">
        <v>-0.5</v>
      </c>
      <c r="D13250" s="7" t="str">
        <f t="shared" ref="D13250:D13313" si="207">IF(COUNTIFS(A:A,A13250,B:B,B13250,C:C,C13250)&gt;1,"Doublon","Unique")</f>
        <v>Unique</v>
      </c>
    </row>
    <row r="13251" spans="1:4" x14ac:dyDescent="0.35">
      <c r="A13251" s="14" t="s">
        <v>15709</v>
      </c>
      <c r="B13251" s="15">
        <v>6181</v>
      </c>
      <c r="C13251" s="13">
        <v>-0.5</v>
      </c>
      <c r="D13251" s="7" t="str">
        <f t="shared" si="207"/>
        <v>Unique</v>
      </c>
    </row>
    <row r="13252" spans="1:4" x14ac:dyDescent="0.35">
      <c r="A13252" s="14" t="s">
        <v>15687</v>
      </c>
      <c r="B13252" s="15">
        <v>1240180</v>
      </c>
      <c r="C13252" s="13">
        <v>-0.5</v>
      </c>
      <c r="D13252" s="7" t="str">
        <f t="shared" si="207"/>
        <v>Unique</v>
      </c>
    </row>
    <row r="13253" spans="1:4" x14ac:dyDescent="0.35">
      <c r="A13253" s="14" t="s">
        <v>15700</v>
      </c>
      <c r="B13253" s="15" t="s">
        <v>1771</v>
      </c>
      <c r="C13253" s="13">
        <v>-0.5</v>
      </c>
      <c r="D13253" s="7" t="str">
        <f t="shared" si="207"/>
        <v>Unique</v>
      </c>
    </row>
    <row r="13254" spans="1:4" x14ac:dyDescent="0.35">
      <c r="A13254" s="14" t="s">
        <v>15690</v>
      </c>
      <c r="B13254" s="15" t="s">
        <v>15689</v>
      </c>
      <c r="C13254" s="13">
        <v>-0.5</v>
      </c>
      <c r="D13254" s="7" t="str">
        <f t="shared" si="207"/>
        <v>Unique</v>
      </c>
    </row>
    <row r="13255" spans="1:4" x14ac:dyDescent="0.35">
      <c r="A13255" s="14" t="s">
        <v>14909</v>
      </c>
      <c r="B13255" s="15">
        <v>29073086</v>
      </c>
      <c r="C13255" s="13">
        <v>4.5999999999999996</v>
      </c>
      <c r="D13255" s="7" t="str">
        <f t="shared" si="207"/>
        <v>Unique</v>
      </c>
    </row>
    <row r="13256" spans="1:4" x14ac:dyDescent="0.35">
      <c r="A13256" s="14" t="s">
        <v>15710</v>
      </c>
      <c r="B13256" s="15">
        <v>6181</v>
      </c>
      <c r="C13256" s="13">
        <v>6.6999999999999993</v>
      </c>
      <c r="D13256" s="7" t="str">
        <f t="shared" si="207"/>
        <v>Unique</v>
      </c>
    </row>
    <row r="13257" spans="1:4" x14ac:dyDescent="0.35">
      <c r="A13257" s="14" t="s">
        <v>15709</v>
      </c>
      <c r="B13257" s="15">
        <v>6181</v>
      </c>
      <c r="C13257" s="13">
        <v>6.6999999999999993</v>
      </c>
      <c r="D13257" s="7" t="str">
        <f t="shared" si="207"/>
        <v>Unique</v>
      </c>
    </row>
    <row r="13258" spans="1:4" x14ac:dyDescent="0.35">
      <c r="A13258" s="14" t="s">
        <v>15711</v>
      </c>
      <c r="B13258" s="15">
        <v>6471</v>
      </c>
      <c r="C13258" s="13">
        <v>6.6999999999999993</v>
      </c>
      <c r="D13258" s="7" t="str">
        <f t="shared" si="207"/>
        <v>Unique</v>
      </c>
    </row>
    <row r="13259" spans="1:4" x14ac:dyDescent="0.35">
      <c r="A13259" s="14" t="s">
        <v>15712</v>
      </c>
      <c r="B13259" s="15">
        <v>6511</v>
      </c>
      <c r="C13259" s="13">
        <v>1.1500000000000001</v>
      </c>
      <c r="D13259" s="7" t="str">
        <f t="shared" si="207"/>
        <v>Unique</v>
      </c>
    </row>
    <row r="13260" spans="1:4" x14ac:dyDescent="0.35">
      <c r="A13260" s="14" t="s">
        <v>15713</v>
      </c>
      <c r="B13260" s="15">
        <v>6494</v>
      </c>
      <c r="C13260" s="13">
        <v>1.1500000000000001</v>
      </c>
      <c r="D13260" s="7" t="str">
        <f t="shared" si="207"/>
        <v>Unique</v>
      </c>
    </row>
    <row r="13261" spans="1:4" x14ac:dyDescent="0.35">
      <c r="A13261" s="14" t="s">
        <v>15711</v>
      </c>
      <c r="B13261" s="15">
        <v>6471</v>
      </c>
      <c r="C13261" s="13">
        <v>11.780000000000001</v>
      </c>
      <c r="D13261" s="7" t="str">
        <f t="shared" si="207"/>
        <v>Unique</v>
      </c>
    </row>
    <row r="13262" spans="1:4" x14ac:dyDescent="0.35">
      <c r="A13262" s="14" t="s">
        <v>15714</v>
      </c>
      <c r="B13262" s="15">
        <v>6504</v>
      </c>
      <c r="C13262" s="13">
        <v>9.75</v>
      </c>
      <c r="D13262" s="7" t="str">
        <f t="shared" si="207"/>
        <v>Unique</v>
      </c>
    </row>
    <row r="13263" spans="1:4" x14ac:dyDescent="0.35">
      <c r="A13263" s="14" t="s">
        <v>15715</v>
      </c>
      <c r="B13263" s="15">
        <v>6507</v>
      </c>
      <c r="C13263" s="13">
        <v>6.04</v>
      </c>
      <c r="D13263" s="7" t="str">
        <f t="shared" si="207"/>
        <v>Unique</v>
      </c>
    </row>
    <row r="13264" spans="1:4" x14ac:dyDescent="0.35">
      <c r="A13264" s="14" t="s">
        <v>15716</v>
      </c>
      <c r="B13264" s="15">
        <v>6492</v>
      </c>
      <c r="C13264" s="13">
        <v>5.5200000000000014</v>
      </c>
      <c r="D13264" s="7" t="str">
        <f t="shared" si="207"/>
        <v>Unique</v>
      </c>
    </row>
    <row r="13265" spans="1:4" x14ac:dyDescent="0.35">
      <c r="A13265" s="14" t="s">
        <v>15717</v>
      </c>
      <c r="B13265" s="15">
        <v>6447</v>
      </c>
      <c r="C13265" s="13">
        <v>5.5200000000000014</v>
      </c>
      <c r="D13265" s="7" t="str">
        <f t="shared" si="207"/>
        <v>Unique</v>
      </c>
    </row>
    <row r="13266" spans="1:4" x14ac:dyDescent="0.35">
      <c r="A13266" s="14" t="s">
        <v>15718</v>
      </c>
      <c r="B13266" s="15">
        <v>6308</v>
      </c>
      <c r="C13266" s="13">
        <v>5.08</v>
      </c>
      <c r="D13266" s="7" t="str">
        <f t="shared" si="207"/>
        <v>Unique</v>
      </c>
    </row>
    <row r="13267" spans="1:4" x14ac:dyDescent="0.35">
      <c r="A13267" s="14" t="s">
        <v>15719</v>
      </c>
      <c r="B13267" s="15">
        <v>6516</v>
      </c>
      <c r="C13267" s="13">
        <v>4.6399999999999997</v>
      </c>
      <c r="D13267" s="7" t="str">
        <f t="shared" si="207"/>
        <v>Unique</v>
      </c>
    </row>
    <row r="13268" spans="1:4" x14ac:dyDescent="0.35">
      <c r="A13268" s="14" t="s">
        <v>15720</v>
      </c>
      <c r="B13268" s="15">
        <v>6509</v>
      </c>
      <c r="C13268" s="13">
        <v>4.3999999999999995</v>
      </c>
      <c r="D13268" s="7" t="str">
        <f t="shared" si="207"/>
        <v>Unique</v>
      </c>
    </row>
    <row r="13269" spans="1:4" x14ac:dyDescent="0.35">
      <c r="A13269" s="14" t="s">
        <v>15721</v>
      </c>
      <c r="B13269" s="15">
        <v>6517</v>
      </c>
      <c r="C13269" s="13">
        <v>4.13</v>
      </c>
      <c r="D13269" s="7" t="str">
        <f t="shared" si="207"/>
        <v>Unique</v>
      </c>
    </row>
    <row r="13270" spans="1:4" x14ac:dyDescent="0.35">
      <c r="A13270" s="14" t="s">
        <v>15722</v>
      </c>
      <c r="B13270" s="15">
        <v>6473</v>
      </c>
      <c r="C13270" s="13">
        <v>4.13</v>
      </c>
      <c r="D13270" s="7" t="str">
        <f t="shared" si="207"/>
        <v>Unique</v>
      </c>
    </row>
    <row r="13271" spans="1:4" x14ac:dyDescent="0.35">
      <c r="A13271" s="14" t="s">
        <v>15723</v>
      </c>
      <c r="B13271" s="15">
        <v>6496</v>
      </c>
      <c r="C13271" s="13">
        <v>3.75</v>
      </c>
      <c r="D13271" s="7" t="str">
        <f t="shared" si="207"/>
        <v>Unique</v>
      </c>
    </row>
    <row r="13272" spans="1:4" x14ac:dyDescent="0.35">
      <c r="A13272" s="14" t="s">
        <v>15724</v>
      </c>
      <c r="B13272" s="15">
        <v>6490</v>
      </c>
      <c r="C13272" s="13">
        <v>3.65</v>
      </c>
      <c r="D13272" s="7" t="str">
        <f t="shared" si="207"/>
        <v>Unique</v>
      </c>
    </row>
    <row r="13273" spans="1:4" x14ac:dyDescent="0.35">
      <c r="A13273" s="14" t="s">
        <v>15679</v>
      </c>
      <c r="B13273" s="15" t="s">
        <v>15680</v>
      </c>
      <c r="C13273" s="13">
        <v>18.73</v>
      </c>
      <c r="D13273" s="7" t="str">
        <f t="shared" si="207"/>
        <v>Unique</v>
      </c>
    </row>
    <row r="13274" spans="1:4" x14ac:dyDescent="0.35">
      <c r="A13274" s="14" t="s">
        <v>15673</v>
      </c>
      <c r="B13274" s="15" t="s">
        <v>15674</v>
      </c>
      <c r="C13274" s="13">
        <v>11.930000000000001</v>
      </c>
      <c r="D13274" s="7" t="str">
        <f t="shared" si="207"/>
        <v>Unique</v>
      </c>
    </row>
    <row r="13275" spans="1:4" x14ac:dyDescent="0.35">
      <c r="A13275" s="14" t="s">
        <v>15677</v>
      </c>
      <c r="B13275" s="15" t="s">
        <v>15678</v>
      </c>
      <c r="C13275" s="13">
        <v>10.610000000000001</v>
      </c>
      <c r="D13275" s="7" t="str">
        <f t="shared" si="207"/>
        <v>Unique</v>
      </c>
    </row>
    <row r="13276" spans="1:4" x14ac:dyDescent="0.35">
      <c r="A13276" s="14" t="s">
        <v>15675</v>
      </c>
      <c r="B13276" s="15" t="s">
        <v>15676</v>
      </c>
      <c r="C13276" s="13">
        <v>10.080000000000002</v>
      </c>
      <c r="D13276" s="7" t="str">
        <f t="shared" si="207"/>
        <v>Unique</v>
      </c>
    </row>
    <row r="13277" spans="1:4" x14ac:dyDescent="0.35">
      <c r="A13277" s="14" t="s">
        <v>15681</v>
      </c>
      <c r="B13277" s="15" t="s">
        <v>15682</v>
      </c>
      <c r="C13277" s="13">
        <v>10.840000000000002</v>
      </c>
      <c r="D13277" s="7" t="str">
        <f t="shared" si="207"/>
        <v>Unique</v>
      </c>
    </row>
    <row r="13278" spans="1:4" x14ac:dyDescent="0.35">
      <c r="A13278" s="14" t="s">
        <v>15725</v>
      </c>
      <c r="B13278" s="15">
        <v>6429</v>
      </c>
      <c r="C13278" s="13">
        <v>5.25</v>
      </c>
      <c r="D13278" s="7" t="str">
        <f t="shared" si="207"/>
        <v>Unique</v>
      </c>
    </row>
    <row r="13279" spans="1:4" x14ac:dyDescent="0.35">
      <c r="A13279" s="14" t="s">
        <v>15726</v>
      </c>
      <c r="B13279" s="15" t="s">
        <v>15727</v>
      </c>
      <c r="C13279" s="13">
        <v>6.57</v>
      </c>
      <c r="D13279" s="7" t="str">
        <f t="shared" si="207"/>
        <v>Unique</v>
      </c>
    </row>
    <row r="13280" spans="1:4" x14ac:dyDescent="0.35">
      <c r="A13280" s="14" t="s">
        <v>15728</v>
      </c>
      <c r="B13280" s="15" t="s">
        <v>15729</v>
      </c>
      <c r="C13280" s="13">
        <v>6.13</v>
      </c>
      <c r="D13280" s="7" t="str">
        <f t="shared" si="207"/>
        <v>Unique</v>
      </c>
    </row>
    <row r="13281" spans="1:4" x14ac:dyDescent="0.35">
      <c r="A13281" s="14" t="s">
        <v>15730</v>
      </c>
      <c r="B13281" s="15" t="s">
        <v>15731</v>
      </c>
      <c r="C13281" s="13">
        <v>7.6199999999999992</v>
      </c>
      <c r="D13281" s="7" t="str">
        <f t="shared" si="207"/>
        <v>Unique</v>
      </c>
    </row>
    <row r="13282" spans="1:4" x14ac:dyDescent="0.35">
      <c r="A13282" s="14" t="s">
        <v>15732</v>
      </c>
      <c r="B13282" s="15" t="s">
        <v>15733</v>
      </c>
      <c r="C13282" s="13">
        <v>5.25</v>
      </c>
      <c r="D13282" s="7" t="str">
        <f t="shared" si="207"/>
        <v>Unique</v>
      </c>
    </row>
    <row r="13283" spans="1:4" x14ac:dyDescent="0.35">
      <c r="A13283" s="14" t="s">
        <v>15734</v>
      </c>
      <c r="B13283" s="15" t="s">
        <v>15735</v>
      </c>
      <c r="C13283" s="13">
        <v>5.25</v>
      </c>
      <c r="D13283" s="7" t="str">
        <f t="shared" si="207"/>
        <v>Unique</v>
      </c>
    </row>
    <row r="13284" spans="1:4" x14ac:dyDescent="0.35">
      <c r="A13284" s="14" t="s">
        <v>15736</v>
      </c>
      <c r="B13284" s="15">
        <v>6042</v>
      </c>
      <c r="C13284" s="13">
        <v>5.25</v>
      </c>
      <c r="D13284" s="7" t="str">
        <f t="shared" si="207"/>
        <v>Unique</v>
      </c>
    </row>
    <row r="13285" spans="1:4" x14ac:dyDescent="0.35">
      <c r="A13285" s="14" t="s">
        <v>15737</v>
      </c>
      <c r="B13285" s="15" t="s">
        <v>15738</v>
      </c>
      <c r="C13285" s="13">
        <v>6.57</v>
      </c>
      <c r="D13285" s="7" t="str">
        <f t="shared" si="207"/>
        <v>Unique</v>
      </c>
    </row>
    <row r="13286" spans="1:4" x14ac:dyDescent="0.35">
      <c r="A13286" s="14" t="s">
        <v>15739</v>
      </c>
      <c r="B13286" s="15">
        <v>6505</v>
      </c>
      <c r="C13286" s="13">
        <v>8.6700000000000017</v>
      </c>
      <c r="D13286" s="7" t="str">
        <f t="shared" si="207"/>
        <v>Unique</v>
      </c>
    </row>
    <row r="13287" spans="1:4" x14ac:dyDescent="0.35">
      <c r="A13287" s="14" t="s">
        <v>15740</v>
      </c>
      <c r="B13287" s="15" t="s">
        <v>12450</v>
      </c>
      <c r="C13287" s="13">
        <v>5.25</v>
      </c>
      <c r="D13287" s="7" t="str">
        <f t="shared" si="207"/>
        <v>Unique</v>
      </c>
    </row>
    <row r="13288" spans="1:4" x14ac:dyDescent="0.35">
      <c r="A13288" s="14" t="s">
        <v>15741</v>
      </c>
      <c r="B13288" s="15" t="s">
        <v>15742</v>
      </c>
      <c r="C13288" s="13">
        <v>5.25</v>
      </c>
      <c r="D13288" s="7" t="str">
        <f t="shared" si="207"/>
        <v>Unique</v>
      </c>
    </row>
    <row r="13289" spans="1:4" x14ac:dyDescent="0.35">
      <c r="A13289" s="14" t="s">
        <v>15743</v>
      </c>
      <c r="B13289" s="15" t="s">
        <v>15744</v>
      </c>
      <c r="C13289" s="13">
        <v>5.25</v>
      </c>
      <c r="D13289" s="7" t="str">
        <f t="shared" si="207"/>
        <v>Unique</v>
      </c>
    </row>
    <row r="13290" spans="1:4" x14ac:dyDescent="0.35">
      <c r="A13290" s="14" t="s">
        <v>15745</v>
      </c>
      <c r="B13290" s="15" t="s">
        <v>15746</v>
      </c>
      <c r="C13290" s="13">
        <v>5.25</v>
      </c>
      <c r="D13290" s="7" t="str">
        <f t="shared" si="207"/>
        <v>Unique</v>
      </c>
    </row>
    <row r="13291" spans="1:4" x14ac:dyDescent="0.35">
      <c r="A13291" s="14" t="s">
        <v>15712</v>
      </c>
      <c r="B13291" s="15">
        <v>6511</v>
      </c>
      <c r="C13291" s="13">
        <v>5.25</v>
      </c>
      <c r="D13291" s="7" t="str">
        <f t="shared" si="207"/>
        <v>Unique</v>
      </c>
    </row>
    <row r="13292" spans="1:4" x14ac:dyDescent="0.35">
      <c r="A13292" s="14" t="s">
        <v>15713</v>
      </c>
      <c r="B13292" s="15">
        <v>6494</v>
      </c>
      <c r="C13292" s="13">
        <v>5.25</v>
      </c>
      <c r="D13292" s="7" t="str">
        <f t="shared" si="207"/>
        <v>Unique</v>
      </c>
    </row>
    <row r="13293" spans="1:4" x14ac:dyDescent="0.35">
      <c r="A13293" s="14" t="s">
        <v>15705</v>
      </c>
      <c r="B13293" s="15">
        <v>6419</v>
      </c>
      <c r="C13293" s="13">
        <v>-0.02</v>
      </c>
      <c r="D13293" s="7" t="str">
        <f t="shared" si="207"/>
        <v>Unique</v>
      </c>
    </row>
    <row r="13294" spans="1:4" x14ac:dyDescent="0.35">
      <c r="A13294" s="14" t="s">
        <v>15706</v>
      </c>
      <c r="B13294" s="15">
        <v>6419</v>
      </c>
      <c r="C13294" s="13">
        <v>-0.04</v>
      </c>
      <c r="D13294" s="7" t="str">
        <f t="shared" si="207"/>
        <v>Unique</v>
      </c>
    </row>
    <row r="13295" spans="1:4" x14ac:dyDescent="0.35">
      <c r="A13295" s="14" t="s">
        <v>15705</v>
      </c>
      <c r="B13295" s="15">
        <v>6419</v>
      </c>
      <c r="C13295" s="13">
        <v>10.840000000000002</v>
      </c>
      <c r="D13295" s="7" t="str">
        <f t="shared" si="207"/>
        <v>Unique</v>
      </c>
    </row>
    <row r="13296" spans="1:4" x14ac:dyDescent="0.35">
      <c r="A13296" s="14" t="s">
        <v>15706</v>
      </c>
      <c r="B13296" s="15">
        <v>6419</v>
      </c>
      <c r="C13296" s="13">
        <v>11.370000000000001</v>
      </c>
      <c r="D13296" s="7" t="str">
        <f t="shared" si="207"/>
        <v>Unique</v>
      </c>
    </row>
    <row r="13297" spans="1:4" x14ac:dyDescent="0.35">
      <c r="A13297" s="14" t="s">
        <v>15747</v>
      </c>
      <c r="B13297" s="15">
        <v>6489</v>
      </c>
      <c r="C13297" s="13">
        <v>5.25</v>
      </c>
      <c r="D13297" s="7" t="str">
        <f t="shared" si="207"/>
        <v>Unique</v>
      </c>
    </row>
    <row r="13298" spans="1:4" x14ac:dyDescent="0.35">
      <c r="A13298" s="14" t="s">
        <v>15748</v>
      </c>
      <c r="B13298" s="15">
        <v>6487</v>
      </c>
      <c r="C13298" s="13">
        <v>10.56</v>
      </c>
      <c r="D13298" s="7" t="str">
        <f t="shared" si="207"/>
        <v>Unique</v>
      </c>
    </row>
    <row r="13299" spans="1:4" x14ac:dyDescent="0.35">
      <c r="A13299" s="14" t="s">
        <v>15749</v>
      </c>
      <c r="B13299" s="15">
        <v>6510</v>
      </c>
      <c r="C13299" s="13">
        <v>5.25</v>
      </c>
      <c r="D13299" s="7" t="str">
        <f t="shared" si="207"/>
        <v>Unique</v>
      </c>
    </row>
    <row r="13300" spans="1:4" x14ac:dyDescent="0.35">
      <c r="A13300" s="14" t="s">
        <v>15750</v>
      </c>
      <c r="B13300" s="15">
        <v>6498</v>
      </c>
      <c r="C13300" s="13">
        <v>5.25</v>
      </c>
      <c r="D13300" s="7" t="str">
        <f t="shared" si="207"/>
        <v>Unique</v>
      </c>
    </row>
    <row r="13301" spans="1:4" x14ac:dyDescent="0.35">
      <c r="A13301" s="14" t="s">
        <v>15751</v>
      </c>
      <c r="B13301" s="15">
        <v>6479</v>
      </c>
      <c r="C13301" s="13">
        <v>5.25</v>
      </c>
      <c r="D13301" s="7" t="str">
        <f t="shared" si="207"/>
        <v>Unique</v>
      </c>
    </row>
    <row r="13302" spans="1:4" x14ac:dyDescent="0.35">
      <c r="A13302" s="14" t="s">
        <v>15752</v>
      </c>
      <c r="B13302" s="15" t="s">
        <v>15753</v>
      </c>
      <c r="C13302" s="13">
        <v>5.25</v>
      </c>
      <c r="D13302" s="7" t="str">
        <f t="shared" si="207"/>
        <v>Unique</v>
      </c>
    </row>
    <row r="13303" spans="1:4" x14ac:dyDescent="0.35">
      <c r="A13303" s="14" t="s">
        <v>15707</v>
      </c>
      <c r="B13303" s="15">
        <v>6453</v>
      </c>
      <c r="C13303" s="13">
        <v>-0.02</v>
      </c>
      <c r="D13303" s="7" t="str">
        <f t="shared" si="207"/>
        <v>Unique</v>
      </c>
    </row>
    <row r="13304" spans="1:4" x14ac:dyDescent="0.35">
      <c r="A13304" s="14" t="s">
        <v>15708</v>
      </c>
      <c r="B13304" s="15">
        <v>6453</v>
      </c>
      <c r="C13304" s="13">
        <v>-0.04</v>
      </c>
      <c r="D13304" s="7" t="str">
        <f t="shared" si="207"/>
        <v>Unique</v>
      </c>
    </row>
    <row r="13305" spans="1:4" x14ac:dyDescent="0.35">
      <c r="A13305" s="14" t="s">
        <v>15707</v>
      </c>
      <c r="B13305" s="15">
        <v>6453</v>
      </c>
      <c r="C13305" s="13">
        <v>11.370000000000001</v>
      </c>
      <c r="D13305" s="7" t="str">
        <f t="shared" si="207"/>
        <v>Unique</v>
      </c>
    </row>
    <row r="13306" spans="1:4" x14ac:dyDescent="0.35">
      <c r="A13306" s="14" t="s">
        <v>15708</v>
      </c>
      <c r="B13306" s="15">
        <v>6453</v>
      </c>
      <c r="C13306" s="13">
        <v>11.66</v>
      </c>
      <c r="D13306" s="7" t="str">
        <f t="shared" si="207"/>
        <v>Unique</v>
      </c>
    </row>
    <row r="13307" spans="1:4" x14ac:dyDescent="0.35">
      <c r="A13307" s="14" t="s">
        <v>15754</v>
      </c>
      <c r="B13307" s="15" t="s">
        <v>15755</v>
      </c>
      <c r="C13307" s="13">
        <v>5.25</v>
      </c>
      <c r="D13307" s="7" t="str">
        <f t="shared" si="207"/>
        <v>Unique</v>
      </c>
    </row>
    <row r="13308" spans="1:4" x14ac:dyDescent="0.35">
      <c r="A13308" s="14" t="s">
        <v>15695</v>
      </c>
      <c r="B13308" s="15" t="s">
        <v>4443</v>
      </c>
      <c r="C13308" s="13">
        <v>5.25</v>
      </c>
      <c r="D13308" s="7" t="str">
        <f t="shared" si="207"/>
        <v>Unique</v>
      </c>
    </row>
    <row r="13309" spans="1:4" x14ac:dyDescent="0.35">
      <c r="A13309" s="14" t="s">
        <v>15683</v>
      </c>
      <c r="B13309" s="15" t="s">
        <v>4443</v>
      </c>
      <c r="C13309" s="13">
        <v>6.13</v>
      </c>
      <c r="D13309" s="7" t="str">
        <f t="shared" si="207"/>
        <v>Unique</v>
      </c>
    </row>
    <row r="13310" spans="1:4" x14ac:dyDescent="0.35">
      <c r="A13310" s="14" t="s">
        <v>15699</v>
      </c>
      <c r="B13310" s="15" t="s">
        <v>1771</v>
      </c>
      <c r="C13310" s="13">
        <v>5.25</v>
      </c>
      <c r="D13310" s="7" t="str">
        <f t="shared" si="207"/>
        <v>Unique</v>
      </c>
    </row>
    <row r="13311" spans="1:4" x14ac:dyDescent="0.35">
      <c r="A13311" s="14" t="s">
        <v>15684</v>
      </c>
      <c r="B13311" s="15" t="s">
        <v>15685</v>
      </c>
      <c r="C13311" s="13">
        <v>6.57</v>
      </c>
      <c r="D13311" s="7" t="str">
        <f t="shared" si="207"/>
        <v>Unique</v>
      </c>
    </row>
    <row r="13312" spans="1:4" x14ac:dyDescent="0.35">
      <c r="A13312" s="14" t="s">
        <v>15756</v>
      </c>
      <c r="B13312" s="15" t="s">
        <v>15758</v>
      </c>
      <c r="C13312" s="13">
        <v>8.9600000000000009</v>
      </c>
      <c r="D13312" s="7" t="str">
        <f t="shared" si="207"/>
        <v>Unique</v>
      </c>
    </row>
    <row r="13313" spans="1:4" x14ac:dyDescent="0.35">
      <c r="A13313" s="14" t="s">
        <v>15702</v>
      </c>
      <c r="B13313" s="15" t="s">
        <v>15226</v>
      </c>
      <c r="C13313" s="13">
        <v>5.25</v>
      </c>
      <c r="D13313" s="7" t="str">
        <f t="shared" si="207"/>
        <v>Unique</v>
      </c>
    </row>
    <row r="13314" spans="1:4" x14ac:dyDescent="0.35">
      <c r="A13314" s="14" t="s">
        <v>15691</v>
      </c>
      <c r="B13314" s="15" t="s">
        <v>15692</v>
      </c>
      <c r="C13314" s="13">
        <v>5.48</v>
      </c>
      <c r="D13314" s="7" t="str">
        <f t="shared" ref="D13314:D13377" si="208">IF(COUNTIFS(A:A,A13314,B:B,B13314,C:C,C13314)&gt;1,"Doublon","Unique")</f>
        <v>Unique</v>
      </c>
    </row>
    <row r="13315" spans="1:4" x14ac:dyDescent="0.35">
      <c r="A13315" s="14" t="s">
        <v>15704</v>
      </c>
      <c r="B13315" s="15">
        <v>25006099</v>
      </c>
      <c r="C13315" s="13">
        <v>7.1000000000000005</v>
      </c>
      <c r="D13315" s="7" t="str">
        <f t="shared" si="208"/>
        <v>Unique</v>
      </c>
    </row>
    <row r="13316" spans="1:4" x14ac:dyDescent="0.35">
      <c r="A13316" s="14" t="s">
        <v>15687</v>
      </c>
      <c r="B13316" s="15">
        <v>1240180</v>
      </c>
      <c r="C13316" s="13">
        <v>-0.02</v>
      </c>
      <c r="D13316" s="7" t="str">
        <f t="shared" si="208"/>
        <v>Unique</v>
      </c>
    </row>
    <row r="13317" spans="1:4" x14ac:dyDescent="0.35">
      <c r="A13317" s="14" t="s">
        <v>15686</v>
      </c>
      <c r="B13317" s="15">
        <v>1240180</v>
      </c>
      <c r="C13317" s="13">
        <v>-0.04</v>
      </c>
      <c r="D13317" s="7" t="str">
        <f t="shared" si="208"/>
        <v>Unique</v>
      </c>
    </row>
    <row r="13318" spans="1:4" x14ac:dyDescent="0.35">
      <c r="A13318" s="14" t="s">
        <v>15687</v>
      </c>
      <c r="B13318" s="15">
        <v>1240180</v>
      </c>
      <c r="C13318" s="13">
        <v>9.7200000000000006</v>
      </c>
      <c r="D13318" s="7" t="str">
        <f t="shared" si="208"/>
        <v>Unique</v>
      </c>
    </row>
    <row r="13319" spans="1:4" x14ac:dyDescent="0.35">
      <c r="A13319" s="14" t="s">
        <v>15759</v>
      </c>
      <c r="B13319" s="15" t="s">
        <v>15760</v>
      </c>
      <c r="C13319" s="13">
        <v>5.25</v>
      </c>
      <c r="D13319" s="7" t="str">
        <f t="shared" si="208"/>
        <v>Unique</v>
      </c>
    </row>
    <row r="13320" spans="1:4" x14ac:dyDescent="0.35">
      <c r="A13320" s="14" t="s">
        <v>15761</v>
      </c>
      <c r="B13320" s="15">
        <v>6476</v>
      </c>
      <c r="C13320" s="13">
        <v>8.9600000000000009</v>
      </c>
      <c r="D13320" s="7" t="str">
        <f t="shared" si="208"/>
        <v>Unique</v>
      </c>
    </row>
    <row r="13321" spans="1:4" x14ac:dyDescent="0.35">
      <c r="A13321" s="14" t="s">
        <v>15709</v>
      </c>
      <c r="B13321" s="15">
        <v>6181</v>
      </c>
      <c r="C13321" s="13">
        <v>11.370000000000001</v>
      </c>
      <c r="D13321" s="7" t="str">
        <f t="shared" si="208"/>
        <v>Unique</v>
      </c>
    </row>
    <row r="13322" spans="1:4" x14ac:dyDescent="0.35">
      <c r="A13322" s="14" t="s">
        <v>15710</v>
      </c>
      <c r="B13322" s="15">
        <v>6181</v>
      </c>
      <c r="C13322" s="13">
        <v>10.840000000000002</v>
      </c>
      <c r="D13322" s="7" t="str">
        <f t="shared" si="208"/>
        <v>Unique</v>
      </c>
    </row>
    <row r="13323" spans="1:4" x14ac:dyDescent="0.35">
      <c r="A13323" s="14" t="s">
        <v>15710</v>
      </c>
      <c r="B13323" s="15">
        <v>6181</v>
      </c>
      <c r="C13323" s="13">
        <v>-0.04</v>
      </c>
      <c r="D13323" s="7" t="str">
        <f t="shared" si="208"/>
        <v>Unique</v>
      </c>
    </row>
    <row r="13324" spans="1:4" x14ac:dyDescent="0.35">
      <c r="A13324" s="14" t="s">
        <v>15709</v>
      </c>
      <c r="B13324" s="15">
        <v>6181</v>
      </c>
      <c r="C13324" s="13">
        <v>-0.02</v>
      </c>
      <c r="D13324" s="7" t="str">
        <f t="shared" si="208"/>
        <v>Unique</v>
      </c>
    </row>
    <row r="13325" spans="1:4" x14ac:dyDescent="0.35">
      <c r="A13325" s="14" t="s">
        <v>15762</v>
      </c>
      <c r="B13325" s="15">
        <v>6501</v>
      </c>
      <c r="C13325" s="13">
        <v>8.379999999999999</v>
      </c>
      <c r="D13325" s="7" t="str">
        <f t="shared" si="208"/>
        <v>Unique</v>
      </c>
    </row>
    <row r="13326" spans="1:4" x14ac:dyDescent="0.35">
      <c r="A13326" s="14" t="s">
        <v>15763</v>
      </c>
      <c r="B13326" s="15" t="s">
        <v>15764</v>
      </c>
      <c r="C13326" s="13">
        <v>5.25</v>
      </c>
      <c r="D13326" s="7" t="str">
        <f t="shared" si="208"/>
        <v>Unique</v>
      </c>
    </row>
    <row r="13327" spans="1:4" x14ac:dyDescent="0.35">
      <c r="A13327" s="14" t="s">
        <v>15686</v>
      </c>
      <c r="B13327" s="15">
        <v>1240180</v>
      </c>
      <c r="C13327" s="13">
        <v>9.7200000000000006</v>
      </c>
      <c r="D13327" s="7" t="str">
        <f t="shared" si="208"/>
        <v>Unique</v>
      </c>
    </row>
    <row r="13328" spans="1:4" x14ac:dyDescent="0.35">
      <c r="A13328" s="14" t="s">
        <v>15688</v>
      </c>
      <c r="B13328" s="15" t="s">
        <v>15689</v>
      </c>
      <c r="C13328" s="13">
        <v>9.990000000000002</v>
      </c>
      <c r="D13328" s="7" t="str">
        <f t="shared" si="208"/>
        <v>Unique</v>
      </c>
    </row>
    <row r="13329" spans="1:4" x14ac:dyDescent="0.35">
      <c r="A13329" s="14" t="s">
        <v>15690</v>
      </c>
      <c r="B13329" s="15" t="s">
        <v>15689</v>
      </c>
      <c r="C13329" s="13">
        <v>9.990000000000002</v>
      </c>
      <c r="D13329" s="7" t="str">
        <f t="shared" si="208"/>
        <v>Unique</v>
      </c>
    </row>
    <row r="13330" spans="1:4" x14ac:dyDescent="0.35">
      <c r="A13330" s="14" t="s">
        <v>15688</v>
      </c>
      <c r="B13330" s="15" t="s">
        <v>15689</v>
      </c>
      <c r="C13330" s="13">
        <v>-0.04</v>
      </c>
      <c r="D13330" s="7" t="str">
        <f t="shared" si="208"/>
        <v>Unique</v>
      </c>
    </row>
    <row r="13331" spans="1:4" x14ac:dyDescent="0.35">
      <c r="A13331" s="14" t="s">
        <v>15690</v>
      </c>
      <c r="B13331" s="15" t="s">
        <v>15689</v>
      </c>
      <c r="C13331" s="13">
        <v>-0.02</v>
      </c>
      <c r="D13331" s="7" t="str">
        <f t="shared" si="208"/>
        <v>Unique</v>
      </c>
    </row>
    <row r="13332" spans="1:4" x14ac:dyDescent="0.35">
      <c r="A13332" s="14" t="s">
        <v>15703</v>
      </c>
      <c r="B13332" s="15" t="s">
        <v>9582</v>
      </c>
      <c r="C13332" s="13">
        <v>5.25</v>
      </c>
      <c r="D13332" s="7" t="str">
        <f t="shared" si="208"/>
        <v>Unique</v>
      </c>
    </row>
    <row r="13333" spans="1:4" x14ac:dyDescent="0.35">
      <c r="A13333" s="14" t="s">
        <v>15697</v>
      </c>
      <c r="B13333" s="15" t="s">
        <v>15698</v>
      </c>
      <c r="C13333" s="13">
        <v>5.25</v>
      </c>
      <c r="D13333" s="7" t="str">
        <f t="shared" si="208"/>
        <v>Unique</v>
      </c>
    </row>
    <row r="13334" spans="1:4" x14ac:dyDescent="0.35">
      <c r="A13334" s="14" t="s">
        <v>15701</v>
      </c>
      <c r="B13334" s="15" t="s">
        <v>4443</v>
      </c>
      <c r="C13334" s="13">
        <v>5.48</v>
      </c>
      <c r="D13334" s="7" t="str">
        <f t="shared" si="208"/>
        <v>Unique</v>
      </c>
    </row>
    <row r="13335" spans="1:4" x14ac:dyDescent="0.35">
      <c r="A13335" s="14" t="s">
        <v>15700</v>
      </c>
      <c r="B13335" s="15" t="s">
        <v>1771</v>
      </c>
      <c r="C13335" s="13">
        <v>5.49</v>
      </c>
      <c r="D13335" s="7" t="str">
        <f t="shared" si="208"/>
        <v>Unique</v>
      </c>
    </row>
    <row r="13336" spans="1:4" x14ac:dyDescent="0.35">
      <c r="A13336" s="14" t="s">
        <v>15696</v>
      </c>
      <c r="B13336" s="15" t="s">
        <v>1771</v>
      </c>
      <c r="C13336" s="13">
        <v>5.25</v>
      </c>
      <c r="D13336" s="7" t="str">
        <f t="shared" si="208"/>
        <v>Unique</v>
      </c>
    </row>
    <row r="13337" spans="1:4" x14ac:dyDescent="0.35">
      <c r="A13337" s="14" t="s">
        <v>15696</v>
      </c>
      <c r="B13337" s="15" t="s">
        <v>1771</v>
      </c>
      <c r="C13337" s="13">
        <v>-0.04</v>
      </c>
      <c r="D13337" s="7" t="str">
        <f t="shared" si="208"/>
        <v>Unique</v>
      </c>
    </row>
    <row r="13338" spans="1:4" x14ac:dyDescent="0.35">
      <c r="A13338" s="14" t="s">
        <v>15765</v>
      </c>
      <c r="B13338" s="15">
        <v>6497</v>
      </c>
      <c r="C13338" s="13">
        <v>8.379999999999999</v>
      </c>
      <c r="D13338" s="7" t="str">
        <f t="shared" si="208"/>
        <v>Unique</v>
      </c>
    </row>
    <row r="13339" spans="1:4" x14ac:dyDescent="0.35">
      <c r="A13339" s="14" t="s">
        <v>15766</v>
      </c>
      <c r="B13339" s="15" t="s">
        <v>15767</v>
      </c>
      <c r="C13339" s="13">
        <v>5.49</v>
      </c>
      <c r="D13339" s="7" t="str">
        <f t="shared" si="208"/>
        <v>Unique</v>
      </c>
    </row>
    <row r="13340" spans="1:4" x14ac:dyDescent="0.35">
      <c r="A13340" s="14" t="s">
        <v>15694</v>
      </c>
      <c r="B13340" s="15" t="s">
        <v>1771</v>
      </c>
      <c r="C13340" s="13">
        <v>5.25</v>
      </c>
      <c r="D13340" s="7" t="str">
        <f t="shared" si="208"/>
        <v>Unique</v>
      </c>
    </row>
    <row r="13341" spans="1:4" x14ac:dyDescent="0.35">
      <c r="A13341" s="14" t="s">
        <v>15693</v>
      </c>
      <c r="B13341" s="15">
        <v>584719</v>
      </c>
      <c r="C13341" s="13">
        <v>8.6700000000000017</v>
      </c>
      <c r="D13341" s="7" t="str">
        <f t="shared" si="208"/>
        <v>Unique</v>
      </c>
    </row>
    <row r="13342" spans="1:4" x14ac:dyDescent="0.35">
      <c r="A13342" s="14" t="s">
        <v>15700</v>
      </c>
      <c r="B13342" s="15" t="s">
        <v>1771</v>
      </c>
      <c r="C13342" s="13">
        <v>-0.02</v>
      </c>
      <c r="D13342" s="7" t="str">
        <f t="shared" si="208"/>
        <v>Unique</v>
      </c>
    </row>
    <row r="13343" spans="1:4" x14ac:dyDescent="0.35">
      <c r="A13343" s="14" t="s">
        <v>15768</v>
      </c>
      <c r="B13343" s="15">
        <v>29108365</v>
      </c>
      <c r="C13343" s="13">
        <v>12.290000000000001</v>
      </c>
      <c r="D13343" s="7" t="str">
        <f t="shared" si="208"/>
        <v>Unique</v>
      </c>
    </row>
    <row r="13344" spans="1:4" x14ac:dyDescent="0.35">
      <c r="A13344" s="14" t="s">
        <v>15769</v>
      </c>
      <c r="B13344" s="15">
        <v>29108365</v>
      </c>
      <c r="C13344" s="13">
        <v>8.9600000000000009</v>
      </c>
      <c r="D13344" s="7" t="str">
        <f t="shared" si="208"/>
        <v>Unique</v>
      </c>
    </row>
    <row r="13345" spans="1:4" x14ac:dyDescent="0.35">
      <c r="A13345" s="14" t="s">
        <v>15769</v>
      </c>
      <c r="B13345" s="15">
        <v>29108365</v>
      </c>
      <c r="C13345" s="13">
        <v>-0.04</v>
      </c>
      <c r="D13345" s="7" t="str">
        <f t="shared" si="208"/>
        <v>Unique</v>
      </c>
    </row>
    <row r="13346" spans="1:4" x14ac:dyDescent="0.35">
      <c r="A13346" s="14" t="s">
        <v>15768</v>
      </c>
      <c r="B13346" s="15">
        <v>29108365</v>
      </c>
      <c r="C13346" s="13">
        <v>-0.02</v>
      </c>
      <c r="D13346" s="7" t="str">
        <f t="shared" si="208"/>
        <v>Unique</v>
      </c>
    </row>
    <row r="13347" spans="1:4" x14ac:dyDescent="0.35">
      <c r="A13347" s="14" t="s">
        <v>15770</v>
      </c>
      <c r="B13347" s="15">
        <v>29111302</v>
      </c>
      <c r="C13347" s="13">
        <v>5.5</v>
      </c>
      <c r="D13347" s="7" t="str">
        <f t="shared" si="208"/>
        <v>Unique</v>
      </c>
    </row>
    <row r="13348" spans="1:4" x14ac:dyDescent="0.35">
      <c r="A13348" s="14" t="s">
        <v>15771</v>
      </c>
      <c r="B13348" s="15">
        <v>29115630</v>
      </c>
      <c r="C13348" s="13">
        <v>5.49</v>
      </c>
      <c r="D13348" s="7" t="str">
        <f t="shared" si="208"/>
        <v>Unique</v>
      </c>
    </row>
    <row r="13349" spans="1:4" x14ac:dyDescent="0.35">
      <c r="A13349" s="14" t="s">
        <v>15772</v>
      </c>
      <c r="B13349" s="15">
        <v>29105680</v>
      </c>
      <c r="C13349" s="13">
        <v>5.25</v>
      </c>
      <c r="D13349" s="7" t="str">
        <f t="shared" si="208"/>
        <v>Unique</v>
      </c>
    </row>
    <row r="13350" spans="1:4" x14ac:dyDescent="0.35">
      <c r="A13350" s="14" t="s">
        <v>15773</v>
      </c>
      <c r="B13350" s="15" t="s">
        <v>15774</v>
      </c>
      <c r="C13350" s="13">
        <v>1.4500000000000002</v>
      </c>
      <c r="D13350" s="7" t="str">
        <f t="shared" si="208"/>
        <v>Unique</v>
      </c>
    </row>
    <row r="13351" spans="1:4" x14ac:dyDescent="0.35">
      <c r="A13351" s="14" t="s">
        <v>15773</v>
      </c>
      <c r="B13351" s="15" t="s">
        <v>15774</v>
      </c>
      <c r="C13351" s="13">
        <v>8.17</v>
      </c>
      <c r="D13351" s="7" t="str">
        <f t="shared" si="208"/>
        <v>Unique</v>
      </c>
    </row>
    <row r="13352" spans="1:4" x14ac:dyDescent="0.35">
      <c r="A13352" s="14" t="s">
        <v>15775</v>
      </c>
      <c r="B13352" s="15" t="s">
        <v>15776</v>
      </c>
      <c r="C13352" s="13">
        <v>9.26</v>
      </c>
      <c r="D13352" s="7" t="str">
        <f t="shared" si="208"/>
        <v>Unique</v>
      </c>
    </row>
    <row r="13353" spans="1:4" x14ac:dyDescent="0.35">
      <c r="A13353" s="14" t="s">
        <v>14754</v>
      </c>
      <c r="B13353" s="15">
        <v>6280</v>
      </c>
      <c r="C13353" s="13">
        <v>6.65</v>
      </c>
      <c r="D13353" s="7" t="str">
        <f t="shared" si="208"/>
        <v>Unique</v>
      </c>
    </row>
    <row r="13354" spans="1:4" x14ac:dyDescent="0.35">
      <c r="A13354" s="14" t="s">
        <v>14737</v>
      </c>
      <c r="B13354" s="15">
        <v>6164</v>
      </c>
      <c r="C13354" s="13">
        <v>3.5</v>
      </c>
      <c r="D13354" s="7" t="str">
        <f t="shared" si="208"/>
        <v>Unique</v>
      </c>
    </row>
    <row r="13355" spans="1:4" x14ac:dyDescent="0.35">
      <c r="A13355" s="14" t="s">
        <v>15777</v>
      </c>
      <c r="B13355" s="15">
        <v>6514</v>
      </c>
      <c r="C13355" s="13">
        <v>6.6999999999999993</v>
      </c>
      <c r="D13355" s="7" t="str">
        <f t="shared" si="208"/>
        <v>Unique</v>
      </c>
    </row>
    <row r="13356" spans="1:4" x14ac:dyDescent="0.35">
      <c r="A13356" s="14" t="s">
        <v>15778</v>
      </c>
      <c r="B13356" s="15">
        <v>6541</v>
      </c>
      <c r="C13356" s="13">
        <v>6.6999999999999993</v>
      </c>
      <c r="D13356" s="7" t="str">
        <f t="shared" si="208"/>
        <v>Unique</v>
      </c>
    </row>
    <row r="13357" spans="1:4" x14ac:dyDescent="0.35">
      <c r="A13357" s="14" t="s">
        <v>15779</v>
      </c>
      <c r="B13357" s="15">
        <v>6503</v>
      </c>
      <c r="C13357" s="13">
        <v>6.6999999999999993</v>
      </c>
      <c r="D13357" s="7" t="str">
        <f t="shared" si="208"/>
        <v>Unique</v>
      </c>
    </row>
    <row r="13358" spans="1:4" x14ac:dyDescent="0.35">
      <c r="A13358" s="14" t="s">
        <v>15780</v>
      </c>
      <c r="B13358" s="15">
        <v>6526</v>
      </c>
      <c r="C13358" s="13">
        <v>6.6999999999999993</v>
      </c>
      <c r="D13358" s="7" t="str">
        <f t="shared" si="208"/>
        <v>Unique</v>
      </c>
    </row>
    <row r="13359" spans="1:4" x14ac:dyDescent="0.35">
      <c r="A13359" s="14" t="s">
        <v>15706</v>
      </c>
      <c r="B13359" s="15">
        <v>6419</v>
      </c>
      <c r="C13359" s="13">
        <v>6.6999999999999993</v>
      </c>
      <c r="D13359" s="7" t="str">
        <f t="shared" si="208"/>
        <v>Unique</v>
      </c>
    </row>
    <row r="13360" spans="1:4" x14ac:dyDescent="0.35">
      <c r="A13360" s="14" t="s">
        <v>15781</v>
      </c>
      <c r="B13360" s="15">
        <v>6481</v>
      </c>
      <c r="C13360" s="13">
        <v>11.780000000000001</v>
      </c>
      <c r="D13360" s="7" t="str">
        <f t="shared" si="208"/>
        <v>Unique</v>
      </c>
    </row>
    <row r="13361" spans="1:4" x14ac:dyDescent="0.35">
      <c r="A13361" s="14" t="s">
        <v>15782</v>
      </c>
      <c r="B13361" s="15">
        <v>6449</v>
      </c>
      <c r="C13361" s="13">
        <v>8.58</v>
      </c>
      <c r="D13361" s="7" t="str">
        <f t="shared" si="208"/>
        <v>Unique</v>
      </c>
    </row>
    <row r="13362" spans="1:4" x14ac:dyDescent="0.35">
      <c r="A13362" s="14" t="s">
        <v>15783</v>
      </c>
      <c r="B13362" s="15">
        <v>6544</v>
      </c>
      <c r="C13362" s="13">
        <v>7.5600000000000005</v>
      </c>
      <c r="D13362" s="7" t="str">
        <f t="shared" si="208"/>
        <v>Unique</v>
      </c>
    </row>
    <row r="13363" spans="1:4" x14ac:dyDescent="0.35">
      <c r="A13363" s="14" t="s">
        <v>15784</v>
      </c>
      <c r="B13363" s="15">
        <v>6525</v>
      </c>
      <c r="C13363" s="13">
        <v>6.5299999999999994</v>
      </c>
      <c r="D13363" s="7" t="str">
        <f t="shared" si="208"/>
        <v>Unique</v>
      </c>
    </row>
    <row r="13364" spans="1:4" x14ac:dyDescent="0.35">
      <c r="A13364" s="14" t="s">
        <v>15785</v>
      </c>
      <c r="B13364" s="15" t="s">
        <v>15786</v>
      </c>
      <c r="C13364" s="13">
        <v>10.31</v>
      </c>
      <c r="D13364" s="7" t="str">
        <f t="shared" si="208"/>
        <v>Unique</v>
      </c>
    </row>
    <row r="13365" spans="1:4" x14ac:dyDescent="0.35">
      <c r="A13365" s="14" t="s">
        <v>15787</v>
      </c>
      <c r="B13365" s="15" t="s">
        <v>15788</v>
      </c>
      <c r="C13365" s="13">
        <v>10.31</v>
      </c>
      <c r="D13365" s="7" t="str">
        <f t="shared" si="208"/>
        <v>Unique</v>
      </c>
    </row>
    <row r="13366" spans="1:4" x14ac:dyDescent="0.35">
      <c r="A13366" s="14" t="s">
        <v>15789</v>
      </c>
      <c r="B13366" s="15" t="s">
        <v>15790</v>
      </c>
      <c r="C13366" s="13">
        <v>10.980000000000002</v>
      </c>
      <c r="D13366" s="7" t="str">
        <f t="shared" si="208"/>
        <v>Unique</v>
      </c>
    </row>
    <row r="13367" spans="1:4" x14ac:dyDescent="0.35">
      <c r="A13367" s="14" t="s">
        <v>15791</v>
      </c>
      <c r="B13367" s="15">
        <v>6538</v>
      </c>
      <c r="C13367" s="13">
        <v>3.75</v>
      </c>
      <c r="D13367" s="7" t="str">
        <f t="shared" si="208"/>
        <v>Unique</v>
      </c>
    </row>
    <row r="13368" spans="1:4" x14ac:dyDescent="0.35">
      <c r="A13368" s="14" t="s">
        <v>15792</v>
      </c>
      <c r="B13368" s="15">
        <v>6533</v>
      </c>
      <c r="C13368" s="13">
        <v>3.94</v>
      </c>
      <c r="D13368" s="7" t="str">
        <f t="shared" si="208"/>
        <v>Unique</v>
      </c>
    </row>
    <row r="13369" spans="1:4" x14ac:dyDescent="0.35">
      <c r="A13369" s="14" t="s">
        <v>15793</v>
      </c>
      <c r="B13369" s="15">
        <v>6521</v>
      </c>
      <c r="C13369" s="13">
        <v>4.13</v>
      </c>
      <c r="D13369" s="7" t="str">
        <f t="shared" si="208"/>
        <v>Unique</v>
      </c>
    </row>
    <row r="13370" spans="1:4" x14ac:dyDescent="0.35">
      <c r="A13370" s="14" t="s">
        <v>15794</v>
      </c>
      <c r="B13370" s="15">
        <v>6518</v>
      </c>
      <c r="C13370" s="13">
        <v>4.3999999999999995</v>
      </c>
      <c r="D13370" s="7" t="str">
        <f t="shared" si="208"/>
        <v>Unique</v>
      </c>
    </row>
    <row r="13371" spans="1:4" x14ac:dyDescent="0.35">
      <c r="A13371" s="14" t="s">
        <v>15795</v>
      </c>
      <c r="B13371" s="15">
        <v>6539</v>
      </c>
      <c r="C13371" s="13">
        <v>4.3999999999999995</v>
      </c>
      <c r="D13371" s="7" t="str">
        <f t="shared" si="208"/>
        <v>Unique</v>
      </c>
    </row>
    <row r="13372" spans="1:4" x14ac:dyDescent="0.35">
      <c r="A13372" s="14" t="s">
        <v>15796</v>
      </c>
      <c r="B13372" s="15">
        <v>6426</v>
      </c>
      <c r="C13372" s="13">
        <v>4.3999999999999995</v>
      </c>
      <c r="D13372" s="7" t="str">
        <f t="shared" si="208"/>
        <v>Unique</v>
      </c>
    </row>
    <row r="13373" spans="1:4" x14ac:dyDescent="0.35">
      <c r="A13373" s="14" t="s">
        <v>15797</v>
      </c>
      <c r="B13373" s="15">
        <v>6548</v>
      </c>
      <c r="C13373" s="13">
        <v>4.6399999999999997</v>
      </c>
      <c r="D13373" s="7" t="str">
        <f t="shared" si="208"/>
        <v>Unique</v>
      </c>
    </row>
    <row r="13374" spans="1:4" x14ac:dyDescent="0.35">
      <c r="A13374" s="14" t="s">
        <v>15798</v>
      </c>
      <c r="B13374" s="15">
        <v>6549</v>
      </c>
      <c r="C13374" s="13">
        <v>4.6399999999999997</v>
      </c>
      <c r="D13374" s="7" t="str">
        <f t="shared" si="208"/>
        <v>Unique</v>
      </c>
    </row>
    <row r="13375" spans="1:4" x14ac:dyDescent="0.35">
      <c r="A13375" s="14" t="s">
        <v>15799</v>
      </c>
      <c r="B13375" s="15">
        <v>6530</v>
      </c>
      <c r="C13375" s="13">
        <v>5.08</v>
      </c>
      <c r="D13375" s="7" t="str">
        <f t="shared" si="208"/>
        <v>Unique</v>
      </c>
    </row>
    <row r="13376" spans="1:4" x14ac:dyDescent="0.35">
      <c r="A13376" s="14" t="s">
        <v>15800</v>
      </c>
      <c r="B13376" s="15">
        <v>6398</v>
      </c>
      <c r="C13376" s="13">
        <v>5.5200000000000014</v>
      </c>
      <c r="D13376" s="7" t="str">
        <f t="shared" si="208"/>
        <v>Unique</v>
      </c>
    </row>
    <row r="13377" spans="1:4" x14ac:dyDescent="0.35">
      <c r="A13377" s="14" t="s">
        <v>15801</v>
      </c>
      <c r="B13377" s="15">
        <v>6448</v>
      </c>
      <c r="C13377" s="13">
        <v>5.5200000000000014</v>
      </c>
      <c r="D13377" s="7" t="str">
        <f t="shared" si="208"/>
        <v>Unique</v>
      </c>
    </row>
    <row r="13378" spans="1:4" x14ac:dyDescent="0.35">
      <c r="A13378" s="14" t="s">
        <v>15802</v>
      </c>
      <c r="B13378" s="15">
        <v>6522</v>
      </c>
      <c r="C13378" s="13">
        <v>6.04</v>
      </c>
      <c r="D13378" s="7" t="str">
        <f t="shared" ref="D13378:D13441" si="209">IF(COUNTIFS(A:A,A13378,B:B,B13378,C:C,C13378)&gt;1,"Doublon","Unique")</f>
        <v>Unique</v>
      </c>
    </row>
    <row r="13379" spans="1:4" x14ac:dyDescent="0.35">
      <c r="A13379" s="14" t="s">
        <v>15803</v>
      </c>
      <c r="B13379" s="15" t="s">
        <v>15804</v>
      </c>
      <c r="C13379" s="13">
        <v>6.04</v>
      </c>
      <c r="D13379" s="7" t="str">
        <f t="shared" si="209"/>
        <v>Unique</v>
      </c>
    </row>
    <row r="13380" spans="1:4" x14ac:dyDescent="0.35">
      <c r="A13380" s="14" t="s">
        <v>15789</v>
      </c>
      <c r="B13380" s="15" t="s">
        <v>15790</v>
      </c>
      <c r="C13380" s="13">
        <v>1.4500000000000002</v>
      </c>
      <c r="D13380" s="7" t="str">
        <f t="shared" si="209"/>
        <v>Unique</v>
      </c>
    </row>
    <row r="13381" spans="1:4" x14ac:dyDescent="0.35">
      <c r="A13381" s="14" t="s">
        <v>15775</v>
      </c>
      <c r="B13381" s="15" t="s">
        <v>15776</v>
      </c>
      <c r="C13381" s="13">
        <v>1.4500000000000002</v>
      </c>
      <c r="D13381" s="7" t="str">
        <f t="shared" si="209"/>
        <v>Unique</v>
      </c>
    </row>
    <row r="13382" spans="1:4" x14ac:dyDescent="0.35">
      <c r="A13382" s="14" t="s">
        <v>15785</v>
      </c>
      <c r="B13382" s="15" t="s">
        <v>15786</v>
      </c>
      <c r="C13382" s="13">
        <v>1.4500000000000002</v>
      </c>
      <c r="D13382" s="7" t="str">
        <f t="shared" si="209"/>
        <v>Unique</v>
      </c>
    </row>
    <row r="13383" spans="1:4" x14ac:dyDescent="0.35">
      <c r="A13383" s="14" t="s">
        <v>15787</v>
      </c>
      <c r="B13383" s="15" t="s">
        <v>15788</v>
      </c>
      <c r="C13383" s="13">
        <v>1.4500000000000002</v>
      </c>
      <c r="D13383" s="7" t="str">
        <f t="shared" si="209"/>
        <v>Unique</v>
      </c>
    </row>
    <row r="13384" spans="1:4" x14ac:dyDescent="0.35">
      <c r="A13384" s="14" t="s">
        <v>15837</v>
      </c>
      <c r="B13384" s="15">
        <v>6229</v>
      </c>
      <c r="C13384" s="13">
        <v>5.48</v>
      </c>
      <c r="D13384" s="7" t="str">
        <f t="shared" si="209"/>
        <v>Unique</v>
      </c>
    </row>
    <row r="13385" spans="1:4" x14ac:dyDescent="0.35">
      <c r="A13385" s="14" t="s">
        <v>15838</v>
      </c>
      <c r="B13385" s="15">
        <v>6537</v>
      </c>
      <c r="C13385" s="13">
        <v>6.13</v>
      </c>
      <c r="D13385" s="7" t="str">
        <f t="shared" si="209"/>
        <v>Unique</v>
      </c>
    </row>
    <row r="13386" spans="1:4" x14ac:dyDescent="0.35">
      <c r="A13386" s="14" t="s">
        <v>15839</v>
      </c>
      <c r="B13386" s="15" t="s">
        <v>15840</v>
      </c>
      <c r="C13386" s="13">
        <v>6.57</v>
      </c>
      <c r="D13386" s="7" t="str">
        <f t="shared" si="209"/>
        <v>Unique</v>
      </c>
    </row>
    <row r="13387" spans="1:4" x14ac:dyDescent="0.35">
      <c r="A13387" s="14" t="s">
        <v>15841</v>
      </c>
      <c r="B13387" s="15" t="s">
        <v>15842</v>
      </c>
      <c r="C13387" s="13">
        <v>5.25</v>
      </c>
      <c r="D13387" s="7" t="str">
        <f t="shared" si="209"/>
        <v>Unique</v>
      </c>
    </row>
    <row r="13388" spans="1:4" x14ac:dyDescent="0.35">
      <c r="A13388" s="14" t="s">
        <v>15843</v>
      </c>
      <c r="B13388" s="15">
        <v>6520</v>
      </c>
      <c r="C13388" s="13">
        <v>5.5</v>
      </c>
      <c r="D13388" s="7" t="str">
        <f t="shared" si="209"/>
        <v>Unique</v>
      </c>
    </row>
    <row r="13389" spans="1:4" x14ac:dyDescent="0.35">
      <c r="A13389" s="14" t="s">
        <v>15844</v>
      </c>
      <c r="B13389" s="15" t="s">
        <v>15845</v>
      </c>
      <c r="C13389" s="13">
        <v>5.25</v>
      </c>
      <c r="D13389" s="7" t="str">
        <f t="shared" si="209"/>
        <v>Unique</v>
      </c>
    </row>
    <row r="13390" spans="1:4" x14ac:dyDescent="0.35">
      <c r="A13390" s="14" t="s">
        <v>15846</v>
      </c>
      <c r="B13390" s="15" t="s">
        <v>15847</v>
      </c>
      <c r="C13390" s="13">
        <v>5.25</v>
      </c>
      <c r="D13390" s="7" t="str">
        <f t="shared" si="209"/>
        <v>Unique</v>
      </c>
    </row>
    <row r="13391" spans="1:4" x14ac:dyDescent="0.35">
      <c r="A13391" s="14" t="s">
        <v>15848</v>
      </c>
      <c r="B13391" s="15" t="s">
        <v>15849</v>
      </c>
      <c r="C13391" s="13">
        <v>5.25</v>
      </c>
      <c r="D13391" s="7" t="str">
        <f t="shared" si="209"/>
        <v>Unique</v>
      </c>
    </row>
    <row r="13392" spans="1:4" x14ac:dyDescent="0.35">
      <c r="A13392" s="14" t="s">
        <v>15833</v>
      </c>
      <c r="B13392" s="15">
        <v>1272402</v>
      </c>
      <c r="C13392" s="13">
        <v>-0.5</v>
      </c>
      <c r="D13392" s="7" t="str">
        <f t="shared" si="209"/>
        <v>Unique</v>
      </c>
    </row>
    <row r="13393" spans="1:4" x14ac:dyDescent="0.35">
      <c r="A13393" s="14" t="s">
        <v>15851</v>
      </c>
      <c r="B13393" s="15">
        <v>6524</v>
      </c>
      <c r="C13393" s="13">
        <v>-0.5</v>
      </c>
      <c r="D13393" s="7" t="str">
        <f t="shared" si="209"/>
        <v>Unique</v>
      </c>
    </row>
    <row r="13394" spans="1:4" x14ac:dyDescent="0.35">
      <c r="A13394" s="14" t="s">
        <v>15852</v>
      </c>
      <c r="B13394" s="15">
        <v>6514</v>
      </c>
      <c r="C13394" s="13">
        <v>-0.5</v>
      </c>
      <c r="D13394" s="7" t="str">
        <f t="shared" si="209"/>
        <v>Unique</v>
      </c>
    </row>
    <row r="13395" spans="1:4" x14ac:dyDescent="0.35">
      <c r="A13395" s="14" t="s">
        <v>15778</v>
      </c>
      <c r="B13395" s="15">
        <v>6541</v>
      </c>
      <c r="C13395" s="13">
        <v>-0.5</v>
      </c>
      <c r="D13395" s="7" t="str">
        <f t="shared" si="209"/>
        <v>Unique</v>
      </c>
    </row>
    <row r="13396" spans="1:4" x14ac:dyDescent="0.35">
      <c r="A13396" s="14" t="s">
        <v>15856</v>
      </c>
      <c r="B13396" s="15" t="s">
        <v>15857</v>
      </c>
      <c r="C13396" s="13">
        <v>5.25</v>
      </c>
      <c r="D13396" s="7" t="str">
        <f t="shared" si="209"/>
        <v>Unique</v>
      </c>
    </row>
    <row r="13397" spans="1:4" x14ac:dyDescent="0.35">
      <c r="A13397" s="14" t="s">
        <v>15858</v>
      </c>
      <c r="B13397" s="15" t="s">
        <v>15859</v>
      </c>
      <c r="C13397" s="13">
        <v>6.8400000000000007</v>
      </c>
      <c r="D13397" s="7" t="str">
        <f t="shared" si="209"/>
        <v>Unique</v>
      </c>
    </row>
    <row r="13398" spans="1:4" x14ac:dyDescent="0.35">
      <c r="A13398" s="14" t="s">
        <v>15780</v>
      </c>
      <c r="B13398" s="15">
        <v>6526</v>
      </c>
      <c r="C13398" s="13">
        <v>12.290000000000001</v>
      </c>
      <c r="D13398" s="7" t="str">
        <f t="shared" si="209"/>
        <v>Unique</v>
      </c>
    </row>
    <row r="13399" spans="1:4" x14ac:dyDescent="0.35">
      <c r="A13399" s="14" t="s">
        <v>15860</v>
      </c>
      <c r="B13399" s="15" t="s">
        <v>15861</v>
      </c>
      <c r="C13399" s="13">
        <v>5.25</v>
      </c>
      <c r="D13399" s="7" t="str">
        <f t="shared" si="209"/>
        <v>Unique</v>
      </c>
    </row>
    <row r="13400" spans="1:4" x14ac:dyDescent="0.35">
      <c r="A13400" s="14" t="s">
        <v>15836</v>
      </c>
      <c r="B13400" s="15">
        <v>6519</v>
      </c>
      <c r="C13400" s="13">
        <v>8.1</v>
      </c>
      <c r="D13400" s="7" t="str">
        <f t="shared" si="209"/>
        <v>Unique</v>
      </c>
    </row>
    <row r="13401" spans="1:4" x14ac:dyDescent="0.35">
      <c r="A13401" s="14" t="s">
        <v>15862</v>
      </c>
      <c r="B13401" s="15">
        <v>6477</v>
      </c>
      <c r="C13401" s="13">
        <v>5.25</v>
      </c>
      <c r="D13401" s="7" t="str">
        <f t="shared" si="209"/>
        <v>Unique</v>
      </c>
    </row>
    <row r="13402" spans="1:4" x14ac:dyDescent="0.35">
      <c r="A13402" s="14" t="s">
        <v>15779</v>
      </c>
      <c r="B13402" s="15">
        <v>6503</v>
      </c>
      <c r="C13402" s="13">
        <v>11.66</v>
      </c>
      <c r="D13402" s="7" t="str">
        <f t="shared" si="209"/>
        <v>Unique</v>
      </c>
    </row>
    <row r="13403" spans="1:4" x14ac:dyDescent="0.35">
      <c r="A13403" s="14" t="s">
        <v>15863</v>
      </c>
      <c r="B13403" s="15" t="s">
        <v>15864</v>
      </c>
      <c r="C13403" s="13">
        <v>5.25</v>
      </c>
      <c r="D13403" s="7" t="str">
        <f t="shared" si="209"/>
        <v>Unique</v>
      </c>
    </row>
    <row r="13404" spans="1:4" x14ac:dyDescent="0.35">
      <c r="A13404" s="14" t="s">
        <v>15865</v>
      </c>
      <c r="B13404" s="15" t="s">
        <v>15866</v>
      </c>
      <c r="C13404" s="13">
        <v>5.25</v>
      </c>
      <c r="D13404" s="7" t="str">
        <f t="shared" si="209"/>
        <v>Unique</v>
      </c>
    </row>
    <row r="13405" spans="1:4" x14ac:dyDescent="0.35">
      <c r="A13405" s="14" t="s">
        <v>15867</v>
      </c>
      <c r="B13405" s="15" t="s">
        <v>15868</v>
      </c>
      <c r="C13405" s="13">
        <v>5.5</v>
      </c>
      <c r="D13405" s="7" t="str">
        <f t="shared" si="209"/>
        <v>Unique</v>
      </c>
    </row>
    <row r="13406" spans="1:4" x14ac:dyDescent="0.35">
      <c r="A13406" s="14" t="s">
        <v>15869</v>
      </c>
      <c r="B13406" s="15">
        <v>6550</v>
      </c>
      <c r="C13406" s="13">
        <v>5.48</v>
      </c>
      <c r="D13406" s="7" t="str">
        <f t="shared" si="209"/>
        <v>Unique</v>
      </c>
    </row>
    <row r="13407" spans="1:4" x14ac:dyDescent="0.35">
      <c r="A13407" s="14" t="s">
        <v>15870</v>
      </c>
      <c r="B13407" s="15" t="s">
        <v>15871</v>
      </c>
      <c r="C13407" s="13">
        <v>7.6199999999999992</v>
      </c>
      <c r="D13407" s="7" t="str">
        <f t="shared" si="209"/>
        <v>Unique</v>
      </c>
    </row>
    <row r="13408" spans="1:4" x14ac:dyDescent="0.35">
      <c r="A13408" s="14" t="s">
        <v>15805</v>
      </c>
      <c r="B13408" s="15"/>
      <c r="C13408" s="13">
        <v>5.48</v>
      </c>
      <c r="D13408" s="7" t="str">
        <f t="shared" si="209"/>
        <v>Unique</v>
      </c>
    </row>
    <row r="13409" spans="1:4" x14ac:dyDescent="0.35">
      <c r="A13409" s="14" t="s">
        <v>15872</v>
      </c>
      <c r="B13409" s="15" t="s">
        <v>15873</v>
      </c>
      <c r="C13409" s="13">
        <v>5.49</v>
      </c>
      <c r="D13409" s="7" t="str">
        <f t="shared" si="209"/>
        <v>Unique</v>
      </c>
    </row>
    <row r="13410" spans="1:4" x14ac:dyDescent="0.35">
      <c r="A13410" s="14" t="s">
        <v>15874</v>
      </c>
      <c r="B13410" s="15" t="s">
        <v>15875</v>
      </c>
      <c r="C13410" s="13">
        <v>5.25</v>
      </c>
      <c r="D13410" s="7" t="str">
        <f t="shared" si="209"/>
        <v>Unique</v>
      </c>
    </row>
    <row r="13411" spans="1:4" x14ac:dyDescent="0.35">
      <c r="A13411" s="14" t="s">
        <v>15876</v>
      </c>
      <c r="B13411" s="15" t="s">
        <v>15877</v>
      </c>
      <c r="C13411" s="13">
        <v>5.25</v>
      </c>
      <c r="D13411" s="7" t="str">
        <f t="shared" si="209"/>
        <v>Unique</v>
      </c>
    </row>
    <row r="13412" spans="1:4" x14ac:dyDescent="0.35">
      <c r="A13412" s="14" t="s">
        <v>15878</v>
      </c>
      <c r="B13412" s="15">
        <v>6442</v>
      </c>
      <c r="C13412" s="13">
        <v>7.6199999999999992</v>
      </c>
      <c r="D13412" s="7" t="str">
        <f t="shared" si="209"/>
        <v>Unique</v>
      </c>
    </row>
    <row r="13413" spans="1:4" x14ac:dyDescent="0.35">
      <c r="A13413" s="14" t="s">
        <v>15879</v>
      </c>
      <c r="B13413" s="15">
        <v>5883</v>
      </c>
      <c r="C13413" s="13">
        <v>5.25</v>
      </c>
      <c r="D13413" s="7" t="str">
        <f t="shared" si="209"/>
        <v>Unique</v>
      </c>
    </row>
    <row r="13414" spans="1:4" x14ac:dyDescent="0.35">
      <c r="A13414" s="14" t="s">
        <v>15880</v>
      </c>
      <c r="B13414" s="15" t="s">
        <v>15881</v>
      </c>
      <c r="C13414" s="13">
        <v>5.48</v>
      </c>
      <c r="D13414" s="7" t="str">
        <f t="shared" si="209"/>
        <v>Unique</v>
      </c>
    </row>
    <row r="13415" spans="1:4" x14ac:dyDescent="0.35">
      <c r="A13415" s="14" t="s">
        <v>15778</v>
      </c>
      <c r="B13415" s="15">
        <v>6541</v>
      </c>
      <c r="C13415" s="13">
        <v>12.61</v>
      </c>
      <c r="D13415" s="7" t="str">
        <f t="shared" si="209"/>
        <v>Unique</v>
      </c>
    </row>
    <row r="13416" spans="1:4" x14ac:dyDescent="0.35">
      <c r="A13416" s="14" t="s">
        <v>15853</v>
      </c>
      <c r="B13416" s="15">
        <v>6541</v>
      </c>
      <c r="C13416" s="13">
        <v>9.7200000000000006</v>
      </c>
      <c r="D13416" s="7" t="str">
        <f t="shared" si="209"/>
        <v>Unique</v>
      </c>
    </row>
    <row r="13417" spans="1:4" x14ac:dyDescent="0.35">
      <c r="A13417" s="14" t="s">
        <v>15853</v>
      </c>
      <c r="B13417" s="15">
        <v>6541</v>
      </c>
      <c r="C13417" s="13">
        <v>-0.04</v>
      </c>
      <c r="D13417" s="7" t="str">
        <f t="shared" si="209"/>
        <v>Unique</v>
      </c>
    </row>
    <row r="13418" spans="1:4" x14ac:dyDescent="0.35">
      <c r="A13418" s="14" t="s">
        <v>15778</v>
      </c>
      <c r="B13418" s="15">
        <v>6541</v>
      </c>
      <c r="C13418" s="13">
        <v>-0.02</v>
      </c>
      <c r="D13418" s="7" t="str">
        <f t="shared" si="209"/>
        <v>Unique</v>
      </c>
    </row>
    <row r="13419" spans="1:4" x14ac:dyDescent="0.35">
      <c r="A13419" s="14" t="s">
        <v>15826</v>
      </c>
      <c r="B13419" s="15" t="s">
        <v>1771</v>
      </c>
      <c r="C13419" s="13">
        <v>5.25</v>
      </c>
      <c r="D13419" s="7" t="str">
        <f t="shared" si="209"/>
        <v>Unique</v>
      </c>
    </row>
    <row r="13420" spans="1:4" x14ac:dyDescent="0.35">
      <c r="A13420" s="14" t="s">
        <v>15824</v>
      </c>
      <c r="B13420" s="15" t="s">
        <v>15825</v>
      </c>
      <c r="C13420" s="13">
        <v>5.49</v>
      </c>
      <c r="D13420" s="7" t="str">
        <f t="shared" si="209"/>
        <v>Unique</v>
      </c>
    </row>
    <row r="13421" spans="1:4" x14ac:dyDescent="0.35">
      <c r="A13421" s="14" t="s">
        <v>15827</v>
      </c>
      <c r="B13421" s="15" t="s">
        <v>15828</v>
      </c>
      <c r="C13421" s="13">
        <v>5.49</v>
      </c>
      <c r="D13421" s="7" t="str">
        <f t="shared" si="209"/>
        <v>Unique</v>
      </c>
    </row>
    <row r="13422" spans="1:4" x14ac:dyDescent="0.35">
      <c r="A13422" s="14" t="s">
        <v>15820</v>
      </c>
      <c r="B13422" s="15" t="s">
        <v>15821</v>
      </c>
      <c r="C13422" s="13">
        <v>8.9600000000000009</v>
      </c>
      <c r="D13422" s="7" t="str">
        <f t="shared" si="209"/>
        <v>Unique</v>
      </c>
    </row>
    <row r="13423" spans="1:4" x14ac:dyDescent="0.35">
      <c r="A13423" s="14" t="s">
        <v>15834</v>
      </c>
      <c r="B13423" s="15">
        <v>1272402</v>
      </c>
      <c r="C13423" s="13">
        <v>11.66</v>
      </c>
      <c r="D13423" s="7" t="str">
        <f t="shared" si="209"/>
        <v>Unique</v>
      </c>
    </row>
    <row r="13424" spans="1:4" x14ac:dyDescent="0.35">
      <c r="A13424" s="14" t="s">
        <v>15833</v>
      </c>
      <c r="B13424" s="15">
        <v>1272402</v>
      </c>
      <c r="C13424" s="13">
        <v>10.840000000000002</v>
      </c>
      <c r="D13424" s="7" t="str">
        <f t="shared" si="209"/>
        <v>Unique</v>
      </c>
    </row>
    <row r="13425" spans="1:4" x14ac:dyDescent="0.35">
      <c r="A13425" s="14" t="s">
        <v>15834</v>
      </c>
      <c r="B13425" s="15">
        <v>1272402</v>
      </c>
      <c r="C13425" s="13">
        <v>-0.04</v>
      </c>
      <c r="D13425" s="7" t="str">
        <f t="shared" si="209"/>
        <v>Unique</v>
      </c>
    </row>
    <row r="13426" spans="1:4" x14ac:dyDescent="0.35">
      <c r="A13426" s="14" t="s">
        <v>15833</v>
      </c>
      <c r="B13426" s="15">
        <v>1272402</v>
      </c>
      <c r="C13426" s="13">
        <v>-0.02</v>
      </c>
      <c r="D13426" s="7" t="str">
        <f t="shared" si="209"/>
        <v>Unique</v>
      </c>
    </row>
    <row r="13427" spans="1:4" x14ac:dyDescent="0.35">
      <c r="A13427" s="14" t="s">
        <v>15832</v>
      </c>
      <c r="B13427" s="15" t="s">
        <v>1771</v>
      </c>
      <c r="C13427" s="13">
        <v>5.25</v>
      </c>
      <c r="D13427" s="7" t="str">
        <f t="shared" si="209"/>
        <v>Unique</v>
      </c>
    </row>
    <row r="13428" spans="1:4" x14ac:dyDescent="0.35">
      <c r="A13428" s="14" t="s">
        <v>15806</v>
      </c>
      <c r="B13428" s="15" t="s">
        <v>15807</v>
      </c>
      <c r="C13428" s="13">
        <v>5.25</v>
      </c>
      <c r="D13428" s="7" t="str">
        <f t="shared" si="209"/>
        <v>Unique</v>
      </c>
    </row>
    <row r="13429" spans="1:4" x14ac:dyDescent="0.35">
      <c r="A13429" s="14" t="s">
        <v>15818</v>
      </c>
      <c r="B13429" s="15" t="s">
        <v>15819</v>
      </c>
      <c r="C13429" s="13">
        <v>5.48</v>
      </c>
      <c r="D13429" s="7" t="str">
        <f t="shared" si="209"/>
        <v>Unique</v>
      </c>
    </row>
    <row r="13430" spans="1:4" x14ac:dyDescent="0.35">
      <c r="A13430" s="14" t="s">
        <v>15813</v>
      </c>
      <c r="B13430" s="15" t="s">
        <v>13094</v>
      </c>
      <c r="C13430" s="13">
        <v>5.25</v>
      </c>
      <c r="D13430" s="7" t="str">
        <f t="shared" si="209"/>
        <v>Unique</v>
      </c>
    </row>
    <row r="13431" spans="1:4" x14ac:dyDescent="0.35">
      <c r="A13431" s="14" t="s">
        <v>15829</v>
      </c>
      <c r="B13431" s="15" t="s">
        <v>1771</v>
      </c>
      <c r="C13431" s="13">
        <v>5.25</v>
      </c>
      <c r="D13431" s="7" t="str">
        <f t="shared" si="209"/>
        <v>Unique</v>
      </c>
    </row>
    <row r="13432" spans="1:4" x14ac:dyDescent="0.35">
      <c r="A13432" s="14" t="s">
        <v>15882</v>
      </c>
      <c r="B13432" s="15" t="s">
        <v>15883</v>
      </c>
      <c r="C13432" s="13">
        <v>5.5</v>
      </c>
      <c r="D13432" s="7" t="str">
        <f t="shared" si="209"/>
        <v>Unique</v>
      </c>
    </row>
    <row r="13433" spans="1:4" x14ac:dyDescent="0.35">
      <c r="A13433" s="14" t="s">
        <v>15831</v>
      </c>
      <c r="B13433" s="15">
        <v>114763</v>
      </c>
      <c r="C13433" s="13">
        <v>9.7200000000000006</v>
      </c>
      <c r="D13433" s="7" t="str">
        <f t="shared" si="209"/>
        <v>Unique</v>
      </c>
    </row>
    <row r="13434" spans="1:4" x14ac:dyDescent="0.35">
      <c r="A13434" s="14" t="s">
        <v>15830</v>
      </c>
      <c r="B13434" s="15">
        <v>114763</v>
      </c>
      <c r="C13434" s="13">
        <v>8.9600000000000009</v>
      </c>
      <c r="D13434" s="7" t="str">
        <f t="shared" si="209"/>
        <v>Unique</v>
      </c>
    </row>
    <row r="13435" spans="1:4" x14ac:dyDescent="0.35">
      <c r="A13435" s="14" t="s">
        <v>15831</v>
      </c>
      <c r="B13435" s="15">
        <v>114763</v>
      </c>
      <c r="C13435" s="13">
        <v>-0.04</v>
      </c>
      <c r="D13435" s="7" t="str">
        <f t="shared" si="209"/>
        <v>Unique</v>
      </c>
    </row>
    <row r="13436" spans="1:4" x14ac:dyDescent="0.35">
      <c r="A13436" s="14" t="s">
        <v>15830</v>
      </c>
      <c r="B13436" s="15">
        <v>114763</v>
      </c>
      <c r="C13436" s="13">
        <v>-0.02</v>
      </c>
      <c r="D13436" s="7" t="str">
        <f t="shared" si="209"/>
        <v>Unique</v>
      </c>
    </row>
    <row r="13437" spans="1:4" x14ac:dyDescent="0.35">
      <c r="A13437" s="14" t="s">
        <v>15808</v>
      </c>
      <c r="B13437" s="15">
        <v>29103934</v>
      </c>
      <c r="C13437" s="13">
        <v>5.48</v>
      </c>
      <c r="D13437" s="7" t="str">
        <f t="shared" si="209"/>
        <v>Unique</v>
      </c>
    </row>
    <row r="13438" spans="1:4" x14ac:dyDescent="0.35">
      <c r="A13438" s="14" t="s">
        <v>15822</v>
      </c>
      <c r="B13438" s="15" t="s">
        <v>15823</v>
      </c>
      <c r="C13438" s="13">
        <v>6.8400000000000007</v>
      </c>
      <c r="D13438" s="7" t="str">
        <f t="shared" si="209"/>
        <v>Unique</v>
      </c>
    </row>
    <row r="13439" spans="1:4" x14ac:dyDescent="0.35">
      <c r="A13439" s="14" t="s">
        <v>15814</v>
      </c>
      <c r="B13439" s="15" t="s">
        <v>14717</v>
      </c>
      <c r="C13439" s="13">
        <v>5.5</v>
      </c>
      <c r="D13439" s="7" t="str">
        <f t="shared" si="209"/>
        <v>Unique</v>
      </c>
    </row>
    <row r="13440" spans="1:4" x14ac:dyDescent="0.35">
      <c r="A13440" s="14" t="s">
        <v>15810</v>
      </c>
      <c r="B13440" s="15" t="s">
        <v>15811</v>
      </c>
      <c r="C13440" s="13">
        <v>9.2199999999999989</v>
      </c>
      <c r="D13440" s="7" t="str">
        <f t="shared" si="209"/>
        <v>Unique</v>
      </c>
    </row>
    <row r="13441" spans="1:4" x14ac:dyDescent="0.35">
      <c r="A13441" s="14" t="s">
        <v>15817</v>
      </c>
      <c r="B13441" s="15" t="s">
        <v>15028</v>
      </c>
      <c r="C13441" s="13">
        <v>6.13</v>
      </c>
      <c r="D13441" s="7" t="str">
        <f t="shared" si="209"/>
        <v>Unique</v>
      </c>
    </row>
    <row r="13442" spans="1:4" x14ac:dyDescent="0.35">
      <c r="A13442" s="14" t="s">
        <v>15809</v>
      </c>
      <c r="B13442" s="15" t="s">
        <v>1771</v>
      </c>
      <c r="C13442" s="13">
        <v>5.25</v>
      </c>
      <c r="D13442" s="7" t="str">
        <f t="shared" ref="D13442:D13505" si="210">IF(COUNTIFS(A:A,A13442,B:B,B13442,C:C,C13442)&gt;1,"Doublon","Unique")</f>
        <v>Unique</v>
      </c>
    </row>
    <row r="13443" spans="1:4" x14ac:dyDescent="0.35">
      <c r="A13443" s="14" t="s">
        <v>15815</v>
      </c>
      <c r="B13443" s="15" t="s">
        <v>15816</v>
      </c>
      <c r="C13443" s="13">
        <v>7.3599999999999994</v>
      </c>
      <c r="D13443" s="7" t="str">
        <f t="shared" si="210"/>
        <v>Unique</v>
      </c>
    </row>
    <row r="13444" spans="1:4" x14ac:dyDescent="0.35">
      <c r="A13444" s="14" t="s">
        <v>15835</v>
      </c>
      <c r="B13444" s="15" t="s">
        <v>4443</v>
      </c>
      <c r="C13444" s="13">
        <v>5.48</v>
      </c>
      <c r="D13444" s="7" t="str">
        <f t="shared" si="210"/>
        <v>Unique</v>
      </c>
    </row>
    <row r="13445" spans="1:4" x14ac:dyDescent="0.35">
      <c r="A13445" s="14" t="s">
        <v>15812</v>
      </c>
      <c r="B13445" s="15">
        <v>25006916</v>
      </c>
      <c r="C13445" s="13">
        <v>5.25</v>
      </c>
      <c r="D13445" s="7" t="str">
        <f t="shared" si="210"/>
        <v>Unique</v>
      </c>
    </row>
    <row r="13446" spans="1:4" x14ac:dyDescent="0.35">
      <c r="A13446" s="14" t="s">
        <v>15884</v>
      </c>
      <c r="B13446" s="15">
        <v>6458</v>
      </c>
      <c r="C13446" s="13">
        <v>5.5</v>
      </c>
      <c r="D13446" s="7" t="str">
        <f t="shared" si="210"/>
        <v>Unique</v>
      </c>
    </row>
    <row r="13447" spans="1:4" x14ac:dyDescent="0.35">
      <c r="A13447" s="14" t="s">
        <v>15885</v>
      </c>
      <c r="B13447" s="15">
        <v>6452</v>
      </c>
      <c r="C13447" s="13">
        <v>5.49</v>
      </c>
      <c r="D13447" s="7" t="str">
        <f t="shared" si="210"/>
        <v>Unique</v>
      </c>
    </row>
    <row r="13448" spans="1:4" x14ac:dyDescent="0.35">
      <c r="A13448" s="14" t="s">
        <v>15886</v>
      </c>
      <c r="B13448" s="15">
        <v>6545</v>
      </c>
      <c r="C13448" s="13">
        <v>6.8400000000000007</v>
      </c>
      <c r="D13448" s="7" t="str">
        <f t="shared" si="210"/>
        <v>Unique</v>
      </c>
    </row>
    <row r="13449" spans="1:4" x14ac:dyDescent="0.35">
      <c r="A13449" s="14" t="s">
        <v>15887</v>
      </c>
      <c r="B13449" s="15">
        <v>6546</v>
      </c>
      <c r="C13449" s="13">
        <v>8.379999999999999</v>
      </c>
      <c r="D13449" s="7" t="str">
        <f t="shared" si="210"/>
        <v>Unique</v>
      </c>
    </row>
    <row r="13450" spans="1:4" x14ac:dyDescent="0.35">
      <c r="A13450" s="14" t="s">
        <v>15888</v>
      </c>
      <c r="B13450" s="15">
        <v>6547</v>
      </c>
      <c r="C13450" s="13">
        <v>6.13</v>
      </c>
      <c r="D13450" s="7" t="str">
        <f t="shared" si="210"/>
        <v>Unique</v>
      </c>
    </row>
    <row r="13451" spans="1:4" x14ac:dyDescent="0.35">
      <c r="A13451" s="14" t="s">
        <v>15889</v>
      </c>
      <c r="B13451" s="15" t="s">
        <v>15890</v>
      </c>
      <c r="C13451" s="13">
        <v>6.13</v>
      </c>
      <c r="D13451" s="7" t="str">
        <f t="shared" si="210"/>
        <v>Unique</v>
      </c>
    </row>
    <row r="13452" spans="1:4" x14ac:dyDescent="0.35">
      <c r="A13452" s="14" t="s">
        <v>15854</v>
      </c>
      <c r="B13452" s="15" t="s">
        <v>15855</v>
      </c>
      <c r="C13452" s="13">
        <v>5.48</v>
      </c>
      <c r="D13452" s="7" t="str">
        <f t="shared" si="210"/>
        <v>Unique</v>
      </c>
    </row>
    <row r="13453" spans="1:4" x14ac:dyDescent="0.35">
      <c r="A13453" s="14" t="s">
        <v>15768</v>
      </c>
      <c r="B13453" s="15">
        <v>29108365</v>
      </c>
      <c r="C13453" s="13">
        <v>-0.5</v>
      </c>
      <c r="D13453" s="7" t="str">
        <f t="shared" si="210"/>
        <v>Unique</v>
      </c>
    </row>
    <row r="13454" spans="1:4" x14ac:dyDescent="0.35">
      <c r="A13454" s="14" t="s">
        <v>15830</v>
      </c>
      <c r="B13454" s="15">
        <v>114763</v>
      </c>
      <c r="C13454" s="13">
        <v>-0.5</v>
      </c>
      <c r="D13454" s="7" t="str">
        <f t="shared" si="210"/>
        <v>Unique</v>
      </c>
    </row>
    <row r="13455" spans="1:4" x14ac:dyDescent="0.35">
      <c r="A13455" s="14" t="s">
        <v>15891</v>
      </c>
      <c r="B13455" s="15">
        <v>6499</v>
      </c>
      <c r="C13455" s="13">
        <v>7.3599999999999994</v>
      </c>
      <c r="D13455" s="7" t="str">
        <f t="shared" si="210"/>
        <v>Unique</v>
      </c>
    </row>
    <row r="13456" spans="1:4" x14ac:dyDescent="0.35">
      <c r="A13456" s="14" t="s">
        <v>15892</v>
      </c>
      <c r="B13456" s="15">
        <v>6451</v>
      </c>
      <c r="C13456" s="13">
        <v>5.49</v>
      </c>
      <c r="D13456" s="7" t="str">
        <f t="shared" si="210"/>
        <v>Unique</v>
      </c>
    </row>
    <row r="13457" spans="1:4" x14ac:dyDescent="0.35">
      <c r="A13457" s="14" t="s">
        <v>15850</v>
      </c>
      <c r="B13457" s="15">
        <v>6524</v>
      </c>
      <c r="C13457" s="13">
        <v>10.56</v>
      </c>
      <c r="D13457" s="7" t="str">
        <f t="shared" si="210"/>
        <v>Unique</v>
      </c>
    </row>
    <row r="13458" spans="1:4" x14ac:dyDescent="0.35">
      <c r="A13458" s="14" t="s">
        <v>15851</v>
      </c>
      <c r="B13458" s="15">
        <v>6524</v>
      </c>
      <c r="C13458" s="13">
        <v>8.6700000000000017</v>
      </c>
      <c r="D13458" s="7" t="str">
        <f t="shared" si="210"/>
        <v>Unique</v>
      </c>
    </row>
    <row r="13459" spans="1:4" x14ac:dyDescent="0.35">
      <c r="A13459" s="14" t="s">
        <v>15850</v>
      </c>
      <c r="B13459" s="15">
        <v>6524</v>
      </c>
      <c r="C13459" s="13">
        <v>-0.04</v>
      </c>
      <c r="D13459" s="7" t="str">
        <f t="shared" si="210"/>
        <v>Unique</v>
      </c>
    </row>
    <row r="13460" spans="1:4" x14ac:dyDescent="0.35">
      <c r="A13460" s="14" t="s">
        <v>15851</v>
      </c>
      <c r="B13460" s="15">
        <v>6524</v>
      </c>
      <c r="C13460" s="13">
        <v>-0.02</v>
      </c>
      <c r="D13460" s="7" t="str">
        <f t="shared" si="210"/>
        <v>Unique</v>
      </c>
    </row>
    <row r="13461" spans="1:4" x14ac:dyDescent="0.35">
      <c r="A13461" s="14" t="s">
        <v>15893</v>
      </c>
      <c r="B13461" s="15" t="s">
        <v>15894</v>
      </c>
      <c r="C13461" s="13">
        <v>5.25</v>
      </c>
      <c r="D13461" s="7" t="str">
        <f t="shared" si="210"/>
        <v>Unique</v>
      </c>
    </row>
    <row r="13462" spans="1:4" x14ac:dyDescent="0.35">
      <c r="A13462" s="14" t="s">
        <v>15852</v>
      </c>
      <c r="B13462" s="15">
        <v>6514</v>
      </c>
      <c r="C13462" s="13">
        <v>-0.02</v>
      </c>
      <c r="D13462" s="7" t="str">
        <f t="shared" si="210"/>
        <v>Unique</v>
      </c>
    </row>
    <row r="13463" spans="1:4" x14ac:dyDescent="0.35">
      <c r="A13463" s="14" t="s">
        <v>15777</v>
      </c>
      <c r="B13463" s="15">
        <v>6514</v>
      </c>
      <c r="C13463" s="13">
        <v>-0.04</v>
      </c>
      <c r="D13463" s="7" t="str">
        <f t="shared" si="210"/>
        <v>Unique</v>
      </c>
    </row>
    <row r="13464" spans="1:4" x14ac:dyDescent="0.35">
      <c r="A13464" s="14" t="s">
        <v>15777</v>
      </c>
      <c r="B13464" s="15">
        <v>6514</v>
      </c>
      <c r="C13464" s="13">
        <v>11.99</v>
      </c>
      <c r="D13464" s="7" t="str">
        <f t="shared" si="210"/>
        <v>Unique</v>
      </c>
    </row>
    <row r="13465" spans="1:4" x14ac:dyDescent="0.35">
      <c r="A13465" s="14" t="s">
        <v>15852</v>
      </c>
      <c r="B13465" s="15">
        <v>6514</v>
      </c>
      <c r="C13465" s="13">
        <v>12.61</v>
      </c>
      <c r="D13465" s="7" t="str">
        <f t="shared" si="210"/>
        <v>Unique</v>
      </c>
    </row>
    <row r="13466" spans="1:4" x14ac:dyDescent="0.35">
      <c r="A13466" s="14" t="s">
        <v>15895</v>
      </c>
      <c r="B13466" s="15">
        <v>6560</v>
      </c>
      <c r="C13466" s="13">
        <v>5.25</v>
      </c>
      <c r="D13466" s="7" t="str">
        <f t="shared" si="210"/>
        <v>Unique</v>
      </c>
    </row>
    <row r="13467" spans="1:4" x14ac:dyDescent="0.35">
      <c r="A13467" s="14" t="s">
        <v>15896</v>
      </c>
      <c r="B13467" s="15" t="s">
        <v>15897</v>
      </c>
      <c r="C13467" s="13">
        <v>5.25</v>
      </c>
      <c r="D13467" s="7" t="str">
        <f t="shared" si="210"/>
        <v>Unique</v>
      </c>
    </row>
    <row r="13468" spans="1:4" x14ac:dyDescent="0.35">
      <c r="A13468" s="14" t="s">
        <v>15898</v>
      </c>
      <c r="B13468" s="15">
        <v>29130703</v>
      </c>
      <c r="C13468" s="13">
        <v>5.5</v>
      </c>
      <c r="D13468" s="7" t="str">
        <f t="shared" si="210"/>
        <v>Unique</v>
      </c>
    </row>
    <row r="13469" spans="1:4" x14ac:dyDescent="0.35">
      <c r="A13469" s="14" t="s">
        <v>15899</v>
      </c>
      <c r="B13469" s="15" t="s">
        <v>15900</v>
      </c>
      <c r="C13469" s="13">
        <v>5.25</v>
      </c>
      <c r="D13469" s="7" t="str">
        <f t="shared" si="210"/>
        <v>Unique</v>
      </c>
    </row>
    <row r="13470" spans="1:4" x14ac:dyDescent="0.35">
      <c r="A13470" s="14" t="s">
        <v>15901</v>
      </c>
      <c r="B13470" s="15">
        <v>4420810</v>
      </c>
      <c r="C13470" s="13">
        <v>6.13</v>
      </c>
      <c r="D13470" s="7" t="str">
        <f t="shared" si="210"/>
        <v>Unique</v>
      </c>
    </row>
    <row r="13471" spans="1:4" x14ac:dyDescent="0.35">
      <c r="A13471" s="14" t="s">
        <v>15902</v>
      </c>
      <c r="B13471" s="15" t="s">
        <v>15903</v>
      </c>
      <c r="C13471" s="13">
        <v>9.990000000000002</v>
      </c>
      <c r="D13471" s="7" t="str">
        <f t="shared" si="210"/>
        <v>Unique</v>
      </c>
    </row>
    <row r="13472" spans="1:4" x14ac:dyDescent="0.35">
      <c r="A13472" s="14" t="s">
        <v>15904</v>
      </c>
      <c r="B13472" s="15" t="s">
        <v>15905</v>
      </c>
      <c r="C13472" s="13">
        <v>5.25</v>
      </c>
      <c r="D13472" s="7" t="str">
        <f t="shared" si="210"/>
        <v>Unique</v>
      </c>
    </row>
    <row r="13473" spans="1:4" x14ac:dyDescent="0.35">
      <c r="A13473" s="14" t="s">
        <v>15906</v>
      </c>
      <c r="B13473" s="15">
        <v>754</v>
      </c>
      <c r="C13473" s="13">
        <v>12.290000000000001</v>
      </c>
      <c r="D13473" s="7" t="str">
        <f t="shared" si="210"/>
        <v>Unique</v>
      </c>
    </row>
    <row r="13474" spans="1:4" x14ac:dyDescent="0.35">
      <c r="A13474" s="14" t="s">
        <v>15907</v>
      </c>
      <c r="B13474" s="15" t="s">
        <v>15908</v>
      </c>
      <c r="C13474" s="13">
        <v>5.25</v>
      </c>
      <c r="D13474" s="7" t="str">
        <f t="shared" si="210"/>
        <v>Unique</v>
      </c>
    </row>
    <row r="13475" spans="1:4" x14ac:dyDescent="0.35">
      <c r="A13475" s="14" t="s">
        <v>15909</v>
      </c>
      <c r="B13475" s="15" t="s">
        <v>15910</v>
      </c>
      <c r="C13475" s="13">
        <v>11.370000000000001</v>
      </c>
      <c r="D13475" s="7" t="str">
        <f t="shared" si="210"/>
        <v>Unique</v>
      </c>
    </row>
    <row r="13476" spans="1:4" x14ac:dyDescent="0.35">
      <c r="A13476" s="14" t="s">
        <v>15911</v>
      </c>
      <c r="B13476" s="15" t="s">
        <v>15912</v>
      </c>
      <c r="C13476" s="13">
        <v>10.56</v>
      </c>
      <c r="D13476" s="7" t="str">
        <f t="shared" si="210"/>
        <v>Unique</v>
      </c>
    </row>
    <row r="13477" spans="1:4" x14ac:dyDescent="0.35">
      <c r="A13477" s="14" t="s">
        <v>15913</v>
      </c>
      <c r="B13477" s="15">
        <v>29121439</v>
      </c>
      <c r="C13477" s="13">
        <v>5.49</v>
      </c>
      <c r="D13477" s="7" t="str">
        <f t="shared" si="210"/>
        <v>Unique</v>
      </c>
    </row>
    <row r="13478" spans="1:4" x14ac:dyDescent="0.35">
      <c r="A13478" s="14" t="s">
        <v>15914</v>
      </c>
      <c r="B13478" s="15" t="s">
        <v>15915</v>
      </c>
      <c r="C13478" s="13">
        <v>5.5</v>
      </c>
      <c r="D13478" s="7" t="str">
        <f t="shared" si="210"/>
        <v>Unique</v>
      </c>
    </row>
    <row r="13479" spans="1:4" x14ac:dyDescent="0.35">
      <c r="A13479" s="14" t="s">
        <v>15916</v>
      </c>
      <c r="B13479" s="15" t="s">
        <v>15917</v>
      </c>
      <c r="C13479" s="13">
        <v>9.990000000000002</v>
      </c>
      <c r="D13479" s="7" t="str">
        <f t="shared" si="210"/>
        <v>Unique</v>
      </c>
    </row>
    <row r="13480" spans="1:4" x14ac:dyDescent="0.35">
      <c r="A13480" s="14" t="s">
        <v>15918</v>
      </c>
      <c r="B13480" s="15">
        <v>29128295</v>
      </c>
      <c r="C13480" s="13">
        <v>5.25</v>
      </c>
      <c r="D13480" s="7" t="str">
        <f t="shared" si="210"/>
        <v>Unique</v>
      </c>
    </row>
    <row r="13481" spans="1:4" x14ac:dyDescent="0.35">
      <c r="A13481" s="14" t="s">
        <v>15919</v>
      </c>
      <c r="B13481" s="15">
        <v>29121916</v>
      </c>
      <c r="C13481" s="13">
        <v>5.48</v>
      </c>
      <c r="D13481" s="7" t="str">
        <f t="shared" si="210"/>
        <v>Unique</v>
      </c>
    </row>
    <row r="13482" spans="1:4" x14ac:dyDescent="0.35">
      <c r="A13482" s="14" t="s">
        <v>15922</v>
      </c>
      <c r="B13482" s="15">
        <v>6593</v>
      </c>
      <c r="C13482" s="13">
        <v>5.25</v>
      </c>
      <c r="D13482" s="7" t="str">
        <f t="shared" si="210"/>
        <v>Unique</v>
      </c>
    </row>
    <row r="13483" spans="1:4" x14ac:dyDescent="0.35">
      <c r="A13483" s="14" t="s">
        <v>15923</v>
      </c>
      <c r="B13483" s="15" t="s">
        <v>15924</v>
      </c>
      <c r="C13483" s="13">
        <v>5.49</v>
      </c>
      <c r="D13483" s="7" t="str">
        <f t="shared" si="210"/>
        <v>Unique</v>
      </c>
    </row>
    <row r="13484" spans="1:4" x14ac:dyDescent="0.35">
      <c r="A13484" s="14" t="s">
        <v>15925</v>
      </c>
      <c r="B13484" s="15">
        <v>6442</v>
      </c>
      <c r="C13484" s="13">
        <v>5.5</v>
      </c>
      <c r="D13484" s="7" t="str">
        <f t="shared" si="210"/>
        <v>Unique</v>
      </c>
    </row>
    <row r="13485" spans="1:4" x14ac:dyDescent="0.35">
      <c r="A13485" s="14" t="s">
        <v>15926</v>
      </c>
      <c r="B13485" s="15" t="s">
        <v>15927</v>
      </c>
      <c r="C13485" s="13">
        <v>5.25</v>
      </c>
      <c r="D13485" s="7" t="str">
        <f t="shared" si="210"/>
        <v>Unique</v>
      </c>
    </row>
    <row r="13486" spans="1:4" x14ac:dyDescent="0.35">
      <c r="A13486" s="14" t="s">
        <v>15928</v>
      </c>
      <c r="B13486" s="15" t="s">
        <v>15929</v>
      </c>
      <c r="C13486" s="13">
        <v>6.13</v>
      </c>
      <c r="D13486" s="7" t="str">
        <f t="shared" si="210"/>
        <v>Unique</v>
      </c>
    </row>
    <row r="13487" spans="1:4" x14ac:dyDescent="0.35">
      <c r="A13487" s="14" t="s">
        <v>15930</v>
      </c>
      <c r="B13487" s="15" t="s">
        <v>15931</v>
      </c>
      <c r="C13487" s="13">
        <v>5.25</v>
      </c>
      <c r="D13487" s="7" t="str">
        <f t="shared" si="210"/>
        <v>Unique</v>
      </c>
    </row>
    <row r="13488" spans="1:4" x14ac:dyDescent="0.35">
      <c r="A13488" s="14" t="s">
        <v>15932</v>
      </c>
      <c r="B13488" s="15" t="s">
        <v>15933</v>
      </c>
      <c r="C13488" s="13">
        <v>6.13</v>
      </c>
      <c r="D13488" s="7" t="str">
        <f t="shared" si="210"/>
        <v>Unique</v>
      </c>
    </row>
    <row r="13489" spans="1:4" x14ac:dyDescent="0.35">
      <c r="A13489" s="14" t="s">
        <v>15934</v>
      </c>
      <c r="B13489" s="15" t="s">
        <v>15935</v>
      </c>
      <c r="C13489" s="13">
        <v>5.48</v>
      </c>
      <c r="D13489" s="7" t="str">
        <f t="shared" si="210"/>
        <v>Unique</v>
      </c>
    </row>
    <row r="13490" spans="1:4" x14ac:dyDescent="0.35">
      <c r="A13490" s="14" t="s">
        <v>15936</v>
      </c>
      <c r="B13490" s="15" t="s">
        <v>15937</v>
      </c>
      <c r="C13490" s="13">
        <v>5.25</v>
      </c>
      <c r="D13490" s="7" t="str">
        <f t="shared" si="210"/>
        <v>Unique</v>
      </c>
    </row>
    <row r="13491" spans="1:4" x14ac:dyDescent="0.35">
      <c r="A13491" s="14" t="s">
        <v>15938</v>
      </c>
      <c r="B13491" s="15" t="s">
        <v>15939</v>
      </c>
      <c r="C13491" s="13">
        <v>5.48</v>
      </c>
      <c r="D13491" s="7" t="str">
        <f t="shared" si="210"/>
        <v>Unique</v>
      </c>
    </row>
    <row r="13492" spans="1:4" x14ac:dyDescent="0.35">
      <c r="A13492" s="14" t="s">
        <v>15940</v>
      </c>
      <c r="B13492" s="15" t="s">
        <v>15941</v>
      </c>
      <c r="C13492" s="13">
        <v>8.6700000000000017</v>
      </c>
      <c r="D13492" s="7" t="str">
        <f t="shared" si="210"/>
        <v>Unique</v>
      </c>
    </row>
    <row r="13493" spans="1:4" x14ac:dyDescent="0.35">
      <c r="A13493" s="14" t="s">
        <v>15942</v>
      </c>
      <c r="B13493" s="15" t="s">
        <v>15943</v>
      </c>
      <c r="C13493" s="13">
        <v>5.25</v>
      </c>
      <c r="D13493" s="7" t="str">
        <f t="shared" si="210"/>
        <v>Unique</v>
      </c>
    </row>
    <row r="13494" spans="1:4" x14ac:dyDescent="0.35">
      <c r="A13494" s="14" t="s">
        <v>15944</v>
      </c>
      <c r="B13494" s="15" t="s">
        <v>15945</v>
      </c>
      <c r="C13494" s="13">
        <v>5.25</v>
      </c>
      <c r="D13494" s="7" t="str">
        <f t="shared" si="210"/>
        <v>Unique</v>
      </c>
    </row>
    <row r="13495" spans="1:4" x14ac:dyDescent="0.35">
      <c r="A13495" s="14" t="s">
        <v>15946</v>
      </c>
      <c r="B13495" s="15" t="s">
        <v>15947</v>
      </c>
      <c r="C13495" s="13">
        <v>18.95</v>
      </c>
      <c r="D13495" s="7" t="str">
        <f t="shared" si="210"/>
        <v>Unique</v>
      </c>
    </row>
    <row r="13496" spans="1:4" x14ac:dyDescent="0.35">
      <c r="A13496" s="14" t="s">
        <v>15946</v>
      </c>
      <c r="B13496" s="15" t="s">
        <v>15947</v>
      </c>
      <c r="C13496" s="13">
        <v>5.25</v>
      </c>
      <c r="D13496" s="7" t="str">
        <f t="shared" si="210"/>
        <v>Unique</v>
      </c>
    </row>
    <row r="13497" spans="1:4" x14ac:dyDescent="0.35">
      <c r="A13497" s="14" t="s">
        <v>15948</v>
      </c>
      <c r="B13497" s="15" t="s">
        <v>15949</v>
      </c>
      <c r="C13497" s="13">
        <v>7.3599999999999994</v>
      </c>
      <c r="D13497" s="7" t="str">
        <f t="shared" si="210"/>
        <v>Unique</v>
      </c>
    </row>
    <row r="13498" spans="1:4" x14ac:dyDescent="0.35">
      <c r="A13498" s="14" t="s">
        <v>15950</v>
      </c>
      <c r="B13498" s="15">
        <v>6578</v>
      </c>
      <c r="C13498" s="13">
        <v>5.25</v>
      </c>
      <c r="D13498" s="7" t="str">
        <f t="shared" si="210"/>
        <v>Unique</v>
      </c>
    </row>
    <row r="13499" spans="1:4" x14ac:dyDescent="0.35">
      <c r="A13499" s="14" t="s">
        <v>15920</v>
      </c>
      <c r="B13499" s="15" t="s">
        <v>15921</v>
      </c>
      <c r="C13499" s="13">
        <v>5.25</v>
      </c>
      <c r="D13499" s="7" t="str">
        <f t="shared" si="210"/>
        <v>Unique</v>
      </c>
    </row>
    <row r="13500" spans="1:4" x14ac:dyDescent="0.35">
      <c r="A13500" s="14" t="s">
        <v>15951</v>
      </c>
      <c r="B13500" s="15" t="s">
        <v>15952</v>
      </c>
      <c r="C13500" s="13">
        <v>5.25</v>
      </c>
      <c r="D13500" s="7" t="str">
        <f t="shared" si="210"/>
        <v>Unique</v>
      </c>
    </row>
    <row r="13501" spans="1:4" x14ac:dyDescent="0.35">
      <c r="A13501" s="14" t="s">
        <v>15953</v>
      </c>
      <c r="B13501" s="15" t="s">
        <v>15954</v>
      </c>
      <c r="C13501" s="13">
        <v>-0.02</v>
      </c>
      <c r="D13501" s="7" t="str">
        <f t="shared" si="210"/>
        <v>Unique</v>
      </c>
    </row>
    <row r="13502" spans="1:4" x14ac:dyDescent="0.35">
      <c r="A13502" s="14" t="s">
        <v>15957</v>
      </c>
      <c r="B13502" s="15" t="s">
        <v>15956</v>
      </c>
      <c r="C13502" s="13">
        <v>8.1</v>
      </c>
      <c r="D13502" s="7" t="str">
        <f t="shared" si="210"/>
        <v>Unique</v>
      </c>
    </row>
    <row r="13503" spans="1:4" x14ac:dyDescent="0.35">
      <c r="A13503" s="14" t="s">
        <v>15958</v>
      </c>
      <c r="B13503" s="15" t="s">
        <v>15959</v>
      </c>
      <c r="C13503" s="13">
        <v>5.25</v>
      </c>
      <c r="D13503" s="7" t="str">
        <f t="shared" si="210"/>
        <v>Unique</v>
      </c>
    </row>
    <row r="13504" spans="1:4" x14ac:dyDescent="0.35">
      <c r="A13504" s="14" t="s">
        <v>15960</v>
      </c>
      <c r="B13504" s="15" t="s">
        <v>15961</v>
      </c>
      <c r="C13504" s="13">
        <v>5.5</v>
      </c>
      <c r="D13504" s="7" t="str">
        <f t="shared" si="210"/>
        <v>Unique</v>
      </c>
    </row>
    <row r="13505" spans="1:4" x14ac:dyDescent="0.35">
      <c r="A13505" s="14" t="s">
        <v>15962</v>
      </c>
      <c r="B13505" s="15" t="s">
        <v>15963</v>
      </c>
      <c r="C13505" s="13">
        <v>5.48</v>
      </c>
      <c r="D13505" s="7" t="str">
        <f t="shared" si="210"/>
        <v>Unique</v>
      </c>
    </row>
    <row r="13506" spans="1:4" x14ac:dyDescent="0.35">
      <c r="A13506" s="14" t="s">
        <v>15964</v>
      </c>
      <c r="B13506" s="15" t="s">
        <v>15965</v>
      </c>
      <c r="C13506" s="13">
        <v>5.48</v>
      </c>
      <c r="D13506" s="7" t="str">
        <f t="shared" ref="D13506:D13569" si="211">IF(COUNTIFS(A:A,A13506,B:B,B13506,C:C,C13506)&gt;1,"Doublon","Unique")</f>
        <v>Unique</v>
      </c>
    </row>
    <row r="13507" spans="1:4" x14ac:dyDescent="0.35">
      <c r="A13507" s="14" t="s">
        <v>15966</v>
      </c>
      <c r="B13507" s="15">
        <v>6584</v>
      </c>
      <c r="C13507" s="13">
        <v>5.48</v>
      </c>
      <c r="D13507" s="7" t="str">
        <f t="shared" si="211"/>
        <v>Unique</v>
      </c>
    </row>
    <row r="13508" spans="1:4" x14ac:dyDescent="0.35">
      <c r="A13508" s="14" t="s">
        <v>15967</v>
      </c>
      <c r="B13508" s="15">
        <v>6595</v>
      </c>
      <c r="C13508" s="13">
        <v>5.48</v>
      </c>
      <c r="D13508" s="7" t="str">
        <f t="shared" si="211"/>
        <v>Unique</v>
      </c>
    </row>
    <row r="13509" spans="1:4" x14ac:dyDescent="0.35">
      <c r="A13509" s="14" t="s">
        <v>15968</v>
      </c>
      <c r="B13509" s="15">
        <v>6608</v>
      </c>
      <c r="C13509" s="13">
        <v>5.48</v>
      </c>
      <c r="D13509" s="7" t="str">
        <f t="shared" si="211"/>
        <v>Unique</v>
      </c>
    </row>
    <row r="13510" spans="1:4" x14ac:dyDescent="0.35">
      <c r="A13510" s="14" t="s">
        <v>15969</v>
      </c>
      <c r="B13510" s="15">
        <v>6493</v>
      </c>
      <c r="C13510" s="13">
        <v>5.25</v>
      </c>
      <c r="D13510" s="7" t="str">
        <f t="shared" si="211"/>
        <v>Unique</v>
      </c>
    </row>
    <row r="13511" spans="1:4" x14ac:dyDescent="0.35">
      <c r="A13511" s="14" t="s">
        <v>15970</v>
      </c>
      <c r="B13511" s="15">
        <v>6536</v>
      </c>
      <c r="C13511" s="13">
        <v>7.1000000000000005</v>
      </c>
      <c r="D13511" s="7" t="str">
        <f t="shared" si="211"/>
        <v>Unique</v>
      </c>
    </row>
    <row r="13512" spans="1:4" x14ac:dyDescent="0.35">
      <c r="A13512" s="14" t="s">
        <v>15971</v>
      </c>
      <c r="B13512" s="15">
        <v>6573</v>
      </c>
      <c r="C13512" s="13">
        <v>5.25</v>
      </c>
      <c r="D13512" s="7" t="str">
        <f t="shared" si="211"/>
        <v>Unique</v>
      </c>
    </row>
    <row r="13513" spans="1:4" x14ac:dyDescent="0.35">
      <c r="A13513" s="14" t="s">
        <v>15972</v>
      </c>
      <c r="B13513" s="15" t="s">
        <v>15973</v>
      </c>
      <c r="C13513" s="13">
        <v>5.25</v>
      </c>
      <c r="D13513" s="7" t="str">
        <f t="shared" si="211"/>
        <v>Unique</v>
      </c>
    </row>
    <row r="13514" spans="1:4" x14ac:dyDescent="0.35">
      <c r="A13514" s="14" t="s">
        <v>15974</v>
      </c>
      <c r="B13514" s="15" t="s">
        <v>15975</v>
      </c>
      <c r="C13514" s="13">
        <v>9.2199999999999989</v>
      </c>
      <c r="D13514" s="7" t="str">
        <f t="shared" si="211"/>
        <v>Unique</v>
      </c>
    </row>
    <row r="13515" spans="1:4" x14ac:dyDescent="0.35">
      <c r="A13515" s="14" t="s">
        <v>15976</v>
      </c>
      <c r="B13515" s="15">
        <v>6554</v>
      </c>
      <c r="C13515" s="13">
        <v>5.25</v>
      </c>
      <c r="D13515" s="7" t="str">
        <f t="shared" si="211"/>
        <v>Unique</v>
      </c>
    </row>
    <row r="13516" spans="1:4" x14ac:dyDescent="0.35">
      <c r="A13516" s="14" t="s">
        <v>15977</v>
      </c>
      <c r="B13516" s="15">
        <v>6460</v>
      </c>
      <c r="C13516" s="13">
        <v>5.48</v>
      </c>
      <c r="D13516" s="7" t="str">
        <f t="shared" si="211"/>
        <v>Unique</v>
      </c>
    </row>
    <row r="13517" spans="1:4" x14ac:dyDescent="0.35">
      <c r="A13517" s="14" t="s">
        <v>15978</v>
      </c>
      <c r="B13517" s="15" t="s">
        <v>15979</v>
      </c>
      <c r="C13517" s="13">
        <v>5.25</v>
      </c>
      <c r="D13517" s="7" t="str">
        <f t="shared" si="211"/>
        <v>Unique</v>
      </c>
    </row>
    <row r="13518" spans="1:4" x14ac:dyDescent="0.35">
      <c r="A13518" s="14" t="s">
        <v>15953</v>
      </c>
      <c r="B13518" s="15" t="s">
        <v>15954</v>
      </c>
      <c r="C13518" s="13">
        <v>13.75</v>
      </c>
      <c r="D13518" s="7" t="str">
        <f t="shared" si="211"/>
        <v>Unique</v>
      </c>
    </row>
    <row r="13519" spans="1:4" x14ac:dyDescent="0.35">
      <c r="A13519" s="14" t="s">
        <v>15955</v>
      </c>
      <c r="B13519" s="15" t="s">
        <v>15956</v>
      </c>
      <c r="C13519" s="13">
        <v>8.1</v>
      </c>
      <c r="D13519" s="7" t="str">
        <f t="shared" si="211"/>
        <v>Unique</v>
      </c>
    </row>
    <row r="13520" spans="1:4" x14ac:dyDescent="0.35">
      <c r="A13520" s="14" t="s">
        <v>15955</v>
      </c>
      <c r="B13520" s="15" t="s">
        <v>15956</v>
      </c>
      <c r="C13520" s="13">
        <v>-0.04</v>
      </c>
      <c r="D13520" s="7" t="str">
        <f t="shared" si="211"/>
        <v>Unique</v>
      </c>
    </row>
    <row r="13521" spans="1:4" x14ac:dyDescent="0.35">
      <c r="A13521" s="14" t="s">
        <v>15984</v>
      </c>
      <c r="B13521" s="15">
        <v>6478</v>
      </c>
      <c r="C13521" s="13">
        <v>10.840000000000002</v>
      </c>
      <c r="D13521" s="7" t="str">
        <f t="shared" si="211"/>
        <v>Unique</v>
      </c>
    </row>
    <row r="13522" spans="1:4" x14ac:dyDescent="0.35">
      <c r="A13522" s="14" t="s">
        <v>15985</v>
      </c>
      <c r="B13522" s="15">
        <v>6478</v>
      </c>
      <c r="C13522" s="13">
        <v>5.25</v>
      </c>
      <c r="D13522" s="7" t="str">
        <f t="shared" si="211"/>
        <v>Unique</v>
      </c>
    </row>
    <row r="13523" spans="1:4" x14ac:dyDescent="0.35">
      <c r="A13523" s="14" t="s">
        <v>15985</v>
      </c>
      <c r="B13523" s="15">
        <v>6478</v>
      </c>
      <c r="C13523" s="13">
        <v>-0.04</v>
      </c>
      <c r="D13523" s="7" t="str">
        <f t="shared" si="211"/>
        <v>Unique</v>
      </c>
    </row>
    <row r="13524" spans="1:4" x14ac:dyDescent="0.35">
      <c r="A13524" s="14" t="s">
        <v>15984</v>
      </c>
      <c r="B13524" s="15">
        <v>6478</v>
      </c>
      <c r="C13524" s="13">
        <v>-0.02</v>
      </c>
      <c r="D13524" s="7" t="str">
        <f t="shared" si="211"/>
        <v>Unique</v>
      </c>
    </row>
    <row r="13525" spans="1:4" x14ac:dyDescent="0.35">
      <c r="A13525" s="14" t="s">
        <v>15986</v>
      </c>
      <c r="B13525" s="15">
        <v>6570</v>
      </c>
      <c r="C13525" s="13">
        <v>7.1000000000000005</v>
      </c>
      <c r="D13525" s="7" t="str">
        <f t="shared" si="211"/>
        <v>Unique</v>
      </c>
    </row>
    <row r="13526" spans="1:4" x14ac:dyDescent="0.35">
      <c r="A13526" s="14" t="s">
        <v>15987</v>
      </c>
      <c r="B13526" s="15" t="s">
        <v>15988</v>
      </c>
      <c r="C13526" s="13">
        <v>5.25</v>
      </c>
      <c r="D13526" s="7" t="str">
        <f t="shared" si="211"/>
        <v>Unique</v>
      </c>
    </row>
    <row r="13527" spans="1:4" x14ac:dyDescent="0.35">
      <c r="A13527" s="14" t="s">
        <v>15989</v>
      </c>
      <c r="B13527" s="15">
        <v>6542</v>
      </c>
      <c r="C13527" s="13">
        <v>5.48</v>
      </c>
      <c r="D13527" s="7" t="str">
        <f t="shared" si="211"/>
        <v>Unique</v>
      </c>
    </row>
    <row r="13528" spans="1:4" x14ac:dyDescent="0.35">
      <c r="A13528" s="14" t="s">
        <v>15990</v>
      </c>
      <c r="B13528" s="15">
        <v>6579</v>
      </c>
      <c r="C13528" s="13">
        <v>8.6700000000000017</v>
      </c>
      <c r="D13528" s="7" t="str">
        <f t="shared" si="211"/>
        <v>Unique</v>
      </c>
    </row>
    <row r="13529" spans="1:4" x14ac:dyDescent="0.35">
      <c r="A13529" s="14" t="s">
        <v>15991</v>
      </c>
      <c r="B13529" s="15" t="s">
        <v>15992</v>
      </c>
      <c r="C13529" s="13">
        <v>5.25</v>
      </c>
      <c r="D13529" s="7" t="str">
        <f t="shared" si="211"/>
        <v>Unique</v>
      </c>
    </row>
    <row r="13530" spans="1:4" x14ac:dyDescent="0.35">
      <c r="A13530" s="14" t="s">
        <v>15993</v>
      </c>
      <c r="B13530" s="15" t="s">
        <v>15994</v>
      </c>
      <c r="C13530" s="13">
        <v>5.25</v>
      </c>
      <c r="D13530" s="7" t="str">
        <f t="shared" si="211"/>
        <v>Unique</v>
      </c>
    </row>
    <row r="13531" spans="1:4" x14ac:dyDescent="0.35">
      <c r="A13531" s="14" t="s">
        <v>15995</v>
      </c>
      <c r="B13531" s="15" t="s">
        <v>15996</v>
      </c>
      <c r="C13531" s="13">
        <v>5.25</v>
      </c>
      <c r="D13531" s="7" t="str">
        <f t="shared" si="211"/>
        <v>Unique</v>
      </c>
    </row>
    <row r="13532" spans="1:4" x14ac:dyDescent="0.35">
      <c r="A13532" s="14" t="s">
        <v>15997</v>
      </c>
      <c r="B13532" s="15" t="s">
        <v>15998</v>
      </c>
      <c r="C13532" s="13">
        <v>5.48</v>
      </c>
      <c r="D13532" s="7" t="str">
        <f t="shared" si="211"/>
        <v>Unique</v>
      </c>
    </row>
    <row r="13533" spans="1:4" x14ac:dyDescent="0.35">
      <c r="A13533" s="14" t="s">
        <v>15999</v>
      </c>
      <c r="B13533" s="15">
        <v>6552</v>
      </c>
      <c r="C13533" s="13">
        <v>8.6700000000000017</v>
      </c>
      <c r="D13533" s="7" t="str">
        <f t="shared" si="211"/>
        <v>Unique</v>
      </c>
    </row>
    <row r="13534" spans="1:4" x14ac:dyDescent="0.35">
      <c r="A13534" s="14" t="s">
        <v>16000</v>
      </c>
      <c r="B13534" s="15">
        <v>6552</v>
      </c>
      <c r="C13534" s="13">
        <v>7.3599999999999994</v>
      </c>
      <c r="D13534" s="7" t="str">
        <f t="shared" si="211"/>
        <v>Unique</v>
      </c>
    </row>
    <row r="13535" spans="1:4" x14ac:dyDescent="0.35">
      <c r="A13535" s="14" t="s">
        <v>16000</v>
      </c>
      <c r="B13535" s="15">
        <v>6552</v>
      </c>
      <c r="C13535" s="13">
        <v>-0.04</v>
      </c>
      <c r="D13535" s="7" t="str">
        <f t="shared" si="211"/>
        <v>Unique</v>
      </c>
    </row>
    <row r="13536" spans="1:4" x14ac:dyDescent="0.35">
      <c r="A13536" s="14" t="s">
        <v>15999</v>
      </c>
      <c r="B13536" s="15">
        <v>6552</v>
      </c>
      <c r="C13536" s="13">
        <v>-0.02</v>
      </c>
      <c r="D13536" s="7" t="str">
        <f t="shared" si="211"/>
        <v>Unique</v>
      </c>
    </row>
    <row r="13537" spans="1:4" x14ac:dyDescent="0.35">
      <c r="A13537" s="14" t="s">
        <v>16001</v>
      </c>
      <c r="B13537" s="15" t="s">
        <v>16002</v>
      </c>
      <c r="C13537" s="13">
        <v>5.25</v>
      </c>
      <c r="D13537" s="7" t="str">
        <f t="shared" si="211"/>
        <v>Unique</v>
      </c>
    </row>
    <row r="13538" spans="1:4" x14ac:dyDescent="0.35">
      <c r="A13538" s="14" t="s">
        <v>16003</v>
      </c>
      <c r="B13538" s="15" t="s">
        <v>16004</v>
      </c>
      <c r="C13538" s="13">
        <v>5.25</v>
      </c>
      <c r="D13538" s="7" t="str">
        <f t="shared" si="211"/>
        <v>Unique</v>
      </c>
    </row>
    <row r="13539" spans="1:4" x14ac:dyDescent="0.35">
      <c r="A13539" s="14" t="s">
        <v>16005</v>
      </c>
      <c r="B13539" s="15">
        <v>6488</v>
      </c>
      <c r="C13539" s="13">
        <v>9.990000000000002</v>
      </c>
      <c r="D13539" s="7" t="str">
        <f t="shared" si="211"/>
        <v>Unique</v>
      </c>
    </row>
    <row r="13540" spans="1:4" x14ac:dyDescent="0.35">
      <c r="A13540" s="14" t="s">
        <v>16006</v>
      </c>
      <c r="B13540" s="15" t="s">
        <v>16007</v>
      </c>
      <c r="C13540" s="13">
        <v>5.48</v>
      </c>
      <c r="D13540" s="7" t="str">
        <f t="shared" si="211"/>
        <v>Unique</v>
      </c>
    </row>
    <row r="13541" spans="1:4" x14ac:dyDescent="0.35">
      <c r="A13541" s="14" t="s">
        <v>15982</v>
      </c>
      <c r="B13541" s="15" t="s">
        <v>15983</v>
      </c>
      <c r="C13541" s="13">
        <v>5.25</v>
      </c>
      <c r="D13541" s="7" t="str">
        <f t="shared" si="211"/>
        <v>Unique</v>
      </c>
    </row>
    <row r="13542" spans="1:4" x14ac:dyDescent="0.35">
      <c r="A13542" s="14" t="s">
        <v>16008</v>
      </c>
      <c r="B13542" s="15">
        <v>6574</v>
      </c>
      <c r="C13542" s="13">
        <v>5.25</v>
      </c>
      <c r="D13542" s="7" t="str">
        <f t="shared" si="211"/>
        <v>Unique</v>
      </c>
    </row>
    <row r="13543" spans="1:4" x14ac:dyDescent="0.35">
      <c r="A13543" s="14" t="s">
        <v>16009</v>
      </c>
      <c r="B13543" s="15">
        <v>6420</v>
      </c>
      <c r="C13543" s="13">
        <v>5.49</v>
      </c>
      <c r="D13543" s="7" t="str">
        <f t="shared" si="211"/>
        <v>Unique</v>
      </c>
    </row>
    <row r="13544" spans="1:4" x14ac:dyDescent="0.35">
      <c r="A13544" s="14" t="s">
        <v>16010</v>
      </c>
      <c r="B13544" s="15" t="s">
        <v>16011</v>
      </c>
      <c r="C13544" s="13">
        <v>5.25</v>
      </c>
      <c r="D13544" s="7" t="str">
        <f t="shared" si="211"/>
        <v>Unique</v>
      </c>
    </row>
    <row r="13545" spans="1:4" x14ac:dyDescent="0.35">
      <c r="A13545" s="14" t="s">
        <v>16012</v>
      </c>
      <c r="B13545" s="15" t="s">
        <v>16013</v>
      </c>
      <c r="C13545" s="13">
        <v>6.8400000000000007</v>
      </c>
      <c r="D13545" s="7" t="str">
        <f t="shared" si="211"/>
        <v>Unique</v>
      </c>
    </row>
    <row r="13546" spans="1:4" x14ac:dyDescent="0.35">
      <c r="A13546" s="14" t="s">
        <v>16014</v>
      </c>
      <c r="B13546" s="15" t="s">
        <v>16015</v>
      </c>
      <c r="C13546" s="13">
        <v>5.25</v>
      </c>
      <c r="D13546" s="7" t="str">
        <f t="shared" si="211"/>
        <v>Unique</v>
      </c>
    </row>
    <row r="13547" spans="1:4" x14ac:dyDescent="0.35">
      <c r="A13547" s="14" t="s">
        <v>16016</v>
      </c>
      <c r="B13547" s="15">
        <v>6376</v>
      </c>
      <c r="C13547" s="13">
        <v>10.280000000000001</v>
      </c>
      <c r="D13547" s="7" t="str">
        <f t="shared" si="211"/>
        <v>Unique</v>
      </c>
    </row>
    <row r="13548" spans="1:4" x14ac:dyDescent="0.35">
      <c r="A13548" s="14" t="s">
        <v>16017</v>
      </c>
      <c r="B13548" s="15">
        <v>6376</v>
      </c>
      <c r="C13548" s="13">
        <v>9.7200000000000006</v>
      </c>
      <c r="D13548" s="7" t="str">
        <f t="shared" si="211"/>
        <v>Unique</v>
      </c>
    </row>
    <row r="13549" spans="1:4" x14ac:dyDescent="0.35">
      <c r="A13549" s="14" t="s">
        <v>16016</v>
      </c>
      <c r="B13549" s="15">
        <v>6376</v>
      </c>
      <c r="C13549" s="13">
        <v>-0.04</v>
      </c>
      <c r="D13549" s="7" t="str">
        <f t="shared" si="211"/>
        <v>Unique</v>
      </c>
    </row>
    <row r="13550" spans="1:4" x14ac:dyDescent="0.35">
      <c r="A13550" s="14" t="s">
        <v>16017</v>
      </c>
      <c r="B13550" s="15">
        <v>6376</v>
      </c>
      <c r="C13550" s="13">
        <v>-0.02</v>
      </c>
      <c r="D13550" s="7" t="str">
        <f t="shared" si="211"/>
        <v>Unique</v>
      </c>
    </row>
    <row r="13551" spans="1:4" x14ac:dyDescent="0.35">
      <c r="A13551" s="14" t="s">
        <v>16018</v>
      </c>
      <c r="B13551" s="15" t="s">
        <v>16019</v>
      </c>
      <c r="C13551" s="13">
        <v>5.25</v>
      </c>
      <c r="D13551" s="7" t="str">
        <f t="shared" si="211"/>
        <v>Unique</v>
      </c>
    </row>
    <row r="13552" spans="1:4" x14ac:dyDescent="0.35">
      <c r="A13552" s="14" t="s">
        <v>16020</v>
      </c>
      <c r="B13552" s="15" t="s">
        <v>16021</v>
      </c>
      <c r="C13552" s="13">
        <v>5.25</v>
      </c>
      <c r="D13552" s="7" t="str">
        <f t="shared" si="211"/>
        <v>Unique</v>
      </c>
    </row>
    <row r="13553" spans="1:4" x14ac:dyDescent="0.35">
      <c r="A13553" s="14" t="s">
        <v>15980</v>
      </c>
      <c r="B13553" s="15" t="s">
        <v>15981</v>
      </c>
      <c r="C13553" s="13">
        <v>5.48</v>
      </c>
      <c r="D13553" s="7" t="str">
        <f t="shared" si="211"/>
        <v>Unique</v>
      </c>
    </row>
    <row r="13554" spans="1:4" x14ac:dyDescent="0.35">
      <c r="A13554" s="14" t="s">
        <v>16022</v>
      </c>
      <c r="B13554" s="15" t="s">
        <v>16023</v>
      </c>
      <c r="C13554" s="13">
        <v>5.25</v>
      </c>
      <c r="D13554" s="7" t="str">
        <f t="shared" si="211"/>
        <v>Unique</v>
      </c>
    </row>
    <row r="13555" spans="1:4" x14ac:dyDescent="0.35">
      <c r="A13555" s="14" t="s">
        <v>16024</v>
      </c>
      <c r="B13555" s="15" t="s">
        <v>16025</v>
      </c>
      <c r="C13555" s="13">
        <v>5.25</v>
      </c>
      <c r="D13555" s="7" t="str">
        <f t="shared" si="211"/>
        <v>Unique</v>
      </c>
    </row>
    <row r="13556" spans="1:4" x14ac:dyDescent="0.35">
      <c r="A13556" s="14" t="s">
        <v>16026</v>
      </c>
      <c r="B13556" s="15" t="s">
        <v>16027</v>
      </c>
      <c r="C13556" s="13">
        <v>5.25</v>
      </c>
      <c r="D13556" s="7" t="str">
        <f t="shared" si="211"/>
        <v>Unique</v>
      </c>
    </row>
    <row r="13557" spans="1:4" x14ac:dyDescent="0.35">
      <c r="A13557" s="14" t="s">
        <v>16028</v>
      </c>
      <c r="B13557" s="15" t="s">
        <v>16029</v>
      </c>
      <c r="C13557" s="13">
        <v>5.49</v>
      </c>
      <c r="D13557" s="7" t="str">
        <f t="shared" si="211"/>
        <v>Unique</v>
      </c>
    </row>
    <row r="13558" spans="1:4" x14ac:dyDescent="0.35">
      <c r="A13558" s="14" t="s">
        <v>16030</v>
      </c>
      <c r="B13558" s="15" t="s">
        <v>16031</v>
      </c>
      <c r="C13558" s="13">
        <v>5.48</v>
      </c>
      <c r="D13558" s="7" t="str">
        <f t="shared" si="211"/>
        <v>Unique</v>
      </c>
    </row>
    <row r="13559" spans="1:4" x14ac:dyDescent="0.35">
      <c r="A13559" s="14" t="s">
        <v>16032</v>
      </c>
      <c r="B13559" s="15" t="s">
        <v>16033</v>
      </c>
      <c r="C13559" s="13">
        <v>5.25</v>
      </c>
      <c r="D13559" s="7" t="str">
        <f t="shared" si="211"/>
        <v>Unique</v>
      </c>
    </row>
    <row r="13560" spans="1:4" x14ac:dyDescent="0.35">
      <c r="A13560" s="14" t="s">
        <v>16034</v>
      </c>
      <c r="B13560" s="15" t="s">
        <v>16035</v>
      </c>
      <c r="C13560" s="13">
        <v>5.25</v>
      </c>
      <c r="D13560" s="7" t="str">
        <f t="shared" si="211"/>
        <v>Unique</v>
      </c>
    </row>
    <row r="13561" spans="1:4" x14ac:dyDescent="0.35">
      <c r="A13561" s="14" t="s">
        <v>16036</v>
      </c>
      <c r="B13561" s="15">
        <v>6572</v>
      </c>
      <c r="C13561" s="13">
        <v>5.5</v>
      </c>
      <c r="D13561" s="7" t="str">
        <f t="shared" si="211"/>
        <v>Unique</v>
      </c>
    </row>
    <row r="13562" spans="1:4" x14ac:dyDescent="0.35">
      <c r="A13562" s="14" t="s">
        <v>16037</v>
      </c>
      <c r="B13562" s="15" t="s">
        <v>16038</v>
      </c>
      <c r="C13562" s="13">
        <v>1.4500000000000002</v>
      </c>
      <c r="D13562" s="7" t="str">
        <f t="shared" si="211"/>
        <v>Unique</v>
      </c>
    </row>
    <row r="13563" spans="1:4" x14ac:dyDescent="0.35">
      <c r="A13563" s="14" t="s">
        <v>16039</v>
      </c>
      <c r="B13563" s="15" t="s">
        <v>16040</v>
      </c>
      <c r="C13563" s="13">
        <v>1.4500000000000002</v>
      </c>
      <c r="D13563" s="7" t="str">
        <f t="shared" si="211"/>
        <v>Unique</v>
      </c>
    </row>
    <row r="13564" spans="1:4" x14ac:dyDescent="0.35">
      <c r="A13564" s="14" t="s">
        <v>16041</v>
      </c>
      <c r="B13564" s="15">
        <v>6528</v>
      </c>
      <c r="C13564" s="13">
        <v>7.05</v>
      </c>
      <c r="D13564" s="7" t="str">
        <f t="shared" si="211"/>
        <v>Unique</v>
      </c>
    </row>
    <row r="13565" spans="1:4" x14ac:dyDescent="0.35">
      <c r="A13565" s="14" t="s">
        <v>16042</v>
      </c>
      <c r="B13565" s="15">
        <v>6576</v>
      </c>
      <c r="C13565" s="13">
        <v>7.05</v>
      </c>
      <c r="D13565" s="7" t="str">
        <f t="shared" si="211"/>
        <v>Unique</v>
      </c>
    </row>
    <row r="13566" spans="1:4" x14ac:dyDescent="0.35">
      <c r="A13566" s="14" t="s">
        <v>16043</v>
      </c>
      <c r="B13566" s="15">
        <v>6587</v>
      </c>
      <c r="C13566" s="13">
        <v>7.05</v>
      </c>
      <c r="D13566" s="7" t="str">
        <f t="shared" si="211"/>
        <v>Unique</v>
      </c>
    </row>
    <row r="13567" spans="1:4" x14ac:dyDescent="0.35">
      <c r="A13567" s="14" t="s">
        <v>11936</v>
      </c>
      <c r="B13567" s="15">
        <v>6598</v>
      </c>
      <c r="C13567" s="13">
        <v>8.58</v>
      </c>
      <c r="D13567" s="7" t="str">
        <f t="shared" si="211"/>
        <v>Unique</v>
      </c>
    </row>
    <row r="13568" spans="1:4" x14ac:dyDescent="0.35">
      <c r="A13568" s="14" t="s">
        <v>15966</v>
      </c>
      <c r="B13568" s="15">
        <v>6584</v>
      </c>
      <c r="C13568" s="13">
        <v>1.1500000000000001</v>
      </c>
      <c r="D13568" s="7" t="str">
        <f t="shared" si="211"/>
        <v>Unique</v>
      </c>
    </row>
    <row r="13569" spans="1:4" x14ac:dyDescent="0.35">
      <c r="A13569" s="14" t="s">
        <v>15967</v>
      </c>
      <c r="B13569" s="15">
        <v>6595</v>
      </c>
      <c r="C13569" s="13">
        <v>1.1500000000000001</v>
      </c>
      <c r="D13569" s="7" t="str">
        <f t="shared" si="211"/>
        <v>Unique</v>
      </c>
    </row>
    <row r="13570" spans="1:4" x14ac:dyDescent="0.35">
      <c r="A13570" s="14" t="s">
        <v>15968</v>
      </c>
      <c r="B13570" s="15">
        <v>6608</v>
      </c>
      <c r="C13570" s="13">
        <v>1.1500000000000001</v>
      </c>
      <c r="D13570" s="7" t="str">
        <f t="shared" ref="D13570:D13633" si="212">IF(COUNTIFS(A:A,A13570,B:B,B13570,C:C,C13570)&gt;1,"Doublon","Unique")</f>
        <v>Unique</v>
      </c>
    </row>
    <row r="13571" spans="1:4" x14ac:dyDescent="0.35">
      <c r="A13571" s="14" t="s">
        <v>15969</v>
      </c>
      <c r="B13571" s="15">
        <v>6493</v>
      </c>
      <c r="C13571" s="13">
        <v>1.1500000000000001</v>
      </c>
      <c r="D13571" s="7" t="str">
        <f t="shared" si="212"/>
        <v>Unique</v>
      </c>
    </row>
    <row r="13572" spans="1:4" x14ac:dyDescent="0.35">
      <c r="A13572" s="14" t="s">
        <v>15999</v>
      </c>
      <c r="B13572" s="15">
        <v>6552</v>
      </c>
      <c r="C13572" s="13">
        <v>-0.5</v>
      </c>
      <c r="D13572" s="7" t="str">
        <f t="shared" si="212"/>
        <v>Unique</v>
      </c>
    </row>
    <row r="13573" spans="1:4" x14ac:dyDescent="0.35">
      <c r="A13573" s="14" t="s">
        <v>15984</v>
      </c>
      <c r="B13573" s="15">
        <v>6478</v>
      </c>
      <c r="C13573" s="13">
        <v>-0.5</v>
      </c>
      <c r="D13573" s="7" t="str">
        <f t="shared" si="212"/>
        <v>Unique</v>
      </c>
    </row>
    <row r="13574" spans="1:4" x14ac:dyDescent="0.35">
      <c r="A13574" s="14" t="s">
        <v>16017</v>
      </c>
      <c r="B13574" s="15">
        <v>6376</v>
      </c>
      <c r="C13574" s="13">
        <v>-0.5</v>
      </c>
      <c r="D13574" s="7" t="str">
        <f t="shared" si="212"/>
        <v>Unique</v>
      </c>
    </row>
    <row r="13575" spans="1:4" x14ac:dyDescent="0.35">
      <c r="A13575" s="14" t="s">
        <v>15953</v>
      </c>
      <c r="B13575" s="15" t="s">
        <v>15954</v>
      </c>
      <c r="C13575" s="13">
        <v>-0.5</v>
      </c>
      <c r="D13575" s="7" t="str">
        <f t="shared" si="212"/>
        <v>Unique</v>
      </c>
    </row>
    <row r="13576" spans="1:4" x14ac:dyDescent="0.35">
      <c r="A13576" s="14" t="s">
        <v>16044</v>
      </c>
      <c r="B13576" s="15" t="s">
        <v>16045</v>
      </c>
      <c r="C13576" s="13">
        <v>1.4500000000000002</v>
      </c>
      <c r="D13576" s="7" t="str">
        <f t="shared" si="212"/>
        <v>Unique</v>
      </c>
    </row>
    <row r="13577" spans="1:4" x14ac:dyDescent="0.35">
      <c r="A13577" s="14" t="s">
        <v>16046</v>
      </c>
      <c r="B13577" s="15">
        <v>6599</v>
      </c>
      <c r="C13577" s="13">
        <v>5.08</v>
      </c>
      <c r="D13577" s="7" t="str">
        <f t="shared" si="212"/>
        <v>Unique</v>
      </c>
    </row>
    <row r="13578" spans="1:4" x14ac:dyDescent="0.35">
      <c r="A13578" s="14" t="s">
        <v>16047</v>
      </c>
      <c r="B13578" s="15">
        <v>6513</v>
      </c>
      <c r="C13578" s="13">
        <v>5.08</v>
      </c>
      <c r="D13578" s="7" t="str">
        <f t="shared" si="212"/>
        <v>Unique</v>
      </c>
    </row>
    <row r="13579" spans="1:4" x14ac:dyDescent="0.35">
      <c r="A13579" s="14" t="s">
        <v>16048</v>
      </c>
      <c r="B13579" s="15">
        <v>6529</v>
      </c>
      <c r="C13579" s="13">
        <v>5.08</v>
      </c>
      <c r="D13579" s="7" t="str">
        <f t="shared" si="212"/>
        <v>Unique</v>
      </c>
    </row>
    <row r="13580" spans="1:4" x14ac:dyDescent="0.35">
      <c r="A13580" s="14" t="s">
        <v>16049</v>
      </c>
      <c r="B13580" s="15">
        <v>6575</v>
      </c>
      <c r="C13580" s="13">
        <v>4.6399999999999997</v>
      </c>
      <c r="D13580" s="7" t="str">
        <f t="shared" si="212"/>
        <v>Unique</v>
      </c>
    </row>
    <row r="13581" spans="1:4" x14ac:dyDescent="0.35">
      <c r="A13581" s="14" t="s">
        <v>16050</v>
      </c>
      <c r="B13581" s="15">
        <v>6486</v>
      </c>
      <c r="C13581" s="13">
        <v>4.6399999999999997</v>
      </c>
      <c r="D13581" s="7" t="str">
        <f t="shared" si="212"/>
        <v>Unique</v>
      </c>
    </row>
    <row r="13582" spans="1:4" x14ac:dyDescent="0.35">
      <c r="A13582" s="14" t="s">
        <v>16051</v>
      </c>
      <c r="B13582" s="15"/>
      <c r="C13582" s="13">
        <v>15.08</v>
      </c>
      <c r="D13582" s="7" t="str">
        <f t="shared" si="212"/>
        <v>Unique</v>
      </c>
    </row>
    <row r="13583" spans="1:4" x14ac:dyDescent="0.35">
      <c r="A13583" s="14" t="s">
        <v>16052</v>
      </c>
      <c r="B13583" s="15">
        <v>6609</v>
      </c>
      <c r="C13583" s="13">
        <v>4.13</v>
      </c>
      <c r="D13583" s="7" t="str">
        <f t="shared" si="212"/>
        <v>Unique</v>
      </c>
    </row>
    <row r="13584" spans="1:4" x14ac:dyDescent="0.35">
      <c r="A13584" s="14" t="s">
        <v>16053</v>
      </c>
      <c r="B13584" s="15">
        <v>6568</v>
      </c>
      <c r="C13584" s="13">
        <v>4.13</v>
      </c>
      <c r="D13584" s="7" t="str">
        <f t="shared" si="212"/>
        <v>Unique</v>
      </c>
    </row>
    <row r="13585" spans="1:4" x14ac:dyDescent="0.35">
      <c r="A13585" s="14" t="s">
        <v>16054</v>
      </c>
      <c r="B13585" s="15">
        <v>6391</v>
      </c>
      <c r="C13585" s="13">
        <v>4.13</v>
      </c>
      <c r="D13585" s="7" t="str">
        <f t="shared" si="212"/>
        <v>Unique</v>
      </c>
    </row>
    <row r="13586" spans="1:4" x14ac:dyDescent="0.35">
      <c r="A13586" s="14" t="s">
        <v>16055</v>
      </c>
      <c r="B13586" s="15">
        <v>6580</v>
      </c>
      <c r="C13586" s="13">
        <v>3.94</v>
      </c>
      <c r="D13586" s="7" t="str">
        <f t="shared" si="212"/>
        <v>Unique</v>
      </c>
    </row>
    <row r="13587" spans="1:4" x14ac:dyDescent="0.35">
      <c r="A13587" s="14" t="s">
        <v>16056</v>
      </c>
      <c r="B13587" s="15">
        <v>6556</v>
      </c>
      <c r="C13587" s="13">
        <v>3.94</v>
      </c>
      <c r="D13587" s="7" t="str">
        <f t="shared" si="212"/>
        <v>Unique</v>
      </c>
    </row>
    <row r="13588" spans="1:4" x14ac:dyDescent="0.35">
      <c r="A13588" s="14" t="s">
        <v>12302</v>
      </c>
      <c r="B13588" s="15">
        <v>6571</v>
      </c>
      <c r="C13588" s="13">
        <v>3.75</v>
      </c>
      <c r="D13588" s="7" t="str">
        <f t="shared" si="212"/>
        <v>Unique</v>
      </c>
    </row>
    <row r="13589" spans="1:4" x14ac:dyDescent="0.35">
      <c r="A13589" s="14" t="s">
        <v>16057</v>
      </c>
      <c r="B13589" s="15">
        <v>6566</v>
      </c>
      <c r="C13589" s="13">
        <v>3.75</v>
      </c>
      <c r="D13589" s="7" t="str">
        <f t="shared" si="212"/>
        <v>Unique</v>
      </c>
    </row>
    <row r="13590" spans="1:4" x14ac:dyDescent="0.35">
      <c r="A13590" s="14" t="s">
        <v>16058</v>
      </c>
      <c r="B13590" s="15">
        <v>6603</v>
      </c>
      <c r="C13590" s="13">
        <v>3.65</v>
      </c>
      <c r="D13590" s="7" t="str">
        <f t="shared" si="212"/>
        <v>Unique</v>
      </c>
    </row>
    <row r="13591" spans="1:4" x14ac:dyDescent="0.35">
      <c r="A13591" s="14" t="s">
        <v>16044</v>
      </c>
      <c r="B13591" s="15" t="s">
        <v>16045</v>
      </c>
      <c r="C13591" s="13">
        <v>7.94</v>
      </c>
      <c r="D13591" s="7" t="str">
        <f t="shared" si="212"/>
        <v>Unique</v>
      </c>
    </row>
    <row r="13592" spans="1:4" x14ac:dyDescent="0.35">
      <c r="A13592" s="14" t="s">
        <v>16059</v>
      </c>
      <c r="B13592" s="15" t="s">
        <v>16060</v>
      </c>
      <c r="C13592" s="13">
        <v>7.9299999999999988</v>
      </c>
      <c r="D13592" s="7" t="str">
        <f t="shared" si="212"/>
        <v>Unique</v>
      </c>
    </row>
    <row r="13593" spans="1:4" x14ac:dyDescent="0.35">
      <c r="A13593" s="14" t="s">
        <v>16037</v>
      </c>
      <c r="B13593" s="15" t="s">
        <v>16038</v>
      </c>
      <c r="C13593" s="13">
        <v>7.9299999999999988</v>
      </c>
      <c r="D13593" s="7" t="str">
        <f t="shared" si="212"/>
        <v>Unique</v>
      </c>
    </row>
    <row r="13594" spans="1:4" x14ac:dyDescent="0.35">
      <c r="A13594" s="14" t="s">
        <v>16061</v>
      </c>
      <c r="B13594" s="15" t="s">
        <v>16062</v>
      </c>
      <c r="C13594" s="13">
        <v>7.1000000000000005</v>
      </c>
      <c r="D13594" s="7" t="str">
        <f t="shared" si="212"/>
        <v>Unique</v>
      </c>
    </row>
    <row r="13595" spans="1:4" x14ac:dyDescent="0.35">
      <c r="A13595" s="14" t="s">
        <v>16059</v>
      </c>
      <c r="B13595" s="15" t="s">
        <v>16060</v>
      </c>
      <c r="C13595" s="13">
        <v>1.4500000000000002</v>
      </c>
      <c r="D13595" s="7" t="str">
        <f t="shared" si="212"/>
        <v>Unique</v>
      </c>
    </row>
    <row r="13596" spans="1:4" x14ac:dyDescent="0.35">
      <c r="A13596" s="14" t="s">
        <v>16063</v>
      </c>
      <c r="B13596" s="15" t="s">
        <v>16064</v>
      </c>
      <c r="C13596" s="13">
        <v>1.4500000000000002</v>
      </c>
      <c r="D13596" s="7" t="str">
        <f t="shared" si="212"/>
        <v>Unique</v>
      </c>
    </row>
    <row r="13597" spans="1:4" x14ac:dyDescent="0.35">
      <c r="A13597" s="14" t="s">
        <v>16065</v>
      </c>
      <c r="B13597" s="15" t="s">
        <v>16066</v>
      </c>
      <c r="C13597" s="13">
        <v>1.4500000000000002</v>
      </c>
      <c r="D13597" s="7" t="str">
        <f t="shared" si="212"/>
        <v>Unique</v>
      </c>
    </row>
    <row r="13598" spans="1:4" x14ac:dyDescent="0.35">
      <c r="A13598" s="14" t="s">
        <v>16067</v>
      </c>
      <c r="B13598" s="15" t="s">
        <v>16068</v>
      </c>
      <c r="C13598" s="13">
        <v>1.4500000000000002</v>
      </c>
      <c r="D13598" s="7" t="str">
        <f t="shared" si="212"/>
        <v>Unique</v>
      </c>
    </row>
    <row r="13599" spans="1:4" x14ac:dyDescent="0.35">
      <c r="A13599" s="14" t="s">
        <v>16065</v>
      </c>
      <c r="B13599" s="15" t="s">
        <v>16066</v>
      </c>
      <c r="C13599" s="13">
        <v>7.94</v>
      </c>
      <c r="D13599" s="7" t="str">
        <f t="shared" si="212"/>
        <v>Unique</v>
      </c>
    </row>
    <row r="13600" spans="1:4" x14ac:dyDescent="0.35">
      <c r="A13600" s="14" t="s">
        <v>16067</v>
      </c>
      <c r="B13600" s="15" t="s">
        <v>16068</v>
      </c>
      <c r="C13600" s="13">
        <v>9.26</v>
      </c>
      <c r="D13600" s="7" t="str">
        <f t="shared" si="212"/>
        <v>Unique</v>
      </c>
    </row>
    <row r="13601" spans="1:4" x14ac:dyDescent="0.35">
      <c r="A13601" s="14" t="s">
        <v>16039</v>
      </c>
      <c r="B13601" s="15" t="s">
        <v>16040</v>
      </c>
      <c r="C13601" s="13">
        <v>10.610000000000001</v>
      </c>
      <c r="D13601" s="7" t="str">
        <f t="shared" si="212"/>
        <v>Unique</v>
      </c>
    </row>
    <row r="13602" spans="1:4" x14ac:dyDescent="0.35">
      <c r="A13602" s="14" t="s">
        <v>16063</v>
      </c>
      <c r="B13602" s="15" t="s">
        <v>16064</v>
      </c>
      <c r="C13602" s="13">
        <v>10.980000000000002</v>
      </c>
      <c r="D13602" s="7" t="str">
        <f t="shared" si="212"/>
        <v>Unique</v>
      </c>
    </row>
    <row r="13603" spans="1:4" x14ac:dyDescent="0.35">
      <c r="A13603" s="14" t="s">
        <v>16061</v>
      </c>
      <c r="B13603" s="15" t="s">
        <v>16062</v>
      </c>
      <c r="C13603" s="13">
        <v>13.99</v>
      </c>
      <c r="D13603" s="7" t="str">
        <f t="shared" si="212"/>
        <v>Unique</v>
      </c>
    </row>
    <row r="13604" spans="1:4" x14ac:dyDescent="0.35">
      <c r="A13604" s="14" t="s">
        <v>16069</v>
      </c>
      <c r="B13604" s="15">
        <v>6585</v>
      </c>
      <c r="C13604" s="13">
        <v>3.65</v>
      </c>
      <c r="D13604" s="7" t="str">
        <f t="shared" si="212"/>
        <v>Unique</v>
      </c>
    </row>
    <row r="13605" spans="1:4" x14ac:dyDescent="0.35">
      <c r="A13605" s="14" t="s">
        <v>16070</v>
      </c>
      <c r="B13605" s="15">
        <v>6569</v>
      </c>
      <c r="C13605" s="13">
        <v>3.65</v>
      </c>
      <c r="D13605" s="7" t="str">
        <f t="shared" si="212"/>
        <v>Unique</v>
      </c>
    </row>
    <row r="13606" spans="1:4" x14ac:dyDescent="0.35">
      <c r="A13606" s="14" t="s">
        <v>16071</v>
      </c>
      <c r="B13606" s="15" t="s">
        <v>16072</v>
      </c>
      <c r="C13606" s="13">
        <v>5.25</v>
      </c>
      <c r="D13606" s="7" t="str">
        <f t="shared" si="212"/>
        <v>Unique</v>
      </c>
    </row>
    <row r="13607" spans="1:4" x14ac:dyDescent="0.35">
      <c r="A13607" s="14" t="s">
        <v>16073</v>
      </c>
      <c r="B13607" s="15" t="s">
        <v>16074</v>
      </c>
      <c r="C13607" s="13">
        <v>5.25</v>
      </c>
      <c r="D13607" s="7" t="str">
        <f t="shared" si="212"/>
        <v>Unique</v>
      </c>
    </row>
    <row r="13608" spans="1:4" x14ac:dyDescent="0.35">
      <c r="A13608" s="14" t="s">
        <v>16075</v>
      </c>
      <c r="B13608" s="15">
        <v>6495</v>
      </c>
      <c r="C13608" s="13">
        <v>11.370000000000001</v>
      </c>
      <c r="D13608" s="7" t="str">
        <f t="shared" si="212"/>
        <v>Unique</v>
      </c>
    </row>
    <row r="13609" spans="1:4" x14ac:dyDescent="0.35">
      <c r="A13609" s="14" t="s">
        <v>16076</v>
      </c>
      <c r="B13609" s="15">
        <v>6484</v>
      </c>
      <c r="C13609" s="13">
        <v>-0.02</v>
      </c>
      <c r="D13609" s="7" t="str">
        <f t="shared" si="212"/>
        <v>Unique</v>
      </c>
    </row>
    <row r="13610" spans="1:4" x14ac:dyDescent="0.35">
      <c r="A13610" s="14" t="s">
        <v>16077</v>
      </c>
      <c r="B13610" s="15">
        <v>6484</v>
      </c>
      <c r="C13610" s="13">
        <v>-0.04</v>
      </c>
      <c r="D13610" s="7" t="str">
        <f t="shared" si="212"/>
        <v>Unique</v>
      </c>
    </row>
    <row r="13611" spans="1:4" x14ac:dyDescent="0.35">
      <c r="A13611" s="14" t="s">
        <v>16076</v>
      </c>
      <c r="B13611" s="15">
        <v>6484</v>
      </c>
      <c r="C13611" s="13">
        <v>9.7200000000000006</v>
      </c>
      <c r="D13611" s="7" t="str">
        <f t="shared" si="212"/>
        <v>Unique</v>
      </c>
    </row>
    <row r="13612" spans="1:4" x14ac:dyDescent="0.35">
      <c r="A13612" s="14" t="s">
        <v>16078</v>
      </c>
      <c r="B13612" s="15" t="s">
        <v>16079</v>
      </c>
      <c r="C13612" s="13">
        <v>5.49</v>
      </c>
      <c r="D13612" s="7" t="str">
        <f t="shared" si="212"/>
        <v>Unique</v>
      </c>
    </row>
    <row r="13613" spans="1:4" x14ac:dyDescent="0.35">
      <c r="A13613" s="14" t="s">
        <v>16080</v>
      </c>
      <c r="B13613" s="15">
        <v>6541</v>
      </c>
      <c r="C13613" s="13">
        <v>6.8400000000000007</v>
      </c>
      <c r="D13613" s="7" t="str">
        <f t="shared" si="212"/>
        <v>Unique</v>
      </c>
    </row>
    <row r="13614" spans="1:4" x14ac:dyDescent="0.35">
      <c r="A13614" s="14" t="s">
        <v>16081</v>
      </c>
      <c r="B13614" s="15" t="s">
        <v>16082</v>
      </c>
      <c r="C13614" s="13">
        <v>5.25</v>
      </c>
      <c r="D13614" s="7" t="str">
        <f t="shared" si="212"/>
        <v>Unique</v>
      </c>
    </row>
    <row r="13615" spans="1:4" x14ac:dyDescent="0.35">
      <c r="A13615" s="14" t="s">
        <v>16083</v>
      </c>
      <c r="B13615" s="15" t="s">
        <v>16084</v>
      </c>
      <c r="C13615" s="13">
        <v>5.49</v>
      </c>
      <c r="D13615" s="7" t="str">
        <f t="shared" si="212"/>
        <v>Unique</v>
      </c>
    </row>
    <row r="13616" spans="1:4" x14ac:dyDescent="0.35">
      <c r="A13616" s="14" t="s">
        <v>16085</v>
      </c>
      <c r="B13616" s="15">
        <v>6543</v>
      </c>
      <c r="C13616" s="13">
        <v>10.56</v>
      </c>
      <c r="D13616" s="7" t="str">
        <f t="shared" si="212"/>
        <v>Unique</v>
      </c>
    </row>
    <row r="13617" spans="1:4" x14ac:dyDescent="0.35">
      <c r="A13617" s="14" t="s">
        <v>16086</v>
      </c>
      <c r="B13617" s="15">
        <v>6543</v>
      </c>
      <c r="C13617" s="13">
        <v>8.6700000000000017</v>
      </c>
      <c r="D13617" s="7" t="str">
        <f t="shared" si="212"/>
        <v>Unique</v>
      </c>
    </row>
    <row r="13618" spans="1:4" x14ac:dyDescent="0.35">
      <c r="A13618" s="14" t="s">
        <v>16087</v>
      </c>
      <c r="B13618" s="15">
        <v>6543</v>
      </c>
      <c r="C13618" s="13">
        <v>8.6700000000000017</v>
      </c>
      <c r="D13618" s="7" t="str">
        <f t="shared" si="212"/>
        <v>Unique</v>
      </c>
    </row>
    <row r="13619" spans="1:4" x14ac:dyDescent="0.35">
      <c r="A13619" s="14" t="s">
        <v>16086</v>
      </c>
      <c r="B13619" s="15">
        <v>6543</v>
      </c>
      <c r="C13619" s="13">
        <v>-0.05</v>
      </c>
      <c r="D13619" s="7" t="str">
        <f t="shared" si="212"/>
        <v>Unique</v>
      </c>
    </row>
    <row r="13620" spans="1:4" x14ac:dyDescent="0.35">
      <c r="A13620" s="14" t="s">
        <v>16087</v>
      </c>
      <c r="B13620" s="15">
        <v>6543</v>
      </c>
      <c r="C13620" s="13">
        <v>-0.05</v>
      </c>
      <c r="D13620" s="7" t="str">
        <f t="shared" si="212"/>
        <v>Unique</v>
      </c>
    </row>
    <row r="13621" spans="1:4" x14ac:dyDescent="0.35">
      <c r="A13621" s="14" t="s">
        <v>16085</v>
      </c>
      <c r="B13621" s="15">
        <v>6543</v>
      </c>
      <c r="C13621" s="13">
        <v>-0.02</v>
      </c>
      <c r="D13621" s="7" t="str">
        <f t="shared" si="212"/>
        <v>Unique</v>
      </c>
    </row>
    <row r="13622" spans="1:4" x14ac:dyDescent="0.35">
      <c r="A13622" s="14" t="s">
        <v>16088</v>
      </c>
      <c r="B13622" s="15">
        <v>6619</v>
      </c>
      <c r="C13622" s="13">
        <v>8.6700000000000017</v>
      </c>
      <c r="D13622" s="7" t="str">
        <f t="shared" si="212"/>
        <v>Unique</v>
      </c>
    </row>
    <row r="13623" spans="1:4" x14ac:dyDescent="0.35">
      <c r="A13623" s="14" t="s">
        <v>16089</v>
      </c>
      <c r="B13623" s="15" t="s">
        <v>16090</v>
      </c>
      <c r="C13623" s="13">
        <v>5.25</v>
      </c>
      <c r="D13623" s="7" t="str">
        <f t="shared" si="212"/>
        <v>Unique</v>
      </c>
    </row>
    <row r="13624" spans="1:4" x14ac:dyDescent="0.35">
      <c r="A13624" s="14" t="s">
        <v>16091</v>
      </c>
      <c r="B13624" s="15" t="s">
        <v>16092</v>
      </c>
      <c r="C13624" s="13">
        <v>5.25</v>
      </c>
      <c r="D13624" s="7" t="str">
        <f t="shared" si="212"/>
        <v>Unique</v>
      </c>
    </row>
    <row r="13625" spans="1:4" x14ac:dyDescent="0.35">
      <c r="A13625" s="14" t="s">
        <v>16093</v>
      </c>
      <c r="B13625" s="15" t="s">
        <v>16094</v>
      </c>
      <c r="C13625" s="13">
        <v>6.8400000000000007</v>
      </c>
      <c r="D13625" s="7" t="str">
        <f t="shared" si="212"/>
        <v>Unique</v>
      </c>
    </row>
    <row r="13626" spans="1:4" x14ac:dyDescent="0.35">
      <c r="A13626" s="14" t="s">
        <v>16095</v>
      </c>
      <c r="B13626" s="15" t="s">
        <v>16096</v>
      </c>
      <c r="C13626" s="13">
        <v>5.48</v>
      </c>
      <c r="D13626" s="7" t="str">
        <f t="shared" si="212"/>
        <v>Unique</v>
      </c>
    </row>
    <row r="13627" spans="1:4" x14ac:dyDescent="0.35">
      <c r="A13627" s="14" t="s">
        <v>16097</v>
      </c>
      <c r="B13627" s="15" t="s">
        <v>16098</v>
      </c>
      <c r="C13627" s="13">
        <v>5.25</v>
      </c>
      <c r="D13627" s="7" t="str">
        <f t="shared" si="212"/>
        <v>Unique</v>
      </c>
    </row>
    <row r="13628" spans="1:4" x14ac:dyDescent="0.35">
      <c r="A13628" s="14" t="s">
        <v>16099</v>
      </c>
      <c r="B13628" s="15" t="s">
        <v>16100</v>
      </c>
      <c r="C13628" s="13">
        <v>5.48</v>
      </c>
      <c r="D13628" s="7" t="str">
        <f t="shared" si="212"/>
        <v>Unique</v>
      </c>
    </row>
    <row r="13629" spans="1:4" x14ac:dyDescent="0.35">
      <c r="A13629" s="14" t="s">
        <v>16101</v>
      </c>
      <c r="B13629" s="15" t="s">
        <v>16102</v>
      </c>
      <c r="C13629" s="13">
        <v>5.25</v>
      </c>
      <c r="D13629" s="7" t="str">
        <f t="shared" si="212"/>
        <v>Unique</v>
      </c>
    </row>
    <row r="13630" spans="1:4" x14ac:dyDescent="0.35">
      <c r="A13630" s="14" t="s">
        <v>16103</v>
      </c>
      <c r="B13630" s="15">
        <v>6508</v>
      </c>
      <c r="C13630" s="13">
        <v>5.25</v>
      </c>
      <c r="D13630" s="7" t="str">
        <f t="shared" si="212"/>
        <v>Unique</v>
      </c>
    </row>
    <row r="13631" spans="1:4" x14ac:dyDescent="0.35">
      <c r="A13631" s="14" t="s">
        <v>16104</v>
      </c>
      <c r="B13631" s="15">
        <v>6564</v>
      </c>
      <c r="C13631" s="13">
        <v>9.2199999999999989</v>
      </c>
      <c r="D13631" s="7" t="str">
        <f t="shared" si="212"/>
        <v>Unique</v>
      </c>
    </row>
    <row r="13632" spans="1:4" x14ac:dyDescent="0.35">
      <c r="A13632" s="14" t="s">
        <v>16105</v>
      </c>
      <c r="B13632" s="15">
        <v>6564</v>
      </c>
      <c r="C13632" s="13">
        <v>8.9600000000000009</v>
      </c>
      <c r="D13632" s="7" t="str">
        <f t="shared" si="212"/>
        <v>Unique</v>
      </c>
    </row>
    <row r="13633" spans="1:4" x14ac:dyDescent="0.35">
      <c r="A13633" s="14" t="s">
        <v>16106</v>
      </c>
      <c r="B13633" s="15">
        <v>6564</v>
      </c>
      <c r="C13633" s="13">
        <v>8.379999999999999</v>
      </c>
      <c r="D13633" s="7" t="str">
        <f t="shared" si="212"/>
        <v>Unique</v>
      </c>
    </row>
    <row r="13634" spans="1:4" x14ac:dyDescent="0.35">
      <c r="A13634" s="14" t="s">
        <v>16106</v>
      </c>
      <c r="B13634" s="15">
        <v>6564</v>
      </c>
      <c r="C13634" s="13">
        <v>-0.05</v>
      </c>
      <c r="D13634" s="7" t="str">
        <f t="shared" ref="D13634:D13697" si="213">IF(COUNTIFS(A:A,A13634,B:B,B13634,C:C,C13634)&gt;1,"Doublon","Unique")</f>
        <v>Unique</v>
      </c>
    </row>
    <row r="13635" spans="1:4" x14ac:dyDescent="0.35">
      <c r="A13635" s="14" t="s">
        <v>16105</v>
      </c>
      <c r="B13635" s="15">
        <v>6564</v>
      </c>
      <c r="C13635" s="13">
        <v>-0.05</v>
      </c>
      <c r="D13635" s="7" t="str">
        <f t="shared" si="213"/>
        <v>Unique</v>
      </c>
    </row>
    <row r="13636" spans="1:4" x14ac:dyDescent="0.35">
      <c r="A13636" s="14" t="s">
        <v>16104</v>
      </c>
      <c r="B13636" s="15">
        <v>6564</v>
      </c>
      <c r="C13636" s="13">
        <v>-0.02</v>
      </c>
      <c r="D13636" s="7" t="str">
        <f t="shared" si="213"/>
        <v>Unique</v>
      </c>
    </row>
    <row r="13637" spans="1:4" x14ac:dyDescent="0.35">
      <c r="A13637" s="14" t="s">
        <v>16107</v>
      </c>
      <c r="B13637" s="15" t="s">
        <v>16108</v>
      </c>
      <c r="C13637" s="13">
        <v>5.25</v>
      </c>
      <c r="D13637" s="7" t="str">
        <f t="shared" si="213"/>
        <v>Unique</v>
      </c>
    </row>
    <row r="13638" spans="1:4" x14ac:dyDescent="0.35">
      <c r="A13638" s="14" t="s">
        <v>16109</v>
      </c>
      <c r="B13638" s="15" t="s">
        <v>16110</v>
      </c>
      <c r="C13638" s="13">
        <v>5.25</v>
      </c>
      <c r="D13638" s="7" t="str">
        <f t="shared" si="213"/>
        <v>Unique</v>
      </c>
    </row>
    <row r="13639" spans="1:4" x14ac:dyDescent="0.35">
      <c r="A13639" s="14" t="s">
        <v>16111</v>
      </c>
      <c r="B13639" s="15" t="s">
        <v>16112</v>
      </c>
      <c r="C13639" s="13">
        <v>5.25</v>
      </c>
      <c r="D13639" s="7" t="str">
        <f t="shared" si="213"/>
        <v>Unique</v>
      </c>
    </row>
    <row r="13640" spans="1:4" x14ac:dyDescent="0.35">
      <c r="A13640" s="14" t="s">
        <v>16113</v>
      </c>
      <c r="B13640" s="15">
        <v>6520</v>
      </c>
      <c r="C13640" s="13">
        <v>6.13</v>
      </c>
      <c r="D13640" s="7" t="str">
        <f t="shared" si="213"/>
        <v>Unique</v>
      </c>
    </row>
    <row r="13641" spans="1:4" x14ac:dyDescent="0.35">
      <c r="A13641" s="14" t="s">
        <v>16114</v>
      </c>
      <c r="B13641" s="15">
        <v>6534</v>
      </c>
      <c r="C13641" s="13">
        <v>7.3599999999999994</v>
      </c>
      <c r="D13641" s="7" t="str">
        <f t="shared" si="213"/>
        <v>Unique</v>
      </c>
    </row>
    <row r="13642" spans="1:4" x14ac:dyDescent="0.35">
      <c r="A13642" s="14" t="s">
        <v>16115</v>
      </c>
      <c r="B13642" s="15" t="s">
        <v>16116</v>
      </c>
      <c r="C13642" s="13">
        <v>5.25</v>
      </c>
      <c r="D13642" s="7" t="str">
        <f t="shared" si="213"/>
        <v>Unique</v>
      </c>
    </row>
    <row r="13643" spans="1:4" x14ac:dyDescent="0.35">
      <c r="A13643" s="14" t="s">
        <v>16117</v>
      </c>
      <c r="B13643" s="15" t="s">
        <v>16118</v>
      </c>
      <c r="C13643" s="13">
        <v>5.25</v>
      </c>
      <c r="D13643" s="7" t="str">
        <f t="shared" si="213"/>
        <v>Unique</v>
      </c>
    </row>
    <row r="13644" spans="1:4" x14ac:dyDescent="0.35">
      <c r="A13644" s="14" t="s">
        <v>16119</v>
      </c>
      <c r="B13644" s="15">
        <v>6567</v>
      </c>
      <c r="C13644" s="13">
        <v>9.7200000000000006</v>
      </c>
      <c r="D13644" s="7" t="str">
        <f t="shared" si="213"/>
        <v>Unique</v>
      </c>
    </row>
    <row r="13645" spans="1:4" x14ac:dyDescent="0.35">
      <c r="A13645" s="14" t="s">
        <v>16120</v>
      </c>
      <c r="B13645" s="15">
        <v>6581</v>
      </c>
      <c r="C13645" s="13">
        <v>8.9600000000000009</v>
      </c>
      <c r="D13645" s="7" t="str">
        <f t="shared" si="213"/>
        <v>Unique</v>
      </c>
    </row>
    <row r="13646" spans="1:4" x14ac:dyDescent="0.35">
      <c r="A13646" s="14" t="s">
        <v>16121</v>
      </c>
      <c r="B13646" s="15">
        <v>6512</v>
      </c>
      <c r="C13646" s="13">
        <v>5.5</v>
      </c>
      <c r="D13646" s="7" t="str">
        <f t="shared" si="213"/>
        <v>Unique</v>
      </c>
    </row>
    <row r="13647" spans="1:4" x14ac:dyDescent="0.35">
      <c r="A13647" s="14" t="s">
        <v>16077</v>
      </c>
      <c r="B13647" s="15">
        <v>6484</v>
      </c>
      <c r="C13647" s="13">
        <v>9.990000000000002</v>
      </c>
      <c r="D13647" s="7" t="str">
        <f t="shared" si="213"/>
        <v>Unique</v>
      </c>
    </row>
    <row r="13648" spans="1:4" x14ac:dyDescent="0.35">
      <c r="A13648" s="14" t="s">
        <v>16122</v>
      </c>
      <c r="B13648" s="15" t="s">
        <v>16123</v>
      </c>
      <c r="C13648" s="13">
        <v>5.25</v>
      </c>
      <c r="D13648" s="7" t="str">
        <f t="shared" si="213"/>
        <v>Unique</v>
      </c>
    </row>
    <row r="13649" spans="1:4" x14ac:dyDescent="0.35">
      <c r="A13649" s="14" t="s">
        <v>16124</v>
      </c>
      <c r="B13649" s="15" t="s">
        <v>16125</v>
      </c>
      <c r="C13649" s="13">
        <v>7.6199999999999992</v>
      </c>
      <c r="D13649" s="7" t="str">
        <f t="shared" si="213"/>
        <v>Unique</v>
      </c>
    </row>
    <row r="13650" spans="1:4" x14ac:dyDescent="0.35">
      <c r="A13650" s="14" t="s">
        <v>16126</v>
      </c>
      <c r="B13650" s="15">
        <v>6611</v>
      </c>
      <c r="C13650" s="13">
        <v>9.7200000000000006</v>
      </c>
      <c r="D13650" s="7" t="str">
        <f t="shared" si="213"/>
        <v>Unique</v>
      </c>
    </row>
    <row r="13651" spans="1:4" x14ac:dyDescent="0.35">
      <c r="A13651" s="14" t="s">
        <v>16127</v>
      </c>
      <c r="B13651" s="15" t="s">
        <v>16128</v>
      </c>
      <c r="C13651" s="13">
        <v>5.25</v>
      </c>
      <c r="D13651" s="7" t="str">
        <f t="shared" si="213"/>
        <v>Unique</v>
      </c>
    </row>
    <row r="13652" spans="1:4" x14ac:dyDescent="0.35">
      <c r="A13652" s="14" t="s">
        <v>16129</v>
      </c>
      <c r="B13652" s="15" t="s">
        <v>16130</v>
      </c>
      <c r="C13652" s="13">
        <v>5.25</v>
      </c>
      <c r="D13652" s="7" t="str">
        <f t="shared" si="213"/>
        <v>Unique</v>
      </c>
    </row>
    <row r="13653" spans="1:4" x14ac:dyDescent="0.35">
      <c r="A13653" s="14" t="s">
        <v>16131</v>
      </c>
      <c r="B13653" s="15" t="s">
        <v>16132</v>
      </c>
      <c r="C13653" s="13">
        <v>5.49</v>
      </c>
      <c r="D13653" s="7" t="str">
        <f t="shared" si="213"/>
        <v>Unique</v>
      </c>
    </row>
    <row r="13654" spans="1:4" x14ac:dyDescent="0.35">
      <c r="A13654" s="14" t="s">
        <v>16133</v>
      </c>
      <c r="B13654" s="15" t="s">
        <v>16134</v>
      </c>
      <c r="C13654" s="13">
        <v>5.25</v>
      </c>
      <c r="D13654" s="7" t="str">
        <f t="shared" si="213"/>
        <v>Unique</v>
      </c>
    </row>
    <row r="13655" spans="1:4" x14ac:dyDescent="0.35">
      <c r="A13655" s="14" t="s">
        <v>16135</v>
      </c>
      <c r="B13655" s="15" t="s">
        <v>16136</v>
      </c>
      <c r="C13655" s="13">
        <v>7.6199999999999992</v>
      </c>
      <c r="D13655" s="7" t="str">
        <f t="shared" si="213"/>
        <v>Unique</v>
      </c>
    </row>
    <row r="13656" spans="1:4" x14ac:dyDescent="0.35">
      <c r="A13656" s="14" t="s">
        <v>16137</v>
      </c>
      <c r="B13656" s="15" t="s">
        <v>16138</v>
      </c>
      <c r="C13656" s="13">
        <v>5.48</v>
      </c>
      <c r="D13656" s="7" t="str">
        <f t="shared" si="213"/>
        <v>Unique</v>
      </c>
    </row>
    <row r="13657" spans="1:4" x14ac:dyDescent="0.35">
      <c r="A13657" s="14" t="s">
        <v>16139</v>
      </c>
      <c r="B13657" s="15">
        <v>6618</v>
      </c>
      <c r="C13657" s="13">
        <v>5.25</v>
      </c>
      <c r="D13657" s="7" t="str">
        <f t="shared" si="213"/>
        <v>Unique</v>
      </c>
    </row>
    <row r="13658" spans="1:4" x14ac:dyDescent="0.35">
      <c r="A13658" s="14" t="s">
        <v>16140</v>
      </c>
      <c r="B13658" s="15">
        <v>6631</v>
      </c>
      <c r="C13658" s="13">
        <v>5.25</v>
      </c>
      <c r="D13658" s="7" t="str">
        <f t="shared" si="213"/>
        <v>Unique</v>
      </c>
    </row>
    <row r="13659" spans="1:4" x14ac:dyDescent="0.35">
      <c r="A13659" s="14" t="s">
        <v>16141</v>
      </c>
      <c r="B13659" s="15">
        <v>6619</v>
      </c>
      <c r="C13659" s="13">
        <v>6.8400000000000007</v>
      </c>
      <c r="D13659" s="7" t="str">
        <f t="shared" si="213"/>
        <v>Unique</v>
      </c>
    </row>
    <row r="13660" spans="1:4" x14ac:dyDescent="0.35">
      <c r="A13660" s="14" t="s">
        <v>16142</v>
      </c>
      <c r="B13660" s="15">
        <v>6605</v>
      </c>
      <c r="C13660" s="13">
        <v>7.3599999999999994</v>
      </c>
      <c r="D13660" s="7" t="str">
        <f t="shared" si="213"/>
        <v>Unique</v>
      </c>
    </row>
    <row r="13661" spans="1:4" x14ac:dyDescent="0.35">
      <c r="A13661" s="14" t="s">
        <v>16143</v>
      </c>
      <c r="B13661" s="15">
        <v>6626</v>
      </c>
      <c r="C13661" s="13">
        <v>7.6199999999999992</v>
      </c>
      <c r="D13661" s="7" t="str">
        <f t="shared" si="213"/>
        <v>Unique</v>
      </c>
    </row>
    <row r="13662" spans="1:4" x14ac:dyDescent="0.35">
      <c r="A13662" s="14" t="s">
        <v>16144</v>
      </c>
      <c r="B13662" s="15">
        <v>6614</v>
      </c>
      <c r="C13662" s="13">
        <v>5.48</v>
      </c>
      <c r="D13662" s="7" t="str">
        <f t="shared" si="213"/>
        <v>Unique</v>
      </c>
    </row>
    <row r="13663" spans="1:4" x14ac:dyDescent="0.35">
      <c r="A13663" s="14" t="s">
        <v>16145</v>
      </c>
      <c r="B13663" s="15">
        <v>6484</v>
      </c>
      <c r="C13663" s="13">
        <v>11.66</v>
      </c>
      <c r="D13663" s="7" t="str">
        <f t="shared" si="213"/>
        <v>Unique</v>
      </c>
    </row>
    <row r="13664" spans="1:4" x14ac:dyDescent="0.35">
      <c r="A13664" s="14" t="s">
        <v>16146</v>
      </c>
      <c r="B13664" s="15">
        <v>6484</v>
      </c>
      <c r="C13664" s="13">
        <v>11.66</v>
      </c>
      <c r="D13664" s="7" t="str">
        <f t="shared" si="213"/>
        <v>Unique</v>
      </c>
    </row>
    <row r="13665" spans="1:4" x14ac:dyDescent="0.35">
      <c r="A13665" s="14" t="s">
        <v>16145</v>
      </c>
      <c r="B13665" s="15">
        <v>6484</v>
      </c>
      <c r="C13665" s="13">
        <v>-0.04</v>
      </c>
      <c r="D13665" s="7" t="str">
        <f t="shared" si="213"/>
        <v>Unique</v>
      </c>
    </row>
    <row r="13666" spans="1:4" x14ac:dyDescent="0.35">
      <c r="A13666" s="14" t="s">
        <v>16146</v>
      </c>
      <c r="B13666" s="15">
        <v>6484</v>
      </c>
      <c r="C13666" s="13">
        <v>-0.02</v>
      </c>
      <c r="D13666" s="7" t="str">
        <f t="shared" si="213"/>
        <v>Unique</v>
      </c>
    </row>
    <row r="13667" spans="1:4" x14ac:dyDescent="0.35">
      <c r="A13667" s="14" t="s">
        <v>16147</v>
      </c>
      <c r="B13667" s="15">
        <v>6582</v>
      </c>
      <c r="C13667" s="13">
        <v>6.57</v>
      </c>
      <c r="D13667" s="7" t="str">
        <f t="shared" si="213"/>
        <v>Unique</v>
      </c>
    </row>
    <row r="13668" spans="1:4" x14ac:dyDescent="0.35">
      <c r="A13668" s="14" t="s">
        <v>16148</v>
      </c>
      <c r="B13668" s="15">
        <v>6630</v>
      </c>
      <c r="C13668" s="13">
        <v>8.1</v>
      </c>
      <c r="D13668" s="7" t="str">
        <f t="shared" si="213"/>
        <v>Unique</v>
      </c>
    </row>
    <row r="13669" spans="1:4" x14ac:dyDescent="0.35">
      <c r="A13669" s="14" t="s">
        <v>16149</v>
      </c>
      <c r="B13669" s="15">
        <v>6637</v>
      </c>
      <c r="C13669" s="13">
        <v>7.6199999999999992</v>
      </c>
      <c r="D13669" s="7" t="str">
        <f t="shared" si="213"/>
        <v>Unique</v>
      </c>
    </row>
    <row r="13670" spans="1:4" x14ac:dyDescent="0.35">
      <c r="A13670" s="14" t="s">
        <v>16150</v>
      </c>
      <c r="B13670" s="15" t="s">
        <v>16151</v>
      </c>
      <c r="C13670" s="13">
        <v>5.25</v>
      </c>
      <c r="D13670" s="7" t="str">
        <f t="shared" si="213"/>
        <v>Unique</v>
      </c>
    </row>
    <row r="13671" spans="1:4" x14ac:dyDescent="0.35">
      <c r="A13671" s="14" t="s">
        <v>16152</v>
      </c>
      <c r="B13671" s="15" t="s">
        <v>16153</v>
      </c>
      <c r="C13671" s="13">
        <v>5.49</v>
      </c>
      <c r="D13671" s="7" t="str">
        <f t="shared" si="213"/>
        <v>Unique</v>
      </c>
    </row>
    <row r="13672" spans="1:4" x14ac:dyDescent="0.35">
      <c r="A13672" s="14" t="s">
        <v>16157</v>
      </c>
      <c r="B13672" s="15" t="s">
        <v>16158</v>
      </c>
      <c r="C13672" s="13">
        <v>5.48</v>
      </c>
      <c r="D13672" s="7" t="str">
        <f t="shared" si="213"/>
        <v>Unique</v>
      </c>
    </row>
    <row r="13673" spans="1:4" x14ac:dyDescent="0.35">
      <c r="A13673" s="14" t="s">
        <v>16159</v>
      </c>
      <c r="B13673" s="15" t="s">
        <v>16160</v>
      </c>
      <c r="C13673" s="13">
        <v>5.25</v>
      </c>
      <c r="D13673" s="7" t="str">
        <f t="shared" si="213"/>
        <v>Unique</v>
      </c>
    </row>
    <row r="13674" spans="1:4" x14ac:dyDescent="0.35">
      <c r="A13674" s="14" t="s">
        <v>16161</v>
      </c>
      <c r="B13674" s="15">
        <v>6553</v>
      </c>
      <c r="C13674" s="13">
        <v>5.5</v>
      </c>
      <c r="D13674" s="7" t="str">
        <f t="shared" si="213"/>
        <v>Unique</v>
      </c>
    </row>
    <row r="13675" spans="1:4" x14ac:dyDescent="0.35">
      <c r="A13675" s="14" t="s">
        <v>16162</v>
      </c>
      <c r="B13675" s="15">
        <v>6470</v>
      </c>
      <c r="C13675" s="13">
        <v>7.6199999999999992</v>
      </c>
      <c r="D13675" s="7" t="str">
        <f t="shared" si="213"/>
        <v>Unique</v>
      </c>
    </row>
    <row r="13676" spans="1:4" x14ac:dyDescent="0.35">
      <c r="A13676" s="14" t="s">
        <v>16163</v>
      </c>
      <c r="B13676" s="15" t="s">
        <v>16164</v>
      </c>
      <c r="C13676" s="13">
        <v>5.25</v>
      </c>
      <c r="D13676" s="7" t="str">
        <f t="shared" si="213"/>
        <v>Unique</v>
      </c>
    </row>
    <row r="13677" spans="1:4" x14ac:dyDescent="0.35">
      <c r="A13677" s="14" t="s">
        <v>16165</v>
      </c>
      <c r="B13677" s="15" t="s">
        <v>16166</v>
      </c>
      <c r="C13677" s="13">
        <v>6.13</v>
      </c>
      <c r="D13677" s="7" t="str">
        <f t="shared" si="213"/>
        <v>Unique</v>
      </c>
    </row>
    <row r="13678" spans="1:4" x14ac:dyDescent="0.35">
      <c r="A13678" s="14" t="s">
        <v>16167</v>
      </c>
      <c r="B13678" s="15" t="s">
        <v>16168</v>
      </c>
      <c r="C13678" s="13">
        <v>5.5</v>
      </c>
      <c r="D13678" s="7" t="str">
        <f t="shared" si="213"/>
        <v>Unique</v>
      </c>
    </row>
    <row r="13679" spans="1:4" x14ac:dyDescent="0.35">
      <c r="A13679" s="14" t="s">
        <v>16169</v>
      </c>
      <c r="B13679" s="15" t="s">
        <v>16170</v>
      </c>
      <c r="C13679" s="13">
        <v>5.25</v>
      </c>
      <c r="D13679" s="7" t="str">
        <f t="shared" si="213"/>
        <v>Unique</v>
      </c>
    </row>
    <row r="13680" spans="1:4" x14ac:dyDescent="0.35">
      <c r="A13680" s="14" t="s">
        <v>16171</v>
      </c>
      <c r="B13680" s="15" t="s">
        <v>16172</v>
      </c>
      <c r="C13680" s="13">
        <v>6.13</v>
      </c>
      <c r="D13680" s="7" t="str">
        <f t="shared" si="213"/>
        <v>Unique</v>
      </c>
    </row>
    <row r="13681" spans="1:4" x14ac:dyDescent="0.35">
      <c r="A13681" s="14" t="s">
        <v>16173</v>
      </c>
      <c r="B13681" s="15" t="s">
        <v>16174</v>
      </c>
      <c r="C13681" s="13">
        <v>5.25</v>
      </c>
      <c r="D13681" s="7" t="str">
        <f t="shared" si="213"/>
        <v>Unique</v>
      </c>
    </row>
    <row r="13682" spans="1:4" x14ac:dyDescent="0.35">
      <c r="A13682" s="14" t="s">
        <v>16175</v>
      </c>
      <c r="B13682" s="15">
        <v>6500</v>
      </c>
      <c r="C13682" s="13">
        <v>5.25</v>
      </c>
      <c r="D13682" s="7" t="str">
        <f t="shared" si="213"/>
        <v>Unique</v>
      </c>
    </row>
    <row r="13683" spans="1:4" x14ac:dyDescent="0.35">
      <c r="A13683" s="14" t="s">
        <v>16176</v>
      </c>
      <c r="B13683" s="15" t="s">
        <v>16177</v>
      </c>
      <c r="C13683" s="13">
        <v>8.4000000000000021</v>
      </c>
      <c r="D13683" s="7" t="str">
        <f t="shared" si="213"/>
        <v>Unique</v>
      </c>
    </row>
    <row r="13684" spans="1:4" x14ac:dyDescent="0.35">
      <c r="A13684" s="14" t="s">
        <v>16178</v>
      </c>
      <c r="B13684" s="15" t="s">
        <v>16179</v>
      </c>
      <c r="C13684" s="13">
        <v>9.5999999999999979</v>
      </c>
      <c r="D13684" s="7" t="str">
        <f t="shared" si="213"/>
        <v>Unique</v>
      </c>
    </row>
    <row r="13685" spans="1:4" x14ac:dyDescent="0.35">
      <c r="A13685" s="14" t="s">
        <v>16180</v>
      </c>
      <c r="B13685" s="15" t="s">
        <v>16181</v>
      </c>
      <c r="C13685" s="13">
        <v>9.5999999999999979</v>
      </c>
      <c r="D13685" s="7" t="str">
        <f t="shared" si="213"/>
        <v>Unique</v>
      </c>
    </row>
    <row r="13686" spans="1:4" x14ac:dyDescent="0.35">
      <c r="A13686" s="14" t="s">
        <v>16182</v>
      </c>
      <c r="B13686" s="15">
        <v>6633</v>
      </c>
      <c r="C13686" s="13">
        <v>3.94</v>
      </c>
      <c r="D13686" s="7" t="str">
        <f t="shared" si="213"/>
        <v>Unique</v>
      </c>
    </row>
    <row r="13687" spans="1:4" x14ac:dyDescent="0.35">
      <c r="A13687" s="14" t="s">
        <v>16183</v>
      </c>
      <c r="B13687" s="15">
        <v>6607</v>
      </c>
      <c r="C13687" s="13">
        <v>4.13</v>
      </c>
      <c r="D13687" s="7" t="str">
        <f t="shared" si="213"/>
        <v>Unique</v>
      </c>
    </row>
    <row r="13688" spans="1:4" x14ac:dyDescent="0.35">
      <c r="A13688" s="14" t="s">
        <v>16184</v>
      </c>
      <c r="B13688" s="15">
        <v>6610</v>
      </c>
      <c r="C13688" s="13">
        <v>4.13</v>
      </c>
      <c r="D13688" s="7" t="str">
        <f t="shared" si="213"/>
        <v>Unique</v>
      </c>
    </row>
    <row r="13689" spans="1:4" x14ac:dyDescent="0.35">
      <c r="A13689" s="14" t="s">
        <v>16185</v>
      </c>
      <c r="B13689" s="15">
        <v>6589</v>
      </c>
      <c r="C13689" s="13">
        <v>4.13</v>
      </c>
      <c r="D13689" s="7" t="str">
        <f t="shared" si="213"/>
        <v>Unique</v>
      </c>
    </row>
    <row r="13690" spans="1:4" x14ac:dyDescent="0.35">
      <c r="A13690" s="14" t="s">
        <v>16186</v>
      </c>
      <c r="B13690" s="15">
        <v>6601</v>
      </c>
      <c r="C13690" s="13">
        <v>4.3999999999999995</v>
      </c>
      <c r="D13690" s="7" t="str">
        <f t="shared" si="213"/>
        <v>Unique</v>
      </c>
    </row>
    <row r="13691" spans="1:4" x14ac:dyDescent="0.35">
      <c r="A13691" s="14" t="s">
        <v>16187</v>
      </c>
      <c r="B13691" s="15">
        <v>6624</v>
      </c>
      <c r="C13691" s="13">
        <v>4.3999999999999995</v>
      </c>
      <c r="D13691" s="7" t="str">
        <f t="shared" si="213"/>
        <v>Unique</v>
      </c>
    </row>
    <row r="13692" spans="1:4" x14ac:dyDescent="0.35">
      <c r="A13692" s="14" t="s">
        <v>16188</v>
      </c>
      <c r="B13692" s="15">
        <v>6559</v>
      </c>
      <c r="C13692" s="13">
        <v>4.6399999999999997</v>
      </c>
      <c r="D13692" s="7" t="str">
        <f t="shared" si="213"/>
        <v>Unique</v>
      </c>
    </row>
    <row r="13693" spans="1:4" x14ac:dyDescent="0.35">
      <c r="A13693" s="14" t="s">
        <v>16189</v>
      </c>
      <c r="B13693" s="15">
        <v>6590</v>
      </c>
      <c r="C13693" s="13">
        <v>4.6399999999999997</v>
      </c>
      <c r="D13693" s="7" t="str">
        <f t="shared" si="213"/>
        <v>Unique</v>
      </c>
    </row>
    <row r="13694" spans="1:4" x14ac:dyDescent="0.35">
      <c r="A13694" s="14" t="s">
        <v>16190</v>
      </c>
      <c r="B13694" s="15">
        <v>6152</v>
      </c>
      <c r="C13694" s="13">
        <v>5.08</v>
      </c>
      <c r="D13694" s="7" t="str">
        <f t="shared" si="213"/>
        <v>Unique</v>
      </c>
    </row>
    <row r="13695" spans="1:4" x14ac:dyDescent="0.35">
      <c r="A13695" s="14" t="s">
        <v>16191</v>
      </c>
      <c r="B13695" s="15">
        <v>6532</v>
      </c>
      <c r="C13695" s="13">
        <v>6.04</v>
      </c>
      <c r="D13695" s="7" t="str">
        <f t="shared" si="213"/>
        <v>Unique</v>
      </c>
    </row>
    <row r="13696" spans="1:4" x14ac:dyDescent="0.35">
      <c r="A13696" s="14" t="s">
        <v>16192</v>
      </c>
      <c r="B13696" s="15">
        <v>6555</v>
      </c>
      <c r="C13696" s="13">
        <v>6.04</v>
      </c>
      <c r="D13696" s="7" t="str">
        <f t="shared" si="213"/>
        <v>Unique</v>
      </c>
    </row>
    <row r="13697" spans="1:4" x14ac:dyDescent="0.35">
      <c r="A13697" s="14" t="s">
        <v>16193</v>
      </c>
      <c r="B13697" s="15">
        <v>6557</v>
      </c>
      <c r="C13697" s="13">
        <v>7.05</v>
      </c>
      <c r="D13697" s="7" t="str">
        <f t="shared" si="213"/>
        <v>Unique</v>
      </c>
    </row>
    <row r="13698" spans="1:4" x14ac:dyDescent="0.35">
      <c r="A13698" s="14" t="s">
        <v>16194</v>
      </c>
      <c r="B13698" s="15">
        <v>6600</v>
      </c>
      <c r="C13698" s="13">
        <v>7.05</v>
      </c>
      <c r="D13698" s="7" t="str">
        <f t="shared" ref="D13698:D13761" si="214">IF(COUNTIFS(A:A,A13698,B:B,B13698,C:C,C13698)&gt;1,"Doublon","Unique")</f>
        <v>Unique</v>
      </c>
    </row>
    <row r="13699" spans="1:4" x14ac:dyDescent="0.35">
      <c r="A13699" s="14" t="s">
        <v>16195</v>
      </c>
      <c r="B13699" s="15">
        <v>6415</v>
      </c>
      <c r="C13699" s="13">
        <v>8.07</v>
      </c>
      <c r="D13699" s="7" t="str">
        <f t="shared" si="214"/>
        <v>Unique</v>
      </c>
    </row>
    <row r="13700" spans="1:4" x14ac:dyDescent="0.35">
      <c r="A13700" s="14" t="s">
        <v>16196</v>
      </c>
      <c r="B13700" s="15">
        <v>6623</v>
      </c>
      <c r="C13700" s="13">
        <v>8.9700000000000006</v>
      </c>
      <c r="D13700" s="7" t="str">
        <f t="shared" si="214"/>
        <v>Unique</v>
      </c>
    </row>
    <row r="13701" spans="1:4" x14ac:dyDescent="0.35">
      <c r="A13701" s="14" t="s">
        <v>16197</v>
      </c>
      <c r="B13701" s="15">
        <v>6617</v>
      </c>
      <c r="C13701" s="13">
        <v>11.780000000000001</v>
      </c>
      <c r="D13701" s="7" t="str">
        <f t="shared" si="214"/>
        <v>Unique</v>
      </c>
    </row>
    <row r="13702" spans="1:4" x14ac:dyDescent="0.35">
      <c r="A13702" s="14" t="s">
        <v>16147</v>
      </c>
      <c r="B13702" s="15">
        <v>6582</v>
      </c>
      <c r="C13702" s="13">
        <v>1.1500000000000001</v>
      </c>
      <c r="D13702" s="7" t="str">
        <f t="shared" si="214"/>
        <v>Unique</v>
      </c>
    </row>
    <row r="13703" spans="1:4" x14ac:dyDescent="0.35">
      <c r="A13703" s="14" t="s">
        <v>16142</v>
      </c>
      <c r="B13703" s="15">
        <v>6605</v>
      </c>
      <c r="C13703" s="13">
        <v>1.1500000000000001</v>
      </c>
      <c r="D13703" s="7" t="str">
        <f t="shared" si="214"/>
        <v>Unique</v>
      </c>
    </row>
    <row r="13704" spans="1:4" x14ac:dyDescent="0.35">
      <c r="A13704" s="14" t="s">
        <v>16144</v>
      </c>
      <c r="B13704" s="15">
        <v>6614</v>
      </c>
      <c r="C13704" s="13">
        <v>1.1500000000000001</v>
      </c>
      <c r="D13704" s="7" t="str">
        <f t="shared" si="214"/>
        <v>Unique</v>
      </c>
    </row>
    <row r="13705" spans="1:4" x14ac:dyDescent="0.35">
      <c r="A13705" s="14" t="s">
        <v>16139</v>
      </c>
      <c r="B13705" s="15">
        <v>6618</v>
      </c>
      <c r="C13705" s="13">
        <v>1.1500000000000001</v>
      </c>
      <c r="D13705" s="7" t="str">
        <f t="shared" si="214"/>
        <v>Unique</v>
      </c>
    </row>
    <row r="13706" spans="1:4" x14ac:dyDescent="0.35">
      <c r="A13706" s="14" t="s">
        <v>16141</v>
      </c>
      <c r="B13706" s="15">
        <v>6619</v>
      </c>
      <c r="C13706" s="13">
        <v>1.1500000000000001</v>
      </c>
      <c r="D13706" s="7" t="str">
        <f t="shared" si="214"/>
        <v>Unique</v>
      </c>
    </row>
    <row r="13707" spans="1:4" x14ac:dyDescent="0.35">
      <c r="A13707" s="14" t="s">
        <v>16143</v>
      </c>
      <c r="B13707" s="15">
        <v>6626</v>
      </c>
      <c r="C13707" s="13">
        <v>1.1500000000000001</v>
      </c>
      <c r="D13707" s="7" t="str">
        <f t="shared" si="214"/>
        <v>Unique</v>
      </c>
    </row>
    <row r="13708" spans="1:4" x14ac:dyDescent="0.35">
      <c r="A13708" s="14" t="s">
        <v>16148</v>
      </c>
      <c r="B13708" s="15">
        <v>6630</v>
      </c>
      <c r="C13708" s="13">
        <v>1.1500000000000001</v>
      </c>
      <c r="D13708" s="7" t="str">
        <f t="shared" si="214"/>
        <v>Unique</v>
      </c>
    </row>
    <row r="13709" spans="1:4" x14ac:dyDescent="0.35">
      <c r="A13709" s="14" t="s">
        <v>16140</v>
      </c>
      <c r="B13709" s="15">
        <v>6631</v>
      </c>
      <c r="C13709" s="13">
        <v>1.1500000000000001</v>
      </c>
      <c r="D13709" s="7" t="str">
        <f t="shared" si="214"/>
        <v>Unique</v>
      </c>
    </row>
    <row r="13710" spans="1:4" x14ac:dyDescent="0.35">
      <c r="A13710" s="14" t="s">
        <v>16198</v>
      </c>
      <c r="B13710" s="15" t="s">
        <v>16199</v>
      </c>
      <c r="C13710" s="13">
        <v>6.6999999999999993</v>
      </c>
      <c r="D13710" s="7" t="str">
        <f t="shared" si="214"/>
        <v>Unique</v>
      </c>
    </row>
    <row r="13711" spans="1:4" x14ac:dyDescent="0.35">
      <c r="A13711" s="14" t="s">
        <v>16200</v>
      </c>
      <c r="B13711" s="15">
        <v>29128436</v>
      </c>
      <c r="C13711" s="13">
        <v>6.6999999999999993</v>
      </c>
      <c r="D13711" s="7" t="str">
        <f t="shared" si="214"/>
        <v>Unique</v>
      </c>
    </row>
    <row r="13712" spans="1:4" x14ac:dyDescent="0.35">
      <c r="A13712" s="14" t="s">
        <v>16005</v>
      </c>
      <c r="B13712" s="15">
        <v>6488</v>
      </c>
      <c r="C13712" s="13">
        <v>6.6999999999999993</v>
      </c>
      <c r="D13712" s="7" t="str">
        <f t="shared" si="214"/>
        <v>Unique</v>
      </c>
    </row>
    <row r="13713" spans="1:4" x14ac:dyDescent="0.35">
      <c r="A13713" s="14" t="s">
        <v>16126</v>
      </c>
      <c r="B13713" s="15">
        <v>6611</v>
      </c>
      <c r="C13713" s="13">
        <v>6.6999999999999993</v>
      </c>
      <c r="D13713" s="7" t="str">
        <f t="shared" si="214"/>
        <v>Unique</v>
      </c>
    </row>
    <row r="13714" spans="1:4" x14ac:dyDescent="0.35">
      <c r="A13714" s="14" t="s">
        <v>15348</v>
      </c>
      <c r="B13714" s="15">
        <v>6401</v>
      </c>
      <c r="C13714" s="13">
        <v>8.4499999999999993</v>
      </c>
      <c r="D13714" s="7" t="str">
        <f t="shared" si="214"/>
        <v>Unique</v>
      </c>
    </row>
    <row r="13715" spans="1:4" x14ac:dyDescent="0.35">
      <c r="A13715" s="14" t="s">
        <v>15263</v>
      </c>
      <c r="B13715" s="15">
        <v>6307</v>
      </c>
      <c r="C13715" s="13">
        <v>5.63</v>
      </c>
      <c r="D13715" s="7" t="str">
        <f t="shared" si="214"/>
        <v>Unique</v>
      </c>
    </row>
    <row r="13716" spans="1:4" x14ac:dyDescent="0.35">
      <c r="A13716" s="14" t="s">
        <v>16230</v>
      </c>
      <c r="B13716" s="15" t="s">
        <v>16231</v>
      </c>
      <c r="C13716" s="13">
        <v>1.4500000000000002</v>
      </c>
      <c r="D13716" s="7" t="str">
        <f t="shared" si="214"/>
        <v>Unique</v>
      </c>
    </row>
    <row r="13717" spans="1:4" x14ac:dyDescent="0.35">
      <c r="A13717" s="14" t="s">
        <v>16178</v>
      </c>
      <c r="B13717" s="15" t="s">
        <v>16179</v>
      </c>
      <c r="C13717" s="13">
        <v>1.4500000000000002</v>
      </c>
      <c r="D13717" s="7" t="str">
        <f t="shared" si="214"/>
        <v>Unique</v>
      </c>
    </row>
    <row r="13718" spans="1:4" x14ac:dyDescent="0.35">
      <c r="A13718" s="14" t="s">
        <v>16232</v>
      </c>
      <c r="B13718" s="15" t="s">
        <v>16233</v>
      </c>
      <c r="C13718" s="13">
        <v>1.4500000000000002</v>
      </c>
      <c r="D13718" s="7" t="str">
        <f t="shared" si="214"/>
        <v>Unique</v>
      </c>
    </row>
    <row r="13719" spans="1:4" x14ac:dyDescent="0.35">
      <c r="A13719" s="14" t="s">
        <v>16234</v>
      </c>
      <c r="B13719" s="15" t="s">
        <v>16235</v>
      </c>
      <c r="C13719" s="13">
        <v>1.4500000000000002</v>
      </c>
      <c r="D13719" s="7" t="str">
        <f t="shared" si="214"/>
        <v>Unique</v>
      </c>
    </row>
    <row r="13720" spans="1:4" x14ac:dyDescent="0.35">
      <c r="A13720" s="14" t="s">
        <v>16180</v>
      </c>
      <c r="B13720" s="15" t="s">
        <v>16181</v>
      </c>
      <c r="C13720" s="13">
        <v>1.4500000000000002</v>
      </c>
      <c r="D13720" s="7" t="str">
        <f t="shared" si="214"/>
        <v>Unique</v>
      </c>
    </row>
    <row r="13721" spans="1:4" x14ac:dyDescent="0.35">
      <c r="A13721" s="14" t="s">
        <v>12096</v>
      </c>
      <c r="B13721" s="15" t="s">
        <v>12097</v>
      </c>
      <c r="C13721" s="13">
        <v>1.4500000000000002</v>
      </c>
      <c r="D13721" s="7" t="str">
        <f t="shared" si="214"/>
        <v>Unique</v>
      </c>
    </row>
    <row r="13722" spans="1:4" x14ac:dyDescent="0.35">
      <c r="A13722" s="14" t="s">
        <v>16176</v>
      </c>
      <c r="B13722" s="15" t="s">
        <v>16177</v>
      </c>
      <c r="C13722" s="13">
        <v>1.4500000000000002</v>
      </c>
      <c r="D13722" s="7" t="str">
        <f t="shared" si="214"/>
        <v>Unique</v>
      </c>
    </row>
    <row r="13723" spans="1:4" x14ac:dyDescent="0.35">
      <c r="A13723" s="14" t="s">
        <v>16236</v>
      </c>
      <c r="B13723" s="15" t="s">
        <v>16237</v>
      </c>
      <c r="C13723" s="13">
        <v>1.4500000000000002</v>
      </c>
      <c r="D13723" s="7" t="str">
        <f t="shared" si="214"/>
        <v>Unique</v>
      </c>
    </row>
    <row r="13724" spans="1:4" x14ac:dyDescent="0.35">
      <c r="A13724" s="14" t="s">
        <v>16230</v>
      </c>
      <c r="B13724" s="15" t="s">
        <v>16231</v>
      </c>
      <c r="C13724" s="13">
        <v>7.9299999999999988</v>
      </c>
      <c r="D13724" s="7" t="str">
        <f t="shared" si="214"/>
        <v>Unique</v>
      </c>
    </row>
    <row r="13725" spans="1:4" x14ac:dyDescent="0.35">
      <c r="A13725" s="14" t="s">
        <v>16234</v>
      </c>
      <c r="B13725" s="15" t="s">
        <v>16235</v>
      </c>
      <c r="C13725" s="13">
        <v>7.9299999999999988</v>
      </c>
      <c r="D13725" s="7" t="str">
        <f t="shared" si="214"/>
        <v>Unique</v>
      </c>
    </row>
    <row r="13726" spans="1:4" x14ac:dyDescent="0.35">
      <c r="A13726" s="14" t="s">
        <v>16236</v>
      </c>
      <c r="B13726" s="15" t="s">
        <v>16237</v>
      </c>
      <c r="C13726" s="13">
        <v>7.9299999999999988</v>
      </c>
      <c r="D13726" s="7" t="str">
        <f t="shared" si="214"/>
        <v>Unique</v>
      </c>
    </row>
    <row r="13727" spans="1:4" x14ac:dyDescent="0.35">
      <c r="A13727" s="14" t="s">
        <v>16232</v>
      </c>
      <c r="B13727" s="15" t="s">
        <v>16233</v>
      </c>
      <c r="C13727" s="13">
        <v>8.17</v>
      </c>
      <c r="D13727" s="7" t="str">
        <f t="shared" si="214"/>
        <v>Unique</v>
      </c>
    </row>
    <row r="13728" spans="1:4" x14ac:dyDescent="0.35">
      <c r="A13728" s="14" t="s">
        <v>12096</v>
      </c>
      <c r="B13728" s="15" t="s">
        <v>12097</v>
      </c>
      <c r="C13728" s="13">
        <v>8.17</v>
      </c>
      <c r="D13728" s="7" t="str">
        <f t="shared" si="214"/>
        <v>Unique</v>
      </c>
    </row>
    <row r="13729" spans="1:5" x14ac:dyDescent="0.35">
      <c r="A13729" s="14" t="s">
        <v>16214</v>
      </c>
      <c r="B13729" s="15" t="s">
        <v>16215</v>
      </c>
      <c r="C13729" s="13">
        <v>5.48</v>
      </c>
      <c r="D13729" s="7" t="str">
        <f t="shared" si="214"/>
        <v>Unique</v>
      </c>
    </row>
    <row r="13730" spans="1:5" x14ac:dyDescent="0.35">
      <c r="A13730" s="14" t="s">
        <v>16201</v>
      </c>
      <c r="B13730" s="15" t="s">
        <v>16202</v>
      </c>
      <c r="C13730" s="13">
        <v>5.25</v>
      </c>
      <c r="D13730" s="7" t="str">
        <f t="shared" si="214"/>
        <v>Unique</v>
      </c>
    </row>
    <row r="13731" spans="1:5" x14ac:dyDescent="0.35">
      <c r="A13731" s="14" t="s">
        <v>16146</v>
      </c>
      <c r="B13731" s="15">
        <v>6484</v>
      </c>
      <c r="C13731" s="13">
        <v>-0.5</v>
      </c>
      <c r="D13731" s="7" t="str">
        <f t="shared" si="214"/>
        <v>Unique</v>
      </c>
    </row>
    <row r="13732" spans="1:5" x14ac:dyDescent="0.35">
      <c r="A13732" s="14" t="s">
        <v>16085</v>
      </c>
      <c r="B13732" s="15">
        <v>6543</v>
      </c>
      <c r="C13732" s="13">
        <v>-0.5</v>
      </c>
      <c r="D13732" s="7" t="str">
        <f t="shared" si="214"/>
        <v>Unique</v>
      </c>
      <c r="E13732" s="7">
        <f>COUNTIFS($A$1721:A13732,A13732,$B$1721:B13732,B13732,$C$1721:C13732,C13732)</f>
        <v>1</v>
      </c>
    </row>
    <row r="13733" spans="1:5" x14ac:dyDescent="0.35">
      <c r="A13733" s="14" t="s">
        <v>16076</v>
      </c>
      <c r="B13733" s="15">
        <v>6484</v>
      </c>
      <c r="C13733" s="13">
        <v>-0.5</v>
      </c>
      <c r="D13733" s="7" t="str">
        <f t="shared" si="214"/>
        <v>Unique</v>
      </c>
    </row>
    <row r="13734" spans="1:5" x14ac:dyDescent="0.35">
      <c r="A13734" s="14" t="s">
        <v>16104</v>
      </c>
      <c r="B13734" s="15">
        <v>6564</v>
      </c>
      <c r="C13734" s="13">
        <v>-0.5</v>
      </c>
      <c r="D13734" s="7" t="str">
        <f t="shared" si="214"/>
        <v>Unique</v>
      </c>
      <c r="E13734" s="7">
        <f>COUNTIFS($A$1721:A13734,A13734,$B$1721:B13734,B13734,$C$1721:C13734,C13734)</f>
        <v>1</v>
      </c>
    </row>
    <row r="13735" spans="1:5" x14ac:dyDescent="0.35">
      <c r="A13735" s="14" t="s">
        <v>16238</v>
      </c>
      <c r="B13735" s="15">
        <v>6485</v>
      </c>
      <c r="C13735" s="13">
        <v>-0.5</v>
      </c>
      <c r="D13735" s="7" t="str">
        <f t="shared" si="214"/>
        <v>Unique</v>
      </c>
      <c r="E13735" s="7">
        <f>COUNTIFS($A$1721:A13735,A13735,$B$1721:B13735,B13735,$C$1721:C13735,C13735)</f>
        <v>1</v>
      </c>
    </row>
    <row r="13736" spans="1:5" x14ac:dyDescent="0.35">
      <c r="A13736" s="14" t="s">
        <v>16207</v>
      </c>
      <c r="B13736" s="15" t="s">
        <v>16208</v>
      </c>
      <c r="C13736" s="13">
        <v>-0.5</v>
      </c>
      <c r="D13736" s="7" t="str">
        <f t="shared" si="214"/>
        <v>Unique</v>
      </c>
    </row>
    <row r="13737" spans="1:5" x14ac:dyDescent="0.35">
      <c r="A13737" s="14" t="s">
        <v>16241</v>
      </c>
      <c r="B13737" s="15"/>
      <c r="C13737" s="13">
        <v>5.25</v>
      </c>
      <c r="D13737" s="7" t="str">
        <f t="shared" si="214"/>
        <v>Unique</v>
      </c>
    </row>
    <row r="13738" spans="1:5" x14ac:dyDescent="0.35">
      <c r="A13738" s="14" t="s">
        <v>16200</v>
      </c>
      <c r="B13738" s="15">
        <v>29128436</v>
      </c>
      <c r="C13738" s="13">
        <v>8.379999999999999</v>
      </c>
      <c r="D13738" s="7" t="str">
        <f t="shared" si="214"/>
        <v>Unique</v>
      </c>
    </row>
    <row r="13739" spans="1:5" x14ac:dyDescent="0.35">
      <c r="A13739" s="14" t="s">
        <v>16203</v>
      </c>
      <c r="B13739" s="15">
        <v>29103683</v>
      </c>
      <c r="C13739" s="13">
        <v>8.379999999999999</v>
      </c>
      <c r="D13739" s="7" t="str">
        <f t="shared" si="214"/>
        <v>Unique</v>
      </c>
    </row>
    <row r="13740" spans="1:5" x14ac:dyDescent="0.35">
      <c r="A13740" s="14" t="s">
        <v>16155</v>
      </c>
      <c r="B13740" s="15">
        <v>29103683</v>
      </c>
      <c r="C13740" s="13">
        <v>10.840000000000002</v>
      </c>
      <c r="D13740" s="7" t="str">
        <f t="shared" si="214"/>
        <v>Unique</v>
      </c>
    </row>
    <row r="13741" spans="1:5" x14ac:dyDescent="0.35">
      <c r="A13741" s="14" t="s">
        <v>16156</v>
      </c>
      <c r="B13741" s="15">
        <v>29108517</v>
      </c>
      <c r="C13741" s="13">
        <v>6.13</v>
      </c>
      <c r="D13741" s="7" t="str">
        <f t="shared" si="214"/>
        <v>Unique</v>
      </c>
    </row>
    <row r="13742" spans="1:5" x14ac:dyDescent="0.35">
      <c r="A13742" s="14" t="s">
        <v>16221</v>
      </c>
      <c r="B13742" s="15">
        <v>28862253</v>
      </c>
      <c r="C13742" s="13">
        <v>12.290000000000001</v>
      </c>
      <c r="D13742" s="7" t="str">
        <f t="shared" si="214"/>
        <v>Unique</v>
      </c>
    </row>
    <row r="13743" spans="1:5" x14ac:dyDescent="0.35">
      <c r="A13743" s="14" t="s">
        <v>16227</v>
      </c>
      <c r="B13743" s="15">
        <v>28862253</v>
      </c>
      <c r="C13743" s="13">
        <v>10.56</v>
      </c>
      <c r="D13743" s="7" t="str">
        <f t="shared" si="214"/>
        <v>Unique</v>
      </c>
    </row>
    <row r="13744" spans="1:5" x14ac:dyDescent="0.35">
      <c r="A13744" s="14" t="s">
        <v>16227</v>
      </c>
      <c r="B13744" s="15">
        <v>28862253</v>
      </c>
      <c r="C13744" s="13">
        <v>-0.04</v>
      </c>
      <c r="D13744" s="7" t="str">
        <f t="shared" si="214"/>
        <v>Unique</v>
      </c>
    </row>
    <row r="13745" spans="1:4" x14ac:dyDescent="0.35">
      <c r="A13745" s="14" t="s">
        <v>16221</v>
      </c>
      <c r="B13745" s="15">
        <v>28862253</v>
      </c>
      <c r="C13745" s="13">
        <v>-0.02</v>
      </c>
      <c r="D13745" s="7" t="str">
        <f t="shared" si="214"/>
        <v>Unique</v>
      </c>
    </row>
    <row r="13746" spans="1:4" x14ac:dyDescent="0.35">
      <c r="A13746" s="14" t="s">
        <v>16222</v>
      </c>
      <c r="B13746" s="15">
        <v>28750790</v>
      </c>
      <c r="C13746" s="13">
        <v>7.3599999999999994</v>
      </c>
      <c r="D13746" s="7" t="str">
        <f t="shared" si="214"/>
        <v>Unique</v>
      </c>
    </row>
    <row r="13747" spans="1:4" x14ac:dyDescent="0.35">
      <c r="A13747" s="14" t="s">
        <v>16228</v>
      </c>
      <c r="B13747" s="15" t="s">
        <v>16229</v>
      </c>
      <c r="C13747" s="13">
        <v>9.990000000000002</v>
      </c>
      <c r="D13747" s="7" t="str">
        <f t="shared" si="214"/>
        <v>Unique</v>
      </c>
    </row>
    <row r="13748" spans="1:4" x14ac:dyDescent="0.35">
      <c r="A13748" s="14" t="s">
        <v>16154</v>
      </c>
      <c r="B13748" s="15" t="s">
        <v>15828</v>
      </c>
      <c r="C13748" s="13">
        <v>5.25</v>
      </c>
      <c r="D13748" s="7" t="str">
        <f t="shared" si="214"/>
        <v>Unique</v>
      </c>
    </row>
    <row r="13749" spans="1:4" x14ac:dyDescent="0.35">
      <c r="A13749" s="14" t="s">
        <v>16216</v>
      </c>
      <c r="B13749" s="15" t="s">
        <v>16217</v>
      </c>
      <c r="C13749" s="13">
        <v>5.49</v>
      </c>
      <c r="D13749" s="7" t="str">
        <f t="shared" si="214"/>
        <v>Unique</v>
      </c>
    </row>
    <row r="13750" spans="1:4" x14ac:dyDescent="0.35">
      <c r="A13750" s="14" t="s">
        <v>16210</v>
      </c>
      <c r="B13750" s="15" t="s">
        <v>16211</v>
      </c>
      <c r="C13750" s="13">
        <v>13.44</v>
      </c>
      <c r="D13750" s="7" t="str">
        <f t="shared" si="214"/>
        <v>Unique</v>
      </c>
    </row>
    <row r="13751" spans="1:4" x14ac:dyDescent="0.35">
      <c r="A13751" s="14" t="s">
        <v>16198</v>
      </c>
      <c r="B13751" s="15" t="s">
        <v>16199</v>
      </c>
      <c r="C13751" s="13">
        <v>10.56</v>
      </c>
      <c r="D13751" s="7" t="str">
        <f t="shared" si="214"/>
        <v>Unique</v>
      </c>
    </row>
    <row r="13752" spans="1:4" x14ac:dyDescent="0.35">
      <c r="A13752" s="14" t="s">
        <v>16244</v>
      </c>
      <c r="B13752" s="15" t="s">
        <v>16245</v>
      </c>
      <c r="C13752" s="13">
        <v>5.25</v>
      </c>
      <c r="D13752" s="7" t="str">
        <f t="shared" si="214"/>
        <v>Unique</v>
      </c>
    </row>
    <row r="13753" spans="1:4" x14ac:dyDescent="0.35">
      <c r="A13753" s="14" t="s">
        <v>16246</v>
      </c>
      <c r="B13753" s="15" t="s">
        <v>16247</v>
      </c>
      <c r="C13753" s="13">
        <v>5.48</v>
      </c>
      <c r="D13753" s="7" t="str">
        <f t="shared" si="214"/>
        <v>Unique</v>
      </c>
    </row>
    <row r="13754" spans="1:4" x14ac:dyDescent="0.35">
      <c r="A13754" s="14" t="s">
        <v>16248</v>
      </c>
      <c r="B13754" s="15">
        <v>6499</v>
      </c>
      <c r="C13754" s="13">
        <v>6.57</v>
      </c>
      <c r="D13754" s="7" t="str">
        <f t="shared" si="214"/>
        <v>Unique</v>
      </c>
    </row>
    <row r="13755" spans="1:4" x14ac:dyDescent="0.35">
      <c r="A13755" s="14" t="s">
        <v>16249</v>
      </c>
      <c r="B13755" s="15" t="s">
        <v>16250</v>
      </c>
      <c r="C13755" s="13">
        <v>5.25</v>
      </c>
      <c r="D13755" s="7" t="str">
        <f t="shared" si="214"/>
        <v>Unique</v>
      </c>
    </row>
    <row r="13756" spans="1:4" x14ac:dyDescent="0.35">
      <c r="A13756" s="14" t="s">
        <v>16238</v>
      </c>
      <c r="B13756" s="15">
        <v>6485</v>
      </c>
      <c r="C13756" s="13">
        <v>9.990000000000002</v>
      </c>
      <c r="D13756" s="7" t="str">
        <f t="shared" si="214"/>
        <v>Unique</v>
      </c>
    </row>
    <row r="13757" spans="1:4" x14ac:dyDescent="0.35">
      <c r="A13757" s="14" t="s">
        <v>16240</v>
      </c>
      <c r="B13757" s="15">
        <v>6485</v>
      </c>
      <c r="C13757" s="13">
        <v>8.1</v>
      </c>
      <c r="D13757" s="7" t="str">
        <f t="shared" si="214"/>
        <v>Unique</v>
      </c>
    </row>
    <row r="13758" spans="1:4" x14ac:dyDescent="0.35">
      <c r="A13758" s="14" t="s">
        <v>16239</v>
      </c>
      <c r="B13758" s="15">
        <v>6485</v>
      </c>
      <c r="C13758" s="13">
        <v>7.6199999999999992</v>
      </c>
      <c r="D13758" s="7" t="str">
        <f t="shared" si="214"/>
        <v>Unique</v>
      </c>
    </row>
    <row r="13759" spans="1:4" x14ac:dyDescent="0.35">
      <c r="A13759" s="14" t="s">
        <v>16240</v>
      </c>
      <c r="B13759" s="15">
        <v>6485</v>
      </c>
      <c r="C13759" s="13">
        <v>-0.05</v>
      </c>
      <c r="D13759" s="7" t="str">
        <f t="shared" si="214"/>
        <v>Unique</v>
      </c>
    </row>
    <row r="13760" spans="1:4" x14ac:dyDescent="0.35">
      <c r="A13760" s="14" t="s">
        <v>16239</v>
      </c>
      <c r="B13760" s="15">
        <v>6485</v>
      </c>
      <c r="C13760" s="13">
        <v>-0.05</v>
      </c>
      <c r="D13760" s="7" t="str">
        <f t="shared" si="214"/>
        <v>Unique</v>
      </c>
    </row>
    <row r="13761" spans="1:4" x14ac:dyDescent="0.35">
      <c r="A13761" s="14" t="s">
        <v>16238</v>
      </c>
      <c r="B13761" s="15">
        <v>6485</v>
      </c>
      <c r="C13761" s="13">
        <v>-0.02</v>
      </c>
      <c r="D13761" s="7" t="str">
        <f t="shared" si="214"/>
        <v>Unique</v>
      </c>
    </row>
    <row r="13762" spans="1:4" x14ac:dyDescent="0.35">
      <c r="A13762" s="14" t="s">
        <v>16251</v>
      </c>
      <c r="B13762" s="15" t="s">
        <v>16252</v>
      </c>
      <c r="C13762" s="13">
        <v>5.5</v>
      </c>
      <c r="D13762" s="7" t="str">
        <f t="shared" ref="D13762:D13825" si="215">IF(COUNTIFS(A:A,A13762,B:B,B13762,C:C,C13762)&gt;1,"Doublon","Unique")</f>
        <v>Unique</v>
      </c>
    </row>
    <row r="13763" spans="1:4" x14ac:dyDescent="0.35">
      <c r="A13763" s="14" t="s">
        <v>12144</v>
      </c>
      <c r="B13763" s="15" t="s">
        <v>12145</v>
      </c>
      <c r="C13763" s="13">
        <v>5.25</v>
      </c>
      <c r="D13763" s="7" t="str">
        <f t="shared" si="215"/>
        <v>Unique</v>
      </c>
    </row>
    <row r="13764" spans="1:4" x14ac:dyDescent="0.35">
      <c r="A13764" s="14" t="s">
        <v>16221</v>
      </c>
      <c r="B13764" s="15">
        <v>28862253</v>
      </c>
      <c r="C13764" s="13">
        <v>-0.5</v>
      </c>
      <c r="D13764" s="7" t="str">
        <f t="shared" si="215"/>
        <v>Unique</v>
      </c>
    </row>
    <row r="13765" spans="1:4" x14ac:dyDescent="0.35">
      <c r="A13765" s="14" t="s">
        <v>16226</v>
      </c>
      <c r="B13765" s="15">
        <v>880020499</v>
      </c>
      <c r="C13765" s="13">
        <v>8.1</v>
      </c>
      <c r="D13765" s="7" t="str">
        <f t="shared" si="215"/>
        <v>Unique</v>
      </c>
    </row>
    <row r="13766" spans="1:4" x14ac:dyDescent="0.35">
      <c r="A13766" s="14" t="s">
        <v>16212</v>
      </c>
      <c r="B13766" s="15" t="s">
        <v>1771</v>
      </c>
      <c r="C13766" s="13">
        <v>5.48</v>
      </c>
      <c r="D13766" s="7" t="str">
        <f t="shared" si="215"/>
        <v>Unique</v>
      </c>
    </row>
    <row r="13767" spans="1:4" x14ac:dyDescent="0.35">
      <c r="A13767" s="14" t="s">
        <v>16209</v>
      </c>
      <c r="B13767" s="15" t="s">
        <v>16208</v>
      </c>
      <c r="C13767" s="13">
        <v>11.66</v>
      </c>
      <c r="D13767" s="7" t="str">
        <f t="shared" si="215"/>
        <v>Unique</v>
      </c>
    </row>
    <row r="13768" spans="1:4" x14ac:dyDescent="0.35">
      <c r="A13768" s="14" t="s">
        <v>16207</v>
      </c>
      <c r="B13768" s="15" t="s">
        <v>16208</v>
      </c>
      <c r="C13768" s="13">
        <v>10.840000000000002</v>
      </c>
      <c r="D13768" s="7" t="str">
        <f t="shared" si="215"/>
        <v>Unique</v>
      </c>
    </row>
    <row r="13769" spans="1:4" x14ac:dyDescent="0.35">
      <c r="A13769" s="14" t="s">
        <v>16209</v>
      </c>
      <c r="B13769" s="15" t="s">
        <v>16208</v>
      </c>
      <c r="C13769" s="13">
        <v>-0.04</v>
      </c>
      <c r="D13769" s="7" t="str">
        <f t="shared" si="215"/>
        <v>Unique</v>
      </c>
    </row>
    <row r="13770" spans="1:4" x14ac:dyDescent="0.35">
      <c r="A13770" s="14" t="s">
        <v>16207</v>
      </c>
      <c r="B13770" s="15" t="s">
        <v>16208</v>
      </c>
      <c r="C13770" s="13">
        <v>-0.02</v>
      </c>
      <c r="D13770" s="7" t="str">
        <f t="shared" si="215"/>
        <v>Unique</v>
      </c>
    </row>
    <row r="13771" spans="1:4" x14ac:dyDescent="0.35">
      <c r="A13771" s="14" t="s">
        <v>16213</v>
      </c>
      <c r="B13771" s="15" t="s">
        <v>4443</v>
      </c>
      <c r="C13771" s="13">
        <v>5.48</v>
      </c>
      <c r="D13771" s="7" t="str">
        <f t="shared" si="215"/>
        <v>Unique</v>
      </c>
    </row>
    <row r="13772" spans="1:4" x14ac:dyDescent="0.35">
      <c r="A13772" s="14" t="s">
        <v>16242</v>
      </c>
      <c r="B13772" s="15" t="s">
        <v>16243</v>
      </c>
      <c r="C13772" s="13">
        <v>5.49</v>
      </c>
      <c r="D13772" s="7" t="str">
        <f t="shared" si="215"/>
        <v>Unique</v>
      </c>
    </row>
    <row r="13773" spans="1:4" x14ac:dyDescent="0.35">
      <c r="A13773" s="14" t="s">
        <v>16223</v>
      </c>
      <c r="B13773" s="15">
        <v>3345546</v>
      </c>
      <c r="C13773" s="13">
        <v>9.2199999999999989</v>
      </c>
      <c r="D13773" s="7" t="str">
        <f t="shared" si="215"/>
        <v>Unique</v>
      </c>
    </row>
    <row r="13774" spans="1:4" x14ac:dyDescent="0.35">
      <c r="A13774" s="14" t="s">
        <v>16220</v>
      </c>
      <c r="B13774" s="15" t="s">
        <v>9582</v>
      </c>
      <c r="C13774" s="13">
        <v>5.48</v>
      </c>
      <c r="D13774" s="7" t="str">
        <f t="shared" si="215"/>
        <v>Unique</v>
      </c>
    </row>
    <row r="13775" spans="1:4" x14ac:dyDescent="0.35">
      <c r="A13775" s="14" t="s">
        <v>16204</v>
      </c>
      <c r="B13775" s="15">
        <v>25003410</v>
      </c>
      <c r="C13775" s="13">
        <v>6.8400000000000007</v>
      </c>
      <c r="D13775" s="7" t="str">
        <f t="shared" si="215"/>
        <v>Unique</v>
      </c>
    </row>
    <row r="13776" spans="1:4" x14ac:dyDescent="0.35">
      <c r="A13776" s="14" t="s">
        <v>16205</v>
      </c>
      <c r="B13776" s="15" t="s">
        <v>16206</v>
      </c>
      <c r="C13776" s="13">
        <v>7.1000000000000005</v>
      </c>
      <c r="D13776" s="7" t="str">
        <f t="shared" si="215"/>
        <v>Unique</v>
      </c>
    </row>
    <row r="13777" spans="1:4" x14ac:dyDescent="0.35">
      <c r="A13777" s="14" t="s">
        <v>16224</v>
      </c>
      <c r="B13777" s="15" t="s">
        <v>16225</v>
      </c>
      <c r="C13777" s="13">
        <v>5.5</v>
      </c>
      <c r="D13777" s="7" t="str">
        <f t="shared" si="215"/>
        <v>Unique</v>
      </c>
    </row>
    <row r="13778" spans="1:4" x14ac:dyDescent="0.35">
      <c r="A13778" s="14" t="s">
        <v>16218</v>
      </c>
      <c r="B13778" s="15" t="s">
        <v>16219</v>
      </c>
      <c r="C13778" s="13">
        <v>5.25</v>
      </c>
      <c r="D13778" s="7" t="str">
        <f t="shared" si="215"/>
        <v>Unique</v>
      </c>
    </row>
    <row r="13779" spans="1:4" x14ac:dyDescent="0.35">
      <c r="A13779" s="14" t="s">
        <v>16254</v>
      </c>
      <c r="B13779" s="15">
        <v>6625</v>
      </c>
      <c r="C13779" s="13">
        <v>5.25</v>
      </c>
      <c r="D13779" s="7" t="str">
        <f t="shared" si="215"/>
        <v>Unique</v>
      </c>
    </row>
    <row r="13780" spans="1:4" x14ac:dyDescent="0.35">
      <c r="A13780" s="14" t="s">
        <v>16253</v>
      </c>
      <c r="B13780" s="15">
        <v>6644</v>
      </c>
      <c r="C13780" s="13">
        <v>5.49</v>
      </c>
      <c r="D13780" s="7" t="str">
        <f t="shared" si="215"/>
        <v>Unique</v>
      </c>
    </row>
    <row r="13781" spans="1:4" x14ac:dyDescent="0.35">
      <c r="A13781" s="14" t="s">
        <v>16257</v>
      </c>
      <c r="B13781" s="15" t="s">
        <v>16258</v>
      </c>
      <c r="C13781" s="13">
        <v>6.13</v>
      </c>
      <c r="D13781" s="7" t="str">
        <f t="shared" si="215"/>
        <v>Unique</v>
      </c>
    </row>
    <row r="13782" spans="1:4" x14ac:dyDescent="0.35">
      <c r="A13782" s="14" t="s">
        <v>16259</v>
      </c>
      <c r="B13782" s="15" t="s">
        <v>16260</v>
      </c>
      <c r="C13782" s="13">
        <v>6.8400000000000007</v>
      </c>
      <c r="D13782" s="7" t="str">
        <f t="shared" si="215"/>
        <v>Unique</v>
      </c>
    </row>
    <row r="13783" spans="1:4" x14ac:dyDescent="0.35">
      <c r="A13783" s="14" t="s">
        <v>16255</v>
      </c>
      <c r="B13783" s="15" t="s">
        <v>16256</v>
      </c>
      <c r="C13783" s="13">
        <v>5.48</v>
      </c>
      <c r="D13783" s="7" t="str">
        <f t="shared" si="215"/>
        <v>Unique</v>
      </c>
    </row>
    <row r="13784" spans="1:4" x14ac:dyDescent="0.35">
      <c r="A13784" s="14" t="s">
        <v>16261</v>
      </c>
      <c r="B13784" s="15">
        <v>6458</v>
      </c>
      <c r="C13784" s="13">
        <v>8.1</v>
      </c>
      <c r="D13784" s="7" t="str">
        <f t="shared" si="215"/>
        <v>Unique</v>
      </c>
    </row>
    <row r="13785" spans="1:4" x14ac:dyDescent="0.35">
      <c r="A13785" s="14" t="s">
        <v>16262</v>
      </c>
      <c r="B13785" s="15" t="s">
        <v>16263</v>
      </c>
      <c r="C13785" s="13">
        <v>5.25</v>
      </c>
      <c r="D13785" s="7" t="str">
        <f t="shared" si="215"/>
        <v>Unique</v>
      </c>
    </row>
    <row r="13786" spans="1:4" x14ac:dyDescent="0.35">
      <c r="A13786" s="14" t="s">
        <v>16264</v>
      </c>
      <c r="B13786" s="15">
        <v>5332</v>
      </c>
      <c r="C13786" s="13">
        <v>7.1000000000000005</v>
      </c>
      <c r="D13786" s="7" t="str">
        <f t="shared" si="215"/>
        <v>Unique</v>
      </c>
    </row>
    <row r="13787" spans="1:4" x14ac:dyDescent="0.35">
      <c r="A13787" s="14" t="s">
        <v>16265</v>
      </c>
      <c r="B13787" s="15" t="s">
        <v>16266</v>
      </c>
      <c r="C13787" s="13">
        <v>5.25</v>
      </c>
      <c r="D13787" s="7" t="str">
        <f t="shared" si="215"/>
        <v>Unique</v>
      </c>
    </row>
    <row r="13788" spans="1:4" x14ac:dyDescent="0.35">
      <c r="A13788" s="14" t="s">
        <v>16267</v>
      </c>
      <c r="B13788" s="15">
        <v>6563</v>
      </c>
      <c r="C13788" s="13">
        <v>9.7200000000000006</v>
      </c>
      <c r="D13788" s="7" t="str">
        <f t="shared" si="215"/>
        <v>Unique</v>
      </c>
    </row>
    <row r="13789" spans="1:4" x14ac:dyDescent="0.35">
      <c r="A13789" s="14" t="s">
        <v>16268</v>
      </c>
      <c r="B13789" s="15" t="s">
        <v>16269</v>
      </c>
      <c r="C13789" s="13">
        <v>5.25</v>
      </c>
      <c r="D13789" s="7" t="str">
        <f t="shared" si="215"/>
        <v>Unique</v>
      </c>
    </row>
    <row r="13790" spans="1:4" x14ac:dyDescent="0.35">
      <c r="A13790" s="14" t="s">
        <v>16270</v>
      </c>
      <c r="B13790" s="15" t="s">
        <v>16271</v>
      </c>
      <c r="C13790" s="13">
        <v>12.290000000000001</v>
      </c>
      <c r="D13790" s="7" t="str">
        <f t="shared" si="215"/>
        <v>Unique</v>
      </c>
    </row>
    <row r="13791" spans="1:4" x14ac:dyDescent="0.35">
      <c r="A13791" s="14" t="s">
        <v>16272</v>
      </c>
      <c r="B13791" s="15" t="s">
        <v>16271</v>
      </c>
      <c r="C13791" s="13">
        <v>9.7200000000000006</v>
      </c>
      <c r="D13791" s="7" t="str">
        <f t="shared" si="215"/>
        <v>Unique</v>
      </c>
    </row>
    <row r="13792" spans="1:4" x14ac:dyDescent="0.35">
      <c r="A13792" s="14" t="s">
        <v>16273</v>
      </c>
      <c r="B13792" s="15" t="s">
        <v>16274</v>
      </c>
      <c r="C13792" s="13">
        <v>5.25</v>
      </c>
      <c r="D13792" s="7" t="str">
        <f t="shared" si="215"/>
        <v>Unique</v>
      </c>
    </row>
    <row r="13793" spans="1:4" x14ac:dyDescent="0.35">
      <c r="A13793" s="14" t="s">
        <v>16275</v>
      </c>
      <c r="B13793" s="15" t="s">
        <v>16276</v>
      </c>
      <c r="C13793" s="13">
        <v>5.25</v>
      </c>
      <c r="D13793" s="7" t="str">
        <f t="shared" si="215"/>
        <v>Unique</v>
      </c>
    </row>
    <row r="13794" spans="1:4" x14ac:dyDescent="0.35">
      <c r="A13794" s="14" t="s">
        <v>16277</v>
      </c>
      <c r="B13794" s="15" t="s">
        <v>16278</v>
      </c>
      <c r="C13794" s="13">
        <v>5.25</v>
      </c>
      <c r="D13794" s="7" t="str">
        <f t="shared" si="215"/>
        <v>Unique</v>
      </c>
    </row>
    <row r="13795" spans="1:4" x14ac:dyDescent="0.35">
      <c r="A13795" s="14" t="s">
        <v>16279</v>
      </c>
      <c r="B13795" s="15" t="s">
        <v>16280</v>
      </c>
      <c r="C13795" s="13">
        <v>5.25</v>
      </c>
      <c r="D13795" s="7" t="str">
        <f t="shared" si="215"/>
        <v>Unique</v>
      </c>
    </row>
    <row r="13796" spans="1:4" x14ac:dyDescent="0.35">
      <c r="A13796" s="14" t="s">
        <v>16279</v>
      </c>
      <c r="B13796" s="15" t="s">
        <v>16280</v>
      </c>
      <c r="C13796" s="13">
        <v>5.48</v>
      </c>
      <c r="D13796" s="7" t="str">
        <f t="shared" si="215"/>
        <v>Unique</v>
      </c>
    </row>
    <row r="13797" spans="1:4" x14ac:dyDescent="0.35">
      <c r="A13797" s="14" t="s">
        <v>16281</v>
      </c>
      <c r="B13797" s="15" t="s">
        <v>16282</v>
      </c>
      <c r="C13797" s="13">
        <v>5.48</v>
      </c>
      <c r="D13797" s="7" t="str">
        <f t="shared" si="215"/>
        <v>Unique</v>
      </c>
    </row>
    <row r="13798" spans="1:4" x14ac:dyDescent="0.35">
      <c r="A13798" s="14" t="s">
        <v>16283</v>
      </c>
      <c r="B13798" s="15" t="s">
        <v>16284</v>
      </c>
      <c r="C13798" s="13">
        <v>5.25</v>
      </c>
      <c r="D13798" s="7" t="str">
        <f t="shared" si="215"/>
        <v>Unique</v>
      </c>
    </row>
    <row r="13799" spans="1:4" x14ac:dyDescent="0.35">
      <c r="A13799" s="14" t="s">
        <v>16285</v>
      </c>
      <c r="B13799" s="15">
        <v>25016006</v>
      </c>
      <c r="C13799" s="13">
        <v>5.25</v>
      </c>
      <c r="D13799" s="7" t="str">
        <f t="shared" si="215"/>
        <v>Unique</v>
      </c>
    </row>
    <row r="13800" spans="1:4" x14ac:dyDescent="0.35">
      <c r="A13800" s="14" t="s">
        <v>16286</v>
      </c>
      <c r="B13800" s="15" t="s">
        <v>16287</v>
      </c>
      <c r="C13800" s="13">
        <v>6.13</v>
      </c>
      <c r="D13800" s="7" t="str">
        <f t="shared" si="215"/>
        <v>Unique</v>
      </c>
    </row>
    <row r="13801" spans="1:4" x14ac:dyDescent="0.35">
      <c r="A13801" s="14" t="s">
        <v>16288</v>
      </c>
      <c r="B13801" s="15" t="s">
        <v>16289</v>
      </c>
      <c r="C13801" s="13">
        <v>6.57</v>
      </c>
      <c r="D13801" s="7" t="str">
        <f t="shared" si="215"/>
        <v>Unique</v>
      </c>
    </row>
    <row r="13802" spans="1:4" x14ac:dyDescent="0.35">
      <c r="A13802" s="14" t="s">
        <v>16290</v>
      </c>
      <c r="B13802" s="15" t="s">
        <v>16291</v>
      </c>
      <c r="C13802" s="13">
        <v>12.61</v>
      </c>
      <c r="D13802" s="7" t="str">
        <f t="shared" si="215"/>
        <v>Unique</v>
      </c>
    </row>
    <row r="13803" spans="1:4" x14ac:dyDescent="0.35">
      <c r="A13803" s="14" t="s">
        <v>16292</v>
      </c>
      <c r="B13803" s="15" t="s">
        <v>16293</v>
      </c>
      <c r="C13803" s="13">
        <v>10.280000000000001</v>
      </c>
      <c r="D13803" s="7" t="str">
        <f t="shared" si="215"/>
        <v>Unique</v>
      </c>
    </row>
    <row r="13804" spans="1:4" x14ac:dyDescent="0.35">
      <c r="A13804" s="14" t="s">
        <v>16294</v>
      </c>
      <c r="B13804" s="15" t="s">
        <v>16295</v>
      </c>
      <c r="C13804" s="13">
        <v>8.6700000000000017</v>
      </c>
      <c r="D13804" s="7" t="str">
        <f t="shared" si="215"/>
        <v>Unique</v>
      </c>
    </row>
    <row r="13805" spans="1:4" x14ac:dyDescent="0.35">
      <c r="A13805" s="14" t="s">
        <v>16296</v>
      </c>
      <c r="B13805" s="15" t="s">
        <v>16297</v>
      </c>
      <c r="C13805" s="13">
        <v>8.9600000000000009</v>
      </c>
      <c r="D13805" s="7" t="str">
        <f t="shared" si="215"/>
        <v>Unique</v>
      </c>
    </row>
    <row r="13806" spans="1:4" x14ac:dyDescent="0.35">
      <c r="A13806" s="14" t="s">
        <v>16298</v>
      </c>
      <c r="B13806" s="15" t="s">
        <v>16299</v>
      </c>
      <c r="C13806" s="13">
        <v>5.5</v>
      </c>
      <c r="D13806" s="7" t="str">
        <f t="shared" si="215"/>
        <v>Unique</v>
      </c>
    </row>
    <row r="13807" spans="1:4" x14ac:dyDescent="0.35">
      <c r="A13807" s="14" t="s">
        <v>16300</v>
      </c>
      <c r="B13807" s="15">
        <v>4501861118</v>
      </c>
      <c r="C13807" s="13">
        <v>5.48</v>
      </c>
      <c r="D13807" s="7" t="str">
        <f t="shared" si="215"/>
        <v>Unique</v>
      </c>
    </row>
    <row r="13808" spans="1:4" x14ac:dyDescent="0.35">
      <c r="A13808" s="14" t="s">
        <v>16301</v>
      </c>
      <c r="B13808" s="15" t="s">
        <v>16302</v>
      </c>
      <c r="C13808" s="13">
        <v>-0.02</v>
      </c>
      <c r="D13808" s="7" t="str">
        <f t="shared" si="215"/>
        <v>Unique</v>
      </c>
    </row>
    <row r="13809" spans="1:4" x14ac:dyDescent="0.35">
      <c r="A13809" s="14" t="s">
        <v>16303</v>
      </c>
      <c r="B13809" s="15" t="s">
        <v>16302</v>
      </c>
      <c r="C13809" s="13">
        <v>-0.04</v>
      </c>
      <c r="D13809" s="7" t="str">
        <f t="shared" si="215"/>
        <v>Unique</v>
      </c>
    </row>
    <row r="13810" spans="1:4" x14ac:dyDescent="0.35">
      <c r="A13810" s="14" t="s">
        <v>16303</v>
      </c>
      <c r="B13810" s="15" t="s">
        <v>16302</v>
      </c>
      <c r="C13810" s="13">
        <v>9.2199999999999989</v>
      </c>
      <c r="D13810" s="7" t="str">
        <f t="shared" si="215"/>
        <v>Unique</v>
      </c>
    </row>
    <row r="13811" spans="1:4" x14ac:dyDescent="0.35">
      <c r="A13811" s="14" t="s">
        <v>16301</v>
      </c>
      <c r="B13811" s="15" t="s">
        <v>16302</v>
      </c>
      <c r="C13811" s="13">
        <v>12.290000000000001</v>
      </c>
      <c r="D13811" s="7" t="str">
        <f t="shared" si="215"/>
        <v>Unique</v>
      </c>
    </row>
    <row r="13812" spans="1:4" x14ac:dyDescent="0.35">
      <c r="A13812" s="14" t="s">
        <v>16304</v>
      </c>
      <c r="B13812" s="15" t="s">
        <v>16305</v>
      </c>
      <c r="C13812" s="13">
        <v>5.25</v>
      </c>
      <c r="D13812" s="7" t="str">
        <f t="shared" si="215"/>
        <v>Unique</v>
      </c>
    </row>
    <row r="13813" spans="1:4" x14ac:dyDescent="0.35">
      <c r="A13813" s="14" t="s">
        <v>16306</v>
      </c>
      <c r="B13813" s="15">
        <v>6621</v>
      </c>
      <c r="C13813" s="13">
        <v>5.49</v>
      </c>
      <c r="D13813" s="7" t="str">
        <f t="shared" si="215"/>
        <v>Unique</v>
      </c>
    </row>
    <row r="13814" spans="1:4" x14ac:dyDescent="0.35">
      <c r="A13814" s="14" t="s">
        <v>16307</v>
      </c>
      <c r="B13814" s="15">
        <v>6640</v>
      </c>
      <c r="C13814" s="13">
        <v>-0.02</v>
      </c>
      <c r="D13814" s="7" t="str">
        <f t="shared" si="215"/>
        <v>Unique</v>
      </c>
    </row>
    <row r="13815" spans="1:4" x14ac:dyDescent="0.35">
      <c r="A13815" s="14" t="s">
        <v>16308</v>
      </c>
      <c r="B13815" s="15">
        <v>6640</v>
      </c>
      <c r="C13815" s="13">
        <v>-0.04</v>
      </c>
      <c r="D13815" s="7" t="str">
        <f t="shared" si="215"/>
        <v>Unique</v>
      </c>
    </row>
    <row r="13816" spans="1:4" x14ac:dyDescent="0.35">
      <c r="A13816" s="14" t="s">
        <v>16308</v>
      </c>
      <c r="B13816" s="15">
        <v>6640</v>
      </c>
      <c r="C13816" s="13">
        <v>9.7200000000000006</v>
      </c>
      <c r="D13816" s="7" t="str">
        <f t="shared" si="215"/>
        <v>Unique</v>
      </c>
    </row>
    <row r="13817" spans="1:4" x14ac:dyDescent="0.35">
      <c r="A13817" s="14" t="s">
        <v>16307</v>
      </c>
      <c r="B13817" s="15">
        <v>6640</v>
      </c>
      <c r="C13817" s="13">
        <v>11.66</v>
      </c>
      <c r="D13817" s="7" t="str">
        <f t="shared" si="215"/>
        <v>Unique</v>
      </c>
    </row>
    <row r="13818" spans="1:4" x14ac:dyDescent="0.35">
      <c r="A13818" s="14" t="s">
        <v>16309</v>
      </c>
      <c r="B13818" s="15" t="s">
        <v>16310</v>
      </c>
      <c r="C13818" s="13">
        <v>5.5</v>
      </c>
      <c r="D13818" s="7" t="str">
        <f t="shared" si="215"/>
        <v>Unique</v>
      </c>
    </row>
    <row r="13819" spans="1:4" x14ac:dyDescent="0.35">
      <c r="A13819" s="14" t="s">
        <v>16311</v>
      </c>
      <c r="B13819" s="15">
        <v>6597</v>
      </c>
      <c r="C13819" s="13">
        <v>8.379999999999999</v>
      </c>
      <c r="D13819" s="7" t="str">
        <f t="shared" si="215"/>
        <v>Unique</v>
      </c>
    </row>
    <row r="13820" spans="1:4" x14ac:dyDescent="0.35">
      <c r="A13820" s="14" t="s">
        <v>16312</v>
      </c>
      <c r="B13820" s="15" t="s">
        <v>16313</v>
      </c>
      <c r="C13820" s="13">
        <v>5.5</v>
      </c>
      <c r="D13820" s="7" t="str">
        <f t="shared" si="215"/>
        <v>Unique</v>
      </c>
    </row>
    <row r="13821" spans="1:4" x14ac:dyDescent="0.35">
      <c r="A13821" s="14" t="s">
        <v>16314</v>
      </c>
      <c r="B13821" s="15" t="s">
        <v>16315</v>
      </c>
      <c r="C13821" s="13">
        <v>5.25</v>
      </c>
      <c r="D13821" s="7" t="str">
        <f t="shared" si="215"/>
        <v>Unique</v>
      </c>
    </row>
    <row r="13822" spans="1:4" x14ac:dyDescent="0.35">
      <c r="A13822" s="14" t="s">
        <v>16316</v>
      </c>
      <c r="B13822" s="15" t="s">
        <v>16317</v>
      </c>
      <c r="C13822" s="13">
        <v>6.13</v>
      </c>
      <c r="D13822" s="7" t="str">
        <f t="shared" si="215"/>
        <v>Unique</v>
      </c>
    </row>
    <row r="13823" spans="1:4" x14ac:dyDescent="0.35">
      <c r="A13823" s="14" t="s">
        <v>16318</v>
      </c>
      <c r="B13823" s="15" t="s">
        <v>16319</v>
      </c>
      <c r="C13823" s="13">
        <v>8.379999999999999</v>
      </c>
      <c r="D13823" s="7" t="str">
        <f t="shared" si="215"/>
        <v>Unique</v>
      </c>
    </row>
    <row r="13824" spans="1:4" x14ac:dyDescent="0.35">
      <c r="A13824" s="14" t="s">
        <v>16320</v>
      </c>
      <c r="B13824" s="15" t="s">
        <v>16321</v>
      </c>
      <c r="C13824" s="13">
        <v>5.25</v>
      </c>
      <c r="D13824" s="7" t="str">
        <f t="shared" si="215"/>
        <v>Unique</v>
      </c>
    </row>
    <row r="13825" spans="1:4" x14ac:dyDescent="0.35">
      <c r="A13825" s="14" t="s">
        <v>16322</v>
      </c>
      <c r="B13825" s="15" t="s">
        <v>16323</v>
      </c>
      <c r="C13825" s="13">
        <v>5.25</v>
      </c>
      <c r="D13825" s="7" t="str">
        <f t="shared" si="215"/>
        <v>Unique</v>
      </c>
    </row>
    <row r="13826" spans="1:4" x14ac:dyDescent="0.35">
      <c r="A13826" s="14" t="s">
        <v>16324</v>
      </c>
      <c r="B13826" s="15">
        <v>6445</v>
      </c>
      <c r="C13826" s="13">
        <v>9.990000000000002</v>
      </c>
      <c r="D13826" s="7" t="str">
        <f t="shared" ref="D13826:D13889" si="216">IF(COUNTIFS(A:A,A13826,B:B,B13826,C:C,C13826)&gt;1,"Doublon","Unique")</f>
        <v>Unique</v>
      </c>
    </row>
    <row r="13827" spans="1:4" x14ac:dyDescent="0.35">
      <c r="A13827" s="14" t="s">
        <v>16325</v>
      </c>
      <c r="B13827" s="15">
        <v>6592</v>
      </c>
      <c r="C13827" s="13">
        <v>5.48</v>
      </c>
      <c r="D13827" s="7" t="str">
        <f t="shared" si="216"/>
        <v>Unique</v>
      </c>
    </row>
    <row r="13828" spans="1:4" x14ac:dyDescent="0.35">
      <c r="A13828" s="14" t="s">
        <v>16326</v>
      </c>
      <c r="B13828" s="15" t="s">
        <v>16327</v>
      </c>
      <c r="C13828" s="13">
        <v>5.48</v>
      </c>
      <c r="D13828" s="7" t="str">
        <f t="shared" si="216"/>
        <v>Unique</v>
      </c>
    </row>
    <row r="13829" spans="1:4" x14ac:dyDescent="0.35">
      <c r="A13829" s="14" t="s">
        <v>16328</v>
      </c>
      <c r="B13829" s="15" t="s">
        <v>16329</v>
      </c>
      <c r="C13829" s="13">
        <v>5.48</v>
      </c>
      <c r="D13829" s="7" t="str">
        <f t="shared" si="216"/>
        <v>Unique</v>
      </c>
    </row>
    <row r="13830" spans="1:4" x14ac:dyDescent="0.35">
      <c r="A13830" s="14" t="s">
        <v>16330</v>
      </c>
      <c r="B13830" s="15">
        <v>6543</v>
      </c>
      <c r="C13830" s="13">
        <v>5.48</v>
      </c>
      <c r="D13830" s="7" t="str">
        <f t="shared" si="216"/>
        <v>Unique</v>
      </c>
    </row>
    <row r="13831" spans="1:4" x14ac:dyDescent="0.35">
      <c r="A13831" s="14" t="s">
        <v>16331</v>
      </c>
      <c r="B13831" s="15">
        <v>6515</v>
      </c>
      <c r="C13831" s="13">
        <v>9.2199999999999989</v>
      </c>
      <c r="D13831" s="7" t="str">
        <f t="shared" si="216"/>
        <v>Unique</v>
      </c>
    </row>
    <row r="13832" spans="1:4" x14ac:dyDescent="0.35">
      <c r="A13832" s="14" t="s">
        <v>16332</v>
      </c>
      <c r="B13832" s="15">
        <v>6523</v>
      </c>
      <c r="C13832" s="13">
        <v>9.2199999999999989</v>
      </c>
      <c r="D13832" s="7" t="str">
        <f t="shared" si="216"/>
        <v>Unique</v>
      </c>
    </row>
    <row r="13833" spans="1:4" x14ac:dyDescent="0.35">
      <c r="A13833" s="14" t="s">
        <v>16335</v>
      </c>
      <c r="B13833" s="15">
        <v>6586</v>
      </c>
      <c r="C13833" s="13">
        <v>5.48</v>
      </c>
      <c r="D13833" s="7" t="str">
        <f t="shared" si="216"/>
        <v>Unique</v>
      </c>
    </row>
    <row r="13834" spans="1:4" x14ac:dyDescent="0.35">
      <c r="A13834" s="14" t="s">
        <v>16336</v>
      </c>
      <c r="B13834" s="15">
        <v>6635</v>
      </c>
      <c r="C13834" s="13">
        <v>5.49</v>
      </c>
      <c r="D13834" s="7" t="str">
        <f t="shared" si="216"/>
        <v>Unique</v>
      </c>
    </row>
    <row r="13835" spans="1:4" x14ac:dyDescent="0.35">
      <c r="A13835" s="14" t="s">
        <v>16337</v>
      </c>
      <c r="B13835" s="15">
        <v>6659</v>
      </c>
      <c r="C13835" s="13">
        <v>5.48</v>
      </c>
      <c r="D13835" s="7" t="str">
        <f t="shared" si="216"/>
        <v>Unique</v>
      </c>
    </row>
    <row r="13836" spans="1:4" x14ac:dyDescent="0.35">
      <c r="A13836" s="14" t="s">
        <v>16338</v>
      </c>
      <c r="B13836" s="15">
        <v>6652</v>
      </c>
      <c r="C13836" s="13">
        <v>5.25</v>
      </c>
      <c r="D13836" s="7" t="str">
        <f t="shared" si="216"/>
        <v>Unique</v>
      </c>
    </row>
    <row r="13837" spans="1:4" x14ac:dyDescent="0.35">
      <c r="A13837" s="14" t="s">
        <v>16339</v>
      </c>
      <c r="B13837" s="15">
        <v>6657</v>
      </c>
      <c r="C13837" s="13">
        <v>8.6700000000000017</v>
      </c>
      <c r="D13837" s="7" t="str">
        <f t="shared" si="216"/>
        <v>Unique</v>
      </c>
    </row>
    <row r="13838" spans="1:4" x14ac:dyDescent="0.35">
      <c r="A13838" s="14" t="s">
        <v>16340</v>
      </c>
      <c r="B13838" s="15">
        <v>6606</v>
      </c>
      <c r="C13838" s="13">
        <v>8.379999999999999</v>
      </c>
      <c r="D13838" s="7" t="str">
        <f t="shared" si="216"/>
        <v>Unique</v>
      </c>
    </row>
    <row r="13839" spans="1:4" x14ac:dyDescent="0.35">
      <c r="A13839" s="14" t="s">
        <v>16341</v>
      </c>
      <c r="B13839" s="15">
        <v>6597</v>
      </c>
      <c r="C13839" s="13">
        <v>-0.02</v>
      </c>
      <c r="D13839" s="7" t="str">
        <f t="shared" si="216"/>
        <v>Unique</v>
      </c>
    </row>
    <row r="13840" spans="1:4" x14ac:dyDescent="0.35">
      <c r="A13840" s="14" t="s">
        <v>16342</v>
      </c>
      <c r="B13840" s="15">
        <v>6597</v>
      </c>
      <c r="C13840" s="13">
        <v>-0.04</v>
      </c>
      <c r="D13840" s="7" t="str">
        <f t="shared" si="216"/>
        <v>Unique</v>
      </c>
    </row>
    <row r="13841" spans="1:4" x14ac:dyDescent="0.35">
      <c r="A13841" s="14" t="s">
        <v>16342</v>
      </c>
      <c r="B13841" s="15">
        <v>6597</v>
      </c>
      <c r="C13841" s="13">
        <v>12.61</v>
      </c>
      <c r="D13841" s="7" t="str">
        <f t="shared" si="216"/>
        <v>Unique</v>
      </c>
    </row>
    <row r="13842" spans="1:4" x14ac:dyDescent="0.35">
      <c r="A13842" s="14" t="s">
        <v>16341</v>
      </c>
      <c r="B13842" s="15">
        <v>6597</v>
      </c>
      <c r="C13842" s="13">
        <v>14.39</v>
      </c>
      <c r="D13842" s="7" t="str">
        <f t="shared" si="216"/>
        <v>Unique</v>
      </c>
    </row>
    <row r="13843" spans="1:4" x14ac:dyDescent="0.35">
      <c r="A13843" s="14" t="s">
        <v>16343</v>
      </c>
      <c r="B13843" s="15">
        <v>6577</v>
      </c>
      <c r="C13843" s="13">
        <v>9.990000000000002</v>
      </c>
      <c r="D13843" s="7" t="str">
        <f t="shared" si="216"/>
        <v>Unique</v>
      </c>
    </row>
    <row r="13844" spans="1:4" x14ac:dyDescent="0.35">
      <c r="A13844" s="14" t="s">
        <v>16344</v>
      </c>
      <c r="B13844" s="15" t="s">
        <v>16345</v>
      </c>
      <c r="C13844" s="13">
        <v>5.25</v>
      </c>
      <c r="D13844" s="7" t="str">
        <f t="shared" si="216"/>
        <v>Unique</v>
      </c>
    </row>
    <row r="13845" spans="1:4" x14ac:dyDescent="0.35">
      <c r="A13845" s="14" t="s">
        <v>16346</v>
      </c>
      <c r="B13845" s="15" t="s">
        <v>16347</v>
      </c>
      <c r="C13845" s="13">
        <v>5.25</v>
      </c>
      <c r="D13845" s="7" t="str">
        <f t="shared" si="216"/>
        <v>Unique</v>
      </c>
    </row>
    <row r="13846" spans="1:4" x14ac:dyDescent="0.35">
      <c r="A13846" s="14" t="s">
        <v>16348</v>
      </c>
      <c r="B13846" s="15">
        <v>6645</v>
      </c>
      <c r="C13846" s="13">
        <v>8.379999999999999</v>
      </c>
      <c r="D13846" s="7" t="str">
        <f t="shared" si="216"/>
        <v>Unique</v>
      </c>
    </row>
    <row r="13847" spans="1:4" x14ac:dyDescent="0.35">
      <c r="A13847" s="14" t="s">
        <v>16349</v>
      </c>
      <c r="B13847" s="15">
        <v>6645</v>
      </c>
      <c r="C13847" s="13">
        <v>10.840000000000002</v>
      </c>
      <c r="D13847" s="7" t="str">
        <f t="shared" si="216"/>
        <v>Unique</v>
      </c>
    </row>
    <row r="13848" spans="1:4" x14ac:dyDescent="0.35">
      <c r="A13848" s="14" t="s">
        <v>16350</v>
      </c>
      <c r="B13848" s="15">
        <v>6588</v>
      </c>
      <c r="C13848" s="13">
        <v>5.25</v>
      </c>
      <c r="D13848" s="7" t="str">
        <f t="shared" si="216"/>
        <v>Unique</v>
      </c>
    </row>
    <row r="13849" spans="1:4" x14ac:dyDescent="0.35">
      <c r="A13849" s="14" t="s">
        <v>16351</v>
      </c>
      <c r="B13849" s="15" t="s">
        <v>16352</v>
      </c>
      <c r="C13849" s="13">
        <v>5.49</v>
      </c>
      <c r="D13849" s="7" t="str">
        <f t="shared" si="216"/>
        <v>Unique</v>
      </c>
    </row>
    <row r="13850" spans="1:4" x14ac:dyDescent="0.35">
      <c r="A13850" s="14" t="s">
        <v>16353</v>
      </c>
      <c r="B13850" s="15" t="s">
        <v>16354</v>
      </c>
      <c r="C13850" s="13">
        <v>5.25</v>
      </c>
      <c r="D13850" s="7" t="str">
        <f t="shared" si="216"/>
        <v>Unique</v>
      </c>
    </row>
    <row r="13851" spans="1:4" x14ac:dyDescent="0.35">
      <c r="A13851" s="14" t="s">
        <v>16355</v>
      </c>
      <c r="B13851" s="15">
        <v>6651</v>
      </c>
      <c r="C13851" s="13">
        <v>6.57</v>
      </c>
      <c r="D13851" s="7" t="str">
        <f t="shared" si="216"/>
        <v>Unique</v>
      </c>
    </row>
    <row r="13852" spans="1:4" x14ac:dyDescent="0.35">
      <c r="A13852" s="14" t="s">
        <v>16356</v>
      </c>
      <c r="B13852" s="15" t="s">
        <v>16357</v>
      </c>
      <c r="C13852" s="13">
        <v>5.25</v>
      </c>
      <c r="D13852" s="7" t="str">
        <f t="shared" si="216"/>
        <v>Unique</v>
      </c>
    </row>
    <row r="13853" spans="1:4" x14ac:dyDescent="0.35">
      <c r="A13853" s="14" t="s">
        <v>16358</v>
      </c>
      <c r="B13853" s="15" t="s">
        <v>16359</v>
      </c>
      <c r="C13853" s="13">
        <v>5.25</v>
      </c>
      <c r="D13853" s="7" t="str">
        <f t="shared" si="216"/>
        <v>Unique</v>
      </c>
    </row>
    <row r="13854" spans="1:4" x14ac:dyDescent="0.35">
      <c r="A13854" s="14" t="s">
        <v>16360</v>
      </c>
      <c r="B13854" s="15" t="s">
        <v>16361</v>
      </c>
      <c r="C13854" s="13">
        <v>5.25</v>
      </c>
      <c r="D13854" s="7" t="str">
        <f t="shared" si="216"/>
        <v>Unique</v>
      </c>
    </row>
    <row r="13855" spans="1:4" x14ac:dyDescent="0.35">
      <c r="A13855" s="14" t="s">
        <v>16362</v>
      </c>
      <c r="B13855" s="15" t="s">
        <v>16363</v>
      </c>
      <c r="C13855" s="13">
        <v>5.25</v>
      </c>
      <c r="D13855" s="7" t="str">
        <f t="shared" si="216"/>
        <v>Unique</v>
      </c>
    </row>
    <row r="13856" spans="1:4" x14ac:dyDescent="0.35">
      <c r="A13856" s="14" t="s">
        <v>16348</v>
      </c>
      <c r="B13856" s="15">
        <v>6645</v>
      </c>
      <c r="C13856" s="13">
        <v>-0.04</v>
      </c>
      <c r="D13856" s="7" t="str">
        <f t="shared" si="216"/>
        <v>Unique</v>
      </c>
    </row>
    <row r="13857" spans="1:4" x14ac:dyDescent="0.35">
      <c r="A13857" s="14" t="s">
        <v>16333</v>
      </c>
      <c r="B13857" s="15" t="s">
        <v>16334</v>
      </c>
      <c r="C13857" s="13">
        <v>5.25</v>
      </c>
      <c r="D13857" s="7" t="str">
        <f t="shared" si="216"/>
        <v>Unique</v>
      </c>
    </row>
    <row r="13858" spans="1:4" x14ac:dyDescent="0.35">
      <c r="A13858" s="14" t="s">
        <v>16364</v>
      </c>
      <c r="B13858" s="15">
        <v>6636</v>
      </c>
      <c r="C13858" s="13">
        <v>8.1</v>
      </c>
      <c r="D13858" s="7" t="str">
        <f t="shared" si="216"/>
        <v>Unique</v>
      </c>
    </row>
    <row r="13859" spans="1:4" x14ac:dyDescent="0.35">
      <c r="A13859" s="14" t="s">
        <v>16364</v>
      </c>
      <c r="B13859" s="15">
        <v>6636</v>
      </c>
      <c r="C13859" s="13">
        <v>5.48</v>
      </c>
      <c r="D13859" s="7" t="str">
        <f t="shared" si="216"/>
        <v>Unique</v>
      </c>
    </row>
    <row r="13860" spans="1:4" x14ac:dyDescent="0.35">
      <c r="A13860" s="14" t="s">
        <v>16365</v>
      </c>
      <c r="B13860" s="15" t="s">
        <v>16366</v>
      </c>
      <c r="C13860" s="13">
        <v>5.25</v>
      </c>
      <c r="D13860" s="7" t="str">
        <f t="shared" si="216"/>
        <v>Unique</v>
      </c>
    </row>
    <row r="13861" spans="1:4" x14ac:dyDescent="0.35">
      <c r="A13861" s="14" t="s">
        <v>16367</v>
      </c>
      <c r="B13861" s="15" t="s">
        <v>16368</v>
      </c>
      <c r="C13861" s="13">
        <v>5.25</v>
      </c>
      <c r="D13861" s="7" t="str">
        <f t="shared" si="216"/>
        <v>Unique</v>
      </c>
    </row>
    <row r="13862" spans="1:4" x14ac:dyDescent="0.35">
      <c r="A13862" s="14" t="s">
        <v>16369</v>
      </c>
      <c r="B13862" s="15" t="s">
        <v>16370</v>
      </c>
      <c r="C13862" s="13">
        <v>5.25</v>
      </c>
      <c r="D13862" s="7" t="str">
        <f t="shared" si="216"/>
        <v>Unique</v>
      </c>
    </row>
    <row r="13863" spans="1:4" x14ac:dyDescent="0.35">
      <c r="A13863" s="14" t="s">
        <v>16371</v>
      </c>
      <c r="B13863" s="15">
        <v>6613</v>
      </c>
      <c r="C13863" s="13">
        <v>5.5</v>
      </c>
      <c r="D13863" s="7" t="str">
        <f t="shared" si="216"/>
        <v>Unique</v>
      </c>
    </row>
    <row r="13864" spans="1:4" x14ac:dyDescent="0.35">
      <c r="A13864" s="14" t="s">
        <v>16372</v>
      </c>
      <c r="B13864" s="15" t="s">
        <v>16373</v>
      </c>
      <c r="C13864" s="13">
        <v>5.48</v>
      </c>
      <c r="D13864" s="7" t="str">
        <f t="shared" si="216"/>
        <v>Unique</v>
      </c>
    </row>
    <row r="13865" spans="1:4" x14ac:dyDescent="0.35">
      <c r="A13865" s="14" t="s">
        <v>16374</v>
      </c>
      <c r="B13865" s="15" t="s">
        <v>16375</v>
      </c>
      <c r="C13865" s="13">
        <v>5.25</v>
      </c>
      <c r="D13865" s="7" t="str">
        <f t="shared" si="216"/>
        <v>Unique</v>
      </c>
    </row>
    <row r="13866" spans="1:4" x14ac:dyDescent="0.35">
      <c r="A13866" s="14" t="s">
        <v>16349</v>
      </c>
      <c r="B13866" s="15">
        <v>6645</v>
      </c>
      <c r="C13866" s="13">
        <v>-0.02</v>
      </c>
      <c r="D13866" s="7" t="str">
        <f t="shared" si="216"/>
        <v>Unique</v>
      </c>
    </row>
    <row r="13867" spans="1:4" x14ac:dyDescent="0.35">
      <c r="A13867" s="14" t="s">
        <v>16376</v>
      </c>
      <c r="B13867" s="15" t="s">
        <v>16377</v>
      </c>
      <c r="C13867" s="13">
        <v>1.4500000000000002</v>
      </c>
      <c r="D13867" s="7" t="str">
        <f t="shared" si="216"/>
        <v>Unique</v>
      </c>
    </row>
    <row r="13868" spans="1:4" x14ac:dyDescent="0.35">
      <c r="A13868" s="14" t="s">
        <v>16378</v>
      </c>
      <c r="B13868" s="15" t="s">
        <v>16379</v>
      </c>
      <c r="C13868" s="13">
        <v>1.4500000000000002</v>
      </c>
      <c r="D13868" s="7" t="str">
        <f t="shared" si="216"/>
        <v>Unique</v>
      </c>
    </row>
    <row r="13869" spans="1:4" x14ac:dyDescent="0.35">
      <c r="A13869" s="14" t="s">
        <v>16380</v>
      </c>
      <c r="B13869" s="15" t="s">
        <v>16381</v>
      </c>
      <c r="C13869" s="13">
        <v>1.4500000000000002</v>
      </c>
      <c r="D13869" s="7" t="str">
        <f t="shared" si="216"/>
        <v>Unique</v>
      </c>
    </row>
    <row r="13870" spans="1:4" x14ac:dyDescent="0.35">
      <c r="A13870" s="14" t="s">
        <v>16382</v>
      </c>
      <c r="B13870" s="15" t="s">
        <v>16383</v>
      </c>
      <c r="C13870" s="13">
        <v>1.4500000000000002</v>
      </c>
      <c r="D13870" s="7" t="str">
        <f t="shared" si="216"/>
        <v>Unique</v>
      </c>
    </row>
    <row r="13871" spans="1:4" x14ac:dyDescent="0.35">
      <c r="A13871" s="14" t="s">
        <v>16384</v>
      </c>
      <c r="B13871" s="15" t="s">
        <v>16385</v>
      </c>
      <c r="C13871" s="13">
        <v>1.4500000000000002</v>
      </c>
      <c r="D13871" s="7" t="str">
        <f t="shared" si="216"/>
        <v>Unique</v>
      </c>
    </row>
    <row r="13872" spans="1:4" x14ac:dyDescent="0.35">
      <c r="A13872" s="14" t="s">
        <v>16382</v>
      </c>
      <c r="B13872" s="15" t="s">
        <v>16383</v>
      </c>
      <c r="C13872" s="13">
        <v>9.26</v>
      </c>
      <c r="D13872" s="7" t="str">
        <f t="shared" si="216"/>
        <v>Unique</v>
      </c>
    </row>
    <row r="13873" spans="1:4" x14ac:dyDescent="0.35">
      <c r="A13873" s="14" t="s">
        <v>16376</v>
      </c>
      <c r="B13873" s="15" t="s">
        <v>16377</v>
      </c>
      <c r="C13873" s="13">
        <v>9.27</v>
      </c>
      <c r="D13873" s="7" t="str">
        <f t="shared" si="216"/>
        <v>Unique</v>
      </c>
    </row>
    <row r="13874" spans="1:4" x14ac:dyDescent="0.35">
      <c r="A13874" s="14" t="s">
        <v>16384</v>
      </c>
      <c r="B13874" s="15" t="s">
        <v>16385</v>
      </c>
      <c r="C13874" s="13">
        <v>9.5999999999999979</v>
      </c>
      <c r="D13874" s="7" t="str">
        <f t="shared" si="216"/>
        <v>Unique</v>
      </c>
    </row>
    <row r="13875" spans="1:4" x14ac:dyDescent="0.35">
      <c r="A13875" s="14" t="s">
        <v>16378</v>
      </c>
      <c r="B13875" s="15" t="s">
        <v>16379</v>
      </c>
      <c r="C13875" s="13">
        <v>9.9700000000000024</v>
      </c>
      <c r="D13875" s="7" t="str">
        <f t="shared" si="216"/>
        <v>Unique</v>
      </c>
    </row>
    <row r="13876" spans="1:4" x14ac:dyDescent="0.35">
      <c r="A13876" s="14" t="s">
        <v>16380</v>
      </c>
      <c r="B13876" s="15" t="s">
        <v>16381</v>
      </c>
      <c r="C13876" s="13">
        <v>11.620000000000001</v>
      </c>
      <c r="D13876" s="7" t="str">
        <f t="shared" si="216"/>
        <v>Unique</v>
      </c>
    </row>
    <row r="13877" spans="1:4" x14ac:dyDescent="0.35">
      <c r="A13877" s="14" t="s">
        <v>16386</v>
      </c>
      <c r="B13877" s="15">
        <v>6656</v>
      </c>
      <c r="C13877" s="13">
        <v>3.65</v>
      </c>
      <c r="D13877" s="7" t="str">
        <f t="shared" si="216"/>
        <v>Unique</v>
      </c>
    </row>
    <row r="13878" spans="1:4" x14ac:dyDescent="0.35">
      <c r="A13878" s="14" t="s">
        <v>16337</v>
      </c>
      <c r="B13878" s="15">
        <v>6659</v>
      </c>
      <c r="C13878" s="13">
        <v>1.1500000000000001</v>
      </c>
      <c r="D13878" s="7" t="str">
        <f t="shared" si="216"/>
        <v>Unique</v>
      </c>
    </row>
    <row r="13879" spans="1:4" x14ac:dyDescent="0.35">
      <c r="A13879" s="14" t="s">
        <v>16339</v>
      </c>
      <c r="B13879" s="15">
        <v>6657</v>
      </c>
      <c r="C13879" s="13">
        <v>1.1500000000000001</v>
      </c>
      <c r="D13879" s="7" t="str">
        <f t="shared" si="216"/>
        <v>Unique</v>
      </c>
    </row>
    <row r="13880" spans="1:4" x14ac:dyDescent="0.35">
      <c r="A13880" s="14" t="s">
        <v>16338</v>
      </c>
      <c r="B13880" s="15">
        <v>6652</v>
      </c>
      <c r="C13880" s="13">
        <v>1.1500000000000001</v>
      </c>
      <c r="D13880" s="7" t="str">
        <f t="shared" si="216"/>
        <v>Unique</v>
      </c>
    </row>
    <row r="13881" spans="1:4" x14ac:dyDescent="0.35">
      <c r="A13881" s="14" t="s">
        <v>16342</v>
      </c>
      <c r="B13881" s="15">
        <v>6597</v>
      </c>
      <c r="C13881" s="13">
        <v>1.1500000000000001</v>
      </c>
      <c r="D13881" s="7" t="str">
        <f t="shared" si="216"/>
        <v>Unique</v>
      </c>
    </row>
    <row r="13882" spans="1:4" x14ac:dyDescent="0.35">
      <c r="A13882" s="14" t="s">
        <v>16341</v>
      </c>
      <c r="B13882" s="15">
        <v>6597</v>
      </c>
      <c r="C13882" s="13">
        <v>1.1500000000000001</v>
      </c>
      <c r="D13882" s="7" t="str">
        <f t="shared" si="216"/>
        <v>Unique</v>
      </c>
    </row>
    <row r="13883" spans="1:4" x14ac:dyDescent="0.35">
      <c r="A13883" s="14" t="s">
        <v>16335</v>
      </c>
      <c r="B13883" s="15">
        <v>6586</v>
      </c>
      <c r="C13883" s="13">
        <v>1.1500000000000001</v>
      </c>
      <c r="D13883" s="7" t="str">
        <f t="shared" si="216"/>
        <v>Unique</v>
      </c>
    </row>
    <row r="13884" spans="1:4" x14ac:dyDescent="0.35">
      <c r="A13884" s="14" t="s">
        <v>16387</v>
      </c>
      <c r="B13884" s="15">
        <v>6425</v>
      </c>
      <c r="C13884" s="13">
        <v>9.36</v>
      </c>
      <c r="D13884" s="7" t="str">
        <f t="shared" si="216"/>
        <v>Unique</v>
      </c>
    </row>
    <row r="13885" spans="1:4" x14ac:dyDescent="0.35">
      <c r="A13885" s="14" t="s">
        <v>16388</v>
      </c>
      <c r="B13885" s="15">
        <v>6660</v>
      </c>
      <c r="C13885" s="13">
        <v>9.36</v>
      </c>
      <c r="D13885" s="7" t="str">
        <f t="shared" si="216"/>
        <v>Unique</v>
      </c>
    </row>
    <row r="13886" spans="1:4" x14ac:dyDescent="0.35">
      <c r="A13886" s="14" t="s">
        <v>16389</v>
      </c>
      <c r="B13886" s="15">
        <v>6647</v>
      </c>
      <c r="C13886" s="13">
        <v>8.9700000000000006</v>
      </c>
      <c r="D13886" s="7" t="str">
        <f t="shared" si="216"/>
        <v>Unique</v>
      </c>
    </row>
    <row r="13887" spans="1:4" x14ac:dyDescent="0.35">
      <c r="A13887" s="14" t="s">
        <v>16390</v>
      </c>
      <c r="B13887" s="15">
        <v>6596</v>
      </c>
      <c r="C13887" s="13">
        <v>8.9700000000000006</v>
      </c>
      <c r="D13887" s="7" t="str">
        <f t="shared" si="216"/>
        <v>Unique</v>
      </c>
    </row>
    <row r="13888" spans="1:4" x14ac:dyDescent="0.35">
      <c r="A13888" s="14" t="s">
        <v>16391</v>
      </c>
      <c r="B13888" s="15">
        <v>6641</v>
      </c>
      <c r="C13888" s="13">
        <v>8.07</v>
      </c>
      <c r="D13888" s="7" t="str">
        <f t="shared" si="216"/>
        <v>Unique</v>
      </c>
    </row>
    <row r="13889" spans="1:4" x14ac:dyDescent="0.35">
      <c r="A13889" s="14" t="s">
        <v>16392</v>
      </c>
      <c r="B13889" s="15">
        <v>6540</v>
      </c>
      <c r="C13889" s="13">
        <v>8.07</v>
      </c>
      <c r="D13889" s="7" t="str">
        <f t="shared" si="216"/>
        <v>Unique</v>
      </c>
    </row>
    <row r="13890" spans="1:4" x14ac:dyDescent="0.35">
      <c r="A13890" s="14" t="s">
        <v>16393</v>
      </c>
      <c r="B13890" s="15">
        <v>6594</v>
      </c>
      <c r="C13890" s="13">
        <v>8.07</v>
      </c>
      <c r="D13890" s="7" t="str">
        <f t="shared" ref="D13890:D13953" si="217">IF(COUNTIFS(A:A,A13890,B:B,B13890,C:C,C13890)&gt;1,"Doublon","Unique")</f>
        <v>Unique</v>
      </c>
    </row>
    <row r="13891" spans="1:4" x14ac:dyDescent="0.35">
      <c r="A13891" s="14" t="s">
        <v>16394</v>
      </c>
      <c r="B13891" s="15">
        <v>6655</v>
      </c>
      <c r="C13891" s="13">
        <v>6.04</v>
      </c>
      <c r="D13891" s="7" t="str">
        <f t="shared" si="217"/>
        <v>Unique</v>
      </c>
    </row>
    <row r="13892" spans="1:4" x14ac:dyDescent="0.35">
      <c r="A13892" s="14" t="s">
        <v>16395</v>
      </c>
      <c r="B13892" s="15">
        <v>6642</v>
      </c>
      <c r="C13892" s="13">
        <v>6.04</v>
      </c>
      <c r="D13892" s="7" t="str">
        <f t="shared" si="217"/>
        <v>Unique</v>
      </c>
    </row>
    <row r="13893" spans="1:4" x14ac:dyDescent="0.35">
      <c r="A13893" s="14" t="s">
        <v>16396</v>
      </c>
      <c r="B13893" s="15">
        <v>6558</v>
      </c>
      <c r="C13893" s="13">
        <v>5.08</v>
      </c>
      <c r="D13893" s="7" t="str">
        <f t="shared" si="217"/>
        <v>Unique</v>
      </c>
    </row>
    <row r="13894" spans="1:4" x14ac:dyDescent="0.35">
      <c r="A13894" s="14" t="s">
        <v>16397</v>
      </c>
      <c r="B13894" s="15">
        <v>6646</v>
      </c>
      <c r="C13894" s="13">
        <v>5.08</v>
      </c>
      <c r="D13894" s="7" t="str">
        <f t="shared" si="217"/>
        <v>Unique</v>
      </c>
    </row>
    <row r="13895" spans="1:4" x14ac:dyDescent="0.35">
      <c r="A13895" s="14" t="s">
        <v>16398</v>
      </c>
      <c r="B13895" s="15">
        <v>6639</v>
      </c>
      <c r="C13895" s="13">
        <v>5.08</v>
      </c>
      <c r="D13895" s="7" t="str">
        <f t="shared" si="217"/>
        <v>Unique</v>
      </c>
    </row>
    <row r="13896" spans="1:4" x14ac:dyDescent="0.35">
      <c r="A13896" s="14" t="s">
        <v>16399</v>
      </c>
      <c r="B13896" s="15">
        <v>6643</v>
      </c>
      <c r="C13896" s="13">
        <v>4.6399999999999997</v>
      </c>
      <c r="D13896" s="7" t="str">
        <f t="shared" si="217"/>
        <v>Unique</v>
      </c>
    </row>
    <row r="13897" spans="1:4" x14ac:dyDescent="0.35">
      <c r="A13897" s="14" t="s">
        <v>16400</v>
      </c>
      <c r="B13897" s="15">
        <v>6627</v>
      </c>
      <c r="C13897" s="13">
        <v>4.6399999999999997</v>
      </c>
      <c r="D13897" s="7" t="str">
        <f t="shared" si="217"/>
        <v>Unique</v>
      </c>
    </row>
    <row r="13898" spans="1:4" x14ac:dyDescent="0.35">
      <c r="A13898" s="14" t="s">
        <v>16401</v>
      </c>
      <c r="B13898" s="15">
        <v>6616</v>
      </c>
      <c r="C13898" s="13">
        <v>4.3999999999999995</v>
      </c>
      <c r="D13898" s="7" t="str">
        <f t="shared" si="217"/>
        <v>Unique</v>
      </c>
    </row>
    <row r="13899" spans="1:4" x14ac:dyDescent="0.35">
      <c r="A13899" s="14" t="s">
        <v>16402</v>
      </c>
      <c r="B13899" s="15">
        <v>6565</v>
      </c>
      <c r="C13899" s="13">
        <v>4.13</v>
      </c>
      <c r="D13899" s="7" t="str">
        <f t="shared" si="217"/>
        <v>Unique</v>
      </c>
    </row>
    <row r="13900" spans="1:4" x14ac:dyDescent="0.35">
      <c r="A13900" s="14" t="s">
        <v>16403</v>
      </c>
      <c r="B13900" s="15">
        <v>6662</v>
      </c>
      <c r="C13900" s="13">
        <v>3.75</v>
      </c>
      <c r="D13900" s="7" t="str">
        <f t="shared" si="217"/>
        <v>Unique</v>
      </c>
    </row>
    <row r="13901" spans="1:4" x14ac:dyDescent="0.35">
      <c r="A13901" s="14" t="s">
        <v>16404</v>
      </c>
      <c r="B13901" s="15">
        <v>6649</v>
      </c>
      <c r="C13901" s="13">
        <v>3.75</v>
      </c>
      <c r="D13901" s="7" t="str">
        <f t="shared" si="217"/>
        <v>Unique</v>
      </c>
    </row>
    <row r="13902" spans="1:4" x14ac:dyDescent="0.35">
      <c r="A13902" s="14" t="s">
        <v>16343</v>
      </c>
      <c r="B13902" s="15">
        <v>6577</v>
      </c>
      <c r="C13902" s="13">
        <v>6.6999999999999993</v>
      </c>
      <c r="D13902" s="7" t="str">
        <f t="shared" si="217"/>
        <v>Unique</v>
      </c>
    </row>
    <row r="13903" spans="1:4" x14ac:dyDescent="0.35">
      <c r="A13903" s="14" t="s">
        <v>16324</v>
      </c>
      <c r="B13903" s="15">
        <v>6445</v>
      </c>
      <c r="C13903" s="13">
        <v>6.6999999999999993</v>
      </c>
      <c r="D13903" s="7" t="str">
        <f t="shared" si="217"/>
        <v>Unique</v>
      </c>
    </row>
    <row r="13904" spans="1:4" x14ac:dyDescent="0.35">
      <c r="A13904" s="14" t="s">
        <v>16340</v>
      </c>
      <c r="B13904" s="15">
        <v>6606</v>
      </c>
      <c r="C13904" s="13">
        <v>6.6999999999999993</v>
      </c>
      <c r="D13904" s="7" t="str">
        <f t="shared" si="217"/>
        <v>Unique</v>
      </c>
    </row>
    <row r="13905" spans="1:4" x14ac:dyDescent="0.35">
      <c r="A13905" s="14" t="s">
        <v>14994</v>
      </c>
      <c r="B13905" s="15" t="s">
        <v>14995</v>
      </c>
      <c r="C13905" s="13">
        <v>4.34</v>
      </c>
      <c r="D13905" s="7" t="str">
        <f t="shared" si="217"/>
        <v>Unique</v>
      </c>
    </row>
    <row r="13906" spans="1:4" x14ac:dyDescent="0.35">
      <c r="A13906" s="14" t="s">
        <v>15208</v>
      </c>
      <c r="B13906" s="15" t="s">
        <v>15209</v>
      </c>
      <c r="C13906" s="13">
        <v>4.34</v>
      </c>
      <c r="D13906" s="7" t="str">
        <f t="shared" si="217"/>
        <v>Unique</v>
      </c>
    </row>
    <row r="13907" spans="1:4" x14ac:dyDescent="0.35">
      <c r="A13907" s="14" t="s">
        <v>16405</v>
      </c>
      <c r="B13907" s="15" t="s">
        <v>16406</v>
      </c>
      <c r="C13907" s="13">
        <v>105.77000000000001</v>
      </c>
      <c r="D13907" s="7" t="str">
        <f t="shared" si="217"/>
        <v>Unique</v>
      </c>
    </row>
    <row r="13908" spans="1:4" x14ac:dyDescent="0.35">
      <c r="A13908" s="14" t="s">
        <v>16341</v>
      </c>
      <c r="B13908" s="15">
        <v>6597</v>
      </c>
      <c r="C13908" s="13">
        <v>-0.5</v>
      </c>
      <c r="D13908" s="7" t="str">
        <f t="shared" si="217"/>
        <v>Unique</v>
      </c>
    </row>
    <row r="13909" spans="1:4" x14ac:dyDescent="0.35">
      <c r="A13909" s="14" t="s">
        <v>16349</v>
      </c>
      <c r="B13909" s="15">
        <v>6645</v>
      </c>
      <c r="C13909" s="13">
        <v>-0.5</v>
      </c>
      <c r="D13909" s="7" t="str">
        <f t="shared" si="217"/>
        <v>Unique</v>
      </c>
    </row>
    <row r="13910" spans="1:4" x14ac:dyDescent="0.35">
      <c r="A13910" s="14" t="s">
        <v>16307</v>
      </c>
      <c r="B13910" s="15">
        <v>6640</v>
      </c>
      <c r="C13910" s="13">
        <v>-0.5</v>
      </c>
      <c r="D13910" s="7" t="str">
        <f t="shared" si="217"/>
        <v>Unique</v>
      </c>
    </row>
    <row r="13911" spans="1:4" x14ac:dyDescent="0.35">
      <c r="A13911" s="14" t="s">
        <v>16301</v>
      </c>
      <c r="B13911" s="15" t="s">
        <v>16302</v>
      </c>
      <c r="C13911" s="13">
        <v>-0.5</v>
      </c>
      <c r="D13911" s="7" t="str">
        <f t="shared" si="217"/>
        <v>Unique</v>
      </c>
    </row>
    <row r="13912" spans="1:4" x14ac:dyDescent="0.35">
      <c r="A13912" s="14" t="s">
        <v>16407</v>
      </c>
      <c r="B13912" s="15">
        <v>6679</v>
      </c>
      <c r="C13912" s="13">
        <v>5.5</v>
      </c>
      <c r="D13912" s="7" t="str">
        <f t="shared" si="217"/>
        <v>Unique</v>
      </c>
    </row>
    <row r="13913" spans="1:4" x14ac:dyDescent="0.35">
      <c r="A13913" s="14" t="s">
        <v>16408</v>
      </c>
      <c r="B13913" s="15">
        <v>28898768</v>
      </c>
      <c r="C13913" s="13">
        <v>-0.5</v>
      </c>
      <c r="D13913" s="7" t="str">
        <f t="shared" si="217"/>
        <v>Unique</v>
      </c>
    </row>
    <row r="13914" spans="1:4" x14ac:dyDescent="0.35">
      <c r="A13914" s="14" t="s">
        <v>16410</v>
      </c>
      <c r="B13914" s="15">
        <v>6682</v>
      </c>
      <c r="C13914" s="13">
        <v>6.8400000000000007</v>
      </c>
      <c r="D13914" s="7" t="str">
        <f t="shared" si="217"/>
        <v>Unique</v>
      </c>
    </row>
    <row r="13915" spans="1:4" x14ac:dyDescent="0.35">
      <c r="A13915" s="14" t="s">
        <v>16411</v>
      </c>
      <c r="B13915" s="15" t="s">
        <v>16412</v>
      </c>
      <c r="C13915" s="13">
        <v>5.25</v>
      </c>
      <c r="D13915" s="7" t="str">
        <f t="shared" si="217"/>
        <v>Unique</v>
      </c>
    </row>
    <row r="13916" spans="1:4" x14ac:dyDescent="0.35">
      <c r="A13916" s="14" t="s">
        <v>16413</v>
      </c>
      <c r="B13916" s="15" t="s">
        <v>16414</v>
      </c>
      <c r="C13916" s="13">
        <v>7.6199999999999992</v>
      </c>
      <c r="D13916" s="7" t="str">
        <f t="shared" si="217"/>
        <v>Unique</v>
      </c>
    </row>
    <row r="13917" spans="1:4" x14ac:dyDescent="0.35">
      <c r="A13917" s="14" t="s">
        <v>16415</v>
      </c>
      <c r="B13917" s="15" t="s">
        <v>16416</v>
      </c>
      <c r="C13917" s="13">
        <v>5.25</v>
      </c>
      <c r="D13917" s="7" t="str">
        <f t="shared" si="217"/>
        <v>Unique</v>
      </c>
    </row>
    <row r="13918" spans="1:4" x14ac:dyDescent="0.35">
      <c r="A13918" s="14" t="s">
        <v>16417</v>
      </c>
      <c r="B13918" s="15" t="s">
        <v>16418</v>
      </c>
      <c r="C13918" s="13">
        <v>5.25</v>
      </c>
      <c r="D13918" s="7" t="str">
        <f t="shared" si="217"/>
        <v>Unique</v>
      </c>
    </row>
    <row r="13919" spans="1:4" x14ac:dyDescent="0.35">
      <c r="A13919" s="14" t="s">
        <v>16419</v>
      </c>
      <c r="B13919" s="15" t="s">
        <v>16420</v>
      </c>
      <c r="C13919" s="13">
        <v>5.25</v>
      </c>
      <c r="D13919" s="7" t="str">
        <f t="shared" si="217"/>
        <v>Unique</v>
      </c>
    </row>
    <row r="13920" spans="1:4" x14ac:dyDescent="0.35">
      <c r="A13920" s="14" t="s">
        <v>16421</v>
      </c>
      <c r="B13920" s="15" t="s">
        <v>16422</v>
      </c>
      <c r="C13920" s="13">
        <v>5.25</v>
      </c>
      <c r="D13920" s="7" t="str">
        <f t="shared" si="217"/>
        <v>Unique</v>
      </c>
    </row>
    <row r="13921" spans="1:4" x14ac:dyDescent="0.35">
      <c r="A13921" s="14" t="s">
        <v>16423</v>
      </c>
      <c r="B13921" s="15" t="s">
        <v>16424</v>
      </c>
      <c r="C13921" s="13">
        <v>5.25</v>
      </c>
      <c r="D13921" s="7" t="str">
        <f t="shared" si="217"/>
        <v>Unique</v>
      </c>
    </row>
    <row r="13922" spans="1:4" x14ac:dyDescent="0.35">
      <c r="A13922" s="14" t="s">
        <v>16425</v>
      </c>
      <c r="B13922" s="15" t="s">
        <v>16426</v>
      </c>
      <c r="C13922" s="13">
        <v>18.95</v>
      </c>
      <c r="D13922" s="7" t="str">
        <f t="shared" si="217"/>
        <v>Unique</v>
      </c>
    </row>
    <row r="13923" spans="1:4" x14ac:dyDescent="0.35">
      <c r="A13923" s="14" t="s">
        <v>16425</v>
      </c>
      <c r="B13923" s="15" t="s">
        <v>16426</v>
      </c>
      <c r="C13923" s="13">
        <v>5.25</v>
      </c>
      <c r="D13923" s="7" t="str">
        <f t="shared" si="217"/>
        <v>Unique</v>
      </c>
    </row>
    <row r="13924" spans="1:4" x14ac:dyDescent="0.35">
      <c r="A13924" s="14" t="s">
        <v>16427</v>
      </c>
      <c r="B13924" s="15" t="s">
        <v>16098</v>
      </c>
      <c r="C13924" s="13">
        <v>5.25</v>
      </c>
      <c r="D13924" s="7" t="str">
        <f t="shared" si="217"/>
        <v>Unique</v>
      </c>
    </row>
    <row r="13925" spans="1:4" x14ac:dyDescent="0.35">
      <c r="A13925" s="14" t="s">
        <v>16428</v>
      </c>
      <c r="B13925" s="15">
        <v>6674</v>
      </c>
      <c r="C13925" s="13">
        <v>6.8400000000000007</v>
      </c>
      <c r="D13925" s="7" t="str">
        <f t="shared" si="217"/>
        <v>Unique</v>
      </c>
    </row>
    <row r="13926" spans="1:4" x14ac:dyDescent="0.35">
      <c r="A13926" s="14" t="s">
        <v>16429</v>
      </c>
      <c r="B13926" s="15">
        <v>6634</v>
      </c>
      <c r="C13926" s="13">
        <v>6.13</v>
      </c>
      <c r="D13926" s="7" t="str">
        <f t="shared" si="217"/>
        <v>Unique</v>
      </c>
    </row>
    <row r="13927" spans="1:4" x14ac:dyDescent="0.35">
      <c r="A13927" s="14" t="s">
        <v>16430</v>
      </c>
      <c r="B13927" s="15" t="s">
        <v>16431</v>
      </c>
      <c r="C13927" s="13">
        <v>5.25</v>
      </c>
      <c r="D13927" s="7" t="str">
        <f t="shared" si="217"/>
        <v>Unique</v>
      </c>
    </row>
    <row r="13928" spans="1:4" x14ac:dyDescent="0.35">
      <c r="A13928" s="14" t="s">
        <v>16430</v>
      </c>
      <c r="B13928" s="15" t="s">
        <v>16431</v>
      </c>
      <c r="C13928" s="13">
        <v>5.48</v>
      </c>
      <c r="D13928" s="7" t="str">
        <f t="shared" si="217"/>
        <v>Unique</v>
      </c>
    </row>
    <row r="13929" spans="1:4" x14ac:dyDescent="0.35">
      <c r="A13929" s="14" t="s">
        <v>16432</v>
      </c>
      <c r="B13929" s="15" t="s">
        <v>16433</v>
      </c>
      <c r="C13929" s="13">
        <v>5.49</v>
      </c>
      <c r="D13929" s="7" t="str">
        <f t="shared" si="217"/>
        <v>Unique</v>
      </c>
    </row>
    <row r="13930" spans="1:4" x14ac:dyDescent="0.35">
      <c r="A13930" s="14" t="s">
        <v>16434</v>
      </c>
      <c r="B13930" s="15" t="s">
        <v>16435</v>
      </c>
      <c r="C13930" s="13">
        <v>7.1000000000000005</v>
      </c>
      <c r="D13930" s="7" t="str">
        <f t="shared" si="217"/>
        <v>Unique</v>
      </c>
    </row>
    <row r="13931" spans="1:4" x14ac:dyDescent="0.35">
      <c r="A13931" s="14" t="s">
        <v>16436</v>
      </c>
      <c r="B13931" s="15">
        <v>25005739</v>
      </c>
      <c r="C13931" s="13">
        <v>5.25</v>
      </c>
      <c r="D13931" s="7" t="str">
        <f t="shared" si="217"/>
        <v>Unique</v>
      </c>
    </row>
    <row r="13932" spans="1:4" x14ac:dyDescent="0.35">
      <c r="A13932" s="14" t="s">
        <v>16437</v>
      </c>
      <c r="B13932" s="15" t="s">
        <v>16438</v>
      </c>
      <c r="C13932" s="13">
        <v>5.25</v>
      </c>
      <c r="D13932" s="7" t="str">
        <f t="shared" si="217"/>
        <v>Unique</v>
      </c>
    </row>
    <row r="13933" spans="1:4" x14ac:dyDescent="0.35">
      <c r="A13933" s="14" t="s">
        <v>16439</v>
      </c>
      <c r="B13933" s="15" t="s">
        <v>16440</v>
      </c>
      <c r="C13933" s="13">
        <v>5.25</v>
      </c>
      <c r="D13933" s="7" t="str">
        <f t="shared" si="217"/>
        <v>Unique</v>
      </c>
    </row>
    <row r="13934" spans="1:4" x14ac:dyDescent="0.35">
      <c r="A13934" s="14" t="s">
        <v>16441</v>
      </c>
      <c r="B13934" s="15" t="s">
        <v>16442</v>
      </c>
      <c r="C13934" s="13">
        <v>7.6199999999999992</v>
      </c>
      <c r="D13934" s="7" t="str">
        <f t="shared" si="217"/>
        <v>Unique</v>
      </c>
    </row>
    <row r="13935" spans="1:4" x14ac:dyDescent="0.35">
      <c r="A13935" s="14" t="s">
        <v>16443</v>
      </c>
      <c r="B13935" s="15" t="s">
        <v>16444</v>
      </c>
      <c r="C13935" s="13">
        <v>6.13</v>
      </c>
      <c r="D13935" s="7" t="str">
        <f t="shared" si="217"/>
        <v>Unique</v>
      </c>
    </row>
    <row r="13936" spans="1:4" x14ac:dyDescent="0.35">
      <c r="A13936" s="14" t="s">
        <v>16445</v>
      </c>
      <c r="B13936" s="15">
        <v>6182</v>
      </c>
      <c r="C13936" s="13">
        <v>6.13</v>
      </c>
      <c r="D13936" s="7" t="str">
        <f t="shared" si="217"/>
        <v>Unique</v>
      </c>
    </row>
    <row r="13937" spans="1:4" x14ac:dyDescent="0.35">
      <c r="A13937" s="14" t="s">
        <v>16408</v>
      </c>
      <c r="B13937" s="15">
        <v>28898768</v>
      </c>
      <c r="C13937" s="13">
        <v>-0.02</v>
      </c>
      <c r="D13937" s="7" t="str">
        <f t="shared" si="217"/>
        <v>Unique</v>
      </c>
    </row>
    <row r="13938" spans="1:4" x14ac:dyDescent="0.35">
      <c r="A13938" s="14" t="s">
        <v>16409</v>
      </c>
      <c r="B13938" s="15">
        <v>28898768</v>
      </c>
      <c r="C13938" s="13">
        <v>-0.04</v>
      </c>
      <c r="D13938" s="7" t="str">
        <f t="shared" si="217"/>
        <v>Unique</v>
      </c>
    </row>
    <row r="13939" spans="1:4" x14ac:dyDescent="0.35">
      <c r="A13939" s="14" t="s">
        <v>16408</v>
      </c>
      <c r="B13939" s="15">
        <v>28898768</v>
      </c>
      <c r="C13939" s="13">
        <v>6.8400000000000007</v>
      </c>
      <c r="D13939" s="7" t="str">
        <f t="shared" si="217"/>
        <v>Unique</v>
      </c>
    </row>
    <row r="13940" spans="1:4" x14ac:dyDescent="0.35">
      <c r="A13940" s="14" t="s">
        <v>16409</v>
      </c>
      <c r="B13940" s="15">
        <v>28898768</v>
      </c>
      <c r="C13940" s="13">
        <v>8.6700000000000017</v>
      </c>
      <c r="D13940" s="7" t="str">
        <f t="shared" si="217"/>
        <v>Unique</v>
      </c>
    </row>
    <row r="13941" spans="1:4" x14ac:dyDescent="0.35">
      <c r="A13941" s="14" t="s">
        <v>16408</v>
      </c>
      <c r="B13941" s="15">
        <v>28898768</v>
      </c>
      <c r="C13941" s="13">
        <v>18.95</v>
      </c>
      <c r="D13941" s="7" t="str">
        <f t="shared" si="217"/>
        <v>Unique</v>
      </c>
    </row>
    <row r="13942" spans="1:4" x14ac:dyDescent="0.35">
      <c r="A13942" s="14" t="s">
        <v>16409</v>
      </c>
      <c r="B13942" s="15">
        <v>28898768</v>
      </c>
      <c r="C13942" s="13">
        <v>18.95</v>
      </c>
      <c r="D13942" s="7" t="str">
        <f t="shared" si="217"/>
        <v>Unique</v>
      </c>
    </row>
    <row r="13943" spans="1:4" x14ac:dyDescent="0.35">
      <c r="A13943" s="14" t="s">
        <v>16446</v>
      </c>
      <c r="B13943" s="15" t="s">
        <v>16447</v>
      </c>
      <c r="C13943" s="13">
        <v>5.49</v>
      </c>
      <c r="D13943" s="7" t="str">
        <f t="shared" si="217"/>
        <v>Unique</v>
      </c>
    </row>
    <row r="13944" spans="1:4" x14ac:dyDescent="0.35">
      <c r="A13944" s="14" t="s">
        <v>16448</v>
      </c>
      <c r="B13944" s="15" t="s">
        <v>16449</v>
      </c>
      <c r="C13944" s="13">
        <v>5.49</v>
      </c>
      <c r="D13944" s="7" t="str">
        <f t="shared" si="217"/>
        <v>Unique</v>
      </c>
    </row>
    <row r="13945" spans="1:4" x14ac:dyDescent="0.35">
      <c r="A13945" s="14" t="s">
        <v>16450</v>
      </c>
      <c r="B13945" s="15">
        <v>6478</v>
      </c>
      <c r="C13945" s="13">
        <v>5.5</v>
      </c>
      <c r="D13945" s="7" t="str">
        <f t="shared" si="217"/>
        <v>Unique</v>
      </c>
    </row>
    <row r="13946" spans="1:4" x14ac:dyDescent="0.35">
      <c r="A13946" s="14" t="s">
        <v>16451</v>
      </c>
      <c r="B13946" s="15" t="s">
        <v>16452</v>
      </c>
      <c r="C13946" s="13">
        <v>5.25</v>
      </c>
      <c r="D13946" s="7" t="str">
        <f t="shared" si="217"/>
        <v>Unique</v>
      </c>
    </row>
    <row r="13947" spans="1:4" x14ac:dyDescent="0.35">
      <c r="A13947" s="14" t="s">
        <v>16453</v>
      </c>
      <c r="B13947" s="15">
        <v>6663</v>
      </c>
      <c r="C13947" s="13">
        <v>6.13</v>
      </c>
      <c r="D13947" s="7" t="str">
        <f t="shared" si="217"/>
        <v>Unique</v>
      </c>
    </row>
    <row r="13948" spans="1:4" x14ac:dyDescent="0.35">
      <c r="A13948" s="14" t="s">
        <v>16454</v>
      </c>
      <c r="B13948" s="15">
        <v>6667</v>
      </c>
      <c r="C13948" s="13">
        <v>5.49</v>
      </c>
      <c r="D13948" s="7" t="str">
        <f t="shared" si="217"/>
        <v>Unique</v>
      </c>
    </row>
    <row r="13949" spans="1:4" x14ac:dyDescent="0.35">
      <c r="A13949" s="14" t="s">
        <v>16455</v>
      </c>
      <c r="B13949" s="15">
        <v>6561</v>
      </c>
      <c r="C13949" s="13">
        <v>10.280000000000001</v>
      </c>
      <c r="D13949" s="7" t="str">
        <f t="shared" si="217"/>
        <v>Unique</v>
      </c>
    </row>
    <row r="13950" spans="1:4" x14ac:dyDescent="0.35">
      <c r="A13950" s="14" t="s">
        <v>16456</v>
      </c>
      <c r="B13950" s="15" t="s">
        <v>16457</v>
      </c>
      <c r="C13950" s="13">
        <v>5.48</v>
      </c>
      <c r="D13950" s="7" t="str">
        <f t="shared" si="217"/>
        <v>Unique</v>
      </c>
    </row>
    <row r="13951" spans="1:4" x14ac:dyDescent="0.35">
      <c r="A13951" s="14" t="s">
        <v>16459</v>
      </c>
      <c r="B13951" s="15" t="s">
        <v>16460</v>
      </c>
      <c r="C13951" s="13">
        <v>9.26</v>
      </c>
      <c r="D13951" s="7" t="str">
        <f t="shared" si="217"/>
        <v>Unique</v>
      </c>
    </row>
    <row r="13952" spans="1:4" x14ac:dyDescent="0.35">
      <c r="A13952" s="14" t="s">
        <v>16461</v>
      </c>
      <c r="B13952" s="15" t="s">
        <v>16462</v>
      </c>
      <c r="C13952" s="13">
        <v>9.5999999999999979</v>
      </c>
      <c r="D13952" s="7" t="str">
        <f t="shared" si="217"/>
        <v>Unique</v>
      </c>
    </row>
    <row r="13953" spans="1:4" x14ac:dyDescent="0.35">
      <c r="A13953" s="14" t="s">
        <v>16463</v>
      </c>
      <c r="B13953" s="15" t="s">
        <v>16464</v>
      </c>
      <c r="C13953" s="13">
        <v>9.5999999999999979</v>
      </c>
      <c r="D13953" s="7" t="str">
        <f t="shared" si="217"/>
        <v>Unique</v>
      </c>
    </row>
    <row r="13954" spans="1:4" x14ac:dyDescent="0.35">
      <c r="A13954" s="14" t="s">
        <v>16465</v>
      </c>
      <c r="B13954" s="15">
        <v>6680</v>
      </c>
      <c r="C13954" s="13">
        <v>3.65</v>
      </c>
      <c r="D13954" s="7" t="str">
        <f t="shared" ref="D13954:D14017" si="218">IF(COUNTIFS(A:A,A13954,B:B,B13954,C:C,C13954)&gt;1,"Doublon","Unique")</f>
        <v>Unique</v>
      </c>
    </row>
    <row r="13955" spans="1:4" x14ac:dyDescent="0.35">
      <c r="A13955" s="14" t="s">
        <v>16466</v>
      </c>
      <c r="B13955" s="15">
        <v>6668</v>
      </c>
      <c r="C13955" s="13">
        <v>3.75</v>
      </c>
      <c r="D13955" s="7" t="str">
        <f t="shared" si="218"/>
        <v>Unique</v>
      </c>
    </row>
    <row r="13956" spans="1:4" x14ac:dyDescent="0.35">
      <c r="A13956" s="14" t="s">
        <v>16467</v>
      </c>
      <c r="B13956" s="15">
        <v>6666</v>
      </c>
      <c r="C13956" s="13">
        <v>3.94</v>
      </c>
      <c r="D13956" s="7" t="str">
        <f t="shared" si="218"/>
        <v>Unique</v>
      </c>
    </row>
    <row r="13957" spans="1:4" x14ac:dyDescent="0.35">
      <c r="A13957" s="14" t="s">
        <v>11935</v>
      </c>
      <c r="B13957" s="15">
        <v>6681</v>
      </c>
      <c r="C13957" s="13">
        <v>3.94</v>
      </c>
      <c r="D13957" s="7" t="str">
        <f t="shared" si="218"/>
        <v>Unique</v>
      </c>
    </row>
    <row r="13958" spans="1:4" x14ac:dyDescent="0.35">
      <c r="A13958" s="14" t="s">
        <v>16468</v>
      </c>
      <c r="B13958" s="15">
        <v>6431</v>
      </c>
      <c r="C13958" s="13">
        <v>3.94</v>
      </c>
      <c r="D13958" s="7" t="str">
        <f t="shared" si="218"/>
        <v>Unique</v>
      </c>
    </row>
    <row r="13959" spans="1:4" x14ac:dyDescent="0.35">
      <c r="A13959" s="14" t="s">
        <v>16469</v>
      </c>
      <c r="B13959" s="15">
        <v>6671</v>
      </c>
      <c r="C13959" s="13">
        <v>4.13</v>
      </c>
      <c r="D13959" s="7" t="str">
        <f t="shared" si="218"/>
        <v>Unique</v>
      </c>
    </row>
    <row r="13960" spans="1:4" x14ac:dyDescent="0.35">
      <c r="A13960" s="14" t="s">
        <v>16470</v>
      </c>
      <c r="B13960" s="15">
        <v>6672</v>
      </c>
      <c r="C13960" s="13">
        <v>4.13</v>
      </c>
      <c r="D13960" s="7" t="str">
        <f t="shared" si="218"/>
        <v>Unique</v>
      </c>
    </row>
    <row r="13961" spans="1:4" x14ac:dyDescent="0.35">
      <c r="A13961" s="14" t="s">
        <v>16471</v>
      </c>
      <c r="B13961" s="15">
        <v>6664</v>
      </c>
      <c r="C13961" s="13">
        <v>4.3999999999999995</v>
      </c>
      <c r="D13961" s="7" t="str">
        <f t="shared" si="218"/>
        <v>Unique</v>
      </c>
    </row>
    <row r="13962" spans="1:4" x14ac:dyDescent="0.35">
      <c r="A13962" s="14" t="s">
        <v>16472</v>
      </c>
      <c r="B13962" s="15">
        <v>6675</v>
      </c>
      <c r="C13962" s="13">
        <v>4.6399999999999997</v>
      </c>
      <c r="D13962" s="7" t="str">
        <f t="shared" si="218"/>
        <v>Unique</v>
      </c>
    </row>
    <row r="13963" spans="1:4" x14ac:dyDescent="0.35">
      <c r="A13963" s="14" t="s">
        <v>16473</v>
      </c>
      <c r="B13963" s="15">
        <v>6683</v>
      </c>
      <c r="C13963" s="13">
        <v>5.08</v>
      </c>
      <c r="D13963" s="7" t="str">
        <f t="shared" si="218"/>
        <v>Unique</v>
      </c>
    </row>
    <row r="13964" spans="1:4" x14ac:dyDescent="0.35">
      <c r="A13964" s="14" t="s">
        <v>16474</v>
      </c>
      <c r="B13964" s="15">
        <v>6669</v>
      </c>
      <c r="C13964" s="13">
        <v>5.5200000000000014</v>
      </c>
      <c r="D13964" s="7" t="str">
        <f t="shared" si="218"/>
        <v>Unique</v>
      </c>
    </row>
    <row r="13965" spans="1:4" x14ac:dyDescent="0.35">
      <c r="A13965" s="14" t="s">
        <v>16475</v>
      </c>
      <c r="B13965" s="15">
        <v>6540</v>
      </c>
      <c r="C13965" s="13">
        <v>6.04</v>
      </c>
      <c r="D13965" s="7" t="str">
        <f t="shared" si="218"/>
        <v>Unique</v>
      </c>
    </row>
    <row r="13966" spans="1:4" x14ac:dyDescent="0.35">
      <c r="A13966" s="14" t="s">
        <v>16476</v>
      </c>
      <c r="B13966" s="15">
        <v>6673</v>
      </c>
      <c r="C13966" s="13">
        <v>6.5299999999999994</v>
      </c>
      <c r="D13966" s="7" t="str">
        <f t="shared" si="218"/>
        <v>Unique</v>
      </c>
    </row>
    <row r="13967" spans="1:4" x14ac:dyDescent="0.35">
      <c r="A13967" s="14" t="s">
        <v>16477</v>
      </c>
      <c r="B13967" s="15">
        <v>6615</v>
      </c>
      <c r="C13967" s="13">
        <v>8.9700000000000006</v>
      </c>
      <c r="D13967" s="7" t="str">
        <f t="shared" si="218"/>
        <v>Unique</v>
      </c>
    </row>
    <row r="13968" spans="1:4" x14ac:dyDescent="0.35">
      <c r="A13968" s="14" t="s">
        <v>16429</v>
      </c>
      <c r="B13968" s="15">
        <v>6634</v>
      </c>
      <c r="C13968" s="13">
        <v>1.1500000000000001</v>
      </c>
      <c r="D13968" s="7" t="str">
        <f t="shared" si="218"/>
        <v>Unique</v>
      </c>
    </row>
    <row r="13969" spans="1:4" x14ac:dyDescent="0.35">
      <c r="A13969" s="14" t="s">
        <v>16428</v>
      </c>
      <c r="B13969" s="15">
        <v>6674</v>
      </c>
      <c r="C13969" s="13">
        <v>1.1500000000000001</v>
      </c>
      <c r="D13969" s="7" t="str">
        <f t="shared" si="218"/>
        <v>Unique</v>
      </c>
    </row>
    <row r="13970" spans="1:4" x14ac:dyDescent="0.35">
      <c r="A13970" s="14" t="s">
        <v>16407</v>
      </c>
      <c r="B13970" s="15">
        <v>6679</v>
      </c>
      <c r="C13970" s="13">
        <v>1.1500000000000001</v>
      </c>
      <c r="D13970" s="7" t="str">
        <f t="shared" si="218"/>
        <v>Unique</v>
      </c>
    </row>
    <row r="13971" spans="1:4" x14ac:dyDescent="0.35">
      <c r="A13971" s="14" t="s">
        <v>16410</v>
      </c>
      <c r="B13971" s="15">
        <v>6682</v>
      </c>
      <c r="C13971" s="13">
        <v>1.1500000000000001</v>
      </c>
      <c r="D13971" s="7" t="str">
        <f t="shared" si="218"/>
        <v>Unique</v>
      </c>
    </row>
    <row r="13972" spans="1:4" x14ac:dyDescent="0.35">
      <c r="A13972" s="14" t="s">
        <v>16292</v>
      </c>
      <c r="B13972" s="15" t="s">
        <v>16293</v>
      </c>
      <c r="C13972" s="13">
        <v>6.6999999999999993</v>
      </c>
      <c r="D13972" s="7" t="str">
        <f t="shared" si="218"/>
        <v>Unique</v>
      </c>
    </row>
    <row r="13973" spans="1:4" x14ac:dyDescent="0.35">
      <c r="A13973" s="14" t="s">
        <v>16290</v>
      </c>
      <c r="B13973" s="15" t="s">
        <v>16291</v>
      </c>
      <c r="C13973" s="13">
        <v>6.6999999999999993</v>
      </c>
      <c r="D13973" s="7" t="str">
        <f t="shared" si="218"/>
        <v>Unique</v>
      </c>
    </row>
    <row r="13974" spans="1:4" x14ac:dyDescent="0.35">
      <c r="A13974" s="14" t="s">
        <v>16119</v>
      </c>
      <c r="B13974" s="15">
        <v>6567</v>
      </c>
      <c r="C13974" s="13">
        <v>6.6999999999999993</v>
      </c>
      <c r="D13974" s="7" t="str">
        <f t="shared" si="218"/>
        <v>Unique</v>
      </c>
    </row>
    <row r="13975" spans="1:4" x14ac:dyDescent="0.35">
      <c r="A13975" s="14" t="s">
        <v>15683</v>
      </c>
      <c r="B13975" s="15" t="s">
        <v>4443</v>
      </c>
      <c r="C13975" s="13">
        <v>6.6999999999999993</v>
      </c>
      <c r="D13975" s="7" t="str">
        <f t="shared" si="218"/>
        <v>Unique</v>
      </c>
    </row>
    <row r="13976" spans="1:4" x14ac:dyDescent="0.35">
      <c r="A13976" s="14" t="s">
        <v>16478</v>
      </c>
      <c r="B13976" s="15">
        <v>6670</v>
      </c>
      <c r="C13976" s="13">
        <v>8.379999999999999</v>
      </c>
      <c r="D13976" s="7" t="str">
        <f t="shared" si="218"/>
        <v>Unique</v>
      </c>
    </row>
    <row r="13977" spans="1:4" x14ac:dyDescent="0.35">
      <c r="A13977" s="14" t="s">
        <v>16479</v>
      </c>
      <c r="B13977" s="15" t="s">
        <v>16480</v>
      </c>
      <c r="C13977" s="13">
        <v>5.25</v>
      </c>
      <c r="D13977" s="7" t="str">
        <f t="shared" si="218"/>
        <v>Unique</v>
      </c>
    </row>
    <row r="13978" spans="1:4" x14ac:dyDescent="0.35">
      <c r="A13978" s="14" t="s">
        <v>16461</v>
      </c>
      <c r="B13978" s="15" t="s">
        <v>16462</v>
      </c>
      <c r="C13978" s="13">
        <v>1.4500000000000002</v>
      </c>
      <c r="D13978" s="7" t="str">
        <f t="shared" si="218"/>
        <v>Unique</v>
      </c>
    </row>
    <row r="13979" spans="1:4" x14ac:dyDescent="0.35">
      <c r="A13979" s="14" t="s">
        <v>16463</v>
      </c>
      <c r="B13979" s="15" t="s">
        <v>16464</v>
      </c>
      <c r="C13979" s="13">
        <v>1.4500000000000002</v>
      </c>
      <c r="D13979" s="7" t="str">
        <f t="shared" si="218"/>
        <v>Unique</v>
      </c>
    </row>
    <row r="13980" spans="1:4" x14ac:dyDescent="0.35">
      <c r="A13980" s="14" t="s">
        <v>16459</v>
      </c>
      <c r="B13980" s="15" t="s">
        <v>16460</v>
      </c>
      <c r="C13980" s="13">
        <v>1.4500000000000002</v>
      </c>
      <c r="D13980" s="7" t="str">
        <f t="shared" si="218"/>
        <v>Unique</v>
      </c>
    </row>
    <row r="13981" spans="1:4" x14ac:dyDescent="0.35">
      <c r="A13981" s="14" t="s">
        <v>16481</v>
      </c>
      <c r="B13981" s="15" t="s">
        <v>16482</v>
      </c>
      <c r="C13981" s="13">
        <v>1.4500000000000002</v>
      </c>
      <c r="D13981" s="7" t="str">
        <f t="shared" si="218"/>
        <v>Unique</v>
      </c>
    </row>
    <row r="13982" spans="1:4" x14ac:dyDescent="0.35">
      <c r="A13982" s="14" t="s">
        <v>16483</v>
      </c>
      <c r="B13982" s="15" t="s">
        <v>16484</v>
      </c>
      <c r="C13982" s="13">
        <v>1.4500000000000002</v>
      </c>
      <c r="D13982" s="7" t="str">
        <f t="shared" si="218"/>
        <v>Unique</v>
      </c>
    </row>
    <row r="13983" spans="1:4" x14ac:dyDescent="0.35">
      <c r="A13983" s="14" t="s">
        <v>16485</v>
      </c>
      <c r="B13983" s="15" t="s">
        <v>16486</v>
      </c>
      <c r="C13983" s="13">
        <v>1.4500000000000002</v>
      </c>
      <c r="D13983" s="7" t="str">
        <f t="shared" si="218"/>
        <v>Unique</v>
      </c>
    </row>
    <row r="13984" spans="1:4" x14ac:dyDescent="0.35">
      <c r="A13984" s="14" t="s">
        <v>16487</v>
      </c>
      <c r="B13984" s="15" t="s">
        <v>16488</v>
      </c>
      <c r="C13984" s="13">
        <v>1.4500000000000002</v>
      </c>
      <c r="D13984" s="7" t="str">
        <f t="shared" si="218"/>
        <v>Unique</v>
      </c>
    </row>
    <row r="13985" spans="1:4" x14ac:dyDescent="0.35">
      <c r="A13985" s="14" t="s">
        <v>12538</v>
      </c>
      <c r="B13985" s="15" t="s">
        <v>12539</v>
      </c>
      <c r="C13985" s="13">
        <v>1.4500000000000002</v>
      </c>
      <c r="D13985" s="7" t="str">
        <f t="shared" si="218"/>
        <v>Unique</v>
      </c>
    </row>
    <row r="13986" spans="1:4" x14ac:dyDescent="0.35">
      <c r="A13986" s="14" t="s">
        <v>16487</v>
      </c>
      <c r="B13986" s="15" t="s">
        <v>16488</v>
      </c>
      <c r="C13986" s="13">
        <v>7.9299999999999988</v>
      </c>
      <c r="D13986" s="7" t="str">
        <f t="shared" si="218"/>
        <v>Unique</v>
      </c>
    </row>
    <row r="13987" spans="1:4" x14ac:dyDescent="0.35">
      <c r="A13987" s="14" t="s">
        <v>12538</v>
      </c>
      <c r="B13987" s="15" t="s">
        <v>12539</v>
      </c>
      <c r="C13987" s="13">
        <v>7.9299999999999988</v>
      </c>
      <c r="D13987" s="7" t="str">
        <f t="shared" si="218"/>
        <v>Unique</v>
      </c>
    </row>
    <row r="13988" spans="1:4" x14ac:dyDescent="0.35">
      <c r="A13988" s="14" t="s">
        <v>16485</v>
      </c>
      <c r="B13988" s="15" t="s">
        <v>16486</v>
      </c>
      <c r="C13988" s="13">
        <v>7.94</v>
      </c>
      <c r="D13988" s="7" t="str">
        <f t="shared" si="218"/>
        <v>Unique</v>
      </c>
    </row>
    <row r="13989" spans="1:4" x14ac:dyDescent="0.35">
      <c r="A13989" s="14" t="s">
        <v>16481</v>
      </c>
      <c r="B13989" s="15" t="s">
        <v>16482</v>
      </c>
      <c r="C13989" s="13">
        <v>8.17</v>
      </c>
      <c r="D13989" s="7" t="str">
        <f t="shared" si="218"/>
        <v>Unique</v>
      </c>
    </row>
    <row r="13990" spans="1:4" x14ac:dyDescent="0.35">
      <c r="A13990" s="14" t="s">
        <v>16483</v>
      </c>
      <c r="B13990" s="15" t="s">
        <v>16484</v>
      </c>
      <c r="C13990" s="13">
        <v>8.4000000000000021</v>
      </c>
      <c r="D13990" s="7" t="str">
        <f t="shared" si="218"/>
        <v>Unique</v>
      </c>
    </row>
    <row r="13991" spans="1:4" x14ac:dyDescent="0.35">
      <c r="A13991" s="14" t="s">
        <v>16491</v>
      </c>
      <c r="B13991" s="15" t="s">
        <v>16492</v>
      </c>
      <c r="C13991" s="13">
        <v>5.25</v>
      </c>
      <c r="D13991" s="7" t="str">
        <f t="shared" si="218"/>
        <v>Unique</v>
      </c>
    </row>
    <row r="13992" spans="1:4" x14ac:dyDescent="0.35">
      <c r="A13992" s="14" t="s">
        <v>16493</v>
      </c>
      <c r="B13992" s="15" t="s">
        <v>16494</v>
      </c>
      <c r="C13992" s="13">
        <v>8.6700000000000017</v>
      </c>
      <c r="D13992" s="7" t="str">
        <f t="shared" si="218"/>
        <v>Unique</v>
      </c>
    </row>
    <row r="13993" spans="1:4" x14ac:dyDescent="0.35">
      <c r="A13993" s="14" t="s">
        <v>16495</v>
      </c>
      <c r="B13993" s="15" t="s">
        <v>16496</v>
      </c>
      <c r="C13993" s="13">
        <v>5.25</v>
      </c>
      <c r="D13993" s="7" t="str">
        <f t="shared" si="218"/>
        <v>Unique</v>
      </c>
    </row>
    <row r="13994" spans="1:4" x14ac:dyDescent="0.35">
      <c r="A13994" s="14" t="s">
        <v>16497</v>
      </c>
      <c r="B13994" s="15" t="s">
        <v>16498</v>
      </c>
      <c r="C13994" s="13">
        <v>5.48</v>
      </c>
      <c r="D13994" s="7" t="str">
        <f t="shared" si="218"/>
        <v>Unique</v>
      </c>
    </row>
    <row r="13995" spans="1:4" x14ac:dyDescent="0.35">
      <c r="A13995" s="14" t="s">
        <v>16499</v>
      </c>
      <c r="B13995" s="15" t="s">
        <v>16500</v>
      </c>
      <c r="C13995" s="13">
        <v>5.5</v>
      </c>
      <c r="D13995" s="7" t="str">
        <f t="shared" si="218"/>
        <v>Unique</v>
      </c>
    </row>
    <row r="13996" spans="1:4" x14ac:dyDescent="0.35">
      <c r="A13996" s="14" t="s">
        <v>16501</v>
      </c>
      <c r="B13996" s="15">
        <v>6650</v>
      </c>
      <c r="C13996" s="13">
        <v>7.1000000000000005</v>
      </c>
      <c r="D13996" s="7" t="str">
        <f t="shared" si="218"/>
        <v>Unique</v>
      </c>
    </row>
    <row r="13997" spans="1:4" x14ac:dyDescent="0.35">
      <c r="A13997" s="14" t="s">
        <v>16502</v>
      </c>
      <c r="B13997" s="15" t="s">
        <v>16503</v>
      </c>
      <c r="C13997" s="13">
        <v>5.25</v>
      </c>
      <c r="D13997" s="7" t="str">
        <f t="shared" si="218"/>
        <v>Unique</v>
      </c>
    </row>
    <row r="13998" spans="1:4" x14ac:dyDescent="0.35">
      <c r="A13998" s="14" t="s">
        <v>16458</v>
      </c>
      <c r="B13998" s="15">
        <v>6591</v>
      </c>
      <c r="C13998" s="13">
        <v>8.1</v>
      </c>
      <c r="D13998" s="7" t="str">
        <f t="shared" si="218"/>
        <v>Unique</v>
      </c>
    </row>
    <row r="13999" spans="1:4" x14ac:dyDescent="0.35">
      <c r="A13999" s="14" t="s">
        <v>14870</v>
      </c>
      <c r="B13999" s="15" t="s">
        <v>14871</v>
      </c>
      <c r="C13999" s="13">
        <v>4.59</v>
      </c>
      <c r="D13999" s="7" t="str">
        <f t="shared" si="218"/>
        <v>Unique</v>
      </c>
    </row>
    <row r="14000" spans="1:4" x14ac:dyDescent="0.35">
      <c r="A14000" s="14" t="s">
        <v>15254</v>
      </c>
      <c r="B14000" s="15">
        <v>6315</v>
      </c>
      <c r="C14000" s="13">
        <v>3.5</v>
      </c>
      <c r="D14000" s="7" t="str">
        <f t="shared" si="218"/>
        <v>Unique</v>
      </c>
    </row>
    <row r="14001" spans="1:4" x14ac:dyDescent="0.35">
      <c r="A14001" s="14" t="s">
        <v>16504</v>
      </c>
      <c r="B14001" s="15" t="s">
        <v>16505</v>
      </c>
      <c r="C14001" s="13">
        <v>5.25</v>
      </c>
      <c r="D14001" s="7" t="str">
        <f t="shared" si="218"/>
        <v>Unique</v>
      </c>
    </row>
    <row r="14002" spans="1:4" x14ac:dyDescent="0.35">
      <c r="A14002" s="14" t="s">
        <v>16506</v>
      </c>
      <c r="B14002" s="15" t="s">
        <v>16507</v>
      </c>
      <c r="C14002" s="13">
        <v>10.280000000000001</v>
      </c>
      <c r="D14002" s="7" t="str">
        <f t="shared" si="218"/>
        <v>Unique</v>
      </c>
    </row>
    <row r="14003" spans="1:4" x14ac:dyDescent="0.35">
      <c r="A14003" s="14" t="s">
        <v>16508</v>
      </c>
      <c r="B14003" s="15">
        <v>6657</v>
      </c>
      <c r="C14003" s="13">
        <v>5.5</v>
      </c>
      <c r="D14003" s="7" t="str">
        <f t="shared" si="218"/>
        <v>Unique</v>
      </c>
    </row>
    <row r="14004" spans="1:4" x14ac:dyDescent="0.35">
      <c r="A14004" s="14" t="s">
        <v>16509</v>
      </c>
      <c r="B14004" s="15">
        <v>6665</v>
      </c>
      <c r="C14004" s="13">
        <v>5.25</v>
      </c>
      <c r="D14004" s="7" t="str">
        <f t="shared" si="218"/>
        <v>Unique</v>
      </c>
    </row>
    <row r="14005" spans="1:4" x14ac:dyDescent="0.35">
      <c r="A14005" s="14" t="s">
        <v>16510</v>
      </c>
      <c r="B14005" s="15" t="s">
        <v>16511</v>
      </c>
      <c r="C14005" s="13">
        <v>5.25</v>
      </c>
      <c r="D14005" s="7" t="str">
        <f t="shared" si="218"/>
        <v>Unique</v>
      </c>
    </row>
    <row r="14006" spans="1:4" x14ac:dyDescent="0.35">
      <c r="A14006" s="14" t="s">
        <v>16512</v>
      </c>
      <c r="B14006" s="15" t="s">
        <v>16513</v>
      </c>
      <c r="C14006" s="13">
        <v>5.25</v>
      </c>
      <c r="D14006" s="7" t="str">
        <f t="shared" si="218"/>
        <v>Unique</v>
      </c>
    </row>
    <row r="14007" spans="1:4" x14ac:dyDescent="0.35">
      <c r="A14007" s="14" t="s">
        <v>16489</v>
      </c>
      <c r="B14007" s="15" t="s">
        <v>16490</v>
      </c>
      <c r="C14007" s="13">
        <v>5.5</v>
      </c>
      <c r="D14007" s="7" t="str">
        <f t="shared" si="218"/>
        <v>Unique</v>
      </c>
    </row>
    <row r="14008" spans="1:4" x14ac:dyDescent="0.35">
      <c r="A14008" s="14" t="s">
        <v>16514</v>
      </c>
      <c r="B14008" s="15">
        <v>6444</v>
      </c>
      <c r="C14008" s="13">
        <v>5.25</v>
      </c>
      <c r="D14008" s="7" t="str">
        <f t="shared" si="218"/>
        <v>Unique</v>
      </c>
    </row>
    <row r="14009" spans="1:4" x14ac:dyDescent="0.35">
      <c r="A14009" s="14" t="s">
        <v>16515</v>
      </c>
      <c r="B14009" s="15" t="s">
        <v>16516</v>
      </c>
      <c r="C14009" s="13">
        <v>5.48</v>
      </c>
      <c r="D14009" s="7" t="str">
        <f t="shared" si="218"/>
        <v>Unique</v>
      </c>
    </row>
    <row r="14010" spans="1:4" x14ac:dyDescent="0.35">
      <c r="A14010" s="14" t="s">
        <v>16517</v>
      </c>
      <c r="B14010" s="15">
        <v>6689</v>
      </c>
      <c r="C14010" s="13">
        <v>10.56</v>
      </c>
      <c r="D14010" s="7" t="str">
        <f t="shared" si="218"/>
        <v>Unique</v>
      </c>
    </row>
    <row r="14011" spans="1:4" x14ac:dyDescent="0.35">
      <c r="A14011" s="14" t="s">
        <v>16518</v>
      </c>
      <c r="B14011" s="15" t="s">
        <v>16519</v>
      </c>
      <c r="C14011" s="13">
        <v>5.25</v>
      </c>
      <c r="D14011" s="7" t="str">
        <f t="shared" si="218"/>
        <v>Unique</v>
      </c>
    </row>
    <row r="14012" spans="1:4" x14ac:dyDescent="0.35">
      <c r="A14012" s="14" t="s">
        <v>16520</v>
      </c>
      <c r="B14012" s="15" t="s">
        <v>16521</v>
      </c>
      <c r="C14012" s="13">
        <v>5.25</v>
      </c>
      <c r="D14012" s="7" t="str">
        <f t="shared" si="218"/>
        <v>Unique</v>
      </c>
    </row>
    <row r="14013" spans="1:4" x14ac:dyDescent="0.35">
      <c r="A14013" s="14" t="s">
        <v>16522</v>
      </c>
      <c r="B14013" s="15" t="s">
        <v>16523</v>
      </c>
      <c r="C14013" s="13">
        <v>5.49</v>
      </c>
      <c r="D14013" s="7" t="str">
        <f t="shared" si="218"/>
        <v>Unique</v>
      </c>
    </row>
    <row r="14014" spans="1:4" x14ac:dyDescent="0.35">
      <c r="A14014" s="14" t="s">
        <v>16524</v>
      </c>
      <c r="B14014" s="15" t="s">
        <v>16525</v>
      </c>
      <c r="C14014" s="13">
        <v>5.25</v>
      </c>
      <c r="D14014" s="7" t="str">
        <f t="shared" si="218"/>
        <v>Unique</v>
      </c>
    </row>
    <row r="14015" spans="1:4" x14ac:dyDescent="0.35">
      <c r="A14015" s="14" t="s">
        <v>16526</v>
      </c>
      <c r="B14015" s="15" t="s">
        <v>16527</v>
      </c>
      <c r="C14015" s="13">
        <v>5.25</v>
      </c>
      <c r="D14015" s="7" t="str">
        <f t="shared" si="218"/>
        <v>Unique</v>
      </c>
    </row>
    <row r="14016" spans="1:4" x14ac:dyDescent="0.35">
      <c r="A14016" s="14" t="s">
        <v>16528</v>
      </c>
      <c r="B14016" s="15"/>
      <c r="C14016" s="13">
        <v>6.13</v>
      </c>
      <c r="D14016" s="7" t="str">
        <f t="shared" si="218"/>
        <v>Unique</v>
      </c>
    </row>
    <row r="14017" spans="1:4" x14ac:dyDescent="0.35">
      <c r="A14017" s="14" t="s">
        <v>16529</v>
      </c>
      <c r="B14017" s="15">
        <v>6702</v>
      </c>
      <c r="C14017" s="13">
        <v>5.49</v>
      </c>
      <c r="D14017" s="7" t="str">
        <f t="shared" si="218"/>
        <v>Unique</v>
      </c>
    </row>
    <row r="14018" spans="1:4" x14ac:dyDescent="0.35">
      <c r="A14018" s="14" t="s">
        <v>16530</v>
      </c>
      <c r="B14018" s="15">
        <v>6691</v>
      </c>
      <c r="C14018" s="13">
        <v>9.990000000000002</v>
      </c>
      <c r="D14018" s="7" t="str">
        <f t="shared" ref="D14018:D14081" si="219">IF(COUNTIFS(A:A,A14018,B:B,B14018,C:C,C14018)&gt;1,"Doublon","Unique")</f>
        <v>Unique</v>
      </c>
    </row>
    <row r="14019" spans="1:4" x14ac:dyDescent="0.35">
      <c r="A14019" s="14" t="s">
        <v>16531</v>
      </c>
      <c r="B14019" s="15">
        <v>6491</v>
      </c>
      <c r="C14019" s="13">
        <v>5.5</v>
      </c>
      <c r="D14019" s="7" t="str">
        <f t="shared" si="219"/>
        <v>Unique</v>
      </c>
    </row>
    <row r="14020" spans="1:4" x14ac:dyDescent="0.35">
      <c r="A14020" s="14" t="s">
        <v>16532</v>
      </c>
      <c r="B14020" s="15" t="s">
        <v>16533</v>
      </c>
      <c r="C14020" s="13">
        <v>5.25</v>
      </c>
      <c r="D14020" s="7" t="str">
        <f t="shared" si="219"/>
        <v>Unique</v>
      </c>
    </row>
    <row r="14021" spans="1:4" x14ac:dyDescent="0.35">
      <c r="A14021" s="14" t="s">
        <v>16534</v>
      </c>
      <c r="B14021" s="15">
        <v>6280</v>
      </c>
      <c r="C14021" s="13">
        <v>7.3599999999999994</v>
      </c>
      <c r="D14021" s="7" t="str">
        <f t="shared" si="219"/>
        <v>Unique</v>
      </c>
    </row>
    <row r="14022" spans="1:4" x14ac:dyDescent="0.35">
      <c r="A14022" s="14" t="s">
        <v>16535</v>
      </c>
      <c r="B14022" s="15">
        <v>6684</v>
      </c>
      <c r="C14022" s="13">
        <v>5.49</v>
      </c>
      <c r="D14022" s="7" t="str">
        <f t="shared" si="219"/>
        <v>Unique</v>
      </c>
    </row>
    <row r="14023" spans="1:4" x14ac:dyDescent="0.35">
      <c r="A14023" s="14" t="s">
        <v>16536</v>
      </c>
      <c r="B14023" s="15" t="s">
        <v>16537</v>
      </c>
      <c r="C14023" s="13">
        <v>5.25</v>
      </c>
      <c r="D14023" s="7" t="str">
        <f t="shared" si="219"/>
        <v>Unique</v>
      </c>
    </row>
    <row r="14024" spans="1:4" x14ac:dyDescent="0.35">
      <c r="A14024" s="14" t="s">
        <v>16530</v>
      </c>
      <c r="B14024" s="15">
        <v>6691</v>
      </c>
      <c r="C14024" s="13">
        <v>1.1500000000000001</v>
      </c>
      <c r="D14024" s="7" t="str">
        <f t="shared" si="219"/>
        <v>Unique</v>
      </c>
    </row>
    <row r="14025" spans="1:4" x14ac:dyDescent="0.35">
      <c r="A14025" s="14" t="s">
        <v>16529</v>
      </c>
      <c r="B14025" s="15">
        <v>6702</v>
      </c>
      <c r="C14025" s="13">
        <v>1.1500000000000001</v>
      </c>
      <c r="D14025" s="7" t="str">
        <f t="shared" si="219"/>
        <v>Unique</v>
      </c>
    </row>
    <row r="14026" spans="1:4" x14ac:dyDescent="0.35">
      <c r="A14026" s="14" t="s">
        <v>12872</v>
      </c>
      <c r="B14026" s="15" t="s">
        <v>12873</v>
      </c>
      <c r="C14026" s="13">
        <v>97.4</v>
      </c>
      <c r="D14026" s="7" t="str">
        <f t="shared" si="219"/>
        <v>Unique</v>
      </c>
    </row>
    <row r="14027" spans="1:4" x14ac:dyDescent="0.35">
      <c r="A14027" s="14" t="s">
        <v>16539</v>
      </c>
      <c r="B14027" s="15" t="s">
        <v>1771</v>
      </c>
      <c r="C14027" s="13">
        <v>-0.5</v>
      </c>
      <c r="D14027" s="7" t="str">
        <f t="shared" si="219"/>
        <v>Unique</v>
      </c>
    </row>
    <row r="14028" spans="1:4" x14ac:dyDescent="0.35">
      <c r="A14028" s="14" t="s">
        <v>16541</v>
      </c>
      <c r="B14028" s="15">
        <v>6395</v>
      </c>
      <c r="C14028" s="13">
        <v>-0.5</v>
      </c>
      <c r="D14028" s="7" t="str">
        <f t="shared" si="219"/>
        <v>Unique</v>
      </c>
    </row>
    <row r="14029" spans="1:4" x14ac:dyDescent="0.35">
      <c r="A14029" s="14" t="s">
        <v>16543</v>
      </c>
      <c r="B14029" s="15">
        <v>6685</v>
      </c>
      <c r="C14029" s="13">
        <v>-0.5</v>
      </c>
      <c r="D14029" s="7" t="str">
        <f t="shared" si="219"/>
        <v>Unique</v>
      </c>
    </row>
    <row r="14030" spans="1:4" x14ac:dyDescent="0.35">
      <c r="A14030" s="14" t="s">
        <v>16544</v>
      </c>
      <c r="B14030" s="15">
        <v>29141404</v>
      </c>
      <c r="C14030" s="13">
        <v>7.1000000000000005</v>
      </c>
      <c r="D14030" s="7" t="str">
        <f t="shared" si="219"/>
        <v>Unique</v>
      </c>
    </row>
    <row r="14031" spans="1:4" x14ac:dyDescent="0.35">
      <c r="A14031" s="14" t="s">
        <v>16545</v>
      </c>
      <c r="B14031" s="15">
        <v>29147443</v>
      </c>
      <c r="C14031" s="13">
        <v>5.49</v>
      </c>
      <c r="D14031" s="7" t="str">
        <f t="shared" si="219"/>
        <v>Unique</v>
      </c>
    </row>
    <row r="14032" spans="1:4" x14ac:dyDescent="0.35">
      <c r="A14032" s="14" t="s">
        <v>16546</v>
      </c>
      <c r="B14032" s="15">
        <v>29135391</v>
      </c>
      <c r="C14032" s="13">
        <v>5.25</v>
      </c>
      <c r="D14032" s="7" t="str">
        <f t="shared" si="219"/>
        <v>Unique</v>
      </c>
    </row>
    <row r="14033" spans="1:4" x14ac:dyDescent="0.35">
      <c r="A14033" s="14" t="s">
        <v>16547</v>
      </c>
      <c r="B14033" s="15">
        <v>29133164</v>
      </c>
      <c r="C14033" s="13">
        <v>5.48</v>
      </c>
      <c r="D14033" s="7" t="str">
        <f t="shared" si="219"/>
        <v>Unique</v>
      </c>
    </row>
    <row r="14034" spans="1:4" x14ac:dyDescent="0.35">
      <c r="A14034" s="14" t="s">
        <v>16547</v>
      </c>
      <c r="B14034" s="15">
        <v>29133164</v>
      </c>
      <c r="C14034" s="13">
        <v>7.1000000000000005</v>
      </c>
      <c r="D14034" s="7" t="str">
        <f t="shared" si="219"/>
        <v>Unique</v>
      </c>
    </row>
    <row r="14035" spans="1:4" x14ac:dyDescent="0.35">
      <c r="A14035" s="14" t="s">
        <v>16548</v>
      </c>
      <c r="B14035" s="15">
        <v>29141080</v>
      </c>
      <c r="C14035" s="13">
        <v>5.48</v>
      </c>
      <c r="D14035" s="7" t="str">
        <f t="shared" si="219"/>
        <v>Unique</v>
      </c>
    </row>
    <row r="14036" spans="1:4" x14ac:dyDescent="0.35">
      <c r="A14036" s="14" t="s">
        <v>16549</v>
      </c>
      <c r="B14036" s="15" t="s">
        <v>16550</v>
      </c>
      <c r="C14036" s="13">
        <v>6.57</v>
      </c>
      <c r="D14036" s="7" t="str">
        <f t="shared" si="219"/>
        <v>Unique</v>
      </c>
    </row>
    <row r="14037" spans="1:4" x14ac:dyDescent="0.35">
      <c r="A14037" s="14" t="s">
        <v>16551</v>
      </c>
      <c r="B14037" s="15">
        <v>29136534</v>
      </c>
      <c r="C14037" s="13">
        <v>5.48</v>
      </c>
      <c r="D14037" s="7" t="str">
        <f t="shared" si="219"/>
        <v>Unique</v>
      </c>
    </row>
    <row r="14038" spans="1:4" x14ac:dyDescent="0.35">
      <c r="A14038" s="14" t="s">
        <v>16552</v>
      </c>
      <c r="B14038" s="15">
        <v>29136389</v>
      </c>
      <c r="C14038" s="13">
        <v>5.48</v>
      </c>
      <c r="D14038" s="7" t="str">
        <f t="shared" si="219"/>
        <v>Unique</v>
      </c>
    </row>
    <row r="14039" spans="1:4" x14ac:dyDescent="0.35">
      <c r="A14039" s="14" t="s">
        <v>16553</v>
      </c>
      <c r="B14039" s="15" t="s">
        <v>4443</v>
      </c>
      <c r="C14039" s="13">
        <v>5.48</v>
      </c>
      <c r="D14039" s="7" t="str">
        <f t="shared" si="219"/>
        <v>Unique</v>
      </c>
    </row>
    <row r="14040" spans="1:4" x14ac:dyDescent="0.35">
      <c r="A14040" s="14" t="s">
        <v>16554</v>
      </c>
      <c r="B14040" s="15" t="s">
        <v>16555</v>
      </c>
      <c r="C14040" s="13">
        <v>5.25</v>
      </c>
      <c r="D14040" s="7" t="str">
        <f t="shared" si="219"/>
        <v>Unique</v>
      </c>
    </row>
    <row r="14041" spans="1:4" x14ac:dyDescent="0.35">
      <c r="A14041" s="14" t="s">
        <v>16556</v>
      </c>
      <c r="B14041" s="15" t="s">
        <v>1779</v>
      </c>
      <c r="C14041" s="13">
        <v>5.25</v>
      </c>
      <c r="D14041" s="7" t="str">
        <f t="shared" si="219"/>
        <v>Unique</v>
      </c>
    </row>
    <row r="14042" spans="1:4" x14ac:dyDescent="0.35">
      <c r="A14042" s="14" t="s">
        <v>16557</v>
      </c>
      <c r="B14042" s="15" t="s">
        <v>16558</v>
      </c>
      <c r="C14042" s="13">
        <v>5.25</v>
      </c>
      <c r="D14042" s="7" t="str">
        <f t="shared" si="219"/>
        <v>Unique</v>
      </c>
    </row>
    <row r="14043" spans="1:4" x14ac:dyDescent="0.35">
      <c r="A14043" s="14" t="s">
        <v>16559</v>
      </c>
      <c r="B14043" s="15" t="s">
        <v>4443</v>
      </c>
      <c r="C14043" s="13">
        <v>5.25</v>
      </c>
      <c r="D14043" s="7" t="str">
        <f t="shared" si="219"/>
        <v>Unique</v>
      </c>
    </row>
    <row r="14044" spans="1:4" x14ac:dyDescent="0.35">
      <c r="A14044" s="14" t="s">
        <v>16560</v>
      </c>
      <c r="B14044" s="15" t="s">
        <v>9582</v>
      </c>
      <c r="C14044" s="13">
        <v>5.25</v>
      </c>
      <c r="D14044" s="7" t="str">
        <f t="shared" si="219"/>
        <v>Unique</v>
      </c>
    </row>
    <row r="14045" spans="1:4" x14ac:dyDescent="0.35">
      <c r="A14045" s="14" t="s">
        <v>16538</v>
      </c>
      <c r="B14045" s="15" t="s">
        <v>1771</v>
      </c>
      <c r="C14045" s="13">
        <v>5.25</v>
      </c>
      <c r="D14045" s="7" t="str">
        <f t="shared" si="219"/>
        <v>Unique</v>
      </c>
    </row>
    <row r="14046" spans="1:4" x14ac:dyDescent="0.35">
      <c r="A14046" s="14" t="s">
        <v>16539</v>
      </c>
      <c r="B14046" s="15" t="s">
        <v>1771</v>
      </c>
      <c r="C14046" s="13">
        <v>5.25</v>
      </c>
      <c r="D14046" s="7" t="str">
        <f t="shared" si="219"/>
        <v>Unique</v>
      </c>
    </row>
    <row r="14047" spans="1:4" x14ac:dyDescent="0.35">
      <c r="A14047" s="14" t="s">
        <v>16538</v>
      </c>
      <c r="B14047" s="15" t="s">
        <v>1771</v>
      </c>
      <c r="C14047" s="13">
        <v>-0.04</v>
      </c>
      <c r="D14047" s="7" t="str">
        <f t="shared" si="219"/>
        <v>Unique</v>
      </c>
    </row>
    <row r="14048" spans="1:4" x14ac:dyDescent="0.35">
      <c r="A14048" s="14" t="s">
        <v>16568</v>
      </c>
      <c r="B14048" s="15" t="s">
        <v>16569</v>
      </c>
      <c r="C14048" s="13">
        <v>1.4500000000000002</v>
      </c>
      <c r="D14048" s="7" t="str">
        <f t="shared" si="219"/>
        <v>Unique</v>
      </c>
    </row>
    <row r="14049" spans="1:4" x14ac:dyDescent="0.35">
      <c r="A14049" s="14" t="s">
        <v>16570</v>
      </c>
      <c r="B14049" s="15" t="s">
        <v>16571</v>
      </c>
      <c r="C14049" s="13">
        <v>1.4500000000000002</v>
      </c>
      <c r="D14049" s="7" t="str">
        <f t="shared" si="219"/>
        <v>Unique</v>
      </c>
    </row>
    <row r="14050" spans="1:4" x14ac:dyDescent="0.35">
      <c r="A14050" s="14" t="s">
        <v>12872</v>
      </c>
      <c r="B14050" s="15" t="s">
        <v>12873</v>
      </c>
      <c r="C14050" s="13">
        <v>1.4500000000000002</v>
      </c>
      <c r="D14050" s="7" t="str">
        <f t="shared" si="219"/>
        <v>Unique</v>
      </c>
    </row>
    <row r="14051" spans="1:4" x14ac:dyDescent="0.35">
      <c r="A14051" s="14" t="s">
        <v>16572</v>
      </c>
      <c r="B14051" s="15" t="s">
        <v>16573</v>
      </c>
      <c r="C14051" s="13">
        <v>1.4500000000000002</v>
      </c>
      <c r="D14051" s="7" t="str">
        <f t="shared" si="219"/>
        <v>Unique</v>
      </c>
    </row>
    <row r="14052" spans="1:4" x14ac:dyDescent="0.35">
      <c r="A14052" s="14" t="s">
        <v>16574</v>
      </c>
      <c r="B14052" s="15" t="s">
        <v>16575</v>
      </c>
      <c r="C14052" s="13">
        <v>1.4500000000000002</v>
      </c>
      <c r="D14052" s="7" t="str">
        <f t="shared" si="219"/>
        <v>Unique</v>
      </c>
    </row>
    <row r="14053" spans="1:4" x14ac:dyDescent="0.35">
      <c r="A14053" s="14" t="s">
        <v>16572</v>
      </c>
      <c r="B14053" s="15" t="s">
        <v>16573</v>
      </c>
      <c r="C14053" s="13">
        <v>7.9299999999999988</v>
      </c>
      <c r="D14053" s="7" t="str">
        <f t="shared" si="219"/>
        <v>Unique</v>
      </c>
    </row>
    <row r="14054" spans="1:4" x14ac:dyDescent="0.35">
      <c r="A14054" s="14" t="s">
        <v>16568</v>
      </c>
      <c r="B14054" s="15" t="s">
        <v>16569</v>
      </c>
      <c r="C14054" s="13">
        <v>7.94</v>
      </c>
      <c r="D14054" s="7" t="str">
        <f t="shared" si="219"/>
        <v>Unique</v>
      </c>
    </row>
    <row r="14055" spans="1:4" x14ac:dyDescent="0.35">
      <c r="A14055" s="14" t="s">
        <v>16574</v>
      </c>
      <c r="B14055" s="15" t="s">
        <v>16575</v>
      </c>
      <c r="C14055" s="13">
        <v>7.94</v>
      </c>
      <c r="D14055" s="7" t="str">
        <f t="shared" si="219"/>
        <v>Unique</v>
      </c>
    </row>
    <row r="14056" spans="1:4" x14ac:dyDescent="0.35">
      <c r="A14056" s="14" t="s">
        <v>16570</v>
      </c>
      <c r="B14056" s="15" t="s">
        <v>16571</v>
      </c>
      <c r="C14056" s="13">
        <v>8.4000000000000021</v>
      </c>
      <c r="D14056" s="7" t="str">
        <f t="shared" si="219"/>
        <v>Unique</v>
      </c>
    </row>
    <row r="14057" spans="1:4" x14ac:dyDescent="0.35">
      <c r="A14057" s="14" t="s">
        <v>12872</v>
      </c>
      <c r="B14057" s="15" t="s">
        <v>12873</v>
      </c>
      <c r="C14057" s="13">
        <v>9.5999999999999979</v>
      </c>
      <c r="D14057" s="7" t="str">
        <f t="shared" si="219"/>
        <v>Unique</v>
      </c>
    </row>
    <row r="14058" spans="1:4" x14ac:dyDescent="0.35">
      <c r="A14058" s="14" t="s">
        <v>16576</v>
      </c>
      <c r="B14058" s="15">
        <v>6696</v>
      </c>
      <c r="C14058" s="13">
        <v>3.65</v>
      </c>
      <c r="D14058" s="7" t="str">
        <f t="shared" si="219"/>
        <v>Unique</v>
      </c>
    </row>
    <row r="14059" spans="1:4" x14ac:dyDescent="0.35">
      <c r="A14059" s="14" t="s">
        <v>16577</v>
      </c>
      <c r="B14059" s="15">
        <v>6506</v>
      </c>
      <c r="C14059" s="13">
        <v>3.75</v>
      </c>
      <c r="D14059" s="7" t="str">
        <f t="shared" si="219"/>
        <v>Unique</v>
      </c>
    </row>
    <row r="14060" spans="1:4" x14ac:dyDescent="0.35">
      <c r="A14060" s="14" t="s">
        <v>16578</v>
      </c>
      <c r="B14060" s="15">
        <v>6701</v>
      </c>
      <c r="C14060" s="13">
        <v>3.75</v>
      </c>
      <c r="D14060" s="7" t="str">
        <f t="shared" si="219"/>
        <v>Unique</v>
      </c>
    </row>
    <row r="14061" spans="1:4" x14ac:dyDescent="0.35">
      <c r="A14061" s="14" t="s">
        <v>16579</v>
      </c>
      <c r="B14061" s="15">
        <v>6612</v>
      </c>
      <c r="C14061" s="13">
        <v>3.94</v>
      </c>
      <c r="D14061" s="7" t="str">
        <f t="shared" si="219"/>
        <v>Unique</v>
      </c>
    </row>
    <row r="14062" spans="1:4" x14ac:dyDescent="0.35">
      <c r="A14062" s="14" t="s">
        <v>16580</v>
      </c>
      <c r="B14062" s="15">
        <v>6690</v>
      </c>
      <c r="C14062" s="13">
        <v>4.13</v>
      </c>
      <c r="D14062" s="7" t="str">
        <f t="shared" si="219"/>
        <v>Unique</v>
      </c>
    </row>
    <row r="14063" spans="1:4" x14ac:dyDescent="0.35">
      <c r="A14063" s="14" t="s">
        <v>12044</v>
      </c>
      <c r="B14063" s="15">
        <v>6392</v>
      </c>
      <c r="C14063" s="13">
        <v>4.13</v>
      </c>
      <c r="D14063" s="7" t="str">
        <f t="shared" si="219"/>
        <v>Unique</v>
      </c>
    </row>
    <row r="14064" spans="1:4" x14ac:dyDescent="0.35">
      <c r="A14064" s="14" t="s">
        <v>16581</v>
      </c>
      <c r="B14064" s="15">
        <v>6693</v>
      </c>
      <c r="C14064" s="13">
        <v>5.08</v>
      </c>
      <c r="D14064" s="7" t="str">
        <f t="shared" si="219"/>
        <v>Unique</v>
      </c>
    </row>
    <row r="14065" spans="1:4" x14ac:dyDescent="0.35">
      <c r="A14065" s="14" t="s">
        <v>16582</v>
      </c>
      <c r="B14065" s="15">
        <v>6692</v>
      </c>
      <c r="C14065" s="13">
        <v>5.5200000000000014</v>
      </c>
      <c r="D14065" s="7" t="str">
        <f t="shared" si="219"/>
        <v>Unique</v>
      </c>
    </row>
    <row r="14066" spans="1:4" x14ac:dyDescent="0.35">
      <c r="A14066" s="14" t="s">
        <v>16583</v>
      </c>
      <c r="B14066" s="15">
        <v>6697</v>
      </c>
      <c r="C14066" s="13">
        <v>5.5200000000000014</v>
      </c>
      <c r="D14066" s="7" t="str">
        <f t="shared" si="219"/>
        <v>Unique</v>
      </c>
    </row>
    <row r="14067" spans="1:4" x14ac:dyDescent="0.35">
      <c r="A14067" s="14" t="s">
        <v>16584</v>
      </c>
      <c r="B14067" s="15">
        <v>6531</v>
      </c>
      <c r="C14067" s="13">
        <v>6.5299999999999994</v>
      </c>
      <c r="D14067" s="7" t="str">
        <f t="shared" si="219"/>
        <v>Unique</v>
      </c>
    </row>
    <row r="14068" spans="1:4" x14ac:dyDescent="0.35">
      <c r="A14068" s="14" t="s">
        <v>16585</v>
      </c>
      <c r="B14068" s="15" t="s">
        <v>16586</v>
      </c>
      <c r="C14068" s="13">
        <v>5.25</v>
      </c>
      <c r="D14068" s="7" t="str">
        <f t="shared" si="219"/>
        <v>Unique</v>
      </c>
    </row>
    <row r="14069" spans="1:4" x14ac:dyDescent="0.35">
      <c r="A14069" s="14" t="s">
        <v>16587</v>
      </c>
      <c r="B14069" s="15">
        <v>6694</v>
      </c>
      <c r="C14069" s="13">
        <v>6.57</v>
      </c>
      <c r="D14069" s="7" t="str">
        <f t="shared" si="219"/>
        <v>Unique</v>
      </c>
    </row>
    <row r="14070" spans="1:4" x14ac:dyDescent="0.35">
      <c r="A14070" s="14" t="s">
        <v>16588</v>
      </c>
      <c r="B14070" s="15" t="s">
        <v>16589</v>
      </c>
      <c r="C14070" s="13">
        <v>5.25</v>
      </c>
      <c r="D14070" s="7" t="str">
        <f t="shared" si="219"/>
        <v>Unique</v>
      </c>
    </row>
    <row r="14071" spans="1:4" x14ac:dyDescent="0.35">
      <c r="A14071" s="14" t="s">
        <v>16590</v>
      </c>
      <c r="B14071" s="15" t="s">
        <v>16591</v>
      </c>
      <c r="C14071" s="13">
        <v>5.25</v>
      </c>
      <c r="D14071" s="7" t="str">
        <f t="shared" si="219"/>
        <v>Unique</v>
      </c>
    </row>
    <row r="14072" spans="1:4" x14ac:dyDescent="0.35">
      <c r="A14072" s="14" t="s">
        <v>16592</v>
      </c>
      <c r="B14072" s="15" t="s">
        <v>16593</v>
      </c>
      <c r="C14072" s="13">
        <v>5.25</v>
      </c>
      <c r="D14072" s="7" t="str">
        <f t="shared" si="219"/>
        <v>Unique</v>
      </c>
    </row>
    <row r="14073" spans="1:4" x14ac:dyDescent="0.35">
      <c r="A14073" s="14" t="s">
        <v>16594</v>
      </c>
      <c r="B14073" s="15" t="s">
        <v>16595</v>
      </c>
      <c r="C14073" s="13">
        <v>6.8400000000000007</v>
      </c>
      <c r="D14073" s="7" t="str">
        <f t="shared" si="219"/>
        <v>Unique</v>
      </c>
    </row>
    <row r="14074" spans="1:4" x14ac:dyDescent="0.35">
      <c r="A14074" s="14" t="s">
        <v>16598</v>
      </c>
      <c r="B14074" s="15" t="s">
        <v>16599</v>
      </c>
      <c r="C14074" s="13">
        <v>5.25</v>
      </c>
      <c r="D14074" s="7" t="str">
        <f t="shared" si="219"/>
        <v>Unique</v>
      </c>
    </row>
    <row r="14075" spans="1:4" x14ac:dyDescent="0.35">
      <c r="A14075" s="14" t="s">
        <v>16600</v>
      </c>
      <c r="B14075" s="15" t="s">
        <v>16601</v>
      </c>
      <c r="C14075" s="13">
        <v>7.3599999999999994</v>
      </c>
      <c r="D14075" s="7" t="str">
        <f t="shared" si="219"/>
        <v>Unique</v>
      </c>
    </row>
    <row r="14076" spans="1:4" x14ac:dyDescent="0.35">
      <c r="A14076" s="14" t="s">
        <v>16596</v>
      </c>
      <c r="B14076" s="15" t="s">
        <v>16597</v>
      </c>
      <c r="C14076" s="13">
        <v>5.25</v>
      </c>
      <c r="D14076" s="7" t="str">
        <f t="shared" si="219"/>
        <v>Unique</v>
      </c>
    </row>
    <row r="14077" spans="1:4" x14ac:dyDescent="0.35">
      <c r="A14077" s="14" t="s">
        <v>16602</v>
      </c>
      <c r="B14077" s="15" t="s">
        <v>16603</v>
      </c>
      <c r="C14077" s="13">
        <v>5.48</v>
      </c>
      <c r="D14077" s="7" t="str">
        <f t="shared" si="219"/>
        <v>Unique</v>
      </c>
    </row>
    <row r="14078" spans="1:4" x14ac:dyDescent="0.35">
      <c r="A14078" s="14" t="s">
        <v>16604</v>
      </c>
      <c r="B14078" s="15" t="s">
        <v>16605</v>
      </c>
      <c r="C14078" s="13">
        <v>5.48</v>
      </c>
      <c r="D14078" s="7" t="str">
        <f t="shared" si="219"/>
        <v>Unique</v>
      </c>
    </row>
    <row r="14079" spans="1:4" x14ac:dyDescent="0.35">
      <c r="A14079" s="14" t="s">
        <v>16606</v>
      </c>
      <c r="B14079" s="15" t="s">
        <v>16607</v>
      </c>
      <c r="C14079" s="13">
        <v>7.1000000000000005</v>
      </c>
      <c r="D14079" s="7" t="str">
        <f t="shared" si="219"/>
        <v>Unique</v>
      </c>
    </row>
    <row r="14080" spans="1:4" x14ac:dyDescent="0.35">
      <c r="A14080" s="14" t="s">
        <v>16608</v>
      </c>
      <c r="B14080" s="15" t="s">
        <v>16609</v>
      </c>
      <c r="C14080" s="13">
        <v>5.25</v>
      </c>
      <c r="D14080" s="7" t="str">
        <f t="shared" si="219"/>
        <v>Unique</v>
      </c>
    </row>
    <row r="14081" spans="1:4" x14ac:dyDescent="0.35">
      <c r="A14081" s="14" t="s">
        <v>16608</v>
      </c>
      <c r="B14081" s="15" t="s">
        <v>16609</v>
      </c>
      <c r="C14081" s="13">
        <v>18.95</v>
      </c>
      <c r="D14081" s="7" t="str">
        <f t="shared" si="219"/>
        <v>Unique</v>
      </c>
    </row>
    <row r="14082" spans="1:4" x14ac:dyDescent="0.35">
      <c r="A14082" s="14" t="s">
        <v>16610</v>
      </c>
      <c r="B14082" s="15" t="s">
        <v>16611</v>
      </c>
      <c r="C14082" s="13">
        <v>5.49</v>
      </c>
      <c r="D14082" s="7" t="str">
        <f t="shared" ref="D14082:D14145" si="220">IF(COUNTIFS(A:A,A14082,B:B,B14082,C:C,C14082)&gt;1,"Doublon","Unique")</f>
        <v>Unique</v>
      </c>
    </row>
    <row r="14083" spans="1:4" x14ac:dyDescent="0.35">
      <c r="A14083" s="14" t="s">
        <v>16612</v>
      </c>
      <c r="B14083" s="15" t="s">
        <v>16613</v>
      </c>
      <c r="C14083" s="13">
        <v>5.25</v>
      </c>
      <c r="D14083" s="7" t="str">
        <f t="shared" si="220"/>
        <v>Unique</v>
      </c>
    </row>
    <row r="14084" spans="1:4" x14ac:dyDescent="0.35">
      <c r="A14084" s="14" t="s">
        <v>16614</v>
      </c>
      <c r="B14084" s="15" t="s">
        <v>16615</v>
      </c>
      <c r="C14084" s="13">
        <v>5.25</v>
      </c>
      <c r="D14084" s="7" t="str">
        <f t="shared" si="220"/>
        <v>Unique</v>
      </c>
    </row>
    <row r="14085" spans="1:4" x14ac:dyDescent="0.35">
      <c r="A14085" s="14" t="s">
        <v>16616</v>
      </c>
      <c r="B14085" s="15" t="s">
        <v>16617</v>
      </c>
      <c r="C14085" s="13">
        <v>5.25</v>
      </c>
      <c r="D14085" s="7" t="str">
        <f t="shared" si="220"/>
        <v>Unique</v>
      </c>
    </row>
    <row r="14086" spans="1:4" x14ac:dyDescent="0.35">
      <c r="A14086" s="14" t="s">
        <v>16541</v>
      </c>
      <c r="B14086" s="15">
        <v>6395</v>
      </c>
      <c r="C14086" s="13">
        <v>-0.02</v>
      </c>
      <c r="D14086" s="7" t="str">
        <f t="shared" si="220"/>
        <v>Unique</v>
      </c>
    </row>
    <row r="14087" spans="1:4" x14ac:dyDescent="0.35">
      <c r="A14087" s="14" t="s">
        <v>16540</v>
      </c>
      <c r="B14087" s="15">
        <v>6395</v>
      </c>
      <c r="C14087" s="13">
        <v>-0.04</v>
      </c>
      <c r="D14087" s="7" t="str">
        <f t="shared" si="220"/>
        <v>Unique</v>
      </c>
    </row>
    <row r="14088" spans="1:4" x14ac:dyDescent="0.35">
      <c r="A14088" s="14" t="s">
        <v>16541</v>
      </c>
      <c r="B14088" s="15">
        <v>6395</v>
      </c>
      <c r="C14088" s="13">
        <v>7.3599999999999994</v>
      </c>
      <c r="D14088" s="7" t="str">
        <f t="shared" si="220"/>
        <v>Unique</v>
      </c>
    </row>
    <row r="14089" spans="1:4" x14ac:dyDescent="0.35">
      <c r="A14089" s="14" t="s">
        <v>16540</v>
      </c>
      <c r="B14089" s="15">
        <v>6395</v>
      </c>
      <c r="C14089" s="13">
        <v>8.1</v>
      </c>
      <c r="D14089" s="7" t="str">
        <f t="shared" si="220"/>
        <v>Unique</v>
      </c>
    </row>
    <row r="14090" spans="1:4" x14ac:dyDescent="0.35">
      <c r="A14090" s="14" t="s">
        <v>16564</v>
      </c>
      <c r="B14090" s="15" t="s">
        <v>16565</v>
      </c>
      <c r="C14090" s="13">
        <v>5.25</v>
      </c>
      <c r="D14090" s="7" t="str">
        <f t="shared" si="220"/>
        <v>Unique</v>
      </c>
    </row>
    <row r="14091" spans="1:4" x14ac:dyDescent="0.35">
      <c r="A14091" s="14" t="s">
        <v>16566</v>
      </c>
      <c r="B14091" s="15" t="s">
        <v>13094</v>
      </c>
      <c r="C14091" s="13">
        <v>5.49</v>
      </c>
      <c r="D14091" s="7" t="str">
        <f t="shared" si="220"/>
        <v>Unique</v>
      </c>
    </row>
    <row r="14092" spans="1:4" x14ac:dyDescent="0.35">
      <c r="A14092" s="14" t="s">
        <v>16562</v>
      </c>
      <c r="B14092" s="15" t="s">
        <v>16563</v>
      </c>
      <c r="C14092" s="13">
        <v>13.44</v>
      </c>
      <c r="D14092" s="7" t="str">
        <f t="shared" si="220"/>
        <v>Unique</v>
      </c>
    </row>
    <row r="14093" spans="1:4" x14ac:dyDescent="0.35">
      <c r="A14093" s="14" t="s">
        <v>16567</v>
      </c>
      <c r="B14093" s="15" t="s">
        <v>16563</v>
      </c>
      <c r="C14093" s="13">
        <v>9.7200000000000006</v>
      </c>
      <c r="D14093" s="7" t="str">
        <f t="shared" si="220"/>
        <v>Unique</v>
      </c>
    </row>
    <row r="14094" spans="1:4" x14ac:dyDescent="0.35">
      <c r="A14094" s="14" t="s">
        <v>16561</v>
      </c>
      <c r="B14094" s="15" t="s">
        <v>9582</v>
      </c>
      <c r="C14094" s="13">
        <v>5.25</v>
      </c>
      <c r="D14094" s="7" t="str">
        <f t="shared" si="220"/>
        <v>Unique</v>
      </c>
    </row>
    <row r="14095" spans="1:4" x14ac:dyDescent="0.35">
      <c r="A14095" s="14" t="s">
        <v>16539</v>
      </c>
      <c r="B14095" s="15" t="s">
        <v>1771</v>
      </c>
      <c r="C14095" s="13">
        <v>-0.02</v>
      </c>
      <c r="D14095" s="7" t="str">
        <f t="shared" si="220"/>
        <v>Unique</v>
      </c>
    </row>
    <row r="14096" spans="1:4" x14ac:dyDescent="0.35">
      <c r="A14096" s="14" t="s">
        <v>16618</v>
      </c>
      <c r="B14096" s="15" t="s">
        <v>16619</v>
      </c>
      <c r="C14096" s="13">
        <v>5.25</v>
      </c>
      <c r="D14096" s="7" t="str">
        <f t="shared" si="220"/>
        <v>Unique</v>
      </c>
    </row>
    <row r="14097" spans="1:4" x14ac:dyDescent="0.35">
      <c r="A14097" s="14" t="s">
        <v>16620</v>
      </c>
      <c r="B14097" s="15" t="s">
        <v>16621</v>
      </c>
      <c r="C14097" s="13">
        <v>5.25</v>
      </c>
      <c r="D14097" s="7" t="str">
        <f t="shared" si="220"/>
        <v>Unique</v>
      </c>
    </row>
    <row r="14098" spans="1:4" x14ac:dyDescent="0.35">
      <c r="A14098" s="14" t="s">
        <v>16622</v>
      </c>
      <c r="B14098" s="15" t="s">
        <v>16623</v>
      </c>
      <c r="C14098" s="13">
        <v>5.25</v>
      </c>
      <c r="D14098" s="7" t="str">
        <f t="shared" si="220"/>
        <v>Unique</v>
      </c>
    </row>
    <row r="14099" spans="1:4" x14ac:dyDescent="0.35">
      <c r="A14099" s="14" t="s">
        <v>16543</v>
      </c>
      <c r="B14099" s="15">
        <v>6685</v>
      </c>
      <c r="C14099" s="13">
        <v>-0.02</v>
      </c>
      <c r="D14099" s="7" t="str">
        <f t="shared" si="220"/>
        <v>Unique</v>
      </c>
    </row>
    <row r="14100" spans="1:4" x14ac:dyDescent="0.35">
      <c r="A14100" s="14" t="s">
        <v>16542</v>
      </c>
      <c r="B14100" s="15">
        <v>6685</v>
      </c>
      <c r="C14100" s="13">
        <v>-0.04</v>
      </c>
      <c r="D14100" s="7" t="str">
        <f t="shared" si="220"/>
        <v>Unique</v>
      </c>
    </row>
    <row r="14101" spans="1:4" x14ac:dyDescent="0.35">
      <c r="A14101" s="14" t="s">
        <v>16542</v>
      </c>
      <c r="B14101" s="15">
        <v>6685</v>
      </c>
      <c r="C14101" s="13">
        <v>9.990000000000002</v>
      </c>
      <c r="D14101" s="7" t="str">
        <f t="shared" si="220"/>
        <v>Unique</v>
      </c>
    </row>
    <row r="14102" spans="1:4" x14ac:dyDescent="0.35">
      <c r="A14102" s="14" t="s">
        <v>16543</v>
      </c>
      <c r="B14102" s="15">
        <v>6685</v>
      </c>
      <c r="C14102" s="13">
        <v>9.990000000000002</v>
      </c>
      <c r="D14102" s="7" t="str">
        <f t="shared" si="220"/>
        <v>Unique</v>
      </c>
    </row>
    <row r="14103" spans="1:4" x14ac:dyDescent="0.35">
      <c r="A14103" s="14" t="s">
        <v>16624</v>
      </c>
      <c r="B14103" s="15">
        <v>6728</v>
      </c>
      <c r="C14103" s="13">
        <v>8.379999999999999</v>
      </c>
      <c r="D14103" s="7" t="str">
        <f t="shared" si="220"/>
        <v>Unique</v>
      </c>
    </row>
    <row r="14104" spans="1:4" x14ac:dyDescent="0.35">
      <c r="A14104" s="14" t="s">
        <v>16625</v>
      </c>
      <c r="B14104" s="15">
        <v>6717</v>
      </c>
      <c r="C14104" s="13">
        <v>5.25</v>
      </c>
      <c r="D14104" s="7" t="str">
        <f t="shared" si="220"/>
        <v>Unique</v>
      </c>
    </row>
    <row r="14105" spans="1:4" x14ac:dyDescent="0.35">
      <c r="A14105" s="14" t="s">
        <v>16626</v>
      </c>
      <c r="B14105" s="15">
        <v>6750</v>
      </c>
      <c r="C14105" s="13">
        <v>7.6199999999999992</v>
      </c>
      <c r="D14105" s="7" t="str">
        <f t="shared" si="220"/>
        <v>Unique</v>
      </c>
    </row>
    <row r="14106" spans="1:4" x14ac:dyDescent="0.35">
      <c r="A14106" s="14" t="s">
        <v>16627</v>
      </c>
      <c r="B14106" s="15">
        <v>6722</v>
      </c>
      <c r="C14106" s="13">
        <v>8.379999999999999</v>
      </c>
      <c r="D14106" s="7" t="str">
        <f t="shared" si="220"/>
        <v>Unique</v>
      </c>
    </row>
    <row r="14107" spans="1:4" x14ac:dyDescent="0.35">
      <c r="A14107" s="14" t="s">
        <v>16628</v>
      </c>
      <c r="B14107" s="15">
        <v>6724</v>
      </c>
      <c r="C14107" s="13">
        <v>5.25</v>
      </c>
      <c r="D14107" s="7" t="str">
        <f t="shared" si="220"/>
        <v>Unique</v>
      </c>
    </row>
    <row r="14108" spans="1:4" x14ac:dyDescent="0.35">
      <c r="A14108" s="14" t="s">
        <v>16629</v>
      </c>
      <c r="B14108" s="15">
        <v>6746</v>
      </c>
      <c r="C14108" s="13">
        <v>5.48</v>
      </c>
      <c r="D14108" s="7" t="str">
        <f t="shared" si="220"/>
        <v>Unique</v>
      </c>
    </row>
    <row r="14109" spans="1:4" x14ac:dyDescent="0.35">
      <c r="A14109" s="14" t="s">
        <v>16630</v>
      </c>
      <c r="B14109" s="15" t="s">
        <v>16631</v>
      </c>
      <c r="C14109" s="13">
        <v>5.25</v>
      </c>
      <c r="D14109" s="7" t="str">
        <f t="shared" si="220"/>
        <v>Unique</v>
      </c>
    </row>
    <row r="14110" spans="1:4" x14ac:dyDescent="0.35">
      <c r="A14110" s="14" t="s">
        <v>16632</v>
      </c>
      <c r="B14110" s="15">
        <v>6726</v>
      </c>
      <c r="C14110" s="13">
        <v>5.25</v>
      </c>
      <c r="D14110" s="7" t="str">
        <f t="shared" si="220"/>
        <v>Unique</v>
      </c>
    </row>
    <row r="14111" spans="1:4" x14ac:dyDescent="0.35">
      <c r="A14111" s="14" t="s">
        <v>16633</v>
      </c>
      <c r="B14111" s="15" t="s">
        <v>16634</v>
      </c>
      <c r="C14111" s="13">
        <v>5.25</v>
      </c>
      <c r="D14111" s="7" t="str">
        <f t="shared" si="220"/>
        <v>Unique</v>
      </c>
    </row>
    <row r="14112" spans="1:4" x14ac:dyDescent="0.35">
      <c r="A14112" s="14" t="s">
        <v>16635</v>
      </c>
      <c r="B14112" s="15" t="s">
        <v>16636</v>
      </c>
      <c r="C14112" s="13">
        <v>5.25</v>
      </c>
      <c r="D14112" s="7" t="str">
        <f t="shared" si="220"/>
        <v>Unique</v>
      </c>
    </row>
    <row r="14113" spans="1:4" x14ac:dyDescent="0.35">
      <c r="A14113" s="14" t="s">
        <v>16637</v>
      </c>
      <c r="B14113" s="15">
        <v>6706</v>
      </c>
      <c r="C14113" s="13">
        <v>5.49</v>
      </c>
      <c r="D14113" s="7" t="str">
        <f t="shared" si="220"/>
        <v>Unique</v>
      </c>
    </row>
    <row r="14114" spans="1:4" x14ac:dyDescent="0.35">
      <c r="A14114" s="14" t="s">
        <v>16637</v>
      </c>
      <c r="B14114" s="15">
        <v>6706</v>
      </c>
      <c r="C14114" s="13">
        <v>5.48</v>
      </c>
      <c r="D14114" s="7" t="str">
        <f t="shared" si="220"/>
        <v>Unique</v>
      </c>
    </row>
    <row r="14115" spans="1:4" x14ac:dyDescent="0.35">
      <c r="A14115" s="14" t="s">
        <v>16638</v>
      </c>
      <c r="B14115" s="15" t="s">
        <v>16639</v>
      </c>
      <c r="C14115" s="13">
        <v>5.49</v>
      </c>
      <c r="D14115" s="7" t="str">
        <f t="shared" si="220"/>
        <v>Unique</v>
      </c>
    </row>
    <row r="14116" spans="1:4" x14ac:dyDescent="0.35">
      <c r="A14116" s="14" t="s">
        <v>16640</v>
      </c>
      <c r="B14116" s="15" t="s">
        <v>16641</v>
      </c>
      <c r="C14116" s="13">
        <v>5.25</v>
      </c>
      <c r="D14116" s="7" t="str">
        <f t="shared" si="220"/>
        <v>Unique</v>
      </c>
    </row>
    <row r="14117" spans="1:4" x14ac:dyDescent="0.35">
      <c r="A14117" s="14" t="s">
        <v>16640</v>
      </c>
      <c r="B14117" s="15" t="s">
        <v>16641</v>
      </c>
      <c r="C14117" s="13">
        <v>5.48</v>
      </c>
      <c r="D14117" s="7" t="str">
        <f t="shared" si="220"/>
        <v>Unique</v>
      </c>
    </row>
    <row r="14118" spans="1:4" x14ac:dyDescent="0.35">
      <c r="A14118" s="14" t="s">
        <v>16642</v>
      </c>
      <c r="B14118" s="15" t="s">
        <v>16643</v>
      </c>
      <c r="C14118" s="13">
        <v>5.5</v>
      </c>
      <c r="D14118" s="7" t="str">
        <f t="shared" si="220"/>
        <v>Unique</v>
      </c>
    </row>
    <row r="14119" spans="1:4" x14ac:dyDescent="0.35">
      <c r="A14119" s="14" t="s">
        <v>16644</v>
      </c>
      <c r="B14119" s="15" t="s">
        <v>16645</v>
      </c>
      <c r="C14119" s="13">
        <v>5.48</v>
      </c>
      <c r="D14119" s="7" t="str">
        <f t="shared" si="220"/>
        <v>Unique</v>
      </c>
    </row>
    <row r="14120" spans="1:4" x14ac:dyDescent="0.35">
      <c r="A14120" s="14" t="s">
        <v>16646</v>
      </c>
      <c r="B14120" s="15" t="s">
        <v>16647</v>
      </c>
      <c r="C14120" s="13">
        <v>5.25</v>
      </c>
      <c r="D14120" s="7" t="str">
        <f t="shared" si="220"/>
        <v>Unique</v>
      </c>
    </row>
    <row r="14121" spans="1:4" x14ac:dyDescent="0.35">
      <c r="A14121" s="14" t="s">
        <v>16648</v>
      </c>
      <c r="B14121" s="15" t="s">
        <v>16649</v>
      </c>
      <c r="C14121" s="13">
        <v>5.25</v>
      </c>
      <c r="D14121" s="7" t="str">
        <f t="shared" si="220"/>
        <v>Unique</v>
      </c>
    </row>
    <row r="14122" spans="1:4" x14ac:dyDescent="0.35">
      <c r="A14122" s="14" t="s">
        <v>16648</v>
      </c>
      <c r="B14122" s="15" t="s">
        <v>16649</v>
      </c>
      <c r="C14122" s="13">
        <v>5.48</v>
      </c>
      <c r="D14122" s="7" t="str">
        <f t="shared" si="220"/>
        <v>Unique</v>
      </c>
    </row>
    <row r="14123" spans="1:4" x14ac:dyDescent="0.35">
      <c r="A14123" s="14" t="s">
        <v>16652</v>
      </c>
      <c r="B14123" s="15">
        <v>6703</v>
      </c>
      <c r="C14123" s="13">
        <v>5.25</v>
      </c>
      <c r="D14123" s="7" t="str">
        <f t="shared" si="220"/>
        <v>Unique</v>
      </c>
    </row>
    <row r="14124" spans="1:4" x14ac:dyDescent="0.35">
      <c r="A14124" s="14" t="s">
        <v>16653</v>
      </c>
      <c r="B14124" s="15" t="s">
        <v>16654</v>
      </c>
      <c r="C14124" s="13">
        <v>5.25</v>
      </c>
      <c r="D14124" s="7" t="str">
        <f t="shared" si="220"/>
        <v>Unique</v>
      </c>
    </row>
    <row r="14125" spans="1:4" x14ac:dyDescent="0.35">
      <c r="A14125" s="14" t="s">
        <v>16655</v>
      </c>
      <c r="B14125" s="15" t="s">
        <v>16656</v>
      </c>
      <c r="C14125" s="13">
        <v>5.25</v>
      </c>
      <c r="D14125" s="7" t="str">
        <f t="shared" si="220"/>
        <v>Unique</v>
      </c>
    </row>
    <row r="14126" spans="1:4" x14ac:dyDescent="0.35">
      <c r="A14126" s="14" t="s">
        <v>16657</v>
      </c>
      <c r="B14126" s="15" t="s">
        <v>16658</v>
      </c>
      <c r="C14126" s="13">
        <v>5.25</v>
      </c>
      <c r="D14126" s="7" t="str">
        <f t="shared" si="220"/>
        <v>Unique</v>
      </c>
    </row>
    <row r="14127" spans="1:4" x14ac:dyDescent="0.35">
      <c r="A14127" s="14" t="s">
        <v>16659</v>
      </c>
      <c r="B14127" s="15" t="s">
        <v>16660</v>
      </c>
      <c r="C14127" s="13">
        <v>5.25</v>
      </c>
      <c r="D14127" s="7" t="str">
        <f t="shared" si="220"/>
        <v>Unique</v>
      </c>
    </row>
    <row r="14128" spans="1:4" x14ac:dyDescent="0.35">
      <c r="A14128" s="14" t="s">
        <v>16661</v>
      </c>
      <c r="B14128" s="15">
        <v>6718</v>
      </c>
      <c r="C14128" s="13">
        <v>6.13</v>
      </c>
      <c r="D14128" s="7" t="str">
        <f t="shared" si="220"/>
        <v>Unique</v>
      </c>
    </row>
    <row r="14129" spans="1:4" x14ac:dyDescent="0.35">
      <c r="A14129" s="14" t="s">
        <v>16662</v>
      </c>
      <c r="B14129" s="15" t="s">
        <v>16663</v>
      </c>
      <c r="C14129" s="13">
        <v>7.1000000000000005</v>
      </c>
      <c r="D14129" s="7" t="str">
        <f t="shared" si="220"/>
        <v>Unique</v>
      </c>
    </row>
    <row r="14130" spans="1:4" x14ac:dyDescent="0.35">
      <c r="A14130" s="14" t="s">
        <v>16664</v>
      </c>
      <c r="B14130" s="15" t="s">
        <v>16665</v>
      </c>
      <c r="C14130" s="13">
        <v>5.25</v>
      </c>
      <c r="D14130" s="7" t="str">
        <f t="shared" si="220"/>
        <v>Unique</v>
      </c>
    </row>
    <row r="14131" spans="1:4" x14ac:dyDescent="0.35">
      <c r="A14131" s="14" t="s">
        <v>16666</v>
      </c>
      <c r="B14131" s="15" t="s">
        <v>16667</v>
      </c>
      <c r="C14131" s="13">
        <v>5.25</v>
      </c>
      <c r="D14131" s="7" t="str">
        <f t="shared" si="220"/>
        <v>Unique</v>
      </c>
    </row>
    <row r="14132" spans="1:4" x14ac:dyDescent="0.35">
      <c r="A14132" s="14" t="s">
        <v>16668</v>
      </c>
      <c r="B14132" s="15" t="s">
        <v>16669</v>
      </c>
      <c r="C14132" s="13">
        <v>6.13</v>
      </c>
      <c r="D14132" s="7" t="str">
        <f t="shared" si="220"/>
        <v>Unique</v>
      </c>
    </row>
    <row r="14133" spans="1:4" x14ac:dyDescent="0.35">
      <c r="A14133" s="14" t="s">
        <v>16670</v>
      </c>
      <c r="B14133" s="15">
        <v>29050700</v>
      </c>
      <c r="C14133" s="13">
        <v>-0.04</v>
      </c>
      <c r="D14133" s="7" t="str">
        <f t="shared" si="220"/>
        <v>Unique</v>
      </c>
    </row>
    <row r="14134" spans="1:4" x14ac:dyDescent="0.35">
      <c r="A14134" s="14" t="s">
        <v>16670</v>
      </c>
      <c r="B14134" s="15">
        <v>29050700</v>
      </c>
      <c r="C14134" s="13">
        <v>5.5</v>
      </c>
      <c r="D14134" s="7" t="str">
        <f t="shared" si="220"/>
        <v>Unique</v>
      </c>
    </row>
    <row r="14135" spans="1:4" x14ac:dyDescent="0.35">
      <c r="A14135" s="14" t="s">
        <v>16671</v>
      </c>
      <c r="B14135" s="15">
        <v>29161104</v>
      </c>
      <c r="C14135" s="13">
        <v>8.379999999999999</v>
      </c>
      <c r="D14135" s="7" t="str">
        <f t="shared" si="220"/>
        <v>Unique</v>
      </c>
    </row>
    <row r="14136" spans="1:4" x14ac:dyDescent="0.35">
      <c r="A14136" s="14" t="s">
        <v>16672</v>
      </c>
      <c r="B14136" s="15" t="s">
        <v>16673</v>
      </c>
      <c r="C14136" s="13">
        <v>13.110000000000001</v>
      </c>
      <c r="D14136" s="7" t="str">
        <f t="shared" si="220"/>
        <v>Unique</v>
      </c>
    </row>
    <row r="14137" spans="1:4" x14ac:dyDescent="0.35">
      <c r="A14137" s="14" t="s">
        <v>16674</v>
      </c>
      <c r="B14137" s="15" t="s">
        <v>16293</v>
      </c>
      <c r="C14137" s="13">
        <v>5.5</v>
      </c>
      <c r="D14137" s="7" t="str">
        <f t="shared" si="220"/>
        <v>Unique</v>
      </c>
    </row>
    <row r="14138" spans="1:4" x14ac:dyDescent="0.35">
      <c r="A14138" s="14" t="s">
        <v>16675</v>
      </c>
      <c r="B14138" s="15">
        <v>29154955</v>
      </c>
      <c r="C14138" s="13">
        <v>6.57</v>
      </c>
      <c r="D14138" s="7" t="str">
        <f t="shared" si="220"/>
        <v>Unique</v>
      </c>
    </row>
    <row r="14139" spans="1:4" x14ac:dyDescent="0.35">
      <c r="A14139" s="14" t="s">
        <v>16676</v>
      </c>
      <c r="B14139" s="15">
        <v>29155354</v>
      </c>
      <c r="C14139" s="13">
        <v>10.56</v>
      </c>
      <c r="D14139" s="7" t="str">
        <f t="shared" si="220"/>
        <v>Unique</v>
      </c>
    </row>
    <row r="14140" spans="1:4" x14ac:dyDescent="0.35">
      <c r="A14140" s="14" t="s">
        <v>16677</v>
      </c>
      <c r="B14140" s="15" t="s">
        <v>16678</v>
      </c>
      <c r="C14140" s="13">
        <v>5.25</v>
      </c>
      <c r="D14140" s="7" t="str">
        <f t="shared" si="220"/>
        <v>Unique</v>
      </c>
    </row>
    <row r="14141" spans="1:4" x14ac:dyDescent="0.35">
      <c r="A14141" s="14" t="s">
        <v>16679</v>
      </c>
      <c r="B14141" s="15">
        <v>29163988</v>
      </c>
      <c r="C14141" s="13">
        <v>5.5</v>
      </c>
      <c r="D14141" s="7" t="str">
        <f t="shared" si="220"/>
        <v>Unique</v>
      </c>
    </row>
    <row r="14142" spans="1:4" x14ac:dyDescent="0.35">
      <c r="A14142" s="14" t="s">
        <v>16680</v>
      </c>
      <c r="B14142" s="15">
        <v>25007455</v>
      </c>
      <c r="C14142" s="13">
        <v>9.7200000000000006</v>
      </c>
      <c r="D14142" s="7" t="str">
        <f t="shared" si="220"/>
        <v>Unique</v>
      </c>
    </row>
    <row r="14143" spans="1:4" x14ac:dyDescent="0.35">
      <c r="A14143" s="14" t="s">
        <v>16681</v>
      </c>
      <c r="B14143" s="15">
        <v>29156884</v>
      </c>
      <c r="C14143" s="13">
        <v>6.13</v>
      </c>
      <c r="D14143" s="7" t="str">
        <f t="shared" si="220"/>
        <v>Unique</v>
      </c>
    </row>
    <row r="14144" spans="1:4" x14ac:dyDescent="0.35">
      <c r="A14144" s="14" t="s">
        <v>16682</v>
      </c>
      <c r="B14144" s="15" t="s">
        <v>16683</v>
      </c>
      <c r="C14144" s="13">
        <v>14.21</v>
      </c>
      <c r="D14144" s="7" t="str">
        <f t="shared" si="220"/>
        <v>Unique</v>
      </c>
    </row>
    <row r="14145" spans="1:5" x14ac:dyDescent="0.35">
      <c r="A14145" s="14" t="s">
        <v>16684</v>
      </c>
      <c r="B14145" s="15">
        <v>6551</v>
      </c>
      <c r="C14145" s="13">
        <v>-0.5</v>
      </c>
      <c r="D14145" s="7" t="str">
        <f t="shared" si="220"/>
        <v>Unique</v>
      </c>
    </row>
    <row r="14146" spans="1:5" x14ac:dyDescent="0.35">
      <c r="A14146" s="14" t="s">
        <v>16686</v>
      </c>
      <c r="B14146" s="15" t="s">
        <v>16687</v>
      </c>
      <c r="C14146" s="13">
        <v>-0.5</v>
      </c>
      <c r="D14146" s="7" t="str">
        <f t="shared" ref="D14146:D14209" si="221">IF(COUNTIFS(A:A,A14146,B:B,B14146,C:C,C14146)&gt;1,"Doublon","Unique")</f>
        <v>Unique</v>
      </c>
      <c r="E14146" s="7">
        <f>COUNTIFS($A$1721:A14146,A14146,$B$1721:B14146,B14146,$C$1721:C14146,C14146)</f>
        <v>1</v>
      </c>
    </row>
    <row r="14147" spans="1:5" x14ac:dyDescent="0.35">
      <c r="A14147" s="14" t="s">
        <v>16671</v>
      </c>
      <c r="B14147" s="15">
        <v>29161104</v>
      </c>
      <c r="C14147" s="13">
        <v>-0.5</v>
      </c>
      <c r="D14147" s="7" t="str">
        <f t="shared" si="221"/>
        <v>Unique</v>
      </c>
    </row>
    <row r="14148" spans="1:5" x14ac:dyDescent="0.35">
      <c r="A14148" s="14" t="s">
        <v>16671</v>
      </c>
      <c r="B14148" s="15">
        <v>29161104</v>
      </c>
      <c r="C14148" s="13">
        <v>-0.02</v>
      </c>
      <c r="D14148" s="7" t="str">
        <f t="shared" si="221"/>
        <v>Unique</v>
      </c>
    </row>
    <row r="14149" spans="1:5" x14ac:dyDescent="0.35">
      <c r="A14149" s="14" t="s">
        <v>16650</v>
      </c>
      <c r="B14149" s="15" t="s">
        <v>16651</v>
      </c>
      <c r="C14149" s="13">
        <v>5.25</v>
      </c>
      <c r="D14149" s="7" t="str">
        <f t="shared" si="221"/>
        <v>Unique</v>
      </c>
    </row>
    <row r="14150" spans="1:5" x14ac:dyDescent="0.35">
      <c r="A14150" s="14" t="s">
        <v>16691</v>
      </c>
      <c r="B14150" s="15" t="s">
        <v>16692</v>
      </c>
      <c r="C14150" s="13">
        <v>5.25</v>
      </c>
      <c r="D14150" s="7" t="str">
        <f t="shared" si="221"/>
        <v>Unique</v>
      </c>
    </row>
    <row r="14151" spans="1:5" x14ac:dyDescent="0.35">
      <c r="A14151" s="14" t="s">
        <v>16693</v>
      </c>
      <c r="B14151" s="15" t="s">
        <v>16694</v>
      </c>
      <c r="C14151" s="13">
        <v>5.49</v>
      </c>
      <c r="D14151" s="7" t="str">
        <f t="shared" si="221"/>
        <v>Unique</v>
      </c>
    </row>
    <row r="14152" spans="1:5" x14ac:dyDescent="0.35">
      <c r="A14152" s="14" t="s">
        <v>16695</v>
      </c>
      <c r="B14152" s="15" t="s">
        <v>16696</v>
      </c>
      <c r="C14152" s="13">
        <v>5.48</v>
      </c>
      <c r="D14152" s="7" t="str">
        <f t="shared" si="221"/>
        <v>Unique</v>
      </c>
    </row>
    <row r="14153" spans="1:5" x14ac:dyDescent="0.35">
      <c r="A14153" s="14" t="s">
        <v>16697</v>
      </c>
      <c r="B14153" s="15" t="s">
        <v>16698</v>
      </c>
      <c r="C14153" s="13">
        <v>8.1</v>
      </c>
      <c r="D14153" s="7" t="str">
        <f t="shared" si="221"/>
        <v>Unique</v>
      </c>
    </row>
    <row r="14154" spans="1:5" x14ac:dyDescent="0.35">
      <c r="A14154" s="14" t="s">
        <v>16699</v>
      </c>
      <c r="B14154" s="15" t="s">
        <v>16700</v>
      </c>
      <c r="C14154" s="13">
        <v>5.25</v>
      </c>
      <c r="D14154" s="7" t="str">
        <f t="shared" si="221"/>
        <v>Unique</v>
      </c>
    </row>
    <row r="14155" spans="1:5" x14ac:dyDescent="0.35">
      <c r="A14155" s="14" t="s">
        <v>16701</v>
      </c>
      <c r="B14155" s="15" t="s">
        <v>4443</v>
      </c>
      <c r="C14155" s="13">
        <v>5.25</v>
      </c>
      <c r="D14155" s="7" t="str">
        <f t="shared" si="221"/>
        <v>Unique</v>
      </c>
    </row>
    <row r="14156" spans="1:5" x14ac:dyDescent="0.35">
      <c r="A14156" s="14" t="s">
        <v>16702</v>
      </c>
      <c r="B14156" s="15" t="s">
        <v>4443</v>
      </c>
      <c r="C14156" s="13">
        <v>5.49</v>
      </c>
      <c r="D14156" s="7" t="str">
        <f t="shared" si="221"/>
        <v>Unique</v>
      </c>
    </row>
    <row r="14157" spans="1:5" x14ac:dyDescent="0.35">
      <c r="A14157" s="14" t="s">
        <v>16703</v>
      </c>
      <c r="B14157" s="15" t="s">
        <v>4443</v>
      </c>
      <c r="C14157" s="13">
        <v>5.48</v>
      </c>
      <c r="D14157" s="7" t="str">
        <f t="shared" si="221"/>
        <v>Unique</v>
      </c>
    </row>
    <row r="14158" spans="1:5" x14ac:dyDescent="0.35">
      <c r="A14158" s="14" t="s">
        <v>16704</v>
      </c>
      <c r="B14158" s="15" t="s">
        <v>1771</v>
      </c>
      <c r="C14158" s="13">
        <v>5.25</v>
      </c>
      <c r="D14158" s="7" t="str">
        <f t="shared" si="221"/>
        <v>Unique</v>
      </c>
    </row>
    <row r="14159" spans="1:5" x14ac:dyDescent="0.35">
      <c r="A14159" s="14" t="s">
        <v>16705</v>
      </c>
      <c r="B14159" s="15" t="s">
        <v>1771</v>
      </c>
      <c r="C14159" s="13">
        <v>5.25</v>
      </c>
      <c r="D14159" s="7" t="str">
        <f t="shared" si="221"/>
        <v>Unique</v>
      </c>
    </row>
    <row r="14160" spans="1:5" x14ac:dyDescent="0.35">
      <c r="A14160" s="14" t="s">
        <v>16686</v>
      </c>
      <c r="B14160" s="15" t="s">
        <v>16687</v>
      </c>
      <c r="C14160" s="13">
        <v>-0.02</v>
      </c>
      <c r="D14160" s="7" t="str">
        <f t="shared" si="221"/>
        <v>Unique</v>
      </c>
    </row>
    <row r="14161" spans="1:4" x14ac:dyDescent="0.35">
      <c r="A14161" s="14" t="s">
        <v>16688</v>
      </c>
      <c r="B14161" s="15" t="s">
        <v>16689</v>
      </c>
      <c r="C14161" s="13">
        <v>-0.05</v>
      </c>
      <c r="D14161" s="7" t="str">
        <f t="shared" si="221"/>
        <v>Unique</v>
      </c>
    </row>
    <row r="14162" spans="1:4" x14ac:dyDescent="0.35">
      <c r="A14162" s="14" t="s">
        <v>16690</v>
      </c>
      <c r="B14162" s="15" t="s">
        <v>16689</v>
      </c>
      <c r="C14162" s="13">
        <v>-0.05</v>
      </c>
      <c r="D14162" s="7" t="str">
        <f t="shared" si="221"/>
        <v>Unique</v>
      </c>
    </row>
    <row r="14163" spans="1:4" x14ac:dyDescent="0.35">
      <c r="A14163" s="14" t="s">
        <v>16688</v>
      </c>
      <c r="B14163" s="15" t="s">
        <v>16689</v>
      </c>
      <c r="C14163" s="13">
        <v>7.1000000000000005</v>
      </c>
      <c r="D14163" s="7" t="str">
        <f t="shared" si="221"/>
        <v>Unique</v>
      </c>
    </row>
    <row r="14164" spans="1:4" x14ac:dyDescent="0.35">
      <c r="A14164" s="14" t="s">
        <v>16690</v>
      </c>
      <c r="B14164" s="15" t="s">
        <v>16689</v>
      </c>
      <c r="C14164" s="13">
        <v>7.3599999999999994</v>
      </c>
      <c r="D14164" s="7" t="str">
        <f t="shared" si="221"/>
        <v>Unique</v>
      </c>
    </row>
    <row r="14165" spans="1:4" x14ac:dyDescent="0.35">
      <c r="A14165" s="14" t="s">
        <v>16686</v>
      </c>
      <c r="B14165" s="15" t="s">
        <v>16687</v>
      </c>
      <c r="C14165" s="13">
        <v>9.990000000000002</v>
      </c>
      <c r="D14165" s="7" t="str">
        <f t="shared" si="221"/>
        <v>Unique</v>
      </c>
    </row>
    <row r="14166" spans="1:4" x14ac:dyDescent="0.35">
      <c r="A14166" s="14" t="s">
        <v>16706</v>
      </c>
      <c r="B14166" s="15" t="s">
        <v>16707</v>
      </c>
      <c r="C14166" s="13">
        <v>5.25</v>
      </c>
      <c r="D14166" s="7" t="str">
        <f t="shared" si="221"/>
        <v>Unique</v>
      </c>
    </row>
    <row r="14167" spans="1:4" x14ac:dyDescent="0.35">
      <c r="A14167" s="14" t="s">
        <v>16708</v>
      </c>
      <c r="B14167" s="15" t="s">
        <v>16709</v>
      </c>
      <c r="C14167" s="13">
        <v>5.25</v>
      </c>
      <c r="D14167" s="7" t="str">
        <f t="shared" si="221"/>
        <v>Unique</v>
      </c>
    </row>
    <row r="14168" spans="1:4" x14ac:dyDescent="0.35">
      <c r="A14168" s="14" t="s">
        <v>16710</v>
      </c>
      <c r="B14168" s="15" t="s">
        <v>16711</v>
      </c>
      <c r="C14168" s="13">
        <v>5.25</v>
      </c>
      <c r="D14168" s="7" t="str">
        <f t="shared" si="221"/>
        <v>Unique</v>
      </c>
    </row>
    <row r="14169" spans="1:4" x14ac:dyDescent="0.35">
      <c r="A14169" s="14" t="s">
        <v>16712</v>
      </c>
      <c r="B14169" s="15" t="s">
        <v>16713</v>
      </c>
      <c r="C14169" s="13">
        <v>5.25</v>
      </c>
      <c r="D14169" s="7" t="str">
        <f t="shared" si="221"/>
        <v>Unique</v>
      </c>
    </row>
    <row r="14170" spans="1:4" x14ac:dyDescent="0.35">
      <c r="A14170" s="14" t="s">
        <v>16714</v>
      </c>
      <c r="B14170" s="15" t="s">
        <v>16715</v>
      </c>
      <c r="C14170" s="13">
        <v>5.25</v>
      </c>
      <c r="D14170" s="7" t="str">
        <f t="shared" si="221"/>
        <v>Unique</v>
      </c>
    </row>
    <row r="14171" spans="1:4" x14ac:dyDescent="0.35">
      <c r="A14171" s="14" t="s">
        <v>16684</v>
      </c>
      <c r="B14171" s="15">
        <v>6551</v>
      </c>
      <c r="C14171" s="13">
        <v>-0.02</v>
      </c>
      <c r="D14171" s="7" t="str">
        <f t="shared" si="221"/>
        <v>Unique</v>
      </c>
    </row>
    <row r="14172" spans="1:4" x14ac:dyDescent="0.35">
      <c r="A14172" s="14" t="s">
        <v>16685</v>
      </c>
      <c r="B14172" s="15">
        <v>6551</v>
      </c>
      <c r="C14172" s="13">
        <v>-0.04</v>
      </c>
      <c r="D14172" s="7" t="str">
        <f t="shared" si="221"/>
        <v>Unique</v>
      </c>
    </row>
    <row r="14173" spans="1:4" x14ac:dyDescent="0.35">
      <c r="A14173" s="14" t="s">
        <v>16685</v>
      </c>
      <c r="B14173" s="15">
        <v>6551</v>
      </c>
      <c r="C14173" s="13">
        <v>5.49</v>
      </c>
      <c r="D14173" s="7" t="str">
        <f t="shared" si="221"/>
        <v>Unique</v>
      </c>
    </row>
    <row r="14174" spans="1:4" x14ac:dyDescent="0.35">
      <c r="A14174" s="14" t="s">
        <v>16684</v>
      </c>
      <c r="B14174" s="15">
        <v>6551</v>
      </c>
      <c r="C14174" s="13">
        <v>9.2199999999999989</v>
      </c>
      <c r="D14174" s="7" t="str">
        <f t="shared" si="221"/>
        <v>Unique</v>
      </c>
    </row>
    <row r="14175" spans="1:4" x14ac:dyDescent="0.35">
      <c r="A14175" s="14" t="s">
        <v>16716</v>
      </c>
      <c r="B14175" s="15" t="s">
        <v>16717</v>
      </c>
      <c r="C14175" s="13">
        <v>5.25</v>
      </c>
      <c r="D14175" s="7" t="str">
        <f t="shared" si="221"/>
        <v>Unique</v>
      </c>
    </row>
    <row r="14176" spans="1:4" x14ac:dyDescent="0.35">
      <c r="A14176" s="14" t="s">
        <v>16718</v>
      </c>
      <c r="B14176" s="15" t="s">
        <v>16719</v>
      </c>
      <c r="C14176" s="13">
        <v>5.48</v>
      </c>
      <c r="D14176" s="7" t="str">
        <f t="shared" si="221"/>
        <v>Unique</v>
      </c>
    </row>
    <row r="14177" spans="1:4" x14ac:dyDescent="0.35">
      <c r="A14177" s="14" t="s">
        <v>16720</v>
      </c>
      <c r="B14177" s="15" t="s">
        <v>16721</v>
      </c>
      <c r="C14177" s="13">
        <v>5.25</v>
      </c>
      <c r="D14177" s="7" t="str">
        <f t="shared" si="221"/>
        <v>Unique</v>
      </c>
    </row>
    <row r="14178" spans="1:4" x14ac:dyDescent="0.35">
      <c r="A14178" s="14" t="s">
        <v>16724</v>
      </c>
      <c r="B14178" s="15" t="s">
        <v>16725</v>
      </c>
      <c r="C14178" s="13">
        <v>5.48</v>
      </c>
      <c r="D14178" s="7" t="str">
        <f t="shared" si="221"/>
        <v>Unique</v>
      </c>
    </row>
    <row r="14179" spans="1:4" x14ac:dyDescent="0.35">
      <c r="A14179" s="14" t="s">
        <v>16726</v>
      </c>
      <c r="B14179" s="15" t="s">
        <v>16727</v>
      </c>
      <c r="C14179" s="13">
        <v>5.25</v>
      </c>
      <c r="D14179" s="7" t="str">
        <f t="shared" si="221"/>
        <v>Unique</v>
      </c>
    </row>
    <row r="14180" spans="1:4" x14ac:dyDescent="0.35">
      <c r="A14180" s="14" t="s">
        <v>16728</v>
      </c>
      <c r="B14180" s="15" t="s">
        <v>16729</v>
      </c>
      <c r="C14180" s="13">
        <v>5.48</v>
      </c>
      <c r="D14180" s="7" t="str">
        <f t="shared" si="221"/>
        <v>Unique</v>
      </c>
    </row>
    <row r="14181" spans="1:4" x14ac:dyDescent="0.35">
      <c r="A14181" s="14" t="s">
        <v>16730</v>
      </c>
      <c r="B14181" s="15" t="s">
        <v>16731</v>
      </c>
      <c r="C14181" s="13">
        <v>5.25</v>
      </c>
      <c r="D14181" s="7" t="str">
        <f t="shared" si="221"/>
        <v>Unique</v>
      </c>
    </row>
    <row r="14182" spans="1:4" x14ac:dyDescent="0.35">
      <c r="A14182" s="14" t="s">
        <v>16732</v>
      </c>
      <c r="B14182" s="15" t="s">
        <v>16733</v>
      </c>
      <c r="C14182" s="13">
        <v>5.48</v>
      </c>
      <c r="D14182" s="7" t="str">
        <f t="shared" si="221"/>
        <v>Unique</v>
      </c>
    </row>
    <row r="14183" spans="1:4" x14ac:dyDescent="0.35">
      <c r="A14183" s="14" t="s">
        <v>16734</v>
      </c>
      <c r="B14183" s="15" t="s">
        <v>16735</v>
      </c>
      <c r="C14183" s="13">
        <v>5.25</v>
      </c>
      <c r="D14183" s="7" t="str">
        <f t="shared" si="221"/>
        <v>Unique</v>
      </c>
    </row>
    <row r="14184" spans="1:4" x14ac:dyDescent="0.35">
      <c r="A14184" s="14" t="s">
        <v>16736</v>
      </c>
      <c r="B14184" s="15" t="s">
        <v>16737</v>
      </c>
      <c r="C14184" s="13">
        <v>5.25</v>
      </c>
      <c r="D14184" s="7" t="str">
        <f t="shared" si="221"/>
        <v>Unique</v>
      </c>
    </row>
    <row r="14185" spans="1:4" x14ac:dyDescent="0.35">
      <c r="A14185" s="14" t="s">
        <v>16738</v>
      </c>
      <c r="B14185" s="15" t="s">
        <v>16739</v>
      </c>
      <c r="C14185" s="13">
        <v>5.25</v>
      </c>
      <c r="D14185" s="7" t="str">
        <f t="shared" si="221"/>
        <v>Unique</v>
      </c>
    </row>
    <row r="14186" spans="1:4" x14ac:dyDescent="0.35">
      <c r="A14186" s="14" t="s">
        <v>16740</v>
      </c>
      <c r="B14186" s="15" t="s">
        <v>16741</v>
      </c>
      <c r="C14186" s="13">
        <v>5.49</v>
      </c>
      <c r="D14186" s="7" t="str">
        <f t="shared" si="221"/>
        <v>Unique</v>
      </c>
    </row>
    <row r="14187" spans="1:4" x14ac:dyDescent="0.35">
      <c r="A14187" s="14" t="s">
        <v>16742</v>
      </c>
      <c r="B14187" s="15" t="s">
        <v>16743</v>
      </c>
      <c r="C14187" s="13">
        <v>5.25</v>
      </c>
      <c r="D14187" s="7" t="str">
        <f t="shared" si="221"/>
        <v>Unique</v>
      </c>
    </row>
    <row r="14188" spans="1:4" x14ac:dyDescent="0.35">
      <c r="A14188" s="14" t="s">
        <v>16744</v>
      </c>
      <c r="B14188" s="15" t="s">
        <v>16745</v>
      </c>
      <c r="C14188" s="13">
        <v>5.25</v>
      </c>
      <c r="D14188" s="7" t="str">
        <f t="shared" si="221"/>
        <v>Unique</v>
      </c>
    </row>
    <row r="14189" spans="1:4" x14ac:dyDescent="0.35">
      <c r="A14189" s="14" t="s">
        <v>16746</v>
      </c>
      <c r="B14189" s="15" t="s">
        <v>16747</v>
      </c>
      <c r="C14189" s="13">
        <v>5.48</v>
      </c>
      <c r="D14189" s="7" t="str">
        <f t="shared" si="221"/>
        <v>Unique</v>
      </c>
    </row>
    <row r="14190" spans="1:4" x14ac:dyDescent="0.35">
      <c r="A14190" s="14" t="s">
        <v>16748</v>
      </c>
      <c r="B14190" s="15" t="s">
        <v>16749</v>
      </c>
      <c r="C14190" s="13">
        <v>5.25</v>
      </c>
      <c r="D14190" s="7" t="str">
        <f t="shared" si="221"/>
        <v>Unique</v>
      </c>
    </row>
    <row r="14191" spans="1:4" x14ac:dyDescent="0.35">
      <c r="A14191" s="14" t="s">
        <v>16750</v>
      </c>
      <c r="B14191" s="15" t="s">
        <v>16751</v>
      </c>
      <c r="C14191" s="13">
        <v>5.25</v>
      </c>
      <c r="D14191" s="7" t="str">
        <f t="shared" si="221"/>
        <v>Unique</v>
      </c>
    </row>
    <row r="14192" spans="1:4" x14ac:dyDescent="0.35">
      <c r="A14192" s="14" t="s">
        <v>16752</v>
      </c>
      <c r="B14192" s="15" t="s">
        <v>16753</v>
      </c>
      <c r="C14192" s="13">
        <v>5.25</v>
      </c>
      <c r="D14192" s="7" t="str">
        <f t="shared" si="221"/>
        <v>Unique</v>
      </c>
    </row>
    <row r="14193" spans="1:4" x14ac:dyDescent="0.35">
      <c r="A14193" s="14" t="s">
        <v>16754</v>
      </c>
      <c r="B14193" s="15" t="s">
        <v>16755</v>
      </c>
      <c r="C14193" s="13">
        <v>5.25</v>
      </c>
      <c r="D14193" s="7" t="str">
        <f t="shared" si="221"/>
        <v>Unique</v>
      </c>
    </row>
    <row r="14194" spans="1:4" x14ac:dyDescent="0.35">
      <c r="A14194" s="14" t="s">
        <v>16756</v>
      </c>
      <c r="B14194" s="15" t="s">
        <v>16757</v>
      </c>
      <c r="C14194" s="13">
        <v>5.25</v>
      </c>
      <c r="D14194" s="7" t="str">
        <f t="shared" si="221"/>
        <v>Unique</v>
      </c>
    </row>
    <row r="14195" spans="1:4" x14ac:dyDescent="0.35">
      <c r="A14195" s="14" t="s">
        <v>16758</v>
      </c>
      <c r="B14195" s="15" t="s">
        <v>16759</v>
      </c>
      <c r="C14195" s="13">
        <v>5.25</v>
      </c>
      <c r="D14195" s="7" t="str">
        <f t="shared" si="221"/>
        <v>Unique</v>
      </c>
    </row>
    <row r="14196" spans="1:4" x14ac:dyDescent="0.35">
      <c r="A14196" s="14" t="s">
        <v>16760</v>
      </c>
      <c r="B14196" s="15" t="s">
        <v>16761</v>
      </c>
      <c r="C14196" s="13">
        <v>5.48</v>
      </c>
      <c r="D14196" s="7" t="str">
        <f t="shared" si="221"/>
        <v>Unique</v>
      </c>
    </row>
    <row r="14197" spans="1:4" x14ac:dyDescent="0.35">
      <c r="A14197" s="14" t="s">
        <v>16762</v>
      </c>
      <c r="B14197" s="15">
        <v>6704</v>
      </c>
      <c r="C14197" s="13">
        <v>5.25</v>
      </c>
      <c r="D14197" s="7" t="str">
        <f t="shared" si="221"/>
        <v>Unique</v>
      </c>
    </row>
    <row r="14198" spans="1:4" x14ac:dyDescent="0.35">
      <c r="A14198" s="14" t="s">
        <v>16763</v>
      </c>
      <c r="B14198" s="15" t="s">
        <v>16764</v>
      </c>
      <c r="C14198" s="13">
        <v>5.25</v>
      </c>
      <c r="D14198" s="7" t="str">
        <f t="shared" si="221"/>
        <v>Unique</v>
      </c>
    </row>
    <row r="14199" spans="1:4" x14ac:dyDescent="0.35">
      <c r="A14199" s="14" t="s">
        <v>16722</v>
      </c>
      <c r="B14199" s="15" t="s">
        <v>16723</v>
      </c>
      <c r="C14199" s="13">
        <v>5.25</v>
      </c>
      <c r="D14199" s="7" t="str">
        <f t="shared" si="221"/>
        <v>Unique</v>
      </c>
    </row>
    <row r="14200" spans="1:4" x14ac:dyDescent="0.35">
      <c r="A14200" s="14" t="s">
        <v>16765</v>
      </c>
      <c r="B14200" s="15" t="s">
        <v>16766</v>
      </c>
      <c r="C14200" s="13">
        <v>5.48</v>
      </c>
      <c r="D14200" s="7" t="str">
        <f t="shared" si="221"/>
        <v>Unique</v>
      </c>
    </row>
    <row r="14201" spans="1:4" x14ac:dyDescent="0.35">
      <c r="A14201" s="14" t="s">
        <v>16767</v>
      </c>
      <c r="B14201" s="15" t="s">
        <v>16768</v>
      </c>
      <c r="C14201" s="13">
        <v>5.25</v>
      </c>
      <c r="D14201" s="7" t="str">
        <f t="shared" si="221"/>
        <v>Unique</v>
      </c>
    </row>
    <row r="14202" spans="1:4" x14ac:dyDescent="0.35">
      <c r="A14202" s="14" t="s">
        <v>16769</v>
      </c>
      <c r="B14202" s="15" t="s">
        <v>16770</v>
      </c>
      <c r="C14202" s="13">
        <v>5.25</v>
      </c>
      <c r="D14202" s="7" t="str">
        <f t="shared" si="221"/>
        <v>Unique</v>
      </c>
    </row>
    <row r="14203" spans="1:4" x14ac:dyDescent="0.35">
      <c r="A14203" s="14" t="s">
        <v>16771</v>
      </c>
      <c r="B14203" s="15" t="s">
        <v>16772</v>
      </c>
      <c r="C14203" s="13">
        <v>6.13</v>
      </c>
      <c r="D14203" s="7" t="str">
        <f t="shared" si="221"/>
        <v>Unique</v>
      </c>
    </row>
    <row r="14204" spans="1:4" x14ac:dyDescent="0.35">
      <c r="A14204" s="14" t="s">
        <v>16773</v>
      </c>
      <c r="B14204" s="15" t="s">
        <v>16774</v>
      </c>
      <c r="C14204" s="13">
        <v>6.57</v>
      </c>
      <c r="D14204" s="7" t="str">
        <f t="shared" si="221"/>
        <v>Unique</v>
      </c>
    </row>
    <row r="14205" spans="1:4" x14ac:dyDescent="0.35">
      <c r="A14205" s="14" t="s">
        <v>16775</v>
      </c>
      <c r="B14205" s="15" t="s">
        <v>16776</v>
      </c>
      <c r="C14205" s="13">
        <v>5.49</v>
      </c>
      <c r="D14205" s="7" t="str">
        <f t="shared" si="221"/>
        <v>Unique</v>
      </c>
    </row>
    <row r="14206" spans="1:4" x14ac:dyDescent="0.35">
      <c r="A14206" s="14" t="s">
        <v>16777</v>
      </c>
      <c r="B14206" s="15" t="s">
        <v>16778</v>
      </c>
      <c r="C14206" s="13">
        <v>6.8400000000000007</v>
      </c>
      <c r="D14206" s="7" t="str">
        <f t="shared" si="221"/>
        <v>Unique</v>
      </c>
    </row>
    <row r="14207" spans="1:4" x14ac:dyDescent="0.35">
      <c r="A14207" s="14" t="s">
        <v>16779</v>
      </c>
      <c r="B14207" s="15" t="s">
        <v>16780</v>
      </c>
      <c r="C14207" s="13">
        <v>5.25</v>
      </c>
      <c r="D14207" s="7" t="str">
        <f t="shared" si="221"/>
        <v>Unique</v>
      </c>
    </row>
    <row r="14208" spans="1:4" x14ac:dyDescent="0.35">
      <c r="A14208" s="14" t="s">
        <v>16781</v>
      </c>
      <c r="B14208" s="15" t="s">
        <v>16782</v>
      </c>
      <c r="C14208" s="13">
        <v>5.25</v>
      </c>
      <c r="D14208" s="7" t="str">
        <f t="shared" si="221"/>
        <v>Unique</v>
      </c>
    </row>
    <row r="14209" spans="1:4" x14ac:dyDescent="0.35">
      <c r="A14209" s="14" t="s">
        <v>16783</v>
      </c>
      <c r="B14209" s="15">
        <v>6711</v>
      </c>
      <c r="C14209" s="13">
        <v>4.3999999999999995</v>
      </c>
      <c r="D14209" s="7" t="str">
        <f t="shared" si="221"/>
        <v>Unique</v>
      </c>
    </row>
    <row r="14210" spans="1:4" x14ac:dyDescent="0.35">
      <c r="A14210" s="14" t="s">
        <v>16784</v>
      </c>
      <c r="B14210" s="15">
        <v>6744</v>
      </c>
      <c r="C14210" s="13">
        <v>4.13</v>
      </c>
      <c r="D14210" s="7" t="str">
        <f t="shared" ref="D14210:D14273" si="222">IF(COUNTIFS(A:A,A14210,B:B,B14210,C:C,C14210)&gt;1,"Doublon","Unique")</f>
        <v>Unique</v>
      </c>
    </row>
    <row r="14211" spans="1:4" x14ac:dyDescent="0.35">
      <c r="A14211" s="14" t="s">
        <v>16785</v>
      </c>
      <c r="B14211" s="15">
        <v>6721</v>
      </c>
      <c r="C14211" s="13">
        <v>4.13</v>
      </c>
      <c r="D14211" s="7" t="str">
        <f t="shared" si="222"/>
        <v>Unique</v>
      </c>
    </row>
    <row r="14212" spans="1:4" x14ac:dyDescent="0.35">
      <c r="A14212" s="14" t="s">
        <v>16786</v>
      </c>
      <c r="B14212" s="15">
        <v>6716</v>
      </c>
      <c r="C14212" s="13">
        <v>4.13</v>
      </c>
      <c r="D14212" s="7" t="str">
        <f t="shared" si="222"/>
        <v>Unique</v>
      </c>
    </row>
    <row r="14213" spans="1:4" x14ac:dyDescent="0.35">
      <c r="A14213" s="14" t="s">
        <v>16787</v>
      </c>
      <c r="B14213" s="15">
        <v>6719</v>
      </c>
      <c r="C14213" s="13">
        <v>3.94</v>
      </c>
      <c r="D14213" s="7" t="str">
        <f t="shared" si="222"/>
        <v>Unique</v>
      </c>
    </row>
    <row r="14214" spans="1:4" x14ac:dyDescent="0.35">
      <c r="A14214" s="14" t="s">
        <v>16788</v>
      </c>
      <c r="B14214" s="15">
        <v>6740</v>
      </c>
      <c r="C14214" s="13">
        <v>4.3999999999999995</v>
      </c>
      <c r="D14214" s="7" t="str">
        <f t="shared" si="222"/>
        <v>Unique</v>
      </c>
    </row>
    <row r="14215" spans="1:4" x14ac:dyDescent="0.35">
      <c r="A14215" s="14" t="s">
        <v>16789</v>
      </c>
      <c r="B14215" s="15">
        <v>6734</v>
      </c>
      <c r="C14215" s="13">
        <v>1.1500000000000001</v>
      </c>
      <c r="D14215" s="7" t="str">
        <f t="shared" si="222"/>
        <v>Unique</v>
      </c>
    </row>
    <row r="14216" spans="1:4" x14ac:dyDescent="0.35">
      <c r="A14216" s="14" t="s">
        <v>16790</v>
      </c>
      <c r="B14216" s="15">
        <v>6743</v>
      </c>
      <c r="C14216" s="13">
        <v>1.1500000000000001</v>
      </c>
      <c r="D14216" s="7" t="str">
        <f t="shared" si="222"/>
        <v>Unique</v>
      </c>
    </row>
    <row r="14217" spans="1:4" x14ac:dyDescent="0.35">
      <c r="A14217" s="14" t="s">
        <v>16791</v>
      </c>
      <c r="B14217" s="15" t="s">
        <v>16792</v>
      </c>
      <c r="C14217" s="13">
        <v>54.78</v>
      </c>
      <c r="D14217" s="7" t="str">
        <f t="shared" si="222"/>
        <v>Unique</v>
      </c>
    </row>
    <row r="14218" spans="1:4" x14ac:dyDescent="0.35">
      <c r="A14218" s="14" t="s">
        <v>16684</v>
      </c>
      <c r="B14218" s="15">
        <v>6551</v>
      </c>
      <c r="C14218" s="13">
        <v>6.6999999999999993</v>
      </c>
      <c r="D14218" s="7" t="str">
        <f t="shared" si="222"/>
        <v>Unique</v>
      </c>
    </row>
    <row r="14219" spans="1:4" x14ac:dyDescent="0.35">
      <c r="A14219" s="14" t="s">
        <v>15337</v>
      </c>
      <c r="B14219" s="15" t="s">
        <v>15338</v>
      </c>
      <c r="C14219" s="13">
        <v>8.8099999999999987</v>
      </c>
      <c r="D14219" s="7" t="str">
        <f t="shared" si="222"/>
        <v>Unique</v>
      </c>
    </row>
    <row r="14220" spans="1:4" x14ac:dyDescent="0.35">
      <c r="A14220" s="14" t="s">
        <v>16793</v>
      </c>
      <c r="B14220" s="15">
        <v>6723</v>
      </c>
      <c r="C14220" s="13">
        <v>1.1500000000000001</v>
      </c>
      <c r="D14220" s="7" t="str">
        <f t="shared" si="222"/>
        <v>Unique</v>
      </c>
    </row>
    <row r="14221" spans="1:4" x14ac:dyDescent="0.35">
      <c r="A14221" s="14" t="s">
        <v>16794</v>
      </c>
      <c r="B14221" s="15">
        <v>6731</v>
      </c>
      <c r="C14221" s="13">
        <v>1.1500000000000001</v>
      </c>
      <c r="D14221" s="7" t="str">
        <f t="shared" si="222"/>
        <v>Unique</v>
      </c>
    </row>
    <row r="14222" spans="1:4" x14ac:dyDescent="0.35">
      <c r="A14222" s="14" t="s">
        <v>16624</v>
      </c>
      <c r="B14222" s="15">
        <v>6728</v>
      </c>
      <c r="C14222" s="13">
        <v>1.1500000000000001</v>
      </c>
      <c r="D14222" s="7" t="str">
        <f t="shared" si="222"/>
        <v>Unique</v>
      </c>
    </row>
    <row r="14223" spans="1:4" x14ac:dyDescent="0.35">
      <c r="A14223" s="14" t="s">
        <v>16795</v>
      </c>
      <c r="B14223" s="15">
        <v>6727</v>
      </c>
      <c r="C14223" s="13">
        <v>1.1500000000000001</v>
      </c>
      <c r="D14223" s="7" t="str">
        <f t="shared" si="222"/>
        <v>Unique</v>
      </c>
    </row>
    <row r="14224" spans="1:4" x14ac:dyDescent="0.35">
      <c r="A14224" s="14" t="s">
        <v>16796</v>
      </c>
      <c r="B14224" s="15">
        <v>6725</v>
      </c>
      <c r="C14224" s="13">
        <v>1.1500000000000001</v>
      </c>
      <c r="D14224" s="7" t="str">
        <f t="shared" si="222"/>
        <v>Unique</v>
      </c>
    </row>
    <row r="14225" spans="1:4" x14ac:dyDescent="0.35">
      <c r="A14225" s="14" t="s">
        <v>16628</v>
      </c>
      <c r="B14225" s="15">
        <v>6724</v>
      </c>
      <c r="C14225" s="13">
        <v>1.1500000000000001</v>
      </c>
      <c r="D14225" s="7" t="str">
        <f t="shared" si="222"/>
        <v>Unique</v>
      </c>
    </row>
    <row r="14226" spans="1:4" x14ac:dyDescent="0.35">
      <c r="A14226" s="14" t="s">
        <v>16797</v>
      </c>
      <c r="B14226" s="15">
        <v>6720</v>
      </c>
      <c r="C14226" s="13">
        <v>1.1500000000000001</v>
      </c>
      <c r="D14226" s="7" t="str">
        <f t="shared" si="222"/>
        <v>Unique</v>
      </c>
    </row>
    <row r="14227" spans="1:4" x14ac:dyDescent="0.35">
      <c r="A14227" s="14" t="s">
        <v>16625</v>
      </c>
      <c r="B14227" s="15">
        <v>6717</v>
      </c>
      <c r="C14227" s="13">
        <v>1.1500000000000001</v>
      </c>
      <c r="D14227" s="7" t="str">
        <f t="shared" si="222"/>
        <v>Unique</v>
      </c>
    </row>
    <row r="14228" spans="1:4" x14ac:dyDescent="0.35">
      <c r="A14228" s="14" t="s">
        <v>16798</v>
      </c>
      <c r="B14228" s="15">
        <v>6715</v>
      </c>
      <c r="C14228" s="13">
        <v>1.1500000000000001</v>
      </c>
      <c r="D14228" s="7" t="str">
        <f t="shared" si="222"/>
        <v>Unique</v>
      </c>
    </row>
    <row r="14229" spans="1:4" x14ac:dyDescent="0.35">
      <c r="A14229" s="14" t="s">
        <v>16799</v>
      </c>
      <c r="B14229" s="15">
        <v>6431</v>
      </c>
      <c r="C14229" s="13">
        <v>4.5999999999999996</v>
      </c>
      <c r="D14229" s="7" t="str">
        <f t="shared" si="222"/>
        <v>Unique</v>
      </c>
    </row>
    <row r="14230" spans="1:4" x14ac:dyDescent="0.35">
      <c r="A14230" s="14" t="s">
        <v>16800</v>
      </c>
      <c r="B14230" s="15">
        <v>6710</v>
      </c>
      <c r="C14230" s="13">
        <v>9.75</v>
      </c>
      <c r="D14230" s="7" t="str">
        <f t="shared" si="222"/>
        <v>Unique</v>
      </c>
    </row>
    <row r="14231" spans="1:4" x14ac:dyDescent="0.35">
      <c r="A14231" s="14" t="s">
        <v>16801</v>
      </c>
      <c r="B14231" s="15">
        <v>6741</v>
      </c>
      <c r="C14231" s="13">
        <v>8.58</v>
      </c>
      <c r="D14231" s="7" t="str">
        <f t="shared" si="222"/>
        <v>Unique</v>
      </c>
    </row>
    <row r="14232" spans="1:4" x14ac:dyDescent="0.35">
      <c r="A14232" s="14" t="s">
        <v>16802</v>
      </c>
      <c r="B14232" s="15">
        <v>6749</v>
      </c>
      <c r="C14232" s="13">
        <v>7.05</v>
      </c>
      <c r="D14232" s="7" t="str">
        <f t="shared" si="222"/>
        <v>Unique</v>
      </c>
    </row>
    <row r="14233" spans="1:4" x14ac:dyDescent="0.35">
      <c r="A14233" s="14" t="s">
        <v>16803</v>
      </c>
      <c r="B14233" s="15">
        <v>6707</v>
      </c>
      <c r="C14233" s="13">
        <v>7.05</v>
      </c>
      <c r="D14233" s="7" t="str">
        <f t="shared" si="222"/>
        <v>Unique</v>
      </c>
    </row>
    <row r="14234" spans="1:4" x14ac:dyDescent="0.35">
      <c r="A14234" s="14" t="s">
        <v>16804</v>
      </c>
      <c r="B14234" s="15">
        <v>6733</v>
      </c>
      <c r="C14234" s="13">
        <v>6.5299999999999994</v>
      </c>
      <c r="D14234" s="7" t="str">
        <f t="shared" si="222"/>
        <v>Unique</v>
      </c>
    </row>
    <row r="14235" spans="1:4" x14ac:dyDescent="0.35">
      <c r="A14235" s="14" t="s">
        <v>16805</v>
      </c>
      <c r="B14235" s="15">
        <v>6677</v>
      </c>
      <c r="C14235" s="13">
        <v>5.5200000000000014</v>
      </c>
      <c r="D14235" s="7" t="str">
        <f t="shared" si="222"/>
        <v>Unique</v>
      </c>
    </row>
    <row r="14236" spans="1:4" x14ac:dyDescent="0.35">
      <c r="A14236" s="14" t="s">
        <v>16806</v>
      </c>
      <c r="B14236" s="15">
        <v>6730</v>
      </c>
      <c r="C14236" s="13">
        <v>5.08</v>
      </c>
      <c r="D14236" s="7" t="str">
        <f t="shared" si="222"/>
        <v>Unique</v>
      </c>
    </row>
    <row r="14237" spans="1:4" x14ac:dyDescent="0.35">
      <c r="A14237" s="14" t="s">
        <v>16807</v>
      </c>
      <c r="B14237" s="15">
        <v>6628</v>
      </c>
      <c r="C14237" s="13">
        <v>5.08</v>
      </c>
      <c r="D14237" s="7" t="str">
        <f t="shared" si="222"/>
        <v>Unique</v>
      </c>
    </row>
    <row r="14238" spans="1:4" x14ac:dyDescent="0.35">
      <c r="A14238" s="14" t="s">
        <v>16808</v>
      </c>
      <c r="B14238" s="15" t="s">
        <v>16809</v>
      </c>
      <c r="C14238" s="13">
        <v>1.4500000000000002</v>
      </c>
      <c r="D14238" s="7" t="str">
        <f t="shared" si="222"/>
        <v>Unique</v>
      </c>
    </row>
    <row r="14239" spans="1:4" x14ac:dyDescent="0.35">
      <c r="A14239" s="14" t="s">
        <v>16791</v>
      </c>
      <c r="B14239" s="15" t="s">
        <v>16792</v>
      </c>
      <c r="C14239" s="13">
        <v>1.4500000000000002</v>
      </c>
      <c r="D14239" s="7" t="str">
        <f t="shared" si="222"/>
        <v>Unique</v>
      </c>
    </row>
    <row r="14240" spans="1:4" x14ac:dyDescent="0.35">
      <c r="A14240" s="14" t="s">
        <v>16810</v>
      </c>
      <c r="B14240" s="15" t="s">
        <v>16811</v>
      </c>
      <c r="C14240" s="13">
        <v>1.4500000000000002</v>
      </c>
      <c r="D14240" s="7" t="str">
        <f t="shared" si="222"/>
        <v>Unique</v>
      </c>
    </row>
    <row r="14241" spans="1:4" x14ac:dyDescent="0.35">
      <c r="A14241" s="14" t="s">
        <v>16812</v>
      </c>
      <c r="B14241" s="15" t="s">
        <v>16813</v>
      </c>
      <c r="C14241" s="13">
        <v>1.4500000000000002</v>
      </c>
      <c r="D14241" s="7" t="str">
        <f t="shared" si="222"/>
        <v>Unique</v>
      </c>
    </row>
    <row r="14242" spans="1:4" x14ac:dyDescent="0.35">
      <c r="A14242" s="14" t="s">
        <v>16808</v>
      </c>
      <c r="B14242" s="15" t="s">
        <v>16809</v>
      </c>
      <c r="C14242" s="13">
        <v>9.26</v>
      </c>
      <c r="D14242" s="7" t="str">
        <f t="shared" si="222"/>
        <v>Unique</v>
      </c>
    </row>
    <row r="14243" spans="1:4" x14ac:dyDescent="0.35">
      <c r="A14243" s="14" t="s">
        <v>16791</v>
      </c>
      <c r="B14243" s="15" t="s">
        <v>16792</v>
      </c>
      <c r="C14243" s="13">
        <v>9.26</v>
      </c>
      <c r="D14243" s="7" t="str">
        <f t="shared" si="222"/>
        <v>Unique</v>
      </c>
    </row>
    <row r="14244" spans="1:4" x14ac:dyDescent="0.35">
      <c r="A14244" s="14" t="s">
        <v>16810</v>
      </c>
      <c r="B14244" s="15" t="s">
        <v>16811</v>
      </c>
      <c r="C14244" s="13">
        <v>9.5999999999999979</v>
      </c>
      <c r="D14244" s="7" t="str">
        <f t="shared" si="222"/>
        <v>Unique</v>
      </c>
    </row>
    <row r="14245" spans="1:4" x14ac:dyDescent="0.35">
      <c r="A14245" s="14" t="s">
        <v>16812</v>
      </c>
      <c r="B14245" s="15" t="s">
        <v>16813</v>
      </c>
      <c r="C14245" s="13">
        <v>9.5999999999999979</v>
      </c>
      <c r="D14245" s="7" t="str">
        <f t="shared" si="222"/>
        <v>Unique</v>
      </c>
    </row>
    <row r="14246" spans="1:4" x14ac:dyDescent="0.35">
      <c r="A14246" s="14" t="s">
        <v>16814</v>
      </c>
      <c r="B14246" s="15">
        <v>6708</v>
      </c>
      <c r="C14246" s="13">
        <v>3.65</v>
      </c>
      <c r="D14246" s="7" t="str">
        <f t="shared" si="222"/>
        <v>Unique</v>
      </c>
    </row>
    <row r="14247" spans="1:4" x14ac:dyDescent="0.35">
      <c r="A14247" s="14" t="s">
        <v>16815</v>
      </c>
      <c r="B14247" s="15">
        <v>6714</v>
      </c>
      <c r="C14247" s="13">
        <v>3.65</v>
      </c>
      <c r="D14247" s="7" t="str">
        <f t="shared" si="222"/>
        <v>Unique</v>
      </c>
    </row>
    <row r="14248" spans="1:4" x14ac:dyDescent="0.35">
      <c r="A14248" s="14" t="s">
        <v>16816</v>
      </c>
      <c r="B14248" s="15">
        <v>6687</v>
      </c>
      <c r="C14248" s="13">
        <v>3.75</v>
      </c>
      <c r="D14248" s="7" t="str">
        <f t="shared" si="222"/>
        <v>Unique</v>
      </c>
    </row>
    <row r="14249" spans="1:4" x14ac:dyDescent="0.35">
      <c r="A14249" s="14" t="s">
        <v>16817</v>
      </c>
      <c r="B14249" s="15">
        <v>6713</v>
      </c>
      <c r="C14249" s="13">
        <v>3.75</v>
      </c>
      <c r="D14249" s="7" t="str">
        <f t="shared" si="222"/>
        <v>Unique</v>
      </c>
    </row>
    <row r="14250" spans="1:4" x14ac:dyDescent="0.35">
      <c r="A14250" s="14" t="s">
        <v>16795</v>
      </c>
      <c r="B14250" s="15">
        <v>6727</v>
      </c>
      <c r="C14250" s="13">
        <v>7.1000000000000005</v>
      </c>
      <c r="D14250" s="7" t="str">
        <f t="shared" si="222"/>
        <v>Unique</v>
      </c>
    </row>
    <row r="14251" spans="1:4" x14ac:dyDescent="0.35">
      <c r="A14251" s="14" t="s">
        <v>16793</v>
      </c>
      <c r="B14251" s="15">
        <v>6723</v>
      </c>
      <c r="C14251" s="13">
        <v>5.5</v>
      </c>
      <c r="D14251" s="7" t="str">
        <f t="shared" si="222"/>
        <v>Unique</v>
      </c>
    </row>
    <row r="14252" spans="1:4" x14ac:dyDescent="0.35">
      <c r="A14252" s="14" t="s">
        <v>16798</v>
      </c>
      <c r="B14252" s="15">
        <v>6715</v>
      </c>
      <c r="C14252" s="13">
        <v>6.13</v>
      </c>
      <c r="D14252" s="7" t="str">
        <f t="shared" si="222"/>
        <v>Unique</v>
      </c>
    </row>
    <row r="14253" spans="1:4" x14ac:dyDescent="0.35">
      <c r="A14253" s="14" t="s">
        <v>16796</v>
      </c>
      <c r="B14253" s="15">
        <v>6725</v>
      </c>
      <c r="C14253" s="13">
        <v>5.25</v>
      </c>
      <c r="D14253" s="7" t="str">
        <f t="shared" si="222"/>
        <v>Unique</v>
      </c>
    </row>
    <row r="14254" spans="1:4" x14ac:dyDescent="0.35">
      <c r="A14254" s="14" t="s">
        <v>16797</v>
      </c>
      <c r="B14254" s="15">
        <v>6720</v>
      </c>
      <c r="C14254" s="13">
        <v>7.3599999999999994</v>
      </c>
      <c r="D14254" s="7" t="str">
        <f t="shared" si="222"/>
        <v>Unique</v>
      </c>
    </row>
    <row r="14255" spans="1:4" x14ac:dyDescent="0.35">
      <c r="A14255" s="14" t="s">
        <v>16789</v>
      </c>
      <c r="B14255" s="15">
        <v>6734</v>
      </c>
      <c r="C14255" s="13">
        <v>7.3599999999999994</v>
      </c>
      <c r="D14255" s="7" t="str">
        <f t="shared" si="222"/>
        <v>Unique</v>
      </c>
    </row>
    <row r="14256" spans="1:4" x14ac:dyDescent="0.35">
      <c r="A14256" s="14" t="s">
        <v>16794</v>
      </c>
      <c r="B14256" s="15">
        <v>6731</v>
      </c>
      <c r="C14256" s="13">
        <v>6.8400000000000007</v>
      </c>
      <c r="D14256" s="7" t="str">
        <f t="shared" si="222"/>
        <v>Unique</v>
      </c>
    </row>
    <row r="14257" spans="1:4" x14ac:dyDescent="0.35">
      <c r="A14257" s="14" t="s">
        <v>16790</v>
      </c>
      <c r="B14257" s="15">
        <v>6743</v>
      </c>
      <c r="C14257" s="13">
        <v>6.8400000000000007</v>
      </c>
      <c r="D14257" s="7" t="str">
        <f t="shared" si="222"/>
        <v>Unique</v>
      </c>
    </row>
    <row r="14258" spans="1:4" x14ac:dyDescent="0.35">
      <c r="A14258" s="14" t="s">
        <v>16818</v>
      </c>
      <c r="B14258" s="15">
        <v>6770</v>
      </c>
      <c r="C14258" s="13">
        <v>5.48</v>
      </c>
      <c r="D14258" s="7" t="str">
        <f t="shared" si="222"/>
        <v>Unique</v>
      </c>
    </row>
    <row r="14259" spans="1:4" x14ac:dyDescent="0.35">
      <c r="A14259" s="14" t="s">
        <v>16819</v>
      </c>
      <c r="B14259" s="15" t="s">
        <v>16683</v>
      </c>
      <c r="C14259" s="13">
        <v>6.13</v>
      </c>
      <c r="D14259" s="7" t="str">
        <f t="shared" si="222"/>
        <v>Unique</v>
      </c>
    </row>
    <row r="14260" spans="1:4" x14ac:dyDescent="0.35">
      <c r="A14260" s="14" t="s">
        <v>16820</v>
      </c>
      <c r="B14260" s="15" t="s">
        <v>16821</v>
      </c>
      <c r="C14260" s="13">
        <v>-0.02</v>
      </c>
      <c r="D14260" s="7" t="str">
        <f t="shared" si="222"/>
        <v>Unique</v>
      </c>
    </row>
    <row r="14261" spans="1:4" x14ac:dyDescent="0.35">
      <c r="A14261" s="14" t="s">
        <v>16822</v>
      </c>
      <c r="B14261" s="15" t="s">
        <v>16821</v>
      </c>
      <c r="C14261" s="13">
        <v>-0.04</v>
      </c>
      <c r="D14261" s="7" t="str">
        <f t="shared" si="222"/>
        <v>Unique</v>
      </c>
    </row>
    <row r="14262" spans="1:4" x14ac:dyDescent="0.35">
      <c r="A14262" s="14" t="s">
        <v>16823</v>
      </c>
      <c r="B14262" s="15" t="s">
        <v>16673</v>
      </c>
      <c r="C14262" s="13">
        <v>5.49</v>
      </c>
      <c r="D14262" s="7" t="str">
        <f t="shared" si="222"/>
        <v>Unique</v>
      </c>
    </row>
    <row r="14263" spans="1:4" x14ac:dyDescent="0.35">
      <c r="A14263" s="14" t="s">
        <v>16824</v>
      </c>
      <c r="B14263" s="15" t="s">
        <v>16825</v>
      </c>
      <c r="C14263" s="13">
        <v>5.49</v>
      </c>
      <c r="D14263" s="7" t="str">
        <f t="shared" si="222"/>
        <v>Unique</v>
      </c>
    </row>
    <row r="14264" spans="1:4" x14ac:dyDescent="0.35">
      <c r="A14264" s="14" t="s">
        <v>16826</v>
      </c>
      <c r="B14264" s="15" t="s">
        <v>14717</v>
      </c>
      <c r="C14264" s="13">
        <v>5.49</v>
      </c>
      <c r="D14264" s="7" t="str">
        <f t="shared" si="222"/>
        <v>Unique</v>
      </c>
    </row>
    <row r="14265" spans="1:4" x14ac:dyDescent="0.35">
      <c r="A14265" s="14" t="s">
        <v>16827</v>
      </c>
      <c r="B14265" s="15">
        <v>235471472</v>
      </c>
      <c r="C14265" s="13">
        <v>5.48</v>
      </c>
      <c r="D14265" s="7" t="str">
        <f t="shared" si="222"/>
        <v>Unique</v>
      </c>
    </row>
    <row r="14266" spans="1:4" x14ac:dyDescent="0.35">
      <c r="A14266" s="14" t="s">
        <v>16820</v>
      </c>
      <c r="B14266" s="15" t="s">
        <v>16821</v>
      </c>
      <c r="C14266" s="13">
        <v>5.48</v>
      </c>
      <c r="D14266" s="7" t="str">
        <f t="shared" si="222"/>
        <v>Unique</v>
      </c>
    </row>
    <row r="14267" spans="1:4" x14ac:dyDescent="0.35">
      <c r="A14267" s="14" t="s">
        <v>16822</v>
      </c>
      <c r="B14267" s="15" t="s">
        <v>16821</v>
      </c>
      <c r="C14267" s="13">
        <v>5.48</v>
      </c>
      <c r="D14267" s="7" t="str">
        <f t="shared" si="222"/>
        <v>Unique</v>
      </c>
    </row>
    <row r="14268" spans="1:4" x14ac:dyDescent="0.35">
      <c r="A14268" s="14" t="s">
        <v>16828</v>
      </c>
      <c r="B14268" s="15" t="s">
        <v>16829</v>
      </c>
      <c r="C14268" s="13">
        <v>5.25</v>
      </c>
      <c r="D14268" s="7" t="str">
        <f t="shared" si="222"/>
        <v>Unique</v>
      </c>
    </row>
    <row r="14269" spans="1:4" x14ac:dyDescent="0.35">
      <c r="A14269" s="14" t="s">
        <v>16830</v>
      </c>
      <c r="B14269" s="15" t="s">
        <v>16831</v>
      </c>
      <c r="C14269" s="13">
        <v>5.25</v>
      </c>
      <c r="D14269" s="7" t="str">
        <f t="shared" si="222"/>
        <v>Unique</v>
      </c>
    </row>
    <row r="14270" spans="1:4" x14ac:dyDescent="0.35">
      <c r="A14270" s="14" t="s">
        <v>16832</v>
      </c>
      <c r="B14270" s="15">
        <v>6658</v>
      </c>
      <c r="C14270" s="13">
        <v>-0.02</v>
      </c>
      <c r="D14270" s="7" t="str">
        <f t="shared" si="222"/>
        <v>Unique</v>
      </c>
    </row>
    <row r="14271" spans="1:4" x14ac:dyDescent="0.35">
      <c r="A14271" s="14" t="s">
        <v>16833</v>
      </c>
      <c r="B14271" s="15">
        <v>6658</v>
      </c>
      <c r="C14271" s="13">
        <v>-0.04</v>
      </c>
      <c r="D14271" s="7" t="str">
        <f t="shared" si="222"/>
        <v>Unique</v>
      </c>
    </row>
    <row r="14272" spans="1:4" x14ac:dyDescent="0.35">
      <c r="A14272" s="14" t="s">
        <v>16832</v>
      </c>
      <c r="B14272" s="15">
        <v>6658</v>
      </c>
      <c r="C14272" s="13">
        <v>8.9600000000000009</v>
      </c>
      <c r="D14272" s="7" t="str">
        <f t="shared" si="222"/>
        <v>Unique</v>
      </c>
    </row>
    <row r="14273" spans="1:4" x14ac:dyDescent="0.35">
      <c r="A14273" s="14" t="s">
        <v>16833</v>
      </c>
      <c r="B14273" s="15">
        <v>6658</v>
      </c>
      <c r="C14273" s="13">
        <v>8.9600000000000009</v>
      </c>
      <c r="D14273" s="7" t="str">
        <f t="shared" si="222"/>
        <v>Unique</v>
      </c>
    </row>
    <row r="14274" spans="1:4" x14ac:dyDescent="0.35">
      <c r="A14274" s="14" t="s">
        <v>16835</v>
      </c>
      <c r="B14274" s="15">
        <v>6772</v>
      </c>
      <c r="C14274" s="13">
        <v>7.3599999999999994</v>
      </c>
      <c r="D14274" s="7" t="str">
        <f t="shared" ref="D14274:D14337" si="223">IF(COUNTIFS(A:A,A14274,B:B,B14274,C:C,C14274)&gt;1,"Doublon","Unique")</f>
        <v>Unique</v>
      </c>
    </row>
    <row r="14275" spans="1:4" x14ac:dyDescent="0.35">
      <c r="A14275" s="14" t="s">
        <v>16836</v>
      </c>
      <c r="B14275" s="15">
        <v>6658</v>
      </c>
      <c r="C14275" s="13">
        <v>8.1</v>
      </c>
      <c r="D14275" s="7" t="str">
        <f t="shared" si="223"/>
        <v>Unique</v>
      </c>
    </row>
    <row r="14276" spans="1:4" x14ac:dyDescent="0.35">
      <c r="A14276" s="14" t="s">
        <v>16837</v>
      </c>
      <c r="B14276" s="15">
        <v>6758</v>
      </c>
      <c r="C14276" s="13">
        <v>11.66</v>
      </c>
      <c r="D14276" s="7" t="str">
        <f t="shared" si="223"/>
        <v>Unique</v>
      </c>
    </row>
    <row r="14277" spans="1:4" x14ac:dyDescent="0.35">
      <c r="A14277" s="14" t="s">
        <v>16838</v>
      </c>
      <c r="B14277" s="15">
        <v>6783</v>
      </c>
      <c r="C14277" s="13">
        <v>5.5</v>
      </c>
      <c r="D14277" s="7" t="str">
        <f t="shared" si="223"/>
        <v>Unique</v>
      </c>
    </row>
    <row r="14278" spans="1:4" x14ac:dyDescent="0.35">
      <c r="A14278" s="14" t="s">
        <v>16839</v>
      </c>
      <c r="B14278" s="15">
        <v>6737</v>
      </c>
      <c r="C14278" s="13">
        <v>5.48</v>
      </c>
      <c r="D14278" s="7" t="str">
        <f t="shared" si="223"/>
        <v>Unique</v>
      </c>
    </row>
    <row r="14279" spans="1:4" x14ac:dyDescent="0.35">
      <c r="A14279" s="14" t="s">
        <v>16840</v>
      </c>
      <c r="B14279" s="15">
        <v>6778</v>
      </c>
      <c r="C14279" s="13">
        <v>7.6199999999999992</v>
      </c>
      <c r="D14279" s="7" t="str">
        <f t="shared" si="223"/>
        <v>Unique</v>
      </c>
    </row>
    <row r="14280" spans="1:4" x14ac:dyDescent="0.35">
      <c r="A14280" s="14" t="s">
        <v>16841</v>
      </c>
      <c r="B14280" s="15">
        <v>6620</v>
      </c>
      <c r="C14280" s="13">
        <v>6.57</v>
      </c>
      <c r="D14280" s="7" t="str">
        <f t="shared" si="223"/>
        <v>Unique</v>
      </c>
    </row>
    <row r="14281" spans="1:4" x14ac:dyDescent="0.35">
      <c r="A14281" s="14" t="s">
        <v>16842</v>
      </c>
      <c r="B14281" s="15">
        <v>6780</v>
      </c>
      <c r="C14281" s="13">
        <v>5.49</v>
      </c>
      <c r="D14281" s="7" t="str">
        <f t="shared" si="223"/>
        <v>Unique</v>
      </c>
    </row>
    <row r="14282" spans="1:4" x14ac:dyDescent="0.35">
      <c r="A14282" s="14" t="s">
        <v>16843</v>
      </c>
      <c r="B14282" s="15">
        <v>6774</v>
      </c>
      <c r="C14282" s="13">
        <v>6.57</v>
      </c>
      <c r="D14282" s="7" t="str">
        <f t="shared" si="223"/>
        <v>Unique</v>
      </c>
    </row>
    <row r="14283" spans="1:4" x14ac:dyDescent="0.35">
      <c r="A14283" s="14" t="s">
        <v>16844</v>
      </c>
      <c r="B14283" s="15">
        <v>6769</v>
      </c>
      <c r="C14283" s="13">
        <v>13.110000000000001</v>
      </c>
      <c r="D14283" s="7" t="str">
        <f t="shared" si="223"/>
        <v>Unique</v>
      </c>
    </row>
    <row r="14284" spans="1:4" x14ac:dyDescent="0.35">
      <c r="A14284" s="14" t="s">
        <v>16845</v>
      </c>
      <c r="B14284" s="15" t="s">
        <v>6340</v>
      </c>
      <c r="C14284" s="13">
        <v>5.49</v>
      </c>
      <c r="D14284" s="7" t="str">
        <f t="shared" si="223"/>
        <v>Unique</v>
      </c>
    </row>
    <row r="14285" spans="1:4" x14ac:dyDescent="0.35">
      <c r="A14285" s="14" t="s">
        <v>16846</v>
      </c>
      <c r="B14285" s="15">
        <v>29169151</v>
      </c>
      <c r="C14285" s="13">
        <v>5.49</v>
      </c>
      <c r="D14285" s="7" t="str">
        <f t="shared" si="223"/>
        <v>Unique</v>
      </c>
    </row>
    <row r="14286" spans="1:4" x14ac:dyDescent="0.35">
      <c r="A14286" s="14" t="s">
        <v>16847</v>
      </c>
      <c r="B14286" s="15">
        <v>25002714</v>
      </c>
      <c r="C14286" s="13">
        <v>5.25</v>
      </c>
      <c r="D14286" s="7" t="str">
        <f t="shared" si="223"/>
        <v>Unique</v>
      </c>
    </row>
    <row r="14287" spans="1:4" x14ac:dyDescent="0.35">
      <c r="A14287" s="14" t="s">
        <v>16848</v>
      </c>
      <c r="B14287" s="15" t="s">
        <v>16849</v>
      </c>
      <c r="C14287" s="13">
        <v>7.6199999999999992</v>
      </c>
      <c r="D14287" s="7" t="str">
        <f t="shared" si="223"/>
        <v>Unique</v>
      </c>
    </row>
    <row r="14288" spans="1:4" x14ac:dyDescent="0.35">
      <c r="A14288" s="14" t="s">
        <v>16851</v>
      </c>
      <c r="B14288" s="15" t="s">
        <v>16852</v>
      </c>
      <c r="C14288" s="13">
        <v>7.3599999999999994</v>
      </c>
      <c r="D14288" s="7" t="str">
        <f t="shared" si="223"/>
        <v>Unique</v>
      </c>
    </row>
    <row r="14289" spans="1:4" x14ac:dyDescent="0.35">
      <c r="A14289" s="14" t="s">
        <v>16853</v>
      </c>
      <c r="B14289" s="15" t="s">
        <v>16854</v>
      </c>
      <c r="C14289" s="13">
        <v>5.25</v>
      </c>
      <c r="D14289" s="7" t="str">
        <f t="shared" si="223"/>
        <v>Unique</v>
      </c>
    </row>
    <row r="14290" spans="1:4" x14ac:dyDescent="0.35">
      <c r="A14290" s="14" t="s">
        <v>16855</v>
      </c>
      <c r="B14290" s="15" t="s">
        <v>16856</v>
      </c>
      <c r="C14290" s="13">
        <v>5.49</v>
      </c>
      <c r="D14290" s="7" t="str">
        <f t="shared" si="223"/>
        <v>Unique</v>
      </c>
    </row>
    <row r="14291" spans="1:4" x14ac:dyDescent="0.35">
      <c r="A14291" s="14" t="s">
        <v>16857</v>
      </c>
      <c r="B14291" s="15" t="s">
        <v>16858</v>
      </c>
      <c r="C14291" s="13">
        <v>6.57</v>
      </c>
      <c r="D14291" s="7" t="str">
        <f t="shared" si="223"/>
        <v>Unique</v>
      </c>
    </row>
    <row r="14292" spans="1:4" x14ac:dyDescent="0.35">
      <c r="A14292" s="14" t="s">
        <v>16859</v>
      </c>
      <c r="B14292" s="15" t="s">
        <v>16860</v>
      </c>
      <c r="C14292" s="13">
        <v>5.25</v>
      </c>
      <c r="D14292" s="7" t="str">
        <f t="shared" si="223"/>
        <v>Unique</v>
      </c>
    </row>
    <row r="14293" spans="1:4" x14ac:dyDescent="0.35">
      <c r="A14293" s="14" t="s">
        <v>16861</v>
      </c>
      <c r="B14293" s="15" t="s">
        <v>16862</v>
      </c>
      <c r="C14293" s="13">
        <v>5.25</v>
      </c>
      <c r="D14293" s="7" t="str">
        <f t="shared" si="223"/>
        <v>Unique</v>
      </c>
    </row>
    <row r="14294" spans="1:4" x14ac:dyDescent="0.35">
      <c r="A14294" s="14" t="s">
        <v>16863</v>
      </c>
      <c r="B14294" s="15" t="s">
        <v>16864</v>
      </c>
      <c r="C14294" s="13">
        <v>5.25</v>
      </c>
      <c r="D14294" s="7" t="str">
        <f t="shared" si="223"/>
        <v>Unique</v>
      </c>
    </row>
    <row r="14295" spans="1:4" x14ac:dyDescent="0.35">
      <c r="A14295" s="14" t="s">
        <v>16861</v>
      </c>
      <c r="B14295" s="15" t="s">
        <v>16862</v>
      </c>
      <c r="C14295" s="13">
        <v>-0.04</v>
      </c>
      <c r="D14295" s="7" t="str">
        <f t="shared" si="223"/>
        <v>Unique</v>
      </c>
    </row>
    <row r="14296" spans="1:4" x14ac:dyDescent="0.35">
      <c r="A14296" s="14" t="s">
        <v>16863</v>
      </c>
      <c r="B14296" s="15" t="s">
        <v>16864</v>
      </c>
      <c r="C14296" s="13">
        <v>-0.02</v>
      </c>
      <c r="D14296" s="7" t="str">
        <f t="shared" si="223"/>
        <v>Unique</v>
      </c>
    </row>
    <row r="14297" spans="1:4" x14ac:dyDescent="0.35">
      <c r="A14297" s="14" t="s">
        <v>16865</v>
      </c>
      <c r="B14297" s="15" t="s">
        <v>16866</v>
      </c>
      <c r="C14297" s="13">
        <v>5.25</v>
      </c>
      <c r="D14297" s="7" t="str">
        <f t="shared" si="223"/>
        <v>Unique</v>
      </c>
    </row>
    <row r="14298" spans="1:4" x14ac:dyDescent="0.35">
      <c r="A14298" s="14" t="s">
        <v>16867</v>
      </c>
      <c r="B14298" s="15">
        <v>29167923</v>
      </c>
      <c r="C14298" s="13">
        <v>5.49</v>
      </c>
      <c r="D14298" s="7" t="str">
        <f t="shared" si="223"/>
        <v>Unique</v>
      </c>
    </row>
    <row r="14299" spans="1:4" x14ac:dyDescent="0.35">
      <c r="A14299" s="14" t="s">
        <v>16868</v>
      </c>
      <c r="B14299" s="15">
        <v>29172527</v>
      </c>
      <c r="C14299" s="13">
        <v>5.48</v>
      </c>
      <c r="D14299" s="7" t="str">
        <f t="shared" si="223"/>
        <v>Unique</v>
      </c>
    </row>
    <row r="14300" spans="1:4" x14ac:dyDescent="0.35">
      <c r="A14300" s="14" t="s">
        <v>16869</v>
      </c>
      <c r="B14300" s="15">
        <v>29135306</v>
      </c>
      <c r="C14300" s="13">
        <v>5.48</v>
      </c>
      <c r="D14300" s="7" t="str">
        <f t="shared" si="223"/>
        <v>Unique</v>
      </c>
    </row>
    <row r="14301" spans="1:4" x14ac:dyDescent="0.35">
      <c r="A14301" s="14" t="s">
        <v>16870</v>
      </c>
      <c r="B14301" s="15">
        <v>29167430</v>
      </c>
      <c r="C14301" s="13">
        <v>5.48</v>
      </c>
      <c r="D14301" s="7" t="str">
        <f t="shared" si="223"/>
        <v>Unique</v>
      </c>
    </row>
    <row r="14302" spans="1:4" x14ac:dyDescent="0.35">
      <c r="A14302" s="14" t="s">
        <v>16871</v>
      </c>
      <c r="B14302" s="15" t="s">
        <v>16872</v>
      </c>
      <c r="C14302" s="13">
        <v>7.1000000000000005</v>
      </c>
      <c r="D14302" s="7" t="str">
        <f t="shared" si="223"/>
        <v>Unique</v>
      </c>
    </row>
    <row r="14303" spans="1:4" x14ac:dyDescent="0.35">
      <c r="A14303" s="14" t="s">
        <v>16873</v>
      </c>
      <c r="B14303" s="15" t="s">
        <v>16874</v>
      </c>
      <c r="C14303" s="13">
        <v>9.7200000000000006</v>
      </c>
      <c r="D14303" s="7" t="str">
        <f t="shared" si="223"/>
        <v>Unique</v>
      </c>
    </row>
    <row r="14304" spans="1:4" x14ac:dyDescent="0.35">
      <c r="A14304" s="14" t="s">
        <v>16875</v>
      </c>
      <c r="B14304" s="15" t="s">
        <v>16876</v>
      </c>
      <c r="C14304" s="13">
        <v>5.48</v>
      </c>
      <c r="D14304" s="7" t="str">
        <f t="shared" si="223"/>
        <v>Unique</v>
      </c>
    </row>
    <row r="14305" spans="1:4" x14ac:dyDescent="0.35">
      <c r="A14305" s="14" t="s">
        <v>16873</v>
      </c>
      <c r="B14305" s="15" t="s">
        <v>16874</v>
      </c>
      <c r="C14305" s="13">
        <v>-0.04</v>
      </c>
      <c r="D14305" s="7" t="str">
        <f t="shared" si="223"/>
        <v>Unique</v>
      </c>
    </row>
    <row r="14306" spans="1:4" x14ac:dyDescent="0.35">
      <c r="A14306" s="14" t="s">
        <v>16875</v>
      </c>
      <c r="B14306" s="15" t="s">
        <v>16876</v>
      </c>
      <c r="C14306" s="13">
        <v>-0.02</v>
      </c>
      <c r="D14306" s="7" t="str">
        <f t="shared" si="223"/>
        <v>Unique</v>
      </c>
    </row>
    <row r="14307" spans="1:4" x14ac:dyDescent="0.35">
      <c r="A14307" s="14" t="s">
        <v>16877</v>
      </c>
      <c r="B14307" s="15" t="s">
        <v>16878</v>
      </c>
      <c r="C14307" s="13">
        <v>7.1000000000000005</v>
      </c>
      <c r="D14307" s="7" t="str">
        <f t="shared" si="223"/>
        <v>Unique</v>
      </c>
    </row>
    <row r="14308" spans="1:4" x14ac:dyDescent="0.35">
      <c r="A14308" s="14" t="s">
        <v>16879</v>
      </c>
      <c r="B14308" s="15">
        <v>12421867</v>
      </c>
      <c r="C14308" s="13">
        <v>9.7200000000000006</v>
      </c>
      <c r="D14308" s="7" t="str">
        <f t="shared" si="223"/>
        <v>Unique</v>
      </c>
    </row>
    <row r="14309" spans="1:4" x14ac:dyDescent="0.35">
      <c r="A14309" s="14" t="s">
        <v>16880</v>
      </c>
      <c r="B14309" s="15">
        <v>12421867</v>
      </c>
      <c r="C14309" s="13">
        <v>9.7200000000000006</v>
      </c>
      <c r="D14309" s="7" t="str">
        <f t="shared" si="223"/>
        <v>Unique</v>
      </c>
    </row>
    <row r="14310" spans="1:4" x14ac:dyDescent="0.35">
      <c r="A14310" s="14" t="s">
        <v>16879</v>
      </c>
      <c r="B14310" s="15">
        <v>12421867</v>
      </c>
      <c r="C14310" s="13">
        <v>-0.04</v>
      </c>
      <c r="D14310" s="7" t="str">
        <f t="shared" si="223"/>
        <v>Unique</v>
      </c>
    </row>
    <row r="14311" spans="1:4" x14ac:dyDescent="0.35">
      <c r="A14311" s="14" t="s">
        <v>16880</v>
      </c>
      <c r="B14311" s="15">
        <v>12421867</v>
      </c>
      <c r="C14311" s="13">
        <v>-0.02</v>
      </c>
      <c r="D14311" s="7" t="str">
        <f t="shared" si="223"/>
        <v>Unique</v>
      </c>
    </row>
    <row r="14312" spans="1:4" x14ac:dyDescent="0.35">
      <c r="A14312" s="14" t="s">
        <v>16850</v>
      </c>
      <c r="B14312" s="15">
        <v>29168352</v>
      </c>
      <c r="C14312" s="13">
        <v>5.48</v>
      </c>
      <c r="D14312" s="7" t="str">
        <f t="shared" si="223"/>
        <v>Unique</v>
      </c>
    </row>
    <row r="14313" spans="1:4" x14ac:dyDescent="0.35">
      <c r="A14313" s="14" t="s">
        <v>16881</v>
      </c>
      <c r="B14313" s="15" t="s">
        <v>16882</v>
      </c>
      <c r="C14313" s="13">
        <v>5.25</v>
      </c>
      <c r="D14313" s="7" t="str">
        <f t="shared" si="223"/>
        <v>Unique</v>
      </c>
    </row>
    <row r="14314" spans="1:4" x14ac:dyDescent="0.35">
      <c r="A14314" s="14" t="s">
        <v>16883</v>
      </c>
      <c r="B14314" s="15">
        <v>6648</v>
      </c>
      <c r="C14314" s="13">
        <v>9.2199999999999989</v>
      </c>
      <c r="D14314" s="7" t="str">
        <f t="shared" si="223"/>
        <v>Unique</v>
      </c>
    </row>
    <row r="14315" spans="1:4" x14ac:dyDescent="0.35">
      <c r="A14315" s="14" t="s">
        <v>16884</v>
      </c>
      <c r="B14315" s="15">
        <v>6742</v>
      </c>
      <c r="C14315" s="13">
        <v>7.6199999999999992</v>
      </c>
      <c r="D14315" s="7" t="str">
        <f t="shared" si="223"/>
        <v>Unique</v>
      </c>
    </row>
    <row r="14316" spans="1:4" x14ac:dyDescent="0.35">
      <c r="A14316" s="14" t="s">
        <v>16885</v>
      </c>
      <c r="B14316" s="15" t="s">
        <v>16886</v>
      </c>
      <c r="C14316" s="13">
        <v>5.25</v>
      </c>
      <c r="D14316" s="7" t="str">
        <f t="shared" si="223"/>
        <v>Unique</v>
      </c>
    </row>
    <row r="14317" spans="1:4" x14ac:dyDescent="0.35">
      <c r="A14317" s="14" t="s">
        <v>16887</v>
      </c>
      <c r="B14317" s="15" t="s">
        <v>16888</v>
      </c>
      <c r="C14317" s="13">
        <v>5.48</v>
      </c>
      <c r="D14317" s="7" t="str">
        <f t="shared" si="223"/>
        <v>Unique</v>
      </c>
    </row>
    <row r="14318" spans="1:4" x14ac:dyDescent="0.35">
      <c r="A14318" s="14" t="s">
        <v>16889</v>
      </c>
      <c r="B14318" s="15" t="s">
        <v>16890</v>
      </c>
      <c r="C14318" s="13">
        <v>5.25</v>
      </c>
      <c r="D14318" s="7" t="str">
        <f t="shared" si="223"/>
        <v>Unique</v>
      </c>
    </row>
    <row r="14319" spans="1:4" x14ac:dyDescent="0.35">
      <c r="A14319" s="14" t="s">
        <v>16891</v>
      </c>
      <c r="B14319" s="15" t="s">
        <v>16892</v>
      </c>
      <c r="C14319" s="13">
        <v>5.25</v>
      </c>
      <c r="D14319" s="7" t="str">
        <f t="shared" si="223"/>
        <v>Unique</v>
      </c>
    </row>
    <row r="14320" spans="1:4" x14ac:dyDescent="0.35">
      <c r="A14320" s="14" t="s">
        <v>16834</v>
      </c>
      <c r="B14320" s="15">
        <v>6758</v>
      </c>
      <c r="C14320" s="13">
        <v>6.8400000000000007</v>
      </c>
      <c r="D14320" s="7" t="str">
        <f t="shared" si="223"/>
        <v>Unique</v>
      </c>
    </row>
    <row r="14321" spans="1:4" x14ac:dyDescent="0.35">
      <c r="A14321" s="14" t="s">
        <v>16893</v>
      </c>
      <c r="B14321" s="15" t="s">
        <v>16894</v>
      </c>
      <c r="C14321" s="13">
        <v>7.1000000000000005</v>
      </c>
      <c r="D14321" s="7" t="str">
        <f t="shared" si="223"/>
        <v>Unique</v>
      </c>
    </row>
    <row r="14322" spans="1:4" x14ac:dyDescent="0.35">
      <c r="A14322" s="14" t="s">
        <v>16895</v>
      </c>
      <c r="B14322" s="15" t="s">
        <v>13536</v>
      </c>
      <c r="C14322" s="13">
        <v>5.25</v>
      </c>
      <c r="D14322" s="7" t="str">
        <f t="shared" si="223"/>
        <v>Unique</v>
      </c>
    </row>
    <row r="14323" spans="1:4" x14ac:dyDescent="0.35">
      <c r="A14323" s="14" t="s">
        <v>16896</v>
      </c>
      <c r="B14323" s="15">
        <v>6767</v>
      </c>
      <c r="C14323" s="13">
        <v>5.49</v>
      </c>
      <c r="D14323" s="7" t="str">
        <f t="shared" si="223"/>
        <v>Unique</v>
      </c>
    </row>
    <row r="14324" spans="1:4" x14ac:dyDescent="0.35">
      <c r="A14324" s="14" t="s">
        <v>16897</v>
      </c>
      <c r="B14324" s="15" t="s">
        <v>16898</v>
      </c>
      <c r="C14324" s="13">
        <v>5.25</v>
      </c>
      <c r="D14324" s="7" t="str">
        <f t="shared" si="223"/>
        <v>Unique</v>
      </c>
    </row>
    <row r="14325" spans="1:4" x14ac:dyDescent="0.35">
      <c r="A14325" s="14" t="s">
        <v>16899</v>
      </c>
      <c r="B14325" s="15" t="s">
        <v>16900</v>
      </c>
      <c r="C14325" s="13">
        <v>5.25</v>
      </c>
      <c r="D14325" s="7" t="str">
        <f t="shared" si="223"/>
        <v>Unique</v>
      </c>
    </row>
    <row r="14326" spans="1:4" x14ac:dyDescent="0.35">
      <c r="A14326" s="14" t="s">
        <v>16901</v>
      </c>
      <c r="B14326" s="15" t="s">
        <v>16902</v>
      </c>
      <c r="C14326" s="13">
        <v>6.8400000000000007</v>
      </c>
      <c r="D14326" s="7" t="str">
        <f t="shared" si="223"/>
        <v>Unique</v>
      </c>
    </row>
    <row r="14327" spans="1:4" x14ac:dyDescent="0.35">
      <c r="A14327" s="14" t="s">
        <v>16903</v>
      </c>
      <c r="B14327" s="15" t="s">
        <v>16904</v>
      </c>
      <c r="C14327" s="13">
        <v>5.25</v>
      </c>
      <c r="D14327" s="7" t="str">
        <f t="shared" si="223"/>
        <v>Unique</v>
      </c>
    </row>
    <row r="14328" spans="1:4" x14ac:dyDescent="0.35">
      <c r="A14328" s="14" t="s">
        <v>16905</v>
      </c>
      <c r="B14328" s="15" t="s">
        <v>16906</v>
      </c>
      <c r="C14328" s="13">
        <v>7.94</v>
      </c>
      <c r="D14328" s="7" t="str">
        <f t="shared" si="223"/>
        <v>Unique</v>
      </c>
    </row>
    <row r="14329" spans="1:4" x14ac:dyDescent="0.35">
      <c r="A14329" s="14" t="s">
        <v>16907</v>
      </c>
      <c r="B14329" s="15" t="s">
        <v>16908</v>
      </c>
      <c r="C14329" s="13">
        <v>8.17</v>
      </c>
      <c r="D14329" s="7" t="str">
        <f t="shared" si="223"/>
        <v>Unique</v>
      </c>
    </row>
    <row r="14330" spans="1:4" x14ac:dyDescent="0.35">
      <c r="A14330" s="14" t="s">
        <v>16909</v>
      </c>
      <c r="B14330" s="15" t="s">
        <v>16910</v>
      </c>
      <c r="C14330" s="13">
        <v>9.26</v>
      </c>
      <c r="D14330" s="7" t="str">
        <f t="shared" si="223"/>
        <v>Unique</v>
      </c>
    </row>
    <row r="14331" spans="1:4" x14ac:dyDescent="0.35">
      <c r="A14331" s="14" t="s">
        <v>16911</v>
      </c>
      <c r="B14331" s="15" t="s">
        <v>16912</v>
      </c>
      <c r="C14331" s="13">
        <v>9.26</v>
      </c>
      <c r="D14331" s="7" t="str">
        <f t="shared" si="223"/>
        <v>Unique</v>
      </c>
    </row>
    <row r="14332" spans="1:4" x14ac:dyDescent="0.35">
      <c r="A14332" s="14" t="s">
        <v>16913</v>
      </c>
      <c r="B14332" s="15" t="s">
        <v>16914</v>
      </c>
      <c r="C14332" s="13">
        <v>9.27</v>
      </c>
      <c r="D14332" s="7" t="str">
        <f t="shared" si="223"/>
        <v>Unique</v>
      </c>
    </row>
    <row r="14333" spans="1:4" x14ac:dyDescent="0.35">
      <c r="A14333" s="14" t="s">
        <v>16915</v>
      </c>
      <c r="B14333" s="15" t="s">
        <v>15152</v>
      </c>
      <c r="C14333" s="13">
        <v>13.99</v>
      </c>
      <c r="D14333" s="7" t="str">
        <f t="shared" si="223"/>
        <v>Unique</v>
      </c>
    </row>
    <row r="14334" spans="1:4" x14ac:dyDescent="0.35">
      <c r="A14334" s="14" t="s">
        <v>16916</v>
      </c>
      <c r="B14334" s="15" t="s">
        <v>3560</v>
      </c>
      <c r="C14334" s="13">
        <v>13.99</v>
      </c>
      <c r="D14334" s="7" t="str">
        <f t="shared" si="223"/>
        <v>Unique</v>
      </c>
    </row>
    <row r="14335" spans="1:4" x14ac:dyDescent="0.35">
      <c r="A14335" s="14" t="s">
        <v>16917</v>
      </c>
      <c r="B14335" s="15">
        <v>6773</v>
      </c>
      <c r="C14335" s="13">
        <v>3.65</v>
      </c>
      <c r="D14335" s="7" t="str">
        <f t="shared" si="223"/>
        <v>Unique</v>
      </c>
    </row>
    <row r="14336" spans="1:4" x14ac:dyDescent="0.35">
      <c r="A14336" s="14" t="s">
        <v>16918</v>
      </c>
      <c r="B14336" s="15">
        <v>6756</v>
      </c>
      <c r="C14336" s="13">
        <v>3.94</v>
      </c>
      <c r="D14336" s="7" t="str">
        <f t="shared" si="223"/>
        <v>Unique</v>
      </c>
    </row>
    <row r="14337" spans="1:4" x14ac:dyDescent="0.35">
      <c r="A14337" s="14" t="s">
        <v>16919</v>
      </c>
      <c r="B14337" s="15">
        <v>6761</v>
      </c>
      <c r="C14337" s="13">
        <v>3.94</v>
      </c>
      <c r="D14337" s="7" t="str">
        <f t="shared" si="223"/>
        <v>Unique</v>
      </c>
    </row>
    <row r="14338" spans="1:4" x14ac:dyDescent="0.35">
      <c r="A14338" s="14" t="s">
        <v>16920</v>
      </c>
      <c r="B14338" s="15">
        <v>6762</v>
      </c>
      <c r="C14338" s="13">
        <v>4.13</v>
      </c>
      <c r="D14338" s="7" t="str">
        <f t="shared" ref="D14338:D14401" si="224">IF(COUNTIFS(A:A,A14338,B:B,B14338,C:C,C14338)&gt;1,"Doublon","Unique")</f>
        <v>Unique</v>
      </c>
    </row>
    <row r="14339" spans="1:4" x14ac:dyDescent="0.35">
      <c r="A14339" s="14" t="s">
        <v>16921</v>
      </c>
      <c r="B14339" s="15">
        <v>6754</v>
      </c>
      <c r="C14339" s="13">
        <v>4.3999999999999995</v>
      </c>
      <c r="D14339" s="7" t="str">
        <f t="shared" si="224"/>
        <v>Unique</v>
      </c>
    </row>
    <row r="14340" spans="1:4" x14ac:dyDescent="0.35">
      <c r="A14340" s="14" t="s">
        <v>16922</v>
      </c>
      <c r="B14340" s="15">
        <v>6654</v>
      </c>
      <c r="C14340" s="13">
        <v>4.3999999999999995</v>
      </c>
      <c r="D14340" s="7" t="str">
        <f t="shared" si="224"/>
        <v>Unique</v>
      </c>
    </row>
    <row r="14341" spans="1:4" x14ac:dyDescent="0.35">
      <c r="A14341" s="14" t="s">
        <v>16923</v>
      </c>
      <c r="B14341" s="15">
        <v>6771</v>
      </c>
      <c r="C14341" s="13">
        <v>4.3999999999999995</v>
      </c>
      <c r="D14341" s="7" t="str">
        <f t="shared" si="224"/>
        <v>Unique</v>
      </c>
    </row>
    <row r="14342" spans="1:4" x14ac:dyDescent="0.35">
      <c r="A14342" s="14" t="s">
        <v>16924</v>
      </c>
      <c r="B14342" s="15">
        <v>6775</v>
      </c>
      <c r="C14342" s="13">
        <v>4.6399999999999997</v>
      </c>
      <c r="D14342" s="7" t="str">
        <f t="shared" si="224"/>
        <v>Unique</v>
      </c>
    </row>
    <row r="14343" spans="1:4" x14ac:dyDescent="0.35">
      <c r="A14343" s="14" t="s">
        <v>16925</v>
      </c>
      <c r="B14343" s="15">
        <v>6776</v>
      </c>
      <c r="C14343" s="13">
        <v>4.6399999999999997</v>
      </c>
      <c r="D14343" s="7" t="str">
        <f t="shared" si="224"/>
        <v>Unique</v>
      </c>
    </row>
    <row r="14344" spans="1:4" x14ac:dyDescent="0.35">
      <c r="A14344" s="14" t="s">
        <v>16926</v>
      </c>
      <c r="B14344" s="15">
        <v>6738</v>
      </c>
      <c r="C14344" s="13">
        <v>5.08</v>
      </c>
      <c r="D14344" s="7" t="str">
        <f t="shared" si="224"/>
        <v>Unique</v>
      </c>
    </row>
    <row r="14345" spans="1:4" x14ac:dyDescent="0.35">
      <c r="A14345" s="14" t="s">
        <v>16927</v>
      </c>
      <c r="B14345" s="15">
        <v>6697</v>
      </c>
      <c r="C14345" s="13">
        <v>5.08</v>
      </c>
      <c r="D14345" s="7" t="str">
        <f t="shared" si="224"/>
        <v>Unique</v>
      </c>
    </row>
    <row r="14346" spans="1:4" x14ac:dyDescent="0.35">
      <c r="A14346" s="14" t="s">
        <v>16928</v>
      </c>
      <c r="B14346" s="15">
        <v>6745</v>
      </c>
      <c r="C14346" s="13">
        <v>5.08</v>
      </c>
      <c r="D14346" s="7" t="str">
        <f t="shared" si="224"/>
        <v>Unique</v>
      </c>
    </row>
    <row r="14347" spans="1:4" x14ac:dyDescent="0.35">
      <c r="A14347" s="14" t="s">
        <v>16929</v>
      </c>
      <c r="B14347" s="15">
        <v>6760</v>
      </c>
      <c r="C14347" s="13">
        <v>5.08</v>
      </c>
      <c r="D14347" s="7" t="str">
        <f t="shared" si="224"/>
        <v>Unique</v>
      </c>
    </row>
    <row r="14348" spans="1:4" x14ac:dyDescent="0.35">
      <c r="A14348" s="14" t="s">
        <v>16930</v>
      </c>
      <c r="B14348" s="15">
        <v>6765</v>
      </c>
      <c r="C14348" s="13">
        <v>5.5200000000000014</v>
      </c>
      <c r="D14348" s="7" t="str">
        <f t="shared" si="224"/>
        <v>Unique</v>
      </c>
    </row>
    <row r="14349" spans="1:4" x14ac:dyDescent="0.35">
      <c r="A14349" s="14" t="s">
        <v>16931</v>
      </c>
      <c r="B14349" s="15">
        <v>6700</v>
      </c>
      <c r="C14349" s="13">
        <v>5.5200000000000014</v>
      </c>
      <c r="D14349" s="7" t="str">
        <f t="shared" si="224"/>
        <v>Unique</v>
      </c>
    </row>
    <row r="14350" spans="1:4" x14ac:dyDescent="0.35">
      <c r="A14350" s="14" t="s">
        <v>16932</v>
      </c>
      <c r="B14350" s="15">
        <v>6638</v>
      </c>
      <c r="C14350" s="13">
        <v>6.5299999999999994</v>
      </c>
      <c r="D14350" s="7" t="str">
        <f t="shared" si="224"/>
        <v>Unique</v>
      </c>
    </row>
    <row r="14351" spans="1:4" x14ac:dyDescent="0.35">
      <c r="A14351" s="14" t="s">
        <v>16933</v>
      </c>
      <c r="B14351" s="15">
        <v>6638</v>
      </c>
      <c r="C14351" s="13">
        <v>6.5299999999999994</v>
      </c>
      <c r="D14351" s="7" t="str">
        <f t="shared" si="224"/>
        <v>Unique</v>
      </c>
    </row>
    <row r="14352" spans="1:4" x14ac:dyDescent="0.35">
      <c r="A14352" s="14" t="s">
        <v>16934</v>
      </c>
      <c r="B14352" s="15">
        <v>6699</v>
      </c>
      <c r="C14352" s="13">
        <v>7.05</v>
      </c>
      <c r="D14352" s="7" t="str">
        <f t="shared" si="224"/>
        <v>Unique</v>
      </c>
    </row>
    <row r="14353" spans="1:4" x14ac:dyDescent="0.35">
      <c r="A14353" s="14" t="s">
        <v>13319</v>
      </c>
      <c r="B14353" s="15">
        <v>6768</v>
      </c>
      <c r="C14353" s="13">
        <v>7.05</v>
      </c>
      <c r="D14353" s="7" t="str">
        <f t="shared" si="224"/>
        <v>Unique</v>
      </c>
    </row>
    <row r="14354" spans="1:4" x14ac:dyDescent="0.35">
      <c r="A14354" s="14" t="s">
        <v>16935</v>
      </c>
      <c r="B14354" s="15">
        <v>6752</v>
      </c>
      <c r="C14354" s="13">
        <v>7.5600000000000005</v>
      </c>
      <c r="D14354" s="7" t="str">
        <f t="shared" si="224"/>
        <v>Unique</v>
      </c>
    </row>
    <row r="14355" spans="1:4" x14ac:dyDescent="0.35">
      <c r="A14355" s="14" t="s">
        <v>16936</v>
      </c>
      <c r="B14355" s="15">
        <v>6751</v>
      </c>
      <c r="C14355" s="13">
        <v>9.36</v>
      </c>
      <c r="D14355" s="7" t="str">
        <f t="shared" si="224"/>
        <v>Unique</v>
      </c>
    </row>
    <row r="14356" spans="1:4" x14ac:dyDescent="0.35">
      <c r="A14356" s="14" t="s">
        <v>16937</v>
      </c>
      <c r="B14356" s="15">
        <v>6638</v>
      </c>
      <c r="C14356" s="13">
        <v>10.7</v>
      </c>
      <c r="D14356" s="7" t="str">
        <f t="shared" si="224"/>
        <v>Unique</v>
      </c>
    </row>
    <row r="14357" spans="1:4" x14ac:dyDescent="0.35">
      <c r="A14357" s="14" t="s">
        <v>16839</v>
      </c>
      <c r="B14357" s="15">
        <v>6737</v>
      </c>
      <c r="C14357" s="13">
        <v>1.1500000000000001</v>
      </c>
      <c r="D14357" s="7" t="str">
        <f t="shared" si="224"/>
        <v>Unique</v>
      </c>
    </row>
    <row r="14358" spans="1:4" x14ac:dyDescent="0.35">
      <c r="A14358" s="14" t="s">
        <v>16837</v>
      </c>
      <c r="B14358" s="15">
        <v>6758</v>
      </c>
      <c r="C14358" s="13">
        <v>1.1500000000000001</v>
      </c>
      <c r="D14358" s="7" t="str">
        <f t="shared" si="224"/>
        <v>Unique</v>
      </c>
    </row>
    <row r="14359" spans="1:4" x14ac:dyDescent="0.35">
      <c r="A14359" s="14" t="s">
        <v>16836</v>
      </c>
      <c r="B14359" s="15">
        <v>6658</v>
      </c>
      <c r="C14359" s="13">
        <v>1.1500000000000001</v>
      </c>
      <c r="D14359" s="7" t="str">
        <f t="shared" si="224"/>
        <v>Unique</v>
      </c>
    </row>
    <row r="14360" spans="1:4" x14ac:dyDescent="0.35">
      <c r="A14360" s="14" t="s">
        <v>16818</v>
      </c>
      <c r="B14360" s="15">
        <v>6770</v>
      </c>
      <c r="C14360" s="13">
        <v>1.1500000000000001</v>
      </c>
      <c r="D14360" s="7" t="str">
        <f t="shared" si="224"/>
        <v>Unique</v>
      </c>
    </row>
    <row r="14361" spans="1:4" x14ac:dyDescent="0.35">
      <c r="A14361" s="14" t="s">
        <v>16835</v>
      </c>
      <c r="B14361" s="15">
        <v>6772</v>
      </c>
      <c r="C14361" s="13">
        <v>1.1500000000000001</v>
      </c>
      <c r="D14361" s="7" t="str">
        <f t="shared" si="224"/>
        <v>Unique</v>
      </c>
    </row>
    <row r="14362" spans="1:4" x14ac:dyDescent="0.35">
      <c r="A14362" s="14" t="s">
        <v>16843</v>
      </c>
      <c r="B14362" s="15">
        <v>6774</v>
      </c>
      <c r="C14362" s="13">
        <v>1.1500000000000001</v>
      </c>
      <c r="D14362" s="7" t="str">
        <f t="shared" si="224"/>
        <v>Unique</v>
      </c>
    </row>
    <row r="14363" spans="1:4" x14ac:dyDescent="0.35">
      <c r="A14363" s="14" t="s">
        <v>16875</v>
      </c>
      <c r="B14363" s="15" t="s">
        <v>16876</v>
      </c>
      <c r="C14363" s="13">
        <v>-0.5</v>
      </c>
      <c r="D14363" s="7" t="str">
        <f t="shared" si="224"/>
        <v>Unique</v>
      </c>
    </row>
    <row r="14364" spans="1:4" x14ac:dyDescent="0.35">
      <c r="A14364" s="14" t="s">
        <v>16880</v>
      </c>
      <c r="B14364" s="15">
        <v>12421867</v>
      </c>
      <c r="C14364" s="13">
        <v>-0.5</v>
      </c>
      <c r="D14364" s="7" t="str">
        <f t="shared" si="224"/>
        <v>Unique</v>
      </c>
    </row>
    <row r="14365" spans="1:4" x14ac:dyDescent="0.35">
      <c r="A14365" s="14" t="s">
        <v>16863</v>
      </c>
      <c r="B14365" s="15" t="s">
        <v>16864</v>
      </c>
      <c r="C14365" s="13">
        <v>-0.5</v>
      </c>
      <c r="D14365" s="7" t="str">
        <f t="shared" si="224"/>
        <v>Unique</v>
      </c>
    </row>
    <row r="14366" spans="1:4" x14ac:dyDescent="0.35">
      <c r="A14366" s="14" t="s">
        <v>16832</v>
      </c>
      <c r="B14366" s="15">
        <v>6658</v>
      </c>
      <c r="C14366" s="13">
        <v>-0.5</v>
      </c>
      <c r="D14366" s="7" t="str">
        <f t="shared" si="224"/>
        <v>Unique</v>
      </c>
    </row>
    <row r="14367" spans="1:4" x14ac:dyDescent="0.35">
      <c r="A14367" s="14" t="s">
        <v>16820</v>
      </c>
      <c r="B14367" s="15" t="s">
        <v>16821</v>
      </c>
      <c r="C14367" s="13">
        <v>-0.5</v>
      </c>
      <c r="D14367" s="7" t="str">
        <f t="shared" si="224"/>
        <v>Unique</v>
      </c>
    </row>
    <row r="14368" spans="1:4" x14ac:dyDescent="0.35">
      <c r="A14368" s="14" t="s">
        <v>16907</v>
      </c>
      <c r="B14368" s="15" t="s">
        <v>16908</v>
      </c>
      <c r="C14368" s="13">
        <v>1.4500000000000002</v>
      </c>
      <c r="D14368" s="7" t="str">
        <f t="shared" si="224"/>
        <v>Unique</v>
      </c>
    </row>
    <row r="14369" spans="1:4" x14ac:dyDescent="0.35">
      <c r="A14369" s="14" t="s">
        <v>16905</v>
      </c>
      <c r="B14369" s="15" t="s">
        <v>16906</v>
      </c>
      <c r="C14369" s="13">
        <v>1.4500000000000002</v>
      </c>
      <c r="D14369" s="7" t="str">
        <f t="shared" si="224"/>
        <v>Unique</v>
      </c>
    </row>
    <row r="14370" spans="1:4" x14ac:dyDescent="0.35">
      <c r="A14370" s="14" t="s">
        <v>16911</v>
      </c>
      <c r="B14370" s="15" t="s">
        <v>16912</v>
      </c>
      <c r="C14370" s="13">
        <v>1.4500000000000002</v>
      </c>
      <c r="D14370" s="7" t="str">
        <f t="shared" si="224"/>
        <v>Unique</v>
      </c>
    </row>
    <row r="14371" spans="1:4" x14ac:dyDescent="0.35">
      <c r="A14371" s="14" t="s">
        <v>16909</v>
      </c>
      <c r="B14371" s="15" t="s">
        <v>16910</v>
      </c>
      <c r="C14371" s="13">
        <v>1.4500000000000002</v>
      </c>
      <c r="D14371" s="7" t="str">
        <f t="shared" si="224"/>
        <v>Unique</v>
      </c>
    </row>
    <row r="14372" spans="1:4" x14ac:dyDescent="0.35">
      <c r="A14372" s="14" t="s">
        <v>16913</v>
      </c>
      <c r="B14372" s="15" t="s">
        <v>16914</v>
      </c>
      <c r="C14372" s="13">
        <v>1.4500000000000002</v>
      </c>
      <c r="D14372" s="7" t="str">
        <f t="shared" si="224"/>
        <v>Unique</v>
      </c>
    </row>
    <row r="14373" spans="1:4" x14ac:dyDescent="0.35">
      <c r="A14373" s="14" t="s">
        <v>16938</v>
      </c>
      <c r="B14373" s="15" t="s">
        <v>16939</v>
      </c>
      <c r="C14373" s="13">
        <v>1.4500000000000002</v>
      </c>
      <c r="D14373" s="7" t="str">
        <f t="shared" si="224"/>
        <v>Unique</v>
      </c>
    </row>
    <row r="14374" spans="1:4" x14ac:dyDescent="0.35">
      <c r="A14374" s="14" t="s">
        <v>16915</v>
      </c>
      <c r="B14374" s="15" t="s">
        <v>15152</v>
      </c>
      <c r="C14374" s="13">
        <v>5.25</v>
      </c>
      <c r="D14374" s="7" t="str">
        <f t="shared" si="224"/>
        <v>Unique</v>
      </c>
    </row>
    <row r="14375" spans="1:4" x14ac:dyDescent="0.35">
      <c r="A14375" s="14" t="s">
        <v>16916</v>
      </c>
      <c r="B14375" s="15" t="s">
        <v>3560</v>
      </c>
      <c r="C14375" s="13">
        <v>6.13</v>
      </c>
      <c r="D14375" s="7" t="str">
        <f t="shared" si="224"/>
        <v>Unique</v>
      </c>
    </row>
    <row r="14376" spans="1:4" x14ac:dyDescent="0.35">
      <c r="A14376" s="14" t="s">
        <v>16938</v>
      </c>
      <c r="B14376" s="15" t="s">
        <v>16939</v>
      </c>
      <c r="C14376" s="13">
        <v>7.9299999999999988</v>
      </c>
      <c r="D14376" s="7" t="str">
        <f t="shared" si="224"/>
        <v>Unique</v>
      </c>
    </row>
    <row r="14377" spans="1:4" x14ac:dyDescent="0.35">
      <c r="A14377" s="14" t="s">
        <v>16940</v>
      </c>
      <c r="B14377" s="15" t="s">
        <v>16941</v>
      </c>
      <c r="C14377" s="13">
        <v>9.7200000000000006</v>
      </c>
      <c r="D14377" s="7" t="str">
        <f t="shared" si="224"/>
        <v>Unique</v>
      </c>
    </row>
    <row r="14378" spans="1:4" x14ac:dyDescent="0.35">
      <c r="A14378" s="14" t="s">
        <v>16940</v>
      </c>
      <c r="B14378" s="15" t="s">
        <v>16941</v>
      </c>
      <c r="C14378" s="13">
        <v>5.48</v>
      </c>
      <c r="D14378" s="7" t="str">
        <f t="shared" si="224"/>
        <v>Unique</v>
      </c>
    </row>
    <row r="14379" spans="1:4" x14ac:dyDescent="0.35">
      <c r="A14379" s="14" t="s">
        <v>16942</v>
      </c>
      <c r="B14379" s="15" t="s">
        <v>16943</v>
      </c>
      <c r="C14379" s="13">
        <v>5.25</v>
      </c>
      <c r="D14379" s="7" t="str">
        <f t="shared" si="224"/>
        <v>Unique</v>
      </c>
    </row>
    <row r="14380" spans="1:4" x14ac:dyDescent="0.35">
      <c r="A14380" s="14" t="s">
        <v>16944</v>
      </c>
      <c r="B14380" s="15" t="s">
        <v>16945</v>
      </c>
      <c r="C14380" s="13">
        <v>5.48</v>
      </c>
      <c r="D14380" s="7" t="str">
        <f t="shared" si="224"/>
        <v>Unique</v>
      </c>
    </row>
    <row r="14381" spans="1:4" x14ac:dyDescent="0.35">
      <c r="A14381" s="14" t="s">
        <v>16946</v>
      </c>
      <c r="B14381" s="15" t="s">
        <v>16947</v>
      </c>
      <c r="C14381" s="13">
        <v>5.5</v>
      </c>
      <c r="D14381" s="7" t="str">
        <f t="shared" si="224"/>
        <v>Unique</v>
      </c>
    </row>
    <row r="14382" spans="1:4" x14ac:dyDescent="0.35">
      <c r="A14382" s="14" t="s">
        <v>16948</v>
      </c>
      <c r="B14382" s="15" t="s">
        <v>16949</v>
      </c>
      <c r="C14382" s="13">
        <v>5.25</v>
      </c>
      <c r="D14382" s="7" t="str">
        <f t="shared" si="224"/>
        <v>Unique</v>
      </c>
    </row>
    <row r="14383" spans="1:4" x14ac:dyDescent="0.35">
      <c r="A14383" s="14" t="s">
        <v>16948</v>
      </c>
      <c r="B14383" s="15" t="s">
        <v>16949</v>
      </c>
      <c r="C14383" s="13">
        <v>5.48</v>
      </c>
      <c r="D14383" s="7" t="str">
        <f t="shared" si="224"/>
        <v>Unique</v>
      </c>
    </row>
    <row r="14384" spans="1:4" x14ac:dyDescent="0.35">
      <c r="A14384" s="14" t="s">
        <v>16950</v>
      </c>
      <c r="B14384" s="15" t="s">
        <v>16951</v>
      </c>
      <c r="C14384" s="13">
        <v>6.57</v>
      </c>
      <c r="D14384" s="7" t="str">
        <f t="shared" si="224"/>
        <v>Unique</v>
      </c>
    </row>
    <row r="14385" spans="1:4" x14ac:dyDescent="0.35">
      <c r="A14385" s="14" t="s">
        <v>16952</v>
      </c>
      <c r="B14385" s="15">
        <v>6807</v>
      </c>
      <c r="C14385" s="13">
        <v>8.1</v>
      </c>
      <c r="D14385" s="7" t="str">
        <f t="shared" si="224"/>
        <v>Unique</v>
      </c>
    </row>
    <row r="14386" spans="1:4" x14ac:dyDescent="0.35">
      <c r="A14386" s="14" t="s">
        <v>16955</v>
      </c>
      <c r="B14386" s="15">
        <v>6777</v>
      </c>
      <c r="C14386" s="13">
        <v>5.49</v>
      </c>
      <c r="D14386" s="7" t="str">
        <f t="shared" si="224"/>
        <v>Unique</v>
      </c>
    </row>
    <row r="14387" spans="1:4" x14ac:dyDescent="0.35">
      <c r="A14387" s="14" t="s">
        <v>16956</v>
      </c>
      <c r="B14387" s="15">
        <v>6811</v>
      </c>
      <c r="C14387" s="13">
        <v>5.48</v>
      </c>
      <c r="D14387" s="7" t="str">
        <f t="shared" si="224"/>
        <v>Unique</v>
      </c>
    </row>
    <row r="14388" spans="1:4" x14ac:dyDescent="0.35">
      <c r="A14388" s="14" t="s">
        <v>16957</v>
      </c>
      <c r="B14388" s="15">
        <v>6800</v>
      </c>
      <c r="C14388" s="13">
        <v>9.2199999999999989</v>
      </c>
      <c r="D14388" s="7" t="str">
        <f t="shared" si="224"/>
        <v>Unique</v>
      </c>
    </row>
    <row r="14389" spans="1:4" x14ac:dyDescent="0.35">
      <c r="A14389" s="14" t="s">
        <v>16958</v>
      </c>
      <c r="B14389" s="15">
        <v>6808</v>
      </c>
      <c r="C14389" s="13">
        <v>10.56</v>
      </c>
      <c r="D14389" s="7" t="str">
        <f t="shared" si="224"/>
        <v>Unique</v>
      </c>
    </row>
    <row r="14390" spans="1:4" x14ac:dyDescent="0.35">
      <c r="A14390" s="14" t="s">
        <v>16959</v>
      </c>
      <c r="B14390" s="15">
        <v>6796</v>
      </c>
      <c r="C14390" s="13">
        <v>6.13</v>
      </c>
      <c r="D14390" s="7" t="str">
        <f t="shared" si="224"/>
        <v>Unique</v>
      </c>
    </row>
    <row r="14391" spans="1:4" x14ac:dyDescent="0.35">
      <c r="A14391" s="14" t="s">
        <v>16961</v>
      </c>
      <c r="B14391" s="15" t="s">
        <v>16962</v>
      </c>
      <c r="C14391" s="13">
        <v>6.13</v>
      </c>
      <c r="D14391" s="7" t="str">
        <f t="shared" si="224"/>
        <v>Unique</v>
      </c>
    </row>
    <row r="14392" spans="1:4" x14ac:dyDescent="0.35">
      <c r="A14392" s="14" t="s">
        <v>16963</v>
      </c>
      <c r="B14392" s="15" t="s">
        <v>16964</v>
      </c>
      <c r="C14392" s="13">
        <v>5.5</v>
      </c>
      <c r="D14392" s="7" t="str">
        <f t="shared" si="224"/>
        <v>Unique</v>
      </c>
    </row>
    <row r="14393" spans="1:4" x14ac:dyDescent="0.35">
      <c r="A14393" s="14" t="s">
        <v>16965</v>
      </c>
      <c r="B14393" s="15" t="s">
        <v>16966</v>
      </c>
      <c r="C14393" s="13">
        <v>9.990000000000002</v>
      </c>
      <c r="D14393" s="7" t="str">
        <f t="shared" si="224"/>
        <v>Unique</v>
      </c>
    </row>
    <row r="14394" spans="1:4" x14ac:dyDescent="0.35">
      <c r="A14394" s="14" t="s">
        <v>16967</v>
      </c>
      <c r="B14394" s="15" t="s">
        <v>16968</v>
      </c>
      <c r="C14394" s="13">
        <v>7.6199999999999992</v>
      </c>
      <c r="D14394" s="7" t="str">
        <f t="shared" si="224"/>
        <v>Unique</v>
      </c>
    </row>
    <row r="14395" spans="1:4" x14ac:dyDescent="0.35">
      <c r="A14395" s="14" t="s">
        <v>16969</v>
      </c>
      <c r="B14395" s="15" t="s">
        <v>12387</v>
      </c>
      <c r="C14395" s="13">
        <v>5.48</v>
      </c>
      <c r="D14395" s="7" t="str">
        <f t="shared" si="224"/>
        <v>Unique</v>
      </c>
    </row>
    <row r="14396" spans="1:4" x14ac:dyDescent="0.35">
      <c r="A14396" s="14" t="s">
        <v>16970</v>
      </c>
      <c r="B14396" s="15" t="s">
        <v>13828</v>
      </c>
      <c r="C14396" s="13">
        <v>8.9600000000000009</v>
      </c>
      <c r="D14396" s="7" t="str">
        <f t="shared" si="224"/>
        <v>Unique</v>
      </c>
    </row>
    <row r="14397" spans="1:4" x14ac:dyDescent="0.35">
      <c r="A14397" s="14" t="s">
        <v>16971</v>
      </c>
      <c r="B14397" s="15" t="s">
        <v>13828</v>
      </c>
      <c r="C14397" s="13">
        <v>7.3599999999999994</v>
      </c>
      <c r="D14397" s="7" t="str">
        <f t="shared" si="224"/>
        <v>Unique</v>
      </c>
    </row>
    <row r="14398" spans="1:4" x14ac:dyDescent="0.35">
      <c r="A14398" s="14" t="s">
        <v>16960</v>
      </c>
      <c r="B14398" s="15">
        <v>6802</v>
      </c>
      <c r="C14398" s="13">
        <v>9.7200000000000006</v>
      </c>
      <c r="D14398" s="7" t="str">
        <f t="shared" si="224"/>
        <v>Unique</v>
      </c>
    </row>
    <row r="14399" spans="1:4" x14ac:dyDescent="0.35">
      <c r="A14399" s="14" t="s">
        <v>16972</v>
      </c>
      <c r="B14399" s="15">
        <v>6804</v>
      </c>
      <c r="C14399" s="13">
        <v>7.6199999999999992</v>
      </c>
      <c r="D14399" s="7" t="str">
        <f t="shared" si="224"/>
        <v>Unique</v>
      </c>
    </row>
    <row r="14400" spans="1:4" x14ac:dyDescent="0.35">
      <c r="A14400" s="14" t="s">
        <v>16953</v>
      </c>
      <c r="B14400" s="15" t="s">
        <v>16954</v>
      </c>
      <c r="C14400" s="13">
        <v>5.25</v>
      </c>
      <c r="D14400" s="7" t="str">
        <f t="shared" si="224"/>
        <v>Unique</v>
      </c>
    </row>
    <row r="14401" spans="1:4" x14ac:dyDescent="0.35">
      <c r="A14401" s="14" t="s">
        <v>16973</v>
      </c>
      <c r="B14401" s="15" t="s">
        <v>16974</v>
      </c>
      <c r="C14401" s="13">
        <v>5.25</v>
      </c>
      <c r="D14401" s="7" t="str">
        <f t="shared" si="224"/>
        <v>Unique</v>
      </c>
    </row>
    <row r="14402" spans="1:4" x14ac:dyDescent="0.35">
      <c r="A14402" s="14" t="s">
        <v>16975</v>
      </c>
      <c r="B14402" s="15" t="s">
        <v>16976</v>
      </c>
      <c r="C14402" s="13">
        <v>5.25</v>
      </c>
      <c r="D14402" s="7" t="str">
        <f t="shared" ref="D14402:D14465" si="225">IF(COUNTIFS(A:A,A14402,B:B,B14402,C:C,C14402)&gt;1,"Doublon","Unique")</f>
        <v>Unique</v>
      </c>
    </row>
    <row r="14403" spans="1:4" x14ac:dyDescent="0.35">
      <c r="A14403" s="14" t="s">
        <v>16977</v>
      </c>
      <c r="B14403" s="15" t="s">
        <v>16978</v>
      </c>
      <c r="C14403" s="13">
        <v>5.25</v>
      </c>
      <c r="D14403" s="7" t="str">
        <f t="shared" si="225"/>
        <v>Unique</v>
      </c>
    </row>
    <row r="14404" spans="1:4" x14ac:dyDescent="0.35">
      <c r="A14404" s="14" t="s">
        <v>16979</v>
      </c>
      <c r="B14404" s="15">
        <v>6753</v>
      </c>
      <c r="C14404" s="13">
        <v>8.9600000000000009</v>
      </c>
      <c r="D14404" s="7" t="str">
        <f t="shared" si="225"/>
        <v>Unique</v>
      </c>
    </row>
    <row r="14405" spans="1:4" x14ac:dyDescent="0.35">
      <c r="A14405" s="14" t="s">
        <v>16980</v>
      </c>
      <c r="B14405" s="15">
        <v>742654</v>
      </c>
      <c r="C14405" s="13">
        <v>-0.02</v>
      </c>
      <c r="D14405" s="7" t="str">
        <f t="shared" si="225"/>
        <v>Unique</v>
      </c>
    </row>
    <row r="14406" spans="1:4" x14ac:dyDescent="0.35">
      <c r="A14406" s="14" t="s">
        <v>16981</v>
      </c>
      <c r="B14406" s="15">
        <v>742654</v>
      </c>
      <c r="C14406" s="13">
        <v>-0.05</v>
      </c>
      <c r="D14406" s="7" t="str">
        <f t="shared" si="225"/>
        <v>Unique</v>
      </c>
    </row>
    <row r="14407" spans="1:4" x14ac:dyDescent="0.35">
      <c r="A14407" s="14" t="s">
        <v>16982</v>
      </c>
      <c r="B14407" s="15">
        <v>742654</v>
      </c>
      <c r="C14407" s="13">
        <v>-0.05</v>
      </c>
      <c r="D14407" s="7" t="str">
        <f t="shared" si="225"/>
        <v>Unique</v>
      </c>
    </row>
    <row r="14408" spans="1:4" x14ac:dyDescent="0.35">
      <c r="A14408" s="14" t="s">
        <v>16980</v>
      </c>
      <c r="B14408" s="15">
        <v>742654</v>
      </c>
      <c r="C14408" s="13">
        <v>7.6199999999999992</v>
      </c>
      <c r="D14408" s="7" t="str">
        <f t="shared" si="225"/>
        <v>Unique</v>
      </c>
    </row>
    <row r="14409" spans="1:4" x14ac:dyDescent="0.35">
      <c r="A14409" s="14" t="s">
        <v>16982</v>
      </c>
      <c r="B14409" s="15">
        <v>742654</v>
      </c>
      <c r="C14409" s="13">
        <v>8.379999999999999</v>
      </c>
      <c r="D14409" s="7" t="str">
        <f t="shared" si="225"/>
        <v>Unique</v>
      </c>
    </row>
    <row r="14410" spans="1:4" x14ac:dyDescent="0.35">
      <c r="A14410" s="14" t="s">
        <v>16981</v>
      </c>
      <c r="B14410" s="15">
        <v>742654</v>
      </c>
      <c r="C14410" s="13">
        <v>9.2199999999999989</v>
      </c>
      <c r="D14410" s="7" t="str">
        <f t="shared" si="225"/>
        <v>Unique</v>
      </c>
    </row>
    <row r="14411" spans="1:4" x14ac:dyDescent="0.35">
      <c r="A14411" s="14" t="s">
        <v>16983</v>
      </c>
      <c r="B14411" s="15" t="s">
        <v>16984</v>
      </c>
      <c r="C14411" s="13">
        <v>-0.02</v>
      </c>
      <c r="D14411" s="7" t="str">
        <f t="shared" si="225"/>
        <v>Unique</v>
      </c>
    </row>
    <row r="14412" spans="1:4" x14ac:dyDescent="0.35">
      <c r="A14412" s="14" t="s">
        <v>16985</v>
      </c>
      <c r="B14412" s="15" t="s">
        <v>16984</v>
      </c>
      <c r="C14412" s="13">
        <v>-0.04</v>
      </c>
      <c r="D14412" s="7" t="str">
        <f t="shared" si="225"/>
        <v>Unique</v>
      </c>
    </row>
    <row r="14413" spans="1:4" x14ac:dyDescent="0.35">
      <c r="A14413" s="14" t="s">
        <v>16983</v>
      </c>
      <c r="B14413" s="15" t="s">
        <v>16984</v>
      </c>
      <c r="C14413" s="13">
        <v>9.7200000000000006</v>
      </c>
      <c r="D14413" s="7" t="str">
        <f t="shared" si="225"/>
        <v>Unique</v>
      </c>
    </row>
    <row r="14414" spans="1:4" x14ac:dyDescent="0.35">
      <c r="A14414" s="14" t="s">
        <v>16985</v>
      </c>
      <c r="B14414" s="15" t="s">
        <v>16984</v>
      </c>
      <c r="C14414" s="13">
        <v>9.7200000000000006</v>
      </c>
      <c r="D14414" s="7" t="str">
        <f t="shared" si="225"/>
        <v>Unique</v>
      </c>
    </row>
    <row r="14415" spans="1:4" x14ac:dyDescent="0.35">
      <c r="A14415" s="14" t="s">
        <v>16986</v>
      </c>
      <c r="B14415" s="15" t="s">
        <v>16987</v>
      </c>
      <c r="C14415" s="13">
        <v>5.25</v>
      </c>
      <c r="D14415" s="7" t="str">
        <f t="shared" si="225"/>
        <v>Unique</v>
      </c>
    </row>
    <row r="14416" spans="1:4" x14ac:dyDescent="0.35">
      <c r="A14416" s="14" t="s">
        <v>16970</v>
      </c>
      <c r="B14416" s="15" t="s">
        <v>13828</v>
      </c>
      <c r="C14416" s="13">
        <v>-0.02</v>
      </c>
      <c r="D14416" s="7" t="str">
        <f t="shared" si="225"/>
        <v>Unique</v>
      </c>
    </row>
    <row r="14417" spans="1:4" x14ac:dyDescent="0.35">
      <c r="A14417" s="14" t="s">
        <v>16971</v>
      </c>
      <c r="B14417" s="15" t="s">
        <v>13828</v>
      </c>
      <c r="C14417" s="13">
        <v>-0.04</v>
      </c>
      <c r="D14417" s="7" t="str">
        <f t="shared" si="225"/>
        <v>Unique</v>
      </c>
    </row>
    <row r="14418" spans="1:4" x14ac:dyDescent="0.35">
      <c r="A14418" s="14" t="s">
        <v>16988</v>
      </c>
      <c r="B14418" s="15" t="s">
        <v>16989</v>
      </c>
      <c r="C14418" s="13">
        <v>6.57</v>
      </c>
      <c r="D14418" s="7" t="str">
        <f t="shared" si="225"/>
        <v>Unique</v>
      </c>
    </row>
    <row r="14419" spans="1:4" x14ac:dyDescent="0.35">
      <c r="A14419" s="14" t="s">
        <v>16990</v>
      </c>
      <c r="B14419" s="15">
        <v>6800</v>
      </c>
      <c r="C14419" s="13">
        <v>7.1000000000000005</v>
      </c>
      <c r="D14419" s="7" t="str">
        <f t="shared" si="225"/>
        <v>Unique</v>
      </c>
    </row>
    <row r="14420" spans="1:4" x14ac:dyDescent="0.35">
      <c r="A14420" s="14" t="s">
        <v>16991</v>
      </c>
      <c r="B14420" s="15" t="s">
        <v>16992</v>
      </c>
      <c r="C14420" s="13">
        <v>5.25</v>
      </c>
      <c r="D14420" s="7" t="str">
        <f t="shared" si="225"/>
        <v>Unique</v>
      </c>
    </row>
    <row r="14421" spans="1:4" x14ac:dyDescent="0.35">
      <c r="A14421" s="14" t="s">
        <v>16993</v>
      </c>
      <c r="B14421" s="15">
        <v>6686</v>
      </c>
      <c r="C14421" s="13">
        <v>-0.02</v>
      </c>
      <c r="D14421" s="7" t="str">
        <f t="shared" si="225"/>
        <v>Unique</v>
      </c>
    </row>
    <row r="14422" spans="1:4" x14ac:dyDescent="0.35">
      <c r="A14422" s="14" t="s">
        <v>16994</v>
      </c>
      <c r="B14422" s="15">
        <v>6686</v>
      </c>
      <c r="C14422" s="13">
        <v>-0.04</v>
      </c>
      <c r="D14422" s="7" t="str">
        <f t="shared" si="225"/>
        <v>Unique</v>
      </c>
    </row>
    <row r="14423" spans="1:4" x14ac:dyDescent="0.35">
      <c r="A14423" s="14" t="s">
        <v>16993</v>
      </c>
      <c r="B14423" s="15">
        <v>6686</v>
      </c>
      <c r="C14423" s="13">
        <v>8.379999999999999</v>
      </c>
      <c r="D14423" s="7" t="str">
        <f t="shared" si="225"/>
        <v>Unique</v>
      </c>
    </row>
    <row r="14424" spans="1:4" x14ac:dyDescent="0.35">
      <c r="A14424" s="14" t="s">
        <v>16994</v>
      </c>
      <c r="B14424" s="15">
        <v>6686</v>
      </c>
      <c r="C14424" s="13">
        <v>8.379999999999999</v>
      </c>
      <c r="D14424" s="7" t="str">
        <f t="shared" si="225"/>
        <v>Unique</v>
      </c>
    </row>
    <row r="14425" spans="1:4" x14ac:dyDescent="0.35">
      <c r="A14425" s="14" t="s">
        <v>16995</v>
      </c>
      <c r="B14425" s="15" t="s">
        <v>16996</v>
      </c>
      <c r="C14425" s="13">
        <v>5.25</v>
      </c>
      <c r="D14425" s="7" t="str">
        <f t="shared" si="225"/>
        <v>Unique</v>
      </c>
    </row>
    <row r="14426" spans="1:4" x14ac:dyDescent="0.35">
      <c r="A14426" s="14" t="s">
        <v>16997</v>
      </c>
      <c r="B14426" s="15" t="s">
        <v>16998</v>
      </c>
      <c r="C14426" s="13">
        <v>5.25</v>
      </c>
      <c r="D14426" s="7" t="str">
        <f t="shared" si="225"/>
        <v>Unique</v>
      </c>
    </row>
    <row r="14427" spans="1:4" x14ac:dyDescent="0.35">
      <c r="A14427" s="14" t="s">
        <v>16999</v>
      </c>
      <c r="B14427" s="15" t="s">
        <v>17000</v>
      </c>
      <c r="C14427" s="13">
        <v>5.48</v>
      </c>
      <c r="D14427" s="7" t="str">
        <f t="shared" si="225"/>
        <v>Unique</v>
      </c>
    </row>
    <row r="14428" spans="1:4" x14ac:dyDescent="0.35">
      <c r="A14428" s="14" t="s">
        <v>17001</v>
      </c>
      <c r="B14428" s="15" t="s">
        <v>17002</v>
      </c>
      <c r="C14428" s="13">
        <v>1.4500000000000002</v>
      </c>
      <c r="D14428" s="7" t="str">
        <f t="shared" si="225"/>
        <v>Unique</v>
      </c>
    </row>
    <row r="14429" spans="1:4" x14ac:dyDescent="0.35">
      <c r="A14429" s="14" t="s">
        <v>17003</v>
      </c>
      <c r="B14429" s="15" t="s">
        <v>17004</v>
      </c>
      <c r="C14429" s="13">
        <v>1.4500000000000002</v>
      </c>
      <c r="D14429" s="7" t="str">
        <f t="shared" si="225"/>
        <v>Unique</v>
      </c>
    </row>
    <row r="14430" spans="1:4" x14ac:dyDescent="0.35">
      <c r="A14430" s="14" t="s">
        <v>17005</v>
      </c>
      <c r="B14430" s="15" t="s">
        <v>17006</v>
      </c>
      <c r="C14430" s="13">
        <v>1.4500000000000002</v>
      </c>
      <c r="D14430" s="7" t="str">
        <f t="shared" si="225"/>
        <v>Unique</v>
      </c>
    </row>
    <row r="14431" spans="1:4" x14ac:dyDescent="0.35">
      <c r="A14431" s="14" t="s">
        <v>17007</v>
      </c>
      <c r="B14431" s="15" t="s">
        <v>17008</v>
      </c>
      <c r="C14431" s="13">
        <v>1.4500000000000002</v>
      </c>
      <c r="D14431" s="7" t="str">
        <f t="shared" si="225"/>
        <v>Unique</v>
      </c>
    </row>
    <row r="14432" spans="1:4" x14ac:dyDescent="0.35">
      <c r="A14432" s="14" t="s">
        <v>17009</v>
      </c>
      <c r="B14432" s="15" t="s">
        <v>17010</v>
      </c>
      <c r="C14432" s="13">
        <v>1.4500000000000002</v>
      </c>
      <c r="D14432" s="7" t="str">
        <f t="shared" si="225"/>
        <v>Unique</v>
      </c>
    </row>
    <row r="14433" spans="1:4" x14ac:dyDescent="0.35">
      <c r="A14433" s="14" t="s">
        <v>17011</v>
      </c>
      <c r="B14433" s="15" t="s">
        <v>17012</v>
      </c>
      <c r="C14433" s="13">
        <v>7.1000000000000005</v>
      </c>
      <c r="D14433" s="7" t="str">
        <f t="shared" si="225"/>
        <v>Unique</v>
      </c>
    </row>
    <row r="14434" spans="1:4" x14ac:dyDescent="0.35">
      <c r="A14434" s="14" t="s">
        <v>17003</v>
      </c>
      <c r="B14434" s="15" t="s">
        <v>17004</v>
      </c>
      <c r="C14434" s="13">
        <v>7.94</v>
      </c>
      <c r="D14434" s="7" t="str">
        <f t="shared" si="225"/>
        <v>Unique</v>
      </c>
    </row>
    <row r="14435" spans="1:4" x14ac:dyDescent="0.35">
      <c r="A14435" s="14" t="s">
        <v>17005</v>
      </c>
      <c r="B14435" s="15" t="s">
        <v>17006</v>
      </c>
      <c r="C14435" s="13">
        <v>9.26</v>
      </c>
      <c r="D14435" s="7" t="str">
        <f t="shared" si="225"/>
        <v>Unique</v>
      </c>
    </row>
    <row r="14436" spans="1:4" x14ac:dyDescent="0.35">
      <c r="A14436" s="14" t="s">
        <v>17009</v>
      </c>
      <c r="B14436" s="15" t="s">
        <v>17010</v>
      </c>
      <c r="C14436" s="13">
        <v>9.27</v>
      </c>
      <c r="D14436" s="7" t="str">
        <f t="shared" si="225"/>
        <v>Unique</v>
      </c>
    </row>
    <row r="14437" spans="1:4" x14ac:dyDescent="0.35">
      <c r="A14437" s="14" t="s">
        <v>17007</v>
      </c>
      <c r="B14437" s="15" t="s">
        <v>17008</v>
      </c>
      <c r="C14437" s="13">
        <v>9.5999999999999979</v>
      </c>
      <c r="D14437" s="7" t="str">
        <f t="shared" si="225"/>
        <v>Unique</v>
      </c>
    </row>
    <row r="14438" spans="1:4" x14ac:dyDescent="0.35">
      <c r="A14438" s="14" t="s">
        <v>17001</v>
      </c>
      <c r="B14438" s="15" t="s">
        <v>17002</v>
      </c>
      <c r="C14438" s="13">
        <v>10.610000000000001</v>
      </c>
      <c r="D14438" s="7" t="str">
        <f t="shared" si="225"/>
        <v>Unique</v>
      </c>
    </row>
    <row r="14439" spans="1:4" x14ac:dyDescent="0.35">
      <c r="A14439" s="14" t="s">
        <v>17011</v>
      </c>
      <c r="B14439" s="15" t="s">
        <v>17012</v>
      </c>
      <c r="C14439" s="13">
        <v>13.99</v>
      </c>
      <c r="D14439" s="7" t="str">
        <f t="shared" si="225"/>
        <v>Unique</v>
      </c>
    </row>
    <row r="14440" spans="1:4" x14ac:dyDescent="0.35">
      <c r="A14440" s="14" t="s">
        <v>17013</v>
      </c>
      <c r="B14440" s="15">
        <v>6786</v>
      </c>
      <c r="C14440" s="13">
        <v>3.65</v>
      </c>
      <c r="D14440" s="7" t="str">
        <f t="shared" si="225"/>
        <v>Unique</v>
      </c>
    </row>
    <row r="14441" spans="1:4" x14ac:dyDescent="0.35">
      <c r="A14441" s="14" t="s">
        <v>17014</v>
      </c>
      <c r="B14441" s="15">
        <v>6781</v>
      </c>
      <c r="C14441" s="13">
        <v>3.75</v>
      </c>
      <c r="D14441" s="7" t="str">
        <f t="shared" si="225"/>
        <v>Unique</v>
      </c>
    </row>
    <row r="14442" spans="1:4" x14ac:dyDescent="0.35">
      <c r="A14442" s="14" t="s">
        <v>17015</v>
      </c>
      <c r="B14442" s="15">
        <v>6793</v>
      </c>
      <c r="C14442" s="13">
        <v>3.94</v>
      </c>
      <c r="D14442" s="7" t="str">
        <f t="shared" si="225"/>
        <v>Unique</v>
      </c>
    </row>
    <row r="14443" spans="1:4" x14ac:dyDescent="0.35">
      <c r="A14443" s="14" t="s">
        <v>17016</v>
      </c>
      <c r="B14443" s="15">
        <v>6794</v>
      </c>
      <c r="C14443" s="13">
        <v>3.94</v>
      </c>
      <c r="D14443" s="7" t="str">
        <f t="shared" si="225"/>
        <v>Unique</v>
      </c>
    </row>
    <row r="14444" spans="1:4" x14ac:dyDescent="0.35">
      <c r="A14444" s="14" t="s">
        <v>17017</v>
      </c>
      <c r="B14444" s="15">
        <v>6785</v>
      </c>
      <c r="C14444" s="13">
        <v>4.6399999999999997</v>
      </c>
      <c r="D14444" s="7" t="str">
        <f t="shared" si="225"/>
        <v>Unique</v>
      </c>
    </row>
    <row r="14445" spans="1:4" x14ac:dyDescent="0.35">
      <c r="A14445" s="14" t="s">
        <v>17018</v>
      </c>
      <c r="B14445" s="15">
        <v>6799</v>
      </c>
      <c r="C14445" s="13">
        <v>5.08</v>
      </c>
      <c r="D14445" s="7" t="str">
        <f t="shared" si="225"/>
        <v>Unique</v>
      </c>
    </row>
    <row r="14446" spans="1:4" x14ac:dyDescent="0.35">
      <c r="A14446" s="14" t="s">
        <v>17019</v>
      </c>
      <c r="B14446" s="15">
        <v>6798</v>
      </c>
      <c r="C14446" s="13">
        <v>6.5299999999999994</v>
      </c>
      <c r="D14446" s="7" t="str">
        <f t="shared" si="225"/>
        <v>Unique</v>
      </c>
    </row>
    <row r="14447" spans="1:4" x14ac:dyDescent="0.35">
      <c r="A14447" s="14" t="s">
        <v>17020</v>
      </c>
      <c r="B14447" s="15">
        <v>6791</v>
      </c>
      <c r="C14447" s="13">
        <v>7.05</v>
      </c>
      <c r="D14447" s="7" t="str">
        <f t="shared" si="225"/>
        <v>Unique</v>
      </c>
    </row>
    <row r="14448" spans="1:4" x14ac:dyDescent="0.35">
      <c r="A14448" s="14" t="s">
        <v>16981</v>
      </c>
      <c r="B14448" s="15">
        <v>742654</v>
      </c>
      <c r="C14448" s="13">
        <v>6.6999999999999993</v>
      </c>
      <c r="D14448" s="7" t="str">
        <f t="shared" si="225"/>
        <v>Unique</v>
      </c>
    </row>
    <row r="14449" spans="1:5" x14ac:dyDescent="0.35">
      <c r="A14449" s="14" t="s">
        <v>16956</v>
      </c>
      <c r="B14449" s="15">
        <v>6811</v>
      </c>
      <c r="C14449" s="13">
        <v>1.1500000000000001</v>
      </c>
      <c r="D14449" s="7" t="str">
        <f t="shared" si="225"/>
        <v>Unique</v>
      </c>
    </row>
    <row r="14450" spans="1:5" x14ac:dyDescent="0.35">
      <c r="A14450" s="14" t="s">
        <v>16958</v>
      </c>
      <c r="B14450" s="15">
        <v>6808</v>
      </c>
      <c r="C14450" s="13">
        <v>1.1500000000000001</v>
      </c>
      <c r="D14450" s="7" t="str">
        <f t="shared" si="225"/>
        <v>Unique</v>
      </c>
    </row>
    <row r="14451" spans="1:5" x14ac:dyDescent="0.35">
      <c r="A14451" s="14" t="s">
        <v>17021</v>
      </c>
      <c r="B14451" s="15">
        <v>6805</v>
      </c>
      <c r="C14451" s="13">
        <v>1.1500000000000001</v>
      </c>
      <c r="D14451" s="7" t="str">
        <f t="shared" si="225"/>
        <v>Unique</v>
      </c>
    </row>
    <row r="14452" spans="1:5" x14ac:dyDescent="0.35">
      <c r="A14452" s="14" t="s">
        <v>16970</v>
      </c>
      <c r="B14452" s="15" t="s">
        <v>13828</v>
      </c>
      <c r="C14452" s="13">
        <v>-0.5</v>
      </c>
      <c r="D14452" s="7" t="str">
        <f t="shared" si="225"/>
        <v>Unique</v>
      </c>
    </row>
    <row r="14453" spans="1:5" x14ac:dyDescent="0.35">
      <c r="A14453" s="14" t="s">
        <v>16983</v>
      </c>
      <c r="B14453" s="15" t="s">
        <v>16984</v>
      </c>
      <c r="C14453" s="13">
        <v>-0.5</v>
      </c>
      <c r="D14453" s="7" t="str">
        <f t="shared" si="225"/>
        <v>Unique</v>
      </c>
    </row>
    <row r="14454" spans="1:5" x14ac:dyDescent="0.35">
      <c r="A14454" s="14" t="s">
        <v>16980</v>
      </c>
      <c r="B14454" s="15">
        <v>742654</v>
      </c>
      <c r="C14454" s="13">
        <v>-0.5</v>
      </c>
      <c r="D14454" s="7" t="str">
        <f t="shared" si="225"/>
        <v>Unique</v>
      </c>
      <c r="E14454" s="7">
        <f>COUNTIFS($A$1721:A14454,A14454,$B$1721:B14454,B14454,$C$1721:C14454,C14454)</f>
        <v>1</v>
      </c>
    </row>
    <row r="14455" spans="1:5" x14ac:dyDescent="0.35">
      <c r="A14455" s="14" t="s">
        <v>16993</v>
      </c>
      <c r="B14455" s="15">
        <v>6686</v>
      </c>
      <c r="C14455" s="13">
        <v>-0.5</v>
      </c>
      <c r="D14455" s="7" t="str">
        <f t="shared" si="225"/>
        <v>Unique</v>
      </c>
    </row>
    <row r="14456" spans="1:5" x14ac:dyDescent="0.35">
      <c r="A14456" s="14" t="s">
        <v>16960</v>
      </c>
      <c r="B14456" s="15">
        <v>6802</v>
      </c>
      <c r="C14456" s="13">
        <v>1.1500000000000001</v>
      </c>
      <c r="D14456" s="7" t="str">
        <f t="shared" si="225"/>
        <v>Unique</v>
      </c>
    </row>
    <row r="14457" spans="1:5" x14ac:dyDescent="0.35">
      <c r="A14457" s="14" t="s">
        <v>17021</v>
      </c>
      <c r="B14457" s="15">
        <v>6805</v>
      </c>
      <c r="C14457" s="13">
        <v>8.1</v>
      </c>
      <c r="D14457" s="7" t="str">
        <f t="shared" si="225"/>
        <v>Unique</v>
      </c>
    </row>
    <row r="14458" spans="1:5" x14ac:dyDescent="0.35">
      <c r="A14458" s="14" t="s">
        <v>17022</v>
      </c>
      <c r="B14458" s="15">
        <v>6787</v>
      </c>
      <c r="C14458" s="13">
        <v>6.57</v>
      </c>
      <c r="D14458" s="7" t="str">
        <f t="shared" si="225"/>
        <v>Unique</v>
      </c>
    </row>
    <row r="14459" spans="1:5" x14ac:dyDescent="0.35">
      <c r="A14459" s="14" t="s">
        <v>17023</v>
      </c>
      <c r="B14459" s="15">
        <v>6810</v>
      </c>
      <c r="C14459" s="13">
        <v>5.48</v>
      </c>
      <c r="D14459" s="7" t="str">
        <f t="shared" si="225"/>
        <v>Unique</v>
      </c>
    </row>
    <row r="14460" spans="1:5" x14ac:dyDescent="0.35">
      <c r="A14460" s="14" t="s">
        <v>17023</v>
      </c>
      <c r="B14460" s="15">
        <v>6810</v>
      </c>
      <c r="C14460" s="13">
        <v>7.3599999999999994</v>
      </c>
      <c r="D14460" s="7" t="str">
        <f t="shared" si="225"/>
        <v>Unique</v>
      </c>
    </row>
    <row r="14461" spans="1:5" x14ac:dyDescent="0.35">
      <c r="A14461" s="14" t="s">
        <v>17024</v>
      </c>
      <c r="B14461" s="15" t="s">
        <v>12281</v>
      </c>
      <c r="C14461" s="13">
        <v>5.49</v>
      </c>
      <c r="D14461" s="7" t="str">
        <f t="shared" si="225"/>
        <v>Unique</v>
      </c>
    </row>
    <row r="14462" spans="1:5" x14ac:dyDescent="0.35">
      <c r="A14462" s="14" t="s">
        <v>17024</v>
      </c>
      <c r="B14462" s="15" t="s">
        <v>12281</v>
      </c>
      <c r="C14462" s="13">
        <v>5.48</v>
      </c>
      <c r="D14462" s="7" t="str">
        <f t="shared" si="225"/>
        <v>Unique</v>
      </c>
    </row>
    <row r="14463" spans="1:5" x14ac:dyDescent="0.35">
      <c r="A14463" s="14" t="s">
        <v>17025</v>
      </c>
      <c r="B14463" s="15">
        <v>6795</v>
      </c>
      <c r="C14463" s="13">
        <v>7.5600000000000005</v>
      </c>
      <c r="D14463" s="7" t="str">
        <f t="shared" si="225"/>
        <v>Unique</v>
      </c>
    </row>
    <row r="14464" spans="1:5" x14ac:dyDescent="0.35">
      <c r="A14464" s="14" t="s">
        <v>17026</v>
      </c>
      <c r="B14464" s="15">
        <v>6803</v>
      </c>
      <c r="C14464" s="13">
        <v>7.5600000000000005</v>
      </c>
      <c r="D14464" s="7" t="str">
        <f t="shared" si="225"/>
        <v>Unique</v>
      </c>
    </row>
    <row r="14465" spans="1:4" x14ac:dyDescent="0.35">
      <c r="A14465" s="14" t="s">
        <v>17027</v>
      </c>
      <c r="B14465" s="15">
        <v>6806</v>
      </c>
      <c r="C14465" s="13">
        <v>7.5600000000000005</v>
      </c>
      <c r="D14465" s="7" t="str">
        <f t="shared" si="225"/>
        <v>Unique</v>
      </c>
    </row>
    <row r="14466" spans="1:4" x14ac:dyDescent="0.35">
      <c r="A14466" s="14" t="s">
        <v>17028</v>
      </c>
      <c r="B14466" s="15">
        <v>6788</v>
      </c>
      <c r="C14466" s="13">
        <v>9.36</v>
      </c>
      <c r="D14466" s="7" t="str">
        <f t="shared" ref="D14466:D14529" si="226">IF(COUNTIFS(A:A,A14466,B:B,B14466,C:C,C14466)&gt;1,"Doublon","Unique")</f>
        <v>Unique</v>
      </c>
    </row>
    <row r="14467" spans="1:4" x14ac:dyDescent="0.35">
      <c r="A14467" s="14" t="s">
        <v>16795</v>
      </c>
      <c r="B14467" s="15">
        <v>6727</v>
      </c>
      <c r="C14467" s="13">
        <v>3.6399999999999997</v>
      </c>
      <c r="D14467" s="7" t="str">
        <f t="shared" si="226"/>
        <v>Unique</v>
      </c>
    </row>
    <row r="14468" spans="1:4" x14ac:dyDescent="0.35">
      <c r="A14468" s="14" t="s">
        <v>16955</v>
      </c>
      <c r="B14468" s="15">
        <v>6777</v>
      </c>
      <c r="C14468" s="13">
        <v>1.1500000000000001</v>
      </c>
      <c r="D14468" s="7" t="str">
        <f t="shared" si="226"/>
        <v>Unique</v>
      </c>
    </row>
    <row r="14469" spans="1:4" x14ac:dyDescent="0.35">
      <c r="A14469" s="14" t="s">
        <v>17022</v>
      </c>
      <c r="B14469" s="15">
        <v>6787</v>
      </c>
      <c r="C14469" s="13">
        <v>1.1500000000000001</v>
      </c>
      <c r="D14469" s="7" t="str">
        <f t="shared" si="226"/>
        <v>Unique</v>
      </c>
    </row>
    <row r="14470" spans="1:4" x14ac:dyDescent="0.35">
      <c r="A14470" s="14" t="s">
        <v>16959</v>
      </c>
      <c r="B14470" s="15">
        <v>6796</v>
      </c>
      <c r="C14470" s="13">
        <v>1.1500000000000001</v>
      </c>
      <c r="D14470" s="7" t="str">
        <f t="shared" si="226"/>
        <v>Unique</v>
      </c>
    </row>
    <row r="14471" spans="1:4" x14ac:dyDescent="0.35">
      <c r="A14471" s="14" t="s">
        <v>16957</v>
      </c>
      <c r="B14471" s="15">
        <v>6800</v>
      </c>
      <c r="C14471" s="13">
        <v>1.1500000000000001</v>
      </c>
      <c r="D14471" s="7" t="str">
        <f t="shared" si="226"/>
        <v>Unique</v>
      </c>
    </row>
    <row r="14472" spans="1:4" x14ac:dyDescent="0.35">
      <c r="A14472" s="14" t="s">
        <v>17029</v>
      </c>
      <c r="B14472" s="15" t="s">
        <v>17030</v>
      </c>
      <c r="C14472" s="13">
        <v>5.25</v>
      </c>
      <c r="D14472" s="7" t="str">
        <f t="shared" si="226"/>
        <v>Unique</v>
      </c>
    </row>
    <row r="14473" spans="1:4" x14ac:dyDescent="0.35">
      <c r="A14473" s="14" t="s">
        <v>17031</v>
      </c>
      <c r="B14473" s="15" t="s">
        <v>17032</v>
      </c>
      <c r="C14473" s="13">
        <v>5.48</v>
      </c>
      <c r="D14473" s="7" t="str">
        <f t="shared" si="226"/>
        <v>Unique</v>
      </c>
    </row>
    <row r="14474" spans="1:4" x14ac:dyDescent="0.35">
      <c r="A14474" s="14" t="s">
        <v>17033</v>
      </c>
      <c r="B14474" s="15">
        <v>6735</v>
      </c>
      <c r="C14474" s="13">
        <v>6.13</v>
      </c>
      <c r="D14474" s="7" t="str">
        <f t="shared" si="226"/>
        <v>Unique</v>
      </c>
    </row>
    <row r="14475" spans="1:4" x14ac:dyDescent="0.35">
      <c r="A14475" s="14" t="s">
        <v>17034</v>
      </c>
      <c r="B14475" s="15" t="s">
        <v>17035</v>
      </c>
      <c r="C14475" s="13">
        <v>5.48</v>
      </c>
      <c r="D14475" s="7" t="str">
        <f t="shared" si="226"/>
        <v>Unique</v>
      </c>
    </row>
    <row r="14476" spans="1:4" x14ac:dyDescent="0.35">
      <c r="A14476" s="14" t="s">
        <v>17036</v>
      </c>
      <c r="B14476" s="15" t="s">
        <v>17037</v>
      </c>
      <c r="C14476" s="13">
        <v>5.25</v>
      </c>
      <c r="D14476" s="7" t="str">
        <f t="shared" si="226"/>
        <v>Unique</v>
      </c>
    </row>
    <row r="14477" spans="1:4" x14ac:dyDescent="0.35">
      <c r="A14477" s="14" t="s">
        <v>17038</v>
      </c>
      <c r="B14477" s="15" t="s">
        <v>17039</v>
      </c>
      <c r="C14477" s="13">
        <v>5.48</v>
      </c>
      <c r="D14477" s="7" t="str">
        <f t="shared" si="226"/>
        <v>Unique</v>
      </c>
    </row>
    <row r="14478" spans="1:4" x14ac:dyDescent="0.35">
      <c r="A14478" s="14" t="s">
        <v>17041</v>
      </c>
      <c r="B14478" s="15" t="s">
        <v>17042</v>
      </c>
      <c r="C14478" s="13">
        <v>5.5</v>
      </c>
      <c r="D14478" s="7" t="str">
        <f t="shared" si="226"/>
        <v>Unique</v>
      </c>
    </row>
    <row r="14479" spans="1:4" x14ac:dyDescent="0.35">
      <c r="A14479" s="14" t="s">
        <v>17043</v>
      </c>
      <c r="B14479" s="15" t="s">
        <v>17044</v>
      </c>
      <c r="C14479" s="13">
        <v>5.25</v>
      </c>
      <c r="D14479" s="7" t="str">
        <f t="shared" si="226"/>
        <v>Unique</v>
      </c>
    </row>
    <row r="14480" spans="1:4" x14ac:dyDescent="0.35">
      <c r="A14480" s="14" t="s">
        <v>17045</v>
      </c>
      <c r="B14480" s="15" t="s">
        <v>17046</v>
      </c>
      <c r="C14480" s="13">
        <v>5.49</v>
      </c>
      <c r="D14480" s="7" t="str">
        <f t="shared" si="226"/>
        <v>Unique</v>
      </c>
    </row>
    <row r="14481" spans="1:4" x14ac:dyDescent="0.35">
      <c r="A14481" s="14" t="s">
        <v>17047</v>
      </c>
      <c r="B14481" s="15" t="s">
        <v>17048</v>
      </c>
      <c r="C14481" s="13">
        <v>5.25</v>
      </c>
      <c r="D14481" s="7" t="str">
        <f t="shared" si="226"/>
        <v>Unique</v>
      </c>
    </row>
    <row r="14482" spans="1:4" x14ac:dyDescent="0.35">
      <c r="A14482" s="14" t="s">
        <v>17049</v>
      </c>
      <c r="B14482" s="15">
        <v>6645</v>
      </c>
      <c r="C14482" s="13">
        <v>6.57</v>
      </c>
      <c r="D14482" s="7" t="str">
        <f t="shared" si="226"/>
        <v>Unique</v>
      </c>
    </row>
    <row r="14483" spans="1:4" x14ac:dyDescent="0.35">
      <c r="A14483" s="14" t="s">
        <v>17050</v>
      </c>
      <c r="B14483" s="15" t="s">
        <v>17051</v>
      </c>
      <c r="C14483" s="13">
        <v>5.48</v>
      </c>
      <c r="D14483" s="7" t="str">
        <f t="shared" si="226"/>
        <v>Unique</v>
      </c>
    </row>
    <row r="14484" spans="1:4" x14ac:dyDescent="0.35">
      <c r="A14484" s="14" t="s">
        <v>17052</v>
      </c>
      <c r="B14484" s="15" t="s">
        <v>17053</v>
      </c>
      <c r="C14484" s="13">
        <v>5.25</v>
      </c>
      <c r="D14484" s="7" t="str">
        <f t="shared" si="226"/>
        <v>Unique</v>
      </c>
    </row>
    <row r="14485" spans="1:4" x14ac:dyDescent="0.35">
      <c r="A14485" s="14" t="s">
        <v>17054</v>
      </c>
      <c r="B14485" s="15" t="s">
        <v>17055</v>
      </c>
      <c r="C14485" s="13">
        <v>5.48</v>
      </c>
      <c r="D14485" s="7" t="str">
        <f t="shared" si="226"/>
        <v>Unique</v>
      </c>
    </row>
    <row r="14486" spans="1:4" x14ac:dyDescent="0.35">
      <c r="A14486" s="14" t="s">
        <v>17056</v>
      </c>
      <c r="B14486" s="15" t="s">
        <v>17057</v>
      </c>
      <c r="C14486" s="13">
        <v>5.5</v>
      </c>
      <c r="D14486" s="7" t="str">
        <f t="shared" si="226"/>
        <v>Unique</v>
      </c>
    </row>
    <row r="14487" spans="1:4" x14ac:dyDescent="0.35">
      <c r="A14487" s="14" t="s">
        <v>17058</v>
      </c>
      <c r="B14487" s="15" t="s">
        <v>17059</v>
      </c>
      <c r="C14487" s="13">
        <v>5.25</v>
      </c>
      <c r="D14487" s="7" t="str">
        <f t="shared" si="226"/>
        <v>Unique</v>
      </c>
    </row>
    <row r="14488" spans="1:4" x14ac:dyDescent="0.35">
      <c r="A14488" s="14" t="s">
        <v>17060</v>
      </c>
      <c r="B14488" s="15">
        <v>22389</v>
      </c>
      <c r="C14488" s="13">
        <v>5.48</v>
      </c>
      <c r="D14488" s="7" t="str">
        <f t="shared" si="226"/>
        <v>Unique</v>
      </c>
    </row>
    <row r="14489" spans="1:4" x14ac:dyDescent="0.35">
      <c r="A14489" s="14" t="s">
        <v>17061</v>
      </c>
      <c r="B14489" s="15">
        <v>219750</v>
      </c>
      <c r="C14489" s="13">
        <v>5.49</v>
      </c>
      <c r="D14489" s="7" t="str">
        <f t="shared" si="226"/>
        <v>Unique</v>
      </c>
    </row>
    <row r="14490" spans="1:4" x14ac:dyDescent="0.35">
      <c r="A14490" s="14" t="s">
        <v>17062</v>
      </c>
      <c r="B14490" s="15">
        <v>2325397</v>
      </c>
      <c r="C14490" s="13">
        <v>9.2199999999999989</v>
      </c>
      <c r="D14490" s="7" t="str">
        <f t="shared" si="226"/>
        <v>Unique</v>
      </c>
    </row>
    <row r="14491" spans="1:4" x14ac:dyDescent="0.35">
      <c r="A14491" s="14" t="s">
        <v>17063</v>
      </c>
      <c r="B14491" s="15" t="s">
        <v>1779</v>
      </c>
      <c r="C14491" s="13">
        <v>5.25</v>
      </c>
      <c r="D14491" s="7" t="str">
        <f t="shared" si="226"/>
        <v>Unique</v>
      </c>
    </row>
    <row r="14492" spans="1:4" x14ac:dyDescent="0.35">
      <c r="A14492" s="14" t="s">
        <v>17064</v>
      </c>
      <c r="B14492" s="15" t="s">
        <v>17065</v>
      </c>
      <c r="C14492" s="13">
        <v>5.48</v>
      </c>
      <c r="D14492" s="7" t="str">
        <f t="shared" si="226"/>
        <v>Unique</v>
      </c>
    </row>
    <row r="14493" spans="1:4" x14ac:dyDescent="0.35">
      <c r="A14493" s="14" t="s">
        <v>17066</v>
      </c>
      <c r="B14493" s="15" t="s">
        <v>17067</v>
      </c>
      <c r="C14493" s="13">
        <v>5.25</v>
      </c>
      <c r="D14493" s="7" t="str">
        <f t="shared" si="226"/>
        <v>Unique</v>
      </c>
    </row>
    <row r="14494" spans="1:4" x14ac:dyDescent="0.35">
      <c r="A14494" s="14" t="s">
        <v>17068</v>
      </c>
      <c r="B14494" s="15" t="s">
        <v>17069</v>
      </c>
      <c r="C14494" s="13">
        <v>5.48</v>
      </c>
      <c r="D14494" s="7" t="str">
        <f t="shared" si="226"/>
        <v>Unique</v>
      </c>
    </row>
    <row r="14495" spans="1:4" x14ac:dyDescent="0.35">
      <c r="A14495" s="14" t="s">
        <v>17070</v>
      </c>
      <c r="B14495" s="15" t="s">
        <v>17071</v>
      </c>
      <c r="C14495" s="13">
        <v>11.99</v>
      </c>
      <c r="D14495" s="7" t="str">
        <f t="shared" si="226"/>
        <v>Unique</v>
      </c>
    </row>
    <row r="14496" spans="1:4" x14ac:dyDescent="0.35">
      <c r="A14496" s="14" t="s">
        <v>17072</v>
      </c>
      <c r="B14496" s="15" t="s">
        <v>17073</v>
      </c>
      <c r="C14496" s="13">
        <v>6.57</v>
      </c>
      <c r="D14496" s="7" t="str">
        <f t="shared" si="226"/>
        <v>Unique</v>
      </c>
    </row>
    <row r="14497" spans="1:4" x14ac:dyDescent="0.35">
      <c r="A14497" s="14" t="s">
        <v>17074</v>
      </c>
      <c r="B14497" s="15" t="s">
        <v>17075</v>
      </c>
      <c r="C14497" s="13">
        <v>5.25</v>
      </c>
      <c r="D14497" s="7" t="str">
        <f t="shared" si="226"/>
        <v>Unique</v>
      </c>
    </row>
    <row r="14498" spans="1:4" x14ac:dyDescent="0.35">
      <c r="A14498" s="14" t="s">
        <v>17076</v>
      </c>
      <c r="B14498" s="15">
        <v>29162721</v>
      </c>
      <c r="C14498" s="13">
        <v>5.48</v>
      </c>
      <c r="D14498" s="7" t="str">
        <f t="shared" si="226"/>
        <v>Unique</v>
      </c>
    </row>
    <row r="14499" spans="1:4" x14ac:dyDescent="0.35">
      <c r="A14499" s="14" t="s">
        <v>17040</v>
      </c>
      <c r="B14499" s="15">
        <v>6769</v>
      </c>
      <c r="C14499" s="13">
        <v>13.44</v>
      </c>
      <c r="D14499" s="7" t="str">
        <f t="shared" si="226"/>
        <v>Unique</v>
      </c>
    </row>
    <row r="14500" spans="1:4" x14ac:dyDescent="0.35">
      <c r="A14500" s="14" t="s">
        <v>17077</v>
      </c>
      <c r="B14500" s="15">
        <v>6779</v>
      </c>
      <c r="C14500" s="13">
        <v>9.990000000000002</v>
      </c>
      <c r="D14500" s="7" t="str">
        <f t="shared" si="226"/>
        <v>Unique</v>
      </c>
    </row>
    <row r="14501" spans="1:4" x14ac:dyDescent="0.35">
      <c r="A14501" s="14" t="s">
        <v>17078</v>
      </c>
      <c r="B14501" s="15" t="s">
        <v>17079</v>
      </c>
      <c r="C14501" s="13">
        <v>6.8400000000000007</v>
      </c>
      <c r="D14501" s="7" t="str">
        <f t="shared" si="226"/>
        <v>Unique</v>
      </c>
    </row>
    <row r="14502" spans="1:4" x14ac:dyDescent="0.35">
      <c r="A14502" s="14" t="s">
        <v>17080</v>
      </c>
      <c r="B14502" s="15" t="s">
        <v>17081</v>
      </c>
      <c r="C14502" s="13">
        <v>5.25</v>
      </c>
      <c r="D14502" s="7" t="str">
        <f t="shared" si="226"/>
        <v>Unique</v>
      </c>
    </row>
    <row r="14503" spans="1:4" x14ac:dyDescent="0.35">
      <c r="A14503" s="14" t="s">
        <v>17082</v>
      </c>
      <c r="B14503" s="15" t="s">
        <v>17083</v>
      </c>
      <c r="C14503" s="13">
        <v>5.25</v>
      </c>
      <c r="D14503" s="7" t="str">
        <f t="shared" si="226"/>
        <v>Unique</v>
      </c>
    </row>
    <row r="14504" spans="1:4" x14ac:dyDescent="0.35">
      <c r="A14504" s="14" t="s">
        <v>17084</v>
      </c>
      <c r="B14504" s="15" t="s">
        <v>17085</v>
      </c>
      <c r="C14504" s="13">
        <v>5.25</v>
      </c>
      <c r="D14504" s="7" t="str">
        <f t="shared" si="226"/>
        <v>Unique</v>
      </c>
    </row>
    <row r="14505" spans="1:4" x14ac:dyDescent="0.35">
      <c r="A14505" s="14" t="s">
        <v>17086</v>
      </c>
      <c r="B14505" s="15" t="s">
        <v>17087</v>
      </c>
      <c r="C14505" s="13">
        <v>5.25</v>
      </c>
      <c r="D14505" s="7" t="str">
        <f t="shared" si="226"/>
        <v>Unique</v>
      </c>
    </row>
    <row r="14506" spans="1:4" x14ac:dyDescent="0.35">
      <c r="A14506" s="14" t="s">
        <v>17088</v>
      </c>
      <c r="B14506" s="15" t="s">
        <v>17089</v>
      </c>
      <c r="C14506" s="13">
        <v>5.25</v>
      </c>
      <c r="D14506" s="7" t="str">
        <f t="shared" si="226"/>
        <v>Unique</v>
      </c>
    </row>
    <row r="14507" spans="1:4" x14ac:dyDescent="0.35">
      <c r="A14507" s="14" t="s">
        <v>17090</v>
      </c>
      <c r="B14507" s="15" t="s">
        <v>17091</v>
      </c>
      <c r="C14507" s="13">
        <v>5.48</v>
      </c>
      <c r="D14507" s="7" t="str">
        <f t="shared" si="226"/>
        <v>Unique</v>
      </c>
    </row>
    <row r="14508" spans="1:4" x14ac:dyDescent="0.35">
      <c r="A14508" s="14" t="s">
        <v>17092</v>
      </c>
      <c r="B14508" s="15" t="s">
        <v>17093</v>
      </c>
      <c r="C14508" s="13">
        <v>5.25</v>
      </c>
      <c r="D14508" s="7" t="str">
        <f t="shared" si="226"/>
        <v>Unique</v>
      </c>
    </row>
    <row r="14509" spans="1:4" x14ac:dyDescent="0.35">
      <c r="A14509" s="14" t="s">
        <v>17094</v>
      </c>
      <c r="B14509" s="15">
        <v>6801</v>
      </c>
      <c r="C14509" s="13">
        <v>3.75</v>
      </c>
      <c r="D14509" s="7" t="str">
        <f t="shared" si="226"/>
        <v>Unique</v>
      </c>
    </row>
    <row r="14510" spans="1:4" x14ac:dyDescent="0.35">
      <c r="A14510" s="14" t="s">
        <v>17095</v>
      </c>
      <c r="B14510" s="15">
        <v>6828</v>
      </c>
      <c r="C14510" s="13">
        <v>3.65</v>
      </c>
      <c r="D14510" s="7" t="str">
        <f t="shared" si="226"/>
        <v>Unique</v>
      </c>
    </row>
    <row r="14511" spans="1:4" x14ac:dyDescent="0.35">
      <c r="A14511" s="14" t="s">
        <v>17096</v>
      </c>
      <c r="B14511" s="15">
        <v>6</v>
      </c>
      <c r="C14511" s="13">
        <v>13.99</v>
      </c>
      <c r="D14511" s="7" t="str">
        <f t="shared" si="226"/>
        <v>Unique</v>
      </c>
    </row>
    <row r="14512" spans="1:4" x14ac:dyDescent="0.35">
      <c r="A14512" s="14" t="s">
        <v>17097</v>
      </c>
      <c r="B14512" s="15" t="s">
        <v>17098</v>
      </c>
      <c r="C14512" s="13">
        <v>14.959999999999999</v>
      </c>
      <c r="D14512" s="7" t="str">
        <f t="shared" si="226"/>
        <v>Unique</v>
      </c>
    </row>
    <row r="14513" spans="1:4" x14ac:dyDescent="0.35">
      <c r="A14513" s="14" t="s">
        <v>17099</v>
      </c>
      <c r="B14513" s="15" t="s">
        <v>17100</v>
      </c>
      <c r="C14513" s="13">
        <v>9.26</v>
      </c>
      <c r="D14513" s="7" t="str">
        <f t="shared" si="226"/>
        <v>Unique</v>
      </c>
    </row>
    <row r="14514" spans="1:4" x14ac:dyDescent="0.35">
      <c r="A14514" s="14" t="s">
        <v>17101</v>
      </c>
      <c r="B14514" s="15" t="s">
        <v>17102</v>
      </c>
      <c r="C14514" s="13">
        <v>9.26</v>
      </c>
      <c r="D14514" s="7" t="str">
        <f t="shared" si="226"/>
        <v>Unique</v>
      </c>
    </row>
    <row r="14515" spans="1:4" x14ac:dyDescent="0.35">
      <c r="A14515" s="14" t="s">
        <v>17103</v>
      </c>
      <c r="B14515" s="15" t="s">
        <v>17104</v>
      </c>
      <c r="C14515" s="13">
        <v>9.26</v>
      </c>
      <c r="D14515" s="7" t="str">
        <f t="shared" si="226"/>
        <v>Unique</v>
      </c>
    </row>
    <row r="14516" spans="1:4" x14ac:dyDescent="0.35">
      <c r="A14516" s="14" t="s">
        <v>17105</v>
      </c>
      <c r="B14516" s="15" t="s">
        <v>17106</v>
      </c>
      <c r="C14516" s="13">
        <v>8.17</v>
      </c>
      <c r="D14516" s="7" t="str">
        <f t="shared" si="226"/>
        <v>Unique</v>
      </c>
    </row>
    <row r="14517" spans="1:4" x14ac:dyDescent="0.35">
      <c r="A14517" s="14" t="s">
        <v>17107</v>
      </c>
      <c r="B14517" s="15" t="s">
        <v>17108</v>
      </c>
      <c r="C14517" s="13">
        <v>7.9299999999999988</v>
      </c>
      <c r="D14517" s="7" t="str">
        <f t="shared" si="226"/>
        <v>Unique</v>
      </c>
    </row>
    <row r="14518" spans="1:4" x14ac:dyDescent="0.35">
      <c r="A14518" s="14" t="s">
        <v>17096</v>
      </c>
      <c r="B14518" s="15">
        <v>6</v>
      </c>
      <c r="C14518" s="13">
        <v>13.110000000000001</v>
      </c>
      <c r="D14518" s="7" t="str">
        <f t="shared" si="226"/>
        <v>Unique</v>
      </c>
    </row>
    <row r="14519" spans="1:4" x14ac:dyDescent="0.35">
      <c r="A14519" s="14" t="s">
        <v>17099</v>
      </c>
      <c r="B14519" s="15" t="s">
        <v>17100</v>
      </c>
      <c r="C14519" s="13">
        <v>1.4500000000000002</v>
      </c>
      <c r="D14519" s="7" t="str">
        <f t="shared" si="226"/>
        <v>Unique</v>
      </c>
    </row>
    <row r="14520" spans="1:4" x14ac:dyDescent="0.35">
      <c r="A14520" s="14" t="s">
        <v>17107</v>
      </c>
      <c r="B14520" s="15" t="s">
        <v>17108</v>
      </c>
      <c r="C14520" s="13">
        <v>1.4500000000000002</v>
      </c>
      <c r="D14520" s="7" t="str">
        <f t="shared" si="226"/>
        <v>Unique</v>
      </c>
    </row>
    <row r="14521" spans="1:4" x14ac:dyDescent="0.35">
      <c r="A14521" s="14" t="s">
        <v>17105</v>
      </c>
      <c r="B14521" s="15" t="s">
        <v>17106</v>
      </c>
      <c r="C14521" s="13">
        <v>1.4500000000000002</v>
      </c>
      <c r="D14521" s="7" t="str">
        <f t="shared" si="226"/>
        <v>Unique</v>
      </c>
    </row>
    <row r="14522" spans="1:4" x14ac:dyDescent="0.35">
      <c r="A14522" s="14" t="s">
        <v>17103</v>
      </c>
      <c r="B14522" s="15" t="s">
        <v>17104</v>
      </c>
      <c r="C14522" s="13">
        <v>1.4500000000000002</v>
      </c>
      <c r="D14522" s="7" t="str">
        <f t="shared" si="226"/>
        <v>Unique</v>
      </c>
    </row>
    <row r="14523" spans="1:4" x14ac:dyDescent="0.35">
      <c r="A14523" s="14" t="s">
        <v>17101</v>
      </c>
      <c r="B14523" s="15" t="s">
        <v>17102</v>
      </c>
      <c r="C14523" s="13">
        <v>1.4500000000000002</v>
      </c>
      <c r="D14523" s="7" t="str">
        <f t="shared" si="226"/>
        <v>Unique</v>
      </c>
    </row>
    <row r="14524" spans="1:4" x14ac:dyDescent="0.35">
      <c r="A14524" s="14" t="s">
        <v>17109</v>
      </c>
      <c r="B14524" s="15">
        <v>6823</v>
      </c>
      <c r="C14524" s="13">
        <v>3.94</v>
      </c>
      <c r="D14524" s="7" t="str">
        <f t="shared" si="226"/>
        <v>Unique</v>
      </c>
    </row>
    <row r="14525" spans="1:4" x14ac:dyDescent="0.35">
      <c r="A14525" s="14" t="s">
        <v>17111</v>
      </c>
      <c r="B14525" s="15">
        <v>6698</v>
      </c>
      <c r="C14525" s="13">
        <v>-0.5</v>
      </c>
      <c r="D14525" s="7" t="str">
        <f t="shared" si="226"/>
        <v>Unique</v>
      </c>
    </row>
    <row r="14526" spans="1:4" x14ac:dyDescent="0.35">
      <c r="A14526" s="14" t="s">
        <v>17113</v>
      </c>
      <c r="B14526" s="15">
        <v>6829</v>
      </c>
      <c r="C14526" s="13">
        <v>-0.5</v>
      </c>
      <c r="D14526" s="7" t="str">
        <f t="shared" si="226"/>
        <v>Unique</v>
      </c>
    </row>
    <row r="14527" spans="1:4" x14ac:dyDescent="0.35">
      <c r="A14527" s="14" t="s">
        <v>15740</v>
      </c>
      <c r="B14527" s="15" t="s">
        <v>12450</v>
      </c>
      <c r="C14527" s="13">
        <v>4.34</v>
      </c>
      <c r="D14527" s="7" t="str">
        <f t="shared" si="226"/>
        <v>Unique</v>
      </c>
    </row>
    <row r="14528" spans="1:4" x14ac:dyDescent="0.35">
      <c r="A14528" s="14" t="s">
        <v>17114</v>
      </c>
      <c r="B14528" s="15">
        <v>6747</v>
      </c>
      <c r="C14528" s="13">
        <v>6.6999999999999993</v>
      </c>
      <c r="D14528" s="7" t="str">
        <f t="shared" si="226"/>
        <v>Unique</v>
      </c>
    </row>
    <row r="14529" spans="1:4" x14ac:dyDescent="0.35">
      <c r="A14529" s="14" t="s">
        <v>17111</v>
      </c>
      <c r="B14529" s="15">
        <v>6698</v>
      </c>
      <c r="C14529" s="13">
        <v>6.6999999999999993</v>
      </c>
      <c r="D14529" s="7" t="str">
        <f t="shared" si="226"/>
        <v>Unique</v>
      </c>
    </row>
    <row r="14530" spans="1:4" x14ac:dyDescent="0.35">
      <c r="A14530" s="14" t="s">
        <v>17077</v>
      </c>
      <c r="B14530" s="15">
        <v>6779</v>
      </c>
      <c r="C14530" s="13">
        <v>6.6999999999999993</v>
      </c>
      <c r="D14530" s="7" t="str">
        <f t="shared" ref="D14530:D14593" si="227">IF(COUNTIFS(A:A,A14530,B:B,B14530,C:C,C14530)&gt;1,"Doublon","Unique")</f>
        <v>Unique</v>
      </c>
    </row>
    <row r="14531" spans="1:4" x14ac:dyDescent="0.35">
      <c r="A14531" s="14" t="s">
        <v>17115</v>
      </c>
      <c r="B14531" s="15">
        <v>6686</v>
      </c>
      <c r="C14531" s="13">
        <v>1.1500000000000001</v>
      </c>
      <c r="D14531" s="7" t="str">
        <f t="shared" si="227"/>
        <v>Unique</v>
      </c>
    </row>
    <row r="14532" spans="1:4" x14ac:dyDescent="0.35">
      <c r="A14532" s="14" t="s">
        <v>17114</v>
      </c>
      <c r="B14532" s="15">
        <v>6747</v>
      </c>
      <c r="C14532" s="13">
        <v>1.1500000000000001</v>
      </c>
      <c r="D14532" s="7" t="str">
        <f t="shared" si="227"/>
        <v>Unique</v>
      </c>
    </row>
    <row r="14533" spans="1:4" x14ac:dyDescent="0.35">
      <c r="A14533" s="14" t="s">
        <v>17116</v>
      </c>
      <c r="B14533" s="15">
        <v>6836</v>
      </c>
      <c r="C14533" s="13">
        <v>1.1500000000000001</v>
      </c>
      <c r="D14533" s="7" t="str">
        <f t="shared" si="227"/>
        <v>Unique</v>
      </c>
    </row>
    <row r="14534" spans="1:4" x14ac:dyDescent="0.35">
      <c r="A14534" s="14" t="s">
        <v>17117</v>
      </c>
      <c r="B14534" s="15">
        <v>6835</v>
      </c>
      <c r="C14534" s="13">
        <v>1.1500000000000001</v>
      </c>
      <c r="D14534" s="7" t="str">
        <f t="shared" si="227"/>
        <v>Unique</v>
      </c>
    </row>
    <row r="14535" spans="1:4" x14ac:dyDescent="0.35">
      <c r="A14535" s="14" t="s">
        <v>17118</v>
      </c>
      <c r="B14535" s="15">
        <v>6834</v>
      </c>
      <c r="C14535" s="13">
        <v>1.1500000000000001</v>
      </c>
      <c r="D14535" s="7" t="str">
        <f t="shared" si="227"/>
        <v>Unique</v>
      </c>
    </row>
    <row r="14536" spans="1:4" x14ac:dyDescent="0.35">
      <c r="A14536" s="14" t="s">
        <v>17112</v>
      </c>
      <c r="B14536" s="15">
        <v>6830</v>
      </c>
      <c r="C14536" s="13">
        <v>1.1500000000000001</v>
      </c>
      <c r="D14536" s="7" t="str">
        <f t="shared" si="227"/>
        <v>Unique</v>
      </c>
    </row>
    <row r="14537" spans="1:4" x14ac:dyDescent="0.35">
      <c r="A14537" s="14" t="s">
        <v>17113</v>
      </c>
      <c r="B14537" s="15">
        <v>6829</v>
      </c>
      <c r="C14537" s="13">
        <v>1.1500000000000001</v>
      </c>
      <c r="D14537" s="7" t="str">
        <f t="shared" si="227"/>
        <v>Unique</v>
      </c>
    </row>
    <row r="14538" spans="1:4" x14ac:dyDescent="0.35">
      <c r="A14538" s="14" t="s">
        <v>17119</v>
      </c>
      <c r="B14538" s="15">
        <v>6826</v>
      </c>
      <c r="C14538" s="13">
        <v>1.1500000000000001</v>
      </c>
      <c r="D14538" s="7" t="str">
        <f t="shared" si="227"/>
        <v>Unique</v>
      </c>
    </row>
    <row r="14539" spans="1:4" x14ac:dyDescent="0.35">
      <c r="A14539" s="14" t="s">
        <v>17120</v>
      </c>
      <c r="B14539" s="15">
        <v>6822</v>
      </c>
      <c r="C14539" s="13">
        <v>1.1500000000000001</v>
      </c>
      <c r="D14539" s="7" t="str">
        <f t="shared" si="227"/>
        <v>Unique</v>
      </c>
    </row>
    <row r="14540" spans="1:4" x14ac:dyDescent="0.35">
      <c r="A14540" s="14" t="s">
        <v>17121</v>
      </c>
      <c r="B14540" s="15">
        <v>6821</v>
      </c>
      <c r="C14540" s="13">
        <v>1.1500000000000001</v>
      </c>
      <c r="D14540" s="7" t="str">
        <f t="shared" si="227"/>
        <v>Unique</v>
      </c>
    </row>
    <row r="14541" spans="1:4" x14ac:dyDescent="0.35">
      <c r="A14541" s="14" t="s">
        <v>17122</v>
      </c>
      <c r="B14541" s="15">
        <v>6820</v>
      </c>
      <c r="C14541" s="13">
        <v>1.1500000000000001</v>
      </c>
      <c r="D14541" s="7" t="str">
        <f t="shared" si="227"/>
        <v>Unique</v>
      </c>
    </row>
    <row r="14542" spans="1:4" x14ac:dyDescent="0.35">
      <c r="A14542" s="14" t="s">
        <v>17123</v>
      </c>
      <c r="B14542" s="15">
        <v>6815</v>
      </c>
      <c r="C14542" s="13">
        <v>1.1500000000000001</v>
      </c>
      <c r="D14542" s="7" t="str">
        <f t="shared" si="227"/>
        <v>Unique</v>
      </c>
    </row>
    <row r="14543" spans="1:4" x14ac:dyDescent="0.35">
      <c r="A14543" s="14" t="s">
        <v>17124</v>
      </c>
      <c r="B14543" s="15">
        <v>6376</v>
      </c>
      <c r="C14543" s="13">
        <v>14.84</v>
      </c>
      <c r="D14543" s="7" t="str">
        <f t="shared" si="227"/>
        <v>Unique</v>
      </c>
    </row>
    <row r="14544" spans="1:4" x14ac:dyDescent="0.35">
      <c r="A14544" s="14" t="s">
        <v>17125</v>
      </c>
      <c r="B14544" s="15">
        <v>6801</v>
      </c>
      <c r="C14544" s="13">
        <v>16.03</v>
      </c>
      <c r="D14544" s="7" t="str">
        <f t="shared" si="227"/>
        <v>Unique</v>
      </c>
    </row>
    <row r="14545" spans="1:4" x14ac:dyDescent="0.35">
      <c r="A14545" s="14" t="s">
        <v>17126</v>
      </c>
      <c r="B14545" s="15">
        <v>6759</v>
      </c>
      <c r="C14545" s="13">
        <v>12.34</v>
      </c>
      <c r="D14545" s="7" t="str">
        <f t="shared" si="227"/>
        <v>Unique</v>
      </c>
    </row>
    <row r="14546" spans="1:4" x14ac:dyDescent="0.35">
      <c r="A14546" s="14" t="s">
        <v>17127</v>
      </c>
      <c r="B14546" s="15">
        <v>6801</v>
      </c>
      <c r="C14546" s="13">
        <v>9.36</v>
      </c>
      <c r="D14546" s="7" t="str">
        <f t="shared" si="227"/>
        <v>Unique</v>
      </c>
    </row>
    <row r="14547" spans="1:4" x14ac:dyDescent="0.35">
      <c r="A14547" s="14" t="s">
        <v>17128</v>
      </c>
      <c r="B14547" s="15">
        <v>6824</v>
      </c>
      <c r="C14547" s="13">
        <v>8.58</v>
      </c>
      <c r="D14547" s="7" t="str">
        <f t="shared" si="227"/>
        <v>Unique</v>
      </c>
    </row>
    <row r="14548" spans="1:4" x14ac:dyDescent="0.35">
      <c r="A14548" s="14" t="s">
        <v>17129</v>
      </c>
      <c r="B14548" s="15">
        <v>6602</v>
      </c>
      <c r="C14548" s="13">
        <v>8.07</v>
      </c>
      <c r="D14548" s="7" t="str">
        <f t="shared" si="227"/>
        <v>Unique</v>
      </c>
    </row>
    <row r="14549" spans="1:4" x14ac:dyDescent="0.35">
      <c r="A14549" s="14" t="s">
        <v>17130</v>
      </c>
      <c r="B14549" s="15">
        <v>6816</v>
      </c>
      <c r="C14549" s="13">
        <v>8.07</v>
      </c>
      <c r="D14549" s="7" t="str">
        <f t="shared" si="227"/>
        <v>Unique</v>
      </c>
    </row>
    <row r="14550" spans="1:4" x14ac:dyDescent="0.35">
      <c r="A14550" s="14" t="s">
        <v>17131</v>
      </c>
      <c r="B14550" s="15">
        <v>6280</v>
      </c>
      <c r="C14550" s="13">
        <v>7.05</v>
      </c>
      <c r="D14550" s="7" t="str">
        <f t="shared" si="227"/>
        <v>Unique</v>
      </c>
    </row>
    <row r="14551" spans="1:4" x14ac:dyDescent="0.35">
      <c r="A14551" s="14" t="s">
        <v>17132</v>
      </c>
      <c r="B14551" s="15">
        <v>6827</v>
      </c>
      <c r="C14551" s="13">
        <v>6.5299999999999994</v>
      </c>
      <c r="D14551" s="7" t="str">
        <f t="shared" si="227"/>
        <v>Unique</v>
      </c>
    </row>
    <row r="14552" spans="1:4" x14ac:dyDescent="0.35">
      <c r="A14552" s="14" t="s">
        <v>17133</v>
      </c>
      <c r="B14552" s="15">
        <v>6818</v>
      </c>
      <c r="C14552" s="13">
        <v>5.5200000000000014</v>
      </c>
      <c r="D14552" s="7" t="str">
        <f t="shared" si="227"/>
        <v>Unique</v>
      </c>
    </row>
    <row r="14553" spans="1:4" x14ac:dyDescent="0.35">
      <c r="A14553" s="14" t="s">
        <v>17134</v>
      </c>
      <c r="B14553" s="15">
        <v>6832</v>
      </c>
      <c r="C14553" s="13">
        <v>5.08</v>
      </c>
      <c r="D14553" s="7" t="str">
        <f t="shared" si="227"/>
        <v>Unique</v>
      </c>
    </row>
    <row r="14554" spans="1:4" x14ac:dyDescent="0.35">
      <c r="A14554" s="14" t="s">
        <v>17135</v>
      </c>
      <c r="B14554" s="15">
        <v>6678</v>
      </c>
      <c r="C14554" s="13">
        <v>4.6399999999999997</v>
      </c>
      <c r="D14554" s="7" t="str">
        <f t="shared" si="227"/>
        <v>Unique</v>
      </c>
    </row>
    <row r="14555" spans="1:4" x14ac:dyDescent="0.35">
      <c r="A14555" s="14" t="s">
        <v>17136</v>
      </c>
      <c r="B14555" s="15" t="s">
        <v>17137</v>
      </c>
      <c r="C14555" s="13">
        <v>5.25</v>
      </c>
      <c r="D14555" s="7" t="str">
        <f t="shared" si="227"/>
        <v>Unique</v>
      </c>
    </row>
    <row r="14556" spans="1:4" x14ac:dyDescent="0.35">
      <c r="A14556" s="14" t="s">
        <v>17111</v>
      </c>
      <c r="B14556" s="15">
        <v>6698</v>
      </c>
      <c r="C14556" s="13">
        <v>-0.02</v>
      </c>
      <c r="D14556" s="7" t="str">
        <f t="shared" si="227"/>
        <v>Unique</v>
      </c>
    </row>
    <row r="14557" spans="1:4" x14ac:dyDescent="0.35">
      <c r="A14557" s="14" t="s">
        <v>17110</v>
      </c>
      <c r="B14557" s="15">
        <v>6698</v>
      </c>
      <c r="C14557" s="13">
        <v>-0.04</v>
      </c>
      <c r="D14557" s="7" t="str">
        <f t="shared" si="227"/>
        <v>Unique</v>
      </c>
    </row>
    <row r="14558" spans="1:4" x14ac:dyDescent="0.35">
      <c r="A14558" s="14" t="s">
        <v>17110</v>
      </c>
      <c r="B14558" s="15">
        <v>6698</v>
      </c>
      <c r="C14558" s="13">
        <v>7.3599999999999994</v>
      </c>
      <c r="D14558" s="7" t="str">
        <f t="shared" si="227"/>
        <v>Unique</v>
      </c>
    </row>
    <row r="14559" spans="1:4" x14ac:dyDescent="0.35">
      <c r="A14559" s="14" t="s">
        <v>17111</v>
      </c>
      <c r="B14559" s="15">
        <v>6698</v>
      </c>
      <c r="C14559" s="13">
        <v>9.2199999999999989</v>
      </c>
      <c r="D14559" s="7" t="str">
        <f t="shared" si="227"/>
        <v>Unique</v>
      </c>
    </row>
    <row r="14560" spans="1:4" x14ac:dyDescent="0.35">
      <c r="A14560" s="14" t="s">
        <v>17138</v>
      </c>
      <c r="B14560" s="15" t="s">
        <v>17139</v>
      </c>
      <c r="C14560" s="13">
        <v>5.5</v>
      </c>
      <c r="D14560" s="7" t="str">
        <f t="shared" si="227"/>
        <v>Unique</v>
      </c>
    </row>
    <row r="14561" spans="1:4" x14ac:dyDescent="0.35">
      <c r="A14561" s="14" t="s">
        <v>17140</v>
      </c>
      <c r="B14561" s="15" t="s">
        <v>16741</v>
      </c>
      <c r="C14561" s="13">
        <v>5.25</v>
      </c>
      <c r="D14561" s="7" t="str">
        <f t="shared" si="227"/>
        <v>Unique</v>
      </c>
    </row>
    <row r="14562" spans="1:4" x14ac:dyDescent="0.35">
      <c r="A14562" s="14" t="s">
        <v>12785</v>
      </c>
      <c r="B14562" s="15" t="s">
        <v>12786</v>
      </c>
      <c r="C14562" s="13">
        <v>5.25</v>
      </c>
      <c r="D14562" s="7" t="str">
        <f t="shared" si="227"/>
        <v>Unique</v>
      </c>
    </row>
    <row r="14563" spans="1:4" x14ac:dyDescent="0.35">
      <c r="A14563" s="14" t="s">
        <v>17141</v>
      </c>
      <c r="B14563" s="15" t="s">
        <v>17142</v>
      </c>
      <c r="C14563" s="13">
        <v>7.6199999999999992</v>
      </c>
      <c r="D14563" s="7" t="str">
        <f t="shared" si="227"/>
        <v>Unique</v>
      </c>
    </row>
    <row r="14564" spans="1:4" x14ac:dyDescent="0.35">
      <c r="A14564" s="14" t="s">
        <v>17143</v>
      </c>
      <c r="B14564" s="15" t="s">
        <v>17144</v>
      </c>
      <c r="C14564" s="13">
        <v>5.48</v>
      </c>
      <c r="D14564" s="7" t="str">
        <f t="shared" si="227"/>
        <v>Unique</v>
      </c>
    </row>
    <row r="14565" spans="1:4" x14ac:dyDescent="0.35">
      <c r="A14565" s="14" t="s">
        <v>17145</v>
      </c>
      <c r="B14565" s="15">
        <v>6739</v>
      </c>
      <c r="C14565" s="13">
        <v>5.49</v>
      </c>
      <c r="D14565" s="7" t="str">
        <f t="shared" si="227"/>
        <v>Unique</v>
      </c>
    </row>
    <row r="14566" spans="1:4" x14ac:dyDescent="0.35">
      <c r="A14566" s="14" t="s">
        <v>17146</v>
      </c>
      <c r="B14566" s="15" t="s">
        <v>17147</v>
      </c>
      <c r="C14566" s="13">
        <v>5.25</v>
      </c>
      <c r="D14566" s="7" t="str">
        <f t="shared" si="227"/>
        <v>Unique</v>
      </c>
    </row>
    <row r="14567" spans="1:4" x14ac:dyDescent="0.35">
      <c r="A14567" s="14" t="s">
        <v>17148</v>
      </c>
      <c r="B14567" s="15" t="s">
        <v>16719</v>
      </c>
      <c r="C14567" s="13">
        <v>5.49</v>
      </c>
      <c r="D14567" s="7" t="str">
        <f t="shared" si="227"/>
        <v>Unique</v>
      </c>
    </row>
    <row r="14568" spans="1:4" x14ac:dyDescent="0.35">
      <c r="A14568" s="14" t="s">
        <v>17117</v>
      </c>
      <c r="B14568" s="15">
        <v>6835</v>
      </c>
      <c r="C14568" s="13">
        <v>5.48</v>
      </c>
      <c r="D14568" s="7" t="str">
        <f t="shared" si="227"/>
        <v>Unique</v>
      </c>
    </row>
    <row r="14569" spans="1:4" x14ac:dyDescent="0.35">
      <c r="A14569" s="14" t="s">
        <v>17113</v>
      </c>
      <c r="B14569" s="15">
        <v>6829</v>
      </c>
      <c r="C14569" s="13">
        <v>-0.02</v>
      </c>
      <c r="D14569" s="7" t="str">
        <f t="shared" si="227"/>
        <v>Unique</v>
      </c>
    </row>
    <row r="14570" spans="1:4" x14ac:dyDescent="0.35">
      <c r="A14570" s="14" t="s">
        <v>17112</v>
      </c>
      <c r="B14570" s="15">
        <v>6830</v>
      </c>
      <c r="C14570" s="13">
        <v>-0.04</v>
      </c>
      <c r="D14570" s="7" t="str">
        <f t="shared" si="227"/>
        <v>Unique</v>
      </c>
    </row>
    <row r="14571" spans="1:4" x14ac:dyDescent="0.35">
      <c r="A14571" s="14" t="s">
        <v>17112</v>
      </c>
      <c r="B14571" s="15">
        <v>6830</v>
      </c>
      <c r="C14571" s="13">
        <v>5.48</v>
      </c>
      <c r="D14571" s="7" t="str">
        <f t="shared" si="227"/>
        <v>Unique</v>
      </c>
    </row>
    <row r="14572" spans="1:4" x14ac:dyDescent="0.35">
      <c r="A14572" s="14" t="s">
        <v>17113</v>
      </c>
      <c r="B14572" s="15">
        <v>6829</v>
      </c>
      <c r="C14572" s="13">
        <v>5.49</v>
      </c>
      <c r="D14572" s="7" t="str">
        <f t="shared" si="227"/>
        <v>Unique</v>
      </c>
    </row>
    <row r="14573" spans="1:4" x14ac:dyDescent="0.35">
      <c r="A14573" s="14" t="s">
        <v>17122</v>
      </c>
      <c r="B14573" s="15">
        <v>6820</v>
      </c>
      <c r="C14573" s="13">
        <v>8.9600000000000009</v>
      </c>
      <c r="D14573" s="7" t="str">
        <f t="shared" si="227"/>
        <v>Unique</v>
      </c>
    </row>
    <row r="14574" spans="1:4" x14ac:dyDescent="0.35">
      <c r="A14574" s="14" t="s">
        <v>17122</v>
      </c>
      <c r="B14574" s="15">
        <v>6820</v>
      </c>
      <c r="C14574" s="13">
        <v>5.48</v>
      </c>
      <c r="D14574" s="7" t="str">
        <f t="shared" si="227"/>
        <v>Unique</v>
      </c>
    </row>
    <row r="14575" spans="1:4" x14ac:dyDescent="0.35">
      <c r="A14575" s="14" t="s">
        <v>17120</v>
      </c>
      <c r="B14575" s="15">
        <v>6822</v>
      </c>
      <c r="C14575" s="13">
        <v>5.25</v>
      </c>
      <c r="D14575" s="7" t="str">
        <f t="shared" si="227"/>
        <v>Unique</v>
      </c>
    </row>
    <row r="14576" spans="1:4" x14ac:dyDescent="0.35">
      <c r="A14576" s="14" t="s">
        <v>17121</v>
      </c>
      <c r="B14576" s="15">
        <v>6821</v>
      </c>
      <c r="C14576" s="13">
        <v>9.2199999999999989</v>
      </c>
      <c r="D14576" s="7" t="str">
        <f t="shared" si="227"/>
        <v>Unique</v>
      </c>
    </row>
    <row r="14577" spans="1:4" x14ac:dyDescent="0.35">
      <c r="A14577" s="14" t="s">
        <v>17123</v>
      </c>
      <c r="B14577" s="15">
        <v>6815</v>
      </c>
      <c r="C14577" s="13">
        <v>7.3599999999999994</v>
      </c>
      <c r="D14577" s="7" t="str">
        <f t="shared" si="227"/>
        <v>Unique</v>
      </c>
    </row>
    <row r="14578" spans="1:4" x14ac:dyDescent="0.35">
      <c r="A14578" s="14" t="s">
        <v>17149</v>
      </c>
      <c r="B14578" s="15" t="s">
        <v>17150</v>
      </c>
      <c r="C14578" s="13">
        <v>5.25</v>
      </c>
      <c r="D14578" s="7" t="str">
        <f t="shared" si="227"/>
        <v>Unique</v>
      </c>
    </row>
    <row r="14579" spans="1:4" x14ac:dyDescent="0.35">
      <c r="A14579" s="14" t="s">
        <v>17151</v>
      </c>
      <c r="B14579" s="15">
        <v>6817</v>
      </c>
      <c r="C14579" s="13">
        <v>6.13</v>
      </c>
      <c r="D14579" s="7" t="str">
        <f t="shared" si="227"/>
        <v>Unique</v>
      </c>
    </row>
    <row r="14580" spans="1:4" x14ac:dyDescent="0.35">
      <c r="A14580" s="14" t="s">
        <v>17152</v>
      </c>
      <c r="B14580" s="15">
        <v>6789</v>
      </c>
      <c r="C14580" s="13">
        <v>8.1</v>
      </c>
      <c r="D14580" s="7" t="str">
        <f t="shared" si="227"/>
        <v>Unique</v>
      </c>
    </row>
    <row r="14581" spans="1:4" x14ac:dyDescent="0.35">
      <c r="A14581" s="14" t="s">
        <v>17114</v>
      </c>
      <c r="B14581" s="15">
        <v>6747</v>
      </c>
      <c r="C14581" s="13">
        <v>8.9600000000000009</v>
      </c>
      <c r="D14581" s="7" t="str">
        <f t="shared" si="227"/>
        <v>Unique</v>
      </c>
    </row>
    <row r="14582" spans="1:4" x14ac:dyDescent="0.35">
      <c r="A14582" s="14" t="s">
        <v>17118</v>
      </c>
      <c r="B14582" s="15">
        <v>6834</v>
      </c>
      <c r="C14582" s="13">
        <v>5.5</v>
      </c>
      <c r="D14582" s="7" t="str">
        <f t="shared" si="227"/>
        <v>Unique</v>
      </c>
    </row>
    <row r="14583" spans="1:4" x14ac:dyDescent="0.35">
      <c r="A14583" s="14" t="s">
        <v>17115</v>
      </c>
      <c r="B14583" s="15">
        <v>6686</v>
      </c>
      <c r="C14583" s="13">
        <v>6.13</v>
      </c>
      <c r="D14583" s="7" t="str">
        <f t="shared" si="227"/>
        <v>Unique</v>
      </c>
    </row>
    <row r="14584" spans="1:4" x14ac:dyDescent="0.35">
      <c r="A14584" s="14" t="s">
        <v>17116</v>
      </c>
      <c r="B14584" s="15">
        <v>6836</v>
      </c>
      <c r="C14584" s="13">
        <v>6.8400000000000007</v>
      </c>
      <c r="D14584" s="7" t="str">
        <f t="shared" si="227"/>
        <v>Unique</v>
      </c>
    </row>
    <row r="14585" spans="1:4" x14ac:dyDescent="0.35">
      <c r="A14585" s="14" t="s">
        <v>17119</v>
      </c>
      <c r="B14585" s="15">
        <v>6826</v>
      </c>
      <c r="C14585" s="13">
        <v>7.6199999999999992</v>
      </c>
      <c r="D14585" s="7" t="str">
        <f t="shared" si="227"/>
        <v>Unique</v>
      </c>
    </row>
    <row r="14586" spans="1:4" x14ac:dyDescent="0.35">
      <c r="A14586" s="14" t="s">
        <v>17153</v>
      </c>
      <c r="B14586" s="15" t="s">
        <v>17154</v>
      </c>
      <c r="C14586" s="13">
        <v>5.25</v>
      </c>
      <c r="D14586" s="7" t="str">
        <f t="shared" si="227"/>
        <v>Unique</v>
      </c>
    </row>
    <row r="14587" spans="1:4" x14ac:dyDescent="0.35">
      <c r="A14587" s="14" t="s">
        <v>17155</v>
      </c>
      <c r="B14587" s="15" t="s">
        <v>17156</v>
      </c>
      <c r="C14587" s="13">
        <v>5.25</v>
      </c>
      <c r="D14587" s="7" t="str">
        <f t="shared" si="227"/>
        <v>Unique</v>
      </c>
    </row>
    <row r="14588" spans="1:4" x14ac:dyDescent="0.35">
      <c r="A14588" s="14" t="s">
        <v>17157</v>
      </c>
      <c r="B14588" s="15" t="s">
        <v>17158</v>
      </c>
      <c r="C14588" s="13">
        <v>5.25</v>
      </c>
      <c r="D14588" s="7" t="str">
        <f t="shared" si="227"/>
        <v>Unique</v>
      </c>
    </row>
    <row r="14589" spans="1:4" x14ac:dyDescent="0.35">
      <c r="A14589" s="14" t="s">
        <v>17159</v>
      </c>
      <c r="B14589" s="15">
        <v>2510408</v>
      </c>
      <c r="C14589" s="13">
        <v>5.48</v>
      </c>
      <c r="D14589" s="7" t="str">
        <f t="shared" si="227"/>
        <v>Unique</v>
      </c>
    </row>
    <row r="14590" spans="1:4" x14ac:dyDescent="0.35">
      <c r="A14590" s="14" t="s">
        <v>17160</v>
      </c>
      <c r="B14590" s="15">
        <v>2504293</v>
      </c>
      <c r="C14590" s="13">
        <v>6.8400000000000007</v>
      </c>
      <c r="D14590" s="7" t="str">
        <f t="shared" si="227"/>
        <v>Unique</v>
      </c>
    </row>
    <row r="14591" spans="1:4" x14ac:dyDescent="0.35">
      <c r="A14591" s="14" t="s">
        <v>17161</v>
      </c>
      <c r="B14591" s="15">
        <v>25007492</v>
      </c>
      <c r="C14591" s="13">
        <v>5.25</v>
      </c>
      <c r="D14591" s="7" t="str">
        <f t="shared" si="227"/>
        <v>Unique</v>
      </c>
    </row>
    <row r="14592" spans="1:4" x14ac:dyDescent="0.35">
      <c r="A14592" s="14" t="s">
        <v>17162</v>
      </c>
      <c r="B14592" s="15" t="s">
        <v>17163</v>
      </c>
      <c r="C14592" s="13">
        <v>7.3599999999999994</v>
      </c>
      <c r="D14592" s="7" t="str">
        <f t="shared" si="227"/>
        <v>Unique</v>
      </c>
    </row>
    <row r="14593" spans="1:5" x14ac:dyDescent="0.35">
      <c r="A14593" s="14" t="s">
        <v>17164</v>
      </c>
      <c r="B14593" s="15" t="s">
        <v>17165</v>
      </c>
      <c r="C14593" s="13">
        <v>5.5</v>
      </c>
      <c r="D14593" s="7" t="str">
        <f t="shared" si="227"/>
        <v>Unique</v>
      </c>
    </row>
    <row r="14594" spans="1:5" x14ac:dyDescent="0.35">
      <c r="A14594" s="14" t="s">
        <v>17166</v>
      </c>
      <c r="B14594" s="15" t="s">
        <v>17167</v>
      </c>
      <c r="C14594" s="13">
        <v>5.25</v>
      </c>
      <c r="D14594" s="7" t="str">
        <f t="shared" ref="D14594:D14657" si="228">IF(COUNTIFS(A:A,A14594,B:B,B14594,C:C,C14594)&gt;1,"Doublon","Unique")</f>
        <v>Unique</v>
      </c>
    </row>
    <row r="14595" spans="1:5" x14ac:dyDescent="0.35">
      <c r="A14595" s="14" t="s">
        <v>17168</v>
      </c>
      <c r="B14595" s="15" t="s">
        <v>17169</v>
      </c>
      <c r="C14595" s="13">
        <v>5.25</v>
      </c>
      <c r="D14595" s="7" t="str">
        <f t="shared" si="228"/>
        <v>Unique</v>
      </c>
    </row>
    <row r="14596" spans="1:5" x14ac:dyDescent="0.35">
      <c r="A14596" s="14" t="s">
        <v>17170</v>
      </c>
      <c r="B14596" s="15">
        <v>6764</v>
      </c>
      <c r="C14596" s="13">
        <v>5.5</v>
      </c>
      <c r="D14596" s="7" t="str">
        <f t="shared" si="228"/>
        <v>Unique</v>
      </c>
    </row>
    <row r="14597" spans="1:5" x14ac:dyDescent="0.35">
      <c r="A14597" s="14" t="s">
        <v>17171</v>
      </c>
      <c r="B14597" s="15" t="s">
        <v>17172</v>
      </c>
      <c r="C14597" s="13">
        <v>5.25</v>
      </c>
      <c r="D14597" s="7" t="str">
        <f t="shared" si="228"/>
        <v>Unique</v>
      </c>
    </row>
    <row r="14598" spans="1:5" x14ac:dyDescent="0.35">
      <c r="A14598" s="14" t="s">
        <v>17173</v>
      </c>
      <c r="B14598" s="15">
        <v>6676</v>
      </c>
      <c r="C14598" s="13">
        <v>-0.5</v>
      </c>
      <c r="D14598" s="7" t="str">
        <f t="shared" si="228"/>
        <v>Unique</v>
      </c>
    </row>
    <row r="14599" spans="1:5" x14ac:dyDescent="0.35">
      <c r="A14599" s="14" t="s">
        <v>17175</v>
      </c>
      <c r="B14599" s="15" t="s">
        <v>17176</v>
      </c>
      <c r="C14599" s="13">
        <v>-0.5</v>
      </c>
      <c r="D14599" s="7" t="str">
        <f t="shared" si="228"/>
        <v>Unique</v>
      </c>
    </row>
    <row r="14600" spans="1:5" x14ac:dyDescent="0.35">
      <c r="A14600" s="14" t="s">
        <v>17178</v>
      </c>
      <c r="B14600" s="15">
        <v>29182335</v>
      </c>
      <c r="C14600" s="13">
        <v>-0.5</v>
      </c>
      <c r="D14600" s="7" t="str">
        <f t="shared" si="228"/>
        <v>Unique</v>
      </c>
      <c r="E14600" s="7">
        <f>COUNTIFS($A$1721:A14600,A14600,$B$1721:B14600,B14600,$C$1721:C14600,C14600)</f>
        <v>1</v>
      </c>
    </row>
    <row r="14601" spans="1:5" x14ac:dyDescent="0.35">
      <c r="A14601" s="14" t="s">
        <v>17180</v>
      </c>
      <c r="B14601" s="15">
        <v>29188304</v>
      </c>
      <c r="C14601" s="13">
        <v>9.990000000000002</v>
      </c>
      <c r="D14601" s="7" t="str">
        <f t="shared" si="228"/>
        <v>Unique</v>
      </c>
    </row>
    <row r="14602" spans="1:5" x14ac:dyDescent="0.35">
      <c r="A14602" s="14" t="s">
        <v>17178</v>
      </c>
      <c r="B14602" s="15">
        <v>29182335</v>
      </c>
      <c r="C14602" s="13">
        <v>8.6700000000000017</v>
      </c>
      <c r="D14602" s="7" t="str">
        <f t="shared" si="228"/>
        <v>Unique</v>
      </c>
    </row>
    <row r="14603" spans="1:5" x14ac:dyDescent="0.35">
      <c r="A14603" s="14" t="s">
        <v>17179</v>
      </c>
      <c r="B14603" s="15">
        <v>29188304</v>
      </c>
      <c r="C14603" s="13">
        <v>8.1</v>
      </c>
      <c r="D14603" s="7" t="str">
        <f t="shared" si="228"/>
        <v>Unique</v>
      </c>
    </row>
    <row r="14604" spans="1:5" x14ac:dyDescent="0.35">
      <c r="A14604" s="14" t="s">
        <v>17180</v>
      </c>
      <c r="B14604" s="15">
        <v>29188304</v>
      </c>
      <c r="C14604" s="13">
        <v>-0.05</v>
      </c>
      <c r="D14604" s="7" t="str">
        <f t="shared" si="228"/>
        <v>Unique</v>
      </c>
    </row>
    <row r="14605" spans="1:5" x14ac:dyDescent="0.35">
      <c r="A14605" s="14" t="s">
        <v>17179</v>
      </c>
      <c r="B14605" s="15">
        <v>29188304</v>
      </c>
      <c r="C14605" s="13">
        <v>-0.05</v>
      </c>
      <c r="D14605" s="7" t="str">
        <f t="shared" si="228"/>
        <v>Unique</v>
      </c>
    </row>
    <row r="14606" spans="1:5" x14ac:dyDescent="0.35">
      <c r="A14606" s="14" t="s">
        <v>17178</v>
      </c>
      <c r="B14606" s="15">
        <v>29182335</v>
      </c>
      <c r="C14606" s="13">
        <v>-0.02</v>
      </c>
      <c r="D14606" s="7" t="str">
        <f t="shared" si="228"/>
        <v>Unique</v>
      </c>
    </row>
    <row r="14607" spans="1:5" x14ac:dyDescent="0.35">
      <c r="A14607" s="14" t="s">
        <v>17181</v>
      </c>
      <c r="B14607" s="15">
        <v>29174198</v>
      </c>
      <c r="C14607" s="13">
        <v>5.25</v>
      </c>
      <c r="D14607" s="7" t="str">
        <f t="shared" si="228"/>
        <v>Unique</v>
      </c>
    </row>
    <row r="14608" spans="1:5" x14ac:dyDescent="0.35">
      <c r="A14608" s="14" t="s">
        <v>17182</v>
      </c>
      <c r="B14608" s="15">
        <v>29182524</v>
      </c>
      <c r="C14608" s="13">
        <v>5.25</v>
      </c>
      <c r="D14608" s="7" t="str">
        <f t="shared" si="228"/>
        <v>Unique</v>
      </c>
    </row>
    <row r="14609" spans="1:4" x14ac:dyDescent="0.35">
      <c r="A14609" s="14" t="s">
        <v>17175</v>
      </c>
      <c r="B14609" s="15" t="s">
        <v>17176</v>
      </c>
      <c r="C14609" s="13">
        <v>8.379999999999999</v>
      </c>
      <c r="D14609" s="7" t="str">
        <f t="shared" si="228"/>
        <v>Unique</v>
      </c>
    </row>
    <row r="14610" spans="1:4" x14ac:dyDescent="0.35">
      <c r="A14610" s="14" t="s">
        <v>17177</v>
      </c>
      <c r="B14610" s="15" t="s">
        <v>17176</v>
      </c>
      <c r="C14610" s="13">
        <v>7.1000000000000005</v>
      </c>
      <c r="D14610" s="7" t="str">
        <f t="shared" si="228"/>
        <v>Unique</v>
      </c>
    </row>
    <row r="14611" spans="1:4" x14ac:dyDescent="0.35">
      <c r="A14611" s="14" t="s">
        <v>17177</v>
      </c>
      <c r="B14611" s="15" t="s">
        <v>17176</v>
      </c>
      <c r="C14611" s="13">
        <v>-0.04</v>
      </c>
      <c r="D14611" s="7" t="str">
        <f t="shared" si="228"/>
        <v>Unique</v>
      </c>
    </row>
    <row r="14612" spans="1:4" x14ac:dyDescent="0.35">
      <c r="A14612" s="14" t="s">
        <v>17175</v>
      </c>
      <c r="B14612" s="15" t="s">
        <v>17176</v>
      </c>
      <c r="C14612" s="13">
        <v>-0.02</v>
      </c>
      <c r="D14612" s="7" t="str">
        <f t="shared" si="228"/>
        <v>Unique</v>
      </c>
    </row>
    <row r="14613" spans="1:4" x14ac:dyDescent="0.35">
      <c r="A14613" s="14" t="s">
        <v>17183</v>
      </c>
      <c r="B14613" s="15">
        <v>29182743</v>
      </c>
      <c r="C14613" s="13">
        <v>6.57</v>
      </c>
      <c r="D14613" s="7" t="str">
        <f t="shared" si="228"/>
        <v>Unique</v>
      </c>
    </row>
    <row r="14614" spans="1:4" x14ac:dyDescent="0.35">
      <c r="A14614" s="14" t="s">
        <v>17184</v>
      </c>
      <c r="B14614" s="15">
        <v>7156</v>
      </c>
      <c r="C14614" s="13">
        <v>5.49</v>
      </c>
      <c r="D14614" s="7" t="str">
        <f t="shared" si="228"/>
        <v>Unique</v>
      </c>
    </row>
    <row r="14615" spans="1:4" x14ac:dyDescent="0.35">
      <c r="A14615" s="14" t="s">
        <v>17185</v>
      </c>
      <c r="B14615" s="15">
        <v>29187540</v>
      </c>
      <c r="C14615" s="13">
        <v>5.25</v>
      </c>
      <c r="D14615" s="7" t="str">
        <f t="shared" si="228"/>
        <v>Unique</v>
      </c>
    </row>
    <row r="14616" spans="1:4" x14ac:dyDescent="0.35">
      <c r="A14616" s="14" t="s">
        <v>17186</v>
      </c>
      <c r="B14616" s="15" t="s">
        <v>17187</v>
      </c>
      <c r="C14616" s="13">
        <v>9.2199999999999989</v>
      </c>
      <c r="D14616" s="7" t="str">
        <f t="shared" si="228"/>
        <v>Unique</v>
      </c>
    </row>
    <row r="14617" spans="1:4" x14ac:dyDescent="0.35">
      <c r="A14617" s="14" t="s">
        <v>12303</v>
      </c>
      <c r="B14617" s="15">
        <v>29187957</v>
      </c>
      <c r="C14617" s="13">
        <v>7.1000000000000005</v>
      </c>
      <c r="D14617" s="7" t="str">
        <f t="shared" si="228"/>
        <v>Unique</v>
      </c>
    </row>
    <row r="14618" spans="1:4" x14ac:dyDescent="0.35">
      <c r="A14618" s="14" t="s">
        <v>17188</v>
      </c>
      <c r="B14618" s="15" t="s">
        <v>17189</v>
      </c>
      <c r="C14618" s="13">
        <v>5.25</v>
      </c>
      <c r="D14618" s="7" t="str">
        <f t="shared" si="228"/>
        <v>Unique</v>
      </c>
    </row>
    <row r="14619" spans="1:4" x14ac:dyDescent="0.35">
      <c r="A14619" s="14" t="s">
        <v>17190</v>
      </c>
      <c r="B14619" s="15" t="s">
        <v>17191</v>
      </c>
      <c r="C14619" s="13">
        <v>5.25</v>
      </c>
      <c r="D14619" s="7" t="str">
        <f t="shared" si="228"/>
        <v>Unique</v>
      </c>
    </row>
    <row r="14620" spans="1:4" x14ac:dyDescent="0.35">
      <c r="A14620" s="14" t="s">
        <v>17192</v>
      </c>
      <c r="B14620" s="15" t="s">
        <v>17193</v>
      </c>
      <c r="C14620" s="13">
        <v>5.25</v>
      </c>
      <c r="D14620" s="7" t="str">
        <f t="shared" si="228"/>
        <v>Unique</v>
      </c>
    </row>
    <row r="14621" spans="1:4" x14ac:dyDescent="0.35">
      <c r="A14621" s="14" t="s">
        <v>17194</v>
      </c>
      <c r="B14621" s="15" t="s">
        <v>17195</v>
      </c>
      <c r="C14621" s="13">
        <v>5.48</v>
      </c>
      <c r="D14621" s="7" t="str">
        <f t="shared" si="228"/>
        <v>Unique</v>
      </c>
    </row>
    <row r="14622" spans="1:4" x14ac:dyDescent="0.35">
      <c r="A14622" s="14" t="s">
        <v>17198</v>
      </c>
      <c r="B14622" s="15" t="s">
        <v>17199</v>
      </c>
      <c r="C14622" s="13">
        <v>1.4500000000000002</v>
      </c>
      <c r="D14622" s="7" t="str">
        <f t="shared" si="228"/>
        <v>Unique</v>
      </c>
    </row>
    <row r="14623" spans="1:4" x14ac:dyDescent="0.35">
      <c r="A14623" s="14" t="s">
        <v>17200</v>
      </c>
      <c r="B14623" s="15" t="s">
        <v>17201</v>
      </c>
      <c r="C14623" s="13">
        <v>1.4500000000000002</v>
      </c>
      <c r="D14623" s="7" t="str">
        <f t="shared" si="228"/>
        <v>Unique</v>
      </c>
    </row>
    <row r="14624" spans="1:4" x14ac:dyDescent="0.35">
      <c r="A14624" s="14" t="s">
        <v>17200</v>
      </c>
      <c r="B14624" s="15" t="s">
        <v>17201</v>
      </c>
      <c r="C14624" s="13">
        <v>7.9299999999999988</v>
      </c>
      <c r="D14624" s="7" t="str">
        <f t="shared" si="228"/>
        <v>Unique</v>
      </c>
    </row>
    <row r="14625" spans="1:4" x14ac:dyDescent="0.35">
      <c r="A14625" s="14" t="s">
        <v>17198</v>
      </c>
      <c r="B14625" s="15" t="s">
        <v>17199</v>
      </c>
      <c r="C14625" s="13">
        <v>8.17</v>
      </c>
      <c r="D14625" s="7" t="str">
        <f t="shared" si="228"/>
        <v>Unique</v>
      </c>
    </row>
    <row r="14626" spans="1:4" x14ac:dyDescent="0.35">
      <c r="A14626" s="14" t="s">
        <v>17202</v>
      </c>
      <c r="B14626" s="15">
        <v>6839</v>
      </c>
      <c r="C14626" s="13">
        <v>3.65</v>
      </c>
      <c r="D14626" s="7" t="str">
        <f t="shared" si="228"/>
        <v>Unique</v>
      </c>
    </row>
    <row r="14627" spans="1:4" x14ac:dyDescent="0.35">
      <c r="A14627" s="14" t="s">
        <v>17203</v>
      </c>
      <c r="B14627" s="15">
        <v>6622</v>
      </c>
      <c r="C14627" s="13">
        <v>5.08</v>
      </c>
      <c r="D14627" s="7" t="str">
        <f t="shared" si="228"/>
        <v>Unique</v>
      </c>
    </row>
    <row r="14628" spans="1:4" x14ac:dyDescent="0.35">
      <c r="A14628" s="14" t="s">
        <v>17205</v>
      </c>
      <c r="B14628" s="15">
        <v>6543</v>
      </c>
      <c r="C14628" s="13">
        <v>5.5</v>
      </c>
      <c r="D14628" s="7" t="str">
        <f t="shared" si="228"/>
        <v>Unique</v>
      </c>
    </row>
    <row r="14629" spans="1:4" x14ac:dyDescent="0.35">
      <c r="A14629" s="14" t="s">
        <v>17206</v>
      </c>
      <c r="B14629" s="15" t="s">
        <v>17207</v>
      </c>
      <c r="C14629" s="13">
        <v>5.25</v>
      </c>
      <c r="D14629" s="7" t="str">
        <f t="shared" si="228"/>
        <v>Unique</v>
      </c>
    </row>
    <row r="14630" spans="1:4" x14ac:dyDescent="0.35">
      <c r="A14630" s="14" t="s">
        <v>17208</v>
      </c>
      <c r="B14630" s="15" t="s">
        <v>17209</v>
      </c>
      <c r="C14630" s="13">
        <v>5.48</v>
      </c>
      <c r="D14630" s="7" t="str">
        <f t="shared" si="228"/>
        <v>Unique</v>
      </c>
    </row>
    <row r="14631" spans="1:4" x14ac:dyDescent="0.35">
      <c r="A14631" s="14" t="s">
        <v>17210</v>
      </c>
      <c r="B14631" s="15" t="s">
        <v>17211</v>
      </c>
      <c r="C14631" s="13">
        <v>5.25</v>
      </c>
      <c r="D14631" s="7" t="str">
        <f t="shared" si="228"/>
        <v>Unique</v>
      </c>
    </row>
    <row r="14632" spans="1:4" x14ac:dyDescent="0.35">
      <c r="A14632" s="14" t="s">
        <v>17212</v>
      </c>
      <c r="B14632" s="15" t="s">
        <v>17213</v>
      </c>
      <c r="C14632" s="13">
        <v>5.25</v>
      </c>
      <c r="D14632" s="7" t="str">
        <f t="shared" si="228"/>
        <v>Unique</v>
      </c>
    </row>
    <row r="14633" spans="1:4" x14ac:dyDescent="0.35">
      <c r="A14633" s="14" t="s">
        <v>17214</v>
      </c>
      <c r="B14633" s="15" t="s">
        <v>17215</v>
      </c>
      <c r="C14633" s="13">
        <v>5.48</v>
      </c>
      <c r="D14633" s="7" t="str">
        <f t="shared" si="228"/>
        <v>Unique</v>
      </c>
    </row>
    <row r="14634" spans="1:4" x14ac:dyDescent="0.35">
      <c r="A14634" s="14" t="s">
        <v>17216</v>
      </c>
      <c r="B14634" s="15" t="s">
        <v>17217</v>
      </c>
      <c r="C14634" s="13">
        <v>5.25</v>
      </c>
      <c r="D14634" s="7" t="str">
        <f t="shared" si="228"/>
        <v>Unique</v>
      </c>
    </row>
    <row r="14635" spans="1:4" x14ac:dyDescent="0.35">
      <c r="A14635" s="14" t="s">
        <v>17218</v>
      </c>
      <c r="B14635" s="15">
        <v>6841</v>
      </c>
      <c r="C14635" s="13">
        <v>9.990000000000002</v>
      </c>
      <c r="D14635" s="7" t="str">
        <f t="shared" si="228"/>
        <v>Unique</v>
      </c>
    </row>
    <row r="14636" spans="1:4" x14ac:dyDescent="0.35">
      <c r="A14636" s="14" t="s">
        <v>17219</v>
      </c>
      <c r="B14636" s="15"/>
      <c r="C14636" s="13">
        <v>7.3599999999999994</v>
      </c>
      <c r="D14636" s="7" t="str">
        <f t="shared" si="228"/>
        <v>Unique</v>
      </c>
    </row>
    <row r="14637" spans="1:4" x14ac:dyDescent="0.35">
      <c r="A14637" s="14" t="s">
        <v>17220</v>
      </c>
      <c r="B14637" s="15">
        <v>6846</v>
      </c>
      <c r="C14637" s="13">
        <v>9.2199999999999989</v>
      </c>
      <c r="D14637" s="7" t="str">
        <f t="shared" si="228"/>
        <v>Unique</v>
      </c>
    </row>
    <row r="14638" spans="1:4" x14ac:dyDescent="0.35">
      <c r="A14638" s="14" t="s">
        <v>17204</v>
      </c>
      <c r="B14638" s="15">
        <v>6523</v>
      </c>
      <c r="C14638" s="13">
        <v>5.25</v>
      </c>
      <c r="D14638" s="7" t="str">
        <f t="shared" si="228"/>
        <v>Unique</v>
      </c>
    </row>
    <row r="14639" spans="1:4" x14ac:dyDescent="0.35">
      <c r="A14639" s="14" t="s">
        <v>17221</v>
      </c>
      <c r="B14639" s="15" t="s">
        <v>17222</v>
      </c>
      <c r="C14639" s="13">
        <v>5.25</v>
      </c>
      <c r="D14639" s="7" t="str">
        <f t="shared" si="228"/>
        <v>Unique</v>
      </c>
    </row>
    <row r="14640" spans="1:4" x14ac:dyDescent="0.35">
      <c r="A14640" s="14" t="s">
        <v>17223</v>
      </c>
      <c r="B14640" s="15">
        <v>6712</v>
      </c>
      <c r="C14640" s="13">
        <v>6.04</v>
      </c>
      <c r="D14640" s="7" t="str">
        <f t="shared" si="228"/>
        <v>Unique</v>
      </c>
    </row>
    <row r="14641" spans="1:4" x14ac:dyDescent="0.35">
      <c r="A14641" s="14" t="s">
        <v>17225</v>
      </c>
      <c r="B14641" s="15" t="s">
        <v>17226</v>
      </c>
      <c r="C14641" s="13">
        <v>5.25</v>
      </c>
      <c r="D14641" s="7" t="str">
        <f t="shared" si="228"/>
        <v>Unique</v>
      </c>
    </row>
    <row r="14642" spans="1:4" x14ac:dyDescent="0.35">
      <c r="A14642" s="14" t="s">
        <v>17227</v>
      </c>
      <c r="B14642" s="15">
        <v>6376</v>
      </c>
      <c r="C14642" s="13">
        <v>8.6700000000000017</v>
      </c>
      <c r="D14642" s="7" t="str">
        <f t="shared" si="228"/>
        <v>Unique</v>
      </c>
    </row>
    <row r="14643" spans="1:4" x14ac:dyDescent="0.35">
      <c r="A14643" s="14" t="s">
        <v>17228</v>
      </c>
      <c r="B14643" s="15">
        <v>6736</v>
      </c>
      <c r="C14643" s="13">
        <v>5.49</v>
      </c>
      <c r="D14643" s="7" t="str">
        <f t="shared" si="228"/>
        <v>Unique</v>
      </c>
    </row>
    <row r="14644" spans="1:4" x14ac:dyDescent="0.35">
      <c r="A14644" s="14" t="s">
        <v>17229</v>
      </c>
      <c r="B14644" s="15" t="s">
        <v>17230</v>
      </c>
      <c r="C14644" s="13">
        <v>5.48</v>
      </c>
      <c r="D14644" s="7" t="str">
        <f t="shared" si="228"/>
        <v>Unique</v>
      </c>
    </row>
    <row r="14645" spans="1:4" x14ac:dyDescent="0.35">
      <c r="A14645" s="14" t="s">
        <v>17174</v>
      </c>
      <c r="B14645" s="15">
        <v>6676</v>
      </c>
      <c r="C14645" s="13">
        <v>10.840000000000002</v>
      </c>
      <c r="D14645" s="7" t="str">
        <f t="shared" si="228"/>
        <v>Unique</v>
      </c>
    </row>
    <row r="14646" spans="1:4" x14ac:dyDescent="0.35">
      <c r="A14646" s="14" t="s">
        <v>17173</v>
      </c>
      <c r="B14646" s="15">
        <v>6676</v>
      </c>
      <c r="C14646" s="13">
        <v>9.7200000000000006</v>
      </c>
      <c r="D14646" s="7" t="str">
        <f t="shared" si="228"/>
        <v>Unique</v>
      </c>
    </row>
    <row r="14647" spans="1:4" x14ac:dyDescent="0.35">
      <c r="A14647" s="14" t="s">
        <v>17174</v>
      </c>
      <c r="B14647" s="15">
        <v>6676</v>
      </c>
      <c r="C14647" s="13">
        <v>-0.04</v>
      </c>
      <c r="D14647" s="7" t="str">
        <f t="shared" si="228"/>
        <v>Unique</v>
      </c>
    </row>
    <row r="14648" spans="1:4" x14ac:dyDescent="0.35">
      <c r="A14648" s="14" t="s">
        <v>17173</v>
      </c>
      <c r="B14648" s="15">
        <v>6676</v>
      </c>
      <c r="C14648" s="13">
        <v>-0.02</v>
      </c>
      <c r="D14648" s="7" t="str">
        <f t="shared" si="228"/>
        <v>Unique</v>
      </c>
    </row>
    <row r="14649" spans="1:4" x14ac:dyDescent="0.35">
      <c r="A14649" s="14" t="s">
        <v>17231</v>
      </c>
      <c r="B14649" s="15" t="s">
        <v>17232</v>
      </c>
      <c r="C14649" s="13">
        <v>5.48</v>
      </c>
      <c r="D14649" s="7" t="str">
        <f t="shared" si="228"/>
        <v>Unique</v>
      </c>
    </row>
    <row r="14650" spans="1:4" x14ac:dyDescent="0.35">
      <c r="A14650" s="14" t="s">
        <v>17233</v>
      </c>
      <c r="B14650" s="15" t="s">
        <v>17234</v>
      </c>
      <c r="C14650" s="13">
        <v>5.25</v>
      </c>
      <c r="D14650" s="7" t="str">
        <f t="shared" si="228"/>
        <v>Unique</v>
      </c>
    </row>
    <row r="14651" spans="1:4" x14ac:dyDescent="0.35">
      <c r="A14651" s="14" t="s">
        <v>17235</v>
      </c>
      <c r="B14651" s="15" t="s">
        <v>17236</v>
      </c>
      <c r="C14651" s="13">
        <v>5.25</v>
      </c>
      <c r="D14651" s="7" t="str">
        <f t="shared" si="228"/>
        <v>Unique</v>
      </c>
    </row>
    <row r="14652" spans="1:4" x14ac:dyDescent="0.35">
      <c r="A14652" s="14" t="s">
        <v>17237</v>
      </c>
      <c r="B14652" s="15" t="s">
        <v>17238</v>
      </c>
      <c r="C14652" s="13">
        <v>5.25</v>
      </c>
      <c r="D14652" s="7" t="str">
        <f t="shared" si="228"/>
        <v>Unique</v>
      </c>
    </row>
    <row r="14653" spans="1:4" x14ac:dyDescent="0.35">
      <c r="A14653" s="14" t="s">
        <v>17239</v>
      </c>
      <c r="B14653" s="15" t="s">
        <v>17240</v>
      </c>
      <c r="C14653" s="13">
        <v>5.25</v>
      </c>
      <c r="D14653" s="7" t="str">
        <f t="shared" si="228"/>
        <v>Unique</v>
      </c>
    </row>
    <row r="14654" spans="1:4" x14ac:dyDescent="0.35">
      <c r="A14654" s="14" t="s">
        <v>17241</v>
      </c>
      <c r="B14654" s="15">
        <v>6757</v>
      </c>
      <c r="C14654" s="13">
        <v>6.5299999999999994</v>
      </c>
      <c r="D14654" s="7" t="str">
        <f t="shared" si="228"/>
        <v>Unique</v>
      </c>
    </row>
    <row r="14655" spans="1:4" x14ac:dyDescent="0.35">
      <c r="A14655" s="14" t="s">
        <v>17242</v>
      </c>
      <c r="B14655" s="15">
        <v>6843</v>
      </c>
      <c r="C14655" s="13">
        <v>8.58</v>
      </c>
      <c r="D14655" s="7" t="str">
        <f t="shared" si="228"/>
        <v>Unique</v>
      </c>
    </row>
    <row r="14656" spans="1:4" x14ac:dyDescent="0.35">
      <c r="A14656" s="14" t="s">
        <v>17243</v>
      </c>
      <c r="B14656" s="15">
        <v>6845</v>
      </c>
      <c r="C14656" s="13">
        <v>9.36</v>
      </c>
      <c r="D14656" s="7" t="str">
        <f t="shared" si="228"/>
        <v>Unique</v>
      </c>
    </row>
    <row r="14657" spans="1:4" x14ac:dyDescent="0.35">
      <c r="A14657" s="14" t="s">
        <v>17244</v>
      </c>
      <c r="B14657" s="15"/>
      <c r="C14657" s="13">
        <v>10.070000000000002</v>
      </c>
      <c r="D14657" s="7" t="str">
        <f t="shared" si="228"/>
        <v>Unique</v>
      </c>
    </row>
    <row r="14658" spans="1:4" x14ac:dyDescent="0.35">
      <c r="A14658" s="14" t="s">
        <v>17220</v>
      </c>
      <c r="B14658" s="15">
        <v>6846</v>
      </c>
      <c r="C14658" s="13">
        <v>1.1500000000000001</v>
      </c>
      <c r="D14658" s="7" t="str">
        <f t="shared" ref="D14658:D14721" si="229">IF(COUNTIFS(A:A,A14658,B:B,B14658,C:C,C14658)&gt;1,"Doublon","Unique")</f>
        <v>Unique</v>
      </c>
    </row>
    <row r="14659" spans="1:4" x14ac:dyDescent="0.35">
      <c r="A14659" s="14" t="s">
        <v>17186</v>
      </c>
      <c r="B14659" s="15" t="s">
        <v>17187</v>
      </c>
      <c r="C14659" s="13">
        <v>6.6999999999999993</v>
      </c>
      <c r="D14659" s="7" t="str">
        <f t="shared" si="229"/>
        <v>Unique</v>
      </c>
    </row>
    <row r="14660" spans="1:4" x14ac:dyDescent="0.35">
      <c r="A14660" s="14" t="s">
        <v>15110</v>
      </c>
      <c r="B14660" s="15">
        <v>6206</v>
      </c>
      <c r="C14660" s="13">
        <v>4.18</v>
      </c>
      <c r="D14660" s="7" t="str">
        <f t="shared" si="229"/>
        <v>Unique</v>
      </c>
    </row>
    <row r="14661" spans="1:4" x14ac:dyDescent="0.35">
      <c r="A14661" s="14" t="s">
        <v>17245</v>
      </c>
      <c r="B14661" s="15" t="s">
        <v>17246</v>
      </c>
      <c r="C14661" s="13">
        <v>5.48</v>
      </c>
      <c r="D14661" s="7" t="str">
        <f t="shared" si="229"/>
        <v>Unique</v>
      </c>
    </row>
    <row r="14662" spans="1:4" x14ac:dyDescent="0.35">
      <c r="A14662" s="14" t="s">
        <v>17247</v>
      </c>
      <c r="B14662" s="15">
        <v>6841</v>
      </c>
      <c r="C14662" s="13">
        <v>7.3599999999999994</v>
      </c>
      <c r="D14662" s="7" t="str">
        <f t="shared" si="229"/>
        <v>Unique</v>
      </c>
    </row>
    <row r="14663" spans="1:4" x14ac:dyDescent="0.35">
      <c r="A14663" s="14" t="s">
        <v>17196</v>
      </c>
      <c r="B14663" s="15" t="s">
        <v>17197</v>
      </c>
      <c r="C14663" s="13">
        <v>5.25</v>
      </c>
      <c r="D14663" s="7" t="str">
        <f t="shared" si="229"/>
        <v>Unique</v>
      </c>
    </row>
    <row r="14664" spans="1:4" x14ac:dyDescent="0.35">
      <c r="A14664" s="14" t="s">
        <v>12540</v>
      </c>
      <c r="B14664" s="15" t="s">
        <v>12541</v>
      </c>
      <c r="C14664" s="13">
        <v>5.25</v>
      </c>
      <c r="D14664" s="7" t="str">
        <f t="shared" si="229"/>
        <v>Unique</v>
      </c>
    </row>
    <row r="14665" spans="1:4" x14ac:dyDescent="0.35">
      <c r="A14665" s="14" t="s">
        <v>17248</v>
      </c>
      <c r="B14665" s="15" t="s">
        <v>17249</v>
      </c>
      <c r="C14665" s="13">
        <v>5.25</v>
      </c>
      <c r="D14665" s="7" t="str">
        <f t="shared" si="229"/>
        <v>Unique</v>
      </c>
    </row>
    <row r="14666" spans="1:4" x14ac:dyDescent="0.35">
      <c r="A14666" s="14" t="s">
        <v>17250</v>
      </c>
      <c r="B14666" s="15" t="s">
        <v>17251</v>
      </c>
      <c r="C14666" s="13">
        <v>5.25</v>
      </c>
      <c r="D14666" s="7" t="str">
        <f t="shared" si="229"/>
        <v>Unique</v>
      </c>
    </row>
    <row r="14667" spans="1:4" x14ac:dyDescent="0.35">
      <c r="A14667" s="14" t="s">
        <v>17252</v>
      </c>
      <c r="B14667" s="15" t="s">
        <v>17253</v>
      </c>
      <c r="C14667" s="13">
        <v>5.25</v>
      </c>
      <c r="D14667" s="7" t="str">
        <f t="shared" si="229"/>
        <v>Unique</v>
      </c>
    </row>
    <row r="14668" spans="1:4" x14ac:dyDescent="0.35">
      <c r="A14668" s="14" t="s">
        <v>17224</v>
      </c>
      <c r="B14668" s="15">
        <v>6670</v>
      </c>
      <c r="C14668" s="13">
        <v>7.1000000000000005</v>
      </c>
      <c r="D14668" s="7" t="str">
        <f t="shared" si="229"/>
        <v>Unique</v>
      </c>
    </row>
    <row r="14669" spans="1:4" x14ac:dyDescent="0.35">
      <c r="A14669" s="14" t="s">
        <v>17256</v>
      </c>
      <c r="B14669" s="15" t="s">
        <v>17257</v>
      </c>
      <c r="C14669" s="13">
        <v>5.25</v>
      </c>
      <c r="D14669" s="7" t="str">
        <f t="shared" si="229"/>
        <v>Unique</v>
      </c>
    </row>
    <row r="14670" spans="1:4" x14ac:dyDescent="0.35">
      <c r="A14670" s="14" t="s">
        <v>17254</v>
      </c>
      <c r="B14670" s="15" t="s">
        <v>17255</v>
      </c>
      <c r="C14670" s="13">
        <v>5.5</v>
      </c>
      <c r="D14670" s="7" t="str">
        <f t="shared" si="229"/>
        <v>Unique</v>
      </c>
    </row>
    <row r="14671" spans="1:4" x14ac:dyDescent="0.35">
      <c r="A14671" s="14" t="s">
        <v>17258</v>
      </c>
      <c r="B14671" s="15" t="s">
        <v>17259</v>
      </c>
      <c r="C14671" s="13">
        <v>5.48</v>
      </c>
      <c r="D14671" s="7" t="str">
        <f t="shared" si="229"/>
        <v>Unique</v>
      </c>
    </row>
    <row r="14672" spans="1:4" x14ac:dyDescent="0.35">
      <c r="A14672" s="14" t="s">
        <v>17260</v>
      </c>
      <c r="B14672" s="15" t="s">
        <v>17261</v>
      </c>
      <c r="C14672" s="13">
        <v>5.25</v>
      </c>
      <c r="D14672" s="7" t="str">
        <f t="shared" si="229"/>
        <v>Unique</v>
      </c>
    </row>
    <row r="14673" spans="1:4" x14ac:dyDescent="0.35">
      <c r="A14673" s="14" t="s">
        <v>17262</v>
      </c>
      <c r="B14673" s="15" t="s">
        <v>12005</v>
      </c>
      <c r="C14673" s="13">
        <v>5.25</v>
      </c>
      <c r="D14673" s="7" t="str">
        <f t="shared" si="229"/>
        <v>Unique</v>
      </c>
    </row>
    <row r="14674" spans="1:4" x14ac:dyDescent="0.35">
      <c r="A14674" s="14" t="s">
        <v>17263</v>
      </c>
      <c r="B14674" s="15">
        <v>742654</v>
      </c>
      <c r="C14674" s="13">
        <v>5.25</v>
      </c>
      <c r="D14674" s="7" t="str">
        <f t="shared" si="229"/>
        <v>Unique</v>
      </c>
    </row>
    <row r="14675" spans="1:4" x14ac:dyDescent="0.35">
      <c r="A14675" s="14" t="s">
        <v>17264</v>
      </c>
      <c r="B14675" s="15" t="s">
        <v>17265</v>
      </c>
      <c r="C14675" s="13">
        <v>5.49</v>
      </c>
      <c r="D14675" s="7" t="str">
        <f t="shared" si="229"/>
        <v>Unique</v>
      </c>
    </row>
    <row r="14676" spans="1:4" x14ac:dyDescent="0.35">
      <c r="A14676" s="14" t="s">
        <v>17266</v>
      </c>
      <c r="B14676" s="15">
        <v>25014763</v>
      </c>
      <c r="C14676" s="13">
        <v>7.3599999999999994</v>
      </c>
      <c r="D14676" s="7" t="str">
        <f t="shared" si="229"/>
        <v>Unique</v>
      </c>
    </row>
    <row r="14677" spans="1:4" x14ac:dyDescent="0.35">
      <c r="A14677" s="14" t="s">
        <v>17267</v>
      </c>
      <c r="B14677" s="15">
        <v>29196616</v>
      </c>
      <c r="C14677" s="13">
        <v>5.48</v>
      </c>
      <c r="D14677" s="7" t="str">
        <f t="shared" si="229"/>
        <v>Unique</v>
      </c>
    </row>
    <row r="14678" spans="1:4" x14ac:dyDescent="0.35">
      <c r="A14678" s="14" t="s">
        <v>17268</v>
      </c>
      <c r="B14678" s="15">
        <v>29192940</v>
      </c>
      <c r="C14678" s="13">
        <v>5.25</v>
      </c>
      <c r="D14678" s="7" t="str">
        <f t="shared" si="229"/>
        <v>Unique</v>
      </c>
    </row>
    <row r="14679" spans="1:4" x14ac:dyDescent="0.35">
      <c r="A14679" s="14" t="s">
        <v>17269</v>
      </c>
      <c r="B14679" s="15" t="s">
        <v>17270</v>
      </c>
      <c r="C14679" s="13">
        <v>7.3599999999999994</v>
      </c>
      <c r="D14679" s="7" t="str">
        <f t="shared" si="229"/>
        <v>Unique</v>
      </c>
    </row>
    <row r="14680" spans="1:4" x14ac:dyDescent="0.35">
      <c r="A14680" s="14" t="s">
        <v>17271</v>
      </c>
      <c r="B14680" s="15">
        <v>4501863060</v>
      </c>
      <c r="C14680" s="13">
        <v>9.990000000000002</v>
      </c>
      <c r="D14680" s="7" t="str">
        <f t="shared" si="229"/>
        <v>Unique</v>
      </c>
    </row>
    <row r="14681" spans="1:4" x14ac:dyDescent="0.35">
      <c r="A14681" s="14" t="s">
        <v>17272</v>
      </c>
      <c r="B14681" s="15">
        <v>25002160</v>
      </c>
      <c r="C14681" s="13">
        <v>5.48</v>
      </c>
      <c r="D14681" s="7" t="str">
        <f t="shared" si="229"/>
        <v>Unique</v>
      </c>
    </row>
    <row r="14682" spans="1:4" x14ac:dyDescent="0.35">
      <c r="A14682" s="14" t="s">
        <v>17273</v>
      </c>
      <c r="B14682" s="15" t="s">
        <v>17274</v>
      </c>
      <c r="C14682" s="13">
        <v>5.48</v>
      </c>
      <c r="D14682" s="7" t="str">
        <f t="shared" si="229"/>
        <v>Unique</v>
      </c>
    </row>
    <row r="14683" spans="1:4" x14ac:dyDescent="0.35">
      <c r="A14683" s="14" t="s">
        <v>17275</v>
      </c>
      <c r="B14683" s="15">
        <v>1896</v>
      </c>
      <c r="C14683" s="13">
        <v>9.2199999999999989</v>
      </c>
      <c r="D14683" s="7" t="str">
        <f t="shared" si="229"/>
        <v>Unique</v>
      </c>
    </row>
    <row r="14684" spans="1:4" x14ac:dyDescent="0.35">
      <c r="A14684" s="14" t="s">
        <v>17276</v>
      </c>
      <c r="B14684" s="15">
        <v>29194865</v>
      </c>
      <c r="C14684" s="13">
        <v>6.8400000000000007</v>
      </c>
      <c r="D14684" s="7" t="str">
        <f t="shared" si="229"/>
        <v>Unique</v>
      </c>
    </row>
    <row r="14685" spans="1:4" x14ac:dyDescent="0.35">
      <c r="A14685" s="14" t="s">
        <v>17277</v>
      </c>
      <c r="B14685" s="15">
        <v>6891</v>
      </c>
      <c r="C14685" s="13">
        <v>4.6399999999999997</v>
      </c>
      <c r="D14685" s="7" t="str">
        <f t="shared" si="229"/>
        <v>Unique</v>
      </c>
    </row>
    <row r="14686" spans="1:4" x14ac:dyDescent="0.35">
      <c r="A14686" s="14" t="s">
        <v>17278</v>
      </c>
      <c r="B14686" s="15">
        <v>6857</v>
      </c>
      <c r="C14686" s="13">
        <v>5.08</v>
      </c>
      <c r="D14686" s="7" t="str">
        <f t="shared" si="229"/>
        <v>Unique</v>
      </c>
    </row>
    <row r="14687" spans="1:4" x14ac:dyDescent="0.35">
      <c r="A14687" s="14" t="s">
        <v>17279</v>
      </c>
      <c r="B14687" s="15">
        <v>6709</v>
      </c>
      <c r="C14687" s="13">
        <v>5.08</v>
      </c>
      <c r="D14687" s="7" t="str">
        <f t="shared" si="229"/>
        <v>Unique</v>
      </c>
    </row>
    <row r="14688" spans="1:4" x14ac:dyDescent="0.35">
      <c r="A14688" s="14" t="s">
        <v>17280</v>
      </c>
      <c r="B14688" s="15">
        <v>6883</v>
      </c>
      <c r="C14688" s="13">
        <v>5.08</v>
      </c>
      <c r="D14688" s="7" t="str">
        <f t="shared" si="229"/>
        <v>Unique</v>
      </c>
    </row>
    <row r="14689" spans="1:4" x14ac:dyDescent="0.35">
      <c r="A14689" s="14" t="s">
        <v>17281</v>
      </c>
      <c r="B14689" s="15">
        <v>6889</v>
      </c>
      <c r="C14689" s="13">
        <v>5.5200000000000014</v>
      </c>
      <c r="D14689" s="7" t="str">
        <f t="shared" si="229"/>
        <v>Unique</v>
      </c>
    </row>
    <row r="14690" spans="1:4" x14ac:dyDescent="0.35">
      <c r="A14690" s="14" t="s">
        <v>17282</v>
      </c>
      <c r="B14690" s="15">
        <v>6853</v>
      </c>
      <c r="C14690" s="13">
        <v>6.04</v>
      </c>
      <c r="D14690" s="7" t="str">
        <f t="shared" si="229"/>
        <v>Unique</v>
      </c>
    </row>
    <row r="14691" spans="1:4" x14ac:dyDescent="0.35">
      <c r="A14691" s="14" t="s">
        <v>17283</v>
      </c>
      <c r="B14691" s="15">
        <v>6847</v>
      </c>
      <c r="C14691" s="13">
        <v>6.04</v>
      </c>
      <c r="D14691" s="7" t="str">
        <f t="shared" si="229"/>
        <v>Unique</v>
      </c>
    </row>
    <row r="14692" spans="1:4" x14ac:dyDescent="0.35">
      <c r="A14692" s="14" t="s">
        <v>17284</v>
      </c>
      <c r="B14692" s="15">
        <v>6865</v>
      </c>
      <c r="C14692" s="13">
        <v>6.04</v>
      </c>
      <c r="D14692" s="7" t="str">
        <f t="shared" si="229"/>
        <v>Unique</v>
      </c>
    </row>
    <row r="14693" spans="1:4" x14ac:dyDescent="0.35">
      <c r="A14693" s="14" t="s">
        <v>17285</v>
      </c>
      <c r="B14693" s="15">
        <v>6855</v>
      </c>
      <c r="C14693" s="13">
        <v>6.5299999999999994</v>
      </c>
      <c r="D14693" s="7" t="str">
        <f t="shared" si="229"/>
        <v>Unique</v>
      </c>
    </row>
    <row r="14694" spans="1:4" x14ac:dyDescent="0.35">
      <c r="A14694" s="14" t="s">
        <v>17286</v>
      </c>
      <c r="B14694" s="15">
        <v>6898</v>
      </c>
      <c r="C14694" s="13">
        <v>7.05</v>
      </c>
      <c r="D14694" s="7" t="str">
        <f t="shared" si="229"/>
        <v>Unique</v>
      </c>
    </row>
    <row r="14695" spans="1:4" x14ac:dyDescent="0.35">
      <c r="A14695" s="14" t="s">
        <v>17287</v>
      </c>
      <c r="B14695" s="15">
        <v>6882</v>
      </c>
      <c r="C14695" s="13">
        <v>8.9700000000000006</v>
      </c>
      <c r="D14695" s="7" t="str">
        <f t="shared" si="229"/>
        <v>Unique</v>
      </c>
    </row>
    <row r="14696" spans="1:4" x14ac:dyDescent="0.35">
      <c r="A14696" s="14" t="s">
        <v>17288</v>
      </c>
      <c r="B14696" s="15">
        <v>6850</v>
      </c>
      <c r="C14696" s="13">
        <v>1.1500000000000001</v>
      </c>
      <c r="D14696" s="7" t="str">
        <f t="shared" si="229"/>
        <v>Unique</v>
      </c>
    </row>
    <row r="14697" spans="1:4" x14ac:dyDescent="0.35">
      <c r="A14697" s="14" t="s">
        <v>17289</v>
      </c>
      <c r="B14697" s="15">
        <v>6858</v>
      </c>
      <c r="C14697" s="13">
        <v>1.1500000000000001</v>
      </c>
      <c r="D14697" s="7" t="str">
        <f t="shared" si="229"/>
        <v>Unique</v>
      </c>
    </row>
    <row r="14698" spans="1:4" x14ac:dyDescent="0.35">
      <c r="A14698" s="14" t="s">
        <v>17290</v>
      </c>
      <c r="B14698" s="15">
        <v>6867</v>
      </c>
      <c r="C14698" s="13">
        <v>1.1500000000000001</v>
      </c>
      <c r="D14698" s="7" t="str">
        <f t="shared" si="229"/>
        <v>Unique</v>
      </c>
    </row>
    <row r="14699" spans="1:4" x14ac:dyDescent="0.35">
      <c r="A14699" s="14" t="s">
        <v>17291</v>
      </c>
      <c r="B14699" s="15">
        <v>6887</v>
      </c>
      <c r="C14699" s="13">
        <v>1.1500000000000001</v>
      </c>
      <c r="D14699" s="7" t="str">
        <f t="shared" si="229"/>
        <v>Unique</v>
      </c>
    </row>
    <row r="14700" spans="1:4" x14ac:dyDescent="0.35">
      <c r="A14700" s="14" t="s">
        <v>12041</v>
      </c>
      <c r="B14700" s="15">
        <v>6890</v>
      </c>
      <c r="C14700" s="13">
        <v>1.1500000000000001</v>
      </c>
      <c r="D14700" s="7" t="str">
        <f t="shared" si="229"/>
        <v>Unique</v>
      </c>
    </row>
    <row r="14701" spans="1:4" x14ac:dyDescent="0.35">
      <c r="A14701" s="14" t="s">
        <v>17292</v>
      </c>
      <c r="B14701" s="15">
        <v>6893</v>
      </c>
      <c r="C14701" s="13">
        <v>1.1500000000000001</v>
      </c>
      <c r="D14701" s="7" t="str">
        <f t="shared" si="229"/>
        <v>Unique</v>
      </c>
    </row>
    <row r="14702" spans="1:4" x14ac:dyDescent="0.35">
      <c r="A14702" s="14" t="s">
        <v>17293</v>
      </c>
      <c r="B14702" s="15">
        <v>6897</v>
      </c>
      <c r="C14702" s="13">
        <v>1.1500000000000001</v>
      </c>
      <c r="D14702" s="7" t="str">
        <f t="shared" si="229"/>
        <v>Unique</v>
      </c>
    </row>
    <row r="14703" spans="1:4" x14ac:dyDescent="0.35">
      <c r="A14703" s="14" t="s">
        <v>17294</v>
      </c>
      <c r="B14703" s="15">
        <v>6899</v>
      </c>
      <c r="C14703" s="13">
        <v>1.1500000000000001</v>
      </c>
      <c r="D14703" s="7" t="str">
        <f t="shared" si="229"/>
        <v>Unique</v>
      </c>
    </row>
    <row r="14704" spans="1:4" x14ac:dyDescent="0.35">
      <c r="A14704" s="14" t="s">
        <v>17295</v>
      </c>
      <c r="B14704" s="15">
        <v>6906</v>
      </c>
      <c r="C14704" s="13">
        <v>1.1500000000000001</v>
      </c>
      <c r="D14704" s="7" t="str">
        <f t="shared" si="229"/>
        <v>Unique</v>
      </c>
    </row>
    <row r="14705" spans="1:4" x14ac:dyDescent="0.35">
      <c r="A14705" s="14" t="s">
        <v>15508</v>
      </c>
      <c r="B14705" s="15" t="s">
        <v>15509</v>
      </c>
      <c r="C14705" s="13">
        <v>4.58</v>
      </c>
      <c r="D14705" s="7" t="str">
        <f t="shared" si="229"/>
        <v>Unique</v>
      </c>
    </row>
    <row r="14706" spans="1:4" x14ac:dyDescent="0.35">
      <c r="A14706" s="14" t="s">
        <v>17296</v>
      </c>
      <c r="B14706" s="15">
        <v>6871</v>
      </c>
      <c r="C14706" s="13">
        <v>-0.5</v>
      </c>
      <c r="D14706" s="7" t="str">
        <f t="shared" si="229"/>
        <v>Unique</v>
      </c>
    </row>
    <row r="14707" spans="1:4" x14ac:dyDescent="0.35">
      <c r="A14707" s="14" t="s">
        <v>17298</v>
      </c>
      <c r="B14707" s="15" t="s">
        <v>17299</v>
      </c>
      <c r="C14707" s="13">
        <v>-0.5</v>
      </c>
      <c r="D14707" s="7" t="str">
        <f t="shared" si="229"/>
        <v>Unique</v>
      </c>
    </row>
    <row r="14708" spans="1:4" x14ac:dyDescent="0.35">
      <c r="A14708" s="14" t="s">
        <v>17301</v>
      </c>
      <c r="B14708" s="15">
        <v>6859</v>
      </c>
      <c r="C14708" s="13">
        <v>4.6399999999999997</v>
      </c>
      <c r="D14708" s="7" t="str">
        <f t="shared" si="229"/>
        <v>Unique</v>
      </c>
    </row>
    <row r="14709" spans="1:4" x14ac:dyDescent="0.35">
      <c r="A14709" s="14" t="s">
        <v>17302</v>
      </c>
      <c r="B14709" s="15" t="s">
        <v>17303</v>
      </c>
      <c r="C14709" s="13">
        <v>1.4500000000000002</v>
      </c>
      <c r="D14709" s="7" t="str">
        <f t="shared" si="229"/>
        <v>Unique</v>
      </c>
    </row>
    <row r="14710" spans="1:4" x14ac:dyDescent="0.35">
      <c r="A14710" s="14" t="s">
        <v>17304</v>
      </c>
      <c r="B14710" s="15" t="s">
        <v>12060</v>
      </c>
      <c r="C14710" s="13">
        <v>1.4500000000000002</v>
      </c>
      <c r="D14710" s="7" t="str">
        <f t="shared" si="229"/>
        <v>Unique</v>
      </c>
    </row>
    <row r="14711" spans="1:4" x14ac:dyDescent="0.35">
      <c r="A14711" s="14" t="s">
        <v>17304</v>
      </c>
      <c r="B14711" s="15" t="s">
        <v>12060</v>
      </c>
      <c r="C14711" s="13">
        <v>9.26</v>
      </c>
      <c r="D14711" s="7" t="str">
        <f t="shared" si="229"/>
        <v>Unique</v>
      </c>
    </row>
    <row r="14712" spans="1:4" x14ac:dyDescent="0.35">
      <c r="A14712" s="14" t="s">
        <v>17302</v>
      </c>
      <c r="B14712" s="15" t="s">
        <v>17303</v>
      </c>
      <c r="C14712" s="13">
        <v>10.260000000000002</v>
      </c>
      <c r="D14712" s="7" t="str">
        <f t="shared" si="229"/>
        <v>Unique</v>
      </c>
    </row>
    <row r="14713" spans="1:4" x14ac:dyDescent="0.35">
      <c r="A14713" s="14" t="s">
        <v>17305</v>
      </c>
      <c r="B14713" s="15">
        <v>6876</v>
      </c>
      <c r="C14713" s="13">
        <v>3.65</v>
      </c>
      <c r="D14713" s="7" t="str">
        <f t="shared" si="229"/>
        <v>Unique</v>
      </c>
    </row>
    <row r="14714" spans="1:4" x14ac:dyDescent="0.35">
      <c r="A14714" s="14" t="s">
        <v>17306</v>
      </c>
      <c r="B14714" s="15">
        <v>6870</v>
      </c>
      <c r="C14714" s="13">
        <v>3.75</v>
      </c>
      <c r="D14714" s="7" t="str">
        <f t="shared" si="229"/>
        <v>Unique</v>
      </c>
    </row>
    <row r="14715" spans="1:4" x14ac:dyDescent="0.35">
      <c r="A14715" s="14" t="s">
        <v>17307</v>
      </c>
      <c r="B14715" s="15">
        <v>6872</v>
      </c>
      <c r="C14715" s="13">
        <v>3.75</v>
      </c>
      <c r="D14715" s="7" t="str">
        <f t="shared" si="229"/>
        <v>Unique</v>
      </c>
    </row>
    <row r="14716" spans="1:4" x14ac:dyDescent="0.35">
      <c r="A14716" s="14" t="s">
        <v>17308</v>
      </c>
      <c r="B14716" s="15">
        <v>6877</v>
      </c>
      <c r="C14716" s="13">
        <v>3.75</v>
      </c>
      <c r="D14716" s="7" t="str">
        <f t="shared" si="229"/>
        <v>Unique</v>
      </c>
    </row>
    <row r="14717" spans="1:4" x14ac:dyDescent="0.35">
      <c r="A14717" s="14" t="s">
        <v>17309</v>
      </c>
      <c r="B14717" s="15">
        <v>6895</v>
      </c>
      <c r="C14717" s="13">
        <v>3.75</v>
      </c>
      <c r="D14717" s="7" t="str">
        <f t="shared" si="229"/>
        <v>Unique</v>
      </c>
    </row>
    <row r="14718" spans="1:4" x14ac:dyDescent="0.35">
      <c r="A14718" s="14" t="s">
        <v>17310</v>
      </c>
      <c r="B14718" s="15">
        <v>6866</v>
      </c>
      <c r="C14718" s="13">
        <v>3.94</v>
      </c>
      <c r="D14718" s="7" t="str">
        <f t="shared" si="229"/>
        <v>Unique</v>
      </c>
    </row>
    <row r="14719" spans="1:4" x14ac:dyDescent="0.35">
      <c r="A14719" s="14" t="s">
        <v>17311</v>
      </c>
      <c r="B14719" s="15">
        <v>6873</v>
      </c>
      <c r="C14719" s="13">
        <v>4.13</v>
      </c>
      <c r="D14719" s="7" t="str">
        <f t="shared" si="229"/>
        <v>Unique</v>
      </c>
    </row>
    <row r="14720" spans="1:4" x14ac:dyDescent="0.35">
      <c r="A14720" s="14" t="s">
        <v>17312</v>
      </c>
      <c r="B14720" s="15">
        <v>6903</v>
      </c>
      <c r="C14720" s="13">
        <v>4.13</v>
      </c>
      <c r="D14720" s="7" t="str">
        <f t="shared" si="229"/>
        <v>Unique</v>
      </c>
    </row>
    <row r="14721" spans="1:4" x14ac:dyDescent="0.35">
      <c r="A14721" s="14" t="s">
        <v>17313</v>
      </c>
      <c r="B14721" s="15">
        <v>6905</v>
      </c>
      <c r="C14721" s="13">
        <v>4.13</v>
      </c>
      <c r="D14721" s="7" t="str">
        <f t="shared" si="229"/>
        <v>Unique</v>
      </c>
    </row>
    <row r="14722" spans="1:4" x14ac:dyDescent="0.35">
      <c r="A14722" s="14" t="s">
        <v>17314</v>
      </c>
      <c r="B14722" s="15">
        <v>6885</v>
      </c>
      <c r="C14722" s="13">
        <v>4.3999999999999995</v>
      </c>
      <c r="D14722" s="7" t="str">
        <f t="shared" ref="D14722:D14785" si="230">IF(COUNTIFS(A:A,A14722,B:B,B14722,C:C,C14722)&gt;1,"Doublon","Unique")</f>
        <v>Unique</v>
      </c>
    </row>
    <row r="14723" spans="1:4" x14ac:dyDescent="0.35">
      <c r="A14723" s="14" t="s">
        <v>17315</v>
      </c>
      <c r="B14723" s="15">
        <v>6856</v>
      </c>
      <c r="C14723" s="13">
        <v>4.6399999999999997</v>
      </c>
      <c r="D14723" s="7" t="str">
        <f t="shared" si="230"/>
        <v>Unique</v>
      </c>
    </row>
    <row r="14724" spans="1:4" x14ac:dyDescent="0.35">
      <c r="A14724" s="14" t="s">
        <v>12042</v>
      </c>
      <c r="B14724" s="15" t="s">
        <v>12043</v>
      </c>
      <c r="C14724" s="13">
        <v>5.25</v>
      </c>
      <c r="D14724" s="7" t="str">
        <f t="shared" si="230"/>
        <v>Unique</v>
      </c>
    </row>
    <row r="14725" spans="1:4" x14ac:dyDescent="0.35">
      <c r="A14725" s="14" t="s">
        <v>17316</v>
      </c>
      <c r="B14725" s="15" t="s">
        <v>17317</v>
      </c>
      <c r="C14725" s="13">
        <v>5.25</v>
      </c>
      <c r="D14725" s="7" t="str">
        <f t="shared" si="230"/>
        <v>Unique</v>
      </c>
    </row>
    <row r="14726" spans="1:4" x14ac:dyDescent="0.35">
      <c r="A14726" s="14" t="s">
        <v>17318</v>
      </c>
      <c r="B14726" s="15" t="s">
        <v>17319</v>
      </c>
      <c r="C14726" s="13">
        <v>5.25</v>
      </c>
      <c r="D14726" s="7" t="str">
        <f t="shared" si="230"/>
        <v>Unique</v>
      </c>
    </row>
    <row r="14727" spans="1:4" x14ac:dyDescent="0.35">
      <c r="A14727" s="14" t="s">
        <v>17320</v>
      </c>
      <c r="B14727" s="15" t="s">
        <v>17321</v>
      </c>
      <c r="C14727" s="13">
        <v>5.25</v>
      </c>
      <c r="D14727" s="7" t="str">
        <f t="shared" si="230"/>
        <v>Unique</v>
      </c>
    </row>
    <row r="14728" spans="1:4" x14ac:dyDescent="0.35">
      <c r="A14728" s="14" t="s">
        <v>17322</v>
      </c>
      <c r="B14728" s="15" t="s">
        <v>17323</v>
      </c>
      <c r="C14728" s="13">
        <v>5.48</v>
      </c>
      <c r="D14728" s="7" t="str">
        <f t="shared" si="230"/>
        <v>Unique</v>
      </c>
    </row>
    <row r="14729" spans="1:4" x14ac:dyDescent="0.35">
      <c r="A14729" s="14" t="s">
        <v>17324</v>
      </c>
      <c r="B14729" s="15" t="s">
        <v>17325</v>
      </c>
      <c r="C14729" s="13">
        <v>5.25</v>
      </c>
      <c r="D14729" s="7" t="str">
        <f t="shared" si="230"/>
        <v>Unique</v>
      </c>
    </row>
    <row r="14730" spans="1:4" x14ac:dyDescent="0.35">
      <c r="A14730" s="14" t="s">
        <v>17326</v>
      </c>
      <c r="B14730" s="15" t="s">
        <v>17327</v>
      </c>
      <c r="C14730" s="13">
        <v>5.25</v>
      </c>
      <c r="D14730" s="7" t="str">
        <f t="shared" si="230"/>
        <v>Unique</v>
      </c>
    </row>
    <row r="14731" spans="1:4" x14ac:dyDescent="0.35">
      <c r="A14731" s="14" t="s">
        <v>17328</v>
      </c>
      <c r="B14731" s="15" t="s">
        <v>17329</v>
      </c>
      <c r="C14731" s="13">
        <v>5.25</v>
      </c>
      <c r="D14731" s="7" t="str">
        <f t="shared" si="230"/>
        <v>Unique</v>
      </c>
    </row>
    <row r="14732" spans="1:4" x14ac:dyDescent="0.35">
      <c r="A14732" s="14" t="s">
        <v>17330</v>
      </c>
      <c r="B14732" s="15" t="s">
        <v>17331</v>
      </c>
      <c r="C14732" s="13">
        <v>5.25</v>
      </c>
      <c r="D14732" s="7" t="str">
        <f t="shared" si="230"/>
        <v>Unique</v>
      </c>
    </row>
    <row r="14733" spans="1:4" x14ac:dyDescent="0.35">
      <c r="A14733" s="14" t="s">
        <v>17332</v>
      </c>
      <c r="B14733" s="15" t="s">
        <v>17333</v>
      </c>
      <c r="C14733" s="13">
        <v>5.25</v>
      </c>
      <c r="D14733" s="7" t="str">
        <f t="shared" si="230"/>
        <v>Unique</v>
      </c>
    </row>
    <row r="14734" spans="1:4" x14ac:dyDescent="0.35">
      <c r="A14734" s="14" t="s">
        <v>17334</v>
      </c>
      <c r="B14734" s="15" t="s">
        <v>17335</v>
      </c>
      <c r="C14734" s="13">
        <v>5.5</v>
      </c>
      <c r="D14734" s="7" t="str">
        <f t="shared" si="230"/>
        <v>Unique</v>
      </c>
    </row>
    <row r="14735" spans="1:4" x14ac:dyDescent="0.35">
      <c r="A14735" s="14" t="s">
        <v>17337</v>
      </c>
      <c r="B14735" s="15" t="s">
        <v>17338</v>
      </c>
      <c r="C14735" s="13">
        <v>5.25</v>
      </c>
      <c r="D14735" s="7" t="str">
        <f t="shared" si="230"/>
        <v>Unique</v>
      </c>
    </row>
    <row r="14736" spans="1:4" x14ac:dyDescent="0.35">
      <c r="A14736" s="14" t="s">
        <v>17339</v>
      </c>
      <c r="B14736" s="15" t="s">
        <v>17340</v>
      </c>
      <c r="C14736" s="13">
        <v>5.49</v>
      </c>
      <c r="D14736" s="7" t="str">
        <f t="shared" si="230"/>
        <v>Unique</v>
      </c>
    </row>
    <row r="14737" spans="1:5" x14ac:dyDescent="0.35">
      <c r="A14737" s="14" t="s">
        <v>17341</v>
      </c>
      <c r="B14737" s="15" t="s">
        <v>17342</v>
      </c>
      <c r="C14737" s="13">
        <v>5.49</v>
      </c>
      <c r="D14737" s="7" t="str">
        <f t="shared" si="230"/>
        <v>Unique</v>
      </c>
    </row>
    <row r="14738" spans="1:5" x14ac:dyDescent="0.35">
      <c r="A14738" s="14" t="s">
        <v>17343</v>
      </c>
      <c r="B14738" s="15" t="s">
        <v>17344</v>
      </c>
      <c r="C14738" s="13">
        <v>5.25</v>
      </c>
      <c r="D14738" s="7" t="str">
        <f t="shared" si="230"/>
        <v>Unique</v>
      </c>
    </row>
    <row r="14739" spans="1:5" x14ac:dyDescent="0.35">
      <c r="A14739" s="14" t="s">
        <v>17345</v>
      </c>
      <c r="B14739" s="15" t="s">
        <v>17346</v>
      </c>
      <c r="C14739" s="13">
        <v>5.25</v>
      </c>
      <c r="D14739" s="7" t="str">
        <f t="shared" si="230"/>
        <v>Unique</v>
      </c>
    </row>
    <row r="14740" spans="1:5" x14ac:dyDescent="0.35">
      <c r="A14740" s="14" t="s">
        <v>17347</v>
      </c>
      <c r="B14740" s="15" t="s">
        <v>17348</v>
      </c>
      <c r="C14740" s="13">
        <v>5.25</v>
      </c>
      <c r="D14740" s="7" t="str">
        <f t="shared" si="230"/>
        <v>Unique</v>
      </c>
    </row>
    <row r="14741" spans="1:5" x14ac:dyDescent="0.35">
      <c r="A14741" s="14" t="s">
        <v>17349</v>
      </c>
      <c r="B14741" s="15" t="s">
        <v>17350</v>
      </c>
      <c r="C14741" s="13">
        <v>5.25</v>
      </c>
      <c r="D14741" s="7" t="str">
        <f t="shared" si="230"/>
        <v>Unique</v>
      </c>
    </row>
    <row r="14742" spans="1:5" x14ac:dyDescent="0.35">
      <c r="A14742" s="14" t="s">
        <v>17351</v>
      </c>
      <c r="B14742" s="15" t="s">
        <v>17352</v>
      </c>
      <c r="C14742" s="13">
        <v>5.25</v>
      </c>
      <c r="D14742" s="7" t="str">
        <f t="shared" si="230"/>
        <v>Unique</v>
      </c>
    </row>
    <row r="14743" spans="1:5" x14ac:dyDescent="0.35">
      <c r="A14743" s="14" t="s">
        <v>17353</v>
      </c>
      <c r="B14743" s="15">
        <v>6888</v>
      </c>
      <c r="C14743" s="13">
        <v>6.13</v>
      </c>
      <c r="D14743" s="7" t="str">
        <f t="shared" si="230"/>
        <v>Unique</v>
      </c>
    </row>
    <row r="14744" spans="1:5" x14ac:dyDescent="0.35">
      <c r="A14744" s="14" t="s">
        <v>17354</v>
      </c>
      <c r="B14744" s="15" t="s">
        <v>13693</v>
      </c>
      <c r="C14744" s="13">
        <v>5.25</v>
      </c>
      <c r="D14744" s="7" t="str">
        <f t="shared" si="230"/>
        <v>Unique</v>
      </c>
    </row>
    <row r="14745" spans="1:5" x14ac:dyDescent="0.35">
      <c r="A14745" s="14" t="s">
        <v>17336</v>
      </c>
      <c r="B14745" s="15" t="s">
        <v>12014</v>
      </c>
      <c r="C14745" s="13">
        <v>5.25</v>
      </c>
      <c r="D14745" s="7" t="str">
        <f t="shared" si="230"/>
        <v>Unique</v>
      </c>
    </row>
    <row r="14746" spans="1:5" x14ac:dyDescent="0.35">
      <c r="A14746" s="14" t="s">
        <v>17357</v>
      </c>
      <c r="B14746" s="15">
        <v>6864</v>
      </c>
      <c r="C14746" s="13">
        <v>7.3599999999999994</v>
      </c>
      <c r="D14746" s="7" t="str">
        <f t="shared" si="230"/>
        <v>Unique</v>
      </c>
    </row>
    <row r="14747" spans="1:5" x14ac:dyDescent="0.35">
      <c r="A14747" s="14" t="s">
        <v>17292</v>
      </c>
      <c r="B14747" s="15">
        <v>6893</v>
      </c>
      <c r="C14747" s="13">
        <v>5.25</v>
      </c>
      <c r="D14747" s="7" t="str">
        <f t="shared" si="230"/>
        <v>Unique</v>
      </c>
    </row>
    <row r="14748" spans="1:5" x14ac:dyDescent="0.35">
      <c r="A14748" s="14" t="s">
        <v>17358</v>
      </c>
      <c r="B14748" s="15">
        <v>6879</v>
      </c>
      <c r="C14748" s="13">
        <v>10.840000000000002</v>
      </c>
      <c r="D14748" s="7" t="str">
        <f t="shared" si="230"/>
        <v>Unique</v>
      </c>
    </row>
    <row r="14749" spans="1:5" x14ac:dyDescent="0.35">
      <c r="A14749" s="14" t="s">
        <v>17288</v>
      </c>
      <c r="B14749" s="15">
        <v>6850</v>
      </c>
      <c r="C14749" s="13">
        <v>5.48</v>
      </c>
      <c r="D14749" s="7" t="str">
        <f t="shared" si="230"/>
        <v>Unique</v>
      </c>
    </row>
    <row r="14750" spans="1:5" x14ac:dyDescent="0.35">
      <c r="A14750" s="14" t="s">
        <v>17288</v>
      </c>
      <c r="B14750" s="15">
        <v>6850</v>
      </c>
      <c r="C14750" s="13">
        <v>5.25</v>
      </c>
      <c r="D14750" s="7" t="str">
        <f t="shared" si="230"/>
        <v>Unique</v>
      </c>
    </row>
    <row r="14751" spans="1:5" x14ac:dyDescent="0.35">
      <c r="A14751" s="14" t="s">
        <v>17290</v>
      </c>
      <c r="B14751" s="15">
        <v>6867</v>
      </c>
      <c r="C14751" s="13">
        <v>7.3599999999999994</v>
      </c>
      <c r="D14751" s="7" t="str">
        <f t="shared" si="230"/>
        <v>Unique</v>
      </c>
    </row>
    <row r="14752" spans="1:5" x14ac:dyDescent="0.35">
      <c r="A14752" s="14" t="s">
        <v>17289</v>
      </c>
      <c r="B14752" s="15">
        <v>6858</v>
      </c>
      <c r="C14752" s="13">
        <v>5.48</v>
      </c>
      <c r="D14752" s="7" t="str">
        <f t="shared" si="230"/>
        <v>Unique</v>
      </c>
      <c r="E14752" s="7">
        <f>COUNTIFS($A$1721:A14752,A14752,$B$1721:B14752,B14752,$C$1721:C14752,C14752)</f>
        <v>1</v>
      </c>
    </row>
    <row r="14753" spans="1:4" x14ac:dyDescent="0.35">
      <c r="A14753" s="14" t="s">
        <v>17295</v>
      </c>
      <c r="B14753" s="15">
        <v>6906</v>
      </c>
      <c r="C14753" s="13">
        <v>10.280000000000001</v>
      </c>
      <c r="D14753" s="7" t="str">
        <f t="shared" si="230"/>
        <v>Unique</v>
      </c>
    </row>
    <row r="14754" spans="1:4" x14ac:dyDescent="0.35">
      <c r="A14754" s="14" t="s">
        <v>17359</v>
      </c>
      <c r="B14754" s="15">
        <v>6862</v>
      </c>
      <c r="C14754" s="13">
        <v>5.49</v>
      </c>
      <c r="D14754" s="7" t="str">
        <f t="shared" si="230"/>
        <v>Unique</v>
      </c>
    </row>
    <row r="14755" spans="1:4" x14ac:dyDescent="0.35">
      <c r="A14755" s="14" t="s">
        <v>17296</v>
      </c>
      <c r="B14755" s="15">
        <v>6871</v>
      </c>
      <c r="C14755" s="13">
        <v>8.9600000000000009</v>
      </c>
      <c r="D14755" s="7" t="str">
        <f t="shared" si="230"/>
        <v>Unique</v>
      </c>
    </row>
    <row r="14756" spans="1:4" x14ac:dyDescent="0.35">
      <c r="A14756" s="14" t="s">
        <v>17297</v>
      </c>
      <c r="B14756" s="15">
        <v>6871</v>
      </c>
      <c r="C14756" s="13">
        <v>7.6199999999999992</v>
      </c>
      <c r="D14756" s="7" t="str">
        <f t="shared" si="230"/>
        <v>Unique</v>
      </c>
    </row>
    <row r="14757" spans="1:4" x14ac:dyDescent="0.35">
      <c r="A14757" s="14" t="s">
        <v>17297</v>
      </c>
      <c r="B14757" s="15">
        <v>6871</v>
      </c>
      <c r="C14757" s="13">
        <v>-0.04</v>
      </c>
      <c r="D14757" s="7" t="str">
        <f t="shared" si="230"/>
        <v>Unique</v>
      </c>
    </row>
    <row r="14758" spans="1:4" x14ac:dyDescent="0.35">
      <c r="A14758" s="14" t="s">
        <v>17296</v>
      </c>
      <c r="B14758" s="15">
        <v>6871</v>
      </c>
      <c r="C14758" s="13">
        <v>-0.02</v>
      </c>
      <c r="D14758" s="7" t="str">
        <f t="shared" si="230"/>
        <v>Unique</v>
      </c>
    </row>
    <row r="14759" spans="1:4" x14ac:dyDescent="0.35">
      <c r="A14759" s="14" t="s">
        <v>17293</v>
      </c>
      <c r="B14759" s="15">
        <v>6897</v>
      </c>
      <c r="C14759" s="13">
        <v>5.25</v>
      </c>
      <c r="D14759" s="7" t="str">
        <f t="shared" si="230"/>
        <v>Unique</v>
      </c>
    </row>
    <row r="14760" spans="1:4" x14ac:dyDescent="0.35">
      <c r="A14760" s="14" t="s">
        <v>17294</v>
      </c>
      <c r="B14760" s="15">
        <v>6899</v>
      </c>
      <c r="C14760" s="13">
        <v>9.2199999999999989</v>
      </c>
      <c r="D14760" s="7" t="str">
        <f t="shared" si="230"/>
        <v>Unique</v>
      </c>
    </row>
    <row r="14761" spans="1:4" x14ac:dyDescent="0.35">
      <c r="A14761" s="14" t="s">
        <v>17291</v>
      </c>
      <c r="B14761" s="15">
        <v>6887</v>
      </c>
      <c r="C14761" s="13">
        <v>9.7200000000000006</v>
      </c>
      <c r="D14761" s="7" t="str">
        <f t="shared" si="230"/>
        <v>Unique</v>
      </c>
    </row>
    <row r="14762" spans="1:4" x14ac:dyDescent="0.35">
      <c r="A14762" s="14" t="s">
        <v>12041</v>
      </c>
      <c r="B14762" s="15">
        <v>6890</v>
      </c>
      <c r="C14762" s="13">
        <v>5.5</v>
      </c>
      <c r="D14762" s="7" t="str">
        <f t="shared" si="230"/>
        <v>Unique</v>
      </c>
    </row>
    <row r="14763" spans="1:4" x14ac:dyDescent="0.35">
      <c r="A14763" s="14" t="s">
        <v>17360</v>
      </c>
      <c r="B14763" s="15" t="s">
        <v>17361</v>
      </c>
      <c r="C14763" s="13">
        <v>5.48</v>
      </c>
      <c r="D14763" s="7" t="str">
        <f t="shared" si="230"/>
        <v>Unique</v>
      </c>
    </row>
    <row r="14764" spans="1:4" x14ac:dyDescent="0.35">
      <c r="A14764" s="14" t="s">
        <v>17362</v>
      </c>
      <c r="B14764" s="15" t="s">
        <v>17363</v>
      </c>
      <c r="C14764" s="13">
        <v>5.48</v>
      </c>
      <c r="D14764" s="7" t="str">
        <f t="shared" si="230"/>
        <v>Unique</v>
      </c>
    </row>
    <row r="14765" spans="1:4" x14ac:dyDescent="0.35">
      <c r="A14765" s="14" t="s">
        <v>17364</v>
      </c>
      <c r="B14765" s="15" t="s">
        <v>17365</v>
      </c>
      <c r="C14765" s="13">
        <v>6.13</v>
      </c>
      <c r="D14765" s="7" t="str">
        <f t="shared" si="230"/>
        <v>Unique</v>
      </c>
    </row>
    <row r="14766" spans="1:4" x14ac:dyDescent="0.35">
      <c r="A14766" s="14" t="s">
        <v>17366</v>
      </c>
      <c r="B14766" s="15" t="s">
        <v>17367</v>
      </c>
      <c r="C14766" s="13">
        <v>5.49</v>
      </c>
      <c r="D14766" s="7" t="str">
        <f t="shared" si="230"/>
        <v>Unique</v>
      </c>
    </row>
    <row r="14767" spans="1:4" x14ac:dyDescent="0.35">
      <c r="A14767" s="14" t="s">
        <v>17368</v>
      </c>
      <c r="B14767" s="15" t="s">
        <v>17369</v>
      </c>
      <c r="C14767" s="13">
        <v>5.48</v>
      </c>
      <c r="D14767" s="7" t="str">
        <f t="shared" si="230"/>
        <v>Unique</v>
      </c>
    </row>
    <row r="14768" spans="1:4" x14ac:dyDescent="0.35">
      <c r="A14768" s="14" t="s">
        <v>17370</v>
      </c>
      <c r="B14768" s="15" t="s">
        <v>17371</v>
      </c>
      <c r="C14768" s="13">
        <v>5.25</v>
      </c>
      <c r="D14768" s="7" t="str">
        <f t="shared" si="230"/>
        <v>Unique</v>
      </c>
    </row>
    <row r="14769" spans="1:4" x14ac:dyDescent="0.35">
      <c r="A14769" s="14" t="s">
        <v>17372</v>
      </c>
      <c r="B14769" s="15" t="s">
        <v>17373</v>
      </c>
      <c r="C14769" s="13">
        <v>5.25</v>
      </c>
      <c r="D14769" s="7" t="str">
        <f t="shared" si="230"/>
        <v>Unique</v>
      </c>
    </row>
    <row r="14770" spans="1:4" x14ac:dyDescent="0.35">
      <c r="A14770" s="14" t="s">
        <v>17374</v>
      </c>
      <c r="B14770" s="15">
        <v>6874</v>
      </c>
      <c r="C14770" s="13">
        <v>8.1</v>
      </c>
      <c r="D14770" s="7" t="str">
        <f t="shared" si="230"/>
        <v>Unique</v>
      </c>
    </row>
    <row r="14771" spans="1:4" x14ac:dyDescent="0.35">
      <c r="A14771" s="14" t="s">
        <v>17375</v>
      </c>
      <c r="B14771" s="15" t="s">
        <v>17376</v>
      </c>
      <c r="C14771" s="13">
        <v>5.25</v>
      </c>
      <c r="D14771" s="7" t="str">
        <f t="shared" si="230"/>
        <v>Unique</v>
      </c>
    </row>
    <row r="14772" spans="1:4" x14ac:dyDescent="0.35">
      <c r="A14772" s="14" t="s">
        <v>17377</v>
      </c>
      <c r="B14772" s="15" t="s">
        <v>17378</v>
      </c>
      <c r="C14772" s="13">
        <v>5.25</v>
      </c>
      <c r="D14772" s="7" t="str">
        <f t="shared" si="230"/>
        <v>Unique</v>
      </c>
    </row>
    <row r="14773" spans="1:4" x14ac:dyDescent="0.35">
      <c r="A14773" s="14" t="s">
        <v>17355</v>
      </c>
      <c r="B14773" s="15" t="s">
        <v>17356</v>
      </c>
      <c r="C14773" s="13">
        <v>5.25</v>
      </c>
      <c r="D14773" s="7" t="str">
        <f t="shared" si="230"/>
        <v>Unique</v>
      </c>
    </row>
    <row r="14774" spans="1:4" x14ac:dyDescent="0.35">
      <c r="A14774" s="14" t="s">
        <v>17379</v>
      </c>
      <c r="B14774" s="15" t="s">
        <v>17380</v>
      </c>
      <c r="C14774" s="13">
        <v>5.48</v>
      </c>
      <c r="D14774" s="7" t="str">
        <f t="shared" si="230"/>
        <v>Unique</v>
      </c>
    </row>
    <row r="14775" spans="1:4" x14ac:dyDescent="0.35">
      <c r="A14775" s="14" t="s">
        <v>17383</v>
      </c>
      <c r="B14775" s="15">
        <v>6884</v>
      </c>
      <c r="C14775" s="13">
        <v>7.6199999999999992</v>
      </c>
      <c r="D14775" s="7" t="str">
        <f t="shared" si="230"/>
        <v>Unique</v>
      </c>
    </row>
    <row r="14776" spans="1:4" x14ac:dyDescent="0.35">
      <c r="A14776" s="14" t="s">
        <v>17381</v>
      </c>
      <c r="B14776" s="15" t="s">
        <v>17382</v>
      </c>
      <c r="C14776" s="13">
        <v>5.25</v>
      </c>
      <c r="D14776" s="7" t="str">
        <f t="shared" si="230"/>
        <v>Unique</v>
      </c>
    </row>
    <row r="14777" spans="1:4" x14ac:dyDescent="0.35">
      <c r="A14777" s="14" t="s">
        <v>17384</v>
      </c>
      <c r="B14777" s="15">
        <v>6907</v>
      </c>
      <c r="C14777" s="13">
        <v>7.1000000000000005</v>
      </c>
      <c r="D14777" s="7" t="str">
        <f t="shared" si="230"/>
        <v>Unique</v>
      </c>
    </row>
    <row r="14778" spans="1:4" x14ac:dyDescent="0.35">
      <c r="A14778" s="14" t="s">
        <v>17385</v>
      </c>
      <c r="B14778" s="15" t="s">
        <v>17386</v>
      </c>
      <c r="C14778" s="13">
        <v>5.25</v>
      </c>
      <c r="D14778" s="7" t="str">
        <f t="shared" si="230"/>
        <v>Unique</v>
      </c>
    </row>
    <row r="14779" spans="1:4" x14ac:dyDescent="0.35">
      <c r="A14779" s="14" t="s">
        <v>17387</v>
      </c>
      <c r="B14779" s="15" t="s">
        <v>17388</v>
      </c>
      <c r="C14779" s="13">
        <v>6.13</v>
      </c>
      <c r="D14779" s="7" t="str">
        <f t="shared" si="230"/>
        <v>Unique</v>
      </c>
    </row>
    <row r="14780" spans="1:4" x14ac:dyDescent="0.35">
      <c r="A14780" s="14" t="s">
        <v>17389</v>
      </c>
      <c r="B14780" s="15" t="s">
        <v>17390</v>
      </c>
      <c r="C14780" s="13">
        <v>5.49</v>
      </c>
      <c r="D14780" s="7" t="str">
        <f t="shared" si="230"/>
        <v>Unique</v>
      </c>
    </row>
    <row r="14781" spans="1:4" x14ac:dyDescent="0.35">
      <c r="A14781" s="14" t="s">
        <v>17391</v>
      </c>
      <c r="B14781" s="15" t="s">
        <v>17392</v>
      </c>
      <c r="C14781" s="13">
        <v>6.8400000000000007</v>
      </c>
      <c r="D14781" s="7" t="str">
        <f t="shared" si="230"/>
        <v>Unique</v>
      </c>
    </row>
    <row r="14782" spans="1:4" x14ac:dyDescent="0.35">
      <c r="A14782" s="14" t="s">
        <v>17298</v>
      </c>
      <c r="B14782" s="15" t="s">
        <v>17299</v>
      </c>
      <c r="C14782" s="13">
        <v>-0.02</v>
      </c>
      <c r="D14782" s="7" t="str">
        <f t="shared" si="230"/>
        <v>Unique</v>
      </c>
    </row>
    <row r="14783" spans="1:4" x14ac:dyDescent="0.35">
      <c r="A14783" s="14" t="s">
        <v>17300</v>
      </c>
      <c r="B14783" s="15" t="s">
        <v>17299</v>
      </c>
      <c r="C14783" s="13">
        <v>-0.04</v>
      </c>
      <c r="D14783" s="7" t="str">
        <f t="shared" si="230"/>
        <v>Unique</v>
      </c>
    </row>
    <row r="14784" spans="1:4" x14ac:dyDescent="0.35">
      <c r="A14784" s="14" t="s">
        <v>17300</v>
      </c>
      <c r="B14784" s="15" t="s">
        <v>17299</v>
      </c>
      <c r="C14784" s="13">
        <v>8.9600000000000009</v>
      </c>
      <c r="D14784" s="7" t="str">
        <f t="shared" si="230"/>
        <v>Unique</v>
      </c>
    </row>
    <row r="14785" spans="1:4" x14ac:dyDescent="0.35">
      <c r="A14785" s="14" t="s">
        <v>17298</v>
      </c>
      <c r="B14785" s="15" t="s">
        <v>17299</v>
      </c>
      <c r="C14785" s="13">
        <v>10.840000000000002</v>
      </c>
      <c r="D14785" s="7" t="str">
        <f t="shared" si="230"/>
        <v>Unique</v>
      </c>
    </row>
    <row r="14786" spans="1:4" x14ac:dyDescent="0.35">
      <c r="A14786" s="14" t="s">
        <v>17393</v>
      </c>
      <c r="B14786" s="15" t="s">
        <v>17394</v>
      </c>
      <c r="C14786" s="13">
        <v>5.25</v>
      </c>
      <c r="D14786" s="7" t="str">
        <f t="shared" ref="D14786:D14849" si="231">IF(COUNTIFS(A:A,A14786,B:B,B14786,C:C,C14786)&gt;1,"Doublon","Unique")</f>
        <v>Unique</v>
      </c>
    </row>
    <row r="14787" spans="1:4" x14ac:dyDescent="0.35">
      <c r="A14787" s="14" t="s">
        <v>17395</v>
      </c>
      <c r="B14787" s="15" t="s">
        <v>17396</v>
      </c>
      <c r="C14787" s="13">
        <v>5.48</v>
      </c>
      <c r="D14787" s="7" t="str">
        <f t="shared" si="231"/>
        <v>Unique</v>
      </c>
    </row>
    <row r="14788" spans="1:4" x14ac:dyDescent="0.35">
      <c r="A14788" s="14" t="s">
        <v>17407</v>
      </c>
      <c r="B14788" s="15" t="s">
        <v>17408</v>
      </c>
      <c r="C14788" s="13">
        <v>5.25</v>
      </c>
      <c r="D14788" s="7" t="str">
        <f t="shared" si="231"/>
        <v>Unique</v>
      </c>
    </row>
    <row r="14789" spans="1:4" x14ac:dyDescent="0.35">
      <c r="A14789" s="14" t="s">
        <v>17409</v>
      </c>
      <c r="B14789" s="15" t="s">
        <v>17410</v>
      </c>
      <c r="C14789" s="13">
        <v>5.48</v>
      </c>
      <c r="D14789" s="7" t="str">
        <f t="shared" si="231"/>
        <v>Unique</v>
      </c>
    </row>
    <row r="14790" spans="1:4" x14ac:dyDescent="0.35">
      <c r="A14790" s="14" t="s">
        <v>17411</v>
      </c>
      <c r="B14790" s="15" t="s">
        <v>17412</v>
      </c>
      <c r="C14790" s="13">
        <v>5.25</v>
      </c>
      <c r="D14790" s="7" t="str">
        <f t="shared" si="231"/>
        <v>Unique</v>
      </c>
    </row>
    <row r="14791" spans="1:4" x14ac:dyDescent="0.35">
      <c r="A14791" s="14" t="s">
        <v>17413</v>
      </c>
      <c r="B14791" s="15" t="s">
        <v>17414</v>
      </c>
      <c r="C14791" s="13">
        <v>5.25</v>
      </c>
      <c r="D14791" s="7" t="str">
        <f t="shared" si="231"/>
        <v>Unique</v>
      </c>
    </row>
    <row r="14792" spans="1:4" x14ac:dyDescent="0.35">
      <c r="A14792" s="14" t="s">
        <v>17415</v>
      </c>
      <c r="B14792" s="15" t="s">
        <v>17416</v>
      </c>
      <c r="C14792" s="13">
        <v>5.25</v>
      </c>
      <c r="D14792" s="7" t="str">
        <f t="shared" si="231"/>
        <v>Unique</v>
      </c>
    </row>
    <row r="14793" spans="1:4" x14ac:dyDescent="0.35">
      <c r="A14793" s="14" t="s">
        <v>17417</v>
      </c>
      <c r="B14793" s="15">
        <v>6904</v>
      </c>
      <c r="C14793" s="13">
        <v>12.290000000000001</v>
      </c>
      <c r="D14793" s="7" t="str">
        <f t="shared" si="231"/>
        <v>Unique</v>
      </c>
    </row>
    <row r="14794" spans="1:4" x14ac:dyDescent="0.35">
      <c r="A14794" s="14" t="s">
        <v>17418</v>
      </c>
      <c r="B14794" s="15">
        <v>6918</v>
      </c>
      <c r="C14794" s="13">
        <v>5.48</v>
      </c>
      <c r="D14794" s="7" t="str">
        <f t="shared" si="231"/>
        <v>Unique</v>
      </c>
    </row>
    <row r="14795" spans="1:4" x14ac:dyDescent="0.35">
      <c r="A14795" s="14" t="s">
        <v>17419</v>
      </c>
      <c r="B14795" s="15">
        <v>6913</v>
      </c>
      <c r="C14795" s="13">
        <v>5.48</v>
      </c>
      <c r="D14795" s="7" t="str">
        <f t="shared" si="231"/>
        <v>Unique</v>
      </c>
    </row>
    <row r="14796" spans="1:4" x14ac:dyDescent="0.35">
      <c r="A14796" s="14" t="s">
        <v>17420</v>
      </c>
      <c r="B14796" s="15">
        <v>6914</v>
      </c>
      <c r="C14796" s="13">
        <v>5.25</v>
      </c>
      <c r="D14796" s="7" t="str">
        <f t="shared" si="231"/>
        <v>Unique</v>
      </c>
    </row>
    <row r="14797" spans="1:4" x14ac:dyDescent="0.35">
      <c r="A14797" s="14" t="s">
        <v>17421</v>
      </c>
      <c r="B14797" s="15">
        <v>6901</v>
      </c>
      <c r="C14797" s="13">
        <v>5.25</v>
      </c>
      <c r="D14797" s="7" t="str">
        <f t="shared" si="231"/>
        <v>Unique</v>
      </c>
    </row>
    <row r="14798" spans="1:4" x14ac:dyDescent="0.35">
      <c r="A14798" s="14" t="s">
        <v>17424</v>
      </c>
      <c r="B14798" s="15">
        <v>742654</v>
      </c>
      <c r="C14798" s="13">
        <v>13.99</v>
      </c>
      <c r="D14798" s="7" t="str">
        <f t="shared" si="231"/>
        <v>Unique</v>
      </c>
    </row>
    <row r="14799" spans="1:4" x14ac:dyDescent="0.35">
      <c r="A14799" s="14" t="s">
        <v>17425</v>
      </c>
      <c r="B14799" s="15">
        <v>6927</v>
      </c>
      <c r="C14799" s="13">
        <v>3.75</v>
      </c>
      <c r="D14799" s="7" t="str">
        <f t="shared" si="231"/>
        <v>Unique</v>
      </c>
    </row>
    <row r="14800" spans="1:4" x14ac:dyDescent="0.35">
      <c r="A14800" s="14" t="s">
        <v>17426</v>
      </c>
      <c r="B14800" s="15">
        <v>6928</v>
      </c>
      <c r="C14800" s="13">
        <v>3.75</v>
      </c>
      <c r="D14800" s="7" t="str">
        <f t="shared" si="231"/>
        <v>Unique</v>
      </c>
    </row>
    <row r="14801" spans="1:4" x14ac:dyDescent="0.35">
      <c r="A14801" s="14" t="s">
        <v>17427</v>
      </c>
      <c r="B14801" s="15">
        <v>6916</v>
      </c>
      <c r="C14801" s="13">
        <v>4.13</v>
      </c>
      <c r="D14801" s="7" t="str">
        <f t="shared" si="231"/>
        <v>Unique</v>
      </c>
    </row>
    <row r="14802" spans="1:4" x14ac:dyDescent="0.35">
      <c r="A14802" s="14" t="s">
        <v>17428</v>
      </c>
      <c r="B14802" s="15">
        <v>6894</v>
      </c>
      <c r="C14802" s="13">
        <v>4.6399999999999997</v>
      </c>
      <c r="D14802" s="7" t="str">
        <f t="shared" si="231"/>
        <v>Unique</v>
      </c>
    </row>
    <row r="14803" spans="1:4" x14ac:dyDescent="0.35">
      <c r="A14803" s="14" t="s">
        <v>17429</v>
      </c>
      <c r="B14803" s="15">
        <v>6924</v>
      </c>
      <c r="C14803" s="13">
        <v>4.6399999999999997</v>
      </c>
      <c r="D14803" s="7" t="str">
        <f t="shared" si="231"/>
        <v>Unique</v>
      </c>
    </row>
    <row r="14804" spans="1:4" x14ac:dyDescent="0.35">
      <c r="A14804" s="14" t="s">
        <v>17430</v>
      </c>
      <c r="B14804" s="15">
        <v>6931</v>
      </c>
      <c r="C14804" s="13">
        <v>4.6399999999999997</v>
      </c>
      <c r="D14804" s="7" t="str">
        <f t="shared" si="231"/>
        <v>Unique</v>
      </c>
    </row>
    <row r="14805" spans="1:4" x14ac:dyDescent="0.35">
      <c r="A14805" s="14" t="s">
        <v>17431</v>
      </c>
      <c r="B14805" s="15">
        <v>6917</v>
      </c>
      <c r="C14805" s="13">
        <v>5.5200000000000014</v>
      </c>
      <c r="D14805" s="7" t="str">
        <f t="shared" si="231"/>
        <v>Unique</v>
      </c>
    </row>
    <row r="14806" spans="1:4" x14ac:dyDescent="0.35">
      <c r="A14806" s="14" t="s">
        <v>17432</v>
      </c>
      <c r="B14806" s="15">
        <v>6921</v>
      </c>
      <c r="C14806" s="13">
        <v>5.5200000000000014</v>
      </c>
      <c r="D14806" s="7" t="str">
        <f t="shared" si="231"/>
        <v>Unique</v>
      </c>
    </row>
    <row r="14807" spans="1:4" x14ac:dyDescent="0.35">
      <c r="A14807" s="14" t="s">
        <v>17433</v>
      </c>
      <c r="B14807" s="15">
        <v>6920</v>
      </c>
      <c r="C14807" s="13">
        <v>5.5200000000000014</v>
      </c>
      <c r="D14807" s="7" t="str">
        <f t="shared" si="231"/>
        <v>Unique</v>
      </c>
    </row>
    <row r="14808" spans="1:4" x14ac:dyDescent="0.35">
      <c r="A14808" s="14" t="s">
        <v>17434</v>
      </c>
      <c r="B14808" s="15">
        <v>6915</v>
      </c>
      <c r="C14808" s="13">
        <v>6.04</v>
      </c>
      <c r="D14808" s="7" t="str">
        <f t="shared" si="231"/>
        <v>Unique</v>
      </c>
    </row>
    <row r="14809" spans="1:4" x14ac:dyDescent="0.35">
      <c r="A14809" s="14" t="s">
        <v>17435</v>
      </c>
      <c r="B14809" s="15">
        <v>6933</v>
      </c>
      <c r="C14809" s="13">
        <v>6.04</v>
      </c>
      <c r="D14809" s="7" t="str">
        <f t="shared" si="231"/>
        <v>Unique</v>
      </c>
    </row>
    <row r="14810" spans="1:4" x14ac:dyDescent="0.35">
      <c r="A14810" s="14" t="s">
        <v>17436</v>
      </c>
      <c r="B14810" s="15">
        <v>6844</v>
      </c>
      <c r="C14810" s="13">
        <v>6.5299999999999994</v>
      </c>
      <c r="D14810" s="7" t="str">
        <f t="shared" si="231"/>
        <v>Unique</v>
      </c>
    </row>
    <row r="14811" spans="1:4" x14ac:dyDescent="0.35">
      <c r="A14811" s="14" t="s">
        <v>17437</v>
      </c>
      <c r="B14811" s="15">
        <v>6661</v>
      </c>
      <c r="C14811" s="13">
        <v>6.5299999999999994</v>
      </c>
      <c r="D14811" s="7" t="str">
        <f t="shared" si="231"/>
        <v>Unique</v>
      </c>
    </row>
    <row r="14812" spans="1:4" x14ac:dyDescent="0.35">
      <c r="A14812" s="14" t="s">
        <v>17438</v>
      </c>
      <c r="B14812" s="15">
        <v>6926</v>
      </c>
      <c r="C14812" s="13">
        <v>7.05</v>
      </c>
      <c r="D14812" s="7" t="str">
        <f t="shared" si="231"/>
        <v>Unique</v>
      </c>
    </row>
    <row r="14813" spans="1:4" x14ac:dyDescent="0.35">
      <c r="A14813" s="14" t="s">
        <v>17439</v>
      </c>
      <c r="B14813" s="15">
        <v>6929</v>
      </c>
      <c r="C14813" s="13">
        <v>7.05</v>
      </c>
      <c r="D14813" s="7" t="str">
        <f t="shared" si="231"/>
        <v>Unique</v>
      </c>
    </row>
    <row r="14814" spans="1:4" x14ac:dyDescent="0.35">
      <c r="A14814" s="14" t="s">
        <v>17440</v>
      </c>
      <c r="B14814" s="15">
        <v>6875</v>
      </c>
      <c r="C14814" s="13">
        <v>12.89</v>
      </c>
      <c r="D14814" s="7" t="str">
        <f t="shared" si="231"/>
        <v>Unique</v>
      </c>
    </row>
    <row r="14815" spans="1:4" x14ac:dyDescent="0.35">
      <c r="A14815" s="14" t="s">
        <v>17421</v>
      </c>
      <c r="B14815" s="15">
        <v>6901</v>
      </c>
      <c r="C14815" s="13">
        <v>1.1500000000000001</v>
      </c>
      <c r="D14815" s="7" t="str">
        <f t="shared" si="231"/>
        <v>Unique</v>
      </c>
    </row>
    <row r="14816" spans="1:4" x14ac:dyDescent="0.35">
      <c r="A14816" s="14" t="s">
        <v>17419</v>
      </c>
      <c r="B14816" s="15">
        <v>6913</v>
      </c>
      <c r="C14816" s="13">
        <v>1.1500000000000001</v>
      </c>
      <c r="D14816" s="7" t="str">
        <f t="shared" si="231"/>
        <v>Unique</v>
      </c>
    </row>
    <row r="14817" spans="1:4" x14ac:dyDescent="0.35">
      <c r="A14817" s="14" t="s">
        <v>16706</v>
      </c>
      <c r="B14817" s="15" t="s">
        <v>16707</v>
      </c>
      <c r="C14817" s="13">
        <v>4.34</v>
      </c>
      <c r="D14817" s="7" t="str">
        <f t="shared" si="231"/>
        <v>Unique</v>
      </c>
    </row>
    <row r="14818" spans="1:4" x14ac:dyDescent="0.35">
      <c r="A14818" s="14" t="s">
        <v>17441</v>
      </c>
      <c r="B14818" s="15" t="s">
        <v>4877</v>
      </c>
      <c r="C14818" s="13">
        <v>-0.5</v>
      </c>
      <c r="D14818" s="7" t="str">
        <f t="shared" si="231"/>
        <v>Unique</v>
      </c>
    </row>
    <row r="14819" spans="1:4" x14ac:dyDescent="0.35">
      <c r="A14819" s="14" t="s">
        <v>17422</v>
      </c>
      <c r="B14819" s="15" t="s">
        <v>17423</v>
      </c>
      <c r="C14819" s="13">
        <v>-0.5</v>
      </c>
      <c r="D14819" s="7" t="str">
        <f t="shared" si="231"/>
        <v>Unique</v>
      </c>
    </row>
    <row r="14820" spans="1:4" x14ac:dyDescent="0.35">
      <c r="A14820" s="14" t="s">
        <v>17444</v>
      </c>
      <c r="B14820" s="15">
        <v>25008435</v>
      </c>
      <c r="C14820" s="13">
        <v>-0.5</v>
      </c>
      <c r="D14820" s="7" t="str">
        <f t="shared" si="231"/>
        <v>Unique</v>
      </c>
    </row>
    <row r="14821" spans="1:4" x14ac:dyDescent="0.35">
      <c r="A14821" s="14" t="s">
        <v>17446</v>
      </c>
      <c r="B14821" s="15" t="s">
        <v>17447</v>
      </c>
      <c r="C14821" s="13">
        <v>10.260000000000002</v>
      </c>
      <c r="D14821" s="7" t="str">
        <f t="shared" si="231"/>
        <v>Unique</v>
      </c>
    </row>
    <row r="14822" spans="1:4" x14ac:dyDescent="0.35">
      <c r="A14822" s="14" t="s">
        <v>17460</v>
      </c>
      <c r="B14822" s="15" t="s">
        <v>17461</v>
      </c>
      <c r="C14822" s="13">
        <v>1.4500000000000002</v>
      </c>
      <c r="D14822" s="7" t="str">
        <f t="shared" si="231"/>
        <v>Unique</v>
      </c>
    </row>
    <row r="14823" spans="1:4" x14ac:dyDescent="0.35">
      <c r="A14823" s="14" t="s">
        <v>17462</v>
      </c>
      <c r="B14823" s="15" t="s">
        <v>17463</v>
      </c>
      <c r="C14823" s="13">
        <v>1.4500000000000002</v>
      </c>
      <c r="D14823" s="7" t="str">
        <f t="shared" si="231"/>
        <v>Unique</v>
      </c>
    </row>
    <row r="14824" spans="1:4" x14ac:dyDescent="0.35">
      <c r="A14824" s="14" t="s">
        <v>17464</v>
      </c>
      <c r="B14824" s="15" t="s">
        <v>17465</v>
      </c>
      <c r="C14824" s="13">
        <v>1.4500000000000002</v>
      </c>
      <c r="D14824" s="7" t="str">
        <f t="shared" si="231"/>
        <v>Unique</v>
      </c>
    </row>
    <row r="14825" spans="1:4" x14ac:dyDescent="0.35">
      <c r="A14825" s="14" t="s">
        <v>17466</v>
      </c>
      <c r="B14825" s="15" t="s">
        <v>17467</v>
      </c>
      <c r="C14825" s="13">
        <v>1.4500000000000002</v>
      </c>
      <c r="D14825" s="7" t="str">
        <f t="shared" si="231"/>
        <v>Unique</v>
      </c>
    </row>
    <row r="14826" spans="1:4" x14ac:dyDescent="0.35">
      <c r="A14826" s="14" t="s">
        <v>17468</v>
      </c>
      <c r="B14826" s="15" t="s">
        <v>17469</v>
      </c>
      <c r="C14826" s="13">
        <v>1.4500000000000002</v>
      </c>
      <c r="D14826" s="7" t="str">
        <f t="shared" si="231"/>
        <v>Unique</v>
      </c>
    </row>
    <row r="14827" spans="1:4" x14ac:dyDescent="0.35">
      <c r="A14827" s="14" t="s">
        <v>17470</v>
      </c>
      <c r="B14827" s="15" t="s">
        <v>17471</v>
      </c>
      <c r="C14827" s="13">
        <v>1.4500000000000002</v>
      </c>
      <c r="D14827" s="7" t="str">
        <f t="shared" si="231"/>
        <v>Unique</v>
      </c>
    </row>
    <row r="14828" spans="1:4" x14ac:dyDescent="0.35">
      <c r="A14828" s="14" t="s">
        <v>17446</v>
      </c>
      <c r="B14828" s="15" t="s">
        <v>17447</v>
      </c>
      <c r="C14828" s="13">
        <v>1.4500000000000002</v>
      </c>
      <c r="D14828" s="7" t="str">
        <f t="shared" si="231"/>
        <v>Unique</v>
      </c>
    </row>
    <row r="14829" spans="1:4" x14ac:dyDescent="0.35">
      <c r="A14829" s="14" t="s">
        <v>17424</v>
      </c>
      <c r="B14829" s="15">
        <v>742654</v>
      </c>
      <c r="C14829" s="13">
        <v>5.25</v>
      </c>
      <c r="D14829" s="7" t="str">
        <f t="shared" si="231"/>
        <v>Unique</v>
      </c>
    </row>
    <row r="14830" spans="1:4" x14ac:dyDescent="0.35">
      <c r="A14830" s="14" t="s">
        <v>17460</v>
      </c>
      <c r="B14830" s="15" t="s">
        <v>17461</v>
      </c>
      <c r="C14830" s="13">
        <v>7.9299999999999988</v>
      </c>
      <c r="D14830" s="7" t="str">
        <f t="shared" si="231"/>
        <v>Unique</v>
      </c>
    </row>
    <row r="14831" spans="1:4" x14ac:dyDescent="0.35">
      <c r="A14831" s="14" t="s">
        <v>17468</v>
      </c>
      <c r="B14831" s="15" t="s">
        <v>17469</v>
      </c>
      <c r="C14831" s="13">
        <v>7.9299999999999988</v>
      </c>
      <c r="D14831" s="7" t="str">
        <f t="shared" si="231"/>
        <v>Unique</v>
      </c>
    </row>
    <row r="14832" spans="1:4" x14ac:dyDescent="0.35">
      <c r="A14832" s="14" t="s">
        <v>17462</v>
      </c>
      <c r="B14832" s="15" t="s">
        <v>17463</v>
      </c>
      <c r="C14832" s="13">
        <v>9.26</v>
      </c>
      <c r="D14832" s="7" t="str">
        <f t="shared" si="231"/>
        <v>Unique</v>
      </c>
    </row>
    <row r="14833" spans="1:4" x14ac:dyDescent="0.35">
      <c r="A14833" s="14" t="s">
        <v>17470</v>
      </c>
      <c r="B14833" s="15" t="s">
        <v>17471</v>
      </c>
      <c r="C14833" s="13">
        <v>9.26</v>
      </c>
      <c r="D14833" s="7" t="str">
        <f t="shared" si="231"/>
        <v>Unique</v>
      </c>
    </row>
    <row r="14834" spans="1:4" x14ac:dyDescent="0.35">
      <c r="A14834" s="14" t="s">
        <v>17464</v>
      </c>
      <c r="B14834" s="15" t="s">
        <v>17465</v>
      </c>
      <c r="C14834" s="13">
        <v>9.9700000000000024</v>
      </c>
      <c r="D14834" s="7" t="str">
        <f t="shared" si="231"/>
        <v>Unique</v>
      </c>
    </row>
    <row r="14835" spans="1:4" x14ac:dyDescent="0.35">
      <c r="A14835" s="14" t="s">
        <v>17466</v>
      </c>
      <c r="B14835" s="15" t="s">
        <v>17467</v>
      </c>
      <c r="C14835" s="13">
        <v>10.260000000000002</v>
      </c>
      <c r="D14835" s="7" t="str">
        <f t="shared" si="231"/>
        <v>Unique</v>
      </c>
    </row>
    <row r="14836" spans="1:4" x14ac:dyDescent="0.35">
      <c r="A14836" s="14" t="s">
        <v>17406</v>
      </c>
      <c r="B14836" s="15">
        <v>6837</v>
      </c>
      <c r="C14836" s="13">
        <v>5.48</v>
      </c>
      <c r="D14836" s="7" t="str">
        <f t="shared" si="231"/>
        <v>Unique</v>
      </c>
    </row>
    <row r="14837" spans="1:4" x14ac:dyDescent="0.35">
      <c r="A14837" s="14" t="s">
        <v>17442</v>
      </c>
      <c r="B14837" s="15" t="s">
        <v>4877</v>
      </c>
      <c r="C14837" s="13">
        <v>9.990000000000002</v>
      </c>
      <c r="D14837" s="7" t="str">
        <f t="shared" si="231"/>
        <v>Unique</v>
      </c>
    </row>
    <row r="14838" spans="1:4" x14ac:dyDescent="0.35">
      <c r="A14838" s="14" t="s">
        <v>17455</v>
      </c>
      <c r="B14838" s="15">
        <v>563355</v>
      </c>
      <c r="C14838" s="13">
        <v>5.48</v>
      </c>
      <c r="D14838" s="7" t="str">
        <f t="shared" si="231"/>
        <v>Unique</v>
      </c>
    </row>
    <row r="14839" spans="1:4" x14ac:dyDescent="0.35">
      <c r="A14839" s="14" t="s">
        <v>17448</v>
      </c>
      <c r="B14839" s="15" t="s">
        <v>17449</v>
      </c>
      <c r="C14839" s="13">
        <v>5.49</v>
      </c>
      <c r="D14839" s="7" t="str">
        <f t="shared" si="231"/>
        <v>Unique</v>
      </c>
    </row>
    <row r="14840" spans="1:4" x14ac:dyDescent="0.35">
      <c r="A14840" s="14" t="s">
        <v>17404</v>
      </c>
      <c r="B14840" s="15" t="s">
        <v>17405</v>
      </c>
      <c r="C14840" s="13">
        <v>9.7200000000000006</v>
      </c>
      <c r="D14840" s="7" t="str">
        <f t="shared" si="231"/>
        <v>Unique</v>
      </c>
    </row>
    <row r="14841" spans="1:4" x14ac:dyDescent="0.35">
      <c r="A14841" s="14" t="s">
        <v>17422</v>
      </c>
      <c r="B14841" s="15" t="s">
        <v>17423</v>
      </c>
      <c r="C14841" s="13">
        <v>-0.02</v>
      </c>
      <c r="D14841" s="7" t="str">
        <f t="shared" si="231"/>
        <v>Unique</v>
      </c>
    </row>
    <row r="14842" spans="1:4" x14ac:dyDescent="0.35">
      <c r="A14842" s="14" t="s">
        <v>17443</v>
      </c>
      <c r="B14842" s="15" t="s">
        <v>17423</v>
      </c>
      <c r="C14842" s="13">
        <v>-0.04</v>
      </c>
      <c r="D14842" s="7" t="str">
        <f t="shared" si="231"/>
        <v>Unique</v>
      </c>
    </row>
    <row r="14843" spans="1:4" x14ac:dyDescent="0.35">
      <c r="A14843" s="14" t="s">
        <v>17422</v>
      </c>
      <c r="B14843" s="15" t="s">
        <v>17423</v>
      </c>
      <c r="C14843" s="13">
        <v>9.7200000000000006</v>
      </c>
      <c r="D14843" s="7" t="str">
        <f t="shared" si="231"/>
        <v>Unique</v>
      </c>
    </row>
    <row r="14844" spans="1:4" x14ac:dyDescent="0.35">
      <c r="A14844" s="14" t="s">
        <v>17443</v>
      </c>
      <c r="B14844" s="15" t="s">
        <v>17423</v>
      </c>
      <c r="C14844" s="13">
        <v>9.7200000000000006</v>
      </c>
      <c r="D14844" s="7" t="str">
        <f t="shared" si="231"/>
        <v>Unique</v>
      </c>
    </row>
    <row r="14845" spans="1:4" x14ac:dyDescent="0.35">
      <c r="A14845" s="14" t="s">
        <v>17458</v>
      </c>
      <c r="B14845" s="15" t="s">
        <v>17459</v>
      </c>
      <c r="C14845" s="13">
        <v>5.48</v>
      </c>
      <c r="D14845" s="7" t="str">
        <f t="shared" si="231"/>
        <v>Unique</v>
      </c>
    </row>
    <row r="14846" spans="1:4" x14ac:dyDescent="0.35">
      <c r="A14846" s="14" t="s">
        <v>17401</v>
      </c>
      <c r="B14846" s="15" t="s">
        <v>17402</v>
      </c>
      <c r="C14846" s="13">
        <v>9.7200000000000006</v>
      </c>
      <c r="D14846" s="7" t="str">
        <f t="shared" si="231"/>
        <v>Unique</v>
      </c>
    </row>
    <row r="14847" spans="1:4" x14ac:dyDescent="0.35">
      <c r="A14847" s="14" t="s">
        <v>17456</v>
      </c>
      <c r="B14847" s="15" t="s">
        <v>17457</v>
      </c>
      <c r="C14847" s="13">
        <v>5.25</v>
      </c>
      <c r="D14847" s="7" t="str">
        <f t="shared" si="231"/>
        <v>Unique</v>
      </c>
    </row>
    <row r="14848" spans="1:4" x14ac:dyDescent="0.35">
      <c r="A14848" s="14" t="s">
        <v>17403</v>
      </c>
      <c r="B14848" s="15" t="s">
        <v>16876</v>
      </c>
      <c r="C14848" s="13">
        <v>12.290000000000001</v>
      </c>
      <c r="D14848" s="7" t="str">
        <f t="shared" si="231"/>
        <v>Unique</v>
      </c>
    </row>
    <row r="14849" spans="1:4" x14ac:dyDescent="0.35">
      <c r="A14849" s="14" t="s">
        <v>11938</v>
      </c>
      <c r="B14849" s="15" t="s">
        <v>11939</v>
      </c>
      <c r="C14849" s="13">
        <v>12.290000000000001</v>
      </c>
      <c r="D14849" s="7" t="str">
        <f t="shared" si="231"/>
        <v>Unique</v>
      </c>
    </row>
    <row r="14850" spans="1:4" x14ac:dyDescent="0.35">
      <c r="A14850" s="14" t="s">
        <v>17397</v>
      </c>
      <c r="B14850" s="15" t="s">
        <v>13991</v>
      </c>
      <c r="C14850" s="13">
        <v>8.379999999999999</v>
      </c>
      <c r="D14850" s="7" t="str">
        <f t="shared" ref="D14850:D14913" si="232">IF(COUNTIFS(A:A,A14850,B:B,B14850,C:C,C14850)&gt;1,"Doublon","Unique")</f>
        <v>Unique</v>
      </c>
    </row>
    <row r="14851" spans="1:4" x14ac:dyDescent="0.35">
      <c r="A14851" s="14" t="s">
        <v>17398</v>
      </c>
      <c r="B14851" s="15" t="s">
        <v>17399</v>
      </c>
      <c r="C14851" s="13">
        <v>7.6199999999999992</v>
      </c>
      <c r="D14851" s="7" t="str">
        <f t="shared" si="232"/>
        <v>Unique</v>
      </c>
    </row>
    <row r="14852" spans="1:4" x14ac:dyDescent="0.35">
      <c r="A14852" s="14" t="s">
        <v>17453</v>
      </c>
      <c r="B14852" s="15">
        <v>29202024</v>
      </c>
      <c r="C14852" s="13">
        <v>5.5</v>
      </c>
      <c r="D14852" s="7" t="str">
        <f t="shared" si="232"/>
        <v>Unique</v>
      </c>
    </row>
    <row r="14853" spans="1:4" x14ac:dyDescent="0.35">
      <c r="A14853" s="14" t="s">
        <v>17444</v>
      </c>
      <c r="B14853" s="15">
        <v>25008435</v>
      </c>
      <c r="C14853" s="13">
        <v>-0.02</v>
      </c>
      <c r="D14853" s="7" t="str">
        <f t="shared" si="232"/>
        <v>Unique</v>
      </c>
    </row>
    <row r="14854" spans="1:4" x14ac:dyDescent="0.35">
      <c r="A14854" s="14" t="s">
        <v>17445</v>
      </c>
      <c r="B14854" s="15">
        <v>25008435</v>
      </c>
      <c r="C14854" s="13">
        <v>-0.04</v>
      </c>
      <c r="D14854" s="7" t="str">
        <f t="shared" si="232"/>
        <v>Unique</v>
      </c>
    </row>
    <row r="14855" spans="1:4" x14ac:dyDescent="0.35">
      <c r="A14855" s="14" t="s">
        <v>17444</v>
      </c>
      <c r="B14855" s="15">
        <v>25008435</v>
      </c>
      <c r="C14855" s="13">
        <v>9.7200000000000006</v>
      </c>
      <c r="D14855" s="7" t="str">
        <f t="shared" si="232"/>
        <v>Unique</v>
      </c>
    </row>
    <row r="14856" spans="1:4" x14ac:dyDescent="0.35">
      <c r="A14856" s="14" t="s">
        <v>17445</v>
      </c>
      <c r="B14856" s="15">
        <v>25008435</v>
      </c>
      <c r="C14856" s="13">
        <v>9.7200000000000006</v>
      </c>
      <c r="D14856" s="7" t="str">
        <f t="shared" si="232"/>
        <v>Unique</v>
      </c>
    </row>
    <row r="14857" spans="1:4" x14ac:dyDescent="0.35">
      <c r="A14857" s="14" t="s">
        <v>17450</v>
      </c>
      <c r="B14857" s="15">
        <v>29199898</v>
      </c>
      <c r="C14857" s="13">
        <v>5.48</v>
      </c>
      <c r="D14857" s="7" t="str">
        <f t="shared" si="232"/>
        <v>Unique</v>
      </c>
    </row>
    <row r="14858" spans="1:4" x14ac:dyDescent="0.35">
      <c r="A14858" s="14" t="s">
        <v>17441</v>
      </c>
      <c r="B14858" s="15" t="s">
        <v>4877</v>
      </c>
      <c r="C14858" s="13">
        <v>9.990000000000002</v>
      </c>
      <c r="D14858" s="7" t="str">
        <f t="shared" si="232"/>
        <v>Unique</v>
      </c>
    </row>
    <row r="14859" spans="1:4" x14ac:dyDescent="0.35">
      <c r="A14859" s="14" t="s">
        <v>17472</v>
      </c>
      <c r="B14859" s="15" t="s">
        <v>17473</v>
      </c>
      <c r="C14859" s="13">
        <v>5.25</v>
      </c>
      <c r="D14859" s="7" t="str">
        <f t="shared" si="232"/>
        <v>Unique</v>
      </c>
    </row>
    <row r="14860" spans="1:4" x14ac:dyDescent="0.35">
      <c r="A14860" s="14" t="s">
        <v>17474</v>
      </c>
      <c r="B14860" s="15" t="s">
        <v>17475</v>
      </c>
      <c r="C14860" s="13">
        <v>5.48</v>
      </c>
      <c r="D14860" s="7" t="str">
        <f t="shared" si="232"/>
        <v>Unique</v>
      </c>
    </row>
    <row r="14861" spans="1:4" x14ac:dyDescent="0.35">
      <c r="A14861" s="14" t="s">
        <v>17476</v>
      </c>
      <c r="B14861" s="15" t="s">
        <v>17477</v>
      </c>
      <c r="C14861" s="13">
        <v>5.25</v>
      </c>
      <c r="D14861" s="7" t="str">
        <f t="shared" si="232"/>
        <v>Unique</v>
      </c>
    </row>
    <row r="14862" spans="1:4" x14ac:dyDescent="0.35">
      <c r="A14862" s="14" t="s">
        <v>17478</v>
      </c>
      <c r="B14862" s="15" t="s">
        <v>17479</v>
      </c>
      <c r="C14862" s="13">
        <v>5.25</v>
      </c>
      <c r="D14862" s="7" t="str">
        <f t="shared" si="232"/>
        <v>Unique</v>
      </c>
    </row>
    <row r="14863" spans="1:4" x14ac:dyDescent="0.35">
      <c r="A14863" s="14" t="s">
        <v>17480</v>
      </c>
      <c r="B14863" s="15" t="s">
        <v>17481</v>
      </c>
      <c r="C14863" s="13">
        <v>5.25</v>
      </c>
      <c r="D14863" s="7" t="str">
        <f t="shared" si="232"/>
        <v>Unique</v>
      </c>
    </row>
    <row r="14864" spans="1:4" x14ac:dyDescent="0.35">
      <c r="A14864" s="14" t="s">
        <v>17482</v>
      </c>
      <c r="B14864" s="15" t="s">
        <v>17483</v>
      </c>
      <c r="C14864" s="13">
        <v>7.1000000000000005</v>
      </c>
      <c r="D14864" s="7" t="str">
        <f t="shared" si="232"/>
        <v>Unique</v>
      </c>
    </row>
    <row r="14865" spans="1:4" x14ac:dyDescent="0.35">
      <c r="A14865" s="14" t="s">
        <v>17484</v>
      </c>
      <c r="B14865" s="15" t="s">
        <v>17485</v>
      </c>
      <c r="C14865" s="13">
        <v>5.25</v>
      </c>
      <c r="D14865" s="7" t="str">
        <f t="shared" si="232"/>
        <v>Unique</v>
      </c>
    </row>
    <row r="14866" spans="1:4" x14ac:dyDescent="0.35">
      <c r="A14866" s="14" t="s">
        <v>17486</v>
      </c>
      <c r="B14866" s="15" t="s">
        <v>17487</v>
      </c>
      <c r="C14866" s="13">
        <v>5.25</v>
      </c>
      <c r="D14866" s="7" t="str">
        <f t="shared" si="232"/>
        <v>Unique</v>
      </c>
    </row>
    <row r="14867" spans="1:4" x14ac:dyDescent="0.35">
      <c r="A14867" s="14" t="s">
        <v>17488</v>
      </c>
      <c r="B14867" s="15" t="s">
        <v>17489</v>
      </c>
      <c r="C14867" s="13">
        <v>5.25</v>
      </c>
      <c r="D14867" s="7" t="str">
        <f t="shared" si="232"/>
        <v>Unique</v>
      </c>
    </row>
    <row r="14868" spans="1:4" x14ac:dyDescent="0.35">
      <c r="A14868" s="14" t="s">
        <v>17451</v>
      </c>
      <c r="B14868" s="15" t="s">
        <v>17452</v>
      </c>
      <c r="C14868" s="13">
        <v>9.7200000000000006</v>
      </c>
      <c r="D14868" s="7" t="str">
        <f t="shared" si="232"/>
        <v>Unique</v>
      </c>
    </row>
    <row r="14869" spans="1:4" x14ac:dyDescent="0.35">
      <c r="A14869" s="14" t="s">
        <v>17400</v>
      </c>
      <c r="B14869" s="15">
        <v>742877</v>
      </c>
      <c r="C14869" s="13">
        <v>5.48</v>
      </c>
      <c r="D14869" s="7" t="str">
        <f t="shared" si="232"/>
        <v>Unique</v>
      </c>
    </row>
    <row r="14870" spans="1:4" x14ac:dyDescent="0.35">
      <c r="A14870" s="14" t="s">
        <v>17441</v>
      </c>
      <c r="B14870" s="15" t="s">
        <v>4877</v>
      </c>
      <c r="C14870" s="13">
        <v>-0.02</v>
      </c>
      <c r="D14870" s="7" t="str">
        <f t="shared" si="232"/>
        <v>Unique</v>
      </c>
    </row>
    <row r="14871" spans="1:4" x14ac:dyDescent="0.35">
      <c r="A14871" s="14" t="s">
        <v>17442</v>
      </c>
      <c r="B14871" s="15" t="s">
        <v>4877</v>
      </c>
      <c r="C14871" s="13">
        <v>-0.04</v>
      </c>
      <c r="D14871" s="7" t="str">
        <f t="shared" si="232"/>
        <v>Unique</v>
      </c>
    </row>
    <row r="14872" spans="1:4" x14ac:dyDescent="0.35">
      <c r="A14872" s="14" t="s">
        <v>17490</v>
      </c>
      <c r="B14872" s="15" t="s">
        <v>17491</v>
      </c>
      <c r="C14872" s="13">
        <v>5.25</v>
      </c>
      <c r="D14872" s="7" t="str">
        <f t="shared" si="232"/>
        <v>Unique</v>
      </c>
    </row>
    <row r="14873" spans="1:4" x14ac:dyDescent="0.35">
      <c r="A14873" s="14" t="s">
        <v>17492</v>
      </c>
      <c r="B14873" s="15" t="s">
        <v>17493</v>
      </c>
      <c r="C14873" s="13">
        <v>5.25</v>
      </c>
      <c r="D14873" s="7" t="str">
        <f t="shared" si="232"/>
        <v>Unique</v>
      </c>
    </row>
    <row r="14874" spans="1:4" x14ac:dyDescent="0.35">
      <c r="A14874" s="14" t="s">
        <v>17494</v>
      </c>
      <c r="B14874" s="15" t="s">
        <v>17495</v>
      </c>
      <c r="C14874" s="13">
        <v>5.25</v>
      </c>
      <c r="D14874" s="7" t="str">
        <f t="shared" si="232"/>
        <v>Unique</v>
      </c>
    </row>
    <row r="14875" spans="1:4" x14ac:dyDescent="0.35">
      <c r="A14875" s="14" t="s">
        <v>17496</v>
      </c>
      <c r="B14875" s="15" t="s">
        <v>17497</v>
      </c>
      <c r="C14875" s="13">
        <v>5.25</v>
      </c>
      <c r="D14875" s="7" t="str">
        <f t="shared" si="232"/>
        <v>Unique</v>
      </c>
    </row>
    <row r="14876" spans="1:4" x14ac:dyDescent="0.35">
      <c r="A14876" s="14" t="s">
        <v>17498</v>
      </c>
      <c r="B14876" s="15" t="s">
        <v>17499</v>
      </c>
      <c r="C14876" s="13">
        <v>5.25</v>
      </c>
      <c r="D14876" s="7" t="str">
        <f t="shared" si="232"/>
        <v>Unique</v>
      </c>
    </row>
    <row r="14877" spans="1:4" x14ac:dyDescent="0.35">
      <c r="A14877" s="14" t="s">
        <v>17500</v>
      </c>
      <c r="B14877" s="15" t="s">
        <v>17501</v>
      </c>
      <c r="C14877" s="13">
        <v>5.48</v>
      </c>
      <c r="D14877" s="7" t="str">
        <f t="shared" si="232"/>
        <v>Unique</v>
      </c>
    </row>
    <row r="14878" spans="1:4" x14ac:dyDescent="0.35">
      <c r="A14878" s="14" t="s">
        <v>11940</v>
      </c>
      <c r="B14878" s="15" t="s">
        <v>11941</v>
      </c>
      <c r="C14878" s="13">
        <v>5.49</v>
      </c>
      <c r="D14878" s="7" t="str">
        <f t="shared" si="232"/>
        <v>Unique</v>
      </c>
    </row>
    <row r="14879" spans="1:4" x14ac:dyDescent="0.35">
      <c r="A14879" s="14" t="s">
        <v>17502</v>
      </c>
      <c r="B14879" s="15">
        <v>6763</v>
      </c>
      <c r="C14879" s="13">
        <v>5.25</v>
      </c>
      <c r="D14879" s="7" t="str">
        <f t="shared" si="232"/>
        <v>Unique</v>
      </c>
    </row>
    <row r="14880" spans="1:4" x14ac:dyDescent="0.35">
      <c r="A14880" s="14" t="s">
        <v>17503</v>
      </c>
      <c r="B14880" s="15" t="s">
        <v>17504</v>
      </c>
      <c r="C14880" s="13">
        <v>5.25</v>
      </c>
      <c r="D14880" s="7" t="str">
        <f t="shared" si="232"/>
        <v>Unique</v>
      </c>
    </row>
    <row r="14881" spans="1:5" x14ac:dyDescent="0.35">
      <c r="A14881" s="14" t="s">
        <v>17505</v>
      </c>
      <c r="B14881" s="15" t="s">
        <v>17506</v>
      </c>
      <c r="C14881" s="13">
        <v>5.49</v>
      </c>
      <c r="D14881" s="7" t="str">
        <f t="shared" si="232"/>
        <v>Unique</v>
      </c>
    </row>
    <row r="14882" spans="1:5" x14ac:dyDescent="0.35">
      <c r="A14882" s="14" t="s">
        <v>17507</v>
      </c>
      <c r="B14882" s="15" t="s">
        <v>17508</v>
      </c>
      <c r="C14882" s="13">
        <v>5.48</v>
      </c>
      <c r="D14882" s="7" t="str">
        <f t="shared" si="232"/>
        <v>Unique</v>
      </c>
    </row>
    <row r="14883" spans="1:5" x14ac:dyDescent="0.35">
      <c r="A14883" s="14" t="s">
        <v>17454</v>
      </c>
      <c r="B14883" s="15">
        <v>25007584</v>
      </c>
      <c r="C14883" s="13">
        <v>5.48</v>
      </c>
      <c r="D14883" s="7" t="str">
        <f t="shared" si="232"/>
        <v>Unique</v>
      </c>
    </row>
    <row r="14884" spans="1:5" x14ac:dyDescent="0.35">
      <c r="A14884" s="14" t="s">
        <v>13535</v>
      </c>
      <c r="B14884" s="15" t="s">
        <v>13536</v>
      </c>
      <c r="C14884" s="13">
        <v>5.25</v>
      </c>
      <c r="D14884" s="7" t="str">
        <f t="shared" si="232"/>
        <v>Unique</v>
      </c>
    </row>
    <row r="14885" spans="1:5" x14ac:dyDescent="0.35">
      <c r="A14885" s="14" t="s">
        <v>17510</v>
      </c>
      <c r="B14885" s="15" t="s">
        <v>17511</v>
      </c>
      <c r="C14885" s="13">
        <v>5.25</v>
      </c>
      <c r="D14885" s="7" t="str">
        <f t="shared" si="232"/>
        <v>Unique</v>
      </c>
    </row>
    <row r="14886" spans="1:5" x14ac:dyDescent="0.35">
      <c r="A14886" s="14" t="s">
        <v>17512</v>
      </c>
      <c r="B14886" s="15" t="s">
        <v>17513</v>
      </c>
      <c r="C14886" s="13">
        <v>5.5</v>
      </c>
      <c r="D14886" s="7" t="str">
        <f t="shared" si="232"/>
        <v>Unique</v>
      </c>
    </row>
    <row r="14887" spans="1:5" x14ac:dyDescent="0.35">
      <c r="A14887" s="14" t="s">
        <v>17514</v>
      </c>
      <c r="B14887" s="15">
        <v>6813</v>
      </c>
      <c r="C14887" s="13">
        <v>7.1000000000000005</v>
      </c>
      <c r="D14887" s="7" t="str">
        <f t="shared" si="232"/>
        <v>Unique</v>
      </c>
    </row>
    <row r="14888" spans="1:5" x14ac:dyDescent="0.35">
      <c r="A14888" s="14" t="s">
        <v>17515</v>
      </c>
      <c r="B14888" s="15" t="s">
        <v>17516</v>
      </c>
      <c r="C14888" s="13">
        <v>5.25</v>
      </c>
      <c r="D14888" s="7" t="str">
        <f t="shared" si="232"/>
        <v>Unique</v>
      </c>
    </row>
    <row r="14889" spans="1:5" x14ac:dyDescent="0.35">
      <c r="A14889" s="14" t="s">
        <v>17517</v>
      </c>
      <c r="B14889" s="15" t="s">
        <v>17518</v>
      </c>
      <c r="C14889" s="13">
        <v>5.25</v>
      </c>
      <c r="D14889" s="7" t="str">
        <f t="shared" si="232"/>
        <v>Unique</v>
      </c>
    </row>
    <row r="14890" spans="1:5" x14ac:dyDescent="0.35">
      <c r="A14890" s="14" t="s">
        <v>17519</v>
      </c>
      <c r="B14890" s="15" t="s">
        <v>17520</v>
      </c>
      <c r="C14890" s="13">
        <v>5.25</v>
      </c>
      <c r="D14890" s="7" t="str">
        <f t="shared" si="232"/>
        <v>Unique</v>
      </c>
    </row>
    <row r="14891" spans="1:5" x14ac:dyDescent="0.35">
      <c r="A14891" s="14" t="s">
        <v>17521</v>
      </c>
      <c r="B14891" s="15" t="s">
        <v>17522</v>
      </c>
      <c r="C14891" s="13">
        <v>5.25</v>
      </c>
      <c r="D14891" s="7" t="str">
        <f t="shared" si="232"/>
        <v>Unique</v>
      </c>
    </row>
    <row r="14892" spans="1:5" x14ac:dyDescent="0.35">
      <c r="A14892" s="14" t="s">
        <v>17523</v>
      </c>
      <c r="B14892" s="15" t="s">
        <v>17524</v>
      </c>
      <c r="C14892" s="13">
        <v>5.25</v>
      </c>
      <c r="D14892" s="7" t="str">
        <f t="shared" si="232"/>
        <v>Unique</v>
      </c>
    </row>
    <row r="14893" spans="1:5" x14ac:dyDescent="0.35">
      <c r="A14893" s="14" t="s">
        <v>17525</v>
      </c>
      <c r="B14893" s="15" t="s">
        <v>17526</v>
      </c>
      <c r="C14893" s="13">
        <v>5.48</v>
      </c>
      <c r="D14893" s="7" t="str">
        <f t="shared" si="232"/>
        <v>Unique</v>
      </c>
    </row>
    <row r="14894" spans="1:5" x14ac:dyDescent="0.35">
      <c r="A14894" s="14" t="s">
        <v>17509</v>
      </c>
      <c r="B14894" s="15">
        <v>6902</v>
      </c>
      <c r="C14894" s="13">
        <v>21.18</v>
      </c>
      <c r="D14894" s="7" t="str">
        <f t="shared" si="232"/>
        <v>Unique</v>
      </c>
    </row>
    <row r="14895" spans="1:5" x14ac:dyDescent="0.35">
      <c r="A14895" s="16" t="s">
        <v>17529</v>
      </c>
      <c r="B14895" s="16" t="s">
        <v>17528</v>
      </c>
      <c r="C14895" s="13">
        <v>-0.5</v>
      </c>
      <c r="D14895" s="7" t="str">
        <f t="shared" si="232"/>
        <v>Unique</v>
      </c>
    </row>
    <row r="14896" spans="1:5" x14ac:dyDescent="0.35">
      <c r="A14896" s="16" t="s">
        <v>17533</v>
      </c>
      <c r="B14896" s="16" t="s">
        <v>17531</v>
      </c>
      <c r="C14896" s="13">
        <v>-0.5</v>
      </c>
      <c r="D14896" s="7" t="str">
        <f t="shared" si="232"/>
        <v>Unique</v>
      </c>
      <c r="E14896" s="7">
        <f>COUNTIFS($A$1721:A14896,A14896,$B$1721:B14896,B14896,$C$1721:C14896,C14896)</f>
        <v>1</v>
      </c>
    </row>
    <row r="14897" spans="1:4" x14ac:dyDescent="0.35">
      <c r="A14897" s="16" t="s">
        <v>17535</v>
      </c>
      <c r="B14897" s="17">
        <v>5721</v>
      </c>
      <c r="C14897" s="13">
        <v>-0.5</v>
      </c>
      <c r="D14897" s="7" t="str">
        <f t="shared" si="232"/>
        <v>Unique</v>
      </c>
    </row>
    <row r="14898" spans="1:4" x14ac:dyDescent="0.35">
      <c r="A14898" s="16" t="s">
        <v>17536</v>
      </c>
      <c r="B14898" s="16">
        <v>28740670</v>
      </c>
      <c r="C14898" s="13">
        <v>6.13</v>
      </c>
      <c r="D14898" s="7" t="str">
        <f t="shared" si="232"/>
        <v>Unique</v>
      </c>
    </row>
    <row r="14899" spans="1:4" x14ac:dyDescent="0.35">
      <c r="A14899" s="16" t="s">
        <v>17537</v>
      </c>
      <c r="B14899" s="16">
        <v>5949</v>
      </c>
      <c r="C14899" s="13">
        <v>8.1</v>
      </c>
      <c r="D14899" s="7" t="str">
        <f t="shared" si="232"/>
        <v>Unique</v>
      </c>
    </row>
    <row r="14900" spans="1:4" x14ac:dyDescent="0.35">
      <c r="A14900" s="16" t="s">
        <v>17537</v>
      </c>
      <c r="B14900" s="16">
        <v>5949</v>
      </c>
      <c r="C14900" s="13">
        <v>-0.5</v>
      </c>
      <c r="D14900" s="7" t="str">
        <f t="shared" si="232"/>
        <v>Unique</v>
      </c>
    </row>
    <row r="14901" spans="1:4" x14ac:dyDescent="0.35">
      <c r="A14901" s="16" t="s">
        <v>17527</v>
      </c>
      <c r="B14901" s="16" t="s">
        <v>17528</v>
      </c>
      <c r="C14901" s="13">
        <v>9.990000000000002</v>
      </c>
      <c r="D14901" s="7" t="str">
        <f t="shared" si="232"/>
        <v>Unique</v>
      </c>
    </row>
    <row r="14902" spans="1:4" x14ac:dyDescent="0.35">
      <c r="A14902" s="16" t="s">
        <v>17529</v>
      </c>
      <c r="B14902" s="16" t="s">
        <v>17528</v>
      </c>
      <c r="C14902" s="13">
        <v>9.990000000000002</v>
      </c>
      <c r="D14902" s="7" t="str">
        <f t="shared" si="232"/>
        <v>Unique</v>
      </c>
    </row>
    <row r="14903" spans="1:4" x14ac:dyDescent="0.35">
      <c r="A14903" s="16" t="s">
        <v>17527</v>
      </c>
      <c r="B14903" s="16" t="s">
        <v>17528</v>
      </c>
      <c r="C14903" s="13">
        <v>-0.04</v>
      </c>
      <c r="D14903" s="7" t="str">
        <f t="shared" si="232"/>
        <v>Unique</v>
      </c>
    </row>
    <row r="14904" spans="1:4" x14ac:dyDescent="0.35">
      <c r="A14904" s="16" t="s">
        <v>17529</v>
      </c>
      <c r="B14904" s="16" t="s">
        <v>17528</v>
      </c>
      <c r="C14904" s="13">
        <v>-0.02</v>
      </c>
      <c r="D14904" s="7" t="str">
        <f t="shared" si="232"/>
        <v>Unique</v>
      </c>
    </row>
    <row r="14905" spans="1:4" x14ac:dyDescent="0.35">
      <c r="A14905" s="16" t="s">
        <v>17548</v>
      </c>
      <c r="B14905" s="16" t="s">
        <v>17549</v>
      </c>
      <c r="C14905" s="13">
        <v>5.48</v>
      </c>
      <c r="D14905" s="7" t="str">
        <f t="shared" si="232"/>
        <v>Unique</v>
      </c>
    </row>
    <row r="14906" spans="1:4" x14ac:dyDescent="0.35">
      <c r="A14906" s="16" t="s">
        <v>17545</v>
      </c>
      <c r="B14906" s="16">
        <v>6050</v>
      </c>
      <c r="C14906" s="13">
        <v>11.66</v>
      </c>
      <c r="D14906" s="7" t="str">
        <f t="shared" si="232"/>
        <v>Unique</v>
      </c>
    </row>
    <row r="14907" spans="1:4" x14ac:dyDescent="0.35">
      <c r="A14907" s="16" t="s">
        <v>17551</v>
      </c>
      <c r="B14907" s="16">
        <v>28956403</v>
      </c>
      <c r="C14907" s="13">
        <v>7.6199999999999992</v>
      </c>
      <c r="D14907" s="7" t="str">
        <f t="shared" si="232"/>
        <v>Unique</v>
      </c>
    </row>
    <row r="14908" spans="1:4" x14ac:dyDescent="0.35">
      <c r="A14908" s="16" t="s">
        <v>17545</v>
      </c>
      <c r="B14908" s="16">
        <v>6050</v>
      </c>
      <c r="C14908" s="13">
        <v>6.6999999999999993</v>
      </c>
      <c r="D14908" s="7" t="str">
        <f t="shared" si="232"/>
        <v>Unique</v>
      </c>
    </row>
    <row r="14909" spans="1:4" x14ac:dyDescent="0.35">
      <c r="A14909" s="16" t="s">
        <v>17533</v>
      </c>
      <c r="B14909" s="16" t="s">
        <v>17531</v>
      </c>
      <c r="C14909" s="13">
        <v>11.99</v>
      </c>
      <c r="D14909" s="7" t="str">
        <f t="shared" si="232"/>
        <v>Unique</v>
      </c>
    </row>
    <row r="14910" spans="1:4" x14ac:dyDescent="0.35">
      <c r="A14910" s="16" t="s">
        <v>17532</v>
      </c>
      <c r="B14910" s="16" t="s">
        <v>17531</v>
      </c>
      <c r="C14910" s="13">
        <v>11.66</v>
      </c>
      <c r="D14910" s="7" t="str">
        <f t="shared" si="232"/>
        <v>Unique</v>
      </c>
    </row>
    <row r="14911" spans="1:4" x14ac:dyDescent="0.35">
      <c r="A14911" s="16" t="s">
        <v>17530</v>
      </c>
      <c r="B14911" s="16" t="s">
        <v>17531</v>
      </c>
      <c r="C14911" s="13">
        <v>9.2199999999999989</v>
      </c>
      <c r="D14911" s="7" t="str">
        <f t="shared" si="232"/>
        <v>Unique</v>
      </c>
    </row>
    <row r="14912" spans="1:4" x14ac:dyDescent="0.35">
      <c r="A14912" s="16" t="s">
        <v>17530</v>
      </c>
      <c r="B14912" s="16" t="s">
        <v>17531</v>
      </c>
      <c r="C14912" s="13">
        <v>-0.05</v>
      </c>
      <c r="D14912" s="7" t="str">
        <f t="shared" si="232"/>
        <v>Unique</v>
      </c>
    </row>
    <row r="14913" spans="1:4" x14ac:dyDescent="0.35">
      <c r="A14913" s="16" t="s">
        <v>17532</v>
      </c>
      <c r="B14913" s="16" t="s">
        <v>17531</v>
      </c>
      <c r="C14913" s="13">
        <v>-0.05</v>
      </c>
      <c r="D14913" s="7" t="str">
        <f t="shared" si="232"/>
        <v>Unique</v>
      </c>
    </row>
    <row r="14914" spans="1:4" x14ac:dyDescent="0.35">
      <c r="A14914" s="16" t="s">
        <v>17533</v>
      </c>
      <c r="B14914" s="16" t="s">
        <v>17531</v>
      </c>
      <c r="C14914" s="13">
        <v>-0.02</v>
      </c>
      <c r="D14914" s="7" t="str">
        <f t="shared" ref="D14914:D14977" si="233">IF(COUNTIFS(A:A,A14914,B:B,B14914,C:C,C14914)&gt;1,"Doublon","Unique")</f>
        <v>Unique</v>
      </c>
    </row>
    <row r="14915" spans="1:4" x14ac:dyDescent="0.35">
      <c r="A14915" s="16" t="s">
        <v>17553</v>
      </c>
      <c r="B14915" s="16" t="s">
        <v>17554</v>
      </c>
      <c r="C14915" s="13">
        <v>7.3599999999999994</v>
      </c>
      <c r="D14915" s="7" t="str">
        <f t="shared" si="233"/>
        <v>Unique</v>
      </c>
    </row>
    <row r="14916" spans="1:4" x14ac:dyDescent="0.35">
      <c r="A14916" s="16" t="s">
        <v>17555</v>
      </c>
      <c r="B14916" s="16" t="s">
        <v>9582</v>
      </c>
      <c r="C14916" s="13">
        <v>5.25</v>
      </c>
      <c r="D14916" s="7" t="str">
        <f t="shared" si="233"/>
        <v>Unique</v>
      </c>
    </row>
    <row r="14917" spans="1:4" x14ac:dyDescent="0.35">
      <c r="A14917" s="16" t="s">
        <v>17562</v>
      </c>
      <c r="B14917" s="16" t="s">
        <v>17563</v>
      </c>
      <c r="C14917" s="13">
        <v>1.4500000000000002</v>
      </c>
      <c r="D14917" s="7" t="str">
        <f t="shared" si="233"/>
        <v>Unique</v>
      </c>
    </row>
    <row r="14918" spans="1:4" x14ac:dyDescent="0.35">
      <c r="A14918" s="16" t="s">
        <v>17564</v>
      </c>
      <c r="B14918" s="16" t="s">
        <v>17565</v>
      </c>
      <c r="C14918" s="13">
        <v>1.4500000000000002</v>
      </c>
      <c r="D14918" s="7" t="str">
        <f t="shared" si="233"/>
        <v>Unique</v>
      </c>
    </row>
    <row r="14919" spans="1:4" x14ac:dyDescent="0.35">
      <c r="A14919" s="16" t="s">
        <v>17566</v>
      </c>
      <c r="B14919" s="16">
        <v>5747</v>
      </c>
      <c r="C14919" s="13">
        <v>15.08</v>
      </c>
      <c r="D14919" s="7" t="str">
        <f t="shared" si="233"/>
        <v>Unique</v>
      </c>
    </row>
    <row r="14920" spans="1:4" x14ac:dyDescent="0.35">
      <c r="A14920" s="16" t="s">
        <v>17562</v>
      </c>
      <c r="B14920" s="16" t="s">
        <v>17563</v>
      </c>
      <c r="C14920" s="13">
        <v>7.9299999999999988</v>
      </c>
      <c r="D14920" s="7" t="str">
        <f t="shared" si="233"/>
        <v>Unique</v>
      </c>
    </row>
    <row r="14921" spans="1:4" x14ac:dyDescent="0.35">
      <c r="A14921" s="16" t="s">
        <v>17564</v>
      </c>
      <c r="B14921" s="16" t="s">
        <v>17565</v>
      </c>
      <c r="C14921" s="13">
        <v>9.26</v>
      </c>
      <c r="D14921" s="7" t="str">
        <f t="shared" si="233"/>
        <v>Unique</v>
      </c>
    </row>
    <row r="14922" spans="1:4" x14ac:dyDescent="0.35">
      <c r="A14922" s="16" t="s">
        <v>17567</v>
      </c>
      <c r="B14922" s="16">
        <v>5678</v>
      </c>
      <c r="C14922" s="13">
        <v>10.280000000000001</v>
      </c>
      <c r="D14922" s="7" t="str">
        <f t="shared" si="233"/>
        <v>Unique</v>
      </c>
    </row>
    <row r="14923" spans="1:4" x14ac:dyDescent="0.35">
      <c r="A14923" s="16" t="s">
        <v>17568</v>
      </c>
      <c r="B14923" s="16">
        <v>5909</v>
      </c>
      <c r="C14923" s="13">
        <v>18.95</v>
      </c>
      <c r="D14923" s="7" t="str">
        <f t="shared" si="233"/>
        <v>Unique</v>
      </c>
    </row>
    <row r="14924" spans="1:4" x14ac:dyDescent="0.35">
      <c r="A14924" s="16" t="s">
        <v>17569</v>
      </c>
      <c r="B14924" s="16">
        <v>5618</v>
      </c>
      <c r="C14924" s="13">
        <v>5.08</v>
      </c>
      <c r="D14924" s="7" t="str">
        <f t="shared" si="233"/>
        <v>Unique</v>
      </c>
    </row>
    <row r="14925" spans="1:4" x14ac:dyDescent="0.35">
      <c r="A14925" s="16" t="s">
        <v>17568</v>
      </c>
      <c r="B14925" s="16">
        <v>5909</v>
      </c>
      <c r="C14925" s="13">
        <v>9.7200000000000006</v>
      </c>
      <c r="D14925" s="7" t="str">
        <f t="shared" si="233"/>
        <v>Unique</v>
      </c>
    </row>
    <row r="14926" spans="1:4" x14ac:dyDescent="0.35">
      <c r="A14926" s="16" t="s">
        <v>17570</v>
      </c>
      <c r="B14926" s="16">
        <v>5816</v>
      </c>
      <c r="C14926" s="13">
        <v>10.56</v>
      </c>
      <c r="D14926" s="7" t="str">
        <f t="shared" si="233"/>
        <v>Unique</v>
      </c>
    </row>
    <row r="14927" spans="1:4" x14ac:dyDescent="0.35">
      <c r="A14927" s="16" t="s">
        <v>17571</v>
      </c>
      <c r="B14927" s="16" t="s">
        <v>17572</v>
      </c>
      <c r="C14927" s="13">
        <v>-0.5</v>
      </c>
      <c r="D14927" s="7" t="str">
        <f t="shared" si="233"/>
        <v>Unique</v>
      </c>
    </row>
    <row r="14928" spans="1:4" x14ac:dyDescent="0.35">
      <c r="A14928" s="16" t="s">
        <v>17571</v>
      </c>
      <c r="B14928" s="16" t="s">
        <v>17572</v>
      </c>
      <c r="C14928" s="13">
        <v>9.7200000000000006</v>
      </c>
      <c r="D14928" s="7" t="str">
        <f t="shared" si="233"/>
        <v>Unique</v>
      </c>
    </row>
    <row r="14929" spans="1:4" x14ac:dyDescent="0.35">
      <c r="A14929" s="16" t="s">
        <v>17534</v>
      </c>
      <c r="B14929" s="16">
        <v>5721</v>
      </c>
      <c r="C14929" s="13">
        <v>6.6999999999999993</v>
      </c>
      <c r="D14929" s="7" t="str">
        <f t="shared" si="233"/>
        <v>Unique</v>
      </c>
    </row>
    <row r="14930" spans="1:4" x14ac:dyDescent="0.35">
      <c r="A14930" s="16" t="s">
        <v>17576</v>
      </c>
      <c r="B14930" s="16">
        <v>4208</v>
      </c>
      <c r="C14930" s="13">
        <v>11.71</v>
      </c>
      <c r="D14930" s="7" t="str">
        <f t="shared" si="233"/>
        <v>Unique</v>
      </c>
    </row>
    <row r="14931" spans="1:4" x14ac:dyDescent="0.35">
      <c r="A14931" s="16" t="s">
        <v>17571</v>
      </c>
      <c r="B14931" s="16" t="s">
        <v>17572</v>
      </c>
      <c r="C14931" s="13">
        <v>6.6999999999999993</v>
      </c>
      <c r="D14931" s="7" t="str">
        <f t="shared" si="233"/>
        <v>Unique</v>
      </c>
    </row>
    <row r="14932" spans="1:4" x14ac:dyDescent="0.35">
      <c r="A14932" s="16" t="s">
        <v>17579</v>
      </c>
      <c r="B14932" s="16" t="s">
        <v>17580</v>
      </c>
      <c r="C14932" s="13">
        <v>11.66</v>
      </c>
      <c r="D14932" s="7" t="str">
        <f t="shared" si="233"/>
        <v>Unique</v>
      </c>
    </row>
    <row r="14933" spans="1:4" x14ac:dyDescent="0.35">
      <c r="A14933" s="16" t="s">
        <v>17579</v>
      </c>
      <c r="B14933" s="16" t="s">
        <v>17580</v>
      </c>
      <c r="C14933" s="13">
        <v>-0.5</v>
      </c>
      <c r="D14933" s="7" t="str">
        <f t="shared" si="233"/>
        <v>Unique</v>
      </c>
    </row>
    <row r="14934" spans="1:4" x14ac:dyDescent="0.35">
      <c r="A14934" s="16" t="s">
        <v>17583</v>
      </c>
      <c r="B14934" s="16" t="s">
        <v>17584</v>
      </c>
      <c r="C14934" s="13">
        <v>5.25</v>
      </c>
      <c r="D14934" s="7" t="str">
        <f t="shared" si="233"/>
        <v>Unique</v>
      </c>
    </row>
    <row r="14935" spans="1:4" x14ac:dyDescent="0.35">
      <c r="A14935" s="16" t="s">
        <v>17582</v>
      </c>
      <c r="B14935" s="16">
        <v>5899</v>
      </c>
      <c r="C14935" s="13">
        <v>8.379999999999999</v>
      </c>
      <c r="D14935" s="7" t="str">
        <f t="shared" si="233"/>
        <v>Unique</v>
      </c>
    </row>
    <row r="14936" spans="1:4" x14ac:dyDescent="0.35">
      <c r="A14936" s="16" t="s">
        <v>17586</v>
      </c>
      <c r="B14936" s="16">
        <v>6098</v>
      </c>
      <c r="C14936" s="13">
        <v>-0.5</v>
      </c>
      <c r="D14936" s="7" t="str">
        <f t="shared" si="233"/>
        <v>Unique</v>
      </c>
    </row>
    <row r="14937" spans="1:4" x14ac:dyDescent="0.35">
      <c r="A14937" s="16" t="s">
        <v>17586</v>
      </c>
      <c r="B14937" s="16">
        <v>6098</v>
      </c>
      <c r="C14937" s="13">
        <v>11.370000000000001</v>
      </c>
      <c r="D14937" s="7" t="str">
        <f t="shared" si="233"/>
        <v>Unique</v>
      </c>
    </row>
    <row r="14938" spans="1:4" x14ac:dyDescent="0.35">
      <c r="A14938" s="16" t="s">
        <v>17589</v>
      </c>
      <c r="B14938" s="16">
        <v>5752</v>
      </c>
      <c r="C14938" s="13">
        <v>6.6999999999999993</v>
      </c>
      <c r="D14938" s="7" t="str">
        <f t="shared" si="233"/>
        <v>Unique</v>
      </c>
    </row>
    <row r="14939" spans="1:4" x14ac:dyDescent="0.35">
      <c r="A14939" s="16" t="s">
        <v>17591</v>
      </c>
      <c r="B14939" s="16" t="s">
        <v>17592</v>
      </c>
      <c r="C14939" s="13">
        <v>5.25</v>
      </c>
      <c r="D14939" s="7" t="str">
        <f t="shared" si="233"/>
        <v>Unique</v>
      </c>
    </row>
    <row r="14940" spans="1:4" x14ac:dyDescent="0.35">
      <c r="A14940" s="16" t="s">
        <v>17593</v>
      </c>
      <c r="B14940" s="16" t="s">
        <v>17594</v>
      </c>
      <c r="C14940" s="13">
        <v>5.25</v>
      </c>
      <c r="D14940" s="7" t="str">
        <f t="shared" si="233"/>
        <v>Unique</v>
      </c>
    </row>
    <row r="14941" spans="1:4" x14ac:dyDescent="0.35">
      <c r="A14941" s="16" t="s">
        <v>17589</v>
      </c>
      <c r="B14941" s="16">
        <v>5752</v>
      </c>
      <c r="C14941" s="13">
        <v>10.280000000000001</v>
      </c>
      <c r="D14941" s="7" t="str">
        <f t="shared" si="233"/>
        <v>Unique</v>
      </c>
    </row>
    <row r="14942" spans="1:4" x14ac:dyDescent="0.35">
      <c r="A14942" s="16" t="s">
        <v>17597</v>
      </c>
      <c r="B14942" s="16" t="s">
        <v>17598</v>
      </c>
      <c r="C14942" s="13">
        <v>10.280000000000001</v>
      </c>
      <c r="D14942" s="7" t="str">
        <f t="shared" si="233"/>
        <v>Unique</v>
      </c>
    </row>
    <row r="14943" spans="1:4" x14ac:dyDescent="0.35">
      <c r="A14943" s="16" t="s">
        <v>17599</v>
      </c>
      <c r="B14943" s="16" t="s">
        <v>17600</v>
      </c>
      <c r="C14943" s="13">
        <v>5.48</v>
      </c>
      <c r="D14943" s="7" t="str">
        <f t="shared" si="233"/>
        <v>Unique</v>
      </c>
    </row>
    <row r="14944" spans="1:4" x14ac:dyDescent="0.35">
      <c r="A14944" s="16" t="s">
        <v>17601</v>
      </c>
      <c r="B14944" s="16" t="s">
        <v>17602</v>
      </c>
      <c r="C14944" s="13">
        <v>5.25</v>
      </c>
      <c r="D14944" s="7" t="str">
        <f t="shared" si="233"/>
        <v>Unique</v>
      </c>
    </row>
    <row r="14945" spans="1:4" x14ac:dyDescent="0.35">
      <c r="A14945" s="16" t="s">
        <v>17603</v>
      </c>
      <c r="B14945" s="16">
        <v>6081</v>
      </c>
      <c r="C14945" s="13">
        <v>8.07</v>
      </c>
      <c r="D14945" s="7" t="str">
        <f t="shared" si="233"/>
        <v>Unique</v>
      </c>
    </row>
    <row r="14946" spans="1:4" x14ac:dyDescent="0.35">
      <c r="A14946" s="16" t="s">
        <v>17605</v>
      </c>
      <c r="B14946" s="16">
        <v>5856</v>
      </c>
      <c r="C14946" s="13">
        <v>11.99</v>
      </c>
      <c r="D14946" s="7" t="str">
        <f t="shared" si="233"/>
        <v>Unique</v>
      </c>
    </row>
    <row r="14947" spans="1:4" x14ac:dyDescent="0.35">
      <c r="A14947" s="16" t="s">
        <v>17608</v>
      </c>
      <c r="B14947" s="16">
        <v>5635</v>
      </c>
      <c r="C14947" s="13">
        <v>7.5600000000000005</v>
      </c>
      <c r="D14947" s="7" t="str">
        <f t="shared" si="233"/>
        <v>Unique</v>
      </c>
    </row>
    <row r="14948" spans="1:4" x14ac:dyDescent="0.35">
      <c r="A14948" s="16" t="s">
        <v>17609</v>
      </c>
      <c r="B14948" s="16">
        <v>5906</v>
      </c>
      <c r="C14948" s="13">
        <v>7.3599999999999994</v>
      </c>
      <c r="D14948" s="7" t="str">
        <f t="shared" si="233"/>
        <v>Unique</v>
      </c>
    </row>
    <row r="14949" spans="1:4" x14ac:dyDescent="0.35">
      <c r="A14949" s="16" t="s">
        <v>17612</v>
      </c>
      <c r="B14949" s="16">
        <v>5820</v>
      </c>
      <c r="C14949" s="13">
        <v>7.1000000000000005</v>
      </c>
      <c r="D14949" s="7" t="str">
        <f t="shared" si="233"/>
        <v>Unique</v>
      </c>
    </row>
    <row r="14950" spans="1:4" x14ac:dyDescent="0.35">
      <c r="A14950" s="16" t="s">
        <v>17614</v>
      </c>
      <c r="B14950" s="16" t="s">
        <v>17615</v>
      </c>
      <c r="C14950" s="13">
        <v>7.6199999999999992</v>
      </c>
      <c r="D14950" s="7" t="str">
        <f t="shared" si="233"/>
        <v>Unique</v>
      </c>
    </row>
    <row r="14951" spans="1:4" x14ac:dyDescent="0.35">
      <c r="A14951" s="16" t="s">
        <v>17616</v>
      </c>
      <c r="B14951" s="16">
        <v>5919</v>
      </c>
      <c r="C14951" s="13">
        <v>18.95</v>
      </c>
      <c r="D14951" s="7" t="str">
        <f t="shared" si="233"/>
        <v>Unique</v>
      </c>
    </row>
    <row r="14952" spans="1:4" x14ac:dyDescent="0.35">
      <c r="A14952" s="16" t="s">
        <v>17616</v>
      </c>
      <c r="B14952" s="16">
        <v>5919</v>
      </c>
      <c r="C14952" s="13">
        <v>8.07</v>
      </c>
      <c r="D14952" s="7" t="str">
        <f t="shared" si="233"/>
        <v>Unique</v>
      </c>
    </row>
    <row r="14953" spans="1:4" x14ac:dyDescent="0.35">
      <c r="A14953" s="16" t="s">
        <v>17619</v>
      </c>
      <c r="B14953" s="16" t="s">
        <v>17620</v>
      </c>
      <c r="C14953" s="13">
        <v>5.25</v>
      </c>
      <c r="D14953" s="7" t="str">
        <f t="shared" si="233"/>
        <v>Unique</v>
      </c>
    </row>
    <row r="14954" spans="1:4" x14ac:dyDescent="0.35">
      <c r="A14954" s="16" t="s">
        <v>17621</v>
      </c>
      <c r="B14954" s="16" t="s">
        <v>17622</v>
      </c>
      <c r="C14954" s="13">
        <v>5.25</v>
      </c>
      <c r="D14954" s="7" t="str">
        <f t="shared" si="233"/>
        <v>Unique</v>
      </c>
    </row>
    <row r="14955" spans="1:4" x14ac:dyDescent="0.35">
      <c r="A14955" s="16" t="s">
        <v>17557</v>
      </c>
      <c r="B14955" s="16" t="s">
        <v>17558</v>
      </c>
      <c r="C14955" s="13">
        <v>5.25</v>
      </c>
      <c r="D14955" s="7" t="str">
        <f t="shared" si="233"/>
        <v>Unique</v>
      </c>
    </row>
    <row r="14956" spans="1:4" x14ac:dyDescent="0.35">
      <c r="A14956" s="16" t="s">
        <v>17623</v>
      </c>
      <c r="B14956" s="16">
        <v>6111</v>
      </c>
      <c r="C14956" s="13">
        <v>10.280000000000001</v>
      </c>
      <c r="D14956" s="7" t="str">
        <f t="shared" si="233"/>
        <v>Unique</v>
      </c>
    </row>
    <row r="14957" spans="1:4" x14ac:dyDescent="0.35">
      <c r="A14957" s="16" t="s">
        <v>17556</v>
      </c>
      <c r="B14957" s="16" t="s">
        <v>6332</v>
      </c>
      <c r="C14957" s="13">
        <v>5.25</v>
      </c>
      <c r="D14957" s="7" t="str">
        <f t="shared" si="233"/>
        <v>Unique</v>
      </c>
    </row>
    <row r="14958" spans="1:4" x14ac:dyDescent="0.35">
      <c r="A14958" s="16" t="s">
        <v>17534</v>
      </c>
      <c r="B14958" s="16">
        <v>5721</v>
      </c>
      <c r="C14958" s="13">
        <v>5.48</v>
      </c>
      <c r="D14958" s="7" t="str">
        <f t="shared" si="233"/>
        <v>Unique</v>
      </c>
    </row>
    <row r="14959" spans="1:4" x14ac:dyDescent="0.35">
      <c r="A14959" s="16" t="s">
        <v>17624</v>
      </c>
      <c r="B14959" s="16">
        <v>5802</v>
      </c>
      <c r="C14959" s="13">
        <v>8.379999999999999</v>
      </c>
      <c r="D14959" s="7" t="str">
        <f t="shared" si="233"/>
        <v>Unique</v>
      </c>
    </row>
    <row r="14960" spans="1:4" x14ac:dyDescent="0.35">
      <c r="A14960" s="16" t="s">
        <v>17627</v>
      </c>
      <c r="B14960" s="16" t="s">
        <v>17628</v>
      </c>
      <c r="C14960" s="13">
        <v>5.25</v>
      </c>
      <c r="D14960" s="7" t="str">
        <f t="shared" si="233"/>
        <v>Unique</v>
      </c>
    </row>
    <row r="14961" spans="1:4" x14ac:dyDescent="0.35">
      <c r="A14961" s="16" t="s">
        <v>17629</v>
      </c>
      <c r="B14961" s="16">
        <v>6025</v>
      </c>
      <c r="C14961" s="13">
        <v>7.1000000000000005</v>
      </c>
      <c r="D14961" s="7" t="str">
        <f t="shared" si="233"/>
        <v>Unique</v>
      </c>
    </row>
    <row r="14962" spans="1:4" x14ac:dyDescent="0.35">
      <c r="A14962" s="16" t="s">
        <v>17535</v>
      </c>
      <c r="B14962" s="16">
        <v>5721</v>
      </c>
      <c r="C14962" s="13">
        <v>5.48</v>
      </c>
      <c r="D14962" s="7" t="str">
        <f t="shared" si="233"/>
        <v>Unique</v>
      </c>
    </row>
    <row r="14963" spans="1:4" x14ac:dyDescent="0.35">
      <c r="A14963" s="16" t="s">
        <v>17534</v>
      </c>
      <c r="B14963" s="16">
        <v>5721</v>
      </c>
      <c r="C14963" s="13">
        <v>9.2199999999999989</v>
      </c>
      <c r="D14963" s="7" t="str">
        <f t="shared" si="233"/>
        <v>Unique</v>
      </c>
    </row>
    <row r="14964" spans="1:4" x14ac:dyDescent="0.35">
      <c r="A14964" s="16" t="s">
        <v>17535</v>
      </c>
      <c r="B14964" s="16">
        <v>5721</v>
      </c>
      <c r="C14964" s="13">
        <v>8.379999999999999</v>
      </c>
      <c r="D14964" s="7" t="str">
        <f t="shared" si="233"/>
        <v>Unique</v>
      </c>
    </row>
    <row r="14965" spans="1:4" x14ac:dyDescent="0.35">
      <c r="A14965" s="16" t="s">
        <v>17534</v>
      </c>
      <c r="B14965" s="16">
        <v>5721</v>
      </c>
      <c r="C14965" s="13">
        <v>-0.04</v>
      </c>
      <c r="D14965" s="7" t="str">
        <f t="shared" si="233"/>
        <v>Unique</v>
      </c>
    </row>
    <row r="14966" spans="1:4" x14ac:dyDescent="0.35">
      <c r="A14966" s="16" t="s">
        <v>17535</v>
      </c>
      <c r="B14966" s="16">
        <v>5721</v>
      </c>
      <c r="C14966" s="13">
        <v>-0.02</v>
      </c>
      <c r="D14966" s="7" t="str">
        <f t="shared" si="233"/>
        <v>Unique</v>
      </c>
    </row>
    <row r="14967" spans="1:4" x14ac:dyDescent="0.35">
      <c r="A14967" s="16" t="s">
        <v>17631</v>
      </c>
      <c r="B14967" s="16">
        <v>5735</v>
      </c>
      <c r="C14967" s="13">
        <v>6.8400000000000007</v>
      </c>
      <c r="D14967" s="7" t="str">
        <f t="shared" si="233"/>
        <v>Unique</v>
      </c>
    </row>
    <row r="14968" spans="1:4" x14ac:dyDescent="0.35">
      <c r="A14968" s="16" t="s">
        <v>17634</v>
      </c>
      <c r="B14968" s="16">
        <v>5740</v>
      </c>
      <c r="C14968" s="13">
        <v>-0.5</v>
      </c>
      <c r="D14968" s="7" t="str">
        <f t="shared" si="233"/>
        <v>Unique</v>
      </c>
    </row>
    <row r="14969" spans="1:4" x14ac:dyDescent="0.35">
      <c r="A14969" s="16" t="s">
        <v>17636</v>
      </c>
      <c r="B14969" s="16">
        <v>5786</v>
      </c>
      <c r="C14969" s="13">
        <v>5.25</v>
      </c>
      <c r="D14969" s="7" t="str">
        <f t="shared" si="233"/>
        <v>Unique</v>
      </c>
    </row>
    <row r="14970" spans="1:4" x14ac:dyDescent="0.35">
      <c r="A14970" s="16" t="s">
        <v>17637</v>
      </c>
      <c r="B14970" s="16">
        <v>5819</v>
      </c>
      <c r="C14970" s="13">
        <v>8.58</v>
      </c>
      <c r="D14970" s="7" t="str">
        <f t="shared" si="233"/>
        <v>Unique</v>
      </c>
    </row>
    <row r="14971" spans="1:4" x14ac:dyDescent="0.35">
      <c r="A14971" s="16" t="s">
        <v>17638</v>
      </c>
      <c r="B14971" s="16" t="s">
        <v>17639</v>
      </c>
      <c r="C14971" s="13">
        <v>7.94</v>
      </c>
      <c r="D14971" s="7" t="str">
        <f t="shared" si="233"/>
        <v>Unique</v>
      </c>
    </row>
    <row r="14972" spans="1:4" x14ac:dyDescent="0.35">
      <c r="A14972" s="16" t="s">
        <v>17640</v>
      </c>
      <c r="B14972" s="16" t="s">
        <v>17641</v>
      </c>
      <c r="C14972" s="13">
        <v>9.26</v>
      </c>
      <c r="D14972" s="7" t="str">
        <f t="shared" si="233"/>
        <v>Unique</v>
      </c>
    </row>
    <row r="14973" spans="1:4" x14ac:dyDescent="0.35">
      <c r="A14973" s="16" t="s">
        <v>17642</v>
      </c>
      <c r="B14973" s="16" t="s">
        <v>17643</v>
      </c>
      <c r="C14973" s="13">
        <v>13.99</v>
      </c>
      <c r="D14973" s="7" t="str">
        <f t="shared" si="233"/>
        <v>Unique</v>
      </c>
    </row>
    <row r="14974" spans="1:4" x14ac:dyDescent="0.35">
      <c r="A14974" s="16" t="s">
        <v>17644</v>
      </c>
      <c r="B14974" s="16" t="s">
        <v>17643</v>
      </c>
      <c r="C14974" s="13">
        <v>13.99</v>
      </c>
      <c r="D14974" s="7" t="str">
        <f t="shared" si="233"/>
        <v>Unique</v>
      </c>
    </row>
    <row r="14975" spans="1:4" x14ac:dyDescent="0.35">
      <c r="A14975" s="16" t="s">
        <v>17645</v>
      </c>
      <c r="B14975" s="16" t="s">
        <v>17643</v>
      </c>
      <c r="C14975" s="13">
        <v>13.99</v>
      </c>
      <c r="D14975" s="7" t="str">
        <f t="shared" si="233"/>
        <v>Unique</v>
      </c>
    </row>
    <row r="14976" spans="1:4" x14ac:dyDescent="0.35">
      <c r="A14976" s="16" t="s">
        <v>17646</v>
      </c>
      <c r="B14976" s="16">
        <v>5758</v>
      </c>
      <c r="C14976" s="13">
        <v>6.5299999999999994</v>
      </c>
      <c r="D14976" s="7" t="str">
        <f t="shared" si="233"/>
        <v>Unique</v>
      </c>
    </row>
    <row r="14977" spans="1:4" x14ac:dyDescent="0.35">
      <c r="A14977" s="16" t="s">
        <v>17647</v>
      </c>
      <c r="B14977" s="16">
        <v>5945</v>
      </c>
      <c r="C14977" s="13">
        <v>8.379999999999999</v>
      </c>
      <c r="D14977" s="7" t="str">
        <f t="shared" si="233"/>
        <v>Unique</v>
      </c>
    </row>
    <row r="14978" spans="1:4" x14ac:dyDescent="0.35">
      <c r="A14978" s="16" t="s">
        <v>17648</v>
      </c>
      <c r="B14978" s="16" t="s">
        <v>17649</v>
      </c>
      <c r="C14978" s="13">
        <v>8.6700000000000017</v>
      </c>
      <c r="D14978" s="7" t="str">
        <f t="shared" ref="D14978:D15041" si="234">IF(COUNTIFS(A:A,A14978,B:B,B14978,C:C,C14978)&gt;1,"Doublon","Unique")</f>
        <v>Unique</v>
      </c>
    </row>
    <row r="14979" spans="1:4" x14ac:dyDescent="0.35">
      <c r="A14979" s="16" t="s">
        <v>17650</v>
      </c>
      <c r="B14979" s="16" t="s">
        <v>17651</v>
      </c>
      <c r="C14979" s="13">
        <v>1.4500000000000002</v>
      </c>
      <c r="D14979" s="7" t="str">
        <f t="shared" si="234"/>
        <v>Unique</v>
      </c>
    </row>
    <row r="14980" spans="1:4" x14ac:dyDescent="0.35">
      <c r="A14980" s="16" t="s">
        <v>17650</v>
      </c>
      <c r="B14980" s="16" t="s">
        <v>17651</v>
      </c>
      <c r="C14980" s="13">
        <v>11.280000000000001</v>
      </c>
      <c r="D14980" s="7" t="str">
        <f t="shared" si="234"/>
        <v>Unique</v>
      </c>
    </row>
    <row r="14981" spans="1:4" x14ac:dyDescent="0.35">
      <c r="A14981" s="16" t="s">
        <v>17652</v>
      </c>
      <c r="B14981" s="16" t="s">
        <v>17653</v>
      </c>
      <c r="C14981" s="13">
        <v>6.13</v>
      </c>
      <c r="D14981" s="7" t="str">
        <f t="shared" si="234"/>
        <v>Unique</v>
      </c>
    </row>
    <row r="14982" spans="1:4" x14ac:dyDescent="0.35">
      <c r="A14982" s="16" t="s">
        <v>17654</v>
      </c>
      <c r="B14982" s="16" t="s">
        <v>17655</v>
      </c>
      <c r="C14982" s="13">
        <v>7.0299999999999994</v>
      </c>
      <c r="D14982" s="7" t="str">
        <f t="shared" si="234"/>
        <v>Unique</v>
      </c>
    </row>
    <row r="14983" spans="1:4" x14ac:dyDescent="0.35">
      <c r="A14983" s="16" t="s">
        <v>17656</v>
      </c>
      <c r="B14983" s="16">
        <v>5370</v>
      </c>
      <c r="C14983" s="13">
        <v>3.7399999999999998</v>
      </c>
      <c r="D14983" s="7" t="str">
        <f t="shared" si="234"/>
        <v>Unique</v>
      </c>
    </row>
    <row r="14984" spans="1:4" x14ac:dyDescent="0.35">
      <c r="A14984" s="16" t="s">
        <v>17659</v>
      </c>
      <c r="B14984" s="16">
        <v>5722</v>
      </c>
      <c r="C14984" s="13">
        <v>6.04</v>
      </c>
      <c r="D14984" s="7" t="str">
        <f t="shared" si="234"/>
        <v>Unique</v>
      </c>
    </row>
    <row r="14985" spans="1:4" x14ac:dyDescent="0.35">
      <c r="A14985" s="16" t="s">
        <v>17660</v>
      </c>
      <c r="B14985" s="16" t="s">
        <v>9582</v>
      </c>
      <c r="C14985" s="13">
        <v>6.13</v>
      </c>
      <c r="D14985" s="7" t="str">
        <f t="shared" si="234"/>
        <v>Unique</v>
      </c>
    </row>
    <row r="14986" spans="1:4" x14ac:dyDescent="0.35">
      <c r="A14986" s="16" t="s">
        <v>17661</v>
      </c>
      <c r="B14986" s="16">
        <v>5970</v>
      </c>
      <c r="C14986" s="13">
        <v>11.780000000000001</v>
      </c>
      <c r="D14986" s="7" t="str">
        <f t="shared" si="234"/>
        <v>Unique</v>
      </c>
    </row>
    <row r="14987" spans="1:4" x14ac:dyDescent="0.35">
      <c r="A14987" s="16" t="s">
        <v>17662</v>
      </c>
      <c r="B14987" s="16">
        <v>4501855378</v>
      </c>
      <c r="C14987" s="13">
        <v>5.49</v>
      </c>
      <c r="D14987" s="7" t="str">
        <f t="shared" si="234"/>
        <v>Unique</v>
      </c>
    </row>
    <row r="14988" spans="1:4" x14ac:dyDescent="0.35">
      <c r="A14988" s="16" t="s">
        <v>17663</v>
      </c>
      <c r="B14988" s="16" t="s">
        <v>17664</v>
      </c>
      <c r="C14988" s="13">
        <v>6.13</v>
      </c>
      <c r="D14988" s="7" t="str">
        <f t="shared" si="234"/>
        <v>Unique</v>
      </c>
    </row>
    <row r="14989" spans="1:4" x14ac:dyDescent="0.35">
      <c r="A14989" s="16" t="s">
        <v>17667</v>
      </c>
      <c r="B14989" s="16">
        <v>5700</v>
      </c>
      <c r="C14989" s="13">
        <v>8.07</v>
      </c>
      <c r="D14989" s="7" t="str">
        <f t="shared" si="234"/>
        <v>Unique</v>
      </c>
    </row>
    <row r="14990" spans="1:4" x14ac:dyDescent="0.35">
      <c r="A14990" s="16" t="s">
        <v>17668</v>
      </c>
      <c r="B14990" s="16">
        <v>5927</v>
      </c>
      <c r="C14990" s="13">
        <v>11.66</v>
      </c>
      <c r="D14990" s="7" t="str">
        <f t="shared" si="234"/>
        <v>Unique</v>
      </c>
    </row>
    <row r="14991" spans="1:4" x14ac:dyDescent="0.35">
      <c r="A14991" s="16" t="s">
        <v>17668</v>
      </c>
      <c r="B14991" s="16">
        <v>5927</v>
      </c>
      <c r="C14991" s="13">
        <v>6.6999999999999993</v>
      </c>
      <c r="D14991" s="7" t="str">
        <f t="shared" si="234"/>
        <v>Unique</v>
      </c>
    </row>
    <row r="14992" spans="1:4" x14ac:dyDescent="0.35">
      <c r="A14992" s="16" t="s">
        <v>17672</v>
      </c>
      <c r="B14992" s="16">
        <v>5848</v>
      </c>
      <c r="C14992" s="13">
        <v>10.56</v>
      </c>
      <c r="D14992" s="7" t="str">
        <f t="shared" si="234"/>
        <v>Unique</v>
      </c>
    </row>
    <row r="14993" spans="1:4" x14ac:dyDescent="0.35">
      <c r="A14993" s="16" t="s">
        <v>17675</v>
      </c>
      <c r="B14993" s="16">
        <v>6171</v>
      </c>
      <c r="C14993" s="13">
        <v>6.6999999999999993</v>
      </c>
      <c r="D14993" s="7" t="str">
        <f t="shared" si="234"/>
        <v>Unique</v>
      </c>
    </row>
    <row r="14994" spans="1:4" x14ac:dyDescent="0.35">
      <c r="A14994" s="16" t="s">
        <v>17675</v>
      </c>
      <c r="B14994" s="16">
        <v>6171</v>
      </c>
      <c r="C14994" s="13">
        <v>10.840000000000002</v>
      </c>
      <c r="D14994" s="7" t="str">
        <f t="shared" si="234"/>
        <v>Unique</v>
      </c>
    </row>
    <row r="14995" spans="1:4" x14ac:dyDescent="0.35">
      <c r="A14995" s="16" t="s">
        <v>17678</v>
      </c>
      <c r="B14995" s="16" t="s">
        <v>17679</v>
      </c>
      <c r="C14995" s="13">
        <v>5.25</v>
      </c>
      <c r="D14995" s="7" t="str">
        <f t="shared" si="234"/>
        <v>Unique</v>
      </c>
    </row>
    <row r="14996" spans="1:4" x14ac:dyDescent="0.35">
      <c r="A14996" s="16" t="s">
        <v>17680</v>
      </c>
      <c r="B14996" s="16" t="s">
        <v>17681</v>
      </c>
      <c r="C14996" s="13">
        <v>1.4500000000000002</v>
      </c>
      <c r="D14996" s="7" t="str">
        <f t="shared" si="234"/>
        <v>Unique</v>
      </c>
    </row>
    <row r="14997" spans="1:4" x14ac:dyDescent="0.35">
      <c r="A14997" s="16" t="s">
        <v>17640</v>
      </c>
      <c r="B14997" s="16" t="s">
        <v>17641</v>
      </c>
      <c r="C14997" s="13">
        <v>1.4500000000000002</v>
      </c>
      <c r="D14997" s="7" t="str">
        <f t="shared" si="234"/>
        <v>Unique</v>
      </c>
    </row>
    <row r="14998" spans="1:4" x14ac:dyDescent="0.35">
      <c r="A14998" s="16" t="s">
        <v>17638</v>
      </c>
      <c r="B14998" s="16" t="s">
        <v>17639</v>
      </c>
      <c r="C14998" s="13">
        <v>1.4500000000000002</v>
      </c>
      <c r="D14998" s="7" t="str">
        <f t="shared" si="234"/>
        <v>Unique</v>
      </c>
    </row>
    <row r="14999" spans="1:4" x14ac:dyDescent="0.35">
      <c r="A14999" s="16" t="s">
        <v>17642</v>
      </c>
      <c r="B14999" s="16" t="s">
        <v>17643</v>
      </c>
      <c r="C14999" s="13">
        <v>6.13</v>
      </c>
      <c r="D14999" s="7" t="str">
        <f t="shared" si="234"/>
        <v>Unique</v>
      </c>
    </row>
    <row r="15000" spans="1:4" x14ac:dyDescent="0.35">
      <c r="A15000" s="16" t="s">
        <v>17644</v>
      </c>
      <c r="B15000" s="16" t="s">
        <v>17643</v>
      </c>
      <c r="C15000" s="13">
        <v>6.13</v>
      </c>
      <c r="D15000" s="7" t="str">
        <f t="shared" si="234"/>
        <v>Unique</v>
      </c>
    </row>
    <row r="15001" spans="1:4" x14ac:dyDescent="0.35">
      <c r="A15001" s="16" t="s">
        <v>17645</v>
      </c>
      <c r="B15001" s="16" t="s">
        <v>17643</v>
      </c>
      <c r="C15001" s="13">
        <v>6.13</v>
      </c>
      <c r="D15001" s="7" t="str">
        <f t="shared" si="234"/>
        <v>Unique</v>
      </c>
    </row>
    <row r="15002" spans="1:4" x14ac:dyDescent="0.35">
      <c r="A15002" s="16" t="s">
        <v>17682</v>
      </c>
      <c r="B15002" s="16">
        <v>5966</v>
      </c>
      <c r="C15002" s="13">
        <v>9.7200000000000006</v>
      </c>
      <c r="D15002" s="7" t="str">
        <f t="shared" si="234"/>
        <v>Unique</v>
      </c>
    </row>
    <row r="15003" spans="1:4" x14ac:dyDescent="0.35">
      <c r="A15003" s="16" t="s">
        <v>17680</v>
      </c>
      <c r="B15003" s="16" t="s">
        <v>17681</v>
      </c>
      <c r="C15003" s="13">
        <v>7.9299999999999988</v>
      </c>
      <c r="D15003" s="7" t="str">
        <f t="shared" si="234"/>
        <v>Unique</v>
      </c>
    </row>
    <row r="15004" spans="1:4" x14ac:dyDescent="0.35">
      <c r="A15004" s="16" t="s">
        <v>17683</v>
      </c>
      <c r="B15004" s="16" t="s">
        <v>14917</v>
      </c>
      <c r="C15004" s="13">
        <v>10.280000000000001</v>
      </c>
      <c r="D15004" s="7" t="str">
        <f t="shared" si="234"/>
        <v>Unique</v>
      </c>
    </row>
    <row r="15005" spans="1:4" x14ac:dyDescent="0.35">
      <c r="A15005" s="16" t="s">
        <v>17683</v>
      </c>
      <c r="B15005" s="16" t="s">
        <v>14917</v>
      </c>
      <c r="C15005" s="13">
        <v>6.6999999999999993</v>
      </c>
      <c r="D15005" s="7" t="str">
        <f t="shared" si="234"/>
        <v>Unique</v>
      </c>
    </row>
    <row r="15006" spans="1:4" x14ac:dyDescent="0.35">
      <c r="A15006" s="16" t="s">
        <v>17685</v>
      </c>
      <c r="B15006" s="16" t="s">
        <v>17686</v>
      </c>
      <c r="C15006" s="13">
        <v>1.4500000000000002</v>
      </c>
      <c r="D15006" s="7" t="str">
        <f t="shared" si="234"/>
        <v>Unique</v>
      </c>
    </row>
    <row r="15007" spans="1:4" x14ac:dyDescent="0.35">
      <c r="A15007" s="16" t="s">
        <v>17634</v>
      </c>
      <c r="B15007" s="16">
        <v>5740</v>
      </c>
      <c r="C15007" s="13">
        <v>-0.02</v>
      </c>
      <c r="D15007" s="7" t="str">
        <f t="shared" si="234"/>
        <v>Unique</v>
      </c>
    </row>
    <row r="15008" spans="1:4" x14ac:dyDescent="0.35">
      <c r="A15008" s="16" t="s">
        <v>17635</v>
      </c>
      <c r="B15008" s="16">
        <v>5740</v>
      </c>
      <c r="C15008" s="13">
        <v>-0.04</v>
      </c>
      <c r="D15008" s="7" t="str">
        <f t="shared" si="234"/>
        <v>Unique</v>
      </c>
    </row>
    <row r="15009" spans="1:4" x14ac:dyDescent="0.35">
      <c r="A15009" s="16" t="s">
        <v>17634</v>
      </c>
      <c r="B15009" s="16">
        <v>5740</v>
      </c>
      <c r="C15009" s="13">
        <v>8.379999999999999</v>
      </c>
      <c r="D15009" s="7" t="str">
        <f t="shared" si="234"/>
        <v>Unique</v>
      </c>
    </row>
    <row r="15010" spans="1:4" x14ac:dyDescent="0.35">
      <c r="A15010" s="16" t="s">
        <v>17635</v>
      </c>
      <c r="B15010" s="16">
        <v>5740</v>
      </c>
      <c r="C15010" s="13">
        <v>9.7200000000000006</v>
      </c>
      <c r="D15010" s="7" t="str">
        <f t="shared" si="234"/>
        <v>Unique</v>
      </c>
    </row>
    <row r="15011" spans="1:4" x14ac:dyDescent="0.35">
      <c r="A15011" s="16" t="s">
        <v>17685</v>
      </c>
      <c r="B15011" s="16" t="s">
        <v>17686</v>
      </c>
      <c r="C15011" s="13">
        <v>11.930000000000001</v>
      </c>
      <c r="D15011" s="7" t="str">
        <f t="shared" si="234"/>
        <v>Unique</v>
      </c>
    </row>
    <row r="15012" spans="1:4" x14ac:dyDescent="0.35">
      <c r="A15012" s="16" t="s">
        <v>17687</v>
      </c>
      <c r="B15012" s="16">
        <v>5959</v>
      </c>
      <c r="C15012" s="13">
        <v>7.05</v>
      </c>
      <c r="D15012" s="7" t="str">
        <f t="shared" si="234"/>
        <v>Unique</v>
      </c>
    </row>
    <row r="15013" spans="1:4" x14ac:dyDescent="0.35">
      <c r="A15013" s="16" t="s">
        <v>17688</v>
      </c>
      <c r="B15013" s="16">
        <v>5822</v>
      </c>
      <c r="C15013" s="13">
        <v>5.5</v>
      </c>
      <c r="D15013" s="7" t="str">
        <f t="shared" si="234"/>
        <v>Unique</v>
      </c>
    </row>
    <row r="15014" spans="1:4" x14ac:dyDescent="0.35">
      <c r="A15014" s="16" t="s">
        <v>17691</v>
      </c>
      <c r="B15014" s="16" t="s">
        <v>17692</v>
      </c>
      <c r="C15014" s="13">
        <v>5.49</v>
      </c>
      <c r="D15014" s="7" t="str">
        <f t="shared" si="234"/>
        <v>Unique</v>
      </c>
    </row>
    <row r="15015" spans="1:4" x14ac:dyDescent="0.35">
      <c r="A15015" s="16" t="s">
        <v>17695</v>
      </c>
      <c r="B15015" s="16" t="s">
        <v>17692</v>
      </c>
      <c r="C15015" s="13">
        <v>6.6999999999999993</v>
      </c>
      <c r="D15015" s="7" t="str">
        <f t="shared" si="234"/>
        <v>Unique</v>
      </c>
    </row>
    <row r="15016" spans="1:4" x14ac:dyDescent="0.35">
      <c r="A15016" s="16" t="s">
        <v>17695</v>
      </c>
      <c r="B15016" s="16" t="s">
        <v>17692</v>
      </c>
      <c r="C15016" s="13">
        <v>10.280000000000001</v>
      </c>
      <c r="D15016" s="7" t="str">
        <f t="shared" si="234"/>
        <v>Unique</v>
      </c>
    </row>
    <row r="15017" spans="1:4" x14ac:dyDescent="0.35">
      <c r="A15017" s="16" t="s">
        <v>17697</v>
      </c>
      <c r="B15017" s="16">
        <v>5847</v>
      </c>
      <c r="C15017" s="13">
        <v>6.04</v>
      </c>
      <c r="D15017" s="7" t="str">
        <f t="shared" si="234"/>
        <v>Unique</v>
      </c>
    </row>
    <row r="15018" spans="1:4" x14ac:dyDescent="0.35">
      <c r="A15018" s="16" t="s">
        <v>17698</v>
      </c>
      <c r="B15018" s="16">
        <v>5644</v>
      </c>
      <c r="C15018" s="13">
        <v>5.5</v>
      </c>
      <c r="D15018" s="7" t="str">
        <f t="shared" si="234"/>
        <v>Unique</v>
      </c>
    </row>
    <row r="15019" spans="1:4" x14ac:dyDescent="0.35">
      <c r="A15019" s="16" t="s">
        <v>17700</v>
      </c>
      <c r="B15019" s="16">
        <v>5601</v>
      </c>
      <c r="C15019" s="13">
        <v>7.5600000000000005</v>
      </c>
      <c r="D15019" s="7" t="str">
        <f t="shared" si="234"/>
        <v>Unique</v>
      </c>
    </row>
    <row r="15020" spans="1:4" x14ac:dyDescent="0.35">
      <c r="A15020" s="16" t="s">
        <v>17703</v>
      </c>
      <c r="B15020" s="16">
        <v>5814</v>
      </c>
      <c r="C15020" s="13">
        <v>5.5200000000000014</v>
      </c>
      <c r="D15020" s="7" t="str">
        <f t="shared" si="234"/>
        <v>Unique</v>
      </c>
    </row>
    <row r="15021" spans="1:4" x14ac:dyDescent="0.35">
      <c r="A15021" s="16" t="s">
        <v>17704</v>
      </c>
      <c r="B15021" s="16" t="s">
        <v>17705</v>
      </c>
      <c r="C15021" s="13">
        <v>5.25</v>
      </c>
      <c r="D15021" s="7" t="str">
        <f t="shared" si="234"/>
        <v>Unique</v>
      </c>
    </row>
    <row r="15022" spans="1:4" x14ac:dyDescent="0.35">
      <c r="A15022" s="16" t="s">
        <v>17706</v>
      </c>
      <c r="B15022" s="16" t="s">
        <v>17707</v>
      </c>
      <c r="C15022" s="13">
        <v>5.25</v>
      </c>
      <c r="D15022" s="7" t="str">
        <f t="shared" si="234"/>
        <v>Unique</v>
      </c>
    </row>
    <row r="15023" spans="1:4" x14ac:dyDescent="0.35">
      <c r="A15023" s="16" t="s">
        <v>17708</v>
      </c>
      <c r="B15023" s="16" t="s">
        <v>17531</v>
      </c>
      <c r="C15023" s="13">
        <v>10.280000000000001</v>
      </c>
      <c r="D15023" s="7" t="str">
        <f t="shared" si="234"/>
        <v>Unique</v>
      </c>
    </row>
    <row r="15024" spans="1:4" x14ac:dyDescent="0.35">
      <c r="A15024" s="16" t="s">
        <v>17709</v>
      </c>
      <c r="B15024" s="16" t="s">
        <v>17710</v>
      </c>
      <c r="C15024" s="13">
        <v>5.25</v>
      </c>
      <c r="D15024" s="7" t="str">
        <f t="shared" si="234"/>
        <v>Unique</v>
      </c>
    </row>
    <row r="15025" spans="1:4" x14ac:dyDescent="0.35">
      <c r="A15025" s="16" t="s">
        <v>17708</v>
      </c>
      <c r="B15025" s="16" t="s">
        <v>17531</v>
      </c>
      <c r="C15025" s="13">
        <v>6.6999999999999993</v>
      </c>
      <c r="D15025" s="7" t="str">
        <f t="shared" si="234"/>
        <v>Unique</v>
      </c>
    </row>
    <row r="15026" spans="1:4" x14ac:dyDescent="0.35">
      <c r="A15026" s="16" t="s">
        <v>17712</v>
      </c>
      <c r="B15026" s="16">
        <v>5881</v>
      </c>
      <c r="C15026" s="13">
        <v>8.58</v>
      </c>
      <c r="D15026" s="7" t="str">
        <f t="shared" si="234"/>
        <v>Unique</v>
      </c>
    </row>
    <row r="15027" spans="1:4" x14ac:dyDescent="0.35">
      <c r="A15027" s="16" t="s">
        <v>17713</v>
      </c>
      <c r="B15027" s="16">
        <v>5980</v>
      </c>
      <c r="C15027" s="13">
        <v>8.07</v>
      </c>
      <c r="D15027" s="7" t="str">
        <f t="shared" si="234"/>
        <v>Unique</v>
      </c>
    </row>
    <row r="15028" spans="1:4" x14ac:dyDescent="0.35">
      <c r="A15028" s="16" t="s">
        <v>17717</v>
      </c>
      <c r="B15028" s="16" t="s">
        <v>17718</v>
      </c>
      <c r="C15028" s="13">
        <v>5.5</v>
      </c>
      <c r="D15028" s="7" t="str">
        <f t="shared" si="234"/>
        <v>Unique</v>
      </c>
    </row>
    <row r="15029" spans="1:4" x14ac:dyDescent="0.35">
      <c r="A15029" s="16" t="s">
        <v>17715</v>
      </c>
      <c r="B15029" s="16" t="s">
        <v>17716</v>
      </c>
      <c r="C15029" s="13">
        <v>8.9600000000000009</v>
      </c>
      <c r="D15029" s="7" t="str">
        <f t="shared" si="234"/>
        <v>Unique</v>
      </c>
    </row>
    <row r="15030" spans="1:4" x14ac:dyDescent="0.35">
      <c r="A15030" s="16" t="s">
        <v>17720</v>
      </c>
      <c r="B15030" s="16" t="s">
        <v>17721</v>
      </c>
      <c r="C15030" s="13">
        <v>7.6199999999999992</v>
      </c>
      <c r="D15030" s="7" t="str">
        <f t="shared" si="234"/>
        <v>Unique</v>
      </c>
    </row>
    <row r="15031" spans="1:4" x14ac:dyDescent="0.35">
      <c r="A15031" s="16" t="s">
        <v>17722</v>
      </c>
      <c r="B15031" s="16">
        <v>6003</v>
      </c>
      <c r="C15031" s="13">
        <v>8.58</v>
      </c>
      <c r="D15031" s="7" t="str">
        <f t="shared" si="234"/>
        <v>Unique</v>
      </c>
    </row>
    <row r="15032" spans="1:4" x14ac:dyDescent="0.35">
      <c r="A15032" s="16" t="s">
        <v>17723</v>
      </c>
      <c r="B15032" s="16">
        <v>5745</v>
      </c>
      <c r="C15032" s="13">
        <v>-0.02</v>
      </c>
      <c r="D15032" s="7" t="str">
        <f t="shared" si="234"/>
        <v>Unique</v>
      </c>
    </row>
    <row r="15033" spans="1:4" x14ac:dyDescent="0.35">
      <c r="A15033" s="16" t="s">
        <v>17632</v>
      </c>
      <c r="B15033" s="16">
        <v>5373</v>
      </c>
      <c r="C15033" s="13">
        <v>-0.04</v>
      </c>
      <c r="D15033" s="7" t="str">
        <f t="shared" si="234"/>
        <v>Unique</v>
      </c>
    </row>
    <row r="15034" spans="1:4" x14ac:dyDescent="0.35">
      <c r="A15034" s="16" t="s">
        <v>17632</v>
      </c>
      <c r="B15034" s="16">
        <v>5373</v>
      </c>
      <c r="C15034" s="13">
        <v>5.5</v>
      </c>
      <c r="D15034" s="7" t="str">
        <f t="shared" si="234"/>
        <v>Unique</v>
      </c>
    </row>
    <row r="15035" spans="1:4" x14ac:dyDescent="0.35">
      <c r="A15035" s="16" t="s">
        <v>17725</v>
      </c>
      <c r="B15035" s="16" t="s">
        <v>17726</v>
      </c>
      <c r="C15035" s="13">
        <v>5.25</v>
      </c>
      <c r="D15035" s="7" t="str">
        <f t="shared" si="234"/>
        <v>Unique</v>
      </c>
    </row>
    <row r="15036" spans="1:4" x14ac:dyDescent="0.35">
      <c r="A15036" s="16" t="s">
        <v>17724</v>
      </c>
      <c r="B15036" s="16">
        <v>5893</v>
      </c>
      <c r="C15036" s="13">
        <v>5.5</v>
      </c>
      <c r="D15036" s="7" t="str">
        <f t="shared" si="234"/>
        <v>Unique</v>
      </c>
    </row>
    <row r="15037" spans="1:4" x14ac:dyDescent="0.35">
      <c r="A15037" s="16" t="s">
        <v>17729</v>
      </c>
      <c r="B15037" s="16">
        <v>584242</v>
      </c>
      <c r="C15037" s="13">
        <v>7.1000000000000005</v>
      </c>
      <c r="D15037" s="7" t="str">
        <f t="shared" si="234"/>
        <v>Unique</v>
      </c>
    </row>
    <row r="15038" spans="1:4" x14ac:dyDescent="0.35">
      <c r="A15038" s="16" t="s">
        <v>17730</v>
      </c>
      <c r="B15038" s="16">
        <v>584306</v>
      </c>
      <c r="C15038" s="13">
        <v>7.1000000000000005</v>
      </c>
      <c r="D15038" s="7" t="str">
        <f t="shared" si="234"/>
        <v>Unique</v>
      </c>
    </row>
    <row r="15039" spans="1:4" x14ac:dyDescent="0.35">
      <c r="A15039" s="16" t="s">
        <v>17732</v>
      </c>
      <c r="B15039" s="16" t="s">
        <v>17733</v>
      </c>
      <c r="C15039" s="13">
        <v>6.13</v>
      </c>
      <c r="D15039" s="7" t="str">
        <f t="shared" si="234"/>
        <v>Unique</v>
      </c>
    </row>
    <row r="15040" spans="1:4" x14ac:dyDescent="0.35">
      <c r="A15040" s="16" t="s">
        <v>17734</v>
      </c>
      <c r="B15040" s="16" t="s">
        <v>17735</v>
      </c>
      <c r="C15040" s="13">
        <v>1.4500000000000002</v>
      </c>
      <c r="D15040" s="7" t="str">
        <f t="shared" si="234"/>
        <v>Unique</v>
      </c>
    </row>
    <row r="15041" spans="1:4" x14ac:dyDescent="0.35">
      <c r="A15041" s="16" t="s">
        <v>17734</v>
      </c>
      <c r="B15041" s="16" t="s">
        <v>17735</v>
      </c>
      <c r="C15041" s="13">
        <v>10.31</v>
      </c>
      <c r="D15041" s="7" t="str">
        <f t="shared" si="234"/>
        <v>Unique</v>
      </c>
    </row>
    <row r="15042" spans="1:4" x14ac:dyDescent="0.35">
      <c r="A15042" s="16" t="s">
        <v>17737</v>
      </c>
      <c r="B15042" s="16">
        <v>5859</v>
      </c>
      <c r="C15042" s="13">
        <v>6.04</v>
      </c>
      <c r="D15042" s="7" t="str">
        <f t="shared" ref="D15042:D15105" si="235">IF(COUNTIFS(A:A,A15042,B:B,B15042,C:C,C15042)&gt;1,"Doublon","Unique")</f>
        <v>Unique</v>
      </c>
    </row>
    <row r="15043" spans="1:4" x14ac:dyDescent="0.35">
      <c r="A15043" s="16" t="s">
        <v>17741</v>
      </c>
      <c r="B15043" s="16">
        <v>6194</v>
      </c>
      <c r="C15043" s="13">
        <v>6.57</v>
      </c>
      <c r="D15043" s="7" t="str">
        <f t="shared" si="235"/>
        <v>Unique</v>
      </c>
    </row>
    <row r="15044" spans="1:4" x14ac:dyDescent="0.35">
      <c r="A15044" s="16" t="s">
        <v>17743</v>
      </c>
      <c r="B15044" s="16">
        <v>6095</v>
      </c>
      <c r="C15044" s="13">
        <v>7.5600000000000005</v>
      </c>
      <c r="D15044" s="7" t="str">
        <f t="shared" si="235"/>
        <v>Unique</v>
      </c>
    </row>
    <row r="15045" spans="1:4" x14ac:dyDescent="0.35">
      <c r="A15045" s="16" t="s">
        <v>17744</v>
      </c>
      <c r="B15045" s="16">
        <v>5996</v>
      </c>
      <c r="C15045" s="13">
        <v>5.08</v>
      </c>
      <c r="D15045" s="7" t="str">
        <f t="shared" si="235"/>
        <v>Unique</v>
      </c>
    </row>
    <row r="15046" spans="1:4" x14ac:dyDescent="0.35">
      <c r="A15046" s="16" t="s">
        <v>17747</v>
      </c>
      <c r="B15046" s="16" t="s">
        <v>17748</v>
      </c>
      <c r="C15046" s="13">
        <v>1.4500000000000002</v>
      </c>
      <c r="D15046" s="7" t="str">
        <f t="shared" si="235"/>
        <v>Unique</v>
      </c>
    </row>
    <row r="15047" spans="1:4" x14ac:dyDescent="0.35">
      <c r="A15047" s="16" t="s">
        <v>17747</v>
      </c>
      <c r="B15047" s="16" t="s">
        <v>17748</v>
      </c>
      <c r="C15047" s="13">
        <v>11.3</v>
      </c>
      <c r="D15047" s="7" t="str">
        <f t="shared" si="235"/>
        <v>Unique</v>
      </c>
    </row>
    <row r="15048" spans="1:4" x14ac:dyDescent="0.35">
      <c r="A15048" s="16" t="s">
        <v>17747</v>
      </c>
      <c r="B15048" s="16" t="s">
        <v>17748</v>
      </c>
      <c r="C15048" s="13">
        <v>6.6999999999999993</v>
      </c>
      <c r="D15048" s="7" t="str">
        <f t="shared" si="235"/>
        <v>Unique</v>
      </c>
    </row>
    <row r="15049" spans="1:4" x14ac:dyDescent="0.35">
      <c r="A15049" s="16" t="s">
        <v>17750</v>
      </c>
      <c r="B15049" s="16">
        <v>6212</v>
      </c>
      <c r="C15049" s="13">
        <v>12.61</v>
      </c>
      <c r="D15049" s="7" t="str">
        <f t="shared" si="235"/>
        <v>Unique</v>
      </c>
    </row>
    <row r="15050" spans="1:4" x14ac:dyDescent="0.35">
      <c r="A15050" s="16" t="s">
        <v>17751</v>
      </c>
      <c r="B15050" s="16" t="s">
        <v>17752</v>
      </c>
      <c r="C15050" s="13">
        <v>1.4500000000000002</v>
      </c>
      <c r="D15050" s="7" t="str">
        <f t="shared" si="235"/>
        <v>Unique</v>
      </c>
    </row>
    <row r="15051" spans="1:4" x14ac:dyDescent="0.35">
      <c r="A15051" s="16" t="s">
        <v>17753</v>
      </c>
      <c r="B15051" s="16" t="s">
        <v>17754</v>
      </c>
      <c r="C15051" s="13">
        <v>7.9299999999999988</v>
      </c>
      <c r="D15051" s="7" t="str">
        <f t="shared" si="235"/>
        <v>Unique</v>
      </c>
    </row>
    <row r="15052" spans="1:4" x14ac:dyDescent="0.35">
      <c r="A15052" s="16" t="s">
        <v>17750</v>
      </c>
      <c r="B15052" s="16">
        <v>6212</v>
      </c>
      <c r="C15052" s="13">
        <v>6.6999999999999993</v>
      </c>
      <c r="D15052" s="7" t="str">
        <f t="shared" si="235"/>
        <v>Unique</v>
      </c>
    </row>
    <row r="15053" spans="1:4" x14ac:dyDescent="0.35">
      <c r="A15053" s="16" t="s">
        <v>17755</v>
      </c>
      <c r="B15053" s="16">
        <v>6154</v>
      </c>
      <c r="C15053" s="13">
        <v>1.1500000000000001</v>
      </c>
      <c r="D15053" s="7" t="str">
        <f t="shared" si="235"/>
        <v>Unique</v>
      </c>
    </row>
    <row r="15054" spans="1:4" x14ac:dyDescent="0.35">
      <c r="A15054" s="16" t="s">
        <v>17756</v>
      </c>
      <c r="B15054" s="16" t="s">
        <v>17757</v>
      </c>
      <c r="C15054" s="13">
        <v>9.26</v>
      </c>
      <c r="D15054" s="7" t="str">
        <f t="shared" si="235"/>
        <v>Unique</v>
      </c>
    </row>
    <row r="15055" spans="1:4" x14ac:dyDescent="0.35">
      <c r="A15055" s="16" t="s">
        <v>17758</v>
      </c>
      <c r="B15055" s="16" t="s">
        <v>17759</v>
      </c>
      <c r="C15055" s="13">
        <v>9.26</v>
      </c>
      <c r="D15055" s="7" t="str">
        <f t="shared" si="235"/>
        <v>Unique</v>
      </c>
    </row>
    <row r="15056" spans="1:4" x14ac:dyDescent="0.35">
      <c r="A15056" s="16" t="s">
        <v>17755</v>
      </c>
      <c r="B15056" s="16">
        <v>6154</v>
      </c>
      <c r="C15056" s="13">
        <v>11.99</v>
      </c>
      <c r="D15056" s="7" t="str">
        <f t="shared" si="235"/>
        <v>Unique</v>
      </c>
    </row>
    <row r="15057" spans="1:4" x14ac:dyDescent="0.35">
      <c r="A15057" s="16" t="s">
        <v>17751</v>
      </c>
      <c r="B15057" s="16" t="s">
        <v>17752</v>
      </c>
      <c r="C15057" s="13">
        <v>9.5999999999999979</v>
      </c>
      <c r="D15057" s="7" t="str">
        <f t="shared" si="235"/>
        <v>Unique</v>
      </c>
    </row>
    <row r="15058" spans="1:4" x14ac:dyDescent="0.35">
      <c r="A15058" s="16" t="s">
        <v>17760</v>
      </c>
      <c r="B15058" s="16" t="s">
        <v>17761</v>
      </c>
      <c r="C15058" s="13">
        <v>6.6999999999999993</v>
      </c>
      <c r="D15058" s="7" t="str">
        <f t="shared" si="235"/>
        <v>Unique</v>
      </c>
    </row>
    <row r="15059" spans="1:4" x14ac:dyDescent="0.35">
      <c r="A15059" s="16" t="s">
        <v>17760</v>
      </c>
      <c r="B15059" s="16" t="s">
        <v>17761</v>
      </c>
      <c r="C15059" s="13">
        <v>8.6700000000000017</v>
      </c>
      <c r="D15059" s="7" t="str">
        <f t="shared" si="235"/>
        <v>Unique</v>
      </c>
    </row>
    <row r="15060" spans="1:4" x14ac:dyDescent="0.35">
      <c r="A15060" s="16" t="s">
        <v>17762</v>
      </c>
      <c r="B15060" s="16">
        <v>6184</v>
      </c>
      <c r="C15060" s="13">
        <v>6.6999999999999993</v>
      </c>
      <c r="D15060" s="7" t="str">
        <f t="shared" si="235"/>
        <v>Unique</v>
      </c>
    </row>
    <row r="15061" spans="1:4" x14ac:dyDescent="0.35">
      <c r="A15061" s="16" t="s">
        <v>17753</v>
      </c>
      <c r="B15061" s="16" t="s">
        <v>17754</v>
      </c>
      <c r="C15061" s="13">
        <v>1.4500000000000002</v>
      </c>
      <c r="D15061" s="7" t="str">
        <f t="shared" si="235"/>
        <v>Unique</v>
      </c>
    </row>
    <row r="15062" spans="1:4" x14ac:dyDescent="0.35">
      <c r="A15062" s="16" t="s">
        <v>17756</v>
      </c>
      <c r="B15062" s="16" t="s">
        <v>17757</v>
      </c>
      <c r="C15062" s="13">
        <v>1.4500000000000002</v>
      </c>
      <c r="D15062" s="7" t="str">
        <f t="shared" si="235"/>
        <v>Unique</v>
      </c>
    </row>
    <row r="15063" spans="1:4" x14ac:dyDescent="0.35">
      <c r="A15063" s="16" t="s">
        <v>17758</v>
      </c>
      <c r="B15063" s="16" t="s">
        <v>17759</v>
      </c>
      <c r="C15063" s="13">
        <v>1.4500000000000002</v>
      </c>
      <c r="D15063" s="7" t="str">
        <f t="shared" si="235"/>
        <v>Unique</v>
      </c>
    </row>
    <row r="15064" spans="1:4" x14ac:dyDescent="0.35">
      <c r="A15064" s="16" t="s">
        <v>17762</v>
      </c>
      <c r="B15064" s="16">
        <v>6184</v>
      </c>
      <c r="C15064" s="13">
        <v>13.44</v>
      </c>
      <c r="D15064" s="7" t="str">
        <f t="shared" si="235"/>
        <v>Unique</v>
      </c>
    </row>
    <row r="15065" spans="1:4" x14ac:dyDescent="0.35">
      <c r="A15065" s="16" t="s">
        <v>17777</v>
      </c>
      <c r="B15065" s="16">
        <v>5616</v>
      </c>
      <c r="C15065" s="13">
        <v>8.379999999999999</v>
      </c>
      <c r="D15065" s="7" t="str">
        <f t="shared" si="235"/>
        <v>Unique</v>
      </c>
    </row>
    <row r="15066" spans="1:4" x14ac:dyDescent="0.35">
      <c r="A15066" s="16" t="s">
        <v>17780</v>
      </c>
      <c r="B15066" s="16">
        <v>28898768</v>
      </c>
      <c r="C15066" s="13">
        <v>25.67</v>
      </c>
      <c r="D15066" s="7" t="str">
        <f t="shared" si="235"/>
        <v>Unique</v>
      </c>
    </row>
    <row r="15067" spans="1:4" x14ac:dyDescent="0.35">
      <c r="A15067" s="16" t="s">
        <v>17781</v>
      </c>
      <c r="B15067" s="16">
        <v>28898768</v>
      </c>
      <c r="C15067" s="13">
        <v>23.299999999999997</v>
      </c>
      <c r="D15067" s="7" t="str">
        <f t="shared" si="235"/>
        <v>Unique</v>
      </c>
    </row>
    <row r="15068" spans="1:4" x14ac:dyDescent="0.35">
      <c r="A15068" s="16" t="s">
        <v>17782</v>
      </c>
      <c r="B15068" s="16">
        <v>5527</v>
      </c>
      <c r="C15068" s="13">
        <v>4.18</v>
      </c>
      <c r="D15068" s="7" t="str">
        <f t="shared" si="235"/>
        <v>Unique</v>
      </c>
    </row>
    <row r="15069" spans="1:4" x14ac:dyDescent="0.35">
      <c r="A15069" s="16" t="s">
        <v>17783</v>
      </c>
      <c r="B15069" s="16">
        <v>5636</v>
      </c>
      <c r="C15069" s="13">
        <v>5.2200000000000006</v>
      </c>
      <c r="D15069" s="7" t="str">
        <f t="shared" si="235"/>
        <v>Unique</v>
      </c>
    </row>
    <row r="15070" spans="1:4" x14ac:dyDescent="0.35">
      <c r="A15070" s="16" t="s">
        <v>17784</v>
      </c>
      <c r="B15070" s="16">
        <v>5776</v>
      </c>
      <c r="C15070" s="13">
        <v>8.58</v>
      </c>
      <c r="D15070" s="7" t="str">
        <f t="shared" si="235"/>
        <v>Unique</v>
      </c>
    </row>
    <row r="15071" spans="1:4" x14ac:dyDescent="0.35">
      <c r="A15071" s="16" t="s">
        <v>17785</v>
      </c>
      <c r="B15071" s="16" t="s">
        <v>8624</v>
      </c>
      <c r="C15071" s="13">
        <v>6.8400000000000007</v>
      </c>
      <c r="D15071" s="7" t="str">
        <f t="shared" si="235"/>
        <v>Unique</v>
      </c>
    </row>
    <row r="15072" spans="1:4" x14ac:dyDescent="0.35">
      <c r="A15072" s="16" t="s">
        <v>17786</v>
      </c>
      <c r="B15072" s="16" t="s">
        <v>17787</v>
      </c>
      <c r="C15072" s="13">
        <v>7.3599999999999994</v>
      </c>
      <c r="D15072" s="7" t="str">
        <f t="shared" si="235"/>
        <v>Unique</v>
      </c>
    </row>
    <row r="15073" spans="1:4" x14ac:dyDescent="0.35">
      <c r="A15073" s="16" t="s">
        <v>17788</v>
      </c>
      <c r="B15073" s="16">
        <v>5773</v>
      </c>
      <c r="C15073" s="13">
        <v>6.5299999999999994</v>
      </c>
      <c r="D15073" s="7" t="str">
        <f t="shared" si="235"/>
        <v>Unique</v>
      </c>
    </row>
    <row r="15074" spans="1:4" x14ac:dyDescent="0.35">
      <c r="A15074" s="16" t="s">
        <v>17789</v>
      </c>
      <c r="B15074" s="16">
        <v>5992</v>
      </c>
      <c r="C15074" s="13">
        <v>6.04</v>
      </c>
      <c r="D15074" s="7" t="str">
        <f t="shared" si="235"/>
        <v>Unique</v>
      </c>
    </row>
    <row r="15075" spans="1:4" x14ac:dyDescent="0.35">
      <c r="A15075" s="16" t="s">
        <v>17790</v>
      </c>
      <c r="B15075" s="16">
        <v>5908</v>
      </c>
      <c r="C15075" s="13">
        <v>6.8400000000000007</v>
      </c>
      <c r="D15075" s="7" t="str">
        <f t="shared" si="235"/>
        <v>Unique</v>
      </c>
    </row>
    <row r="15076" spans="1:4" x14ac:dyDescent="0.35">
      <c r="A15076" s="16" t="s">
        <v>17696</v>
      </c>
      <c r="B15076" s="16">
        <v>5743</v>
      </c>
      <c r="C15076" s="13">
        <v>6.8400000000000007</v>
      </c>
      <c r="D15076" s="7" t="str">
        <f t="shared" si="235"/>
        <v>Unique</v>
      </c>
    </row>
    <row r="15077" spans="1:4" x14ac:dyDescent="0.35">
      <c r="A15077" s="16" t="s">
        <v>17791</v>
      </c>
      <c r="B15077" s="16">
        <v>5783</v>
      </c>
      <c r="C15077" s="13">
        <v>5.5200000000000014</v>
      </c>
      <c r="D15077" s="7" t="str">
        <f t="shared" si="235"/>
        <v>Unique</v>
      </c>
    </row>
    <row r="15078" spans="1:4" x14ac:dyDescent="0.35">
      <c r="A15078" s="16" t="s">
        <v>17792</v>
      </c>
      <c r="B15078" s="16" t="s">
        <v>17793</v>
      </c>
      <c r="C15078" s="13">
        <v>5.49</v>
      </c>
      <c r="D15078" s="7" t="str">
        <f t="shared" si="235"/>
        <v>Unique</v>
      </c>
    </row>
    <row r="15079" spans="1:4" x14ac:dyDescent="0.35">
      <c r="A15079" s="16" t="s">
        <v>17795</v>
      </c>
      <c r="B15079" s="16">
        <v>5697</v>
      </c>
      <c r="C15079" s="13">
        <v>5.08</v>
      </c>
      <c r="D15079" s="7" t="str">
        <f t="shared" si="235"/>
        <v>Unique</v>
      </c>
    </row>
    <row r="15080" spans="1:4" x14ac:dyDescent="0.35">
      <c r="A15080" s="16" t="s">
        <v>17794</v>
      </c>
      <c r="B15080" s="16">
        <v>6028</v>
      </c>
      <c r="C15080" s="13">
        <v>11.370000000000001</v>
      </c>
      <c r="D15080" s="7" t="str">
        <f t="shared" si="235"/>
        <v>Unique</v>
      </c>
    </row>
    <row r="15081" spans="1:4" x14ac:dyDescent="0.35">
      <c r="A15081" s="16" t="s">
        <v>17796</v>
      </c>
      <c r="B15081" s="16" t="s">
        <v>17797</v>
      </c>
      <c r="C15081" s="13">
        <v>9.7200000000000006</v>
      </c>
      <c r="D15081" s="7" t="str">
        <f t="shared" si="235"/>
        <v>Unique</v>
      </c>
    </row>
    <row r="15082" spans="1:4" x14ac:dyDescent="0.35">
      <c r="A15082" s="16" t="s">
        <v>17798</v>
      </c>
      <c r="B15082" s="16">
        <v>6118</v>
      </c>
      <c r="C15082" s="13">
        <v>10.7</v>
      </c>
      <c r="D15082" s="7" t="str">
        <f t="shared" si="235"/>
        <v>Unique</v>
      </c>
    </row>
    <row r="15083" spans="1:4" x14ac:dyDescent="0.35">
      <c r="A15083" s="16" t="s">
        <v>17773</v>
      </c>
      <c r="B15083" s="16">
        <v>25002260</v>
      </c>
      <c r="C15083" s="13">
        <v>6.57</v>
      </c>
      <c r="D15083" s="7" t="str">
        <f t="shared" si="235"/>
        <v>Unique</v>
      </c>
    </row>
    <row r="15084" spans="1:4" x14ac:dyDescent="0.35">
      <c r="A15084" s="16" t="s">
        <v>17799</v>
      </c>
      <c r="B15084" s="16">
        <v>5764</v>
      </c>
      <c r="C15084" s="13">
        <v>4.3999999999999995</v>
      </c>
      <c r="D15084" s="7" t="str">
        <f t="shared" si="235"/>
        <v>Unique</v>
      </c>
    </row>
    <row r="15085" spans="1:4" x14ac:dyDescent="0.35">
      <c r="A15085" s="16" t="s">
        <v>17800</v>
      </c>
      <c r="B15085" s="16" t="s">
        <v>17801</v>
      </c>
      <c r="C15085" s="13">
        <v>5.5</v>
      </c>
      <c r="D15085" s="7" t="str">
        <f t="shared" si="235"/>
        <v>Unique</v>
      </c>
    </row>
    <row r="15086" spans="1:4" x14ac:dyDescent="0.35">
      <c r="A15086" s="16" t="s">
        <v>17802</v>
      </c>
      <c r="B15086" s="16" t="s">
        <v>17803</v>
      </c>
      <c r="C15086" s="13">
        <v>8.1</v>
      </c>
      <c r="D15086" s="7" t="str">
        <f t="shared" si="235"/>
        <v>Unique</v>
      </c>
    </row>
    <row r="15087" spans="1:4" x14ac:dyDescent="0.35">
      <c r="A15087" s="16" t="s">
        <v>17766</v>
      </c>
      <c r="B15087" s="16" t="s">
        <v>17767</v>
      </c>
      <c r="C15087" s="13">
        <v>-0.5</v>
      </c>
      <c r="D15087" s="7" t="str">
        <f t="shared" si="235"/>
        <v>Unique</v>
      </c>
    </row>
    <row r="15088" spans="1:4" x14ac:dyDescent="0.35">
      <c r="A15088" s="16" t="s">
        <v>17805</v>
      </c>
      <c r="B15088" s="16">
        <v>5794</v>
      </c>
      <c r="C15088" s="13">
        <v>-0.5</v>
      </c>
      <c r="D15088" s="7" t="str">
        <f t="shared" si="235"/>
        <v>Unique</v>
      </c>
    </row>
    <row r="15089" spans="1:4" x14ac:dyDescent="0.35">
      <c r="A15089" s="16" t="s">
        <v>17807</v>
      </c>
      <c r="B15089" s="16">
        <v>5789</v>
      </c>
      <c r="C15089" s="13">
        <v>-0.5</v>
      </c>
      <c r="D15089" s="7" t="str">
        <f t="shared" si="235"/>
        <v>Unique</v>
      </c>
    </row>
    <row r="15090" spans="1:4" x14ac:dyDescent="0.35">
      <c r="A15090" s="16" t="s">
        <v>17805</v>
      </c>
      <c r="B15090" s="16">
        <v>5794</v>
      </c>
      <c r="C15090" s="13">
        <v>-0.02</v>
      </c>
      <c r="D15090" s="7" t="str">
        <f t="shared" si="235"/>
        <v>Unique</v>
      </c>
    </row>
    <row r="15091" spans="1:4" x14ac:dyDescent="0.35">
      <c r="A15091" s="16" t="s">
        <v>17809</v>
      </c>
      <c r="B15091" s="16" t="s">
        <v>17810</v>
      </c>
      <c r="C15091" s="13">
        <v>5.48</v>
      </c>
      <c r="D15091" s="7" t="str">
        <f t="shared" si="235"/>
        <v>Unique</v>
      </c>
    </row>
    <row r="15092" spans="1:4" x14ac:dyDescent="0.35">
      <c r="A15092" s="16" t="s">
        <v>17806</v>
      </c>
      <c r="B15092" s="16">
        <v>5789</v>
      </c>
      <c r="C15092" s="13">
        <v>11.99</v>
      </c>
      <c r="D15092" s="7" t="str">
        <f t="shared" si="235"/>
        <v>Unique</v>
      </c>
    </row>
    <row r="15093" spans="1:4" x14ac:dyDescent="0.35">
      <c r="A15093" s="16" t="s">
        <v>17807</v>
      </c>
      <c r="B15093" s="16">
        <v>5789</v>
      </c>
      <c r="C15093" s="13">
        <v>10.840000000000002</v>
      </c>
      <c r="D15093" s="7" t="str">
        <f t="shared" si="235"/>
        <v>Unique</v>
      </c>
    </row>
    <row r="15094" spans="1:4" x14ac:dyDescent="0.35">
      <c r="A15094" s="16" t="s">
        <v>17806</v>
      </c>
      <c r="B15094" s="16">
        <v>5789</v>
      </c>
      <c r="C15094" s="13">
        <v>-0.04</v>
      </c>
      <c r="D15094" s="7" t="str">
        <f t="shared" si="235"/>
        <v>Unique</v>
      </c>
    </row>
    <row r="15095" spans="1:4" x14ac:dyDescent="0.35">
      <c r="A15095" s="16" t="s">
        <v>17807</v>
      </c>
      <c r="B15095" s="16">
        <v>5789</v>
      </c>
      <c r="C15095" s="13">
        <v>-0.02</v>
      </c>
      <c r="D15095" s="7" t="str">
        <f t="shared" si="235"/>
        <v>Unique</v>
      </c>
    </row>
    <row r="15096" spans="1:4" x14ac:dyDescent="0.35">
      <c r="A15096" s="16" t="s">
        <v>17808</v>
      </c>
      <c r="B15096" s="16">
        <v>6097</v>
      </c>
      <c r="C15096" s="13">
        <v>8.9600000000000009</v>
      </c>
      <c r="D15096" s="7" t="str">
        <f t="shared" si="235"/>
        <v>Unique</v>
      </c>
    </row>
    <row r="15097" spans="1:4" x14ac:dyDescent="0.35">
      <c r="A15097" s="16" t="s">
        <v>17812</v>
      </c>
      <c r="B15097" s="16">
        <v>6072</v>
      </c>
      <c r="C15097" s="13">
        <v>6.04</v>
      </c>
      <c r="D15097" s="7" t="str">
        <f t="shared" si="235"/>
        <v>Unique</v>
      </c>
    </row>
    <row r="15098" spans="1:4" x14ac:dyDescent="0.35">
      <c r="A15098" s="16" t="s">
        <v>17813</v>
      </c>
      <c r="B15098" s="16">
        <v>25006493</v>
      </c>
      <c r="C15098" s="13">
        <v>6.8400000000000007</v>
      </c>
      <c r="D15098" s="7" t="str">
        <f t="shared" si="235"/>
        <v>Unique</v>
      </c>
    </row>
    <row r="15099" spans="1:4" x14ac:dyDescent="0.35">
      <c r="A15099" s="16" t="s">
        <v>17815</v>
      </c>
      <c r="B15099" s="16">
        <v>5771</v>
      </c>
      <c r="C15099" s="13">
        <v>6.13</v>
      </c>
      <c r="D15099" s="7" t="str">
        <f t="shared" si="235"/>
        <v>Unique</v>
      </c>
    </row>
    <row r="15100" spans="1:4" x14ac:dyDescent="0.35">
      <c r="A15100" s="16" t="s">
        <v>17816</v>
      </c>
      <c r="B15100" s="16" t="s">
        <v>17817</v>
      </c>
      <c r="C15100" s="13">
        <v>5.25</v>
      </c>
      <c r="D15100" s="7" t="str">
        <f t="shared" si="235"/>
        <v>Unique</v>
      </c>
    </row>
    <row r="15101" spans="1:4" x14ac:dyDescent="0.35">
      <c r="A15101" s="16" t="s">
        <v>17821</v>
      </c>
      <c r="B15101" s="16" t="s">
        <v>17822</v>
      </c>
      <c r="C15101" s="13">
        <v>5.48</v>
      </c>
      <c r="D15101" s="7" t="str">
        <f t="shared" si="235"/>
        <v>Unique</v>
      </c>
    </row>
    <row r="15102" spans="1:4" x14ac:dyDescent="0.35">
      <c r="A15102" s="16" t="s">
        <v>17823</v>
      </c>
      <c r="B15102" s="16">
        <v>5572</v>
      </c>
      <c r="C15102" s="13">
        <v>5.25</v>
      </c>
      <c r="D15102" s="7" t="str">
        <f t="shared" si="235"/>
        <v>Unique</v>
      </c>
    </row>
    <row r="15103" spans="1:4" x14ac:dyDescent="0.35">
      <c r="A15103" s="16" t="s">
        <v>17820</v>
      </c>
      <c r="B15103" s="16">
        <v>6060</v>
      </c>
      <c r="C15103" s="13">
        <v>9.7200000000000006</v>
      </c>
      <c r="D15103" s="7" t="str">
        <f t="shared" si="235"/>
        <v>Unique</v>
      </c>
    </row>
    <row r="15104" spans="1:4" x14ac:dyDescent="0.35">
      <c r="A15104" s="16" t="s">
        <v>17820</v>
      </c>
      <c r="B15104" s="16">
        <v>6060</v>
      </c>
      <c r="C15104" s="13">
        <v>6.6999999999999993</v>
      </c>
      <c r="D15104" s="7" t="str">
        <f t="shared" si="235"/>
        <v>Unique</v>
      </c>
    </row>
    <row r="15105" spans="1:4" x14ac:dyDescent="0.35">
      <c r="A15105" s="16" t="s">
        <v>17824</v>
      </c>
      <c r="B15105" s="16">
        <v>6099</v>
      </c>
      <c r="C15105" s="13">
        <v>8.9600000000000009</v>
      </c>
      <c r="D15105" s="7" t="str">
        <f t="shared" si="235"/>
        <v>Unique</v>
      </c>
    </row>
    <row r="15106" spans="1:4" x14ac:dyDescent="0.35">
      <c r="A15106" s="16" t="s">
        <v>17826</v>
      </c>
      <c r="B15106" s="16" t="s">
        <v>17827</v>
      </c>
      <c r="C15106" s="13">
        <v>5.25</v>
      </c>
      <c r="D15106" s="7" t="str">
        <f t="shared" ref="D15106:D15169" si="236">IF(COUNTIFS(A:A,A15106,B:B,B15106,C:C,C15106)&gt;1,"Doublon","Unique")</f>
        <v>Unique</v>
      </c>
    </row>
    <row r="15107" spans="1:4" x14ac:dyDescent="0.35">
      <c r="A15107" s="16" t="s">
        <v>17828</v>
      </c>
      <c r="B15107" s="16">
        <v>5780</v>
      </c>
      <c r="C15107" s="13">
        <v>8.6700000000000017</v>
      </c>
      <c r="D15107" s="7" t="str">
        <f t="shared" si="236"/>
        <v>Unique</v>
      </c>
    </row>
    <row r="15108" spans="1:4" x14ac:dyDescent="0.35">
      <c r="A15108" s="16" t="s">
        <v>17830</v>
      </c>
      <c r="B15108" s="16">
        <v>6056</v>
      </c>
      <c r="C15108" s="13">
        <v>6.57</v>
      </c>
      <c r="D15108" s="7" t="str">
        <f t="shared" si="236"/>
        <v>Unique</v>
      </c>
    </row>
    <row r="15109" spans="1:4" x14ac:dyDescent="0.35">
      <c r="A15109" s="16" t="s">
        <v>17831</v>
      </c>
      <c r="B15109" s="16">
        <v>5804</v>
      </c>
      <c r="C15109" s="13">
        <v>5.08</v>
      </c>
      <c r="D15109" s="7" t="str">
        <f t="shared" si="236"/>
        <v>Unique</v>
      </c>
    </row>
    <row r="15110" spans="1:4" x14ac:dyDescent="0.35">
      <c r="A15110" s="16" t="s">
        <v>17770</v>
      </c>
      <c r="B15110" s="16" t="s">
        <v>17771</v>
      </c>
      <c r="C15110" s="13">
        <v>5.25</v>
      </c>
      <c r="D15110" s="7" t="str">
        <f t="shared" si="236"/>
        <v>Unique</v>
      </c>
    </row>
    <row r="15111" spans="1:4" x14ac:dyDescent="0.35">
      <c r="A15111" s="16" t="s">
        <v>17768</v>
      </c>
      <c r="B15111" s="16" t="s">
        <v>17769</v>
      </c>
      <c r="C15111" s="13">
        <v>6.13</v>
      </c>
      <c r="D15111" s="7" t="str">
        <f t="shared" si="236"/>
        <v>Unique</v>
      </c>
    </row>
    <row r="15112" spans="1:4" x14ac:dyDescent="0.35">
      <c r="A15112" s="16" t="s">
        <v>17775</v>
      </c>
      <c r="B15112" s="16" t="s">
        <v>17776</v>
      </c>
      <c r="C15112" s="13">
        <v>10.840000000000002</v>
      </c>
      <c r="D15112" s="7" t="str">
        <f t="shared" si="236"/>
        <v>Unique</v>
      </c>
    </row>
    <row r="15113" spans="1:4" x14ac:dyDescent="0.35">
      <c r="A15113" s="16" t="s">
        <v>17772</v>
      </c>
      <c r="B15113" s="16" t="s">
        <v>17767</v>
      </c>
      <c r="C15113" s="13">
        <v>9.990000000000002</v>
      </c>
      <c r="D15113" s="7" t="str">
        <f t="shared" si="236"/>
        <v>Unique</v>
      </c>
    </row>
    <row r="15114" spans="1:4" x14ac:dyDescent="0.35">
      <c r="A15114" s="16" t="s">
        <v>17766</v>
      </c>
      <c r="B15114" s="16" t="s">
        <v>17767</v>
      </c>
      <c r="C15114" s="13">
        <v>7.6199999999999992</v>
      </c>
      <c r="D15114" s="7" t="str">
        <f t="shared" si="236"/>
        <v>Unique</v>
      </c>
    </row>
    <row r="15115" spans="1:4" x14ac:dyDescent="0.35">
      <c r="A15115" s="16" t="s">
        <v>17772</v>
      </c>
      <c r="B15115" s="16" t="s">
        <v>17767</v>
      </c>
      <c r="C15115" s="13">
        <v>-0.04</v>
      </c>
      <c r="D15115" s="7" t="str">
        <f t="shared" si="236"/>
        <v>Unique</v>
      </c>
    </row>
    <row r="15116" spans="1:4" x14ac:dyDescent="0.35">
      <c r="A15116" s="16" t="s">
        <v>17766</v>
      </c>
      <c r="B15116" s="16" t="s">
        <v>17767</v>
      </c>
      <c r="C15116" s="13">
        <v>-0.02</v>
      </c>
      <c r="D15116" s="7" t="str">
        <f t="shared" si="236"/>
        <v>Unique</v>
      </c>
    </row>
    <row r="15117" spans="1:4" x14ac:dyDescent="0.35">
      <c r="A15117" s="16" t="s">
        <v>17764</v>
      </c>
      <c r="B15117" s="16" t="s">
        <v>17765</v>
      </c>
      <c r="C15117" s="13">
        <v>5.25</v>
      </c>
      <c r="D15117" s="7" t="str">
        <f t="shared" si="236"/>
        <v>Unique</v>
      </c>
    </row>
    <row r="15118" spans="1:4" x14ac:dyDescent="0.35">
      <c r="A15118" s="16" t="s">
        <v>17832</v>
      </c>
      <c r="B15118" s="16">
        <v>5770</v>
      </c>
      <c r="C15118" s="13">
        <v>4.6399999999999997</v>
      </c>
      <c r="D15118" s="7" t="str">
        <f t="shared" si="236"/>
        <v>Unique</v>
      </c>
    </row>
    <row r="15119" spans="1:4" x14ac:dyDescent="0.35">
      <c r="A15119" s="16" t="s">
        <v>17749</v>
      </c>
      <c r="B15119" s="16">
        <v>25003029</v>
      </c>
      <c r="C15119" s="13">
        <v>5.49</v>
      </c>
      <c r="D15119" s="7" t="str">
        <f t="shared" si="236"/>
        <v>Unique</v>
      </c>
    </row>
    <row r="15120" spans="1:4" x14ac:dyDescent="0.35">
      <c r="A15120" s="16" t="s">
        <v>17833</v>
      </c>
      <c r="B15120" s="16" t="s">
        <v>17834</v>
      </c>
      <c r="C15120" s="13">
        <v>8.9600000000000009</v>
      </c>
      <c r="D15120" s="7" t="str">
        <f t="shared" si="236"/>
        <v>Unique</v>
      </c>
    </row>
    <row r="15121" spans="1:4" x14ac:dyDescent="0.35">
      <c r="A15121" s="16" t="s">
        <v>17837</v>
      </c>
      <c r="B15121" s="16">
        <v>5774</v>
      </c>
      <c r="C15121" s="13">
        <v>6.5299999999999994</v>
      </c>
      <c r="D15121" s="7" t="str">
        <f t="shared" si="236"/>
        <v>Unique</v>
      </c>
    </row>
    <row r="15122" spans="1:4" x14ac:dyDescent="0.35">
      <c r="A15122" s="16" t="s">
        <v>17837</v>
      </c>
      <c r="B15122" s="16">
        <v>5774</v>
      </c>
      <c r="C15122" s="13">
        <v>6.6999999999999993</v>
      </c>
      <c r="D15122" s="7" t="str">
        <f t="shared" si="236"/>
        <v>Unique</v>
      </c>
    </row>
    <row r="15123" spans="1:4" x14ac:dyDescent="0.35">
      <c r="A15123" s="16" t="s">
        <v>17839</v>
      </c>
      <c r="B15123" s="16">
        <v>6041</v>
      </c>
      <c r="C15123" s="13">
        <v>7.1000000000000005</v>
      </c>
      <c r="D15123" s="7" t="str">
        <f t="shared" si="236"/>
        <v>Unique</v>
      </c>
    </row>
    <row r="15124" spans="1:4" x14ac:dyDescent="0.35">
      <c r="A15124" s="16" t="s">
        <v>14805</v>
      </c>
      <c r="B15124" s="16">
        <v>6221</v>
      </c>
      <c r="C15124" s="13">
        <v>8.6700000000000017</v>
      </c>
      <c r="D15124" s="7" t="str">
        <f t="shared" si="236"/>
        <v>Unique</v>
      </c>
    </row>
    <row r="15125" spans="1:4" x14ac:dyDescent="0.35">
      <c r="A15125" s="16" t="s">
        <v>14805</v>
      </c>
      <c r="B15125" s="16">
        <v>6221</v>
      </c>
      <c r="C15125" s="13">
        <v>6.6999999999999993</v>
      </c>
      <c r="D15125" s="7" t="str">
        <f t="shared" si="236"/>
        <v>Unique</v>
      </c>
    </row>
    <row r="15126" spans="1:4" x14ac:dyDescent="0.35">
      <c r="A15126" s="16" t="s">
        <v>17842</v>
      </c>
      <c r="B15126" s="16">
        <v>6137</v>
      </c>
      <c r="C15126" s="13">
        <v>5.08</v>
      </c>
      <c r="D15126" s="7" t="str">
        <f t="shared" si="236"/>
        <v>Unique</v>
      </c>
    </row>
    <row r="15127" spans="1:4" x14ac:dyDescent="0.35">
      <c r="A15127" s="16" t="s">
        <v>17843</v>
      </c>
      <c r="B15127" s="16" t="s">
        <v>17844</v>
      </c>
      <c r="C15127" s="13">
        <v>18.95</v>
      </c>
      <c r="D15127" s="7" t="str">
        <f t="shared" si="236"/>
        <v>Unique</v>
      </c>
    </row>
    <row r="15128" spans="1:4" x14ac:dyDescent="0.35">
      <c r="A15128" s="16" t="s">
        <v>17843</v>
      </c>
      <c r="B15128" s="16" t="s">
        <v>17844</v>
      </c>
      <c r="C15128" s="13">
        <v>5.25</v>
      </c>
      <c r="D15128" s="7" t="str">
        <f t="shared" si="236"/>
        <v>Unique</v>
      </c>
    </row>
    <row r="15129" spans="1:4" x14ac:dyDescent="0.35">
      <c r="A15129" s="16" t="s">
        <v>17845</v>
      </c>
      <c r="B15129" s="16">
        <v>5568</v>
      </c>
      <c r="C15129" s="13">
        <v>6.8400000000000007</v>
      </c>
      <c r="D15129" s="7" t="str">
        <f t="shared" si="236"/>
        <v>Unique</v>
      </c>
    </row>
    <row r="15130" spans="1:4" x14ac:dyDescent="0.35">
      <c r="A15130" s="16" t="s">
        <v>17804</v>
      </c>
      <c r="B15130" s="16">
        <v>5794</v>
      </c>
      <c r="C15130" s="13">
        <v>9.990000000000002</v>
      </c>
      <c r="D15130" s="7" t="str">
        <f t="shared" si="236"/>
        <v>Unique</v>
      </c>
    </row>
    <row r="15131" spans="1:4" x14ac:dyDescent="0.35">
      <c r="A15131" s="16" t="s">
        <v>17805</v>
      </c>
      <c r="B15131" s="16">
        <v>5794</v>
      </c>
      <c r="C15131" s="13">
        <v>8.1</v>
      </c>
      <c r="D15131" s="7" t="str">
        <f t="shared" si="236"/>
        <v>Unique</v>
      </c>
    </row>
    <row r="15132" spans="1:4" x14ac:dyDescent="0.35">
      <c r="A15132" s="16" t="s">
        <v>17804</v>
      </c>
      <c r="B15132" s="16">
        <v>5794</v>
      </c>
      <c r="C15132" s="13">
        <v>-0.04</v>
      </c>
      <c r="D15132" s="7" t="str">
        <f t="shared" si="236"/>
        <v>Unique</v>
      </c>
    </row>
    <row r="15133" spans="1:4" x14ac:dyDescent="0.35">
      <c r="A15133" s="16" t="s">
        <v>17850</v>
      </c>
      <c r="B15133" s="16" t="s">
        <v>17851</v>
      </c>
      <c r="C15133" s="13">
        <v>5.5</v>
      </c>
      <c r="D15133" s="7" t="str">
        <f t="shared" si="236"/>
        <v>Unique</v>
      </c>
    </row>
    <row r="15134" spans="1:4" x14ac:dyDescent="0.35">
      <c r="A15134" s="16" t="s">
        <v>17811</v>
      </c>
      <c r="B15134" s="16">
        <v>5644</v>
      </c>
      <c r="C15134" s="13">
        <v>5.48</v>
      </c>
      <c r="D15134" s="7" t="str">
        <f t="shared" si="236"/>
        <v>Unique</v>
      </c>
    </row>
    <row r="15135" spans="1:4" x14ac:dyDescent="0.35">
      <c r="A15135" s="16" t="s">
        <v>17852</v>
      </c>
      <c r="B15135" s="16">
        <v>5779</v>
      </c>
      <c r="C15135" s="13">
        <v>7.1000000000000005</v>
      </c>
      <c r="D15135" s="7" t="str">
        <f t="shared" si="236"/>
        <v>Unique</v>
      </c>
    </row>
    <row r="15136" spans="1:4" x14ac:dyDescent="0.35">
      <c r="A15136" s="16" t="s">
        <v>17856</v>
      </c>
      <c r="B15136" s="16" t="s">
        <v>17857</v>
      </c>
      <c r="C15136" s="13">
        <v>9.2199999999999989</v>
      </c>
      <c r="D15136" s="7" t="str">
        <f t="shared" si="236"/>
        <v>Unique</v>
      </c>
    </row>
    <row r="15137" spans="1:4" x14ac:dyDescent="0.35">
      <c r="A15137" s="16" t="s">
        <v>17859</v>
      </c>
      <c r="B15137" s="16">
        <v>5103</v>
      </c>
      <c r="C15137" s="13">
        <v>8.9600000000000009</v>
      </c>
      <c r="D15137" s="7" t="str">
        <f t="shared" si="236"/>
        <v>Unique</v>
      </c>
    </row>
    <row r="15138" spans="1:4" x14ac:dyDescent="0.35">
      <c r="A15138" s="16" t="s">
        <v>17856</v>
      </c>
      <c r="B15138" s="16" t="s">
        <v>17857</v>
      </c>
      <c r="C15138" s="13">
        <v>6.6999999999999993</v>
      </c>
      <c r="D15138" s="7" t="str">
        <f t="shared" si="236"/>
        <v>Unique</v>
      </c>
    </row>
    <row r="15139" spans="1:4" x14ac:dyDescent="0.35">
      <c r="A15139" s="16" t="s">
        <v>17862</v>
      </c>
      <c r="B15139" s="16" t="s">
        <v>17863</v>
      </c>
      <c r="C15139" s="13">
        <v>6.13</v>
      </c>
      <c r="D15139" s="7" t="str">
        <f t="shared" si="236"/>
        <v>Unique</v>
      </c>
    </row>
    <row r="15140" spans="1:4" x14ac:dyDescent="0.35">
      <c r="A15140" s="16" t="s">
        <v>17866</v>
      </c>
      <c r="B15140" s="16">
        <v>5773</v>
      </c>
      <c r="C15140" s="13">
        <v>6.57</v>
      </c>
      <c r="D15140" s="7" t="str">
        <f t="shared" si="236"/>
        <v>Unique</v>
      </c>
    </row>
    <row r="15141" spans="1:4" x14ac:dyDescent="0.35">
      <c r="A15141" s="16" t="s">
        <v>17867</v>
      </c>
      <c r="B15141" s="16" t="s">
        <v>17868</v>
      </c>
      <c r="C15141" s="13">
        <v>5.25</v>
      </c>
      <c r="D15141" s="7" t="str">
        <f t="shared" si="236"/>
        <v>Unique</v>
      </c>
    </row>
    <row r="15142" spans="1:4" x14ac:dyDescent="0.35">
      <c r="A15142" s="16" t="s">
        <v>17858</v>
      </c>
      <c r="B15142" s="16">
        <v>5815</v>
      </c>
      <c r="C15142" s="13">
        <v>5.49</v>
      </c>
      <c r="D15142" s="7" t="str">
        <f t="shared" si="236"/>
        <v>Unique</v>
      </c>
    </row>
    <row r="15143" spans="1:4" x14ac:dyDescent="0.35">
      <c r="A15143" s="16" t="s">
        <v>17870</v>
      </c>
      <c r="B15143" s="16">
        <v>6239</v>
      </c>
      <c r="C15143" s="13">
        <v>8.379999999999999</v>
      </c>
      <c r="D15143" s="7" t="str">
        <f t="shared" si="236"/>
        <v>Unique</v>
      </c>
    </row>
    <row r="15144" spans="1:4" x14ac:dyDescent="0.35">
      <c r="A15144" s="16" t="s">
        <v>17873</v>
      </c>
      <c r="B15144" s="16">
        <v>25001966</v>
      </c>
      <c r="C15144" s="13">
        <v>5.49</v>
      </c>
      <c r="D15144" s="7" t="str">
        <f t="shared" si="236"/>
        <v>Unique</v>
      </c>
    </row>
    <row r="15145" spans="1:4" x14ac:dyDescent="0.35">
      <c r="A15145" s="16" t="s">
        <v>17874</v>
      </c>
      <c r="B15145" s="16" t="s">
        <v>17875</v>
      </c>
      <c r="C15145" s="13">
        <v>8.9600000000000009</v>
      </c>
      <c r="D15145" s="7" t="str">
        <f t="shared" si="236"/>
        <v>Unique</v>
      </c>
    </row>
    <row r="15146" spans="1:4" x14ac:dyDescent="0.35">
      <c r="A15146" s="16" t="s">
        <v>17876</v>
      </c>
      <c r="B15146" s="16">
        <v>5991</v>
      </c>
      <c r="C15146" s="13">
        <v>10.56</v>
      </c>
      <c r="D15146" s="7" t="str">
        <f t="shared" si="236"/>
        <v>Unique</v>
      </c>
    </row>
    <row r="15147" spans="1:4" x14ac:dyDescent="0.35">
      <c r="A15147" s="16" t="s">
        <v>17878</v>
      </c>
      <c r="B15147" s="16" t="s">
        <v>17879</v>
      </c>
      <c r="C15147" s="13">
        <v>5.5</v>
      </c>
      <c r="D15147" s="7" t="str">
        <f t="shared" si="236"/>
        <v>Unique</v>
      </c>
    </row>
    <row r="15148" spans="1:4" x14ac:dyDescent="0.35">
      <c r="A15148" s="16" t="s">
        <v>17880</v>
      </c>
      <c r="B15148" s="16">
        <v>6110</v>
      </c>
      <c r="C15148" s="13">
        <v>7.1000000000000005</v>
      </c>
      <c r="D15148" s="7" t="str">
        <f t="shared" si="236"/>
        <v>Unique</v>
      </c>
    </row>
    <row r="15149" spans="1:4" x14ac:dyDescent="0.35">
      <c r="A15149" s="16" t="s">
        <v>17778</v>
      </c>
      <c r="B15149" s="16" t="s">
        <v>17779</v>
      </c>
      <c r="C15149" s="13">
        <v>5.48</v>
      </c>
      <c r="D15149" s="7" t="str">
        <f t="shared" si="236"/>
        <v>Unique</v>
      </c>
    </row>
    <row r="15150" spans="1:4" x14ac:dyDescent="0.35">
      <c r="A15150" s="16" t="s">
        <v>17882</v>
      </c>
      <c r="B15150" s="16">
        <v>6131</v>
      </c>
      <c r="C15150" s="13">
        <v>6.5299999999999994</v>
      </c>
      <c r="D15150" s="7" t="str">
        <f t="shared" si="236"/>
        <v>Unique</v>
      </c>
    </row>
    <row r="15151" spans="1:4" x14ac:dyDescent="0.35">
      <c r="A15151" s="16" t="s">
        <v>17883</v>
      </c>
      <c r="B15151" s="16">
        <v>5656</v>
      </c>
      <c r="C15151" s="13">
        <v>5.48</v>
      </c>
      <c r="D15151" s="7" t="str">
        <f t="shared" si="236"/>
        <v>Unique</v>
      </c>
    </row>
    <row r="15152" spans="1:4" x14ac:dyDescent="0.35">
      <c r="A15152" s="16" t="s">
        <v>17886</v>
      </c>
      <c r="B15152" s="16" t="s">
        <v>17887</v>
      </c>
      <c r="C15152" s="13">
        <v>7.1000000000000005</v>
      </c>
      <c r="D15152" s="7" t="str">
        <f t="shared" si="236"/>
        <v>Unique</v>
      </c>
    </row>
    <row r="15153" spans="1:4" x14ac:dyDescent="0.35">
      <c r="A15153" s="16" t="s">
        <v>17889</v>
      </c>
      <c r="B15153" s="16" t="s">
        <v>14930</v>
      </c>
      <c r="C15153" s="13">
        <v>7.1000000000000005</v>
      </c>
      <c r="D15153" s="7" t="str">
        <f t="shared" si="236"/>
        <v>Unique</v>
      </c>
    </row>
    <row r="15154" spans="1:4" x14ac:dyDescent="0.35">
      <c r="A15154" s="16" t="s">
        <v>17890</v>
      </c>
      <c r="B15154" s="16">
        <v>5756</v>
      </c>
      <c r="C15154" s="13">
        <v>5.48</v>
      </c>
      <c r="D15154" s="7" t="str">
        <f t="shared" si="236"/>
        <v>Unique</v>
      </c>
    </row>
    <row r="15155" spans="1:4" x14ac:dyDescent="0.35">
      <c r="A15155" s="16" t="s">
        <v>17552</v>
      </c>
      <c r="B15155" s="16" t="s">
        <v>9695</v>
      </c>
      <c r="C15155" s="13">
        <v>12.290000000000001</v>
      </c>
      <c r="D15155" s="7" t="str">
        <f t="shared" si="236"/>
        <v>Unique</v>
      </c>
    </row>
    <row r="15156" spans="1:4" x14ac:dyDescent="0.35">
      <c r="A15156" s="16" t="s">
        <v>17552</v>
      </c>
      <c r="B15156" s="16" t="s">
        <v>9695</v>
      </c>
      <c r="C15156" s="13">
        <v>6.6999999999999993</v>
      </c>
      <c r="D15156" s="7" t="str">
        <f t="shared" si="236"/>
        <v>Unique</v>
      </c>
    </row>
    <row r="15157" spans="1:4" x14ac:dyDescent="0.35">
      <c r="A15157" s="16" t="s">
        <v>17893</v>
      </c>
      <c r="B15157" s="16">
        <v>5852</v>
      </c>
      <c r="C15157" s="13">
        <v>5.48</v>
      </c>
      <c r="D15157" s="7" t="str">
        <f t="shared" si="236"/>
        <v>Unique</v>
      </c>
    </row>
    <row r="15158" spans="1:4" x14ac:dyDescent="0.35">
      <c r="A15158" s="16" t="s">
        <v>17895</v>
      </c>
      <c r="B15158" s="16" t="s">
        <v>17896</v>
      </c>
      <c r="C15158" s="13">
        <v>5.25</v>
      </c>
      <c r="D15158" s="7" t="str">
        <f t="shared" si="236"/>
        <v>Unique</v>
      </c>
    </row>
    <row r="15159" spans="1:4" x14ac:dyDescent="0.35">
      <c r="A15159" s="16" t="s">
        <v>17848</v>
      </c>
      <c r="B15159" s="16" t="s">
        <v>17849</v>
      </c>
      <c r="C15159" s="13">
        <v>5.25</v>
      </c>
      <c r="D15159" s="7" t="str">
        <f t="shared" si="236"/>
        <v>Unique</v>
      </c>
    </row>
    <row r="15160" spans="1:4" x14ac:dyDescent="0.35">
      <c r="A15160" s="16" t="s">
        <v>17897</v>
      </c>
      <c r="B15160" s="16">
        <v>6213</v>
      </c>
      <c r="C15160" s="13">
        <v>11.99</v>
      </c>
      <c r="D15160" s="7" t="str">
        <f t="shared" si="236"/>
        <v>Unique</v>
      </c>
    </row>
    <row r="15161" spans="1:4" x14ac:dyDescent="0.35">
      <c r="A15161" s="16" t="s">
        <v>17899</v>
      </c>
      <c r="B15161" s="16">
        <v>5785</v>
      </c>
      <c r="C15161" s="13">
        <v>9.2199999999999989</v>
      </c>
      <c r="D15161" s="7" t="str">
        <f t="shared" si="236"/>
        <v>Unique</v>
      </c>
    </row>
    <row r="15162" spans="1:4" x14ac:dyDescent="0.35">
      <c r="A15162" s="16" t="s">
        <v>17902</v>
      </c>
      <c r="B15162" s="16">
        <v>5763</v>
      </c>
      <c r="C15162" s="13">
        <v>8.6700000000000017</v>
      </c>
      <c r="D15162" s="7" t="str">
        <f t="shared" si="236"/>
        <v>Unique</v>
      </c>
    </row>
    <row r="15163" spans="1:4" x14ac:dyDescent="0.35">
      <c r="A15163" s="16" t="s">
        <v>17900</v>
      </c>
      <c r="B15163" s="16">
        <v>6216</v>
      </c>
      <c r="C15163" s="13">
        <v>8.6700000000000017</v>
      </c>
      <c r="D15163" s="7" t="str">
        <f t="shared" si="236"/>
        <v>Unique</v>
      </c>
    </row>
    <row r="15164" spans="1:4" x14ac:dyDescent="0.35">
      <c r="A15164" s="16" t="s">
        <v>17903</v>
      </c>
      <c r="B15164" s="16" t="s">
        <v>17904</v>
      </c>
      <c r="C15164" s="13">
        <v>10.56</v>
      </c>
      <c r="D15164" s="7" t="str">
        <f t="shared" si="236"/>
        <v>Unique</v>
      </c>
    </row>
    <row r="15165" spans="1:4" x14ac:dyDescent="0.35">
      <c r="A15165" s="16" t="s">
        <v>17903</v>
      </c>
      <c r="B15165" s="16" t="s">
        <v>17904</v>
      </c>
      <c r="C15165" s="13">
        <v>-0.5</v>
      </c>
      <c r="D15165" s="7" t="str">
        <f t="shared" si="236"/>
        <v>Unique</v>
      </c>
    </row>
    <row r="15166" spans="1:4" x14ac:dyDescent="0.35">
      <c r="A15166" s="16" t="s">
        <v>17908</v>
      </c>
      <c r="B15166" s="16" t="s">
        <v>17091</v>
      </c>
      <c r="C15166" s="13">
        <v>5.49</v>
      </c>
      <c r="D15166" s="7" t="str">
        <f t="shared" si="236"/>
        <v>Unique</v>
      </c>
    </row>
    <row r="15167" spans="1:4" x14ac:dyDescent="0.35">
      <c r="A15167" s="16" t="s">
        <v>17860</v>
      </c>
      <c r="B15167" s="16" t="s">
        <v>17861</v>
      </c>
      <c r="C15167" s="13">
        <v>6.8400000000000007</v>
      </c>
      <c r="D15167" s="7" t="str">
        <f t="shared" si="236"/>
        <v>Unique</v>
      </c>
    </row>
    <row r="15168" spans="1:4" x14ac:dyDescent="0.35">
      <c r="A15168" s="16" t="s">
        <v>17910</v>
      </c>
      <c r="B15168" s="16">
        <v>5971</v>
      </c>
      <c r="C15168" s="13">
        <v>8.6700000000000017</v>
      </c>
      <c r="D15168" s="7" t="str">
        <f t="shared" si="236"/>
        <v>Unique</v>
      </c>
    </row>
    <row r="15169" spans="1:4" x14ac:dyDescent="0.35">
      <c r="A15169" s="16" t="s">
        <v>17911</v>
      </c>
      <c r="B15169" s="16">
        <v>5754</v>
      </c>
      <c r="C15169" s="13">
        <v>11.66</v>
      </c>
      <c r="D15169" s="7" t="str">
        <f t="shared" si="236"/>
        <v>Unique</v>
      </c>
    </row>
    <row r="15170" spans="1:4" x14ac:dyDescent="0.35">
      <c r="A15170" s="16" t="s">
        <v>17912</v>
      </c>
      <c r="B15170" s="16" t="s">
        <v>17913</v>
      </c>
      <c r="C15170" s="13">
        <v>5.25</v>
      </c>
      <c r="D15170" s="7" t="str">
        <f t="shared" ref="D15170:D15233" si="237">IF(COUNTIFS(A:A,A15170,B:B,B15170,C:C,C15170)&gt;1,"Doublon","Unique")</f>
        <v>Unique</v>
      </c>
    </row>
    <row r="15171" spans="1:4" x14ac:dyDescent="0.35">
      <c r="A15171" s="16" t="s">
        <v>17610</v>
      </c>
      <c r="B15171" s="16" t="s">
        <v>17611</v>
      </c>
      <c r="C15171" s="13">
        <v>5.49</v>
      </c>
      <c r="D15171" s="7" t="str">
        <f t="shared" si="237"/>
        <v>Unique</v>
      </c>
    </row>
    <row r="15172" spans="1:4" x14ac:dyDescent="0.35">
      <c r="A15172" s="16" t="s">
        <v>17916</v>
      </c>
      <c r="B15172" s="16">
        <v>6030</v>
      </c>
      <c r="C15172" s="13">
        <v>6.57</v>
      </c>
      <c r="D15172" s="7" t="str">
        <f t="shared" si="237"/>
        <v>Unique</v>
      </c>
    </row>
    <row r="15173" spans="1:4" x14ac:dyDescent="0.35">
      <c r="A15173" s="16" t="s">
        <v>17917</v>
      </c>
      <c r="B15173" s="16">
        <v>5843</v>
      </c>
      <c r="C15173" s="13">
        <v>9.36</v>
      </c>
      <c r="D15173" s="7" t="str">
        <f t="shared" si="237"/>
        <v>Unique</v>
      </c>
    </row>
    <row r="15174" spans="1:4" x14ac:dyDescent="0.35">
      <c r="A15174" s="16" t="s">
        <v>17918</v>
      </c>
      <c r="B15174" s="16">
        <v>6068</v>
      </c>
      <c r="C15174" s="13">
        <v>9.36</v>
      </c>
      <c r="D15174" s="7" t="str">
        <f t="shared" si="237"/>
        <v>Unique</v>
      </c>
    </row>
    <row r="15175" spans="1:4" x14ac:dyDescent="0.35">
      <c r="A15175" s="16" t="s">
        <v>17920</v>
      </c>
      <c r="B15175" s="16" t="s">
        <v>17921</v>
      </c>
      <c r="C15175" s="13">
        <v>5.25</v>
      </c>
      <c r="D15175" s="7" t="str">
        <f t="shared" si="237"/>
        <v>Unique</v>
      </c>
    </row>
    <row r="15176" spans="1:4" x14ac:dyDescent="0.35">
      <c r="A15176" s="16" t="s">
        <v>17922</v>
      </c>
      <c r="B15176" s="16">
        <v>5799</v>
      </c>
      <c r="C15176" s="13">
        <v>5.08</v>
      </c>
      <c r="D15176" s="7" t="str">
        <f t="shared" si="237"/>
        <v>Unique</v>
      </c>
    </row>
    <row r="15177" spans="1:4" x14ac:dyDescent="0.35">
      <c r="A15177" s="16" t="s">
        <v>17925</v>
      </c>
      <c r="B15177" s="16" t="s">
        <v>17926</v>
      </c>
      <c r="C15177" s="13">
        <v>5.49</v>
      </c>
      <c r="D15177" s="7" t="str">
        <f t="shared" si="237"/>
        <v>Unique</v>
      </c>
    </row>
    <row r="15178" spans="1:4" x14ac:dyDescent="0.35">
      <c r="A15178" s="16" t="s">
        <v>17927</v>
      </c>
      <c r="B15178" s="16">
        <v>5955</v>
      </c>
      <c r="C15178" s="13">
        <v>8.9600000000000009</v>
      </c>
      <c r="D15178" s="7" t="str">
        <f t="shared" si="237"/>
        <v>Unique</v>
      </c>
    </row>
    <row r="15179" spans="1:4" x14ac:dyDescent="0.35">
      <c r="A15179" s="16" t="s">
        <v>17927</v>
      </c>
      <c r="B15179" s="16">
        <v>5955</v>
      </c>
      <c r="C15179" s="13">
        <v>1.1500000000000001</v>
      </c>
      <c r="D15179" s="7" t="str">
        <f t="shared" si="237"/>
        <v>Unique</v>
      </c>
    </row>
    <row r="15180" spans="1:4" x14ac:dyDescent="0.35">
      <c r="A15180" s="16" t="s">
        <v>17929</v>
      </c>
      <c r="B15180" s="16" t="s">
        <v>17930</v>
      </c>
      <c r="C15180" s="13">
        <v>5.48</v>
      </c>
      <c r="D15180" s="7" t="str">
        <f t="shared" si="237"/>
        <v>Unique</v>
      </c>
    </row>
    <row r="15181" spans="1:4" x14ac:dyDescent="0.35">
      <c r="A15181" s="16" t="s">
        <v>17931</v>
      </c>
      <c r="B15181" s="16" t="s">
        <v>17932</v>
      </c>
      <c r="C15181" s="13">
        <v>7.3599999999999994</v>
      </c>
      <c r="D15181" s="7" t="str">
        <f t="shared" si="237"/>
        <v>Unique</v>
      </c>
    </row>
    <row r="15182" spans="1:4" x14ac:dyDescent="0.35">
      <c r="A15182" s="16" t="s">
        <v>17738</v>
      </c>
      <c r="B15182" s="16">
        <v>5744</v>
      </c>
      <c r="C15182" s="13">
        <v>9.2199999999999989</v>
      </c>
      <c r="D15182" s="7" t="str">
        <f t="shared" si="237"/>
        <v>Unique</v>
      </c>
    </row>
    <row r="15183" spans="1:4" x14ac:dyDescent="0.35">
      <c r="A15183" s="16" t="s">
        <v>17936</v>
      </c>
      <c r="B15183" s="16">
        <v>6104</v>
      </c>
      <c r="C15183" s="13">
        <v>6.6999999999999993</v>
      </c>
      <c r="D15183" s="7" t="str">
        <f t="shared" si="237"/>
        <v>Unique</v>
      </c>
    </row>
    <row r="15184" spans="1:4" x14ac:dyDescent="0.35">
      <c r="A15184" s="16" t="s">
        <v>17936</v>
      </c>
      <c r="B15184" s="16">
        <v>6104</v>
      </c>
      <c r="C15184" s="13">
        <v>10.840000000000002</v>
      </c>
      <c r="D15184" s="7" t="str">
        <f t="shared" si="237"/>
        <v>Unique</v>
      </c>
    </row>
    <row r="15185" spans="1:4" x14ac:dyDescent="0.35">
      <c r="A15185" s="16" t="s">
        <v>17940</v>
      </c>
      <c r="B15185" s="16">
        <v>5719</v>
      </c>
      <c r="C15185" s="13">
        <v>5.08</v>
      </c>
      <c r="D15185" s="7" t="str">
        <f t="shared" si="237"/>
        <v>Unique</v>
      </c>
    </row>
    <row r="15186" spans="1:4" x14ac:dyDescent="0.35">
      <c r="A15186" s="16" t="s">
        <v>17942</v>
      </c>
      <c r="B15186" s="16" t="s">
        <v>17943</v>
      </c>
      <c r="C15186" s="13">
        <v>5.25</v>
      </c>
      <c r="D15186" s="7" t="str">
        <f t="shared" si="237"/>
        <v>Unique</v>
      </c>
    </row>
    <row r="15187" spans="1:4" x14ac:dyDescent="0.35">
      <c r="A15187" s="16" t="s">
        <v>17941</v>
      </c>
      <c r="B15187" s="16">
        <v>5790</v>
      </c>
      <c r="C15187" s="13">
        <v>7.1000000000000005</v>
      </c>
      <c r="D15187" s="7" t="str">
        <f t="shared" si="237"/>
        <v>Unique</v>
      </c>
    </row>
    <row r="15188" spans="1:4" x14ac:dyDescent="0.35">
      <c r="A15188" s="16" t="s">
        <v>17546</v>
      </c>
      <c r="B15188" s="16" t="s">
        <v>17547</v>
      </c>
      <c r="C15188" s="13">
        <v>7.3599999999999994</v>
      </c>
      <c r="D15188" s="7" t="str">
        <f t="shared" si="237"/>
        <v>Unique</v>
      </c>
    </row>
    <row r="15189" spans="1:4" x14ac:dyDescent="0.35">
      <c r="A15189" s="16" t="s">
        <v>17944</v>
      </c>
      <c r="B15189" s="16" t="s">
        <v>17945</v>
      </c>
      <c r="C15189" s="13">
        <v>-0.02</v>
      </c>
      <c r="D15189" s="7" t="str">
        <f t="shared" si="237"/>
        <v>Unique</v>
      </c>
    </row>
    <row r="15190" spans="1:4" x14ac:dyDescent="0.35">
      <c r="A15190" s="16" t="s">
        <v>17946</v>
      </c>
      <c r="B15190" s="16" t="s">
        <v>17945</v>
      </c>
      <c r="C15190" s="13">
        <v>-0.04</v>
      </c>
      <c r="D15190" s="7" t="str">
        <f t="shared" si="237"/>
        <v>Unique</v>
      </c>
    </row>
    <row r="15191" spans="1:4" x14ac:dyDescent="0.35">
      <c r="A15191" s="16" t="s">
        <v>17946</v>
      </c>
      <c r="B15191" s="16" t="s">
        <v>17945</v>
      </c>
      <c r="C15191" s="13">
        <v>6.57</v>
      </c>
      <c r="D15191" s="7" t="str">
        <f t="shared" si="237"/>
        <v>Unique</v>
      </c>
    </row>
    <row r="15192" spans="1:4" x14ac:dyDescent="0.35">
      <c r="A15192" s="16" t="s">
        <v>17944</v>
      </c>
      <c r="B15192" s="16" t="s">
        <v>17945</v>
      </c>
      <c r="C15192" s="13">
        <v>8.1</v>
      </c>
      <c r="D15192" s="7" t="str">
        <f t="shared" si="237"/>
        <v>Unique</v>
      </c>
    </row>
    <row r="15193" spans="1:4" x14ac:dyDescent="0.35">
      <c r="A15193" s="16" t="s">
        <v>17947</v>
      </c>
      <c r="B15193" s="16" t="s">
        <v>17948</v>
      </c>
      <c r="C15193" s="13">
        <v>5.49</v>
      </c>
      <c r="D15193" s="7" t="str">
        <f t="shared" si="237"/>
        <v>Unique</v>
      </c>
    </row>
    <row r="15194" spans="1:4" x14ac:dyDescent="0.35">
      <c r="A15194" s="16" t="s">
        <v>17903</v>
      </c>
      <c r="B15194" s="16" t="s">
        <v>17904</v>
      </c>
      <c r="C15194" s="13">
        <v>-0.02</v>
      </c>
      <c r="D15194" s="7" t="str">
        <f t="shared" si="237"/>
        <v>Unique</v>
      </c>
    </row>
    <row r="15195" spans="1:4" x14ac:dyDescent="0.35">
      <c r="A15195" s="16" t="s">
        <v>17949</v>
      </c>
      <c r="B15195" s="16" t="s">
        <v>17904</v>
      </c>
      <c r="C15195" s="13">
        <v>-0.04</v>
      </c>
      <c r="D15195" s="7" t="str">
        <f t="shared" si="237"/>
        <v>Unique</v>
      </c>
    </row>
    <row r="15196" spans="1:4" x14ac:dyDescent="0.35">
      <c r="A15196" s="16" t="s">
        <v>17949</v>
      </c>
      <c r="B15196" s="16" t="s">
        <v>17904</v>
      </c>
      <c r="C15196" s="13">
        <v>6.8400000000000007</v>
      </c>
      <c r="D15196" s="7" t="str">
        <f t="shared" si="237"/>
        <v>Unique</v>
      </c>
    </row>
    <row r="15197" spans="1:4" x14ac:dyDescent="0.35">
      <c r="A15197" s="16" t="s">
        <v>17711</v>
      </c>
      <c r="B15197" s="16">
        <v>5750</v>
      </c>
      <c r="C15197" s="13">
        <v>7.6199999999999992</v>
      </c>
      <c r="D15197" s="7" t="str">
        <f t="shared" si="237"/>
        <v>Unique</v>
      </c>
    </row>
    <row r="15198" spans="1:4" x14ac:dyDescent="0.35">
      <c r="A15198" s="16" t="s">
        <v>17950</v>
      </c>
      <c r="B15198" s="16" t="s">
        <v>17951</v>
      </c>
      <c r="C15198" s="13">
        <v>9.2199999999999989</v>
      </c>
      <c r="D15198" s="7" t="str">
        <f t="shared" si="237"/>
        <v>Unique</v>
      </c>
    </row>
    <row r="15199" spans="1:4" x14ac:dyDescent="0.35">
      <c r="A15199" s="16" t="s">
        <v>17953</v>
      </c>
      <c r="B15199" s="16">
        <v>6255</v>
      </c>
      <c r="C15199" s="13">
        <v>4.3999999999999995</v>
      </c>
      <c r="D15199" s="7" t="str">
        <f t="shared" si="237"/>
        <v>Unique</v>
      </c>
    </row>
    <row r="15200" spans="1:4" x14ac:dyDescent="0.35">
      <c r="A15200" s="16" t="s">
        <v>17955</v>
      </c>
      <c r="B15200" s="16">
        <v>5732</v>
      </c>
      <c r="C15200" s="13">
        <v>8.9700000000000006</v>
      </c>
      <c r="D15200" s="7" t="str">
        <f t="shared" si="237"/>
        <v>Unique</v>
      </c>
    </row>
    <row r="15201" spans="1:4" x14ac:dyDescent="0.35">
      <c r="A15201" s="16" t="s">
        <v>17956</v>
      </c>
      <c r="B15201" s="16">
        <v>5818</v>
      </c>
      <c r="C15201" s="13">
        <v>-0.02</v>
      </c>
      <c r="D15201" s="7" t="str">
        <f t="shared" si="237"/>
        <v>Unique</v>
      </c>
    </row>
    <row r="15202" spans="1:4" x14ac:dyDescent="0.35">
      <c r="A15202" s="16" t="s">
        <v>17957</v>
      </c>
      <c r="B15202" s="16">
        <v>5818</v>
      </c>
      <c r="C15202" s="13">
        <v>-0.04</v>
      </c>
      <c r="D15202" s="7" t="str">
        <f t="shared" si="237"/>
        <v>Unique</v>
      </c>
    </row>
    <row r="15203" spans="1:4" x14ac:dyDescent="0.35">
      <c r="A15203" s="16" t="s">
        <v>17957</v>
      </c>
      <c r="B15203" s="16">
        <v>5818</v>
      </c>
      <c r="C15203" s="13">
        <v>9.2199999999999989</v>
      </c>
      <c r="D15203" s="7" t="str">
        <f t="shared" si="237"/>
        <v>Unique</v>
      </c>
    </row>
    <row r="15204" spans="1:4" x14ac:dyDescent="0.35">
      <c r="A15204" s="16" t="s">
        <v>17956</v>
      </c>
      <c r="B15204" s="16">
        <v>5818</v>
      </c>
      <c r="C15204" s="13">
        <v>11.66</v>
      </c>
      <c r="D15204" s="7" t="str">
        <f t="shared" si="237"/>
        <v>Unique</v>
      </c>
    </row>
    <row r="15205" spans="1:4" x14ac:dyDescent="0.35">
      <c r="A15205" s="16" t="s">
        <v>17958</v>
      </c>
      <c r="B15205" s="16">
        <v>6190</v>
      </c>
      <c r="C15205" s="13">
        <v>8.379999999999999</v>
      </c>
      <c r="D15205" s="7" t="str">
        <f t="shared" si="237"/>
        <v>Unique</v>
      </c>
    </row>
    <row r="15206" spans="1:4" x14ac:dyDescent="0.35">
      <c r="A15206" s="16" t="s">
        <v>17960</v>
      </c>
      <c r="B15206" s="16" t="s">
        <v>17961</v>
      </c>
      <c r="C15206" s="13">
        <v>6.13</v>
      </c>
      <c r="D15206" s="7" t="str">
        <f t="shared" si="237"/>
        <v>Unique</v>
      </c>
    </row>
    <row r="15207" spans="1:4" x14ac:dyDescent="0.35">
      <c r="A15207" s="16" t="s">
        <v>17964</v>
      </c>
      <c r="B15207" s="16">
        <v>5760</v>
      </c>
      <c r="C15207" s="13">
        <v>7.1000000000000005</v>
      </c>
      <c r="D15207" s="7" t="str">
        <f t="shared" si="237"/>
        <v>Unique</v>
      </c>
    </row>
    <row r="15208" spans="1:4" x14ac:dyDescent="0.35">
      <c r="A15208" s="16" t="s">
        <v>17965</v>
      </c>
      <c r="B15208" s="16" t="s">
        <v>17966</v>
      </c>
      <c r="C15208" s="13">
        <v>5.5</v>
      </c>
      <c r="D15208" s="7" t="str">
        <f t="shared" si="237"/>
        <v>Unique</v>
      </c>
    </row>
    <row r="15209" spans="1:4" x14ac:dyDescent="0.35">
      <c r="A15209" s="16" t="s">
        <v>17967</v>
      </c>
      <c r="B15209" s="16" t="s">
        <v>17968</v>
      </c>
      <c r="C15209" s="13">
        <v>-0.02</v>
      </c>
      <c r="D15209" s="7" t="str">
        <f t="shared" si="237"/>
        <v>Unique</v>
      </c>
    </row>
    <row r="15210" spans="1:4" x14ac:dyDescent="0.35">
      <c r="A15210" s="16" t="s">
        <v>17969</v>
      </c>
      <c r="B15210" s="16" t="s">
        <v>17968</v>
      </c>
      <c r="C15210" s="13">
        <v>-0.04</v>
      </c>
      <c r="D15210" s="7" t="str">
        <f t="shared" si="237"/>
        <v>Unique</v>
      </c>
    </row>
    <row r="15211" spans="1:4" x14ac:dyDescent="0.35">
      <c r="A15211" s="16" t="s">
        <v>17967</v>
      </c>
      <c r="B15211" s="16" t="s">
        <v>17968</v>
      </c>
      <c r="C15211" s="13">
        <v>9.7200000000000006</v>
      </c>
      <c r="D15211" s="7" t="str">
        <f t="shared" si="237"/>
        <v>Unique</v>
      </c>
    </row>
    <row r="15212" spans="1:4" x14ac:dyDescent="0.35">
      <c r="A15212" s="16" t="s">
        <v>17969</v>
      </c>
      <c r="B15212" s="16" t="s">
        <v>17968</v>
      </c>
      <c r="C15212" s="13">
        <v>9.7200000000000006</v>
      </c>
      <c r="D15212" s="7" t="str">
        <f t="shared" si="237"/>
        <v>Unique</v>
      </c>
    </row>
    <row r="15213" spans="1:4" x14ac:dyDescent="0.35">
      <c r="A15213" s="16" t="s">
        <v>17970</v>
      </c>
      <c r="B15213" s="16">
        <v>6145</v>
      </c>
      <c r="C15213" s="13">
        <v>6.5299999999999994</v>
      </c>
      <c r="D15213" s="7" t="str">
        <f t="shared" si="237"/>
        <v>Unique</v>
      </c>
    </row>
    <row r="15214" spans="1:4" x14ac:dyDescent="0.35">
      <c r="A15214" s="16" t="s">
        <v>17971</v>
      </c>
      <c r="B15214" s="16">
        <v>6157</v>
      </c>
      <c r="C15214" s="13">
        <v>6.04</v>
      </c>
      <c r="D15214" s="7" t="str">
        <f t="shared" si="237"/>
        <v>Unique</v>
      </c>
    </row>
    <row r="15215" spans="1:4" x14ac:dyDescent="0.35">
      <c r="A15215" s="16" t="s">
        <v>17972</v>
      </c>
      <c r="B15215" s="16">
        <v>5811</v>
      </c>
      <c r="C15215" s="13">
        <v>8.9700000000000006</v>
      </c>
      <c r="D15215" s="7" t="str">
        <f t="shared" si="237"/>
        <v>Unique</v>
      </c>
    </row>
    <row r="15216" spans="1:4" x14ac:dyDescent="0.35">
      <c r="A15216" s="16" t="s">
        <v>17974</v>
      </c>
      <c r="B15216" s="16">
        <v>6121</v>
      </c>
      <c r="C15216" s="13">
        <v>11.24</v>
      </c>
      <c r="D15216" s="7" t="str">
        <f t="shared" si="237"/>
        <v>Unique</v>
      </c>
    </row>
    <row r="15217" spans="1:4" x14ac:dyDescent="0.35">
      <c r="A15217" s="16" t="s">
        <v>17974</v>
      </c>
      <c r="B15217" s="16">
        <v>6121</v>
      </c>
      <c r="C15217" s="13">
        <v>6.6999999999999993</v>
      </c>
      <c r="D15217" s="7" t="str">
        <f t="shared" si="237"/>
        <v>Unique</v>
      </c>
    </row>
    <row r="15218" spans="1:4" x14ac:dyDescent="0.35">
      <c r="A15218" s="16" t="s">
        <v>17975</v>
      </c>
      <c r="B15218" s="16" t="s">
        <v>17976</v>
      </c>
      <c r="C15218" s="13">
        <v>1.4500000000000002</v>
      </c>
      <c r="D15218" s="7" t="str">
        <f t="shared" si="237"/>
        <v>Unique</v>
      </c>
    </row>
    <row r="15219" spans="1:4" x14ac:dyDescent="0.35">
      <c r="A15219" s="16" t="s">
        <v>17977</v>
      </c>
      <c r="B15219" s="16" t="s">
        <v>17978</v>
      </c>
      <c r="C15219" s="13">
        <v>5.49</v>
      </c>
      <c r="D15219" s="7" t="str">
        <f t="shared" si="237"/>
        <v>Unique</v>
      </c>
    </row>
    <row r="15220" spans="1:4" x14ac:dyDescent="0.35">
      <c r="A15220" s="16" t="s">
        <v>17944</v>
      </c>
      <c r="B15220" s="16" t="s">
        <v>17945</v>
      </c>
      <c r="C15220" s="13">
        <v>-0.5</v>
      </c>
      <c r="D15220" s="7" t="str">
        <f t="shared" si="237"/>
        <v>Unique</v>
      </c>
    </row>
    <row r="15221" spans="1:4" x14ac:dyDescent="0.35">
      <c r="A15221" s="16" t="s">
        <v>17967</v>
      </c>
      <c r="B15221" s="16" t="s">
        <v>17968</v>
      </c>
      <c r="C15221" s="13">
        <v>-0.5</v>
      </c>
      <c r="D15221" s="7" t="str">
        <f t="shared" si="237"/>
        <v>Unique</v>
      </c>
    </row>
    <row r="15222" spans="1:4" x14ac:dyDescent="0.35">
      <c r="A15222" s="16" t="s">
        <v>17956</v>
      </c>
      <c r="B15222" s="16">
        <v>5818</v>
      </c>
      <c r="C15222" s="13">
        <v>-0.5</v>
      </c>
      <c r="D15222" s="7" t="str">
        <f t="shared" si="237"/>
        <v>Unique</v>
      </c>
    </row>
    <row r="15223" spans="1:4" x14ac:dyDescent="0.35">
      <c r="A15223" s="16" t="s">
        <v>17979</v>
      </c>
      <c r="B15223" s="16">
        <v>5975</v>
      </c>
      <c r="C15223" s="13">
        <v>8.9600000000000009</v>
      </c>
      <c r="D15223" s="7" t="str">
        <f t="shared" si="237"/>
        <v>Unique</v>
      </c>
    </row>
    <row r="15224" spans="1:4" x14ac:dyDescent="0.35">
      <c r="A15224" s="16" t="s">
        <v>17980</v>
      </c>
      <c r="B15224" s="16" t="s">
        <v>17981</v>
      </c>
      <c r="C15224" s="13">
        <v>5.25</v>
      </c>
      <c r="D15224" s="7" t="str">
        <f t="shared" si="237"/>
        <v>Unique</v>
      </c>
    </row>
    <row r="15225" spans="1:4" x14ac:dyDescent="0.35">
      <c r="A15225" s="16" t="s">
        <v>17982</v>
      </c>
      <c r="B15225" s="16" t="s">
        <v>17983</v>
      </c>
      <c r="C15225" s="13">
        <v>5.25</v>
      </c>
      <c r="D15225" s="7" t="str">
        <f t="shared" si="237"/>
        <v>Unique</v>
      </c>
    </row>
    <row r="15226" spans="1:4" x14ac:dyDescent="0.35">
      <c r="A15226" s="16" t="s">
        <v>17984</v>
      </c>
      <c r="B15226" s="16" t="s">
        <v>17985</v>
      </c>
      <c r="C15226" s="13">
        <v>5.25</v>
      </c>
      <c r="D15226" s="7" t="str">
        <f t="shared" si="237"/>
        <v>Unique</v>
      </c>
    </row>
    <row r="15227" spans="1:4" x14ac:dyDescent="0.35">
      <c r="A15227" s="16" t="s">
        <v>17613</v>
      </c>
      <c r="B15227" s="16">
        <v>5630</v>
      </c>
      <c r="C15227" s="13">
        <v>7.1000000000000005</v>
      </c>
      <c r="D15227" s="7" t="str">
        <f t="shared" si="237"/>
        <v>Unique</v>
      </c>
    </row>
    <row r="15228" spans="1:4" x14ac:dyDescent="0.35">
      <c r="A15228" s="16" t="s">
        <v>17988</v>
      </c>
      <c r="B15228" s="16" t="s">
        <v>17989</v>
      </c>
      <c r="C15228" s="13">
        <v>1.4500000000000002</v>
      </c>
      <c r="D15228" s="7" t="str">
        <f t="shared" si="237"/>
        <v>Unique</v>
      </c>
    </row>
    <row r="15229" spans="1:4" x14ac:dyDescent="0.35">
      <c r="A15229" s="16" t="s">
        <v>17990</v>
      </c>
      <c r="B15229" s="16">
        <v>5788</v>
      </c>
      <c r="C15229" s="13">
        <v>10.7</v>
      </c>
      <c r="D15229" s="7" t="str">
        <f t="shared" si="237"/>
        <v>Unique</v>
      </c>
    </row>
    <row r="15230" spans="1:4" x14ac:dyDescent="0.35">
      <c r="A15230" s="16" t="s">
        <v>17766</v>
      </c>
      <c r="B15230" s="16" t="s">
        <v>17767</v>
      </c>
      <c r="C15230" s="13">
        <v>6.6999999999999993</v>
      </c>
      <c r="D15230" s="7" t="str">
        <f t="shared" si="237"/>
        <v>Unique</v>
      </c>
    </row>
    <row r="15231" spans="1:4" x14ac:dyDescent="0.35">
      <c r="A15231" s="16" t="s">
        <v>17772</v>
      </c>
      <c r="B15231" s="16" t="s">
        <v>17767</v>
      </c>
      <c r="C15231" s="13">
        <v>6.6999999999999993</v>
      </c>
      <c r="D15231" s="7" t="str">
        <f t="shared" si="237"/>
        <v>Unique</v>
      </c>
    </row>
    <row r="15232" spans="1:4" x14ac:dyDescent="0.35">
      <c r="A15232" s="16" t="s">
        <v>17859</v>
      </c>
      <c r="B15232" s="16">
        <v>5103</v>
      </c>
      <c r="C15232" s="13">
        <v>6.6999999999999993</v>
      </c>
      <c r="D15232" s="7" t="str">
        <f t="shared" si="237"/>
        <v>Unique</v>
      </c>
    </row>
    <row r="15233" spans="1:4" x14ac:dyDescent="0.35">
      <c r="A15233" s="16" t="s">
        <v>17991</v>
      </c>
      <c r="B15233" s="16">
        <v>5830</v>
      </c>
      <c r="C15233" s="13">
        <v>6.6999999999999993</v>
      </c>
      <c r="D15233" s="7" t="str">
        <f t="shared" si="237"/>
        <v>Unique</v>
      </c>
    </row>
    <row r="15234" spans="1:4" x14ac:dyDescent="0.35">
      <c r="A15234" s="16" t="s">
        <v>17775</v>
      </c>
      <c r="B15234" s="16" t="s">
        <v>17776</v>
      </c>
      <c r="C15234" s="13">
        <v>6.6999999999999993</v>
      </c>
      <c r="D15234" s="7" t="str">
        <f t="shared" ref="D15234:D15297" si="238">IF(COUNTIFS(A:A,A15234,B:B,B15234,C:C,C15234)&gt;1,"Doublon","Unique")</f>
        <v>Unique</v>
      </c>
    </row>
    <row r="15235" spans="1:4" x14ac:dyDescent="0.35">
      <c r="A15235" s="16" t="s">
        <v>17992</v>
      </c>
      <c r="B15235" s="16">
        <v>6046</v>
      </c>
      <c r="C15235" s="13">
        <v>6.5299999999999994</v>
      </c>
      <c r="D15235" s="7" t="str">
        <f t="shared" si="238"/>
        <v>Unique</v>
      </c>
    </row>
    <row r="15236" spans="1:4" x14ac:dyDescent="0.35">
      <c r="A15236" s="16" t="s">
        <v>17993</v>
      </c>
      <c r="B15236" s="16">
        <v>5821</v>
      </c>
      <c r="C15236" s="13">
        <v>6.13</v>
      </c>
      <c r="D15236" s="7" t="str">
        <f t="shared" si="238"/>
        <v>Unique</v>
      </c>
    </row>
    <row r="15237" spans="1:4" x14ac:dyDescent="0.35">
      <c r="A15237" s="16" t="s">
        <v>17996</v>
      </c>
      <c r="B15237" s="16">
        <v>6241</v>
      </c>
      <c r="C15237" s="13">
        <v>5.5200000000000014</v>
      </c>
      <c r="D15237" s="7" t="str">
        <f t="shared" si="238"/>
        <v>Unique</v>
      </c>
    </row>
    <row r="15238" spans="1:4" x14ac:dyDescent="0.35">
      <c r="A15238" s="16" t="s">
        <v>17997</v>
      </c>
      <c r="B15238" s="16" t="s">
        <v>17998</v>
      </c>
      <c r="C15238" s="13">
        <v>5.25</v>
      </c>
      <c r="D15238" s="7" t="str">
        <f t="shared" si="238"/>
        <v>Unique</v>
      </c>
    </row>
    <row r="15239" spans="1:4" x14ac:dyDescent="0.35">
      <c r="A15239" s="16" t="s">
        <v>17991</v>
      </c>
      <c r="B15239" s="16">
        <v>5830</v>
      </c>
      <c r="C15239" s="13">
        <v>9.7200000000000006</v>
      </c>
      <c r="D15239" s="7" t="str">
        <f t="shared" si="238"/>
        <v>Unique</v>
      </c>
    </row>
    <row r="15240" spans="1:4" x14ac:dyDescent="0.35">
      <c r="A15240" s="16" t="s">
        <v>17999</v>
      </c>
      <c r="B15240" s="16">
        <v>6009</v>
      </c>
      <c r="C15240" s="13">
        <v>9.7200000000000006</v>
      </c>
      <c r="D15240" s="7" t="str">
        <f t="shared" si="238"/>
        <v>Unique</v>
      </c>
    </row>
    <row r="15241" spans="1:4" x14ac:dyDescent="0.35">
      <c r="A15241" s="16" t="s">
        <v>18000</v>
      </c>
      <c r="B15241" s="16" t="s">
        <v>18001</v>
      </c>
      <c r="C15241" s="13">
        <v>1.4500000000000002</v>
      </c>
      <c r="D15241" s="7" t="str">
        <f t="shared" si="238"/>
        <v>Unique</v>
      </c>
    </row>
    <row r="15242" spans="1:4" x14ac:dyDescent="0.35">
      <c r="A15242" s="16" t="s">
        <v>17937</v>
      </c>
      <c r="B15242" s="16">
        <v>5696</v>
      </c>
      <c r="C15242" s="13">
        <v>10.840000000000002</v>
      </c>
      <c r="D15242" s="7" t="str">
        <f t="shared" si="238"/>
        <v>Unique</v>
      </c>
    </row>
    <row r="15243" spans="1:4" x14ac:dyDescent="0.35">
      <c r="A15243" s="16" t="s">
        <v>18000</v>
      </c>
      <c r="B15243" s="16" t="s">
        <v>18001</v>
      </c>
      <c r="C15243" s="13">
        <v>7.94</v>
      </c>
      <c r="D15243" s="7" t="str">
        <f t="shared" si="238"/>
        <v>Unique</v>
      </c>
    </row>
    <row r="15244" spans="1:4" x14ac:dyDescent="0.35">
      <c r="A15244" s="16" t="s">
        <v>18002</v>
      </c>
      <c r="B15244" s="16">
        <v>6054</v>
      </c>
      <c r="C15244" s="13">
        <v>10.7</v>
      </c>
      <c r="D15244" s="7" t="str">
        <f t="shared" si="238"/>
        <v>Unique</v>
      </c>
    </row>
    <row r="15245" spans="1:4" x14ac:dyDescent="0.35">
      <c r="A15245" s="16" t="s">
        <v>17975</v>
      </c>
      <c r="B15245" s="16" t="s">
        <v>17976</v>
      </c>
      <c r="C15245" s="13">
        <v>9.26</v>
      </c>
      <c r="D15245" s="7" t="str">
        <f t="shared" si="238"/>
        <v>Unique</v>
      </c>
    </row>
    <row r="15246" spans="1:4" x14ac:dyDescent="0.35">
      <c r="A15246" s="16" t="s">
        <v>18003</v>
      </c>
      <c r="B15246" s="16" t="s">
        <v>9582</v>
      </c>
      <c r="C15246" s="13">
        <v>5.48</v>
      </c>
      <c r="D15246" s="7" t="str">
        <f t="shared" si="238"/>
        <v>Unique</v>
      </c>
    </row>
    <row r="15247" spans="1:4" x14ac:dyDescent="0.35">
      <c r="A15247" s="16" t="s">
        <v>17988</v>
      </c>
      <c r="B15247" s="16" t="s">
        <v>17989</v>
      </c>
      <c r="C15247" s="13">
        <v>9.9700000000000024</v>
      </c>
      <c r="D15247" s="7" t="str">
        <f t="shared" si="238"/>
        <v>Unique</v>
      </c>
    </row>
    <row r="15248" spans="1:4" x14ac:dyDescent="0.35">
      <c r="A15248" s="16" t="s">
        <v>17914</v>
      </c>
      <c r="B15248" s="16" t="s">
        <v>17915</v>
      </c>
      <c r="C15248" s="13">
        <v>5.5</v>
      </c>
      <c r="D15248" s="7" t="str">
        <f t="shared" si="238"/>
        <v>Unique</v>
      </c>
    </row>
    <row r="15249" spans="1:4" x14ac:dyDescent="0.35">
      <c r="A15249" s="16" t="s">
        <v>18004</v>
      </c>
      <c r="B15249" s="16">
        <v>5817</v>
      </c>
      <c r="C15249" s="13">
        <v>3.75</v>
      </c>
      <c r="D15249" s="7" t="str">
        <f t="shared" si="238"/>
        <v>Unique</v>
      </c>
    </row>
    <row r="15250" spans="1:4" x14ac:dyDescent="0.35">
      <c r="A15250" s="16" t="s">
        <v>18005</v>
      </c>
      <c r="B15250" s="16">
        <v>5879</v>
      </c>
      <c r="C15250" s="13">
        <v>11.370000000000001</v>
      </c>
      <c r="D15250" s="7" t="str">
        <f t="shared" si="238"/>
        <v>Unique</v>
      </c>
    </row>
    <row r="15251" spans="1:4" x14ac:dyDescent="0.35">
      <c r="A15251" s="16" t="s">
        <v>18006</v>
      </c>
      <c r="B15251" s="16">
        <v>5700</v>
      </c>
      <c r="C15251" s="13">
        <v>4.13</v>
      </c>
      <c r="D15251" s="7" t="str">
        <f t="shared" si="238"/>
        <v>Unique</v>
      </c>
    </row>
    <row r="15252" spans="1:4" x14ac:dyDescent="0.35">
      <c r="A15252" s="16" t="s">
        <v>18007</v>
      </c>
      <c r="B15252" s="16">
        <v>5888</v>
      </c>
      <c r="C15252" s="13">
        <v>7.6199999999999992</v>
      </c>
      <c r="D15252" s="7" t="str">
        <f t="shared" si="238"/>
        <v>Unique</v>
      </c>
    </row>
    <row r="15253" spans="1:4" x14ac:dyDescent="0.35">
      <c r="A15253" s="16" t="s">
        <v>18008</v>
      </c>
      <c r="B15253" s="16">
        <v>5755</v>
      </c>
      <c r="C15253" s="13">
        <v>6.04</v>
      </c>
      <c r="D15253" s="7" t="str">
        <f t="shared" si="238"/>
        <v>Unique</v>
      </c>
    </row>
    <row r="15254" spans="1:4" x14ac:dyDescent="0.35">
      <c r="A15254" s="16" t="s">
        <v>18007</v>
      </c>
      <c r="B15254" s="16">
        <v>5888</v>
      </c>
      <c r="C15254" s="13">
        <v>6.6999999999999993</v>
      </c>
      <c r="D15254" s="7" t="str">
        <f t="shared" si="238"/>
        <v>Unique</v>
      </c>
    </row>
    <row r="15255" spans="1:4" x14ac:dyDescent="0.35">
      <c r="A15255" s="16" t="s">
        <v>18009</v>
      </c>
      <c r="B15255" s="16">
        <v>5337</v>
      </c>
      <c r="C15255" s="13">
        <v>6.04</v>
      </c>
      <c r="D15255" s="7" t="str">
        <f t="shared" si="238"/>
        <v>Unique</v>
      </c>
    </row>
    <row r="15256" spans="1:4" x14ac:dyDescent="0.35">
      <c r="A15256" s="16" t="s">
        <v>18010</v>
      </c>
      <c r="B15256" s="16">
        <v>5930</v>
      </c>
      <c r="C15256" s="13">
        <v>10.280000000000001</v>
      </c>
      <c r="D15256" s="7" t="str">
        <f t="shared" si="238"/>
        <v>Unique</v>
      </c>
    </row>
    <row r="15257" spans="1:4" x14ac:dyDescent="0.35">
      <c r="A15257" s="16" t="s">
        <v>18010</v>
      </c>
      <c r="B15257" s="16">
        <v>5930</v>
      </c>
      <c r="C15257" s="13">
        <v>1.1500000000000001</v>
      </c>
      <c r="D15257" s="7" t="str">
        <f t="shared" si="238"/>
        <v>Unique</v>
      </c>
    </row>
    <row r="15258" spans="1:4" x14ac:dyDescent="0.35">
      <c r="A15258" s="16" t="s">
        <v>18009</v>
      </c>
      <c r="B15258" s="16">
        <v>5337</v>
      </c>
      <c r="C15258" s="13">
        <v>5.13</v>
      </c>
      <c r="D15258" s="7" t="str">
        <f t="shared" si="238"/>
        <v>Unique</v>
      </c>
    </row>
    <row r="15259" spans="1:4" x14ac:dyDescent="0.35">
      <c r="A15259" s="16" t="s">
        <v>18011</v>
      </c>
      <c r="B15259" s="16" t="s">
        <v>18012</v>
      </c>
      <c r="C15259" s="13">
        <v>5.25</v>
      </c>
      <c r="D15259" s="7" t="str">
        <f t="shared" si="238"/>
        <v>Unique</v>
      </c>
    </row>
    <row r="15260" spans="1:4" x14ac:dyDescent="0.35">
      <c r="A15260" s="16" t="s">
        <v>18013</v>
      </c>
      <c r="B15260" s="16">
        <v>5725</v>
      </c>
      <c r="C15260" s="13">
        <v>4.13</v>
      </c>
      <c r="D15260" s="7" t="str">
        <f t="shared" si="238"/>
        <v>Unique</v>
      </c>
    </row>
    <row r="15261" spans="1:4" x14ac:dyDescent="0.35">
      <c r="A15261" s="16" t="s">
        <v>18014</v>
      </c>
      <c r="B15261" s="16">
        <v>5798</v>
      </c>
      <c r="C15261" s="13">
        <v>4.13</v>
      </c>
      <c r="D15261" s="7" t="str">
        <f t="shared" si="238"/>
        <v>Unique</v>
      </c>
    </row>
    <row r="15262" spans="1:4" x14ac:dyDescent="0.35">
      <c r="A15262" s="16" t="s">
        <v>18017</v>
      </c>
      <c r="B15262" s="16">
        <v>5965</v>
      </c>
      <c r="C15262" s="13">
        <v>6.04</v>
      </c>
      <c r="D15262" s="7" t="str">
        <f t="shared" si="238"/>
        <v>Unique</v>
      </c>
    </row>
    <row r="15263" spans="1:4" x14ac:dyDescent="0.35">
      <c r="A15263" s="16" t="s">
        <v>18018</v>
      </c>
      <c r="B15263" s="16">
        <v>5902</v>
      </c>
      <c r="C15263" s="13">
        <v>7.3599999999999994</v>
      </c>
      <c r="D15263" s="7" t="str">
        <f t="shared" si="238"/>
        <v>Unique</v>
      </c>
    </row>
    <row r="15264" spans="1:4" x14ac:dyDescent="0.35">
      <c r="A15264" s="16" t="s">
        <v>18019</v>
      </c>
      <c r="B15264" s="16" t="s">
        <v>18020</v>
      </c>
      <c r="C15264" s="13">
        <v>5.48</v>
      </c>
      <c r="D15264" s="7" t="str">
        <f t="shared" si="238"/>
        <v>Unique</v>
      </c>
    </row>
    <row r="15265" spans="1:4" x14ac:dyDescent="0.35">
      <c r="A15265" s="16" t="s">
        <v>18024</v>
      </c>
      <c r="B15265" s="16">
        <v>5837</v>
      </c>
      <c r="C15265" s="13">
        <v>7.3599999999999994</v>
      </c>
      <c r="D15265" s="7" t="str">
        <f t="shared" si="238"/>
        <v>Unique</v>
      </c>
    </row>
    <row r="15266" spans="1:4" x14ac:dyDescent="0.35">
      <c r="A15266" s="16" t="s">
        <v>18022</v>
      </c>
      <c r="B15266" s="16" t="s">
        <v>18023</v>
      </c>
      <c r="C15266" s="13">
        <v>5.5</v>
      </c>
      <c r="D15266" s="7" t="str">
        <f t="shared" si="238"/>
        <v>Unique</v>
      </c>
    </row>
    <row r="15267" spans="1:4" x14ac:dyDescent="0.35">
      <c r="A15267" s="16" t="s">
        <v>18027</v>
      </c>
      <c r="B15267" s="16" t="s">
        <v>18028</v>
      </c>
      <c r="C15267" s="13">
        <v>7.1000000000000005</v>
      </c>
      <c r="D15267" s="7" t="str">
        <f t="shared" si="238"/>
        <v>Unique</v>
      </c>
    </row>
    <row r="15268" spans="1:4" x14ac:dyDescent="0.35">
      <c r="A15268" s="16" t="s">
        <v>18029</v>
      </c>
      <c r="B15268" s="16">
        <v>5718</v>
      </c>
      <c r="C15268" s="13">
        <v>6.04</v>
      </c>
      <c r="D15268" s="7" t="str">
        <f t="shared" si="238"/>
        <v>Unique</v>
      </c>
    </row>
    <row r="15269" spans="1:4" x14ac:dyDescent="0.35">
      <c r="A15269" s="16" t="s">
        <v>18031</v>
      </c>
      <c r="B15269" s="16">
        <v>5845</v>
      </c>
      <c r="C15269" s="13">
        <v>5.49</v>
      </c>
      <c r="D15269" s="7" t="str">
        <f t="shared" si="238"/>
        <v>Unique</v>
      </c>
    </row>
    <row r="15270" spans="1:4" x14ac:dyDescent="0.35">
      <c r="A15270" s="16" t="s">
        <v>17736</v>
      </c>
      <c r="B15270" s="16">
        <v>5734</v>
      </c>
      <c r="C15270" s="13">
        <v>8.1</v>
      </c>
      <c r="D15270" s="7" t="str">
        <f t="shared" si="238"/>
        <v>Unique</v>
      </c>
    </row>
    <row r="15271" spans="1:4" x14ac:dyDescent="0.35">
      <c r="A15271" s="16" t="s">
        <v>18036</v>
      </c>
      <c r="B15271" s="16">
        <v>5863</v>
      </c>
      <c r="C15271" s="13">
        <v>5.49</v>
      </c>
      <c r="D15271" s="7" t="str">
        <f t="shared" si="238"/>
        <v>Unique</v>
      </c>
    </row>
    <row r="15272" spans="1:4" x14ac:dyDescent="0.35">
      <c r="A15272" s="16" t="s">
        <v>17739</v>
      </c>
      <c r="B15272" s="16" t="s">
        <v>17740</v>
      </c>
      <c r="C15272" s="13">
        <v>5.25</v>
      </c>
      <c r="D15272" s="7" t="str">
        <f t="shared" si="238"/>
        <v>Unique</v>
      </c>
    </row>
    <row r="15273" spans="1:4" x14ac:dyDescent="0.35">
      <c r="A15273" s="16" t="s">
        <v>18039</v>
      </c>
      <c r="B15273" s="16" t="s">
        <v>18040</v>
      </c>
      <c r="C15273" s="13">
        <v>5.5</v>
      </c>
      <c r="D15273" s="7" t="str">
        <f t="shared" si="238"/>
        <v>Unique</v>
      </c>
    </row>
    <row r="15274" spans="1:4" x14ac:dyDescent="0.35">
      <c r="A15274" s="16" t="s">
        <v>18041</v>
      </c>
      <c r="B15274" s="16">
        <v>5884</v>
      </c>
      <c r="C15274" s="13">
        <v>6.04</v>
      </c>
      <c r="D15274" s="7" t="str">
        <f t="shared" si="238"/>
        <v>Unique</v>
      </c>
    </row>
    <row r="15275" spans="1:4" x14ac:dyDescent="0.35">
      <c r="A15275" s="16" t="s">
        <v>18042</v>
      </c>
      <c r="B15275" s="16">
        <v>6117</v>
      </c>
      <c r="C15275" s="13">
        <v>7.6199999999999992</v>
      </c>
      <c r="D15275" s="7" t="str">
        <f t="shared" si="238"/>
        <v>Unique</v>
      </c>
    </row>
    <row r="15276" spans="1:4" x14ac:dyDescent="0.35">
      <c r="A15276" s="16" t="s">
        <v>17606</v>
      </c>
      <c r="B15276" s="16" t="s">
        <v>17607</v>
      </c>
      <c r="C15276" s="13">
        <v>6.13</v>
      </c>
      <c r="D15276" s="7" t="str">
        <f t="shared" si="238"/>
        <v>Unique</v>
      </c>
    </row>
    <row r="15277" spans="1:4" x14ac:dyDescent="0.35">
      <c r="A15277" s="16" t="s">
        <v>17825</v>
      </c>
      <c r="B15277" s="16">
        <v>5766</v>
      </c>
      <c r="C15277" s="13">
        <v>6.8400000000000007</v>
      </c>
      <c r="D15277" s="7" t="str">
        <f t="shared" si="238"/>
        <v>Unique</v>
      </c>
    </row>
    <row r="15278" spans="1:4" x14ac:dyDescent="0.35">
      <c r="A15278" s="16" t="s">
        <v>18046</v>
      </c>
      <c r="B15278" s="16">
        <v>5746</v>
      </c>
      <c r="C15278" s="13">
        <v>9.990000000000002</v>
      </c>
      <c r="D15278" s="7" t="str">
        <f t="shared" si="238"/>
        <v>Unique</v>
      </c>
    </row>
    <row r="15279" spans="1:4" x14ac:dyDescent="0.35">
      <c r="A15279" s="16" t="s">
        <v>18047</v>
      </c>
      <c r="B15279" s="16">
        <v>5795</v>
      </c>
      <c r="C15279" s="13">
        <v>6.04</v>
      </c>
      <c r="D15279" s="7" t="str">
        <f t="shared" si="238"/>
        <v>Unique</v>
      </c>
    </row>
    <row r="15280" spans="1:4" x14ac:dyDescent="0.35">
      <c r="A15280" s="16" t="s">
        <v>18052</v>
      </c>
      <c r="B15280" s="16">
        <v>5831</v>
      </c>
      <c r="C15280" s="13">
        <v>6.13</v>
      </c>
      <c r="D15280" s="7" t="str">
        <f t="shared" si="238"/>
        <v>Unique</v>
      </c>
    </row>
    <row r="15281" spans="1:4" x14ac:dyDescent="0.35">
      <c r="A15281" s="16" t="s">
        <v>18053</v>
      </c>
      <c r="B15281" s="16">
        <v>6062</v>
      </c>
      <c r="C15281" s="13">
        <v>5.5200000000000014</v>
      </c>
      <c r="D15281" s="7" t="str">
        <f t="shared" si="238"/>
        <v>Unique</v>
      </c>
    </row>
    <row r="15282" spans="1:4" x14ac:dyDescent="0.35">
      <c r="A15282" s="16" t="s">
        <v>18054</v>
      </c>
      <c r="B15282" s="16" t="s">
        <v>18055</v>
      </c>
      <c r="C15282" s="13">
        <v>1.4500000000000002</v>
      </c>
      <c r="D15282" s="7" t="str">
        <f t="shared" si="238"/>
        <v>Unique</v>
      </c>
    </row>
    <row r="15283" spans="1:4" x14ac:dyDescent="0.35">
      <c r="A15283" s="16" t="s">
        <v>18056</v>
      </c>
      <c r="B15283" s="16">
        <v>6161</v>
      </c>
      <c r="C15283" s="13">
        <v>5.5200000000000014</v>
      </c>
      <c r="D15283" s="7" t="str">
        <f t="shared" si="238"/>
        <v>Unique</v>
      </c>
    </row>
    <row r="15284" spans="1:4" x14ac:dyDescent="0.35">
      <c r="A15284" s="16" t="s">
        <v>17840</v>
      </c>
      <c r="B15284" s="16">
        <v>5630</v>
      </c>
      <c r="C15284" s="13">
        <v>8.6700000000000017</v>
      </c>
      <c r="D15284" s="7" t="str">
        <f t="shared" si="238"/>
        <v>Unique</v>
      </c>
    </row>
    <row r="15285" spans="1:4" x14ac:dyDescent="0.35">
      <c r="A15285" s="16" t="s">
        <v>18054</v>
      </c>
      <c r="B15285" s="16" t="s">
        <v>18055</v>
      </c>
      <c r="C15285" s="13">
        <v>9.27</v>
      </c>
      <c r="D15285" s="7" t="str">
        <f t="shared" si="238"/>
        <v>Unique</v>
      </c>
    </row>
    <row r="15286" spans="1:4" x14ac:dyDescent="0.35">
      <c r="A15286" s="16" t="s">
        <v>18057</v>
      </c>
      <c r="B15286" s="16">
        <v>5729</v>
      </c>
      <c r="C15286" s="13">
        <v>6.5299999999999994</v>
      </c>
      <c r="D15286" s="7" t="str">
        <f t="shared" si="238"/>
        <v>Unique</v>
      </c>
    </row>
    <row r="15287" spans="1:4" x14ac:dyDescent="0.35">
      <c r="A15287" s="16" t="s">
        <v>18058</v>
      </c>
      <c r="B15287" s="16" t="s">
        <v>15828</v>
      </c>
      <c r="C15287" s="13">
        <v>5.48</v>
      </c>
      <c r="D15287" s="7" t="str">
        <f t="shared" si="238"/>
        <v>Unique</v>
      </c>
    </row>
    <row r="15288" spans="1:4" x14ac:dyDescent="0.35">
      <c r="A15288" s="16" t="s">
        <v>18059</v>
      </c>
      <c r="B15288" s="16">
        <v>5838</v>
      </c>
      <c r="C15288" s="13">
        <v>4.3999999999999995</v>
      </c>
      <c r="D15288" s="7" t="str">
        <f t="shared" si="238"/>
        <v>Unique</v>
      </c>
    </row>
    <row r="15289" spans="1:4" x14ac:dyDescent="0.35">
      <c r="A15289" s="16" t="s">
        <v>18060</v>
      </c>
      <c r="B15289" s="16">
        <v>6198</v>
      </c>
      <c r="C15289" s="13">
        <v>8.9600000000000009</v>
      </c>
      <c r="D15289" s="7" t="str">
        <f t="shared" si="238"/>
        <v>Unique</v>
      </c>
    </row>
    <row r="15290" spans="1:4" x14ac:dyDescent="0.35">
      <c r="A15290" s="16" t="s">
        <v>18061</v>
      </c>
      <c r="B15290" s="16" t="s">
        <v>18062</v>
      </c>
      <c r="C15290" s="13">
        <v>1.4500000000000002</v>
      </c>
      <c r="D15290" s="7" t="str">
        <f t="shared" si="238"/>
        <v>Unique</v>
      </c>
    </row>
    <row r="15291" spans="1:4" x14ac:dyDescent="0.35">
      <c r="A15291" s="16" t="s">
        <v>18063</v>
      </c>
      <c r="B15291" s="16">
        <v>5873</v>
      </c>
      <c r="C15291" s="13">
        <v>4.13</v>
      </c>
      <c r="D15291" s="7" t="str">
        <f t="shared" si="238"/>
        <v>Unique</v>
      </c>
    </row>
    <row r="15292" spans="1:4" x14ac:dyDescent="0.35">
      <c r="A15292" s="16" t="s">
        <v>18061</v>
      </c>
      <c r="B15292" s="16" t="s">
        <v>18062</v>
      </c>
      <c r="C15292" s="13">
        <v>9.2099999999999991</v>
      </c>
      <c r="D15292" s="7" t="str">
        <f t="shared" si="238"/>
        <v>Unique</v>
      </c>
    </row>
    <row r="15293" spans="1:4" x14ac:dyDescent="0.35">
      <c r="A15293" s="16" t="s">
        <v>18064</v>
      </c>
      <c r="B15293" s="16">
        <v>6182</v>
      </c>
      <c r="C15293" s="13">
        <v>5.5200000000000014</v>
      </c>
      <c r="D15293" s="7" t="str">
        <f t="shared" si="238"/>
        <v>Unique</v>
      </c>
    </row>
    <row r="15294" spans="1:4" x14ac:dyDescent="0.35">
      <c r="A15294" s="16" t="s">
        <v>18065</v>
      </c>
      <c r="B15294" s="16">
        <v>5898</v>
      </c>
      <c r="C15294" s="13">
        <v>7.6199999999999992</v>
      </c>
      <c r="D15294" s="7" t="str">
        <f t="shared" si="238"/>
        <v>Unique</v>
      </c>
    </row>
    <row r="15295" spans="1:4" x14ac:dyDescent="0.35">
      <c r="A15295" s="16" t="s">
        <v>17944</v>
      </c>
      <c r="B15295" s="16" t="s">
        <v>17945</v>
      </c>
      <c r="C15295" s="13">
        <v>6.6999999999999993</v>
      </c>
      <c r="D15295" s="7" t="str">
        <f t="shared" si="238"/>
        <v>Unique</v>
      </c>
    </row>
    <row r="15296" spans="1:4" x14ac:dyDescent="0.35">
      <c r="A15296" s="16" t="s">
        <v>17669</v>
      </c>
      <c r="B15296" s="16">
        <v>5731</v>
      </c>
      <c r="C15296" s="13">
        <v>7.6199999999999992</v>
      </c>
      <c r="D15296" s="7" t="str">
        <f t="shared" si="238"/>
        <v>Unique</v>
      </c>
    </row>
    <row r="15297" spans="1:4" x14ac:dyDescent="0.35">
      <c r="A15297" s="16" t="s">
        <v>17911</v>
      </c>
      <c r="B15297" s="16">
        <v>5754</v>
      </c>
      <c r="C15297" s="13">
        <v>6.6999999999999993</v>
      </c>
      <c r="D15297" s="7" t="str">
        <f t="shared" si="238"/>
        <v>Unique</v>
      </c>
    </row>
    <row r="15298" spans="1:4" x14ac:dyDescent="0.35">
      <c r="A15298" s="16" t="s">
        <v>18066</v>
      </c>
      <c r="B15298" s="16">
        <v>6029</v>
      </c>
      <c r="C15298" s="13">
        <v>5.48</v>
      </c>
      <c r="D15298" s="7" t="str">
        <f t="shared" ref="D15298:D15361" si="239">IF(COUNTIFS(A:A,A15298,B:B,B15298,C:C,C15298)&gt;1,"Doublon","Unique")</f>
        <v>Unique</v>
      </c>
    </row>
    <row r="15299" spans="1:4" x14ac:dyDescent="0.35">
      <c r="A15299" s="16" t="s">
        <v>18067</v>
      </c>
      <c r="B15299" s="16" t="s">
        <v>18068</v>
      </c>
      <c r="C15299" s="13">
        <v>8.379999999999999</v>
      </c>
      <c r="D15299" s="7" t="str">
        <f t="shared" si="239"/>
        <v>Unique</v>
      </c>
    </row>
    <row r="15300" spans="1:4" x14ac:dyDescent="0.35">
      <c r="A15300" s="16" t="s">
        <v>18070</v>
      </c>
      <c r="B15300" s="16" t="s">
        <v>18071</v>
      </c>
      <c r="C15300" s="13">
        <v>5.49</v>
      </c>
      <c r="D15300" s="7" t="str">
        <f t="shared" si="239"/>
        <v>Unique</v>
      </c>
    </row>
    <row r="15301" spans="1:4" x14ac:dyDescent="0.35">
      <c r="A15301" s="16" t="s">
        <v>18050</v>
      </c>
      <c r="B15301" s="16" t="s">
        <v>18051</v>
      </c>
      <c r="C15301" s="13">
        <v>5.25</v>
      </c>
      <c r="D15301" s="7" t="str">
        <f t="shared" si="239"/>
        <v>Unique</v>
      </c>
    </row>
    <row r="15302" spans="1:4" x14ac:dyDescent="0.35">
      <c r="A15302" s="16" t="s">
        <v>18049</v>
      </c>
      <c r="B15302" s="16">
        <v>250061797</v>
      </c>
      <c r="C15302" s="13">
        <v>5.25</v>
      </c>
      <c r="D15302" s="7" t="str">
        <f t="shared" si="239"/>
        <v>Unique</v>
      </c>
    </row>
    <row r="15303" spans="1:4" x14ac:dyDescent="0.35">
      <c r="A15303" s="16" t="s">
        <v>18073</v>
      </c>
      <c r="B15303" s="16">
        <v>5782</v>
      </c>
      <c r="C15303" s="13">
        <v>6.5299999999999994</v>
      </c>
      <c r="D15303" s="7" t="str">
        <f t="shared" si="239"/>
        <v>Unique</v>
      </c>
    </row>
    <row r="15304" spans="1:4" x14ac:dyDescent="0.35">
      <c r="A15304" s="16" t="s">
        <v>18074</v>
      </c>
      <c r="B15304" s="16" t="s">
        <v>18075</v>
      </c>
      <c r="C15304" s="13">
        <v>7.3599999999999994</v>
      </c>
      <c r="D15304" s="7" t="str">
        <f t="shared" si="239"/>
        <v>Unique</v>
      </c>
    </row>
    <row r="15305" spans="1:4" x14ac:dyDescent="0.35">
      <c r="A15305" s="16" t="s">
        <v>18076</v>
      </c>
      <c r="B15305" s="16">
        <v>25006227</v>
      </c>
      <c r="C15305" s="13">
        <v>5.25</v>
      </c>
      <c r="D15305" s="7" t="str">
        <f t="shared" si="239"/>
        <v>Unique</v>
      </c>
    </row>
    <row r="15306" spans="1:4" x14ac:dyDescent="0.35">
      <c r="A15306" s="16" t="s">
        <v>18077</v>
      </c>
      <c r="B15306" s="16">
        <v>5825</v>
      </c>
      <c r="C15306" s="13">
        <v>4.6399999999999997</v>
      </c>
      <c r="D15306" s="7" t="str">
        <f t="shared" si="239"/>
        <v>Unique</v>
      </c>
    </row>
    <row r="15307" spans="1:4" x14ac:dyDescent="0.35">
      <c r="A15307" s="16" t="s">
        <v>18078</v>
      </c>
      <c r="B15307" s="16">
        <v>5812</v>
      </c>
      <c r="C15307" s="13">
        <v>4.3999999999999995</v>
      </c>
      <c r="D15307" s="7" t="str">
        <f t="shared" si="239"/>
        <v>Unique</v>
      </c>
    </row>
    <row r="15308" spans="1:4" x14ac:dyDescent="0.35">
      <c r="A15308" s="16" t="s">
        <v>18079</v>
      </c>
      <c r="B15308" s="16">
        <v>5880</v>
      </c>
      <c r="C15308" s="13">
        <v>5.08</v>
      </c>
      <c r="D15308" s="7" t="str">
        <f t="shared" si="239"/>
        <v>Unique</v>
      </c>
    </row>
    <row r="15309" spans="1:4" x14ac:dyDescent="0.35">
      <c r="A15309" s="16" t="s">
        <v>18080</v>
      </c>
      <c r="B15309" s="16" t="s">
        <v>18081</v>
      </c>
      <c r="C15309" s="13">
        <v>6.57</v>
      </c>
      <c r="D15309" s="7" t="str">
        <f t="shared" si="239"/>
        <v>Unique</v>
      </c>
    </row>
    <row r="15310" spans="1:4" x14ac:dyDescent="0.35">
      <c r="A15310" s="16" t="s">
        <v>18082</v>
      </c>
      <c r="B15310" s="16" t="s">
        <v>18083</v>
      </c>
      <c r="C15310" s="13">
        <v>6.13</v>
      </c>
      <c r="D15310" s="7" t="str">
        <f t="shared" si="239"/>
        <v>Unique</v>
      </c>
    </row>
    <row r="15311" spans="1:4" x14ac:dyDescent="0.35">
      <c r="A15311" s="16" t="s">
        <v>17723</v>
      </c>
      <c r="B15311" s="16">
        <v>5745</v>
      </c>
      <c r="C15311" s="13">
        <v>-0.5</v>
      </c>
      <c r="D15311" s="7" t="str">
        <f t="shared" si="239"/>
        <v>Unique</v>
      </c>
    </row>
    <row r="15312" spans="1:4" x14ac:dyDescent="0.35">
      <c r="A15312" s="16" t="s">
        <v>18074</v>
      </c>
      <c r="B15312" s="16" t="s">
        <v>18075</v>
      </c>
      <c r="C15312" s="13">
        <v>6.6999999999999993</v>
      </c>
      <c r="D15312" s="7" t="str">
        <f t="shared" si="239"/>
        <v>Unique</v>
      </c>
    </row>
    <row r="15313" spans="1:4" x14ac:dyDescent="0.35">
      <c r="A15313" s="16" t="s">
        <v>17723</v>
      </c>
      <c r="B15313" s="16">
        <v>5745</v>
      </c>
      <c r="C15313" s="13">
        <v>7.6199999999999992</v>
      </c>
      <c r="D15313" s="7" t="str">
        <f t="shared" si="239"/>
        <v>Unique</v>
      </c>
    </row>
    <row r="15314" spans="1:4" x14ac:dyDescent="0.35">
      <c r="A15314" s="16" t="s">
        <v>18084</v>
      </c>
      <c r="B15314" s="16" t="s">
        <v>18085</v>
      </c>
      <c r="C15314" s="13">
        <v>7.1000000000000005</v>
      </c>
      <c r="D15314" s="7" t="str">
        <f t="shared" si="239"/>
        <v>Unique</v>
      </c>
    </row>
    <row r="15315" spans="1:4" x14ac:dyDescent="0.35">
      <c r="A15315" s="16" t="s">
        <v>18086</v>
      </c>
      <c r="B15315" s="16" t="s">
        <v>18087</v>
      </c>
      <c r="C15315" s="13">
        <v>9.7200000000000006</v>
      </c>
      <c r="D15315" s="7" t="str">
        <f t="shared" si="239"/>
        <v>Unique</v>
      </c>
    </row>
    <row r="15316" spans="1:4" x14ac:dyDescent="0.35">
      <c r="A15316" s="16" t="s">
        <v>18088</v>
      </c>
      <c r="B15316" s="16">
        <v>6132</v>
      </c>
      <c r="C15316" s="13">
        <v>10.14</v>
      </c>
      <c r="D15316" s="7" t="str">
        <f t="shared" si="239"/>
        <v>Unique</v>
      </c>
    </row>
    <row r="15317" spans="1:4" x14ac:dyDescent="0.35">
      <c r="A15317" s="16" t="s">
        <v>18089</v>
      </c>
      <c r="B15317" s="16" t="s">
        <v>17721</v>
      </c>
      <c r="C15317" s="13">
        <v>11.66</v>
      </c>
      <c r="D15317" s="7" t="str">
        <f t="shared" si="239"/>
        <v>Unique</v>
      </c>
    </row>
    <row r="15318" spans="1:4" x14ac:dyDescent="0.35">
      <c r="A15318" s="16" t="s">
        <v>18090</v>
      </c>
      <c r="B15318" s="16" t="s">
        <v>17721</v>
      </c>
      <c r="C15318" s="13">
        <v>11.66</v>
      </c>
      <c r="D15318" s="7" t="str">
        <f t="shared" si="239"/>
        <v>Unique</v>
      </c>
    </row>
    <row r="15319" spans="1:4" x14ac:dyDescent="0.35">
      <c r="A15319" s="16" t="s">
        <v>18089</v>
      </c>
      <c r="B15319" s="16" t="s">
        <v>17721</v>
      </c>
      <c r="C15319" s="13">
        <v>-0.04</v>
      </c>
      <c r="D15319" s="7" t="str">
        <f t="shared" si="239"/>
        <v>Unique</v>
      </c>
    </row>
    <row r="15320" spans="1:4" x14ac:dyDescent="0.35">
      <c r="A15320" s="16" t="s">
        <v>18090</v>
      </c>
      <c r="B15320" s="16" t="s">
        <v>17721</v>
      </c>
      <c r="C15320" s="13">
        <v>-0.02</v>
      </c>
      <c r="D15320" s="7" t="str">
        <f t="shared" si="239"/>
        <v>Unique</v>
      </c>
    </row>
    <row r="15321" spans="1:4" x14ac:dyDescent="0.35">
      <c r="A15321" s="16" t="s">
        <v>18091</v>
      </c>
      <c r="B15321" s="16" t="s">
        <v>18092</v>
      </c>
      <c r="C15321" s="13">
        <v>5.25</v>
      </c>
      <c r="D15321" s="7" t="str">
        <f t="shared" si="239"/>
        <v>Unique</v>
      </c>
    </row>
    <row r="15322" spans="1:4" x14ac:dyDescent="0.35">
      <c r="A15322" s="16" t="s">
        <v>18093</v>
      </c>
      <c r="B15322" s="16" t="s">
        <v>18094</v>
      </c>
      <c r="C15322" s="13">
        <v>5.49</v>
      </c>
      <c r="D15322" s="7" t="str">
        <f t="shared" si="239"/>
        <v>Unique</v>
      </c>
    </row>
    <row r="15323" spans="1:4" x14ac:dyDescent="0.35">
      <c r="A15323" s="16" t="s">
        <v>18095</v>
      </c>
      <c r="B15323" s="16">
        <v>5928</v>
      </c>
      <c r="C15323" s="13">
        <v>6.13</v>
      </c>
      <c r="D15323" s="7" t="str">
        <f t="shared" si="239"/>
        <v>Unique</v>
      </c>
    </row>
    <row r="15324" spans="1:4" x14ac:dyDescent="0.35">
      <c r="A15324" s="16" t="s">
        <v>18096</v>
      </c>
      <c r="B15324" s="16" t="s">
        <v>18097</v>
      </c>
      <c r="C15324" s="13">
        <v>7.6199999999999992</v>
      </c>
      <c r="D15324" s="7" t="str">
        <f t="shared" si="239"/>
        <v>Unique</v>
      </c>
    </row>
    <row r="15325" spans="1:4" x14ac:dyDescent="0.35">
      <c r="A15325" s="16" t="s">
        <v>18099</v>
      </c>
      <c r="B15325" s="16" t="s">
        <v>18100</v>
      </c>
      <c r="C15325" s="13">
        <v>-0.5</v>
      </c>
      <c r="D15325" s="7" t="str">
        <f t="shared" si="239"/>
        <v>Unique</v>
      </c>
    </row>
    <row r="15326" spans="1:4" x14ac:dyDescent="0.35">
      <c r="A15326" s="16" t="s">
        <v>18090</v>
      </c>
      <c r="B15326" s="16" t="s">
        <v>17721</v>
      </c>
      <c r="C15326" s="13">
        <v>-0.5</v>
      </c>
      <c r="D15326" s="7" t="str">
        <f t="shared" si="239"/>
        <v>Unique</v>
      </c>
    </row>
    <row r="15327" spans="1:4" x14ac:dyDescent="0.35">
      <c r="A15327" s="16" t="s">
        <v>18102</v>
      </c>
      <c r="B15327" s="16">
        <v>5867</v>
      </c>
      <c r="C15327" s="13">
        <v>-0.5</v>
      </c>
      <c r="D15327" s="7" t="str">
        <f t="shared" si="239"/>
        <v>Unique</v>
      </c>
    </row>
    <row r="15328" spans="1:4" x14ac:dyDescent="0.35">
      <c r="A15328" s="16" t="s">
        <v>18105</v>
      </c>
      <c r="B15328" s="16">
        <v>6073</v>
      </c>
      <c r="C15328" s="13">
        <v>7.3599999999999994</v>
      </c>
      <c r="D15328" s="7" t="str">
        <f t="shared" si="239"/>
        <v>Unique</v>
      </c>
    </row>
    <row r="15329" spans="1:4" x14ac:dyDescent="0.35">
      <c r="A15329" s="16" t="s">
        <v>18106</v>
      </c>
      <c r="B15329" s="16" t="s">
        <v>18107</v>
      </c>
      <c r="C15329" s="13">
        <v>1.4500000000000002</v>
      </c>
      <c r="D15329" s="7" t="str">
        <f t="shared" si="239"/>
        <v>Unique</v>
      </c>
    </row>
    <row r="15330" spans="1:4" x14ac:dyDescent="0.35">
      <c r="A15330" s="16" t="s">
        <v>18106</v>
      </c>
      <c r="B15330" s="16" t="s">
        <v>18107</v>
      </c>
      <c r="C15330" s="13">
        <v>9.27</v>
      </c>
      <c r="D15330" s="7" t="str">
        <f t="shared" si="239"/>
        <v>Unique</v>
      </c>
    </row>
    <row r="15331" spans="1:4" x14ac:dyDescent="0.35">
      <c r="A15331" s="16" t="s">
        <v>17928</v>
      </c>
      <c r="B15331" s="16">
        <v>5841</v>
      </c>
      <c r="C15331" s="13">
        <v>5.25</v>
      </c>
      <c r="D15331" s="7" t="str">
        <f t="shared" si="239"/>
        <v>Unique</v>
      </c>
    </row>
    <row r="15332" spans="1:4" x14ac:dyDescent="0.35">
      <c r="A15332" s="16" t="s">
        <v>18108</v>
      </c>
      <c r="B15332" s="16">
        <v>5894</v>
      </c>
      <c r="C15332" s="13">
        <v>3.65</v>
      </c>
      <c r="D15332" s="7" t="str">
        <f t="shared" si="239"/>
        <v>Unique</v>
      </c>
    </row>
    <row r="15333" spans="1:4" x14ac:dyDescent="0.35">
      <c r="A15333" s="16" t="s">
        <v>18109</v>
      </c>
      <c r="B15333" s="16">
        <v>5874</v>
      </c>
      <c r="C15333" s="13">
        <v>8.1</v>
      </c>
      <c r="D15333" s="7" t="str">
        <f t="shared" si="239"/>
        <v>Unique</v>
      </c>
    </row>
    <row r="15334" spans="1:4" x14ac:dyDescent="0.35">
      <c r="A15334" s="16" t="s">
        <v>18110</v>
      </c>
      <c r="B15334" s="16" t="s">
        <v>18111</v>
      </c>
      <c r="C15334" s="13">
        <v>5.25</v>
      </c>
      <c r="D15334" s="7" t="str">
        <f t="shared" si="239"/>
        <v>Unique</v>
      </c>
    </row>
    <row r="15335" spans="1:4" x14ac:dyDescent="0.35">
      <c r="A15335" s="16" t="s">
        <v>18112</v>
      </c>
      <c r="B15335" s="16" t="s">
        <v>18113</v>
      </c>
      <c r="C15335" s="13">
        <v>5.49</v>
      </c>
      <c r="D15335" s="7" t="str">
        <f t="shared" si="239"/>
        <v>Unique</v>
      </c>
    </row>
    <row r="15336" spans="1:4" x14ac:dyDescent="0.35">
      <c r="A15336" s="16" t="s">
        <v>18114</v>
      </c>
      <c r="B15336" s="16">
        <v>6159</v>
      </c>
      <c r="C15336" s="13">
        <v>5.5</v>
      </c>
      <c r="D15336" s="7" t="str">
        <f t="shared" si="239"/>
        <v>Unique</v>
      </c>
    </row>
    <row r="15337" spans="1:4" x14ac:dyDescent="0.35">
      <c r="A15337" s="16" t="s">
        <v>18115</v>
      </c>
      <c r="B15337" s="16" t="s">
        <v>18116</v>
      </c>
      <c r="C15337" s="13">
        <v>5.25</v>
      </c>
      <c r="D15337" s="7" t="str">
        <f t="shared" si="239"/>
        <v>Unique</v>
      </c>
    </row>
    <row r="15338" spans="1:4" x14ac:dyDescent="0.35">
      <c r="A15338" s="16" t="s">
        <v>18117</v>
      </c>
      <c r="B15338" s="16" t="s">
        <v>18118</v>
      </c>
      <c r="C15338" s="13">
        <v>5.48</v>
      </c>
      <c r="D15338" s="7" t="str">
        <f t="shared" si="239"/>
        <v>Unique</v>
      </c>
    </row>
    <row r="15339" spans="1:4" x14ac:dyDescent="0.35">
      <c r="A15339" s="16" t="s">
        <v>18119</v>
      </c>
      <c r="B15339" s="16" t="s">
        <v>18120</v>
      </c>
      <c r="C15339" s="13">
        <v>5.25</v>
      </c>
      <c r="D15339" s="7" t="str">
        <f t="shared" si="239"/>
        <v>Unique</v>
      </c>
    </row>
    <row r="15340" spans="1:4" x14ac:dyDescent="0.35">
      <c r="A15340" s="16" t="s">
        <v>18121</v>
      </c>
      <c r="B15340" s="16">
        <v>6076</v>
      </c>
      <c r="C15340" s="13">
        <v>7.05</v>
      </c>
      <c r="D15340" s="7" t="str">
        <f t="shared" si="239"/>
        <v>Unique</v>
      </c>
    </row>
    <row r="15341" spans="1:4" x14ac:dyDescent="0.35">
      <c r="A15341" s="16" t="s">
        <v>18123</v>
      </c>
      <c r="B15341" s="16" t="s">
        <v>18124</v>
      </c>
      <c r="C15341" s="13">
        <v>5.25</v>
      </c>
      <c r="D15341" s="7" t="str">
        <f t="shared" si="239"/>
        <v>Unique</v>
      </c>
    </row>
    <row r="15342" spans="1:4" x14ac:dyDescent="0.35">
      <c r="A15342" s="16" t="s">
        <v>18125</v>
      </c>
      <c r="B15342" s="16" t="s">
        <v>18126</v>
      </c>
      <c r="C15342" s="13">
        <v>13.75</v>
      </c>
      <c r="D15342" s="7" t="str">
        <f t="shared" si="239"/>
        <v>Unique</v>
      </c>
    </row>
    <row r="15343" spans="1:4" x14ac:dyDescent="0.35">
      <c r="A15343" s="16" t="s">
        <v>18127</v>
      </c>
      <c r="B15343" s="16" t="s">
        <v>18128</v>
      </c>
      <c r="C15343" s="13">
        <v>5.25</v>
      </c>
      <c r="D15343" s="7" t="str">
        <f t="shared" si="239"/>
        <v>Unique</v>
      </c>
    </row>
    <row r="15344" spans="1:4" x14ac:dyDescent="0.35">
      <c r="A15344" s="16" t="s">
        <v>18102</v>
      </c>
      <c r="B15344" s="16">
        <v>5867</v>
      </c>
      <c r="C15344" s="13">
        <v>-0.02</v>
      </c>
      <c r="D15344" s="7" t="str">
        <f t="shared" si="239"/>
        <v>Unique</v>
      </c>
    </row>
    <row r="15345" spans="1:4" x14ac:dyDescent="0.35">
      <c r="A15345" s="16" t="s">
        <v>18098</v>
      </c>
      <c r="B15345" s="16">
        <v>5867</v>
      </c>
      <c r="C15345" s="13">
        <v>-0.04</v>
      </c>
      <c r="D15345" s="7" t="str">
        <f t="shared" si="239"/>
        <v>Unique</v>
      </c>
    </row>
    <row r="15346" spans="1:4" x14ac:dyDescent="0.35">
      <c r="A15346" s="16" t="s">
        <v>18102</v>
      </c>
      <c r="B15346" s="16">
        <v>5867</v>
      </c>
      <c r="C15346" s="13">
        <v>9.2199999999999989</v>
      </c>
      <c r="D15346" s="7" t="str">
        <f t="shared" si="239"/>
        <v>Unique</v>
      </c>
    </row>
    <row r="15347" spans="1:4" x14ac:dyDescent="0.35">
      <c r="A15347" s="16" t="s">
        <v>18098</v>
      </c>
      <c r="B15347" s="16">
        <v>5867</v>
      </c>
      <c r="C15347" s="13">
        <v>10.56</v>
      </c>
      <c r="D15347" s="7" t="str">
        <f t="shared" si="239"/>
        <v>Unique</v>
      </c>
    </row>
    <row r="15348" spans="1:4" x14ac:dyDescent="0.35">
      <c r="A15348" s="16" t="s">
        <v>17898</v>
      </c>
      <c r="B15348" s="16">
        <v>5762</v>
      </c>
      <c r="C15348" s="13">
        <v>6.8400000000000007</v>
      </c>
      <c r="D15348" s="7" t="str">
        <f t="shared" si="239"/>
        <v>Unique</v>
      </c>
    </row>
    <row r="15349" spans="1:4" x14ac:dyDescent="0.35">
      <c r="A15349" s="16" t="s">
        <v>18129</v>
      </c>
      <c r="B15349" s="16">
        <v>5986</v>
      </c>
      <c r="C15349" s="13">
        <v>4.3999999999999995</v>
      </c>
      <c r="D15349" s="7" t="str">
        <f t="shared" si="239"/>
        <v>Unique</v>
      </c>
    </row>
    <row r="15350" spans="1:4" x14ac:dyDescent="0.35">
      <c r="A15350" s="16" t="s">
        <v>17581</v>
      </c>
      <c r="B15350" s="16">
        <v>5682</v>
      </c>
      <c r="C15350" s="13">
        <v>5.5</v>
      </c>
      <c r="D15350" s="7" t="str">
        <f t="shared" si="239"/>
        <v>Unique</v>
      </c>
    </row>
    <row r="15351" spans="1:4" x14ac:dyDescent="0.35">
      <c r="A15351" s="16" t="s">
        <v>18132</v>
      </c>
      <c r="B15351" s="16" t="s">
        <v>18133</v>
      </c>
      <c r="C15351" s="13">
        <v>5.25</v>
      </c>
      <c r="D15351" s="7" t="str">
        <f t="shared" si="239"/>
        <v>Unique</v>
      </c>
    </row>
    <row r="15352" spans="1:4" x14ac:dyDescent="0.35">
      <c r="A15352" s="16" t="s">
        <v>18131</v>
      </c>
      <c r="B15352" s="16">
        <v>6186</v>
      </c>
      <c r="C15352" s="13">
        <v>6.57</v>
      </c>
      <c r="D15352" s="7" t="str">
        <f t="shared" si="239"/>
        <v>Unique</v>
      </c>
    </row>
    <row r="15353" spans="1:4" x14ac:dyDescent="0.35">
      <c r="A15353" s="16" t="s">
        <v>18136</v>
      </c>
      <c r="B15353" s="16">
        <v>5974</v>
      </c>
      <c r="C15353" s="13">
        <v>5.49</v>
      </c>
      <c r="D15353" s="7" t="str">
        <f t="shared" si="239"/>
        <v>Unique</v>
      </c>
    </row>
    <row r="15354" spans="1:4" x14ac:dyDescent="0.35">
      <c r="A15354" s="16" t="s">
        <v>18138</v>
      </c>
      <c r="B15354" s="16">
        <v>6006</v>
      </c>
      <c r="C15354" s="13">
        <v>6.57</v>
      </c>
      <c r="D15354" s="7" t="str">
        <f t="shared" si="239"/>
        <v>Unique</v>
      </c>
    </row>
    <row r="15355" spans="1:4" x14ac:dyDescent="0.35">
      <c r="A15355" s="16" t="s">
        <v>18103</v>
      </c>
      <c r="B15355" s="16" t="s">
        <v>18104</v>
      </c>
      <c r="C15355" s="13">
        <v>5.25</v>
      </c>
      <c r="D15355" s="7" t="str">
        <f t="shared" si="239"/>
        <v>Unique</v>
      </c>
    </row>
    <row r="15356" spans="1:4" x14ac:dyDescent="0.35">
      <c r="A15356" s="16" t="s">
        <v>18101</v>
      </c>
      <c r="B15356" s="16" t="s">
        <v>18100</v>
      </c>
      <c r="C15356" s="13">
        <v>9.7200000000000006</v>
      </c>
      <c r="D15356" s="7" t="str">
        <f t="shared" si="239"/>
        <v>Unique</v>
      </c>
    </row>
    <row r="15357" spans="1:4" x14ac:dyDescent="0.35">
      <c r="A15357" s="16" t="s">
        <v>18099</v>
      </c>
      <c r="B15357" s="16" t="s">
        <v>18100</v>
      </c>
      <c r="C15357" s="13">
        <v>9.7200000000000006</v>
      </c>
      <c r="D15357" s="7" t="str">
        <f t="shared" si="239"/>
        <v>Unique</v>
      </c>
    </row>
    <row r="15358" spans="1:4" x14ac:dyDescent="0.35">
      <c r="A15358" s="16" t="s">
        <v>18101</v>
      </c>
      <c r="B15358" s="16" t="s">
        <v>18100</v>
      </c>
      <c r="C15358" s="13">
        <v>-0.04</v>
      </c>
      <c r="D15358" s="7" t="str">
        <f t="shared" si="239"/>
        <v>Unique</v>
      </c>
    </row>
    <row r="15359" spans="1:4" x14ac:dyDescent="0.35">
      <c r="A15359" s="16" t="s">
        <v>18099</v>
      </c>
      <c r="B15359" s="16" t="s">
        <v>18100</v>
      </c>
      <c r="C15359" s="13">
        <v>-0.02</v>
      </c>
      <c r="D15359" s="7" t="str">
        <f t="shared" si="239"/>
        <v>Unique</v>
      </c>
    </row>
    <row r="15360" spans="1:4" x14ac:dyDescent="0.35">
      <c r="A15360" s="16" t="s">
        <v>18139</v>
      </c>
      <c r="B15360" s="16" t="s">
        <v>18140</v>
      </c>
      <c r="C15360" s="13">
        <v>7.94</v>
      </c>
      <c r="D15360" s="7" t="str">
        <f t="shared" si="239"/>
        <v>Unique</v>
      </c>
    </row>
    <row r="15361" spans="1:4" x14ac:dyDescent="0.35">
      <c r="A15361" s="16" t="s">
        <v>18139</v>
      </c>
      <c r="B15361" s="16" t="s">
        <v>18140</v>
      </c>
      <c r="C15361" s="13">
        <v>1.4500000000000002</v>
      </c>
      <c r="D15361" s="7" t="str">
        <f t="shared" si="239"/>
        <v>Unique</v>
      </c>
    </row>
    <row r="15362" spans="1:4" x14ac:dyDescent="0.35">
      <c r="A15362" s="16" t="s">
        <v>18143</v>
      </c>
      <c r="B15362" s="16">
        <v>5892</v>
      </c>
      <c r="C15362" s="13">
        <v>5.48</v>
      </c>
      <c r="D15362" s="7" t="str">
        <f t="shared" ref="D15362:D15425" si="240">IF(COUNTIFS(A:A,A15362,B:B,B15362,C:C,C15362)&gt;1,"Doublon","Unique")</f>
        <v>Unique</v>
      </c>
    </row>
    <row r="15363" spans="1:4" x14ac:dyDescent="0.35">
      <c r="A15363" s="16" t="s">
        <v>18143</v>
      </c>
      <c r="B15363" s="16">
        <v>5892</v>
      </c>
      <c r="C15363" s="13">
        <v>18.95</v>
      </c>
      <c r="D15363" s="7" t="str">
        <f t="shared" si="240"/>
        <v>Unique</v>
      </c>
    </row>
    <row r="15364" spans="1:4" x14ac:dyDescent="0.35">
      <c r="A15364" s="16" t="s">
        <v>18144</v>
      </c>
      <c r="B15364" s="16">
        <v>6064</v>
      </c>
      <c r="C15364" s="13">
        <v>4.6399999999999997</v>
      </c>
      <c r="D15364" s="7" t="str">
        <f t="shared" si="240"/>
        <v>Unique</v>
      </c>
    </row>
    <row r="15365" spans="1:4" x14ac:dyDescent="0.35">
      <c r="A15365" s="16" t="s">
        <v>18145</v>
      </c>
      <c r="B15365" s="16" t="s">
        <v>18146</v>
      </c>
      <c r="C15365" s="13">
        <v>5.25</v>
      </c>
      <c r="D15365" s="7" t="str">
        <f t="shared" si="240"/>
        <v>Unique</v>
      </c>
    </row>
    <row r="15366" spans="1:4" x14ac:dyDescent="0.35">
      <c r="A15366" s="16" t="s">
        <v>18148</v>
      </c>
      <c r="B15366" s="16">
        <v>5824</v>
      </c>
      <c r="C15366" s="13">
        <v>6.04</v>
      </c>
      <c r="D15366" s="7" t="str">
        <f t="shared" si="240"/>
        <v>Unique</v>
      </c>
    </row>
    <row r="15367" spans="1:4" x14ac:dyDescent="0.35">
      <c r="A15367" s="16" t="s">
        <v>18150</v>
      </c>
      <c r="B15367" s="16">
        <v>6170</v>
      </c>
      <c r="C15367" s="13">
        <v>6.04</v>
      </c>
      <c r="D15367" s="7" t="str">
        <f t="shared" si="240"/>
        <v>Unique</v>
      </c>
    </row>
    <row r="15368" spans="1:4" x14ac:dyDescent="0.35">
      <c r="A15368" s="16" t="s">
        <v>18151</v>
      </c>
      <c r="B15368" s="16" t="s">
        <v>18152</v>
      </c>
      <c r="C15368" s="13">
        <v>5.5</v>
      </c>
      <c r="D15368" s="7" t="str">
        <f t="shared" si="240"/>
        <v>Unique</v>
      </c>
    </row>
    <row r="15369" spans="1:4" x14ac:dyDescent="0.35">
      <c r="A15369" s="16" t="s">
        <v>18153</v>
      </c>
      <c r="B15369" s="16" t="s">
        <v>18154</v>
      </c>
      <c r="C15369" s="13">
        <v>5.48</v>
      </c>
      <c r="D15369" s="7" t="str">
        <f t="shared" si="240"/>
        <v>Unique</v>
      </c>
    </row>
    <row r="15370" spans="1:4" x14ac:dyDescent="0.35">
      <c r="A15370" s="16" t="s">
        <v>18155</v>
      </c>
      <c r="B15370" s="16" t="s">
        <v>18156</v>
      </c>
      <c r="C15370" s="13">
        <v>5.25</v>
      </c>
      <c r="D15370" s="7" t="str">
        <f t="shared" si="240"/>
        <v>Unique</v>
      </c>
    </row>
    <row r="15371" spans="1:4" x14ac:dyDescent="0.35">
      <c r="A15371" s="16" t="s">
        <v>18157</v>
      </c>
      <c r="B15371" s="16">
        <v>5124</v>
      </c>
      <c r="C15371" s="13">
        <v>6.13</v>
      </c>
      <c r="D15371" s="7" t="str">
        <f t="shared" si="240"/>
        <v>Unique</v>
      </c>
    </row>
    <row r="15372" spans="1:4" x14ac:dyDescent="0.35">
      <c r="A15372" s="16" t="s">
        <v>18158</v>
      </c>
      <c r="B15372" s="16" t="s">
        <v>18159</v>
      </c>
      <c r="C15372" s="13">
        <v>5.49</v>
      </c>
      <c r="D15372" s="7" t="str">
        <f t="shared" si="240"/>
        <v>Unique</v>
      </c>
    </row>
    <row r="15373" spans="1:4" x14ac:dyDescent="0.35">
      <c r="A15373" s="16" t="s">
        <v>18098</v>
      </c>
      <c r="B15373" s="16">
        <v>5867</v>
      </c>
      <c r="C15373" s="13">
        <v>6.6999999999999993</v>
      </c>
      <c r="D15373" s="7" t="str">
        <f t="shared" si="240"/>
        <v>Unique</v>
      </c>
    </row>
    <row r="15374" spans="1:4" x14ac:dyDescent="0.35">
      <c r="A15374" s="16" t="s">
        <v>18160</v>
      </c>
      <c r="B15374" s="16" t="s">
        <v>18161</v>
      </c>
      <c r="C15374" s="13">
        <v>6.8400000000000007</v>
      </c>
      <c r="D15374" s="7" t="str">
        <f t="shared" si="240"/>
        <v>Unique</v>
      </c>
    </row>
    <row r="15375" spans="1:4" x14ac:dyDescent="0.35">
      <c r="A15375" s="16" t="s">
        <v>18089</v>
      </c>
      <c r="B15375" s="16" t="s">
        <v>17721</v>
      </c>
      <c r="C15375" s="13">
        <v>6.6999999999999993</v>
      </c>
      <c r="D15375" s="7" t="str">
        <f t="shared" si="240"/>
        <v>Unique</v>
      </c>
    </row>
    <row r="15376" spans="1:4" x14ac:dyDescent="0.35">
      <c r="A15376" s="16" t="s">
        <v>18090</v>
      </c>
      <c r="B15376" s="16" t="s">
        <v>17721</v>
      </c>
      <c r="C15376" s="13">
        <v>6.6999999999999993</v>
      </c>
      <c r="D15376" s="7" t="str">
        <f t="shared" si="240"/>
        <v>Unique</v>
      </c>
    </row>
    <row r="15377" spans="1:4" x14ac:dyDescent="0.35">
      <c r="A15377" s="16" t="s">
        <v>18162</v>
      </c>
      <c r="B15377" s="16">
        <v>5924</v>
      </c>
      <c r="C15377" s="13">
        <v>5.25</v>
      </c>
      <c r="D15377" s="7" t="str">
        <f t="shared" si="240"/>
        <v>Unique</v>
      </c>
    </row>
    <row r="15378" spans="1:4" x14ac:dyDescent="0.35">
      <c r="A15378" s="16" t="s">
        <v>18164</v>
      </c>
      <c r="B15378" s="16">
        <v>5895</v>
      </c>
      <c r="C15378" s="13">
        <v>6.8400000000000007</v>
      </c>
      <c r="D15378" s="7" t="str">
        <f t="shared" si="240"/>
        <v>Unique</v>
      </c>
    </row>
    <row r="15379" spans="1:4" x14ac:dyDescent="0.35">
      <c r="A15379" s="16" t="s">
        <v>18165</v>
      </c>
      <c r="B15379" s="16" t="s">
        <v>18166</v>
      </c>
      <c r="C15379" s="13">
        <v>5.48</v>
      </c>
      <c r="D15379" s="7" t="str">
        <f t="shared" si="240"/>
        <v>Unique</v>
      </c>
    </row>
    <row r="15380" spans="1:4" x14ac:dyDescent="0.35">
      <c r="A15380" s="16" t="s">
        <v>18167</v>
      </c>
      <c r="B15380" s="16">
        <v>5836</v>
      </c>
      <c r="C15380" s="13">
        <v>5.08</v>
      </c>
      <c r="D15380" s="7" t="str">
        <f t="shared" si="240"/>
        <v>Unique</v>
      </c>
    </row>
    <row r="15381" spans="1:4" x14ac:dyDescent="0.35">
      <c r="A15381" s="16" t="s">
        <v>18168</v>
      </c>
      <c r="B15381" s="16" t="s">
        <v>18169</v>
      </c>
      <c r="C15381" s="13">
        <v>6.57</v>
      </c>
      <c r="D15381" s="7" t="str">
        <f t="shared" si="240"/>
        <v>Unique</v>
      </c>
    </row>
    <row r="15382" spans="1:4" x14ac:dyDescent="0.35">
      <c r="A15382" s="16" t="s">
        <v>18170</v>
      </c>
      <c r="B15382" s="16" t="s">
        <v>18171</v>
      </c>
      <c r="C15382" s="13">
        <v>5.49</v>
      </c>
      <c r="D15382" s="7" t="str">
        <f t="shared" si="240"/>
        <v>Unique</v>
      </c>
    </row>
    <row r="15383" spans="1:4" x14ac:dyDescent="0.35">
      <c r="A15383" s="16" t="s">
        <v>18172</v>
      </c>
      <c r="B15383" s="16" t="s">
        <v>18173</v>
      </c>
      <c r="C15383" s="13">
        <v>5.25</v>
      </c>
      <c r="D15383" s="7" t="str">
        <f t="shared" si="240"/>
        <v>Unique</v>
      </c>
    </row>
    <row r="15384" spans="1:4" x14ac:dyDescent="0.35">
      <c r="A15384" s="16" t="s">
        <v>18174</v>
      </c>
      <c r="B15384" s="16">
        <v>5925</v>
      </c>
      <c r="C15384" s="13">
        <v>5.5</v>
      </c>
      <c r="D15384" s="7" t="str">
        <f t="shared" si="240"/>
        <v>Unique</v>
      </c>
    </row>
    <row r="15385" spans="1:4" x14ac:dyDescent="0.35">
      <c r="A15385" s="16" t="s">
        <v>18175</v>
      </c>
      <c r="B15385" s="16" t="s">
        <v>18176</v>
      </c>
      <c r="C15385" s="13">
        <v>5.5</v>
      </c>
      <c r="D15385" s="7" t="str">
        <f t="shared" si="240"/>
        <v>Unique</v>
      </c>
    </row>
    <row r="15386" spans="1:4" x14ac:dyDescent="0.35">
      <c r="A15386" s="16" t="s">
        <v>18179</v>
      </c>
      <c r="B15386" s="16">
        <v>6189</v>
      </c>
      <c r="C15386" s="13">
        <v>5.49</v>
      </c>
      <c r="D15386" s="7" t="str">
        <f t="shared" si="240"/>
        <v>Unique</v>
      </c>
    </row>
    <row r="15387" spans="1:4" x14ac:dyDescent="0.35">
      <c r="A15387" s="16" t="s">
        <v>18180</v>
      </c>
      <c r="B15387" s="16" t="s">
        <v>18181</v>
      </c>
      <c r="C15387" s="13">
        <v>5.25</v>
      </c>
      <c r="D15387" s="7" t="str">
        <f t="shared" si="240"/>
        <v>Unique</v>
      </c>
    </row>
    <row r="15388" spans="1:4" x14ac:dyDescent="0.35">
      <c r="A15388" s="16" t="s">
        <v>18182</v>
      </c>
      <c r="B15388" s="16" t="s">
        <v>18183</v>
      </c>
      <c r="C15388" s="13">
        <v>5.25</v>
      </c>
      <c r="D15388" s="7" t="str">
        <f t="shared" si="240"/>
        <v>Unique</v>
      </c>
    </row>
    <row r="15389" spans="1:4" x14ac:dyDescent="0.35">
      <c r="A15389" s="16" t="s">
        <v>18184</v>
      </c>
      <c r="B15389" s="16" t="s">
        <v>18185</v>
      </c>
      <c r="C15389" s="13">
        <v>6.13</v>
      </c>
      <c r="D15389" s="7" t="str">
        <f t="shared" si="240"/>
        <v>Unique</v>
      </c>
    </row>
    <row r="15390" spans="1:4" x14ac:dyDescent="0.35">
      <c r="A15390" s="16" t="s">
        <v>18188</v>
      </c>
      <c r="B15390" s="16">
        <v>5918</v>
      </c>
      <c r="C15390" s="13">
        <v>5.48</v>
      </c>
      <c r="D15390" s="7" t="str">
        <f t="shared" si="240"/>
        <v>Unique</v>
      </c>
    </row>
    <row r="15391" spans="1:4" x14ac:dyDescent="0.35">
      <c r="A15391" s="16" t="s">
        <v>18188</v>
      </c>
      <c r="B15391" s="16">
        <v>5918</v>
      </c>
      <c r="C15391" s="13">
        <v>8.379999999999999</v>
      </c>
      <c r="D15391" s="7" t="str">
        <f t="shared" si="240"/>
        <v>Unique</v>
      </c>
    </row>
    <row r="15392" spans="1:4" x14ac:dyDescent="0.35">
      <c r="A15392" s="16" t="s">
        <v>18192</v>
      </c>
      <c r="B15392" s="16">
        <v>5939</v>
      </c>
      <c r="C15392" s="13">
        <v>7.6199999999999992</v>
      </c>
      <c r="D15392" s="7" t="str">
        <f t="shared" si="240"/>
        <v>Unique</v>
      </c>
    </row>
    <row r="15393" spans="1:4" x14ac:dyDescent="0.35">
      <c r="A15393" s="16" t="s">
        <v>18193</v>
      </c>
      <c r="B15393" s="16">
        <v>5901</v>
      </c>
      <c r="C15393" s="13">
        <v>5.48</v>
      </c>
      <c r="D15393" s="7" t="str">
        <f t="shared" si="240"/>
        <v>Unique</v>
      </c>
    </row>
    <row r="15394" spans="1:4" x14ac:dyDescent="0.35">
      <c r="A15394" s="16" t="s">
        <v>18194</v>
      </c>
      <c r="B15394" s="16" t="s">
        <v>18195</v>
      </c>
      <c r="C15394" s="13">
        <v>5.48</v>
      </c>
      <c r="D15394" s="7" t="str">
        <f t="shared" si="240"/>
        <v>Unique</v>
      </c>
    </row>
    <row r="15395" spans="1:4" x14ac:dyDescent="0.35">
      <c r="A15395" s="16" t="s">
        <v>17894</v>
      </c>
      <c r="B15395" s="16">
        <v>5803</v>
      </c>
      <c r="C15395" s="13">
        <v>5.48</v>
      </c>
      <c r="D15395" s="7" t="str">
        <f t="shared" si="240"/>
        <v>Unique</v>
      </c>
    </row>
    <row r="15396" spans="1:4" x14ac:dyDescent="0.35">
      <c r="A15396" s="16" t="s">
        <v>18198</v>
      </c>
      <c r="B15396" s="16" t="s">
        <v>18199</v>
      </c>
      <c r="C15396" s="13">
        <v>5.25</v>
      </c>
      <c r="D15396" s="7" t="str">
        <f t="shared" si="240"/>
        <v>Unique</v>
      </c>
    </row>
    <row r="15397" spans="1:4" x14ac:dyDescent="0.35">
      <c r="A15397" s="16" t="s">
        <v>18200</v>
      </c>
      <c r="B15397" s="16">
        <v>6092</v>
      </c>
      <c r="C15397" s="13">
        <v>8.58</v>
      </c>
      <c r="D15397" s="7" t="str">
        <f t="shared" si="240"/>
        <v>Unique</v>
      </c>
    </row>
    <row r="15398" spans="1:4" x14ac:dyDescent="0.35">
      <c r="A15398" s="16" t="s">
        <v>18201</v>
      </c>
      <c r="B15398" s="16">
        <v>6058</v>
      </c>
      <c r="C15398" s="13">
        <v>6.04</v>
      </c>
      <c r="D15398" s="7" t="str">
        <f t="shared" si="240"/>
        <v>Unique</v>
      </c>
    </row>
    <row r="15399" spans="1:4" x14ac:dyDescent="0.35">
      <c r="A15399" s="16" t="s">
        <v>18202</v>
      </c>
      <c r="B15399" s="16">
        <v>6001</v>
      </c>
      <c r="C15399" s="13">
        <v>6.57</v>
      </c>
      <c r="D15399" s="7" t="str">
        <f t="shared" si="240"/>
        <v>Unique</v>
      </c>
    </row>
    <row r="15400" spans="1:4" x14ac:dyDescent="0.35">
      <c r="A15400" s="16" t="s">
        <v>18203</v>
      </c>
      <c r="B15400" s="16" t="s">
        <v>18204</v>
      </c>
      <c r="C15400" s="13">
        <v>5.48</v>
      </c>
      <c r="D15400" s="7" t="str">
        <f t="shared" si="240"/>
        <v>Unique</v>
      </c>
    </row>
    <row r="15401" spans="1:4" x14ac:dyDescent="0.35">
      <c r="A15401" s="16" t="s">
        <v>18205</v>
      </c>
      <c r="B15401" s="16" t="s">
        <v>18206</v>
      </c>
      <c r="C15401" s="13">
        <v>6.57</v>
      </c>
      <c r="D15401" s="7" t="str">
        <f t="shared" si="240"/>
        <v>Unique</v>
      </c>
    </row>
    <row r="15402" spans="1:4" x14ac:dyDescent="0.35">
      <c r="A15402" s="16" t="s">
        <v>18207</v>
      </c>
      <c r="B15402" s="16" t="s">
        <v>18208</v>
      </c>
      <c r="C15402" s="13">
        <v>5.25</v>
      </c>
      <c r="D15402" s="7" t="str">
        <f t="shared" si="240"/>
        <v>Unique</v>
      </c>
    </row>
    <row r="15403" spans="1:4" x14ac:dyDescent="0.35">
      <c r="A15403" s="16" t="s">
        <v>18210</v>
      </c>
      <c r="B15403" s="16" t="s">
        <v>18211</v>
      </c>
      <c r="C15403" s="13">
        <v>1.4500000000000002</v>
      </c>
      <c r="D15403" s="7" t="str">
        <f t="shared" si="240"/>
        <v>Unique</v>
      </c>
    </row>
    <row r="15404" spans="1:4" x14ac:dyDescent="0.35">
      <c r="A15404" s="16" t="s">
        <v>18210</v>
      </c>
      <c r="B15404" s="16" t="s">
        <v>18211</v>
      </c>
      <c r="C15404" s="13">
        <v>10.31</v>
      </c>
      <c r="D15404" s="7" t="str">
        <f t="shared" si="240"/>
        <v>Unique</v>
      </c>
    </row>
    <row r="15405" spans="1:4" x14ac:dyDescent="0.35">
      <c r="A15405" s="16" t="s">
        <v>18214</v>
      </c>
      <c r="B15405" s="16" t="s">
        <v>13430</v>
      </c>
      <c r="C15405" s="13">
        <v>5.5</v>
      </c>
      <c r="D15405" s="7" t="str">
        <f t="shared" si="240"/>
        <v>Unique</v>
      </c>
    </row>
    <row r="15406" spans="1:4" x14ac:dyDescent="0.35">
      <c r="A15406" s="16" t="s">
        <v>18210</v>
      </c>
      <c r="B15406" s="16" t="s">
        <v>18211</v>
      </c>
      <c r="C15406" s="13">
        <v>54.78</v>
      </c>
      <c r="D15406" s="7" t="str">
        <f t="shared" si="240"/>
        <v>Unique</v>
      </c>
    </row>
    <row r="15407" spans="1:4" x14ac:dyDescent="0.35">
      <c r="A15407" s="16" t="s">
        <v>18216</v>
      </c>
      <c r="B15407" s="16">
        <v>28993021</v>
      </c>
      <c r="C15407" s="13">
        <v>5.49</v>
      </c>
      <c r="D15407" s="7" t="str">
        <f t="shared" si="240"/>
        <v>Unique</v>
      </c>
    </row>
    <row r="15408" spans="1:4" x14ac:dyDescent="0.35">
      <c r="A15408" s="16" t="s">
        <v>18217</v>
      </c>
      <c r="B15408" s="16">
        <v>5846</v>
      </c>
      <c r="C15408" s="13">
        <v>6.13</v>
      </c>
      <c r="D15408" s="7" t="str">
        <f t="shared" si="240"/>
        <v>Unique</v>
      </c>
    </row>
    <row r="15409" spans="1:4" x14ac:dyDescent="0.35">
      <c r="A15409" s="16" t="s">
        <v>18219</v>
      </c>
      <c r="B15409" s="16" t="s">
        <v>18220</v>
      </c>
      <c r="C15409" s="13">
        <v>5.48</v>
      </c>
      <c r="D15409" s="7" t="str">
        <f t="shared" si="240"/>
        <v>Unique</v>
      </c>
    </row>
    <row r="15410" spans="1:4" x14ac:dyDescent="0.35">
      <c r="A15410" s="16" t="s">
        <v>18221</v>
      </c>
      <c r="B15410" s="16" t="s">
        <v>9582</v>
      </c>
      <c r="C15410" s="13">
        <v>5.25</v>
      </c>
      <c r="D15410" s="7" t="str">
        <f t="shared" si="240"/>
        <v>Unique</v>
      </c>
    </row>
    <row r="15411" spans="1:4" x14ac:dyDescent="0.35">
      <c r="A15411" s="16" t="s">
        <v>18186</v>
      </c>
      <c r="B15411" s="16" t="s">
        <v>18187</v>
      </c>
      <c r="C15411" s="13">
        <v>5.25</v>
      </c>
      <c r="D15411" s="7" t="str">
        <f t="shared" si="240"/>
        <v>Unique</v>
      </c>
    </row>
    <row r="15412" spans="1:4" x14ac:dyDescent="0.35">
      <c r="A15412" s="16" t="s">
        <v>18222</v>
      </c>
      <c r="B15412" s="16" t="s">
        <v>18223</v>
      </c>
      <c r="C15412" s="13">
        <v>5.48</v>
      </c>
      <c r="D15412" s="7" t="str">
        <f t="shared" si="240"/>
        <v>Unique</v>
      </c>
    </row>
    <row r="15413" spans="1:4" x14ac:dyDescent="0.35">
      <c r="A15413" s="16" t="s">
        <v>18224</v>
      </c>
      <c r="B15413" s="16" t="s">
        <v>18225</v>
      </c>
      <c r="C15413" s="13">
        <v>5.49</v>
      </c>
      <c r="D15413" s="7" t="str">
        <f t="shared" si="240"/>
        <v>Unique</v>
      </c>
    </row>
    <row r="15414" spans="1:4" x14ac:dyDescent="0.35">
      <c r="A15414" s="16" t="s">
        <v>18226</v>
      </c>
      <c r="B15414" s="16" t="s">
        <v>18227</v>
      </c>
      <c r="C15414" s="13">
        <v>5.25</v>
      </c>
      <c r="D15414" s="7" t="str">
        <f t="shared" si="240"/>
        <v>Unique</v>
      </c>
    </row>
    <row r="15415" spans="1:4" x14ac:dyDescent="0.35">
      <c r="A15415" s="16" t="s">
        <v>18228</v>
      </c>
      <c r="B15415" s="16">
        <v>5915</v>
      </c>
      <c r="C15415" s="13">
        <v>-0.02</v>
      </c>
      <c r="D15415" s="7" t="str">
        <f t="shared" si="240"/>
        <v>Unique</v>
      </c>
    </row>
    <row r="15416" spans="1:4" x14ac:dyDescent="0.35">
      <c r="A15416" s="16" t="s">
        <v>18229</v>
      </c>
      <c r="B15416" s="16">
        <v>5915</v>
      </c>
      <c r="C15416" s="13">
        <v>-0.04</v>
      </c>
      <c r="D15416" s="7" t="str">
        <f t="shared" si="240"/>
        <v>Unique</v>
      </c>
    </row>
    <row r="15417" spans="1:4" x14ac:dyDescent="0.35">
      <c r="A15417" s="16" t="s">
        <v>18229</v>
      </c>
      <c r="B15417" s="16">
        <v>5915</v>
      </c>
      <c r="C15417" s="13">
        <v>10.840000000000002</v>
      </c>
      <c r="D15417" s="7" t="str">
        <f t="shared" si="240"/>
        <v>Unique</v>
      </c>
    </row>
    <row r="15418" spans="1:4" x14ac:dyDescent="0.35">
      <c r="A15418" s="16" t="s">
        <v>18228</v>
      </c>
      <c r="B15418" s="16">
        <v>5915</v>
      </c>
      <c r="C15418" s="13">
        <v>11.370000000000001</v>
      </c>
      <c r="D15418" s="7" t="str">
        <f t="shared" si="240"/>
        <v>Unique</v>
      </c>
    </row>
    <row r="15419" spans="1:4" x14ac:dyDescent="0.35">
      <c r="A15419" s="16" t="s">
        <v>18230</v>
      </c>
      <c r="B15419" s="16">
        <v>5882</v>
      </c>
      <c r="C15419" s="13">
        <v>7.1000000000000005</v>
      </c>
      <c r="D15419" s="7" t="str">
        <f t="shared" si="240"/>
        <v>Unique</v>
      </c>
    </row>
    <row r="15420" spans="1:4" x14ac:dyDescent="0.35">
      <c r="A15420" s="16" t="s">
        <v>18231</v>
      </c>
      <c r="B15420" s="16">
        <v>6158</v>
      </c>
      <c r="C15420" s="13">
        <v>8.1</v>
      </c>
      <c r="D15420" s="7" t="str">
        <f t="shared" si="240"/>
        <v>Unique</v>
      </c>
    </row>
    <row r="15421" spans="1:4" x14ac:dyDescent="0.35">
      <c r="A15421" s="16" t="s">
        <v>18232</v>
      </c>
      <c r="B15421" s="16">
        <v>5749</v>
      </c>
      <c r="C15421" s="13">
        <v>5.08</v>
      </c>
      <c r="D15421" s="7" t="str">
        <f t="shared" si="240"/>
        <v>Unique</v>
      </c>
    </row>
    <row r="15422" spans="1:4" x14ac:dyDescent="0.35">
      <c r="A15422" s="16" t="s">
        <v>17731</v>
      </c>
      <c r="B15422" s="16">
        <v>5730</v>
      </c>
      <c r="C15422" s="13">
        <v>10.56</v>
      </c>
      <c r="D15422" s="7" t="str">
        <f t="shared" si="240"/>
        <v>Unique</v>
      </c>
    </row>
    <row r="15423" spans="1:4" x14ac:dyDescent="0.35">
      <c r="A15423" s="16" t="s">
        <v>18234</v>
      </c>
      <c r="B15423" s="16">
        <v>5923</v>
      </c>
      <c r="C15423" s="13">
        <v>4.3999999999999995</v>
      </c>
      <c r="D15423" s="7" t="str">
        <f t="shared" si="240"/>
        <v>Unique</v>
      </c>
    </row>
    <row r="15424" spans="1:4" x14ac:dyDescent="0.35">
      <c r="A15424" s="16" t="s">
        <v>18233</v>
      </c>
      <c r="B15424" s="16">
        <v>6226</v>
      </c>
      <c r="C15424" s="13">
        <v>6.13</v>
      </c>
      <c r="D15424" s="7" t="str">
        <f t="shared" si="240"/>
        <v>Unique</v>
      </c>
    </row>
    <row r="15425" spans="1:4" x14ac:dyDescent="0.35">
      <c r="A15425" s="16" t="s">
        <v>18235</v>
      </c>
      <c r="B15425" s="16">
        <v>5890</v>
      </c>
      <c r="C15425" s="13">
        <v>4.3999999999999995</v>
      </c>
      <c r="D15425" s="7" t="str">
        <f t="shared" si="240"/>
        <v>Unique</v>
      </c>
    </row>
    <row r="15426" spans="1:4" x14ac:dyDescent="0.35">
      <c r="A15426" s="16" t="s">
        <v>18236</v>
      </c>
      <c r="B15426" s="16">
        <v>5866</v>
      </c>
      <c r="C15426" s="13">
        <v>4.13</v>
      </c>
      <c r="D15426" s="7" t="str">
        <f t="shared" ref="D15426:D15489" si="241">IF(COUNTIFS(A:A,A15426,B:B,B15426,C:C,C15426)&gt;1,"Doublon","Unique")</f>
        <v>Unique</v>
      </c>
    </row>
    <row r="15427" spans="1:4" x14ac:dyDescent="0.35">
      <c r="A15427" s="16" t="s">
        <v>18015</v>
      </c>
      <c r="B15427" s="16" t="s">
        <v>18016</v>
      </c>
      <c r="C15427" s="13">
        <v>9.990000000000002</v>
      </c>
      <c r="D15427" s="7" t="str">
        <f t="shared" si="241"/>
        <v>Unique</v>
      </c>
    </row>
    <row r="15428" spans="1:4" x14ac:dyDescent="0.35">
      <c r="A15428" s="16" t="s">
        <v>18237</v>
      </c>
      <c r="B15428" s="16" t="s">
        <v>18238</v>
      </c>
      <c r="C15428" s="13">
        <v>10.980000000000002</v>
      </c>
      <c r="D15428" s="7" t="str">
        <f t="shared" si="241"/>
        <v>Unique</v>
      </c>
    </row>
    <row r="15429" spans="1:4" x14ac:dyDescent="0.35">
      <c r="A15429" s="16" t="s">
        <v>18239</v>
      </c>
      <c r="B15429" s="16" t="s">
        <v>17752</v>
      </c>
      <c r="C15429" s="13">
        <v>10.31</v>
      </c>
      <c r="D15429" s="7" t="str">
        <f t="shared" si="241"/>
        <v>Unique</v>
      </c>
    </row>
    <row r="15430" spans="1:4" x14ac:dyDescent="0.35">
      <c r="A15430" s="16" t="s">
        <v>18240</v>
      </c>
      <c r="B15430" s="16">
        <v>6032</v>
      </c>
      <c r="C15430" s="13">
        <v>6.13</v>
      </c>
      <c r="D15430" s="7" t="str">
        <f t="shared" si="241"/>
        <v>Unique</v>
      </c>
    </row>
    <row r="15431" spans="1:4" x14ac:dyDescent="0.35">
      <c r="A15431" s="16" t="s">
        <v>18241</v>
      </c>
      <c r="B15431" s="16">
        <v>6106</v>
      </c>
      <c r="C15431" s="13">
        <v>5.5200000000000014</v>
      </c>
      <c r="D15431" s="7" t="str">
        <f t="shared" si="241"/>
        <v>Unique</v>
      </c>
    </row>
    <row r="15432" spans="1:4" x14ac:dyDescent="0.35">
      <c r="A15432" s="16" t="s">
        <v>17853</v>
      </c>
      <c r="B15432" s="16">
        <v>5791</v>
      </c>
      <c r="C15432" s="13">
        <v>7.6199999999999992</v>
      </c>
      <c r="D15432" s="7" t="str">
        <f t="shared" si="241"/>
        <v>Unique</v>
      </c>
    </row>
    <row r="15433" spans="1:4" x14ac:dyDescent="0.35">
      <c r="A15433" s="16" t="s">
        <v>18242</v>
      </c>
      <c r="B15433" s="16" t="s">
        <v>18243</v>
      </c>
      <c r="C15433" s="13">
        <v>9.26</v>
      </c>
      <c r="D15433" s="7" t="str">
        <f t="shared" si="241"/>
        <v>Unique</v>
      </c>
    </row>
    <row r="15434" spans="1:4" x14ac:dyDescent="0.35">
      <c r="A15434" s="16" t="s">
        <v>18045</v>
      </c>
      <c r="B15434" s="16">
        <v>5851</v>
      </c>
      <c r="C15434" s="13">
        <v>7.6199999999999992</v>
      </c>
      <c r="D15434" s="7" t="str">
        <f t="shared" si="241"/>
        <v>Unique</v>
      </c>
    </row>
    <row r="15435" spans="1:4" x14ac:dyDescent="0.35">
      <c r="A15435" s="16" t="s">
        <v>18244</v>
      </c>
      <c r="B15435" s="16">
        <v>5680</v>
      </c>
      <c r="C15435" s="13">
        <v>5.5200000000000014</v>
      </c>
      <c r="D15435" s="7" t="str">
        <f t="shared" si="241"/>
        <v>Unique</v>
      </c>
    </row>
    <row r="15436" spans="1:4" x14ac:dyDescent="0.35">
      <c r="A15436" s="16" t="s">
        <v>18242</v>
      </c>
      <c r="B15436" s="16" t="s">
        <v>18243</v>
      </c>
      <c r="C15436" s="13">
        <v>1.4500000000000002</v>
      </c>
      <c r="D15436" s="7" t="str">
        <f t="shared" si="241"/>
        <v>Unique</v>
      </c>
    </row>
    <row r="15437" spans="1:4" x14ac:dyDescent="0.35">
      <c r="A15437" s="16" t="s">
        <v>18239</v>
      </c>
      <c r="B15437" s="16" t="s">
        <v>17752</v>
      </c>
      <c r="C15437" s="13">
        <v>1.4500000000000002</v>
      </c>
      <c r="D15437" s="7" t="str">
        <f t="shared" si="241"/>
        <v>Unique</v>
      </c>
    </row>
    <row r="15438" spans="1:4" x14ac:dyDescent="0.35">
      <c r="A15438" s="16" t="s">
        <v>18237</v>
      </c>
      <c r="B15438" s="16" t="s">
        <v>18238</v>
      </c>
      <c r="C15438" s="13">
        <v>1.4500000000000002</v>
      </c>
      <c r="D15438" s="7" t="str">
        <f t="shared" si="241"/>
        <v>Unique</v>
      </c>
    </row>
    <row r="15439" spans="1:4" x14ac:dyDescent="0.35">
      <c r="A15439" s="16" t="s">
        <v>18247</v>
      </c>
      <c r="B15439" s="16">
        <v>5868</v>
      </c>
      <c r="C15439" s="13">
        <v>6.04</v>
      </c>
      <c r="D15439" s="7" t="str">
        <f t="shared" si="241"/>
        <v>Unique</v>
      </c>
    </row>
    <row r="15440" spans="1:4" x14ac:dyDescent="0.35">
      <c r="A15440" s="16" t="s">
        <v>18250</v>
      </c>
      <c r="B15440" s="16">
        <v>5834</v>
      </c>
      <c r="C15440" s="13">
        <v>11.370000000000001</v>
      </c>
      <c r="D15440" s="7" t="str">
        <f t="shared" si="241"/>
        <v>Unique</v>
      </c>
    </row>
    <row r="15441" spans="1:4" x14ac:dyDescent="0.35">
      <c r="A15441" s="16" t="s">
        <v>18249</v>
      </c>
      <c r="B15441" s="16">
        <v>5834</v>
      </c>
      <c r="C15441" s="13">
        <v>-0.02</v>
      </c>
      <c r="D15441" s="7" t="str">
        <f t="shared" si="241"/>
        <v>Unique</v>
      </c>
    </row>
    <row r="15442" spans="1:4" x14ac:dyDescent="0.35">
      <c r="A15442" s="16" t="s">
        <v>18248</v>
      </c>
      <c r="B15442" s="16">
        <v>5834</v>
      </c>
      <c r="C15442" s="13">
        <v>-0.04</v>
      </c>
      <c r="D15442" s="7" t="str">
        <f t="shared" si="241"/>
        <v>Unique</v>
      </c>
    </row>
    <row r="15443" spans="1:4" x14ac:dyDescent="0.35">
      <c r="A15443" s="16" t="s">
        <v>18249</v>
      </c>
      <c r="B15443" s="16">
        <v>5834</v>
      </c>
      <c r="C15443" s="13">
        <v>10.840000000000002</v>
      </c>
      <c r="D15443" s="7" t="str">
        <f t="shared" si="241"/>
        <v>Unique</v>
      </c>
    </row>
    <row r="15444" spans="1:4" x14ac:dyDescent="0.35">
      <c r="A15444" s="16" t="s">
        <v>18248</v>
      </c>
      <c r="B15444" s="16">
        <v>5834</v>
      </c>
      <c r="C15444" s="13">
        <v>11.99</v>
      </c>
      <c r="D15444" s="7" t="str">
        <f t="shared" si="241"/>
        <v>Unique</v>
      </c>
    </row>
    <row r="15445" spans="1:4" x14ac:dyDescent="0.35">
      <c r="A15445" s="16" t="s">
        <v>18245</v>
      </c>
      <c r="B15445" s="16" t="s">
        <v>18246</v>
      </c>
      <c r="C15445" s="13">
        <v>5.49</v>
      </c>
      <c r="D15445" s="7" t="str">
        <f t="shared" si="241"/>
        <v>Unique</v>
      </c>
    </row>
    <row r="15446" spans="1:4" x14ac:dyDescent="0.35">
      <c r="A15446" s="16" t="s">
        <v>18251</v>
      </c>
      <c r="B15446" s="16">
        <v>5990</v>
      </c>
      <c r="C15446" s="13">
        <v>5.48</v>
      </c>
      <c r="D15446" s="7" t="str">
        <f t="shared" si="241"/>
        <v>Unique</v>
      </c>
    </row>
    <row r="15447" spans="1:4" x14ac:dyDescent="0.35">
      <c r="A15447" s="16" t="s">
        <v>18252</v>
      </c>
      <c r="B15447" s="16" t="s">
        <v>18253</v>
      </c>
      <c r="C15447" s="13">
        <v>5.25</v>
      </c>
      <c r="D15447" s="7" t="str">
        <f t="shared" si="241"/>
        <v>Unique</v>
      </c>
    </row>
    <row r="15448" spans="1:4" x14ac:dyDescent="0.35">
      <c r="A15448" s="16" t="s">
        <v>18257</v>
      </c>
      <c r="B15448" s="16">
        <v>28881248</v>
      </c>
      <c r="C15448" s="13">
        <v>4.59</v>
      </c>
      <c r="D15448" s="7" t="str">
        <f t="shared" si="241"/>
        <v>Unique</v>
      </c>
    </row>
    <row r="15449" spans="1:4" x14ac:dyDescent="0.35">
      <c r="A15449" s="16" t="s">
        <v>18248</v>
      </c>
      <c r="B15449" s="16">
        <v>5834</v>
      </c>
      <c r="C15449" s="13">
        <v>6.6999999999999993</v>
      </c>
      <c r="D15449" s="7" t="str">
        <f t="shared" si="241"/>
        <v>Unique</v>
      </c>
    </row>
    <row r="15450" spans="1:4" x14ac:dyDescent="0.35">
      <c r="A15450" s="16" t="s">
        <v>18249</v>
      </c>
      <c r="B15450" s="16">
        <v>5834</v>
      </c>
      <c r="C15450" s="13">
        <v>6.6999999999999993</v>
      </c>
      <c r="D15450" s="7" t="str">
        <f t="shared" si="241"/>
        <v>Unique</v>
      </c>
    </row>
    <row r="15451" spans="1:4" x14ac:dyDescent="0.35">
      <c r="A15451" s="16" t="s">
        <v>18250</v>
      </c>
      <c r="B15451" s="16">
        <v>5834</v>
      </c>
      <c r="C15451" s="13">
        <v>6.6999999999999993</v>
      </c>
      <c r="D15451" s="7" t="str">
        <f t="shared" si="241"/>
        <v>Unique</v>
      </c>
    </row>
    <row r="15452" spans="1:4" x14ac:dyDescent="0.35">
      <c r="A15452" s="16" t="s">
        <v>18255</v>
      </c>
      <c r="B15452" s="16" t="s">
        <v>18256</v>
      </c>
      <c r="C15452" s="13">
        <v>5.48</v>
      </c>
      <c r="D15452" s="7" t="str">
        <f t="shared" si="241"/>
        <v>Unique</v>
      </c>
    </row>
    <row r="15453" spans="1:4" x14ac:dyDescent="0.35">
      <c r="A15453" s="16" t="s">
        <v>17854</v>
      </c>
      <c r="B15453" s="16" t="s">
        <v>17855</v>
      </c>
      <c r="C15453" s="13">
        <v>5.49</v>
      </c>
      <c r="D15453" s="7" t="str">
        <f t="shared" si="241"/>
        <v>Unique</v>
      </c>
    </row>
    <row r="15454" spans="1:4" x14ac:dyDescent="0.35">
      <c r="A15454" s="16" t="s">
        <v>18258</v>
      </c>
      <c r="B15454" s="16">
        <v>5926</v>
      </c>
      <c r="C15454" s="13">
        <v>8.9700000000000006</v>
      </c>
      <c r="D15454" s="7" t="str">
        <f t="shared" si="241"/>
        <v>Unique</v>
      </c>
    </row>
    <row r="15455" spans="1:4" x14ac:dyDescent="0.35">
      <c r="A15455" s="16" t="s">
        <v>18259</v>
      </c>
      <c r="B15455" s="16">
        <v>5748</v>
      </c>
      <c r="C15455" s="13">
        <v>4.6399999999999997</v>
      </c>
      <c r="D15455" s="7" t="str">
        <f t="shared" si="241"/>
        <v>Unique</v>
      </c>
    </row>
    <row r="15456" spans="1:4" x14ac:dyDescent="0.35">
      <c r="A15456" s="16" t="s">
        <v>18260</v>
      </c>
      <c r="B15456" s="16">
        <v>6090</v>
      </c>
      <c r="C15456" s="13">
        <v>5.08</v>
      </c>
      <c r="D15456" s="7" t="str">
        <f t="shared" si="241"/>
        <v>Unique</v>
      </c>
    </row>
    <row r="15457" spans="1:4" x14ac:dyDescent="0.35">
      <c r="A15457" s="16" t="s">
        <v>18261</v>
      </c>
      <c r="B15457" s="16" t="s">
        <v>18262</v>
      </c>
      <c r="C15457" s="13">
        <v>5.25</v>
      </c>
      <c r="D15457" s="7" t="str">
        <f t="shared" si="241"/>
        <v>Unique</v>
      </c>
    </row>
    <row r="15458" spans="1:4" x14ac:dyDescent="0.35">
      <c r="A15458" s="16" t="s">
        <v>18265</v>
      </c>
      <c r="B15458" s="16">
        <v>5940</v>
      </c>
      <c r="C15458" s="13">
        <v>6.04</v>
      </c>
      <c r="D15458" s="7" t="str">
        <f t="shared" si="241"/>
        <v>Unique</v>
      </c>
    </row>
    <row r="15459" spans="1:4" x14ac:dyDescent="0.35">
      <c r="A15459" s="16" t="s">
        <v>18266</v>
      </c>
      <c r="B15459" s="16">
        <v>6100</v>
      </c>
      <c r="C15459" s="13">
        <v>5.08</v>
      </c>
      <c r="D15459" s="7" t="str">
        <f t="shared" si="241"/>
        <v>Unique</v>
      </c>
    </row>
    <row r="15460" spans="1:4" x14ac:dyDescent="0.35">
      <c r="A15460" s="16" t="s">
        <v>18267</v>
      </c>
      <c r="B15460" s="16" t="s">
        <v>18268</v>
      </c>
      <c r="C15460" s="13">
        <v>5.25</v>
      </c>
      <c r="D15460" s="7" t="str">
        <f t="shared" si="241"/>
        <v>Unique</v>
      </c>
    </row>
    <row r="15461" spans="1:4" x14ac:dyDescent="0.35">
      <c r="A15461" s="16" t="s">
        <v>18269</v>
      </c>
      <c r="B15461" s="16" t="s">
        <v>18270</v>
      </c>
      <c r="C15461" s="13">
        <v>1.4500000000000002</v>
      </c>
      <c r="D15461" s="7" t="str">
        <f t="shared" si="241"/>
        <v>Unique</v>
      </c>
    </row>
    <row r="15462" spans="1:4" x14ac:dyDescent="0.35">
      <c r="A15462" s="16" t="s">
        <v>18269</v>
      </c>
      <c r="B15462" s="16" t="s">
        <v>18270</v>
      </c>
      <c r="C15462" s="13">
        <v>8.4000000000000021</v>
      </c>
      <c r="D15462" s="7" t="str">
        <f t="shared" si="241"/>
        <v>Unique</v>
      </c>
    </row>
    <row r="15463" spans="1:4" x14ac:dyDescent="0.35">
      <c r="A15463" s="16" t="s">
        <v>18272</v>
      </c>
      <c r="B15463" s="16">
        <v>5839</v>
      </c>
      <c r="C15463" s="13">
        <v>4.13</v>
      </c>
      <c r="D15463" s="7" t="str">
        <f t="shared" si="241"/>
        <v>Unique</v>
      </c>
    </row>
    <row r="15464" spans="1:4" x14ac:dyDescent="0.35">
      <c r="A15464" s="16" t="s">
        <v>18273</v>
      </c>
      <c r="B15464" s="16">
        <v>5862</v>
      </c>
      <c r="C15464" s="13">
        <v>4.13</v>
      </c>
      <c r="D15464" s="7" t="str">
        <f t="shared" si="241"/>
        <v>Unique</v>
      </c>
    </row>
    <row r="15465" spans="1:4" x14ac:dyDescent="0.35">
      <c r="A15465" s="16" t="s">
        <v>17994</v>
      </c>
      <c r="B15465" s="16" t="s">
        <v>17995</v>
      </c>
      <c r="C15465" s="13">
        <v>5.48</v>
      </c>
      <c r="D15465" s="7" t="str">
        <f t="shared" si="241"/>
        <v>Unique</v>
      </c>
    </row>
    <row r="15466" spans="1:4" x14ac:dyDescent="0.35">
      <c r="A15466" s="16" t="s">
        <v>18274</v>
      </c>
      <c r="B15466" s="16" t="s">
        <v>18275</v>
      </c>
      <c r="C15466" s="13">
        <v>5.48</v>
      </c>
      <c r="D15466" s="7" t="str">
        <f t="shared" si="241"/>
        <v>Unique</v>
      </c>
    </row>
    <row r="15467" spans="1:4" x14ac:dyDescent="0.35">
      <c r="A15467" s="16" t="s">
        <v>18278</v>
      </c>
      <c r="B15467" s="16" t="s">
        <v>18279</v>
      </c>
      <c r="C15467" s="13">
        <v>5.25</v>
      </c>
      <c r="D15467" s="7" t="str">
        <f t="shared" si="241"/>
        <v>Unique</v>
      </c>
    </row>
    <row r="15468" spans="1:4" x14ac:dyDescent="0.35">
      <c r="A15468" s="16" t="s">
        <v>18021</v>
      </c>
      <c r="B15468" s="16">
        <v>5860</v>
      </c>
      <c r="C15468" s="13">
        <v>6.8400000000000007</v>
      </c>
      <c r="D15468" s="7" t="str">
        <f t="shared" si="241"/>
        <v>Unique</v>
      </c>
    </row>
    <row r="15469" spans="1:4" x14ac:dyDescent="0.35">
      <c r="A15469" s="16" t="s">
        <v>18282</v>
      </c>
      <c r="B15469" s="16">
        <v>5787</v>
      </c>
      <c r="C15469" s="13">
        <v>6.04</v>
      </c>
      <c r="D15469" s="7" t="str">
        <f t="shared" si="241"/>
        <v>Unique</v>
      </c>
    </row>
    <row r="15470" spans="1:4" x14ac:dyDescent="0.35">
      <c r="A15470" s="16" t="s">
        <v>18249</v>
      </c>
      <c r="B15470" s="16">
        <v>5834</v>
      </c>
      <c r="C15470" s="13">
        <v>-0.5</v>
      </c>
      <c r="D15470" s="7" t="str">
        <f t="shared" si="241"/>
        <v>Unique</v>
      </c>
    </row>
    <row r="15471" spans="1:4" x14ac:dyDescent="0.35">
      <c r="A15471" s="16" t="s">
        <v>18228</v>
      </c>
      <c r="B15471" s="16">
        <v>5915</v>
      </c>
      <c r="C15471" s="13">
        <v>-0.5</v>
      </c>
      <c r="D15471" s="7" t="str">
        <f t="shared" si="241"/>
        <v>Unique</v>
      </c>
    </row>
    <row r="15472" spans="1:4" x14ac:dyDescent="0.35">
      <c r="A15472" s="16" t="s">
        <v>18283</v>
      </c>
      <c r="B15472" s="16">
        <v>6019</v>
      </c>
      <c r="C15472" s="13">
        <v>8.1</v>
      </c>
      <c r="D15472" s="7" t="str">
        <f t="shared" si="241"/>
        <v>Unique</v>
      </c>
    </row>
    <row r="15473" spans="1:4" x14ac:dyDescent="0.35">
      <c r="A15473" s="16" t="s">
        <v>18284</v>
      </c>
      <c r="B15473" s="16">
        <v>5680</v>
      </c>
      <c r="C15473" s="13">
        <v>4.6399999999999997</v>
      </c>
      <c r="D15473" s="7" t="str">
        <f t="shared" si="241"/>
        <v>Unique</v>
      </c>
    </row>
    <row r="15474" spans="1:4" x14ac:dyDescent="0.35">
      <c r="A15474" s="16" t="s">
        <v>18285</v>
      </c>
      <c r="B15474" s="16">
        <v>5929</v>
      </c>
      <c r="C15474" s="13">
        <v>9.2199999999999989</v>
      </c>
      <c r="D15474" s="7" t="str">
        <f t="shared" si="241"/>
        <v>Unique</v>
      </c>
    </row>
    <row r="15475" spans="1:4" x14ac:dyDescent="0.35">
      <c r="A15475" s="16" t="s">
        <v>18286</v>
      </c>
      <c r="B15475" s="16">
        <v>6160</v>
      </c>
      <c r="C15475" s="13">
        <v>5.5</v>
      </c>
      <c r="D15475" s="7" t="str">
        <f t="shared" si="241"/>
        <v>Unique</v>
      </c>
    </row>
    <row r="15476" spans="1:4" x14ac:dyDescent="0.35">
      <c r="A15476" s="16" t="s">
        <v>18289</v>
      </c>
      <c r="B15476" s="16">
        <v>5819</v>
      </c>
      <c r="C15476" s="13">
        <v>4.13</v>
      </c>
      <c r="D15476" s="7" t="str">
        <f t="shared" si="241"/>
        <v>Unique</v>
      </c>
    </row>
    <row r="15477" spans="1:4" x14ac:dyDescent="0.35">
      <c r="A15477" s="16" t="s">
        <v>18290</v>
      </c>
      <c r="B15477" s="16" t="s">
        <v>18291</v>
      </c>
      <c r="C15477" s="13">
        <v>5.48</v>
      </c>
      <c r="D15477" s="7" t="str">
        <f t="shared" si="241"/>
        <v>Unique</v>
      </c>
    </row>
    <row r="15478" spans="1:4" x14ac:dyDescent="0.35">
      <c r="A15478" s="16" t="s">
        <v>18292</v>
      </c>
      <c r="B15478" s="16">
        <v>5726</v>
      </c>
      <c r="C15478" s="13">
        <v>-0.04</v>
      </c>
      <c r="D15478" s="7" t="str">
        <f t="shared" si="241"/>
        <v>Unique</v>
      </c>
    </row>
    <row r="15479" spans="1:4" x14ac:dyDescent="0.35">
      <c r="A15479" s="16" t="s">
        <v>18292</v>
      </c>
      <c r="B15479" s="16">
        <v>5726</v>
      </c>
      <c r="C15479" s="13">
        <v>12.290000000000001</v>
      </c>
      <c r="D15479" s="7" t="str">
        <f t="shared" si="241"/>
        <v>Unique</v>
      </c>
    </row>
    <row r="15480" spans="1:4" x14ac:dyDescent="0.35">
      <c r="A15480" s="16" t="s">
        <v>18293</v>
      </c>
      <c r="B15480" s="16">
        <v>5726</v>
      </c>
      <c r="C15480" s="13">
        <v>12.61</v>
      </c>
      <c r="D15480" s="7" t="str">
        <f t="shared" si="241"/>
        <v>Unique</v>
      </c>
    </row>
    <row r="15481" spans="1:4" x14ac:dyDescent="0.35">
      <c r="A15481" s="16" t="s">
        <v>18294</v>
      </c>
      <c r="B15481" s="16" t="s">
        <v>18295</v>
      </c>
      <c r="C15481" s="13">
        <v>5.25</v>
      </c>
      <c r="D15481" s="7" t="str">
        <f t="shared" si="241"/>
        <v>Unique</v>
      </c>
    </row>
    <row r="15482" spans="1:4" x14ac:dyDescent="0.35">
      <c r="A15482" s="16" t="s">
        <v>18296</v>
      </c>
      <c r="B15482" s="16">
        <v>3344842</v>
      </c>
      <c r="C15482" s="13">
        <v>5.5</v>
      </c>
      <c r="D15482" s="7" t="str">
        <f t="shared" si="241"/>
        <v>Unique</v>
      </c>
    </row>
    <row r="15483" spans="1:4" x14ac:dyDescent="0.35">
      <c r="A15483" s="16" t="s">
        <v>17727</v>
      </c>
      <c r="B15483" s="16" t="s">
        <v>17728</v>
      </c>
      <c r="C15483" s="13">
        <v>5.48</v>
      </c>
      <c r="D15483" s="7" t="str">
        <f t="shared" si="241"/>
        <v>Unique</v>
      </c>
    </row>
    <row r="15484" spans="1:4" x14ac:dyDescent="0.35">
      <c r="A15484" s="16" t="s">
        <v>18297</v>
      </c>
      <c r="B15484" s="16">
        <v>4417157</v>
      </c>
      <c r="C15484" s="13">
        <v>5.49</v>
      </c>
      <c r="D15484" s="7" t="str">
        <f t="shared" si="241"/>
        <v>Unique</v>
      </c>
    </row>
    <row r="15485" spans="1:4" x14ac:dyDescent="0.35">
      <c r="A15485" s="16" t="s">
        <v>17864</v>
      </c>
      <c r="B15485" s="16" t="s">
        <v>17865</v>
      </c>
      <c r="C15485" s="13">
        <v>5.49</v>
      </c>
      <c r="D15485" s="7" t="str">
        <f t="shared" si="241"/>
        <v>Unique</v>
      </c>
    </row>
    <row r="15486" spans="1:4" x14ac:dyDescent="0.35">
      <c r="A15486" s="16" t="s">
        <v>18293</v>
      </c>
      <c r="B15486" s="16">
        <v>5726</v>
      </c>
      <c r="C15486" s="13">
        <v>-0.02</v>
      </c>
      <c r="D15486" s="7" t="str">
        <f t="shared" si="241"/>
        <v>Unique</v>
      </c>
    </row>
    <row r="15487" spans="1:4" x14ac:dyDescent="0.35">
      <c r="A15487" s="16" t="s">
        <v>18298</v>
      </c>
      <c r="B15487" s="16" t="s">
        <v>18299</v>
      </c>
      <c r="C15487" s="13">
        <v>5.49</v>
      </c>
      <c r="D15487" s="7" t="str">
        <f t="shared" si="241"/>
        <v>Unique</v>
      </c>
    </row>
    <row r="15488" spans="1:4" x14ac:dyDescent="0.35">
      <c r="A15488" s="16" t="s">
        <v>18301</v>
      </c>
      <c r="B15488" s="16">
        <v>5960</v>
      </c>
      <c r="C15488" s="13">
        <v>6.5299999999999994</v>
      </c>
      <c r="D15488" s="7" t="str">
        <f t="shared" si="241"/>
        <v>Unique</v>
      </c>
    </row>
    <row r="15489" spans="1:4" x14ac:dyDescent="0.35">
      <c r="A15489" s="16" t="s">
        <v>18302</v>
      </c>
      <c r="B15489" s="16">
        <v>6022</v>
      </c>
      <c r="C15489" s="13">
        <v>12.89</v>
      </c>
      <c r="D15489" s="7" t="str">
        <f t="shared" si="241"/>
        <v>Unique</v>
      </c>
    </row>
    <row r="15490" spans="1:4" x14ac:dyDescent="0.35">
      <c r="A15490" s="16" t="s">
        <v>18303</v>
      </c>
      <c r="B15490" s="16">
        <v>5809</v>
      </c>
      <c r="C15490" s="13">
        <v>4.13</v>
      </c>
      <c r="D15490" s="7" t="str">
        <f t="shared" ref="D15490:D15553" si="242">IF(COUNTIFS(A:A,A15490,B:B,B15490,C:C,C15490)&gt;1,"Doublon","Unique")</f>
        <v>Unique</v>
      </c>
    </row>
    <row r="15491" spans="1:4" x14ac:dyDescent="0.35">
      <c r="A15491" s="16" t="s">
        <v>18304</v>
      </c>
      <c r="B15491" s="16">
        <v>5944</v>
      </c>
      <c r="C15491" s="13">
        <v>6.04</v>
      </c>
      <c r="D15491" s="7" t="str">
        <f t="shared" si="242"/>
        <v>Unique</v>
      </c>
    </row>
    <row r="15492" spans="1:4" x14ac:dyDescent="0.35">
      <c r="A15492" s="16" t="s">
        <v>17841</v>
      </c>
      <c r="B15492" s="16">
        <v>5757</v>
      </c>
      <c r="C15492" s="13">
        <v>18.95</v>
      </c>
      <c r="D15492" s="7" t="str">
        <f t="shared" si="242"/>
        <v>Unique</v>
      </c>
    </row>
    <row r="15493" spans="1:4" x14ac:dyDescent="0.35">
      <c r="A15493" s="16" t="s">
        <v>18305</v>
      </c>
      <c r="B15493" s="16">
        <v>5961</v>
      </c>
      <c r="C15493" s="13">
        <v>5.25</v>
      </c>
      <c r="D15493" s="7" t="str">
        <f t="shared" si="242"/>
        <v>Unique</v>
      </c>
    </row>
    <row r="15494" spans="1:4" x14ac:dyDescent="0.35">
      <c r="A15494" s="16" t="s">
        <v>17841</v>
      </c>
      <c r="B15494" s="16">
        <v>5757</v>
      </c>
      <c r="C15494" s="13">
        <v>5.25</v>
      </c>
      <c r="D15494" s="7" t="str">
        <f t="shared" si="242"/>
        <v>Unique</v>
      </c>
    </row>
    <row r="15495" spans="1:4" x14ac:dyDescent="0.35">
      <c r="A15495" s="16" t="s">
        <v>18306</v>
      </c>
      <c r="B15495" s="16" t="s">
        <v>18307</v>
      </c>
      <c r="C15495" s="13">
        <v>8.1</v>
      </c>
      <c r="D15495" s="7" t="str">
        <f t="shared" si="242"/>
        <v>Unique</v>
      </c>
    </row>
    <row r="15496" spans="1:4" x14ac:dyDescent="0.35">
      <c r="A15496" s="16" t="s">
        <v>18310</v>
      </c>
      <c r="B15496" s="16" t="s">
        <v>18311</v>
      </c>
      <c r="C15496" s="13">
        <v>10.280000000000001</v>
      </c>
      <c r="D15496" s="7" t="str">
        <f t="shared" si="242"/>
        <v>Unique</v>
      </c>
    </row>
    <row r="15497" spans="1:4" x14ac:dyDescent="0.35">
      <c r="A15497" s="16" t="s">
        <v>18312</v>
      </c>
      <c r="B15497" s="16" t="s">
        <v>18311</v>
      </c>
      <c r="C15497" s="13">
        <v>10.280000000000001</v>
      </c>
      <c r="D15497" s="7" t="str">
        <f t="shared" si="242"/>
        <v>Unique</v>
      </c>
    </row>
    <row r="15498" spans="1:4" x14ac:dyDescent="0.35">
      <c r="A15498" s="16" t="s">
        <v>18310</v>
      </c>
      <c r="B15498" s="16" t="s">
        <v>18311</v>
      </c>
      <c r="C15498" s="13">
        <v>-0.04</v>
      </c>
      <c r="D15498" s="7" t="str">
        <f t="shared" si="242"/>
        <v>Unique</v>
      </c>
    </row>
    <row r="15499" spans="1:4" x14ac:dyDescent="0.35">
      <c r="A15499" s="16" t="s">
        <v>18312</v>
      </c>
      <c r="B15499" s="16" t="s">
        <v>18311</v>
      </c>
      <c r="C15499" s="13">
        <v>-0.02</v>
      </c>
      <c r="D15499" s="7" t="str">
        <f t="shared" si="242"/>
        <v>Unique</v>
      </c>
    </row>
    <row r="15500" spans="1:4" x14ac:dyDescent="0.35">
      <c r="A15500" s="16" t="s">
        <v>18313</v>
      </c>
      <c r="B15500" s="16" t="s">
        <v>18314</v>
      </c>
      <c r="C15500" s="13">
        <v>6.8400000000000007</v>
      </c>
      <c r="D15500" s="7" t="str">
        <f t="shared" si="242"/>
        <v>Unique</v>
      </c>
    </row>
    <row r="15501" spans="1:4" x14ac:dyDescent="0.35">
      <c r="A15501" s="16" t="s">
        <v>18315</v>
      </c>
      <c r="B15501" s="16" t="s">
        <v>18316</v>
      </c>
      <c r="C15501" s="13">
        <v>5.48</v>
      </c>
      <c r="D15501" s="7" t="str">
        <f t="shared" si="242"/>
        <v>Unique</v>
      </c>
    </row>
    <row r="15502" spans="1:4" x14ac:dyDescent="0.35">
      <c r="A15502" s="16" t="s">
        <v>18212</v>
      </c>
      <c r="B15502" s="16" t="s">
        <v>18213</v>
      </c>
      <c r="C15502" s="13">
        <v>5.48</v>
      </c>
      <c r="D15502" s="7" t="str">
        <f t="shared" si="242"/>
        <v>Unique</v>
      </c>
    </row>
    <row r="15503" spans="1:4" x14ac:dyDescent="0.35">
      <c r="A15503" s="16" t="s">
        <v>18317</v>
      </c>
      <c r="B15503" s="16" t="s">
        <v>18318</v>
      </c>
      <c r="C15503" s="13">
        <v>7.1000000000000005</v>
      </c>
      <c r="D15503" s="7" t="str">
        <f t="shared" si="242"/>
        <v>Unique</v>
      </c>
    </row>
    <row r="15504" spans="1:4" x14ac:dyDescent="0.35">
      <c r="A15504" s="16" t="s">
        <v>18319</v>
      </c>
      <c r="B15504" s="16">
        <v>5932</v>
      </c>
      <c r="C15504" s="13">
        <v>5.48</v>
      </c>
      <c r="D15504" s="7" t="str">
        <f t="shared" si="242"/>
        <v>Unique</v>
      </c>
    </row>
    <row r="15505" spans="1:4" x14ac:dyDescent="0.35">
      <c r="A15505" s="16" t="s">
        <v>18320</v>
      </c>
      <c r="B15505" s="16" t="s">
        <v>18321</v>
      </c>
      <c r="C15505" s="13">
        <v>5.48</v>
      </c>
      <c r="D15505" s="7" t="str">
        <f t="shared" si="242"/>
        <v>Unique</v>
      </c>
    </row>
    <row r="15506" spans="1:4" x14ac:dyDescent="0.35">
      <c r="A15506" s="16" t="s">
        <v>18322</v>
      </c>
      <c r="B15506" s="16">
        <v>25014552</v>
      </c>
      <c r="C15506" s="13">
        <v>5.25</v>
      </c>
      <c r="D15506" s="7" t="str">
        <f t="shared" si="242"/>
        <v>Unique</v>
      </c>
    </row>
    <row r="15507" spans="1:4" x14ac:dyDescent="0.35">
      <c r="A15507" s="16" t="s">
        <v>18324</v>
      </c>
      <c r="B15507" s="16">
        <v>5631</v>
      </c>
      <c r="C15507" s="13">
        <v>6.5299999999999994</v>
      </c>
      <c r="D15507" s="7" t="str">
        <f t="shared" si="242"/>
        <v>Unique</v>
      </c>
    </row>
    <row r="15508" spans="1:4" x14ac:dyDescent="0.35">
      <c r="A15508" s="16" t="s">
        <v>18325</v>
      </c>
      <c r="B15508" s="16" t="s">
        <v>18326</v>
      </c>
      <c r="C15508" s="13">
        <v>5.48</v>
      </c>
      <c r="D15508" s="7" t="str">
        <f t="shared" si="242"/>
        <v>Unique</v>
      </c>
    </row>
    <row r="15509" spans="1:4" x14ac:dyDescent="0.35">
      <c r="A15509" s="16" t="s">
        <v>18327</v>
      </c>
      <c r="B15509" s="16" t="s">
        <v>18328</v>
      </c>
      <c r="C15509" s="13">
        <v>5.48</v>
      </c>
      <c r="D15509" s="7" t="str">
        <f t="shared" si="242"/>
        <v>Unique</v>
      </c>
    </row>
    <row r="15510" spans="1:4" x14ac:dyDescent="0.35">
      <c r="A15510" s="16" t="s">
        <v>18329</v>
      </c>
      <c r="B15510" s="16" t="s">
        <v>18330</v>
      </c>
      <c r="C15510" s="13">
        <v>5.49</v>
      </c>
      <c r="D15510" s="7" t="str">
        <f t="shared" si="242"/>
        <v>Unique</v>
      </c>
    </row>
    <row r="15511" spans="1:4" x14ac:dyDescent="0.35">
      <c r="A15511" s="16" t="s">
        <v>17665</v>
      </c>
      <c r="B15511" s="16" t="s">
        <v>17666</v>
      </c>
      <c r="C15511" s="13">
        <v>5.25</v>
      </c>
      <c r="D15511" s="7" t="str">
        <f t="shared" si="242"/>
        <v>Unique</v>
      </c>
    </row>
    <row r="15512" spans="1:4" x14ac:dyDescent="0.35">
      <c r="A15512" s="16" t="s">
        <v>18276</v>
      </c>
      <c r="B15512" s="16" t="s">
        <v>18277</v>
      </c>
      <c r="C15512" s="13">
        <v>5.25</v>
      </c>
      <c r="D15512" s="7" t="str">
        <f t="shared" si="242"/>
        <v>Unique</v>
      </c>
    </row>
    <row r="15513" spans="1:4" x14ac:dyDescent="0.35">
      <c r="A15513" s="16" t="s">
        <v>18334</v>
      </c>
      <c r="B15513" s="16">
        <v>5981</v>
      </c>
      <c r="C15513" s="13">
        <v>7.05</v>
      </c>
      <c r="D15513" s="7" t="str">
        <f t="shared" si="242"/>
        <v>Unique</v>
      </c>
    </row>
    <row r="15514" spans="1:4" x14ac:dyDescent="0.35">
      <c r="A15514" s="16" t="s">
        <v>18335</v>
      </c>
      <c r="B15514" s="16" t="s">
        <v>18336</v>
      </c>
      <c r="C15514" s="13">
        <v>5.25</v>
      </c>
      <c r="D15514" s="7" t="str">
        <f t="shared" si="242"/>
        <v>Unique</v>
      </c>
    </row>
    <row r="15515" spans="1:4" x14ac:dyDescent="0.35">
      <c r="A15515" s="16" t="s">
        <v>17959</v>
      </c>
      <c r="B15515" s="16">
        <v>5832</v>
      </c>
      <c r="C15515" s="13">
        <v>5.5</v>
      </c>
      <c r="D15515" s="7" t="str">
        <f t="shared" si="242"/>
        <v>Unique</v>
      </c>
    </row>
    <row r="15516" spans="1:4" x14ac:dyDescent="0.35">
      <c r="A15516" s="16" t="s">
        <v>18337</v>
      </c>
      <c r="B15516" s="16" t="s">
        <v>18338</v>
      </c>
      <c r="C15516" s="13">
        <v>5.25</v>
      </c>
      <c r="D15516" s="7" t="str">
        <f t="shared" si="242"/>
        <v>Unique</v>
      </c>
    </row>
    <row r="15517" spans="1:4" x14ac:dyDescent="0.35">
      <c r="A15517" s="16" t="s">
        <v>18340</v>
      </c>
      <c r="B15517" s="16" t="s">
        <v>18341</v>
      </c>
      <c r="C15517" s="13">
        <v>5.5</v>
      </c>
      <c r="D15517" s="7" t="str">
        <f t="shared" si="242"/>
        <v>Unique</v>
      </c>
    </row>
    <row r="15518" spans="1:4" x14ac:dyDescent="0.35">
      <c r="A15518" s="16" t="s">
        <v>18344</v>
      </c>
      <c r="B15518" s="16">
        <v>6005</v>
      </c>
      <c r="C15518" s="13">
        <v>5.49</v>
      </c>
      <c r="D15518" s="7" t="str">
        <f t="shared" si="242"/>
        <v>Unique</v>
      </c>
    </row>
    <row r="15519" spans="1:4" x14ac:dyDescent="0.35">
      <c r="A15519" s="16" t="s">
        <v>18345</v>
      </c>
      <c r="B15519" s="16">
        <v>5984</v>
      </c>
      <c r="C15519" s="13">
        <v>6.5299999999999994</v>
      </c>
      <c r="D15519" s="7" t="str">
        <f t="shared" si="242"/>
        <v>Unique</v>
      </c>
    </row>
    <row r="15520" spans="1:4" x14ac:dyDescent="0.35">
      <c r="A15520" s="16" t="s">
        <v>18346</v>
      </c>
      <c r="B15520" s="16">
        <v>5886</v>
      </c>
      <c r="C15520" s="13">
        <v>7.5600000000000005</v>
      </c>
      <c r="D15520" s="7" t="str">
        <f t="shared" si="242"/>
        <v>Unique</v>
      </c>
    </row>
    <row r="15521" spans="1:4" x14ac:dyDescent="0.35">
      <c r="A15521" s="16" t="s">
        <v>18348</v>
      </c>
      <c r="B15521" s="16">
        <v>5999</v>
      </c>
      <c r="C15521" s="13">
        <v>7.6199999999999992</v>
      </c>
      <c r="D15521" s="7" t="str">
        <f t="shared" si="242"/>
        <v>Unique</v>
      </c>
    </row>
    <row r="15522" spans="1:4" x14ac:dyDescent="0.35">
      <c r="A15522" s="16" t="s">
        <v>18351</v>
      </c>
      <c r="B15522" s="16">
        <v>5864</v>
      </c>
      <c r="C15522" s="13">
        <v>4.6399999999999997</v>
      </c>
      <c r="D15522" s="7" t="str">
        <f t="shared" si="242"/>
        <v>Unique</v>
      </c>
    </row>
    <row r="15523" spans="1:4" x14ac:dyDescent="0.35">
      <c r="A15523" s="16" t="s">
        <v>18352</v>
      </c>
      <c r="B15523" s="16">
        <v>5900</v>
      </c>
      <c r="C15523" s="13">
        <v>4.3999999999999995</v>
      </c>
      <c r="D15523" s="7" t="str">
        <f t="shared" si="242"/>
        <v>Unique</v>
      </c>
    </row>
    <row r="15524" spans="1:4" x14ac:dyDescent="0.35">
      <c r="A15524" s="16" t="s">
        <v>18353</v>
      </c>
      <c r="B15524" s="16">
        <v>5931</v>
      </c>
      <c r="C15524" s="13">
        <v>7.3599999999999994</v>
      </c>
      <c r="D15524" s="7" t="str">
        <f t="shared" si="242"/>
        <v>Unique</v>
      </c>
    </row>
    <row r="15525" spans="1:4" x14ac:dyDescent="0.35">
      <c r="A15525" s="16" t="s">
        <v>17891</v>
      </c>
      <c r="B15525" s="16" t="s">
        <v>17892</v>
      </c>
      <c r="C15525" s="13">
        <v>5.5</v>
      </c>
      <c r="D15525" s="7" t="str">
        <f t="shared" si="242"/>
        <v>Unique</v>
      </c>
    </row>
    <row r="15526" spans="1:4" x14ac:dyDescent="0.35">
      <c r="A15526" s="16" t="s">
        <v>18354</v>
      </c>
      <c r="B15526" s="16">
        <v>25006695</v>
      </c>
      <c r="C15526" s="13">
        <v>6.13</v>
      </c>
      <c r="D15526" s="7" t="str">
        <f t="shared" si="242"/>
        <v>Unique</v>
      </c>
    </row>
    <row r="15527" spans="1:4" x14ac:dyDescent="0.35">
      <c r="A15527" s="16" t="s">
        <v>17905</v>
      </c>
      <c r="B15527" s="16">
        <v>5717</v>
      </c>
      <c r="C15527" s="13">
        <v>7.3599999999999994</v>
      </c>
      <c r="D15527" s="7" t="str">
        <f t="shared" si="242"/>
        <v>Unique</v>
      </c>
    </row>
    <row r="15528" spans="1:4" x14ac:dyDescent="0.35">
      <c r="A15528" s="16" t="s">
        <v>18357</v>
      </c>
      <c r="B15528" s="16" t="s">
        <v>18358</v>
      </c>
      <c r="C15528" s="13">
        <v>6.8400000000000007</v>
      </c>
      <c r="D15528" s="7" t="str">
        <f t="shared" si="242"/>
        <v>Unique</v>
      </c>
    </row>
    <row r="15529" spans="1:4" x14ac:dyDescent="0.35">
      <c r="A15529" s="16" t="s">
        <v>18359</v>
      </c>
      <c r="B15529" s="16" t="s">
        <v>18360</v>
      </c>
      <c r="C15529" s="13">
        <v>5.25</v>
      </c>
      <c r="D15529" s="7" t="str">
        <f t="shared" si="242"/>
        <v>Unique</v>
      </c>
    </row>
    <row r="15530" spans="1:4" x14ac:dyDescent="0.35">
      <c r="A15530" s="16" t="s">
        <v>18030</v>
      </c>
      <c r="B15530" s="16">
        <v>5807</v>
      </c>
      <c r="C15530" s="13">
        <v>5.49</v>
      </c>
      <c r="D15530" s="7" t="str">
        <f t="shared" si="242"/>
        <v>Unique</v>
      </c>
    </row>
    <row r="15531" spans="1:4" x14ac:dyDescent="0.35">
      <c r="A15531" s="16" t="s">
        <v>18363</v>
      </c>
      <c r="B15531" s="16">
        <v>6068</v>
      </c>
      <c r="C15531" s="13">
        <v>6.04</v>
      </c>
      <c r="D15531" s="7" t="str">
        <f t="shared" si="242"/>
        <v>Unique</v>
      </c>
    </row>
    <row r="15532" spans="1:4" x14ac:dyDescent="0.35">
      <c r="A15532" s="16" t="s">
        <v>17742</v>
      </c>
      <c r="B15532" s="16">
        <v>5793</v>
      </c>
      <c r="C15532" s="13">
        <v>7.3599999999999994</v>
      </c>
      <c r="D15532" s="7" t="str">
        <f t="shared" si="242"/>
        <v>Unique</v>
      </c>
    </row>
    <row r="15533" spans="1:4" x14ac:dyDescent="0.35">
      <c r="A15533" s="16" t="s">
        <v>18365</v>
      </c>
      <c r="B15533" s="16">
        <v>5826</v>
      </c>
      <c r="C15533" s="13">
        <v>3.75</v>
      </c>
      <c r="D15533" s="7" t="str">
        <f t="shared" si="242"/>
        <v>Unique</v>
      </c>
    </row>
    <row r="15534" spans="1:4" x14ac:dyDescent="0.35">
      <c r="A15534" s="16" t="s">
        <v>18366</v>
      </c>
      <c r="B15534" s="16">
        <v>5896</v>
      </c>
      <c r="C15534" s="13">
        <v>9.7200000000000006</v>
      </c>
      <c r="D15534" s="7" t="str">
        <f t="shared" si="242"/>
        <v>Unique</v>
      </c>
    </row>
    <row r="15535" spans="1:4" x14ac:dyDescent="0.35">
      <c r="A15535" s="16" t="s">
        <v>18367</v>
      </c>
      <c r="B15535" s="16">
        <v>5896</v>
      </c>
      <c r="C15535" s="13">
        <v>9.7200000000000006</v>
      </c>
      <c r="D15535" s="7" t="str">
        <f t="shared" si="242"/>
        <v>Unique</v>
      </c>
    </row>
    <row r="15536" spans="1:4" x14ac:dyDescent="0.35">
      <c r="A15536" s="16" t="s">
        <v>18366</v>
      </c>
      <c r="B15536" s="16">
        <v>5896</v>
      </c>
      <c r="C15536" s="13">
        <v>-0.04</v>
      </c>
      <c r="D15536" s="7" t="str">
        <f t="shared" si="242"/>
        <v>Unique</v>
      </c>
    </row>
    <row r="15537" spans="1:4" x14ac:dyDescent="0.35">
      <c r="A15537" s="16" t="s">
        <v>18367</v>
      </c>
      <c r="B15537" s="16">
        <v>5896</v>
      </c>
      <c r="C15537" s="13">
        <v>-0.02</v>
      </c>
      <c r="D15537" s="7" t="str">
        <f t="shared" si="242"/>
        <v>Unique</v>
      </c>
    </row>
    <row r="15538" spans="1:4" x14ac:dyDescent="0.35">
      <c r="A15538" s="16" t="s">
        <v>18368</v>
      </c>
      <c r="B15538" s="16" t="s">
        <v>18369</v>
      </c>
      <c r="C15538" s="13">
        <v>5.25</v>
      </c>
      <c r="D15538" s="7" t="str">
        <f t="shared" si="242"/>
        <v>Unique</v>
      </c>
    </row>
    <row r="15539" spans="1:4" x14ac:dyDescent="0.35">
      <c r="A15539" s="16" t="s">
        <v>18370</v>
      </c>
      <c r="B15539" s="16">
        <v>5949</v>
      </c>
      <c r="C15539" s="13">
        <v>8.9600000000000009</v>
      </c>
      <c r="D15539" s="7" t="str">
        <f t="shared" si="242"/>
        <v>Unique</v>
      </c>
    </row>
    <row r="15540" spans="1:4" x14ac:dyDescent="0.35">
      <c r="A15540" s="16" t="s">
        <v>18365</v>
      </c>
      <c r="B15540" s="16">
        <v>5826</v>
      </c>
      <c r="C15540" s="13">
        <v>2.84</v>
      </c>
      <c r="D15540" s="7" t="str">
        <f t="shared" si="242"/>
        <v>Unique</v>
      </c>
    </row>
    <row r="15541" spans="1:4" x14ac:dyDescent="0.35">
      <c r="A15541" s="16" t="s">
        <v>18370</v>
      </c>
      <c r="B15541" s="16">
        <v>5949</v>
      </c>
      <c r="C15541" s="13">
        <v>-0.04</v>
      </c>
      <c r="D15541" s="7" t="str">
        <f t="shared" si="242"/>
        <v>Unique</v>
      </c>
    </row>
    <row r="15542" spans="1:4" x14ac:dyDescent="0.35">
      <c r="A15542" s="16" t="s">
        <v>17537</v>
      </c>
      <c r="B15542" s="16">
        <v>5949</v>
      </c>
      <c r="C15542" s="13">
        <v>-0.02</v>
      </c>
      <c r="D15542" s="7" t="str">
        <f t="shared" si="242"/>
        <v>Unique</v>
      </c>
    </row>
    <row r="15543" spans="1:4" x14ac:dyDescent="0.35">
      <c r="A15543" s="16" t="s">
        <v>18371</v>
      </c>
      <c r="B15543" s="16" t="s">
        <v>18372</v>
      </c>
      <c r="C15543" s="13">
        <v>1.4500000000000002</v>
      </c>
      <c r="D15543" s="7" t="str">
        <f t="shared" si="242"/>
        <v>Unique</v>
      </c>
    </row>
    <row r="15544" spans="1:4" x14ac:dyDescent="0.35">
      <c r="A15544" s="16" t="s">
        <v>18371</v>
      </c>
      <c r="B15544" s="16" t="s">
        <v>18372</v>
      </c>
      <c r="C15544" s="13">
        <v>7.9299999999999988</v>
      </c>
      <c r="D15544" s="7" t="str">
        <f t="shared" si="242"/>
        <v>Unique</v>
      </c>
    </row>
    <row r="15545" spans="1:4" x14ac:dyDescent="0.35">
      <c r="A15545" s="16" t="s">
        <v>18373</v>
      </c>
      <c r="B15545" s="16" t="s">
        <v>18374</v>
      </c>
      <c r="C15545" s="13">
        <v>10.31</v>
      </c>
      <c r="D15545" s="7" t="str">
        <f t="shared" si="242"/>
        <v>Unique</v>
      </c>
    </row>
    <row r="15546" spans="1:4" x14ac:dyDescent="0.35">
      <c r="A15546" s="16" t="s">
        <v>18373</v>
      </c>
      <c r="B15546" s="16" t="s">
        <v>18374</v>
      </c>
      <c r="C15546" s="13">
        <v>1.4500000000000002</v>
      </c>
      <c r="D15546" s="7" t="str">
        <f t="shared" si="242"/>
        <v>Unique</v>
      </c>
    </row>
    <row r="15547" spans="1:4" x14ac:dyDescent="0.35">
      <c r="A15547" s="16" t="s">
        <v>17673</v>
      </c>
      <c r="B15547" s="16" t="s">
        <v>17674</v>
      </c>
      <c r="C15547" s="13">
        <v>5.48</v>
      </c>
      <c r="D15547" s="7" t="str">
        <f t="shared" si="242"/>
        <v>Unique</v>
      </c>
    </row>
    <row r="15548" spans="1:4" x14ac:dyDescent="0.35">
      <c r="A15548" s="16" t="s">
        <v>18375</v>
      </c>
      <c r="B15548" s="16">
        <v>5935</v>
      </c>
      <c r="C15548" s="13">
        <v>5.08</v>
      </c>
      <c r="D15548" s="7" t="str">
        <f t="shared" si="242"/>
        <v>Unique</v>
      </c>
    </row>
    <row r="15549" spans="1:4" x14ac:dyDescent="0.35">
      <c r="A15549" s="16" t="s">
        <v>18137</v>
      </c>
      <c r="B15549" s="16">
        <v>5885</v>
      </c>
      <c r="C15549" s="13">
        <v>6.13</v>
      </c>
      <c r="D15549" s="7" t="str">
        <f t="shared" si="242"/>
        <v>Unique</v>
      </c>
    </row>
    <row r="15550" spans="1:4" x14ac:dyDescent="0.35">
      <c r="A15550" s="16" t="s">
        <v>18376</v>
      </c>
      <c r="B15550" s="16">
        <v>6078</v>
      </c>
      <c r="C15550" s="13">
        <v>1.1500000000000001</v>
      </c>
      <c r="D15550" s="7" t="str">
        <f t="shared" si="242"/>
        <v>Unique</v>
      </c>
    </row>
    <row r="15551" spans="1:4" x14ac:dyDescent="0.35">
      <c r="A15551" s="16" t="s">
        <v>18377</v>
      </c>
      <c r="B15551" s="16">
        <v>5962</v>
      </c>
      <c r="C15551" s="13">
        <v>5.08</v>
      </c>
      <c r="D15551" s="7" t="str">
        <f t="shared" si="242"/>
        <v>Unique</v>
      </c>
    </row>
    <row r="15552" spans="1:4" x14ac:dyDescent="0.35">
      <c r="A15552" s="16" t="s">
        <v>18378</v>
      </c>
      <c r="B15552" s="16">
        <v>5933</v>
      </c>
      <c r="C15552" s="13">
        <v>5.5200000000000014</v>
      </c>
      <c r="D15552" s="7" t="str">
        <f t="shared" si="242"/>
        <v>Unique</v>
      </c>
    </row>
    <row r="15553" spans="1:4" x14ac:dyDescent="0.35">
      <c r="A15553" s="16" t="s">
        <v>18376</v>
      </c>
      <c r="B15553" s="16">
        <v>6078</v>
      </c>
      <c r="C15553" s="13">
        <v>8.6700000000000017</v>
      </c>
      <c r="D15553" s="7" t="str">
        <f t="shared" si="242"/>
        <v>Unique</v>
      </c>
    </row>
    <row r="15554" spans="1:4" x14ac:dyDescent="0.35">
      <c r="A15554" s="16" t="s">
        <v>18379</v>
      </c>
      <c r="B15554" s="16">
        <v>6075</v>
      </c>
      <c r="C15554" s="13">
        <v>5.48</v>
      </c>
      <c r="D15554" s="7" t="str">
        <f t="shared" ref="D15554:D15617" si="243">IF(COUNTIFS(A:A,A15554,B:B,B15554,C:C,C15554)&gt;1,"Doublon","Unique")</f>
        <v>Unique</v>
      </c>
    </row>
    <row r="15555" spans="1:4" x14ac:dyDescent="0.35">
      <c r="A15555" s="16" t="s">
        <v>18367</v>
      </c>
      <c r="B15555" s="16">
        <v>5896</v>
      </c>
      <c r="C15555" s="13">
        <v>-0.5</v>
      </c>
      <c r="D15555" s="7" t="str">
        <f t="shared" si="243"/>
        <v>Unique</v>
      </c>
    </row>
    <row r="15556" spans="1:4" x14ac:dyDescent="0.35">
      <c r="A15556" s="16" t="s">
        <v>18293</v>
      </c>
      <c r="B15556" s="16">
        <v>5726</v>
      </c>
      <c r="C15556" s="13">
        <v>-0.5</v>
      </c>
      <c r="D15556" s="7" t="str">
        <f t="shared" si="243"/>
        <v>Unique</v>
      </c>
    </row>
    <row r="15557" spans="1:4" x14ac:dyDescent="0.35">
      <c r="A15557" s="16" t="s">
        <v>18312</v>
      </c>
      <c r="B15557" s="16" t="s">
        <v>18311</v>
      </c>
      <c r="C15557" s="13">
        <v>-0.5</v>
      </c>
      <c r="D15557" s="7" t="str">
        <f t="shared" si="243"/>
        <v>Unique</v>
      </c>
    </row>
    <row r="15558" spans="1:4" x14ac:dyDescent="0.35">
      <c r="A15558" s="16" t="s">
        <v>18379</v>
      </c>
      <c r="B15558" s="16">
        <v>6075</v>
      </c>
      <c r="C15558" s="13">
        <v>6.5299999999999994</v>
      </c>
      <c r="D15558" s="7" t="str">
        <f t="shared" si="243"/>
        <v>Unique</v>
      </c>
    </row>
    <row r="15559" spans="1:4" x14ac:dyDescent="0.35">
      <c r="A15559" s="16" t="s">
        <v>18380</v>
      </c>
      <c r="B15559" s="16">
        <v>5347</v>
      </c>
      <c r="C15559" s="13">
        <v>2.84</v>
      </c>
      <c r="D15559" s="7" t="str">
        <f t="shared" si="243"/>
        <v>Unique</v>
      </c>
    </row>
    <row r="15560" spans="1:4" x14ac:dyDescent="0.35">
      <c r="A15560" s="16" t="s">
        <v>18381</v>
      </c>
      <c r="B15560" s="16">
        <v>6177</v>
      </c>
      <c r="C15560" s="13">
        <v>6.04</v>
      </c>
      <c r="D15560" s="7" t="str">
        <f t="shared" si="243"/>
        <v>Unique</v>
      </c>
    </row>
    <row r="15561" spans="1:4" x14ac:dyDescent="0.35">
      <c r="A15561" s="16" t="s">
        <v>18306</v>
      </c>
      <c r="B15561" s="16" t="s">
        <v>18307</v>
      </c>
      <c r="C15561" s="13">
        <v>6.6999999999999993</v>
      </c>
      <c r="D15561" s="7" t="str">
        <f t="shared" si="243"/>
        <v>Unique</v>
      </c>
    </row>
    <row r="15562" spans="1:4" x14ac:dyDescent="0.35">
      <c r="A15562" s="16" t="s">
        <v>18382</v>
      </c>
      <c r="B15562" s="16" t="s">
        <v>18383</v>
      </c>
      <c r="C15562" s="13">
        <v>5.25</v>
      </c>
      <c r="D15562" s="7" t="str">
        <f t="shared" si="243"/>
        <v>Unique</v>
      </c>
    </row>
    <row r="15563" spans="1:4" x14ac:dyDescent="0.35">
      <c r="A15563" s="16" t="s">
        <v>18353</v>
      </c>
      <c r="B15563" s="16">
        <v>5931</v>
      </c>
      <c r="C15563" s="13">
        <v>1.1500000000000001</v>
      </c>
      <c r="D15563" s="7" t="str">
        <f t="shared" si="243"/>
        <v>Unique</v>
      </c>
    </row>
    <row r="15564" spans="1:4" x14ac:dyDescent="0.35">
      <c r="A15564" s="16" t="s">
        <v>18384</v>
      </c>
      <c r="B15564" s="16">
        <v>5751</v>
      </c>
      <c r="C15564" s="13">
        <v>3.75</v>
      </c>
      <c r="D15564" s="7" t="str">
        <f t="shared" si="243"/>
        <v>Unique</v>
      </c>
    </row>
    <row r="15565" spans="1:4" x14ac:dyDescent="0.35">
      <c r="A15565" s="16" t="s">
        <v>18385</v>
      </c>
      <c r="B15565" s="16" t="s">
        <v>18386</v>
      </c>
      <c r="C15565" s="13">
        <v>8.17</v>
      </c>
      <c r="D15565" s="7" t="str">
        <f t="shared" si="243"/>
        <v>Unique</v>
      </c>
    </row>
    <row r="15566" spans="1:4" x14ac:dyDescent="0.35">
      <c r="A15566" s="16" t="s">
        <v>18387</v>
      </c>
      <c r="B15566" s="16">
        <v>5950</v>
      </c>
      <c r="C15566" s="13">
        <v>7.05</v>
      </c>
      <c r="D15566" s="7" t="str">
        <f t="shared" si="243"/>
        <v>Unique</v>
      </c>
    </row>
    <row r="15567" spans="1:4" x14ac:dyDescent="0.35">
      <c r="A15567" s="16" t="s">
        <v>18385</v>
      </c>
      <c r="B15567" s="16" t="s">
        <v>18386</v>
      </c>
      <c r="C15567" s="13">
        <v>1.4500000000000002</v>
      </c>
      <c r="D15567" s="7" t="str">
        <f t="shared" si="243"/>
        <v>Unique</v>
      </c>
    </row>
    <row r="15568" spans="1:4" x14ac:dyDescent="0.35">
      <c r="A15568" s="16" t="s">
        <v>18388</v>
      </c>
      <c r="B15568" s="16">
        <v>5914</v>
      </c>
      <c r="C15568" s="13">
        <v>4.6399999999999997</v>
      </c>
      <c r="D15568" s="7" t="str">
        <f t="shared" si="243"/>
        <v>Unique</v>
      </c>
    </row>
    <row r="15569" spans="1:4" x14ac:dyDescent="0.35">
      <c r="A15569" s="16" t="s">
        <v>18389</v>
      </c>
      <c r="B15569" s="16">
        <v>6122</v>
      </c>
      <c r="C15569" s="13">
        <v>11.66</v>
      </c>
      <c r="D15569" s="7" t="str">
        <f t="shared" si="243"/>
        <v>Unique</v>
      </c>
    </row>
    <row r="15570" spans="1:4" x14ac:dyDescent="0.35">
      <c r="A15570" s="16" t="s">
        <v>17846</v>
      </c>
      <c r="B15570" s="16" t="s">
        <v>17847</v>
      </c>
      <c r="C15570" s="13">
        <v>5.25</v>
      </c>
      <c r="D15570" s="7" t="str">
        <f t="shared" si="243"/>
        <v>Unique</v>
      </c>
    </row>
    <row r="15571" spans="1:4" x14ac:dyDescent="0.35">
      <c r="A15571" s="16" t="s">
        <v>18390</v>
      </c>
      <c r="B15571" s="16">
        <v>5825</v>
      </c>
      <c r="C15571" s="13">
        <v>5.2600000000000007</v>
      </c>
      <c r="D15571" s="7" t="str">
        <f t="shared" si="243"/>
        <v>Unique</v>
      </c>
    </row>
    <row r="15572" spans="1:4" x14ac:dyDescent="0.35">
      <c r="A15572" s="16" t="s">
        <v>18391</v>
      </c>
      <c r="B15572" s="16" t="s">
        <v>18392</v>
      </c>
      <c r="C15572" s="13">
        <v>6.6999999999999993</v>
      </c>
      <c r="D15572" s="7" t="str">
        <f t="shared" si="243"/>
        <v>Unique</v>
      </c>
    </row>
    <row r="15573" spans="1:4" x14ac:dyDescent="0.35">
      <c r="A15573" s="16" t="s">
        <v>18393</v>
      </c>
      <c r="B15573" s="16" t="s">
        <v>18392</v>
      </c>
      <c r="C15573" s="13">
        <v>6.6999999999999993</v>
      </c>
      <c r="D15573" s="7" t="str">
        <f t="shared" si="243"/>
        <v>Unique</v>
      </c>
    </row>
    <row r="15574" spans="1:4" x14ac:dyDescent="0.35">
      <c r="A15574" s="16" t="s">
        <v>18394</v>
      </c>
      <c r="B15574" s="16">
        <v>5887</v>
      </c>
      <c r="C15574" s="13">
        <v>6.6999999999999993</v>
      </c>
      <c r="D15574" s="7" t="str">
        <f t="shared" si="243"/>
        <v>Unique</v>
      </c>
    </row>
    <row r="15575" spans="1:4" x14ac:dyDescent="0.35">
      <c r="A15575" s="16" t="s">
        <v>18342</v>
      </c>
      <c r="B15575" s="16" t="s">
        <v>18343</v>
      </c>
      <c r="C15575" s="13">
        <v>5.25</v>
      </c>
      <c r="D15575" s="7" t="str">
        <f t="shared" si="243"/>
        <v>Unique</v>
      </c>
    </row>
    <row r="15576" spans="1:4" x14ac:dyDescent="0.35">
      <c r="A15576" s="16" t="s">
        <v>18397</v>
      </c>
      <c r="B15576" s="16" t="s">
        <v>18398</v>
      </c>
      <c r="C15576" s="13">
        <v>5.25</v>
      </c>
      <c r="D15576" s="7" t="str">
        <f t="shared" si="243"/>
        <v>Unique</v>
      </c>
    </row>
    <row r="15577" spans="1:4" x14ac:dyDescent="0.35">
      <c r="A15577" s="16" t="s">
        <v>18399</v>
      </c>
      <c r="B15577" s="16" t="s">
        <v>18400</v>
      </c>
      <c r="C15577" s="13">
        <v>5.25</v>
      </c>
      <c r="D15577" s="7" t="str">
        <f t="shared" si="243"/>
        <v>Unique</v>
      </c>
    </row>
    <row r="15578" spans="1:4" x14ac:dyDescent="0.35">
      <c r="A15578" s="16" t="s">
        <v>18401</v>
      </c>
      <c r="B15578" s="16" t="s">
        <v>18402</v>
      </c>
      <c r="C15578" s="13">
        <v>5.25</v>
      </c>
      <c r="D15578" s="7" t="str">
        <f t="shared" si="243"/>
        <v>Unique</v>
      </c>
    </row>
    <row r="15579" spans="1:4" x14ac:dyDescent="0.35">
      <c r="A15579" s="16" t="s">
        <v>18401</v>
      </c>
      <c r="B15579" s="16" t="s">
        <v>18402</v>
      </c>
      <c r="C15579" s="13">
        <v>18.95</v>
      </c>
      <c r="D15579" s="7" t="str">
        <f t="shared" si="243"/>
        <v>Unique</v>
      </c>
    </row>
    <row r="15580" spans="1:4" x14ac:dyDescent="0.35">
      <c r="A15580" s="16" t="s">
        <v>18405</v>
      </c>
      <c r="B15580" s="16" t="s">
        <v>18406</v>
      </c>
      <c r="C15580" s="13">
        <v>9.5999999999999979</v>
      </c>
      <c r="D15580" s="7" t="str">
        <f t="shared" si="243"/>
        <v>Unique</v>
      </c>
    </row>
    <row r="15581" spans="1:4" x14ac:dyDescent="0.35">
      <c r="A15581" s="16" t="s">
        <v>18405</v>
      </c>
      <c r="B15581" s="16" t="s">
        <v>18406</v>
      </c>
      <c r="C15581" s="13">
        <v>1.4500000000000002</v>
      </c>
      <c r="D15581" s="7" t="str">
        <f t="shared" si="243"/>
        <v>Unique</v>
      </c>
    </row>
    <row r="15582" spans="1:4" x14ac:dyDescent="0.35">
      <c r="A15582" s="16" t="s">
        <v>18043</v>
      </c>
      <c r="B15582" s="16">
        <v>5585</v>
      </c>
      <c r="C15582" s="13">
        <v>9.2199999999999989</v>
      </c>
      <c r="D15582" s="7" t="str">
        <f t="shared" si="243"/>
        <v>Unique</v>
      </c>
    </row>
    <row r="15583" spans="1:4" x14ac:dyDescent="0.35">
      <c r="A15583" s="16" t="s">
        <v>18043</v>
      </c>
      <c r="B15583" s="16">
        <v>5585</v>
      </c>
      <c r="C15583" s="13">
        <v>6.6999999999999993</v>
      </c>
      <c r="D15583" s="7" t="str">
        <f t="shared" si="243"/>
        <v>Unique</v>
      </c>
    </row>
    <row r="15584" spans="1:4" x14ac:dyDescent="0.35">
      <c r="A15584" s="16" t="s">
        <v>18417</v>
      </c>
      <c r="B15584" s="16">
        <v>5723</v>
      </c>
      <c r="C15584" s="13">
        <v>5.25</v>
      </c>
      <c r="D15584" s="7" t="str">
        <f t="shared" si="243"/>
        <v>Unique</v>
      </c>
    </row>
    <row r="15585" spans="1:4" x14ac:dyDescent="0.35">
      <c r="A15585" s="16" t="s">
        <v>18391</v>
      </c>
      <c r="B15585" s="16" t="s">
        <v>18392</v>
      </c>
      <c r="C15585" s="13">
        <v>-0.5</v>
      </c>
      <c r="D15585" s="7" t="str">
        <f t="shared" si="243"/>
        <v>Unique</v>
      </c>
    </row>
    <row r="15586" spans="1:4" x14ac:dyDescent="0.35">
      <c r="A15586" s="16" t="s">
        <v>18418</v>
      </c>
      <c r="B15586" s="16">
        <v>5887</v>
      </c>
      <c r="C15586" s="13">
        <v>-0.5</v>
      </c>
      <c r="D15586" s="7" t="str">
        <f t="shared" si="243"/>
        <v>Unique</v>
      </c>
    </row>
    <row r="15587" spans="1:4" x14ac:dyDescent="0.35">
      <c r="A15587" s="16" t="s">
        <v>17909</v>
      </c>
      <c r="B15587" s="16">
        <v>5813</v>
      </c>
      <c r="C15587" s="13">
        <v>9.990000000000002</v>
      </c>
      <c r="D15587" s="7" t="str">
        <f t="shared" si="243"/>
        <v>Unique</v>
      </c>
    </row>
    <row r="15588" spans="1:4" x14ac:dyDescent="0.35">
      <c r="A15588" s="16" t="s">
        <v>17814</v>
      </c>
      <c r="B15588" s="16">
        <v>5772</v>
      </c>
      <c r="C15588" s="13">
        <v>6.13</v>
      </c>
      <c r="D15588" s="7" t="str">
        <f t="shared" si="243"/>
        <v>Unique</v>
      </c>
    </row>
    <row r="15589" spans="1:4" x14ac:dyDescent="0.35">
      <c r="A15589" s="16" t="s">
        <v>18395</v>
      </c>
      <c r="B15589" s="16" t="s">
        <v>18396</v>
      </c>
      <c r="C15589" s="13">
        <v>5.48</v>
      </c>
      <c r="D15589" s="7" t="str">
        <f t="shared" si="243"/>
        <v>Unique</v>
      </c>
    </row>
    <row r="15590" spans="1:4" x14ac:dyDescent="0.35">
      <c r="A15590" s="16" t="s">
        <v>18333</v>
      </c>
      <c r="B15590" s="16">
        <v>5963</v>
      </c>
      <c r="C15590" s="13">
        <v>6.8400000000000007</v>
      </c>
      <c r="D15590" s="7" t="str">
        <f t="shared" si="243"/>
        <v>Unique</v>
      </c>
    </row>
    <row r="15591" spans="1:4" x14ac:dyDescent="0.35">
      <c r="A15591" s="16" t="s">
        <v>18177</v>
      </c>
      <c r="B15591" s="16" t="s">
        <v>18178</v>
      </c>
      <c r="C15591" s="13">
        <v>5.49</v>
      </c>
      <c r="D15591" s="7" t="str">
        <f t="shared" si="243"/>
        <v>Unique</v>
      </c>
    </row>
    <row r="15592" spans="1:4" x14ac:dyDescent="0.35">
      <c r="A15592" s="16" t="s">
        <v>18421</v>
      </c>
      <c r="B15592" s="16">
        <v>6153</v>
      </c>
      <c r="C15592" s="13">
        <v>7.05</v>
      </c>
      <c r="D15592" s="7" t="str">
        <f t="shared" si="243"/>
        <v>Unique</v>
      </c>
    </row>
    <row r="15593" spans="1:4" x14ac:dyDescent="0.35">
      <c r="A15593" s="16" t="s">
        <v>18422</v>
      </c>
      <c r="B15593" s="16">
        <v>5726</v>
      </c>
      <c r="C15593" s="13">
        <v>11.370000000000001</v>
      </c>
      <c r="D15593" s="7" t="str">
        <f t="shared" si="243"/>
        <v>Unique</v>
      </c>
    </row>
    <row r="15594" spans="1:4" x14ac:dyDescent="0.35">
      <c r="A15594" s="16" t="s">
        <v>18423</v>
      </c>
      <c r="B15594" s="16" t="s">
        <v>18424</v>
      </c>
      <c r="C15594" s="13">
        <v>5.5</v>
      </c>
      <c r="D15594" s="7" t="str">
        <f t="shared" si="243"/>
        <v>Unique</v>
      </c>
    </row>
    <row r="15595" spans="1:4" x14ac:dyDescent="0.35">
      <c r="A15595" s="16" t="s">
        <v>18425</v>
      </c>
      <c r="B15595" s="16" t="s">
        <v>18426</v>
      </c>
      <c r="C15595" s="13">
        <v>6.57</v>
      </c>
      <c r="D15595" s="7" t="str">
        <f t="shared" si="243"/>
        <v>Unique</v>
      </c>
    </row>
    <row r="15596" spans="1:4" x14ac:dyDescent="0.35">
      <c r="A15596" s="16" t="s">
        <v>18409</v>
      </c>
      <c r="B15596" s="16">
        <v>25003124</v>
      </c>
      <c r="C15596" s="13">
        <v>5.49</v>
      </c>
      <c r="D15596" s="7" t="str">
        <f t="shared" si="243"/>
        <v>Unique</v>
      </c>
    </row>
    <row r="15597" spans="1:4" x14ac:dyDescent="0.35">
      <c r="A15597" s="16" t="s">
        <v>18413</v>
      </c>
      <c r="B15597" s="16" t="s">
        <v>18414</v>
      </c>
      <c r="C15597" s="13">
        <v>5.25</v>
      </c>
      <c r="D15597" s="7" t="str">
        <f t="shared" si="243"/>
        <v>Unique</v>
      </c>
    </row>
    <row r="15598" spans="1:4" x14ac:dyDescent="0.35">
      <c r="A15598" s="16" t="s">
        <v>18412</v>
      </c>
      <c r="B15598" s="16" t="s">
        <v>17765</v>
      </c>
      <c r="C15598" s="13">
        <v>5.25</v>
      </c>
      <c r="D15598" s="7" t="str">
        <f t="shared" si="243"/>
        <v>Unique</v>
      </c>
    </row>
    <row r="15599" spans="1:4" x14ac:dyDescent="0.35">
      <c r="A15599" s="16" t="s">
        <v>18391</v>
      </c>
      <c r="B15599" s="16" t="s">
        <v>18392</v>
      </c>
      <c r="C15599" s="13">
        <v>-0.02</v>
      </c>
      <c r="D15599" s="7" t="str">
        <f t="shared" si="243"/>
        <v>Unique</v>
      </c>
    </row>
    <row r="15600" spans="1:4" x14ac:dyDescent="0.35">
      <c r="A15600" s="16" t="s">
        <v>18393</v>
      </c>
      <c r="B15600" s="16" t="s">
        <v>18392</v>
      </c>
      <c r="C15600" s="13">
        <v>-0.04</v>
      </c>
      <c r="D15600" s="7" t="str">
        <f t="shared" si="243"/>
        <v>Unique</v>
      </c>
    </row>
    <row r="15601" spans="1:4" x14ac:dyDescent="0.35">
      <c r="A15601" s="16" t="s">
        <v>18391</v>
      </c>
      <c r="B15601" s="16" t="s">
        <v>18392</v>
      </c>
      <c r="C15601" s="13">
        <v>11.370000000000001</v>
      </c>
      <c r="D15601" s="7" t="str">
        <f t="shared" si="243"/>
        <v>Unique</v>
      </c>
    </row>
    <row r="15602" spans="1:4" x14ac:dyDescent="0.35">
      <c r="A15602" s="16" t="s">
        <v>18393</v>
      </c>
      <c r="B15602" s="16" t="s">
        <v>18392</v>
      </c>
      <c r="C15602" s="13">
        <v>13.44</v>
      </c>
      <c r="D15602" s="7" t="str">
        <f t="shared" si="243"/>
        <v>Unique</v>
      </c>
    </row>
    <row r="15603" spans="1:4" x14ac:dyDescent="0.35">
      <c r="A15603" s="16" t="s">
        <v>18415</v>
      </c>
      <c r="B15603" s="16" t="s">
        <v>18416</v>
      </c>
      <c r="C15603" s="13">
        <v>5.48</v>
      </c>
      <c r="D15603" s="7" t="str">
        <f t="shared" si="243"/>
        <v>Unique</v>
      </c>
    </row>
    <row r="15604" spans="1:4" x14ac:dyDescent="0.35">
      <c r="A15604" s="16" t="s">
        <v>18410</v>
      </c>
      <c r="B15604" s="16" t="s">
        <v>18411</v>
      </c>
      <c r="C15604" s="13">
        <v>5.48</v>
      </c>
      <c r="D15604" s="7" t="str">
        <f t="shared" si="243"/>
        <v>Unique</v>
      </c>
    </row>
    <row r="15605" spans="1:4" x14ac:dyDescent="0.35">
      <c r="A15605" s="16" t="s">
        <v>18427</v>
      </c>
      <c r="B15605" s="16" t="s">
        <v>18428</v>
      </c>
      <c r="C15605" s="13">
        <v>5.5</v>
      </c>
      <c r="D15605" s="7" t="str">
        <f t="shared" si="243"/>
        <v>Unique</v>
      </c>
    </row>
    <row r="15606" spans="1:4" x14ac:dyDescent="0.35">
      <c r="A15606" s="16" t="s">
        <v>18407</v>
      </c>
      <c r="B15606" s="16" t="s">
        <v>18408</v>
      </c>
      <c r="C15606" s="13">
        <v>6.8400000000000007</v>
      </c>
      <c r="D15606" s="7" t="str">
        <f t="shared" si="243"/>
        <v>Unique</v>
      </c>
    </row>
    <row r="15607" spans="1:4" x14ac:dyDescent="0.35">
      <c r="A15607" s="16" t="s">
        <v>18429</v>
      </c>
      <c r="B15607" s="16" t="s">
        <v>18430</v>
      </c>
      <c r="C15607" s="13">
        <v>5.5</v>
      </c>
      <c r="D15607" s="7" t="str">
        <f t="shared" si="243"/>
        <v>Unique</v>
      </c>
    </row>
    <row r="15608" spans="1:4" x14ac:dyDescent="0.35">
      <c r="A15608" s="16" t="s">
        <v>18418</v>
      </c>
      <c r="B15608" s="16">
        <v>5887</v>
      </c>
      <c r="C15608" s="13">
        <v>-0.02</v>
      </c>
      <c r="D15608" s="7" t="str">
        <f t="shared" si="243"/>
        <v>Unique</v>
      </c>
    </row>
    <row r="15609" spans="1:4" x14ac:dyDescent="0.35">
      <c r="A15609" s="16" t="s">
        <v>18394</v>
      </c>
      <c r="B15609" s="16">
        <v>5887</v>
      </c>
      <c r="C15609" s="13">
        <v>-0.04</v>
      </c>
      <c r="D15609" s="7" t="str">
        <f t="shared" si="243"/>
        <v>Unique</v>
      </c>
    </row>
    <row r="15610" spans="1:4" x14ac:dyDescent="0.35">
      <c r="A15610" s="16" t="s">
        <v>18418</v>
      </c>
      <c r="B15610" s="16">
        <v>5887</v>
      </c>
      <c r="C15610" s="13">
        <v>8.9600000000000009</v>
      </c>
      <c r="D15610" s="7" t="str">
        <f t="shared" si="243"/>
        <v>Unique</v>
      </c>
    </row>
    <row r="15611" spans="1:4" x14ac:dyDescent="0.35">
      <c r="A15611" s="16" t="s">
        <v>18394</v>
      </c>
      <c r="B15611" s="16">
        <v>5887</v>
      </c>
      <c r="C15611" s="13">
        <v>10.280000000000001</v>
      </c>
      <c r="D15611" s="7" t="str">
        <f t="shared" si="243"/>
        <v>Unique</v>
      </c>
    </row>
    <row r="15612" spans="1:4" x14ac:dyDescent="0.35">
      <c r="A15612" s="16" t="s">
        <v>18433</v>
      </c>
      <c r="B15612" s="16" t="s">
        <v>18434</v>
      </c>
      <c r="C15612" s="13">
        <v>5.25</v>
      </c>
      <c r="D15612" s="7" t="str">
        <f t="shared" si="243"/>
        <v>Unique</v>
      </c>
    </row>
    <row r="15613" spans="1:4" x14ac:dyDescent="0.35">
      <c r="A15613" s="16" t="s">
        <v>18435</v>
      </c>
      <c r="B15613" s="16">
        <v>6045</v>
      </c>
      <c r="C15613" s="13">
        <v>7.6199999999999992</v>
      </c>
      <c r="D15613" s="7" t="str">
        <f t="shared" si="243"/>
        <v>Unique</v>
      </c>
    </row>
    <row r="15614" spans="1:4" x14ac:dyDescent="0.35">
      <c r="A15614" s="16" t="s">
        <v>18436</v>
      </c>
      <c r="B15614" s="16" t="s">
        <v>18437</v>
      </c>
      <c r="C15614" s="13">
        <v>5.25</v>
      </c>
      <c r="D15614" s="7" t="str">
        <f t="shared" si="243"/>
        <v>Unique</v>
      </c>
    </row>
    <row r="15615" spans="1:4" x14ac:dyDescent="0.35">
      <c r="A15615" s="16" t="s">
        <v>18440</v>
      </c>
      <c r="B15615" s="16" t="s">
        <v>18441</v>
      </c>
      <c r="C15615" s="13">
        <v>7.9299999999999988</v>
      </c>
      <c r="D15615" s="7" t="str">
        <f t="shared" si="243"/>
        <v>Unique</v>
      </c>
    </row>
    <row r="15616" spans="1:4" x14ac:dyDescent="0.35">
      <c r="A15616" s="16" t="s">
        <v>18440</v>
      </c>
      <c r="B15616" s="16" t="s">
        <v>18441</v>
      </c>
      <c r="C15616" s="13">
        <v>1.4500000000000002</v>
      </c>
      <c r="D15616" s="7" t="str">
        <f t="shared" si="243"/>
        <v>Unique</v>
      </c>
    </row>
    <row r="15617" spans="1:4" x14ac:dyDescent="0.35">
      <c r="A15617" s="16" t="s">
        <v>18442</v>
      </c>
      <c r="B15617" s="16" t="s">
        <v>18443</v>
      </c>
      <c r="C15617" s="13">
        <v>5.5</v>
      </c>
      <c r="D15617" s="7" t="str">
        <f t="shared" si="243"/>
        <v>Unique</v>
      </c>
    </row>
    <row r="15618" spans="1:4" x14ac:dyDescent="0.35">
      <c r="A15618" s="16" t="s">
        <v>18444</v>
      </c>
      <c r="B15618" s="16" t="s">
        <v>18445</v>
      </c>
      <c r="C15618" s="13">
        <v>5.48</v>
      </c>
      <c r="D15618" s="7" t="str">
        <f t="shared" ref="D15618:D15681" si="244">IF(COUNTIFS(A:A,A15618,B:B,B15618,C:C,C15618)&gt;1,"Doublon","Unique")</f>
        <v>Unique</v>
      </c>
    </row>
    <row r="15619" spans="1:4" x14ac:dyDescent="0.35">
      <c r="A15619" s="16" t="s">
        <v>18446</v>
      </c>
      <c r="B15619" s="16" t="s">
        <v>9582</v>
      </c>
      <c r="C15619" s="13">
        <v>5.25</v>
      </c>
      <c r="D15619" s="7" t="str">
        <f t="shared" si="244"/>
        <v>Unique</v>
      </c>
    </row>
    <row r="15620" spans="1:4" x14ac:dyDescent="0.35">
      <c r="A15620" s="16" t="s">
        <v>18449</v>
      </c>
      <c r="B15620" s="16">
        <v>5976</v>
      </c>
      <c r="C15620" s="13">
        <v>4.3999999999999995</v>
      </c>
      <c r="D15620" s="7" t="str">
        <f t="shared" si="244"/>
        <v>Unique</v>
      </c>
    </row>
    <row r="15621" spans="1:4" x14ac:dyDescent="0.35">
      <c r="A15621" s="16" t="s">
        <v>18447</v>
      </c>
      <c r="B15621" s="16" t="s">
        <v>18448</v>
      </c>
      <c r="C15621" s="13">
        <v>5.25</v>
      </c>
      <c r="D15621" s="7" t="str">
        <f t="shared" si="244"/>
        <v>Unique</v>
      </c>
    </row>
    <row r="15622" spans="1:4" x14ac:dyDescent="0.35">
      <c r="A15622" s="16" t="s">
        <v>18450</v>
      </c>
      <c r="B15622" s="16">
        <v>5988</v>
      </c>
      <c r="C15622" s="13">
        <v>3.94</v>
      </c>
      <c r="D15622" s="7" t="str">
        <f t="shared" si="244"/>
        <v>Unique</v>
      </c>
    </row>
    <row r="15623" spans="1:4" x14ac:dyDescent="0.35">
      <c r="A15623" s="16" t="s">
        <v>18451</v>
      </c>
      <c r="B15623" s="16">
        <v>5738</v>
      </c>
      <c r="C15623" s="13">
        <v>3.75</v>
      </c>
      <c r="D15623" s="7" t="str">
        <f t="shared" si="244"/>
        <v>Unique</v>
      </c>
    </row>
    <row r="15624" spans="1:4" x14ac:dyDescent="0.35">
      <c r="A15624" s="16" t="s">
        <v>18453</v>
      </c>
      <c r="B15624" s="16">
        <v>5985</v>
      </c>
      <c r="C15624" s="13">
        <v>4.6399999999999997</v>
      </c>
      <c r="D15624" s="7" t="str">
        <f t="shared" si="244"/>
        <v>Unique</v>
      </c>
    </row>
    <row r="15625" spans="1:4" x14ac:dyDescent="0.35">
      <c r="A15625" s="16" t="s">
        <v>18454</v>
      </c>
      <c r="B15625" s="16">
        <v>5995</v>
      </c>
      <c r="C15625" s="13">
        <v>5.08</v>
      </c>
      <c r="D15625" s="7" t="str">
        <f t="shared" si="244"/>
        <v>Unique</v>
      </c>
    </row>
    <row r="15626" spans="1:4" x14ac:dyDescent="0.35">
      <c r="A15626" s="16" t="s">
        <v>18452</v>
      </c>
      <c r="B15626" s="16">
        <v>6057</v>
      </c>
      <c r="C15626" s="13">
        <v>9.2199999999999989</v>
      </c>
      <c r="D15626" s="7" t="str">
        <f t="shared" si="244"/>
        <v>Unique</v>
      </c>
    </row>
    <row r="15627" spans="1:4" x14ac:dyDescent="0.35">
      <c r="A15627" s="16" t="s">
        <v>17838</v>
      </c>
      <c r="B15627" s="16">
        <v>5688</v>
      </c>
      <c r="C15627" s="13">
        <v>5.49</v>
      </c>
      <c r="D15627" s="7" t="str">
        <f t="shared" si="244"/>
        <v>Unique</v>
      </c>
    </row>
    <row r="15628" spans="1:4" x14ac:dyDescent="0.35">
      <c r="A15628" s="16" t="s">
        <v>18455</v>
      </c>
      <c r="B15628" s="16">
        <v>6179</v>
      </c>
      <c r="C15628" s="13">
        <v>5.48</v>
      </c>
      <c r="D15628" s="7" t="str">
        <f t="shared" si="244"/>
        <v>Unique</v>
      </c>
    </row>
    <row r="15629" spans="1:4" x14ac:dyDescent="0.35">
      <c r="A15629" s="16" t="s">
        <v>18456</v>
      </c>
      <c r="B15629" s="16">
        <v>5973</v>
      </c>
      <c r="C15629" s="13">
        <v>5.5200000000000014</v>
      </c>
      <c r="D15629" s="7" t="str">
        <f t="shared" si="244"/>
        <v>Unique</v>
      </c>
    </row>
    <row r="15630" spans="1:4" x14ac:dyDescent="0.35">
      <c r="A15630" s="16" t="s">
        <v>17877</v>
      </c>
      <c r="B15630" s="16">
        <v>5805</v>
      </c>
      <c r="C15630" s="13">
        <v>18.95</v>
      </c>
      <c r="D15630" s="7" t="str">
        <f t="shared" si="244"/>
        <v>Unique</v>
      </c>
    </row>
    <row r="15631" spans="1:4" x14ac:dyDescent="0.35">
      <c r="A15631" s="16" t="s">
        <v>18457</v>
      </c>
      <c r="B15631" s="16" t="s">
        <v>18458</v>
      </c>
      <c r="C15631" s="13">
        <v>9.26</v>
      </c>
      <c r="D15631" s="7" t="str">
        <f t="shared" si="244"/>
        <v>Unique</v>
      </c>
    </row>
    <row r="15632" spans="1:4" x14ac:dyDescent="0.35">
      <c r="A15632" s="16" t="s">
        <v>17877</v>
      </c>
      <c r="B15632" s="16">
        <v>5805</v>
      </c>
      <c r="C15632" s="13">
        <v>7.6199999999999992</v>
      </c>
      <c r="D15632" s="7" t="str">
        <f t="shared" si="244"/>
        <v>Unique</v>
      </c>
    </row>
    <row r="15633" spans="1:4" x14ac:dyDescent="0.35">
      <c r="A15633" s="16" t="s">
        <v>18457</v>
      </c>
      <c r="B15633" s="16" t="s">
        <v>18458</v>
      </c>
      <c r="C15633" s="13">
        <v>1.4500000000000002</v>
      </c>
      <c r="D15633" s="7" t="str">
        <f t="shared" si="244"/>
        <v>Unique</v>
      </c>
    </row>
    <row r="15634" spans="1:4" x14ac:dyDescent="0.35">
      <c r="A15634" s="16" t="s">
        <v>18470</v>
      </c>
      <c r="B15634" s="16" t="s">
        <v>18471</v>
      </c>
      <c r="C15634" s="13">
        <v>5.25</v>
      </c>
      <c r="D15634" s="7" t="str">
        <f t="shared" si="244"/>
        <v>Unique</v>
      </c>
    </row>
    <row r="15635" spans="1:4" x14ac:dyDescent="0.35">
      <c r="A15635" s="16" t="s">
        <v>18474</v>
      </c>
      <c r="B15635" s="16" t="s">
        <v>18475</v>
      </c>
      <c r="C15635" s="13">
        <v>6.13</v>
      </c>
      <c r="D15635" s="7" t="str">
        <f t="shared" si="244"/>
        <v>Unique</v>
      </c>
    </row>
    <row r="15636" spans="1:4" x14ac:dyDescent="0.35">
      <c r="A15636" s="16" t="s">
        <v>18476</v>
      </c>
      <c r="B15636" s="16" t="s">
        <v>18477</v>
      </c>
      <c r="C15636" s="13">
        <v>5.48</v>
      </c>
      <c r="D15636" s="7" t="str">
        <f t="shared" si="244"/>
        <v>Unique</v>
      </c>
    </row>
    <row r="15637" spans="1:4" x14ac:dyDescent="0.35">
      <c r="A15637" s="16" t="s">
        <v>18472</v>
      </c>
      <c r="B15637" s="16" t="s">
        <v>18473</v>
      </c>
      <c r="C15637" s="13">
        <v>5.25</v>
      </c>
      <c r="D15637" s="7" t="str">
        <f t="shared" si="244"/>
        <v>Unique</v>
      </c>
    </row>
    <row r="15638" spans="1:4" x14ac:dyDescent="0.35">
      <c r="A15638" s="16" t="s">
        <v>18478</v>
      </c>
      <c r="B15638" s="16">
        <v>6185</v>
      </c>
      <c r="C15638" s="13">
        <v>8.1</v>
      </c>
      <c r="D15638" s="7" t="str">
        <f t="shared" si="244"/>
        <v>Unique</v>
      </c>
    </row>
    <row r="15639" spans="1:4" x14ac:dyDescent="0.35">
      <c r="A15639" s="16" t="s">
        <v>18479</v>
      </c>
      <c r="B15639" s="16" t="s">
        <v>18480</v>
      </c>
      <c r="C15639" s="13">
        <v>5.49</v>
      </c>
      <c r="D15639" s="7" t="str">
        <f t="shared" si="244"/>
        <v>Unique</v>
      </c>
    </row>
    <row r="15640" spans="1:4" x14ac:dyDescent="0.35">
      <c r="A15640" s="16" t="s">
        <v>18481</v>
      </c>
      <c r="B15640" s="16">
        <v>5978</v>
      </c>
      <c r="C15640" s="13">
        <v>5.48</v>
      </c>
      <c r="D15640" s="7" t="str">
        <f t="shared" si="244"/>
        <v>Unique</v>
      </c>
    </row>
    <row r="15641" spans="1:4" x14ac:dyDescent="0.35">
      <c r="A15641" s="16" t="s">
        <v>18482</v>
      </c>
      <c r="B15641" s="16">
        <v>5974</v>
      </c>
      <c r="C15641" s="13">
        <v>6.6999999999999993</v>
      </c>
      <c r="D15641" s="7" t="str">
        <f t="shared" si="244"/>
        <v>Unique</v>
      </c>
    </row>
    <row r="15642" spans="1:4" x14ac:dyDescent="0.35">
      <c r="A15642" s="16" t="s">
        <v>18483</v>
      </c>
      <c r="B15642" s="16">
        <v>5934</v>
      </c>
      <c r="C15642" s="13">
        <v>6.6999999999999993</v>
      </c>
      <c r="D15642" s="7" t="str">
        <f t="shared" si="244"/>
        <v>Unique</v>
      </c>
    </row>
    <row r="15643" spans="1:4" x14ac:dyDescent="0.35">
      <c r="A15643" s="16" t="s">
        <v>18025</v>
      </c>
      <c r="B15643" s="16" t="s">
        <v>18026</v>
      </c>
      <c r="C15643" s="13">
        <v>5.25</v>
      </c>
      <c r="D15643" s="7" t="str">
        <f t="shared" si="244"/>
        <v>Unique</v>
      </c>
    </row>
    <row r="15644" spans="1:4" x14ac:dyDescent="0.35">
      <c r="A15644" s="16" t="s">
        <v>18484</v>
      </c>
      <c r="B15644" s="16">
        <v>5941</v>
      </c>
      <c r="C15644" s="13">
        <v>8.9700000000000006</v>
      </c>
      <c r="D15644" s="7" t="str">
        <f t="shared" si="244"/>
        <v>Unique</v>
      </c>
    </row>
    <row r="15645" spans="1:4" x14ac:dyDescent="0.35">
      <c r="A15645" s="16" t="s">
        <v>18485</v>
      </c>
      <c r="B15645" s="16">
        <v>6048</v>
      </c>
      <c r="C15645" s="13">
        <v>7.3599999999999994</v>
      </c>
      <c r="D15645" s="7" t="str">
        <f t="shared" si="244"/>
        <v>Unique</v>
      </c>
    </row>
    <row r="15646" spans="1:4" x14ac:dyDescent="0.35">
      <c r="A15646" s="16" t="s">
        <v>18037</v>
      </c>
      <c r="B15646" s="16" t="s">
        <v>18038</v>
      </c>
      <c r="C15646" s="13">
        <v>5.48</v>
      </c>
      <c r="D15646" s="7" t="str">
        <f t="shared" si="244"/>
        <v>Unique</v>
      </c>
    </row>
    <row r="15647" spans="1:4" x14ac:dyDescent="0.35">
      <c r="A15647" s="16" t="s">
        <v>18263</v>
      </c>
      <c r="B15647" s="16" t="s">
        <v>18264</v>
      </c>
      <c r="C15647" s="13">
        <v>5.49</v>
      </c>
      <c r="D15647" s="7" t="str">
        <f t="shared" si="244"/>
        <v>Unique</v>
      </c>
    </row>
    <row r="15648" spans="1:4" x14ac:dyDescent="0.35">
      <c r="A15648" s="16" t="s">
        <v>18488</v>
      </c>
      <c r="B15648" s="16">
        <v>5844</v>
      </c>
      <c r="C15648" s="13">
        <v>7.05</v>
      </c>
      <c r="D15648" s="7" t="str">
        <f t="shared" si="244"/>
        <v>Unique</v>
      </c>
    </row>
    <row r="15649" spans="1:4" x14ac:dyDescent="0.35">
      <c r="A15649" s="16" t="s">
        <v>18489</v>
      </c>
      <c r="B15649" s="16">
        <v>5938</v>
      </c>
      <c r="C15649" s="13">
        <v>7.6199999999999992</v>
      </c>
      <c r="D15649" s="7" t="str">
        <f t="shared" si="244"/>
        <v>Unique</v>
      </c>
    </row>
    <row r="15650" spans="1:4" x14ac:dyDescent="0.35">
      <c r="A15650" s="16" t="s">
        <v>18189</v>
      </c>
      <c r="B15650" s="16">
        <v>5904</v>
      </c>
      <c r="C15650" s="13">
        <v>5.48</v>
      </c>
      <c r="D15650" s="7" t="str">
        <f t="shared" si="244"/>
        <v>Unique</v>
      </c>
    </row>
    <row r="15651" spans="1:4" x14ac:dyDescent="0.35">
      <c r="A15651" s="16" t="s">
        <v>18491</v>
      </c>
      <c r="B15651" s="16" t="s">
        <v>18492</v>
      </c>
      <c r="C15651" s="13">
        <v>1.4500000000000002</v>
      </c>
      <c r="D15651" s="7" t="str">
        <f t="shared" si="244"/>
        <v>Unique</v>
      </c>
    </row>
    <row r="15652" spans="1:4" x14ac:dyDescent="0.35">
      <c r="A15652" s="16" t="s">
        <v>18491</v>
      </c>
      <c r="B15652" s="16" t="s">
        <v>18492</v>
      </c>
      <c r="C15652" s="13">
        <v>7.94</v>
      </c>
      <c r="D15652" s="7" t="str">
        <f t="shared" si="244"/>
        <v>Unique</v>
      </c>
    </row>
    <row r="15653" spans="1:4" x14ac:dyDescent="0.35">
      <c r="A15653" s="16" t="s">
        <v>18493</v>
      </c>
      <c r="B15653" s="16">
        <v>5616</v>
      </c>
      <c r="C15653" s="13">
        <v>10.280000000000001</v>
      </c>
      <c r="D15653" s="7" t="str">
        <f t="shared" si="244"/>
        <v>Unique</v>
      </c>
    </row>
    <row r="15654" spans="1:4" x14ac:dyDescent="0.35">
      <c r="A15654" s="16" t="s">
        <v>18494</v>
      </c>
      <c r="B15654" s="16">
        <v>5921</v>
      </c>
      <c r="C15654" s="13">
        <v>6.04</v>
      </c>
      <c r="D15654" s="7" t="str">
        <f t="shared" si="244"/>
        <v>Unique</v>
      </c>
    </row>
    <row r="15655" spans="1:4" x14ac:dyDescent="0.35">
      <c r="A15655" s="16" t="s">
        <v>18495</v>
      </c>
      <c r="B15655" s="16" t="s">
        <v>18496</v>
      </c>
      <c r="C15655" s="13">
        <v>1.4500000000000002</v>
      </c>
      <c r="D15655" s="7" t="str">
        <f t="shared" si="244"/>
        <v>Unique</v>
      </c>
    </row>
    <row r="15656" spans="1:4" x14ac:dyDescent="0.35">
      <c r="A15656" s="16" t="s">
        <v>18497</v>
      </c>
      <c r="B15656" s="16">
        <v>5974</v>
      </c>
      <c r="C15656" s="13">
        <v>12.61</v>
      </c>
      <c r="D15656" s="7" t="str">
        <f t="shared" si="244"/>
        <v>Unique</v>
      </c>
    </row>
    <row r="15657" spans="1:4" x14ac:dyDescent="0.35">
      <c r="A15657" s="16" t="s">
        <v>18482</v>
      </c>
      <c r="B15657" s="16">
        <v>5974</v>
      </c>
      <c r="C15657" s="13">
        <v>12.290000000000001</v>
      </c>
      <c r="D15657" s="7" t="str">
        <f t="shared" si="244"/>
        <v>Unique</v>
      </c>
    </row>
    <row r="15658" spans="1:4" x14ac:dyDescent="0.35">
      <c r="A15658" s="16" t="s">
        <v>18482</v>
      </c>
      <c r="B15658" s="16">
        <v>5974</v>
      </c>
      <c r="C15658" s="13">
        <v>-0.04</v>
      </c>
      <c r="D15658" s="7" t="str">
        <f t="shared" si="244"/>
        <v>Unique</v>
      </c>
    </row>
    <row r="15659" spans="1:4" x14ac:dyDescent="0.35">
      <c r="A15659" s="16" t="s">
        <v>18497</v>
      </c>
      <c r="B15659" s="16">
        <v>5974</v>
      </c>
      <c r="C15659" s="13">
        <v>-0.02</v>
      </c>
      <c r="D15659" s="7" t="str">
        <f t="shared" si="244"/>
        <v>Unique</v>
      </c>
    </row>
    <row r="15660" spans="1:4" x14ac:dyDescent="0.35">
      <c r="A15660" s="16" t="s">
        <v>18495</v>
      </c>
      <c r="B15660" s="16" t="s">
        <v>18496</v>
      </c>
      <c r="C15660" s="13">
        <v>10.31</v>
      </c>
      <c r="D15660" s="7" t="str">
        <f t="shared" si="244"/>
        <v>Unique</v>
      </c>
    </row>
    <row r="15661" spans="1:4" x14ac:dyDescent="0.35">
      <c r="A15661" s="16" t="s">
        <v>18503</v>
      </c>
      <c r="B15661" s="16" t="s">
        <v>18504</v>
      </c>
      <c r="C15661" s="13">
        <v>8.4000000000000021</v>
      </c>
      <c r="D15661" s="7" t="str">
        <f t="shared" si="244"/>
        <v>Unique</v>
      </c>
    </row>
    <row r="15662" spans="1:4" x14ac:dyDescent="0.35">
      <c r="A15662" s="16" t="s">
        <v>18483</v>
      </c>
      <c r="B15662" s="16">
        <v>5934</v>
      </c>
      <c r="C15662" s="13">
        <v>12.61</v>
      </c>
      <c r="D15662" s="7" t="str">
        <f t="shared" si="244"/>
        <v>Unique</v>
      </c>
    </row>
    <row r="15663" spans="1:4" x14ac:dyDescent="0.35">
      <c r="A15663" s="16" t="s">
        <v>18505</v>
      </c>
      <c r="B15663" s="16">
        <v>5934</v>
      </c>
      <c r="C15663" s="13">
        <v>9.7200000000000006</v>
      </c>
      <c r="D15663" s="7" t="str">
        <f t="shared" si="244"/>
        <v>Unique</v>
      </c>
    </row>
    <row r="15664" spans="1:4" x14ac:dyDescent="0.35">
      <c r="A15664" s="16" t="s">
        <v>18505</v>
      </c>
      <c r="B15664" s="16">
        <v>5934</v>
      </c>
      <c r="C15664" s="13">
        <v>-0.04</v>
      </c>
      <c r="D15664" s="7" t="str">
        <f t="shared" si="244"/>
        <v>Unique</v>
      </c>
    </row>
    <row r="15665" spans="1:4" x14ac:dyDescent="0.35">
      <c r="A15665" s="16" t="s">
        <v>18483</v>
      </c>
      <c r="B15665" s="16">
        <v>5934</v>
      </c>
      <c r="C15665" s="13">
        <v>-0.02</v>
      </c>
      <c r="D15665" s="7" t="str">
        <f t="shared" si="244"/>
        <v>Unique</v>
      </c>
    </row>
    <row r="15666" spans="1:4" x14ac:dyDescent="0.35">
      <c r="A15666" s="16" t="s">
        <v>18503</v>
      </c>
      <c r="B15666" s="16" t="s">
        <v>18504</v>
      </c>
      <c r="C15666" s="13">
        <v>1.4500000000000002</v>
      </c>
      <c r="D15666" s="7" t="str">
        <f t="shared" si="244"/>
        <v>Unique</v>
      </c>
    </row>
    <row r="15667" spans="1:4" x14ac:dyDescent="0.35">
      <c r="A15667" s="16" t="s">
        <v>18141</v>
      </c>
      <c r="B15667" s="16" t="s">
        <v>18142</v>
      </c>
      <c r="C15667" s="13">
        <v>5.48</v>
      </c>
      <c r="D15667" s="7" t="str">
        <f t="shared" si="244"/>
        <v>Unique</v>
      </c>
    </row>
    <row r="15668" spans="1:4" x14ac:dyDescent="0.35">
      <c r="A15668" s="16" t="s">
        <v>18507</v>
      </c>
      <c r="B15668" s="16">
        <v>5660</v>
      </c>
      <c r="C15668" s="13">
        <v>13.110000000000001</v>
      </c>
      <c r="D15668" s="7" t="str">
        <f t="shared" si="244"/>
        <v>Unique</v>
      </c>
    </row>
    <row r="15669" spans="1:4" x14ac:dyDescent="0.35">
      <c r="A15669" s="16" t="s">
        <v>18508</v>
      </c>
      <c r="B15669" s="16">
        <v>5964</v>
      </c>
      <c r="C15669" s="13">
        <v>5.49</v>
      </c>
      <c r="D15669" s="7" t="str">
        <f t="shared" si="244"/>
        <v>Unique</v>
      </c>
    </row>
    <row r="15670" spans="1:4" x14ac:dyDescent="0.35">
      <c r="A15670" s="16" t="s">
        <v>18499</v>
      </c>
      <c r="B15670" s="16">
        <v>12418231</v>
      </c>
      <c r="C15670" s="13">
        <v>-0.04</v>
      </c>
      <c r="D15670" s="7" t="str">
        <f t="shared" si="244"/>
        <v>Unique</v>
      </c>
    </row>
    <row r="15671" spans="1:4" x14ac:dyDescent="0.35">
      <c r="A15671" s="16" t="s">
        <v>18500</v>
      </c>
      <c r="B15671" s="16">
        <v>12418231</v>
      </c>
      <c r="C15671" s="13">
        <v>9.7200000000000006</v>
      </c>
      <c r="D15671" s="7" t="str">
        <f t="shared" si="244"/>
        <v>Unique</v>
      </c>
    </row>
    <row r="15672" spans="1:4" x14ac:dyDescent="0.35">
      <c r="A15672" s="16" t="s">
        <v>18499</v>
      </c>
      <c r="B15672" s="16">
        <v>12418231</v>
      </c>
      <c r="C15672" s="13">
        <v>9.7200000000000006</v>
      </c>
      <c r="D15672" s="7" t="str">
        <f t="shared" si="244"/>
        <v>Unique</v>
      </c>
    </row>
    <row r="15673" spans="1:4" x14ac:dyDescent="0.35">
      <c r="A15673" s="16" t="s">
        <v>18464</v>
      </c>
      <c r="B15673" s="16">
        <v>213260</v>
      </c>
      <c r="C15673" s="13">
        <v>5.25</v>
      </c>
      <c r="D15673" s="7" t="str">
        <f t="shared" si="244"/>
        <v>Unique</v>
      </c>
    </row>
    <row r="15674" spans="1:4" x14ac:dyDescent="0.35">
      <c r="A15674" s="16" t="s">
        <v>18509</v>
      </c>
      <c r="B15674" s="16">
        <v>6067</v>
      </c>
      <c r="C15674" s="13">
        <v>3.75</v>
      </c>
      <c r="D15674" s="7" t="str">
        <f t="shared" si="244"/>
        <v>Unique</v>
      </c>
    </row>
    <row r="15675" spans="1:4" x14ac:dyDescent="0.35">
      <c r="A15675" s="16" t="s">
        <v>18467</v>
      </c>
      <c r="B15675" s="16" t="s">
        <v>18468</v>
      </c>
      <c r="C15675" s="13">
        <v>-0.02</v>
      </c>
      <c r="D15675" s="7" t="str">
        <f t="shared" si="244"/>
        <v>Unique</v>
      </c>
    </row>
    <row r="15676" spans="1:4" x14ac:dyDescent="0.35">
      <c r="A15676" s="16" t="s">
        <v>18469</v>
      </c>
      <c r="B15676" s="16" t="s">
        <v>18468</v>
      </c>
      <c r="C15676" s="13">
        <v>-0.04</v>
      </c>
      <c r="D15676" s="7" t="str">
        <f t="shared" si="244"/>
        <v>Unique</v>
      </c>
    </row>
    <row r="15677" spans="1:4" x14ac:dyDescent="0.35">
      <c r="A15677" s="16" t="s">
        <v>18467</v>
      </c>
      <c r="B15677" s="16" t="s">
        <v>18468</v>
      </c>
      <c r="C15677" s="13">
        <v>8.6700000000000017</v>
      </c>
      <c r="D15677" s="7" t="str">
        <f t="shared" si="244"/>
        <v>Unique</v>
      </c>
    </row>
    <row r="15678" spans="1:4" x14ac:dyDescent="0.35">
      <c r="A15678" s="16" t="s">
        <v>18469</v>
      </c>
      <c r="B15678" s="16" t="s">
        <v>18468</v>
      </c>
      <c r="C15678" s="13">
        <v>8.6700000000000017</v>
      </c>
      <c r="D15678" s="7" t="str">
        <f t="shared" si="244"/>
        <v>Unique</v>
      </c>
    </row>
    <row r="15679" spans="1:4" x14ac:dyDescent="0.35">
      <c r="A15679" s="16" t="s">
        <v>17871</v>
      </c>
      <c r="B15679" s="16" t="s">
        <v>17872</v>
      </c>
      <c r="C15679" s="13">
        <v>8.1</v>
      </c>
      <c r="D15679" s="7" t="str">
        <f t="shared" si="244"/>
        <v>Unique</v>
      </c>
    </row>
    <row r="15680" spans="1:4" x14ac:dyDescent="0.35">
      <c r="A15680" s="16" t="s">
        <v>18467</v>
      </c>
      <c r="B15680" s="16" t="s">
        <v>18468</v>
      </c>
      <c r="C15680" s="13">
        <v>-0.5</v>
      </c>
      <c r="D15680" s="7" t="str">
        <f t="shared" si="244"/>
        <v>Unique</v>
      </c>
    </row>
    <row r="15681" spans="1:5" x14ac:dyDescent="0.35">
      <c r="A15681" s="16" t="s">
        <v>18500</v>
      </c>
      <c r="B15681" s="16">
        <v>12418231</v>
      </c>
      <c r="C15681" s="13">
        <v>-0.5</v>
      </c>
      <c r="D15681" s="7" t="str">
        <f t="shared" si="244"/>
        <v>Unique</v>
      </c>
    </row>
    <row r="15682" spans="1:5" x14ac:dyDescent="0.35">
      <c r="A15682" s="16" t="s">
        <v>18463</v>
      </c>
      <c r="B15682" s="16" t="s">
        <v>18075</v>
      </c>
      <c r="C15682" s="13">
        <v>-1</v>
      </c>
      <c r="D15682" s="7" t="str">
        <f t="shared" ref="D15682:D15745" si="245">IF(COUNTIFS(A:A,A15682,B:B,B15682,C:C,C15682)&gt;1,"Doublon","Unique")</f>
        <v>Unique</v>
      </c>
    </row>
    <row r="15683" spans="1:5" x14ac:dyDescent="0.35">
      <c r="A15683" s="16" t="s">
        <v>18463</v>
      </c>
      <c r="B15683" s="16" t="s">
        <v>18075</v>
      </c>
      <c r="C15683" s="13">
        <v>-0.5</v>
      </c>
      <c r="D15683" s="7" t="str">
        <f t="shared" si="245"/>
        <v>Unique</v>
      </c>
    </row>
    <row r="15684" spans="1:5" x14ac:dyDescent="0.35">
      <c r="A15684" s="16" t="s">
        <v>18497</v>
      </c>
      <c r="B15684" s="16">
        <v>5974</v>
      </c>
      <c r="C15684" s="13">
        <v>-0.5</v>
      </c>
      <c r="D15684" s="7" t="str">
        <f t="shared" si="245"/>
        <v>Unique</v>
      </c>
    </row>
    <row r="15685" spans="1:5" x14ac:dyDescent="0.35">
      <c r="A15685" s="16" t="s">
        <v>18483</v>
      </c>
      <c r="B15685" s="16">
        <v>5934</v>
      </c>
      <c r="C15685" s="13">
        <v>-0.5</v>
      </c>
      <c r="D15685" s="7" t="str">
        <f t="shared" si="245"/>
        <v>Unique</v>
      </c>
    </row>
    <row r="15686" spans="1:5" x14ac:dyDescent="0.35">
      <c r="A15686" s="16" t="s">
        <v>18500</v>
      </c>
      <c r="B15686" s="16">
        <v>12418231</v>
      </c>
      <c r="C15686" s="13">
        <v>-0.02</v>
      </c>
      <c r="D15686" s="7" t="str">
        <f t="shared" si="245"/>
        <v>Unique</v>
      </c>
    </row>
    <row r="15687" spans="1:5" x14ac:dyDescent="0.35">
      <c r="A15687" s="16" t="s">
        <v>18510</v>
      </c>
      <c r="B15687" s="16">
        <v>5907</v>
      </c>
      <c r="C15687" s="13">
        <v>3.75</v>
      </c>
      <c r="D15687" s="7" t="str">
        <f t="shared" si="245"/>
        <v>Unique</v>
      </c>
    </row>
    <row r="15688" spans="1:5" x14ac:dyDescent="0.35">
      <c r="A15688" s="16" t="s">
        <v>18512</v>
      </c>
      <c r="B15688" s="16">
        <v>26802</v>
      </c>
      <c r="C15688" s="13">
        <v>5.48</v>
      </c>
      <c r="D15688" s="7" t="str">
        <f t="shared" si="245"/>
        <v>Unique</v>
      </c>
      <c r="E15688" s="7">
        <f>COUNTIFS($A$1721:A15688,A15688,$B$1721:B15688,B15688,$C$1721:C15688,C15688)</f>
        <v>1</v>
      </c>
    </row>
    <row r="15689" spans="1:5" x14ac:dyDescent="0.35">
      <c r="A15689" s="16" t="s">
        <v>18513</v>
      </c>
      <c r="B15689" s="16" t="s">
        <v>18514</v>
      </c>
      <c r="C15689" s="13">
        <v>5.25</v>
      </c>
      <c r="D15689" s="7" t="str">
        <f t="shared" si="245"/>
        <v>Unique</v>
      </c>
    </row>
    <row r="15690" spans="1:5" x14ac:dyDescent="0.35">
      <c r="A15690" s="16" t="s">
        <v>18517</v>
      </c>
      <c r="B15690" s="16" t="s">
        <v>18518</v>
      </c>
      <c r="C15690" s="13">
        <v>1.4500000000000002</v>
      </c>
      <c r="D15690" s="7" t="str">
        <f t="shared" si="245"/>
        <v>Unique</v>
      </c>
    </row>
    <row r="15691" spans="1:5" x14ac:dyDescent="0.35">
      <c r="A15691" s="16" t="s">
        <v>18517</v>
      </c>
      <c r="B15691" s="16" t="s">
        <v>18518</v>
      </c>
      <c r="C15691" s="13">
        <v>10.980000000000002</v>
      </c>
      <c r="D15691" s="7" t="str">
        <f t="shared" si="245"/>
        <v>Unique</v>
      </c>
    </row>
    <row r="15692" spans="1:5" x14ac:dyDescent="0.35">
      <c r="A15692" s="16" t="s">
        <v>17693</v>
      </c>
      <c r="B15692" s="16" t="s">
        <v>17694</v>
      </c>
      <c r="C15692" s="13">
        <v>5.48</v>
      </c>
      <c r="D15692" s="7" t="str">
        <f t="shared" si="245"/>
        <v>Unique</v>
      </c>
    </row>
    <row r="15693" spans="1:5" x14ac:dyDescent="0.35">
      <c r="A15693" s="16" t="s">
        <v>15160</v>
      </c>
      <c r="B15693" s="16">
        <v>6147</v>
      </c>
      <c r="C15693" s="13">
        <v>4.6399999999999997</v>
      </c>
      <c r="D15693" s="7" t="str">
        <f t="shared" si="245"/>
        <v>Unique</v>
      </c>
    </row>
    <row r="15694" spans="1:5" x14ac:dyDescent="0.35">
      <c r="A15694" s="16" t="s">
        <v>18465</v>
      </c>
      <c r="B15694" s="16" t="s">
        <v>18466</v>
      </c>
      <c r="C15694" s="13">
        <v>5.5</v>
      </c>
      <c r="D15694" s="7" t="str">
        <f t="shared" si="245"/>
        <v>Unique</v>
      </c>
    </row>
    <row r="15695" spans="1:5" x14ac:dyDescent="0.35">
      <c r="A15695" s="16" t="s">
        <v>18034</v>
      </c>
      <c r="B15695" s="16" t="s">
        <v>18035</v>
      </c>
      <c r="C15695" s="13">
        <v>5.25</v>
      </c>
      <c r="D15695" s="7" t="str">
        <f t="shared" si="245"/>
        <v>Unique</v>
      </c>
    </row>
    <row r="15696" spans="1:5" x14ac:dyDescent="0.35">
      <c r="A15696" s="16" t="s">
        <v>18463</v>
      </c>
      <c r="B15696" s="16" t="s">
        <v>18075</v>
      </c>
      <c r="C15696" s="13">
        <v>-1.9999999999999997E-2</v>
      </c>
      <c r="D15696" s="7" t="str">
        <f t="shared" si="245"/>
        <v>Unique</v>
      </c>
    </row>
    <row r="15697" spans="1:4" x14ac:dyDescent="0.35">
      <c r="A15697" s="16" t="s">
        <v>18462</v>
      </c>
      <c r="B15697" s="16" t="s">
        <v>18075</v>
      </c>
      <c r="C15697" s="13">
        <v>-0.05</v>
      </c>
      <c r="D15697" s="7" t="str">
        <f t="shared" si="245"/>
        <v>Unique</v>
      </c>
    </row>
    <row r="15698" spans="1:4" x14ac:dyDescent="0.35">
      <c r="A15698" s="16" t="s">
        <v>18461</v>
      </c>
      <c r="B15698" s="16" t="s">
        <v>18075</v>
      </c>
      <c r="C15698" s="13">
        <v>-0.05</v>
      </c>
      <c r="D15698" s="7" t="str">
        <f t="shared" si="245"/>
        <v>Unique</v>
      </c>
    </row>
    <row r="15699" spans="1:4" x14ac:dyDescent="0.35">
      <c r="A15699" s="16" t="s">
        <v>18461</v>
      </c>
      <c r="B15699" s="16" t="s">
        <v>18075</v>
      </c>
      <c r="C15699" s="13">
        <v>5.5</v>
      </c>
      <c r="D15699" s="7" t="str">
        <f t="shared" si="245"/>
        <v>Unique</v>
      </c>
    </row>
    <row r="15700" spans="1:4" x14ac:dyDescent="0.35">
      <c r="A15700" s="16" t="s">
        <v>18460</v>
      </c>
      <c r="B15700" s="16" t="s">
        <v>18075</v>
      </c>
      <c r="C15700" s="13">
        <v>5.5</v>
      </c>
      <c r="D15700" s="7" t="str">
        <f t="shared" si="245"/>
        <v>Unique</v>
      </c>
    </row>
    <row r="15701" spans="1:4" x14ac:dyDescent="0.35">
      <c r="A15701" s="16" t="s">
        <v>18462</v>
      </c>
      <c r="B15701" s="16" t="s">
        <v>18075</v>
      </c>
      <c r="C15701" s="13">
        <v>5.5</v>
      </c>
      <c r="D15701" s="7" t="str">
        <f t="shared" si="245"/>
        <v>Unique</v>
      </c>
    </row>
    <row r="15702" spans="1:4" x14ac:dyDescent="0.35">
      <c r="A15702" s="16" t="s">
        <v>18463</v>
      </c>
      <c r="B15702" s="16" t="s">
        <v>18075</v>
      </c>
      <c r="C15702" s="13">
        <v>5.5</v>
      </c>
      <c r="D15702" s="7" t="str">
        <f t="shared" si="245"/>
        <v>Unique</v>
      </c>
    </row>
    <row r="15703" spans="1:4" x14ac:dyDescent="0.35">
      <c r="A15703" s="16" t="s">
        <v>18460</v>
      </c>
      <c r="B15703" s="16" t="s">
        <v>18075</v>
      </c>
      <c r="C15703" s="13">
        <v>-0.05</v>
      </c>
      <c r="D15703" s="7" t="str">
        <f t="shared" si="245"/>
        <v>Unique</v>
      </c>
    </row>
    <row r="15704" spans="1:4" x14ac:dyDescent="0.35">
      <c r="A15704" s="16" t="s">
        <v>18484</v>
      </c>
      <c r="B15704" s="16">
        <v>5941</v>
      </c>
      <c r="C15704" s="13">
        <v>6.6999999999999993</v>
      </c>
      <c r="D15704" s="7" t="str">
        <f t="shared" si="245"/>
        <v>Unique</v>
      </c>
    </row>
    <row r="15705" spans="1:4" x14ac:dyDescent="0.35">
      <c r="A15705" s="16" t="s">
        <v>18519</v>
      </c>
      <c r="B15705" s="16" t="s">
        <v>18520</v>
      </c>
      <c r="C15705" s="13">
        <v>5.25</v>
      </c>
      <c r="D15705" s="7" t="str">
        <f t="shared" si="245"/>
        <v>Unique</v>
      </c>
    </row>
    <row r="15706" spans="1:4" x14ac:dyDescent="0.35">
      <c r="A15706" s="16" t="s">
        <v>18280</v>
      </c>
      <c r="B15706" s="16" t="s">
        <v>18281</v>
      </c>
      <c r="C15706" s="13">
        <v>5.25</v>
      </c>
      <c r="D15706" s="7" t="str">
        <f t="shared" si="245"/>
        <v>Unique</v>
      </c>
    </row>
    <row r="15707" spans="1:4" x14ac:dyDescent="0.35">
      <c r="A15707" s="16" t="s">
        <v>18521</v>
      </c>
      <c r="B15707" s="16" t="s">
        <v>18522</v>
      </c>
      <c r="C15707" s="13">
        <v>6.57</v>
      </c>
      <c r="D15707" s="7" t="str">
        <f t="shared" si="245"/>
        <v>Unique</v>
      </c>
    </row>
    <row r="15708" spans="1:4" x14ac:dyDescent="0.35">
      <c r="A15708" s="16" t="s">
        <v>18523</v>
      </c>
      <c r="B15708" s="16">
        <v>5989</v>
      </c>
      <c r="C15708" s="13">
        <v>3.75</v>
      </c>
      <c r="D15708" s="7" t="str">
        <f t="shared" si="245"/>
        <v>Unique</v>
      </c>
    </row>
    <row r="15709" spans="1:4" x14ac:dyDescent="0.35">
      <c r="A15709" s="16" t="s">
        <v>17923</v>
      </c>
      <c r="B15709" s="16" t="s">
        <v>17924</v>
      </c>
      <c r="C15709" s="13">
        <v>5.25</v>
      </c>
      <c r="D15709" s="7" t="str">
        <f t="shared" si="245"/>
        <v>Unique</v>
      </c>
    </row>
    <row r="15710" spans="1:4" x14ac:dyDescent="0.35">
      <c r="A15710" s="16" t="s">
        <v>18308</v>
      </c>
      <c r="B15710" s="16" t="s">
        <v>18309</v>
      </c>
      <c r="C15710" s="13">
        <v>6.13</v>
      </c>
      <c r="D15710" s="7" t="str">
        <f t="shared" si="245"/>
        <v>Unique</v>
      </c>
    </row>
    <row r="15711" spans="1:4" x14ac:dyDescent="0.35">
      <c r="A15711" s="16" t="s">
        <v>17585</v>
      </c>
      <c r="B15711" s="16">
        <v>5674</v>
      </c>
      <c r="C15711" s="13">
        <v>7.3599999999999994</v>
      </c>
      <c r="D15711" s="7" t="str">
        <f t="shared" si="245"/>
        <v>Unique</v>
      </c>
    </row>
    <row r="15712" spans="1:4" x14ac:dyDescent="0.35">
      <c r="A15712" s="16" t="s">
        <v>18526</v>
      </c>
      <c r="B15712" s="16">
        <v>5870</v>
      </c>
      <c r="C15712" s="13">
        <v>4.13</v>
      </c>
      <c r="D15712" s="7" t="str">
        <f t="shared" si="245"/>
        <v>Unique</v>
      </c>
    </row>
    <row r="15713" spans="1:4" x14ac:dyDescent="0.35">
      <c r="A15713" s="16" t="s">
        <v>18163</v>
      </c>
      <c r="B15713" s="16">
        <v>5912</v>
      </c>
      <c r="C15713" s="13">
        <v>10.840000000000002</v>
      </c>
      <c r="D15713" s="7" t="str">
        <f t="shared" si="245"/>
        <v>Unique</v>
      </c>
    </row>
    <row r="15714" spans="1:4" x14ac:dyDescent="0.35">
      <c r="A15714" s="16" t="s">
        <v>18163</v>
      </c>
      <c r="B15714" s="16">
        <v>5912</v>
      </c>
      <c r="C15714" s="13">
        <v>6.6999999999999993</v>
      </c>
      <c r="D15714" s="7" t="str">
        <f t="shared" si="245"/>
        <v>Unique</v>
      </c>
    </row>
    <row r="15715" spans="1:4" x14ac:dyDescent="0.35">
      <c r="A15715" s="16" t="s">
        <v>18529</v>
      </c>
      <c r="B15715" s="16">
        <v>6151</v>
      </c>
      <c r="C15715" s="13">
        <v>6.6999999999999993</v>
      </c>
      <c r="D15715" s="7" t="str">
        <f t="shared" si="245"/>
        <v>Unique</v>
      </c>
    </row>
    <row r="15716" spans="1:4" x14ac:dyDescent="0.35">
      <c r="A15716" s="16" t="s">
        <v>18529</v>
      </c>
      <c r="B15716" s="16">
        <v>6151</v>
      </c>
      <c r="C15716" s="13">
        <v>11.370000000000001</v>
      </c>
      <c r="D15716" s="7" t="str">
        <f t="shared" si="245"/>
        <v>Unique</v>
      </c>
    </row>
    <row r="15717" spans="1:4" x14ac:dyDescent="0.35">
      <c r="A15717" s="16" t="s">
        <v>18532</v>
      </c>
      <c r="B15717" s="16">
        <v>6050</v>
      </c>
      <c r="C15717" s="13">
        <v>-0.02</v>
      </c>
      <c r="D15717" s="7" t="str">
        <f t="shared" si="245"/>
        <v>Unique</v>
      </c>
    </row>
    <row r="15718" spans="1:4" x14ac:dyDescent="0.35">
      <c r="A15718" s="16" t="s">
        <v>17545</v>
      </c>
      <c r="B15718" s="16">
        <v>6050</v>
      </c>
      <c r="C15718" s="13">
        <v>-0.04</v>
      </c>
      <c r="D15718" s="7" t="str">
        <f t="shared" si="245"/>
        <v>Unique</v>
      </c>
    </row>
    <row r="15719" spans="1:4" x14ac:dyDescent="0.35">
      <c r="A15719" s="16" t="s">
        <v>18532</v>
      </c>
      <c r="B15719" s="16">
        <v>6050</v>
      </c>
      <c r="C15719" s="13">
        <v>9.2199999999999989</v>
      </c>
      <c r="D15719" s="7" t="str">
        <f t="shared" si="245"/>
        <v>Unique</v>
      </c>
    </row>
    <row r="15720" spans="1:4" x14ac:dyDescent="0.35">
      <c r="A15720" s="16" t="s">
        <v>18534</v>
      </c>
      <c r="B15720" s="16" t="s">
        <v>18535</v>
      </c>
      <c r="C15720" s="13">
        <v>5.25</v>
      </c>
      <c r="D15720" s="7" t="str">
        <f t="shared" si="245"/>
        <v>Unique</v>
      </c>
    </row>
    <row r="15721" spans="1:4" x14ac:dyDescent="0.35">
      <c r="A15721" s="16" t="s">
        <v>18533</v>
      </c>
      <c r="B15721" s="16">
        <v>6146</v>
      </c>
      <c r="C15721" s="13">
        <v>6.57</v>
      </c>
      <c r="D15721" s="7" t="str">
        <f t="shared" si="245"/>
        <v>Unique</v>
      </c>
    </row>
    <row r="15722" spans="1:4" x14ac:dyDescent="0.35">
      <c r="A15722" s="16" t="s">
        <v>18538</v>
      </c>
      <c r="B15722" s="16">
        <v>6105</v>
      </c>
      <c r="C15722" s="13">
        <v>6.57</v>
      </c>
      <c r="D15722" s="7" t="str">
        <f t="shared" si="245"/>
        <v>Unique</v>
      </c>
    </row>
    <row r="15723" spans="1:4" x14ac:dyDescent="0.35">
      <c r="A15723" s="16" t="s">
        <v>18542</v>
      </c>
      <c r="B15723" s="16" t="s">
        <v>18543</v>
      </c>
      <c r="C15723" s="13">
        <v>5.48</v>
      </c>
      <c r="D15723" s="7" t="str">
        <f t="shared" si="245"/>
        <v>Unique</v>
      </c>
    </row>
    <row r="15724" spans="1:4" x14ac:dyDescent="0.35">
      <c r="A15724" s="16" t="s">
        <v>18544</v>
      </c>
      <c r="B15724" s="16" t="s">
        <v>18545</v>
      </c>
      <c r="C15724" s="13">
        <v>5.25</v>
      </c>
      <c r="D15724" s="7" t="str">
        <f t="shared" si="245"/>
        <v>Unique</v>
      </c>
    </row>
    <row r="15725" spans="1:4" x14ac:dyDescent="0.35">
      <c r="A15725" s="16" t="s">
        <v>18546</v>
      </c>
      <c r="B15725" s="16">
        <v>741700</v>
      </c>
      <c r="C15725" s="13">
        <v>-0.02</v>
      </c>
      <c r="D15725" s="7" t="str">
        <f t="shared" si="245"/>
        <v>Unique</v>
      </c>
    </row>
    <row r="15726" spans="1:4" x14ac:dyDescent="0.35">
      <c r="A15726" s="16" t="s">
        <v>18547</v>
      </c>
      <c r="B15726" s="16">
        <v>741700</v>
      </c>
      <c r="C15726" s="13">
        <v>-0.04</v>
      </c>
      <c r="D15726" s="7" t="str">
        <f t="shared" si="245"/>
        <v>Unique</v>
      </c>
    </row>
    <row r="15727" spans="1:4" x14ac:dyDescent="0.35">
      <c r="A15727" s="16" t="s">
        <v>18546</v>
      </c>
      <c r="B15727" s="16">
        <v>741700</v>
      </c>
      <c r="C15727" s="13">
        <v>7.6199999999999992</v>
      </c>
      <c r="D15727" s="7" t="str">
        <f t="shared" si="245"/>
        <v>Unique</v>
      </c>
    </row>
    <row r="15728" spans="1:4" x14ac:dyDescent="0.35">
      <c r="A15728" s="16" t="s">
        <v>18547</v>
      </c>
      <c r="B15728" s="16">
        <v>741700</v>
      </c>
      <c r="C15728" s="13">
        <v>7.6199999999999992</v>
      </c>
      <c r="D15728" s="7" t="str">
        <f t="shared" si="245"/>
        <v>Unique</v>
      </c>
    </row>
    <row r="15729" spans="1:4" x14ac:dyDescent="0.35">
      <c r="A15729" s="16" t="s">
        <v>18548</v>
      </c>
      <c r="B15729" s="16" t="s">
        <v>18549</v>
      </c>
      <c r="C15729" s="13">
        <v>6.13</v>
      </c>
      <c r="D15729" s="7" t="str">
        <f t="shared" si="245"/>
        <v>Unique</v>
      </c>
    </row>
    <row r="15730" spans="1:4" x14ac:dyDescent="0.35">
      <c r="A15730" s="16" t="s">
        <v>18550</v>
      </c>
      <c r="B15730" s="16" t="s">
        <v>18551</v>
      </c>
      <c r="C15730" s="13">
        <v>6.13</v>
      </c>
      <c r="D15730" s="7" t="str">
        <f t="shared" si="245"/>
        <v>Unique</v>
      </c>
    </row>
    <row r="15731" spans="1:4" x14ac:dyDescent="0.35">
      <c r="A15731" s="16" t="s">
        <v>18552</v>
      </c>
      <c r="B15731" s="16" t="s">
        <v>18553</v>
      </c>
      <c r="C15731" s="13">
        <v>5.25</v>
      </c>
      <c r="D15731" s="7" t="str">
        <f t="shared" si="245"/>
        <v>Unique</v>
      </c>
    </row>
    <row r="15732" spans="1:4" x14ac:dyDescent="0.35">
      <c r="A15732" s="16" t="s">
        <v>18554</v>
      </c>
      <c r="B15732" s="16" t="s">
        <v>18555</v>
      </c>
      <c r="C15732" s="13">
        <v>5.5</v>
      </c>
      <c r="D15732" s="7" t="str">
        <f t="shared" si="245"/>
        <v>Unique</v>
      </c>
    </row>
    <row r="15733" spans="1:4" x14ac:dyDescent="0.35">
      <c r="A15733" s="16" t="s">
        <v>18541</v>
      </c>
      <c r="B15733" s="16">
        <v>6120</v>
      </c>
      <c r="C15733" s="13">
        <v>5.48</v>
      </c>
      <c r="D15733" s="7" t="str">
        <f t="shared" si="245"/>
        <v>Unique</v>
      </c>
    </row>
    <row r="15734" spans="1:4" x14ac:dyDescent="0.35">
      <c r="A15734" s="16" t="s">
        <v>18558</v>
      </c>
      <c r="B15734" s="16" t="s">
        <v>18559</v>
      </c>
      <c r="C15734" s="13">
        <v>5.25</v>
      </c>
      <c r="D15734" s="7" t="str">
        <f t="shared" si="245"/>
        <v>Unique</v>
      </c>
    </row>
    <row r="15735" spans="1:4" x14ac:dyDescent="0.35">
      <c r="A15735" s="16" t="s">
        <v>18560</v>
      </c>
      <c r="B15735" s="16" t="s">
        <v>18561</v>
      </c>
      <c r="C15735" s="13">
        <v>5.49</v>
      </c>
      <c r="D15735" s="7" t="str">
        <f t="shared" si="245"/>
        <v>Unique</v>
      </c>
    </row>
    <row r="15736" spans="1:4" x14ac:dyDescent="0.35">
      <c r="A15736" s="16" t="s">
        <v>18564</v>
      </c>
      <c r="B15736" s="16" t="s">
        <v>18565</v>
      </c>
      <c r="C15736" s="13">
        <v>11.66</v>
      </c>
      <c r="D15736" s="7" t="str">
        <f t="shared" si="245"/>
        <v>Unique</v>
      </c>
    </row>
    <row r="15737" spans="1:4" x14ac:dyDescent="0.35">
      <c r="A15737" s="16" t="s">
        <v>18566</v>
      </c>
      <c r="B15737" s="16">
        <v>29012220</v>
      </c>
      <c r="C15737" s="13">
        <v>5.48</v>
      </c>
      <c r="D15737" s="7" t="str">
        <f t="shared" si="245"/>
        <v>Unique</v>
      </c>
    </row>
    <row r="15738" spans="1:4" x14ac:dyDescent="0.35">
      <c r="A15738" s="16" t="s">
        <v>18569</v>
      </c>
      <c r="B15738" s="16" t="s">
        <v>18570</v>
      </c>
      <c r="C15738" s="13">
        <v>5.5</v>
      </c>
      <c r="D15738" s="7" t="str">
        <f t="shared" si="245"/>
        <v>Unique</v>
      </c>
    </row>
    <row r="15739" spans="1:4" x14ac:dyDescent="0.35">
      <c r="A15739" s="16" t="s">
        <v>18568</v>
      </c>
      <c r="B15739" s="16">
        <v>6061</v>
      </c>
      <c r="C15739" s="13">
        <v>7.3599999999999994</v>
      </c>
      <c r="D15739" s="7" t="str">
        <f t="shared" si="245"/>
        <v>Unique</v>
      </c>
    </row>
    <row r="15740" spans="1:4" x14ac:dyDescent="0.35">
      <c r="A15740" s="16" t="s">
        <v>18568</v>
      </c>
      <c r="B15740" s="16">
        <v>6061</v>
      </c>
      <c r="C15740" s="13">
        <v>5.48</v>
      </c>
      <c r="D15740" s="7" t="str">
        <f t="shared" si="245"/>
        <v>Unique</v>
      </c>
    </row>
    <row r="15741" spans="1:4" x14ac:dyDescent="0.35">
      <c r="A15741" s="16" t="s">
        <v>17973</v>
      </c>
      <c r="B15741" s="16">
        <v>5835</v>
      </c>
      <c r="C15741" s="13">
        <v>8.6700000000000017</v>
      </c>
      <c r="D15741" s="7" t="str">
        <f t="shared" si="245"/>
        <v>Unique</v>
      </c>
    </row>
    <row r="15742" spans="1:4" x14ac:dyDescent="0.35">
      <c r="A15742" s="16" t="s">
        <v>18571</v>
      </c>
      <c r="B15742" s="16">
        <v>5823</v>
      </c>
      <c r="C15742" s="13">
        <v>4.13</v>
      </c>
      <c r="D15742" s="7" t="str">
        <f t="shared" si="245"/>
        <v>Unique</v>
      </c>
    </row>
    <row r="15743" spans="1:4" x14ac:dyDescent="0.35">
      <c r="A15743" s="16" t="s">
        <v>18572</v>
      </c>
      <c r="B15743" s="16" t="s">
        <v>18573</v>
      </c>
      <c r="C15743" s="13">
        <v>7.9299999999999988</v>
      </c>
      <c r="D15743" s="7" t="str">
        <f t="shared" si="245"/>
        <v>Unique</v>
      </c>
    </row>
    <row r="15744" spans="1:4" x14ac:dyDescent="0.35">
      <c r="A15744" s="16" t="s">
        <v>18572</v>
      </c>
      <c r="B15744" s="16" t="s">
        <v>18573</v>
      </c>
      <c r="C15744" s="13">
        <v>1.4500000000000002</v>
      </c>
      <c r="D15744" s="7" t="str">
        <f t="shared" si="245"/>
        <v>Unique</v>
      </c>
    </row>
    <row r="15745" spans="1:4" x14ac:dyDescent="0.35">
      <c r="A15745" s="16" t="s">
        <v>18574</v>
      </c>
      <c r="B15745" s="16">
        <v>5993</v>
      </c>
      <c r="C15745" s="13">
        <v>5.25</v>
      </c>
      <c r="D15745" s="7" t="str">
        <f t="shared" si="245"/>
        <v>Unique</v>
      </c>
    </row>
    <row r="15746" spans="1:4" x14ac:dyDescent="0.35">
      <c r="A15746" s="16" t="s">
        <v>18574</v>
      </c>
      <c r="B15746" s="16">
        <v>5993</v>
      </c>
      <c r="C15746" s="13">
        <v>5.48</v>
      </c>
      <c r="D15746" s="7" t="str">
        <f t="shared" ref="D15746:D15809" si="246">IF(COUNTIFS(A:A,A15746,B:B,B15746,C:C,C15746)&gt;1,"Doublon","Unique")</f>
        <v>Unique</v>
      </c>
    </row>
    <row r="15747" spans="1:4" x14ac:dyDescent="0.35">
      <c r="A15747" s="16" t="s">
        <v>18575</v>
      </c>
      <c r="B15747" s="16" t="s">
        <v>18576</v>
      </c>
      <c r="C15747" s="13">
        <v>6.8400000000000007</v>
      </c>
      <c r="D15747" s="7" t="str">
        <f t="shared" si="246"/>
        <v>Unique</v>
      </c>
    </row>
    <row r="15748" spans="1:4" x14ac:dyDescent="0.35">
      <c r="A15748" s="16" t="s">
        <v>17938</v>
      </c>
      <c r="B15748" s="16" t="s">
        <v>17939</v>
      </c>
      <c r="C15748" s="13">
        <v>5.25</v>
      </c>
      <c r="D15748" s="7" t="str">
        <f t="shared" si="246"/>
        <v>Unique</v>
      </c>
    </row>
    <row r="15749" spans="1:4" x14ac:dyDescent="0.35">
      <c r="A15749" s="16" t="s">
        <v>18578</v>
      </c>
      <c r="B15749" s="16"/>
      <c r="C15749" s="13">
        <v>5.25</v>
      </c>
      <c r="D15749" s="7" t="str">
        <f t="shared" si="246"/>
        <v>Unique</v>
      </c>
    </row>
    <row r="15750" spans="1:4" x14ac:dyDescent="0.35">
      <c r="A15750" s="16" t="s">
        <v>18579</v>
      </c>
      <c r="B15750" s="16">
        <v>6203</v>
      </c>
      <c r="C15750" s="13">
        <v>6.04</v>
      </c>
      <c r="D15750" s="7" t="str">
        <f t="shared" si="246"/>
        <v>Unique</v>
      </c>
    </row>
    <row r="15751" spans="1:4" x14ac:dyDescent="0.35">
      <c r="A15751" s="16" t="s">
        <v>18218</v>
      </c>
      <c r="B15751" s="16" t="s">
        <v>1771</v>
      </c>
      <c r="C15751" s="13">
        <v>5.25</v>
      </c>
      <c r="D15751" s="7" t="str">
        <f t="shared" si="246"/>
        <v>Unique</v>
      </c>
    </row>
    <row r="15752" spans="1:4" x14ac:dyDescent="0.35">
      <c r="A15752" s="16" t="s">
        <v>18355</v>
      </c>
      <c r="B15752" s="16" t="s">
        <v>18356</v>
      </c>
      <c r="C15752" s="13">
        <v>5.25</v>
      </c>
      <c r="D15752" s="7" t="str">
        <f t="shared" si="246"/>
        <v>Unique</v>
      </c>
    </row>
    <row r="15753" spans="1:4" x14ac:dyDescent="0.35">
      <c r="A15753" s="16" t="s">
        <v>18582</v>
      </c>
      <c r="B15753" s="16">
        <v>5857</v>
      </c>
      <c r="C15753" s="13">
        <v>3.75</v>
      </c>
      <c r="D15753" s="7" t="str">
        <f t="shared" si="246"/>
        <v>Unique</v>
      </c>
    </row>
    <row r="15754" spans="1:4" x14ac:dyDescent="0.35">
      <c r="A15754" s="16" t="s">
        <v>17869</v>
      </c>
      <c r="B15754" s="16">
        <v>5652</v>
      </c>
      <c r="C15754" s="13">
        <v>8.1</v>
      </c>
      <c r="D15754" s="7" t="str">
        <f t="shared" si="246"/>
        <v>Unique</v>
      </c>
    </row>
    <row r="15755" spans="1:4" x14ac:dyDescent="0.35">
      <c r="A15755" s="17" t="s">
        <v>18515</v>
      </c>
      <c r="B15755" s="17" t="s">
        <v>18516</v>
      </c>
      <c r="C15755" s="13">
        <v>5.25</v>
      </c>
      <c r="D15755" s="7" t="str">
        <f t="shared" si="246"/>
        <v>Unique</v>
      </c>
    </row>
    <row r="15756" spans="1:4" x14ac:dyDescent="0.35">
      <c r="A15756" s="16" t="s">
        <v>18583</v>
      </c>
      <c r="B15756" s="16" t="s">
        <v>18584</v>
      </c>
      <c r="C15756" s="13">
        <v>5.25</v>
      </c>
      <c r="D15756" s="7" t="str">
        <f t="shared" si="246"/>
        <v>Unique</v>
      </c>
    </row>
    <row r="15757" spans="1:4" x14ac:dyDescent="0.35">
      <c r="A15757" s="16" t="s">
        <v>17604</v>
      </c>
      <c r="B15757" s="16">
        <v>5727</v>
      </c>
      <c r="C15757" s="13">
        <v>5.48</v>
      </c>
      <c r="D15757" s="7" t="str">
        <f t="shared" si="246"/>
        <v>Unique</v>
      </c>
    </row>
    <row r="15758" spans="1:4" x14ac:dyDescent="0.35">
      <c r="A15758" s="16" t="s">
        <v>18130</v>
      </c>
      <c r="B15758" s="16">
        <v>5878</v>
      </c>
      <c r="C15758" s="13">
        <v>7.3599999999999994</v>
      </c>
      <c r="D15758" s="7" t="str">
        <f t="shared" si="246"/>
        <v>Unique</v>
      </c>
    </row>
    <row r="15759" spans="1:4" x14ac:dyDescent="0.35">
      <c r="A15759" s="16" t="s">
        <v>17986</v>
      </c>
      <c r="B15759" s="16" t="s">
        <v>17987</v>
      </c>
      <c r="C15759" s="13">
        <v>6.8400000000000007</v>
      </c>
      <c r="D15759" s="7" t="str">
        <f t="shared" si="246"/>
        <v>Unique</v>
      </c>
    </row>
    <row r="15760" spans="1:4" x14ac:dyDescent="0.35">
      <c r="A15760" s="16" t="s">
        <v>18588</v>
      </c>
      <c r="B15760" s="16">
        <v>5942</v>
      </c>
      <c r="C15760" s="13">
        <v>3.94</v>
      </c>
      <c r="D15760" s="7" t="str">
        <f t="shared" si="246"/>
        <v>Unique</v>
      </c>
    </row>
    <row r="15761" spans="1:4" x14ac:dyDescent="0.35">
      <c r="A15761" s="16" t="s">
        <v>18589</v>
      </c>
      <c r="B15761" s="16">
        <v>6149</v>
      </c>
      <c r="C15761" s="13">
        <v>10.56</v>
      </c>
      <c r="D15761" s="7" t="str">
        <f t="shared" si="246"/>
        <v>Unique</v>
      </c>
    </row>
    <row r="15762" spans="1:4" x14ac:dyDescent="0.35">
      <c r="A15762" s="16" t="s">
        <v>18592</v>
      </c>
      <c r="B15762" s="16" t="s">
        <v>18593</v>
      </c>
      <c r="C15762" s="13">
        <v>5.25</v>
      </c>
      <c r="D15762" s="7" t="str">
        <f t="shared" si="246"/>
        <v>Unique</v>
      </c>
    </row>
    <row r="15763" spans="1:4" x14ac:dyDescent="0.35">
      <c r="A15763" s="16" t="s">
        <v>18590</v>
      </c>
      <c r="B15763" s="16" t="s">
        <v>18591</v>
      </c>
      <c r="C15763" s="13">
        <v>5.25</v>
      </c>
      <c r="D15763" s="7" t="str">
        <f t="shared" si="246"/>
        <v>Unique</v>
      </c>
    </row>
    <row r="15764" spans="1:4" x14ac:dyDescent="0.35">
      <c r="A15764" s="16" t="s">
        <v>18594</v>
      </c>
      <c r="B15764" s="16">
        <v>6013</v>
      </c>
      <c r="C15764" s="13">
        <v>7.1000000000000005</v>
      </c>
      <c r="D15764" s="7" t="str">
        <f t="shared" si="246"/>
        <v>Unique</v>
      </c>
    </row>
    <row r="15765" spans="1:4" x14ac:dyDescent="0.35">
      <c r="A15765" s="16" t="s">
        <v>18134</v>
      </c>
      <c r="B15765" s="16" t="s">
        <v>18135</v>
      </c>
      <c r="C15765" s="13">
        <v>5.25</v>
      </c>
      <c r="D15765" s="7" t="str">
        <f t="shared" si="246"/>
        <v>Unique</v>
      </c>
    </row>
    <row r="15766" spans="1:4" x14ac:dyDescent="0.35">
      <c r="A15766" s="16" t="s">
        <v>18209</v>
      </c>
      <c r="B15766" s="16" t="s">
        <v>1771</v>
      </c>
      <c r="C15766" s="13">
        <v>5.25</v>
      </c>
      <c r="D15766" s="7" t="str">
        <f t="shared" si="246"/>
        <v>Unique</v>
      </c>
    </row>
    <row r="15767" spans="1:4" x14ac:dyDescent="0.35">
      <c r="A15767" s="16" t="s">
        <v>18149</v>
      </c>
      <c r="B15767" s="16">
        <v>5877</v>
      </c>
      <c r="C15767" s="13">
        <v>5.25</v>
      </c>
      <c r="D15767" s="7" t="str">
        <f t="shared" si="246"/>
        <v>Unique</v>
      </c>
    </row>
    <row r="15768" spans="1:4" x14ac:dyDescent="0.35">
      <c r="A15768" s="16" t="s">
        <v>18595</v>
      </c>
      <c r="B15768" s="16" t="s">
        <v>18596</v>
      </c>
      <c r="C15768" s="13">
        <v>1.4500000000000002</v>
      </c>
      <c r="D15768" s="7" t="str">
        <f t="shared" si="246"/>
        <v>Unique</v>
      </c>
    </row>
    <row r="15769" spans="1:4" x14ac:dyDescent="0.35">
      <c r="A15769" s="16" t="s">
        <v>18595</v>
      </c>
      <c r="B15769" s="16" t="s">
        <v>18596</v>
      </c>
      <c r="C15769" s="13">
        <v>9.27</v>
      </c>
      <c r="D15769" s="7" t="str">
        <f t="shared" si="246"/>
        <v>Unique</v>
      </c>
    </row>
    <row r="15770" spans="1:4" x14ac:dyDescent="0.35">
      <c r="A15770" s="16" t="s">
        <v>18598</v>
      </c>
      <c r="B15770" s="16" t="s">
        <v>18599</v>
      </c>
      <c r="C15770" s="13">
        <v>8.17</v>
      </c>
      <c r="D15770" s="7" t="str">
        <f t="shared" si="246"/>
        <v>Unique</v>
      </c>
    </row>
    <row r="15771" spans="1:4" x14ac:dyDescent="0.35">
      <c r="A15771" s="16" t="s">
        <v>18598</v>
      </c>
      <c r="B15771" s="16" t="s">
        <v>18599</v>
      </c>
      <c r="C15771" s="13">
        <v>1.4500000000000002</v>
      </c>
      <c r="D15771" s="7" t="str">
        <f t="shared" si="246"/>
        <v>Unique</v>
      </c>
    </row>
    <row r="15772" spans="1:4" x14ac:dyDescent="0.35">
      <c r="A15772" s="16" t="s">
        <v>18600</v>
      </c>
      <c r="B15772" s="16" t="s">
        <v>18601</v>
      </c>
      <c r="C15772" s="13">
        <v>6.13</v>
      </c>
      <c r="D15772" s="7" t="str">
        <f t="shared" si="246"/>
        <v>Unique</v>
      </c>
    </row>
    <row r="15773" spans="1:4" x14ac:dyDescent="0.35">
      <c r="A15773" s="16" t="s">
        <v>18604</v>
      </c>
      <c r="B15773" s="16">
        <v>5910</v>
      </c>
      <c r="C15773" s="13">
        <v>5.25</v>
      </c>
      <c r="D15773" s="7" t="str">
        <f t="shared" si="246"/>
        <v>Unique</v>
      </c>
    </row>
    <row r="15774" spans="1:4" x14ac:dyDescent="0.35">
      <c r="A15774" s="16" t="s">
        <v>18581</v>
      </c>
      <c r="B15774" s="16">
        <v>6024</v>
      </c>
      <c r="C15774" s="13">
        <v>5.25</v>
      </c>
      <c r="D15774" s="7" t="str">
        <f t="shared" si="246"/>
        <v>Unique</v>
      </c>
    </row>
    <row r="15775" spans="1:4" x14ac:dyDescent="0.35">
      <c r="A15775" s="16" t="s">
        <v>18607</v>
      </c>
      <c r="B15775" s="16">
        <v>6018</v>
      </c>
      <c r="C15775" s="13">
        <v>5.5200000000000014</v>
      </c>
      <c r="D15775" s="7" t="str">
        <f t="shared" si="246"/>
        <v>Unique</v>
      </c>
    </row>
    <row r="15776" spans="1:4" x14ac:dyDescent="0.35">
      <c r="A15776" s="16" t="s">
        <v>18339</v>
      </c>
      <c r="B15776" s="16">
        <v>5947</v>
      </c>
      <c r="C15776" s="13">
        <v>5.48</v>
      </c>
      <c r="D15776" s="7" t="str">
        <f t="shared" si="246"/>
        <v>Unique</v>
      </c>
    </row>
    <row r="15777" spans="1:4" x14ac:dyDescent="0.35">
      <c r="A15777" s="16" t="s">
        <v>18608</v>
      </c>
      <c r="B15777" s="16" t="s">
        <v>18609</v>
      </c>
      <c r="C15777" s="13">
        <v>5.25</v>
      </c>
      <c r="D15777" s="7" t="str">
        <f t="shared" si="246"/>
        <v>Unique</v>
      </c>
    </row>
    <row r="15778" spans="1:4" x14ac:dyDescent="0.35">
      <c r="A15778" s="16" t="s">
        <v>18610</v>
      </c>
      <c r="B15778" s="16">
        <v>6014</v>
      </c>
      <c r="C15778" s="13">
        <v>10.280000000000001</v>
      </c>
      <c r="D15778" s="7" t="str">
        <f t="shared" si="246"/>
        <v>Unique</v>
      </c>
    </row>
    <row r="15779" spans="1:4" x14ac:dyDescent="0.35">
      <c r="A15779" s="16" t="s">
        <v>18611</v>
      </c>
      <c r="B15779" s="16" t="s">
        <v>18612</v>
      </c>
      <c r="C15779" s="13">
        <v>5.25</v>
      </c>
      <c r="D15779" s="7" t="str">
        <f t="shared" si="246"/>
        <v>Unique</v>
      </c>
    </row>
    <row r="15780" spans="1:4" x14ac:dyDescent="0.35">
      <c r="A15780" s="16" t="s">
        <v>18613</v>
      </c>
      <c r="B15780" s="16" t="s">
        <v>18614</v>
      </c>
      <c r="C15780" s="13">
        <v>5.48</v>
      </c>
      <c r="D15780" s="7" t="str">
        <f t="shared" si="246"/>
        <v>Unique</v>
      </c>
    </row>
    <row r="15781" spans="1:4" x14ac:dyDescent="0.35">
      <c r="A15781" s="16" t="s">
        <v>18339</v>
      </c>
      <c r="B15781" s="16">
        <v>5947</v>
      </c>
      <c r="C15781" s="13">
        <v>5.25</v>
      </c>
      <c r="D15781" s="7" t="str">
        <f t="shared" si="246"/>
        <v>Unique</v>
      </c>
    </row>
    <row r="15782" spans="1:4" x14ac:dyDescent="0.35">
      <c r="A15782" s="16" t="s">
        <v>18617</v>
      </c>
      <c r="B15782" s="16">
        <v>5828</v>
      </c>
      <c r="C15782" s="13">
        <v>3.94</v>
      </c>
      <c r="D15782" s="7" t="str">
        <f t="shared" si="246"/>
        <v>Unique</v>
      </c>
    </row>
    <row r="15783" spans="1:4" x14ac:dyDescent="0.35">
      <c r="A15783" s="16" t="s">
        <v>18619</v>
      </c>
      <c r="B15783" s="16" t="s">
        <v>18620</v>
      </c>
      <c r="C15783" s="13">
        <v>5.25</v>
      </c>
      <c r="D15783" s="7" t="str">
        <f t="shared" si="246"/>
        <v>Unique</v>
      </c>
    </row>
    <row r="15784" spans="1:4" x14ac:dyDescent="0.35">
      <c r="A15784" s="16" t="s">
        <v>17901</v>
      </c>
      <c r="B15784" s="16">
        <v>5737</v>
      </c>
      <c r="C15784" s="13">
        <v>5.25</v>
      </c>
      <c r="D15784" s="7" t="str">
        <f t="shared" si="246"/>
        <v>Unique</v>
      </c>
    </row>
    <row r="15785" spans="1:4" x14ac:dyDescent="0.35">
      <c r="A15785" s="16" t="s">
        <v>18621</v>
      </c>
      <c r="B15785" s="16">
        <v>5854</v>
      </c>
      <c r="C15785" s="13">
        <v>4.13</v>
      </c>
      <c r="D15785" s="7" t="str">
        <f t="shared" si="246"/>
        <v>Unique</v>
      </c>
    </row>
    <row r="15786" spans="1:4" x14ac:dyDescent="0.35">
      <c r="A15786" s="16" t="s">
        <v>18622</v>
      </c>
      <c r="B15786" s="16">
        <v>5875</v>
      </c>
      <c r="C15786" s="13">
        <v>5.08</v>
      </c>
      <c r="D15786" s="7" t="str">
        <f t="shared" si="246"/>
        <v>Unique</v>
      </c>
    </row>
    <row r="15787" spans="1:4" x14ac:dyDescent="0.35">
      <c r="A15787" s="16" t="s">
        <v>18623</v>
      </c>
      <c r="B15787" s="16">
        <v>5917</v>
      </c>
      <c r="C15787" s="13">
        <v>3.75</v>
      </c>
      <c r="D15787" s="7" t="str">
        <f t="shared" si="246"/>
        <v>Unique</v>
      </c>
    </row>
    <row r="15788" spans="1:4" x14ac:dyDescent="0.35">
      <c r="A15788" s="16" t="s">
        <v>18626</v>
      </c>
      <c r="B15788" s="16">
        <v>5951</v>
      </c>
      <c r="C15788" s="13">
        <v>5.08</v>
      </c>
      <c r="D15788" s="7" t="str">
        <f t="shared" si="246"/>
        <v>Unique</v>
      </c>
    </row>
    <row r="15789" spans="1:4" x14ac:dyDescent="0.35">
      <c r="A15789" s="16" t="s">
        <v>18627</v>
      </c>
      <c r="B15789" s="16" t="s">
        <v>18628</v>
      </c>
      <c r="C15789" s="13">
        <v>5.25</v>
      </c>
      <c r="D15789" s="7" t="str">
        <f t="shared" si="246"/>
        <v>Unique</v>
      </c>
    </row>
    <row r="15790" spans="1:4" x14ac:dyDescent="0.35">
      <c r="A15790" s="16" t="s">
        <v>18629</v>
      </c>
      <c r="B15790" s="16" t="s">
        <v>18630</v>
      </c>
      <c r="C15790" s="13">
        <v>5.48</v>
      </c>
      <c r="D15790" s="7" t="str">
        <f t="shared" si="246"/>
        <v>Unique</v>
      </c>
    </row>
    <row r="15791" spans="1:4" x14ac:dyDescent="0.35">
      <c r="A15791" s="16" t="s">
        <v>18631</v>
      </c>
      <c r="B15791" s="16" t="s">
        <v>18632</v>
      </c>
      <c r="C15791" s="13">
        <v>5.25</v>
      </c>
      <c r="D15791" s="7" t="str">
        <f t="shared" si="246"/>
        <v>Unique</v>
      </c>
    </row>
    <row r="15792" spans="1:4" x14ac:dyDescent="0.35">
      <c r="A15792" s="16" t="s">
        <v>18597</v>
      </c>
      <c r="B15792" s="16">
        <v>6038</v>
      </c>
      <c r="C15792" s="13">
        <v>5.25</v>
      </c>
      <c r="D15792" s="7" t="str">
        <f t="shared" si="246"/>
        <v>Unique</v>
      </c>
    </row>
    <row r="15793" spans="1:4" x14ac:dyDescent="0.35">
      <c r="A15793" s="16" t="s">
        <v>18634</v>
      </c>
      <c r="B15793" s="16">
        <v>6027</v>
      </c>
      <c r="C15793" s="13">
        <v>8.1</v>
      </c>
      <c r="D15793" s="7" t="str">
        <f t="shared" si="246"/>
        <v>Unique</v>
      </c>
    </row>
    <row r="15794" spans="1:4" x14ac:dyDescent="0.35">
      <c r="A15794" s="16" t="s">
        <v>18635</v>
      </c>
      <c r="B15794" s="16">
        <v>6020</v>
      </c>
      <c r="C15794" s="13">
        <v>6.13</v>
      </c>
      <c r="D15794" s="7" t="str">
        <f t="shared" si="246"/>
        <v>Unique</v>
      </c>
    </row>
    <row r="15795" spans="1:4" x14ac:dyDescent="0.35">
      <c r="A15795" s="16" t="s">
        <v>18636</v>
      </c>
      <c r="B15795" s="16">
        <v>6116</v>
      </c>
      <c r="C15795" s="13">
        <v>3.75</v>
      </c>
      <c r="D15795" s="7" t="str">
        <f t="shared" si="246"/>
        <v>Unique</v>
      </c>
    </row>
    <row r="15796" spans="1:4" x14ac:dyDescent="0.35">
      <c r="A15796" s="16" t="s">
        <v>18617</v>
      </c>
      <c r="B15796" s="16">
        <v>5828</v>
      </c>
      <c r="C15796" s="13">
        <v>3.04</v>
      </c>
      <c r="D15796" s="7" t="str">
        <f t="shared" si="246"/>
        <v>Unique</v>
      </c>
    </row>
    <row r="15797" spans="1:4" x14ac:dyDescent="0.35">
      <c r="A15797" s="16" t="s">
        <v>18637</v>
      </c>
      <c r="B15797" s="16">
        <v>6128</v>
      </c>
      <c r="C15797" s="13">
        <v>5.25</v>
      </c>
      <c r="D15797" s="7" t="str">
        <f t="shared" si="246"/>
        <v>Unique</v>
      </c>
    </row>
    <row r="15798" spans="1:4" x14ac:dyDescent="0.35">
      <c r="A15798" s="16" t="s">
        <v>18638</v>
      </c>
      <c r="B15798" s="16">
        <v>5797</v>
      </c>
      <c r="C15798" s="13">
        <v>4.6399999999999997</v>
      </c>
      <c r="D15798" s="7" t="str">
        <f t="shared" si="246"/>
        <v>Unique</v>
      </c>
    </row>
    <row r="15799" spans="1:4" x14ac:dyDescent="0.35">
      <c r="A15799" s="16" t="s">
        <v>18639</v>
      </c>
      <c r="B15799" s="16">
        <v>5957</v>
      </c>
      <c r="C15799" s="13">
        <v>4.13</v>
      </c>
      <c r="D15799" s="7" t="str">
        <f t="shared" si="246"/>
        <v>Unique</v>
      </c>
    </row>
    <row r="15800" spans="1:4" x14ac:dyDescent="0.35">
      <c r="A15800" s="16" t="s">
        <v>18640</v>
      </c>
      <c r="B15800" s="16" t="s">
        <v>18641</v>
      </c>
      <c r="C15800" s="13">
        <v>5.49</v>
      </c>
      <c r="D15800" s="7" t="str">
        <f t="shared" si="246"/>
        <v>Unique</v>
      </c>
    </row>
    <row r="15801" spans="1:4" x14ac:dyDescent="0.35">
      <c r="A15801" s="16" t="s">
        <v>18642</v>
      </c>
      <c r="B15801" s="16">
        <v>6031</v>
      </c>
      <c r="C15801" s="13">
        <v>3.75</v>
      </c>
      <c r="D15801" s="7" t="str">
        <f t="shared" si="246"/>
        <v>Unique</v>
      </c>
    </row>
    <row r="15802" spans="1:4" x14ac:dyDescent="0.35">
      <c r="A15802" s="16" t="s">
        <v>18643</v>
      </c>
      <c r="B15802" s="16">
        <v>6035</v>
      </c>
      <c r="C15802" s="13">
        <v>4.13</v>
      </c>
      <c r="D15802" s="7" t="str">
        <f t="shared" si="246"/>
        <v>Unique</v>
      </c>
    </row>
    <row r="15803" spans="1:4" x14ac:dyDescent="0.35">
      <c r="A15803" s="16" t="s">
        <v>18644</v>
      </c>
      <c r="B15803" s="16">
        <v>5913</v>
      </c>
      <c r="C15803" s="13">
        <v>3.94</v>
      </c>
      <c r="D15803" s="7" t="str">
        <f t="shared" si="246"/>
        <v>Unique</v>
      </c>
    </row>
    <row r="15804" spans="1:4" x14ac:dyDescent="0.35">
      <c r="A15804" s="16" t="s">
        <v>18403</v>
      </c>
      <c r="B15804" s="16" t="s">
        <v>18404</v>
      </c>
      <c r="C15804" s="13">
        <v>5.25</v>
      </c>
      <c r="D15804" s="7" t="str">
        <f t="shared" si="246"/>
        <v>Unique</v>
      </c>
    </row>
    <row r="15805" spans="1:4" x14ac:dyDescent="0.35">
      <c r="A15805" s="16" t="s">
        <v>18645</v>
      </c>
      <c r="B15805" s="16">
        <v>5865</v>
      </c>
      <c r="C15805" s="13">
        <v>3.75</v>
      </c>
      <c r="D15805" s="7" t="str">
        <f t="shared" si="246"/>
        <v>Unique</v>
      </c>
    </row>
    <row r="15806" spans="1:4" x14ac:dyDescent="0.35">
      <c r="A15806" s="16" t="s">
        <v>18646</v>
      </c>
      <c r="B15806" s="16">
        <v>5936</v>
      </c>
      <c r="C15806" s="13">
        <v>7.5600000000000005</v>
      </c>
      <c r="D15806" s="7" t="str">
        <f t="shared" si="246"/>
        <v>Unique</v>
      </c>
    </row>
    <row r="15807" spans="1:4" x14ac:dyDescent="0.35">
      <c r="A15807" s="16" t="s">
        <v>18647</v>
      </c>
      <c r="B15807" s="16">
        <v>5778</v>
      </c>
      <c r="C15807" s="13">
        <v>6.04</v>
      </c>
      <c r="D15807" s="7" t="str">
        <f t="shared" si="246"/>
        <v>Unique</v>
      </c>
    </row>
    <row r="15808" spans="1:4" x14ac:dyDescent="0.35">
      <c r="A15808" s="16" t="s">
        <v>17884</v>
      </c>
      <c r="B15808" s="16" t="s">
        <v>17885</v>
      </c>
      <c r="C15808" s="13">
        <v>5.48</v>
      </c>
      <c r="D15808" s="7" t="str">
        <f t="shared" si="246"/>
        <v>Unique</v>
      </c>
    </row>
    <row r="15809" spans="1:4" x14ac:dyDescent="0.35">
      <c r="A15809" s="16" t="s">
        <v>18532</v>
      </c>
      <c r="B15809" s="16">
        <v>6050</v>
      </c>
      <c r="C15809" s="13">
        <v>-0.5</v>
      </c>
      <c r="D15809" s="7" t="str">
        <f t="shared" si="246"/>
        <v>Unique</v>
      </c>
    </row>
    <row r="15810" spans="1:4" x14ac:dyDescent="0.35">
      <c r="A15810" s="16" t="s">
        <v>18546</v>
      </c>
      <c r="B15810" s="16">
        <v>741700</v>
      </c>
      <c r="C15810" s="13">
        <v>-0.5</v>
      </c>
      <c r="D15810" s="7" t="str">
        <f t="shared" ref="D15810:D15873" si="247">IF(COUNTIFS(A:A,A15810,B:B,B15810,C:C,C15810)&gt;1,"Doublon","Unique")</f>
        <v>Unique</v>
      </c>
    </row>
    <row r="15811" spans="1:4" x14ac:dyDescent="0.35">
      <c r="A15811" s="16" t="s">
        <v>18592</v>
      </c>
      <c r="B15811" s="16" t="s">
        <v>18593</v>
      </c>
      <c r="C15811" s="13">
        <v>1.1500000000000001</v>
      </c>
      <c r="D15811" s="7" t="str">
        <f t="shared" si="247"/>
        <v>Unique</v>
      </c>
    </row>
    <row r="15812" spans="1:4" x14ac:dyDescent="0.35">
      <c r="A15812" s="16" t="s">
        <v>18648</v>
      </c>
      <c r="B15812" s="16">
        <v>5747</v>
      </c>
      <c r="C15812" s="13">
        <v>13.74</v>
      </c>
      <c r="D15812" s="7" t="str">
        <f t="shared" si="247"/>
        <v>Unique</v>
      </c>
    </row>
    <row r="15813" spans="1:4" x14ac:dyDescent="0.35">
      <c r="A15813" s="16" t="s">
        <v>18649</v>
      </c>
      <c r="B15813" s="16">
        <v>6033</v>
      </c>
      <c r="C15813" s="13">
        <v>6.5299999999999994</v>
      </c>
      <c r="D15813" s="7" t="str">
        <f t="shared" si="247"/>
        <v>Unique</v>
      </c>
    </row>
    <row r="15814" spans="1:4" x14ac:dyDescent="0.35">
      <c r="A15814" s="16" t="s">
        <v>17633</v>
      </c>
      <c r="B15814" s="16">
        <v>5467</v>
      </c>
      <c r="C15814" s="13">
        <v>6.13</v>
      </c>
      <c r="D15814" s="7" t="str">
        <f t="shared" si="247"/>
        <v>Unique</v>
      </c>
    </row>
    <row r="15815" spans="1:4" x14ac:dyDescent="0.35">
      <c r="A15815" s="16" t="s">
        <v>18650</v>
      </c>
      <c r="B15815" s="16">
        <v>6026</v>
      </c>
      <c r="C15815" s="13">
        <v>6.04</v>
      </c>
      <c r="D15815" s="7" t="str">
        <f t="shared" si="247"/>
        <v>Unique</v>
      </c>
    </row>
    <row r="15816" spans="1:4" x14ac:dyDescent="0.35">
      <c r="A15816" s="16" t="s">
        <v>18323</v>
      </c>
      <c r="B15816" s="16">
        <v>25014452</v>
      </c>
      <c r="C15816" s="13">
        <v>5.49</v>
      </c>
      <c r="D15816" s="7" t="str">
        <f t="shared" si="247"/>
        <v>Unique</v>
      </c>
    </row>
    <row r="15817" spans="1:4" x14ac:dyDescent="0.35">
      <c r="A15817" s="16" t="s">
        <v>18651</v>
      </c>
      <c r="B15817" s="16" t="s">
        <v>18652</v>
      </c>
      <c r="C15817" s="13">
        <v>5.25</v>
      </c>
      <c r="D15817" s="7" t="str">
        <f t="shared" si="247"/>
        <v>Unique</v>
      </c>
    </row>
    <row r="15818" spans="1:4" x14ac:dyDescent="0.35">
      <c r="A15818" s="16" t="s">
        <v>18653</v>
      </c>
      <c r="B15818" s="16">
        <v>6017</v>
      </c>
      <c r="C15818" s="13">
        <v>5.08</v>
      </c>
      <c r="D15818" s="7" t="str">
        <f t="shared" si="247"/>
        <v>Unique</v>
      </c>
    </row>
    <row r="15819" spans="1:4" x14ac:dyDescent="0.35">
      <c r="A15819" s="16" t="s">
        <v>18654</v>
      </c>
      <c r="B15819" s="16">
        <v>6021</v>
      </c>
      <c r="C15819" s="13">
        <v>4.6399999999999997</v>
      </c>
      <c r="D15819" s="7" t="str">
        <f t="shared" si="247"/>
        <v>Unique</v>
      </c>
    </row>
    <row r="15820" spans="1:4" x14ac:dyDescent="0.35">
      <c r="A15820" s="16" t="s">
        <v>18490</v>
      </c>
      <c r="B15820" s="16">
        <v>5994</v>
      </c>
      <c r="C15820" s="13">
        <v>5.25</v>
      </c>
      <c r="D15820" s="7" t="str">
        <f t="shared" si="247"/>
        <v>Unique</v>
      </c>
    </row>
    <row r="15821" spans="1:4" x14ac:dyDescent="0.35">
      <c r="A15821" s="16" t="s">
        <v>18190</v>
      </c>
      <c r="B15821" s="16" t="s">
        <v>18191</v>
      </c>
      <c r="C15821" s="13">
        <v>5.48</v>
      </c>
      <c r="D15821" s="7" t="str">
        <f t="shared" si="247"/>
        <v>Unique</v>
      </c>
    </row>
    <row r="15822" spans="1:4" x14ac:dyDescent="0.35">
      <c r="A15822" s="16" t="s">
        <v>18656</v>
      </c>
      <c r="B15822" s="16" t="s">
        <v>18657</v>
      </c>
      <c r="C15822" s="13">
        <v>1.4500000000000002</v>
      </c>
      <c r="D15822" s="7" t="str">
        <f t="shared" si="247"/>
        <v>Unique</v>
      </c>
    </row>
    <row r="15823" spans="1:4" x14ac:dyDescent="0.35">
      <c r="A15823" s="16" t="s">
        <v>18656</v>
      </c>
      <c r="B15823" s="16" t="s">
        <v>18657</v>
      </c>
      <c r="C15823" s="13">
        <v>8.17</v>
      </c>
      <c r="D15823" s="7" t="str">
        <f t="shared" si="247"/>
        <v>Unique</v>
      </c>
    </row>
    <row r="15824" spans="1:4" x14ac:dyDescent="0.35">
      <c r="A15824" s="16" t="s">
        <v>18659</v>
      </c>
      <c r="B15824" s="16">
        <v>6063</v>
      </c>
      <c r="C15824" s="13">
        <v>6.13</v>
      </c>
      <c r="D15824" s="7" t="str">
        <f t="shared" si="247"/>
        <v>Unique</v>
      </c>
    </row>
    <row r="15825" spans="1:4" x14ac:dyDescent="0.35">
      <c r="A15825" s="16" t="s">
        <v>18660</v>
      </c>
      <c r="B15825" s="16" t="s">
        <v>18661</v>
      </c>
      <c r="C15825" s="13">
        <v>18.95</v>
      </c>
      <c r="D15825" s="7" t="str">
        <f t="shared" si="247"/>
        <v>Unique</v>
      </c>
    </row>
    <row r="15826" spans="1:4" x14ac:dyDescent="0.35">
      <c r="A15826" s="16" t="s">
        <v>18664</v>
      </c>
      <c r="B15826" s="16">
        <v>1154</v>
      </c>
      <c r="C15826" s="13">
        <v>5.25</v>
      </c>
      <c r="D15826" s="7" t="str">
        <f t="shared" si="247"/>
        <v>Unique</v>
      </c>
    </row>
    <row r="15827" spans="1:4" x14ac:dyDescent="0.35">
      <c r="A15827" s="16" t="s">
        <v>18665</v>
      </c>
      <c r="B15827" s="16" t="s">
        <v>1771</v>
      </c>
      <c r="C15827" s="13">
        <v>5.49</v>
      </c>
      <c r="D15827" s="7" t="str">
        <f t="shared" si="247"/>
        <v>Unique</v>
      </c>
    </row>
    <row r="15828" spans="1:4" x14ac:dyDescent="0.35">
      <c r="A15828" s="16" t="s">
        <v>18660</v>
      </c>
      <c r="B15828" s="16" t="s">
        <v>18661</v>
      </c>
      <c r="C15828" s="13">
        <v>5.48</v>
      </c>
      <c r="D15828" s="7" t="str">
        <f t="shared" si="247"/>
        <v>Unique</v>
      </c>
    </row>
    <row r="15829" spans="1:4" x14ac:dyDescent="0.35">
      <c r="A15829" s="16" t="s">
        <v>18667</v>
      </c>
      <c r="B15829" s="16" t="s">
        <v>18668</v>
      </c>
      <c r="C15829" s="13">
        <v>5.48</v>
      </c>
      <c r="D15829" s="7" t="str">
        <f t="shared" si="247"/>
        <v>Unique</v>
      </c>
    </row>
    <row r="15830" spans="1:4" x14ac:dyDescent="0.35">
      <c r="A15830" s="16" t="s">
        <v>18669</v>
      </c>
      <c r="B15830" s="16" t="s">
        <v>18670</v>
      </c>
      <c r="C15830" s="13">
        <v>5.25</v>
      </c>
      <c r="D15830" s="7" t="str">
        <f t="shared" si="247"/>
        <v>Unique</v>
      </c>
    </row>
    <row r="15831" spans="1:4" x14ac:dyDescent="0.35">
      <c r="A15831" s="16" t="s">
        <v>18671</v>
      </c>
      <c r="B15831" s="16" t="s">
        <v>18672</v>
      </c>
      <c r="C15831" s="13">
        <v>5.48</v>
      </c>
      <c r="D15831" s="7" t="str">
        <f t="shared" si="247"/>
        <v>Unique</v>
      </c>
    </row>
    <row r="15832" spans="1:4" x14ac:dyDescent="0.35">
      <c r="A15832" s="16" t="s">
        <v>18673</v>
      </c>
      <c r="B15832" s="16" t="s">
        <v>18674</v>
      </c>
      <c r="C15832" s="13">
        <v>5.49</v>
      </c>
      <c r="D15832" s="7" t="str">
        <f t="shared" si="247"/>
        <v>Unique</v>
      </c>
    </row>
    <row r="15833" spans="1:4" x14ac:dyDescent="0.35">
      <c r="A15833" s="16" t="s">
        <v>18675</v>
      </c>
      <c r="B15833" s="16" t="s">
        <v>18676</v>
      </c>
      <c r="C15833" s="13">
        <v>5.25</v>
      </c>
      <c r="D15833" s="7" t="str">
        <f t="shared" si="247"/>
        <v>Unique</v>
      </c>
    </row>
    <row r="15834" spans="1:4" x14ac:dyDescent="0.35">
      <c r="A15834" s="16" t="s">
        <v>18677</v>
      </c>
      <c r="B15834" s="16">
        <v>5998</v>
      </c>
      <c r="C15834" s="13">
        <v>6.57</v>
      </c>
      <c r="D15834" s="7" t="str">
        <f t="shared" si="247"/>
        <v>Unique</v>
      </c>
    </row>
    <row r="15835" spans="1:4" x14ac:dyDescent="0.35">
      <c r="A15835" s="16" t="s">
        <v>18678</v>
      </c>
      <c r="B15835" s="16" t="s">
        <v>18679</v>
      </c>
      <c r="C15835" s="13">
        <v>5.25</v>
      </c>
      <c r="D15835" s="7" t="str">
        <f t="shared" si="247"/>
        <v>Unique</v>
      </c>
    </row>
    <row r="15836" spans="1:4" x14ac:dyDescent="0.35">
      <c r="A15836" s="16" t="s">
        <v>18680</v>
      </c>
      <c r="B15836" s="16">
        <v>6071</v>
      </c>
      <c r="C15836" s="13">
        <v>5.5</v>
      </c>
      <c r="D15836" s="7" t="str">
        <f t="shared" si="247"/>
        <v>Unique</v>
      </c>
    </row>
    <row r="15837" spans="1:4" x14ac:dyDescent="0.35">
      <c r="A15837" s="16" t="s">
        <v>18681</v>
      </c>
      <c r="B15837" s="16" t="s">
        <v>18682</v>
      </c>
      <c r="C15837" s="13">
        <v>5.25</v>
      </c>
      <c r="D15837" s="7" t="str">
        <f t="shared" si="247"/>
        <v>Unique</v>
      </c>
    </row>
    <row r="15838" spans="1:4" x14ac:dyDescent="0.35">
      <c r="A15838" s="16" t="s">
        <v>18655</v>
      </c>
      <c r="B15838" s="16">
        <v>5946</v>
      </c>
      <c r="C15838" s="13">
        <v>9.2199999999999989</v>
      </c>
      <c r="D15838" s="7" t="str">
        <f t="shared" si="247"/>
        <v>Unique</v>
      </c>
    </row>
    <row r="15839" spans="1:4" x14ac:dyDescent="0.35">
      <c r="A15839" s="16" t="s">
        <v>18684</v>
      </c>
      <c r="B15839" s="16">
        <v>6209</v>
      </c>
      <c r="C15839" s="13">
        <v>5.49</v>
      </c>
      <c r="D15839" s="7" t="str">
        <f t="shared" si="247"/>
        <v>Unique</v>
      </c>
    </row>
    <row r="15840" spans="1:4" x14ac:dyDescent="0.35">
      <c r="A15840" s="16" t="s">
        <v>18685</v>
      </c>
      <c r="B15840" s="16" t="s">
        <v>18686</v>
      </c>
      <c r="C15840" s="13">
        <v>5.25</v>
      </c>
      <c r="D15840" s="7" t="str">
        <f t="shared" si="247"/>
        <v>Unique</v>
      </c>
    </row>
    <row r="15841" spans="1:4" x14ac:dyDescent="0.35">
      <c r="A15841" s="16" t="s">
        <v>18687</v>
      </c>
      <c r="B15841" s="16">
        <v>5742</v>
      </c>
      <c r="C15841" s="13">
        <v>3.94</v>
      </c>
      <c r="D15841" s="7" t="str">
        <f t="shared" si="247"/>
        <v>Unique</v>
      </c>
    </row>
    <row r="15842" spans="1:4" x14ac:dyDescent="0.35">
      <c r="A15842" s="16" t="s">
        <v>18688</v>
      </c>
      <c r="B15842" s="16" t="s">
        <v>18689</v>
      </c>
      <c r="C15842" s="13">
        <v>1.4500000000000002</v>
      </c>
      <c r="D15842" s="7" t="str">
        <f t="shared" si="247"/>
        <v>Unique</v>
      </c>
    </row>
    <row r="15843" spans="1:4" x14ac:dyDescent="0.35">
      <c r="A15843" s="16" t="s">
        <v>18688</v>
      </c>
      <c r="B15843" s="16" t="s">
        <v>18689</v>
      </c>
      <c r="C15843" s="13">
        <v>9.27</v>
      </c>
      <c r="D15843" s="7" t="str">
        <f t="shared" si="247"/>
        <v>Unique</v>
      </c>
    </row>
    <row r="15844" spans="1:4" x14ac:dyDescent="0.35">
      <c r="A15844" s="16" t="s">
        <v>18431</v>
      </c>
      <c r="B15844" s="16" t="s">
        <v>18432</v>
      </c>
      <c r="C15844" s="13">
        <v>5.5</v>
      </c>
      <c r="D15844" s="7" t="str">
        <f t="shared" si="247"/>
        <v>Unique</v>
      </c>
    </row>
    <row r="15845" spans="1:4" x14ac:dyDescent="0.35">
      <c r="A15845" s="16" t="s">
        <v>18694</v>
      </c>
      <c r="B15845" s="16">
        <v>6015</v>
      </c>
      <c r="C15845" s="13">
        <v>4.6399999999999997</v>
      </c>
      <c r="D15845" s="7" t="str">
        <f t="shared" si="247"/>
        <v>Unique</v>
      </c>
    </row>
    <row r="15846" spans="1:4" x14ac:dyDescent="0.35">
      <c r="A15846" s="16" t="s">
        <v>18695</v>
      </c>
      <c r="B15846" s="16">
        <v>5948</v>
      </c>
      <c r="C15846" s="13">
        <v>5.08</v>
      </c>
      <c r="D15846" s="7" t="str">
        <f t="shared" si="247"/>
        <v>Unique</v>
      </c>
    </row>
    <row r="15847" spans="1:4" x14ac:dyDescent="0.35">
      <c r="A15847" s="16" t="s">
        <v>18698</v>
      </c>
      <c r="B15847" s="16" t="s">
        <v>18699</v>
      </c>
      <c r="C15847" s="13">
        <v>5.25</v>
      </c>
      <c r="D15847" s="7" t="str">
        <f t="shared" si="247"/>
        <v>Unique</v>
      </c>
    </row>
    <row r="15848" spans="1:4" x14ac:dyDescent="0.35">
      <c r="A15848" s="16" t="s">
        <v>18700</v>
      </c>
      <c r="B15848" s="16" t="s">
        <v>18701</v>
      </c>
      <c r="C15848" s="13">
        <v>5.5</v>
      </c>
      <c r="D15848" s="7" t="str">
        <f t="shared" si="247"/>
        <v>Unique</v>
      </c>
    </row>
    <row r="15849" spans="1:4" x14ac:dyDescent="0.35">
      <c r="A15849" s="16" t="s">
        <v>18697</v>
      </c>
      <c r="B15849" s="16">
        <v>6087</v>
      </c>
      <c r="C15849" s="13">
        <v>6.8400000000000007</v>
      </c>
      <c r="D15849" s="7" t="str">
        <f t="shared" si="247"/>
        <v>Unique</v>
      </c>
    </row>
    <row r="15850" spans="1:4" x14ac:dyDescent="0.35">
      <c r="A15850" s="16" t="s">
        <v>18702</v>
      </c>
      <c r="B15850" s="16" t="s">
        <v>18703</v>
      </c>
      <c r="C15850" s="13">
        <v>5.25</v>
      </c>
      <c r="D15850" s="7" t="str">
        <f t="shared" si="247"/>
        <v>Unique</v>
      </c>
    </row>
    <row r="15851" spans="1:4" x14ac:dyDescent="0.35">
      <c r="A15851" s="16" t="s">
        <v>18704</v>
      </c>
      <c r="B15851" s="16">
        <v>6041</v>
      </c>
      <c r="C15851" s="13">
        <v>9.7200000000000006</v>
      </c>
      <c r="D15851" s="7" t="str">
        <f t="shared" si="247"/>
        <v>Unique</v>
      </c>
    </row>
    <row r="15852" spans="1:4" x14ac:dyDescent="0.35">
      <c r="A15852" s="16" t="s">
        <v>18705</v>
      </c>
      <c r="B15852" s="16">
        <v>6041</v>
      </c>
      <c r="C15852" s="13">
        <v>8.6700000000000017</v>
      </c>
      <c r="D15852" s="7" t="str">
        <f t="shared" si="247"/>
        <v>Unique</v>
      </c>
    </row>
    <row r="15853" spans="1:4" x14ac:dyDescent="0.35">
      <c r="A15853" s="16" t="s">
        <v>18705</v>
      </c>
      <c r="B15853" s="16">
        <v>6041</v>
      </c>
      <c r="C15853" s="13">
        <v>-0.04</v>
      </c>
      <c r="D15853" s="7" t="str">
        <f t="shared" si="247"/>
        <v>Unique</v>
      </c>
    </row>
    <row r="15854" spans="1:4" x14ac:dyDescent="0.35">
      <c r="A15854" s="16" t="s">
        <v>18704</v>
      </c>
      <c r="B15854" s="16">
        <v>6041</v>
      </c>
      <c r="C15854" s="13">
        <v>-0.02</v>
      </c>
      <c r="D15854" s="7" t="str">
        <f t="shared" si="247"/>
        <v>Unique</v>
      </c>
    </row>
    <row r="15855" spans="1:4" x14ac:dyDescent="0.35">
      <c r="A15855" s="16" t="s">
        <v>17954</v>
      </c>
      <c r="B15855" s="16">
        <v>5741</v>
      </c>
      <c r="C15855" s="13">
        <v>5.25</v>
      </c>
      <c r="D15855" s="7" t="str">
        <f t="shared" si="247"/>
        <v>Unique</v>
      </c>
    </row>
    <row r="15856" spans="1:4" x14ac:dyDescent="0.35">
      <c r="A15856" s="16" t="s">
        <v>17590</v>
      </c>
      <c r="B15856" s="16">
        <v>5609</v>
      </c>
      <c r="C15856" s="13">
        <v>6.8400000000000007</v>
      </c>
      <c r="D15856" s="7" t="str">
        <f t="shared" si="247"/>
        <v>Unique</v>
      </c>
    </row>
    <row r="15857" spans="1:4" x14ac:dyDescent="0.35">
      <c r="A15857" s="16" t="s">
        <v>18708</v>
      </c>
      <c r="B15857" s="16">
        <v>5833</v>
      </c>
      <c r="C15857" s="13">
        <v>4.6399999999999997</v>
      </c>
      <c r="D15857" s="7" t="str">
        <f t="shared" si="247"/>
        <v>Unique</v>
      </c>
    </row>
    <row r="15858" spans="1:4" x14ac:dyDescent="0.35">
      <c r="A15858" s="16" t="s">
        <v>18709</v>
      </c>
      <c r="B15858" s="16" t="s">
        <v>18710</v>
      </c>
      <c r="C15858" s="13">
        <v>1.4500000000000002</v>
      </c>
      <c r="D15858" s="7" t="str">
        <f t="shared" si="247"/>
        <v>Unique</v>
      </c>
    </row>
    <row r="15859" spans="1:4" x14ac:dyDescent="0.35">
      <c r="A15859" s="16" t="s">
        <v>18709</v>
      </c>
      <c r="B15859" s="16" t="s">
        <v>18710</v>
      </c>
      <c r="C15859" s="13">
        <v>10.31</v>
      </c>
      <c r="D15859" s="7" t="str">
        <f t="shared" si="247"/>
        <v>Unique</v>
      </c>
    </row>
    <row r="15860" spans="1:4" x14ac:dyDescent="0.35">
      <c r="A15860" s="16" t="s">
        <v>18713</v>
      </c>
      <c r="B15860" s="16" t="s">
        <v>18714</v>
      </c>
      <c r="C15860" s="13">
        <v>5.48</v>
      </c>
      <c r="D15860" s="7" t="str">
        <f t="shared" si="247"/>
        <v>Unique</v>
      </c>
    </row>
    <row r="15861" spans="1:4" x14ac:dyDescent="0.35">
      <c r="A15861" s="16" t="s">
        <v>18715</v>
      </c>
      <c r="B15861" s="16" t="s">
        <v>18716</v>
      </c>
      <c r="C15861" s="13">
        <v>5.25</v>
      </c>
      <c r="D15861" s="7" t="str">
        <f t="shared" si="247"/>
        <v>Unique</v>
      </c>
    </row>
    <row r="15862" spans="1:4" x14ac:dyDescent="0.35">
      <c r="A15862" s="16" t="s">
        <v>18717</v>
      </c>
      <c r="B15862" s="16" t="s">
        <v>18718</v>
      </c>
      <c r="C15862" s="13">
        <v>5.25</v>
      </c>
      <c r="D15862" s="7" t="str">
        <f t="shared" si="247"/>
        <v>Unique</v>
      </c>
    </row>
    <row r="15863" spans="1:4" x14ac:dyDescent="0.35">
      <c r="A15863" s="16" t="s">
        <v>18655</v>
      </c>
      <c r="B15863" s="16">
        <v>5946</v>
      </c>
      <c r="C15863" s="13">
        <v>6.6999999999999993</v>
      </c>
      <c r="D15863" s="7" t="str">
        <f t="shared" si="247"/>
        <v>Unique</v>
      </c>
    </row>
    <row r="15864" spans="1:4" x14ac:dyDescent="0.35">
      <c r="A15864" s="16" t="s">
        <v>18704</v>
      </c>
      <c r="B15864" s="16">
        <v>6041</v>
      </c>
      <c r="C15864" s="13">
        <v>6.6999999999999993</v>
      </c>
      <c r="D15864" s="7" t="str">
        <f t="shared" si="247"/>
        <v>Unique</v>
      </c>
    </row>
    <row r="15865" spans="1:4" x14ac:dyDescent="0.35">
      <c r="A15865" s="16" t="s">
        <v>18594</v>
      </c>
      <c r="B15865" s="16">
        <v>6013</v>
      </c>
      <c r="C15865" s="13">
        <v>6.6999999999999993</v>
      </c>
      <c r="D15865" s="7" t="str">
        <f t="shared" si="247"/>
        <v>Unique</v>
      </c>
    </row>
    <row r="15866" spans="1:4" x14ac:dyDescent="0.35">
      <c r="A15866" s="16" t="s">
        <v>18719</v>
      </c>
      <c r="B15866" s="16">
        <v>6155</v>
      </c>
      <c r="C15866" s="13">
        <v>7.6199999999999992</v>
      </c>
      <c r="D15866" s="7" t="str">
        <f t="shared" si="247"/>
        <v>Unique</v>
      </c>
    </row>
    <row r="15867" spans="1:4" x14ac:dyDescent="0.35">
      <c r="A15867" s="16" t="s">
        <v>18720</v>
      </c>
      <c r="B15867" s="16" t="s">
        <v>18721</v>
      </c>
      <c r="C15867" s="13">
        <v>1.4500000000000002</v>
      </c>
      <c r="D15867" s="7" t="str">
        <f t="shared" si="247"/>
        <v>Unique</v>
      </c>
    </row>
    <row r="15868" spans="1:4" x14ac:dyDescent="0.35">
      <c r="A15868" s="16" t="s">
        <v>18720</v>
      </c>
      <c r="B15868" s="16" t="s">
        <v>18721</v>
      </c>
      <c r="C15868" s="13">
        <v>9.27</v>
      </c>
      <c r="D15868" s="7" t="str">
        <f t="shared" si="247"/>
        <v>Unique</v>
      </c>
    </row>
    <row r="15869" spans="1:4" x14ac:dyDescent="0.35">
      <c r="A15869" s="16" t="s">
        <v>18722</v>
      </c>
      <c r="B15869" s="16" t="s">
        <v>18723</v>
      </c>
      <c r="C15869" s="13">
        <v>9.27</v>
      </c>
      <c r="D15869" s="7" t="str">
        <f t="shared" si="247"/>
        <v>Unique</v>
      </c>
    </row>
    <row r="15870" spans="1:4" x14ac:dyDescent="0.35">
      <c r="A15870" s="16" t="s">
        <v>18722</v>
      </c>
      <c r="B15870" s="16" t="s">
        <v>18723</v>
      </c>
      <c r="C15870" s="13">
        <v>1.4500000000000002</v>
      </c>
      <c r="D15870" s="7" t="str">
        <f t="shared" si="247"/>
        <v>Unique</v>
      </c>
    </row>
    <row r="15871" spans="1:4" x14ac:dyDescent="0.35">
      <c r="A15871" s="16" t="s">
        <v>18722</v>
      </c>
      <c r="B15871" s="16" t="s">
        <v>18723</v>
      </c>
      <c r="C15871" s="13">
        <v>54.78</v>
      </c>
      <c r="D15871" s="7" t="str">
        <f t="shared" si="247"/>
        <v>Unique</v>
      </c>
    </row>
    <row r="15872" spans="1:4" x14ac:dyDescent="0.35">
      <c r="A15872" s="16" t="s">
        <v>18724</v>
      </c>
      <c r="B15872" s="16">
        <v>6055</v>
      </c>
      <c r="C15872" s="13">
        <v>3.75</v>
      </c>
      <c r="D15872" s="7" t="str">
        <f t="shared" si="247"/>
        <v>Unique</v>
      </c>
    </row>
    <row r="15873" spans="1:4" x14ac:dyDescent="0.35">
      <c r="A15873" s="16" t="s">
        <v>18725</v>
      </c>
      <c r="B15873" s="16">
        <v>6220</v>
      </c>
      <c r="C15873" s="13">
        <v>3.75</v>
      </c>
      <c r="D15873" s="7" t="str">
        <f t="shared" si="247"/>
        <v>Unique</v>
      </c>
    </row>
    <row r="15874" spans="1:4" x14ac:dyDescent="0.35">
      <c r="A15874" s="16" t="s">
        <v>18726</v>
      </c>
      <c r="B15874" s="16" t="s">
        <v>18727</v>
      </c>
      <c r="C15874" s="13">
        <v>9.27</v>
      </c>
      <c r="D15874" s="7" t="str">
        <f t="shared" ref="D15874:D15937" si="248">IF(COUNTIFS(A:A,A15874,B:B,B15874,C:C,C15874)&gt;1,"Doublon","Unique")</f>
        <v>Unique</v>
      </c>
    </row>
    <row r="15875" spans="1:4" x14ac:dyDescent="0.35">
      <c r="A15875" s="16" t="s">
        <v>18726</v>
      </c>
      <c r="B15875" s="16" t="s">
        <v>18727</v>
      </c>
      <c r="C15875" s="13">
        <v>1.4500000000000002</v>
      </c>
      <c r="D15875" s="7" t="str">
        <f t="shared" si="248"/>
        <v>Unique</v>
      </c>
    </row>
    <row r="15876" spans="1:4" x14ac:dyDescent="0.35">
      <c r="A15876" s="16" t="s">
        <v>18728</v>
      </c>
      <c r="B15876" s="16">
        <v>5979</v>
      </c>
      <c r="C15876" s="13">
        <v>5.08</v>
      </c>
      <c r="D15876" s="7" t="str">
        <f t="shared" si="248"/>
        <v>Unique</v>
      </c>
    </row>
    <row r="15877" spans="1:4" x14ac:dyDescent="0.35">
      <c r="A15877" s="16" t="s">
        <v>18729</v>
      </c>
      <c r="B15877" s="16" t="s">
        <v>18730</v>
      </c>
      <c r="C15877" s="13">
        <v>5.48</v>
      </c>
      <c r="D15877" s="7" t="str">
        <f t="shared" si="248"/>
        <v>Unique</v>
      </c>
    </row>
    <row r="15878" spans="1:4" x14ac:dyDescent="0.35">
      <c r="A15878" s="16" t="s">
        <v>18736</v>
      </c>
      <c r="B15878" s="16" t="s">
        <v>1771</v>
      </c>
      <c r="C15878" s="13">
        <v>5.49</v>
      </c>
      <c r="D15878" s="7" t="str">
        <f t="shared" si="248"/>
        <v>Unique</v>
      </c>
    </row>
    <row r="15879" spans="1:4" x14ac:dyDescent="0.35">
      <c r="A15879" s="16" t="s">
        <v>18735</v>
      </c>
      <c r="B15879" s="16" t="s">
        <v>1771</v>
      </c>
      <c r="C15879" s="13">
        <v>5.25</v>
      </c>
      <c r="D15879" s="7" t="str">
        <f t="shared" si="248"/>
        <v>Unique</v>
      </c>
    </row>
    <row r="15880" spans="1:4" x14ac:dyDescent="0.35">
      <c r="A15880" s="16" t="s">
        <v>18704</v>
      </c>
      <c r="B15880" s="16">
        <v>6041</v>
      </c>
      <c r="C15880" s="13">
        <v>-0.5</v>
      </c>
      <c r="D15880" s="7" t="str">
        <f t="shared" si="248"/>
        <v>Unique</v>
      </c>
    </row>
    <row r="15881" spans="1:4" x14ac:dyDescent="0.35">
      <c r="A15881" s="16" t="s">
        <v>18732</v>
      </c>
      <c r="B15881" s="16">
        <v>250546</v>
      </c>
      <c r="C15881" s="13">
        <v>-0.5</v>
      </c>
      <c r="D15881" s="7" t="str">
        <f t="shared" si="248"/>
        <v>Unique</v>
      </c>
    </row>
    <row r="15882" spans="1:4" x14ac:dyDescent="0.35">
      <c r="A15882" s="16" t="s">
        <v>14757</v>
      </c>
      <c r="B15882" s="16">
        <v>6228</v>
      </c>
      <c r="C15882" s="13">
        <v>5.48</v>
      </c>
      <c r="D15882" s="7" t="str">
        <f t="shared" si="248"/>
        <v>Unique</v>
      </c>
    </row>
    <row r="15883" spans="1:4" x14ac:dyDescent="0.35">
      <c r="A15883" s="16" t="s">
        <v>18738</v>
      </c>
      <c r="B15883" s="16" t="s">
        <v>18739</v>
      </c>
      <c r="C15883" s="13">
        <v>5.48</v>
      </c>
      <c r="D15883" s="7" t="str">
        <f t="shared" si="248"/>
        <v>Unique</v>
      </c>
    </row>
    <row r="15884" spans="1:4" x14ac:dyDescent="0.35">
      <c r="A15884" s="16" t="s">
        <v>18732</v>
      </c>
      <c r="B15884" s="16">
        <v>250546</v>
      </c>
      <c r="C15884" s="13">
        <v>-0.02</v>
      </c>
      <c r="D15884" s="7" t="str">
        <f t="shared" si="248"/>
        <v>Unique</v>
      </c>
    </row>
    <row r="15885" spans="1:4" x14ac:dyDescent="0.35">
      <c r="A15885" s="16" t="s">
        <v>18731</v>
      </c>
      <c r="B15885" s="16">
        <v>250546</v>
      </c>
      <c r="C15885" s="13">
        <v>-0.04</v>
      </c>
      <c r="D15885" s="7" t="str">
        <f t="shared" si="248"/>
        <v>Unique</v>
      </c>
    </row>
    <row r="15886" spans="1:4" x14ac:dyDescent="0.35">
      <c r="A15886" s="16" t="s">
        <v>18732</v>
      </c>
      <c r="B15886" s="16">
        <v>250546</v>
      </c>
      <c r="C15886" s="13">
        <v>5.48</v>
      </c>
      <c r="D15886" s="7" t="str">
        <f t="shared" si="248"/>
        <v>Unique</v>
      </c>
    </row>
    <row r="15887" spans="1:4" x14ac:dyDescent="0.35">
      <c r="A15887" s="16" t="s">
        <v>18731</v>
      </c>
      <c r="B15887" s="16">
        <v>250546</v>
      </c>
      <c r="C15887" s="13">
        <v>5.48</v>
      </c>
      <c r="D15887" s="7" t="str">
        <f t="shared" si="248"/>
        <v>Unique</v>
      </c>
    </row>
    <row r="15888" spans="1:4" x14ac:dyDescent="0.35">
      <c r="A15888" s="16" t="s">
        <v>18733</v>
      </c>
      <c r="B15888" s="16" t="s">
        <v>18734</v>
      </c>
      <c r="C15888" s="13">
        <v>13.44</v>
      </c>
      <c r="D15888" s="7" t="str">
        <f t="shared" si="248"/>
        <v>Unique</v>
      </c>
    </row>
    <row r="15889" spans="1:4" x14ac:dyDescent="0.35">
      <c r="A15889" s="16" t="s">
        <v>18737</v>
      </c>
      <c r="B15889" s="16">
        <v>28740670</v>
      </c>
      <c r="C15889" s="13">
        <v>6.13</v>
      </c>
      <c r="D15889" s="7" t="str">
        <f t="shared" si="248"/>
        <v>Unique</v>
      </c>
    </row>
    <row r="15890" spans="1:4" x14ac:dyDescent="0.35">
      <c r="A15890" s="16" t="s">
        <v>18740</v>
      </c>
      <c r="B15890" s="16" t="s">
        <v>18741</v>
      </c>
      <c r="C15890" s="13">
        <v>5.25</v>
      </c>
      <c r="D15890" s="7" t="str">
        <f t="shared" si="248"/>
        <v>Unique</v>
      </c>
    </row>
    <row r="15891" spans="1:4" x14ac:dyDescent="0.35">
      <c r="A15891" s="16" t="s">
        <v>18742</v>
      </c>
      <c r="B15891" s="16" t="s">
        <v>18743</v>
      </c>
      <c r="C15891" s="13">
        <v>5.49</v>
      </c>
      <c r="D15891" s="7" t="str">
        <f t="shared" si="248"/>
        <v>Unique</v>
      </c>
    </row>
    <row r="15892" spans="1:4" x14ac:dyDescent="0.35">
      <c r="A15892" s="16" t="s">
        <v>18506</v>
      </c>
      <c r="B15892" s="16">
        <v>5972</v>
      </c>
      <c r="C15892" s="13">
        <v>7.6199999999999992</v>
      </c>
      <c r="D15892" s="7" t="str">
        <f t="shared" si="248"/>
        <v>Unique</v>
      </c>
    </row>
    <row r="15893" spans="1:4" x14ac:dyDescent="0.35">
      <c r="A15893" s="16" t="s">
        <v>18747</v>
      </c>
      <c r="B15893" s="16" t="s">
        <v>18748</v>
      </c>
      <c r="C15893" s="13">
        <v>9.5999999999999979</v>
      </c>
      <c r="D15893" s="7" t="str">
        <f t="shared" si="248"/>
        <v>Unique</v>
      </c>
    </row>
    <row r="15894" spans="1:4" x14ac:dyDescent="0.35">
      <c r="A15894" s="16" t="s">
        <v>18747</v>
      </c>
      <c r="B15894" s="16" t="s">
        <v>18748</v>
      </c>
      <c r="C15894" s="13">
        <v>1.4500000000000002</v>
      </c>
      <c r="D15894" s="7" t="str">
        <f t="shared" si="248"/>
        <v>Unique</v>
      </c>
    </row>
    <row r="15895" spans="1:4" x14ac:dyDescent="0.35">
      <c r="A15895" s="16" t="s">
        <v>18556</v>
      </c>
      <c r="B15895" s="16" t="s">
        <v>18557</v>
      </c>
      <c r="C15895" s="13">
        <v>5.5</v>
      </c>
      <c r="D15895" s="7" t="str">
        <f t="shared" si="248"/>
        <v>Unique</v>
      </c>
    </row>
    <row r="15896" spans="1:4" x14ac:dyDescent="0.35">
      <c r="A15896" s="16" t="s">
        <v>18751</v>
      </c>
      <c r="B15896" s="16" t="s">
        <v>18752</v>
      </c>
      <c r="C15896" s="13">
        <v>6.8400000000000007</v>
      </c>
      <c r="D15896" s="7" t="str">
        <f t="shared" si="248"/>
        <v>Unique</v>
      </c>
    </row>
    <row r="15897" spans="1:4" x14ac:dyDescent="0.35">
      <c r="A15897" s="16" t="s">
        <v>18753</v>
      </c>
      <c r="B15897" s="16" t="s">
        <v>18754</v>
      </c>
      <c r="C15897" s="13">
        <v>6.13</v>
      </c>
      <c r="D15897" s="7" t="str">
        <f t="shared" si="248"/>
        <v>Unique</v>
      </c>
    </row>
    <row r="15898" spans="1:4" x14ac:dyDescent="0.35">
      <c r="A15898" s="16" t="s">
        <v>18755</v>
      </c>
      <c r="B15898" s="16">
        <v>5849</v>
      </c>
      <c r="C15898" s="13">
        <v>4.13</v>
      </c>
      <c r="D15898" s="7" t="str">
        <f t="shared" si="248"/>
        <v>Unique</v>
      </c>
    </row>
    <row r="15899" spans="1:4" x14ac:dyDescent="0.35">
      <c r="A15899" s="16" t="s">
        <v>18757</v>
      </c>
      <c r="B15899" s="16">
        <v>6163</v>
      </c>
      <c r="C15899" s="13">
        <v>6.5299999999999994</v>
      </c>
      <c r="D15899" s="7" t="str">
        <f t="shared" si="248"/>
        <v>Unique</v>
      </c>
    </row>
    <row r="15900" spans="1:4" x14ac:dyDescent="0.35">
      <c r="A15900" s="16" t="s">
        <v>18758</v>
      </c>
      <c r="B15900" s="16" t="s">
        <v>18759</v>
      </c>
      <c r="C15900" s="13">
        <v>5.25</v>
      </c>
      <c r="D15900" s="7" t="str">
        <f t="shared" si="248"/>
        <v>Unique</v>
      </c>
    </row>
    <row r="15901" spans="1:4" x14ac:dyDescent="0.35">
      <c r="A15901" s="16" t="s">
        <v>18760</v>
      </c>
      <c r="B15901" s="16">
        <v>5903</v>
      </c>
      <c r="C15901" s="13">
        <v>7.3599999999999994</v>
      </c>
      <c r="D15901" s="7" t="str">
        <f t="shared" si="248"/>
        <v>Unique</v>
      </c>
    </row>
    <row r="15902" spans="1:4" x14ac:dyDescent="0.35">
      <c r="A15902" s="16" t="s">
        <v>18763</v>
      </c>
      <c r="B15902" s="16" t="s">
        <v>18764</v>
      </c>
      <c r="C15902" s="13">
        <v>1.4500000000000002</v>
      </c>
      <c r="D15902" s="7" t="str">
        <f t="shared" si="248"/>
        <v>Unique</v>
      </c>
    </row>
    <row r="15903" spans="1:4" x14ac:dyDescent="0.35">
      <c r="A15903" s="16" t="s">
        <v>18763</v>
      </c>
      <c r="B15903" s="16" t="s">
        <v>18764</v>
      </c>
      <c r="C15903" s="13">
        <v>9.27</v>
      </c>
      <c r="D15903" s="7" t="str">
        <f t="shared" si="248"/>
        <v>Unique</v>
      </c>
    </row>
    <row r="15904" spans="1:4" x14ac:dyDescent="0.35">
      <c r="A15904" s="16" t="s">
        <v>18766</v>
      </c>
      <c r="B15904" s="16" t="s">
        <v>18767</v>
      </c>
      <c r="C15904" s="13">
        <v>1.4500000000000002</v>
      </c>
      <c r="D15904" s="7" t="str">
        <f t="shared" si="248"/>
        <v>Unique</v>
      </c>
    </row>
    <row r="15905" spans="1:4" x14ac:dyDescent="0.35">
      <c r="A15905" s="16" t="s">
        <v>18766</v>
      </c>
      <c r="B15905" s="16" t="s">
        <v>18767</v>
      </c>
      <c r="C15905" s="13">
        <v>9.27</v>
      </c>
      <c r="D15905" s="7" t="str">
        <f t="shared" si="248"/>
        <v>Unique</v>
      </c>
    </row>
    <row r="15906" spans="1:4" x14ac:dyDescent="0.35">
      <c r="A15906" s="16" t="s">
        <v>18769</v>
      </c>
      <c r="B15906" s="16" t="s">
        <v>18770</v>
      </c>
      <c r="C15906" s="13">
        <v>1.4500000000000002</v>
      </c>
      <c r="D15906" s="7" t="str">
        <f t="shared" si="248"/>
        <v>Unique</v>
      </c>
    </row>
    <row r="15907" spans="1:4" x14ac:dyDescent="0.35">
      <c r="A15907" s="16" t="s">
        <v>18769</v>
      </c>
      <c r="B15907" s="16" t="s">
        <v>18770</v>
      </c>
      <c r="C15907" s="13">
        <v>9.27</v>
      </c>
      <c r="D15907" s="7" t="str">
        <f t="shared" si="248"/>
        <v>Unique</v>
      </c>
    </row>
    <row r="15908" spans="1:4" x14ac:dyDescent="0.35">
      <c r="A15908" s="16" t="s">
        <v>18769</v>
      </c>
      <c r="B15908" s="16" t="s">
        <v>18770</v>
      </c>
      <c r="C15908" s="13">
        <v>8.370000000000001</v>
      </c>
      <c r="D15908" s="7" t="str">
        <f t="shared" si="248"/>
        <v>Unique</v>
      </c>
    </row>
    <row r="15909" spans="1:4" x14ac:dyDescent="0.35">
      <c r="A15909" s="16" t="s">
        <v>18044</v>
      </c>
      <c r="B15909" s="16">
        <v>5858</v>
      </c>
      <c r="C15909" s="13">
        <v>5.25</v>
      </c>
      <c r="D15909" s="7" t="str">
        <f t="shared" si="248"/>
        <v>Unique</v>
      </c>
    </row>
    <row r="15910" spans="1:4" x14ac:dyDescent="0.35">
      <c r="A15910" s="16" t="s">
        <v>18773</v>
      </c>
      <c r="B15910" s="16" t="s">
        <v>18774</v>
      </c>
      <c r="C15910" s="13">
        <v>9.26</v>
      </c>
      <c r="D15910" s="7" t="str">
        <f t="shared" si="248"/>
        <v>Unique</v>
      </c>
    </row>
    <row r="15911" spans="1:4" x14ac:dyDescent="0.35">
      <c r="A15911" s="16" t="s">
        <v>18773</v>
      </c>
      <c r="B15911" s="16" t="s">
        <v>18774</v>
      </c>
      <c r="C15911" s="13">
        <v>1.4500000000000002</v>
      </c>
      <c r="D15911" s="7" t="str">
        <f t="shared" si="248"/>
        <v>Unique</v>
      </c>
    </row>
    <row r="15912" spans="1:4" x14ac:dyDescent="0.35">
      <c r="A15912" s="16" t="s">
        <v>18777</v>
      </c>
      <c r="B15912" s="16" t="s">
        <v>18778</v>
      </c>
      <c r="C15912" s="13">
        <v>5.25</v>
      </c>
      <c r="D15912" s="7" t="str">
        <f t="shared" si="248"/>
        <v>Unique</v>
      </c>
    </row>
    <row r="15913" spans="1:4" x14ac:dyDescent="0.35">
      <c r="A15913" s="16" t="s">
        <v>18781</v>
      </c>
      <c r="B15913" s="16" t="s">
        <v>18782</v>
      </c>
      <c r="C15913" s="13">
        <v>5.25</v>
      </c>
      <c r="D15913" s="7" t="str">
        <f t="shared" si="248"/>
        <v>Unique</v>
      </c>
    </row>
    <row r="15914" spans="1:4" x14ac:dyDescent="0.35">
      <c r="A15914" s="16" t="s">
        <v>18783</v>
      </c>
      <c r="B15914" s="16">
        <v>6034</v>
      </c>
      <c r="C15914" s="13">
        <v>4.3999999999999995</v>
      </c>
      <c r="D15914" s="7" t="str">
        <f t="shared" si="248"/>
        <v>Unique</v>
      </c>
    </row>
    <row r="15915" spans="1:4" x14ac:dyDescent="0.35">
      <c r="A15915" s="16" t="s">
        <v>18786</v>
      </c>
      <c r="B15915" s="16" t="s">
        <v>18787</v>
      </c>
      <c r="C15915" s="13">
        <v>5.25</v>
      </c>
      <c r="D15915" s="7" t="str">
        <f t="shared" si="248"/>
        <v>Unique</v>
      </c>
    </row>
    <row r="15916" spans="1:4" x14ac:dyDescent="0.35">
      <c r="A15916" s="16" t="s">
        <v>18806</v>
      </c>
      <c r="B15916" s="16">
        <v>5916</v>
      </c>
      <c r="C15916" s="13">
        <v>5.5200000000000014</v>
      </c>
      <c r="D15916" s="7" t="str">
        <f t="shared" si="248"/>
        <v>Unique</v>
      </c>
    </row>
    <row r="15917" spans="1:4" x14ac:dyDescent="0.35">
      <c r="A15917" s="16" t="s">
        <v>18806</v>
      </c>
      <c r="B15917" s="16">
        <v>5916</v>
      </c>
      <c r="C15917" s="13">
        <v>18.95</v>
      </c>
      <c r="D15917" s="7" t="str">
        <f t="shared" si="248"/>
        <v>Unique</v>
      </c>
    </row>
    <row r="15918" spans="1:4" x14ac:dyDescent="0.35">
      <c r="A15918" s="16" t="s">
        <v>18419</v>
      </c>
      <c r="B15918" s="16" t="s">
        <v>18420</v>
      </c>
      <c r="C15918" s="13">
        <v>5.25</v>
      </c>
      <c r="D15918" s="7" t="str">
        <f t="shared" si="248"/>
        <v>Unique</v>
      </c>
    </row>
    <row r="15919" spans="1:4" x14ac:dyDescent="0.35">
      <c r="A15919" s="16" t="s">
        <v>18807</v>
      </c>
      <c r="B15919" s="16" t="s">
        <v>18808</v>
      </c>
      <c r="C15919" s="13">
        <v>6.57</v>
      </c>
      <c r="D15919" s="7" t="str">
        <f t="shared" si="248"/>
        <v>Unique</v>
      </c>
    </row>
    <row r="15920" spans="1:4" x14ac:dyDescent="0.35">
      <c r="A15920" s="16" t="s">
        <v>18809</v>
      </c>
      <c r="B15920" s="16" t="s">
        <v>18808</v>
      </c>
      <c r="C15920" s="13">
        <v>6.57</v>
      </c>
      <c r="D15920" s="7" t="str">
        <f t="shared" si="248"/>
        <v>Unique</v>
      </c>
    </row>
    <row r="15921" spans="1:4" x14ac:dyDescent="0.35">
      <c r="A15921" s="16" t="s">
        <v>18810</v>
      </c>
      <c r="B15921" s="16" t="s">
        <v>15105</v>
      </c>
      <c r="C15921" s="13">
        <v>5.49</v>
      </c>
      <c r="D15921" s="7" t="str">
        <f t="shared" si="248"/>
        <v>Unique</v>
      </c>
    </row>
    <row r="15922" spans="1:4" x14ac:dyDescent="0.35">
      <c r="A15922" s="16" t="s">
        <v>18811</v>
      </c>
      <c r="B15922" s="16">
        <v>5724</v>
      </c>
      <c r="C15922" s="13">
        <v>6.5299999999999994</v>
      </c>
      <c r="D15922" s="7" t="str">
        <f t="shared" si="248"/>
        <v>Unique</v>
      </c>
    </row>
    <row r="15923" spans="1:4" x14ac:dyDescent="0.35">
      <c r="A15923" s="16" t="s">
        <v>17561</v>
      </c>
      <c r="B15923" s="16">
        <v>25003201</v>
      </c>
      <c r="C15923" s="13">
        <v>5.25</v>
      </c>
      <c r="D15923" s="7" t="str">
        <f t="shared" si="248"/>
        <v>Unique</v>
      </c>
    </row>
    <row r="15924" spans="1:4" x14ac:dyDescent="0.35">
      <c r="A15924" s="16" t="s">
        <v>18812</v>
      </c>
      <c r="B15924" s="16" t="s">
        <v>2662</v>
      </c>
      <c r="C15924" s="13">
        <v>5.48</v>
      </c>
      <c r="D15924" s="7" t="str">
        <f t="shared" si="248"/>
        <v>Unique</v>
      </c>
    </row>
    <row r="15925" spans="1:4" x14ac:dyDescent="0.35">
      <c r="A15925" s="16" t="s">
        <v>18807</v>
      </c>
      <c r="B15925" s="16" t="s">
        <v>18808</v>
      </c>
      <c r="C15925" s="13">
        <v>13.99</v>
      </c>
      <c r="D15925" s="7" t="str">
        <f t="shared" si="248"/>
        <v>Unique</v>
      </c>
    </row>
    <row r="15926" spans="1:4" x14ac:dyDescent="0.35">
      <c r="A15926" s="16" t="s">
        <v>18809</v>
      </c>
      <c r="B15926" s="16" t="s">
        <v>18808</v>
      </c>
      <c r="C15926" s="13">
        <v>13.99</v>
      </c>
      <c r="D15926" s="7" t="str">
        <f t="shared" si="248"/>
        <v>Unique</v>
      </c>
    </row>
    <row r="15927" spans="1:4" x14ac:dyDescent="0.35">
      <c r="A15927" s="16" t="s">
        <v>18814</v>
      </c>
      <c r="B15927" s="16">
        <v>6096</v>
      </c>
      <c r="C15927" s="13">
        <v>4.13</v>
      </c>
      <c r="D15927" s="7" t="str">
        <f t="shared" si="248"/>
        <v>Unique</v>
      </c>
    </row>
    <row r="15928" spans="1:4" x14ac:dyDescent="0.35">
      <c r="A15928" s="16" t="s">
        <v>18815</v>
      </c>
      <c r="B15928" s="16">
        <v>6074</v>
      </c>
      <c r="C15928" s="13">
        <v>4.3999999999999995</v>
      </c>
      <c r="D15928" s="7" t="str">
        <f t="shared" si="248"/>
        <v>Unique</v>
      </c>
    </row>
    <row r="15929" spans="1:4" x14ac:dyDescent="0.35">
      <c r="A15929" s="16" t="s">
        <v>18813</v>
      </c>
      <c r="B15929" s="16">
        <v>6148</v>
      </c>
      <c r="C15929" s="13">
        <v>5.48</v>
      </c>
      <c r="D15929" s="7" t="str">
        <f t="shared" si="248"/>
        <v>Unique</v>
      </c>
    </row>
    <row r="15930" spans="1:4" x14ac:dyDescent="0.35">
      <c r="A15930" s="16" t="s">
        <v>18816</v>
      </c>
      <c r="B15930" s="16" t="s">
        <v>18817</v>
      </c>
      <c r="C15930" s="13">
        <v>7.1000000000000005</v>
      </c>
      <c r="D15930" s="7" t="str">
        <f t="shared" si="248"/>
        <v>Unique</v>
      </c>
    </row>
    <row r="15931" spans="1:4" x14ac:dyDescent="0.35">
      <c r="A15931" s="16" t="s">
        <v>18818</v>
      </c>
      <c r="B15931" s="16">
        <v>6077</v>
      </c>
      <c r="C15931" s="13">
        <v>8.07</v>
      </c>
      <c r="D15931" s="7" t="str">
        <f t="shared" si="248"/>
        <v>Unique</v>
      </c>
    </row>
    <row r="15932" spans="1:4" x14ac:dyDescent="0.35">
      <c r="A15932" s="16" t="s">
        <v>18819</v>
      </c>
      <c r="B15932" s="16">
        <v>6085</v>
      </c>
      <c r="C15932" s="13">
        <v>8.58</v>
      </c>
      <c r="D15932" s="7" t="str">
        <f t="shared" si="248"/>
        <v>Unique</v>
      </c>
    </row>
    <row r="15933" spans="1:4" x14ac:dyDescent="0.35">
      <c r="A15933" s="16" t="s">
        <v>18271</v>
      </c>
      <c r="B15933" s="16">
        <v>5891</v>
      </c>
      <c r="C15933" s="13">
        <v>8.379999999999999</v>
      </c>
      <c r="D15933" s="7" t="str">
        <f t="shared" si="248"/>
        <v>Unique</v>
      </c>
    </row>
    <row r="15934" spans="1:4" x14ac:dyDescent="0.35">
      <c r="A15934" s="16" t="s">
        <v>18820</v>
      </c>
      <c r="B15934" s="16">
        <v>6140</v>
      </c>
      <c r="C15934" s="13">
        <v>5.08</v>
      </c>
      <c r="D15934" s="7" t="str">
        <f t="shared" si="248"/>
        <v>Unique</v>
      </c>
    </row>
    <row r="15935" spans="1:4" x14ac:dyDescent="0.35">
      <c r="A15935" s="16" t="s">
        <v>18821</v>
      </c>
      <c r="B15935" s="16" t="s">
        <v>18822</v>
      </c>
      <c r="C15935" s="13">
        <v>4.34</v>
      </c>
      <c r="D15935" s="7" t="str">
        <f t="shared" si="248"/>
        <v>Unique</v>
      </c>
    </row>
    <row r="15936" spans="1:4" x14ac:dyDescent="0.35">
      <c r="A15936" s="16" t="s">
        <v>18823</v>
      </c>
      <c r="B15936" s="16">
        <v>5701</v>
      </c>
      <c r="C15936" s="13">
        <v>3.5</v>
      </c>
      <c r="D15936" s="7" t="str">
        <f t="shared" si="248"/>
        <v>Unique</v>
      </c>
    </row>
    <row r="15937" spans="1:4" x14ac:dyDescent="0.35">
      <c r="A15937" s="16" t="s">
        <v>18799</v>
      </c>
      <c r="B15937" s="16">
        <v>25008277</v>
      </c>
      <c r="C15937" s="13">
        <v>-0.5</v>
      </c>
      <c r="D15937" s="7" t="str">
        <f t="shared" si="248"/>
        <v>Unique</v>
      </c>
    </row>
    <row r="15938" spans="1:4" x14ac:dyDescent="0.35">
      <c r="A15938" s="16" t="s">
        <v>18797</v>
      </c>
      <c r="B15938" s="16" t="s">
        <v>18798</v>
      </c>
      <c r="C15938" s="13">
        <v>5.49</v>
      </c>
      <c r="D15938" s="7" t="str">
        <f t="shared" ref="D15938:D16001" si="249">IF(COUNTIFS(A:A,A15938,B:B,B15938,C:C,C15938)&gt;1,"Doublon","Unique")</f>
        <v>Unique</v>
      </c>
    </row>
    <row r="15939" spans="1:4" x14ac:dyDescent="0.35">
      <c r="A15939" s="16" t="s">
        <v>18799</v>
      </c>
      <c r="B15939" s="16">
        <v>25008277</v>
      </c>
      <c r="C15939" s="13">
        <v>9.7200000000000006</v>
      </c>
      <c r="D15939" s="7" t="str">
        <f t="shared" si="249"/>
        <v>Unique</v>
      </c>
    </row>
    <row r="15940" spans="1:4" x14ac:dyDescent="0.35">
      <c r="A15940" s="16" t="s">
        <v>18800</v>
      </c>
      <c r="B15940" s="16">
        <v>25008277</v>
      </c>
      <c r="C15940" s="13">
        <v>-0.04</v>
      </c>
      <c r="D15940" s="7" t="str">
        <f t="shared" si="249"/>
        <v>Unique</v>
      </c>
    </row>
    <row r="15941" spans="1:4" x14ac:dyDescent="0.35">
      <c r="A15941" s="16" t="s">
        <v>18799</v>
      </c>
      <c r="B15941" s="16">
        <v>25008277</v>
      </c>
      <c r="C15941" s="13">
        <v>-0.02</v>
      </c>
      <c r="D15941" s="7" t="str">
        <f t="shared" si="249"/>
        <v>Unique</v>
      </c>
    </row>
    <row r="15942" spans="1:4" x14ac:dyDescent="0.35">
      <c r="A15942" s="16" t="s">
        <v>18803</v>
      </c>
      <c r="B15942" s="16" t="s">
        <v>18804</v>
      </c>
      <c r="C15942" s="13">
        <v>5.25</v>
      </c>
      <c r="D15942" s="7" t="str">
        <f t="shared" si="249"/>
        <v>Unique</v>
      </c>
    </row>
    <row r="15943" spans="1:4" x14ac:dyDescent="0.35">
      <c r="A15943" s="16" t="s">
        <v>18300</v>
      </c>
      <c r="B15943" s="16">
        <v>5956</v>
      </c>
      <c r="C15943" s="13">
        <v>9.7200000000000006</v>
      </c>
      <c r="D15943" s="7" t="str">
        <f t="shared" si="249"/>
        <v>Unique</v>
      </c>
    </row>
    <row r="15944" spans="1:4" x14ac:dyDescent="0.35">
      <c r="A15944" s="16" t="s">
        <v>18826</v>
      </c>
      <c r="B15944" s="16">
        <v>6043</v>
      </c>
      <c r="C15944" s="13">
        <v>5.08</v>
      </c>
      <c r="D15944" s="7" t="str">
        <f t="shared" si="249"/>
        <v>Unique</v>
      </c>
    </row>
    <row r="15945" spans="1:4" x14ac:dyDescent="0.35">
      <c r="A15945" s="16" t="s">
        <v>17676</v>
      </c>
      <c r="B15945" s="16" t="s">
        <v>17677</v>
      </c>
      <c r="C15945" s="13">
        <v>5.5</v>
      </c>
      <c r="D15945" s="7" t="str">
        <f t="shared" si="249"/>
        <v>Unique</v>
      </c>
    </row>
    <row r="15946" spans="1:4" x14ac:dyDescent="0.35">
      <c r="A15946" s="16" t="s">
        <v>18633</v>
      </c>
      <c r="B15946" s="16">
        <v>6023</v>
      </c>
      <c r="C15946" s="13">
        <v>8.379999999999999</v>
      </c>
      <c r="D15946" s="7" t="str">
        <f t="shared" si="249"/>
        <v>Unique</v>
      </c>
    </row>
    <row r="15947" spans="1:4" x14ac:dyDescent="0.35">
      <c r="A15947" s="16" t="s">
        <v>16405</v>
      </c>
      <c r="B15947" s="16" t="s">
        <v>16406</v>
      </c>
      <c r="C15947" s="13">
        <v>9.27</v>
      </c>
      <c r="D15947" s="7" t="str">
        <f t="shared" si="249"/>
        <v>Unique</v>
      </c>
    </row>
    <row r="15948" spans="1:4" x14ac:dyDescent="0.35">
      <c r="A15948" s="16" t="s">
        <v>16405</v>
      </c>
      <c r="B15948" s="16" t="s">
        <v>16406</v>
      </c>
      <c r="C15948" s="13">
        <v>1.4500000000000002</v>
      </c>
      <c r="D15948" s="7" t="str">
        <f t="shared" si="249"/>
        <v>Unique</v>
      </c>
    </row>
    <row r="15949" spans="1:4" x14ac:dyDescent="0.35">
      <c r="A15949" s="16" t="s">
        <v>16405</v>
      </c>
      <c r="B15949" s="16" t="s">
        <v>16406</v>
      </c>
      <c r="C15949" s="13">
        <v>97.4</v>
      </c>
      <c r="D15949" s="7" t="str">
        <f t="shared" si="249"/>
        <v>Unique</v>
      </c>
    </row>
    <row r="15950" spans="1:4" x14ac:dyDescent="0.35">
      <c r="A15950" s="16" t="s">
        <v>18761</v>
      </c>
      <c r="B15950" s="16" t="s">
        <v>18762</v>
      </c>
      <c r="C15950" s="13">
        <v>6.13</v>
      </c>
      <c r="D15950" s="7" t="str">
        <f t="shared" si="249"/>
        <v>Unique</v>
      </c>
    </row>
    <row r="15951" spans="1:4" x14ac:dyDescent="0.35">
      <c r="A15951" s="16" t="s">
        <v>18800</v>
      </c>
      <c r="B15951" s="16">
        <v>25008277</v>
      </c>
      <c r="C15951" s="13">
        <v>9.7200000000000006</v>
      </c>
      <c r="D15951" s="7" t="str">
        <f t="shared" si="249"/>
        <v>Unique</v>
      </c>
    </row>
    <row r="15952" spans="1:4" x14ac:dyDescent="0.35">
      <c r="A15952" s="16" t="s">
        <v>18805</v>
      </c>
      <c r="B15952" s="16">
        <v>4501857156</v>
      </c>
      <c r="C15952" s="13">
        <v>5.5</v>
      </c>
      <c r="D15952" s="7" t="str">
        <f t="shared" si="249"/>
        <v>Unique</v>
      </c>
    </row>
    <row r="15953" spans="1:4" x14ac:dyDescent="0.35">
      <c r="A15953" s="16" t="s">
        <v>18771</v>
      </c>
      <c r="B15953" s="16" t="s">
        <v>18772</v>
      </c>
      <c r="C15953" s="13">
        <v>5.48</v>
      </c>
      <c r="D15953" s="7" t="str">
        <f t="shared" si="249"/>
        <v>Unique</v>
      </c>
    </row>
    <row r="15954" spans="1:4" x14ac:dyDescent="0.35">
      <c r="A15954" s="16" t="s">
        <v>18801</v>
      </c>
      <c r="B15954" s="16" t="s">
        <v>18802</v>
      </c>
      <c r="C15954" s="13">
        <v>10.56</v>
      </c>
      <c r="D15954" s="7" t="str">
        <f t="shared" si="249"/>
        <v>Unique</v>
      </c>
    </row>
    <row r="15955" spans="1:4" x14ac:dyDescent="0.35">
      <c r="A15955" s="16" t="s">
        <v>18794</v>
      </c>
      <c r="B15955" s="16" t="s">
        <v>18795</v>
      </c>
      <c r="C15955" s="13">
        <v>5.25</v>
      </c>
      <c r="D15955" s="7" t="str">
        <f t="shared" si="249"/>
        <v>Unique</v>
      </c>
    </row>
    <row r="15956" spans="1:4" x14ac:dyDescent="0.35">
      <c r="A15956" s="16" t="s">
        <v>18788</v>
      </c>
      <c r="B15956" s="16" t="s">
        <v>18789</v>
      </c>
      <c r="C15956" s="13">
        <v>5.5</v>
      </c>
      <c r="D15956" s="7" t="str">
        <f t="shared" si="249"/>
        <v>Unique</v>
      </c>
    </row>
    <row r="15957" spans="1:4" x14ac:dyDescent="0.35">
      <c r="A15957" s="16" t="s">
        <v>18792</v>
      </c>
      <c r="B15957" s="16" t="s">
        <v>18793</v>
      </c>
      <c r="C15957" s="13">
        <v>5.48</v>
      </c>
      <c r="D15957" s="7" t="str">
        <f t="shared" si="249"/>
        <v>Unique</v>
      </c>
    </row>
    <row r="15958" spans="1:4" x14ac:dyDescent="0.35">
      <c r="A15958" s="16" t="s">
        <v>18792</v>
      </c>
      <c r="B15958" s="16" t="s">
        <v>18793</v>
      </c>
      <c r="C15958" s="13">
        <v>5.25</v>
      </c>
      <c r="D15958" s="7" t="str">
        <f t="shared" si="249"/>
        <v>Unique</v>
      </c>
    </row>
    <row r="15959" spans="1:4" x14ac:dyDescent="0.35">
      <c r="A15959" s="16" t="s">
        <v>18791</v>
      </c>
      <c r="B15959" s="16" t="s">
        <v>18789</v>
      </c>
      <c r="C15959" s="13">
        <v>5.5</v>
      </c>
      <c r="D15959" s="7" t="str">
        <f t="shared" si="249"/>
        <v>Unique</v>
      </c>
    </row>
    <row r="15960" spans="1:4" x14ac:dyDescent="0.35">
      <c r="A15960" s="16" t="s">
        <v>18790</v>
      </c>
      <c r="B15960" s="16" t="s">
        <v>18789</v>
      </c>
      <c r="C15960" s="13">
        <v>5.5</v>
      </c>
      <c r="D15960" s="7" t="str">
        <f t="shared" si="249"/>
        <v>Unique</v>
      </c>
    </row>
    <row r="15961" spans="1:4" x14ac:dyDescent="0.35">
      <c r="A15961" s="16" t="s">
        <v>18827</v>
      </c>
      <c r="B15961" s="16" t="s">
        <v>18828</v>
      </c>
      <c r="C15961" s="13">
        <v>12.290000000000001</v>
      </c>
      <c r="D15961" s="7" t="str">
        <f t="shared" si="249"/>
        <v>Unique</v>
      </c>
    </row>
    <row r="15962" spans="1:4" x14ac:dyDescent="0.35">
      <c r="A15962" s="16" t="s">
        <v>18829</v>
      </c>
      <c r="B15962" s="16">
        <v>25008400</v>
      </c>
      <c r="C15962" s="13">
        <v>5.48</v>
      </c>
      <c r="D15962" s="7" t="str">
        <f t="shared" si="249"/>
        <v>Unique</v>
      </c>
    </row>
    <row r="15963" spans="1:4" x14ac:dyDescent="0.35">
      <c r="A15963" s="16" t="s">
        <v>18830</v>
      </c>
      <c r="B15963" s="16">
        <v>25001856</v>
      </c>
      <c r="C15963" s="13">
        <v>5.48</v>
      </c>
      <c r="D15963" s="7" t="str">
        <f t="shared" si="249"/>
        <v>Unique</v>
      </c>
    </row>
    <row r="15964" spans="1:4" x14ac:dyDescent="0.35">
      <c r="A15964" s="16" t="s">
        <v>18831</v>
      </c>
      <c r="B15964" s="16" t="s">
        <v>18798</v>
      </c>
      <c r="C15964" s="13">
        <v>-0.02</v>
      </c>
      <c r="D15964" s="7" t="str">
        <f t="shared" si="249"/>
        <v>Unique</v>
      </c>
    </row>
    <row r="15965" spans="1:4" x14ac:dyDescent="0.35">
      <c r="A15965" s="16" t="s">
        <v>18832</v>
      </c>
      <c r="B15965" s="16" t="s">
        <v>18798</v>
      </c>
      <c r="C15965" s="13">
        <v>-0.04</v>
      </c>
      <c r="D15965" s="7" t="str">
        <f t="shared" si="249"/>
        <v>Unique</v>
      </c>
    </row>
    <row r="15966" spans="1:4" x14ac:dyDescent="0.35">
      <c r="A15966" s="16" t="s">
        <v>18831</v>
      </c>
      <c r="B15966" s="16" t="s">
        <v>18798</v>
      </c>
      <c r="C15966" s="13">
        <v>5.48</v>
      </c>
      <c r="D15966" s="7" t="str">
        <f t="shared" si="249"/>
        <v>Unique</v>
      </c>
    </row>
    <row r="15967" spans="1:4" x14ac:dyDescent="0.35">
      <c r="A15967" s="16" t="s">
        <v>18832</v>
      </c>
      <c r="B15967" s="16" t="s">
        <v>18798</v>
      </c>
      <c r="C15967" s="13">
        <v>5.48</v>
      </c>
      <c r="D15967" s="7" t="str">
        <f t="shared" si="249"/>
        <v>Unique</v>
      </c>
    </row>
    <row r="15968" spans="1:4" x14ac:dyDescent="0.35">
      <c r="A15968" s="16" t="s">
        <v>17714</v>
      </c>
      <c r="B15968" s="16">
        <v>5739</v>
      </c>
      <c r="C15968" s="13">
        <v>5.25</v>
      </c>
      <c r="D15968" s="7" t="str">
        <f t="shared" si="249"/>
        <v>Unique</v>
      </c>
    </row>
    <row r="15969" spans="1:4" x14ac:dyDescent="0.35">
      <c r="A15969" s="16" t="s">
        <v>18831</v>
      </c>
      <c r="B15969" s="16" t="s">
        <v>18798</v>
      </c>
      <c r="C15969" s="13">
        <v>-0.5</v>
      </c>
      <c r="D15969" s="7" t="str">
        <f t="shared" si="249"/>
        <v>Unique</v>
      </c>
    </row>
    <row r="15970" spans="1:4" x14ac:dyDescent="0.35">
      <c r="A15970" s="16" t="s">
        <v>17538</v>
      </c>
      <c r="B15970" s="16" t="s">
        <v>17539</v>
      </c>
      <c r="C15970" s="13">
        <v>5.25</v>
      </c>
      <c r="D15970" s="7" t="str">
        <f t="shared" si="249"/>
        <v>Unique</v>
      </c>
    </row>
    <row r="15971" spans="1:4" x14ac:dyDescent="0.35">
      <c r="A15971" s="16" t="s">
        <v>18836</v>
      </c>
      <c r="B15971" s="16" t="s">
        <v>18837</v>
      </c>
      <c r="C15971" s="13">
        <v>5.25</v>
      </c>
      <c r="D15971" s="7" t="str">
        <f t="shared" si="249"/>
        <v>Unique</v>
      </c>
    </row>
    <row r="15972" spans="1:4" x14ac:dyDescent="0.35">
      <c r="A15972" s="16" t="s">
        <v>17543</v>
      </c>
      <c r="B15972" s="16" t="s">
        <v>17544</v>
      </c>
      <c r="C15972" s="13">
        <v>5.25</v>
      </c>
      <c r="D15972" s="7" t="str">
        <f t="shared" si="249"/>
        <v>Unique</v>
      </c>
    </row>
    <row r="15973" spans="1:4" x14ac:dyDescent="0.35">
      <c r="A15973" s="16" t="s">
        <v>17550</v>
      </c>
      <c r="B15973" s="16" t="s">
        <v>17540</v>
      </c>
      <c r="C15973" s="13">
        <v>5.25</v>
      </c>
      <c r="D15973" s="7" t="str">
        <f t="shared" si="249"/>
        <v>Unique</v>
      </c>
    </row>
    <row r="15974" spans="1:4" x14ac:dyDescent="0.35">
      <c r="A15974" s="16" t="s">
        <v>18838</v>
      </c>
      <c r="B15974" s="16">
        <v>5952</v>
      </c>
      <c r="C15974" s="13">
        <v>5.5</v>
      </c>
      <c r="D15974" s="7" t="str">
        <f t="shared" si="249"/>
        <v>Unique</v>
      </c>
    </row>
    <row r="15975" spans="1:4" x14ac:dyDescent="0.35">
      <c r="A15975" s="16" t="s">
        <v>18331</v>
      </c>
      <c r="B15975" s="16" t="s">
        <v>18332</v>
      </c>
      <c r="C15975" s="13">
        <v>5.25</v>
      </c>
      <c r="D15975" s="7" t="str">
        <f t="shared" si="249"/>
        <v>Unique</v>
      </c>
    </row>
    <row r="15976" spans="1:4" x14ac:dyDescent="0.35">
      <c r="A15976" s="16" t="s">
        <v>18602</v>
      </c>
      <c r="B15976" s="16" t="s">
        <v>18603</v>
      </c>
      <c r="C15976" s="13">
        <v>5.25</v>
      </c>
      <c r="D15976" s="7" t="str">
        <f t="shared" si="249"/>
        <v>Unique</v>
      </c>
    </row>
    <row r="15977" spans="1:4" x14ac:dyDescent="0.35">
      <c r="A15977" s="16" t="s">
        <v>18605</v>
      </c>
      <c r="B15977" s="16" t="s">
        <v>18606</v>
      </c>
      <c r="C15977" s="13">
        <v>5.25</v>
      </c>
      <c r="D15977" s="7" t="str">
        <f t="shared" si="249"/>
        <v>Unique</v>
      </c>
    </row>
    <row r="15978" spans="1:4" x14ac:dyDescent="0.35">
      <c r="A15978" s="16" t="s">
        <v>18839</v>
      </c>
      <c r="B15978" s="16" t="s">
        <v>18840</v>
      </c>
      <c r="C15978" s="13">
        <v>8.17</v>
      </c>
      <c r="D15978" s="7" t="str">
        <f t="shared" si="249"/>
        <v>Unique</v>
      </c>
    </row>
    <row r="15979" spans="1:4" x14ac:dyDescent="0.35">
      <c r="A15979" s="16" t="s">
        <v>18839</v>
      </c>
      <c r="B15979" s="16" t="s">
        <v>18840</v>
      </c>
      <c r="C15979" s="13">
        <v>1.4500000000000002</v>
      </c>
      <c r="D15979" s="7" t="str">
        <f t="shared" si="249"/>
        <v>Unique</v>
      </c>
    </row>
    <row r="15980" spans="1:4" x14ac:dyDescent="0.35">
      <c r="A15980" s="16" t="s">
        <v>18536</v>
      </c>
      <c r="B15980" s="16" t="s">
        <v>18537</v>
      </c>
      <c r="C15980" s="13">
        <v>5.25</v>
      </c>
      <c r="D15980" s="7" t="str">
        <f t="shared" si="249"/>
        <v>Unique</v>
      </c>
    </row>
    <row r="15981" spans="1:4" x14ac:dyDescent="0.35">
      <c r="A15981" s="16" t="s">
        <v>18841</v>
      </c>
      <c r="B15981" s="16" t="s">
        <v>18842</v>
      </c>
      <c r="C15981" s="13">
        <v>5.25</v>
      </c>
      <c r="D15981" s="7" t="str">
        <f t="shared" si="249"/>
        <v>Unique</v>
      </c>
    </row>
    <row r="15982" spans="1:4" x14ac:dyDescent="0.35">
      <c r="A15982" s="16" t="s">
        <v>18843</v>
      </c>
      <c r="B15982" s="16" t="s">
        <v>18844</v>
      </c>
      <c r="C15982" s="13">
        <v>5.25</v>
      </c>
      <c r="D15982" s="7" t="str">
        <f t="shared" si="249"/>
        <v>Unique</v>
      </c>
    </row>
    <row r="15983" spans="1:4" x14ac:dyDescent="0.35">
      <c r="A15983" s="16" t="s">
        <v>18845</v>
      </c>
      <c r="B15983" s="16">
        <v>6070</v>
      </c>
      <c r="C15983" s="13">
        <v>4.13</v>
      </c>
      <c r="D15983" s="7" t="str">
        <f t="shared" si="249"/>
        <v>Unique</v>
      </c>
    </row>
    <row r="15984" spans="1:4" x14ac:dyDescent="0.35">
      <c r="A15984" s="16" t="s">
        <v>18849</v>
      </c>
      <c r="B15984" s="16" t="s">
        <v>18850</v>
      </c>
      <c r="C15984" s="13">
        <v>5.25</v>
      </c>
      <c r="D15984" s="7" t="str">
        <f t="shared" si="249"/>
        <v>Unique</v>
      </c>
    </row>
    <row r="15985" spans="1:4" x14ac:dyDescent="0.35">
      <c r="A15985" s="16" t="s">
        <v>18847</v>
      </c>
      <c r="B15985" s="16" t="s">
        <v>18848</v>
      </c>
      <c r="C15985" s="13">
        <v>5.25</v>
      </c>
      <c r="D15985" s="7" t="str">
        <f t="shared" si="249"/>
        <v>Unique</v>
      </c>
    </row>
    <row r="15986" spans="1:4" x14ac:dyDescent="0.35">
      <c r="A15986" s="16" t="s">
        <v>18624</v>
      </c>
      <c r="B15986" s="16" t="s">
        <v>18625</v>
      </c>
      <c r="C15986" s="13">
        <v>5.25</v>
      </c>
      <c r="D15986" s="7" t="str">
        <f t="shared" si="249"/>
        <v>Unique</v>
      </c>
    </row>
    <row r="15987" spans="1:4" x14ac:dyDescent="0.35">
      <c r="A15987" s="16" t="s">
        <v>18779</v>
      </c>
      <c r="B15987" s="16" t="s">
        <v>18780</v>
      </c>
      <c r="C15987" s="13">
        <v>5.25</v>
      </c>
      <c r="D15987" s="7" t="str">
        <f t="shared" si="249"/>
        <v>Unique</v>
      </c>
    </row>
    <row r="15988" spans="1:4" x14ac:dyDescent="0.35">
      <c r="A15988" s="16" t="s">
        <v>18852</v>
      </c>
      <c r="B15988" s="16">
        <v>6008</v>
      </c>
      <c r="C15988" s="13">
        <v>5.5</v>
      </c>
      <c r="D15988" s="7" t="str">
        <f t="shared" si="249"/>
        <v>Unique</v>
      </c>
    </row>
    <row r="15989" spans="1:4" x14ac:dyDescent="0.35">
      <c r="A15989" s="16" t="s">
        <v>18834</v>
      </c>
      <c r="B15989" s="16">
        <v>6098</v>
      </c>
      <c r="C15989" s="13">
        <v>7.3599999999999994</v>
      </c>
      <c r="D15989" s="7" t="str">
        <f t="shared" si="249"/>
        <v>Unique</v>
      </c>
    </row>
    <row r="15990" spans="1:4" x14ac:dyDescent="0.35">
      <c r="A15990" s="16" t="s">
        <v>18834</v>
      </c>
      <c r="B15990" s="16">
        <v>6098</v>
      </c>
      <c r="C15990" s="13">
        <v>-0.04</v>
      </c>
      <c r="D15990" s="7" t="str">
        <f t="shared" si="249"/>
        <v>Unique</v>
      </c>
    </row>
    <row r="15991" spans="1:4" x14ac:dyDescent="0.35">
      <c r="A15991" s="16" t="s">
        <v>17586</v>
      </c>
      <c r="B15991" s="16">
        <v>6098</v>
      </c>
      <c r="C15991" s="13">
        <v>-0.02</v>
      </c>
      <c r="D15991" s="7" t="str">
        <f t="shared" si="249"/>
        <v>Unique</v>
      </c>
    </row>
    <row r="15992" spans="1:4" x14ac:dyDescent="0.35">
      <c r="A15992" s="16" t="s">
        <v>18853</v>
      </c>
      <c r="B15992" s="16">
        <v>6224</v>
      </c>
      <c r="C15992" s="13">
        <v>5.08</v>
      </c>
      <c r="D15992" s="7" t="str">
        <f t="shared" si="249"/>
        <v>Unique</v>
      </c>
    </row>
    <row r="15993" spans="1:4" x14ac:dyDescent="0.35">
      <c r="A15993" s="16" t="s">
        <v>17719</v>
      </c>
      <c r="B15993" s="16">
        <v>5733</v>
      </c>
      <c r="C15993" s="13">
        <v>5.49</v>
      </c>
      <c r="D15993" s="7" t="str">
        <f t="shared" si="249"/>
        <v>Unique</v>
      </c>
    </row>
    <row r="15994" spans="1:4" x14ac:dyDescent="0.35">
      <c r="A15994" s="16" t="s">
        <v>18854</v>
      </c>
      <c r="B15994" s="16">
        <v>6086</v>
      </c>
      <c r="C15994" s="13">
        <v>8.6700000000000017</v>
      </c>
      <c r="D15994" s="7" t="str">
        <f t="shared" si="249"/>
        <v>Unique</v>
      </c>
    </row>
    <row r="15995" spans="1:4" x14ac:dyDescent="0.35">
      <c r="A15995" s="16" t="s">
        <v>18527</v>
      </c>
      <c r="B15995" s="16" t="s">
        <v>18528</v>
      </c>
      <c r="C15995" s="13">
        <v>5.25</v>
      </c>
      <c r="D15995" s="7" t="str">
        <f t="shared" si="249"/>
        <v>Unique</v>
      </c>
    </row>
    <row r="15996" spans="1:4" x14ac:dyDescent="0.35">
      <c r="A15996" s="16" t="s">
        <v>17906</v>
      </c>
      <c r="B15996" s="16" t="s">
        <v>17907</v>
      </c>
      <c r="C15996" s="13">
        <v>5.25</v>
      </c>
      <c r="D15996" s="7" t="str">
        <f t="shared" si="249"/>
        <v>Unique</v>
      </c>
    </row>
    <row r="15997" spans="1:4" x14ac:dyDescent="0.35">
      <c r="A15997" s="16" t="s">
        <v>18855</v>
      </c>
      <c r="B15997" s="16" t="s">
        <v>18856</v>
      </c>
      <c r="C15997" s="13">
        <v>1.4500000000000002</v>
      </c>
      <c r="D15997" s="7" t="str">
        <f t="shared" si="249"/>
        <v>Unique</v>
      </c>
    </row>
    <row r="15998" spans="1:4" x14ac:dyDescent="0.35">
      <c r="A15998" s="16" t="s">
        <v>18438</v>
      </c>
      <c r="B15998" s="16" t="s">
        <v>18439</v>
      </c>
      <c r="C15998" s="13">
        <v>5.25</v>
      </c>
      <c r="D15998" s="7" t="str">
        <f t="shared" si="249"/>
        <v>Unique</v>
      </c>
    </row>
    <row r="15999" spans="1:4" x14ac:dyDescent="0.35">
      <c r="A15999" s="16" t="s">
        <v>18855</v>
      </c>
      <c r="B15999" s="16" t="s">
        <v>18856</v>
      </c>
      <c r="C15999" s="13">
        <v>9.26</v>
      </c>
      <c r="D15999" s="7" t="str">
        <f t="shared" si="249"/>
        <v>Unique</v>
      </c>
    </row>
    <row r="16000" spans="1:4" x14ac:dyDescent="0.35">
      <c r="A16000" s="16" t="s">
        <v>18486</v>
      </c>
      <c r="B16000" s="16" t="s">
        <v>18487</v>
      </c>
      <c r="C16000" s="13">
        <v>5.25</v>
      </c>
      <c r="D16000" s="7" t="str">
        <f t="shared" si="249"/>
        <v>Unique</v>
      </c>
    </row>
    <row r="16001" spans="1:4" x14ac:dyDescent="0.35">
      <c r="A16001" s="16" t="s">
        <v>18857</v>
      </c>
      <c r="B16001" s="16">
        <v>5866</v>
      </c>
      <c r="C16001" s="13">
        <v>3.75</v>
      </c>
      <c r="D16001" s="7" t="str">
        <f t="shared" si="249"/>
        <v>Unique</v>
      </c>
    </row>
    <row r="16002" spans="1:4" x14ac:dyDescent="0.35">
      <c r="A16002" s="16" t="s">
        <v>18858</v>
      </c>
      <c r="B16002" s="16" t="s">
        <v>18859</v>
      </c>
      <c r="C16002" s="13">
        <v>5.25</v>
      </c>
      <c r="D16002" s="7" t="str">
        <f t="shared" ref="D16002:D16065" si="250">IF(COUNTIFS(A:A,A16002,B:B,B16002,C:C,C16002)&gt;1,"Doublon","Unique")</f>
        <v>Unique</v>
      </c>
    </row>
    <row r="16003" spans="1:4" x14ac:dyDescent="0.35">
      <c r="A16003" s="16" t="s">
        <v>18618</v>
      </c>
      <c r="B16003" s="16">
        <v>6047</v>
      </c>
      <c r="C16003" s="13">
        <v>5.25</v>
      </c>
      <c r="D16003" s="7" t="str">
        <f t="shared" si="250"/>
        <v>Unique</v>
      </c>
    </row>
    <row r="16004" spans="1:4" x14ac:dyDescent="0.35">
      <c r="A16004" s="16" t="s">
        <v>18860</v>
      </c>
      <c r="B16004" s="16" t="s">
        <v>2662</v>
      </c>
      <c r="C16004" s="13">
        <v>5.25</v>
      </c>
      <c r="D16004" s="7" t="str">
        <f t="shared" si="250"/>
        <v>Unique</v>
      </c>
    </row>
    <row r="16005" spans="1:4" x14ac:dyDescent="0.35">
      <c r="A16005" s="16" t="s">
        <v>18375</v>
      </c>
      <c r="B16005" s="16">
        <v>5935</v>
      </c>
      <c r="C16005" s="13">
        <v>4.18</v>
      </c>
      <c r="D16005" s="7" t="str">
        <f t="shared" si="250"/>
        <v>Unique</v>
      </c>
    </row>
    <row r="16006" spans="1:4" x14ac:dyDescent="0.35">
      <c r="A16006" s="16" t="s">
        <v>17933</v>
      </c>
      <c r="B16006" s="16" t="s">
        <v>17934</v>
      </c>
      <c r="C16006" s="13">
        <v>5.48</v>
      </c>
      <c r="D16006" s="7" t="str">
        <f t="shared" si="250"/>
        <v>Unique</v>
      </c>
    </row>
    <row r="16007" spans="1:4" x14ac:dyDescent="0.35">
      <c r="A16007" s="16" t="s">
        <v>18768</v>
      </c>
      <c r="B16007" s="16">
        <v>6084</v>
      </c>
      <c r="C16007" s="13">
        <v>5.25</v>
      </c>
      <c r="D16007" s="7" t="str">
        <f t="shared" si="250"/>
        <v>Unique</v>
      </c>
    </row>
    <row r="16008" spans="1:4" x14ac:dyDescent="0.35">
      <c r="A16008" s="16" t="s">
        <v>18863</v>
      </c>
      <c r="B16008" s="16" t="s">
        <v>9582</v>
      </c>
      <c r="C16008" s="13">
        <v>5.48</v>
      </c>
      <c r="D16008" s="7" t="str">
        <f t="shared" si="250"/>
        <v>Unique</v>
      </c>
    </row>
    <row r="16009" spans="1:4" x14ac:dyDescent="0.35">
      <c r="A16009" s="16" t="s">
        <v>18827</v>
      </c>
      <c r="B16009" s="16" t="s">
        <v>18828</v>
      </c>
      <c r="C16009" s="13">
        <v>6.6999999999999993</v>
      </c>
      <c r="D16009" s="7" t="str">
        <f t="shared" si="250"/>
        <v>Unique</v>
      </c>
    </row>
    <row r="16010" spans="1:4" x14ac:dyDescent="0.35">
      <c r="A16010" s="16" t="s">
        <v>18864</v>
      </c>
      <c r="B16010" s="16" t="s">
        <v>9582</v>
      </c>
      <c r="C16010" s="13">
        <v>6.6999999999999993</v>
      </c>
      <c r="D16010" s="7" t="str">
        <f t="shared" si="250"/>
        <v>Unique</v>
      </c>
    </row>
    <row r="16011" spans="1:4" x14ac:dyDescent="0.35">
      <c r="A16011" s="16" t="s">
        <v>18865</v>
      </c>
      <c r="B16011" s="16" t="s">
        <v>9582</v>
      </c>
      <c r="C16011" s="13">
        <v>-0.02</v>
      </c>
      <c r="D16011" s="7" t="str">
        <f t="shared" si="250"/>
        <v>Unique</v>
      </c>
    </row>
    <row r="16012" spans="1:4" x14ac:dyDescent="0.35">
      <c r="A16012" s="16" t="s">
        <v>18867</v>
      </c>
      <c r="B16012" s="16" t="s">
        <v>9582</v>
      </c>
      <c r="C16012" s="13">
        <v>6.13</v>
      </c>
      <c r="D16012" s="7" t="str">
        <f t="shared" si="250"/>
        <v>Unique</v>
      </c>
    </row>
    <row r="16013" spans="1:4" x14ac:dyDescent="0.35">
      <c r="A16013" s="16" t="s">
        <v>18868</v>
      </c>
      <c r="B16013" s="16">
        <v>4037</v>
      </c>
      <c r="C16013" s="13">
        <v>3.7399999999999998</v>
      </c>
      <c r="D16013" s="7" t="str">
        <f t="shared" si="250"/>
        <v>Unique</v>
      </c>
    </row>
    <row r="16014" spans="1:4" x14ac:dyDescent="0.35">
      <c r="A16014" s="16" t="s">
        <v>18869</v>
      </c>
      <c r="B16014" s="16" t="s">
        <v>9582</v>
      </c>
      <c r="C16014" s="13">
        <v>6.6999999999999993</v>
      </c>
      <c r="D16014" s="7" t="str">
        <f t="shared" si="250"/>
        <v>Unique</v>
      </c>
    </row>
    <row r="16015" spans="1:4" x14ac:dyDescent="0.35">
      <c r="A16015" s="16" t="s">
        <v>18851</v>
      </c>
      <c r="B16015" s="16">
        <v>5889</v>
      </c>
      <c r="C16015" s="13">
        <v>5.25</v>
      </c>
      <c r="D16015" s="7" t="str">
        <f t="shared" si="250"/>
        <v>Unique</v>
      </c>
    </row>
    <row r="16016" spans="1:4" x14ac:dyDescent="0.35">
      <c r="A16016" s="16" t="s">
        <v>18870</v>
      </c>
      <c r="B16016" s="16" t="s">
        <v>18871</v>
      </c>
      <c r="C16016" s="13">
        <v>5.25</v>
      </c>
      <c r="D16016" s="7" t="str">
        <f t="shared" si="250"/>
        <v>Unique</v>
      </c>
    </row>
    <row r="16017" spans="1:4" x14ac:dyDescent="0.35">
      <c r="A16017" s="16" t="s">
        <v>18872</v>
      </c>
      <c r="B16017" s="16">
        <v>5871</v>
      </c>
      <c r="C16017" s="13">
        <v>3.75</v>
      </c>
      <c r="D16017" s="7" t="str">
        <f t="shared" si="250"/>
        <v>Unique</v>
      </c>
    </row>
    <row r="16018" spans="1:4" x14ac:dyDescent="0.35">
      <c r="A16018" s="16" t="s">
        <v>18873</v>
      </c>
      <c r="B16018" s="16">
        <v>5836</v>
      </c>
      <c r="C16018" s="13">
        <v>5.08</v>
      </c>
      <c r="D16018" s="7" t="str">
        <f t="shared" si="250"/>
        <v>Unique</v>
      </c>
    </row>
    <row r="16019" spans="1:4" x14ac:dyDescent="0.35">
      <c r="A16019" s="16" t="s">
        <v>18874</v>
      </c>
      <c r="B16019" s="16">
        <v>6113</v>
      </c>
      <c r="C16019" s="13">
        <v>5.25</v>
      </c>
      <c r="D16019" s="7" t="str">
        <f t="shared" si="250"/>
        <v>Unique</v>
      </c>
    </row>
    <row r="16020" spans="1:4" x14ac:dyDescent="0.35">
      <c r="A16020" s="16" t="s">
        <v>18530</v>
      </c>
      <c r="B16020" s="16" t="s">
        <v>18531</v>
      </c>
      <c r="C16020" s="13">
        <v>5.25</v>
      </c>
      <c r="D16020" s="7" t="str">
        <f t="shared" si="250"/>
        <v>Unique</v>
      </c>
    </row>
    <row r="16021" spans="1:4" x14ac:dyDescent="0.35">
      <c r="A16021" s="16" t="s">
        <v>18876</v>
      </c>
      <c r="B16021" s="16" t="s">
        <v>18877</v>
      </c>
      <c r="C16021" s="13">
        <v>1.4500000000000002</v>
      </c>
      <c r="D16021" s="7" t="str">
        <f t="shared" si="250"/>
        <v>Unique</v>
      </c>
    </row>
    <row r="16022" spans="1:4" x14ac:dyDescent="0.35">
      <c r="A16022" s="16" t="s">
        <v>18878</v>
      </c>
      <c r="B16022" s="16">
        <v>6110</v>
      </c>
      <c r="C16022" s="13">
        <v>10.280000000000001</v>
      </c>
      <c r="D16022" s="7" t="str">
        <f t="shared" si="250"/>
        <v>Unique</v>
      </c>
    </row>
    <row r="16023" spans="1:4" x14ac:dyDescent="0.35">
      <c r="A16023" s="16" t="s">
        <v>18876</v>
      </c>
      <c r="B16023" s="16" t="s">
        <v>18877</v>
      </c>
      <c r="C16023" s="13">
        <v>7.9299999999999988</v>
      </c>
      <c r="D16023" s="7" t="str">
        <f t="shared" si="250"/>
        <v>Unique</v>
      </c>
    </row>
    <row r="16024" spans="1:4" x14ac:dyDescent="0.35">
      <c r="A16024" s="16" t="s">
        <v>18879</v>
      </c>
      <c r="B16024" s="16">
        <v>5829</v>
      </c>
      <c r="C16024" s="13">
        <v>6.04</v>
      </c>
      <c r="D16024" s="7" t="str">
        <f t="shared" si="250"/>
        <v>Unique</v>
      </c>
    </row>
    <row r="16025" spans="1:4" x14ac:dyDescent="0.35">
      <c r="A16025" s="16" t="s">
        <v>18880</v>
      </c>
      <c r="B16025" s="16">
        <v>6102</v>
      </c>
      <c r="C16025" s="13">
        <v>3.75</v>
      </c>
      <c r="D16025" s="7" t="str">
        <f t="shared" si="250"/>
        <v>Unique</v>
      </c>
    </row>
    <row r="16026" spans="1:4" x14ac:dyDescent="0.35">
      <c r="A16026" s="16" t="s">
        <v>18881</v>
      </c>
      <c r="B16026" s="16" t="s">
        <v>18882</v>
      </c>
      <c r="C16026" s="13">
        <v>1.4500000000000002</v>
      </c>
      <c r="D16026" s="7" t="str">
        <f t="shared" si="250"/>
        <v>Unique</v>
      </c>
    </row>
    <row r="16027" spans="1:4" x14ac:dyDescent="0.35">
      <c r="A16027" s="16" t="s">
        <v>18881</v>
      </c>
      <c r="B16027" s="16" t="s">
        <v>18882</v>
      </c>
      <c r="C16027" s="13">
        <v>7.9299999999999988</v>
      </c>
      <c r="D16027" s="7" t="str">
        <f t="shared" si="250"/>
        <v>Unique</v>
      </c>
    </row>
    <row r="16028" spans="1:4" x14ac:dyDescent="0.35">
      <c r="A16028" s="16" t="s">
        <v>18883</v>
      </c>
      <c r="B16028" s="16">
        <v>6052</v>
      </c>
      <c r="C16028" s="13">
        <v>4.6399999999999997</v>
      </c>
      <c r="D16028" s="7" t="str">
        <f t="shared" si="250"/>
        <v>Unique</v>
      </c>
    </row>
    <row r="16029" spans="1:4" x14ac:dyDescent="0.35">
      <c r="A16029" s="16" t="s">
        <v>18884</v>
      </c>
      <c r="B16029" s="16" t="s">
        <v>18885</v>
      </c>
      <c r="C16029" s="13">
        <v>1.4500000000000002</v>
      </c>
      <c r="D16029" s="7" t="str">
        <f t="shared" si="250"/>
        <v>Unique</v>
      </c>
    </row>
    <row r="16030" spans="1:4" x14ac:dyDescent="0.35">
      <c r="A16030" s="16" t="s">
        <v>18886</v>
      </c>
      <c r="B16030" s="16">
        <v>6114</v>
      </c>
      <c r="C16030" s="13">
        <v>7.05</v>
      </c>
      <c r="D16030" s="7" t="str">
        <f t="shared" si="250"/>
        <v>Unique</v>
      </c>
    </row>
    <row r="16031" spans="1:4" x14ac:dyDescent="0.35">
      <c r="A16031" s="16" t="s">
        <v>18884</v>
      </c>
      <c r="B16031" s="16" t="s">
        <v>18885</v>
      </c>
      <c r="C16031" s="13">
        <v>8.17</v>
      </c>
      <c r="D16031" s="7" t="str">
        <f t="shared" si="250"/>
        <v>Unique</v>
      </c>
    </row>
    <row r="16032" spans="1:4" x14ac:dyDescent="0.35">
      <c r="A16032" s="16" t="s">
        <v>18886</v>
      </c>
      <c r="B16032" s="16">
        <v>6114</v>
      </c>
      <c r="C16032" s="13">
        <v>18.95</v>
      </c>
      <c r="D16032" s="7" t="str">
        <f t="shared" si="250"/>
        <v>Unique</v>
      </c>
    </row>
    <row r="16033" spans="1:5" x14ac:dyDescent="0.35">
      <c r="A16033" s="16" t="s">
        <v>18883</v>
      </c>
      <c r="B16033" s="16">
        <v>6052</v>
      </c>
      <c r="C16033" s="13">
        <v>3.7399999999999998</v>
      </c>
      <c r="D16033" s="7" t="str">
        <f t="shared" si="250"/>
        <v>Unique</v>
      </c>
    </row>
    <row r="16034" spans="1:5" x14ac:dyDescent="0.35">
      <c r="A16034" s="16" t="s">
        <v>18864</v>
      </c>
      <c r="B16034" s="16" t="s">
        <v>9582</v>
      </c>
      <c r="C16034" s="13">
        <v>-0.05</v>
      </c>
      <c r="D16034" s="7" t="str">
        <f t="shared" si="250"/>
        <v>Unique</v>
      </c>
    </row>
    <row r="16035" spans="1:5" x14ac:dyDescent="0.35">
      <c r="A16035" s="16" t="s">
        <v>18887</v>
      </c>
      <c r="B16035" s="16" t="s">
        <v>18888</v>
      </c>
      <c r="C16035" s="13">
        <v>5.48</v>
      </c>
      <c r="D16035" s="7" t="str">
        <f t="shared" si="250"/>
        <v>Unique</v>
      </c>
    </row>
    <row r="16036" spans="1:5" x14ac:dyDescent="0.35">
      <c r="A16036" s="16" t="s">
        <v>18889</v>
      </c>
      <c r="B16036" s="16" t="s">
        <v>18890</v>
      </c>
      <c r="C16036" s="13">
        <v>5.25</v>
      </c>
      <c r="D16036" s="7" t="str">
        <f t="shared" si="250"/>
        <v>Unique</v>
      </c>
    </row>
    <row r="16037" spans="1:5" x14ac:dyDescent="0.35">
      <c r="A16037" s="16" t="s">
        <v>18894</v>
      </c>
      <c r="B16037" s="16" t="s">
        <v>18895</v>
      </c>
      <c r="C16037" s="13">
        <v>5.48</v>
      </c>
      <c r="D16037" s="7" t="str">
        <f t="shared" si="250"/>
        <v>Unique</v>
      </c>
    </row>
    <row r="16038" spans="1:5" x14ac:dyDescent="0.35">
      <c r="A16038" s="16" t="s">
        <v>17684</v>
      </c>
      <c r="B16038" s="16">
        <v>5769</v>
      </c>
      <c r="C16038" s="13">
        <v>5.25</v>
      </c>
      <c r="D16038" s="7" t="str">
        <f t="shared" si="250"/>
        <v>Unique</v>
      </c>
    </row>
    <row r="16039" spans="1:5" x14ac:dyDescent="0.35">
      <c r="A16039" s="16" t="s">
        <v>18898</v>
      </c>
      <c r="B16039" s="16">
        <v>5712</v>
      </c>
      <c r="C16039" s="13">
        <v>3.75</v>
      </c>
      <c r="D16039" s="7" t="str">
        <f t="shared" si="250"/>
        <v>Unique</v>
      </c>
    </row>
    <row r="16040" spans="1:5" x14ac:dyDescent="0.35">
      <c r="A16040" s="16" t="s">
        <v>18869</v>
      </c>
      <c r="B16040" s="16" t="s">
        <v>9582</v>
      </c>
      <c r="C16040" s="13">
        <v>-0.05</v>
      </c>
      <c r="D16040" s="7" t="str">
        <f t="shared" si="250"/>
        <v>Unique</v>
      </c>
    </row>
    <row r="16041" spans="1:5" x14ac:dyDescent="0.35">
      <c r="A16041" s="16" t="s">
        <v>18864</v>
      </c>
      <c r="B16041" s="16" t="s">
        <v>9582</v>
      </c>
      <c r="C16041" s="13">
        <v>7.3599999999999994</v>
      </c>
      <c r="D16041" s="7" t="str">
        <f t="shared" si="250"/>
        <v>Unique</v>
      </c>
    </row>
    <row r="16042" spans="1:5" x14ac:dyDescent="0.35">
      <c r="A16042" s="16" t="s">
        <v>18869</v>
      </c>
      <c r="B16042" s="16" t="s">
        <v>9582</v>
      </c>
      <c r="C16042" s="13">
        <v>7.3599999999999994</v>
      </c>
      <c r="D16042" s="7" t="str">
        <f t="shared" si="250"/>
        <v>Unique</v>
      </c>
    </row>
    <row r="16043" spans="1:5" x14ac:dyDescent="0.35">
      <c r="A16043" s="16" t="s">
        <v>18865</v>
      </c>
      <c r="B16043" s="16" t="s">
        <v>9582</v>
      </c>
      <c r="C16043" s="13">
        <v>8.379999999999999</v>
      </c>
      <c r="D16043" s="7" t="str">
        <f t="shared" si="250"/>
        <v>Unique</v>
      </c>
    </row>
    <row r="16044" spans="1:5" x14ac:dyDescent="0.35">
      <c r="A16044" s="16" t="s">
        <v>18891</v>
      </c>
      <c r="B16044" s="16" t="s">
        <v>9582</v>
      </c>
      <c r="C16044" s="13">
        <v>5.49</v>
      </c>
      <c r="D16044" s="7" t="str">
        <f t="shared" si="250"/>
        <v>Unique</v>
      </c>
    </row>
    <row r="16045" spans="1:5" x14ac:dyDescent="0.35">
      <c r="A16045" s="16" t="s">
        <v>18892</v>
      </c>
      <c r="B16045" s="16" t="s">
        <v>18893</v>
      </c>
      <c r="C16045" s="13">
        <v>10.56</v>
      </c>
      <c r="D16045" s="7" t="str">
        <f t="shared" si="250"/>
        <v>Unique</v>
      </c>
    </row>
    <row r="16046" spans="1:5" x14ac:dyDescent="0.35">
      <c r="A16046" s="16" t="s">
        <v>18899</v>
      </c>
      <c r="B16046" s="16">
        <v>6051</v>
      </c>
      <c r="C16046" s="13">
        <v>5.08</v>
      </c>
      <c r="D16046" s="7" t="str">
        <f t="shared" si="250"/>
        <v>Unique</v>
      </c>
    </row>
    <row r="16047" spans="1:5" x14ac:dyDescent="0.35">
      <c r="A16047" s="16" t="s">
        <v>18865</v>
      </c>
      <c r="B16047" s="16" t="s">
        <v>9582</v>
      </c>
      <c r="C16047" s="13">
        <v>-0.5</v>
      </c>
      <c r="D16047" s="7" t="str">
        <f t="shared" si="250"/>
        <v>Unique</v>
      </c>
      <c r="E16047" s="7">
        <f>COUNTIFS($A$1721:A16047,A16047,$B$1721:B16047,B16047,$C$1721:C16047,C16047)</f>
        <v>1</v>
      </c>
    </row>
    <row r="16048" spans="1:5" x14ac:dyDescent="0.35">
      <c r="A16048" s="16" t="s">
        <v>18900</v>
      </c>
      <c r="B16048" s="16" t="s">
        <v>18901</v>
      </c>
      <c r="C16048" s="13">
        <v>5.25</v>
      </c>
      <c r="D16048" s="7" t="str">
        <f t="shared" si="250"/>
        <v>Unique</v>
      </c>
    </row>
    <row r="16049" spans="1:4" x14ac:dyDescent="0.35">
      <c r="A16049" s="16" t="s">
        <v>17701</v>
      </c>
      <c r="B16049" s="16" t="s">
        <v>17702</v>
      </c>
      <c r="C16049" s="13">
        <v>5.25</v>
      </c>
      <c r="D16049" s="7" t="str">
        <f t="shared" si="250"/>
        <v>Unique</v>
      </c>
    </row>
    <row r="16050" spans="1:4" x14ac:dyDescent="0.35">
      <c r="A16050" s="16" t="s">
        <v>18562</v>
      </c>
      <c r="B16050" s="16" t="s">
        <v>18563</v>
      </c>
      <c r="C16050" s="13">
        <v>8.9600000000000009</v>
      </c>
      <c r="D16050" s="7" t="str">
        <f t="shared" si="250"/>
        <v>Unique</v>
      </c>
    </row>
    <row r="16051" spans="1:4" x14ac:dyDescent="0.35">
      <c r="A16051" s="16" t="s">
        <v>18902</v>
      </c>
      <c r="B16051" s="16">
        <v>5953</v>
      </c>
      <c r="C16051" s="13">
        <v>7.6199999999999992</v>
      </c>
      <c r="D16051" s="7" t="str">
        <f t="shared" si="250"/>
        <v>Unique</v>
      </c>
    </row>
    <row r="16052" spans="1:4" x14ac:dyDescent="0.35">
      <c r="A16052" s="16" t="s">
        <v>17670</v>
      </c>
      <c r="B16052" s="16" t="s">
        <v>17671</v>
      </c>
      <c r="C16052" s="13">
        <v>5.25</v>
      </c>
      <c r="D16052" s="7" t="str">
        <f t="shared" si="250"/>
        <v>Unique</v>
      </c>
    </row>
    <row r="16053" spans="1:4" x14ac:dyDescent="0.35">
      <c r="A16053" s="16" t="s">
        <v>18903</v>
      </c>
      <c r="B16053" s="16" t="s">
        <v>18904</v>
      </c>
      <c r="C16053" s="13">
        <v>5.25</v>
      </c>
      <c r="D16053" s="7" t="str">
        <f t="shared" si="250"/>
        <v>Unique</v>
      </c>
    </row>
    <row r="16054" spans="1:4" x14ac:dyDescent="0.35">
      <c r="A16054" s="16" t="s">
        <v>18905</v>
      </c>
      <c r="B16054" s="16" t="s">
        <v>18906</v>
      </c>
      <c r="C16054" s="13">
        <v>5.25</v>
      </c>
      <c r="D16054" s="7" t="str">
        <f t="shared" si="250"/>
        <v>Unique</v>
      </c>
    </row>
    <row r="16055" spans="1:4" x14ac:dyDescent="0.35">
      <c r="A16055" s="16" t="s">
        <v>18746</v>
      </c>
      <c r="B16055" s="16">
        <v>6088</v>
      </c>
      <c r="C16055" s="13">
        <v>8.1</v>
      </c>
      <c r="D16055" s="7" t="str">
        <f t="shared" si="250"/>
        <v>Unique</v>
      </c>
    </row>
    <row r="16056" spans="1:4" x14ac:dyDescent="0.35">
      <c r="A16056" s="16" t="s">
        <v>18907</v>
      </c>
      <c r="B16056" s="16" t="s">
        <v>18908</v>
      </c>
      <c r="C16056" s="13">
        <v>5.48</v>
      </c>
      <c r="D16056" s="7" t="str">
        <f t="shared" si="250"/>
        <v>Unique</v>
      </c>
    </row>
    <row r="16057" spans="1:4" x14ac:dyDescent="0.35">
      <c r="A16057" s="16" t="s">
        <v>18909</v>
      </c>
      <c r="B16057" s="16" t="s">
        <v>18910</v>
      </c>
      <c r="C16057" s="13">
        <v>6.8400000000000007</v>
      </c>
      <c r="D16057" s="7" t="str">
        <f t="shared" si="250"/>
        <v>Unique</v>
      </c>
    </row>
    <row r="16058" spans="1:4" x14ac:dyDescent="0.35">
      <c r="A16058" s="16" t="s">
        <v>18746</v>
      </c>
      <c r="B16058" s="16">
        <v>6088</v>
      </c>
      <c r="C16058" s="13">
        <v>5.48</v>
      </c>
      <c r="D16058" s="7" t="str">
        <f t="shared" si="250"/>
        <v>Unique</v>
      </c>
    </row>
    <row r="16059" spans="1:4" x14ac:dyDescent="0.35">
      <c r="A16059" s="16" t="s">
        <v>18911</v>
      </c>
      <c r="B16059" s="16">
        <v>6119</v>
      </c>
      <c r="C16059" s="13">
        <v>9.2199999999999989</v>
      </c>
      <c r="D16059" s="7" t="str">
        <f t="shared" si="250"/>
        <v>Unique</v>
      </c>
    </row>
    <row r="16060" spans="1:4" x14ac:dyDescent="0.35">
      <c r="A16060" s="16" t="s">
        <v>17625</v>
      </c>
      <c r="B16060" s="16" t="s">
        <v>17626</v>
      </c>
      <c r="C16060" s="13">
        <v>5.25</v>
      </c>
      <c r="D16060" s="7" t="str">
        <f t="shared" si="250"/>
        <v>Unique</v>
      </c>
    </row>
    <row r="16061" spans="1:4" x14ac:dyDescent="0.35">
      <c r="A16061" s="16" t="s">
        <v>18912</v>
      </c>
      <c r="B16061" s="16" t="s">
        <v>18913</v>
      </c>
      <c r="C16061" s="13">
        <v>5.25</v>
      </c>
      <c r="D16061" s="7" t="str">
        <f t="shared" si="250"/>
        <v>Unique</v>
      </c>
    </row>
    <row r="16062" spans="1:4" x14ac:dyDescent="0.35">
      <c r="A16062" s="16" t="s">
        <v>18914</v>
      </c>
      <c r="B16062" s="16" t="s">
        <v>18915</v>
      </c>
      <c r="C16062" s="13">
        <v>5.25</v>
      </c>
      <c r="D16062" s="7" t="str">
        <f t="shared" si="250"/>
        <v>Unique</v>
      </c>
    </row>
    <row r="16063" spans="1:4" x14ac:dyDescent="0.35">
      <c r="A16063" s="16" t="s">
        <v>18914</v>
      </c>
      <c r="B16063" s="16" t="s">
        <v>18915</v>
      </c>
      <c r="C16063" s="13">
        <v>18.95</v>
      </c>
      <c r="D16063" s="7" t="str">
        <f t="shared" si="250"/>
        <v>Unique</v>
      </c>
    </row>
    <row r="16064" spans="1:4" x14ac:dyDescent="0.35">
      <c r="A16064" s="16" t="s">
        <v>18916</v>
      </c>
      <c r="B16064" s="16">
        <v>6108</v>
      </c>
      <c r="C16064" s="13">
        <v>3.94</v>
      </c>
      <c r="D16064" s="7" t="str">
        <f t="shared" si="250"/>
        <v>Unique</v>
      </c>
    </row>
    <row r="16065" spans="1:4" x14ac:dyDescent="0.35">
      <c r="A16065" s="16" t="s">
        <v>17559</v>
      </c>
      <c r="B16065" s="16" t="s">
        <v>17560</v>
      </c>
      <c r="C16065" s="13">
        <v>5.25</v>
      </c>
      <c r="D16065" s="7" t="str">
        <f t="shared" si="250"/>
        <v>Unique</v>
      </c>
    </row>
    <row r="16066" spans="1:4" x14ac:dyDescent="0.35">
      <c r="A16066" s="16" t="s">
        <v>18917</v>
      </c>
      <c r="B16066" s="16" t="s">
        <v>18918</v>
      </c>
      <c r="C16066" s="13">
        <v>5.48</v>
      </c>
      <c r="D16066" s="7" t="str">
        <f t="shared" ref="D16066:D16129" si="251">IF(COUNTIFS(A:A,A16066,B:B,B16066,C:C,C16066)&gt;1,"Doublon","Unique")</f>
        <v>Unique</v>
      </c>
    </row>
    <row r="16067" spans="1:4" x14ac:dyDescent="0.35">
      <c r="A16067" s="16" t="s">
        <v>18919</v>
      </c>
      <c r="B16067" s="16" t="s">
        <v>18920</v>
      </c>
      <c r="C16067" s="13">
        <v>8.9600000000000009</v>
      </c>
      <c r="D16067" s="7" t="str">
        <f t="shared" si="251"/>
        <v>Unique</v>
      </c>
    </row>
    <row r="16068" spans="1:4" x14ac:dyDescent="0.35">
      <c r="A16068" s="16" t="s">
        <v>18921</v>
      </c>
      <c r="B16068" s="16" t="s">
        <v>18920</v>
      </c>
      <c r="C16068" s="13">
        <v>-0.02</v>
      </c>
      <c r="D16068" s="7" t="str">
        <f t="shared" si="251"/>
        <v>Unique</v>
      </c>
    </row>
    <row r="16069" spans="1:4" x14ac:dyDescent="0.35">
      <c r="A16069" s="16" t="s">
        <v>18922</v>
      </c>
      <c r="B16069" s="16" t="s">
        <v>18920</v>
      </c>
      <c r="C16069" s="13">
        <v>-0.04</v>
      </c>
      <c r="D16069" s="7" t="str">
        <f t="shared" si="251"/>
        <v>Unique</v>
      </c>
    </row>
    <row r="16070" spans="1:4" x14ac:dyDescent="0.35">
      <c r="A16070" s="16" t="s">
        <v>18921</v>
      </c>
      <c r="B16070" s="16" t="s">
        <v>18920</v>
      </c>
      <c r="C16070" s="13">
        <v>10.280000000000001</v>
      </c>
      <c r="D16070" s="7" t="str">
        <f t="shared" si="251"/>
        <v>Unique</v>
      </c>
    </row>
    <row r="16071" spans="1:4" x14ac:dyDescent="0.35">
      <c r="A16071" s="16" t="s">
        <v>18922</v>
      </c>
      <c r="B16071" s="16" t="s">
        <v>18920</v>
      </c>
      <c r="C16071" s="13">
        <v>10.280000000000001</v>
      </c>
      <c r="D16071" s="7" t="str">
        <f t="shared" si="251"/>
        <v>Unique</v>
      </c>
    </row>
    <row r="16072" spans="1:4" x14ac:dyDescent="0.35">
      <c r="A16072" s="16" t="s">
        <v>18923</v>
      </c>
      <c r="B16072" s="16" t="s">
        <v>18924</v>
      </c>
      <c r="C16072" s="13">
        <v>5.49</v>
      </c>
      <c r="D16072" s="7" t="str">
        <f t="shared" si="251"/>
        <v>Unique</v>
      </c>
    </row>
    <row r="16073" spans="1:4" x14ac:dyDescent="0.35">
      <c r="A16073" s="16" t="s">
        <v>18925</v>
      </c>
      <c r="B16073" s="16" t="s">
        <v>18926</v>
      </c>
      <c r="C16073" s="13">
        <v>5.48</v>
      </c>
      <c r="D16073" s="7" t="str">
        <f t="shared" si="251"/>
        <v>Unique</v>
      </c>
    </row>
    <row r="16074" spans="1:4" x14ac:dyDescent="0.35">
      <c r="A16074" s="16" t="s">
        <v>18927</v>
      </c>
      <c r="B16074" s="16" t="s">
        <v>18928</v>
      </c>
      <c r="C16074" s="13">
        <v>5.25</v>
      </c>
      <c r="D16074" s="7" t="str">
        <f t="shared" si="251"/>
        <v>Unique</v>
      </c>
    </row>
    <row r="16075" spans="1:4" x14ac:dyDescent="0.35">
      <c r="A16075" s="16" t="s">
        <v>17689</v>
      </c>
      <c r="B16075" s="16" t="s">
        <v>17690</v>
      </c>
      <c r="C16075" s="13">
        <v>5.25</v>
      </c>
      <c r="D16075" s="7" t="str">
        <f t="shared" si="251"/>
        <v>Unique</v>
      </c>
    </row>
    <row r="16076" spans="1:4" x14ac:dyDescent="0.35">
      <c r="A16076" s="16" t="s">
        <v>17577</v>
      </c>
      <c r="B16076" s="16" t="s">
        <v>17578</v>
      </c>
      <c r="C16076" s="13">
        <v>5.48</v>
      </c>
      <c r="D16076" s="7" t="str">
        <f t="shared" si="251"/>
        <v>Unique</v>
      </c>
    </row>
    <row r="16077" spans="1:4" x14ac:dyDescent="0.35">
      <c r="A16077" s="16" t="s">
        <v>18501</v>
      </c>
      <c r="B16077" s="16" t="s">
        <v>18502</v>
      </c>
      <c r="C16077" s="13">
        <v>5.25</v>
      </c>
      <c r="D16077" s="7" t="str">
        <f t="shared" si="251"/>
        <v>Unique</v>
      </c>
    </row>
    <row r="16078" spans="1:4" x14ac:dyDescent="0.35">
      <c r="A16078" s="16" t="s">
        <v>18930</v>
      </c>
      <c r="B16078" s="16" t="s">
        <v>18931</v>
      </c>
      <c r="C16078" s="13">
        <v>5.49</v>
      </c>
      <c r="D16078" s="7" t="str">
        <f t="shared" si="251"/>
        <v>Unique</v>
      </c>
    </row>
    <row r="16079" spans="1:4" x14ac:dyDescent="0.35">
      <c r="A16079" s="16" t="s">
        <v>18932</v>
      </c>
      <c r="B16079" s="16">
        <v>6119</v>
      </c>
      <c r="C16079" s="13">
        <v>8.6700000000000017</v>
      </c>
      <c r="D16079" s="7" t="str">
        <f t="shared" si="251"/>
        <v>Unique</v>
      </c>
    </row>
    <row r="16080" spans="1:4" x14ac:dyDescent="0.35">
      <c r="A16080" s="16" t="s">
        <v>18254</v>
      </c>
      <c r="B16080" s="16">
        <v>5920</v>
      </c>
      <c r="C16080" s="13">
        <v>5.25</v>
      </c>
      <c r="D16080" s="7" t="str">
        <f t="shared" si="251"/>
        <v>Unique</v>
      </c>
    </row>
    <row r="16081" spans="1:4" x14ac:dyDescent="0.35">
      <c r="A16081" s="16" t="s">
        <v>18935</v>
      </c>
      <c r="B16081" s="16" t="s">
        <v>18936</v>
      </c>
      <c r="C16081" s="13">
        <v>5.25</v>
      </c>
      <c r="D16081" s="7" t="str">
        <f t="shared" si="251"/>
        <v>Unique</v>
      </c>
    </row>
    <row r="16082" spans="1:4" x14ac:dyDescent="0.35">
      <c r="A16082" s="16" t="s">
        <v>18933</v>
      </c>
      <c r="B16082" s="16" t="s">
        <v>18934</v>
      </c>
      <c r="C16082" s="13">
        <v>5.25</v>
      </c>
      <c r="D16082" s="7" t="str">
        <f t="shared" si="251"/>
        <v>Unique</v>
      </c>
    </row>
    <row r="16083" spans="1:4" x14ac:dyDescent="0.35">
      <c r="A16083" s="16" t="s">
        <v>18938</v>
      </c>
      <c r="B16083" s="16">
        <v>6080</v>
      </c>
      <c r="C16083" s="13">
        <v>4.6399999999999997</v>
      </c>
      <c r="D16083" s="7" t="str">
        <f t="shared" si="251"/>
        <v>Unique</v>
      </c>
    </row>
    <row r="16084" spans="1:4" x14ac:dyDescent="0.35">
      <c r="A16084" s="16" t="s">
        <v>18939</v>
      </c>
      <c r="B16084" s="16">
        <v>5715</v>
      </c>
      <c r="C16084" s="13">
        <v>3.75</v>
      </c>
      <c r="D16084" s="7" t="str">
        <f t="shared" si="251"/>
        <v>Unique</v>
      </c>
    </row>
    <row r="16085" spans="1:4" x14ac:dyDescent="0.35">
      <c r="A16085" s="16" t="s">
        <v>18940</v>
      </c>
      <c r="B16085" s="16">
        <v>5280</v>
      </c>
      <c r="C16085" s="13">
        <v>-0.02</v>
      </c>
      <c r="D16085" s="7" t="str">
        <f t="shared" si="251"/>
        <v>Unique</v>
      </c>
    </row>
    <row r="16086" spans="1:4" x14ac:dyDescent="0.35">
      <c r="A16086" s="16" t="s">
        <v>18941</v>
      </c>
      <c r="B16086" s="16">
        <v>5280</v>
      </c>
      <c r="C16086" s="13">
        <v>-0.04</v>
      </c>
      <c r="D16086" s="7" t="str">
        <f t="shared" si="251"/>
        <v>Unique</v>
      </c>
    </row>
    <row r="16087" spans="1:4" x14ac:dyDescent="0.35">
      <c r="A16087" s="16" t="s">
        <v>18941</v>
      </c>
      <c r="B16087" s="16">
        <v>5280</v>
      </c>
      <c r="C16087" s="13">
        <v>12.61</v>
      </c>
      <c r="D16087" s="7" t="str">
        <f t="shared" si="251"/>
        <v>Unique</v>
      </c>
    </row>
    <row r="16088" spans="1:4" x14ac:dyDescent="0.35">
      <c r="A16088" s="16" t="s">
        <v>18940</v>
      </c>
      <c r="B16088" s="16">
        <v>5280</v>
      </c>
      <c r="C16088" s="13">
        <v>14.06</v>
      </c>
      <c r="D16088" s="7" t="str">
        <f t="shared" si="251"/>
        <v>Unique</v>
      </c>
    </row>
    <row r="16089" spans="1:4" x14ac:dyDescent="0.35">
      <c r="A16089" s="16" t="s">
        <v>18196</v>
      </c>
      <c r="B16089" s="16" t="s">
        <v>18197</v>
      </c>
      <c r="C16089" s="13">
        <v>5.25</v>
      </c>
      <c r="D16089" s="7" t="str">
        <f t="shared" si="251"/>
        <v>Unique</v>
      </c>
    </row>
    <row r="16090" spans="1:4" x14ac:dyDescent="0.35">
      <c r="A16090" s="16" t="s">
        <v>17699</v>
      </c>
      <c r="B16090" s="16">
        <v>5736</v>
      </c>
      <c r="C16090" s="13">
        <v>5.48</v>
      </c>
      <c r="D16090" s="7" t="str">
        <f t="shared" si="251"/>
        <v>Unique</v>
      </c>
    </row>
    <row r="16091" spans="1:4" x14ac:dyDescent="0.35">
      <c r="A16091" s="16" t="s">
        <v>18944</v>
      </c>
      <c r="B16091" s="16" t="s">
        <v>18945</v>
      </c>
      <c r="C16091" s="13">
        <v>5.49</v>
      </c>
      <c r="D16091" s="7" t="str">
        <f t="shared" si="251"/>
        <v>Unique</v>
      </c>
    </row>
    <row r="16092" spans="1:4" x14ac:dyDescent="0.35">
      <c r="A16092" s="16" t="s">
        <v>18946</v>
      </c>
      <c r="B16092" s="16" t="s">
        <v>18947</v>
      </c>
      <c r="C16092" s="13">
        <v>5.25</v>
      </c>
      <c r="D16092" s="7" t="str">
        <f t="shared" si="251"/>
        <v>Unique</v>
      </c>
    </row>
    <row r="16093" spans="1:4" x14ac:dyDescent="0.35">
      <c r="A16093" s="16" t="s">
        <v>18948</v>
      </c>
      <c r="B16093" s="16" t="s">
        <v>18949</v>
      </c>
      <c r="C16093" s="13">
        <v>5.25</v>
      </c>
      <c r="D16093" s="7" t="str">
        <f t="shared" si="251"/>
        <v>Unique</v>
      </c>
    </row>
    <row r="16094" spans="1:4" x14ac:dyDescent="0.35">
      <c r="A16094" s="16" t="s">
        <v>18911</v>
      </c>
      <c r="B16094" s="16">
        <v>6119</v>
      </c>
      <c r="C16094" s="13">
        <v>-0.02</v>
      </c>
      <c r="D16094" s="7" t="str">
        <f t="shared" si="251"/>
        <v>Unique</v>
      </c>
    </row>
    <row r="16095" spans="1:4" x14ac:dyDescent="0.35">
      <c r="A16095" s="16" t="s">
        <v>18932</v>
      </c>
      <c r="B16095" s="16">
        <v>6119</v>
      </c>
      <c r="C16095" s="13">
        <v>-0.04</v>
      </c>
      <c r="D16095" s="7" t="str">
        <f t="shared" si="251"/>
        <v>Unique</v>
      </c>
    </row>
    <row r="16096" spans="1:4" x14ac:dyDescent="0.35">
      <c r="A16096" s="16" t="s">
        <v>17595</v>
      </c>
      <c r="B16096" s="16" t="s">
        <v>17596</v>
      </c>
      <c r="C16096" s="13">
        <v>5.48</v>
      </c>
      <c r="D16096" s="7" t="str">
        <f t="shared" si="251"/>
        <v>Unique</v>
      </c>
    </row>
    <row r="16097" spans="1:4" x14ac:dyDescent="0.35">
      <c r="A16097" s="16" t="s">
        <v>18950</v>
      </c>
      <c r="B16097" s="16" t="s">
        <v>18951</v>
      </c>
      <c r="C16097" s="13">
        <v>1.4500000000000002</v>
      </c>
      <c r="D16097" s="7" t="str">
        <f t="shared" si="251"/>
        <v>Unique</v>
      </c>
    </row>
    <row r="16098" spans="1:4" x14ac:dyDescent="0.35">
      <c r="A16098" s="16" t="s">
        <v>18666</v>
      </c>
      <c r="B16098" s="16">
        <v>70197496</v>
      </c>
      <c r="C16098" s="13">
        <v>6.8400000000000007</v>
      </c>
      <c r="D16098" s="7" t="str">
        <f t="shared" si="251"/>
        <v>Unique</v>
      </c>
    </row>
    <row r="16099" spans="1:4" x14ac:dyDescent="0.35">
      <c r="A16099" s="16" t="s">
        <v>17818</v>
      </c>
      <c r="B16099" s="16" t="s">
        <v>17819</v>
      </c>
      <c r="C16099" s="13">
        <v>5.48</v>
      </c>
      <c r="D16099" s="7" t="str">
        <f t="shared" si="251"/>
        <v>Unique</v>
      </c>
    </row>
    <row r="16100" spans="1:4" x14ac:dyDescent="0.35">
      <c r="A16100" s="16" t="s">
        <v>18952</v>
      </c>
      <c r="B16100" s="16" t="s">
        <v>18953</v>
      </c>
      <c r="C16100" s="13">
        <v>5.48</v>
      </c>
      <c r="D16100" s="7" t="str">
        <f t="shared" si="251"/>
        <v>Unique</v>
      </c>
    </row>
    <row r="16101" spans="1:4" x14ac:dyDescent="0.35">
      <c r="A16101" s="16" t="s">
        <v>18954</v>
      </c>
      <c r="B16101" s="16" t="s">
        <v>18955</v>
      </c>
      <c r="C16101" s="13">
        <v>54.78</v>
      </c>
      <c r="D16101" s="7" t="str">
        <f t="shared" si="251"/>
        <v>Unique</v>
      </c>
    </row>
    <row r="16102" spans="1:4" x14ac:dyDescent="0.35">
      <c r="A16102" s="16" t="s">
        <v>18940</v>
      </c>
      <c r="B16102" s="16">
        <v>5280</v>
      </c>
      <c r="C16102" s="13">
        <v>-0.5</v>
      </c>
      <c r="D16102" s="7" t="str">
        <f t="shared" si="251"/>
        <v>Unique</v>
      </c>
    </row>
    <row r="16103" spans="1:4" x14ac:dyDescent="0.35">
      <c r="A16103" s="16" t="s">
        <v>18911</v>
      </c>
      <c r="B16103" s="16">
        <v>6119</v>
      </c>
      <c r="C16103" s="13">
        <v>-0.5</v>
      </c>
      <c r="D16103" s="7" t="str">
        <f t="shared" si="251"/>
        <v>Unique</v>
      </c>
    </row>
    <row r="16104" spans="1:4" x14ac:dyDescent="0.35">
      <c r="A16104" s="16" t="s">
        <v>18921</v>
      </c>
      <c r="B16104" s="16" t="s">
        <v>18920</v>
      </c>
      <c r="C16104" s="13">
        <v>-0.5</v>
      </c>
      <c r="D16104" s="7" t="str">
        <f t="shared" si="251"/>
        <v>Unique</v>
      </c>
    </row>
    <row r="16105" spans="1:4" x14ac:dyDescent="0.35">
      <c r="A16105" s="16" t="s">
        <v>18950</v>
      </c>
      <c r="B16105" s="16" t="s">
        <v>18951</v>
      </c>
      <c r="C16105" s="13">
        <v>9.26</v>
      </c>
      <c r="D16105" s="7" t="str">
        <f t="shared" si="251"/>
        <v>Unique</v>
      </c>
    </row>
    <row r="16106" spans="1:4" x14ac:dyDescent="0.35">
      <c r="A16106" s="16" t="s">
        <v>18954</v>
      </c>
      <c r="B16106" s="16" t="s">
        <v>18955</v>
      </c>
      <c r="C16106" s="13">
        <v>9.5999999999999979</v>
      </c>
      <c r="D16106" s="7" t="str">
        <f t="shared" si="251"/>
        <v>Unique</v>
      </c>
    </row>
    <row r="16107" spans="1:4" x14ac:dyDescent="0.35">
      <c r="A16107" s="16" t="s">
        <v>18956</v>
      </c>
      <c r="B16107" s="16">
        <v>6109</v>
      </c>
      <c r="C16107" s="13">
        <v>7.05</v>
      </c>
      <c r="D16107" s="7" t="str">
        <f t="shared" si="251"/>
        <v>Unique</v>
      </c>
    </row>
    <row r="16108" spans="1:4" x14ac:dyDescent="0.35">
      <c r="A16108" s="16" t="s">
        <v>18954</v>
      </c>
      <c r="B16108" s="16" t="s">
        <v>18955</v>
      </c>
      <c r="C16108" s="13">
        <v>1.4500000000000002</v>
      </c>
      <c r="D16108" s="7" t="str">
        <f t="shared" si="251"/>
        <v>Unique</v>
      </c>
    </row>
    <row r="16109" spans="1:4" x14ac:dyDescent="0.35">
      <c r="A16109" s="16" t="s">
        <v>18957</v>
      </c>
      <c r="B16109" s="16" t="s">
        <v>18958</v>
      </c>
      <c r="C16109" s="13">
        <v>7.94</v>
      </c>
      <c r="D16109" s="7" t="str">
        <f t="shared" si="251"/>
        <v>Unique</v>
      </c>
    </row>
    <row r="16110" spans="1:4" x14ac:dyDescent="0.35">
      <c r="A16110" s="16" t="s">
        <v>18957</v>
      </c>
      <c r="B16110" s="16" t="s">
        <v>18958</v>
      </c>
      <c r="C16110" s="13">
        <v>1.4500000000000002</v>
      </c>
      <c r="D16110" s="7" t="str">
        <f t="shared" si="251"/>
        <v>Unique</v>
      </c>
    </row>
    <row r="16111" spans="1:4" x14ac:dyDescent="0.35">
      <c r="A16111" s="16" t="s">
        <v>18690</v>
      </c>
      <c r="B16111" s="16" t="s">
        <v>18691</v>
      </c>
      <c r="C16111" s="13">
        <v>5.25</v>
      </c>
      <c r="D16111" s="7" t="str">
        <f t="shared" si="251"/>
        <v>Unique</v>
      </c>
    </row>
    <row r="16112" spans="1:4" x14ac:dyDescent="0.35">
      <c r="A16112" s="16" t="s">
        <v>18932</v>
      </c>
      <c r="B16112" s="16">
        <v>6119</v>
      </c>
      <c r="C16112" s="13">
        <v>6.6999999999999993</v>
      </c>
      <c r="D16112" s="7" t="str">
        <f t="shared" si="251"/>
        <v>Unique</v>
      </c>
    </row>
    <row r="16113" spans="1:4" x14ac:dyDescent="0.35">
      <c r="A16113" s="16" t="s">
        <v>18940</v>
      </c>
      <c r="B16113" s="16">
        <v>5280</v>
      </c>
      <c r="C16113" s="13">
        <v>6.6999999999999993</v>
      </c>
      <c r="D16113" s="7" t="str">
        <f t="shared" si="251"/>
        <v>Unique</v>
      </c>
    </row>
    <row r="16114" spans="1:4" x14ac:dyDescent="0.35">
      <c r="A16114" s="16" t="s">
        <v>18959</v>
      </c>
      <c r="B16114" s="16" t="s">
        <v>18960</v>
      </c>
      <c r="C16114" s="13">
        <v>5.25</v>
      </c>
      <c r="D16114" s="7" t="str">
        <f t="shared" si="251"/>
        <v>Unique</v>
      </c>
    </row>
    <row r="16115" spans="1:4" x14ac:dyDescent="0.35">
      <c r="A16115" s="16" t="s">
        <v>18961</v>
      </c>
      <c r="B16115" s="16" t="s">
        <v>18962</v>
      </c>
      <c r="C16115" s="13">
        <v>5.25</v>
      </c>
      <c r="D16115" s="7" t="str">
        <f t="shared" si="251"/>
        <v>Unique</v>
      </c>
    </row>
    <row r="16116" spans="1:4" x14ac:dyDescent="0.35">
      <c r="A16116" s="16" t="s">
        <v>18963</v>
      </c>
      <c r="B16116" s="16" t="s">
        <v>18964</v>
      </c>
      <c r="C16116" s="13">
        <v>5.25</v>
      </c>
      <c r="D16116" s="7" t="str">
        <f t="shared" si="251"/>
        <v>Unique</v>
      </c>
    </row>
    <row r="16117" spans="1:4" x14ac:dyDescent="0.35">
      <c r="A16117" s="16" t="s">
        <v>18965</v>
      </c>
      <c r="B16117" s="16">
        <v>5806</v>
      </c>
      <c r="C16117" s="13">
        <v>5.08</v>
      </c>
      <c r="D16117" s="7" t="str">
        <f t="shared" si="251"/>
        <v>Unique</v>
      </c>
    </row>
    <row r="16118" spans="1:4" x14ac:dyDescent="0.35">
      <c r="A16118" s="16" t="s">
        <v>18215</v>
      </c>
      <c r="B16118" s="16" t="s">
        <v>17963</v>
      </c>
      <c r="C16118" s="13">
        <v>5.48</v>
      </c>
      <c r="D16118" s="7" t="str">
        <f t="shared" si="251"/>
        <v>Unique</v>
      </c>
    </row>
    <row r="16119" spans="1:4" x14ac:dyDescent="0.35">
      <c r="A16119" s="16" t="s">
        <v>18966</v>
      </c>
      <c r="B16119" s="16">
        <v>6144</v>
      </c>
      <c r="C16119" s="13">
        <v>5.25</v>
      </c>
      <c r="D16119" s="7" t="str">
        <f t="shared" si="251"/>
        <v>Unique</v>
      </c>
    </row>
    <row r="16120" spans="1:4" x14ac:dyDescent="0.35">
      <c r="A16120" s="16" t="s">
        <v>18967</v>
      </c>
      <c r="B16120" s="16">
        <v>6107</v>
      </c>
      <c r="C16120" s="13">
        <v>5.49</v>
      </c>
      <c r="D16120" s="7" t="str">
        <f t="shared" si="251"/>
        <v>Unique</v>
      </c>
    </row>
    <row r="16121" spans="1:4" x14ac:dyDescent="0.35">
      <c r="A16121" s="16" t="s">
        <v>18968</v>
      </c>
      <c r="B16121" s="16" t="s">
        <v>18969</v>
      </c>
      <c r="C16121" s="13">
        <v>5.25</v>
      </c>
      <c r="D16121" s="7" t="str">
        <f t="shared" si="251"/>
        <v>Unique</v>
      </c>
    </row>
    <row r="16122" spans="1:4" x14ac:dyDescent="0.35">
      <c r="A16122" s="16" t="s">
        <v>18970</v>
      </c>
      <c r="B16122" s="16">
        <v>6172</v>
      </c>
      <c r="C16122" s="13">
        <v>5.08</v>
      </c>
      <c r="D16122" s="7" t="str">
        <f t="shared" si="251"/>
        <v>Unique</v>
      </c>
    </row>
    <row r="16123" spans="1:4" x14ac:dyDescent="0.35">
      <c r="A16123" s="16" t="s">
        <v>18711</v>
      </c>
      <c r="B16123" s="16" t="s">
        <v>18712</v>
      </c>
      <c r="C16123" s="13">
        <v>5.48</v>
      </c>
      <c r="D16123" s="7" t="str">
        <f t="shared" si="251"/>
        <v>Unique</v>
      </c>
    </row>
    <row r="16124" spans="1:4" x14ac:dyDescent="0.35">
      <c r="A16124" s="16" t="s">
        <v>18973</v>
      </c>
      <c r="B16124" s="16">
        <v>5808</v>
      </c>
      <c r="C16124" s="13">
        <v>4.13</v>
      </c>
      <c r="D16124" s="7" t="str">
        <f t="shared" si="251"/>
        <v>Unique</v>
      </c>
    </row>
    <row r="16125" spans="1:4" x14ac:dyDescent="0.35">
      <c r="A16125" s="16" t="s">
        <v>18567</v>
      </c>
      <c r="B16125" s="16"/>
      <c r="C16125" s="13">
        <v>5.25</v>
      </c>
      <c r="D16125" s="7" t="str">
        <f t="shared" si="251"/>
        <v>Unique</v>
      </c>
    </row>
    <row r="16126" spans="1:4" x14ac:dyDescent="0.35">
      <c r="A16126" s="16" t="s">
        <v>18974</v>
      </c>
      <c r="B16126" s="16" t="s">
        <v>18975</v>
      </c>
      <c r="C16126" s="13">
        <v>5.25</v>
      </c>
      <c r="D16126" s="7" t="str">
        <f t="shared" si="251"/>
        <v>Unique</v>
      </c>
    </row>
    <row r="16127" spans="1:4" x14ac:dyDescent="0.35">
      <c r="A16127" s="16" t="s">
        <v>18976</v>
      </c>
      <c r="B16127" s="16" t="s">
        <v>18977</v>
      </c>
      <c r="C16127" s="13">
        <v>7.1000000000000005</v>
      </c>
      <c r="D16127" s="7" t="str">
        <f t="shared" si="251"/>
        <v>Unique</v>
      </c>
    </row>
    <row r="16128" spans="1:4" x14ac:dyDescent="0.35">
      <c r="A16128" s="16" t="s">
        <v>18978</v>
      </c>
      <c r="B16128" s="16">
        <v>6069</v>
      </c>
      <c r="C16128" s="13">
        <v>4.13</v>
      </c>
      <c r="D16128" s="7" t="str">
        <f t="shared" si="251"/>
        <v>Unique</v>
      </c>
    </row>
    <row r="16129" spans="1:4" x14ac:dyDescent="0.35">
      <c r="A16129" s="16" t="s">
        <v>18979</v>
      </c>
      <c r="B16129" s="16" t="s">
        <v>18980</v>
      </c>
      <c r="C16129" s="13">
        <v>5.25</v>
      </c>
      <c r="D16129" s="7" t="str">
        <f t="shared" si="251"/>
        <v>Unique</v>
      </c>
    </row>
    <row r="16130" spans="1:4" x14ac:dyDescent="0.35">
      <c r="A16130" s="16" t="s">
        <v>18981</v>
      </c>
      <c r="B16130" s="16" t="s">
        <v>18982</v>
      </c>
      <c r="C16130" s="13">
        <v>1.4500000000000002</v>
      </c>
      <c r="D16130" s="7" t="str">
        <f t="shared" ref="D16130:D16193" si="252">IF(COUNTIFS(A:A,A16130,B:B,B16130,C:C,C16130)&gt;1,"Doublon","Unique")</f>
        <v>Unique</v>
      </c>
    </row>
    <row r="16131" spans="1:4" x14ac:dyDescent="0.35">
      <c r="A16131" s="16" t="s">
        <v>18981</v>
      </c>
      <c r="B16131" s="16" t="s">
        <v>18982</v>
      </c>
      <c r="C16131" s="13">
        <v>9.26</v>
      </c>
      <c r="D16131" s="7" t="str">
        <f t="shared" si="252"/>
        <v>Unique</v>
      </c>
    </row>
    <row r="16132" spans="1:4" x14ac:dyDescent="0.35">
      <c r="A16132" s="16" t="s">
        <v>18983</v>
      </c>
      <c r="B16132" s="16" t="s">
        <v>18984</v>
      </c>
      <c r="C16132" s="13">
        <v>5.25</v>
      </c>
      <c r="D16132" s="7" t="str">
        <f t="shared" si="252"/>
        <v>Unique</v>
      </c>
    </row>
    <row r="16133" spans="1:4" x14ac:dyDescent="0.35">
      <c r="A16133" s="16" t="s">
        <v>18364</v>
      </c>
      <c r="B16133" s="16">
        <v>5905</v>
      </c>
      <c r="C16133" s="13">
        <v>5.49</v>
      </c>
      <c r="D16133" s="7" t="str">
        <f t="shared" si="252"/>
        <v>Unique</v>
      </c>
    </row>
    <row r="16134" spans="1:4" x14ac:dyDescent="0.35">
      <c r="A16134" s="16" t="s">
        <v>18985</v>
      </c>
      <c r="B16134" s="16">
        <v>5861</v>
      </c>
      <c r="C16134" s="13">
        <v>4.13</v>
      </c>
      <c r="D16134" s="7" t="str">
        <f t="shared" si="252"/>
        <v>Unique</v>
      </c>
    </row>
    <row r="16135" spans="1:4" x14ac:dyDescent="0.35">
      <c r="A16135" s="16" t="s">
        <v>18615</v>
      </c>
      <c r="B16135" s="16" t="s">
        <v>18616</v>
      </c>
      <c r="C16135" s="13">
        <v>5.5</v>
      </c>
      <c r="D16135" s="7" t="str">
        <f t="shared" si="252"/>
        <v>Unique</v>
      </c>
    </row>
    <row r="16136" spans="1:4" x14ac:dyDescent="0.35">
      <c r="A16136" s="16" t="s">
        <v>18986</v>
      </c>
      <c r="B16136" s="16">
        <v>6125</v>
      </c>
      <c r="C16136" s="13">
        <v>3.65</v>
      </c>
      <c r="D16136" s="7" t="str">
        <f t="shared" si="252"/>
        <v>Unique</v>
      </c>
    </row>
    <row r="16137" spans="1:4" x14ac:dyDescent="0.35">
      <c r="A16137" s="16" t="s">
        <v>18987</v>
      </c>
      <c r="B16137" s="16">
        <v>6234</v>
      </c>
      <c r="C16137" s="13">
        <v>5.08</v>
      </c>
      <c r="D16137" s="7" t="str">
        <f t="shared" si="252"/>
        <v>Unique</v>
      </c>
    </row>
    <row r="16138" spans="1:4" x14ac:dyDescent="0.35">
      <c r="A16138" s="16" t="s">
        <v>18988</v>
      </c>
      <c r="B16138" s="16">
        <v>6010</v>
      </c>
      <c r="C16138" s="13">
        <v>4.6399999999999997</v>
      </c>
      <c r="D16138" s="7" t="str">
        <f t="shared" si="252"/>
        <v>Unique</v>
      </c>
    </row>
    <row r="16139" spans="1:4" x14ac:dyDescent="0.35">
      <c r="A16139" s="16" t="s">
        <v>18989</v>
      </c>
      <c r="B16139" s="16" t="s">
        <v>18990</v>
      </c>
      <c r="C16139" s="13">
        <v>5.25</v>
      </c>
      <c r="D16139" s="7" t="str">
        <f t="shared" si="252"/>
        <v>Unique</v>
      </c>
    </row>
    <row r="16140" spans="1:4" x14ac:dyDescent="0.35">
      <c r="A16140" s="16" t="s">
        <v>18991</v>
      </c>
      <c r="B16140" s="16">
        <v>5810</v>
      </c>
      <c r="C16140" s="13">
        <v>3.94</v>
      </c>
      <c r="D16140" s="7" t="str">
        <f t="shared" si="252"/>
        <v>Unique</v>
      </c>
    </row>
    <row r="16141" spans="1:4" x14ac:dyDescent="0.35">
      <c r="A16141" s="16" t="s">
        <v>18846</v>
      </c>
      <c r="B16141" s="16">
        <v>6094</v>
      </c>
      <c r="C16141" s="13">
        <v>8.1</v>
      </c>
      <c r="D16141" s="7" t="str">
        <f t="shared" si="252"/>
        <v>Unique</v>
      </c>
    </row>
    <row r="16142" spans="1:4" x14ac:dyDescent="0.35">
      <c r="A16142" s="16" t="s">
        <v>17919</v>
      </c>
      <c r="B16142" s="16">
        <v>5767</v>
      </c>
      <c r="C16142" s="13">
        <v>5.49</v>
      </c>
      <c r="D16142" s="7" t="str">
        <f t="shared" si="252"/>
        <v>Unique</v>
      </c>
    </row>
    <row r="16143" spans="1:4" x14ac:dyDescent="0.35">
      <c r="A16143" s="16" t="s">
        <v>17541</v>
      </c>
      <c r="B16143" s="16" t="s">
        <v>17542</v>
      </c>
      <c r="C16143" s="13">
        <v>5.49</v>
      </c>
      <c r="D16143" s="7" t="str">
        <f t="shared" si="252"/>
        <v>Unique</v>
      </c>
    </row>
    <row r="16144" spans="1:4" x14ac:dyDescent="0.35">
      <c r="A16144" s="16" t="s">
        <v>18992</v>
      </c>
      <c r="B16144" s="16" t="s">
        <v>9582</v>
      </c>
      <c r="C16144" s="13">
        <v>-1.9999999999999997E-2</v>
      </c>
      <c r="D16144" s="7" t="str">
        <f t="shared" si="252"/>
        <v>Unique</v>
      </c>
    </row>
    <row r="16145" spans="1:4" x14ac:dyDescent="0.35">
      <c r="A16145" s="16" t="s">
        <v>18993</v>
      </c>
      <c r="B16145" s="16" t="s">
        <v>9582</v>
      </c>
      <c r="C16145" s="13">
        <v>5.25</v>
      </c>
      <c r="D16145" s="7" t="str">
        <f t="shared" si="252"/>
        <v>Unique</v>
      </c>
    </row>
    <row r="16146" spans="1:4" x14ac:dyDescent="0.35">
      <c r="A16146" s="16" t="s">
        <v>18994</v>
      </c>
      <c r="B16146" s="16" t="s">
        <v>18668</v>
      </c>
      <c r="C16146" s="13">
        <v>5.25</v>
      </c>
      <c r="D16146" s="7" t="str">
        <f t="shared" si="252"/>
        <v>Unique</v>
      </c>
    </row>
    <row r="16147" spans="1:4" x14ac:dyDescent="0.35">
      <c r="A16147" s="16" t="s">
        <v>18995</v>
      </c>
      <c r="B16147" s="16">
        <v>6180</v>
      </c>
      <c r="C16147" s="13">
        <v>5.08</v>
      </c>
      <c r="D16147" s="7" t="str">
        <f t="shared" si="252"/>
        <v>Unique</v>
      </c>
    </row>
    <row r="16148" spans="1:4" x14ac:dyDescent="0.35">
      <c r="A16148" s="16" t="s">
        <v>18998</v>
      </c>
      <c r="B16148" s="16" t="s">
        <v>9582</v>
      </c>
      <c r="C16148" s="13">
        <v>9.2199999999999989</v>
      </c>
      <c r="D16148" s="7" t="str">
        <f t="shared" si="252"/>
        <v>Unique</v>
      </c>
    </row>
    <row r="16149" spans="1:4" x14ac:dyDescent="0.35">
      <c r="A16149" s="16" t="s">
        <v>18999</v>
      </c>
      <c r="B16149" s="16" t="s">
        <v>9582</v>
      </c>
      <c r="C16149" s="13">
        <v>9.2199999999999989</v>
      </c>
      <c r="D16149" s="7" t="str">
        <f t="shared" si="252"/>
        <v>Unique</v>
      </c>
    </row>
    <row r="16150" spans="1:4" x14ac:dyDescent="0.35">
      <c r="A16150" s="16" t="s">
        <v>19000</v>
      </c>
      <c r="B16150" s="16" t="s">
        <v>9582</v>
      </c>
      <c r="C16150" s="13">
        <v>9.2199999999999989</v>
      </c>
      <c r="D16150" s="7" t="str">
        <f t="shared" si="252"/>
        <v>Unique</v>
      </c>
    </row>
    <row r="16151" spans="1:4" x14ac:dyDescent="0.35">
      <c r="A16151" s="16" t="s">
        <v>19001</v>
      </c>
      <c r="B16151" s="16" t="s">
        <v>9582</v>
      </c>
      <c r="C16151" s="13">
        <v>9.2199999999999989</v>
      </c>
      <c r="D16151" s="7" t="str">
        <f t="shared" si="252"/>
        <v>Unique</v>
      </c>
    </row>
    <row r="16152" spans="1:4" x14ac:dyDescent="0.35">
      <c r="A16152" s="16" t="s">
        <v>18998</v>
      </c>
      <c r="B16152" s="16" t="s">
        <v>9582</v>
      </c>
      <c r="C16152" s="13">
        <v>-0.05</v>
      </c>
      <c r="D16152" s="7" t="str">
        <f t="shared" si="252"/>
        <v>Unique</v>
      </c>
    </row>
    <row r="16153" spans="1:4" x14ac:dyDescent="0.35">
      <c r="A16153" s="16" t="s">
        <v>18999</v>
      </c>
      <c r="B16153" s="16" t="s">
        <v>9582</v>
      </c>
      <c r="C16153" s="13">
        <v>-0.05</v>
      </c>
      <c r="D16153" s="7" t="str">
        <f t="shared" si="252"/>
        <v>Unique</v>
      </c>
    </row>
    <row r="16154" spans="1:4" x14ac:dyDescent="0.35">
      <c r="A16154" s="16" t="s">
        <v>19000</v>
      </c>
      <c r="B16154" s="16" t="s">
        <v>9582</v>
      </c>
      <c r="C16154" s="13">
        <v>-0.05</v>
      </c>
      <c r="D16154" s="7" t="str">
        <f t="shared" si="252"/>
        <v>Unique</v>
      </c>
    </row>
    <row r="16155" spans="1:4" x14ac:dyDescent="0.35">
      <c r="A16155" s="16" t="s">
        <v>19001</v>
      </c>
      <c r="B16155" s="16" t="s">
        <v>9582</v>
      </c>
      <c r="C16155" s="13">
        <v>-1.9999999999999997E-2</v>
      </c>
      <c r="D16155" s="7" t="str">
        <f t="shared" si="252"/>
        <v>Unique</v>
      </c>
    </row>
    <row r="16156" spans="1:4" x14ac:dyDescent="0.35">
      <c r="A16156" s="16" t="s">
        <v>19002</v>
      </c>
      <c r="B16156" s="16">
        <v>25015130</v>
      </c>
      <c r="C16156" s="13">
        <v>5.25</v>
      </c>
      <c r="D16156" s="7" t="str">
        <f t="shared" si="252"/>
        <v>Unique</v>
      </c>
    </row>
    <row r="16157" spans="1:4" x14ac:dyDescent="0.35">
      <c r="A16157" s="16" t="s">
        <v>19003</v>
      </c>
      <c r="B16157" s="16" t="s">
        <v>9582</v>
      </c>
      <c r="C16157" s="13">
        <v>5.25</v>
      </c>
      <c r="D16157" s="7" t="str">
        <f t="shared" si="252"/>
        <v>Unique</v>
      </c>
    </row>
    <row r="16158" spans="1:4" x14ac:dyDescent="0.35">
      <c r="A16158" s="16" t="s">
        <v>19004</v>
      </c>
      <c r="B16158" s="16" t="s">
        <v>9582</v>
      </c>
      <c r="C16158" s="13">
        <v>7.6199999999999992</v>
      </c>
      <c r="D16158" s="7" t="str">
        <f t="shared" si="252"/>
        <v>Unique</v>
      </c>
    </row>
    <row r="16159" spans="1:4" x14ac:dyDescent="0.35">
      <c r="A16159" s="16" t="s">
        <v>19005</v>
      </c>
      <c r="B16159" s="16" t="s">
        <v>9582</v>
      </c>
      <c r="C16159" s="13">
        <v>7.6199999999999992</v>
      </c>
      <c r="D16159" s="7" t="str">
        <f t="shared" si="252"/>
        <v>Unique</v>
      </c>
    </row>
    <row r="16160" spans="1:4" x14ac:dyDescent="0.35">
      <c r="A16160" s="16" t="s">
        <v>19004</v>
      </c>
      <c r="B16160" s="16" t="s">
        <v>9582</v>
      </c>
      <c r="C16160" s="13">
        <v>-0.04</v>
      </c>
      <c r="D16160" s="7" t="str">
        <f t="shared" si="252"/>
        <v>Unique</v>
      </c>
    </row>
    <row r="16161" spans="1:4" x14ac:dyDescent="0.35">
      <c r="A16161" s="16" t="s">
        <v>19005</v>
      </c>
      <c r="B16161" s="16" t="s">
        <v>9582</v>
      </c>
      <c r="C16161" s="13">
        <v>-0.02</v>
      </c>
      <c r="D16161" s="7" t="str">
        <f t="shared" si="252"/>
        <v>Unique</v>
      </c>
    </row>
    <row r="16162" spans="1:4" x14ac:dyDescent="0.35">
      <c r="A16162" s="16" t="s">
        <v>19006</v>
      </c>
      <c r="B16162" s="16" t="s">
        <v>9582</v>
      </c>
      <c r="C16162" s="13">
        <v>-0.05</v>
      </c>
      <c r="D16162" s="7" t="str">
        <f t="shared" si="252"/>
        <v>Unique</v>
      </c>
    </row>
    <row r="16163" spans="1:4" x14ac:dyDescent="0.35">
      <c r="A16163" s="16" t="s">
        <v>19007</v>
      </c>
      <c r="B16163" s="16">
        <v>5943</v>
      </c>
      <c r="C16163" s="13">
        <v>3.75</v>
      </c>
      <c r="D16163" s="7" t="str">
        <f t="shared" si="252"/>
        <v>Unique</v>
      </c>
    </row>
    <row r="16164" spans="1:4" x14ac:dyDescent="0.35">
      <c r="A16164" s="16" t="s">
        <v>19009</v>
      </c>
      <c r="B16164" s="16">
        <v>5987</v>
      </c>
      <c r="C16164" s="13">
        <v>3.94</v>
      </c>
      <c r="D16164" s="7" t="str">
        <f t="shared" si="252"/>
        <v>Unique</v>
      </c>
    </row>
    <row r="16165" spans="1:4" x14ac:dyDescent="0.35">
      <c r="A16165" s="16" t="s">
        <v>19010</v>
      </c>
      <c r="B16165" s="16" t="s">
        <v>9582</v>
      </c>
      <c r="C16165" s="13">
        <v>6.13</v>
      </c>
      <c r="D16165" s="7" t="str">
        <f t="shared" si="252"/>
        <v>Unique</v>
      </c>
    </row>
    <row r="16166" spans="1:4" x14ac:dyDescent="0.35">
      <c r="A16166" s="16" t="s">
        <v>19012</v>
      </c>
      <c r="B16166" s="16" t="s">
        <v>19013</v>
      </c>
      <c r="C16166" s="13">
        <v>5.48</v>
      </c>
      <c r="D16166" s="7" t="str">
        <f t="shared" si="252"/>
        <v>Unique</v>
      </c>
    </row>
    <row r="16167" spans="1:4" x14ac:dyDescent="0.35">
      <c r="A16167" s="16" t="s">
        <v>19011</v>
      </c>
      <c r="B16167" s="16">
        <v>6205</v>
      </c>
      <c r="C16167" s="13">
        <v>5.25</v>
      </c>
      <c r="D16167" s="7" t="str">
        <f t="shared" si="252"/>
        <v>Unique</v>
      </c>
    </row>
    <row r="16168" spans="1:4" x14ac:dyDescent="0.35">
      <c r="A16168" s="16" t="s">
        <v>19015</v>
      </c>
      <c r="B16168" s="16" t="s">
        <v>19016</v>
      </c>
      <c r="C16168" s="13">
        <v>1.4500000000000002</v>
      </c>
      <c r="D16168" s="7" t="str">
        <f t="shared" si="252"/>
        <v>Unique</v>
      </c>
    </row>
    <row r="16169" spans="1:4" x14ac:dyDescent="0.35">
      <c r="A16169" s="16" t="s">
        <v>19015</v>
      </c>
      <c r="B16169" s="16" t="s">
        <v>19016</v>
      </c>
      <c r="C16169" s="13">
        <v>7.9299999999999988</v>
      </c>
      <c r="D16169" s="7" t="str">
        <f t="shared" si="252"/>
        <v>Unique</v>
      </c>
    </row>
    <row r="16170" spans="1:4" x14ac:dyDescent="0.35">
      <c r="A16170" s="16" t="s">
        <v>19021</v>
      </c>
      <c r="B16170" s="16" t="s">
        <v>19022</v>
      </c>
      <c r="C16170" s="13">
        <v>7.9299999999999988</v>
      </c>
      <c r="D16170" s="7" t="str">
        <f t="shared" si="252"/>
        <v>Unique</v>
      </c>
    </row>
    <row r="16171" spans="1:4" x14ac:dyDescent="0.35">
      <c r="A16171" s="16" t="s">
        <v>19023</v>
      </c>
      <c r="B16171" s="16" t="s">
        <v>9582</v>
      </c>
      <c r="C16171" s="13">
        <v>7.6199999999999992</v>
      </c>
      <c r="D16171" s="7" t="str">
        <f t="shared" si="252"/>
        <v>Unique</v>
      </c>
    </row>
    <row r="16172" spans="1:4" x14ac:dyDescent="0.35">
      <c r="A16172" s="16" t="s">
        <v>19006</v>
      </c>
      <c r="B16172" s="16" t="s">
        <v>9582</v>
      </c>
      <c r="C16172" s="13">
        <v>7.6199999999999992</v>
      </c>
      <c r="D16172" s="7" t="str">
        <f t="shared" si="252"/>
        <v>Unique</v>
      </c>
    </row>
    <row r="16173" spans="1:4" x14ac:dyDescent="0.35">
      <c r="A16173" s="16" t="s">
        <v>18992</v>
      </c>
      <c r="B16173" s="16" t="s">
        <v>9582</v>
      </c>
      <c r="C16173" s="13">
        <v>7.6199999999999992</v>
      </c>
      <c r="D16173" s="7" t="str">
        <f t="shared" si="252"/>
        <v>Unique</v>
      </c>
    </row>
    <row r="16174" spans="1:4" x14ac:dyDescent="0.35">
      <c r="A16174" s="16" t="s">
        <v>19024</v>
      </c>
      <c r="B16174" s="16" t="s">
        <v>9582</v>
      </c>
      <c r="C16174" s="13">
        <v>6.13</v>
      </c>
      <c r="D16174" s="7" t="str">
        <f t="shared" si="252"/>
        <v>Unique</v>
      </c>
    </row>
    <row r="16175" spans="1:4" x14ac:dyDescent="0.35">
      <c r="A16175" s="16" t="s">
        <v>19024</v>
      </c>
      <c r="B16175" s="16" t="s">
        <v>9582</v>
      </c>
      <c r="C16175" s="13">
        <v>-0.05</v>
      </c>
      <c r="D16175" s="7" t="str">
        <f t="shared" si="252"/>
        <v>Unique</v>
      </c>
    </row>
    <row r="16176" spans="1:4" x14ac:dyDescent="0.35">
      <c r="A16176" s="16" t="s">
        <v>19023</v>
      </c>
      <c r="B16176" s="16" t="s">
        <v>9582</v>
      </c>
      <c r="C16176" s="13">
        <v>-0.05</v>
      </c>
      <c r="D16176" s="7" t="str">
        <f t="shared" si="252"/>
        <v>Unique</v>
      </c>
    </row>
    <row r="16177" spans="1:4" x14ac:dyDescent="0.35">
      <c r="A16177" s="16" t="s">
        <v>19025</v>
      </c>
      <c r="B16177" s="16">
        <v>6136</v>
      </c>
      <c r="C16177" s="13">
        <v>7.05</v>
      </c>
      <c r="D16177" s="7" t="str">
        <f t="shared" si="252"/>
        <v>Unique</v>
      </c>
    </row>
    <row r="16178" spans="1:4" x14ac:dyDescent="0.35">
      <c r="A16178" s="16" t="s">
        <v>18756</v>
      </c>
      <c r="B16178" s="16">
        <v>6083</v>
      </c>
      <c r="C16178" s="13">
        <v>6.13</v>
      </c>
      <c r="D16178" s="7" t="str">
        <f t="shared" si="252"/>
        <v>Unique</v>
      </c>
    </row>
    <row r="16179" spans="1:4" x14ac:dyDescent="0.35">
      <c r="A16179" s="16" t="s">
        <v>17587</v>
      </c>
      <c r="B16179" s="16" t="s">
        <v>17588</v>
      </c>
      <c r="C16179" s="13">
        <v>5.25</v>
      </c>
      <c r="D16179" s="7" t="str">
        <f t="shared" si="252"/>
        <v>Unique</v>
      </c>
    </row>
    <row r="16180" spans="1:4" x14ac:dyDescent="0.35">
      <c r="A16180" s="16" t="s">
        <v>19026</v>
      </c>
      <c r="B16180" s="16">
        <v>5958</v>
      </c>
      <c r="C16180" s="13">
        <v>5.5200000000000014</v>
      </c>
      <c r="D16180" s="7" t="str">
        <f t="shared" si="252"/>
        <v>Unique</v>
      </c>
    </row>
    <row r="16181" spans="1:4" x14ac:dyDescent="0.35">
      <c r="A16181" s="16" t="s">
        <v>18577</v>
      </c>
      <c r="B16181" s="16">
        <v>6059</v>
      </c>
      <c r="C16181" s="13">
        <v>5.25</v>
      </c>
      <c r="D16181" s="7" t="str">
        <f t="shared" si="252"/>
        <v>Unique</v>
      </c>
    </row>
    <row r="16182" spans="1:4" x14ac:dyDescent="0.35">
      <c r="A16182" s="16" t="s">
        <v>19027</v>
      </c>
      <c r="B16182" s="16" t="s">
        <v>2662</v>
      </c>
      <c r="C16182" s="13">
        <v>5.25</v>
      </c>
      <c r="D16182" s="7" t="str">
        <f t="shared" si="252"/>
        <v>Unique</v>
      </c>
    </row>
    <row r="16183" spans="1:4" x14ac:dyDescent="0.35">
      <c r="A16183" s="16" t="s">
        <v>17888</v>
      </c>
      <c r="B16183" s="16">
        <v>5684</v>
      </c>
      <c r="C16183" s="13">
        <v>5.48</v>
      </c>
      <c r="D16183" s="7" t="str">
        <f t="shared" si="252"/>
        <v>Unique</v>
      </c>
    </row>
    <row r="16184" spans="1:4" x14ac:dyDescent="0.35">
      <c r="A16184" s="16" t="s">
        <v>19028</v>
      </c>
      <c r="B16184" s="16" t="s">
        <v>19029</v>
      </c>
      <c r="C16184" s="13">
        <v>8.17</v>
      </c>
      <c r="D16184" s="7" t="str">
        <f t="shared" si="252"/>
        <v>Unique</v>
      </c>
    </row>
    <row r="16185" spans="1:4" x14ac:dyDescent="0.35">
      <c r="A16185" s="16" t="s">
        <v>19028</v>
      </c>
      <c r="B16185" s="16" t="s">
        <v>19029</v>
      </c>
      <c r="C16185" s="13">
        <v>1.4500000000000002</v>
      </c>
      <c r="D16185" s="7" t="str">
        <f t="shared" si="252"/>
        <v>Unique</v>
      </c>
    </row>
    <row r="16186" spans="1:4" x14ac:dyDescent="0.35">
      <c r="A16186" s="16" t="s">
        <v>19030</v>
      </c>
      <c r="B16186" s="16">
        <v>5801</v>
      </c>
      <c r="C16186" s="13">
        <v>4.13</v>
      </c>
      <c r="D16186" s="7" t="str">
        <f t="shared" si="252"/>
        <v>Unique</v>
      </c>
    </row>
    <row r="16187" spans="1:4" x14ac:dyDescent="0.35">
      <c r="A16187" s="16" t="s">
        <v>18992</v>
      </c>
      <c r="B16187" s="16" t="s">
        <v>9582</v>
      </c>
      <c r="C16187" s="13">
        <v>-0.5</v>
      </c>
      <c r="D16187" s="7" t="str">
        <f t="shared" si="252"/>
        <v>Unique</v>
      </c>
    </row>
    <row r="16188" spans="1:4" x14ac:dyDescent="0.35">
      <c r="A16188" s="16" t="s">
        <v>18992</v>
      </c>
      <c r="B16188" s="16" t="s">
        <v>9582</v>
      </c>
      <c r="C16188" s="13">
        <v>-1</v>
      </c>
      <c r="D16188" s="7" t="str">
        <f t="shared" si="252"/>
        <v>Unique</v>
      </c>
    </row>
    <row r="16189" spans="1:4" x14ac:dyDescent="0.35">
      <c r="A16189" s="16" t="s">
        <v>19001</v>
      </c>
      <c r="B16189" s="16" t="s">
        <v>9582</v>
      </c>
      <c r="C16189" s="13">
        <v>-0.5</v>
      </c>
      <c r="D16189" s="7" t="str">
        <f t="shared" si="252"/>
        <v>Unique</v>
      </c>
    </row>
    <row r="16190" spans="1:4" x14ac:dyDescent="0.35">
      <c r="A16190" s="16" t="s">
        <v>19001</v>
      </c>
      <c r="B16190" s="16" t="s">
        <v>9582</v>
      </c>
      <c r="C16190" s="13">
        <v>-1</v>
      </c>
      <c r="D16190" s="7" t="str">
        <f t="shared" si="252"/>
        <v>Unique</v>
      </c>
    </row>
    <row r="16191" spans="1:4" x14ac:dyDescent="0.35">
      <c r="A16191" s="16" t="s">
        <v>19005</v>
      </c>
      <c r="B16191" s="16" t="s">
        <v>9582</v>
      </c>
      <c r="C16191" s="13">
        <v>-0.5</v>
      </c>
      <c r="D16191" s="7" t="str">
        <f t="shared" si="252"/>
        <v>Unique</v>
      </c>
    </row>
    <row r="16192" spans="1:4" x14ac:dyDescent="0.35">
      <c r="A16192" s="16" t="s">
        <v>19032</v>
      </c>
      <c r="B16192" s="16">
        <v>6093</v>
      </c>
      <c r="C16192" s="13">
        <v>-0.5</v>
      </c>
      <c r="D16192" s="7" t="str">
        <f t="shared" si="252"/>
        <v>Unique</v>
      </c>
    </row>
    <row r="16193" spans="1:4" x14ac:dyDescent="0.35">
      <c r="A16193" s="16" t="s">
        <v>19014</v>
      </c>
      <c r="B16193" s="16">
        <v>6156</v>
      </c>
      <c r="C16193" s="13">
        <v>8.1</v>
      </c>
      <c r="D16193" s="7" t="str">
        <f t="shared" si="252"/>
        <v>Unique</v>
      </c>
    </row>
    <row r="16194" spans="1:4" x14ac:dyDescent="0.35">
      <c r="A16194" s="16" t="s">
        <v>17829</v>
      </c>
      <c r="B16194" s="16">
        <v>5775</v>
      </c>
      <c r="C16194" s="13">
        <v>5.49</v>
      </c>
      <c r="D16194" s="7" t="str">
        <f t="shared" ref="D16194:D16257" si="253">IF(COUNTIFS(A:A,A16194,B:B,B16194,C:C,C16194)&gt;1,"Doublon","Unique")</f>
        <v>Unique</v>
      </c>
    </row>
    <row r="16195" spans="1:4" x14ac:dyDescent="0.35">
      <c r="A16195" s="16" t="s">
        <v>19033</v>
      </c>
      <c r="B16195" s="16" t="s">
        <v>2662</v>
      </c>
      <c r="C16195" s="13">
        <v>5.25</v>
      </c>
      <c r="D16195" s="7" t="str">
        <f t="shared" si="253"/>
        <v>Unique</v>
      </c>
    </row>
    <row r="16196" spans="1:4" x14ac:dyDescent="0.35">
      <c r="A16196" s="16" t="s">
        <v>19034</v>
      </c>
      <c r="B16196" s="16">
        <v>5977</v>
      </c>
      <c r="C16196" s="13">
        <v>3.94</v>
      </c>
      <c r="D16196" s="7" t="str">
        <f t="shared" si="253"/>
        <v>Unique</v>
      </c>
    </row>
    <row r="16197" spans="1:4" x14ac:dyDescent="0.35">
      <c r="A16197" s="16" t="s">
        <v>19036</v>
      </c>
      <c r="B16197" s="16">
        <v>6150</v>
      </c>
      <c r="C16197" s="13">
        <v>7.1000000000000005</v>
      </c>
      <c r="D16197" s="7" t="str">
        <f t="shared" si="253"/>
        <v>Unique</v>
      </c>
    </row>
    <row r="16198" spans="1:4" x14ac:dyDescent="0.35">
      <c r="A16198" s="16" t="s">
        <v>19036</v>
      </c>
      <c r="B16198" s="16">
        <v>6150</v>
      </c>
      <c r="C16198" s="13">
        <v>5.48</v>
      </c>
      <c r="D16198" s="7" t="str">
        <f t="shared" si="253"/>
        <v>Unique</v>
      </c>
    </row>
    <row r="16199" spans="1:4" x14ac:dyDescent="0.35">
      <c r="A16199" s="16" t="s">
        <v>19032</v>
      </c>
      <c r="B16199" s="16">
        <v>6093</v>
      </c>
      <c r="C16199" s="13">
        <v>-0.02</v>
      </c>
      <c r="D16199" s="7" t="str">
        <f t="shared" si="253"/>
        <v>Unique</v>
      </c>
    </row>
    <row r="16200" spans="1:4" x14ac:dyDescent="0.35">
      <c r="A16200" s="16" t="s">
        <v>19031</v>
      </c>
      <c r="B16200" s="16">
        <v>6093</v>
      </c>
      <c r="C16200" s="13">
        <v>-0.04</v>
      </c>
      <c r="D16200" s="7" t="str">
        <f t="shared" si="253"/>
        <v>Unique</v>
      </c>
    </row>
    <row r="16201" spans="1:4" x14ac:dyDescent="0.35">
      <c r="A16201" s="16" t="s">
        <v>19031</v>
      </c>
      <c r="B16201" s="16">
        <v>6093</v>
      </c>
      <c r="C16201" s="13">
        <v>7.3599999999999994</v>
      </c>
      <c r="D16201" s="7" t="str">
        <f t="shared" si="253"/>
        <v>Unique</v>
      </c>
    </row>
    <row r="16202" spans="1:4" x14ac:dyDescent="0.35">
      <c r="A16202" s="16" t="s">
        <v>19032</v>
      </c>
      <c r="B16202" s="16">
        <v>6093</v>
      </c>
      <c r="C16202" s="13">
        <v>7.6199999999999992</v>
      </c>
      <c r="D16202" s="7" t="str">
        <f t="shared" si="253"/>
        <v>Unique</v>
      </c>
    </row>
    <row r="16203" spans="1:4" x14ac:dyDescent="0.35">
      <c r="A16203" s="16" t="s">
        <v>19037</v>
      </c>
      <c r="B16203" s="16" t="s">
        <v>19038</v>
      </c>
      <c r="C16203" s="13">
        <v>5.48</v>
      </c>
      <c r="D16203" s="7" t="str">
        <f t="shared" si="253"/>
        <v>Unique</v>
      </c>
    </row>
    <row r="16204" spans="1:4" x14ac:dyDescent="0.35">
      <c r="A16204" s="16" t="s">
        <v>19035</v>
      </c>
      <c r="B16204" s="16">
        <v>6191</v>
      </c>
      <c r="C16204" s="13">
        <v>5.25</v>
      </c>
      <c r="D16204" s="7" t="str">
        <f t="shared" si="253"/>
        <v>Unique</v>
      </c>
    </row>
    <row r="16205" spans="1:4" x14ac:dyDescent="0.35">
      <c r="A16205" s="16" t="s">
        <v>19039</v>
      </c>
      <c r="B16205" s="16" t="s">
        <v>19040</v>
      </c>
      <c r="C16205" s="13">
        <v>1.4500000000000002</v>
      </c>
      <c r="D16205" s="7" t="str">
        <f t="shared" si="253"/>
        <v>Unique</v>
      </c>
    </row>
    <row r="16206" spans="1:4" x14ac:dyDescent="0.35">
      <c r="A16206" s="16" t="s">
        <v>19041</v>
      </c>
      <c r="B16206" s="16" t="s">
        <v>19042</v>
      </c>
      <c r="C16206" s="13">
        <v>5.25</v>
      </c>
      <c r="D16206" s="7" t="str">
        <f t="shared" si="253"/>
        <v>Unique</v>
      </c>
    </row>
    <row r="16207" spans="1:4" x14ac:dyDescent="0.35">
      <c r="A16207" s="16" t="s">
        <v>19043</v>
      </c>
      <c r="B16207" s="16" t="s">
        <v>19044</v>
      </c>
      <c r="C16207" s="13">
        <v>5.25</v>
      </c>
      <c r="D16207" s="7" t="str">
        <f t="shared" si="253"/>
        <v>Unique</v>
      </c>
    </row>
    <row r="16208" spans="1:4" x14ac:dyDescent="0.35">
      <c r="A16208" s="16" t="s">
        <v>19045</v>
      </c>
      <c r="B16208" s="16" t="s">
        <v>19046</v>
      </c>
      <c r="C16208" s="13">
        <v>5.25</v>
      </c>
      <c r="D16208" s="7" t="str">
        <f t="shared" si="253"/>
        <v>Unique</v>
      </c>
    </row>
    <row r="16209" spans="1:4" x14ac:dyDescent="0.35">
      <c r="A16209" s="16" t="s">
        <v>19039</v>
      </c>
      <c r="B16209" s="16" t="s">
        <v>19040</v>
      </c>
      <c r="C16209" s="13">
        <v>9.5999999999999979</v>
      </c>
      <c r="D16209" s="7" t="str">
        <f t="shared" si="253"/>
        <v>Unique</v>
      </c>
    </row>
    <row r="16210" spans="1:4" x14ac:dyDescent="0.35">
      <c r="A16210" s="16" t="s">
        <v>19047</v>
      </c>
      <c r="B16210" s="16">
        <v>6195</v>
      </c>
      <c r="C16210" s="13">
        <v>7.3599999999999994</v>
      </c>
      <c r="D16210" s="7" t="str">
        <f t="shared" si="253"/>
        <v>Unique</v>
      </c>
    </row>
    <row r="16211" spans="1:4" x14ac:dyDescent="0.35">
      <c r="A16211" s="16" t="s">
        <v>19048</v>
      </c>
      <c r="B16211" s="16">
        <v>29030082</v>
      </c>
      <c r="C16211" s="13">
        <v>5.48</v>
      </c>
      <c r="D16211" s="7" t="str">
        <f t="shared" si="253"/>
        <v>Unique</v>
      </c>
    </row>
    <row r="16212" spans="1:4" x14ac:dyDescent="0.35">
      <c r="A16212" s="16" t="s">
        <v>19049</v>
      </c>
      <c r="B16212" s="16">
        <v>6214</v>
      </c>
      <c r="C16212" s="13">
        <v>3.94</v>
      </c>
      <c r="D16212" s="7" t="str">
        <f t="shared" si="253"/>
        <v>Unique</v>
      </c>
    </row>
    <row r="16213" spans="1:4" x14ac:dyDescent="0.35">
      <c r="A16213" s="16" t="s">
        <v>19051</v>
      </c>
      <c r="B16213" s="16" t="s">
        <v>19052</v>
      </c>
      <c r="C16213" s="13">
        <v>5.25</v>
      </c>
      <c r="D16213" s="7" t="str">
        <f t="shared" si="253"/>
        <v>Unique</v>
      </c>
    </row>
    <row r="16214" spans="1:4" x14ac:dyDescent="0.35">
      <c r="A16214" s="16" t="s">
        <v>18683</v>
      </c>
      <c r="B16214" s="16">
        <v>6040</v>
      </c>
      <c r="C16214" s="13">
        <v>9.7200000000000006</v>
      </c>
      <c r="D16214" s="7" t="str">
        <f t="shared" si="253"/>
        <v>Unique</v>
      </c>
    </row>
    <row r="16215" spans="1:4" x14ac:dyDescent="0.35">
      <c r="A16215" s="16" t="s">
        <v>18696</v>
      </c>
      <c r="B16215" s="16">
        <v>6066</v>
      </c>
      <c r="C16215" s="13">
        <v>5.25</v>
      </c>
      <c r="D16215" s="7" t="str">
        <f t="shared" si="253"/>
        <v>Unique</v>
      </c>
    </row>
    <row r="16216" spans="1:4" x14ac:dyDescent="0.35">
      <c r="A16216" s="16" t="s">
        <v>19053</v>
      </c>
      <c r="B16216" s="16">
        <v>6143</v>
      </c>
      <c r="C16216" s="13">
        <v>5.25</v>
      </c>
      <c r="D16216" s="7" t="str">
        <f t="shared" si="253"/>
        <v>Unique</v>
      </c>
    </row>
    <row r="16217" spans="1:4" x14ac:dyDescent="0.35">
      <c r="A16217" s="16" t="s">
        <v>19054</v>
      </c>
      <c r="B16217" s="16" t="s">
        <v>19055</v>
      </c>
      <c r="C16217" s="13">
        <v>5.25</v>
      </c>
      <c r="D16217" s="7" t="str">
        <f t="shared" si="253"/>
        <v>Unique</v>
      </c>
    </row>
    <row r="16218" spans="1:4" x14ac:dyDescent="0.35">
      <c r="A16218" s="16" t="s">
        <v>19056</v>
      </c>
      <c r="B16218" s="16" t="s">
        <v>19057</v>
      </c>
      <c r="C16218" s="13">
        <v>5.25</v>
      </c>
      <c r="D16218" s="7" t="str">
        <f t="shared" si="253"/>
        <v>Unique</v>
      </c>
    </row>
    <row r="16219" spans="1:4" x14ac:dyDescent="0.35">
      <c r="A16219" s="16" t="s">
        <v>19058</v>
      </c>
      <c r="B16219" s="16">
        <v>6004</v>
      </c>
      <c r="C16219" s="13">
        <v>3.65</v>
      </c>
      <c r="D16219" s="7" t="str">
        <f t="shared" si="253"/>
        <v>Unique</v>
      </c>
    </row>
    <row r="16220" spans="1:4" x14ac:dyDescent="0.35">
      <c r="A16220" s="16" t="s">
        <v>19059</v>
      </c>
      <c r="B16220" s="16" t="s">
        <v>19060</v>
      </c>
      <c r="C16220" s="13">
        <v>5.49</v>
      </c>
      <c r="D16220" s="7" t="str">
        <f t="shared" si="253"/>
        <v>Unique</v>
      </c>
    </row>
    <row r="16221" spans="1:4" x14ac:dyDescent="0.35">
      <c r="A16221" s="16" t="s">
        <v>19050</v>
      </c>
      <c r="B16221" s="16">
        <v>6124</v>
      </c>
      <c r="C16221" s="13">
        <v>5.25</v>
      </c>
      <c r="D16221" s="7" t="str">
        <f t="shared" si="253"/>
        <v>Unique</v>
      </c>
    </row>
    <row r="16222" spans="1:4" x14ac:dyDescent="0.35">
      <c r="A16222" s="16" t="s">
        <v>19061</v>
      </c>
      <c r="B16222" s="16">
        <v>6188</v>
      </c>
      <c r="C16222" s="13">
        <v>5.25</v>
      </c>
      <c r="D16222" s="7" t="str">
        <f t="shared" si="253"/>
        <v>Unique</v>
      </c>
    </row>
    <row r="16223" spans="1:4" x14ac:dyDescent="0.35">
      <c r="A16223" s="16" t="s">
        <v>17579</v>
      </c>
      <c r="B16223" s="16" t="s">
        <v>17580</v>
      </c>
      <c r="C16223" s="13">
        <v>-0.02</v>
      </c>
      <c r="D16223" s="7" t="str">
        <f t="shared" si="253"/>
        <v>Unique</v>
      </c>
    </row>
    <row r="16224" spans="1:4" x14ac:dyDescent="0.35">
      <c r="A16224" s="16" t="s">
        <v>19062</v>
      </c>
      <c r="B16224" s="16" t="s">
        <v>19063</v>
      </c>
      <c r="C16224" s="13">
        <v>1.4500000000000002</v>
      </c>
      <c r="D16224" s="7" t="str">
        <f t="shared" si="253"/>
        <v>Unique</v>
      </c>
    </row>
    <row r="16225" spans="1:4" x14ac:dyDescent="0.35">
      <c r="A16225" s="16" t="s">
        <v>19062</v>
      </c>
      <c r="B16225" s="16" t="s">
        <v>19063</v>
      </c>
      <c r="C16225" s="13">
        <v>7.9299999999999988</v>
      </c>
      <c r="D16225" s="7" t="str">
        <f t="shared" si="253"/>
        <v>Unique</v>
      </c>
    </row>
    <row r="16226" spans="1:4" x14ac:dyDescent="0.35">
      <c r="A16226" s="16" t="s">
        <v>19064</v>
      </c>
      <c r="B16226" s="16" t="s">
        <v>19065</v>
      </c>
      <c r="C16226" s="13">
        <v>9.26</v>
      </c>
      <c r="D16226" s="7" t="str">
        <f t="shared" si="253"/>
        <v>Unique</v>
      </c>
    </row>
    <row r="16227" spans="1:4" x14ac:dyDescent="0.35">
      <c r="A16227" s="16" t="s">
        <v>19064</v>
      </c>
      <c r="B16227" s="16" t="s">
        <v>19065</v>
      </c>
      <c r="C16227" s="13">
        <v>1.4500000000000002</v>
      </c>
      <c r="D16227" s="7" t="str">
        <f t="shared" si="253"/>
        <v>Unique</v>
      </c>
    </row>
    <row r="16228" spans="1:4" x14ac:dyDescent="0.35">
      <c r="A16228" s="16" t="s">
        <v>19066</v>
      </c>
      <c r="B16228" s="16" t="s">
        <v>19067</v>
      </c>
      <c r="C16228" s="13">
        <v>5.25</v>
      </c>
      <c r="D16228" s="7" t="str">
        <f t="shared" si="253"/>
        <v>Unique</v>
      </c>
    </row>
    <row r="16229" spans="1:4" x14ac:dyDescent="0.35">
      <c r="A16229" s="16" t="s">
        <v>18658</v>
      </c>
      <c r="B16229" s="16">
        <v>6049</v>
      </c>
      <c r="C16229" s="13">
        <v>5.25</v>
      </c>
      <c r="D16229" s="7" t="str">
        <f t="shared" si="253"/>
        <v>Unique</v>
      </c>
    </row>
    <row r="16230" spans="1:4" x14ac:dyDescent="0.35">
      <c r="A16230" s="16" t="s">
        <v>19068</v>
      </c>
      <c r="B16230" s="16" t="s">
        <v>19069</v>
      </c>
      <c r="C16230" s="13">
        <v>5.48</v>
      </c>
      <c r="D16230" s="7" t="str">
        <f t="shared" si="253"/>
        <v>Unique</v>
      </c>
    </row>
    <row r="16231" spans="1:4" x14ac:dyDescent="0.35">
      <c r="A16231" s="16" t="s">
        <v>19070</v>
      </c>
      <c r="B16231" s="16" t="s">
        <v>17580</v>
      </c>
      <c r="C16231" s="13">
        <v>-0.04</v>
      </c>
      <c r="D16231" s="7" t="str">
        <f t="shared" si="253"/>
        <v>Unique</v>
      </c>
    </row>
    <row r="16232" spans="1:4" x14ac:dyDescent="0.35">
      <c r="A16232" s="16" t="s">
        <v>19071</v>
      </c>
      <c r="B16232" s="16">
        <v>28881248</v>
      </c>
      <c r="C16232" s="13">
        <v>5.49</v>
      </c>
      <c r="D16232" s="7" t="str">
        <f t="shared" si="253"/>
        <v>Unique</v>
      </c>
    </row>
    <row r="16233" spans="1:4" x14ac:dyDescent="0.35">
      <c r="A16233" s="16" t="s">
        <v>19072</v>
      </c>
      <c r="B16233" s="16">
        <v>29043446</v>
      </c>
      <c r="C16233" s="13">
        <v>5.25</v>
      </c>
      <c r="D16233" s="7" t="str">
        <f t="shared" si="253"/>
        <v>Unique</v>
      </c>
    </row>
    <row r="16234" spans="1:4" x14ac:dyDescent="0.35">
      <c r="A16234" s="16" t="s">
        <v>19073</v>
      </c>
      <c r="B16234" s="16">
        <v>4501858062</v>
      </c>
      <c r="C16234" s="13">
        <v>5.25</v>
      </c>
      <c r="D16234" s="7" t="str">
        <f t="shared" si="253"/>
        <v>Unique</v>
      </c>
    </row>
    <row r="16235" spans="1:4" x14ac:dyDescent="0.35">
      <c r="A16235" s="16" t="s">
        <v>18347</v>
      </c>
      <c r="B16235" s="16">
        <v>5937</v>
      </c>
      <c r="C16235" s="13">
        <v>5.48</v>
      </c>
      <c r="D16235" s="7" t="str">
        <f t="shared" si="253"/>
        <v>Unique</v>
      </c>
    </row>
    <row r="16236" spans="1:4" x14ac:dyDescent="0.35">
      <c r="A16236" s="16" t="s">
        <v>19074</v>
      </c>
      <c r="B16236" s="16" t="s">
        <v>19075</v>
      </c>
      <c r="C16236" s="13">
        <v>5.25</v>
      </c>
      <c r="D16236" s="7" t="str">
        <f t="shared" si="253"/>
        <v>Unique</v>
      </c>
    </row>
    <row r="16237" spans="1:4" x14ac:dyDescent="0.35">
      <c r="A16237" s="16" t="s">
        <v>19076</v>
      </c>
      <c r="B16237" s="16">
        <v>25014821</v>
      </c>
      <c r="C16237" s="13">
        <v>5.25</v>
      </c>
      <c r="D16237" s="7" t="str">
        <f t="shared" si="253"/>
        <v>Unique</v>
      </c>
    </row>
    <row r="16238" spans="1:4" x14ac:dyDescent="0.35">
      <c r="A16238" s="16" t="s">
        <v>19077</v>
      </c>
      <c r="B16238" s="16">
        <v>5922</v>
      </c>
      <c r="C16238" s="13">
        <v>5.5200000000000014</v>
      </c>
      <c r="D16238" s="7" t="str">
        <f t="shared" si="253"/>
        <v>Unique</v>
      </c>
    </row>
    <row r="16239" spans="1:4" x14ac:dyDescent="0.35">
      <c r="A16239" s="16" t="s">
        <v>19078</v>
      </c>
      <c r="B16239" s="16" t="s">
        <v>19079</v>
      </c>
      <c r="C16239" s="13">
        <v>5.25</v>
      </c>
      <c r="D16239" s="7" t="str">
        <f t="shared" si="253"/>
        <v>Unique</v>
      </c>
    </row>
    <row r="16240" spans="1:4" x14ac:dyDescent="0.35">
      <c r="A16240" s="16" t="s">
        <v>19080</v>
      </c>
      <c r="B16240" s="16">
        <v>6089</v>
      </c>
      <c r="C16240" s="13">
        <v>3.94</v>
      </c>
      <c r="D16240" s="7" t="str">
        <f t="shared" si="253"/>
        <v>Unique</v>
      </c>
    </row>
    <row r="16241" spans="1:5" x14ac:dyDescent="0.35">
      <c r="A16241" s="16" t="s">
        <v>19081</v>
      </c>
      <c r="B16241" s="16" t="s">
        <v>19082</v>
      </c>
      <c r="C16241" s="13">
        <v>1.4500000000000002</v>
      </c>
      <c r="D16241" s="7" t="str">
        <f t="shared" si="253"/>
        <v>Unique</v>
      </c>
    </row>
    <row r="16242" spans="1:5" x14ac:dyDescent="0.35">
      <c r="A16242" s="16" t="s">
        <v>19083</v>
      </c>
      <c r="B16242" s="16" t="s">
        <v>15105</v>
      </c>
      <c r="C16242" s="13">
        <v>7.6199999999999992</v>
      </c>
      <c r="D16242" s="7" t="str">
        <f t="shared" si="253"/>
        <v>Unique</v>
      </c>
    </row>
    <row r="16243" spans="1:5" x14ac:dyDescent="0.35">
      <c r="A16243" s="16" t="s">
        <v>19084</v>
      </c>
      <c r="B16243" s="16" t="s">
        <v>19085</v>
      </c>
      <c r="C16243" s="13">
        <v>6.13</v>
      </c>
      <c r="D16243" s="7" t="str">
        <f t="shared" si="253"/>
        <v>Unique</v>
      </c>
    </row>
    <row r="16244" spans="1:5" x14ac:dyDescent="0.35">
      <c r="A16244" s="16" t="s">
        <v>19086</v>
      </c>
      <c r="B16244" s="16" t="s">
        <v>19087</v>
      </c>
      <c r="C16244" s="13">
        <v>7.3599999999999994</v>
      </c>
      <c r="D16244" s="7" t="str">
        <f t="shared" si="253"/>
        <v>Unique</v>
      </c>
    </row>
    <row r="16245" spans="1:5" x14ac:dyDescent="0.35">
      <c r="A16245" s="16" t="s">
        <v>19081</v>
      </c>
      <c r="B16245" s="16" t="s">
        <v>19082</v>
      </c>
      <c r="C16245" s="13">
        <v>9.26</v>
      </c>
      <c r="D16245" s="7" t="str">
        <f t="shared" si="253"/>
        <v>Unique</v>
      </c>
    </row>
    <row r="16246" spans="1:5" x14ac:dyDescent="0.35">
      <c r="A16246" s="16" t="s">
        <v>19070</v>
      </c>
      <c r="B16246" s="16" t="s">
        <v>17580</v>
      </c>
      <c r="C16246" s="13">
        <v>8.9600000000000009</v>
      </c>
      <c r="D16246" s="7" t="str">
        <f t="shared" si="253"/>
        <v>Unique</v>
      </c>
    </row>
    <row r="16247" spans="1:5" x14ac:dyDescent="0.35">
      <c r="A16247" s="16" t="s">
        <v>19088</v>
      </c>
      <c r="B16247" s="16">
        <v>6135</v>
      </c>
      <c r="C16247" s="13">
        <v>6.13</v>
      </c>
      <c r="D16247" s="7" t="str">
        <f t="shared" si="253"/>
        <v>Unique</v>
      </c>
    </row>
    <row r="16248" spans="1:5" x14ac:dyDescent="0.35">
      <c r="A16248" s="16" t="s">
        <v>19089</v>
      </c>
      <c r="B16248" s="16" t="s">
        <v>19090</v>
      </c>
      <c r="C16248" s="13">
        <v>7.6199999999999992</v>
      </c>
      <c r="D16248" s="7" t="str">
        <f t="shared" si="253"/>
        <v>Unique</v>
      </c>
    </row>
    <row r="16249" spans="1:5" x14ac:dyDescent="0.35">
      <c r="A16249" s="16" t="s">
        <v>17745</v>
      </c>
      <c r="B16249" s="16" t="s">
        <v>17746</v>
      </c>
      <c r="C16249" s="13">
        <v>5.25</v>
      </c>
      <c r="D16249" s="7" t="str">
        <f t="shared" si="253"/>
        <v>Unique</v>
      </c>
    </row>
    <row r="16250" spans="1:5" x14ac:dyDescent="0.35">
      <c r="A16250" s="16" t="s">
        <v>17745</v>
      </c>
      <c r="B16250" s="16" t="s">
        <v>17746</v>
      </c>
      <c r="C16250" s="13">
        <v>5.48</v>
      </c>
      <c r="D16250" s="7" t="str">
        <f t="shared" si="253"/>
        <v>Unique</v>
      </c>
    </row>
    <row r="16251" spans="1:5" x14ac:dyDescent="0.35">
      <c r="A16251" s="16" t="s">
        <v>19091</v>
      </c>
      <c r="B16251" s="16" t="s">
        <v>19092</v>
      </c>
      <c r="C16251" s="13">
        <v>1.4500000000000002</v>
      </c>
      <c r="D16251" s="7" t="str">
        <f t="shared" si="253"/>
        <v>Unique</v>
      </c>
    </row>
    <row r="16252" spans="1:5" x14ac:dyDescent="0.35">
      <c r="A16252" s="16" t="s">
        <v>19093</v>
      </c>
      <c r="B16252" s="16">
        <v>6199</v>
      </c>
      <c r="C16252" s="13">
        <v>5.49</v>
      </c>
      <c r="D16252" s="7" t="str">
        <f t="shared" si="253"/>
        <v>Unique</v>
      </c>
    </row>
    <row r="16253" spans="1:5" x14ac:dyDescent="0.35">
      <c r="A16253" s="16" t="s">
        <v>19091</v>
      </c>
      <c r="B16253" s="16" t="s">
        <v>19092</v>
      </c>
      <c r="C16253" s="13">
        <v>8.17</v>
      </c>
      <c r="D16253" s="7" t="str">
        <f t="shared" si="253"/>
        <v>Unique</v>
      </c>
    </row>
    <row r="16254" spans="1:5" x14ac:dyDescent="0.35">
      <c r="A16254" s="16" t="s">
        <v>19098</v>
      </c>
      <c r="B16254" s="16">
        <v>6133</v>
      </c>
      <c r="C16254" s="13">
        <v>-0.5</v>
      </c>
      <c r="D16254" s="7" t="str">
        <f t="shared" si="253"/>
        <v>Unique</v>
      </c>
      <c r="E16254" s="7">
        <f>COUNTIFS($A$1721:A16254,A16254,$B$1721:B16254,B16254,$C$1721:C16254,C16254)</f>
        <v>1</v>
      </c>
    </row>
    <row r="16255" spans="1:5" x14ac:dyDescent="0.35">
      <c r="A16255" s="16" t="s">
        <v>19070</v>
      </c>
      <c r="B16255" s="16" t="s">
        <v>17580</v>
      </c>
      <c r="C16255" s="13">
        <v>6.6999999999999993</v>
      </c>
      <c r="D16255" s="7" t="str">
        <f t="shared" si="253"/>
        <v>Unique</v>
      </c>
    </row>
    <row r="16256" spans="1:5" x14ac:dyDescent="0.35">
      <c r="A16256" s="16" t="s">
        <v>19099</v>
      </c>
      <c r="B16256" s="16">
        <v>6149</v>
      </c>
      <c r="C16256" s="13">
        <v>6.6999999999999993</v>
      </c>
      <c r="D16256" s="7" t="str">
        <f t="shared" si="253"/>
        <v>Unique</v>
      </c>
    </row>
    <row r="16257" spans="1:4" x14ac:dyDescent="0.35">
      <c r="A16257" s="16" t="s">
        <v>19096</v>
      </c>
      <c r="B16257" s="16">
        <v>6133</v>
      </c>
      <c r="C16257" s="13">
        <v>6.6999999999999993</v>
      </c>
      <c r="D16257" s="7" t="str">
        <f t="shared" si="253"/>
        <v>Unique</v>
      </c>
    </row>
    <row r="16258" spans="1:4" x14ac:dyDescent="0.35">
      <c r="A16258" s="16" t="s">
        <v>18749</v>
      </c>
      <c r="B16258" s="16" t="s">
        <v>18750</v>
      </c>
      <c r="C16258" s="13">
        <v>5.25</v>
      </c>
      <c r="D16258" s="7" t="str">
        <f t="shared" ref="D16258:D16321" si="254">IF(COUNTIFS(A:A,A16258,B:B,B16258,C:C,C16258)&gt;1,"Doublon","Unique")</f>
        <v>Unique</v>
      </c>
    </row>
    <row r="16259" spans="1:4" x14ac:dyDescent="0.35">
      <c r="A16259" s="16" t="s">
        <v>19100</v>
      </c>
      <c r="B16259" s="16" t="s">
        <v>2662</v>
      </c>
      <c r="C16259" s="13">
        <v>5.25</v>
      </c>
      <c r="D16259" s="7" t="str">
        <f t="shared" si="254"/>
        <v>Unique</v>
      </c>
    </row>
    <row r="16260" spans="1:4" x14ac:dyDescent="0.35">
      <c r="A16260" s="16" t="s">
        <v>19098</v>
      </c>
      <c r="B16260" s="16">
        <v>6133</v>
      </c>
      <c r="C16260" s="13">
        <v>6.6999999999999993</v>
      </c>
      <c r="D16260" s="7" t="str">
        <f t="shared" si="254"/>
        <v>Unique</v>
      </c>
    </row>
    <row r="16261" spans="1:4" x14ac:dyDescent="0.35">
      <c r="A16261" s="16" t="s">
        <v>19101</v>
      </c>
      <c r="B16261" s="16">
        <v>5748</v>
      </c>
      <c r="C16261" s="13">
        <v>4.3999999999999995</v>
      </c>
      <c r="D16261" s="7" t="str">
        <f t="shared" si="254"/>
        <v>Unique</v>
      </c>
    </row>
    <row r="16262" spans="1:4" x14ac:dyDescent="0.35">
      <c r="A16262" s="16" t="s">
        <v>19102</v>
      </c>
      <c r="B16262" s="16">
        <v>6201</v>
      </c>
      <c r="C16262" s="13">
        <v>9.36</v>
      </c>
      <c r="D16262" s="7" t="str">
        <f t="shared" si="254"/>
        <v>Unique</v>
      </c>
    </row>
    <row r="16263" spans="1:4" x14ac:dyDescent="0.35">
      <c r="A16263" s="16" t="s">
        <v>19103</v>
      </c>
      <c r="B16263" s="16" t="s">
        <v>19104</v>
      </c>
      <c r="C16263" s="13">
        <v>1.4500000000000002</v>
      </c>
      <c r="D16263" s="7" t="str">
        <f t="shared" si="254"/>
        <v>Unique</v>
      </c>
    </row>
    <row r="16264" spans="1:4" x14ac:dyDescent="0.35">
      <c r="A16264" s="16" t="s">
        <v>19103</v>
      </c>
      <c r="B16264" s="16" t="s">
        <v>19104</v>
      </c>
      <c r="C16264" s="13">
        <v>9.27</v>
      </c>
      <c r="D16264" s="7" t="str">
        <f t="shared" si="254"/>
        <v>Unique</v>
      </c>
    </row>
    <row r="16265" spans="1:4" x14ac:dyDescent="0.35">
      <c r="A16265" s="16" t="s">
        <v>19103</v>
      </c>
      <c r="B16265" s="16" t="s">
        <v>19104</v>
      </c>
      <c r="C16265" s="13">
        <v>54.78</v>
      </c>
      <c r="D16265" s="7" t="str">
        <f t="shared" si="254"/>
        <v>Unique</v>
      </c>
    </row>
    <row r="16266" spans="1:4" x14ac:dyDescent="0.35">
      <c r="A16266" s="16" t="s">
        <v>19105</v>
      </c>
      <c r="B16266" s="16">
        <v>5983</v>
      </c>
      <c r="C16266" s="13">
        <v>3.75</v>
      </c>
      <c r="D16266" s="7" t="str">
        <f t="shared" si="254"/>
        <v>Unique</v>
      </c>
    </row>
    <row r="16267" spans="1:4" x14ac:dyDescent="0.35">
      <c r="A16267" s="16" t="s">
        <v>14806</v>
      </c>
      <c r="B16267" s="16" t="s">
        <v>14807</v>
      </c>
      <c r="C16267" s="13">
        <v>5.25</v>
      </c>
      <c r="D16267" s="7" t="str">
        <f t="shared" si="254"/>
        <v>Unique</v>
      </c>
    </row>
    <row r="16268" spans="1:4" x14ac:dyDescent="0.35">
      <c r="A16268" s="16" t="s">
        <v>18122</v>
      </c>
      <c r="B16268" s="16">
        <v>5869</v>
      </c>
      <c r="C16268" s="13">
        <v>5.25</v>
      </c>
      <c r="D16268" s="7" t="str">
        <f t="shared" si="254"/>
        <v>Unique</v>
      </c>
    </row>
    <row r="16269" spans="1:4" x14ac:dyDescent="0.35">
      <c r="A16269" s="16" t="s">
        <v>19106</v>
      </c>
      <c r="B16269" s="16" t="s">
        <v>19107</v>
      </c>
      <c r="C16269" s="13">
        <v>10.610000000000001</v>
      </c>
      <c r="D16269" s="7" t="str">
        <f t="shared" si="254"/>
        <v>Unique</v>
      </c>
    </row>
    <row r="16270" spans="1:4" x14ac:dyDescent="0.35">
      <c r="A16270" s="16" t="s">
        <v>19108</v>
      </c>
      <c r="B16270" s="16" t="s">
        <v>19109</v>
      </c>
      <c r="C16270" s="13">
        <v>1.4500000000000002</v>
      </c>
      <c r="D16270" s="7" t="str">
        <f t="shared" si="254"/>
        <v>Unique</v>
      </c>
    </row>
    <row r="16271" spans="1:4" x14ac:dyDescent="0.35">
      <c r="A16271" s="16" t="s">
        <v>19108</v>
      </c>
      <c r="B16271" s="16" t="s">
        <v>19109</v>
      </c>
      <c r="C16271" s="13">
        <v>7.9299999999999988</v>
      </c>
      <c r="D16271" s="7" t="str">
        <f t="shared" si="254"/>
        <v>Unique</v>
      </c>
    </row>
    <row r="16272" spans="1:4" x14ac:dyDescent="0.35">
      <c r="A16272" s="16" t="s">
        <v>19106</v>
      </c>
      <c r="B16272" s="16" t="s">
        <v>19107</v>
      </c>
      <c r="C16272" s="13">
        <v>1.4500000000000002</v>
      </c>
      <c r="D16272" s="7" t="str">
        <f t="shared" si="254"/>
        <v>Unique</v>
      </c>
    </row>
    <row r="16273" spans="1:5" x14ac:dyDescent="0.35">
      <c r="A16273" s="16" t="s">
        <v>19110</v>
      </c>
      <c r="B16273" s="16" t="s">
        <v>19111</v>
      </c>
      <c r="C16273" s="13">
        <v>5.25</v>
      </c>
      <c r="D16273" s="7" t="str">
        <f t="shared" si="254"/>
        <v>Unique</v>
      </c>
    </row>
    <row r="16274" spans="1:5" x14ac:dyDescent="0.35">
      <c r="A16274" s="16" t="s">
        <v>19108</v>
      </c>
      <c r="B16274" s="16" t="s">
        <v>19109</v>
      </c>
      <c r="C16274" s="13">
        <v>7.0299999999999994</v>
      </c>
      <c r="D16274" s="7" t="str">
        <f t="shared" si="254"/>
        <v>Unique</v>
      </c>
    </row>
    <row r="16275" spans="1:5" x14ac:dyDescent="0.35">
      <c r="A16275" s="16" t="s">
        <v>18692</v>
      </c>
      <c r="B16275" s="16" t="s">
        <v>18693</v>
      </c>
      <c r="C16275" s="13">
        <v>5.48</v>
      </c>
      <c r="D16275" s="7" t="str">
        <f t="shared" si="254"/>
        <v>Unique</v>
      </c>
      <c r="E16275" s="7">
        <f>COUNTIFS($A$1721:A16275,A16275,$B$1721:B16275,B16275,$C$1721:C16275,C16275)</f>
        <v>1</v>
      </c>
    </row>
    <row r="16276" spans="1:5" x14ac:dyDescent="0.35">
      <c r="A16276" s="16" t="s">
        <v>19112</v>
      </c>
      <c r="B16276" s="16">
        <v>6079</v>
      </c>
      <c r="C16276" s="13">
        <v>5.49</v>
      </c>
      <c r="D16276" s="7" t="str">
        <f t="shared" si="254"/>
        <v>Unique</v>
      </c>
    </row>
    <row r="16277" spans="1:5" x14ac:dyDescent="0.35">
      <c r="A16277" s="16" t="s">
        <v>18866</v>
      </c>
      <c r="B16277" s="16">
        <v>25001966</v>
      </c>
      <c r="C16277" s="13">
        <v>5.25</v>
      </c>
      <c r="D16277" s="7" t="str">
        <f t="shared" si="254"/>
        <v>Unique</v>
      </c>
    </row>
    <row r="16278" spans="1:5" x14ac:dyDescent="0.35">
      <c r="A16278" s="16" t="s">
        <v>18706</v>
      </c>
      <c r="B16278" s="16" t="s">
        <v>18707</v>
      </c>
      <c r="C16278" s="13">
        <v>5.25</v>
      </c>
      <c r="D16278" s="7" t="str">
        <f t="shared" si="254"/>
        <v>Unique</v>
      </c>
    </row>
    <row r="16279" spans="1:5" x14ac:dyDescent="0.35">
      <c r="A16279" s="16" t="s">
        <v>18942</v>
      </c>
      <c r="B16279" s="16" t="s">
        <v>18943</v>
      </c>
      <c r="C16279" s="13">
        <v>5.25</v>
      </c>
      <c r="D16279" s="7" t="str">
        <f t="shared" si="254"/>
        <v>Unique</v>
      </c>
    </row>
    <row r="16280" spans="1:5" x14ac:dyDescent="0.35">
      <c r="A16280" s="16" t="s">
        <v>19099</v>
      </c>
      <c r="B16280" s="16">
        <v>6149</v>
      </c>
      <c r="C16280" s="13">
        <v>9.990000000000002</v>
      </c>
      <c r="D16280" s="7" t="str">
        <f t="shared" si="254"/>
        <v>Unique</v>
      </c>
    </row>
    <row r="16281" spans="1:5" x14ac:dyDescent="0.35">
      <c r="A16281" s="16" t="s">
        <v>19113</v>
      </c>
      <c r="B16281" s="16">
        <v>6222</v>
      </c>
      <c r="C16281" s="13">
        <v>5.25</v>
      </c>
      <c r="D16281" s="7" t="str">
        <f t="shared" si="254"/>
        <v>Unique</v>
      </c>
    </row>
    <row r="16282" spans="1:5" x14ac:dyDescent="0.35">
      <c r="A16282" s="16" t="s">
        <v>19114</v>
      </c>
      <c r="B16282" s="16">
        <v>6223</v>
      </c>
      <c r="C16282" s="13">
        <v>6.57</v>
      </c>
      <c r="D16282" s="7" t="str">
        <f t="shared" si="254"/>
        <v>Unique</v>
      </c>
    </row>
    <row r="16283" spans="1:5" x14ac:dyDescent="0.35">
      <c r="A16283" s="16" t="s">
        <v>19097</v>
      </c>
      <c r="B16283" s="16">
        <v>6133</v>
      </c>
      <c r="C16283" s="13">
        <v>12.290000000000001</v>
      </c>
      <c r="D16283" s="7" t="str">
        <f t="shared" si="254"/>
        <v>Unique</v>
      </c>
    </row>
    <row r="16284" spans="1:5" x14ac:dyDescent="0.35">
      <c r="A16284" s="16" t="s">
        <v>19094</v>
      </c>
      <c r="B16284" s="16" t="s">
        <v>19095</v>
      </c>
      <c r="C16284" s="13">
        <v>5.25</v>
      </c>
      <c r="D16284" s="7" t="str">
        <f t="shared" si="254"/>
        <v>Unique</v>
      </c>
    </row>
    <row r="16285" spans="1:5" x14ac:dyDescent="0.35">
      <c r="A16285" s="16" t="s">
        <v>19115</v>
      </c>
      <c r="B16285" s="16">
        <v>6007</v>
      </c>
      <c r="C16285" s="13">
        <v>5.25</v>
      </c>
      <c r="D16285" s="7" t="str">
        <f t="shared" si="254"/>
        <v>Unique</v>
      </c>
    </row>
    <row r="16286" spans="1:5" x14ac:dyDescent="0.35">
      <c r="A16286" s="16" t="s">
        <v>17630</v>
      </c>
      <c r="B16286" s="16">
        <v>5728</v>
      </c>
      <c r="C16286" s="13">
        <v>5.49</v>
      </c>
      <c r="D16286" s="7" t="str">
        <f t="shared" si="254"/>
        <v>Unique</v>
      </c>
    </row>
    <row r="16287" spans="1:5" x14ac:dyDescent="0.35">
      <c r="A16287" s="16" t="s">
        <v>19117</v>
      </c>
      <c r="B16287" s="16">
        <v>5765</v>
      </c>
      <c r="C16287" s="13">
        <v>6.5299999999999994</v>
      </c>
      <c r="D16287" s="7" t="str">
        <f t="shared" si="254"/>
        <v>Unique</v>
      </c>
    </row>
    <row r="16288" spans="1:5" x14ac:dyDescent="0.35">
      <c r="A16288" s="16" t="s">
        <v>19118</v>
      </c>
      <c r="B16288" s="16" t="s">
        <v>19119</v>
      </c>
      <c r="C16288" s="13">
        <v>5.48</v>
      </c>
      <c r="D16288" s="7" t="str">
        <f t="shared" si="254"/>
        <v>Unique</v>
      </c>
    </row>
    <row r="16289" spans="1:4" x14ac:dyDescent="0.35">
      <c r="A16289" s="16" t="s">
        <v>18775</v>
      </c>
      <c r="B16289" s="16" t="s">
        <v>18776</v>
      </c>
      <c r="C16289" s="13">
        <v>5.25</v>
      </c>
      <c r="D16289" s="7" t="str">
        <f t="shared" si="254"/>
        <v>Unique</v>
      </c>
    </row>
    <row r="16290" spans="1:4" x14ac:dyDescent="0.35">
      <c r="A16290" s="16" t="s">
        <v>19120</v>
      </c>
      <c r="B16290" s="16" t="s">
        <v>19121</v>
      </c>
      <c r="C16290" s="13">
        <v>8.17</v>
      </c>
      <c r="D16290" s="7" t="str">
        <f t="shared" si="254"/>
        <v>Unique</v>
      </c>
    </row>
    <row r="16291" spans="1:4" x14ac:dyDescent="0.35">
      <c r="A16291" s="16" t="s">
        <v>19096</v>
      </c>
      <c r="B16291" s="16">
        <v>6133</v>
      </c>
      <c r="C16291" s="13">
        <v>8.6700000000000017</v>
      </c>
      <c r="D16291" s="7" t="str">
        <f t="shared" si="254"/>
        <v>Unique</v>
      </c>
    </row>
    <row r="16292" spans="1:4" x14ac:dyDescent="0.35">
      <c r="A16292" s="16" t="s">
        <v>19098</v>
      </c>
      <c r="B16292" s="16">
        <v>6133</v>
      </c>
      <c r="C16292" s="13">
        <v>8.6700000000000017</v>
      </c>
      <c r="D16292" s="7" t="str">
        <f t="shared" si="254"/>
        <v>Unique</v>
      </c>
    </row>
    <row r="16293" spans="1:4" x14ac:dyDescent="0.35">
      <c r="A16293" s="16" t="s">
        <v>19096</v>
      </c>
      <c r="B16293" s="16">
        <v>6133</v>
      </c>
      <c r="C16293" s="13">
        <v>-0.05</v>
      </c>
      <c r="D16293" s="7" t="str">
        <f t="shared" si="254"/>
        <v>Unique</v>
      </c>
    </row>
    <row r="16294" spans="1:4" x14ac:dyDescent="0.35">
      <c r="A16294" s="16" t="s">
        <v>19097</v>
      </c>
      <c r="B16294" s="16">
        <v>6133</v>
      </c>
      <c r="C16294" s="13">
        <v>-0.05</v>
      </c>
      <c r="D16294" s="7" t="str">
        <f t="shared" si="254"/>
        <v>Unique</v>
      </c>
    </row>
    <row r="16295" spans="1:4" x14ac:dyDescent="0.35">
      <c r="A16295" s="16" t="s">
        <v>19098</v>
      </c>
      <c r="B16295" s="16">
        <v>6133</v>
      </c>
      <c r="C16295" s="13">
        <v>-0.02</v>
      </c>
      <c r="D16295" s="7" t="str">
        <f t="shared" si="254"/>
        <v>Unique</v>
      </c>
    </row>
    <row r="16296" spans="1:4" x14ac:dyDescent="0.35">
      <c r="A16296" s="16" t="s">
        <v>19120</v>
      </c>
      <c r="B16296" s="16" t="s">
        <v>19121</v>
      </c>
      <c r="C16296" s="13">
        <v>1.4500000000000002</v>
      </c>
      <c r="D16296" s="7" t="str">
        <f t="shared" si="254"/>
        <v>Unique</v>
      </c>
    </row>
    <row r="16297" spans="1:4" x14ac:dyDescent="0.35">
      <c r="A16297" s="16" t="s">
        <v>18361</v>
      </c>
      <c r="B16297" s="16" t="s">
        <v>18362</v>
      </c>
      <c r="C16297" s="13">
        <v>5.25</v>
      </c>
      <c r="D16297" s="7" t="str">
        <f t="shared" si="254"/>
        <v>Unique</v>
      </c>
    </row>
    <row r="16298" spans="1:4" x14ac:dyDescent="0.35">
      <c r="A16298" s="16" t="s">
        <v>19122</v>
      </c>
      <c r="B16298" s="16" t="s">
        <v>19123</v>
      </c>
      <c r="C16298" s="13">
        <v>5.25</v>
      </c>
      <c r="D16298" s="7" t="str">
        <f t="shared" si="254"/>
        <v>Unique</v>
      </c>
    </row>
    <row r="16299" spans="1:4" x14ac:dyDescent="0.35">
      <c r="A16299" s="16" t="s">
        <v>19126</v>
      </c>
      <c r="B16299" s="16">
        <v>6082</v>
      </c>
      <c r="C16299" s="13">
        <v>3.65</v>
      </c>
      <c r="D16299" s="7" t="str">
        <f t="shared" si="254"/>
        <v>Unique</v>
      </c>
    </row>
    <row r="16300" spans="1:4" x14ac:dyDescent="0.35">
      <c r="A16300" s="16" t="s">
        <v>19127</v>
      </c>
      <c r="B16300" s="16">
        <v>5982</v>
      </c>
      <c r="C16300" s="13">
        <v>6.8400000000000007</v>
      </c>
      <c r="D16300" s="7" t="str">
        <f t="shared" si="254"/>
        <v>Unique</v>
      </c>
    </row>
    <row r="16301" spans="1:4" x14ac:dyDescent="0.35">
      <c r="A16301" s="16" t="s">
        <v>18511</v>
      </c>
      <c r="B16301" s="16">
        <v>5997</v>
      </c>
      <c r="C16301" s="13">
        <v>7.3599999999999994</v>
      </c>
      <c r="D16301" s="7" t="str">
        <f t="shared" si="254"/>
        <v>Unique</v>
      </c>
    </row>
    <row r="16302" spans="1:4" x14ac:dyDescent="0.35">
      <c r="A16302" s="16" t="s">
        <v>19128</v>
      </c>
      <c r="B16302" s="16" t="s">
        <v>19129</v>
      </c>
      <c r="C16302" s="13">
        <v>1.4500000000000002</v>
      </c>
      <c r="D16302" s="7" t="str">
        <f t="shared" si="254"/>
        <v>Unique</v>
      </c>
    </row>
    <row r="16303" spans="1:4" x14ac:dyDescent="0.35">
      <c r="A16303" s="16" t="s">
        <v>19130</v>
      </c>
      <c r="B16303" s="16">
        <v>5998</v>
      </c>
      <c r="C16303" s="13">
        <v>5.49</v>
      </c>
      <c r="D16303" s="7" t="str">
        <f t="shared" si="254"/>
        <v>Unique</v>
      </c>
    </row>
    <row r="16304" spans="1:4" x14ac:dyDescent="0.35">
      <c r="A16304" s="16" t="s">
        <v>19128</v>
      </c>
      <c r="B16304" s="16" t="s">
        <v>19129</v>
      </c>
      <c r="C16304" s="13">
        <v>7.9299999999999988</v>
      </c>
      <c r="D16304" s="7" t="str">
        <f t="shared" si="254"/>
        <v>Unique</v>
      </c>
    </row>
    <row r="16305" spans="1:4" x14ac:dyDescent="0.35">
      <c r="A16305" s="16" t="s">
        <v>19124</v>
      </c>
      <c r="B16305" s="16" t="s">
        <v>19125</v>
      </c>
      <c r="C16305" s="13">
        <v>5.25</v>
      </c>
      <c r="D16305" s="7" t="str">
        <f t="shared" si="254"/>
        <v>Unique</v>
      </c>
    </row>
    <row r="16306" spans="1:4" x14ac:dyDescent="0.35">
      <c r="A16306" s="16" t="s">
        <v>19131</v>
      </c>
      <c r="B16306" s="16" t="s">
        <v>19132</v>
      </c>
      <c r="C16306" s="13">
        <v>5.25</v>
      </c>
      <c r="D16306" s="7" t="str">
        <f t="shared" si="254"/>
        <v>Unique</v>
      </c>
    </row>
    <row r="16307" spans="1:4" x14ac:dyDescent="0.35">
      <c r="A16307" s="16" t="s">
        <v>19133</v>
      </c>
      <c r="B16307" s="16" t="s">
        <v>19134</v>
      </c>
      <c r="C16307" s="13">
        <v>9.990000000000002</v>
      </c>
      <c r="D16307" s="7" t="str">
        <f t="shared" si="254"/>
        <v>Unique</v>
      </c>
    </row>
    <row r="16308" spans="1:4" x14ac:dyDescent="0.35">
      <c r="A16308" s="16" t="s">
        <v>19135</v>
      </c>
      <c r="B16308" s="16">
        <v>6176</v>
      </c>
      <c r="C16308" s="13">
        <v>5.08</v>
      </c>
      <c r="D16308" s="7" t="str">
        <f t="shared" si="254"/>
        <v>Unique</v>
      </c>
    </row>
    <row r="16309" spans="1:4" x14ac:dyDescent="0.35">
      <c r="A16309" s="16" t="s">
        <v>19136</v>
      </c>
      <c r="B16309" s="16" t="s">
        <v>19137</v>
      </c>
      <c r="C16309" s="13">
        <v>5.25</v>
      </c>
      <c r="D16309" s="7" t="str">
        <f t="shared" si="254"/>
        <v>Unique</v>
      </c>
    </row>
    <row r="16310" spans="1:4" x14ac:dyDescent="0.35">
      <c r="A16310" s="16" t="s">
        <v>18287</v>
      </c>
      <c r="B16310" s="16" t="s">
        <v>18288</v>
      </c>
      <c r="C16310" s="13">
        <v>5.25</v>
      </c>
      <c r="D16310" s="7" t="str">
        <f t="shared" si="254"/>
        <v>Unique</v>
      </c>
    </row>
    <row r="16311" spans="1:4" x14ac:dyDescent="0.35">
      <c r="A16311" s="16" t="s">
        <v>19140</v>
      </c>
      <c r="B16311" s="16">
        <v>28936741</v>
      </c>
      <c r="C16311" s="13">
        <v>5.49</v>
      </c>
      <c r="D16311" s="7" t="str">
        <f t="shared" si="254"/>
        <v>Unique</v>
      </c>
    </row>
    <row r="16312" spans="1:4" x14ac:dyDescent="0.35">
      <c r="A16312" s="16" t="s">
        <v>19141</v>
      </c>
      <c r="B16312" s="16">
        <v>6053</v>
      </c>
      <c r="C16312" s="13">
        <v>3.75</v>
      </c>
      <c r="D16312" s="7" t="str">
        <f t="shared" si="254"/>
        <v>Unique</v>
      </c>
    </row>
    <row r="16313" spans="1:4" x14ac:dyDescent="0.35">
      <c r="A16313" s="16" t="s">
        <v>19142</v>
      </c>
      <c r="B16313" s="16">
        <v>6065</v>
      </c>
      <c r="C16313" s="13">
        <v>10.280000000000001</v>
      </c>
      <c r="D16313" s="7" t="str">
        <f t="shared" si="254"/>
        <v>Unique</v>
      </c>
    </row>
    <row r="16314" spans="1:4" x14ac:dyDescent="0.35">
      <c r="A16314" s="16" t="s">
        <v>18498</v>
      </c>
      <c r="B16314" s="16">
        <v>28811751</v>
      </c>
      <c r="C16314" s="13">
        <v>5.25</v>
      </c>
      <c r="D16314" s="7" t="str">
        <f t="shared" si="254"/>
        <v>Unique</v>
      </c>
    </row>
    <row r="16315" spans="1:4" x14ac:dyDescent="0.35">
      <c r="A16315" s="16" t="s">
        <v>19143</v>
      </c>
      <c r="B16315" s="16">
        <v>5784</v>
      </c>
      <c r="C16315" s="13">
        <v>3.94</v>
      </c>
      <c r="D16315" s="7" t="str">
        <f t="shared" si="254"/>
        <v>Unique</v>
      </c>
    </row>
    <row r="16316" spans="1:4" x14ac:dyDescent="0.35">
      <c r="A16316" s="16" t="s">
        <v>19144</v>
      </c>
      <c r="B16316" s="16">
        <v>6218</v>
      </c>
      <c r="C16316" s="13">
        <v>7.6199999999999992</v>
      </c>
      <c r="D16316" s="7" t="str">
        <f t="shared" si="254"/>
        <v>Unique</v>
      </c>
    </row>
    <row r="16317" spans="1:4" x14ac:dyDescent="0.35">
      <c r="A16317" s="16" t="s">
        <v>2004</v>
      </c>
      <c r="B16317" s="16" t="s">
        <v>2005</v>
      </c>
      <c r="C16317" s="13">
        <v>5.25</v>
      </c>
      <c r="D16317" s="7" t="str">
        <f t="shared" si="254"/>
        <v>Unique</v>
      </c>
    </row>
    <row r="16318" spans="1:4" x14ac:dyDescent="0.35">
      <c r="A16318" s="16" t="s">
        <v>19145</v>
      </c>
      <c r="B16318" s="16" t="s">
        <v>19146</v>
      </c>
      <c r="C16318" s="13">
        <v>5.49</v>
      </c>
      <c r="D16318" s="7" t="str">
        <f t="shared" si="254"/>
        <v>Unique</v>
      </c>
    </row>
    <row r="16319" spans="1:4" x14ac:dyDescent="0.35">
      <c r="A16319" s="16" t="s">
        <v>18587</v>
      </c>
      <c r="B16319" s="16">
        <v>6011</v>
      </c>
      <c r="C16319" s="13">
        <v>5.48</v>
      </c>
      <c r="D16319" s="7" t="str">
        <f t="shared" si="254"/>
        <v>Unique</v>
      </c>
    </row>
    <row r="16320" spans="1:4" x14ac:dyDescent="0.35">
      <c r="A16320" s="16" t="s">
        <v>19147</v>
      </c>
      <c r="B16320" s="16" t="s">
        <v>19148</v>
      </c>
      <c r="C16320" s="13">
        <v>5.25</v>
      </c>
      <c r="D16320" s="7" t="str">
        <f t="shared" si="254"/>
        <v>Unique</v>
      </c>
    </row>
    <row r="16321" spans="1:4" x14ac:dyDescent="0.35">
      <c r="A16321" s="16" t="s">
        <v>19149</v>
      </c>
      <c r="B16321" s="16">
        <v>6217</v>
      </c>
      <c r="C16321" s="13">
        <v>5.08</v>
      </c>
      <c r="D16321" s="7" t="str">
        <f t="shared" si="254"/>
        <v>Unique</v>
      </c>
    </row>
    <row r="16322" spans="1:4" x14ac:dyDescent="0.35">
      <c r="A16322" s="16" t="s">
        <v>19150</v>
      </c>
      <c r="B16322" s="16" t="s">
        <v>19151</v>
      </c>
      <c r="C16322" s="13">
        <v>5.25</v>
      </c>
      <c r="D16322" s="7" t="str">
        <f t="shared" ref="D16322:D16385" si="255">IF(COUNTIFS(A:A,A16322,B:B,B16322,C:C,C16322)&gt;1,"Doublon","Unique")</f>
        <v>Unique</v>
      </c>
    </row>
    <row r="16323" spans="1:4" x14ac:dyDescent="0.35">
      <c r="A16323" s="16" t="s">
        <v>18524</v>
      </c>
      <c r="B16323" s="16" t="s">
        <v>18525</v>
      </c>
      <c r="C16323" s="13">
        <v>5.25</v>
      </c>
      <c r="D16323" s="7" t="str">
        <f t="shared" si="255"/>
        <v>Unique</v>
      </c>
    </row>
    <row r="16324" spans="1:4" x14ac:dyDescent="0.35">
      <c r="A16324" s="16" t="s">
        <v>19152</v>
      </c>
      <c r="B16324" s="16">
        <v>6044</v>
      </c>
      <c r="C16324" s="13">
        <v>6.13</v>
      </c>
      <c r="D16324" s="7" t="str">
        <f t="shared" si="255"/>
        <v>Unique</v>
      </c>
    </row>
    <row r="16325" spans="1:4" x14ac:dyDescent="0.35">
      <c r="A16325" s="16" t="s">
        <v>18539</v>
      </c>
      <c r="B16325" s="16" t="s">
        <v>18540</v>
      </c>
      <c r="C16325" s="13">
        <v>5.25</v>
      </c>
      <c r="D16325" s="7" t="str">
        <f t="shared" si="255"/>
        <v>Unique</v>
      </c>
    </row>
    <row r="16326" spans="1:4" x14ac:dyDescent="0.35">
      <c r="A16326" s="16" t="s">
        <v>19017</v>
      </c>
      <c r="B16326" s="16" t="s">
        <v>19018</v>
      </c>
      <c r="C16326" s="13">
        <v>6.57</v>
      </c>
      <c r="D16326" s="7" t="str">
        <f t="shared" si="255"/>
        <v>Unique</v>
      </c>
    </row>
    <row r="16327" spans="1:4" x14ac:dyDescent="0.35">
      <c r="A16327" s="16" t="s">
        <v>14804</v>
      </c>
      <c r="B16327" s="16">
        <v>6232</v>
      </c>
      <c r="C16327" s="13">
        <v>5.49</v>
      </c>
      <c r="D16327" s="7" t="str">
        <f t="shared" si="255"/>
        <v>Unique</v>
      </c>
    </row>
    <row r="16328" spans="1:4" x14ac:dyDescent="0.35">
      <c r="A16328" s="16" t="s">
        <v>17962</v>
      </c>
      <c r="B16328" s="16" t="s">
        <v>17963</v>
      </c>
      <c r="C16328" s="13">
        <v>7.3599999999999994</v>
      </c>
      <c r="D16328" s="7" t="str">
        <f t="shared" si="255"/>
        <v>Unique</v>
      </c>
    </row>
    <row r="16329" spans="1:4" x14ac:dyDescent="0.35">
      <c r="A16329" s="16" t="s">
        <v>19154</v>
      </c>
      <c r="B16329" s="16">
        <v>5759</v>
      </c>
      <c r="C16329" s="13">
        <v>4.13</v>
      </c>
      <c r="D16329" s="7" t="str">
        <f t="shared" si="255"/>
        <v>Unique</v>
      </c>
    </row>
    <row r="16330" spans="1:4" x14ac:dyDescent="0.35">
      <c r="A16330" s="16" t="s">
        <v>18147</v>
      </c>
      <c r="B16330" s="16">
        <v>5876</v>
      </c>
      <c r="C16330" s="13">
        <v>5.49</v>
      </c>
      <c r="D16330" s="7" t="str">
        <f t="shared" si="255"/>
        <v>Unique</v>
      </c>
    </row>
    <row r="16331" spans="1:4" x14ac:dyDescent="0.35">
      <c r="A16331" s="16" t="s">
        <v>17881</v>
      </c>
      <c r="B16331" s="16">
        <v>5753</v>
      </c>
      <c r="C16331" s="13">
        <v>5.5</v>
      </c>
      <c r="D16331" s="7" t="str">
        <f t="shared" si="255"/>
        <v>Unique</v>
      </c>
    </row>
    <row r="16332" spans="1:4" x14ac:dyDescent="0.35">
      <c r="A16332" s="16" t="s">
        <v>18585</v>
      </c>
      <c r="B16332" s="16" t="s">
        <v>18586</v>
      </c>
      <c r="C16332" s="13">
        <v>5.25</v>
      </c>
      <c r="D16332" s="7" t="str">
        <f t="shared" si="255"/>
        <v>Unique</v>
      </c>
    </row>
    <row r="16333" spans="1:4" x14ac:dyDescent="0.35">
      <c r="A16333" s="16" t="s">
        <v>19155</v>
      </c>
      <c r="B16333" s="16">
        <v>6055</v>
      </c>
      <c r="C16333" s="13">
        <v>4.13</v>
      </c>
      <c r="D16333" s="7" t="str">
        <f t="shared" si="255"/>
        <v>Unique</v>
      </c>
    </row>
    <row r="16334" spans="1:4" x14ac:dyDescent="0.35">
      <c r="A16334" s="16" t="s">
        <v>18349</v>
      </c>
      <c r="B16334" s="16" t="s">
        <v>18350</v>
      </c>
      <c r="C16334" s="13">
        <v>5.25</v>
      </c>
      <c r="D16334" s="7" t="str">
        <f t="shared" si="255"/>
        <v>Unique</v>
      </c>
    </row>
    <row r="16335" spans="1:4" x14ac:dyDescent="0.35">
      <c r="A16335" s="16" t="s">
        <v>19156</v>
      </c>
      <c r="B16335" s="16">
        <v>6233</v>
      </c>
      <c r="C16335" s="13">
        <v>5.08</v>
      </c>
      <c r="D16335" s="7" t="str">
        <f t="shared" si="255"/>
        <v>Unique</v>
      </c>
    </row>
    <row r="16336" spans="1:4" x14ac:dyDescent="0.35">
      <c r="A16336" s="16" t="s">
        <v>19157</v>
      </c>
      <c r="B16336" s="16">
        <v>6126</v>
      </c>
      <c r="C16336" s="13">
        <v>3.75</v>
      </c>
      <c r="D16336" s="7" t="str">
        <f t="shared" si="255"/>
        <v>Unique</v>
      </c>
    </row>
    <row r="16337" spans="1:4" x14ac:dyDescent="0.35">
      <c r="A16337" s="16" t="s">
        <v>19158</v>
      </c>
      <c r="B16337" s="16">
        <v>6242</v>
      </c>
      <c r="C16337" s="13">
        <v>3.65</v>
      </c>
      <c r="D16337" s="7" t="str">
        <f t="shared" si="255"/>
        <v>Unique</v>
      </c>
    </row>
    <row r="16338" spans="1:4" x14ac:dyDescent="0.35">
      <c r="A16338" s="16" t="s">
        <v>19159</v>
      </c>
      <c r="B16338" s="16" t="s">
        <v>19160</v>
      </c>
      <c r="C16338" s="13">
        <v>54.85</v>
      </c>
      <c r="D16338" s="7" t="str">
        <f t="shared" si="255"/>
        <v>Unique</v>
      </c>
    </row>
    <row r="16339" spans="1:4" x14ac:dyDescent="0.35">
      <c r="A16339" s="16" t="s">
        <v>19161</v>
      </c>
      <c r="B16339" s="16" t="s">
        <v>19160</v>
      </c>
      <c r="C16339" s="13">
        <v>35.449999999999996</v>
      </c>
      <c r="D16339" s="7" t="str">
        <f t="shared" si="255"/>
        <v>Unique</v>
      </c>
    </row>
    <row r="16340" spans="1:4" x14ac:dyDescent="0.35">
      <c r="A16340" s="16" t="s">
        <v>19162</v>
      </c>
      <c r="B16340" s="16" t="s">
        <v>19163</v>
      </c>
      <c r="C16340" s="13">
        <v>9.26</v>
      </c>
      <c r="D16340" s="7" t="str">
        <f t="shared" si="255"/>
        <v>Unique</v>
      </c>
    </row>
    <row r="16341" spans="1:4" x14ac:dyDescent="0.35">
      <c r="A16341" s="16" t="s">
        <v>18744</v>
      </c>
      <c r="B16341" s="16" t="s">
        <v>18745</v>
      </c>
      <c r="C16341" s="13">
        <v>5.25</v>
      </c>
      <c r="D16341" s="7" t="str">
        <f t="shared" si="255"/>
        <v>Unique</v>
      </c>
    </row>
    <row r="16342" spans="1:4" x14ac:dyDescent="0.35">
      <c r="A16342" s="16" t="s">
        <v>19162</v>
      </c>
      <c r="B16342" s="16" t="s">
        <v>19163</v>
      </c>
      <c r="C16342" s="13">
        <v>1.4500000000000002</v>
      </c>
      <c r="D16342" s="7" t="str">
        <f t="shared" si="255"/>
        <v>Unique</v>
      </c>
    </row>
    <row r="16343" spans="1:4" x14ac:dyDescent="0.35">
      <c r="A16343" s="16" t="s">
        <v>19159</v>
      </c>
      <c r="B16343" s="16" t="s">
        <v>19160</v>
      </c>
      <c r="C16343" s="13">
        <v>1.4500000000000002</v>
      </c>
      <c r="D16343" s="7" t="str">
        <f t="shared" si="255"/>
        <v>Unique</v>
      </c>
    </row>
    <row r="16344" spans="1:4" x14ac:dyDescent="0.35">
      <c r="A16344" s="16" t="s">
        <v>19161</v>
      </c>
      <c r="B16344" s="16" t="s">
        <v>19160</v>
      </c>
      <c r="C16344" s="13">
        <v>1.4500000000000002</v>
      </c>
      <c r="D16344" s="7" t="str">
        <f t="shared" si="255"/>
        <v>Unique</v>
      </c>
    </row>
    <row r="16345" spans="1:4" x14ac:dyDescent="0.35">
      <c r="A16345" s="16" t="s">
        <v>18784</v>
      </c>
      <c r="B16345" s="16" t="s">
        <v>18785</v>
      </c>
      <c r="C16345" s="13">
        <v>5.25</v>
      </c>
      <c r="D16345" s="7" t="str">
        <f t="shared" si="255"/>
        <v>Unique</v>
      </c>
    </row>
    <row r="16346" spans="1:4" x14ac:dyDescent="0.35">
      <c r="A16346" s="16" t="s">
        <v>19164</v>
      </c>
      <c r="B16346" s="16" t="s">
        <v>19165</v>
      </c>
      <c r="C16346" s="13">
        <v>5.25</v>
      </c>
      <c r="D16346" s="7" t="str">
        <f t="shared" si="255"/>
        <v>Unique</v>
      </c>
    </row>
    <row r="16347" spans="1:4" x14ac:dyDescent="0.35">
      <c r="A16347" s="16" t="s">
        <v>18896</v>
      </c>
      <c r="B16347" s="16" t="s">
        <v>18897</v>
      </c>
      <c r="C16347" s="13">
        <v>5.25</v>
      </c>
      <c r="D16347" s="7" t="str">
        <f t="shared" si="255"/>
        <v>Unique</v>
      </c>
    </row>
    <row r="16348" spans="1:4" x14ac:dyDescent="0.35">
      <c r="A16348" s="16" t="s">
        <v>19166</v>
      </c>
      <c r="B16348" s="16" t="s">
        <v>19167</v>
      </c>
      <c r="C16348" s="13">
        <v>5.49</v>
      </c>
      <c r="D16348" s="7" t="str">
        <f t="shared" si="255"/>
        <v>Unique</v>
      </c>
    </row>
    <row r="16349" spans="1:4" x14ac:dyDescent="0.35">
      <c r="A16349" s="16" t="s">
        <v>19168</v>
      </c>
      <c r="B16349" s="16">
        <v>6247</v>
      </c>
      <c r="C16349" s="13">
        <v>5.08</v>
      </c>
      <c r="D16349" s="7" t="str">
        <f t="shared" si="255"/>
        <v>Unique</v>
      </c>
    </row>
    <row r="16350" spans="1:4" x14ac:dyDescent="0.35">
      <c r="A16350" s="16" t="s">
        <v>18833</v>
      </c>
      <c r="B16350" s="16">
        <v>29026834</v>
      </c>
      <c r="C16350" s="13">
        <v>5.25</v>
      </c>
      <c r="D16350" s="7" t="str">
        <f t="shared" si="255"/>
        <v>Unique</v>
      </c>
    </row>
    <row r="16351" spans="1:4" x14ac:dyDescent="0.35">
      <c r="A16351" s="16" t="s">
        <v>19169</v>
      </c>
      <c r="B16351" s="16" t="s">
        <v>19170</v>
      </c>
      <c r="C16351" s="13">
        <v>5.49</v>
      </c>
      <c r="D16351" s="7" t="str">
        <f t="shared" si="255"/>
        <v>Unique</v>
      </c>
    </row>
    <row r="16352" spans="1:4" x14ac:dyDescent="0.35">
      <c r="A16352" s="16" t="s">
        <v>19171</v>
      </c>
      <c r="B16352" s="16" t="s">
        <v>19172</v>
      </c>
      <c r="C16352" s="13">
        <v>5.25</v>
      </c>
      <c r="D16352" s="7" t="str">
        <f t="shared" si="255"/>
        <v>Unique</v>
      </c>
    </row>
    <row r="16353" spans="1:4" x14ac:dyDescent="0.35">
      <c r="A16353" s="16" t="s">
        <v>17617</v>
      </c>
      <c r="B16353" s="16" t="s">
        <v>17618</v>
      </c>
      <c r="C16353" s="13">
        <v>5.25</v>
      </c>
      <c r="D16353" s="7" t="str">
        <f t="shared" si="255"/>
        <v>Unique</v>
      </c>
    </row>
    <row r="16354" spans="1:4" x14ac:dyDescent="0.35">
      <c r="A16354" s="16" t="s">
        <v>17835</v>
      </c>
      <c r="B16354" s="16" t="s">
        <v>17836</v>
      </c>
      <c r="C16354" s="13">
        <v>5.25</v>
      </c>
      <c r="D16354" s="7" t="str">
        <f t="shared" si="255"/>
        <v>Unique</v>
      </c>
    </row>
    <row r="16355" spans="1:4" x14ac:dyDescent="0.35">
      <c r="A16355" s="16" t="s">
        <v>19173</v>
      </c>
      <c r="B16355" s="16">
        <v>5840</v>
      </c>
      <c r="C16355" s="13">
        <v>3.65</v>
      </c>
      <c r="D16355" s="7" t="str">
        <f t="shared" si="255"/>
        <v>Unique</v>
      </c>
    </row>
    <row r="16356" spans="1:4" x14ac:dyDescent="0.35">
      <c r="A16356" s="16" t="s">
        <v>19116</v>
      </c>
      <c r="B16356" s="16">
        <v>6197</v>
      </c>
      <c r="C16356" s="13">
        <v>8.1</v>
      </c>
      <c r="D16356" s="7" t="str">
        <f t="shared" si="255"/>
        <v>Unique</v>
      </c>
    </row>
    <row r="16357" spans="1:4" x14ac:dyDescent="0.35">
      <c r="A16357" s="16" t="s">
        <v>19153</v>
      </c>
      <c r="B16357" s="16">
        <v>6235</v>
      </c>
      <c r="C16357" s="13">
        <v>5.25</v>
      </c>
      <c r="D16357" s="7" t="str">
        <f t="shared" si="255"/>
        <v>Unique</v>
      </c>
    </row>
    <row r="16358" spans="1:4" x14ac:dyDescent="0.35">
      <c r="A16358" s="16" t="s">
        <v>19174</v>
      </c>
      <c r="B16358" s="16" t="s">
        <v>19175</v>
      </c>
      <c r="C16358" s="13">
        <v>5.48</v>
      </c>
      <c r="D16358" s="7" t="str">
        <f t="shared" si="255"/>
        <v>Unique</v>
      </c>
    </row>
    <row r="16359" spans="1:4" x14ac:dyDescent="0.35">
      <c r="A16359" s="16" t="s">
        <v>18459</v>
      </c>
      <c r="B16359" s="16">
        <v>28857041</v>
      </c>
      <c r="C16359" s="13">
        <v>5.25</v>
      </c>
      <c r="D16359" s="7" t="str">
        <f t="shared" si="255"/>
        <v>Unique</v>
      </c>
    </row>
    <row r="16360" spans="1:4" x14ac:dyDescent="0.35">
      <c r="A16360" s="16" t="s">
        <v>19008</v>
      </c>
      <c r="B16360" s="16">
        <v>25006636</v>
      </c>
      <c r="C16360" s="13">
        <v>9.990000000000002</v>
      </c>
      <c r="D16360" s="7" t="str">
        <f t="shared" si="255"/>
        <v>Unique</v>
      </c>
    </row>
    <row r="16361" spans="1:4" x14ac:dyDescent="0.35">
      <c r="A16361" s="16" t="s">
        <v>19176</v>
      </c>
      <c r="B16361" s="16">
        <v>5749</v>
      </c>
      <c r="C16361" s="13">
        <v>5.08</v>
      </c>
      <c r="D16361" s="7" t="str">
        <f t="shared" si="255"/>
        <v>Unique</v>
      </c>
    </row>
    <row r="16362" spans="1:4" x14ac:dyDescent="0.35">
      <c r="A16362" s="16" t="s">
        <v>18765</v>
      </c>
      <c r="B16362" s="16">
        <v>6091</v>
      </c>
      <c r="C16362" s="13">
        <v>5.25</v>
      </c>
      <c r="D16362" s="7" t="str">
        <f t="shared" si="255"/>
        <v>Unique</v>
      </c>
    </row>
    <row r="16363" spans="1:4" x14ac:dyDescent="0.35">
      <c r="A16363" s="16" t="s">
        <v>18824</v>
      </c>
      <c r="B16363" s="16" t="s">
        <v>18825</v>
      </c>
      <c r="C16363" s="13">
        <v>5.25</v>
      </c>
      <c r="D16363" s="7" t="str">
        <f t="shared" si="255"/>
        <v>Unique</v>
      </c>
    </row>
    <row r="16364" spans="1:4" x14ac:dyDescent="0.35">
      <c r="A16364" s="16" t="s">
        <v>18796</v>
      </c>
      <c r="B16364" s="16">
        <v>29017110</v>
      </c>
      <c r="C16364" s="13">
        <v>5.25</v>
      </c>
      <c r="D16364" s="7" t="str">
        <f t="shared" si="255"/>
        <v>Unique</v>
      </c>
    </row>
    <row r="16365" spans="1:4" x14ac:dyDescent="0.35">
      <c r="A16365" s="16" t="s">
        <v>18875</v>
      </c>
      <c r="B16365" s="16">
        <v>6123</v>
      </c>
      <c r="C16365" s="13">
        <v>5.25</v>
      </c>
      <c r="D16365" s="7" t="str">
        <f t="shared" si="255"/>
        <v>Unique</v>
      </c>
    </row>
    <row r="16366" spans="1:4" x14ac:dyDescent="0.35">
      <c r="A16366" s="16" t="s">
        <v>19177</v>
      </c>
      <c r="B16366" s="16">
        <v>6112</v>
      </c>
      <c r="C16366" s="13">
        <v>3.65</v>
      </c>
      <c r="D16366" s="7" t="str">
        <f t="shared" si="255"/>
        <v>Unique</v>
      </c>
    </row>
    <row r="16367" spans="1:4" x14ac:dyDescent="0.35">
      <c r="A16367" s="16" t="s">
        <v>19178</v>
      </c>
      <c r="B16367" s="16">
        <v>5796</v>
      </c>
      <c r="C16367" s="13">
        <v>4.6399999999999997</v>
      </c>
      <c r="D16367" s="7" t="str">
        <f t="shared" si="255"/>
        <v>Unique</v>
      </c>
    </row>
    <row r="16368" spans="1:4" x14ac:dyDescent="0.35">
      <c r="A16368" s="16" t="s">
        <v>19179</v>
      </c>
      <c r="B16368" s="16">
        <v>6183</v>
      </c>
      <c r="C16368" s="13">
        <v>6.6999999999999993</v>
      </c>
      <c r="D16368" s="7" t="str">
        <f t="shared" si="255"/>
        <v>Unique</v>
      </c>
    </row>
    <row r="16369" spans="1:4" x14ac:dyDescent="0.35">
      <c r="A16369" s="16" t="s">
        <v>17657</v>
      </c>
      <c r="B16369" s="16" t="s">
        <v>17658</v>
      </c>
      <c r="C16369" s="13">
        <v>9.7200000000000006</v>
      </c>
      <c r="D16369" s="7" t="str">
        <f t="shared" si="255"/>
        <v>Unique</v>
      </c>
    </row>
    <row r="16370" spans="1:4" x14ac:dyDescent="0.35">
      <c r="A16370" s="16" t="s">
        <v>17774</v>
      </c>
      <c r="B16370" s="16" t="s">
        <v>17531</v>
      </c>
      <c r="C16370" s="13">
        <v>8.9600000000000009</v>
      </c>
      <c r="D16370" s="7" t="str">
        <f t="shared" si="255"/>
        <v>Unique</v>
      </c>
    </row>
    <row r="16371" spans="1:4" x14ac:dyDescent="0.35">
      <c r="A16371" s="16" t="s">
        <v>19179</v>
      </c>
      <c r="B16371" s="16">
        <v>6183</v>
      </c>
      <c r="C16371" s="13">
        <v>-0.5</v>
      </c>
      <c r="D16371" s="7" t="str">
        <f t="shared" si="255"/>
        <v>Unique</v>
      </c>
    </row>
    <row r="16372" spans="1:4" x14ac:dyDescent="0.35">
      <c r="A16372" s="16" t="s">
        <v>19183</v>
      </c>
      <c r="B16372" s="16" t="s">
        <v>19184</v>
      </c>
      <c r="C16372" s="13">
        <v>-0.5</v>
      </c>
      <c r="D16372" s="7" t="str">
        <f t="shared" si="255"/>
        <v>Unique</v>
      </c>
    </row>
    <row r="16373" spans="1:4" x14ac:dyDescent="0.35">
      <c r="A16373" s="16" t="s">
        <v>17763</v>
      </c>
      <c r="B16373" s="16">
        <v>25009450</v>
      </c>
      <c r="C16373" s="13">
        <v>7.1000000000000005</v>
      </c>
      <c r="D16373" s="7" t="str">
        <f t="shared" si="255"/>
        <v>Unique</v>
      </c>
    </row>
    <row r="16374" spans="1:4" x14ac:dyDescent="0.35">
      <c r="A16374" s="16" t="s">
        <v>18048</v>
      </c>
      <c r="B16374" s="16">
        <v>5850</v>
      </c>
      <c r="C16374" s="13">
        <v>5.25</v>
      </c>
      <c r="D16374" s="7" t="str">
        <f t="shared" si="255"/>
        <v>Unique</v>
      </c>
    </row>
    <row r="16375" spans="1:4" x14ac:dyDescent="0.35">
      <c r="A16375" s="16" t="s">
        <v>19186</v>
      </c>
      <c r="B16375" s="16" t="s">
        <v>19187</v>
      </c>
      <c r="C16375" s="13">
        <v>5.25</v>
      </c>
      <c r="D16375" s="7" t="str">
        <f t="shared" si="255"/>
        <v>Unique</v>
      </c>
    </row>
    <row r="16376" spans="1:4" x14ac:dyDescent="0.35">
      <c r="A16376" s="16" t="s">
        <v>19188</v>
      </c>
      <c r="B16376" s="16" t="s">
        <v>19189</v>
      </c>
      <c r="C16376" s="13">
        <v>5.25</v>
      </c>
      <c r="D16376" s="7" t="str">
        <f t="shared" si="255"/>
        <v>Unique</v>
      </c>
    </row>
    <row r="16377" spans="1:4" x14ac:dyDescent="0.35">
      <c r="A16377" s="16" t="s">
        <v>19199</v>
      </c>
      <c r="B16377" s="16" t="s">
        <v>19200</v>
      </c>
      <c r="C16377" s="13">
        <v>1.4500000000000002</v>
      </c>
      <c r="D16377" s="7" t="str">
        <f t="shared" si="255"/>
        <v>Unique</v>
      </c>
    </row>
    <row r="16378" spans="1:4" x14ac:dyDescent="0.35">
      <c r="A16378" s="16" t="s">
        <v>19199</v>
      </c>
      <c r="B16378" s="16" t="s">
        <v>19200</v>
      </c>
      <c r="C16378" s="13">
        <v>7.9299999999999988</v>
      </c>
      <c r="D16378" s="7" t="str">
        <f t="shared" si="255"/>
        <v>Unique</v>
      </c>
    </row>
    <row r="16379" spans="1:4" x14ac:dyDescent="0.35">
      <c r="A16379" s="16" t="s">
        <v>19201</v>
      </c>
      <c r="B16379" s="16">
        <v>6208</v>
      </c>
      <c r="C16379" s="13">
        <v>3.75</v>
      </c>
      <c r="D16379" s="7" t="str">
        <f t="shared" si="255"/>
        <v>Unique</v>
      </c>
    </row>
    <row r="16380" spans="1:4" x14ac:dyDescent="0.35">
      <c r="A16380" s="16" t="s">
        <v>19202</v>
      </c>
      <c r="B16380" s="16">
        <v>6211</v>
      </c>
      <c r="C16380" s="13">
        <v>4.3999999999999995</v>
      </c>
      <c r="D16380" s="7" t="str">
        <f t="shared" si="255"/>
        <v>Unique</v>
      </c>
    </row>
    <row r="16381" spans="1:4" x14ac:dyDescent="0.35">
      <c r="A16381" s="16" t="s">
        <v>18032</v>
      </c>
      <c r="B16381" s="16" t="s">
        <v>18033</v>
      </c>
      <c r="C16381" s="13">
        <v>7.1000000000000005</v>
      </c>
      <c r="D16381" s="7" t="str">
        <f t="shared" si="255"/>
        <v>Unique</v>
      </c>
    </row>
    <row r="16382" spans="1:4" x14ac:dyDescent="0.35">
      <c r="A16382" s="16" t="s">
        <v>18069</v>
      </c>
      <c r="B16382" s="16">
        <v>2271599</v>
      </c>
      <c r="C16382" s="13">
        <v>5.25</v>
      </c>
      <c r="D16382" s="7" t="str">
        <f t="shared" si="255"/>
        <v>Unique</v>
      </c>
    </row>
    <row r="16383" spans="1:4" x14ac:dyDescent="0.35">
      <c r="A16383" s="16" t="s">
        <v>19203</v>
      </c>
      <c r="B16383" s="16" t="s">
        <v>19204</v>
      </c>
      <c r="C16383" s="13">
        <v>1.4500000000000002</v>
      </c>
      <c r="D16383" s="7" t="str">
        <f t="shared" si="255"/>
        <v>Unique</v>
      </c>
    </row>
    <row r="16384" spans="1:4" x14ac:dyDescent="0.35">
      <c r="A16384" s="16" t="s">
        <v>19203</v>
      </c>
      <c r="B16384" s="16" t="s">
        <v>19204</v>
      </c>
      <c r="C16384" s="13">
        <v>7.94</v>
      </c>
      <c r="D16384" s="7" t="str">
        <f t="shared" si="255"/>
        <v>Unique</v>
      </c>
    </row>
    <row r="16385" spans="1:4" x14ac:dyDescent="0.35">
      <c r="A16385" s="16" t="s">
        <v>19205</v>
      </c>
      <c r="B16385" s="16">
        <v>6037</v>
      </c>
      <c r="C16385" s="13">
        <v>5.25</v>
      </c>
      <c r="D16385" s="7" t="str">
        <f t="shared" si="255"/>
        <v>Unique</v>
      </c>
    </row>
    <row r="16386" spans="1:4" x14ac:dyDescent="0.35">
      <c r="A16386" s="16" t="s">
        <v>19179</v>
      </c>
      <c r="B16386" s="16">
        <v>6183</v>
      </c>
      <c r="C16386" s="13">
        <v>-0.02</v>
      </c>
      <c r="D16386" s="7" t="str">
        <f t="shared" ref="D16386:D16449" si="256">IF(COUNTIFS(A:A,A16386,B:B,B16386,C:C,C16386)&gt;1,"Doublon","Unique")</f>
        <v>Unique</v>
      </c>
    </row>
    <row r="16387" spans="1:4" x14ac:dyDescent="0.35">
      <c r="A16387" s="16" t="s">
        <v>19182</v>
      </c>
      <c r="B16387" s="16">
        <v>6183</v>
      </c>
      <c r="C16387" s="13">
        <v>-0.04</v>
      </c>
      <c r="D16387" s="7" t="str">
        <f t="shared" si="256"/>
        <v>Unique</v>
      </c>
    </row>
    <row r="16388" spans="1:4" x14ac:dyDescent="0.35">
      <c r="A16388" s="16" t="s">
        <v>19206</v>
      </c>
      <c r="B16388" s="16" t="s">
        <v>19207</v>
      </c>
      <c r="C16388" s="13">
        <v>7.9299999999999988</v>
      </c>
      <c r="D16388" s="7" t="str">
        <f t="shared" si="256"/>
        <v>Unique</v>
      </c>
    </row>
    <row r="16389" spans="1:4" x14ac:dyDescent="0.35">
      <c r="A16389" s="16" t="s">
        <v>19191</v>
      </c>
      <c r="B16389" s="16" t="s">
        <v>19192</v>
      </c>
      <c r="C16389" s="13">
        <v>7.3599999999999994</v>
      </c>
      <c r="D16389" s="7" t="str">
        <f t="shared" si="256"/>
        <v>Unique</v>
      </c>
    </row>
    <row r="16390" spans="1:4" x14ac:dyDescent="0.35">
      <c r="A16390" s="16" t="s">
        <v>19193</v>
      </c>
      <c r="B16390" s="16" t="s">
        <v>15382</v>
      </c>
      <c r="C16390" s="13">
        <v>6.13</v>
      </c>
      <c r="D16390" s="7" t="str">
        <f t="shared" si="256"/>
        <v>Unique</v>
      </c>
    </row>
    <row r="16391" spans="1:4" x14ac:dyDescent="0.35">
      <c r="A16391" s="16" t="s">
        <v>19195</v>
      </c>
      <c r="B16391" s="16" t="s">
        <v>2662</v>
      </c>
      <c r="C16391" s="13">
        <v>5.25</v>
      </c>
      <c r="D16391" s="7" t="str">
        <f t="shared" si="256"/>
        <v>Unique</v>
      </c>
    </row>
    <row r="16392" spans="1:4" x14ac:dyDescent="0.35">
      <c r="A16392" s="16" t="s">
        <v>19196</v>
      </c>
      <c r="B16392" s="16" t="s">
        <v>2662</v>
      </c>
      <c r="C16392" s="13">
        <v>6.57</v>
      </c>
      <c r="D16392" s="7" t="str">
        <f t="shared" si="256"/>
        <v>Unique</v>
      </c>
    </row>
    <row r="16393" spans="1:4" x14ac:dyDescent="0.35">
      <c r="A16393" s="16" t="s">
        <v>19206</v>
      </c>
      <c r="B16393" s="16" t="s">
        <v>19207</v>
      </c>
      <c r="C16393" s="13">
        <v>1.4500000000000002</v>
      </c>
      <c r="D16393" s="7" t="str">
        <f t="shared" si="256"/>
        <v>Unique</v>
      </c>
    </row>
    <row r="16394" spans="1:4" x14ac:dyDescent="0.35">
      <c r="A16394" s="16" t="s">
        <v>19197</v>
      </c>
      <c r="B16394" s="16" t="s">
        <v>19198</v>
      </c>
      <c r="C16394" s="13">
        <v>5.25</v>
      </c>
      <c r="D16394" s="7" t="str">
        <f t="shared" si="256"/>
        <v>Unique</v>
      </c>
    </row>
    <row r="16395" spans="1:4" x14ac:dyDescent="0.35">
      <c r="A16395" s="16" t="s">
        <v>19190</v>
      </c>
      <c r="B16395" s="16" t="s">
        <v>2662</v>
      </c>
      <c r="C16395" s="13">
        <v>5.25</v>
      </c>
      <c r="D16395" s="7" t="str">
        <f t="shared" si="256"/>
        <v>Unique</v>
      </c>
    </row>
    <row r="16396" spans="1:4" x14ac:dyDescent="0.35">
      <c r="A16396" s="16" t="s">
        <v>19185</v>
      </c>
      <c r="B16396" s="16" t="s">
        <v>19184</v>
      </c>
      <c r="C16396" s="13">
        <v>8.379999999999999</v>
      </c>
      <c r="D16396" s="7" t="str">
        <f t="shared" si="256"/>
        <v>Unique</v>
      </c>
    </row>
    <row r="16397" spans="1:4" x14ac:dyDescent="0.35">
      <c r="A16397" s="16" t="s">
        <v>19183</v>
      </c>
      <c r="B16397" s="16" t="s">
        <v>19184</v>
      </c>
      <c r="C16397" s="13">
        <v>7.3599999999999994</v>
      </c>
      <c r="D16397" s="7" t="str">
        <f t="shared" si="256"/>
        <v>Unique</v>
      </c>
    </row>
    <row r="16398" spans="1:4" x14ac:dyDescent="0.35">
      <c r="A16398" s="16" t="s">
        <v>19185</v>
      </c>
      <c r="B16398" s="16" t="s">
        <v>19184</v>
      </c>
      <c r="C16398" s="13">
        <v>-0.04</v>
      </c>
      <c r="D16398" s="7" t="str">
        <f t="shared" si="256"/>
        <v>Unique</v>
      </c>
    </row>
    <row r="16399" spans="1:4" x14ac:dyDescent="0.35">
      <c r="A16399" s="16" t="s">
        <v>19183</v>
      </c>
      <c r="B16399" s="16" t="s">
        <v>19184</v>
      </c>
      <c r="C16399" s="13">
        <v>-0.02</v>
      </c>
      <c r="D16399" s="7" t="str">
        <f t="shared" si="256"/>
        <v>Unique</v>
      </c>
    </row>
    <row r="16400" spans="1:4" x14ac:dyDescent="0.35">
      <c r="A16400" s="16" t="s">
        <v>18835</v>
      </c>
      <c r="B16400" s="16">
        <v>7145989</v>
      </c>
      <c r="C16400" s="13">
        <v>12.290000000000001</v>
      </c>
      <c r="D16400" s="7" t="str">
        <f t="shared" si="256"/>
        <v>Unique</v>
      </c>
    </row>
    <row r="16401" spans="1:4" x14ac:dyDescent="0.35">
      <c r="A16401" s="16" t="s">
        <v>18861</v>
      </c>
      <c r="B16401" s="16" t="s">
        <v>18862</v>
      </c>
      <c r="C16401" s="13">
        <v>9.7200000000000006</v>
      </c>
      <c r="D16401" s="7" t="str">
        <f t="shared" si="256"/>
        <v>Unique</v>
      </c>
    </row>
    <row r="16402" spans="1:4" x14ac:dyDescent="0.35">
      <c r="A16402" s="16" t="s">
        <v>18929</v>
      </c>
      <c r="B16402" s="16" t="s">
        <v>18862</v>
      </c>
      <c r="C16402" s="13">
        <v>9.7200000000000006</v>
      </c>
      <c r="D16402" s="7" t="str">
        <f t="shared" si="256"/>
        <v>Unique</v>
      </c>
    </row>
    <row r="16403" spans="1:4" x14ac:dyDescent="0.35">
      <c r="A16403" s="16" t="s">
        <v>18996</v>
      </c>
      <c r="B16403" s="16" t="s">
        <v>18997</v>
      </c>
      <c r="C16403" s="13">
        <v>9.7200000000000006</v>
      </c>
      <c r="D16403" s="7" t="str">
        <f t="shared" si="256"/>
        <v>Unique</v>
      </c>
    </row>
    <row r="16404" spans="1:4" x14ac:dyDescent="0.35">
      <c r="A16404" s="16" t="s">
        <v>19194</v>
      </c>
      <c r="B16404" s="16" t="s">
        <v>2662</v>
      </c>
      <c r="C16404" s="13">
        <v>5.25</v>
      </c>
      <c r="D16404" s="7" t="str">
        <f t="shared" si="256"/>
        <v>Unique</v>
      </c>
    </row>
    <row r="16405" spans="1:4" x14ac:dyDescent="0.35">
      <c r="A16405" s="16" t="s">
        <v>19179</v>
      </c>
      <c r="B16405" s="16">
        <v>6183</v>
      </c>
      <c r="C16405" s="13">
        <v>11.99</v>
      </c>
      <c r="D16405" s="7" t="str">
        <f t="shared" si="256"/>
        <v>Unique</v>
      </c>
    </row>
    <row r="16406" spans="1:4" x14ac:dyDescent="0.35">
      <c r="A16406" s="16" t="s">
        <v>19182</v>
      </c>
      <c r="B16406" s="16">
        <v>6183</v>
      </c>
      <c r="C16406" s="13">
        <v>8.1</v>
      </c>
      <c r="D16406" s="7" t="str">
        <f t="shared" si="256"/>
        <v>Unique</v>
      </c>
    </row>
    <row r="16407" spans="1:4" x14ac:dyDescent="0.35">
      <c r="A16407" s="16" t="s">
        <v>19208</v>
      </c>
      <c r="B16407" s="16" t="s">
        <v>19209</v>
      </c>
      <c r="C16407" s="13">
        <v>5.25</v>
      </c>
      <c r="D16407" s="7" t="str">
        <f t="shared" si="256"/>
        <v>Unique</v>
      </c>
    </row>
    <row r="16408" spans="1:4" x14ac:dyDescent="0.35">
      <c r="A16408" s="16" t="s">
        <v>19210</v>
      </c>
      <c r="B16408" s="16">
        <v>6103</v>
      </c>
      <c r="C16408" s="13">
        <v>9.2199999999999989</v>
      </c>
      <c r="D16408" s="7" t="str">
        <f t="shared" si="256"/>
        <v>Unique</v>
      </c>
    </row>
    <row r="16409" spans="1:4" x14ac:dyDescent="0.35">
      <c r="A16409" s="16" t="s">
        <v>18971</v>
      </c>
      <c r="B16409" s="16" t="s">
        <v>18972</v>
      </c>
      <c r="C16409" s="13">
        <v>5.25</v>
      </c>
      <c r="D16409" s="7" t="str">
        <f t="shared" si="256"/>
        <v>Unique</v>
      </c>
    </row>
    <row r="16410" spans="1:4" x14ac:dyDescent="0.35">
      <c r="A16410" s="16" t="s">
        <v>19211</v>
      </c>
      <c r="B16410" s="16" t="s">
        <v>19212</v>
      </c>
      <c r="C16410" s="13">
        <v>5.25</v>
      </c>
      <c r="D16410" s="7" t="str">
        <f t="shared" si="256"/>
        <v>Unique</v>
      </c>
    </row>
    <row r="16411" spans="1:4" x14ac:dyDescent="0.35">
      <c r="A16411" s="16" t="s">
        <v>18937</v>
      </c>
      <c r="B16411" s="16">
        <v>6127</v>
      </c>
      <c r="C16411" s="13">
        <v>5.25</v>
      </c>
      <c r="D16411" s="7" t="str">
        <f t="shared" si="256"/>
        <v>Unique</v>
      </c>
    </row>
    <row r="16412" spans="1:4" x14ac:dyDescent="0.35">
      <c r="A16412" s="16" t="s">
        <v>18662</v>
      </c>
      <c r="B16412" s="16" t="s">
        <v>18663</v>
      </c>
      <c r="C16412" s="13">
        <v>5.49</v>
      </c>
      <c r="D16412" s="7" t="str">
        <f t="shared" si="256"/>
        <v>Unique</v>
      </c>
    </row>
    <row r="16413" spans="1:4" x14ac:dyDescent="0.35">
      <c r="A16413" s="16" t="s">
        <v>18072</v>
      </c>
      <c r="B16413" s="16" t="s">
        <v>9582</v>
      </c>
      <c r="C16413" s="13">
        <v>5.49</v>
      </c>
      <c r="D16413" s="7" t="str">
        <f t="shared" si="256"/>
        <v>Unique</v>
      </c>
    </row>
    <row r="16414" spans="1:4" x14ac:dyDescent="0.35">
      <c r="A16414" s="16" t="s">
        <v>19019</v>
      </c>
      <c r="B16414" s="16" t="s">
        <v>19020</v>
      </c>
      <c r="C16414" s="13">
        <v>5.49</v>
      </c>
      <c r="D16414" s="7" t="str">
        <f t="shared" si="256"/>
        <v>Unique</v>
      </c>
    </row>
    <row r="16415" spans="1:4" x14ac:dyDescent="0.35">
      <c r="A16415" s="16" t="s">
        <v>19213</v>
      </c>
      <c r="B16415" s="16">
        <v>6071</v>
      </c>
      <c r="C16415" s="13">
        <v>5.25</v>
      </c>
      <c r="D16415" s="7" t="str">
        <f t="shared" si="256"/>
        <v>Unique</v>
      </c>
    </row>
    <row r="16416" spans="1:4" x14ac:dyDescent="0.35">
      <c r="A16416" s="16" t="s">
        <v>17571</v>
      </c>
      <c r="B16416" s="16" t="s">
        <v>17572</v>
      </c>
      <c r="C16416" s="13">
        <v>-0.02</v>
      </c>
      <c r="D16416" s="7" t="str">
        <f t="shared" si="256"/>
        <v>Unique</v>
      </c>
    </row>
    <row r="16417" spans="1:4" x14ac:dyDescent="0.35">
      <c r="A16417" s="16" t="s">
        <v>19180</v>
      </c>
      <c r="B16417" s="16" t="s">
        <v>19181</v>
      </c>
      <c r="C16417" s="13">
        <v>-0.04</v>
      </c>
      <c r="D16417" s="7" t="str">
        <f t="shared" si="256"/>
        <v>Unique</v>
      </c>
    </row>
    <row r="16418" spans="1:4" x14ac:dyDescent="0.35">
      <c r="A16418" s="16" t="s">
        <v>19180</v>
      </c>
      <c r="B16418" s="16" t="s">
        <v>19181</v>
      </c>
      <c r="C16418" s="13">
        <v>8.1</v>
      </c>
      <c r="D16418" s="7" t="str">
        <f t="shared" si="256"/>
        <v>Unique</v>
      </c>
    </row>
    <row r="16419" spans="1:4" x14ac:dyDescent="0.35">
      <c r="A16419" s="16" t="s">
        <v>17935</v>
      </c>
      <c r="B16419" s="16">
        <v>5842</v>
      </c>
      <c r="C16419" s="13">
        <v>8.9600000000000009</v>
      </c>
      <c r="D16419" s="7" t="str">
        <f t="shared" si="256"/>
        <v>Unique</v>
      </c>
    </row>
    <row r="16420" spans="1:4" x14ac:dyDescent="0.35">
      <c r="A16420" s="16" t="s">
        <v>18580</v>
      </c>
      <c r="B16420" s="16">
        <v>5968</v>
      </c>
      <c r="C16420" s="13">
        <v>6.57</v>
      </c>
      <c r="D16420" s="7" t="str">
        <f t="shared" si="256"/>
        <v>Unique</v>
      </c>
    </row>
    <row r="16421" spans="1:4" x14ac:dyDescent="0.35">
      <c r="A16421" s="16" t="s">
        <v>19138</v>
      </c>
      <c r="B16421" s="16" t="s">
        <v>19139</v>
      </c>
      <c r="C16421" s="13">
        <v>7.6199999999999992</v>
      </c>
      <c r="D16421" s="7" t="str">
        <f t="shared" si="256"/>
        <v>Unique</v>
      </c>
    </row>
    <row r="16422" spans="1:4" x14ac:dyDescent="0.35">
      <c r="A16422" s="16" t="s">
        <v>19214</v>
      </c>
      <c r="B16422" s="16">
        <v>5761</v>
      </c>
      <c r="C16422" s="13">
        <v>6.04</v>
      </c>
      <c r="D16422" s="7" t="str">
        <f t="shared" si="256"/>
        <v>Unique</v>
      </c>
    </row>
    <row r="16423" spans="1:4" x14ac:dyDescent="0.35">
      <c r="A16423" s="16" t="s">
        <v>19215</v>
      </c>
      <c r="B16423" s="16">
        <v>6225</v>
      </c>
      <c r="C16423" s="13">
        <v>21.39</v>
      </c>
      <c r="D16423" s="7" t="str">
        <f t="shared" si="256"/>
        <v>Unique</v>
      </c>
    </row>
    <row r="16424" spans="1:4" x14ac:dyDescent="0.35">
      <c r="A16424" s="16" t="s">
        <v>17952</v>
      </c>
      <c r="B16424" s="16">
        <v>5768</v>
      </c>
      <c r="C16424" s="13">
        <v>7.6199999999999992</v>
      </c>
      <c r="D16424" s="7" t="str">
        <f t="shared" si="256"/>
        <v>Unique</v>
      </c>
    </row>
    <row r="16425" spans="1:4" x14ac:dyDescent="0.35">
      <c r="A16425" s="18" t="s">
        <v>19216</v>
      </c>
      <c r="B16425" s="18" t="s">
        <v>19217</v>
      </c>
      <c r="C16425" s="19">
        <v>7.6199999999999992</v>
      </c>
      <c r="D16425" s="7" t="str">
        <f t="shared" si="256"/>
        <v>Unique</v>
      </c>
    </row>
    <row r="16426" spans="1:4" x14ac:dyDescent="0.35">
      <c r="A16426" s="16" t="s">
        <v>19218</v>
      </c>
      <c r="B16426" s="16" t="s">
        <v>19219</v>
      </c>
      <c r="C16426" s="19">
        <v>5.49</v>
      </c>
      <c r="D16426" s="7" t="str">
        <f t="shared" si="256"/>
        <v>Unique</v>
      </c>
    </row>
    <row r="16427" spans="1:4" x14ac:dyDescent="0.35">
      <c r="A16427" s="16" t="s">
        <v>19220</v>
      </c>
      <c r="B16427" s="16" t="s">
        <v>19221</v>
      </c>
      <c r="C16427" s="19">
        <v>5.25</v>
      </c>
      <c r="D16427" s="7" t="str">
        <f t="shared" si="256"/>
        <v>Unique</v>
      </c>
    </row>
    <row r="16428" spans="1:4" x14ac:dyDescent="0.35">
      <c r="A16428" s="16" t="s">
        <v>19222</v>
      </c>
      <c r="B16428" s="17">
        <v>5112</v>
      </c>
      <c r="C16428" s="19">
        <v>6.57</v>
      </c>
      <c r="D16428" s="7" t="str">
        <f t="shared" si="256"/>
        <v>Unique</v>
      </c>
    </row>
    <row r="16429" spans="1:4" x14ac:dyDescent="0.35">
      <c r="A16429" s="16" t="s">
        <v>19223</v>
      </c>
      <c r="B16429" s="16">
        <v>5126</v>
      </c>
      <c r="C16429" s="19">
        <v>5.25</v>
      </c>
      <c r="D16429" s="7" t="str">
        <f t="shared" si="256"/>
        <v>Unique</v>
      </c>
    </row>
    <row r="16430" spans="1:4" x14ac:dyDescent="0.35">
      <c r="A16430" s="16" t="s">
        <v>19224</v>
      </c>
      <c r="B16430" s="16">
        <v>4942</v>
      </c>
      <c r="C16430" s="19">
        <v>5.49</v>
      </c>
      <c r="D16430" s="7" t="str">
        <f t="shared" si="256"/>
        <v>Unique</v>
      </c>
    </row>
    <row r="16431" spans="1:4" x14ac:dyDescent="0.35">
      <c r="A16431" s="16" t="s">
        <v>19224</v>
      </c>
      <c r="B16431" s="16">
        <v>4942</v>
      </c>
      <c r="C16431" s="19">
        <v>18.95</v>
      </c>
      <c r="D16431" s="7" t="str">
        <f t="shared" si="256"/>
        <v>Unique</v>
      </c>
    </row>
    <row r="16432" spans="1:4" x14ac:dyDescent="0.35">
      <c r="A16432" s="16" t="s">
        <v>19225</v>
      </c>
      <c r="B16432" s="16">
        <v>5049</v>
      </c>
      <c r="C16432" s="19">
        <v>7.3599999999999994</v>
      </c>
      <c r="D16432" s="7" t="str">
        <f t="shared" si="256"/>
        <v>Unique</v>
      </c>
    </row>
    <row r="16433" spans="1:4" x14ac:dyDescent="0.35">
      <c r="A16433" s="16" t="s">
        <v>19226</v>
      </c>
      <c r="B16433" s="16">
        <v>5113</v>
      </c>
      <c r="C16433" s="19">
        <v>5.48</v>
      </c>
      <c r="D16433" s="7" t="str">
        <f t="shared" si="256"/>
        <v>Unique</v>
      </c>
    </row>
    <row r="16434" spans="1:4" x14ac:dyDescent="0.35">
      <c r="A16434" s="16" t="s">
        <v>19227</v>
      </c>
      <c r="B16434" s="16">
        <v>5102</v>
      </c>
      <c r="C16434" s="19">
        <v>7.6199999999999992</v>
      </c>
      <c r="D16434" s="7" t="str">
        <f t="shared" si="256"/>
        <v>Unique</v>
      </c>
    </row>
    <row r="16435" spans="1:4" x14ac:dyDescent="0.35">
      <c r="A16435" s="16" t="s">
        <v>19228</v>
      </c>
      <c r="B16435" s="16">
        <v>5099</v>
      </c>
      <c r="C16435" s="19">
        <v>13.44</v>
      </c>
      <c r="D16435" s="7" t="str">
        <f t="shared" si="256"/>
        <v>Unique</v>
      </c>
    </row>
    <row r="16436" spans="1:4" x14ac:dyDescent="0.35">
      <c r="A16436" s="16" t="s">
        <v>19230</v>
      </c>
      <c r="B16436" s="16">
        <v>28740670</v>
      </c>
      <c r="C16436" s="19">
        <v>5.2200000000000006</v>
      </c>
      <c r="D16436" s="7" t="str">
        <f t="shared" si="256"/>
        <v>Unique</v>
      </c>
    </row>
    <row r="16437" spans="1:4" x14ac:dyDescent="0.35">
      <c r="A16437" s="16" t="s">
        <v>19231</v>
      </c>
      <c r="B16437" s="16">
        <v>5103</v>
      </c>
      <c r="C16437" s="19">
        <v>8.9600000000000009</v>
      </c>
      <c r="D16437" s="7" t="str">
        <f t="shared" si="256"/>
        <v>Unique</v>
      </c>
    </row>
    <row r="16438" spans="1:4" x14ac:dyDescent="0.35">
      <c r="A16438" s="16" t="s">
        <v>19232</v>
      </c>
      <c r="B16438" s="16">
        <v>5134</v>
      </c>
      <c r="C16438" s="19">
        <v>10.56</v>
      </c>
      <c r="D16438" s="7" t="str">
        <f t="shared" si="256"/>
        <v>Unique</v>
      </c>
    </row>
    <row r="16439" spans="1:4" x14ac:dyDescent="0.35">
      <c r="A16439" s="16" t="s">
        <v>19233</v>
      </c>
      <c r="B16439" s="16">
        <v>5106</v>
      </c>
      <c r="C16439" s="19">
        <v>11.370000000000001</v>
      </c>
      <c r="D16439" s="7" t="str">
        <f t="shared" si="256"/>
        <v>Unique</v>
      </c>
    </row>
    <row r="16440" spans="1:4" x14ac:dyDescent="0.35">
      <c r="A16440" s="16" t="s">
        <v>19234</v>
      </c>
      <c r="B16440" s="16">
        <v>5002</v>
      </c>
      <c r="C16440" s="19">
        <v>5.25</v>
      </c>
      <c r="D16440" s="7" t="str">
        <f t="shared" si="256"/>
        <v>Unique</v>
      </c>
    </row>
    <row r="16441" spans="1:4" x14ac:dyDescent="0.35">
      <c r="A16441" s="16" t="s">
        <v>19235</v>
      </c>
      <c r="B16441" s="16">
        <v>5081</v>
      </c>
      <c r="C16441" s="19">
        <v>6.13</v>
      </c>
      <c r="D16441" s="7" t="str">
        <f t="shared" si="256"/>
        <v>Unique</v>
      </c>
    </row>
    <row r="16442" spans="1:4" x14ac:dyDescent="0.35">
      <c r="A16442" s="16" t="s">
        <v>19236</v>
      </c>
      <c r="B16442" s="16">
        <v>5120</v>
      </c>
      <c r="C16442" s="19">
        <v>6.57</v>
      </c>
      <c r="D16442" s="7" t="str">
        <f t="shared" si="256"/>
        <v>Unique</v>
      </c>
    </row>
    <row r="16443" spans="1:4" x14ac:dyDescent="0.35">
      <c r="A16443" s="16" t="s">
        <v>19237</v>
      </c>
      <c r="B16443" s="16">
        <v>5068</v>
      </c>
      <c r="C16443" s="19">
        <v>5.49</v>
      </c>
      <c r="D16443" s="7" t="str">
        <f t="shared" si="256"/>
        <v>Unique</v>
      </c>
    </row>
    <row r="16444" spans="1:4" x14ac:dyDescent="0.35">
      <c r="A16444" s="16" t="s">
        <v>19238</v>
      </c>
      <c r="B16444" s="16" t="s">
        <v>19239</v>
      </c>
      <c r="C16444" s="19">
        <v>-0.02</v>
      </c>
      <c r="D16444" s="7" t="str">
        <f t="shared" si="256"/>
        <v>Unique</v>
      </c>
    </row>
    <row r="16445" spans="1:4" x14ac:dyDescent="0.35">
      <c r="A16445" s="16" t="s">
        <v>19240</v>
      </c>
      <c r="B16445" s="16" t="s">
        <v>19239</v>
      </c>
      <c r="C16445" s="19">
        <v>-0.05</v>
      </c>
      <c r="D16445" s="7" t="str">
        <f t="shared" si="256"/>
        <v>Unique</v>
      </c>
    </row>
    <row r="16446" spans="1:4" x14ac:dyDescent="0.35">
      <c r="A16446" s="16" t="s">
        <v>19241</v>
      </c>
      <c r="B16446" s="16" t="s">
        <v>19239</v>
      </c>
      <c r="C16446" s="19">
        <v>-0.05</v>
      </c>
      <c r="D16446" s="7" t="str">
        <f t="shared" si="256"/>
        <v>Unique</v>
      </c>
    </row>
    <row r="16447" spans="1:4" x14ac:dyDescent="0.35">
      <c r="A16447" s="16" t="s">
        <v>19238</v>
      </c>
      <c r="B16447" s="16" t="s">
        <v>19239</v>
      </c>
      <c r="C16447" s="19">
        <v>10.840000000000002</v>
      </c>
      <c r="D16447" s="7" t="str">
        <f t="shared" si="256"/>
        <v>Unique</v>
      </c>
    </row>
    <row r="16448" spans="1:4" x14ac:dyDescent="0.35">
      <c r="A16448" s="16" t="s">
        <v>19240</v>
      </c>
      <c r="B16448" s="16" t="s">
        <v>19239</v>
      </c>
      <c r="C16448" s="19">
        <v>13.110000000000001</v>
      </c>
      <c r="D16448" s="7" t="str">
        <f t="shared" si="256"/>
        <v>Unique</v>
      </c>
    </row>
    <row r="16449" spans="1:4" x14ac:dyDescent="0.35">
      <c r="A16449" s="16" t="s">
        <v>19241</v>
      </c>
      <c r="B16449" s="16" t="s">
        <v>19239</v>
      </c>
      <c r="C16449" s="19">
        <v>13.44</v>
      </c>
      <c r="D16449" s="7" t="str">
        <f t="shared" si="256"/>
        <v>Unique</v>
      </c>
    </row>
    <row r="16450" spans="1:4" x14ac:dyDescent="0.35">
      <c r="A16450" s="16" t="s">
        <v>19242</v>
      </c>
      <c r="B16450" s="16" t="s">
        <v>19243</v>
      </c>
      <c r="C16450" s="19">
        <v>5.25</v>
      </c>
      <c r="D16450" s="7" t="str">
        <f t="shared" ref="D16450:D16513" si="257">IF(COUNTIFS(A:A,A16450,B:B,B16450,C:C,C16450)&gt;1,"Doublon","Unique")</f>
        <v>Unique</v>
      </c>
    </row>
    <row r="16451" spans="1:4" x14ac:dyDescent="0.35">
      <c r="A16451" s="16" t="s">
        <v>19244</v>
      </c>
      <c r="B16451" s="16">
        <v>473751776</v>
      </c>
      <c r="C16451" s="19">
        <v>6.13</v>
      </c>
      <c r="D16451" s="7" t="str">
        <f t="shared" si="257"/>
        <v>Unique</v>
      </c>
    </row>
    <row r="16452" spans="1:4" x14ac:dyDescent="0.35">
      <c r="A16452" s="16" t="s">
        <v>19245</v>
      </c>
      <c r="B16452" s="16" t="s">
        <v>19246</v>
      </c>
      <c r="C16452" s="19">
        <v>5.49</v>
      </c>
      <c r="D16452" s="7" t="str">
        <f t="shared" si="257"/>
        <v>Unique</v>
      </c>
    </row>
    <row r="16453" spans="1:4" x14ac:dyDescent="0.35">
      <c r="A16453" s="16" t="s">
        <v>19247</v>
      </c>
      <c r="B16453" s="16">
        <v>28740591</v>
      </c>
      <c r="C16453" s="19">
        <v>5.48</v>
      </c>
      <c r="D16453" s="7" t="str">
        <f t="shared" si="257"/>
        <v>Unique</v>
      </c>
    </row>
    <row r="16454" spans="1:4" x14ac:dyDescent="0.35">
      <c r="A16454" s="16" t="s">
        <v>19248</v>
      </c>
      <c r="B16454" s="16">
        <v>28788324</v>
      </c>
      <c r="C16454" s="19">
        <v>5.25</v>
      </c>
      <c r="D16454" s="7" t="str">
        <f t="shared" si="257"/>
        <v>Unique</v>
      </c>
    </row>
    <row r="16455" spans="1:4" x14ac:dyDescent="0.35">
      <c r="A16455" s="16" t="s">
        <v>19249</v>
      </c>
      <c r="B16455" s="16">
        <v>28790586</v>
      </c>
      <c r="C16455" s="19">
        <v>5.5</v>
      </c>
      <c r="D16455" s="7" t="str">
        <f t="shared" si="257"/>
        <v>Unique</v>
      </c>
    </row>
    <row r="16456" spans="1:4" x14ac:dyDescent="0.35">
      <c r="A16456" s="16" t="s">
        <v>19250</v>
      </c>
      <c r="B16456" s="16" t="s">
        <v>19251</v>
      </c>
      <c r="C16456" s="19">
        <v>6.57</v>
      </c>
      <c r="D16456" s="7" t="str">
        <f t="shared" si="257"/>
        <v>Unique</v>
      </c>
    </row>
    <row r="16457" spans="1:4" x14ac:dyDescent="0.35">
      <c r="A16457" s="16" t="s">
        <v>19252</v>
      </c>
      <c r="B16457" s="16" t="s">
        <v>19253</v>
      </c>
      <c r="C16457" s="19">
        <v>7.1000000000000005</v>
      </c>
      <c r="D16457" s="7" t="str">
        <f t="shared" si="257"/>
        <v>Unique</v>
      </c>
    </row>
    <row r="16458" spans="1:4" x14ac:dyDescent="0.35">
      <c r="A16458" s="16" t="s">
        <v>19254</v>
      </c>
      <c r="B16458" s="16" t="s">
        <v>19255</v>
      </c>
      <c r="C16458" s="19">
        <v>8.379999999999999</v>
      </c>
      <c r="D16458" s="7" t="str">
        <f t="shared" si="257"/>
        <v>Unique</v>
      </c>
    </row>
    <row r="16459" spans="1:4" x14ac:dyDescent="0.35">
      <c r="A16459" s="16" t="s">
        <v>19256</v>
      </c>
      <c r="B16459" s="16">
        <v>25001566</v>
      </c>
      <c r="C16459" s="19">
        <v>-0.02</v>
      </c>
      <c r="D16459" s="7" t="str">
        <f t="shared" si="257"/>
        <v>Unique</v>
      </c>
    </row>
    <row r="16460" spans="1:4" x14ac:dyDescent="0.35">
      <c r="A16460" s="16" t="s">
        <v>19257</v>
      </c>
      <c r="B16460" s="16">
        <v>25001566</v>
      </c>
      <c r="C16460" s="19">
        <v>-0.04</v>
      </c>
      <c r="D16460" s="7" t="str">
        <f t="shared" si="257"/>
        <v>Unique</v>
      </c>
    </row>
    <row r="16461" spans="1:4" x14ac:dyDescent="0.35">
      <c r="A16461" s="16" t="s">
        <v>19256</v>
      </c>
      <c r="B16461" s="16">
        <v>25001566</v>
      </c>
      <c r="C16461" s="19">
        <v>10.840000000000002</v>
      </c>
      <c r="D16461" s="7" t="str">
        <f t="shared" si="257"/>
        <v>Unique</v>
      </c>
    </row>
    <row r="16462" spans="1:4" x14ac:dyDescent="0.35">
      <c r="A16462" s="16" t="s">
        <v>19257</v>
      </c>
      <c r="B16462" s="16">
        <v>25001566</v>
      </c>
      <c r="C16462" s="19">
        <v>10.840000000000002</v>
      </c>
      <c r="D16462" s="7" t="str">
        <f t="shared" si="257"/>
        <v>Unique</v>
      </c>
    </row>
    <row r="16463" spans="1:4" x14ac:dyDescent="0.35">
      <c r="A16463" s="16" t="s">
        <v>19258</v>
      </c>
      <c r="B16463" s="16" t="s">
        <v>19259</v>
      </c>
      <c r="C16463" s="19">
        <v>-0.02</v>
      </c>
      <c r="D16463" s="7" t="str">
        <f t="shared" si="257"/>
        <v>Unique</v>
      </c>
    </row>
    <row r="16464" spans="1:4" x14ac:dyDescent="0.35">
      <c r="A16464" s="16" t="s">
        <v>19260</v>
      </c>
      <c r="B16464" s="16" t="s">
        <v>19259</v>
      </c>
      <c r="C16464" s="19">
        <v>-0.04</v>
      </c>
      <c r="D16464" s="7" t="str">
        <f t="shared" si="257"/>
        <v>Unique</v>
      </c>
    </row>
    <row r="16465" spans="1:4" x14ac:dyDescent="0.35">
      <c r="A16465" s="16" t="s">
        <v>19258</v>
      </c>
      <c r="B16465" s="16" t="s">
        <v>19259</v>
      </c>
      <c r="C16465" s="19">
        <v>10.56</v>
      </c>
      <c r="D16465" s="7" t="str">
        <f t="shared" si="257"/>
        <v>Unique</v>
      </c>
    </row>
    <row r="16466" spans="1:4" x14ac:dyDescent="0.35">
      <c r="A16466" s="16" t="s">
        <v>19260</v>
      </c>
      <c r="B16466" s="16" t="s">
        <v>19259</v>
      </c>
      <c r="C16466" s="19">
        <v>10.56</v>
      </c>
      <c r="D16466" s="7" t="str">
        <f t="shared" si="257"/>
        <v>Unique</v>
      </c>
    </row>
    <row r="16467" spans="1:4" x14ac:dyDescent="0.35">
      <c r="A16467" s="16" t="s">
        <v>19261</v>
      </c>
      <c r="B16467" s="16">
        <v>28790596</v>
      </c>
      <c r="C16467" s="19">
        <v>5.48</v>
      </c>
      <c r="D16467" s="7" t="str">
        <f t="shared" si="257"/>
        <v>Unique</v>
      </c>
    </row>
    <row r="16468" spans="1:4" x14ac:dyDescent="0.35">
      <c r="A16468" s="16" t="s">
        <v>19262</v>
      </c>
      <c r="B16468" s="16">
        <v>25005177</v>
      </c>
      <c r="C16468" s="19">
        <v>5.25</v>
      </c>
      <c r="D16468" s="7" t="str">
        <f t="shared" si="257"/>
        <v>Unique</v>
      </c>
    </row>
    <row r="16469" spans="1:4" x14ac:dyDescent="0.35">
      <c r="A16469" s="16" t="s">
        <v>19263</v>
      </c>
      <c r="B16469" s="16" t="s">
        <v>19264</v>
      </c>
      <c r="C16469" s="19">
        <v>5.25</v>
      </c>
      <c r="D16469" s="7" t="str">
        <f t="shared" si="257"/>
        <v>Unique</v>
      </c>
    </row>
    <row r="16470" spans="1:4" x14ac:dyDescent="0.35">
      <c r="A16470" s="16" t="s">
        <v>19229</v>
      </c>
      <c r="B16470" s="16">
        <v>5090</v>
      </c>
      <c r="C16470" s="19">
        <v>13.44</v>
      </c>
      <c r="D16470" s="7" t="str">
        <f t="shared" si="257"/>
        <v>Unique</v>
      </c>
    </row>
    <row r="16471" spans="1:4" x14ac:dyDescent="0.35">
      <c r="A16471" s="16" t="s">
        <v>19265</v>
      </c>
      <c r="B16471" s="16" t="s">
        <v>19266</v>
      </c>
      <c r="C16471" s="19">
        <v>5.25</v>
      </c>
      <c r="D16471" s="7" t="str">
        <f t="shared" si="257"/>
        <v>Unique</v>
      </c>
    </row>
    <row r="16472" spans="1:4" x14ac:dyDescent="0.35">
      <c r="A16472" s="16" t="s">
        <v>19267</v>
      </c>
      <c r="B16472" s="16" t="s">
        <v>19268</v>
      </c>
      <c r="C16472" s="19">
        <v>5.25</v>
      </c>
      <c r="D16472" s="7" t="str">
        <f t="shared" si="257"/>
        <v>Unique</v>
      </c>
    </row>
    <row r="16473" spans="1:4" x14ac:dyDescent="0.35">
      <c r="A16473" s="16" t="s">
        <v>19269</v>
      </c>
      <c r="B16473" s="16" t="s">
        <v>19270</v>
      </c>
      <c r="C16473" s="19">
        <v>11.370000000000001</v>
      </c>
      <c r="D16473" s="7" t="str">
        <f t="shared" si="257"/>
        <v>Unique</v>
      </c>
    </row>
    <row r="16474" spans="1:4" x14ac:dyDescent="0.35">
      <c r="A16474" s="16" t="s">
        <v>19271</v>
      </c>
      <c r="B16474" s="16" t="s">
        <v>19272</v>
      </c>
      <c r="C16474" s="19">
        <v>-0.02</v>
      </c>
      <c r="D16474" s="7" t="str">
        <f t="shared" si="257"/>
        <v>Unique</v>
      </c>
    </row>
    <row r="16475" spans="1:4" x14ac:dyDescent="0.35">
      <c r="A16475" s="16" t="s">
        <v>19273</v>
      </c>
      <c r="B16475" s="16" t="s">
        <v>19272</v>
      </c>
      <c r="C16475" s="19">
        <v>-0.04</v>
      </c>
      <c r="D16475" s="7" t="str">
        <f t="shared" si="257"/>
        <v>Unique</v>
      </c>
    </row>
    <row r="16476" spans="1:4" x14ac:dyDescent="0.35">
      <c r="A16476" s="16" t="s">
        <v>19271</v>
      </c>
      <c r="B16476" s="16" t="s">
        <v>19272</v>
      </c>
      <c r="C16476" s="19">
        <v>10.840000000000002</v>
      </c>
      <c r="D16476" s="7" t="str">
        <f t="shared" si="257"/>
        <v>Unique</v>
      </c>
    </row>
    <row r="16477" spans="1:4" x14ac:dyDescent="0.35">
      <c r="A16477" s="16" t="s">
        <v>19273</v>
      </c>
      <c r="B16477" s="16" t="s">
        <v>19272</v>
      </c>
      <c r="C16477" s="19">
        <v>11.370000000000001</v>
      </c>
      <c r="D16477" s="7" t="str">
        <f t="shared" si="257"/>
        <v>Unique</v>
      </c>
    </row>
    <row r="16478" spans="1:4" x14ac:dyDescent="0.35">
      <c r="A16478" s="16" t="s">
        <v>19274</v>
      </c>
      <c r="B16478" s="16" t="s">
        <v>19275</v>
      </c>
      <c r="C16478" s="19">
        <v>-0.02</v>
      </c>
      <c r="D16478" s="7" t="str">
        <f t="shared" si="257"/>
        <v>Unique</v>
      </c>
    </row>
    <row r="16479" spans="1:4" x14ac:dyDescent="0.35">
      <c r="A16479" s="16" t="s">
        <v>19276</v>
      </c>
      <c r="B16479" s="16" t="s">
        <v>19275</v>
      </c>
      <c r="C16479" s="19">
        <v>-0.04</v>
      </c>
      <c r="D16479" s="7" t="str">
        <f t="shared" si="257"/>
        <v>Unique</v>
      </c>
    </row>
    <row r="16480" spans="1:4" x14ac:dyDescent="0.35">
      <c r="A16480" s="16" t="s">
        <v>19276</v>
      </c>
      <c r="B16480" s="16" t="s">
        <v>19275</v>
      </c>
      <c r="C16480" s="19">
        <v>10.56</v>
      </c>
      <c r="D16480" s="7" t="str">
        <f t="shared" si="257"/>
        <v>Unique</v>
      </c>
    </row>
    <row r="16481" spans="1:4" x14ac:dyDescent="0.35">
      <c r="A16481" s="16" t="s">
        <v>19274</v>
      </c>
      <c r="B16481" s="16" t="s">
        <v>19275</v>
      </c>
      <c r="C16481" s="19">
        <v>11.370000000000001</v>
      </c>
      <c r="D16481" s="7" t="str">
        <f t="shared" si="257"/>
        <v>Unique</v>
      </c>
    </row>
    <row r="16482" spans="1:4" x14ac:dyDescent="0.35">
      <c r="A16482" s="16" t="s">
        <v>19277</v>
      </c>
      <c r="B16482" s="16" t="s">
        <v>4877</v>
      </c>
      <c r="C16482" s="19">
        <v>15.77</v>
      </c>
      <c r="D16482" s="7" t="str">
        <f t="shared" si="257"/>
        <v>Unique</v>
      </c>
    </row>
    <row r="16483" spans="1:4" x14ac:dyDescent="0.35">
      <c r="A16483" s="16" t="s">
        <v>19278</v>
      </c>
      <c r="B16483" s="16" t="s">
        <v>19279</v>
      </c>
      <c r="C16483" s="19">
        <v>-0.02</v>
      </c>
      <c r="D16483" s="7" t="str">
        <f t="shared" si="257"/>
        <v>Unique</v>
      </c>
    </row>
    <row r="16484" spans="1:4" x14ac:dyDescent="0.35">
      <c r="A16484" s="16" t="s">
        <v>19280</v>
      </c>
      <c r="B16484" s="16" t="s">
        <v>19279</v>
      </c>
      <c r="C16484" s="19">
        <v>-0.04</v>
      </c>
      <c r="D16484" s="7" t="str">
        <f t="shared" si="257"/>
        <v>Unique</v>
      </c>
    </row>
    <row r="16485" spans="1:4" x14ac:dyDescent="0.35">
      <c r="A16485" s="16" t="s">
        <v>19280</v>
      </c>
      <c r="B16485" s="16" t="s">
        <v>19279</v>
      </c>
      <c r="C16485" s="19">
        <v>10.280000000000001</v>
      </c>
      <c r="D16485" s="7" t="str">
        <f t="shared" si="257"/>
        <v>Unique</v>
      </c>
    </row>
    <row r="16486" spans="1:4" x14ac:dyDescent="0.35">
      <c r="A16486" s="16" t="s">
        <v>19278</v>
      </c>
      <c r="B16486" s="16" t="s">
        <v>19279</v>
      </c>
      <c r="C16486" s="19">
        <v>10.56</v>
      </c>
      <c r="D16486" s="7" t="str">
        <f t="shared" si="257"/>
        <v>Unique</v>
      </c>
    </row>
    <row r="16487" spans="1:4" x14ac:dyDescent="0.35">
      <c r="A16487" s="16" t="s">
        <v>19281</v>
      </c>
      <c r="B16487" s="16" t="s">
        <v>19282</v>
      </c>
      <c r="C16487" s="19">
        <v>5.5</v>
      </c>
      <c r="D16487" s="7" t="str">
        <f t="shared" si="257"/>
        <v>Unique</v>
      </c>
    </row>
    <row r="16488" spans="1:4" x14ac:dyDescent="0.35">
      <c r="A16488" s="16" t="s">
        <v>19283</v>
      </c>
      <c r="B16488" s="16" t="s">
        <v>19284</v>
      </c>
      <c r="C16488" s="19">
        <v>6.8400000000000007</v>
      </c>
      <c r="D16488" s="7" t="str">
        <f t="shared" si="257"/>
        <v>Unique</v>
      </c>
    </row>
    <row r="16489" spans="1:4" x14ac:dyDescent="0.35">
      <c r="A16489" s="16" t="s">
        <v>19285</v>
      </c>
      <c r="B16489" s="16" t="s">
        <v>19286</v>
      </c>
      <c r="C16489" s="19">
        <v>5.25</v>
      </c>
      <c r="D16489" s="7" t="str">
        <f t="shared" si="257"/>
        <v>Unique</v>
      </c>
    </row>
    <row r="16490" spans="1:4" x14ac:dyDescent="0.35">
      <c r="A16490" s="16" t="s">
        <v>19287</v>
      </c>
      <c r="B16490" s="16" t="s">
        <v>19288</v>
      </c>
      <c r="C16490" s="19">
        <v>5.48</v>
      </c>
      <c r="D16490" s="7" t="str">
        <f t="shared" si="257"/>
        <v>Unique</v>
      </c>
    </row>
    <row r="16491" spans="1:4" x14ac:dyDescent="0.35">
      <c r="A16491" s="16" t="s">
        <v>19289</v>
      </c>
      <c r="B16491" s="16" t="s">
        <v>19290</v>
      </c>
      <c r="C16491" s="19">
        <v>5.25</v>
      </c>
      <c r="D16491" s="7" t="str">
        <f t="shared" si="257"/>
        <v>Unique</v>
      </c>
    </row>
    <row r="16492" spans="1:4" x14ac:dyDescent="0.35">
      <c r="A16492" s="16" t="s">
        <v>19291</v>
      </c>
      <c r="B16492" s="16">
        <v>4951</v>
      </c>
      <c r="C16492" s="19">
        <v>6.13</v>
      </c>
      <c r="D16492" s="7" t="str">
        <f t="shared" si="257"/>
        <v>Unique</v>
      </c>
    </row>
    <row r="16493" spans="1:4" x14ac:dyDescent="0.35">
      <c r="A16493" s="16" t="s">
        <v>19292</v>
      </c>
      <c r="B16493" s="16">
        <v>5074</v>
      </c>
      <c r="C16493" s="19">
        <v>6.57</v>
      </c>
      <c r="D16493" s="7" t="str">
        <f t="shared" si="257"/>
        <v>Unique</v>
      </c>
    </row>
    <row r="16494" spans="1:4" x14ac:dyDescent="0.35">
      <c r="A16494" s="16" t="s">
        <v>19256</v>
      </c>
      <c r="B16494" s="16">
        <v>25001566</v>
      </c>
      <c r="C16494" s="19">
        <v>-0.5</v>
      </c>
      <c r="D16494" s="7" t="str">
        <f t="shared" si="257"/>
        <v>Unique</v>
      </c>
    </row>
    <row r="16495" spans="1:4" x14ac:dyDescent="0.35">
      <c r="A16495" s="16" t="s">
        <v>19258</v>
      </c>
      <c r="B16495" s="16" t="s">
        <v>19259</v>
      </c>
      <c r="C16495" s="19">
        <v>-0.5</v>
      </c>
      <c r="D16495" s="7" t="str">
        <f t="shared" si="257"/>
        <v>Unique</v>
      </c>
    </row>
    <row r="16496" spans="1:4" x14ac:dyDescent="0.35">
      <c r="A16496" s="16" t="s">
        <v>19278</v>
      </c>
      <c r="B16496" s="16" t="s">
        <v>19279</v>
      </c>
      <c r="C16496" s="19">
        <v>-0.5</v>
      </c>
      <c r="D16496" s="7" t="str">
        <f t="shared" si="257"/>
        <v>Unique</v>
      </c>
    </row>
    <row r="16497" spans="1:5" x14ac:dyDescent="0.35">
      <c r="A16497" s="16" t="s">
        <v>19274</v>
      </c>
      <c r="B16497" s="16" t="s">
        <v>19275</v>
      </c>
      <c r="C16497" s="19">
        <v>-0.5</v>
      </c>
      <c r="D16497" s="7" t="str">
        <f t="shared" si="257"/>
        <v>Unique</v>
      </c>
    </row>
    <row r="16498" spans="1:5" x14ac:dyDescent="0.35">
      <c r="A16498" s="16" t="s">
        <v>19271</v>
      </c>
      <c r="B16498" s="16" t="s">
        <v>19272</v>
      </c>
      <c r="C16498" s="19">
        <v>-0.5</v>
      </c>
      <c r="D16498" s="7" t="str">
        <f t="shared" si="257"/>
        <v>Unique</v>
      </c>
    </row>
    <row r="16499" spans="1:5" x14ac:dyDescent="0.35">
      <c r="A16499" s="16" t="s">
        <v>19238</v>
      </c>
      <c r="B16499" s="16" t="s">
        <v>19239</v>
      </c>
      <c r="C16499" s="19">
        <v>-0.5</v>
      </c>
      <c r="D16499" s="7" t="str">
        <f t="shared" si="257"/>
        <v>Unique</v>
      </c>
      <c r="E16499" s="7">
        <f>COUNTIFS($A$1721:A16499,A16499,$B$1721:B16499,B16499,$C$1721:C16499,C16499)</f>
        <v>1</v>
      </c>
    </row>
    <row r="16500" spans="1:5" x14ac:dyDescent="0.35">
      <c r="A16500" s="16" t="s">
        <v>19293</v>
      </c>
      <c r="B16500" s="16"/>
      <c r="C16500" s="19">
        <v>7.6199999999999992</v>
      </c>
      <c r="D16500" s="7" t="str">
        <f t="shared" si="257"/>
        <v>Unique</v>
      </c>
    </row>
    <row r="16501" spans="1:5" x14ac:dyDescent="0.35">
      <c r="A16501" s="16" t="s">
        <v>19294</v>
      </c>
      <c r="B16501" s="16"/>
      <c r="C16501" s="19">
        <v>10.280000000000001</v>
      </c>
      <c r="D16501" s="7" t="str">
        <f t="shared" si="257"/>
        <v>Unique</v>
      </c>
    </row>
    <row r="16502" spans="1:5" x14ac:dyDescent="0.35">
      <c r="A16502" s="16" t="s">
        <v>19295</v>
      </c>
      <c r="B16502" s="16">
        <v>5031</v>
      </c>
      <c r="C16502" s="19">
        <v>7.1000000000000005</v>
      </c>
      <c r="D16502" s="7" t="str">
        <f t="shared" si="257"/>
        <v>Unique</v>
      </c>
    </row>
    <row r="16503" spans="1:5" x14ac:dyDescent="0.35">
      <c r="A16503" s="16" t="s">
        <v>19296</v>
      </c>
      <c r="B16503" s="16" t="s">
        <v>19297</v>
      </c>
      <c r="C16503" s="19">
        <v>7.9299999999999988</v>
      </c>
      <c r="D16503" s="7" t="str">
        <f t="shared" si="257"/>
        <v>Unique</v>
      </c>
    </row>
    <row r="16504" spans="1:5" x14ac:dyDescent="0.35">
      <c r="A16504" s="16" t="s">
        <v>19298</v>
      </c>
      <c r="B16504" s="16">
        <v>5128</v>
      </c>
      <c r="C16504" s="19">
        <v>3.65</v>
      </c>
      <c r="D16504" s="7" t="str">
        <f t="shared" si="257"/>
        <v>Unique</v>
      </c>
    </row>
    <row r="16505" spans="1:5" x14ac:dyDescent="0.35">
      <c r="A16505" s="16" t="s">
        <v>19299</v>
      </c>
      <c r="B16505" s="16">
        <v>28740439</v>
      </c>
      <c r="C16505" s="19">
        <v>4.59</v>
      </c>
      <c r="D16505" s="7" t="str">
        <f t="shared" si="257"/>
        <v>Unique</v>
      </c>
    </row>
    <row r="16506" spans="1:5" x14ac:dyDescent="0.35">
      <c r="A16506" s="16" t="s">
        <v>19300</v>
      </c>
      <c r="B16506" s="16" t="s">
        <v>19301</v>
      </c>
      <c r="C16506" s="19">
        <v>6.6999999999999993</v>
      </c>
      <c r="D16506" s="7" t="str">
        <f t="shared" si="257"/>
        <v>Unique</v>
      </c>
    </row>
    <row r="16507" spans="1:5" x14ac:dyDescent="0.35">
      <c r="A16507" s="16" t="s">
        <v>19302</v>
      </c>
      <c r="B16507" s="16">
        <v>4913</v>
      </c>
      <c r="C16507" s="19">
        <v>3.75</v>
      </c>
      <c r="D16507" s="7" t="str">
        <f t="shared" si="257"/>
        <v>Unique</v>
      </c>
    </row>
    <row r="16508" spans="1:5" x14ac:dyDescent="0.35">
      <c r="A16508" s="16" t="s">
        <v>19303</v>
      </c>
      <c r="B16508" s="16">
        <v>5114</v>
      </c>
      <c r="C16508" s="19">
        <v>3.75</v>
      </c>
      <c r="D16508" s="7" t="str">
        <f t="shared" si="257"/>
        <v>Unique</v>
      </c>
    </row>
    <row r="16509" spans="1:5" x14ac:dyDescent="0.35">
      <c r="A16509" s="16" t="s">
        <v>19304</v>
      </c>
      <c r="B16509" s="16">
        <v>740331</v>
      </c>
      <c r="C16509" s="19">
        <v>6.6999999999999993</v>
      </c>
      <c r="D16509" s="7" t="str">
        <f t="shared" si="257"/>
        <v>Unique</v>
      </c>
    </row>
    <row r="16510" spans="1:5" x14ac:dyDescent="0.35">
      <c r="A16510" s="16" t="s">
        <v>19232</v>
      </c>
      <c r="B16510" s="16">
        <v>5134</v>
      </c>
      <c r="C16510" s="19">
        <v>6.6999999999999993</v>
      </c>
      <c r="D16510" s="7" t="str">
        <f t="shared" si="257"/>
        <v>Unique</v>
      </c>
    </row>
    <row r="16511" spans="1:5" x14ac:dyDescent="0.35">
      <c r="A16511" s="16" t="s">
        <v>19305</v>
      </c>
      <c r="B16511" s="16">
        <v>5079</v>
      </c>
      <c r="C16511" s="19">
        <v>3.94</v>
      </c>
      <c r="D16511" s="7" t="str">
        <f t="shared" si="257"/>
        <v>Unique</v>
      </c>
    </row>
    <row r="16512" spans="1:5" x14ac:dyDescent="0.35">
      <c r="A16512" s="16" t="s">
        <v>19306</v>
      </c>
      <c r="B16512" s="16">
        <v>5087</v>
      </c>
      <c r="C16512" s="19">
        <v>3.94</v>
      </c>
      <c r="D16512" s="7" t="str">
        <f t="shared" si="257"/>
        <v>Unique</v>
      </c>
    </row>
    <row r="16513" spans="1:4" x14ac:dyDescent="0.35">
      <c r="A16513" s="16" t="s">
        <v>19307</v>
      </c>
      <c r="B16513" s="16">
        <v>5078</v>
      </c>
      <c r="C16513" s="19">
        <v>6.6999999999999993</v>
      </c>
      <c r="D16513" s="7" t="str">
        <f t="shared" si="257"/>
        <v>Unique</v>
      </c>
    </row>
    <row r="16514" spans="1:4" x14ac:dyDescent="0.35">
      <c r="A16514" s="16" t="s">
        <v>19308</v>
      </c>
      <c r="B16514" s="16">
        <v>5110</v>
      </c>
      <c r="C16514" s="19">
        <v>11.24</v>
      </c>
      <c r="D16514" s="7" t="str">
        <f t="shared" ref="D16514:D16577" si="258">IF(COUNTIFS(A:A,A16514,B:B,B16514,C:C,C16514)&gt;1,"Doublon","Unique")</f>
        <v>Unique</v>
      </c>
    </row>
    <row r="16515" spans="1:4" x14ac:dyDescent="0.35">
      <c r="A16515" s="16" t="s">
        <v>19309</v>
      </c>
      <c r="B16515" s="16">
        <v>5077</v>
      </c>
      <c r="C16515" s="19">
        <v>10.14</v>
      </c>
      <c r="D16515" s="7" t="str">
        <f t="shared" si="258"/>
        <v>Unique</v>
      </c>
    </row>
    <row r="16516" spans="1:4" x14ac:dyDescent="0.35">
      <c r="A16516" s="16" t="s">
        <v>19310</v>
      </c>
      <c r="B16516" s="16">
        <v>4936</v>
      </c>
      <c r="C16516" s="19">
        <v>7.05</v>
      </c>
      <c r="D16516" s="7" t="str">
        <f t="shared" si="258"/>
        <v>Unique</v>
      </c>
    </row>
    <row r="16517" spans="1:4" x14ac:dyDescent="0.35">
      <c r="A16517" s="16" t="s">
        <v>19311</v>
      </c>
      <c r="B16517" s="16">
        <v>4928</v>
      </c>
      <c r="C16517" s="19">
        <v>6.04</v>
      </c>
      <c r="D16517" s="7" t="str">
        <f t="shared" si="258"/>
        <v>Unique</v>
      </c>
    </row>
    <row r="16518" spans="1:4" x14ac:dyDescent="0.35">
      <c r="A16518" s="16" t="s">
        <v>19312</v>
      </c>
      <c r="B16518" s="16">
        <v>5100</v>
      </c>
      <c r="C16518" s="19">
        <v>5.5200000000000014</v>
      </c>
      <c r="D16518" s="7" t="str">
        <f t="shared" si="258"/>
        <v>Unique</v>
      </c>
    </row>
    <row r="16519" spans="1:4" x14ac:dyDescent="0.35">
      <c r="A16519" s="16" t="s">
        <v>19313</v>
      </c>
      <c r="B16519" s="16">
        <v>5116</v>
      </c>
      <c r="C16519" s="19">
        <v>5.08</v>
      </c>
      <c r="D16519" s="7" t="str">
        <f t="shared" si="258"/>
        <v>Unique</v>
      </c>
    </row>
    <row r="16520" spans="1:4" x14ac:dyDescent="0.35">
      <c r="A16520" s="16" t="s">
        <v>19314</v>
      </c>
      <c r="B16520" s="16">
        <v>5015</v>
      </c>
      <c r="C16520" s="19">
        <v>5.08</v>
      </c>
      <c r="D16520" s="7" t="str">
        <f t="shared" si="258"/>
        <v>Unique</v>
      </c>
    </row>
    <row r="16521" spans="1:4" x14ac:dyDescent="0.35">
      <c r="A16521" s="16" t="s">
        <v>19315</v>
      </c>
      <c r="B16521" s="16">
        <v>4811</v>
      </c>
      <c r="C16521" s="19">
        <v>4.3999999999999995</v>
      </c>
      <c r="D16521" s="7" t="str">
        <f t="shared" si="258"/>
        <v>Unique</v>
      </c>
    </row>
    <row r="16522" spans="1:4" x14ac:dyDescent="0.35">
      <c r="A16522" s="16" t="s">
        <v>19316</v>
      </c>
      <c r="B16522" s="16">
        <v>4976</v>
      </c>
      <c r="C16522" s="19">
        <v>4.13</v>
      </c>
      <c r="D16522" s="7" t="str">
        <f t="shared" si="258"/>
        <v>Unique</v>
      </c>
    </row>
    <row r="16523" spans="1:4" x14ac:dyDescent="0.35">
      <c r="A16523" s="16" t="s">
        <v>19317</v>
      </c>
      <c r="B16523" s="16">
        <v>5097</v>
      </c>
      <c r="C16523" s="19">
        <v>3.94</v>
      </c>
      <c r="D16523" s="7" t="str">
        <f t="shared" si="258"/>
        <v>Unique</v>
      </c>
    </row>
    <row r="16524" spans="1:4" x14ac:dyDescent="0.35">
      <c r="A16524" s="16" t="s">
        <v>19296</v>
      </c>
      <c r="B16524" s="16" t="s">
        <v>19297</v>
      </c>
      <c r="C16524" s="19">
        <v>1.4500000000000002</v>
      </c>
      <c r="D16524" s="7" t="str">
        <f t="shared" si="258"/>
        <v>Unique</v>
      </c>
    </row>
    <row r="16525" spans="1:4" x14ac:dyDescent="0.35">
      <c r="A16525" s="16" t="s">
        <v>19318</v>
      </c>
      <c r="B16525" s="16">
        <v>28794540</v>
      </c>
      <c r="C16525" s="19">
        <v>6.13</v>
      </c>
      <c r="D16525" s="7" t="str">
        <f t="shared" si="258"/>
        <v>Unique</v>
      </c>
    </row>
    <row r="16526" spans="1:4" x14ac:dyDescent="0.35">
      <c r="A16526" s="16" t="s">
        <v>19320</v>
      </c>
      <c r="B16526" s="16" t="s">
        <v>2334</v>
      </c>
      <c r="C16526" s="19">
        <v>-0.5</v>
      </c>
      <c r="D16526" s="7" t="str">
        <f t="shared" si="258"/>
        <v>Unique</v>
      </c>
    </row>
    <row r="16527" spans="1:4" x14ac:dyDescent="0.35">
      <c r="A16527" s="16" t="s">
        <v>19323</v>
      </c>
      <c r="B16527" s="16" t="s">
        <v>19322</v>
      </c>
      <c r="C16527" s="19">
        <v>-0.5</v>
      </c>
      <c r="D16527" s="7" t="str">
        <f t="shared" si="258"/>
        <v>Unique</v>
      </c>
    </row>
    <row r="16528" spans="1:4" x14ac:dyDescent="0.35">
      <c r="A16528" s="16" t="s">
        <v>19326</v>
      </c>
      <c r="B16528" s="16" t="s">
        <v>19325</v>
      </c>
      <c r="C16528" s="19">
        <v>-0.5</v>
      </c>
      <c r="D16528" s="7" t="str">
        <f t="shared" si="258"/>
        <v>Unique</v>
      </c>
    </row>
    <row r="16529" spans="1:4" x14ac:dyDescent="0.35">
      <c r="A16529" s="16" t="s">
        <v>19329</v>
      </c>
      <c r="B16529" s="16">
        <v>25003575</v>
      </c>
      <c r="C16529" s="19">
        <v>5.48</v>
      </c>
      <c r="D16529" s="7" t="str">
        <f t="shared" si="258"/>
        <v>Unique</v>
      </c>
    </row>
    <row r="16530" spans="1:4" x14ac:dyDescent="0.35">
      <c r="A16530" s="16" t="s">
        <v>19330</v>
      </c>
      <c r="B16530" s="16" t="s">
        <v>19331</v>
      </c>
      <c r="C16530" s="19">
        <v>5.25</v>
      </c>
      <c r="D16530" s="7" t="str">
        <f t="shared" si="258"/>
        <v>Unique</v>
      </c>
    </row>
    <row r="16531" spans="1:4" x14ac:dyDescent="0.35">
      <c r="A16531" s="16" t="s">
        <v>19333</v>
      </c>
      <c r="B16531" s="16">
        <v>28795153</v>
      </c>
      <c r="C16531" s="19">
        <v>6.57</v>
      </c>
      <c r="D16531" s="7" t="str">
        <f t="shared" si="258"/>
        <v>Unique</v>
      </c>
    </row>
    <row r="16532" spans="1:4" x14ac:dyDescent="0.35">
      <c r="A16532" s="16" t="s">
        <v>19334</v>
      </c>
      <c r="B16532" s="16">
        <v>28794973</v>
      </c>
      <c r="C16532" s="19">
        <v>5.25</v>
      </c>
      <c r="D16532" s="7" t="str">
        <f t="shared" si="258"/>
        <v>Unique</v>
      </c>
    </row>
    <row r="16533" spans="1:4" x14ac:dyDescent="0.35">
      <c r="A16533" s="16" t="s">
        <v>19323</v>
      </c>
      <c r="B16533" s="16" t="s">
        <v>19322</v>
      </c>
      <c r="C16533" s="19">
        <v>-0.02</v>
      </c>
      <c r="D16533" s="7" t="str">
        <f t="shared" si="258"/>
        <v>Unique</v>
      </c>
    </row>
    <row r="16534" spans="1:4" x14ac:dyDescent="0.35">
      <c r="A16534" s="16" t="s">
        <v>19321</v>
      </c>
      <c r="B16534" s="16" t="s">
        <v>19322</v>
      </c>
      <c r="C16534" s="19">
        <v>-0.04</v>
      </c>
      <c r="D16534" s="7" t="str">
        <f t="shared" si="258"/>
        <v>Unique</v>
      </c>
    </row>
    <row r="16535" spans="1:4" x14ac:dyDescent="0.35">
      <c r="A16535" s="16" t="s">
        <v>19321</v>
      </c>
      <c r="B16535" s="16" t="s">
        <v>19322</v>
      </c>
      <c r="C16535" s="19">
        <v>8.9600000000000009</v>
      </c>
      <c r="D16535" s="7" t="str">
        <f t="shared" si="258"/>
        <v>Unique</v>
      </c>
    </row>
    <row r="16536" spans="1:4" x14ac:dyDescent="0.35">
      <c r="A16536" s="16" t="s">
        <v>19323</v>
      </c>
      <c r="B16536" s="16" t="s">
        <v>19322</v>
      </c>
      <c r="C16536" s="19">
        <v>11.99</v>
      </c>
      <c r="D16536" s="7" t="str">
        <f t="shared" si="258"/>
        <v>Unique</v>
      </c>
    </row>
    <row r="16537" spans="1:4" x14ac:dyDescent="0.35">
      <c r="A16537" s="16" t="s">
        <v>19320</v>
      </c>
      <c r="B16537" s="16" t="s">
        <v>2334</v>
      </c>
      <c r="C16537" s="19">
        <v>-0.02</v>
      </c>
      <c r="D16537" s="7" t="str">
        <f t="shared" si="258"/>
        <v>Unique</v>
      </c>
    </row>
    <row r="16538" spans="1:4" x14ac:dyDescent="0.35">
      <c r="A16538" s="16" t="s">
        <v>19319</v>
      </c>
      <c r="B16538" s="16"/>
      <c r="C16538" s="19">
        <v>-0.04</v>
      </c>
      <c r="D16538" s="7" t="str">
        <f t="shared" si="258"/>
        <v>Unique</v>
      </c>
    </row>
    <row r="16539" spans="1:4" x14ac:dyDescent="0.35">
      <c r="A16539" s="16" t="s">
        <v>19319</v>
      </c>
      <c r="B16539" s="16"/>
      <c r="C16539" s="19">
        <v>8.1</v>
      </c>
      <c r="D16539" s="7" t="str">
        <f t="shared" si="258"/>
        <v>Unique</v>
      </c>
    </row>
    <row r="16540" spans="1:4" x14ac:dyDescent="0.35">
      <c r="A16540" s="16" t="s">
        <v>19320</v>
      </c>
      <c r="B16540" s="16" t="s">
        <v>2334</v>
      </c>
      <c r="C16540" s="19">
        <v>9.2199999999999989</v>
      </c>
      <c r="D16540" s="7" t="str">
        <f t="shared" si="258"/>
        <v>Unique</v>
      </c>
    </row>
    <row r="16541" spans="1:4" x14ac:dyDescent="0.35">
      <c r="A16541" s="16" t="s">
        <v>19335</v>
      </c>
      <c r="B16541" s="16">
        <v>28797222</v>
      </c>
      <c r="C16541" s="19">
        <v>5.25</v>
      </c>
      <c r="D16541" s="7" t="str">
        <f t="shared" si="258"/>
        <v>Unique</v>
      </c>
    </row>
    <row r="16542" spans="1:4" x14ac:dyDescent="0.35">
      <c r="A16542" s="16" t="s">
        <v>19336</v>
      </c>
      <c r="B16542" s="16" t="s">
        <v>19253</v>
      </c>
      <c r="C16542" s="19">
        <v>6.13</v>
      </c>
      <c r="D16542" s="7" t="str">
        <f t="shared" si="258"/>
        <v>Unique</v>
      </c>
    </row>
    <row r="16543" spans="1:4" x14ac:dyDescent="0.35">
      <c r="A16543" s="16" t="s">
        <v>19337</v>
      </c>
      <c r="B16543" s="16" t="s">
        <v>19338</v>
      </c>
      <c r="C16543" s="19">
        <v>6.13</v>
      </c>
      <c r="D16543" s="7" t="str">
        <f t="shared" si="258"/>
        <v>Unique</v>
      </c>
    </row>
    <row r="16544" spans="1:4" x14ac:dyDescent="0.35">
      <c r="A16544" s="16" t="s">
        <v>19339</v>
      </c>
      <c r="B16544" s="16" t="s">
        <v>19340</v>
      </c>
      <c r="C16544" s="19">
        <v>5.25</v>
      </c>
      <c r="D16544" s="7" t="str">
        <f t="shared" si="258"/>
        <v>Unique</v>
      </c>
    </row>
    <row r="16545" spans="1:4" x14ac:dyDescent="0.35">
      <c r="A16545" s="16" t="s">
        <v>19341</v>
      </c>
      <c r="B16545" s="16" t="s">
        <v>19342</v>
      </c>
      <c r="C16545" s="19">
        <v>5.48</v>
      </c>
      <c r="D16545" s="7" t="str">
        <f t="shared" si="258"/>
        <v>Unique</v>
      </c>
    </row>
    <row r="16546" spans="1:4" x14ac:dyDescent="0.35">
      <c r="A16546" s="16" t="s">
        <v>19343</v>
      </c>
      <c r="B16546" s="16" t="s">
        <v>19344</v>
      </c>
      <c r="C16546" s="19">
        <v>5.25</v>
      </c>
      <c r="D16546" s="7" t="str">
        <f t="shared" si="258"/>
        <v>Unique</v>
      </c>
    </row>
    <row r="16547" spans="1:4" x14ac:dyDescent="0.35">
      <c r="A16547" s="16" t="s">
        <v>19345</v>
      </c>
      <c r="B16547" s="16">
        <v>4415439</v>
      </c>
      <c r="C16547" s="19">
        <v>5.5</v>
      </c>
      <c r="D16547" s="7" t="str">
        <f t="shared" si="258"/>
        <v>Unique</v>
      </c>
    </row>
    <row r="16548" spans="1:4" x14ac:dyDescent="0.35">
      <c r="A16548" s="16" t="s">
        <v>19346</v>
      </c>
      <c r="B16548" s="16">
        <v>25008132</v>
      </c>
      <c r="C16548" s="19">
        <v>7.1000000000000005</v>
      </c>
      <c r="D16548" s="7" t="str">
        <f t="shared" si="258"/>
        <v>Unique</v>
      </c>
    </row>
    <row r="16549" spans="1:4" x14ac:dyDescent="0.35">
      <c r="A16549" s="16" t="s">
        <v>19347</v>
      </c>
      <c r="B16549" s="16" t="s">
        <v>19348</v>
      </c>
      <c r="C16549" s="19">
        <v>5.25</v>
      </c>
      <c r="D16549" s="7" t="str">
        <f t="shared" si="258"/>
        <v>Unique</v>
      </c>
    </row>
    <row r="16550" spans="1:4" x14ac:dyDescent="0.35">
      <c r="A16550" s="16" t="s">
        <v>19324</v>
      </c>
      <c r="B16550" s="16" t="s">
        <v>19325</v>
      </c>
      <c r="C16550" s="19">
        <v>9.2199999999999989</v>
      </c>
      <c r="D16550" s="7" t="str">
        <f t="shared" si="258"/>
        <v>Unique</v>
      </c>
    </row>
    <row r="16551" spans="1:4" x14ac:dyDescent="0.35">
      <c r="A16551" s="16" t="s">
        <v>19326</v>
      </c>
      <c r="B16551" s="16" t="s">
        <v>19325</v>
      </c>
      <c r="C16551" s="19">
        <v>9.2199999999999989</v>
      </c>
      <c r="D16551" s="7" t="str">
        <f t="shared" si="258"/>
        <v>Unique</v>
      </c>
    </row>
    <row r="16552" spans="1:4" x14ac:dyDescent="0.35">
      <c r="A16552" s="16" t="s">
        <v>19324</v>
      </c>
      <c r="B16552" s="16" t="s">
        <v>19325</v>
      </c>
      <c r="C16552" s="19">
        <v>-0.04</v>
      </c>
      <c r="D16552" s="7" t="str">
        <f t="shared" si="258"/>
        <v>Unique</v>
      </c>
    </row>
    <row r="16553" spans="1:4" x14ac:dyDescent="0.35">
      <c r="A16553" s="16" t="s">
        <v>19326</v>
      </c>
      <c r="B16553" s="16" t="s">
        <v>19325</v>
      </c>
      <c r="C16553" s="19">
        <v>-0.02</v>
      </c>
      <c r="D16553" s="7" t="str">
        <f t="shared" si="258"/>
        <v>Unique</v>
      </c>
    </row>
    <row r="16554" spans="1:4" x14ac:dyDescent="0.35">
      <c r="A16554" s="16" t="s">
        <v>19349</v>
      </c>
      <c r="B16554" s="16">
        <v>5151</v>
      </c>
      <c r="C16554" s="19">
        <v>5.25</v>
      </c>
      <c r="D16554" s="7" t="str">
        <f t="shared" si="258"/>
        <v>Unique</v>
      </c>
    </row>
    <row r="16555" spans="1:4" x14ac:dyDescent="0.35">
      <c r="A16555" s="16" t="s">
        <v>19350</v>
      </c>
      <c r="B16555" s="16" t="s">
        <v>19351</v>
      </c>
      <c r="C16555" s="19">
        <v>5.48</v>
      </c>
      <c r="D16555" s="7" t="str">
        <f t="shared" si="258"/>
        <v>Unique</v>
      </c>
    </row>
    <row r="16556" spans="1:4" x14ac:dyDescent="0.35">
      <c r="A16556" s="16" t="s">
        <v>19352</v>
      </c>
      <c r="B16556" s="16" t="s">
        <v>19353</v>
      </c>
      <c r="C16556" s="19">
        <v>1.4500000000000002</v>
      </c>
      <c r="D16556" s="7" t="str">
        <f t="shared" si="258"/>
        <v>Unique</v>
      </c>
    </row>
    <row r="16557" spans="1:4" x14ac:dyDescent="0.35">
      <c r="A16557" s="16" t="s">
        <v>19354</v>
      </c>
      <c r="B16557" s="16" t="s">
        <v>19355</v>
      </c>
      <c r="C16557" s="19">
        <v>9.26</v>
      </c>
      <c r="D16557" s="7" t="str">
        <f t="shared" si="258"/>
        <v>Unique</v>
      </c>
    </row>
    <row r="16558" spans="1:4" x14ac:dyDescent="0.35">
      <c r="A16558" s="16" t="s">
        <v>19356</v>
      </c>
      <c r="B16558" s="16" t="s">
        <v>19357</v>
      </c>
      <c r="C16558" s="19">
        <v>9.26</v>
      </c>
      <c r="D16558" s="7" t="str">
        <f t="shared" si="258"/>
        <v>Unique</v>
      </c>
    </row>
    <row r="16559" spans="1:4" x14ac:dyDescent="0.35">
      <c r="A16559" s="16" t="s">
        <v>19352</v>
      </c>
      <c r="B16559" s="16" t="s">
        <v>19353</v>
      </c>
      <c r="C16559" s="19">
        <v>10.31</v>
      </c>
      <c r="D16559" s="7" t="str">
        <f t="shared" si="258"/>
        <v>Unique</v>
      </c>
    </row>
    <row r="16560" spans="1:4" x14ac:dyDescent="0.35">
      <c r="A16560" s="16" t="s">
        <v>19358</v>
      </c>
      <c r="B16560" s="16">
        <v>5132</v>
      </c>
      <c r="C16560" s="19">
        <v>3.75</v>
      </c>
      <c r="D16560" s="7" t="str">
        <f t="shared" si="258"/>
        <v>Unique</v>
      </c>
    </row>
    <row r="16561" spans="1:4" x14ac:dyDescent="0.35">
      <c r="A16561" s="16" t="s">
        <v>19359</v>
      </c>
      <c r="B16561" s="16">
        <v>5139</v>
      </c>
      <c r="C16561" s="19">
        <v>4.13</v>
      </c>
      <c r="D16561" s="7" t="str">
        <f t="shared" si="258"/>
        <v>Unique</v>
      </c>
    </row>
    <row r="16562" spans="1:4" x14ac:dyDescent="0.35">
      <c r="A16562" s="16" t="s">
        <v>19360</v>
      </c>
      <c r="B16562" s="16">
        <v>5136</v>
      </c>
      <c r="C16562" s="19">
        <v>4.3999999999999995</v>
      </c>
      <c r="D16562" s="7" t="str">
        <f t="shared" si="258"/>
        <v>Unique</v>
      </c>
    </row>
    <row r="16563" spans="1:4" x14ac:dyDescent="0.35">
      <c r="A16563" s="16" t="s">
        <v>19361</v>
      </c>
      <c r="B16563" s="16">
        <v>4886</v>
      </c>
      <c r="C16563" s="19">
        <v>4.3999999999999995</v>
      </c>
      <c r="D16563" s="7" t="str">
        <f t="shared" si="258"/>
        <v>Unique</v>
      </c>
    </row>
    <row r="16564" spans="1:4" x14ac:dyDescent="0.35">
      <c r="A16564" s="16" t="s">
        <v>19362</v>
      </c>
      <c r="B16564" s="16">
        <v>5146</v>
      </c>
      <c r="C16564" s="19">
        <v>4.3999999999999995</v>
      </c>
      <c r="D16564" s="7" t="str">
        <f t="shared" si="258"/>
        <v>Unique</v>
      </c>
    </row>
    <row r="16565" spans="1:4" x14ac:dyDescent="0.35">
      <c r="A16565" s="16" t="s">
        <v>19363</v>
      </c>
      <c r="B16565" s="16">
        <v>5138</v>
      </c>
      <c r="C16565" s="19">
        <v>4.6399999999999997</v>
      </c>
      <c r="D16565" s="7" t="str">
        <f t="shared" si="258"/>
        <v>Unique</v>
      </c>
    </row>
    <row r="16566" spans="1:4" x14ac:dyDescent="0.35">
      <c r="A16566" s="16" t="s">
        <v>19364</v>
      </c>
      <c r="B16566" s="16">
        <v>5121</v>
      </c>
      <c r="C16566" s="19">
        <v>6.04</v>
      </c>
      <c r="D16566" s="7" t="str">
        <f t="shared" si="258"/>
        <v>Unique</v>
      </c>
    </row>
    <row r="16567" spans="1:4" x14ac:dyDescent="0.35">
      <c r="A16567" s="16" t="s">
        <v>19365</v>
      </c>
      <c r="B16567" s="16">
        <v>5131</v>
      </c>
      <c r="C16567" s="19">
        <v>6.04</v>
      </c>
      <c r="D16567" s="7" t="str">
        <f t="shared" si="258"/>
        <v>Unique</v>
      </c>
    </row>
    <row r="16568" spans="1:4" x14ac:dyDescent="0.35">
      <c r="A16568" s="16" t="s">
        <v>19366</v>
      </c>
      <c r="B16568" s="16">
        <v>5143</v>
      </c>
      <c r="C16568" s="19">
        <v>6.04</v>
      </c>
      <c r="D16568" s="7" t="str">
        <f t="shared" si="258"/>
        <v>Unique</v>
      </c>
    </row>
    <row r="16569" spans="1:4" x14ac:dyDescent="0.35">
      <c r="A16569" s="16" t="s">
        <v>19367</v>
      </c>
      <c r="B16569" s="16">
        <v>5119</v>
      </c>
      <c r="C16569" s="19">
        <v>6.5299999999999994</v>
      </c>
      <c r="D16569" s="7" t="str">
        <f t="shared" si="258"/>
        <v>Unique</v>
      </c>
    </row>
    <row r="16570" spans="1:4" x14ac:dyDescent="0.35">
      <c r="A16570" s="16" t="s">
        <v>19368</v>
      </c>
      <c r="B16570" s="16">
        <v>5153</v>
      </c>
      <c r="C16570" s="19">
        <v>11.24</v>
      </c>
      <c r="D16570" s="7" t="str">
        <f t="shared" si="258"/>
        <v>Unique</v>
      </c>
    </row>
    <row r="16571" spans="1:4" x14ac:dyDescent="0.35">
      <c r="A16571" s="16" t="s">
        <v>19229</v>
      </c>
      <c r="B16571" s="16">
        <v>5090</v>
      </c>
      <c r="C16571" s="19">
        <v>6.6999999999999993</v>
      </c>
      <c r="D16571" s="7" t="str">
        <f t="shared" si="258"/>
        <v>Unique</v>
      </c>
    </row>
    <row r="16572" spans="1:4" x14ac:dyDescent="0.35">
      <c r="A16572" s="16" t="s">
        <v>19241</v>
      </c>
      <c r="B16572" s="16" t="s">
        <v>19239</v>
      </c>
      <c r="C16572" s="19">
        <v>6.6999999999999993</v>
      </c>
      <c r="D16572" s="7" t="str">
        <f t="shared" si="258"/>
        <v>Unique</v>
      </c>
    </row>
    <row r="16573" spans="1:4" x14ac:dyDescent="0.35">
      <c r="A16573" s="16" t="s">
        <v>19356</v>
      </c>
      <c r="B16573" s="16" t="s">
        <v>19357</v>
      </c>
      <c r="C16573" s="19">
        <v>1.4500000000000002</v>
      </c>
      <c r="D16573" s="7" t="str">
        <f t="shared" si="258"/>
        <v>Unique</v>
      </c>
    </row>
    <row r="16574" spans="1:4" x14ac:dyDescent="0.35">
      <c r="A16574" s="16" t="s">
        <v>19354</v>
      </c>
      <c r="B16574" s="16" t="s">
        <v>19355</v>
      </c>
      <c r="C16574" s="19">
        <v>1.4500000000000002</v>
      </c>
      <c r="D16574" s="7" t="str">
        <f t="shared" si="258"/>
        <v>Unique</v>
      </c>
    </row>
    <row r="16575" spans="1:4" x14ac:dyDescent="0.35">
      <c r="A16575" s="16" t="s">
        <v>19371</v>
      </c>
      <c r="B16575" s="16" t="s">
        <v>19372</v>
      </c>
      <c r="C16575" s="19">
        <v>5.25</v>
      </c>
      <c r="D16575" s="7" t="str">
        <f t="shared" si="258"/>
        <v>Unique</v>
      </c>
    </row>
    <row r="16576" spans="1:4" x14ac:dyDescent="0.35">
      <c r="A16576" s="16" t="s">
        <v>19373</v>
      </c>
      <c r="B16576" s="16" t="s">
        <v>19374</v>
      </c>
      <c r="C16576" s="19">
        <v>7.6199999999999992</v>
      </c>
      <c r="D16576" s="7" t="str">
        <f t="shared" si="258"/>
        <v>Unique</v>
      </c>
    </row>
    <row r="16577" spans="1:4" x14ac:dyDescent="0.35">
      <c r="A16577" s="16" t="s">
        <v>19375</v>
      </c>
      <c r="B16577" s="16">
        <v>5030</v>
      </c>
      <c r="C16577" s="19">
        <v>5.25</v>
      </c>
      <c r="D16577" s="7" t="str">
        <f t="shared" si="258"/>
        <v>Unique</v>
      </c>
    </row>
    <row r="16578" spans="1:4" x14ac:dyDescent="0.35">
      <c r="A16578" s="16" t="s">
        <v>19327</v>
      </c>
      <c r="B16578" s="16" t="s">
        <v>19328</v>
      </c>
      <c r="C16578" s="19">
        <v>5.48</v>
      </c>
      <c r="D16578" s="7" t="str">
        <f t="shared" ref="D16578:D16641" si="259">IF(COUNTIFS(A:A,A16578,B:B,B16578,C:C,C16578)&gt;1,"Doublon","Unique")</f>
        <v>Unique</v>
      </c>
    </row>
    <row r="16579" spans="1:4" x14ac:dyDescent="0.35">
      <c r="A16579" s="16" t="s">
        <v>19376</v>
      </c>
      <c r="B16579" s="16">
        <v>5133</v>
      </c>
      <c r="C16579" s="19">
        <v>7.6199999999999992</v>
      </c>
      <c r="D16579" s="7" t="str">
        <f t="shared" si="259"/>
        <v>Unique</v>
      </c>
    </row>
    <row r="16580" spans="1:4" x14ac:dyDescent="0.35">
      <c r="A16580" s="16" t="s">
        <v>19377</v>
      </c>
      <c r="B16580" s="16" t="s">
        <v>19378</v>
      </c>
      <c r="C16580" s="19">
        <v>5.25</v>
      </c>
      <c r="D16580" s="7" t="str">
        <f t="shared" si="259"/>
        <v>Unique</v>
      </c>
    </row>
    <row r="16581" spans="1:4" x14ac:dyDescent="0.35">
      <c r="A16581" s="16" t="s">
        <v>19379</v>
      </c>
      <c r="B16581" s="16">
        <v>5142</v>
      </c>
      <c r="C16581" s="19">
        <v>5.25</v>
      </c>
      <c r="D16581" s="7" t="str">
        <f t="shared" si="259"/>
        <v>Unique</v>
      </c>
    </row>
    <row r="16582" spans="1:4" x14ac:dyDescent="0.35">
      <c r="A16582" s="16" t="s">
        <v>19380</v>
      </c>
      <c r="B16582" s="16" t="s">
        <v>19381</v>
      </c>
      <c r="C16582" s="19">
        <v>5.25</v>
      </c>
      <c r="D16582" s="7" t="str">
        <f t="shared" si="259"/>
        <v>Unique</v>
      </c>
    </row>
    <row r="16583" spans="1:4" x14ac:dyDescent="0.35">
      <c r="A16583" s="16" t="s">
        <v>19382</v>
      </c>
      <c r="B16583" s="16">
        <v>5130</v>
      </c>
      <c r="C16583" s="19">
        <v>6.13</v>
      </c>
      <c r="D16583" s="7" t="str">
        <f t="shared" si="259"/>
        <v>Unique</v>
      </c>
    </row>
    <row r="16584" spans="1:4" x14ac:dyDescent="0.35">
      <c r="A16584" s="16" t="s">
        <v>19350</v>
      </c>
      <c r="B16584" s="16" t="s">
        <v>19351</v>
      </c>
      <c r="C16584" s="19">
        <v>5.25</v>
      </c>
      <c r="D16584" s="7" t="str">
        <f t="shared" si="259"/>
        <v>Unique</v>
      </c>
    </row>
    <row r="16585" spans="1:4" x14ac:dyDescent="0.35">
      <c r="A16585" s="16" t="s">
        <v>19383</v>
      </c>
      <c r="B16585" s="16" t="s">
        <v>19384</v>
      </c>
      <c r="C16585" s="19">
        <v>5.25</v>
      </c>
      <c r="D16585" s="7" t="str">
        <f t="shared" si="259"/>
        <v>Unique</v>
      </c>
    </row>
    <row r="16586" spans="1:4" x14ac:dyDescent="0.35">
      <c r="A16586" s="16" t="s">
        <v>19385</v>
      </c>
      <c r="B16586" s="16">
        <v>5123</v>
      </c>
      <c r="C16586" s="19">
        <v>5.25</v>
      </c>
      <c r="D16586" s="7" t="str">
        <f t="shared" si="259"/>
        <v>Unique</v>
      </c>
    </row>
    <row r="16587" spans="1:4" x14ac:dyDescent="0.35">
      <c r="A16587" s="16" t="s">
        <v>19386</v>
      </c>
      <c r="B16587" s="16" t="s">
        <v>19387</v>
      </c>
      <c r="C16587" s="19">
        <v>5.48</v>
      </c>
      <c r="D16587" s="7" t="str">
        <f t="shared" si="259"/>
        <v>Unique</v>
      </c>
    </row>
    <row r="16588" spans="1:4" x14ac:dyDescent="0.35">
      <c r="A16588" s="16" t="s">
        <v>19388</v>
      </c>
      <c r="B16588" s="16" t="s">
        <v>19389</v>
      </c>
      <c r="C16588" s="19">
        <v>7.6199999999999992</v>
      </c>
      <c r="D16588" s="7" t="str">
        <f t="shared" si="259"/>
        <v>Unique</v>
      </c>
    </row>
    <row r="16589" spans="1:4" x14ac:dyDescent="0.35">
      <c r="A16589" s="16" t="s">
        <v>19390</v>
      </c>
      <c r="B16589" s="16" t="s">
        <v>19391</v>
      </c>
      <c r="C16589" s="19">
        <v>5.5</v>
      </c>
      <c r="D16589" s="7" t="str">
        <f t="shared" si="259"/>
        <v>Unique</v>
      </c>
    </row>
    <row r="16590" spans="1:4" x14ac:dyDescent="0.35">
      <c r="A16590" s="16" t="s">
        <v>19369</v>
      </c>
      <c r="B16590" s="16" t="s">
        <v>19370</v>
      </c>
      <c r="C16590" s="19">
        <v>6.13</v>
      </c>
      <c r="D16590" s="7" t="str">
        <f t="shared" si="259"/>
        <v>Unique</v>
      </c>
    </row>
    <row r="16591" spans="1:4" x14ac:dyDescent="0.35">
      <c r="A16591" s="16" t="s">
        <v>19392</v>
      </c>
      <c r="B16591" s="16">
        <v>5144</v>
      </c>
      <c r="C16591" s="19">
        <v>6.57</v>
      </c>
      <c r="D16591" s="7" t="str">
        <f t="shared" si="259"/>
        <v>Unique</v>
      </c>
    </row>
    <row r="16592" spans="1:4" x14ac:dyDescent="0.35">
      <c r="A16592" s="16" t="s">
        <v>19393</v>
      </c>
      <c r="B16592" s="16" t="s">
        <v>19394</v>
      </c>
      <c r="C16592" s="19">
        <v>7.3599999999999994</v>
      </c>
      <c r="D16592" s="7" t="str">
        <f t="shared" si="259"/>
        <v>Unique</v>
      </c>
    </row>
    <row r="16593" spans="1:4" x14ac:dyDescent="0.35">
      <c r="A16593" s="16" t="s">
        <v>19395</v>
      </c>
      <c r="B16593" s="16" t="s">
        <v>19396</v>
      </c>
      <c r="C16593" s="19">
        <v>5.25</v>
      </c>
      <c r="D16593" s="7" t="str">
        <f t="shared" si="259"/>
        <v>Unique</v>
      </c>
    </row>
    <row r="16594" spans="1:4" x14ac:dyDescent="0.35">
      <c r="A16594" s="16" t="s">
        <v>19397</v>
      </c>
      <c r="B16594" s="16" t="s">
        <v>19398</v>
      </c>
      <c r="C16594" s="19">
        <v>5.25</v>
      </c>
      <c r="D16594" s="7" t="str">
        <f t="shared" si="259"/>
        <v>Unique</v>
      </c>
    </row>
    <row r="16595" spans="1:4" x14ac:dyDescent="0.35">
      <c r="A16595" s="16" t="s">
        <v>19399</v>
      </c>
      <c r="B16595" s="16" t="s">
        <v>19400</v>
      </c>
      <c r="C16595" s="19">
        <v>5.25</v>
      </c>
      <c r="D16595" s="7" t="str">
        <f t="shared" si="259"/>
        <v>Unique</v>
      </c>
    </row>
    <row r="16596" spans="1:4" x14ac:dyDescent="0.35">
      <c r="A16596" s="16" t="s">
        <v>19401</v>
      </c>
      <c r="B16596" s="16" t="s">
        <v>19402</v>
      </c>
      <c r="C16596" s="19">
        <v>5.49</v>
      </c>
      <c r="D16596" s="7" t="str">
        <f t="shared" si="259"/>
        <v>Unique</v>
      </c>
    </row>
    <row r="16597" spans="1:4" x14ac:dyDescent="0.35">
      <c r="A16597" s="16" t="s">
        <v>19403</v>
      </c>
      <c r="B16597" s="16" t="s">
        <v>19404</v>
      </c>
      <c r="C16597" s="19">
        <v>5.48</v>
      </c>
      <c r="D16597" s="7" t="str">
        <f t="shared" si="259"/>
        <v>Unique</v>
      </c>
    </row>
    <row r="16598" spans="1:4" x14ac:dyDescent="0.35">
      <c r="A16598" s="16" t="s">
        <v>19405</v>
      </c>
      <c r="B16598" s="16" t="s">
        <v>19406</v>
      </c>
      <c r="C16598" s="19">
        <v>5.25</v>
      </c>
      <c r="D16598" s="7" t="str">
        <f t="shared" si="259"/>
        <v>Unique</v>
      </c>
    </row>
    <row r="16599" spans="1:4" x14ac:dyDescent="0.35">
      <c r="A16599" s="16" t="s">
        <v>19407</v>
      </c>
      <c r="B16599" s="16" t="s">
        <v>19408</v>
      </c>
      <c r="C16599" s="19">
        <v>5.49</v>
      </c>
      <c r="D16599" s="7" t="str">
        <f t="shared" si="259"/>
        <v>Unique</v>
      </c>
    </row>
    <row r="16600" spans="1:4" x14ac:dyDescent="0.35">
      <c r="A16600" s="16" t="s">
        <v>19409</v>
      </c>
      <c r="B16600" s="16">
        <v>5155</v>
      </c>
      <c r="C16600" s="19">
        <v>6.8400000000000007</v>
      </c>
      <c r="D16600" s="7" t="str">
        <f t="shared" si="259"/>
        <v>Unique</v>
      </c>
    </row>
    <row r="16601" spans="1:4" x14ac:dyDescent="0.35">
      <c r="A16601" s="16" t="s">
        <v>19410</v>
      </c>
      <c r="B16601" s="16">
        <v>5159</v>
      </c>
      <c r="C16601" s="19">
        <v>8.6700000000000017</v>
      </c>
      <c r="D16601" s="7" t="str">
        <f t="shared" si="259"/>
        <v>Unique</v>
      </c>
    </row>
    <row r="16602" spans="1:4" x14ac:dyDescent="0.35">
      <c r="A16602" s="16" t="s">
        <v>19413</v>
      </c>
      <c r="B16602" s="16">
        <v>5163</v>
      </c>
      <c r="C16602" s="19">
        <v>-0.5</v>
      </c>
      <c r="D16602" s="7" t="str">
        <f t="shared" si="259"/>
        <v>Unique</v>
      </c>
    </row>
    <row r="16603" spans="1:4" x14ac:dyDescent="0.35">
      <c r="A16603" s="16" t="s">
        <v>19415</v>
      </c>
      <c r="B16603" s="16" t="s">
        <v>19416</v>
      </c>
      <c r="C16603" s="19">
        <v>-0.5</v>
      </c>
      <c r="D16603" s="7" t="str">
        <f t="shared" si="259"/>
        <v>Unique</v>
      </c>
    </row>
    <row r="16604" spans="1:4" x14ac:dyDescent="0.35">
      <c r="A16604" s="16" t="s">
        <v>19415</v>
      </c>
      <c r="B16604" s="16" t="s">
        <v>19416</v>
      </c>
      <c r="C16604" s="19">
        <v>14.39</v>
      </c>
      <c r="D16604" s="7" t="str">
        <f t="shared" si="259"/>
        <v>Unique</v>
      </c>
    </row>
    <row r="16605" spans="1:4" x14ac:dyDescent="0.35">
      <c r="A16605" s="16" t="s">
        <v>19417</v>
      </c>
      <c r="B16605" s="16" t="s">
        <v>19416</v>
      </c>
      <c r="C16605" s="19">
        <v>10.280000000000001</v>
      </c>
      <c r="D16605" s="7" t="str">
        <f t="shared" si="259"/>
        <v>Unique</v>
      </c>
    </row>
    <row r="16606" spans="1:4" x14ac:dyDescent="0.35">
      <c r="A16606" s="16" t="s">
        <v>19417</v>
      </c>
      <c r="B16606" s="16" t="s">
        <v>19416</v>
      </c>
      <c r="C16606" s="19">
        <v>-0.04</v>
      </c>
      <c r="D16606" s="7" t="str">
        <f t="shared" si="259"/>
        <v>Unique</v>
      </c>
    </row>
    <row r="16607" spans="1:4" x14ac:dyDescent="0.35">
      <c r="A16607" s="16" t="s">
        <v>19415</v>
      </c>
      <c r="B16607" s="16" t="s">
        <v>19416</v>
      </c>
      <c r="C16607" s="19">
        <v>-0.02</v>
      </c>
      <c r="D16607" s="7" t="str">
        <f t="shared" si="259"/>
        <v>Unique</v>
      </c>
    </row>
    <row r="16608" spans="1:4" x14ac:dyDescent="0.35">
      <c r="A16608" s="16" t="s">
        <v>19418</v>
      </c>
      <c r="B16608" s="16" t="s">
        <v>19419</v>
      </c>
      <c r="C16608" s="19">
        <v>5.25</v>
      </c>
      <c r="D16608" s="7" t="str">
        <f t="shared" si="259"/>
        <v>Unique</v>
      </c>
    </row>
    <row r="16609" spans="1:4" x14ac:dyDescent="0.35">
      <c r="A16609" s="16" t="s">
        <v>19420</v>
      </c>
      <c r="B16609" s="16">
        <v>740331</v>
      </c>
      <c r="C16609" s="19">
        <v>5.25</v>
      </c>
      <c r="D16609" s="7" t="str">
        <f t="shared" si="259"/>
        <v>Unique</v>
      </c>
    </row>
    <row r="16610" spans="1:4" x14ac:dyDescent="0.35">
      <c r="A16610" s="16" t="s">
        <v>19421</v>
      </c>
      <c r="B16610" s="16" t="s">
        <v>19422</v>
      </c>
      <c r="C16610" s="19">
        <v>5.25</v>
      </c>
      <c r="D16610" s="7" t="str">
        <f t="shared" si="259"/>
        <v>Unique</v>
      </c>
    </row>
    <row r="16611" spans="1:4" x14ac:dyDescent="0.35">
      <c r="A16611" s="16" t="s">
        <v>19423</v>
      </c>
      <c r="B16611" s="16" t="s">
        <v>19424</v>
      </c>
      <c r="C16611" s="19">
        <v>5.5</v>
      </c>
      <c r="D16611" s="7" t="str">
        <f t="shared" si="259"/>
        <v>Unique</v>
      </c>
    </row>
    <row r="16612" spans="1:4" x14ac:dyDescent="0.35">
      <c r="A16612" s="16" t="s">
        <v>19425</v>
      </c>
      <c r="B16612" s="16">
        <v>5156</v>
      </c>
      <c r="C16612" s="19">
        <v>8.379999999999999</v>
      </c>
      <c r="D16612" s="7" t="str">
        <f t="shared" si="259"/>
        <v>Unique</v>
      </c>
    </row>
    <row r="16613" spans="1:4" x14ac:dyDescent="0.35">
      <c r="A16613" s="16" t="s">
        <v>19426</v>
      </c>
      <c r="B16613" s="16" t="s">
        <v>19427</v>
      </c>
      <c r="C16613" s="19">
        <v>5.49</v>
      </c>
      <c r="D16613" s="7" t="str">
        <f t="shared" si="259"/>
        <v>Unique</v>
      </c>
    </row>
    <row r="16614" spans="1:4" x14ac:dyDescent="0.35">
      <c r="A16614" s="16" t="s">
        <v>19428</v>
      </c>
      <c r="B16614" s="16">
        <v>5154</v>
      </c>
      <c r="C16614" s="19">
        <v>5.49</v>
      </c>
      <c r="D16614" s="7" t="str">
        <f t="shared" si="259"/>
        <v>Unique</v>
      </c>
    </row>
    <row r="16615" spans="1:4" x14ac:dyDescent="0.35">
      <c r="A16615" s="16" t="s">
        <v>19429</v>
      </c>
      <c r="B16615" s="16" t="s">
        <v>19430</v>
      </c>
      <c r="C16615" s="19">
        <v>5.25</v>
      </c>
      <c r="D16615" s="7" t="str">
        <f t="shared" si="259"/>
        <v>Unique</v>
      </c>
    </row>
    <row r="16616" spans="1:4" x14ac:dyDescent="0.35">
      <c r="A16616" s="16" t="s">
        <v>19431</v>
      </c>
      <c r="B16616" s="16" t="s">
        <v>19432</v>
      </c>
      <c r="C16616" s="19">
        <v>6.13</v>
      </c>
      <c r="D16616" s="7" t="str">
        <f t="shared" si="259"/>
        <v>Unique</v>
      </c>
    </row>
    <row r="16617" spans="1:4" x14ac:dyDescent="0.35">
      <c r="A16617" s="16" t="s">
        <v>19433</v>
      </c>
      <c r="B16617" s="16" t="s">
        <v>19434</v>
      </c>
      <c r="C16617" s="19">
        <v>5.25</v>
      </c>
      <c r="D16617" s="7" t="str">
        <f t="shared" si="259"/>
        <v>Unique</v>
      </c>
    </row>
    <row r="16618" spans="1:4" x14ac:dyDescent="0.35">
      <c r="A16618" s="16" t="s">
        <v>19435</v>
      </c>
      <c r="B16618" s="16" t="s">
        <v>19436</v>
      </c>
      <c r="C16618" s="19">
        <v>5.5</v>
      </c>
      <c r="D16618" s="7" t="str">
        <f t="shared" si="259"/>
        <v>Unique</v>
      </c>
    </row>
    <row r="16619" spans="1:4" x14ac:dyDescent="0.35">
      <c r="A16619" s="16" t="s">
        <v>19411</v>
      </c>
      <c r="B16619" s="16" t="s">
        <v>19412</v>
      </c>
      <c r="C16619" s="19">
        <v>5.48</v>
      </c>
      <c r="D16619" s="7" t="str">
        <f t="shared" si="259"/>
        <v>Unique</v>
      </c>
    </row>
    <row r="16620" spans="1:4" x14ac:dyDescent="0.35">
      <c r="A16620" s="16" t="s">
        <v>19437</v>
      </c>
      <c r="B16620" s="16" t="s">
        <v>19438</v>
      </c>
      <c r="C16620" s="19">
        <v>105.76</v>
      </c>
      <c r="D16620" s="7" t="str">
        <f t="shared" si="259"/>
        <v>Unique</v>
      </c>
    </row>
    <row r="16621" spans="1:4" x14ac:dyDescent="0.35">
      <c r="A16621" s="16" t="s">
        <v>19439</v>
      </c>
      <c r="B16621" s="16">
        <v>4931</v>
      </c>
      <c r="C16621" s="19">
        <v>5.13</v>
      </c>
      <c r="D16621" s="7" t="str">
        <f t="shared" si="259"/>
        <v>Unique</v>
      </c>
    </row>
    <row r="16622" spans="1:4" x14ac:dyDescent="0.35">
      <c r="A16622" s="16" t="s">
        <v>19413</v>
      </c>
      <c r="B16622" s="16">
        <v>5163</v>
      </c>
      <c r="C16622" s="19">
        <v>6.6999999999999993</v>
      </c>
      <c r="D16622" s="7" t="str">
        <f t="shared" si="259"/>
        <v>Unique</v>
      </c>
    </row>
    <row r="16623" spans="1:4" x14ac:dyDescent="0.35">
      <c r="A16623" s="16" t="s">
        <v>19415</v>
      </c>
      <c r="B16623" s="16" t="s">
        <v>19416</v>
      </c>
      <c r="C16623" s="19">
        <v>6.6999999999999993</v>
      </c>
      <c r="D16623" s="7" t="str">
        <f t="shared" si="259"/>
        <v>Unique</v>
      </c>
    </row>
    <row r="16624" spans="1:4" x14ac:dyDescent="0.35">
      <c r="A16624" s="16" t="s">
        <v>19440</v>
      </c>
      <c r="B16624" s="16">
        <v>5096</v>
      </c>
      <c r="C16624" s="19">
        <v>6.04</v>
      </c>
      <c r="D16624" s="7" t="str">
        <f t="shared" si="259"/>
        <v>Unique</v>
      </c>
    </row>
    <row r="16625" spans="1:4" x14ac:dyDescent="0.35">
      <c r="A16625" s="16" t="s">
        <v>19441</v>
      </c>
      <c r="B16625" s="16">
        <v>4998</v>
      </c>
      <c r="C16625" s="19">
        <v>4.6399999999999997</v>
      </c>
      <c r="D16625" s="7" t="str">
        <f t="shared" si="259"/>
        <v>Unique</v>
      </c>
    </row>
    <row r="16626" spans="1:4" x14ac:dyDescent="0.35">
      <c r="A16626" s="16" t="s">
        <v>19442</v>
      </c>
      <c r="B16626" s="16">
        <v>5157</v>
      </c>
      <c r="C16626" s="19">
        <v>3.94</v>
      </c>
      <c r="D16626" s="7" t="str">
        <f t="shared" si="259"/>
        <v>Unique</v>
      </c>
    </row>
    <row r="16627" spans="1:4" x14ac:dyDescent="0.35">
      <c r="A16627" s="16" t="s">
        <v>19443</v>
      </c>
      <c r="B16627" s="16">
        <v>5158</v>
      </c>
      <c r="C16627" s="19">
        <v>3.65</v>
      </c>
      <c r="D16627" s="7" t="str">
        <f t="shared" si="259"/>
        <v>Unique</v>
      </c>
    </row>
    <row r="16628" spans="1:4" x14ac:dyDescent="0.35">
      <c r="A16628" s="16" t="s">
        <v>19444</v>
      </c>
      <c r="B16628" s="16">
        <v>28292437</v>
      </c>
      <c r="C16628" s="19">
        <v>13.99</v>
      </c>
      <c r="D16628" s="7" t="str">
        <f t="shared" si="259"/>
        <v>Unique</v>
      </c>
    </row>
    <row r="16629" spans="1:4" x14ac:dyDescent="0.35">
      <c r="A16629" s="16" t="s">
        <v>19445</v>
      </c>
      <c r="B16629" s="16" t="s">
        <v>19446</v>
      </c>
      <c r="C16629" s="19">
        <v>13.99</v>
      </c>
      <c r="D16629" s="7" t="str">
        <f t="shared" si="259"/>
        <v>Unique</v>
      </c>
    </row>
    <row r="16630" spans="1:4" x14ac:dyDescent="0.35">
      <c r="A16630" s="16" t="s">
        <v>19447</v>
      </c>
      <c r="B16630" s="16">
        <v>25002110</v>
      </c>
      <c r="C16630" s="19">
        <v>13.99</v>
      </c>
      <c r="D16630" s="7" t="str">
        <f t="shared" si="259"/>
        <v>Unique</v>
      </c>
    </row>
    <row r="16631" spans="1:4" x14ac:dyDescent="0.35">
      <c r="A16631" s="16" t="s">
        <v>19448</v>
      </c>
      <c r="B16631" s="16">
        <v>25002110</v>
      </c>
      <c r="C16631" s="19">
        <v>13.99</v>
      </c>
      <c r="D16631" s="7" t="str">
        <f t="shared" si="259"/>
        <v>Unique</v>
      </c>
    </row>
    <row r="16632" spans="1:4" x14ac:dyDescent="0.35">
      <c r="A16632" s="16" t="s">
        <v>19449</v>
      </c>
      <c r="B16632" s="16" t="s">
        <v>19450</v>
      </c>
      <c r="C16632" s="19">
        <v>9.5999999999999979</v>
      </c>
      <c r="D16632" s="7" t="str">
        <f t="shared" si="259"/>
        <v>Unique</v>
      </c>
    </row>
    <row r="16633" spans="1:4" x14ac:dyDescent="0.35">
      <c r="A16633" s="16" t="s">
        <v>19451</v>
      </c>
      <c r="B16633" s="16" t="s">
        <v>19452</v>
      </c>
      <c r="C16633" s="19">
        <v>8.17</v>
      </c>
      <c r="D16633" s="7" t="str">
        <f t="shared" si="259"/>
        <v>Unique</v>
      </c>
    </row>
    <row r="16634" spans="1:4" x14ac:dyDescent="0.35">
      <c r="A16634" s="16" t="s">
        <v>19453</v>
      </c>
      <c r="B16634" s="16" t="s">
        <v>19454</v>
      </c>
      <c r="C16634" s="19">
        <v>7.94</v>
      </c>
      <c r="D16634" s="7" t="str">
        <f t="shared" si="259"/>
        <v>Unique</v>
      </c>
    </row>
    <row r="16635" spans="1:4" x14ac:dyDescent="0.35">
      <c r="A16635" s="16" t="s">
        <v>19447</v>
      </c>
      <c r="B16635" s="16">
        <v>25002110</v>
      </c>
      <c r="C16635" s="19">
        <v>11.370000000000001</v>
      </c>
      <c r="D16635" s="7" t="str">
        <f t="shared" si="259"/>
        <v>Unique</v>
      </c>
    </row>
    <row r="16636" spans="1:4" x14ac:dyDescent="0.35">
      <c r="A16636" s="16" t="s">
        <v>19455</v>
      </c>
      <c r="B16636" s="16" t="s">
        <v>19456</v>
      </c>
      <c r="C16636" s="19">
        <v>5.25</v>
      </c>
      <c r="D16636" s="7" t="str">
        <f t="shared" si="259"/>
        <v>Unique</v>
      </c>
    </row>
    <row r="16637" spans="1:4" x14ac:dyDescent="0.35">
      <c r="A16637" s="16" t="s">
        <v>19414</v>
      </c>
      <c r="B16637" s="16">
        <v>5163</v>
      </c>
      <c r="C16637" s="19">
        <v>10.280000000000001</v>
      </c>
      <c r="D16637" s="7" t="str">
        <f t="shared" si="259"/>
        <v>Unique</v>
      </c>
    </row>
    <row r="16638" spans="1:4" x14ac:dyDescent="0.35">
      <c r="A16638" s="16" t="s">
        <v>19413</v>
      </c>
      <c r="B16638" s="16">
        <v>5163</v>
      </c>
      <c r="C16638" s="19">
        <v>8.9600000000000009</v>
      </c>
      <c r="D16638" s="7" t="str">
        <f t="shared" si="259"/>
        <v>Unique</v>
      </c>
    </row>
    <row r="16639" spans="1:4" x14ac:dyDescent="0.35">
      <c r="A16639" s="16" t="s">
        <v>19414</v>
      </c>
      <c r="B16639" s="16">
        <v>5163</v>
      </c>
      <c r="C16639" s="19">
        <v>-0.04</v>
      </c>
      <c r="D16639" s="7" t="str">
        <f t="shared" si="259"/>
        <v>Unique</v>
      </c>
    </row>
    <row r="16640" spans="1:4" x14ac:dyDescent="0.35">
      <c r="A16640" s="16" t="s">
        <v>19413</v>
      </c>
      <c r="B16640" s="16">
        <v>5163</v>
      </c>
      <c r="C16640" s="19">
        <v>-0.02</v>
      </c>
      <c r="D16640" s="7" t="str">
        <f t="shared" si="259"/>
        <v>Unique</v>
      </c>
    </row>
    <row r="16641" spans="1:4" x14ac:dyDescent="0.35">
      <c r="A16641" s="16" t="s">
        <v>19453</v>
      </c>
      <c r="B16641" s="16" t="s">
        <v>19454</v>
      </c>
      <c r="C16641" s="19">
        <v>1.4500000000000002</v>
      </c>
      <c r="D16641" s="7" t="str">
        <f t="shared" si="259"/>
        <v>Unique</v>
      </c>
    </row>
    <row r="16642" spans="1:4" x14ac:dyDescent="0.35">
      <c r="A16642" s="16" t="s">
        <v>19449</v>
      </c>
      <c r="B16642" s="16" t="s">
        <v>19450</v>
      </c>
      <c r="C16642" s="19">
        <v>1.4500000000000002</v>
      </c>
      <c r="D16642" s="7" t="str">
        <f t="shared" ref="D16642:D16705" si="260">IF(COUNTIFS(A:A,A16642,B:B,B16642,C:C,C16642)&gt;1,"Doublon","Unique")</f>
        <v>Unique</v>
      </c>
    </row>
    <row r="16643" spans="1:4" x14ac:dyDescent="0.35">
      <c r="A16643" s="16" t="s">
        <v>19451</v>
      </c>
      <c r="B16643" s="16" t="s">
        <v>19452</v>
      </c>
      <c r="C16643" s="19">
        <v>1.4500000000000002</v>
      </c>
      <c r="D16643" s="7" t="str">
        <f t="shared" si="260"/>
        <v>Unique</v>
      </c>
    </row>
    <row r="16644" spans="1:4" x14ac:dyDescent="0.35">
      <c r="A16644" s="16" t="s">
        <v>19445</v>
      </c>
      <c r="B16644" s="16" t="s">
        <v>19446</v>
      </c>
      <c r="C16644" s="19">
        <v>6.13</v>
      </c>
      <c r="D16644" s="7" t="str">
        <f t="shared" si="260"/>
        <v>Unique</v>
      </c>
    </row>
    <row r="16645" spans="1:4" x14ac:dyDescent="0.35">
      <c r="A16645" s="16" t="s">
        <v>19444</v>
      </c>
      <c r="B16645" s="16">
        <v>28292437</v>
      </c>
      <c r="C16645" s="19">
        <v>7.1000000000000005</v>
      </c>
      <c r="D16645" s="7" t="str">
        <f t="shared" si="260"/>
        <v>Unique</v>
      </c>
    </row>
    <row r="16646" spans="1:4" x14ac:dyDescent="0.35">
      <c r="A16646" s="16" t="s">
        <v>19448</v>
      </c>
      <c r="B16646" s="16">
        <v>25002110</v>
      </c>
      <c r="C16646" s="19">
        <v>11.370000000000001</v>
      </c>
      <c r="D16646" s="7" t="str">
        <f t="shared" si="260"/>
        <v>Unique</v>
      </c>
    </row>
    <row r="16647" spans="1:4" x14ac:dyDescent="0.35">
      <c r="A16647" s="16" t="s">
        <v>19457</v>
      </c>
      <c r="B16647" s="16" t="s">
        <v>19458</v>
      </c>
      <c r="C16647" s="19">
        <v>5.5</v>
      </c>
      <c r="D16647" s="7" t="str">
        <f t="shared" si="260"/>
        <v>Unique</v>
      </c>
    </row>
    <row r="16648" spans="1:4" x14ac:dyDescent="0.35">
      <c r="A16648" s="16" t="s">
        <v>19459</v>
      </c>
      <c r="B16648" s="16">
        <v>25002650</v>
      </c>
      <c r="C16648" s="19">
        <v>9.7200000000000006</v>
      </c>
      <c r="D16648" s="7" t="str">
        <f t="shared" si="260"/>
        <v>Unique</v>
      </c>
    </row>
    <row r="16649" spans="1:4" x14ac:dyDescent="0.35">
      <c r="A16649" s="16" t="s">
        <v>19460</v>
      </c>
      <c r="B16649" s="16" t="s">
        <v>19461</v>
      </c>
      <c r="C16649" s="19">
        <v>-0.02</v>
      </c>
      <c r="D16649" s="7" t="str">
        <f t="shared" si="260"/>
        <v>Unique</v>
      </c>
    </row>
    <row r="16650" spans="1:4" x14ac:dyDescent="0.35">
      <c r="A16650" s="16" t="s">
        <v>19462</v>
      </c>
      <c r="B16650" s="16" t="s">
        <v>19461</v>
      </c>
      <c r="C16650" s="19">
        <v>-0.05</v>
      </c>
      <c r="D16650" s="7" t="str">
        <f t="shared" si="260"/>
        <v>Unique</v>
      </c>
    </row>
    <row r="16651" spans="1:4" x14ac:dyDescent="0.35">
      <c r="A16651" s="16" t="s">
        <v>19463</v>
      </c>
      <c r="B16651" s="16" t="s">
        <v>19461</v>
      </c>
      <c r="C16651" s="19">
        <v>-0.05</v>
      </c>
      <c r="D16651" s="7" t="str">
        <f t="shared" si="260"/>
        <v>Unique</v>
      </c>
    </row>
    <row r="16652" spans="1:4" x14ac:dyDescent="0.35">
      <c r="A16652" s="16" t="s">
        <v>19463</v>
      </c>
      <c r="B16652" s="16" t="s">
        <v>19461</v>
      </c>
      <c r="C16652" s="19">
        <v>6.57</v>
      </c>
      <c r="D16652" s="7" t="str">
        <f t="shared" si="260"/>
        <v>Unique</v>
      </c>
    </row>
    <row r="16653" spans="1:4" x14ac:dyDescent="0.35">
      <c r="A16653" s="16" t="s">
        <v>19460</v>
      </c>
      <c r="B16653" s="16" t="s">
        <v>19461</v>
      </c>
      <c r="C16653" s="19">
        <v>9.7200000000000006</v>
      </c>
      <c r="D16653" s="7" t="str">
        <f t="shared" si="260"/>
        <v>Unique</v>
      </c>
    </row>
    <row r="16654" spans="1:4" x14ac:dyDescent="0.35">
      <c r="A16654" s="16" t="s">
        <v>19462</v>
      </c>
      <c r="B16654" s="16" t="s">
        <v>19461</v>
      </c>
      <c r="C16654" s="19">
        <v>9.7200000000000006</v>
      </c>
      <c r="D16654" s="7" t="str">
        <f t="shared" si="260"/>
        <v>Unique</v>
      </c>
    </row>
    <row r="16655" spans="1:4" x14ac:dyDescent="0.35">
      <c r="A16655" s="16" t="s">
        <v>19464</v>
      </c>
      <c r="B16655" s="16">
        <v>1237336</v>
      </c>
      <c r="C16655" s="19">
        <v>-0.02</v>
      </c>
      <c r="D16655" s="7" t="str">
        <f t="shared" si="260"/>
        <v>Unique</v>
      </c>
    </row>
    <row r="16656" spans="1:4" x14ac:dyDescent="0.35">
      <c r="A16656" s="16" t="s">
        <v>19465</v>
      </c>
      <c r="B16656" s="16">
        <v>1237336</v>
      </c>
      <c r="C16656" s="19">
        <v>-0.04</v>
      </c>
      <c r="D16656" s="7" t="str">
        <f t="shared" si="260"/>
        <v>Unique</v>
      </c>
    </row>
    <row r="16657" spans="1:4" x14ac:dyDescent="0.35">
      <c r="A16657" s="16" t="s">
        <v>19464</v>
      </c>
      <c r="B16657" s="16">
        <v>1237336</v>
      </c>
      <c r="C16657" s="19">
        <v>10.840000000000002</v>
      </c>
      <c r="D16657" s="7" t="str">
        <f t="shared" si="260"/>
        <v>Unique</v>
      </c>
    </row>
    <row r="16658" spans="1:4" x14ac:dyDescent="0.35">
      <c r="A16658" s="16" t="s">
        <v>19465</v>
      </c>
      <c r="B16658" s="16">
        <v>1237336</v>
      </c>
      <c r="C16658" s="19">
        <v>10.840000000000002</v>
      </c>
      <c r="D16658" s="7" t="str">
        <f t="shared" si="260"/>
        <v>Unique</v>
      </c>
    </row>
    <row r="16659" spans="1:4" x14ac:dyDescent="0.35">
      <c r="A16659" s="16" t="s">
        <v>19466</v>
      </c>
      <c r="B16659" s="16" t="s">
        <v>19467</v>
      </c>
      <c r="C16659" s="19">
        <v>5.25</v>
      </c>
      <c r="D16659" s="7" t="str">
        <f t="shared" si="260"/>
        <v>Unique</v>
      </c>
    </row>
    <row r="16660" spans="1:4" x14ac:dyDescent="0.35">
      <c r="A16660" s="16" t="s">
        <v>19468</v>
      </c>
      <c r="B16660" s="16">
        <v>28802965</v>
      </c>
      <c r="C16660" s="19">
        <v>5.5</v>
      </c>
      <c r="D16660" s="7" t="str">
        <f t="shared" si="260"/>
        <v>Unique</v>
      </c>
    </row>
    <row r="16661" spans="1:4" x14ac:dyDescent="0.35">
      <c r="A16661" s="16" t="s">
        <v>19469</v>
      </c>
      <c r="B16661" s="16">
        <v>28809892</v>
      </c>
      <c r="C16661" s="19">
        <v>9.7200000000000006</v>
      </c>
      <c r="D16661" s="7" t="str">
        <f t="shared" si="260"/>
        <v>Unique</v>
      </c>
    </row>
    <row r="16662" spans="1:4" x14ac:dyDescent="0.35">
      <c r="A16662" s="16" t="s">
        <v>19470</v>
      </c>
      <c r="B16662" s="16" t="s">
        <v>19471</v>
      </c>
      <c r="C16662" s="19">
        <v>6.57</v>
      </c>
      <c r="D16662" s="7" t="str">
        <f t="shared" si="260"/>
        <v>Unique</v>
      </c>
    </row>
    <row r="16663" spans="1:4" x14ac:dyDescent="0.35">
      <c r="A16663" s="16" t="s">
        <v>19472</v>
      </c>
      <c r="B16663" s="16">
        <v>28811073</v>
      </c>
      <c r="C16663" s="19">
        <v>7.6199999999999992</v>
      </c>
      <c r="D16663" s="7" t="str">
        <f t="shared" si="260"/>
        <v>Unique</v>
      </c>
    </row>
    <row r="16664" spans="1:4" x14ac:dyDescent="0.35">
      <c r="A16664" s="16" t="s">
        <v>19473</v>
      </c>
      <c r="B16664" s="16">
        <v>5182</v>
      </c>
      <c r="C16664" s="19">
        <v>7.3599999999999994</v>
      </c>
      <c r="D16664" s="7" t="str">
        <f t="shared" si="260"/>
        <v>Unique</v>
      </c>
    </row>
    <row r="16665" spans="1:4" x14ac:dyDescent="0.35">
      <c r="A16665" s="16" t="s">
        <v>19474</v>
      </c>
      <c r="B16665" s="16">
        <v>5175</v>
      </c>
      <c r="C16665" s="19">
        <v>9.7200000000000006</v>
      </c>
      <c r="D16665" s="7" t="str">
        <f t="shared" si="260"/>
        <v>Unique</v>
      </c>
    </row>
    <row r="16666" spans="1:4" x14ac:dyDescent="0.35">
      <c r="A16666" s="16" t="s">
        <v>19475</v>
      </c>
      <c r="B16666" s="16">
        <v>5057</v>
      </c>
      <c r="C16666" s="19">
        <v>7.1000000000000005</v>
      </c>
      <c r="D16666" s="7" t="str">
        <f t="shared" si="260"/>
        <v>Unique</v>
      </c>
    </row>
    <row r="16667" spans="1:4" x14ac:dyDescent="0.35">
      <c r="A16667" s="16" t="s">
        <v>19476</v>
      </c>
      <c r="B16667" s="16">
        <v>5171</v>
      </c>
      <c r="C16667" s="19">
        <v>5.5</v>
      </c>
      <c r="D16667" s="7" t="str">
        <f t="shared" si="260"/>
        <v>Unique</v>
      </c>
    </row>
    <row r="16668" spans="1:4" x14ac:dyDescent="0.35">
      <c r="A16668" s="16" t="s">
        <v>19477</v>
      </c>
      <c r="B16668" s="16">
        <v>5104</v>
      </c>
      <c r="C16668" s="19">
        <v>13.110000000000001</v>
      </c>
      <c r="D16668" s="7" t="str">
        <f t="shared" si="260"/>
        <v>Unique</v>
      </c>
    </row>
    <row r="16669" spans="1:4" x14ac:dyDescent="0.35">
      <c r="A16669" s="16" t="s">
        <v>19478</v>
      </c>
      <c r="B16669" s="16">
        <v>5181</v>
      </c>
      <c r="C16669" s="19">
        <v>6.57</v>
      </c>
      <c r="D16669" s="7" t="str">
        <f t="shared" si="260"/>
        <v>Unique</v>
      </c>
    </row>
    <row r="16670" spans="1:4" x14ac:dyDescent="0.35">
      <c r="A16670" s="16" t="s">
        <v>19479</v>
      </c>
      <c r="B16670" s="16" t="s">
        <v>19480</v>
      </c>
      <c r="C16670" s="19">
        <v>6.13</v>
      </c>
      <c r="D16670" s="7" t="str">
        <f t="shared" si="260"/>
        <v>Unique</v>
      </c>
    </row>
    <row r="16671" spans="1:4" x14ac:dyDescent="0.35">
      <c r="A16671" s="16" t="s">
        <v>19481</v>
      </c>
      <c r="B16671" s="16">
        <v>4937</v>
      </c>
      <c r="C16671" s="19">
        <v>6.13</v>
      </c>
      <c r="D16671" s="7" t="str">
        <f t="shared" si="260"/>
        <v>Unique</v>
      </c>
    </row>
    <row r="16672" spans="1:4" x14ac:dyDescent="0.35">
      <c r="A16672" s="16" t="s">
        <v>19482</v>
      </c>
      <c r="B16672" s="16">
        <v>740331</v>
      </c>
      <c r="C16672" s="19">
        <v>5.48</v>
      </c>
      <c r="D16672" s="7" t="str">
        <f t="shared" si="260"/>
        <v>Unique</v>
      </c>
    </row>
    <row r="16673" spans="1:5" x14ac:dyDescent="0.35">
      <c r="A16673" s="16" t="s">
        <v>19483</v>
      </c>
      <c r="B16673" s="16">
        <v>28811751</v>
      </c>
      <c r="C16673" s="19">
        <v>5.25</v>
      </c>
      <c r="D16673" s="7" t="str">
        <f t="shared" si="260"/>
        <v>Unique</v>
      </c>
    </row>
    <row r="16674" spans="1:5" x14ac:dyDescent="0.35">
      <c r="A16674" s="16" t="s">
        <v>19484</v>
      </c>
      <c r="B16674" s="16">
        <v>5176</v>
      </c>
      <c r="C16674" s="19">
        <v>4.13</v>
      </c>
      <c r="D16674" s="7" t="str">
        <f t="shared" si="260"/>
        <v>Unique</v>
      </c>
    </row>
    <row r="16675" spans="1:5" x14ac:dyDescent="0.35">
      <c r="A16675" s="16" t="s">
        <v>19464</v>
      </c>
      <c r="B16675" s="16">
        <v>1237336</v>
      </c>
      <c r="C16675" s="19">
        <v>-0.5</v>
      </c>
      <c r="D16675" s="7" t="str">
        <f t="shared" si="260"/>
        <v>Unique</v>
      </c>
    </row>
    <row r="16676" spans="1:5" x14ac:dyDescent="0.35">
      <c r="A16676" s="16" t="s">
        <v>19460</v>
      </c>
      <c r="B16676" s="16" t="s">
        <v>19461</v>
      </c>
      <c r="C16676" s="19">
        <v>-0.5</v>
      </c>
      <c r="D16676" s="7" t="str">
        <f t="shared" si="260"/>
        <v>Unique</v>
      </c>
      <c r="E16676" s="7">
        <f>COUNTIFS($A$1721:A16676,A16676,$B$1721:B16676,B16676,$C$1721:C16676,C16676)</f>
        <v>1</v>
      </c>
    </row>
    <row r="16677" spans="1:5" x14ac:dyDescent="0.35">
      <c r="A16677" s="16" t="s">
        <v>19485</v>
      </c>
      <c r="B16677" s="16">
        <v>5179</v>
      </c>
      <c r="C16677" s="19">
        <v>4.6399999999999997</v>
      </c>
      <c r="D16677" s="7" t="str">
        <f t="shared" si="260"/>
        <v>Unique</v>
      </c>
    </row>
    <row r="16678" spans="1:5" x14ac:dyDescent="0.35">
      <c r="A16678" s="16" t="s">
        <v>19486</v>
      </c>
      <c r="B16678" s="16">
        <v>5180</v>
      </c>
      <c r="C16678" s="19">
        <v>5.08</v>
      </c>
      <c r="D16678" s="7" t="str">
        <f t="shared" si="260"/>
        <v>Unique</v>
      </c>
    </row>
    <row r="16679" spans="1:5" x14ac:dyDescent="0.35">
      <c r="A16679" s="16" t="s">
        <v>19487</v>
      </c>
      <c r="B16679" s="16">
        <v>5141</v>
      </c>
      <c r="C16679" s="19">
        <v>5.5200000000000014</v>
      </c>
      <c r="D16679" s="7" t="str">
        <f t="shared" si="260"/>
        <v>Unique</v>
      </c>
    </row>
    <row r="16680" spans="1:5" x14ac:dyDescent="0.35">
      <c r="A16680" s="16" t="s">
        <v>19488</v>
      </c>
      <c r="B16680" s="16">
        <v>5165</v>
      </c>
      <c r="C16680" s="19">
        <v>6.5299999999999994</v>
      </c>
      <c r="D16680" s="7" t="str">
        <f t="shared" si="260"/>
        <v>Unique</v>
      </c>
    </row>
    <row r="16681" spans="1:5" x14ac:dyDescent="0.35">
      <c r="A16681" s="16" t="s">
        <v>19489</v>
      </c>
      <c r="B16681" s="16">
        <v>5183</v>
      </c>
      <c r="C16681" s="19">
        <v>7.05</v>
      </c>
      <c r="D16681" s="7" t="str">
        <f t="shared" si="260"/>
        <v>Unique</v>
      </c>
    </row>
    <row r="16682" spans="1:5" x14ac:dyDescent="0.35">
      <c r="A16682" s="16" t="s">
        <v>19490</v>
      </c>
      <c r="B16682" s="16">
        <v>5122</v>
      </c>
      <c r="C16682" s="19">
        <v>7.5600000000000005</v>
      </c>
      <c r="D16682" s="7" t="str">
        <f t="shared" si="260"/>
        <v>Unique</v>
      </c>
    </row>
    <row r="16683" spans="1:5" x14ac:dyDescent="0.35">
      <c r="A16683" s="16" t="s">
        <v>19491</v>
      </c>
      <c r="B16683" s="16">
        <v>5174</v>
      </c>
      <c r="C16683" s="19">
        <v>8.9700000000000006</v>
      </c>
      <c r="D16683" s="7" t="str">
        <f t="shared" si="260"/>
        <v>Unique</v>
      </c>
    </row>
    <row r="16684" spans="1:5" x14ac:dyDescent="0.35">
      <c r="A16684" s="16" t="s">
        <v>19492</v>
      </c>
      <c r="B16684" s="16">
        <v>5149</v>
      </c>
      <c r="C16684" s="19">
        <v>9.75</v>
      </c>
      <c r="D16684" s="7" t="str">
        <f t="shared" si="260"/>
        <v>Unique</v>
      </c>
    </row>
    <row r="16685" spans="1:5" x14ac:dyDescent="0.35">
      <c r="A16685" s="16" t="s">
        <v>19493</v>
      </c>
      <c r="B16685" s="16">
        <v>5173</v>
      </c>
      <c r="C16685" s="19">
        <v>12.89</v>
      </c>
      <c r="D16685" s="7" t="str">
        <f t="shared" si="260"/>
        <v>Unique</v>
      </c>
    </row>
    <row r="16686" spans="1:5" x14ac:dyDescent="0.35">
      <c r="A16686" s="16" t="s">
        <v>19494</v>
      </c>
      <c r="B16686" s="16">
        <v>4864</v>
      </c>
      <c r="C16686" s="19">
        <v>4.79</v>
      </c>
      <c r="D16686" s="7" t="str">
        <f t="shared" si="260"/>
        <v>Unique</v>
      </c>
    </row>
    <row r="16687" spans="1:5" x14ac:dyDescent="0.35">
      <c r="A16687" s="16" t="s">
        <v>19495</v>
      </c>
      <c r="B16687" s="16">
        <v>4781</v>
      </c>
      <c r="C16687" s="19">
        <v>6.04</v>
      </c>
      <c r="D16687" s="7" t="str">
        <f t="shared" si="260"/>
        <v>Unique</v>
      </c>
    </row>
    <row r="16688" spans="1:5" x14ac:dyDescent="0.35">
      <c r="A16688" s="16" t="s">
        <v>19460</v>
      </c>
      <c r="B16688" s="16" t="s">
        <v>19461</v>
      </c>
      <c r="C16688" s="19">
        <v>6.6999999999999993</v>
      </c>
      <c r="D16688" s="7" t="str">
        <f t="shared" si="260"/>
        <v>Unique</v>
      </c>
    </row>
    <row r="16689" spans="1:4" x14ac:dyDescent="0.35">
      <c r="A16689" s="16" t="s">
        <v>19462</v>
      </c>
      <c r="B16689" s="16" t="s">
        <v>19461</v>
      </c>
      <c r="C16689" s="19">
        <v>6.6999999999999993</v>
      </c>
      <c r="D16689" s="7" t="str">
        <f t="shared" si="260"/>
        <v>Unique</v>
      </c>
    </row>
    <row r="16690" spans="1:4" x14ac:dyDescent="0.35">
      <c r="A16690" s="16" t="s">
        <v>19463</v>
      </c>
      <c r="B16690" s="16" t="s">
        <v>19461</v>
      </c>
      <c r="C16690" s="19">
        <v>6.6999999999999993</v>
      </c>
      <c r="D16690" s="7" t="str">
        <f t="shared" si="260"/>
        <v>Unique</v>
      </c>
    </row>
    <row r="16691" spans="1:4" x14ac:dyDescent="0.35">
      <c r="A16691" s="16" t="s">
        <v>19496</v>
      </c>
      <c r="B16691" s="16">
        <v>4830</v>
      </c>
      <c r="C16691" s="19">
        <v>3.5</v>
      </c>
      <c r="D16691" s="7" t="str">
        <f t="shared" si="260"/>
        <v>Unique</v>
      </c>
    </row>
    <row r="16692" spans="1:4" x14ac:dyDescent="0.35">
      <c r="A16692" s="16" t="s">
        <v>19497</v>
      </c>
      <c r="B16692" s="16">
        <v>28803553</v>
      </c>
      <c r="C16692" s="19">
        <v>10.56</v>
      </c>
      <c r="D16692" s="7" t="str">
        <f t="shared" si="260"/>
        <v>Unique</v>
      </c>
    </row>
    <row r="16693" spans="1:4" x14ac:dyDescent="0.35">
      <c r="A16693" s="16" t="s">
        <v>19498</v>
      </c>
      <c r="B16693" s="16">
        <v>28810695</v>
      </c>
      <c r="C16693" s="19">
        <v>5.48</v>
      </c>
      <c r="D16693" s="7" t="str">
        <f t="shared" si="260"/>
        <v>Unique</v>
      </c>
    </row>
    <row r="16694" spans="1:4" x14ac:dyDescent="0.35">
      <c r="A16694" s="16" t="s">
        <v>19499</v>
      </c>
      <c r="B16694" s="16">
        <v>28811116</v>
      </c>
      <c r="C16694" s="19">
        <v>5.25</v>
      </c>
      <c r="D16694" s="7" t="str">
        <f t="shared" si="260"/>
        <v>Unique</v>
      </c>
    </row>
    <row r="16695" spans="1:4" x14ac:dyDescent="0.35">
      <c r="A16695" s="16" t="s">
        <v>19500</v>
      </c>
      <c r="B16695" s="16">
        <v>25001604</v>
      </c>
      <c r="C16695" s="19">
        <v>5.25</v>
      </c>
      <c r="D16695" s="7" t="str">
        <f t="shared" si="260"/>
        <v>Unique</v>
      </c>
    </row>
    <row r="16696" spans="1:4" x14ac:dyDescent="0.35">
      <c r="A16696" s="16" t="s">
        <v>19501</v>
      </c>
      <c r="B16696" s="16" t="s">
        <v>19502</v>
      </c>
      <c r="C16696" s="19">
        <v>6.13</v>
      </c>
      <c r="D16696" s="7" t="str">
        <f t="shared" si="260"/>
        <v>Unique</v>
      </c>
    </row>
    <row r="16697" spans="1:4" x14ac:dyDescent="0.35">
      <c r="A16697" s="16" t="s">
        <v>19503</v>
      </c>
      <c r="B16697" s="16">
        <v>28810819</v>
      </c>
      <c r="C16697" s="19">
        <v>9.7200000000000006</v>
      </c>
      <c r="D16697" s="7" t="str">
        <f t="shared" si="260"/>
        <v>Unique</v>
      </c>
    </row>
    <row r="16698" spans="1:4" x14ac:dyDescent="0.35">
      <c r="A16698" s="16" t="s">
        <v>19503</v>
      </c>
      <c r="B16698" s="16">
        <v>28810819</v>
      </c>
      <c r="C16698" s="19">
        <v>5.48</v>
      </c>
      <c r="D16698" s="7" t="str">
        <f t="shared" si="260"/>
        <v>Unique</v>
      </c>
    </row>
    <row r="16699" spans="1:4" x14ac:dyDescent="0.35">
      <c r="A16699" s="16" t="s">
        <v>19504</v>
      </c>
      <c r="B16699" s="16" t="s">
        <v>19505</v>
      </c>
      <c r="C16699" s="19">
        <v>8.4000000000000021</v>
      </c>
      <c r="D16699" s="7" t="str">
        <f t="shared" si="260"/>
        <v>Unique</v>
      </c>
    </row>
    <row r="16700" spans="1:4" x14ac:dyDescent="0.35">
      <c r="A16700" s="16" t="s">
        <v>19506</v>
      </c>
      <c r="B16700" s="16" t="s">
        <v>19507</v>
      </c>
      <c r="C16700" s="19">
        <v>9.5999999999999979</v>
      </c>
      <c r="D16700" s="7" t="str">
        <f t="shared" si="260"/>
        <v>Unique</v>
      </c>
    </row>
    <row r="16701" spans="1:4" x14ac:dyDescent="0.35">
      <c r="A16701" s="16" t="s">
        <v>19508</v>
      </c>
      <c r="B16701" s="16" t="s">
        <v>19338</v>
      </c>
      <c r="C16701" s="19">
        <v>13.99</v>
      </c>
      <c r="D16701" s="7" t="str">
        <f t="shared" si="260"/>
        <v>Unique</v>
      </c>
    </row>
    <row r="16702" spans="1:4" x14ac:dyDescent="0.35">
      <c r="A16702" s="16" t="s">
        <v>19509</v>
      </c>
      <c r="B16702" s="16">
        <v>5166</v>
      </c>
      <c r="C16702" s="19">
        <v>3.65</v>
      </c>
      <c r="D16702" s="7" t="str">
        <f t="shared" si="260"/>
        <v>Unique</v>
      </c>
    </row>
    <row r="16703" spans="1:4" x14ac:dyDescent="0.35">
      <c r="A16703" s="16" t="s">
        <v>19510</v>
      </c>
      <c r="B16703" s="16">
        <v>5164</v>
      </c>
      <c r="C16703" s="19">
        <v>3.75</v>
      </c>
      <c r="D16703" s="7" t="str">
        <f t="shared" si="260"/>
        <v>Unique</v>
      </c>
    </row>
    <row r="16704" spans="1:4" x14ac:dyDescent="0.35">
      <c r="A16704" s="16" t="s">
        <v>19511</v>
      </c>
      <c r="B16704" s="16">
        <v>5168</v>
      </c>
      <c r="C16704" s="19">
        <v>3.75</v>
      </c>
      <c r="D16704" s="7" t="str">
        <f t="shared" si="260"/>
        <v>Unique</v>
      </c>
    </row>
    <row r="16705" spans="1:4" x14ac:dyDescent="0.35">
      <c r="A16705" s="16" t="s">
        <v>19512</v>
      </c>
      <c r="B16705" s="16">
        <v>5178</v>
      </c>
      <c r="C16705" s="19">
        <v>3.75</v>
      </c>
      <c r="D16705" s="7" t="str">
        <f t="shared" si="260"/>
        <v>Unique</v>
      </c>
    </row>
    <row r="16706" spans="1:4" x14ac:dyDescent="0.35">
      <c r="A16706" s="16" t="s">
        <v>19513</v>
      </c>
      <c r="B16706" s="16">
        <v>5162</v>
      </c>
      <c r="C16706" s="19">
        <v>3.94</v>
      </c>
      <c r="D16706" s="7" t="str">
        <f t="shared" ref="D16706:D16769" si="261">IF(COUNTIFS(A:A,A16706,B:B,B16706,C:C,C16706)&gt;1,"Doublon","Unique")</f>
        <v>Unique</v>
      </c>
    </row>
    <row r="16707" spans="1:4" x14ac:dyDescent="0.35">
      <c r="A16707" s="16" t="s">
        <v>19514</v>
      </c>
      <c r="B16707" s="16">
        <v>5167</v>
      </c>
      <c r="C16707" s="19">
        <v>4.13</v>
      </c>
      <c r="D16707" s="7" t="str">
        <f t="shared" si="261"/>
        <v>Unique</v>
      </c>
    </row>
    <row r="16708" spans="1:4" x14ac:dyDescent="0.35">
      <c r="A16708" s="16" t="s">
        <v>19506</v>
      </c>
      <c r="B16708" s="16" t="s">
        <v>19507</v>
      </c>
      <c r="C16708" s="19">
        <v>1.4500000000000002</v>
      </c>
      <c r="D16708" s="7" t="str">
        <f t="shared" si="261"/>
        <v>Unique</v>
      </c>
    </row>
    <row r="16709" spans="1:4" x14ac:dyDescent="0.35">
      <c r="A16709" s="16" t="s">
        <v>19504</v>
      </c>
      <c r="B16709" s="16" t="s">
        <v>19505</v>
      </c>
      <c r="C16709" s="19">
        <v>1.4500000000000002</v>
      </c>
      <c r="D16709" s="7" t="str">
        <f t="shared" si="261"/>
        <v>Unique</v>
      </c>
    </row>
    <row r="16710" spans="1:4" x14ac:dyDescent="0.35">
      <c r="A16710" s="16" t="s">
        <v>19508</v>
      </c>
      <c r="B16710" s="16" t="s">
        <v>19338</v>
      </c>
      <c r="C16710" s="19">
        <v>5.25</v>
      </c>
      <c r="D16710" s="7" t="str">
        <f t="shared" si="261"/>
        <v>Unique</v>
      </c>
    </row>
    <row r="16711" spans="1:4" x14ac:dyDescent="0.35">
      <c r="A16711" s="16" t="s">
        <v>19515</v>
      </c>
      <c r="B16711" s="16">
        <v>5184</v>
      </c>
      <c r="C16711" s="19">
        <v>5.25</v>
      </c>
      <c r="D16711" s="7" t="str">
        <f t="shared" si="261"/>
        <v>Unique</v>
      </c>
    </row>
    <row r="16712" spans="1:4" x14ac:dyDescent="0.35">
      <c r="A16712" s="16" t="s">
        <v>19516</v>
      </c>
      <c r="B16712" s="16" t="s">
        <v>19517</v>
      </c>
      <c r="C16712" s="19">
        <v>5.48</v>
      </c>
      <c r="D16712" s="7" t="str">
        <f t="shared" si="261"/>
        <v>Unique</v>
      </c>
    </row>
    <row r="16713" spans="1:4" x14ac:dyDescent="0.35">
      <c r="A16713" s="16" t="s">
        <v>19518</v>
      </c>
      <c r="B16713" s="16" t="s">
        <v>19519</v>
      </c>
      <c r="C16713" s="19">
        <v>5.25</v>
      </c>
      <c r="D16713" s="7" t="str">
        <f t="shared" si="261"/>
        <v>Unique</v>
      </c>
    </row>
    <row r="16714" spans="1:4" x14ac:dyDescent="0.35">
      <c r="A16714" s="16" t="s">
        <v>19520</v>
      </c>
      <c r="B16714" s="16">
        <v>5021</v>
      </c>
      <c r="C16714" s="19">
        <v>8.6700000000000017</v>
      </c>
      <c r="D16714" s="7" t="str">
        <f t="shared" si="261"/>
        <v>Unique</v>
      </c>
    </row>
    <row r="16715" spans="1:4" x14ac:dyDescent="0.35">
      <c r="A16715" s="16" t="s">
        <v>19520</v>
      </c>
      <c r="B16715" s="16">
        <v>5021</v>
      </c>
      <c r="C16715" s="19">
        <v>18.95</v>
      </c>
      <c r="D16715" s="7" t="str">
        <f t="shared" si="261"/>
        <v>Unique</v>
      </c>
    </row>
    <row r="16716" spans="1:4" x14ac:dyDescent="0.35">
      <c r="A16716" s="16" t="s">
        <v>19523</v>
      </c>
      <c r="B16716" s="16">
        <v>5145</v>
      </c>
      <c r="C16716" s="19">
        <v>11.370000000000001</v>
      </c>
      <c r="D16716" s="7" t="str">
        <f t="shared" si="261"/>
        <v>Unique</v>
      </c>
    </row>
    <row r="16717" spans="1:4" x14ac:dyDescent="0.35">
      <c r="A16717" s="16" t="s">
        <v>19524</v>
      </c>
      <c r="B16717" s="16" t="s">
        <v>19525</v>
      </c>
      <c r="C16717" s="19">
        <v>7.1000000000000005</v>
      </c>
      <c r="D16717" s="7" t="str">
        <f t="shared" si="261"/>
        <v>Unique</v>
      </c>
    </row>
    <row r="16718" spans="1:4" x14ac:dyDescent="0.35">
      <c r="A16718" s="16" t="s">
        <v>19526</v>
      </c>
      <c r="B16718" s="16" t="s">
        <v>19527</v>
      </c>
      <c r="C16718" s="19">
        <v>5.25</v>
      </c>
      <c r="D16718" s="7" t="str">
        <f t="shared" si="261"/>
        <v>Unique</v>
      </c>
    </row>
    <row r="16719" spans="1:4" x14ac:dyDescent="0.35">
      <c r="A16719" s="16" t="s">
        <v>19528</v>
      </c>
      <c r="B16719" s="16" t="s">
        <v>19529</v>
      </c>
      <c r="C16719" s="19">
        <v>5.5</v>
      </c>
      <c r="D16719" s="7" t="str">
        <f t="shared" si="261"/>
        <v>Unique</v>
      </c>
    </row>
    <row r="16720" spans="1:4" x14ac:dyDescent="0.35">
      <c r="A16720" s="16" t="s">
        <v>19530</v>
      </c>
      <c r="B16720" s="16" t="s">
        <v>19531</v>
      </c>
      <c r="C16720" s="19">
        <v>5.48</v>
      </c>
      <c r="D16720" s="7" t="str">
        <f t="shared" si="261"/>
        <v>Unique</v>
      </c>
    </row>
    <row r="16721" spans="1:4" x14ac:dyDescent="0.35">
      <c r="A16721" s="16" t="s">
        <v>19532</v>
      </c>
      <c r="B16721" s="16" t="s">
        <v>19533</v>
      </c>
      <c r="C16721" s="19">
        <v>5.48</v>
      </c>
      <c r="D16721" s="7" t="str">
        <f t="shared" si="261"/>
        <v>Unique</v>
      </c>
    </row>
    <row r="16722" spans="1:4" x14ac:dyDescent="0.35">
      <c r="A16722" s="16" t="s">
        <v>19521</v>
      </c>
      <c r="B16722" s="16" t="s">
        <v>19522</v>
      </c>
      <c r="C16722" s="19">
        <v>5.25</v>
      </c>
      <c r="D16722" s="7" t="str">
        <f t="shared" si="261"/>
        <v>Unique</v>
      </c>
    </row>
    <row r="16723" spans="1:4" x14ac:dyDescent="0.35">
      <c r="A16723" s="16" t="s">
        <v>19534</v>
      </c>
      <c r="B16723" s="16">
        <v>5094</v>
      </c>
      <c r="C16723" s="19">
        <v>5.25</v>
      </c>
      <c r="D16723" s="7" t="str">
        <f t="shared" si="261"/>
        <v>Unique</v>
      </c>
    </row>
    <row r="16724" spans="1:4" x14ac:dyDescent="0.35">
      <c r="A16724" s="16" t="s">
        <v>19535</v>
      </c>
      <c r="B16724" s="16" t="s">
        <v>19536</v>
      </c>
      <c r="C16724" s="19">
        <v>6.13</v>
      </c>
      <c r="D16724" s="7" t="str">
        <f t="shared" si="261"/>
        <v>Unique</v>
      </c>
    </row>
    <row r="16725" spans="1:4" x14ac:dyDescent="0.35">
      <c r="A16725" s="16" t="s">
        <v>19539</v>
      </c>
      <c r="B16725" s="16">
        <v>5018</v>
      </c>
      <c r="C16725" s="19">
        <v>6.13</v>
      </c>
      <c r="D16725" s="7" t="str">
        <f t="shared" si="261"/>
        <v>Unique</v>
      </c>
    </row>
    <row r="16726" spans="1:4" x14ac:dyDescent="0.35">
      <c r="A16726" s="16" t="s">
        <v>19537</v>
      </c>
      <c r="B16726" s="16" t="s">
        <v>19538</v>
      </c>
      <c r="C16726" s="19">
        <v>5.5</v>
      </c>
      <c r="D16726" s="7" t="str">
        <f t="shared" si="261"/>
        <v>Unique</v>
      </c>
    </row>
    <row r="16727" spans="1:4" x14ac:dyDescent="0.35">
      <c r="A16727" s="16" t="s">
        <v>19540</v>
      </c>
      <c r="B16727" s="16">
        <v>5177</v>
      </c>
      <c r="C16727" s="19">
        <v>5.5</v>
      </c>
      <c r="D16727" s="7" t="str">
        <f t="shared" si="261"/>
        <v>Unique</v>
      </c>
    </row>
    <row r="16728" spans="1:4" x14ac:dyDescent="0.35">
      <c r="A16728" s="16" t="s">
        <v>19543</v>
      </c>
      <c r="B16728" s="16" t="s">
        <v>19544</v>
      </c>
      <c r="C16728" s="19">
        <v>5.25</v>
      </c>
      <c r="D16728" s="7" t="str">
        <f t="shared" si="261"/>
        <v>Unique</v>
      </c>
    </row>
    <row r="16729" spans="1:4" x14ac:dyDescent="0.35">
      <c r="A16729" s="16" t="s">
        <v>19541</v>
      </c>
      <c r="B16729" s="16" t="s">
        <v>19542</v>
      </c>
      <c r="C16729" s="19">
        <v>5.25</v>
      </c>
      <c r="D16729" s="7" t="str">
        <f t="shared" si="261"/>
        <v>Unique</v>
      </c>
    </row>
    <row r="16730" spans="1:4" x14ac:dyDescent="0.35">
      <c r="A16730" s="16" t="s">
        <v>19547</v>
      </c>
      <c r="B16730" s="16" t="s">
        <v>19548</v>
      </c>
      <c r="C16730" s="19">
        <v>5.48</v>
      </c>
      <c r="D16730" s="7" t="str">
        <f t="shared" si="261"/>
        <v>Unique</v>
      </c>
    </row>
    <row r="16731" spans="1:4" x14ac:dyDescent="0.35">
      <c r="A16731" s="16" t="s">
        <v>19549</v>
      </c>
      <c r="B16731" s="16">
        <v>5160</v>
      </c>
      <c r="C16731" s="19">
        <v>10.280000000000001</v>
      </c>
      <c r="D16731" s="7" t="str">
        <f t="shared" si="261"/>
        <v>Unique</v>
      </c>
    </row>
    <row r="16732" spans="1:4" x14ac:dyDescent="0.35">
      <c r="A16732" s="16" t="s">
        <v>19545</v>
      </c>
      <c r="B16732" s="16" t="s">
        <v>19546</v>
      </c>
      <c r="C16732" s="19">
        <v>5.25</v>
      </c>
      <c r="D16732" s="7" t="str">
        <f t="shared" si="261"/>
        <v>Unique</v>
      </c>
    </row>
    <row r="16733" spans="1:4" x14ac:dyDescent="0.35">
      <c r="A16733" s="16" t="s">
        <v>19550</v>
      </c>
      <c r="B16733" s="16">
        <v>5115</v>
      </c>
      <c r="C16733" s="19">
        <v>7.1000000000000005</v>
      </c>
      <c r="D16733" s="7" t="str">
        <f t="shared" si="261"/>
        <v>Unique</v>
      </c>
    </row>
    <row r="16734" spans="1:4" x14ac:dyDescent="0.35">
      <c r="A16734" s="16" t="s">
        <v>19551</v>
      </c>
      <c r="B16734" s="16" t="s">
        <v>19552</v>
      </c>
      <c r="C16734" s="19">
        <v>5.25</v>
      </c>
      <c r="D16734" s="7" t="str">
        <f t="shared" si="261"/>
        <v>Unique</v>
      </c>
    </row>
    <row r="16735" spans="1:4" x14ac:dyDescent="0.35">
      <c r="A16735" s="16" t="s">
        <v>19553</v>
      </c>
      <c r="B16735" s="16" t="s">
        <v>19554</v>
      </c>
      <c r="C16735" s="19">
        <v>5.49</v>
      </c>
      <c r="D16735" s="7" t="str">
        <f t="shared" si="261"/>
        <v>Unique</v>
      </c>
    </row>
    <row r="16736" spans="1:4" x14ac:dyDescent="0.35">
      <c r="A16736" s="16" t="s">
        <v>19555</v>
      </c>
      <c r="B16736" s="16" t="s">
        <v>19556</v>
      </c>
      <c r="C16736" s="19">
        <v>5.25</v>
      </c>
      <c r="D16736" s="7" t="str">
        <f t="shared" si="261"/>
        <v>Unique</v>
      </c>
    </row>
    <row r="16737" spans="1:4" x14ac:dyDescent="0.35">
      <c r="A16737" s="16" t="s">
        <v>19557</v>
      </c>
      <c r="B16737" s="16" t="s">
        <v>19558</v>
      </c>
      <c r="C16737" s="19">
        <v>-0.5</v>
      </c>
      <c r="D16737" s="7" t="str">
        <f t="shared" si="261"/>
        <v>Unique</v>
      </c>
    </row>
    <row r="16738" spans="1:4" x14ac:dyDescent="0.35">
      <c r="A16738" s="16" t="s">
        <v>19562</v>
      </c>
      <c r="B16738" s="16" t="s">
        <v>19563</v>
      </c>
      <c r="C16738" s="19">
        <v>1.4500000000000002</v>
      </c>
      <c r="D16738" s="7" t="str">
        <f t="shared" si="261"/>
        <v>Unique</v>
      </c>
    </row>
    <row r="16739" spans="1:4" x14ac:dyDescent="0.35">
      <c r="A16739" s="16" t="s">
        <v>19564</v>
      </c>
      <c r="B16739" s="16" t="s">
        <v>19565</v>
      </c>
      <c r="C16739" s="19">
        <v>1.4500000000000002</v>
      </c>
      <c r="D16739" s="7" t="str">
        <f t="shared" si="261"/>
        <v>Unique</v>
      </c>
    </row>
    <row r="16740" spans="1:4" x14ac:dyDescent="0.35">
      <c r="A16740" s="16" t="s">
        <v>19566</v>
      </c>
      <c r="B16740" s="16" t="s">
        <v>19567</v>
      </c>
      <c r="C16740" s="19">
        <v>1.4500000000000002</v>
      </c>
      <c r="D16740" s="7" t="str">
        <f t="shared" si="261"/>
        <v>Unique</v>
      </c>
    </row>
    <row r="16741" spans="1:4" x14ac:dyDescent="0.35">
      <c r="A16741" s="16" t="s">
        <v>19568</v>
      </c>
      <c r="B16741" s="16" t="s">
        <v>19569</v>
      </c>
      <c r="C16741" s="19">
        <v>1.4500000000000002</v>
      </c>
      <c r="D16741" s="7" t="str">
        <f t="shared" si="261"/>
        <v>Unique</v>
      </c>
    </row>
    <row r="16742" spans="1:4" x14ac:dyDescent="0.35">
      <c r="A16742" s="16" t="s">
        <v>19570</v>
      </c>
      <c r="B16742" s="16" t="s">
        <v>19571</v>
      </c>
      <c r="C16742" s="19">
        <v>1.4500000000000002</v>
      </c>
      <c r="D16742" s="7" t="str">
        <f t="shared" si="261"/>
        <v>Unique</v>
      </c>
    </row>
    <row r="16743" spans="1:4" x14ac:dyDescent="0.35">
      <c r="A16743" s="16" t="s">
        <v>19572</v>
      </c>
      <c r="B16743" s="16" t="s">
        <v>19573</v>
      </c>
      <c r="C16743" s="19">
        <v>1.4500000000000002</v>
      </c>
      <c r="D16743" s="7" t="str">
        <f t="shared" si="261"/>
        <v>Unique</v>
      </c>
    </row>
    <row r="16744" spans="1:4" x14ac:dyDescent="0.35">
      <c r="A16744" s="16" t="s">
        <v>19574</v>
      </c>
      <c r="B16744" s="16" t="s">
        <v>19575</v>
      </c>
      <c r="C16744" s="19">
        <v>1.4500000000000002</v>
      </c>
      <c r="D16744" s="7" t="str">
        <f t="shared" si="261"/>
        <v>Unique</v>
      </c>
    </row>
    <row r="16745" spans="1:4" x14ac:dyDescent="0.35">
      <c r="A16745" s="16" t="s">
        <v>19576</v>
      </c>
      <c r="B16745" s="16" t="s">
        <v>19577</v>
      </c>
      <c r="C16745" s="19">
        <v>1.4500000000000002</v>
      </c>
      <c r="D16745" s="7" t="str">
        <f t="shared" si="261"/>
        <v>Unique</v>
      </c>
    </row>
    <row r="16746" spans="1:4" x14ac:dyDescent="0.35">
      <c r="A16746" s="16" t="s">
        <v>19572</v>
      </c>
      <c r="B16746" s="16" t="s">
        <v>19573</v>
      </c>
      <c r="C16746" s="19">
        <v>7.94</v>
      </c>
      <c r="D16746" s="7" t="str">
        <f t="shared" si="261"/>
        <v>Unique</v>
      </c>
    </row>
    <row r="16747" spans="1:4" x14ac:dyDescent="0.35">
      <c r="A16747" s="16" t="s">
        <v>19576</v>
      </c>
      <c r="B16747" s="16" t="s">
        <v>19577</v>
      </c>
      <c r="C16747" s="19">
        <v>8.17</v>
      </c>
      <c r="D16747" s="7" t="str">
        <f t="shared" si="261"/>
        <v>Unique</v>
      </c>
    </row>
    <row r="16748" spans="1:4" x14ac:dyDescent="0.35">
      <c r="A16748" s="16" t="s">
        <v>19578</v>
      </c>
      <c r="B16748" s="16">
        <v>5034</v>
      </c>
      <c r="C16748" s="19">
        <v>6.8400000000000007</v>
      </c>
      <c r="D16748" s="7" t="str">
        <f t="shared" si="261"/>
        <v>Unique</v>
      </c>
    </row>
    <row r="16749" spans="1:4" x14ac:dyDescent="0.35">
      <c r="A16749" s="16" t="s">
        <v>19579</v>
      </c>
      <c r="B16749" s="16" t="s">
        <v>19580</v>
      </c>
      <c r="C16749" s="19">
        <v>5.25</v>
      </c>
      <c r="D16749" s="7" t="str">
        <f t="shared" si="261"/>
        <v>Unique</v>
      </c>
    </row>
    <row r="16750" spans="1:4" x14ac:dyDescent="0.35">
      <c r="A16750" s="16" t="s">
        <v>19581</v>
      </c>
      <c r="B16750" s="16" t="s">
        <v>19582</v>
      </c>
      <c r="C16750" s="19">
        <v>5.25</v>
      </c>
      <c r="D16750" s="7" t="str">
        <f t="shared" si="261"/>
        <v>Unique</v>
      </c>
    </row>
    <row r="16751" spans="1:4" x14ac:dyDescent="0.35">
      <c r="A16751" s="16" t="s">
        <v>19584</v>
      </c>
      <c r="B16751" s="16" t="s">
        <v>19585</v>
      </c>
      <c r="C16751" s="19">
        <v>5.25</v>
      </c>
      <c r="D16751" s="7" t="str">
        <f t="shared" si="261"/>
        <v>Unique</v>
      </c>
    </row>
    <row r="16752" spans="1:4" x14ac:dyDescent="0.35">
      <c r="A16752" s="16" t="s">
        <v>19586</v>
      </c>
      <c r="B16752" s="16" t="s">
        <v>19587</v>
      </c>
      <c r="C16752" s="19">
        <v>5.48</v>
      </c>
      <c r="D16752" s="7" t="str">
        <f t="shared" si="261"/>
        <v>Unique</v>
      </c>
    </row>
    <row r="16753" spans="1:4" x14ac:dyDescent="0.35">
      <c r="A16753" s="16" t="s">
        <v>19588</v>
      </c>
      <c r="B16753" s="16" t="s">
        <v>19589</v>
      </c>
      <c r="C16753" s="19">
        <v>5.25</v>
      </c>
      <c r="D16753" s="7" t="str">
        <f t="shared" si="261"/>
        <v>Unique</v>
      </c>
    </row>
    <row r="16754" spans="1:4" x14ac:dyDescent="0.35">
      <c r="A16754" s="16" t="s">
        <v>19590</v>
      </c>
      <c r="B16754" s="16" t="s">
        <v>19591</v>
      </c>
      <c r="C16754" s="19">
        <v>6.13</v>
      </c>
      <c r="D16754" s="7" t="str">
        <f t="shared" si="261"/>
        <v>Unique</v>
      </c>
    </row>
    <row r="16755" spans="1:4" x14ac:dyDescent="0.35">
      <c r="A16755" s="16" t="s">
        <v>19592</v>
      </c>
      <c r="B16755" s="16" t="s">
        <v>19593</v>
      </c>
      <c r="C16755" s="19">
        <v>5.48</v>
      </c>
      <c r="D16755" s="7" t="str">
        <f t="shared" si="261"/>
        <v>Unique</v>
      </c>
    </row>
    <row r="16756" spans="1:4" x14ac:dyDescent="0.35">
      <c r="A16756" s="16" t="s">
        <v>19594</v>
      </c>
      <c r="B16756" s="16" t="s">
        <v>19595</v>
      </c>
      <c r="C16756" s="19">
        <v>5.48</v>
      </c>
      <c r="D16756" s="7" t="str">
        <f t="shared" si="261"/>
        <v>Unique</v>
      </c>
    </row>
    <row r="16757" spans="1:4" x14ac:dyDescent="0.35">
      <c r="A16757" s="16" t="s">
        <v>19596</v>
      </c>
      <c r="B16757" s="16" t="s">
        <v>19597</v>
      </c>
      <c r="C16757" s="19">
        <v>18.95</v>
      </c>
      <c r="D16757" s="7" t="str">
        <f t="shared" si="261"/>
        <v>Unique</v>
      </c>
    </row>
    <row r="16758" spans="1:4" x14ac:dyDescent="0.35">
      <c r="A16758" s="16" t="s">
        <v>19596</v>
      </c>
      <c r="B16758" s="16" t="s">
        <v>19597</v>
      </c>
      <c r="C16758" s="19">
        <v>5.25</v>
      </c>
      <c r="D16758" s="7" t="str">
        <f t="shared" si="261"/>
        <v>Unique</v>
      </c>
    </row>
    <row r="16759" spans="1:4" x14ac:dyDescent="0.35">
      <c r="A16759" s="16" t="s">
        <v>19557</v>
      </c>
      <c r="B16759" s="16" t="s">
        <v>19558</v>
      </c>
      <c r="C16759" s="19">
        <v>6.6999999999999993</v>
      </c>
      <c r="D16759" s="7" t="str">
        <f t="shared" si="261"/>
        <v>Unique</v>
      </c>
    </row>
    <row r="16760" spans="1:4" x14ac:dyDescent="0.35">
      <c r="A16760" s="16" t="s">
        <v>19574</v>
      </c>
      <c r="B16760" s="16" t="s">
        <v>19575</v>
      </c>
      <c r="C16760" s="19">
        <v>54.78</v>
      </c>
      <c r="D16760" s="7" t="str">
        <f t="shared" si="261"/>
        <v>Unique</v>
      </c>
    </row>
    <row r="16761" spans="1:4" x14ac:dyDescent="0.35">
      <c r="A16761" s="16" t="s">
        <v>19598</v>
      </c>
      <c r="B16761" s="16">
        <v>5198</v>
      </c>
      <c r="C16761" s="19">
        <v>9.36</v>
      </c>
      <c r="D16761" s="7" t="str">
        <f t="shared" si="261"/>
        <v>Unique</v>
      </c>
    </row>
    <row r="16762" spans="1:4" x14ac:dyDescent="0.35">
      <c r="A16762" s="16" t="s">
        <v>19599</v>
      </c>
      <c r="B16762" s="16">
        <v>5201</v>
      </c>
      <c r="C16762" s="19">
        <v>8.58</v>
      </c>
      <c r="D16762" s="7" t="str">
        <f t="shared" si="261"/>
        <v>Unique</v>
      </c>
    </row>
    <row r="16763" spans="1:4" x14ac:dyDescent="0.35">
      <c r="A16763" s="16" t="s">
        <v>19600</v>
      </c>
      <c r="B16763" s="16">
        <v>5118</v>
      </c>
      <c r="C16763" s="19">
        <v>4.6399999999999997</v>
      </c>
      <c r="D16763" s="7" t="str">
        <f t="shared" si="261"/>
        <v>Unique</v>
      </c>
    </row>
    <row r="16764" spans="1:4" x14ac:dyDescent="0.35">
      <c r="A16764" s="16" t="s">
        <v>19574</v>
      </c>
      <c r="B16764" s="16" t="s">
        <v>19575</v>
      </c>
      <c r="C16764" s="19">
        <v>9.9700000000000024</v>
      </c>
      <c r="D16764" s="7" t="str">
        <f t="shared" si="261"/>
        <v>Unique</v>
      </c>
    </row>
    <row r="16765" spans="1:4" x14ac:dyDescent="0.35">
      <c r="A16765" s="16" t="s">
        <v>19568</v>
      </c>
      <c r="B16765" s="16" t="s">
        <v>19569</v>
      </c>
      <c r="C16765" s="19">
        <v>9.9700000000000024</v>
      </c>
      <c r="D16765" s="7" t="str">
        <f t="shared" si="261"/>
        <v>Unique</v>
      </c>
    </row>
    <row r="16766" spans="1:4" x14ac:dyDescent="0.35">
      <c r="A16766" s="16" t="s">
        <v>19570</v>
      </c>
      <c r="B16766" s="16" t="s">
        <v>19571</v>
      </c>
      <c r="C16766" s="19">
        <v>9.5999999999999979</v>
      </c>
      <c r="D16766" s="7" t="str">
        <f t="shared" si="261"/>
        <v>Unique</v>
      </c>
    </row>
    <row r="16767" spans="1:4" x14ac:dyDescent="0.35">
      <c r="A16767" s="16" t="s">
        <v>19566</v>
      </c>
      <c r="B16767" s="16" t="s">
        <v>19567</v>
      </c>
      <c r="C16767" s="19">
        <v>9.26</v>
      </c>
      <c r="D16767" s="7" t="str">
        <f t="shared" si="261"/>
        <v>Unique</v>
      </c>
    </row>
    <row r="16768" spans="1:4" x14ac:dyDescent="0.35">
      <c r="A16768" s="16" t="s">
        <v>19564</v>
      </c>
      <c r="B16768" s="16" t="s">
        <v>19565</v>
      </c>
      <c r="C16768" s="19">
        <v>9.26</v>
      </c>
      <c r="D16768" s="7" t="str">
        <f t="shared" si="261"/>
        <v>Unique</v>
      </c>
    </row>
    <row r="16769" spans="1:4" x14ac:dyDescent="0.35">
      <c r="A16769" s="16" t="s">
        <v>19562</v>
      </c>
      <c r="B16769" s="16" t="s">
        <v>19563</v>
      </c>
      <c r="C16769" s="19">
        <v>8.65</v>
      </c>
      <c r="D16769" s="7" t="str">
        <f t="shared" si="261"/>
        <v>Unique</v>
      </c>
    </row>
    <row r="16770" spans="1:4" x14ac:dyDescent="0.35">
      <c r="A16770" s="16" t="s">
        <v>19559</v>
      </c>
      <c r="B16770" s="16" t="s">
        <v>19558</v>
      </c>
      <c r="C16770" s="19">
        <v>10.840000000000002</v>
      </c>
      <c r="D16770" s="7" t="str">
        <f t="shared" ref="D16770:D16833" si="262">IF(COUNTIFS(A:A,A16770,B:B,B16770,C:C,C16770)&gt;1,"Doublon","Unique")</f>
        <v>Unique</v>
      </c>
    </row>
    <row r="16771" spans="1:4" x14ac:dyDescent="0.35">
      <c r="A16771" s="16" t="s">
        <v>19557</v>
      </c>
      <c r="B16771" s="16" t="s">
        <v>19558</v>
      </c>
      <c r="C16771" s="19">
        <v>10.840000000000002</v>
      </c>
      <c r="D16771" s="7" t="str">
        <f t="shared" si="262"/>
        <v>Unique</v>
      </c>
    </row>
    <row r="16772" spans="1:4" x14ac:dyDescent="0.35">
      <c r="A16772" s="16" t="s">
        <v>19559</v>
      </c>
      <c r="B16772" s="16" t="s">
        <v>19558</v>
      </c>
      <c r="C16772" s="19">
        <v>-0.04</v>
      </c>
      <c r="D16772" s="7" t="str">
        <f t="shared" si="262"/>
        <v>Unique</v>
      </c>
    </row>
    <row r="16773" spans="1:4" x14ac:dyDescent="0.35">
      <c r="A16773" s="16" t="s">
        <v>19557</v>
      </c>
      <c r="B16773" s="16" t="s">
        <v>19558</v>
      </c>
      <c r="C16773" s="19">
        <v>-0.02</v>
      </c>
      <c r="D16773" s="7" t="str">
        <f t="shared" si="262"/>
        <v>Unique</v>
      </c>
    </row>
    <row r="16774" spans="1:4" x14ac:dyDescent="0.35">
      <c r="A16774" s="16" t="s">
        <v>19560</v>
      </c>
      <c r="B16774" s="16" t="s">
        <v>19561</v>
      </c>
      <c r="C16774" s="19">
        <v>8.6700000000000017</v>
      </c>
      <c r="D16774" s="7" t="str">
        <f t="shared" si="262"/>
        <v>Unique</v>
      </c>
    </row>
    <row r="16775" spans="1:4" x14ac:dyDescent="0.35">
      <c r="A16775" s="16" t="s">
        <v>19601</v>
      </c>
      <c r="B16775" s="16" t="s">
        <v>19602</v>
      </c>
      <c r="C16775" s="19">
        <v>6.57</v>
      </c>
      <c r="D16775" s="7" t="str">
        <f t="shared" si="262"/>
        <v>Unique</v>
      </c>
    </row>
    <row r="16776" spans="1:4" x14ac:dyDescent="0.35">
      <c r="A16776" s="16" t="s">
        <v>19583</v>
      </c>
      <c r="B16776" s="16">
        <v>5194</v>
      </c>
      <c r="C16776" s="19">
        <v>5.49</v>
      </c>
      <c r="D16776" s="7" t="str">
        <f t="shared" si="262"/>
        <v>Unique</v>
      </c>
    </row>
    <row r="16777" spans="1:4" x14ac:dyDescent="0.35">
      <c r="A16777" s="16" t="s">
        <v>19605</v>
      </c>
      <c r="B16777" s="16" t="s">
        <v>19606</v>
      </c>
      <c r="C16777" s="19">
        <v>5.25</v>
      </c>
      <c r="D16777" s="7" t="str">
        <f t="shared" si="262"/>
        <v>Unique</v>
      </c>
    </row>
    <row r="16778" spans="1:4" x14ac:dyDescent="0.35">
      <c r="A16778" s="16" t="s">
        <v>19607</v>
      </c>
      <c r="B16778" s="16" t="s">
        <v>19608</v>
      </c>
      <c r="C16778" s="19">
        <v>5.48</v>
      </c>
      <c r="D16778" s="7" t="str">
        <f t="shared" si="262"/>
        <v>Unique</v>
      </c>
    </row>
    <row r="16779" spans="1:4" x14ac:dyDescent="0.35">
      <c r="A16779" s="16" t="s">
        <v>19609</v>
      </c>
      <c r="B16779" s="16">
        <v>5206</v>
      </c>
      <c r="C16779" s="19">
        <v>7.6199999999999992</v>
      </c>
      <c r="D16779" s="7" t="str">
        <f t="shared" si="262"/>
        <v>Unique</v>
      </c>
    </row>
    <row r="16780" spans="1:4" x14ac:dyDescent="0.35">
      <c r="A16780" s="16" t="s">
        <v>19610</v>
      </c>
      <c r="B16780" s="16">
        <v>5204</v>
      </c>
      <c r="C16780" s="19">
        <v>5.5</v>
      </c>
      <c r="D16780" s="7" t="str">
        <f t="shared" si="262"/>
        <v>Unique</v>
      </c>
    </row>
    <row r="16781" spans="1:4" x14ac:dyDescent="0.35">
      <c r="A16781" s="16" t="s">
        <v>19611</v>
      </c>
      <c r="B16781" s="16" t="s">
        <v>19612</v>
      </c>
      <c r="C16781" s="19">
        <v>5.25</v>
      </c>
      <c r="D16781" s="7" t="str">
        <f t="shared" si="262"/>
        <v>Unique</v>
      </c>
    </row>
    <row r="16782" spans="1:4" x14ac:dyDescent="0.35">
      <c r="A16782" s="16" t="s">
        <v>19613</v>
      </c>
      <c r="B16782" s="16" t="s">
        <v>19614</v>
      </c>
      <c r="C16782" s="19">
        <v>5.25</v>
      </c>
      <c r="D16782" s="7" t="str">
        <f t="shared" si="262"/>
        <v>Unique</v>
      </c>
    </row>
    <row r="16783" spans="1:4" x14ac:dyDescent="0.35">
      <c r="A16783" s="16" t="s">
        <v>19615</v>
      </c>
      <c r="B16783" s="16" t="s">
        <v>19616</v>
      </c>
      <c r="C16783" s="19">
        <v>5.49</v>
      </c>
      <c r="D16783" s="7" t="str">
        <f t="shared" si="262"/>
        <v>Unique</v>
      </c>
    </row>
    <row r="16784" spans="1:4" x14ac:dyDescent="0.35">
      <c r="A16784" s="16" t="s">
        <v>19617</v>
      </c>
      <c r="B16784" s="16" t="s">
        <v>19618</v>
      </c>
      <c r="C16784" s="19">
        <v>6.8400000000000007</v>
      </c>
      <c r="D16784" s="7" t="str">
        <f t="shared" si="262"/>
        <v>Unique</v>
      </c>
    </row>
    <row r="16785" spans="1:4" x14ac:dyDescent="0.35">
      <c r="A16785" s="16" t="s">
        <v>19619</v>
      </c>
      <c r="B16785" s="16" t="s">
        <v>19620</v>
      </c>
      <c r="C16785" s="19">
        <v>5.25</v>
      </c>
      <c r="D16785" s="7" t="str">
        <f t="shared" si="262"/>
        <v>Unique</v>
      </c>
    </row>
    <row r="16786" spans="1:4" x14ac:dyDescent="0.35">
      <c r="A16786" s="16" t="s">
        <v>19621</v>
      </c>
      <c r="B16786" s="16" t="s">
        <v>19622</v>
      </c>
      <c r="C16786" s="19">
        <v>18.95</v>
      </c>
      <c r="D16786" s="7" t="str">
        <f t="shared" si="262"/>
        <v>Unique</v>
      </c>
    </row>
    <row r="16787" spans="1:4" x14ac:dyDescent="0.35">
      <c r="A16787" s="16" t="s">
        <v>19621</v>
      </c>
      <c r="B16787" s="16" t="s">
        <v>19622</v>
      </c>
      <c r="C16787" s="19">
        <v>5.25</v>
      </c>
      <c r="D16787" s="7" t="str">
        <f t="shared" si="262"/>
        <v>Unique</v>
      </c>
    </row>
    <row r="16788" spans="1:4" x14ac:dyDescent="0.35">
      <c r="A16788" s="16" t="s">
        <v>19623</v>
      </c>
      <c r="B16788" s="16" t="s">
        <v>19624</v>
      </c>
      <c r="C16788" s="19">
        <v>5.25</v>
      </c>
      <c r="D16788" s="7" t="str">
        <f t="shared" si="262"/>
        <v>Unique</v>
      </c>
    </row>
    <row r="16789" spans="1:4" x14ac:dyDescent="0.35">
      <c r="A16789" s="16" t="s">
        <v>19625</v>
      </c>
      <c r="B16789" s="16" t="s">
        <v>19626</v>
      </c>
      <c r="C16789" s="19">
        <v>5.25</v>
      </c>
      <c r="D16789" s="7" t="str">
        <f t="shared" si="262"/>
        <v>Unique</v>
      </c>
    </row>
    <row r="16790" spans="1:4" x14ac:dyDescent="0.35">
      <c r="A16790" s="16" t="s">
        <v>19627</v>
      </c>
      <c r="B16790" s="16" t="s">
        <v>19628</v>
      </c>
      <c r="C16790" s="19">
        <v>5.48</v>
      </c>
      <c r="D16790" s="7" t="str">
        <f t="shared" si="262"/>
        <v>Unique</v>
      </c>
    </row>
    <row r="16791" spans="1:4" x14ac:dyDescent="0.35">
      <c r="A16791" s="16" t="s">
        <v>19603</v>
      </c>
      <c r="B16791" s="16" t="s">
        <v>19604</v>
      </c>
      <c r="C16791" s="19">
        <v>5.25</v>
      </c>
      <c r="D16791" s="7" t="str">
        <f t="shared" si="262"/>
        <v>Unique</v>
      </c>
    </row>
    <row r="16792" spans="1:4" x14ac:dyDescent="0.35">
      <c r="A16792" s="16" t="s">
        <v>19629</v>
      </c>
      <c r="B16792" s="16">
        <v>4502</v>
      </c>
      <c r="C16792" s="19">
        <v>4.3999999999999995</v>
      </c>
      <c r="D16792" s="7" t="str">
        <f t="shared" si="262"/>
        <v>Unique</v>
      </c>
    </row>
    <row r="16793" spans="1:4" x14ac:dyDescent="0.35">
      <c r="A16793" s="16" t="s">
        <v>19630</v>
      </c>
      <c r="B16793" s="16">
        <v>5075</v>
      </c>
      <c r="C16793" s="19">
        <v>4.3999999999999995</v>
      </c>
      <c r="D16793" s="7" t="str">
        <f t="shared" si="262"/>
        <v>Unique</v>
      </c>
    </row>
    <row r="16794" spans="1:4" x14ac:dyDescent="0.35">
      <c r="A16794" s="16" t="s">
        <v>19631</v>
      </c>
      <c r="B16794" s="16">
        <v>5209</v>
      </c>
      <c r="C16794" s="19">
        <v>4.6399999999999997</v>
      </c>
      <c r="D16794" s="7" t="str">
        <f t="shared" si="262"/>
        <v>Unique</v>
      </c>
    </row>
    <row r="16795" spans="1:4" x14ac:dyDescent="0.35">
      <c r="A16795" s="16" t="s">
        <v>19632</v>
      </c>
      <c r="B16795" s="16">
        <v>5214</v>
      </c>
      <c r="C16795" s="19">
        <v>4.6399999999999997</v>
      </c>
      <c r="D16795" s="7" t="str">
        <f t="shared" si="262"/>
        <v>Unique</v>
      </c>
    </row>
    <row r="16796" spans="1:4" x14ac:dyDescent="0.35">
      <c r="A16796" s="16" t="s">
        <v>19633</v>
      </c>
      <c r="B16796" s="16">
        <v>5147</v>
      </c>
      <c r="C16796" s="19">
        <v>5.08</v>
      </c>
      <c r="D16796" s="7" t="str">
        <f t="shared" si="262"/>
        <v>Unique</v>
      </c>
    </row>
    <row r="16797" spans="1:4" x14ac:dyDescent="0.35">
      <c r="A16797" s="16" t="s">
        <v>19634</v>
      </c>
      <c r="B16797" s="16">
        <v>5173</v>
      </c>
      <c r="C16797" s="19">
        <v>5.5200000000000014</v>
      </c>
      <c r="D16797" s="7" t="str">
        <f t="shared" si="262"/>
        <v>Unique</v>
      </c>
    </row>
    <row r="16798" spans="1:4" x14ac:dyDescent="0.35">
      <c r="A16798" s="16" t="s">
        <v>19635</v>
      </c>
      <c r="B16798" s="16">
        <v>5192</v>
      </c>
      <c r="C16798" s="19">
        <v>6.04</v>
      </c>
      <c r="D16798" s="7" t="str">
        <f t="shared" si="262"/>
        <v>Unique</v>
      </c>
    </row>
    <row r="16799" spans="1:4" x14ac:dyDescent="0.35">
      <c r="A16799" s="16" t="s">
        <v>19636</v>
      </c>
      <c r="B16799" s="16">
        <v>5208</v>
      </c>
      <c r="C16799" s="19">
        <v>7.5600000000000005</v>
      </c>
      <c r="D16799" s="7" t="str">
        <f t="shared" si="262"/>
        <v>Unique</v>
      </c>
    </row>
    <row r="16800" spans="1:4" x14ac:dyDescent="0.35">
      <c r="A16800" s="16" t="s">
        <v>19637</v>
      </c>
      <c r="B16800" s="16">
        <v>5073</v>
      </c>
      <c r="C16800" s="19">
        <v>8.07</v>
      </c>
      <c r="D16800" s="7" t="str">
        <f t="shared" si="262"/>
        <v>Unique</v>
      </c>
    </row>
    <row r="16801" spans="1:4" x14ac:dyDescent="0.35">
      <c r="A16801" s="16" t="s">
        <v>19638</v>
      </c>
      <c r="B16801" s="16">
        <v>5199</v>
      </c>
      <c r="C16801" s="19">
        <v>6.6999999999999993</v>
      </c>
      <c r="D16801" s="7" t="str">
        <f t="shared" si="262"/>
        <v>Unique</v>
      </c>
    </row>
    <row r="16802" spans="1:4" x14ac:dyDescent="0.35">
      <c r="A16802" s="16" t="s">
        <v>19639</v>
      </c>
      <c r="B16802" s="16">
        <v>5111</v>
      </c>
      <c r="C16802" s="19">
        <v>6.6999999999999993</v>
      </c>
      <c r="D16802" s="7" t="str">
        <f t="shared" si="262"/>
        <v>Unique</v>
      </c>
    </row>
    <row r="16803" spans="1:4" x14ac:dyDescent="0.35">
      <c r="A16803" s="16" t="s">
        <v>19640</v>
      </c>
      <c r="B16803" s="16" t="s">
        <v>19641</v>
      </c>
      <c r="C16803" s="19">
        <v>9.2199999999999989</v>
      </c>
      <c r="D16803" s="7" t="str">
        <f t="shared" si="262"/>
        <v>Unique</v>
      </c>
    </row>
    <row r="16804" spans="1:4" x14ac:dyDescent="0.35">
      <c r="A16804" s="16" t="s">
        <v>19642</v>
      </c>
      <c r="B16804" s="16" t="s">
        <v>19643</v>
      </c>
      <c r="C16804" s="19">
        <v>5.49</v>
      </c>
      <c r="D16804" s="7" t="str">
        <f t="shared" si="262"/>
        <v>Unique</v>
      </c>
    </row>
    <row r="16805" spans="1:4" x14ac:dyDescent="0.35">
      <c r="A16805" s="16" t="s">
        <v>19644</v>
      </c>
      <c r="B16805" s="16">
        <v>5170</v>
      </c>
      <c r="C16805" s="19">
        <v>-0.02</v>
      </c>
      <c r="D16805" s="7" t="str">
        <f t="shared" si="262"/>
        <v>Unique</v>
      </c>
    </row>
    <row r="16806" spans="1:4" x14ac:dyDescent="0.35">
      <c r="A16806" s="16" t="s">
        <v>19647</v>
      </c>
      <c r="B16806" s="16">
        <v>5193</v>
      </c>
      <c r="C16806" s="19">
        <v>4.13</v>
      </c>
      <c r="D16806" s="7" t="str">
        <f t="shared" si="262"/>
        <v>Unique</v>
      </c>
    </row>
    <row r="16807" spans="1:4" x14ac:dyDescent="0.35">
      <c r="A16807" s="16" t="s">
        <v>19648</v>
      </c>
      <c r="B16807" s="16" t="s">
        <v>19649</v>
      </c>
      <c r="C16807" s="19">
        <v>5.5</v>
      </c>
      <c r="D16807" s="7" t="str">
        <f t="shared" si="262"/>
        <v>Unique</v>
      </c>
    </row>
    <row r="16808" spans="1:4" x14ac:dyDescent="0.35">
      <c r="A16808" s="16" t="s">
        <v>19650</v>
      </c>
      <c r="B16808" s="16">
        <v>5266</v>
      </c>
      <c r="C16808" s="19">
        <v>-0.02</v>
      </c>
      <c r="D16808" s="7" t="str">
        <f t="shared" si="262"/>
        <v>Unique</v>
      </c>
    </row>
    <row r="16809" spans="1:4" x14ac:dyDescent="0.35">
      <c r="A16809" s="16" t="s">
        <v>19651</v>
      </c>
      <c r="B16809" s="16">
        <v>5266</v>
      </c>
      <c r="C16809" s="19">
        <v>-0.04</v>
      </c>
      <c r="D16809" s="7" t="str">
        <f t="shared" si="262"/>
        <v>Unique</v>
      </c>
    </row>
    <row r="16810" spans="1:4" x14ac:dyDescent="0.35">
      <c r="A16810" s="16" t="s">
        <v>19650</v>
      </c>
      <c r="B16810" s="16">
        <v>5266</v>
      </c>
      <c r="C16810" s="19">
        <v>8.1</v>
      </c>
      <c r="D16810" s="7" t="str">
        <f t="shared" si="262"/>
        <v>Unique</v>
      </c>
    </row>
    <row r="16811" spans="1:4" x14ac:dyDescent="0.35">
      <c r="A16811" s="16" t="s">
        <v>19651</v>
      </c>
      <c r="B16811" s="16">
        <v>5266</v>
      </c>
      <c r="C16811" s="19">
        <v>8.1</v>
      </c>
      <c r="D16811" s="7" t="str">
        <f t="shared" si="262"/>
        <v>Unique</v>
      </c>
    </row>
    <row r="16812" spans="1:4" x14ac:dyDescent="0.35">
      <c r="A16812" s="16" t="s">
        <v>19660</v>
      </c>
      <c r="B16812" s="16" t="s">
        <v>19661</v>
      </c>
      <c r="C16812" s="19">
        <v>1.4500000000000002</v>
      </c>
      <c r="D16812" s="7" t="str">
        <f t="shared" si="262"/>
        <v>Unique</v>
      </c>
    </row>
    <row r="16813" spans="1:4" x14ac:dyDescent="0.35">
      <c r="A16813" s="16" t="s">
        <v>19662</v>
      </c>
      <c r="B16813" s="16" t="s">
        <v>19663</v>
      </c>
      <c r="C16813" s="19">
        <v>1.4500000000000002</v>
      </c>
      <c r="D16813" s="7" t="str">
        <f t="shared" si="262"/>
        <v>Unique</v>
      </c>
    </row>
    <row r="16814" spans="1:4" x14ac:dyDescent="0.35">
      <c r="A16814" s="16" t="s">
        <v>19664</v>
      </c>
      <c r="B16814" s="16" t="s">
        <v>19665</v>
      </c>
      <c r="C16814" s="19">
        <v>1.4500000000000002</v>
      </c>
      <c r="D16814" s="7" t="str">
        <f t="shared" si="262"/>
        <v>Unique</v>
      </c>
    </row>
    <row r="16815" spans="1:4" x14ac:dyDescent="0.35">
      <c r="A16815" s="16" t="s">
        <v>19666</v>
      </c>
      <c r="B16815" s="16" t="s">
        <v>19667</v>
      </c>
      <c r="C16815" s="19">
        <v>1.4500000000000002</v>
      </c>
      <c r="D16815" s="7" t="str">
        <f t="shared" si="262"/>
        <v>Unique</v>
      </c>
    </row>
    <row r="16816" spans="1:4" x14ac:dyDescent="0.35">
      <c r="A16816" s="16" t="s">
        <v>19664</v>
      </c>
      <c r="B16816" s="16" t="s">
        <v>19665</v>
      </c>
      <c r="C16816" s="19">
        <v>7.9299999999999988</v>
      </c>
      <c r="D16816" s="7" t="str">
        <f t="shared" si="262"/>
        <v>Unique</v>
      </c>
    </row>
    <row r="16817" spans="1:4" x14ac:dyDescent="0.35">
      <c r="A16817" s="16" t="s">
        <v>19666</v>
      </c>
      <c r="B16817" s="16" t="s">
        <v>19667</v>
      </c>
      <c r="C16817" s="19">
        <v>9.26</v>
      </c>
      <c r="D16817" s="7" t="str">
        <f t="shared" si="262"/>
        <v>Unique</v>
      </c>
    </row>
    <row r="16818" spans="1:4" x14ac:dyDescent="0.35">
      <c r="A16818" s="16" t="s">
        <v>19660</v>
      </c>
      <c r="B16818" s="16" t="s">
        <v>19661</v>
      </c>
      <c r="C16818" s="19">
        <v>9.9700000000000024</v>
      </c>
      <c r="D16818" s="7" t="str">
        <f t="shared" si="262"/>
        <v>Unique</v>
      </c>
    </row>
    <row r="16819" spans="1:4" x14ac:dyDescent="0.35">
      <c r="A16819" s="16" t="s">
        <v>19662</v>
      </c>
      <c r="B16819" s="16" t="s">
        <v>19663</v>
      </c>
      <c r="C16819" s="19">
        <v>10.31</v>
      </c>
      <c r="D16819" s="7" t="str">
        <f t="shared" si="262"/>
        <v>Unique</v>
      </c>
    </row>
    <row r="16820" spans="1:4" x14ac:dyDescent="0.35">
      <c r="A16820" s="16" t="s">
        <v>19668</v>
      </c>
      <c r="B16820" s="16">
        <v>5197</v>
      </c>
      <c r="C16820" s="19">
        <v>3.65</v>
      </c>
      <c r="D16820" s="7" t="str">
        <f t="shared" si="262"/>
        <v>Unique</v>
      </c>
    </row>
    <row r="16821" spans="1:4" x14ac:dyDescent="0.35">
      <c r="A16821" s="16" t="s">
        <v>19669</v>
      </c>
      <c r="B16821" s="16">
        <v>5202</v>
      </c>
      <c r="C16821" s="19">
        <v>3.75</v>
      </c>
      <c r="D16821" s="7" t="str">
        <f t="shared" si="262"/>
        <v>Unique</v>
      </c>
    </row>
    <row r="16822" spans="1:4" x14ac:dyDescent="0.35">
      <c r="A16822" s="16" t="s">
        <v>19670</v>
      </c>
      <c r="B16822" s="16">
        <v>5210</v>
      </c>
      <c r="C16822" s="19">
        <v>3.75</v>
      </c>
      <c r="D16822" s="7" t="str">
        <f t="shared" si="262"/>
        <v>Unique</v>
      </c>
    </row>
    <row r="16823" spans="1:4" x14ac:dyDescent="0.35">
      <c r="A16823" s="16" t="s">
        <v>19645</v>
      </c>
      <c r="B16823" s="16">
        <v>5170</v>
      </c>
      <c r="C16823" s="19">
        <v>-0.05</v>
      </c>
      <c r="D16823" s="7" t="str">
        <f t="shared" si="262"/>
        <v>Unique</v>
      </c>
    </row>
    <row r="16824" spans="1:4" x14ac:dyDescent="0.35">
      <c r="A16824" s="16" t="s">
        <v>19671</v>
      </c>
      <c r="B16824" s="16" t="s">
        <v>19672</v>
      </c>
      <c r="C16824" s="19">
        <v>5.25</v>
      </c>
      <c r="D16824" s="7" t="str">
        <f t="shared" si="262"/>
        <v>Unique</v>
      </c>
    </row>
    <row r="16825" spans="1:4" x14ac:dyDescent="0.35">
      <c r="A16825" s="16" t="s">
        <v>19654</v>
      </c>
      <c r="B16825" s="16" t="s">
        <v>19655</v>
      </c>
      <c r="C16825" s="19">
        <v>5.48</v>
      </c>
      <c r="D16825" s="7" t="str">
        <f t="shared" si="262"/>
        <v>Unique</v>
      </c>
    </row>
    <row r="16826" spans="1:4" x14ac:dyDescent="0.35">
      <c r="A16826" s="16" t="s">
        <v>19673</v>
      </c>
      <c r="B16826" s="16" t="s">
        <v>19674</v>
      </c>
      <c r="C16826" s="19">
        <v>8.1</v>
      </c>
      <c r="D16826" s="7" t="str">
        <f t="shared" si="262"/>
        <v>Unique</v>
      </c>
    </row>
    <row r="16827" spans="1:4" x14ac:dyDescent="0.35">
      <c r="A16827" s="16" t="s">
        <v>19656</v>
      </c>
      <c r="B16827" s="16" t="s">
        <v>19657</v>
      </c>
      <c r="C16827" s="19">
        <v>5.48</v>
      </c>
      <c r="D16827" s="7" t="str">
        <f t="shared" si="262"/>
        <v>Unique</v>
      </c>
    </row>
    <row r="16828" spans="1:4" x14ac:dyDescent="0.35">
      <c r="A16828" s="16" t="s">
        <v>19675</v>
      </c>
      <c r="B16828" s="16" t="s">
        <v>19676</v>
      </c>
      <c r="C16828" s="19">
        <v>5.25</v>
      </c>
      <c r="D16828" s="7" t="str">
        <f t="shared" si="262"/>
        <v>Unique</v>
      </c>
    </row>
    <row r="16829" spans="1:4" x14ac:dyDescent="0.35">
      <c r="A16829" s="16" t="s">
        <v>19677</v>
      </c>
      <c r="B16829" s="16" t="s">
        <v>19678</v>
      </c>
      <c r="C16829" s="19">
        <v>7.6199999999999992</v>
      </c>
      <c r="D16829" s="7" t="str">
        <f t="shared" si="262"/>
        <v>Unique</v>
      </c>
    </row>
    <row r="16830" spans="1:4" x14ac:dyDescent="0.35">
      <c r="A16830" s="16" t="s">
        <v>19658</v>
      </c>
      <c r="B16830" s="16" t="s">
        <v>19659</v>
      </c>
      <c r="C16830" s="19">
        <v>5.25</v>
      </c>
      <c r="D16830" s="7" t="str">
        <f t="shared" si="262"/>
        <v>Unique</v>
      </c>
    </row>
    <row r="16831" spans="1:4" x14ac:dyDescent="0.35">
      <c r="A16831" s="16" t="s">
        <v>19679</v>
      </c>
      <c r="B16831" s="16" t="s">
        <v>19680</v>
      </c>
      <c r="C16831" s="19">
        <v>5.49</v>
      </c>
      <c r="D16831" s="7" t="str">
        <f t="shared" si="262"/>
        <v>Unique</v>
      </c>
    </row>
    <row r="16832" spans="1:4" x14ac:dyDescent="0.35">
      <c r="A16832" s="16" t="s">
        <v>19652</v>
      </c>
      <c r="B16832" s="16" t="s">
        <v>19653</v>
      </c>
      <c r="C16832" s="19">
        <v>7.6199999999999992</v>
      </c>
      <c r="D16832" s="7" t="str">
        <f t="shared" si="262"/>
        <v>Unique</v>
      </c>
    </row>
    <row r="16833" spans="1:4" x14ac:dyDescent="0.35">
      <c r="A16833" s="16" t="s">
        <v>19681</v>
      </c>
      <c r="B16833" s="16" t="s">
        <v>19682</v>
      </c>
      <c r="C16833" s="19">
        <v>6.13</v>
      </c>
      <c r="D16833" s="7" t="str">
        <f t="shared" si="262"/>
        <v>Unique</v>
      </c>
    </row>
    <row r="16834" spans="1:4" x14ac:dyDescent="0.35">
      <c r="A16834" s="16" t="s">
        <v>19683</v>
      </c>
      <c r="B16834" s="16" t="s">
        <v>19684</v>
      </c>
      <c r="C16834" s="19">
        <v>13.75</v>
      </c>
      <c r="D16834" s="7" t="str">
        <f t="shared" ref="D16834:D16897" si="263">IF(COUNTIFS(A:A,A16834,B:B,B16834,C:C,C16834)&gt;1,"Doublon","Unique")</f>
        <v>Unique</v>
      </c>
    </row>
    <row r="16835" spans="1:4" x14ac:dyDescent="0.35">
      <c r="A16835" s="16" t="s">
        <v>19646</v>
      </c>
      <c r="B16835" s="16">
        <v>5170</v>
      </c>
      <c r="C16835" s="19">
        <v>-0.05</v>
      </c>
      <c r="D16835" s="7" t="str">
        <f t="shared" si="263"/>
        <v>Unique</v>
      </c>
    </row>
    <row r="16836" spans="1:4" x14ac:dyDescent="0.35">
      <c r="A16836" s="16" t="s">
        <v>19644</v>
      </c>
      <c r="B16836" s="16">
        <v>5170</v>
      </c>
      <c r="C16836" s="19">
        <v>10.280000000000001</v>
      </c>
      <c r="D16836" s="7" t="str">
        <f t="shared" si="263"/>
        <v>Unique</v>
      </c>
    </row>
    <row r="16837" spans="1:4" x14ac:dyDescent="0.35">
      <c r="A16837" s="16" t="s">
        <v>19645</v>
      </c>
      <c r="B16837" s="16">
        <v>5170</v>
      </c>
      <c r="C16837" s="19">
        <v>11.99</v>
      </c>
      <c r="D16837" s="7" t="str">
        <f t="shared" si="263"/>
        <v>Unique</v>
      </c>
    </row>
    <row r="16838" spans="1:4" x14ac:dyDescent="0.35">
      <c r="A16838" s="16" t="s">
        <v>19646</v>
      </c>
      <c r="B16838" s="16">
        <v>5170</v>
      </c>
      <c r="C16838" s="19">
        <v>13.75</v>
      </c>
      <c r="D16838" s="7" t="str">
        <f t="shared" si="263"/>
        <v>Unique</v>
      </c>
    </row>
    <row r="16839" spans="1:4" x14ac:dyDescent="0.35">
      <c r="A16839" s="16" t="s">
        <v>19685</v>
      </c>
      <c r="B16839" s="16" t="s">
        <v>19686</v>
      </c>
      <c r="C16839" s="19">
        <v>7.6199999999999992</v>
      </c>
      <c r="D16839" s="7" t="str">
        <f t="shared" si="263"/>
        <v>Unique</v>
      </c>
    </row>
    <row r="16840" spans="1:4" x14ac:dyDescent="0.35">
      <c r="A16840" s="16" t="s">
        <v>19687</v>
      </c>
      <c r="B16840" s="16" t="s">
        <v>19688</v>
      </c>
      <c r="C16840" s="19">
        <v>5.25</v>
      </c>
      <c r="D16840" s="7" t="str">
        <f t="shared" si="263"/>
        <v>Unique</v>
      </c>
    </row>
    <row r="16841" spans="1:4" x14ac:dyDescent="0.35">
      <c r="A16841" s="16" t="s">
        <v>19639</v>
      </c>
      <c r="B16841" s="16">
        <v>5111</v>
      </c>
      <c r="C16841" s="19">
        <v>11.66</v>
      </c>
      <c r="D16841" s="7" t="str">
        <f t="shared" si="263"/>
        <v>Unique</v>
      </c>
    </row>
    <row r="16842" spans="1:4" x14ac:dyDescent="0.35">
      <c r="A16842" s="16" t="s">
        <v>19689</v>
      </c>
      <c r="B16842" s="16">
        <v>5195</v>
      </c>
      <c r="C16842" s="19">
        <v>7.6199999999999992</v>
      </c>
      <c r="D16842" s="7" t="str">
        <f t="shared" si="263"/>
        <v>Unique</v>
      </c>
    </row>
    <row r="16843" spans="1:4" x14ac:dyDescent="0.35">
      <c r="A16843" s="16" t="s">
        <v>19690</v>
      </c>
      <c r="B16843" s="16" t="s">
        <v>19691</v>
      </c>
      <c r="C16843" s="19">
        <v>6.13</v>
      </c>
      <c r="D16843" s="7" t="str">
        <f t="shared" si="263"/>
        <v>Unique</v>
      </c>
    </row>
    <row r="16844" spans="1:4" x14ac:dyDescent="0.35">
      <c r="A16844" s="16" t="s">
        <v>19692</v>
      </c>
      <c r="B16844" s="16">
        <v>5095</v>
      </c>
      <c r="C16844" s="19">
        <v>8.6700000000000017</v>
      </c>
      <c r="D16844" s="7" t="str">
        <f t="shared" si="263"/>
        <v>Unique</v>
      </c>
    </row>
    <row r="16845" spans="1:4" x14ac:dyDescent="0.35">
      <c r="A16845" s="16" t="s">
        <v>19693</v>
      </c>
      <c r="B16845" s="16">
        <v>5088</v>
      </c>
      <c r="C16845" s="19">
        <v>6.57</v>
      </c>
      <c r="D16845" s="7" t="str">
        <f t="shared" si="263"/>
        <v>Unique</v>
      </c>
    </row>
    <row r="16846" spans="1:4" x14ac:dyDescent="0.35">
      <c r="A16846" s="16" t="s">
        <v>19694</v>
      </c>
      <c r="B16846" s="16">
        <v>5187</v>
      </c>
      <c r="C16846" s="19">
        <v>6.8400000000000007</v>
      </c>
      <c r="D16846" s="7" t="str">
        <f t="shared" si="263"/>
        <v>Unique</v>
      </c>
    </row>
    <row r="16847" spans="1:4" x14ac:dyDescent="0.35">
      <c r="A16847" s="16" t="s">
        <v>19695</v>
      </c>
      <c r="B16847" s="16">
        <v>5101</v>
      </c>
      <c r="C16847" s="19">
        <v>5.25</v>
      </c>
      <c r="D16847" s="7" t="str">
        <f t="shared" si="263"/>
        <v>Unique</v>
      </c>
    </row>
    <row r="16848" spans="1:4" x14ac:dyDescent="0.35">
      <c r="A16848" s="16" t="s">
        <v>19696</v>
      </c>
      <c r="B16848" s="16">
        <v>5188</v>
      </c>
      <c r="C16848" s="19">
        <v>5.25</v>
      </c>
      <c r="D16848" s="7" t="str">
        <f t="shared" si="263"/>
        <v>Unique</v>
      </c>
    </row>
    <row r="16849" spans="1:5" x14ac:dyDescent="0.35">
      <c r="A16849" s="16" t="s">
        <v>19697</v>
      </c>
      <c r="B16849" s="16" t="s">
        <v>19698</v>
      </c>
      <c r="C16849" s="19">
        <v>5.48</v>
      </c>
      <c r="D16849" s="7" t="str">
        <f t="shared" si="263"/>
        <v>Unique</v>
      </c>
    </row>
    <row r="16850" spans="1:5" x14ac:dyDescent="0.35">
      <c r="A16850" s="16" t="s">
        <v>19699</v>
      </c>
      <c r="B16850" s="16">
        <v>5108</v>
      </c>
      <c r="C16850" s="19">
        <v>9.7200000000000006</v>
      </c>
      <c r="D16850" s="7" t="str">
        <f t="shared" si="263"/>
        <v>Unique</v>
      </c>
    </row>
    <row r="16851" spans="1:5" x14ac:dyDescent="0.35">
      <c r="A16851" s="16" t="s">
        <v>19700</v>
      </c>
      <c r="B16851" s="16" t="s">
        <v>19701</v>
      </c>
      <c r="C16851" s="19">
        <v>5.25</v>
      </c>
      <c r="D16851" s="7" t="str">
        <f t="shared" si="263"/>
        <v>Unique</v>
      </c>
    </row>
    <row r="16852" spans="1:5" x14ac:dyDescent="0.35">
      <c r="A16852" s="16" t="s">
        <v>19702</v>
      </c>
      <c r="B16852" s="16">
        <v>5172</v>
      </c>
      <c r="C16852" s="19">
        <v>10.840000000000002</v>
      </c>
      <c r="D16852" s="7" t="str">
        <f t="shared" si="263"/>
        <v>Unique</v>
      </c>
    </row>
    <row r="16853" spans="1:5" x14ac:dyDescent="0.35">
      <c r="A16853" s="16" t="s">
        <v>19703</v>
      </c>
      <c r="B16853" s="16">
        <v>5211</v>
      </c>
      <c r="C16853" s="19">
        <v>10.56</v>
      </c>
      <c r="D16853" s="7" t="str">
        <f t="shared" si="263"/>
        <v>Unique</v>
      </c>
    </row>
    <row r="16854" spans="1:5" x14ac:dyDescent="0.35">
      <c r="A16854" s="16" t="s">
        <v>19704</v>
      </c>
      <c r="B16854" s="16" t="s">
        <v>19705</v>
      </c>
      <c r="C16854" s="19">
        <v>5.49</v>
      </c>
      <c r="D16854" s="7" t="str">
        <f t="shared" si="263"/>
        <v>Unique</v>
      </c>
    </row>
    <row r="16855" spans="1:5" x14ac:dyDescent="0.35">
      <c r="A16855" s="16" t="s">
        <v>19706</v>
      </c>
      <c r="B16855" s="16">
        <v>5189</v>
      </c>
      <c r="C16855" s="19">
        <v>-0.5</v>
      </c>
      <c r="D16855" s="7" t="str">
        <f t="shared" si="263"/>
        <v>Unique</v>
      </c>
    </row>
    <row r="16856" spans="1:5" x14ac:dyDescent="0.35">
      <c r="A16856" s="16" t="s">
        <v>19650</v>
      </c>
      <c r="B16856" s="16">
        <v>5266</v>
      </c>
      <c r="C16856" s="19">
        <v>-0.5</v>
      </c>
      <c r="D16856" s="7" t="str">
        <f t="shared" si="263"/>
        <v>Unique</v>
      </c>
    </row>
    <row r="16857" spans="1:5" x14ac:dyDescent="0.35">
      <c r="A16857" s="16" t="s">
        <v>19644</v>
      </c>
      <c r="B16857" s="16">
        <v>5170</v>
      </c>
      <c r="C16857" s="19">
        <v>-0.5</v>
      </c>
      <c r="D16857" s="7" t="str">
        <f t="shared" si="263"/>
        <v>Unique</v>
      </c>
      <c r="E16857" s="7">
        <f>COUNTIFS($A$1721:A16857,A16857,$B$1721:B16857,B16857,$C$1721:C16857,C16857)</f>
        <v>1</v>
      </c>
    </row>
    <row r="16858" spans="1:5" x14ac:dyDescent="0.35">
      <c r="A16858" s="16" t="s">
        <v>19708</v>
      </c>
      <c r="B16858" s="16" t="s">
        <v>19709</v>
      </c>
      <c r="C16858" s="19">
        <v>6.57</v>
      </c>
      <c r="D16858" s="7" t="str">
        <f t="shared" si="263"/>
        <v>Unique</v>
      </c>
    </row>
    <row r="16859" spans="1:5" x14ac:dyDescent="0.35">
      <c r="A16859" s="16" t="s">
        <v>19710</v>
      </c>
      <c r="B16859" s="16" t="s">
        <v>19711</v>
      </c>
      <c r="C16859" s="19">
        <v>5.25</v>
      </c>
      <c r="D16859" s="7" t="str">
        <f t="shared" si="263"/>
        <v>Unique</v>
      </c>
    </row>
    <row r="16860" spans="1:5" x14ac:dyDescent="0.35">
      <c r="A16860" s="16" t="s">
        <v>19712</v>
      </c>
      <c r="B16860" s="16">
        <v>5213</v>
      </c>
      <c r="C16860" s="19">
        <v>7.3599999999999994</v>
      </c>
      <c r="D16860" s="7" t="str">
        <f t="shared" si="263"/>
        <v>Unique</v>
      </c>
    </row>
    <row r="16861" spans="1:5" x14ac:dyDescent="0.35">
      <c r="A16861" s="16" t="s">
        <v>19712</v>
      </c>
      <c r="B16861" s="16">
        <v>5213</v>
      </c>
      <c r="C16861" s="19">
        <v>5.48</v>
      </c>
      <c r="D16861" s="7" t="str">
        <f t="shared" si="263"/>
        <v>Unique</v>
      </c>
    </row>
    <row r="16862" spans="1:5" x14ac:dyDescent="0.35">
      <c r="A16862" s="16" t="s">
        <v>19715</v>
      </c>
      <c r="B16862" s="16" t="s">
        <v>19716</v>
      </c>
      <c r="C16862" s="19">
        <v>5.48</v>
      </c>
      <c r="D16862" s="7" t="str">
        <f t="shared" si="263"/>
        <v>Unique</v>
      </c>
    </row>
    <row r="16863" spans="1:5" x14ac:dyDescent="0.35">
      <c r="A16863" s="16" t="s">
        <v>19713</v>
      </c>
      <c r="B16863" s="16" t="s">
        <v>19714</v>
      </c>
      <c r="C16863" s="19">
        <v>6.57</v>
      </c>
      <c r="D16863" s="7" t="str">
        <f t="shared" si="263"/>
        <v>Unique</v>
      </c>
    </row>
    <row r="16864" spans="1:5" x14ac:dyDescent="0.35">
      <c r="A16864" s="16" t="s">
        <v>19718</v>
      </c>
      <c r="B16864" s="16" t="s">
        <v>19719</v>
      </c>
      <c r="C16864" s="19">
        <v>5.25</v>
      </c>
      <c r="D16864" s="7" t="str">
        <f t="shared" si="263"/>
        <v>Unique</v>
      </c>
    </row>
    <row r="16865" spans="1:5" x14ac:dyDescent="0.35">
      <c r="A16865" s="16" t="s">
        <v>19706</v>
      </c>
      <c r="B16865" s="16">
        <v>5189</v>
      </c>
      <c r="C16865" s="19">
        <v>11.370000000000001</v>
      </c>
      <c r="D16865" s="7" t="str">
        <f t="shared" si="263"/>
        <v>Unique</v>
      </c>
    </row>
    <row r="16866" spans="1:5" x14ac:dyDescent="0.35">
      <c r="A16866" s="16" t="s">
        <v>19707</v>
      </c>
      <c r="B16866" s="16">
        <v>5189</v>
      </c>
      <c r="C16866" s="19">
        <v>9.2199999999999989</v>
      </c>
      <c r="D16866" s="7" t="str">
        <f t="shared" si="263"/>
        <v>Unique</v>
      </c>
    </row>
    <row r="16867" spans="1:5" x14ac:dyDescent="0.35">
      <c r="A16867" s="16" t="s">
        <v>19717</v>
      </c>
      <c r="B16867" s="16">
        <v>5196</v>
      </c>
      <c r="C16867" s="19">
        <v>10.280000000000001</v>
      </c>
      <c r="D16867" s="7" t="str">
        <f t="shared" si="263"/>
        <v>Unique</v>
      </c>
    </row>
    <row r="16868" spans="1:5" x14ac:dyDescent="0.35">
      <c r="A16868" s="16" t="s">
        <v>19720</v>
      </c>
      <c r="B16868" s="16" t="s">
        <v>19721</v>
      </c>
      <c r="C16868" s="19">
        <v>5.25</v>
      </c>
      <c r="D16868" s="7" t="str">
        <f t="shared" si="263"/>
        <v>Unique</v>
      </c>
    </row>
    <row r="16869" spans="1:5" x14ac:dyDescent="0.35">
      <c r="A16869" s="16" t="s">
        <v>19722</v>
      </c>
      <c r="B16869" s="16" t="s">
        <v>19723</v>
      </c>
      <c r="C16869" s="19">
        <v>5.25</v>
      </c>
      <c r="D16869" s="7" t="str">
        <f t="shared" si="263"/>
        <v>Unique</v>
      </c>
    </row>
    <row r="16870" spans="1:5" x14ac:dyDescent="0.35">
      <c r="A16870" s="16" t="s">
        <v>19638</v>
      </c>
      <c r="B16870" s="16">
        <v>5199</v>
      </c>
      <c r="C16870" s="19">
        <v>10.56</v>
      </c>
      <c r="D16870" s="7" t="str">
        <f t="shared" si="263"/>
        <v>Unique</v>
      </c>
    </row>
    <row r="16871" spans="1:5" x14ac:dyDescent="0.35">
      <c r="A16871" s="16" t="s">
        <v>19707</v>
      </c>
      <c r="B16871" s="16">
        <v>5189</v>
      </c>
      <c r="C16871" s="19">
        <v>-0.04</v>
      </c>
      <c r="D16871" s="7" t="str">
        <f t="shared" si="263"/>
        <v>Unique</v>
      </c>
    </row>
    <row r="16872" spans="1:5" x14ac:dyDescent="0.35">
      <c r="A16872" s="16" t="s">
        <v>19706</v>
      </c>
      <c r="B16872" s="16">
        <v>5189</v>
      </c>
      <c r="C16872" s="19">
        <v>-0.02</v>
      </c>
      <c r="D16872" s="7" t="str">
        <f t="shared" si="263"/>
        <v>Unique</v>
      </c>
    </row>
    <row r="16873" spans="1:5" x14ac:dyDescent="0.35">
      <c r="A16873" s="16" t="s">
        <v>19724</v>
      </c>
      <c r="B16873" s="16">
        <v>5098</v>
      </c>
      <c r="C16873" s="19">
        <v>5.25</v>
      </c>
      <c r="D16873" s="7" t="str">
        <f t="shared" si="263"/>
        <v>Unique</v>
      </c>
    </row>
    <row r="16874" spans="1:5" x14ac:dyDescent="0.35">
      <c r="A16874" s="16" t="s">
        <v>19725</v>
      </c>
      <c r="B16874" s="16" t="s">
        <v>19726</v>
      </c>
      <c r="C16874" s="19">
        <v>5.25</v>
      </c>
      <c r="D16874" s="7" t="str">
        <f t="shared" si="263"/>
        <v>Unique</v>
      </c>
    </row>
    <row r="16875" spans="1:5" x14ac:dyDescent="0.35">
      <c r="A16875" s="16" t="s">
        <v>19728</v>
      </c>
      <c r="B16875" s="16">
        <v>5235</v>
      </c>
      <c r="C16875" s="19">
        <v>5.48</v>
      </c>
      <c r="D16875" s="7" t="str">
        <f t="shared" si="263"/>
        <v>Unique</v>
      </c>
      <c r="E16875" s="7">
        <f>COUNTIFS($A$1721:A16875,A16875,$B$1721:B16875,B16875,$C$1721:C16875,C16875)</f>
        <v>1</v>
      </c>
    </row>
    <row r="16876" spans="1:5" x14ac:dyDescent="0.35">
      <c r="A16876" s="16" t="s">
        <v>19729</v>
      </c>
      <c r="B16876" s="16">
        <v>5234</v>
      </c>
      <c r="C16876" s="19">
        <v>6.57</v>
      </c>
      <c r="D16876" s="7" t="str">
        <f t="shared" si="263"/>
        <v>Unique</v>
      </c>
    </row>
    <row r="16877" spans="1:5" x14ac:dyDescent="0.35">
      <c r="A16877" s="16" t="s">
        <v>19730</v>
      </c>
      <c r="B16877" s="16">
        <v>5248</v>
      </c>
      <c r="C16877" s="19">
        <v>5.25</v>
      </c>
      <c r="D16877" s="7" t="str">
        <f t="shared" si="263"/>
        <v>Unique</v>
      </c>
    </row>
    <row r="16878" spans="1:5" x14ac:dyDescent="0.35">
      <c r="A16878" s="16" t="s">
        <v>19731</v>
      </c>
      <c r="B16878" s="16">
        <v>5279</v>
      </c>
      <c r="C16878" s="19">
        <v>5.48</v>
      </c>
      <c r="D16878" s="7" t="str">
        <f t="shared" si="263"/>
        <v>Unique</v>
      </c>
    </row>
    <row r="16879" spans="1:5" x14ac:dyDescent="0.35">
      <c r="A16879" s="16" t="s">
        <v>19732</v>
      </c>
      <c r="B16879" s="16">
        <v>5219</v>
      </c>
      <c r="C16879" s="19">
        <v>5.25</v>
      </c>
      <c r="D16879" s="7" t="str">
        <f t="shared" si="263"/>
        <v>Unique</v>
      </c>
    </row>
    <row r="16880" spans="1:5" x14ac:dyDescent="0.35">
      <c r="A16880" s="16" t="s">
        <v>19733</v>
      </c>
      <c r="B16880" s="16">
        <v>5254</v>
      </c>
      <c r="C16880" s="19">
        <v>-0.05</v>
      </c>
      <c r="D16880" s="7" t="str">
        <f t="shared" si="263"/>
        <v>Unique</v>
      </c>
    </row>
    <row r="16881" spans="1:4" x14ac:dyDescent="0.35">
      <c r="A16881" s="16" t="s">
        <v>19734</v>
      </c>
      <c r="B16881" s="16">
        <v>5254</v>
      </c>
      <c r="C16881" s="19">
        <v>6.8400000000000007</v>
      </c>
      <c r="D16881" s="7" t="str">
        <f t="shared" si="263"/>
        <v>Unique</v>
      </c>
    </row>
    <row r="16882" spans="1:4" x14ac:dyDescent="0.35">
      <c r="A16882" s="16" t="s">
        <v>19733</v>
      </c>
      <c r="B16882" s="16">
        <v>5254</v>
      </c>
      <c r="C16882" s="19">
        <v>8.1</v>
      </c>
      <c r="D16882" s="7" t="str">
        <f t="shared" si="263"/>
        <v>Unique</v>
      </c>
    </row>
    <row r="16883" spans="1:4" x14ac:dyDescent="0.35">
      <c r="A16883" s="16" t="s">
        <v>19735</v>
      </c>
      <c r="B16883" s="16">
        <v>5254</v>
      </c>
      <c r="C16883" s="19">
        <v>8.6700000000000017</v>
      </c>
      <c r="D16883" s="7" t="str">
        <f t="shared" si="263"/>
        <v>Unique</v>
      </c>
    </row>
    <row r="16884" spans="1:4" x14ac:dyDescent="0.35">
      <c r="A16884" s="16" t="s">
        <v>19736</v>
      </c>
      <c r="B16884" s="16">
        <v>5127</v>
      </c>
      <c r="C16884" s="19">
        <v>6.13</v>
      </c>
      <c r="D16884" s="7" t="str">
        <f t="shared" si="263"/>
        <v>Unique</v>
      </c>
    </row>
    <row r="16885" spans="1:4" x14ac:dyDescent="0.35">
      <c r="A16885" s="16" t="s">
        <v>19737</v>
      </c>
      <c r="B16885" s="16">
        <v>5232</v>
      </c>
      <c r="C16885" s="19">
        <v>5.49</v>
      </c>
      <c r="D16885" s="7" t="str">
        <f t="shared" si="263"/>
        <v>Unique</v>
      </c>
    </row>
    <row r="16886" spans="1:4" x14ac:dyDescent="0.35">
      <c r="A16886" s="16" t="s">
        <v>19738</v>
      </c>
      <c r="B16886" s="16">
        <v>5261</v>
      </c>
      <c r="C16886" s="19">
        <v>8.9600000000000009</v>
      </c>
      <c r="D16886" s="7" t="str">
        <f t="shared" si="263"/>
        <v>Unique</v>
      </c>
    </row>
    <row r="16887" spans="1:4" x14ac:dyDescent="0.35">
      <c r="A16887" s="16" t="s">
        <v>19739</v>
      </c>
      <c r="B16887" s="16">
        <v>5191</v>
      </c>
      <c r="C16887" s="19">
        <v>5.48</v>
      </c>
      <c r="D16887" s="7" t="str">
        <f t="shared" si="263"/>
        <v>Unique</v>
      </c>
    </row>
    <row r="16888" spans="1:4" x14ac:dyDescent="0.35">
      <c r="A16888" s="16" t="s">
        <v>19740</v>
      </c>
      <c r="B16888" s="16">
        <v>5060</v>
      </c>
      <c r="C16888" s="19">
        <v>14.06</v>
      </c>
      <c r="D16888" s="7" t="str">
        <f t="shared" si="263"/>
        <v>Unique</v>
      </c>
    </row>
    <row r="16889" spans="1:4" x14ac:dyDescent="0.35">
      <c r="A16889" s="16" t="s">
        <v>19741</v>
      </c>
      <c r="B16889" s="16" t="s">
        <v>19742</v>
      </c>
      <c r="C16889" s="19">
        <v>5.5</v>
      </c>
      <c r="D16889" s="7" t="str">
        <f t="shared" si="263"/>
        <v>Unique</v>
      </c>
    </row>
    <row r="16890" spans="1:4" x14ac:dyDescent="0.35">
      <c r="A16890" s="16" t="s">
        <v>19743</v>
      </c>
      <c r="B16890" s="16">
        <v>28826842</v>
      </c>
      <c r="C16890" s="19">
        <v>5.48</v>
      </c>
      <c r="D16890" s="7" t="str">
        <f t="shared" si="263"/>
        <v>Unique</v>
      </c>
    </row>
    <row r="16891" spans="1:4" x14ac:dyDescent="0.35">
      <c r="A16891" s="16" t="s">
        <v>19744</v>
      </c>
      <c r="B16891" s="16">
        <v>28827694</v>
      </c>
      <c r="C16891" s="19">
        <v>5.5</v>
      </c>
      <c r="D16891" s="7" t="str">
        <f t="shared" si="263"/>
        <v>Unique</v>
      </c>
    </row>
    <row r="16892" spans="1:4" x14ac:dyDescent="0.35">
      <c r="A16892" s="16" t="s">
        <v>19745</v>
      </c>
      <c r="B16892" s="16" t="s">
        <v>19746</v>
      </c>
      <c r="C16892" s="19">
        <v>10.56</v>
      </c>
      <c r="D16892" s="7" t="str">
        <f t="shared" si="263"/>
        <v>Unique</v>
      </c>
    </row>
    <row r="16893" spans="1:4" x14ac:dyDescent="0.35">
      <c r="A16893" s="16" t="s">
        <v>19747</v>
      </c>
      <c r="B16893" s="16" t="s">
        <v>19748</v>
      </c>
      <c r="C16893" s="19">
        <v>10.280000000000001</v>
      </c>
      <c r="D16893" s="7" t="str">
        <f t="shared" si="263"/>
        <v>Unique</v>
      </c>
    </row>
    <row r="16894" spans="1:4" x14ac:dyDescent="0.35">
      <c r="A16894" s="16" t="s">
        <v>19749</v>
      </c>
      <c r="B16894" s="16">
        <v>28827292</v>
      </c>
      <c r="C16894" s="19">
        <v>5.5</v>
      </c>
      <c r="D16894" s="7" t="str">
        <f t="shared" si="263"/>
        <v>Unique</v>
      </c>
    </row>
    <row r="16895" spans="1:4" x14ac:dyDescent="0.35">
      <c r="A16895" s="16" t="s">
        <v>19750</v>
      </c>
      <c r="B16895" s="16">
        <v>746</v>
      </c>
      <c r="C16895" s="19">
        <v>9.7200000000000006</v>
      </c>
      <c r="D16895" s="7" t="str">
        <f t="shared" si="263"/>
        <v>Unique</v>
      </c>
    </row>
    <row r="16896" spans="1:4" x14ac:dyDescent="0.35">
      <c r="A16896" s="16" t="s">
        <v>19751</v>
      </c>
      <c r="B16896" s="16">
        <v>25006994</v>
      </c>
      <c r="C16896" s="19">
        <v>6.13</v>
      </c>
      <c r="D16896" s="7" t="str">
        <f t="shared" si="263"/>
        <v>Unique</v>
      </c>
    </row>
    <row r="16897" spans="1:5" x14ac:dyDescent="0.35">
      <c r="A16897" s="16" t="s">
        <v>19752</v>
      </c>
      <c r="B16897" s="16">
        <v>5225</v>
      </c>
      <c r="C16897" s="19">
        <v>7.1000000000000005</v>
      </c>
      <c r="D16897" s="7" t="str">
        <f t="shared" si="263"/>
        <v>Unique</v>
      </c>
    </row>
    <row r="16898" spans="1:5" x14ac:dyDescent="0.35">
      <c r="A16898" s="16" t="s">
        <v>19753</v>
      </c>
      <c r="B16898" s="16" t="s">
        <v>19754</v>
      </c>
      <c r="C16898" s="19">
        <v>5.48</v>
      </c>
      <c r="D16898" s="7" t="str">
        <f t="shared" ref="D16898:D16961" si="264">IF(COUNTIFS(A:A,A16898,B:B,B16898,C:C,C16898)&gt;1,"Doublon","Unique")</f>
        <v>Unique</v>
      </c>
    </row>
    <row r="16899" spans="1:5" x14ac:dyDescent="0.35">
      <c r="A16899" s="16" t="s">
        <v>19755</v>
      </c>
      <c r="B16899" s="16" t="s">
        <v>19756</v>
      </c>
      <c r="C16899" s="19">
        <v>5.25</v>
      </c>
      <c r="D16899" s="7" t="str">
        <f t="shared" si="264"/>
        <v>Unique</v>
      </c>
    </row>
    <row r="16900" spans="1:5" x14ac:dyDescent="0.35">
      <c r="A16900" s="16" t="s">
        <v>19757</v>
      </c>
      <c r="B16900" s="16" t="s">
        <v>19758</v>
      </c>
      <c r="C16900" s="19">
        <v>5.5</v>
      </c>
      <c r="D16900" s="7" t="str">
        <f t="shared" si="264"/>
        <v>Unique</v>
      </c>
    </row>
    <row r="16901" spans="1:5" x14ac:dyDescent="0.35">
      <c r="A16901" s="16" t="s">
        <v>19759</v>
      </c>
      <c r="B16901" s="16">
        <v>5229</v>
      </c>
      <c r="C16901" s="19">
        <v>5.25</v>
      </c>
      <c r="D16901" s="7" t="str">
        <f t="shared" si="264"/>
        <v>Unique</v>
      </c>
    </row>
    <row r="16902" spans="1:5" x14ac:dyDescent="0.35">
      <c r="A16902" s="16" t="s">
        <v>19760</v>
      </c>
      <c r="B16902" s="16">
        <v>5238</v>
      </c>
      <c r="C16902" s="19">
        <v>6.57</v>
      </c>
      <c r="D16902" s="7" t="str">
        <f t="shared" si="264"/>
        <v>Unique</v>
      </c>
    </row>
    <row r="16903" spans="1:5" x14ac:dyDescent="0.35">
      <c r="A16903" s="16" t="s">
        <v>19727</v>
      </c>
      <c r="B16903" s="16">
        <v>5105</v>
      </c>
      <c r="C16903" s="19">
        <v>7.6199999999999992</v>
      </c>
      <c r="D16903" s="7" t="str">
        <f t="shared" si="264"/>
        <v>Unique</v>
      </c>
    </row>
    <row r="16904" spans="1:5" x14ac:dyDescent="0.35">
      <c r="A16904" s="16" t="s">
        <v>19735</v>
      </c>
      <c r="B16904" s="16">
        <v>5254</v>
      </c>
      <c r="C16904" s="19">
        <v>-0.05</v>
      </c>
      <c r="D16904" s="7" t="str">
        <f t="shared" si="264"/>
        <v>Unique</v>
      </c>
    </row>
    <row r="16905" spans="1:5" x14ac:dyDescent="0.35">
      <c r="A16905" s="16" t="s">
        <v>19761</v>
      </c>
      <c r="B16905" s="16">
        <v>5093</v>
      </c>
      <c r="C16905" s="19">
        <v>2.75</v>
      </c>
      <c r="D16905" s="7" t="str">
        <f t="shared" si="264"/>
        <v>Unique</v>
      </c>
    </row>
    <row r="16906" spans="1:5" x14ac:dyDescent="0.35">
      <c r="A16906" s="16" t="s">
        <v>19734</v>
      </c>
      <c r="B16906" s="16">
        <v>5254</v>
      </c>
      <c r="C16906" s="19">
        <v>-0.5</v>
      </c>
      <c r="D16906" s="7" t="str">
        <f t="shared" si="264"/>
        <v>Unique</v>
      </c>
      <c r="E16906" s="7">
        <f>COUNTIFS($A$1721:A16906,A16906,$B$1721:B16906,B16906,$C$1721:C16906,C16906)</f>
        <v>1</v>
      </c>
    </row>
    <row r="16907" spans="1:5" x14ac:dyDescent="0.35">
      <c r="A16907" s="16" t="s">
        <v>19762</v>
      </c>
      <c r="B16907" s="16">
        <v>5148</v>
      </c>
      <c r="C16907" s="19">
        <v>4.13</v>
      </c>
      <c r="D16907" s="7" t="str">
        <f t="shared" si="264"/>
        <v>Unique</v>
      </c>
    </row>
    <row r="16908" spans="1:5" x14ac:dyDescent="0.35">
      <c r="A16908" s="16" t="s">
        <v>19763</v>
      </c>
      <c r="B16908" s="16">
        <v>5226</v>
      </c>
      <c r="C16908" s="19">
        <v>3.94</v>
      </c>
      <c r="D16908" s="7" t="str">
        <f t="shared" si="264"/>
        <v>Unique</v>
      </c>
    </row>
    <row r="16909" spans="1:5" x14ac:dyDescent="0.35">
      <c r="A16909" s="16" t="s">
        <v>19764</v>
      </c>
      <c r="B16909" s="16">
        <v>5274</v>
      </c>
      <c r="C16909" s="19">
        <v>3.94</v>
      </c>
      <c r="D16909" s="7" t="str">
        <f t="shared" si="264"/>
        <v>Unique</v>
      </c>
    </row>
    <row r="16910" spans="1:5" x14ac:dyDescent="0.35">
      <c r="A16910" s="16" t="s">
        <v>19765</v>
      </c>
      <c r="B16910" s="16">
        <v>5250</v>
      </c>
      <c r="C16910" s="19">
        <v>3.75</v>
      </c>
      <c r="D16910" s="7" t="str">
        <f t="shared" si="264"/>
        <v>Unique</v>
      </c>
    </row>
    <row r="16911" spans="1:5" x14ac:dyDescent="0.35">
      <c r="A16911" s="16" t="s">
        <v>19766</v>
      </c>
      <c r="B16911" s="16">
        <v>5251</v>
      </c>
      <c r="C16911" s="19">
        <v>3.75</v>
      </c>
      <c r="D16911" s="7" t="str">
        <f t="shared" si="264"/>
        <v>Unique</v>
      </c>
    </row>
    <row r="16912" spans="1:5" x14ac:dyDescent="0.35">
      <c r="A16912" s="16" t="s">
        <v>19767</v>
      </c>
      <c r="B16912" s="16">
        <v>5218</v>
      </c>
      <c r="C16912" s="19">
        <v>3.75</v>
      </c>
      <c r="D16912" s="7" t="str">
        <f t="shared" si="264"/>
        <v>Unique</v>
      </c>
    </row>
    <row r="16913" spans="1:4" x14ac:dyDescent="0.35">
      <c r="A16913" s="16" t="s">
        <v>19768</v>
      </c>
      <c r="B16913" s="16">
        <v>5242</v>
      </c>
      <c r="C16913" s="19">
        <v>3.65</v>
      </c>
      <c r="D16913" s="7" t="str">
        <f t="shared" si="264"/>
        <v>Unique</v>
      </c>
    </row>
    <row r="16914" spans="1:4" x14ac:dyDescent="0.35">
      <c r="A16914" s="16" t="s">
        <v>19769</v>
      </c>
      <c r="B16914" s="16" t="s">
        <v>19040</v>
      </c>
      <c r="C16914" s="19">
        <v>9.5999999999999979</v>
      </c>
      <c r="D16914" s="7" t="str">
        <f t="shared" si="264"/>
        <v>Unique</v>
      </c>
    </row>
    <row r="16915" spans="1:4" x14ac:dyDescent="0.35">
      <c r="A16915" s="16" t="s">
        <v>19770</v>
      </c>
      <c r="B16915" s="16" t="s">
        <v>19771</v>
      </c>
      <c r="C16915" s="19">
        <v>9.26</v>
      </c>
      <c r="D16915" s="7" t="str">
        <f t="shared" si="264"/>
        <v>Unique</v>
      </c>
    </row>
    <row r="16916" spans="1:4" x14ac:dyDescent="0.35">
      <c r="A16916" s="16" t="s">
        <v>19772</v>
      </c>
      <c r="B16916" s="16" t="s">
        <v>19773</v>
      </c>
      <c r="C16916" s="19">
        <v>7.94</v>
      </c>
      <c r="D16916" s="7" t="str">
        <f t="shared" si="264"/>
        <v>Unique</v>
      </c>
    </row>
    <row r="16917" spans="1:4" x14ac:dyDescent="0.35">
      <c r="A16917" s="16" t="s">
        <v>19769</v>
      </c>
      <c r="B16917" s="16" t="s">
        <v>19040</v>
      </c>
      <c r="C16917" s="19">
        <v>1.4500000000000002</v>
      </c>
      <c r="D16917" s="7" t="str">
        <f t="shared" si="264"/>
        <v>Unique</v>
      </c>
    </row>
    <row r="16918" spans="1:4" x14ac:dyDescent="0.35">
      <c r="A16918" s="16" t="s">
        <v>19772</v>
      </c>
      <c r="B16918" s="16" t="s">
        <v>19773</v>
      </c>
      <c r="C16918" s="19">
        <v>1.4500000000000002</v>
      </c>
      <c r="D16918" s="7" t="str">
        <f t="shared" si="264"/>
        <v>Unique</v>
      </c>
    </row>
    <row r="16919" spans="1:4" x14ac:dyDescent="0.35">
      <c r="A16919" s="16" t="s">
        <v>19770</v>
      </c>
      <c r="B16919" s="16" t="s">
        <v>19771</v>
      </c>
      <c r="C16919" s="19">
        <v>1.4500000000000002</v>
      </c>
      <c r="D16919" s="7" t="str">
        <f t="shared" si="264"/>
        <v>Unique</v>
      </c>
    </row>
    <row r="16920" spans="1:4" x14ac:dyDescent="0.35">
      <c r="A16920" s="16" t="s">
        <v>19774</v>
      </c>
      <c r="B16920" s="16">
        <v>5230</v>
      </c>
      <c r="C16920" s="19">
        <v>6.6999999999999993</v>
      </c>
      <c r="D16920" s="7" t="str">
        <f t="shared" si="264"/>
        <v>Unique</v>
      </c>
    </row>
    <row r="16921" spans="1:4" x14ac:dyDescent="0.35">
      <c r="A16921" s="16" t="s">
        <v>19775</v>
      </c>
      <c r="B16921" s="16">
        <v>5271</v>
      </c>
      <c r="C16921" s="19">
        <v>4.13</v>
      </c>
      <c r="D16921" s="7" t="str">
        <f t="shared" si="264"/>
        <v>Unique</v>
      </c>
    </row>
    <row r="16922" spans="1:4" x14ac:dyDescent="0.35">
      <c r="A16922" s="16" t="s">
        <v>19776</v>
      </c>
      <c r="B16922" s="16">
        <v>5223</v>
      </c>
      <c r="C16922" s="19">
        <v>4.3999999999999995</v>
      </c>
      <c r="D16922" s="7" t="str">
        <f t="shared" si="264"/>
        <v>Unique</v>
      </c>
    </row>
    <row r="16923" spans="1:4" x14ac:dyDescent="0.35">
      <c r="A16923" s="16" t="s">
        <v>19777</v>
      </c>
      <c r="B16923" s="16">
        <v>5252</v>
      </c>
      <c r="C16923" s="19">
        <v>4.3999999999999995</v>
      </c>
      <c r="D16923" s="7" t="str">
        <f t="shared" si="264"/>
        <v>Unique</v>
      </c>
    </row>
    <row r="16924" spans="1:4" x14ac:dyDescent="0.35">
      <c r="A16924" s="16" t="s">
        <v>19778</v>
      </c>
      <c r="B16924" s="16">
        <v>5017</v>
      </c>
      <c r="C16924" s="19">
        <v>5.08</v>
      </c>
      <c r="D16924" s="7" t="str">
        <f t="shared" si="264"/>
        <v>Unique</v>
      </c>
    </row>
    <row r="16925" spans="1:4" x14ac:dyDescent="0.35">
      <c r="A16925" s="16" t="s">
        <v>19779</v>
      </c>
      <c r="B16925" s="16">
        <v>5222</v>
      </c>
      <c r="C16925" s="19">
        <v>5.08</v>
      </c>
      <c r="D16925" s="7" t="str">
        <f t="shared" si="264"/>
        <v>Unique</v>
      </c>
    </row>
    <row r="16926" spans="1:4" x14ac:dyDescent="0.35">
      <c r="A16926" s="16" t="s">
        <v>19780</v>
      </c>
      <c r="B16926" s="16">
        <v>5243</v>
      </c>
      <c r="C16926" s="19">
        <v>5.08</v>
      </c>
      <c r="D16926" s="7" t="str">
        <f t="shared" si="264"/>
        <v>Unique</v>
      </c>
    </row>
    <row r="16927" spans="1:4" x14ac:dyDescent="0.35">
      <c r="A16927" s="16" t="s">
        <v>19781</v>
      </c>
      <c r="B16927" s="16">
        <v>5241</v>
      </c>
      <c r="C16927" s="19">
        <v>5.5200000000000014</v>
      </c>
      <c r="D16927" s="7" t="str">
        <f t="shared" si="264"/>
        <v>Unique</v>
      </c>
    </row>
    <row r="16928" spans="1:4" x14ac:dyDescent="0.35">
      <c r="A16928" s="16" t="s">
        <v>19782</v>
      </c>
      <c r="B16928" s="16">
        <v>5257</v>
      </c>
      <c r="C16928" s="19">
        <v>5.5200000000000014</v>
      </c>
      <c r="D16928" s="7" t="str">
        <f t="shared" si="264"/>
        <v>Unique</v>
      </c>
    </row>
    <row r="16929" spans="1:4" x14ac:dyDescent="0.35">
      <c r="A16929" s="16" t="s">
        <v>19783</v>
      </c>
      <c r="B16929" s="16">
        <v>5263</v>
      </c>
      <c r="C16929" s="19">
        <v>5.5200000000000014</v>
      </c>
      <c r="D16929" s="7" t="str">
        <f t="shared" si="264"/>
        <v>Unique</v>
      </c>
    </row>
    <row r="16930" spans="1:4" x14ac:dyDescent="0.35">
      <c r="A16930" s="16" t="s">
        <v>19784</v>
      </c>
      <c r="B16930" s="16">
        <v>5215</v>
      </c>
      <c r="C16930" s="19">
        <v>6.04</v>
      </c>
      <c r="D16930" s="7" t="str">
        <f t="shared" si="264"/>
        <v>Unique</v>
      </c>
    </row>
    <row r="16931" spans="1:4" x14ac:dyDescent="0.35">
      <c r="A16931" s="16" t="s">
        <v>19785</v>
      </c>
      <c r="B16931" s="16">
        <v>5220</v>
      </c>
      <c r="C16931" s="19">
        <v>6.04</v>
      </c>
      <c r="D16931" s="7" t="str">
        <f t="shared" si="264"/>
        <v>Unique</v>
      </c>
    </row>
    <row r="16932" spans="1:4" x14ac:dyDescent="0.35">
      <c r="A16932" s="16" t="s">
        <v>19786</v>
      </c>
      <c r="B16932" s="16">
        <v>5276</v>
      </c>
      <c r="C16932" s="19">
        <v>6.04</v>
      </c>
      <c r="D16932" s="7" t="str">
        <f t="shared" si="264"/>
        <v>Unique</v>
      </c>
    </row>
    <row r="16933" spans="1:4" x14ac:dyDescent="0.35">
      <c r="A16933" s="16" t="s">
        <v>19787</v>
      </c>
      <c r="B16933" s="16">
        <v>5245</v>
      </c>
      <c r="C16933" s="19">
        <v>6.5299999999999994</v>
      </c>
      <c r="D16933" s="7" t="str">
        <f t="shared" si="264"/>
        <v>Unique</v>
      </c>
    </row>
    <row r="16934" spans="1:4" x14ac:dyDescent="0.35">
      <c r="A16934" s="16" t="s">
        <v>19788</v>
      </c>
      <c r="B16934" s="16">
        <v>5269</v>
      </c>
      <c r="C16934" s="19">
        <v>7.5600000000000005</v>
      </c>
      <c r="D16934" s="7" t="str">
        <f t="shared" si="264"/>
        <v>Unique</v>
      </c>
    </row>
    <row r="16935" spans="1:4" x14ac:dyDescent="0.35">
      <c r="A16935" s="16" t="s">
        <v>19789</v>
      </c>
      <c r="B16935" s="16">
        <v>5272</v>
      </c>
      <c r="C16935" s="19">
        <v>8.9700000000000006</v>
      </c>
      <c r="D16935" s="7" t="str">
        <f t="shared" si="264"/>
        <v>Unique</v>
      </c>
    </row>
    <row r="16936" spans="1:4" x14ac:dyDescent="0.35">
      <c r="A16936" s="16" t="s">
        <v>19790</v>
      </c>
      <c r="B16936" s="16">
        <v>5278</v>
      </c>
      <c r="C16936" s="19">
        <v>9.75</v>
      </c>
      <c r="D16936" s="7" t="str">
        <f t="shared" si="264"/>
        <v>Unique</v>
      </c>
    </row>
    <row r="16937" spans="1:4" x14ac:dyDescent="0.35">
      <c r="A16937" s="16" t="s">
        <v>19791</v>
      </c>
      <c r="B16937" s="16">
        <v>5161</v>
      </c>
      <c r="C16937" s="19">
        <v>16.690000000000001</v>
      </c>
      <c r="D16937" s="7" t="str">
        <f t="shared" si="264"/>
        <v>Unique</v>
      </c>
    </row>
    <row r="16938" spans="1:4" x14ac:dyDescent="0.35">
      <c r="A16938" s="16" t="s">
        <v>19792</v>
      </c>
      <c r="B16938" s="16">
        <v>5253</v>
      </c>
      <c r="C16938" s="19">
        <v>17.34</v>
      </c>
      <c r="D16938" s="7" t="str">
        <f t="shared" si="264"/>
        <v>Unique</v>
      </c>
    </row>
    <row r="16939" spans="1:4" x14ac:dyDescent="0.35">
      <c r="A16939" s="16" t="s">
        <v>19793</v>
      </c>
      <c r="B16939" s="16">
        <v>5034</v>
      </c>
      <c r="C16939" s="19">
        <v>10.59</v>
      </c>
      <c r="D16939" s="7" t="str">
        <f t="shared" si="264"/>
        <v>Unique</v>
      </c>
    </row>
    <row r="16940" spans="1:4" x14ac:dyDescent="0.35">
      <c r="A16940" s="16" t="s">
        <v>19794</v>
      </c>
      <c r="B16940" s="16">
        <v>5150</v>
      </c>
      <c r="C16940" s="19">
        <v>1.1500000000000001</v>
      </c>
      <c r="D16940" s="7" t="str">
        <f t="shared" si="264"/>
        <v>Unique</v>
      </c>
    </row>
    <row r="16941" spans="1:4" x14ac:dyDescent="0.35">
      <c r="A16941" s="16" t="s">
        <v>19795</v>
      </c>
      <c r="B16941" s="16">
        <v>5190</v>
      </c>
      <c r="C16941" s="19">
        <v>1.1500000000000001</v>
      </c>
      <c r="D16941" s="7" t="str">
        <f t="shared" si="264"/>
        <v>Unique</v>
      </c>
    </row>
    <row r="16942" spans="1:4" x14ac:dyDescent="0.35">
      <c r="A16942" s="16" t="s">
        <v>19796</v>
      </c>
      <c r="B16942" s="16">
        <v>5233</v>
      </c>
      <c r="C16942" s="19">
        <v>1.1500000000000001</v>
      </c>
      <c r="D16942" s="7" t="str">
        <f t="shared" si="264"/>
        <v>Unique</v>
      </c>
    </row>
    <row r="16943" spans="1:4" x14ac:dyDescent="0.35">
      <c r="A16943" s="16" t="s">
        <v>19768</v>
      </c>
      <c r="B16943" s="16">
        <v>5242</v>
      </c>
      <c r="C16943" s="19">
        <v>5.48</v>
      </c>
      <c r="D16943" s="7" t="str">
        <f t="shared" si="264"/>
        <v>Unique</v>
      </c>
    </row>
    <row r="16944" spans="1:4" x14ac:dyDescent="0.35">
      <c r="A16944" s="16" t="s">
        <v>19717</v>
      </c>
      <c r="B16944" s="16">
        <v>5196</v>
      </c>
      <c r="C16944" s="19">
        <v>6.6999999999999993</v>
      </c>
      <c r="D16944" s="7" t="str">
        <f t="shared" si="264"/>
        <v>Unique</v>
      </c>
    </row>
    <row r="16945" spans="1:4" x14ac:dyDescent="0.35">
      <c r="A16945" s="16" t="s">
        <v>19797</v>
      </c>
      <c r="B16945" s="16">
        <v>5237</v>
      </c>
      <c r="C16945" s="19">
        <v>5.25</v>
      </c>
      <c r="D16945" s="7" t="str">
        <f t="shared" si="264"/>
        <v>Unique</v>
      </c>
    </row>
    <row r="16946" spans="1:4" x14ac:dyDescent="0.35">
      <c r="A16946" s="16" t="s">
        <v>19798</v>
      </c>
      <c r="B16946" s="16">
        <v>5275</v>
      </c>
      <c r="C16946" s="19">
        <v>5.25</v>
      </c>
      <c r="D16946" s="7" t="str">
        <f t="shared" si="264"/>
        <v>Unique</v>
      </c>
    </row>
    <row r="16947" spans="1:4" x14ac:dyDescent="0.35">
      <c r="A16947" s="16" t="s">
        <v>19799</v>
      </c>
      <c r="B16947" s="16">
        <v>5231</v>
      </c>
      <c r="C16947" s="19">
        <v>8.379999999999999</v>
      </c>
      <c r="D16947" s="7" t="str">
        <f t="shared" si="264"/>
        <v>Unique</v>
      </c>
    </row>
    <row r="16948" spans="1:4" x14ac:dyDescent="0.35">
      <c r="A16948" s="16" t="s">
        <v>19800</v>
      </c>
      <c r="B16948" s="16">
        <v>5273</v>
      </c>
      <c r="C16948" s="19">
        <v>5.25</v>
      </c>
      <c r="D16948" s="7" t="str">
        <f t="shared" si="264"/>
        <v>Unique</v>
      </c>
    </row>
    <row r="16949" spans="1:4" x14ac:dyDescent="0.35">
      <c r="A16949" s="16" t="s">
        <v>19801</v>
      </c>
      <c r="B16949" s="16">
        <v>5247</v>
      </c>
      <c r="C16949" s="19">
        <v>8.1</v>
      </c>
      <c r="D16949" s="7" t="str">
        <f t="shared" si="264"/>
        <v>Unique</v>
      </c>
    </row>
    <row r="16950" spans="1:4" x14ac:dyDescent="0.35">
      <c r="A16950" s="16" t="s">
        <v>19802</v>
      </c>
      <c r="B16950" s="16" t="s">
        <v>19803</v>
      </c>
      <c r="C16950" s="19">
        <v>5.25</v>
      </c>
      <c r="D16950" s="7" t="str">
        <f t="shared" si="264"/>
        <v>Unique</v>
      </c>
    </row>
    <row r="16951" spans="1:4" x14ac:dyDescent="0.35">
      <c r="A16951" s="16" t="s">
        <v>19774</v>
      </c>
      <c r="B16951" s="16">
        <v>5230</v>
      </c>
      <c r="C16951" s="19">
        <v>9.990000000000002</v>
      </c>
      <c r="D16951" s="7" t="str">
        <f t="shared" si="264"/>
        <v>Unique</v>
      </c>
    </row>
    <row r="16952" spans="1:4" x14ac:dyDescent="0.35">
      <c r="A16952" s="16" t="s">
        <v>19804</v>
      </c>
      <c r="B16952" s="16" t="s">
        <v>19805</v>
      </c>
      <c r="C16952" s="19">
        <v>5.25</v>
      </c>
      <c r="D16952" s="7" t="str">
        <f t="shared" si="264"/>
        <v>Unique</v>
      </c>
    </row>
    <row r="16953" spans="1:4" x14ac:dyDescent="0.35">
      <c r="A16953" s="16" t="s">
        <v>19734</v>
      </c>
      <c r="B16953" s="16">
        <v>5254</v>
      </c>
      <c r="C16953" s="19">
        <v>-0.02</v>
      </c>
      <c r="D16953" s="7" t="str">
        <f t="shared" si="264"/>
        <v>Unique</v>
      </c>
    </row>
    <row r="16954" spans="1:4" x14ac:dyDescent="0.35">
      <c r="A16954" s="16" t="s">
        <v>19795</v>
      </c>
      <c r="B16954" s="16">
        <v>5190</v>
      </c>
      <c r="C16954" s="19">
        <v>8.379999999999999</v>
      </c>
      <c r="D16954" s="7" t="str">
        <f t="shared" si="264"/>
        <v>Unique</v>
      </c>
    </row>
    <row r="16955" spans="1:4" x14ac:dyDescent="0.35">
      <c r="A16955" s="16" t="s">
        <v>19806</v>
      </c>
      <c r="B16955" s="16" t="s">
        <v>19748</v>
      </c>
      <c r="C16955" s="19">
        <v>11.99</v>
      </c>
      <c r="D16955" s="7" t="str">
        <f t="shared" si="264"/>
        <v>Unique</v>
      </c>
    </row>
    <row r="16956" spans="1:4" x14ac:dyDescent="0.35">
      <c r="A16956" s="16" t="s">
        <v>19794</v>
      </c>
      <c r="B16956" s="16">
        <v>5150</v>
      </c>
      <c r="C16956" s="19">
        <v>7.1000000000000005</v>
      </c>
      <c r="D16956" s="7" t="str">
        <f t="shared" si="264"/>
        <v>Unique</v>
      </c>
    </row>
    <row r="16957" spans="1:4" x14ac:dyDescent="0.35">
      <c r="A16957" s="16" t="s">
        <v>19796</v>
      </c>
      <c r="B16957" s="16">
        <v>5233</v>
      </c>
      <c r="C16957" s="19">
        <v>6.8400000000000007</v>
      </c>
      <c r="D16957" s="7" t="str">
        <f t="shared" si="264"/>
        <v>Unique</v>
      </c>
    </row>
    <row r="16958" spans="1:4" x14ac:dyDescent="0.35">
      <c r="A16958" s="16" t="s">
        <v>19807</v>
      </c>
      <c r="B16958" s="16">
        <v>5256</v>
      </c>
      <c r="C16958" s="19">
        <v>6.13</v>
      </c>
      <c r="D16958" s="7" t="str">
        <f t="shared" si="264"/>
        <v>Unique</v>
      </c>
    </row>
    <row r="16959" spans="1:4" x14ac:dyDescent="0.35">
      <c r="A16959" s="16" t="s">
        <v>19808</v>
      </c>
      <c r="B16959" s="16" t="s">
        <v>19809</v>
      </c>
      <c r="C16959" s="19">
        <v>5.25</v>
      </c>
      <c r="D16959" s="7" t="str">
        <f t="shared" si="264"/>
        <v>Unique</v>
      </c>
    </row>
    <row r="16960" spans="1:4" x14ac:dyDescent="0.35">
      <c r="A16960" s="16" t="s">
        <v>19810</v>
      </c>
      <c r="B16960" s="16">
        <v>5190</v>
      </c>
      <c r="C16960" s="19">
        <v>7.1000000000000005</v>
      </c>
      <c r="D16960" s="7" t="str">
        <f t="shared" si="264"/>
        <v>Unique</v>
      </c>
    </row>
    <row r="16961" spans="1:4" x14ac:dyDescent="0.35">
      <c r="A16961" s="16" t="s">
        <v>19811</v>
      </c>
      <c r="B16961" s="16">
        <v>5259</v>
      </c>
      <c r="C16961" s="19">
        <v>5.25</v>
      </c>
      <c r="D16961" s="7" t="str">
        <f t="shared" si="264"/>
        <v>Unique</v>
      </c>
    </row>
    <row r="16962" spans="1:4" x14ac:dyDescent="0.35">
      <c r="A16962" s="16" t="s">
        <v>19812</v>
      </c>
      <c r="B16962" s="16">
        <v>5031</v>
      </c>
      <c r="C16962" s="19">
        <v>10.280000000000001</v>
      </c>
      <c r="D16962" s="7" t="str">
        <f t="shared" ref="D16962:D17025" si="265">IF(COUNTIFS(A:A,A16962,B:B,B16962,C:C,C16962)&gt;1,"Doublon","Unique")</f>
        <v>Unique</v>
      </c>
    </row>
    <row r="16963" spans="1:4" x14ac:dyDescent="0.35">
      <c r="A16963" s="16" t="s">
        <v>19813</v>
      </c>
      <c r="B16963" s="16">
        <v>5299</v>
      </c>
      <c r="C16963" s="19">
        <v>6.57</v>
      </c>
      <c r="D16963" s="7" t="str">
        <f t="shared" si="265"/>
        <v>Unique</v>
      </c>
    </row>
    <row r="16964" spans="1:4" x14ac:dyDescent="0.35">
      <c r="A16964" s="16" t="s">
        <v>19814</v>
      </c>
      <c r="B16964" s="16">
        <v>5305</v>
      </c>
      <c r="C16964" s="19">
        <v>-0.02</v>
      </c>
      <c r="D16964" s="7" t="str">
        <f t="shared" si="265"/>
        <v>Unique</v>
      </c>
    </row>
    <row r="16965" spans="1:4" x14ac:dyDescent="0.35">
      <c r="A16965" s="16" t="s">
        <v>19815</v>
      </c>
      <c r="B16965" s="16">
        <v>5305</v>
      </c>
      <c r="C16965" s="19">
        <v>-0.04</v>
      </c>
      <c r="D16965" s="7" t="str">
        <f t="shared" si="265"/>
        <v>Unique</v>
      </c>
    </row>
    <row r="16966" spans="1:4" x14ac:dyDescent="0.35">
      <c r="A16966" s="16" t="s">
        <v>19815</v>
      </c>
      <c r="B16966" s="16">
        <v>5305</v>
      </c>
      <c r="C16966" s="19">
        <v>7.3599999999999994</v>
      </c>
      <c r="D16966" s="7" t="str">
        <f t="shared" si="265"/>
        <v>Unique</v>
      </c>
    </row>
    <row r="16967" spans="1:4" x14ac:dyDescent="0.35">
      <c r="A16967" s="16" t="s">
        <v>19814</v>
      </c>
      <c r="B16967" s="16">
        <v>5305</v>
      </c>
      <c r="C16967" s="19">
        <v>9.2199999999999989</v>
      </c>
      <c r="D16967" s="7" t="str">
        <f t="shared" si="265"/>
        <v>Unique</v>
      </c>
    </row>
    <row r="16968" spans="1:4" x14ac:dyDescent="0.35">
      <c r="A16968" s="16" t="s">
        <v>19816</v>
      </c>
      <c r="B16968" s="16">
        <v>5288</v>
      </c>
      <c r="C16968" s="19">
        <v>6.57</v>
      </c>
      <c r="D16968" s="7" t="str">
        <f t="shared" si="265"/>
        <v>Unique</v>
      </c>
    </row>
    <row r="16969" spans="1:4" x14ac:dyDescent="0.35">
      <c r="A16969" s="16" t="s">
        <v>19817</v>
      </c>
      <c r="B16969" s="16" t="s">
        <v>19818</v>
      </c>
      <c r="C16969" s="19">
        <v>5.5</v>
      </c>
      <c r="D16969" s="7" t="str">
        <f t="shared" si="265"/>
        <v>Unique</v>
      </c>
    </row>
    <row r="16970" spans="1:4" x14ac:dyDescent="0.35">
      <c r="A16970" s="16" t="s">
        <v>19821</v>
      </c>
      <c r="B16970" s="16">
        <v>5312</v>
      </c>
      <c r="C16970" s="19">
        <v>9.7200000000000006</v>
      </c>
      <c r="D16970" s="7" t="str">
        <f t="shared" si="265"/>
        <v>Unique</v>
      </c>
    </row>
    <row r="16971" spans="1:4" x14ac:dyDescent="0.35">
      <c r="A16971" s="16" t="s">
        <v>19824</v>
      </c>
      <c r="B16971" s="16">
        <v>5301</v>
      </c>
      <c r="C16971" s="19">
        <v>13.110000000000001</v>
      </c>
      <c r="D16971" s="7" t="str">
        <f t="shared" si="265"/>
        <v>Unique</v>
      </c>
    </row>
    <row r="16972" spans="1:4" x14ac:dyDescent="0.35">
      <c r="A16972" s="16" t="s">
        <v>19825</v>
      </c>
      <c r="B16972" s="16">
        <v>5301</v>
      </c>
      <c r="C16972" s="19">
        <v>5.25</v>
      </c>
      <c r="D16972" s="7" t="str">
        <f t="shared" si="265"/>
        <v>Unique</v>
      </c>
    </row>
    <row r="16973" spans="1:4" x14ac:dyDescent="0.35">
      <c r="A16973" s="16" t="s">
        <v>19825</v>
      </c>
      <c r="B16973" s="16">
        <v>5301</v>
      </c>
      <c r="C16973" s="19">
        <v>-0.04</v>
      </c>
      <c r="D16973" s="7" t="str">
        <f t="shared" si="265"/>
        <v>Unique</v>
      </c>
    </row>
    <row r="16974" spans="1:4" x14ac:dyDescent="0.35">
      <c r="A16974" s="16" t="s">
        <v>19824</v>
      </c>
      <c r="B16974" s="16">
        <v>5301</v>
      </c>
      <c r="C16974" s="19">
        <v>-0.02</v>
      </c>
      <c r="D16974" s="7" t="str">
        <f t="shared" si="265"/>
        <v>Unique</v>
      </c>
    </row>
    <row r="16975" spans="1:4" x14ac:dyDescent="0.35">
      <c r="A16975" s="16" t="s">
        <v>19826</v>
      </c>
      <c r="B16975" s="16">
        <v>5291</v>
      </c>
      <c r="C16975" s="19">
        <v>8.6700000000000017</v>
      </c>
      <c r="D16975" s="7" t="str">
        <f t="shared" si="265"/>
        <v>Unique</v>
      </c>
    </row>
    <row r="16976" spans="1:4" x14ac:dyDescent="0.35">
      <c r="A16976" s="16" t="s">
        <v>19827</v>
      </c>
      <c r="B16976" s="16" t="s">
        <v>19828</v>
      </c>
      <c r="C16976" s="19">
        <v>5.25</v>
      </c>
      <c r="D16976" s="7" t="str">
        <f t="shared" si="265"/>
        <v>Unique</v>
      </c>
    </row>
    <row r="16977" spans="1:4" x14ac:dyDescent="0.35">
      <c r="A16977" s="16" t="s">
        <v>19829</v>
      </c>
      <c r="B16977" s="16">
        <v>5306</v>
      </c>
      <c r="C16977" s="19">
        <v>5.25</v>
      </c>
      <c r="D16977" s="7" t="str">
        <f t="shared" si="265"/>
        <v>Unique</v>
      </c>
    </row>
    <row r="16978" spans="1:4" x14ac:dyDescent="0.35">
      <c r="A16978" s="16" t="s">
        <v>19830</v>
      </c>
      <c r="B16978" s="16" t="s">
        <v>19831</v>
      </c>
      <c r="C16978" s="19">
        <v>5.48</v>
      </c>
      <c r="D16978" s="7" t="str">
        <f t="shared" si="265"/>
        <v>Unique</v>
      </c>
    </row>
    <row r="16979" spans="1:4" x14ac:dyDescent="0.35">
      <c r="A16979" s="16" t="s">
        <v>19832</v>
      </c>
      <c r="B16979" s="16">
        <v>5294</v>
      </c>
      <c r="C16979" s="19">
        <v>10.840000000000002</v>
      </c>
      <c r="D16979" s="7" t="str">
        <f t="shared" si="265"/>
        <v>Unique</v>
      </c>
    </row>
    <row r="16980" spans="1:4" x14ac:dyDescent="0.35">
      <c r="A16980" s="16" t="s">
        <v>19833</v>
      </c>
      <c r="B16980" s="16">
        <v>5216</v>
      </c>
      <c r="C16980" s="19">
        <v>10.280000000000001</v>
      </c>
      <c r="D16980" s="7" t="str">
        <f t="shared" si="265"/>
        <v>Unique</v>
      </c>
    </row>
    <row r="16981" spans="1:4" x14ac:dyDescent="0.35">
      <c r="A16981" s="16" t="s">
        <v>19834</v>
      </c>
      <c r="B16981" s="16">
        <v>5289</v>
      </c>
      <c r="C16981" s="19">
        <v>5.49</v>
      </c>
      <c r="D16981" s="7" t="str">
        <f t="shared" si="265"/>
        <v>Unique</v>
      </c>
    </row>
    <row r="16982" spans="1:4" x14ac:dyDescent="0.35">
      <c r="A16982" s="16" t="s">
        <v>19835</v>
      </c>
      <c r="B16982" s="16" t="s">
        <v>19836</v>
      </c>
      <c r="C16982" s="19">
        <v>5.25</v>
      </c>
      <c r="D16982" s="7" t="str">
        <f t="shared" si="265"/>
        <v>Unique</v>
      </c>
    </row>
    <row r="16983" spans="1:4" x14ac:dyDescent="0.35">
      <c r="A16983" s="16" t="s">
        <v>19837</v>
      </c>
      <c r="B16983" s="16">
        <v>5296</v>
      </c>
      <c r="C16983" s="19">
        <v>7.3599999999999994</v>
      </c>
      <c r="D16983" s="7" t="str">
        <f t="shared" si="265"/>
        <v>Unique</v>
      </c>
    </row>
    <row r="16984" spans="1:4" x14ac:dyDescent="0.35">
      <c r="A16984" s="16" t="s">
        <v>19838</v>
      </c>
      <c r="B16984" s="16" t="s">
        <v>19839</v>
      </c>
      <c r="C16984" s="19">
        <v>6.13</v>
      </c>
      <c r="D16984" s="7" t="str">
        <f t="shared" si="265"/>
        <v>Unique</v>
      </c>
    </row>
    <row r="16985" spans="1:4" x14ac:dyDescent="0.35">
      <c r="A16985" s="16" t="s">
        <v>19840</v>
      </c>
      <c r="B16985" s="16" t="s">
        <v>19841</v>
      </c>
      <c r="C16985" s="19">
        <v>5.25</v>
      </c>
      <c r="D16985" s="7" t="str">
        <f t="shared" si="265"/>
        <v>Unique</v>
      </c>
    </row>
    <row r="16986" spans="1:4" x14ac:dyDescent="0.35">
      <c r="A16986" s="16" t="s">
        <v>19842</v>
      </c>
      <c r="B16986" s="16">
        <v>5302</v>
      </c>
      <c r="C16986" s="19">
        <v>6.13</v>
      </c>
      <c r="D16986" s="7" t="str">
        <f t="shared" si="265"/>
        <v>Unique</v>
      </c>
    </row>
    <row r="16987" spans="1:4" x14ac:dyDescent="0.35">
      <c r="A16987" s="16" t="s">
        <v>19843</v>
      </c>
      <c r="B16987" s="16">
        <v>5186</v>
      </c>
      <c r="C16987" s="19">
        <v>12.61</v>
      </c>
      <c r="D16987" s="7" t="str">
        <f t="shared" si="265"/>
        <v>Unique</v>
      </c>
    </row>
    <row r="16988" spans="1:4" x14ac:dyDescent="0.35">
      <c r="A16988" s="16" t="s">
        <v>19822</v>
      </c>
      <c r="B16988" s="16" t="s">
        <v>19823</v>
      </c>
      <c r="C16988" s="19">
        <v>5.25</v>
      </c>
      <c r="D16988" s="7" t="str">
        <f t="shared" si="265"/>
        <v>Unique</v>
      </c>
    </row>
    <row r="16989" spans="1:4" x14ac:dyDescent="0.35">
      <c r="A16989" s="16" t="s">
        <v>19844</v>
      </c>
      <c r="B16989" s="16" t="s">
        <v>19845</v>
      </c>
      <c r="C16989" s="19">
        <v>7.1000000000000005</v>
      </c>
      <c r="D16989" s="7" t="str">
        <f t="shared" si="265"/>
        <v>Unique</v>
      </c>
    </row>
    <row r="16990" spans="1:4" x14ac:dyDescent="0.35">
      <c r="A16990" s="16" t="s">
        <v>19846</v>
      </c>
      <c r="B16990" s="16">
        <v>28848433</v>
      </c>
      <c r="C16990" s="19">
        <v>9.990000000000002</v>
      </c>
      <c r="D16990" s="7" t="str">
        <f t="shared" si="265"/>
        <v>Unique</v>
      </c>
    </row>
    <row r="16991" spans="1:4" x14ac:dyDescent="0.35">
      <c r="A16991" s="16" t="s">
        <v>19864</v>
      </c>
      <c r="B16991" s="16">
        <v>25008716</v>
      </c>
      <c r="C16991" s="19">
        <v>-0.5</v>
      </c>
      <c r="D16991" s="7" t="str">
        <f t="shared" si="265"/>
        <v>Unique</v>
      </c>
    </row>
    <row r="16992" spans="1:4" x14ac:dyDescent="0.35">
      <c r="A16992" s="16" t="s">
        <v>17576</v>
      </c>
      <c r="B16992" s="16">
        <v>4208</v>
      </c>
      <c r="C16992" s="19">
        <v>-0.5</v>
      </c>
      <c r="D16992" s="7" t="str">
        <f t="shared" si="265"/>
        <v>Unique</v>
      </c>
    </row>
    <row r="16993" spans="1:4" x14ac:dyDescent="0.35">
      <c r="A16993" s="16" t="s">
        <v>19814</v>
      </c>
      <c r="B16993" s="16">
        <v>5305</v>
      </c>
      <c r="C16993" s="19">
        <v>-0.5</v>
      </c>
      <c r="D16993" s="7" t="str">
        <f t="shared" si="265"/>
        <v>Unique</v>
      </c>
    </row>
    <row r="16994" spans="1:4" x14ac:dyDescent="0.35">
      <c r="A16994" s="16" t="s">
        <v>19856</v>
      </c>
      <c r="B16994" s="16">
        <v>28827325</v>
      </c>
      <c r="C16994" s="19">
        <v>5.25</v>
      </c>
      <c r="D16994" s="7" t="str">
        <f t="shared" si="265"/>
        <v>Unique</v>
      </c>
    </row>
    <row r="16995" spans="1:4" x14ac:dyDescent="0.35">
      <c r="A16995" s="16" t="s">
        <v>19859</v>
      </c>
      <c r="B16995" s="16">
        <v>28834258</v>
      </c>
      <c r="C16995" s="19">
        <v>5.5</v>
      </c>
      <c r="D16995" s="7" t="str">
        <f t="shared" si="265"/>
        <v>Unique</v>
      </c>
    </row>
    <row r="16996" spans="1:4" x14ac:dyDescent="0.35">
      <c r="A16996" s="16" t="s">
        <v>19866</v>
      </c>
      <c r="B16996" s="16">
        <v>114000</v>
      </c>
      <c r="C16996" s="19">
        <v>5.25</v>
      </c>
      <c r="D16996" s="7" t="str">
        <f t="shared" si="265"/>
        <v>Unique</v>
      </c>
    </row>
    <row r="16997" spans="1:4" x14ac:dyDescent="0.35">
      <c r="A16997" s="16" t="s">
        <v>19849</v>
      </c>
      <c r="B16997" s="16" t="s">
        <v>19850</v>
      </c>
      <c r="C16997" s="19">
        <v>5.25</v>
      </c>
      <c r="D16997" s="7" t="str">
        <f t="shared" si="265"/>
        <v>Unique</v>
      </c>
    </row>
    <row r="16998" spans="1:4" x14ac:dyDescent="0.35">
      <c r="A16998" s="16" t="s">
        <v>19847</v>
      </c>
      <c r="B16998" s="16" t="s">
        <v>19848</v>
      </c>
      <c r="C16998" s="19">
        <v>10.840000000000002</v>
      </c>
      <c r="D16998" s="7" t="str">
        <f t="shared" si="265"/>
        <v>Unique</v>
      </c>
    </row>
    <row r="16999" spans="1:4" x14ac:dyDescent="0.35">
      <c r="A16999" s="16" t="s">
        <v>19855</v>
      </c>
      <c r="B16999" s="16">
        <v>6001024</v>
      </c>
      <c r="C16999" s="19">
        <v>7.6199999999999992</v>
      </c>
      <c r="D16999" s="7" t="str">
        <f t="shared" si="265"/>
        <v>Unique</v>
      </c>
    </row>
    <row r="17000" spans="1:4" x14ac:dyDescent="0.35">
      <c r="A17000" s="16" t="s">
        <v>19852</v>
      </c>
      <c r="B17000" s="16" t="s">
        <v>19853</v>
      </c>
      <c r="C17000" s="19">
        <v>7.1000000000000005</v>
      </c>
      <c r="D17000" s="7" t="str">
        <f t="shared" si="265"/>
        <v>Unique</v>
      </c>
    </row>
    <row r="17001" spans="1:4" x14ac:dyDescent="0.35">
      <c r="A17001" s="16" t="s">
        <v>19851</v>
      </c>
      <c r="B17001" s="16">
        <v>28826773</v>
      </c>
      <c r="C17001" s="19">
        <v>5.48</v>
      </c>
      <c r="D17001" s="7" t="str">
        <f t="shared" si="265"/>
        <v>Unique</v>
      </c>
    </row>
    <row r="17002" spans="1:4" x14ac:dyDescent="0.35">
      <c r="A17002" s="16" t="s">
        <v>19861</v>
      </c>
      <c r="B17002" s="16">
        <v>28832668</v>
      </c>
      <c r="C17002" s="19">
        <v>9.7200000000000006</v>
      </c>
      <c r="D17002" s="7" t="str">
        <f t="shared" si="265"/>
        <v>Unique</v>
      </c>
    </row>
    <row r="17003" spans="1:4" x14ac:dyDescent="0.35">
      <c r="A17003" s="16" t="s">
        <v>19862</v>
      </c>
      <c r="B17003" s="16">
        <v>28838976</v>
      </c>
      <c r="C17003" s="19">
        <v>5.25</v>
      </c>
      <c r="D17003" s="7" t="str">
        <f t="shared" si="265"/>
        <v>Unique</v>
      </c>
    </row>
    <row r="17004" spans="1:4" x14ac:dyDescent="0.35">
      <c r="A17004" s="16" t="s">
        <v>19867</v>
      </c>
      <c r="B17004" s="16">
        <v>28849590</v>
      </c>
      <c r="C17004" s="19">
        <v>5.25</v>
      </c>
      <c r="D17004" s="7" t="str">
        <f t="shared" si="265"/>
        <v>Unique</v>
      </c>
    </row>
    <row r="17005" spans="1:4" x14ac:dyDescent="0.35">
      <c r="A17005" s="16" t="s">
        <v>19868</v>
      </c>
      <c r="B17005" s="16">
        <v>5287</v>
      </c>
      <c r="C17005" s="19">
        <v>4.3999999999999995</v>
      </c>
      <c r="D17005" s="7" t="str">
        <f t="shared" si="265"/>
        <v>Unique</v>
      </c>
    </row>
    <row r="17006" spans="1:4" x14ac:dyDescent="0.35">
      <c r="A17006" s="16" t="s">
        <v>19869</v>
      </c>
      <c r="B17006" s="16">
        <v>5314</v>
      </c>
      <c r="C17006" s="19">
        <v>4.13</v>
      </c>
      <c r="D17006" s="7" t="str">
        <f t="shared" si="265"/>
        <v>Unique</v>
      </c>
    </row>
    <row r="17007" spans="1:4" x14ac:dyDescent="0.35">
      <c r="A17007" s="16" t="s">
        <v>19870</v>
      </c>
      <c r="B17007" s="16">
        <v>5281</v>
      </c>
      <c r="C17007" s="19">
        <v>3.94</v>
      </c>
      <c r="D17007" s="7" t="str">
        <f t="shared" si="265"/>
        <v>Unique</v>
      </c>
    </row>
    <row r="17008" spans="1:4" x14ac:dyDescent="0.35">
      <c r="A17008" s="16" t="s">
        <v>19871</v>
      </c>
      <c r="B17008" s="16">
        <v>5313</v>
      </c>
      <c r="C17008" s="19">
        <v>3.75</v>
      </c>
      <c r="D17008" s="7" t="str">
        <f t="shared" si="265"/>
        <v>Unique</v>
      </c>
    </row>
    <row r="17009" spans="1:4" x14ac:dyDescent="0.35">
      <c r="A17009" s="16" t="s">
        <v>19872</v>
      </c>
      <c r="B17009" s="16">
        <v>5308</v>
      </c>
      <c r="C17009" s="19">
        <v>3.75</v>
      </c>
      <c r="D17009" s="7" t="str">
        <f t="shared" si="265"/>
        <v>Unique</v>
      </c>
    </row>
    <row r="17010" spans="1:4" x14ac:dyDescent="0.35">
      <c r="A17010" s="16" t="s">
        <v>19873</v>
      </c>
      <c r="B17010" s="16">
        <v>5295</v>
      </c>
      <c r="C17010" s="19">
        <v>3.75</v>
      </c>
      <c r="D17010" s="7" t="str">
        <f t="shared" si="265"/>
        <v>Unique</v>
      </c>
    </row>
    <row r="17011" spans="1:4" x14ac:dyDescent="0.35">
      <c r="A17011" s="16" t="s">
        <v>19874</v>
      </c>
      <c r="B17011" s="16">
        <v>5282</v>
      </c>
      <c r="C17011" s="19">
        <v>3.75</v>
      </c>
      <c r="D17011" s="7" t="str">
        <f t="shared" si="265"/>
        <v>Unique</v>
      </c>
    </row>
    <row r="17012" spans="1:4" x14ac:dyDescent="0.35">
      <c r="A17012" s="16" t="s">
        <v>19875</v>
      </c>
      <c r="B17012" s="16">
        <v>3575</v>
      </c>
      <c r="C17012" s="19">
        <v>3.75</v>
      </c>
      <c r="D17012" s="7" t="str">
        <f t="shared" si="265"/>
        <v>Unique</v>
      </c>
    </row>
    <row r="17013" spans="1:4" x14ac:dyDescent="0.35">
      <c r="A17013" s="16" t="s">
        <v>19876</v>
      </c>
      <c r="B17013" s="16" t="s">
        <v>19877</v>
      </c>
      <c r="C17013" s="19">
        <v>9.27</v>
      </c>
      <c r="D17013" s="7" t="str">
        <f t="shared" si="265"/>
        <v>Unique</v>
      </c>
    </row>
    <row r="17014" spans="1:4" x14ac:dyDescent="0.35">
      <c r="A17014" s="16" t="s">
        <v>19878</v>
      </c>
      <c r="B17014" s="16" t="s">
        <v>19879</v>
      </c>
      <c r="C17014" s="19">
        <v>8.17</v>
      </c>
      <c r="D17014" s="7" t="str">
        <f t="shared" si="265"/>
        <v>Unique</v>
      </c>
    </row>
    <row r="17015" spans="1:4" x14ac:dyDescent="0.35">
      <c r="A17015" s="16" t="s">
        <v>19876</v>
      </c>
      <c r="B17015" s="16" t="s">
        <v>19877</v>
      </c>
      <c r="C17015" s="19">
        <v>1.4500000000000002</v>
      </c>
      <c r="D17015" s="7" t="str">
        <f t="shared" si="265"/>
        <v>Unique</v>
      </c>
    </row>
    <row r="17016" spans="1:4" x14ac:dyDescent="0.35">
      <c r="A17016" s="16" t="s">
        <v>19878</v>
      </c>
      <c r="B17016" s="16" t="s">
        <v>19879</v>
      </c>
      <c r="C17016" s="19">
        <v>1.4500000000000002</v>
      </c>
      <c r="D17016" s="7" t="str">
        <f t="shared" si="265"/>
        <v>Unique</v>
      </c>
    </row>
    <row r="17017" spans="1:4" x14ac:dyDescent="0.35">
      <c r="A17017" s="16" t="s">
        <v>19888</v>
      </c>
      <c r="B17017" s="16">
        <v>5307</v>
      </c>
      <c r="C17017" s="19">
        <v>4.3999999999999995</v>
      </c>
      <c r="D17017" s="7" t="str">
        <f t="shared" si="265"/>
        <v>Unique</v>
      </c>
    </row>
    <row r="17018" spans="1:4" x14ac:dyDescent="0.35">
      <c r="A17018" s="16" t="s">
        <v>19824</v>
      </c>
      <c r="B17018" s="16">
        <v>5301</v>
      </c>
      <c r="C17018" s="19">
        <v>-0.5</v>
      </c>
      <c r="D17018" s="7" t="str">
        <f t="shared" si="265"/>
        <v>Unique</v>
      </c>
    </row>
    <row r="17019" spans="1:4" x14ac:dyDescent="0.35">
      <c r="A17019" s="16" t="s">
        <v>19298</v>
      </c>
      <c r="B17019" s="16">
        <v>5128</v>
      </c>
      <c r="C17019" s="19">
        <v>2.75</v>
      </c>
      <c r="D17019" s="7" t="str">
        <f t="shared" si="265"/>
        <v>Unique</v>
      </c>
    </row>
    <row r="17020" spans="1:4" x14ac:dyDescent="0.35">
      <c r="A17020" s="16" t="s">
        <v>19894</v>
      </c>
      <c r="B17020" s="16">
        <v>4897</v>
      </c>
      <c r="C17020" s="19">
        <v>5.63</v>
      </c>
      <c r="D17020" s="7" t="str">
        <f t="shared" si="265"/>
        <v>Unique</v>
      </c>
    </row>
    <row r="17021" spans="1:4" x14ac:dyDescent="0.35">
      <c r="A17021" s="16" t="s">
        <v>19745</v>
      </c>
      <c r="B17021" s="16" t="s">
        <v>19746</v>
      </c>
      <c r="C17021" s="19">
        <v>6.6999999999999993</v>
      </c>
      <c r="D17021" s="7" t="str">
        <f t="shared" si="265"/>
        <v>Unique</v>
      </c>
    </row>
    <row r="17022" spans="1:4" x14ac:dyDescent="0.35">
      <c r="A17022" s="16" t="s">
        <v>19795</v>
      </c>
      <c r="B17022" s="16">
        <v>5190</v>
      </c>
      <c r="C17022" s="19">
        <v>6.6999999999999993</v>
      </c>
      <c r="D17022" s="7" t="str">
        <f t="shared" si="265"/>
        <v>Unique</v>
      </c>
    </row>
    <row r="17023" spans="1:4" x14ac:dyDescent="0.35">
      <c r="A17023" s="16" t="s">
        <v>19640</v>
      </c>
      <c r="B17023" s="16" t="s">
        <v>19641</v>
      </c>
      <c r="C17023" s="19">
        <v>6.6999999999999993</v>
      </c>
      <c r="D17023" s="7" t="str">
        <f t="shared" si="265"/>
        <v>Unique</v>
      </c>
    </row>
    <row r="17024" spans="1:4" x14ac:dyDescent="0.35">
      <c r="A17024" s="16" t="s">
        <v>19810</v>
      </c>
      <c r="B17024" s="16">
        <v>5190</v>
      </c>
      <c r="C17024" s="19">
        <v>6.6999999999999993</v>
      </c>
      <c r="D17024" s="7" t="str">
        <f t="shared" si="265"/>
        <v>Unique</v>
      </c>
    </row>
    <row r="17025" spans="1:4" x14ac:dyDescent="0.35">
      <c r="A17025" s="16" t="s">
        <v>19895</v>
      </c>
      <c r="B17025" s="16">
        <v>5283</v>
      </c>
      <c r="C17025" s="19">
        <v>11.780000000000001</v>
      </c>
      <c r="D17025" s="7" t="str">
        <f t="shared" si="265"/>
        <v>Unique</v>
      </c>
    </row>
    <row r="17026" spans="1:4" x14ac:dyDescent="0.35">
      <c r="A17026" s="16" t="s">
        <v>19896</v>
      </c>
      <c r="B17026" s="16">
        <v>5298</v>
      </c>
      <c r="C17026" s="19">
        <v>8.58</v>
      </c>
      <c r="D17026" s="7" t="str">
        <f t="shared" ref="D17026:D17089" si="266">IF(COUNTIFS(A:A,A17026,B:B,B17026,C:C,C17026)&gt;1,"Doublon","Unique")</f>
        <v>Unique</v>
      </c>
    </row>
    <row r="17027" spans="1:4" x14ac:dyDescent="0.35">
      <c r="A17027" s="16" t="s">
        <v>19897</v>
      </c>
      <c r="B17027" s="16">
        <v>5284</v>
      </c>
      <c r="C17027" s="19">
        <v>8.58</v>
      </c>
      <c r="D17027" s="7" t="str">
        <f t="shared" si="266"/>
        <v>Unique</v>
      </c>
    </row>
    <row r="17028" spans="1:4" x14ac:dyDescent="0.35">
      <c r="A17028" s="16" t="s">
        <v>19898</v>
      </c>
      <c r="B17028" s="16">
        <v>5300</v>
      </c>
      <c r="C17028" s="19">
        <v>8.07</v>
      </c>
      <c r="D17028" s="7" t="str">
        <f t="shared" si="266"/>
        <v>Unique</v>
      </c>
    </row>
    <row r="17029" spans="1:4" x14ac:dyDescent="0.35">
      <c r="A17029" s="16" t="s">
        <v>19899</v>
      </c>
      <c r="B17029" s="16">
        <v>5059</v>
      </c>
      <c r="C17029" s="19">
        <v>7.05</v>
      </c>
      <c r="D17029" s="7" t="str">
        <f t="shared" si="266"/>
        <v>Unique</v>
      </c>
    </row>
    <row r="17030" spans="1:4" x14ac:dyDescent="0.35">
      <c r="A17030" s="16" t="s">
        <v>19900</v>
      </c>
      <c r="B17030" s="16">
        <v>5258</v>
      </c>
      <c r="C17030" s="19">
        <v>7.05</v>
      </c>
      <c r="D17030" s="7" t="str">
        <f t="shared" si="266"/>
        <v>Unique</v>
      </c>
    </row>
    <row r="17031" spans="1:4" x14ac:dyDescent="0.35">
      <c r="A17031" s="16" t="s">
        <v>19901</v>
      </c>
      <c r="B17031" s="16">
        <v>5309</v>
      </c>
      <c r="C17031" s="19">
        <v>5.08</v>
      </c>
      <c r="D17031" s="7" t="str">
        <f t="shared" si="266"/>
        <v>Unique</v>
      </c>
    </row>
    <row r="17032" spans="1:4" x14ac:dyDescent="0.35">
      <c r="A17032" s="16" t="s">
        <v>19902</v>
      </c>
      <c r="B17032" s="16">
        <v>5297</v>
      </c>
      <c r="C17032" s="19">
        <v>4.6399999999999997</v>
      </c>
      <c r="D17032" s="7" t="str">
        <f t="shared" si="266"/>
        <v>Unique</v>
      </c>
    </row>
    <row r="17033" spans="1:4" x14ac:dyDescent="0.35">
      <c r="A17033" s="16" t="s">
        <v>19903</v>
      </c>
      <c r="B17033" s="16">
        <v>5264</v>
      </c>
      <c r="C17033" s="19">
        <v>4.6399999999999997</v>
      </c>
      <c r="D17033" s="7" t="str">
        <f t="shared" si="266"/>
        <v>Unique</v>
      </c>
    </row>
    <row r="17034" spans="1:4" x14ac:dyDescent="0.35">
      <c r="A17034" s="16" t="s">
        <v>19883</v>
      </c>
      <c r="B17034" s="16">
        <v>28847927</v>
      </c>
      <c r="C17034" s="19">
        <v>5.48</v>
      </c>
      <c r="D17034" s="7" t="str">
        <f t="shared" si="266"/>
        <v>Unique</v>
      </c>
    </row>
    <row r="17035" spans="1:4" x14ac:dyDescent="0.35">
      <c r="A17035" s="16" t="s">
        <v>19904</v>
      </c>
      <c r="B17035" s="16" t="s">
        <v>19905</v>
      </c>
      <c r="C17035" s="19">
        <v>5.25</v>
      </c>
      <c r="D17035" s="7" t="str">
        <f t="shared" si="266"/>
        <v>Unique</v>
      </c>
    </row>
    <row r="17036" spans="1:4" x14ac:dyDescent="0.35">
      <c r="A17036" s="16" t="s">
        <v>19906</v>
      </c>
      <c r="B17036" s="16" t="s">
        <v>19907</v>
      </c>
      <c r="C17036" s="19">
        <v>5.48</v>
      </c>
      <c r="D17036" s="7" t="str">
        <f t="shared" si="266"/>
        <v>Unique</v>
      </c>
    </row>
    <row r="17037" spans="1:4" x14ac:dyDescent="0.35">
      <c r="A17037" s="16" t="s">
        <v>19908</v>
      </c>
      <c r="B17037" s="16" t="s">
        <v>19909</v>
      </c>
      <c r="C17037" s="19">
        <v>5.25</v>
      </c>
      <c r="D17037" s="7" t="str">
        <f t="shared" si="266"/>
        <v>Unique</v>
      </c>
    </row>
    <row r="17038" spans="1:4" x14ac:dyDescent="0.35">
      <c r="A17038" s="16" t="s">
        <v>19910</v>
      </c>
      <c r="B17038" s="16">
        <v>5004</v>
      </c>
      <c r="C17038" s="19">
        <v>7.3599999999999994</v>
      </c>
      <c r="D17038" s="7" t="str">
        <f t="shared" si="266"/>
        <v>Unique</v>
      </c>
    </row>
    <row r="17039" spans="1:4" x14ac:dyDescent="0.35">
      <c r="A17039" s="16" t="s">
        <v>19911</v>
      </c>
      <c r="B17039" s="16" t="s">
        <v>19912</v>
      </c>
      <c r="C17039" s="19">
        <v>5.48</v>
      </c>
      <c r="D17039" s="7" t="str">
        <f t="shared" si="266"/>
        <v>Unique</v>
      </c>
    </row>
    <row r="17040" spans="1:4" x14ac:dyDescent="0.35">
      <c r="A17040" s="16" t="s">
        <v>19911</v>
      </c>
      <c r="B17040" s="16" t="s">
        <v>19912</v>
      </c>
      <c r="C17040" s="19">
        <v>18.95</v>
      </c>
      <c r="D17040" s="7" t="str">
        <f t="shared" si="266"/>
        <v>Unique</v>
      </c>
    </row>
    <row r="17041" spans="1:4" x14ac:dyDescent="0.35">
      <c r="A17041" s="16" t="s">
        <v>19913</v>
      </c>
      <c r="B17041" s="16">
        <v>5310</v>
      </c>
      <c r="C17041" s="19">
        <v>6.13</v>
      </c>
      <c r="D17041" s="7" t="str">
        <f t="shared" si="266"/>
        <v>Unique</v>
      </c>
    </row>
    <row r="17042" spans="1:4" x14ac:dyDescent="0.35">
      <c r="A17042" s="16" t="s">
        <v>19914</v>
      </c>
      <c r="B17042" s="16" t="s">
        <v>19915</v>
      </c>
      <c r="C17042" s="19">
        <v>5.25</v>
      </c>
      <c r="D17042" s="7" t="str">
        <f t="shared" si="266"/>
        <v>Unique</v>
      </c>
    </row>
    <row r="17043" spans="1:4" x14ac:dyDescent="0.35">
      <c r="A17043" s="16" t="s">
        <v>19916</v>
      </c>
      <c r="B17043" s="16">
        <v>5285</v>
      </c>
      <c r="C17043" s="19">
        <v>5.25</v>
      </c>
      <c r="D17043" s="7" t="str">
        <f t="shared" si="266"/>
        <v>Unique</v>
      </c>
    </row>
    <row r="17044" spans="1:4" x14ac:dyDescent="0.35">
      <c r="A17044" s="16" t="s">
        <v>19819</v>
      </c>
      <c r="B17044" s="16" t="s">
        <v>19820</v>
      </c>
      <c r="C17044" s="19">
        <v>5.48</v>
      </c>
      <c r="D17044" s="7" t="str">
        <f t="shared" si="266"/>
        <v>Unique</v>
      </c>
    </row>
    <row r="17045" spans="1:4" x14ac:dyDescent="0.35">
      <c r="A17045" s="16" t="s">
        <v>17576</v>
      </c>
      <c r="B17045" s="16">
        <v>4208</v>
      </c>
      <c r="C17045" s="19">
        <v>-0.02</v>
      </c>
      <c r="D17045" s="7" t="str">
        <f t="shared" si="266"/>
        <v>Unique</v>
      </c>
    </row>
    <row r="17046" spans="1:4" x14ac:dyDescent="0.35">
      <c r="A17046" s="16" t="s">
        <v>19865</v>
      </c>
      <c r="B17046" s="16">
        <v>4208</v>
      </c>
      <c r="C17046" s="19">
        <v>-0.04</v>
      </c>
      <c r="D17046" s="7" t="str">
        <f t="shared" si="266"/>
        <v>Unique</v>
      </c>
    </row>
    <row r="17047" spans="1:4" x14ac:dyDescent="0.35">
      <c r="A17047" s="16" t="s">
        <v>19865</v>
      </c>
      <c r="B17047" s="16">
        <v>4208</v>
      </c>
      <c r="C17047" s="19">
        <v>8.9600000000000009</v>
      </c>
      <c r="D17047" s="7" t="str">
        <f t="shared" si="266"/>
        <v>Unique</v>
      </c>
    </row>
    <row r="17048" spans="1:4" x14ac:dyDescent="0.35">
      <c r="A17048" s="16" t="s">
        <v>17576</v>
      </c>
      <c r="B17048" s="16">
        <v>4208</v>
      </c>
      <c r="C17048" s="19">
        <v>12.61</v>
      </c>
      <c r="D17048" s="7" t="str">
        <f t="shared" si="266"/>
        <v>Unique</v>
      </c>
    </row>
    <row r="17049" spans="1:4" x14ac:dyDescent="0.35">
      <c r="A17049" s="16" t="s">
        <v>19919</v>
      </c>
      <c r="B17049" s="16">
        <v>5037</v>
      </c>
      <c r="C17049" s="19">
        <v>7.6199999999999992</v>
      </c>
      <c r="D17049" s="7" t="str">
        <f t="shared" si="266"/>
        <v>Unique</v>
      </c>
    </row>
    <row r="17050" spans="1:4" x14ac:dyDescent="0.35">
      <c r="A17050" s="16" t="s">
        <v>19920</v>
      </c>
      <c r="B17050" s="16">
        <v>5236</v>
      </c>
      <c r="C17050" s="19">
        <v>5.48</v>
      </c>
      <c r="D17050" s="7" t="str">
        <f t="shared" si="266"/>
        <v>Unique</v>
      </c>
    </row>
    <row r="17051" spans="1:4" x14ac:dyDescent="0.35">
      <c r="A17051" s="16" t="s">
        <v>19921</v>
      </c>
      <c r="B17051" s="16">
        <v>5262</v>
      </c>
      <c r="C17051" s="19">
        <v>6.13</v>
      </c>
      <c r="D17051" s="7" t="str">
        <f t="shared" si="266"/>
        <v>Unique</v>
      </c>
    </row>
    <row r="17052" spans="1:4" x14ac:dyDescent="0.35">
      <c r="A17052" s="16" t="s">
        <v>19922</v>
      </c>
      <c r="B17052" s="16">
        <v>5311</v>
      </c>
      <c r="C17052" s="19">
        <v>8.9600000000000009</v>
      </c>
      <c r="D17052" s="7" t="str">
        <f t="shared" si="266"/>
        <v>Unique</v>
      </c>
    </row>
    <row r="17053" spans="1:4" x14ac:dyDescent="0.35">
      <c r="A17053" s="16" t="s">
        <v>19923</v>
      </c>
      <c r="B17053" s="16" t="s">
        <v>19924</v>
      </c>
      <c r="C17053" s="19">
        <v>5.25</v>
      </c>
      <c r="D17053" s="7" t="str">
        <f t="shared" si="266"/>
        <v>Unique</v>
      </c>
    </row>
    <row r="17054" spans="1:4" x14ac:dyDescent="0.35">
      <c r="A17054" s="16" t="s">
        <v>19917</v>
      </c>
      <c r="B17054" s="16" t="s">
        <v>19918</v>
      </c>
      <c r="C17054" s="19">
        <v>5.48</v>
      </c>
      <c r="D17054" s="7" t="str">
        <f t="shared" si="266"/>
        <v>Unique</v>
      </c>
    </row>
    <row r="17055" spans="1:4" x14ac:dyDescent="0.35">
      <c r="A17055" s="16" t="s">
        <v>19860</v>
      </c>
      <c r="B17055" s="16">
        <v>28833837</v>
      </c>
      <c r="C17055" s="19">
        <v>5.25</v>
      </c>
      <c r="D17055" s="7" t="str">
        <f t="shared" si="266"/>
        <v>Unique</v>
      </c>
    </row>
    <row r="17056" spans="1:4" x14ac:dyDescent="0.35">
      <c r="A17056" s="16" t="s">
        <v>19892</v>
      </c>
      <c r="B17056" s="16" t="s">
        <v>19893</v>
      </c>
      <c r="C17056" s="19">
        <v>6.57</v>
      </c>
      <c r="D17056" s="7" t="str">
        <f t="shared" si="266"/>
        <v>Unique</v>
      </c>
    </row>
    <row r="17057" spans="1:4" x14ac:dyDescent="0.35">
      <c r="A17057" s="16" t="s">
        <v>19864</v>
      </c>
      <c r="B17057" s="16">
        <v>25008716</v>
      </c>
      <c r="C17057" s="19">
        <v>-0.02</v>
      </c>
      <c r="D17057" s="7" t="str">
        <f t="shared" si="266"/>
        <v>Unique</v>
      </c>
    </row>
    <row r="17058" spans="1:4" x14ac:dyDescent="0.35">
      <c r="A17058" s="16" t="s">
        <v>19863</v>
      </c>
      <c r="B17058" s="16">
        <v>25008716</v>
      </c>
      <c r="C17058" s="19">
        <v>-0.04</v>
      </c>
      <c r="D17058" s="7" t="str">
        <f t="shared" si="266"/>
        <v>Unique</v>
      </c>
    </row>
    <row r="17059" spans="1:4" x14ac:dyDescent="0.35">
      <c r="A17059" s="16" t="s">
        <v>19864</v>
      </c>
      <c r="B17059" s="16">
        <v>25008716</v>
      </c>
      <c r="C17059" s="19">
        <v>9.7200000000000006</v>
      </c>
      <c r="D17059" s="7" t="str">
        <f t="shared" si="266"/>
        <v>Unique</v>
      </c>
    </row>
    <row r="17060" spans="1:4" x14ac:dyDescent="0.35">
      <c r="A17060" s="16" t="s">
        <v>19863</v>
      </c>
      <c r="B17060" s="16">
        <v>25008716</v>
      </c>
      <c r="C17060" s="19">
        <v>9.7200000000000006</v>
      </c>
      <c r="D17060" s="7" t="str">
        <f t="shared" si="266"/>
        <v>Unique</v>
      </c>
    </row>
    <row r="17061" spans="1:4" x14ac:dyDescent="0.35">
      <c r="A17061" s="16" t="s">
        <v>19889</v>
      </c>
      <c r="B17061" s="16" t="s">
        <v>19890</v>
      </c>
      <c r="C17061" s="19">
        <v>9.2199999999999989</v>
      </c>
      <c r="D17061" s="7" t="str">
        <f t="shared" si="266"/>
        <v>Unique</v>
      </c>
    </row>
    <row r="17062" spans="1:4" x14ac:dyDescent="0.35">
      <c r="A17062" s="16" t="s">
        <v>19884</v>
      </c>
      <c r="B17062" s="16" t="s">
        <v>19885</v>
      </c>
      <c r="C17062" s="19">
        <v>8.379999999999999</v>
      </c>
      <c r="D17062" s="7" t="str">
        <f t="shared" si="266"/>
        <v>Unique</v>
      </c>
    </row>
    <row r="17063" spans="1:4" x14ac:dyDescent="0.35">
      <c r="A17063" s="16" t="s">
        <v>19886</v>
      </c>
      <c r="B17063" s="16" t="s">
        <v>19887</v>
      </c>
      <c r="C17063" s="19">
        <v>6.13</v>
      </c>
      <c r="D17063" s="7" t="str">
        <f t="shared" si="266"/>
        <v>Unique</v>
      </c>
    </row>
    <row r="17064" spans="1:4" x14ac:dyDescent="0.35">
      <c r="A17064" s="16" t="s">
        <v>19891</v>
      </c>
      <c r="B17064" s="16">
        <v>25011097</v>
      </c>
      <c r="C17064" s="19">
        <v>6.8400000000000007</v>
      </c>
      <c r="D17064" s="7" t="str">
        <f t="shared" si="266"/>
        <v>Unique</v>
      </c>
    </row>
    <row r="17065" spans="1:4" x14ac:dyDescent="0.35">
      <c r="A17065" s="16" t="s">
        <v>19880</v>
      </c>
      <c r="B17065" s="16">
        <v>1237719</v>
      </c>
      <c r="C17065" s="19">
        <v>7.1000000000000005</v>
      </c>
      <c r="D17065" s="7" t="str">
        <f t="shared" si="266"/>
        <v>Unique</v>
      </c>
    </row>
    <row r="17066" spans="1:4" x14ac:dyDescent="0.35">
      <c r="A17066" s="16" t="s">
        <v>19854</v>
      </c>
      <c r="B17066" s="16">
        <v>25012695</v>
      </c>
      <c r="C17066" s="19">
        <v>5.25</v>
      </c>
      <c r="D17066" s="7" t="str">
        <f t="shared" si="266"/>
        <v>Unique</v>
      </c>
    </row>
    <row r="17067" spans="1:4" x14ac:dyDescent="0.35">
      <c r="A17067" s="16" t="s">
        <v>19882</v>
      </c>
      <c r="B17067" s="16">
        <v>28847584</v>
      </c>
      <c r="C17067" s="19">
        <v>5.48</v>
      </c>
      <c r="D17067" s="7" t="str">
        <f t="shared" si="266"/>
        <v>Unique</v>
      </c>
    </row>
    <row r="17068" spans="1:4" x14ac:dyDescent="0.35">
      <c r="A17068" s="16" t="s">
        <v>19857</v>
      </c>
      <c r="B17068" s="16" t="s">
        <v>19858</v>
      </c>
      <c r="C17068" s="19">
        <v>9.2199999999999989</v>
      </c>
      <c r="D17068" s="7" t="str">
        <f t="shared" si="266"/>
        <v>Unique</v>
      </c>
    </row>
    <row r="17069" spans="1:4" x14ac:dyDescent="0.35">
      <c r="A17069" s="16" t="s">
        <v>19925</v>
      </c>
      <c r="B17069" s="16" t="s">
        <v>19926</v>
      </c>
      <c r="C17069" s="19">
        <v>5.25</v>
      </c>
      <c r="D17069" s="7" t="str">
        <f t="shared" si="266"/>
        <v>Unique</v>
      </c>
    </row>
    <row r="17070" spans="1:4" x14ac:dyDescent="0.35">
      <c r="A17070" s="16" t="s">
        <v>19927</v>
      </c>
      <c r="B17070" s="16" t="s">
        <v>19928</v>
      </c>
      <c r="C17070" s="19">
        <v>8.379999999999999</v>
      </c>
      <c r="D17070" s="7" t="str">
        <f t="shared" si="266"/>
        <v>Unique</v>
      </c>
    </row>
    <row r="17071" spans="1:4" x14ac:dyDescent="0.35">
      <c r="A17071" s="16" t="s">
        <v>19929</v>
      </c>
      <c r="B17071" s="16">
        <v>5249</v>
      </c>
      <c r="C17071" s="19">
        <v>12.61</v>
      </c>
      <c r="D17071" s="7" t="str">
        <f t="shared" si="266"/>
        <v>Unique</v>
      </c>
    </row>
    <row r="17072" spans="1:4" x14ac:dyDescent="0.35">
      <c r="A17072" s="16" t="s">
        <v>19881</v>
      </c>
      <c r="B17072" s="16">
        <v>28846864</v>
      </c>
      <c r="C17072" s="19">
        <v>5.48</v>
      </c>
      <c r="D17072" s="7" t="str">
        <f t="shared" si="266"/>
        <v>Unique</v>
      </c>
    </row>
    <row r="17073" spans="1:4" x14ac:dyDescent="0.35">
      <c r="A17073" s="16" t="s">
        <v>19930</v>
      </c>
      <c r="B17073" s="16" t="s">
        <v>19931</v>
      </c>
      <c r="C17073" s="19">
        <v>5.49</v>
      </c>
      <c r="D17073" s="7" t="str">
        <f t="shared" si="266"/>
        <v>Unique</v>
      </c>
    </row>
    <row r="17074" spans="1:4" x14ac:dyDescent="0.35">
      <c r="A17074" s="16" t="s">
        <v>19932</v>
      </c>
      <c r="B17074" s="16" t="s">
        <v>19933</v>
      </c>
      <c r="C17074" s="19">
        <v>5.48</v>
      </c>
      <c r="D17074" s="7" t="str">
        <f t="shared" si="266"/>
        <v>Unique</v>
      </c>
    </row>
    <row r="17075" spans="1:4" x14ac:dyDescent="0.35">
      <c r="A17075" s="16" t="s">
        <v>19934</v>
      </c>
      <c r="B17075" s="16">
        <v>28740670</v>
      </c>
      <c r="C17075" s="19">
        <v>6.8400000000000007</v>
      </c>
      <c r="D17075" s="7" t="str">
        <f t="shared" si="266"/>
        <v>Unique</v>
      </c>
    </row>
    <row r="17076" spans="1:4" x14ac:dyDescent="0.35">
      <c r="A17076" s="16" t="s">
        <v>19935</v>
      </c>
      <c r="B17076" s="16">
        <v>25005367</v>
      </c>
      <c r="C17076" s="19">
        <v>5.48</v>
      </c>
      <c r="D17076" s="7" t="str">
        <f t="shared" si="266"/>
        <v>Unique</v>
      </c>
    </row>
    <row r="17077" spans="1:4" x14ac:dyDescent="0.35">
      <c r="A17077" s="16" t="s">
        <v>19936</v>
      </c>
      <c r="B17077" s="16" t="s">
        <v>19937</v>
      </c>
      <c r="C17077" s="19">
        <v>5.5</v>
      </c>
      <c r="D17077" s="7" t="str">
        <f t="shared" si="266"/>
        <v>Unique</v>
      </c>
    </row>
    <row r="17078" spans="1:4" x14ac:dyDescent="0.35">
      <c r="A17078" s="16" t="s">
        <v>19938</v>
      </c>
      <c r="B17078" s="16">
        <v>28765101</v>
      </c>
      <c r="C17078" s="19">
        <v>5.49</v>
      </c>
      <c r="D17078" s="7" t="str">
        <f t="shared" si="266"/>
        <v>Unique</v>
      </c>
    </row>
    <row r="17079" spans="1:4" x14ac:dyDescent="0.35">
      <c r="A17079" s="16" t="s">
        <v>19939</v>
      </c>
      <c r="B17079" s="16" t="s">
        <v>19746</v>
      </c>
      <c r="C17079" s="19">
        <v>5.48</v>
      </c>
      <c r="D17079" s="7" t="str">
        <f t="shared" si="266"/>
        <v>Unique</v>
      </c>
    </row>
    <row r="17080" spans="1:4" x14ac:dyDescent="0.35">
      <c r="A17080" s="16" t="s">
        <v>19940</v>
      </c>
      <c r="B17080" s="16" t="s">
        <v>19941</v>
      </c>
      <c r="C17080" s="19">
        <v>8.9600000000000009</v>
      </c>
      <c r="D17080" s="7" t="str">
        <f t="shared" si="266"/>
        <v>Unique</v>
      </c>
    </row>
    <row r="17081" spans="1:4" x14ac:dyDescent="0.35">
      <c r="A17081" s="16" t="s">
        <v>19942</v>
      </c>
      <c r="B17081" s="16" t="s">
        <v>19943</v>
      </c>
      <c r="C17081" s="19">
        <v>12.290000000000001</v>
      </c>
      <c r="D17081" s="7" t="str">
        <f t="shared" si="266"/>
        <v>Unique</v>
      </c>
    </row>
    <row r="17082" spans="1:4" x14ac:dyDescent="0.35">
      <c r="A17082" s="16" t="s">
        <v>19944</v>
      </c>
      <c r="B17082" s="16">
        <v>5049</v>
      </c>
      <c r="C17082" s="19">
        <v>7.17</v>
      </c>
      <c r="D17082" s="7" t="str">
        <f t="shared" si="266"/>
        <v>Unique</v>
      </c>
    </row>
    <row r="17083" spans="1:4" x14ac:dyDescent="0.35">
      <c r="A17083" s="16" t="s">
        <v>19945</v>
      </c>
      <c r="B17083" s="16">
        <v>5200</v>
      </c>
      <c r="C17083" s="19">
        <v>6.6999999999999993</v>
      </c>
      <c r="D17083" s="7" t="str">
        <f t="shared" si="266"/>
        <v>Unique</v>
      </c>
    </row>
    <row r="17084" spans="1:4" x14ac:dyDescent="0.35">
      <c r="A17084" s="16" t="s">
        <v>19814</v>
      </c>
      <c r="B17084" s="16">
        <v>5305</v>
      </c>
      <c r="C17084" s="19">
        <v>6.6999999999999993</v>
      </c>
      <c r="D17084" s="7" t="str">
        <f t="shared" si="266"/>
        <v>Unique</v>
      </c>
    </row>
    <row r="17085" spans="1:4" x14ac:dyDescent="0.35">
      <c r="A17085" s="16" t="s">
        <v>19855</v>
      </c>
      <c r="B17085" s="16">
        <v>6001024</v>
      </c>
      <c r="C17085" s="19">
        <v>6.6999999999999993</v>
      </c>
      <c r="D17085" s="7" t="str">
        <f t="shared" si="266"/>
        <v>Unique</v>
      </c>
    </row>
    <row r="17086" spans="1:4" x14ac:dyDescent="0.35">
      <c r="A17086" s="16" t="s">
        <v>19946</v>
      </c>
      <c r="B17086" s="16">
        <v>5327</v>
      </c>
      <c r="C17086" s="19">
        <v>6.5299999999999994</v>
      </c>
      <c r="D17086" s="7" t="str">
        <f t="shared" si="266"/>
        <v>Unique</v>
      </c>
    </row>
    <row r="17087" spans="1:4" x14ac:dyDescent="0.35">
      <c r="A17087" s="16" t="s">
        <v>19947</v>
      </c>
      <c r="B17087" s="16">
        <v>5304</v>
      </c>
      <c r="C17087" s="19">
        <v>5.5200000000000014</v>
      </c>
      <c r="D17087" s="7" t="str">
        <f t="shared" si="266"/>
        <v>Unique</v>
      </c>
    </row>
    <row r="17088" spans="1:4" x14ac:dyDescent="0.35">
      <c r="A17088" s="16" t="s">
        <v>19948</v>
      </c>
      <c r="B17088" s="16">
        <v>5324</v>
      </c>
      <c r="C17088" s="19">
        <v>5.08</v>
      </c>
      <c r="D17088" s="7" t="str">
        <f t="shared" si="266"/>
        <v>Unique</v>
      </c>
    </row>
    <row r="17089" spans="1:4" x14ac:dyDescent="0.35">
      <c r="A17089" s="16" t="s">
        <v>19949</v>
      </c>
      <c r="B17089" s="16">
        <v>5317</v>
      </c>
      <c r="C17089" s="19">
        <v>5.08</v>
      </c>
      <c r="D17089" s="7" t="str">
        <f t="shared" si="266"/>
        <v>Unique</v>
      </c>
    </row>
    <row r="17090" spans="1:4" x14ac:dyDescent="0.35">
      <c r="A17090" s="16" t="s">
        <v>19950</v>
      </c>
      <c r="B17090" s="16">
        <v>5322</v>
      </c>
      <c r="C17090" s="19">
        <v>4.3999999999999995</v>
      </c>
      <c r="D17090" s="7" t="str">
        <f t="shared" ref="D17090:D17153" si="267">IF(COUNTIFS(A:A,A17090,B:B,B17090,C:C,C17090)&gt;1,"Doublon","Unique")</f>
        <v>Unique</v>
      </c>
    </row>
    <row r="17091" spans="1:4" x14ac:dyDescent="0.35">
      <c r="A17091" s="16" t="s">
        <v>19951</v>
      </c>
      <c r="B17091" s="16">
        <v>5320</v>
      </c>
      <c r="C17091" s="19">
        <v>4.3999999999999995</v>
      </c>
      <c r="D17091" s="7" t="str">
        <f t="shared" si="267"/>
        <v>Unique</v>
      </c>
    </row>
    <row r="17092" spans="1:4" x14ac:dyDescent="0.35">
      <c r="A17092" s="16" t="s">
        <v>19952</v>
      </c>
      <c r="B17092" s="16">
        <v>5336</v>
      </c>
      <c r="C17092" s="19">
        <v>3.94</v>
      </c>
      <c r="D17092" s="7" t="str">
        <f t="shared" si="267"/>
        <v>Unique</v>
      </c>
    </row>
    <row r="17093" spans="1:4" x14ac:dyDescent="0.35">
      <c r="A17093" s="16" t="s">
        <v>19953</v>
      </c>
      <c r="B17093" s="16">
        <v>5334</v>
      </c>
      <c r="C17093" s="19">
        <v>3.75</v>
      </c>
      <c r="D17093" s="7" t="str">
        <f t="shared" si="267"/>
        <v>Unique</v>
      </c>
    </row>
    <row r="17094" spans="1:4" x14ac:dyDescent="0.35">
      <c r="A17094" s="16" t="s">
        <v>19954</v>
      </c>
      <c r="B17094" s="16">
        <v>5333</v>
      </c>
      <c r="C17094" s="19">
        <v>3.75</v>
      </c>
      <c r="D17094" s="7" t="str">
        <f t="shared" si="267"/>
        <v>Unique</v>
      </c>
    </row>
    <row r="17095" spans="1:4" x14ac:dyDescent="0.35">
      <c r="A17095" s="16" t="s">
        <v>19955</v>
      </c>
      <c r="B17095" s="16" t="s">
        <v>19956</v>
      </c>
      <c r="C17095" s="19">
        <v>10.31</v>
      </c>
      <c r="D17095" s="7" t="str">
        <f t="shared" si="267"/>
        <v>Unique</v>
      </c>
    </row>
    <row r="17096" spans="1:4" x14ac:dyDescent="0.35">
      <c r="A17096" s="16" t="s">
        <v>19957</v>
      </c>
      <c r="B17096" s="16" t="s">
        <v>19958</v>
      </c>
      <c r="C17096" s="19">
        <v>9.27</v>
      </c>
      <c r="D17096" s="7" t="str">
        <f t="shared" si="267"/>
        <v>Unique</v>
      </c>
    </row>
    <row r="17097" spans="1:4" x14ac:dyDescent="0.35">
      <c r="A17097" s="16" t="s">
        <v>19957</v>
      </c>
      <c r="B17097" s="16" t="s">
        <v>19958</v>
      </c>
      <c r="C17097" s="19">
        <v>1.4500000000000002</v>
      </c>
      <c r="D17097" s="7" t="str">
        <f t="shared" si="267"/>
        <v>Unique</v>
      </c>
    </row>
    <row r="17098" spans="1:4" x14ac:dyDescent="0.35">
      <c r="A17098" s="16" t="s">
        <v>19955</v>
      </c>
      <c r="B17098" s="16" t="s">
        <v>19956</v>
      </c>
      <c r="C17098" s="19">
        <v>1.4500000000000002</v>
      </c>
      <c r="D17098" s="7" t="str">
        <f t="shared" si="267"/>
        <v>Unique</v>
      </c>
    </row>
    <row r="17099" spans="1:4" x14ac:dyDescent="0.35">
      <c r="A17099" s="16" t="s">
        <v>19980</v>
      </c>
      <c r="B17099" s="16">
        <v>5316</v>
      </c>
      <c r="C17099" s="19">
        <v>5.25</v>
      </c>
      <c r="D17099" s="7" t="str">
        <f t="shared" si="267"/>
        <v>Unique</v>
      </c>
    </row>
    <row r="17100" spans="1:4" x14ac:dyDescent="0.35">
      <c r="A17100" s="16" t="s">
        <v>19981</v>
      </c>
      <c r="B17100" s="16">
        <v>5107</v>
      </c>
      <c r="C17100" s="19">
        <v>-0.02</v>
      </c>
      <c r="D17100" s="7" t="str">
        <f t="shared" si="267"/>
        <v>Unique</v>
      </c>
    </row>
    <row r="17101" spans="1:4" x14ac:dyDescent="0.35">
      <c r="A17101" s="16" t="s">
        <v>19982</v>
      </c>
      <c r="B17101" s="16">
        <v>5107</v>
      </c>
      <c r="C17101" s="19">
        <v>-0.04</v>
      </c>
      <c r="D17101" s="7" t="str">
        <f t="shared" si="267"/>
        <v>Unique</v>
      </c>
    </row>
    <row r="17102" spans="1:4" x14ac:dyDescent="0.35">
      <c r="A17102" s="16" t="s">
        <v>19982</v>
      </c>
      <c r="B17102" s="16">
        <v>5107</v>
      </c>
      <c r="C17102" s="19">
        <v>8.1</v>
      </c>
      <c r="D17102" s="7" t="str">
        <f t="shared" si="267"/>
        <v>Unique</v>
      </c>
    </row>
    <row r="17103" spans="1:4" x14ac:dyDescent="0.35">
      <c r="A17103" s="16" t="s">
        <v>19981</v>
      </c>
      <c r="B17103" s="16">
        <v>5107</v>
      </c>
      <c r="C17103" s="19">
        <v>11.66</v>
      </c>
      <c r="D17103" s="7" t="str">
        <f t="shared" si="267"/>
        <v>Unique</v>
      </c>
    </row>
    <row r="17104" spans="1:4" x14ac:dyDescent="0.35">
      <c r="A17104" s="16" t="s">
        <v>19983</v>
      </c>
      <c r="B17104" s="16">
        <v>5329</v>
      </c>
      <c r="C17104" s="19">
        <v>5.49</v>
      </c>
      <c r="D17104" s="7" t="str">
        <f t="shared" si="267"/>
        <v>Unique</v>
      </c>
    </row>
    <row r="17105" spans="1:4" x14ac:dyDescent="0.35">
      <c r="A17105" s="16" t="s">
        <v>19984</v>
      </c>
      <c r="B17105" s="16">
        <v>5326</v>
      </c>
      <c r="C17105" s="19">
        <v>8.379999999999999</v>
      </c>
      <c r="D17105" s="7" t="str">
        <f t="shared" si="267"/>
        <v>Unique</v>
      </c>
    </row>
    <row r="17106" spans="1:4" x14ac:dyDescent="0.35">
      <c r="A17106" s="16" t="s">
        <v>19985</v>
      </c>
      <c r="B17106" s="16" t="s">
        <v>19986</v>
      </c>
      <c r="C17106" s="19">
        <v>5.25</v>
      </c>
      <c r="D17106" s="7" t="str">
        <f t="shared" si="267"/>
        <v>Unique</v>
      </c>
    </row>
    <row r="17107" spans="1:4" x14ac:dyDescent="0.35">
      <c r="A17107" s="16" t="s">
        <v>19987</v>
      </c>
      <c r="B17107" s="16" t="s">
        <v>19988</v>
      </c>
      <c r="C17107" s="19">
        <v>6.13</v>
      </c>
      <c r="D17107" s="7" t="str">
        <f t="shared" si="267"/>
        <v>Unique</v>
      </c>
    </row>
    <row r="17108" spans="1:4" x14ac:dyDescent="0.35">
      <c r="A17108" s="16" t="s">
        <v>19989</v>
      </c>
      <c r="B17108" s="16">
        <v>5328</v>
      </c>
      <c r="C17108" s="19">
        <v>5.5</v>
      </c>
      <c r="D17108" s="7" t="str">
        <f t="shared" si="267"/>
        <v>Unique</v>
      </c>
    </row>
    <row r="17109" spans="1:4" x14ac:dyDescent="0.35">
      <c r="A17109" s="16" t="s">
        <v>19990</v>
      </c>
      <c r="B17109" s="16" t="s">
        <v>19991</v>
      </c>
      <c r="C17109" s="19">
        <v>7.6199999999999992</v>
      </c>
      <c r="D17109" s="7" t="str">
        <f t="shared" si="267"/>
        <v>Unique</v>
      </c>
    </row>
    <row r="17110" spans="1:4" x14ac:dyDescent="0.35">
      <c r="A17110" s="16" t="s">
        <v>19993</v>
      </c>
      <c r="B17110" s="16"/>
      <c r="C17110" s="19">
        <v>10.280000000000001</v>
      </c>
      <c r="D17110" s="7" t="str">
        <f t="shared" si="267"/>
        <v>Unique</v>
      </c>
    </row>
    <row r="17111" spans="1:4" x14ac:dyDescent="0.35">
      <c r="A17111" s="16" t="s">
        <v>19994</v>
      </c>
      <c r="B17111" s="16" t="s">
        <v>19995</v>
      </c>
      <c r="C17111" s="19">
        <v>5.25</v>
      </c>
      <c r="D17111" s="7" t="str">
        <f t="shared" si="267"/>
        <v>Unique</v>
      </c>
    </row>
    <row r="17112" spans="1:4" x14ac:dyDescent="0.35">
      <c r="A17112" s="16" t="s">
        <v>19996</v>
      </c>
      <c r="B17112" s="16" t="s">
        <v>19997</v>
      </c>
      <c r="C17112" s="19">
        <v>5.49</v>
      </c>
      <c r="D17112" s="7" t="str">
        <f t="shared" si="267"/>
        <v>Unique</v>
      </c>
    </row>
    <row r="17113" spans="1:4" x14ac:dyDescent="0.35">
      <c r="A17113" s="16" t="s">
        <v>19945</v>
      </c>
      <c r="B17113" s="16">
        <v>5200</v>
      </c>
      <c r="C17113" s="19">
        <v>-0.02</v>
      </c>
      <c r="D17113" s="7" t="str">
        <f t="shared" si="267"/>
        <v>Unique</v>
      </c>
    </row>
    <row r="17114" spans="1:4" x14ac:dyDescent="0.35">
      <c r="A17114" s="16" t="s">
        <v>19998</v>
      </c>
      <c r="B17114" s="16">
        <v>5200</v>
      </c>
      <c r="C17114" s="19">
        <v>-0.04</v>
      </c>
      <c r="D17114" s="7" t="str">
        <f t="shared" si="267"/>
        <v>Unique</v>
      </c>
    </row>
    <row r="17115" spans="1:4" x14ac:dyDescent="0.35">
      <c r="A17115" s="16" t="s">
        <v>19998</v>
      </c>
      <c r="B17115" s="16">
        <v>5200</v>
      </c>
      <c r="C17115" s="19">
        <v>10.280000000000001</v>
      </c>
      <c r="D17115" s="7" t="str">
        <f t="shared" si="267"/>
        <v>Unique</v>
      </c>
    </row>
    <row r="17116" spans="1:4" x14ac:dyDescent="0.35">
      <c r="A17116" s="16" t="s">
        <v>19945</v>
      </c>
      <c r="B17116" s="16">
        <v>5200</v>
      </c>
      <c r="C17116" s="19">
        <v>10.840000000000002</v>
      </c>
      <c r="D17116" s="7" t="str">
        <f t="shared" si="267"/>
        <v>Unique</v>
      </c>
    </row>
    <row r="17117" spans="1:4" x14ac:dyDescent="0.35">
      <c r="A17117" s="16" t="s">
        <v>19999</v>
      </c>
      <c r="B17117" s="16">
        <v>5286</v>
      </c>
      <c r="C17117" s="19">
        <v>7.1000000000000005</v>
      </c>
      <c r="D17117" s="7" t="str">
        <f t="shared" si="267"/>
        <v>Unique</v>
      </c>
    </row>
    <row r="17118" spans="1:4" x14ac:dyDescent="0.35">
      <c r="A17118" s="16" t="s">
        <v>20000</v>
      </c>
      <c r="B17118" s="16">
        <v>5292</v>
      </c>
      <c r="C17118" s="19">
        <v>8.1</v>
      </c>
      <c r="D17118" s="7" t="str">
        <f t="shared" si="267"/>
        <v>Unique</v>
      </c>
    </row>
    <row r="17119" spans="1:4" x14ac:dyDescent="0.35">
      <c r="A17119" s="16" t="s">
        <v>20001</v>
      </c>
      <c r="B17119" s="16" t="s">
        <v>20002</v>
      </c>
      <c r="C17119" s="19">
        <v>5.25</v>
      </c>
      <c r="D17119" s="7" t="str">
        <f t="shared" si="267"/>
        <v>Unique</v>
      </c>
    </row>
    <row r="17120" spans="1:4" x14ac:dyDescent="0.35">
      <c r="A17120" s="16" t="s">
        <v>20003</v>
      </c>
      <c r="B17120" s="16">
        <v>5260</v>
      </c>
      <c r="C17120" s="19">
        <v>5.25</v>
      </c>
      <c r="D17120" s="7" t="str">
        <f t="shared" si="267"/>
        <v>Unique</v>
      </c>
    </row>
    <row r="17121" spans="1:5" x14ac:dyDescent="0.35">
      <c r="A17121" s="16" t="s">
        <v>20004</v>
      </c>
      <c r="B17121" s="16" t="s">
        <v>20005</v>
      </c>
      <c r="C17121" s="19">
        <v>6.13</v>
      </c>
      <c r="D17121" s="7" t="str">
        <f t="shared" si="267"/>
        <v>Unique</v>
      </c>
    </row>
    <row r="17122" spans="1:5" x14ac:dyDescent="0.35">
      <c r="A17122" s="16" t="s">
        <v>19992</v>
      </c>
      <c r="B17122" s="16">
        <v>5117</v>
      </c>
      <c r="C17122" s="19">
        <v>8.6700000000000017</v>
      </c>
      <c r="D17122" s="7" t="str">
        <f t="shared" si="267"/>
        <v>Unique</v>
      </c>
    </row>
    <row r="17123" spans="1:5" x14ac:dyDescent="0.35">
      <c r="A17123" s="16" t="s">
        <v>19945</v>
      </c>
      <c r="B17123" s="16">
        <v>5200</v>
      </c>
      <c r="C17123" s="19">
        <v>-0.5</v>
      </c>
      <c r="D17123" s="7" t="str">
        <f t="shared" si="267"/>
        <v>Unique</v>
      </c>
    </row>
    <row r="17124" spans="1:5" x14ac:dyDescent="0.35">
      <c r="A17124" s="16" t="s">
        <v>19981</v>
      </c>
      <c r="B17124" s="16">
        <v>5107</v>
      </c>
      <c r="C17124" s="19">
        <v>-0.5</v>
      </c>
      <c r="D17124" s="7" t="str">
        <f t="shared" si="267"/>
        <v>Unique</v>
      </c>
    </row>
    <row r="17125" spans="1:5" x14ac:dyDescent="0.35">
      <c r="A17125" s="16" t="s">
        <v>19967</v>
      </c>
      <c r="B17125" s="16" t="s">
        <v>19966</v>
      </c>
      <c r="C17125" s="19">
        <v>-0.5</v>
      </c>
      <c r="D17125" s="7" t="str">
        <f t="shared" si="267"/>
        <v>Unique</v>
      </c>
    </row>
    <row r="17126" spans="1:5" x14ac:dyDescent="0.35">
      <c r="A17126" s="16" t="s">
        <v>19974</v>
      </c>
      <c r="B17126" s="16">
        <v>25008423</v>
      </c>
      <c r="C17126" s="19">
        <v>-0.5</v>
      </c>
      <c r="D17126" s="7" t="str">
        <f t="shared" si="267"/>
        <v>Unique</v>
      </c>
      <c r="E17126" s="7">
        <f>COUNTIFS($A$1721:A17126,A17126,$B$1721:B17126,B17126,$C$1721:C17126,C17126)</f>
        <v>1</v>
      </c>
    </row>
    <row r="17127" spans="1:5" x14ac:dyDescent="0.35">
      <c r="A17127" s="16" t="s">
        <v>19959</v>
      </c>
      <c r="B17127" s="16" t="s">
        <v>19960</v>
      </c>
      <c r="C17127" s="19">
        <v>8.379999999999999</v>
      </c>
      <c r="D17127" s="7" t="str">
        <f t="shared" si="267"/>
        <v>Unique</v>
      </c>
    </row>
    <row r="17128" spans="1:5" x14ac:dyDescent="0.35">
      <c r="A17128" s="16" t="s">
        <v>19974</v>
      </c>
      <c r="B17128" s="16">
        <v>25008423</v>
      </c>
      <c r="C17128" s="19">
        <v>-0.02</v>
      </c>
      <c r="D17128" s="7" t="str">
        <f t="shared" si="267"/>
        <v>Unique</v>
      </c>
    </row>
    <row r="17129" spans="1:5" x14ac:dyDescent="0.35">
      <c r="A17129" s="16" t="s">
        <v>19973</v>
      </c>
      <c r="B17129" s="16">
        <v>25008423</v>
      </c>
      <c r="C17129" s="19">
        <v>-0.05</v>
      </c>
      <c r="D17129" s="7" t="str">
        <f t="shared" si="267"/>
        <v>Unique</v>
      </c>
    </row>
    <row r="17130" spans="1:5" x14ac:dyDescent="0.35">
      <c r="A17130" s="16" t="s">
        <v>19970</v>
      </c>
      <c r="B17130" s="16">
        <v>25008580</v>
      </c>
      <c r="C17130" s="19">
        <v>-0.05</v>
      </c>
      <c r="D17130" s="7" t="str">
        <f t="shared" si="267"/>
        <v>Unique</v>
      </c>
    </row>
    <row r="17131" spans="1:5" x14ac:dyDescent="0.35">
      <c r="A17131" s="16" t="s">
        <v>19974</v>
      </c>
      <c r="B17131" s="16">
        <v>25008423</v>
      </c>
      <c r="C17131" s="19">
        <v>9.7200000000000006</v>
      </c>
      <c r="D17131" s="7" t="str">
        <f t="shared" si="267"/>
        <v>Unique</v>
      </c>
    </row>
    <row r="17132" spans="1:5" x14ac:dyDescent="0.35">
      <c r="A17132" s="16" t="s">
        <v>19973</v>
      </c>
      <c r="B17132" s="16">
        <v>25008423</v>
      </c>
      <c r="C17132" s="19">
        <v>9.7200000000000006</v>
      </c>
      <c r="D17132" s="7" t="str">
        <f t="shared" si="267"/>
        <v>Unique</v>
      </c>
    </row>
    <row r="17133" spans="1:5" x14ac:dyDescent="0.35">
      <c r="A17133" s="16" t="s">
        <v>19970</v>
      </c>
      <c r="B17133" s="16">
        <v>25008580</v>
      </c>
      <c r="C17133" s="19">
        <v>9.7200000000000006</v>
      </c>
      <c r="D17133" s="7" t="str">
        <f t="shared" si="267"/>
        <v>Unique</v>
      </c>
    </row>
    <row r="17134" spans="1:5" x14ac:dyDescent="0.35">
      <c r="A17134" s="16" t="s">
        <v>19963</v>
      </c>
      <c r="B17134" s="16" t="s">
        <v>19964</v>
      </c>
      <c r="C17134" s="19">
        <v>5.48</v>
      </c>
      <c r="D17134" s="7" t="str">
        <f t="shared" si="267"/>
        <v>Unique</v>
      </c>
    </row>
    <row r="17135" spans="1:5" x14ac:dyDescent="0.35">
      <c r="A17135" s="16" t="s">
        <v>19977</v>
      </c>
      <c r="B17135" s="16" t="s">
        <v>19978</v>
      </c>
      <c r="C17135" s="19">
        <v>5.48</v>
      </c>
      <c r="D17135" s="7" t="str">
        <f t="shared" si="267"/>
        <v>Unique</v>
      </c>
    </row>
    <row r="17136" spans="1:5" x14ac:dyDescent="0.35">
      <c r="A17136" s="16" t="s">
        <v>19975</v>
      </c>
      <c r="B17136" s="16" t="s">
        <v>19976</v>
      </c>
      <c r="C17136" s="19">
        <v>7.1000000000000005</v>
      </c>
      <c r="D17136" s="7" t="str">
        <f t="shared" si="267"/>
        <v>Unique</v>
      </c>
    </row>
    <row r="17137" spans="1:4" x14ac:dyDescent="0.35">
      <c r="A17137" s="16" t="s">
        <v>19968</v>
      </c>
      <c r="B17137" s="16" t="s">
        <v>19969</v>
      </c>
      <c r="C17137" s="19">
        <v>5.25</v>
      </c>
      <c r="D17137" s="7" t="str">
        <f t="shared" si="267"/>
        <v>Unique</v>
      </c>
    </row>
    <row r="17138" spans="1:4" x14ac:dyDescent="0.35">
      <c r="A17138" s="16" t="s">
        <v>20006</v>
      </c>
      <c r="B17138" s="16">
        <v>5332</v>
      </c>
      <c r="C17138" s="19">
        <v>11.99</v>
      </c>
      <c r="D17138" s="7" t="str">
        <f t="shared" si="267"/>
        <v>Unique</v>
      </c>
    </row>
    <row r="17139" spans="1:4" x14ac:dyDescent="0.35">
      <c r="A17139" s="16" t="s">
        <v>20007</v>
      </c>
      <c r="B17139" s="16">
        <v>5319</v>
      </c>
      <c r="C17139" s="19">
        <v>5.48</v>
      </c>
      <c r="D17139" s="7" t="str">
        <f t="shared" si="267"/>
        <v>Unique</v>
      </c>
    </row>
    <row r="17140" spans="1:4" x14ac:dyDescent="0.35">
      <c r="A17140" s="16" t="s">
        <v>20007</v>
      </c>
      <c r="B17140" s="16">
        <v>5319</v>
      </c>
      <c r="C17140" s="19">
        <v>18.95</v>
      </c>
      <c r="D17140" s="7" t="str">
        <f t="shared" si="267"/>
        <v>Unique</v>
      </c>
    </row>
    <row r="17141" spans="1:4" x14ac:dyDescent="0.35">
      <c r="A17141" s="16" t="s">
        <v>20008</v>
      </c>
      <c r="B17141" s="16">
        <v>4848</v>
      </c>
      <c r="C17141" s="19">
        <v>5.49</v>
      </c>
      <c r="D17141" s="7" t="str">
        <f t="shared" si="267"/>
        <v>Unique</v>
      </c>
    </row>
    <row r="17142" spans="1:4" x14ac:dyDescent="0.35">
      <c r="A17142" s="16" t="s">
        <v>20009</v>
      </c>
      <c r="B17142" s="16">
        <v>5335</v>
      </c>
      <c r="C17142" s="19">
        <v>6.13</v>
      </c>
      <c r="D17142" s="7" t="str">
        <f t="shared" si="267"/>
        <v>Unique</v>
      </c>
    </row>
    <row r="17143" spans="1:4" x14ac:dyDescent="0.35">
      <c r="A17143" s="16" t="s">
        <v>20010</v>
      </c>
      <c r="B17143" s="16">
        <v>5315</v>
      </c>
      <c r="C17143" s="19">
        <v>6.57</v>
      </c>
      <c r="D17143" s="7" t="str">
        <f t="shared" si="267"/>
        <v>Unique</v>
      </c>
    </row>
    <row r="17144" spans="1:4" x14ac:dyDescent="0.35">
      <c r="A17144" s="16" t="s">
        <v>19961</v>
      </c>
      <c r="B17144" s="16" t="s">
        <v>19962</v>
      </c>
      <c r="C17144" s="19">
        <v>13.75</v>
      </c>
      <c r="D17144" s="7" t="str">
        <f t="shared" si="267"/>
        <v>Unique</v>
      </c>
    </row>
    <row r="17145" spans="1:4" x14ac:dyDescent="0.35">
      <c r="A17145" s="16" t="s">
        <v>19965</v>
      </c>
      <c r="B17145" s="16" t="s">
        <v>19966</v>
      </c>
      <c r="C17145" s="19">
        <v>9.7200000000000006</v>
      </c>
      <c r="D17145" s="7" t="str">
        <f t="shared" si="267"/>
        <v>Unique</v>
      </c>
    </row>
    <row r="17146" spans="1:4" x14ac:dyDescent="0.35">
      <c r="A17146" s="16" t="s">
        <v>19967</v>
      </c>
      <c r="B17146" s="16" t="s">
        <v>19966</v>
      </c>
      <c r="C17146" s="19">
        <v>9.7200000000000006</v>
      </c>
      <c r="D17146" s="7" t="str">
        <f t="shared" si="267"/>
        <v>Unique</v>
      </c>
    </row>
    <row r="17147" spans="1:4" x14ac:dyDescent="0.35">
      <c r="A17147" s="16" t="s">
        <v>19965</v>
      </c>
      <c r="B17147" s="16" t="s">
        <v>19966</v>
      </c>
      <c r="C17147" s="19">
        <v>-0.04</v>
      </c>
      <c r="D17147" s="7" t="str">
        <f t="shared" si="267"/>
        <v>Unique</v>
      </c>
    </row>
    <row r="17148" spans="1:4" x14ac:dyDescent="0.35">
      <c r="A17148" s="16" t="s">
        <v>19967</v>
      </c>
      <c r="B17148" s="16" t="s">
        <v>19966</v>
      </c>
      <c r="C17148" s="19">
        <v>-0.02</v>
      </c>
      <c r="D17148" s="7" t="str">
        <f t="shared" si="267"/>
        <v>Unique</v>
      </c>
    </row>
    <row r="17149" spans="1:4" x14ac:dyDescent="0.35">
      <c r="A17149" s="16" t="s">
        <v>19971</v>
      </c>
      <c r="B17149" s="16" t="s">
        <v>19972</v>
      </c>
      <c r="C17149" s="19">
        <v>5.25</v>
      </c>
      <c r="D17149" s="7" t="str">
        <f t="shared" si="267"/>
        <v>Unique</v>
      </c>
    </row>
    <row r="17150" spans="1:4" x14ac:dyDescent="0.35">
      <c r="A17150" s="16" t="s">
        <v>20011</v>
      </c>
      <c r="B17150" s="16" t="s">
        <v>15757</v>
      </c>
      <c r="C17150" s="19">
        <v>6.57</v>
      </c>
      <c r="D17150" s="7" t="str">
        <f t="shared" si="267"/>
        <v>Unique</v>
      </c>
    </row>
    <row r="17151" spans="1:4" x14ac:dyDescent="0.35">
      <c r="A17151" s="16" t="s">
        <v>19570</v>
      </c>
      <c r="B17151" s="16" t="s">
        <v>19571</v>
      </c>
      <c r="C17151" s="19">
        <v>8.6999999999999993</v>
      </c>
      <c r="D17151" s="7" t="str">
        <f t="shared" si="267"/>
        <v>Unique</v>
      </c>
    </row>
    <row r="17152" spans="1:4" x14ac:dyDescent="0.35">
      <c r="A17152" s="16" t="s">
        <v>19961</v>
      </c>
      <c r="B17152" s="16" t="s">
        <v>19962</v>
      </c>
      <c r="C17152" s="19">
        <v>6.6999999999999993</v>
      </c>
      <c r="D17152" s="7" t="str">
        <f t="shared" si="267"/>
        <v>Unique</v>
      </c>
    </row>
    <row r="17153" spans="1:4" x14ac:dyDescent="0.35">
      <c r="A17153" s="16" t="s">
        <v>20012</v>
      </c>
      <c r="B17153" s="16" t="s">
        <v>20013</v>
      </c>
      <c r="C17153" s="19">
        <v>5.49</v>
      </c>
      <c r="D17153" s="7" t="str">
        <f t="shared" si="267"/>
        <v>Unique</v>
      </c>
    </row>
    <row r="17154" spans="1:4" x14ac:dyDescent="0.35">
      <c r="A17154" s="16" t="s">
        <v>20014</v>
      </c>
      <c r="B17154" s="16" t="s">
        <v>20015</v>
      </c>
      <c r="C17154" s="19">
        <v>5.25</v>
      </c>
      <c r="D17154" s="7" t="str">
        <f t="shared" ref="D17154:D17217" si="268">IF(COUNTIFS(A:A,A17154,B:B,B17154,C:C,C17154)&gt;1,"Doublon","Unique")</f>
        <v>Unique</v>
      </c>
    </row>
    <row r="17155" spans="1:4" x14ac:dyDescent="0.35">
      <c r="A17155" s="16" t="s">
        <v>20016</v>
      </c>
      <c r="B17155" s="16">
        <v>5352</v>
      </c>
      <c r="C17155" s="19">
        <v>6.13</v>
      </c>
      <c r="D17155" s="7" t="str">
        <f t="shared" si="268"/>
        <v>Unique</v>
      </c>
    </row>
    <row r="17156" spans="1:4" x14ac:dyDescent="0.35">
      <c r="A17156" s="16" t="s">
        <v>20017</v>
      </c>
      <c r="B17156" s="16">
        <v>5389</v>
      </c>
      <c r="C17156" s="19">
        <v>5.48</v>
      </c>
      <c r="D17156" s="7" t="str">
        <f t="shared" si="268"/>
        <v>Unique</v>
      </c>
    </row>
    <row r="17157" spans="1:4" x14ac:dyDescent="0.35">
      <c r="A17157" s="16" t="s">
        <v>20018</v>
      </c>
      <c r="B17157" s="16">
        <v>5387</v>
      </c>
      <c r="C17157" s="19">
        <v>5.49</v>
      </c>
      <c r="D17157" s="7" t="str">
        <f t="shared" si="268"/>
        <v>Unique</v>
      </c>
    </row>
    <row r="17158" spans="1:4" x14ac:dyDescent="0.35">
      <c r="A17158" s="16" t="s">
        <v>20019</v>
      </c>
      <c r="B17158" s="16">
        <v>5238</v>
      </c>
      <c r="C17158" s="19">
        <v>6.8400000000000007</v>
      </c>
      <c r="D17158" s="7" t="str">
        <f t="shared" si="268"/>
        <v>Unique</v>
      </c>
    </row>
    <row r="17159" spans="1:4" x14ac:dyDescent="0.35">
      <c r="A17159" s="16" t="s">
        <v>20020</v>
      </c>
      <c r="B17159" s="16" t="s">
        <v>20021</v>
      </c>
      <c r="C17159" s="19">
        <v>5.48</v>
      </c>
      <c r="D17159" s="7" t="str">
        <f t="shared" si="268"/>
        <v>Unique</v>
      </c>
    </row>
    <row r="17160" spans="1:4" x14ac:dyDescent="0.35">
      <c r="A17160" s="16" t="s">
        <v>20022</v>
      </c>
      <c r="B17160" s="16" t="s">
        <v>20023</v>
      </c>
      <c r="C17160" s="19">
        <v>5.5</v>
      </c>
      <c r="D17160" s="7" t="str">
        <f t="shared" si="268"/>
        <v>Unique</v>
      </c>
    </row>
    <row r="17161" spans="1:4" x14ac:dyDescent="0.35">
      <c r="A17161" s="16" t="s">
        <v>20024</v>
      </c>
      <c r="B17161" s="16" t="s">
        <v>20025</v>
      </c>
      <c r="C17161" s="19">
        <v>5.49</v>
      </c>
      <c r="D17161" s="7" t="str">
        <f t="shared" si="268"/>
        <v>Unique</v>
      </c>
    </row>
    <row r="17162" spans="1:4" x14ac:dyDescent="0.35">
      <c r="A17162" s="16" t="s">
        <v>20026</v>
      </c>
      <c r="B17162" s="16">
        <v>5349</v>
      </c>
      <c r="C17162" s="19">
        <v>6.8400000000000007</v>
      </c>
      <c r="D17162" s="7" t="str">
        <f t="shared" si="268"/>
        <v>Unique</v>
      </c>
    </row>
    <row r="17163" spans="1:4" x14ac:dyDescent="0.35">
      <c r="A17163" s="16" t="s">
        <v>20027</v>
      </c>
      <c r="B17163" s="16" t="s">
        <v>20028</v>
      </c>
      <c r="C17163" s="19">
        <v>5.25</v>
      </c>
      <c r="D17163" s="7" t="str">
        <f t="shared" si="268"/>
        <v>Unique</v>
      </c>
    </row>
    <row r="17164" spans="1:4" x14ac:dyDescent="0.35">
      <c r="A17164" s="16" t="s">
        <v>20029</v>
      </c>
      <c r="B17164" s="16" t="s">
        <v>20030</v>
      </c>
      <c r="C17164" s="19">
        <v>5.48</v>
      </c>
      <c r="D17164" s="7" t="str">
        <f t="shared" si="268"/>
        <v>Unique</v>
      </c>
    </row>
    <row r="17165" spans="1:4" x14ac:dyDescent="0.35">
      <c r="A17165" s="16" t="s">
        <v>20031</v>
      </c>
      <c r="B17165" s="16" t="s">
        <v>20032</v>
      </c>
      <c r="C17165" s="19">
        <v>5.48</v>
      </c>
      <c r="D17165" s="7" t="str">
        <f t="shared" si="268"/>
        <v>Unique</v>
      </c>
    </row>
    <row r="17166" spans="1:4" x14ac:dyDescent="0.35">
      <c r="A17166" s="16" t="s">
        <v>20033</v>
      </c>
      <c r="B17166" s="16" t="s">
        <v>20034</v>
      </c>
      <c r="C17166" s="19">
        <v>5.25</v>
      </c>
      <c r="D17166" s="7" t="str">
        <f t="shared" si="268"/>
        <v>Unique</v>
      </c>
    </row>
    <row r="17167" spans="1:4" x14ac:dyDescent="0.35">
      <c r="A17167" s="16" t="s">
        <v>20035</v>
      </c>
      <c r="B17167" s="16" t="s">
        <v>20036</v>
      </c>
      <c r="C17167" s="19">
        <v>5.25</v>
      </c>
      <c r="D17167" s="7" t="str">
        <f t="shared" si="268"/>
        <v>Unique</v>
      </c>
    </row>
    <row r="17168" spans="1:4" x14ac:dyDescent="0.35">
      <c r="A17168" s="16" t="s">
        <v>20037</v>
      </c>
      <c r="B17168" s="16">
        <v>5351</v>
      </c>
      <c r="C17168" s="19">
        <v>5.5</v>
      </c>
      <c r="D17168" s="7" t="str">
        <f t="shared" si="268"/>
        <v>Unique</v>
      </c>
    </row>
    <row r="17169" spans="1:4" x14ac:dyDescent="0.35">
      <c r="A17169" s="16" t="s">
        <v>20038</v>
      </c>
      <c r="B17169" s="16">
        <v>5393</v>
      </c>
      <c r="C17169" s="19">
        <v>10.280000000000001</v>
      </c>
      <c r="D17169" s="7" t="str">
        <f t="shared" si="268"/>
        <v>Unique</v>
      </c>
    </row>
    <row r="17170" spans="1:4" x14ac:dyDescent="0.35">
      <c r="A17170" s="16" t="s">
        <v>20041</v>
      </c>
      <c r="B17170" s="16" t="s">
        <v>20042</v>
      </c>
      <c r="C17170" s="19">
        <v>5.25</v>
      </c>
      <c r="D17170" s="7" t="str">
        <f t="shared" si="268"/>
        <v>Unique</v>
      </c>
    </row>
    <row r="17171" spans="1:4" x14ac:dyDescent="0.35">
      <c r="A17171" s="16" t="s">
        <v>20043</v>
      </c>
      <c r="B17171" s="16"/>
      <c r="C17171" s="19">
        <v>5.25</v>
      </c>
      <c r="D17171" s="7" t="str">
        <f t="shared" si="268"/>
        <v>Unique</v>
      </c>
    </row>
    <row r="17172" spans="1:4" x14ac:dyDescent="0.35">
      <c r="A17172" s="16" t="s">
        <v>20044</v>
      </c>
      <c r="B17172" s="16">
        <v>28862331</v>
      </c>
      <c r="C17172" s="19">
        <v>5.48</v>
      </c>
      <c r="D17172" s="7" t="str">
        <f t="shared" si="268"/>
        <v>Unique</v>
      </c>
    </row>
    <row r="17173" spans="1:4" x14ac:dyDescent="0.35">
      <c r="A17173" s="16" t="s">
        <v>20045</v>
      </c>
      <c r="B17173" s="16" t="s">
        <v>20046</v>
      </c>
      <c r="C17173" s="19">
        <v>5.49</v>
      </c>
      <c r="D17173" s="7" t="str">
        <f t="shared" si="268"/>
        <v>Unique</v>
      </c>
    </row>
    <row r="17174" spans="1:4" x14ac:dyDescent="0.35">
      <c r="A17174" s="16" t="s">
        <v>20047</v>
      </c>
      <c r="B17174" s="16">
        <v>28861302</v>
      </c>
      <c r="C17174" s="19">
        <v>8.379999999999999</v>
      </c>
      <c r="D17174" s="7" t="str">
        <f t="shared" si="268"/>
        <v>Unique</v>
      </c>
    </row>
    <row r="17175" spans="1:4" x14ac:dyDescent="0.35">
      <c r="A17175" s="16" t="s">
        <v>20048</v>
      </c>
      <c r="B17175" s="16">
        <v>28862253</v>
      </c>
      <c r="C17175" s="19">
        <v>-0.02</v>
      </c>
      <c r="D17175" s="7" t="str">
        <f t="shared" si="268"/>
        <v>Unique</v>
      </c>
    </row>
    <row r="17176" spans="1:4" x14ac:dyDescent="0.35">
      <c r="A17176" s="16" t="s">
        <v>20049</v>
      </c>
      <c r="B17176" s="16">
        <v>28862253</v>
      </c>
      <c r="C17176" s="19">
        <v>-0.04</v>
      </c>
      <c r="D17176" s="7" t="str">
        <f t="shared" si="268"/>
        <v>Unique</v>
      </c>
    </row>
    <row r="17177" spans="1:4" x14ac:dyDescent="0.35">
      <c r="A17177" s="16" t="s">
        <v>20049</v>
      </c>
      <c r="B17177" s="16">
        <v>28862253</v>
      </c>
      <c r="C17177" s="19">
        <v>9.2199999999999989</v>
      </c>
      <c r="D17177" s="7" t="str">
        <f t="shared" si="268"/>
        <v>Unique</v>
      </c>
    </row>
    <row r="17178" spans="1:4" x14ac:dyDescent="0.35">
      <c r="A17178" s="16" t="s">
        <v>20048</v>
      </c>
      <c r="B17178" s="16">
        <v>28862253</v>
      </c>
      <c r="C17178" s="19">
        <v>9.7200000000000006</v>
      </c>
      <c r="D17178" s="7" t="str">
        <f t="shared" si="268"/>
        <v>Unique</v>
      </c>
    </row>
    <row r="17179" spans="1:4" x14ac:dyDescent="0.35">
      <c r="A17179" s="16" t="s">
        <v>20050</v>
      </c>
      <c r="B17179" s="16">
        <v>28856641</v>
      </c>
      <c r="C17179" s="19">
        <v>5.48</v>
      </c>
      <c r="D17179" s="7" t="str">
        <f t="shared" si="268"/>
        <v>Unique</v>
      </c>
    </row>
    <row r="17180" spans="1:4" x14ac:dyDescent="0.35">
      <c r="A17180" s="16" t="s">
        <v>20051</v>
      </c>
      <c r="B17180" s="16">
        <v>25005341</v>
      </c>
      <c r="C17180" s="19">
        <v>10.280000000000001</v>
      </c>
      <c r="D17180" s="7" t="str">
        <f t="shared" si="268"/>
        <v>Unique</v>
      </c>
    </row>
    <row r="17181" spans="1:4" x14ac:dyDescent="0.35">
      <c r="A17181" s="16" t="s">
        <v>20052</v>
      </c>
      <c r="B17181" s="16">
        <v>28860325</v>
      </c>
      <c r="C17181" s="19">
        <v>9.990000000000002</v>
      </c>
      <c r="D17181" s="7" t="str">
        <f t="shared" si="268"/>
        <v>Unique</v>
      </c>
    </row>
    <row r="17182" spans="1:4" x14ac:dyDescent="0.35">
      <c r="A17182" s="16" t="s">
        <v>20053</v>
      </c>
      <c r="B17182" s="16">
        <v>28855825</v>
      </c>
      <c r="C17182" s="19">
        <v>5.25</v>
      </c>
      <c r="D17182" s="7" t="str">
        <f t="shared" si="268"/>
        <v>Unique</v>
      </c>
    </row>
    <row r="17183" spans="1:4" x14ac:dyDescent="0.35">
      <c r="A17183" s="16" t="s">
        <v>20054</v>
      </c>
      <c r="B17183" s="16">
        <v>28853974</v>
      </c>
      <c r="C17183" s="19">
        <v>5.49</v>
      </c>
      <c r="D17183" s="7" t="str">
        <f t="shared" si="268"/>
        <v>Unique</v>
      </c>
    </row>
    <row r="17184" spans="1:4" x14ac:dyDescent="0.35">
      <c r="A17184" s="16" t="s">
        <v>20055</v>
      </c>
      <c r="B17184" s="16" t="s">
        <v>20056</v>
      </c>
      <c r="C17184" s="19">
        <v>5.25</v>
      </c>
      <c r="D17184" s="7" t="str">
        <f t="shared" si="268"/>
        <v>Unique</v>
      </c>
    </row>
    <row r="17185" spans="1:4" x14ac:dyDescent="0.35">
      <c r="A17185" s="16" t="s">
        <v>20039</v>
      </c>
      <c r="B17185" s="16" t="s">
        <v>20040</v>
      </c>
      <c r="C17185" s="19">
        <v>5.48</v>
      </c>
      <c r="D17185" s="7" t="str">
        <f t="shared" si="268"/>
        <v>Unique</v>
      </c>
    </row>
    <row r="17186" spans="1:4" x14ac:dyDescent="0.35">
      <c r="A17186" s="16" t="s">
        <v>20057</v>
      </c>
      <c r="B17186" s="16" t="s">
        <v>20058</v>
      </c>
      <c r="C17186" s="19">
        <v>5.49</v>
      </c>
      <c r="D17186" s="7" t="str">
        <f t="shared" si="268"/>
        <v>Unique</v>
      </c>
    </row>
    <row r="17187" spans="1:4" x14ac:dyDescent="0.35">
      <c r="A17187" s="16" t="s">
        <v>20059</v>
      </c>
      <c r="B17187" s="16">
        <v>2503176</v>
      </c>
      <c r="C17187" s="19">
        <v>5.25</v>
      </c>
      <c r="D17187" s="7" t="str">
        <f t="shared" si="268"/>
        <v>Unique</v>
      </c>
    </row>
    <row r="17188" spans="1:4" x14ac:dyDescent="0.35">
      <c r="A17188" s="16" t="s">
        <v>20060</v>
      </c>
      <c r="B17188" s="16">
        <v>25005536</v>
      </c>
      <c r="C17188" s="19">
        <v>5.25</v>
      </c>
      <c r="D17188" s="7" t="str">
        <f t="shared" si="268"/>
        <v>Unique</v>
      </c>
    </row>
    <row r="17189" spans="1:4" x14ac:dyDescent="0.35">
      <c r="A17189" s="16" t="s">
        <v>20061</v>
      </c>
      <c r="B17189" s="16" t="s">
        <v>20062</v>
      </c>
      <c r="C17189" s="19">
        <v>-0.02</v>
      </c>
      <c r="D17189" s="7" t="str">
        <f t="shared" si="268"/>
        <v>Unique</v>
      </c>
    </row>
    <row r="17190" spans="1:4" x14ac:dyDescent="0.35">
      <c r="A17190" s="16" t="s">
        <v>20063</v>
      </c>
      <c r="B17190" s="16" t="s">
        <v>20062</v>
      </c>
      <c r="C17190" s="19">
        <v>-0.04</v>
      </c>
      <c r="D17190" s="7" t="str">
        <f t="shared" si="268"/>
        <v>Unique</v>
      </c>
    </row>
    <row r="17191" spans="1:4" x14ac:dyDescent="0.35">
      <c r="A17191" s="16" t="s">
        <v>20061</v>
      </c>
      <c r="B17191" s="16" t="s">
        <v>20062</v>
      </c>
      <c r="C17191" s="19">
        <v>10.56</v>
      </c>
      <c r="D17191" s="7" t="str">
        <f t="shared" si="268"/>
        <v>Unique</v>
      </c>
    </row>
    <row r="17192" spans="1:4" x14ac:dyDescent="0.35">
      <c r="A17192" s="16" t="s">
        <v>20063</v>
      </c>
      <c r="B17192" s="16" t="s">
        <v>20062</v>
      </c>
      <c r="C17192" s="19">
        <v>10.56</v>
      </c>
      <c r="D17192" s="7" t="str">
        <f t="shared" si="268"/>
        <v>Unique</v>
      </c>
    </row>
    <row r="17193" spans="1:4" x14ac:dyDescent="0.35">
      <c r="A17193" s="16" t="s">
        <v>20064</v>
      </c>
      <c r="B17193" s="16">
        <v>20740</v>
      </c>
      <c r="C17193" s="19">
        <v>5.48</v>
      </c>
      <c r="D17193" s="7" t="str">
        <f t="shared" si="268"/>
        <v>Unique</v>
      </c>
    </row>
    <row r="17194" spans="1:4" x14ac:dyDescent="0.35">
      <c r="A17194" s="16" t="s">
        <v>20065</v>
      </c>
      <c r="B17194" s="16" t="s">
        <v>20066</v>
      </c>
      <c r="C17194" s="19">
        <v>5.25</v>
      </c>
      <c r="D17194" s="7" t="str">
        <f t="shared" si="268"/>
        <v>Unique</v>
      </c>
    </row>
    <row r="17195" spans="1:4" x14ac:dyDescent="0.35">
      <c r="A17195" s="16" t="s">
        <v>20067</v>
      </c>
      <c r="B17195" s="16">
        <v>28857041</v>
      </c>
      <c r="C17195" s="19">
        <v>5.25</v>
      </c>
      <c r="D17195" s="7" t="str">
        <f t="shared" si="268"/>
        <v>Unique</v>
      </c>
    </row>
    <row r="17196" spans="1:4" x14ac:dyDescent="0.35">
      <c r="A17196" s="16" t="s">
        <v>20068</v>
      </c>
      <c r="B17196" s="16">
        <v>28855098</v>
      </c>
      <c r="C17196" s="19">
        <v>5.5</v>
      </c>
      <c r="D17196" s="7" t="str">
        <f t="shared" si="268"/>
        <v>Unique</v>
      </c>
    </row>
    <row r="17197" spans="1:4" x14ac:dyDescent="0.35">
      <c r="A17197" s="16" t="s">
        <v>20069</v>
      </c>
      <c r="B17197" s="16">
        <v>28855145</v>
      </c>
      <c r="C17197" s="19">
        <v>9.990000000000002</v>
      </c>
      <c r="D17197" s="7" t="str">
        <f t="shared" si="268"/>
        <v>Unique</v>
      </c>
    </row>
    <row r="17198" spans="1:4" x14ac:dyDescent="0.35">
      <c r="A17198" s="16" t="s">
        <v>20070</v>
      </c>
      <c r="B17198" s="16" t="s">
        <v>3478</v>
      </c>
      <c r="C17198" s="19">
        <v>8.379999999999999</v>
      </c>
      <c r="D17198" s="7" t="str">
        <f t="shared" si="268"/>
        <v>Unique</v>
      </c>
    </row>
    <row r="17199" spans="1:4" x14ac:dyDescent="0.35">
      <c r="A17199" s="16" t="s">
        <v>20072</v>
      </c>
      <c r="B17199" s="16" t="s">
        <v>20073</v>
      </c>
      <c r="C17199" s="19">
        <v>5.48</v>
      </c>
      <c r="D17199" s="7" t="str">
        <f t="shared" si="268"/>
        <v>Unique</v>
      </c>
    </row>
    <row r="17200" spans="1:4" x14ac:dyDescent="0.35">
      <c r="A17200" s="16" t="s">
        <v>20074</v>
      </c>
      <c r="B17200" s="16" t="s">
        <v>20075</v>
      </c>
      <c r="C17200" s="19">
        <v>5.25</v>
      </c>
      <c r="D17200" s="7" t="str">
        <f t="shared" si="268"/>
        <v>Unique</v>
      </c>
    </row>
    <row r="17201" spans="1:4" x14ac:dyDescent="0.35">
      <c r="A17201" s="16" t="s">
        <v>20076</v>
      </c>
      <c r="B17201" s="16" t="s">
        <v>20077</v>
      </c>
      <c r="C17201" s="19">
        <v>5.25</v>
      </c>
      <c r="D17201" s="7" t="str">
        <f t="shared" si="268"/>
        <v>Unique</v>
      </c>
    </row>
    <row r="17202" spans="1:4" x14ac:dyDescent="0.35">
      <c r="A17202" s="16" t="s">
        <v>20078</v>
      </c>
      <c r="B17202" s="16">
        <v>5293</v>
      </c>
      <c r="C17202" s="19">
        <v>5.48</v>
      </c>
      <c r="D17202" s="7" t="str">
        <f t="shared" si="268"/>
        <v>Unique</v>
      </c>
    </row>
    <row r="17203" spans="1:4" x14ac:dyDescent="0.35">
      <c r="A17203" s="16" t="s">
        <v>20079</v>
      </c>
      <c r="B17203" s="16" t="s">
        <v>20080</v>
      </c>
      <c r="C17203" s="19">
        <v>5.49</v>
      </c>
      <c r="D17203" s="7" t="str">
        <f t="shared" si="268"/>
        <v>Unique</v>
      </c>
    </row>
    <row r="17204" spans="1:4" x14ac:dyDescent="0.35">
      <c r="A17204" s="16" t="s">
        <v>20081</v>
      </c>
      <c r="B17204" s="16" t="s">
        <v>20082</v>
      </c>
      <c r="C17204" s="19">
        <v>5.48</v>
      </c>
      <c r="D17204" s="7" t="str">
        <f t="shared" si="268"/>
        <v>Unique</v>
      </c>
    </row>
    <row r="17205" spans="1:4" x14ac:dyDescent="0.35">
      <c r="A17205" s="16" t="s">
        <v>20083</v>
      </c>
      <c r="B17205" s="16">
        <v>5384</v>
      </c>
      <c r="C17205" s="19">
        <v>5.48</v>
      </c>
      <c r="D17205" s="7" t="str">
        <f t="shared" si="268"/>
        <v>Unique</v>
      </c>
    </row>
    <row r="17206" spans="1:4" x14ac:dyDescent="0.35">
      <c r="A17206" s="16" t="s">
        <v>20084</v>
      </c>
      <c r="B17206" s="16" t="s">
        <v>20085</v>
      </c>
      <c r="C17206" s="19">
        <v>6.57</v>
      </c>
      <c r="D17206" s="7" t="str">
        <f t="shared" si="268"/>
        <v>Unique</v>
      </c>
    </row>
    <row r="17207" spans="1:4" x14ac:dyDescent="0.35">
      <c r="A17207" s="16" t="s">
        <v>20087</v>
      </c>
      <c r="B17207" s="16" t="s">
        <v>20088</v>
      </c>
      <c r="C17207" s="19">
        <v>5.25</v>
      </c>
      <c r="D17207" s="7" t="str">
        <f t="shared" si="268"/>
        <v>Unique</v>
      </c>
    </row>
    <row r="17208" spans="1:4" x14ac:dyDescent="0.35">
      <c r="A17208" s="16" t="s">
        <v>20089</v>
      </c>
      <c r="B17208" s="16" t="s">
        <v>20090</v>
      </c>
      <c r="C17208" s="19">
        <v>5.48</v>
      </c>
      <c r="D17208" s="7" t="str">
        <f t="shared" si="268"/>
        <v>Unique</v>
      </c>
    </row>
    <row r="17209" spans="1:4" x14ac:dyDescent="0.35">
      <c r="A17209" s="16" t="s">
        <v>20091</v>
      </c>
      <c r="B17209" s="16" t="s">
        <v>20092</v>
      </c>
      <c r="C17209" s="19">
        <v>5.25</v>
      </c>
      <c r="D17209" s="7" t="str">
        <f t="shared" si="268"/>
        <v>Unique</v>
      </c>
    </row>
    <row r="17210" spans="1:4" x14ac:dyDescent="0.35">
      <c r="A17210" s="16" t="s">
        <v>20093</v>
      </c>
      <c r="B17210" s="16" t="s">
        <v>20094</v>
      </c>
      <c r="C17210" s="19">
        <v>5.25</v>
      </c>
      <c r="D17210" s="7" t="str">
        <f t="shared" si="268"/>
        <v>Unique</v>
      </c>
    </row>
    <row r="17211" spans="1:4" x14ac:dyDescent="0.35">
      <c r="A17211" s="16" t="s">
        <v>20095</v>
      </c>
      <c r="B17211" s="16" t="s">
        <v>20096</v>
      </c>
      <c r="C17211" s="19">
        <v>5.48</v>
      </c>
      <c r="D17211" s="7" t="str">
        <f t="shared" si="268"/>
        <v>Unique</v>
      </c>
    </row>
    <row r="17212" spans="1:4" x14ac:dyDescent="0.35">
      <c r="A17212" s="16" t="s">
        <v>20097</v>
      </c>
      <c r="B17212" s="16">
        <v>5125</v>
      </c>
      <c r="C17212" s="19">
        <v>7.6199999999999992</v>
      </c>
      <c r="D17212" s="7" t="str">
        <f t="shared" si="268"/>
        <v>Unique</v>
      </c>
    </row>
    <row r="17213" spans="1:4" x14ac:dyDescent="0.35">
      <c r="A17213" s="16" t="s">
        <v>20098</v>
      </c>
      <c r="B17213" s="16">
        <v>5150</v>
      </c>
      <c r="C17213" s="19">
        <v>8.1</v>
      </c>
      <c r="D17213" s="7" t="str">
        <f t="shared" si="268"/>
        <v>Unique</v>
      </c>
    </row>
    <row r="17214" spans="1:4" x14ac:dyDescent="0.35">
      <c r="A17214" s="16" t="s">
        <v>20071</v>
      </c>
      <c r="B17214" s="16">
        <v>5137</v>
      </c>
      <c r="C17214" s="19">
        <v>9.2199999999999989</v>
      </c>
      <c r="D17214" s="7" t="str">
        <f t="shared" si="268"/>
        <v>Unique</v>
      </c>
    </row>
    <row r="17215" spans="1:4" x14ac:dyDescent="0.35">
      <c r="A17215" s="16" t="s">
        <v>20099</v>
      </c>
      <c r="B17215" s="16" t="s">
        <v>20100</v>
      </c>
      <c r="C17215" s="19">
        <v>5.25</v>
      </c>
      <c r="D17215" s="7" t="str">
        <f t="shared" si="268"/>
        <v>Unique</v>
      </c>
    </row>
    <row r="17216" spans="1:4" x14ac:dyDescent="0.35">
      <c r="A17216" s="16" t="s">
        <v>20101</v>
      </c>
      <c r="B17216" s="16">
        <v>5341</v>
      </c>
      <c r="C17216" s="19">
        <v>6.13</v>
      </c>
      <c r="D17216" s="7" t="str">
        <f t="shared" si="268"/>
        <v>Unique</v>
      </c>
    </row>
    <row r="17217" spans="1:4" x14ac:dyDescent="0.35">
      <c r="A17217" s="16" t="s">
        <v>20102</v>
      </c>
      <c r="B17217" s="16">
        <v>5203</v>
      </c>
      <c r="C17217" s="19">
        <v>8.6700000000000017</v>
      </c>
      <c r="D17217" s="7" t="str">
        <f t="shared" si="268"/>
        <v>Unique</v>
      </c>
    </row>
    <row r="17218" spans="1:4" x14ac:dyDescent="0.35">
      <c r="A17218" s="16" t="s">
        <v>20103</v>
      </c>
      <c r="B17218" s="16" t="s">
        <v>20104</v>
      </c>
      <c r="C17218" s="19">
        <v>5.25</v>
      </c>
      <c r="D17218" s="7" t="str">
        <f t="shared" ref="D17218:D17281" si="269">IF(COUNTIFS(A:A,A17218,B:B,B17218,C:C,C17218)&gt;1,"Doublon","Unique")</f>
        <v>Unique</v>
      </c>
    </row>
    <row r="17219" spans="1:4" x14ac:dyDescent="0.35">
      <c r="A17219" s="16" t="s">
        <v>20105</v>
      </c>
      <c r="B17219" s="16" t="s">
        <v>20106</v>
      </c>
      <c r="C17219" s="19">
        <v>6.57</v>
      </c>
      <c r="D17219" s="7" t="str">
        <f t="shared" si="269"/>
        <v>Unique</v>
      </c>
    </row>
    <row r="17220" spans="1:4" x14ac:dyDescent="0.35">
      <c r="A17220" s="16" t="s">
        <v>20107</v>
      </c>
      <c r="B17220" s="16" t="s">
        <v>20108</v>
      </c>
      <c r="C17220" s="19">
        <v>6.57</v>
      </c>
      <c r="D17220" s="7" t="str">
        <f t="shared" si="269"/>
        <v>Unique</v>
      </c>
    </row>
    <row r="17221" spans="1:4" x14ac:dyDescent="0.35">
      <c r="A17221" s="16" t="s">
        <v>20109</v>
      </c>
      <c r="B17221" s="16" t="s">
        <v>20110</v>
      </c>
      <c r="C17221" s="19">
        <v>5.48</v>
      </c>
      <c r="D17221" s="7" t="str">
        <f t="shared" si="269"/>
        <v>Unique</v>
      </c>
    </row>
    <row r="17222" spans="1:4" x14ac:dyDescent="0.35">
      <c r="A17222" s="16" t="s">
        <v>20111</v>
      </c>
      <c r="B17222" s="16">
        <v>5407</v>
      </c>
      <c r="C17222" s="19">
        <v>9.2199999999999989</v>
      </c>
      <c r="D17222" s="7" t="str">
        <f t="shared" si="269"/>
        <v>Unique</v>
      </c>
    </row>
    <row r="17223" spans="1:4" x14ac:dyDescent="0.35">
      <c r="A17223" s="16" t="s">
        <v>20114</v>
      </c>
      <c r="B17223" s="16">
        <v>5246</v>
      </c>
      <c r="C17223" s="19">
        <v>5.48</v>
      </c>
      <c r="D17223" s="7" t="str">
        <f t="shared" si="269"/>
        <v>Unique</v>
      </c>
    </row>
    <row r="17224" spans="1:4" x14ac:dyDescent="0.35">
      <c r="A17224" s="16" t="s">
        <v>20114</v>
      </c>
      <c r="B17224" s="16">
        <v>5246</v>
      </c>
      <c r="C17224" s="19">
        <v>6.57</v>
      </c>
      <c r="D17224" s="7" t="str">
        <f t="shared" si="269"/>
        <v>Unique</v>
      </c>
    </row>
    <row r="17225" spans="1:4" x14ac:dyDescent="0.35">
      <c r="A17225" s="16" t="s">
        <v>20115</v>
      </c>
      <c r="B17225" s="16" t="s">
        <v>20116</v>
      </c>
      <c r="C17225" s="19">
        <v>5.25</v>
      </c>
      <c r="D17225" s="7" t="str">
        <f t="shared" si="269"/>
        <v>Unique</v>
      </c>
    </row>
    <row r="17226" spans="1:4" x14ac:dyDescent="0.35">
      <c r="A17226" s="16" t="s">
        <v>20117</v>
      </c>
      <c r="B17226" s="16" t="s">
        <v>20118</v>
      </c>
      <c r="C17226" s="19">
        <v>5.5</v>
      </c>
      <c r="D17226" s="7" t="str">
        <f t="shared" si="269"/>
        <v>Unique</v>
      </c>
    </row>
    <row r="17227" spans="1:4" x14ac:dyDescent="0.35">
      <c r="A17227" s="16" t="s">
        <v>20119</v>
      </c>
      <c r="B17227" s="16" t="s">
        <v>20120</v>
      </c>
      <c r="C17227" s="19">
        <v>5.25</v>
      </c>
      <c r="D17227" s="7" t="str">
        <f t="shared" si="269"/>
        <v>Unique</v>
      </c>
    </row>
    <row r="17228" spans="1:4" x14ac:dyDescent="0.35">
      <c r="A17228" s="16" t="s">
        <v>20121</v>
      </c>
      <c r="B17228" s="16">
        <v>5129</v>
      </c>
      <c r="C17228" s="19">
        <v>7.1000000000000005</v>
      </c>
      <c r="D17228" s="7" t="str">
        <f t="shared" si="269"/>
        <v>Unique</v>
      </c>
    </row>
    <row r="17229" spans="1:4" x14ac:dyDescent="0.35">
      <c r="A17229" s="16" t="s">
        <v>20122</v>
      </c>
      <c r="B17229" s="16">
        <v>5391</v>
      </c>
      <c r="C17229" s="19">
        <v>5.25</v>
      </c>
      <c r="D17229" s="7" t="str">
        <f t="shared" si="269"/>
        <v>Unique</v>
      </c>
    </row>
    <row r="17230" spans="1:4" x14ac:dyDescent="0.35">
      <c r="A17230" s="16" t="s">
        <v>20123</v>
      </c>
      <c r="B17230" s="16">
        <v>5373</v>
      </c>
      <c r="C17230" s="19">
        <v>5.49</v>
      </c>
      <c r="D17230" s="7" t="str">
        <f t="shared" si="269"/>
        <v>Unique</v>
      </c>
    </row>
    <row r="17231" spans="1:4" x14ac:dyDescent="0.35">
      <c r="A17231" s="16" t="s">
        <v>20112</v>
      </c>
      <c r="B17231" s="16" t="s">
        <v>20113</v>
      </c>
      <c r="C17231" s="19">
        <v>5.25</v>
      </c>
      <c r="D17231" s="7" t="str">
        <f t="shared" si="269"/>
        <v>Unique</v>
      </c>
    </row>
    <row r="17232" spans="1:4" x14ac:dyDescent="0.35">
      <c r="A17232" s="16" t="s">
        <v>20086</v>
      </c>
      <c r="B17232" s="16">
        <v>5354</v>
      </c>
      <c r="C17232" s="19">
        <v>8.379999999999999</v>
      </c>
      <c r="D17232" s="7" t="str">
        <f t="shared" si="269"/>
        <v>Unique</v>
      </c>
    </row>
    <row r="17233" spans="1:4" x14ac:dyDescent="0.35">
      <c r="A17233" s="16" t="s">
        <v>20126</v>
      </c>
      <c r="B17233" s="16" t="s">
        <v>20127</v>
      </c>
      <c r="C17233" s="19">
        <v>5.25</v>
      </c>
      <c r="D17233" s="7" t="str">
        <f t="shared" si="269"/>
        <v>Unique</v>
      </c>
    </row>
    <row r="17234" spans="1:4" x14ac:dyDescent="0.35">
      <c r="A17234" s="16" t="s">
        <v>20128</v>
      </c>
      <c r="B17234" s="16" t="s">
        <v>20129</v>
      </c>
      <c r="C17234" s="19">
        <v>5.5</v>
      </c>
      <c r="D17234" s="7" t="str">
        <f t="shared" si="269"/>
        <v>Unique</v>
      </c>
    </row>
    <row r="17235" spans="1:4" x14ac:dyDescent="0.35">
      <c r="A17235" s="16" t="s">
        <v>20130</v>
      </c>
      <c r="B17235" s="16">
        <v>5369</v>
      </c>
      <c r="C17235" s="19">
        <v>5.49</v>
      </c>
      <c r="D17235" s="7" t="str">
        <f t="shared" si="269"/>
        <v>Unique</v>
      </c>
    </row>
    <row r="17236" spans="1:4" x14ac:dyDescent="0.35">
      <c r="A17236" s="16" t="s">
        <v>20131</v>
      </c>
      <c r="B17236" s="16">
        <v>5217</v>
      </c>
      <c r="C17236" s="19">
        <v>7.3599999999999994</v>
      </c>
      <c r="D17236" s="7" t="str">
        <f t="shared" si="269"/>
        <v>Unique</v>
      </c>
    </row>
    <row r="17237" spans="1:4" x14ac:dyDescent="0.35">
      <c r="A17237" s="16" t="s">
        <v>20132</v>
      </c>
      <c r="B17237" s="16" t="s">
        <v>20133</v>
      </c>
      <c r="C17237" s="19">
        <v>5.25</v>
      </c>
      <c r="D17237" s="7" t="str">
        <f t="shared" si="269"/>
        <v>Unique</v>
      </c>
    </row>
    <row r="17238" spans="1:4" x14ac:dyDescent="0.35">
      <c r="A17238" s="16" t="s">
        <v>20134</v>
      </c>
      <c r="B17238" s="16" t="s">
        <v>20135</v>
      </c>
      <c r="C17238" s="19">
        <v>5.25</v>
      </c>
      <c r="D17238" s="7" t="str">
        <f t="shared" si="269"/>
        <v>Unique</v>
      </c>
    </row>
    <row r="17239" spans="1:4" x14ac:dyDescent="0.35">
      <c r="A17239" s="16" t="s">
        <v>20136</v>
      </c>
      <c r="B17239" s="16" t="s">
        <v>20137</v>
      </c>
      <c r="C17239" s="19">
        <v>6.8400000000000007</v>
      </c>
      <c r="D17239" s="7" t="str">
        <f t="shared" si="269"/>
        <v>Unique</v>
      </c>
    </row>
    <row r="17240" spans="1:4" x14ac:dyDescent="0.35">
      <c r="A17240" s="16" t="s">
        <v>20138</v>
      </c>
      <c r="B17240" s="16">
        <v>5212</v>
      </c>
      <c r="C17240" s="19">
        <v>6.57</v>
      </c>
      <c r="D17240" s="7" t="str">
        <f t="shared" si="269"/>
        <v>Unique</v>
      </c>
    </row>
    <row r="17241" spans="1:4" x14ac:dyDescent="0.35">
      <c r="A17241" s="16" t="s">
        <v>20139</v>
      </c>
      <c r="B17241" s="16" t="s">
        <v>20140</v>
      </c>
      <c r="C17241" s="19">
        <v>5.25</v>
      </c>
      <c r="D17241" s="7" t="str">
        <f t="shared" si="269"/>
        <v>Unique</v>
      </c>
    </row>
    <row r="17242" spans="1:4" x14ac:dyDescent="0.35">
      <c r="A17242" s="16" t="s">
        <v>20141</v>
      </c>
      <c r="B17242" s="16">
        <v>5346</v>
      </c>
      <c r="C17242" s="19">
        <v>5.48</v>
      </c>
      <c r="D17242" s="7" t="str">
        <f t="shared" si="269"/>
        <v>Unique</v>
      </c>
    </row>
    <row r="17243" spans="1:4" x14ac:dyDescent="0.35">
      <c r="A17243" s="16" t="s">
        <v>20142</v>
      </c>
      <c r="B17243" s="16">
        <v>5350</v>
      </c>
      <c r="C17243" s="19">
        <v>5.48</v>
      </c>
      <c r="D17243" s="7" t="str">
        <f t="shared" si="269"/>
        <v>Unique</v>
      </c>
    </row>
    <row r="17244" spans="1:4" x14ac:dyDescent="0.35">
      <c r="A17244" s="16" t="s">
        <v>20143</v>
      </c>
      <c r="B17244" s="16">
        <v>5356</v>
      </c>
      <c r="C17244" s="19">
        <v>8.379999999999999</v>
      </c>
      <c r="D17244" s="7" t="str">
        <f t="shared" si="269"/>
        <v>Unique</v>
      </c>
    </row>
    <row r="17245" spans="1:4" x14ac:dyDescent="0.35">
      <c r="A17245" s="16" t="s">
        <v>20144</v>
      </c>
      <c r="B17245" s="16">
        <v>5396</v>
      </c>
      <c r="C17245" s="19">
        <v>5.49</v>
      </c>
      <c r="D17245" s="7" t="str">
        <f t="shared" si="269"/>
        <v>Unique</v>
      </c>
    </row>
    <row r="17246" spans="1:4" x14ac:dyDescent="0.35">
      <c r="A17246" s="16" t="s">
        <v>20145</v>
      </c>
      <c r="B17246" s="16" t="s">
        <v>20146</v>
      </c>
      <c r="C17246" s="19">
        <v>5.48</v>
      </c>
      <c r="D17246" s="7" t="str">
        <f t="shared" si="269"/>
        <v>Unique</v>
      </c>
    </row>
    <row r="17247" spans="1:4" x14ac:dyDescent="0.35">
      <c r="A17247" s="16" t="s">
        <v>20147</v>
      </c>
      <c r="B17247" s="16" t="s">
        <v>20148</v>
      </c>
      <c r="C17247" s="19">
        <v>5.48</v>
      </c>
      <c r="D17247" s="7" t="str">
        <f t="shared" si="269"/>
        <v>Unique</v>
      </c>
    </row>
    <row r="17248" spans="1:4" x14ac:dyDescent="0.35">
      <c r="A17248" s="16" t="s">
        <v>20147</v>
      </c>
      <c r="B17248" s="16" t="s">
        <v>20148</v>
      </c>
      <c r="C17248" s="19">
        <v>5.25</v>
      </c>
      <c r="D17248" s="7" t="str">
        <f t="shared" si="269"/>
        <v>Unique</v>
      </c>
    </row>
    <row r="17249" spans="1:4" x14ac:dyDescent="0.35">
      <c r="A17249" s="16" t="s">
        <v>20124</v>
      </c>
      <c r="B17249" s="16" t="s">
        <v>20125</v>
      </c>
      <c r="C17249" s="19">
        <v>5.49</v>
      </c>
      <c r="D17249" s="7" t="str">
        <f t="shared" si="269"/>
        <v>Unique</v>
      </c>
    </row>
    <row r="17250" spans="1:4" x14ac:dyDescent="0.35">
      <c r="A17250" s="16" t="s">
        <v>20149</v>
      </c>
      <c r="B17250" s="16" t="s">
        <v>20150</v>
      </c>
      <c r="C17250" s="19">
        <v>7.3599999999999994</v>
      </c>
      <c r="D17250" s="7" t="str">
        <f t="shared" si="269"/>
        <v>Unique</v>
      </c>
    </row>
    <row r="17251" spans="1:4" x14ac:dyDescent="0.35">
      <c r="A17251" s="16" t="s">
        <v>20151</v>
      </c>
      <c r="B17251" s="16" t="s">
        <v>20152</v>
      </c>
      <c r="C17251" s="19">
        <v>5.25</v>
      </c>
      <c r="D17251" s="7" t="str">
        <f t="shared" si="269"/>
        <v>Unique</v>
      </c>
    </row>
    <row r="17252" spans="1:4" x14ac:dyDescent="0.35">
      <c r="A17252" s="16" t="s">
        <v>20153</v>
      </c>
      <c r="B17252" s="16" t="s">
        <v>20154</v>
      </c>
      <c r="C17252" s="19">
        <v>7.6199999999999992</v>
      </c>
      <c r="D17252" s="7" t="str">
        <f t="shared" si="269"/>
        <v>Unique</v>
      </c>
    </row>
    <row r="17253" spans="1:4" x14ac:dyDescent="0.35">
      <c r="A17253" s="16" t="s">
        <v>20155</v>
      </c>
      <c r="B17253" s="16">
        <v>5374</v>
      </c>
      <c r="C17253" s="19">
        <v>6.13</v>
      </c>
      <c r="D17253" s="7" t="str">
        <f t="shared" si="269"/>
        <v>Unique</v>
      </c>
    </row>
    <row r="17254" spans="1:4" x14ac:dyDescent="0.35">
      <c r="A17254" s="16" t="s">
        <v>20156</v>
      </c>
      <c r="B17254" s="16">
        <v>5400</v>
      </c>
      <c r="C17254" s="19">
        <v>5.49</v>
      </c>
      <c r="D17254" s="7" t="str">
        <f t="shared" si="269"/>
        <v>Unique</v>
      </c>
    </row>
    <row r="17255" spans="1:4" x14ac:dyDescent="0.35">
      <c r="A17255" s="16" t="s">
        <v>20157</v>
      </c>
      <c r="B17255" s="16" t="s">
        <v>20158</v>
      </c>
      <c r="C17255" s="19">
        <v>5.5</v>
      </c>
      <c r="D17255" s="7" t="str">
        <f t="shared" si="269"/>
        <v>Unique</v>
      </c>
    </row>
    <row r="17256" spans="1:4" x14ac:dyDescent="0.35">
      <c r="A17256" s="16" t="s">
        <v>20159</v>
      </c>
      <c r="B17256" s="16">
        <v>5230</v>
      </c>
      <c r="C17256" s="19">
        <v>8.1</v>
      </c>
      <c r="D17256" s="7" t="str">
        <f t="shared" si="269"/>
        <v>Unique</v>
      </c>
    </row>
    <row r="17257" spans="1:4" x14ac:dyDescent="0.35">
      <c r="A17257" s="16" t="s">
        <v>20160</v>
      </c>
      <c r="B17257" s="16" t="s">
        <v>20161</v>
      </c>
      <c r="C17257" s="19">
        <v>5.25</v>
      </c>
      <c r="D17257" s="7" t="str">
        <f t="shared" si="269"/>
        <v>Unique</v>
      </c>
    </row>
    <row r="17258" spans="1:4" x14ac:dyDescent="0.35">
      <c r="A17258" s="16" t="s">
        <v>20164</v>
      </c>
      <c r="B17258" s="16">
        <v>5385</v>
      </c>
      <c r="C17258" s="19">
        <v>5.48</v>
      </c>
      <c r="D17258" s="7" t="str">
        <f t="shared" si="269"/>
        <v>Unique</v>
      </c>
    </row>
    <row r="17259" spans="1:4" x14ac:dyDescent="0.35">
      <c r="A17259" s="16" t="s">
        <v>20164</v>
      </c>
      <c r="B17259" s="16">
        <v>5385</v>
      </c>
      <c r="C17259" s="19">
        <v>6.13</v>
      </c>
      <c r="D17259" s="7" t="str">
        <f t="shared" si="269"/>
        <v>Unique</v>
      </c>
    </row>
    <row r="17260" spans="1:4" x14ac:dyDescent="0.35">
      <c r="A17260" s="16" t="s">
        <v>20165</v>
      </c>
      <c r="B17260" s="16" t="s">
        <v>20166</v>
      </c>
      <c r="C17260" s="19">
        <v>5.5</v>
      </c>
      <c r="D17260" s="7" t="str">
        <f t="shared" si="269"/>
        <v>Unique</v>
      </c>
    </row>
    <row r="17261" spans="1:4" x14ac:dyDescent="0.35">
      <c r="A17261" s="16" t="s">
        <v>20167</v>
      </c>
      <c r="B17261" s="16" t="s">
        <v>20168</v>
      </c>
      <c r="C17261" s="19">
        <v>5.5</v>
      </c>
      <c r="D17261" s="7" t="str">
        <f t="shared" si="269"/>
        <v>Unique</v>
      </c>
    </row>
    <row r="17262" spans="1:4" x14ac:dyDescent="0.35">
      <c r="A17262" s="16" t="s">
        <v>20169</v>
      </c>
      <c r="B17262" s="16">
        <v>5371</v>
      </c>
      <c r="C17262" s="19">
        <v>5.48</v>
      </c>
      <c r="D17262" s="7" t="str">
        <f t="shared" si="269"/>
        <v>Unique</v>
      </c>
    </row>
    <row r="17263" spans="1:4" x14ac:dyDescent="0.35">
      <c r="A17263" s="16" t="s">
        <v>20170</v>
      </c>
      <c r="B17263" s="16">
        <v>5290</v>
      </c>
      <c r="C17263" s="19">
        <v>5.5</v>
      </c>
      <c r="D17263" s="7" t="str">
        <f t="shared" si="269"/>
        <v>Unique</v>
      </c>
    </row>
    <row r="17264" spans="1:4" x14ac:dyDescent="0.35">
      <c r="A17264" s="16" t="s">
        <v>20171</v>
      </c>
      <c r="B17264" s="16">
        <v>5348</v>
      </c>
      <c r="C17264" s="19">
        <v>9.7200000000000006</v>
      </c>
      <c r="D17264" s="7" t="str">
        <f t="shared" si="269"/>
        <v>Unique</v>
      </c>
    </row>
    <row r="17265" spans="1:4" x14ac:dyDescent="0.35">
      <c r="A17265" s="16" t="s">
        <v>20172</v>
      </c>
      <c r="B17265" s="16" t="s">
        <v>20173</v>
      </c>
      <c r="C17265" s="19">
        <v>5.48</v>
      </c>
      <c r="D17265" s="7" t="str">
        <f t="shared" si="269"/>
        <v>Unique</v>
      </c>
    </row>
    <row r="17266" spans="1:4" x14ac:dyDescent="0.35">
      <c r="A17266" s="16" t="s">
        <v>20162</v>
      </c>
      <c r="B17266" s="16" t="s">
        <v>20163</v>
      </c>
      <c r="C17266" s="19">
        <v>5.25</v>
      </c>
      <c r="D17266" s="7" t="str">
        <f t="shared" si="269"/>
        <v>Unique</v>
      </c>
    </row>
    <row r="17267" spans="1:4" x14ac:dyDescent="0.35">
      <c r="A17267" s="16" t="s">
        <v>20174</v>
      </c>
      <c r="B17267" s="16">
        <v>5318</v>
      </c>
      <c r="C17267" s="19">
        <v>4.6399999999999997</v>
      </c>
      <c r="D17267" s="7" t="str">
        <f t="shared" si="269"/>
        <v>Unique</v>
      </c>
    </row>
    <row r="17268" spans="1:4" x14ac:dyDescent="0.35">
      <c r="A17268" s="16" t="s">
        <v>20175</v>
      </c>
      <c r="B17268" s="16">
        <v>5403</v>
      </c>
      <c r="C17268" s="19">
        <v>4.3999999999999995</v>
      </c>
      <c r="D17268" s="7" t="str">
        <f t="shared" si="269"/>
        <v>Unique</v>
      </c>
    </row>
    <row r="17269" spans="1:4" x14ac:dyDescent="0.35">
      <c r="A17269" s="16" t="s">
        <v>20176</v>
      </c>
      <c r="B17269" s="16">
        <v>5270</v>
      </c>
      <c r="C17269" s="19">
        <v>4.3999999999999995</v>
      </c>
      <c r="D17269" s="7" t="str">
        <f t="shared" si="269"/>
        <v>Unique</v>
      </c>
    </row>
    <row r="17270" spans="1:4" x14ac:dyDescent="0.35">
      <c r="A17270" s="16" t="s">
        <v>20177</v>
      </c>
      <c r="B17270" s="16">
        <v>5381</v>
      </c>
      <c r="C17270" s="19">
        <v>4.13</v>
      </c>
      <c r="D17270" s="7" t="str">
        <f t="shared" si="269"/>
        <v>Unique</v>
      </c>
    </row>
    <row r="17271" spans="1:4" x14ac:dyDescent="0.35">
      <c r="A17271" s="16" t="s">
        <v>20178</v>
      </c>
      <c r="B17271" s="16">
        <v>5368</v>
      </c>
      <c r="C17271" s="19">
        <v>4.13</v>
      </c>
      <c r="D17271" s="7" t="str">
        <f t="shared" si="269"/>
        <v>Unique</v>
      </c>
    </row>
    <row r="17272" spans="1:4" x14ac:dyDescent="0.35">
      <c r="A17272" s="16" t="s">
        <v>20179</v>
      </c>
      <c r="B17272" s="16">
        <v>5338</v>
      </c>
      <c r="C17272" s="19">
        <v>4.13</v>
      </c>
      <c r="D17272" s="7" t="str">
        <f t="shared" si="269"/>
        <v>Unique</v>
      </c>
    </row>
    <row r="17273" spans="1:4" x14ac:dyDescent="0.35">
      <c r="A17273" s="16" t="s">
        <v>20180</v>
      </c>
      <c r="B17273" s="16">
        <v>5227</v>
      </c>
      <c r="C17273" s="19">
        <v>4.13</v>
      </c>
      <c r="D17273" s="7" t="str">
        <f t="shared" si="269"/>
        <v>Unique</v>
      </c>
    </row>
    <row r="17274" spans="1:4" x14ac:dyDescent="0.35">
      <c r="A17274" s="16" t="s">
        <v>20181</v>
      </c>
      <c r="B17274" s="16">
        <v>5394</v>
      </c>
      <c r="C17274" s="19">
        <v>3.94</v>
      </c>
      <c r="D17274" s="7" t="str">
        <f t="shared" si="269"/>
        <v>Unique</v>
      </c>
    </row>
    <row r="17275" spans="1:4" x14ac:dyDescent="0.35">
      <c r="A17275" s="16" t="s">
        <v>20182</v>
      </c>
      <c r="B17275" s="16">
        <v>5390</v>
      </c>
      <c r="C17275" s="19">
        <v>3.94</v>
      </c>
      <c r="D17275" s="7" t="str">
        <f t="shared" si="269"/>
        <v>Unique</v>
      </c>
    </row>
    <row r="17276" spans="1:4" x14ac:dyDescent="0.35">
      <c r="A17276" s="16" t="s">
        <v>20183</v>
      </c>
      <c r="B17276" s="16">
        <v>5361</v>
      </c>
      <c r="C17276" s="19">
        <v>3.94</v>
      </c>
      <c r="D17276" s="7" t="str">
        <f t="shared" si="269"/>
        <v>Unique</v>
      </c>
    </row>
    <row r="17277" spans="1:4" x14ac:dyDescent="0.35">
      <c r="A17277" s="16" t="s">
        <v>20184</v>
      </c>
      <c r="B17277" s="16">
        <v>5386</v>
      </c>
      <c r="C17277" s="19">
        <v>3.75</v>
      </c>
      <c r="D17277" s="7" t="str">
        <f t="shared" si="269"/>
        <v>Unique</v>
      </c>
    </row>
    <row r="17278" spans="1:4" x14ac:dyDescent="0.35">
      <c r="A17278" s="16" t="s">
        <v>20185</v>
      </c>
      <c r="B17278" s="16">
        <v>5404</v>
      </c>
      <c r="C17278" s="19">
        <v>3.75</v>
      </c>
      <c r="D17278" s="7" t="str">
        <f t="shared" si="269"/>
        <v>Unique</v>
      </c>
    </row>
    <row r="17279" spans="1:4" x14ac:dyDescent="0.35">
      <c r="A17279" s="16" t="s">
        <v>20186</v>
      </c>
      <c r="B17279" s="16">
        <v>5383</v>
      </c>
      <c r="C17279" s="19">
        <v>3.75</v>
      </c>
      <c r="D17279" s="7" t="str">
        <f t="shared" si="269"/>
        <v>Unique</v>
      </c>
    </row>
    <row r="17280" spans="1:4" x14ac:dyDescent="0.35">
      <c r="A17280" s="16" t="s">
        <v>20187</v>
      </c>
      <c r="B17280" s="16">
        <v>5359</v>
      </c>
      <c r="C17280" s="19">
        <v>3.75</v>
      </c>
      <c r="D17280" s="7" t="str">
        <f t="shared" si="269"/>
        <v>Unique</v>
      </c>
    </row>
    <row r="17281" spans="1:4" x14ac:dyDescent="0.35">
      <c r="A17281" s="16" t="s">
        <v>20188</v>
      </c>
      <c r="B17281" s="16">
        <v>5376</v>
      </c>
      <c r="C17281" s="19">
        <v>3.65</v>
      </c>
      <c r="D17281" s="7" t="str">
        <f t="shared" si="269"/>
        <v>Unique</v>
      </c>
    </row>
    <row r="17282" spans="1:4" x14ac:dyDescent="0.35">
      <c r="A17282" s="16" t="s">
        <v>20189</v>
      </c>
      <c r="B17282" s="16" t="s">
        <v>20190</v>
      </c>
      <c r="C17282" s="19">
        <v>14</v>
      </c>
      <c r="D17282" s="7" t="str">
        <f t="shared" ref="D17282:D17345" si="270">IF(COUNTIFS(A:A,A17282,B:B,B17282,C:C,C17282)&gt;1,"Doublon","Unique")</f>
        <v>Unique</v>
      </c>
    </row>
    <row r="17283" spans="1:4" x14ac:dyDescent="0.35">
      <c r="A17283" s="16" t="s">
        <v>20191</v>
      </c>
      <c r="B17283" s="16" t="s">
        <v>19569</v>
      </c>
      <c r="C17283" s="19">
        <v>10.980000000000002</v>
      </c>
      <c r="D17283" s="7" t="str">
        <f t="shared" si="270"/>
        <v>Unique</v>
      </c>
    </row>
    <row r="17284" spans="1:4" x14ac:dyDescent="0.35">
      <c r="A17284" s="16" t="s">
        <v>20192</v>
      </c>
      <c r="B17284" s="16" t="s">
        <v>20193</v>
      </c>
      <c r="C17284" s="19">
        <v>10.610000000000001</v>
      </c>
      <c r="D17284" s="7" t="str">
        <f t="shared" si="270"/>
        <v>Unique</v>
      </c>
    </row>
    <row r="17285" spans="1:4" x14ac:dyDescent="0.35">
      <c r="A17285" s="16" t="s">
        <v>20194</v>
      </c>
      <c r="B17285" s="16" t="s">
        <v>20195</v>
      </c>
      <c r="C17285" s="19">
        <v>10.31</v>
      </c>
      <c r="D17285" s="7" t="str">
        <f t="shared" si="270"/>
        <v>Unique</v>
      </c>
    </row>
    <row r="17286" spans="1:4" x14ac:dyDescent="0.35">
      <c r="A17286" s="16" t="s">
        <v>20196</v>
      </c>
      <c r="B17286" s="16" t="s">
        <v>20197</v>
      </c>
      <c r="C17286" s="19">
        <v>9.9700000000000024</v>
      </c>
      <c r="D17286" s="7" t="str">
        <f t="shared" si="270"/>
        <v>Unique</v>
      </c>
    </row>
    <row r="17287" spans="1:4" x14ac:dyDescent="0.35">
      <c r="A17287" s="16" t="s">
        <v>20198</v>
      </c>
      <c r="B17287" s="16" t="s">
        <v>20199</v>
      </c>
      <c r="C17287" s="19">
        <v>9.5999999999999979</v>
      </c>
      <c r="D17287" s="7" t="str">
        <f t="shared" si="270"/>
        <v>Unique</v>
      </c>
    </row>
    <row r="17288" spans="1:4" x14ac:dyDescent="0.35">
      <c r="A17288" s="16" t="s">
        <v>20200</v>
      </c>
      <c r="B17288" s="16" t="s">
        <v>20201</v>
      </c>
      <c r="C17288" s="19">
        <v>9.5999999999999979</v>
      </c>
      <c r="D17288" s="7" t="str">
        <f t="shared" si="270"/>
        <v>Unique</v>
      </c>
    </row>
    <row r="17289" spans="1:4" x14ac:dyDescent="0.35">
      <c r="A17289" s="16" t="s">
        <v>20202</v>
      </c>
      <c r="B17289" s="16" t="s">
        <v>19773</v>
      </c>
      <c r="C17289" s="19">
        <v>8.17</v>
      </c>
      <c r="D17289" s="7" t="str">
        <f t="shared" si="270"/>
        <v>Unique</v>
      </c>
    </row>
    <row r="17290" spans="1:4" x14ac:dyDescent="0.35">
      <c r="A17290" s="16" t="s">
        <v>20203</v>
      </c>
      <c r="B17290" s="16">
        <v>5340</v>
      </c>
      <c r="C17290" s="19">
        <v>4.6399999999999997</v>
      </c>
      <c r="D17290" s="7" t="str">
        <f t="shared" si="270"/>
        <v>Unique</v>
      </c>
    </row>
    <row r="17291" spans="1:4" x14ac:dyDescent="0.35">
      <c r="A17291" s="16" t="s">
        <v>19511</v>
      </c>
      <c r="B17291" s="16">
        <v>5168</v>
      </c>
      <c r="C17291" s="19">
        <v>2.84</v>
      </c>
      <c r="D17291" s="7" t="str">
        <f t="shared" si="270"/>
        <v>Unique</v>
      </c>
    </row>
    <row r="17292" spans="1:4" x14ac:dyDescent="0.35">
      <c r="A17292" s="16" t="s">
        <v>20204</v>
      </c>
      <c r="B17292" s="16">
        <v>5378</v>
      </c>
      <c r="C17292" s="19">
        <v>10.14</v>
      </c>
      <c r="D17292" s="7" t="str">
        <f t="shared" si="270"/>
        <v>Unique</v>
      </c>
    </row>
    <row r="17293" spans="1:4" x14ac:dyDescent="0.35">
      <c r="A17293" s="16" t="s">
        <v>20205</v>
      </c>
      <c r="B17293" s="16">
        <v>5401</v>
      </c>
      <c r="C17293" s="19">
        <v>8.9700000000000006</v>
      </c>
      <c r="D17293" s="7" t="str">
        <f t="shared" si="270"/>
        <v>Unique</v>
      </c>
    </row>
    <row r="17294" spans="1:4" x14ac:dyDescent="0.35">
      <c r="A17294" s="16" t="s">
        <v>20206</v>
      </c>
      <c r="B17294" s="16">
        <v>5135</v>
      </c>
      <c r="C17294" s="19">
        <v>8.9700000000000006</v>
      </c>
      <c r="D17294" s="7" t="str">
        <f t="shared" si="270"/>
        <v>Unique</v>
      </c>
    </row>
    <row r="17295" spans="1:4" x14ac:dyDescent="0.35">
      <c r="A17295" s="16" t="s">
        <v>20207</v>
      </c>
      <c r="B17295" s="16">
        <v>5392</v>
      </c>
      <c r="C17295" s="19">
        <v>8.58</v>
      </c>
      <c r="D17295" s="7" t="str">
        <f t="shared" si="270"/>
        <v>Unique</v>
      </c>
    </row>
    <row r="17296" spans="1:4" x14ac:dyDescent="0.35">
      <c r="A17296" s="16" t="s">
        <v>20208</v>
      </c>
      <c r="B17296" s="16">
        <v>5395</v>
      </c>
      <c r="C17296" s="19">
        <v>7.5600000000000005</v>
      </c>
      <c r="D17296" s="7" t="str">
        <f t="shared" si="270"/>
        <v>Unique</v>
      </c>
    </row>
    <row r="17297" spans="1:4" x14ac:dyDescent="0.35">
      <c r="A17297" s="16" t="s">
        <v>20209</v>
      </c>
      <c r="B17297" s="16">
        <v>5372</v>
      </c>
      <c r="C17297" s="19">
        <v>7.5600000000000005</v>
      </c>
      <c r="D17297" s="7" t="str">
        <f t="shared" si="270"/>
        <v>Unique</v>
      </c>
    </row>
    <row r="17298" spans="1:4" x14ac:dyDescent="0.35">
      <c r="A17298" s="16" t="s">
        <v>20210</v>
      </c>
      <c r="B17298" s="16">
        <v>5405</v>
      </c>
      <c r="C17298" s="19">
        <v>7.05</v>
      </c>
      <c r="D17298" s="7" t="str">
        <f t="shared" si="270"/>
        <v>Unique</v>
      </c>
    </row>
    <row r="17299" spans="1:4" x14ac:dyDescent="0.35">
      <c r="A17299" s="16" t="s">
        <v>20211</v>
      </c>
      <c r="B17299" s="16">
        <v>5388</v>
      </c>
      <c r="C17299" s="19">
        <v>6.5299999999999994</v>
      </c>
      <c r="D17299" s="7" t="str">
        <f t="shared" si="270"/>
        <v>Unique</v>
      </c>
    </row>
    <row r="17300" spans="1:4" x14ac:dyDescent="0.35">
      <c r="A17300" s="16" t="s">
        <v>20212</v>
      </c>
      <c r="B17300" s="16">
        <v>5337</v>
      </c>
      <c r="C17300" s="19">
        <v>6.04</v>
      </c>
      <c r="D17300" s="7" t="str">
        <f t="shared" si="270"/>
        <v>Unique</v>
      </c>
    </row>
    <row r="17301" spans="1:4" x14ac:dyDescent="0.35">
      <c r="A17301" s="16" t="s">
        <v>20213</v>
      </c>
      <c r="B17301" s="16">
        <v>5379</v>
      </c>
      <c r="C17301" s="19">
        <v>6.04</v>
      </c>
      <c r="D17301" s="7" t="str">
        <f t="shared" si="270"/>
        <v>Unique</v>
      </c>
    </row>
    <row r="17302" spans="1:4" x14ac:dyDescent="0.35">
      <c r="A17302" s="16" t="s">
        <v>20214</v>
      </c>
      <c r="B17302" s="16">
        <v>5357</v>
      </c>
      <c r="C17302" s="19">
        <v>6.04</v>
      </c>
      <c r="D17302" s="7" t="str">
        <f t="shared" si="270"/>
        <v>Unique</v>
      </c>
    </row>
    <row r="17303" spans="1:4" x14ac:dyDescent="0.35">
      <c r="A17303" s="16" t="s">
        <v>20215</v>
      </c>
      <c r="B17303" s="16">
        <v>5221</v>
      </c>
      <c r="C17303" s="19">
        <v>6.04</v>
      </c>
      <c r="D17303" s="7" t="str">
        <f t="shared" si="270"/>
        <v>Unique</v>
      </c>
    </row>
    <row r="17304" spans="1:4" x14ac:dyDescent="0.35">
      <c r="A17304" s="16" t="s">
        <v>20216</v>
      </c>
      <c r="B17304" s="16">
        <v>5344</v>
      </c>
      <c r="C17304" s="19">
        <v>6.04</v>
      </c>
      <c r="D17304" s="7" t="str">
        <f t="shared" si="270"/>
        <v>Unique</v>
      </c>
    </row>
    <row r="17305" spans="1:4" x14ac:dyDescent="0.35">
      <c r="A17305" s="16" t="s">
        <v>20217</v>
      </c>
      <c r="B17305" s="16">
        <v>5402</v>
      </c>
      <c r="C17305" s="19">
        <v>5.5200000000000014</v>
      </c>
      <c r="D17305" s="7" t="str">
        <f t="shared" si="270"/>
        <v>Unique</v>
      </c>
    </row>
    <row r="17306" spans="1:4" x14ac:dyDescent="0.35">
      <c r="A17306" s="16" t="s">
        <v>20218</v>
      </c>
      <c r="B17306" s="16">
        <v>5342</v>
      </c>
      <c r="C17306" s="19">
        <v>5.5200000000000014</v>
      </c>
      <c r="D17306" s="7" t="str">
        <f t="shared" si="270"/>
        <v>Unique</v>
      </c>
    </row>
    <row r="17307" spans="1:4" x14ac:dyDescent="0.35">
      <c r="A17307" s="16" t="s">
        <v>20219</v>
      </c>
      <c r="B17307" s="16">
        <v>5364</v>
      </c>
      <c r="C17307" s="19">
        <v>5.08</v>
      </c>
      <c r="D17307" s="7" t="str">
        <f t="shared" si="270"/>
        <v>Unique</v>
      </c>
    </row>
    <row r="17308" spans="1:4" x14ac:dyDescent="0.35">
      <c r="A17308" s="16" t="s">
        <v>20220</v>
      </c>
      <c r="B17308" s="16">
        <v>5325</v>
      </c>
      <c r="C17308" s="19">
        <v>5.08</v>
      </c>
      <c r="D17308" s="7" t="str">
        <f t="shared" si="270"/>
        <v>Unique</v>
      </c>
    </row>
    <row r="17309" spans="1:4" x14ac:dyDescent="0.35">
      <c r="A17309" s="16" t="s">
        <v>20221</v>
      </c>
      <c r="B17309" s="16">
        <v>5244</v>
      </c>
      <c r="C17309" s="19">
        <v>5.08</v>
      </c>
      <c r="D17309" s="7" t="str">
        <f t="shared" si="270"/>
        <v>Unique</v>
      </c>
    </row>
    <row r="17310" spans="1:4" x14ac:dyDescent="0.35">
      <c r="A17310" s="16" t="s">
        <v>20222</v>
      </c>
      <c r="B17310" s="16">
        <v>5224</v>
      </c>
      <c r="C17310" s="19">
        <v>5.08</v>
      </c>
      <c r="D17310" s="7" t="str">
        <f t="shared" si="270"/>
        <v>Unique</v>
      </c>
    </row>
    <row r="17311" spans="1:4" x14ac:dyDescent="0.35">
      <c r="A17311" s="16" t="s">
        <v>20223</v>
      </c>
      <c r="B17311" s="16">
        <v>5140</v>
      </c>
      <c r="C17311" s="19">
        <v>4.6399999999999997</v>
      </c>
      <c r="D17311" s="7" t="str">
        <f t="shared" si="270"/>
        <v>Unique</v>
      </c>
    </row>
    <row r="17312" spans="1:4" x14ac:dyDescent="0.35">
      <c r="A17312" s="16" t="s">
        <v>20224</v>
      </c>
      <c r="B17312" s="16">
        <v>5375</v>
      </c>
      <c r="C17312" s="19">
        <v>4.6399999999999997</v>
      </c>
      <c r="D17312" s="7" t="str">
        <f t="shared" si="270"/>
        <v>Unique</v>
      </c>
    </row>
    <row r="17313" spans="1:4" x14ac:dyDescent="0.35">
      <c r="A17313" s="16" t="s">
        <v>20048</v>
      </c>
      <c r="B17313" s="16">
        <v>28862253</v>
      </c>
      <c r="C17313" s="19">
        <v>-0.5</v>
      </c>
      <c r="D17313" s="7" t="str">
        <f t="shared" si="270"/>
        <v>Unique</v>
      </c>
    </row>
    <row r="17314" spans="1:4" x14ac:dyDescent="0.35">
      <c r="A17314" s="16" t="s">
        <v>20061</v>
      </c>
      <c r="B17314" s="16" t="s">
        <v>20062</v>
      </c>
      <c r="C17314" s="19">
        <v>-0.5</v>
      </c>
      <c r="D17314" s="7" t="str">
        <f t="shared" si="270"/>
        <v>Unique</v>
      </c>
    </row>
    <row r="17315" spans="1:4" x14ac:dyDescent="0.35">
      <c r="A17315" s="16" t="s">
        <v>20225</v>
      </c>
      <c r="B17315" s="16" t="s">
        <v>20226</v>
      </c>
      <c r="C17315" s="19">
        <v>7.94</v>
      </c>
      <c r="D17315" s="7" t="str">
        <f t="shared" si="270"/>
        <v>Unique</v>
      </c>
    </row>
    <row r="17316" spans="1:4" x14ac:dyDescent="0.35">
      <c r="A17316" s="16" t="s">
        <v>20192</v>
      </c>
      <c r="B17316" s="16" t="s">
        <v>20193</v>
      </c>
      <c r="C17316" s="19">
        <v>1.4500000000000002</v>
      </c>
      <c r="D17316" s="7" t="str">
        <f t="shared" si="270"/>
        <v>Unique</v>
      </c>
    </row>
    <row r="17317" spans="1:4" x14ac:dyDescent="0.35">
      <c r="A17317" s="16" t="s">
        <v>20200</v>
      </c>
      <c r="B17317" s="16" t="s">
        <v>20201</v>
      </c>
      <c r="C17317" s="19">
        <v>1.4500000000000002</v>
      </c>
      <c r="D17317" s="7" t="str">
        <f t="shared" si="270"/>
        <v>Unique</v>
      </c>
    </row>
    <row r="17318" spans="1:4" x14ac:dyDescent="0.35">
      <c r="A17318" s="16" t="s">
        <v>20202</v>
      </c>
      <c r="B17318" s="16" t="s">
        <v>19773</v>
      </c>
      <c r="C17318" s="19">
        <v>1.4500000000000002</v>
      </c>
      <c r="D17318" s="7" t="str">
        <f t="shared" si="270"/>
        <v>Unique</v>
      </c>
    </row>
    <row r="17319" spans="1:4" x14ac:dyDescent="0.35">
      <c r="A17319" s="16" t="s">
        <v>20189</v>
      </c>
      <c r="B17319" s="16" t="s">
        <v>20190</v>
      </c>
      <c r="C17319" s="19">
        <v>1.4500000000000002</v>
      </c>
      <c r="D17319" s="7" t="str">
        <f t="shared" si="270"/>
        <v>Unique</v>
      </c>
    </row>
    <row r="17320" spans="1:4" x14ac:dyDescent="0.35">
      <c r="A17320" s="16" t="s">
        <v>20225</v>
      </c>
      <c r="B17320" s="16" t="s">
        <v>20226</v>
      </c>
      <c r="C17320" s="19">
        <v>1.4500000000000002</v>
      </c>
      <c r="D17320" s="7" t="str">
        <f t="shared" si="270"/>
        <v>Unique</v>
      </c>
    </row>
    <row r="17321" spans="1:4" x14ac:dyDescent="0.35">
      <c r="A17321" s="16" t="s">
        <v>20194</v>
      </c>
      <c r="B17321" s="16" t="s">
        <v>20195</v>
      </c>
      <c r="C17321" s="19">
        <v>1.4500000000000002</v>
      </c>
      <c r="D17321" s="7" t="str">
        <f t="shared" si="270"/>
        <v>Unique</v>
      </c>
    </row>
    <row r="17322" spans="1:4" x14ac:dyDescent="0.35">
      <c r="A17322" s="16" t="s">
        <v>20191</v>
      </c>
      <c r="B17322" s="16" t="s">
        <v>19569</v>
      </c>
      <c r="C17322" s="19">
        <v>1.4500000000000002</v>
      </c>
      <c r="D17322" s="7" t="str">
        <f t="shared" si="270"/>
        <v>Unique</v>
      </c>
    </row>
    <row r="17323" spans="1:4" x14ac:dyDescent="0.35">
      <c r="A17323" s="16" t="s">
        <v>20198</v>
      </c>
      <c r="B17323" s="16" t="s">
        <v>20199</v>
      </c>
      <c r="C17323" s="19">
        <v>1.4500000000000002</v>
      </c>
      <c r="D17323" s="7" t="str">
        <f t="shared" si="270"/>
        <v>Unique</v>
      </c>
    </row>
    <row r="17324" spans="1:4" x14ac:dyDescent="0.35">
      <c r="A17324" s="16" t="s">
        <v>20196</v>
      </c>
      <c r="B17324" s="16" t="s">
        <v>20197</v>
      </c>
      <c r="C17324" s="19">
        <v>1.4500000000000002</v>
      </c>
      <c r="D17324" s="7" t="str">
        <f t="shared" si="270"/>
        <v>Unique</v>
      </c>
    </row>
    <row r="17325" spans="1:4" x14ac:dyDescent="0.35">
      <c r="A17325" s="16" t="s">
        <v>20227</v>
      </c>
      <c r="B17325" s="16">
        <v>5411</v>
      </c>
      <c r="C17325" s="19">
        <v>5.49</v>
      </c>
      <c r="D17325" s="7" t="str">
        <f t="shared" si="270"/>
        <v>Unique</v>
      </c>
    </row>
    <row r="17326" spans="1:4" x14ac:dyDescent="0.35">
      <c r="A17326" s="16" t="s">
        <v>20230</v>
      </c>
      <c r="B17326" s="16">
        <v>5399</v>
      </c>
      <c r="C17326" s="19">
        <v>5.5</v>
      </c>
      <c r="D17326" s="7" t="str">
        <f t="shared" si="270"/>
        <v>Unique</v>
      </c>
    </row>
    <row r="17327" spans="1:4" x14ac:dyDescent="0.35">
      <c r="A17327" s="16" t="s">
        <v>20228</v>
      </c>
      <c r="B17327" s="16" t="s">
        <v>20229</v>
      </c>
      <c r="C17327" s="19">
        <v>5.25</v>
      </c>
      <c r="D17327" s="7" t="str">
        <f t="shared" si="270"/>
        <v>Unique</v>
      </c>
    </row>
    <row r="17328" spans="1:4" x14ac:dyDescent="0.35">
      <c r="A17328" s="16" t="s">
        <v>20231</v>
      </c>
      <c r="B17328" s="16">
        <v>5414</v>
      </c>
      <c r="C17328" s="19">
        <v>5.49</v>
      </c>
      <c r="D17328" s="7" t="str">
        <f t="shared" si="270"/>
        <v>Unique</v>
      </c>
    </row>
    <row r="17329" spans="1:4" x14ac:dyDescent="0.35">
      <c r="A17329" s="16" t="s">
        <v>20232</v>
      </c>
      <c r="B17329" s="16" t="s">
        <v>20233</v>
      </c>
      <c r="C17329" s="19">
        <v>5.5</v>
      </c>
      <c r="D17329" s="7" t="str">
        <f t="shared" si="270"/>
        <v>Unique</v>
      </c>
    </row>
    <row r="17330" spans="1:4" x14ac:dyDescent="0.35">
      <c r="A17330" s="16" t="s">
        <v>20234</v>
      </c>
      <c r="B17330" s="16" t="s">
        <v>20235</v>
      </c>
      <c r="C17330" s="19">
        <v>5.49</v>
      </c>
      <c r="D17330" s="7" t="str">
        <f t="shared" si="270"/>
        <v>Unique</v>
      </c>
    </row>
    <row r="17331" spans="1:4" x14ac:dyDescent="0.35">
      <c r="A17331" s="16" t="s">
        <v>20236</v>
      </c>
      <c r="B17331" s="16">
        <v>5240</v>
      </c>
      <c r="C17331" s="19">
        <v>6.13</v>
      </c>
      <c r="D17331" s="7" t="str">
        <f t="shared" si="270"/>
        <v>Unique</v>
      </c>
    </row>
    <row r="17332" spans="1:4" x14ac:dyDescent="0.35">
      <c r="A17332" s="16" t="s">
        <v>20237</v>
      </c>
      <c r="B17332" s="16" t="s">
        <v>20238</v>
      </c>
      <c r="C17332" s="19">
        <v>5.5</v>
      </c>
      <c r="D17332" s="7" t="str">
        <f t="shared" si="270"/>
        <v>Unique</v>
      </c>
    </row>
    <row r="17333" spans="1:4" x14ac:dyDescent="0.35">
      <c r="A17333" s="16" t="s">
        <v>20239</v>
      </c>
      <c r="B17333" s="16" t="s">
        <v>20240</v>
      </c>
      <c r="C17333" s="19">
        <v>5.48</v>
      </c>
      <c r="D17333" s="7" t="str">
        <f t="shared" si="270"/>
        <v>Unique</v>
      </c>
    </row>
    <row r="17334" spans="1:4" x14ac:dyDescent="0.35">
      <c r="A17334" s="16" t="s">
        <v>20241</v>
      </c>
      <c r="B17334" s="16" t="s">
        <v>20242</v>
      </c>
      <c r="C17334" s="19">
        <v>5.48</v>
      </c>
      <c r="D17334" s="7" t="str">
        <f t="shared" si="270"/>
        <v>Unique</v>
      </c>
    </row>
    <row r="17335" spans="1:4" x14ac:dyDescent="0.35">
      <c r="A17335" s="16" t="s">
        <v>20243</v>
      </c>
      <c r="B17335" s="16">
        <v>5239</v>
      </c>
      <c r="C17335" s="19">
        <v>9.7200000000000006</v>
      </c>
      <c r="D17335" s="7" t="str">
        <f t="shared" si="270"/>
        <v>Unique</v>
      </c>
    </row>
    <row r="17336" spans="1:4" x14ac:dyDescent="0.35">
      <c r="A17336" s="16" t="s">
        <v>20244</v>
      </c>
      <c r="B17336" s="16">
        <v>28866703</v>
      </c>
      <c r="C17336" s="19">
        <v>5.25</v>
      </c>
      <c r="D17336" s="7" t="str">
        <f t="shared" si="270"/>
        <v>Unique</v>
      </c>
    </row>
    <row r="17337" spans="1:4" x14ac:dyDescent="0.35">
      <c r="A17337" s="16" t="s">
        <v>20245</v>
      </c>
      <c r="B17337" s="16">
        <v>250471</v>
      </c>
      <c r="C17337" s="19">
        <v>5.48</v>
      </c>
      <c r="D17337" s="7" t="str">
        <f t="shared" si="270"/>
        <v>Unique</v>
      </c>
    </row>
    <row r="17338" spans="1:4" x14ac:dyDescent="0.35">
      <c r="A17338" s="16" t="s">
        <v>20246</v>
      </c>
      <c r="B17338" s="16" t="s">
        <v>20247</v>
      </c>
      <c r="C17338" s="19">
        <v>8.1</v>
      </c>
      <c r="D17338" s="7" t="str">
        <f t="shared" si="270"/>
        <v>Unique</v>
      </c>
    </row>
    <row r="17339" spans="1:4" x14ac:dyDescent="0.35">
      <c r="A17339" s="16" t="s">
        <v>20248</v>
      </c>
      <c r="B17339" s="16">
        <v>5377</v>
      </c>
      <c r="C17339" s="19">
        <v>6.13</v>
      </c>
      <c r="D17339" s="7" t="str">
        <f t="shared" si="270"/>
        <v>Unique</v>
      </c>
    </row>
    <row r="17340" spans="1:4" x14ac:dyDescent="0.35">
      <c r="A17340" s="16" t="s">
        <v>20249</v>
      </c>
      <c r="B17340" s="16" t="s">
        <v>20250</v>
      </c>
      <c r="C17340" s="19">
        <v>5.49</v>
      </c>
      <c r="D17340" s="7" t="str">
        <f t="shared" si="270"/>
        <v>Unique</v>
      </c>
    </row>
    <row r="17341" spans="1:4" x14ac:dyDescent="0.35">
      <c r="A17341" s="16" t="s">
        <v>20251</v>
      </c>
      <c r="B17341" s="16" t="s">
        <v>20252</v>
      </c>
      <c r="C17341" s="19">
        <v>5.25</v>
      </c>
      <c r="D17341" s="7" t="str">
        <f t="shared" si="270"/>
        <v>Unique</v>
      </c>
    </row>
    <row r="17342" spans="1:4" x14ac:dyDescent="0.35">
      <c r="A17342" s="16" t="s">
        <v>20253</v>
      </c>
      <c r="B17342" s="16" t="s">
        <v>20254</v>
      </c>
      <c r="C17342" s="19">
        <v>9.7200000000000006</v>
      </c>
      <c r="D17342" s="7" t="str">
        <f t="shared" si="270"/>
        <v>Unique</v>
      </c>
    </row>
    <row r="17343" spans="1:4" x14ac:dyDescent="0.35">
      <c r="A17343" s="16" t="s">
        <v>20255</v>
      </c>
      <c r="B17343" s="16">
        <v>5408</v>
      </c>
      <c r="C17343" s="19">
        <v>5.48</v>
      </c>
      <c r="D17343" s="7" t="str">
        <f t="shared" si="270"/>
        <v>Unique</v>
      </c>
    </row>
    <row r="17344" spans="1:4" x14ac:dyDescent="0.35">
      <c r="A17344" s="16" t="s">
        <v>20256</v>
      </c>
      <c r="B17344" s="16" t="s">
        <v>20257</v>
      </c>
      <c r="C17344" s="19">
        <v>5.25</v>
      </c>
      <c r="D17344" s="7" t="str">
        <f t="shared" si="270"/>
        <v>Unique</v>
      </c>
    </row>
    <row r="17345" spans="1:4" x14ac:dyDescent="0.35">
      <c r="A17345" s="16" t="s">
        <v>20258</v>
      </c>
      <c r="B17345" s="16">
        <v>5239</v>
      </c>
      <c r="C17345" s="19">
        <v>8.1</v>
      </c>
      <c r="D17345" s="7" t="str">
        <f t="shared" si="270"/>
        <v>Unique</v>
      </c>
    </row>
    <row r="17346" spans="1:4" x14ac:dyDescent="0.35">
      <c r="A17346" s="16" t="s">
        <v>20259</v>
      </c>
      <c r="B17346" s="16" t="s">
        <v>20260</v>
      </c>
      <c r="C17346" s="19">
        <v>1.4500000000000002</v>
      </c>
      <c r="D17346" s="7" t="str">
        <f t="shared" ref="D17346:D17409" si="271">IF(COUNTIFS(A:A,A17346,B:B,B17346,C:C,C17346)&gt;1,"Doublon","Unique")</f>
        <v>Unique</v>
      </c>
    </row>
    <row r="17347" spans="1:4" x14ac:dyDescent="0.35">
      <c r="A17347" s="16" t="s">
        <v>20261</v>
      </c>
      <c r="B17347" s="16" t="s">
        <v>20262</v>
      </c>
      <c r="C17347" s="19">
        <v>1.4500000000000002</v>
      </c>
      <c r="D17347" s="7" t="str">
        <f t="shared" si="271"/>
        <v>Unique</v>
      </c>
    </row>
    <row r="17348" spans="1:4" x14ac:dyDescent="0.35">
      <c r="A17348" s="16" t="s">
        <v>20263</v>
      </c>
      <c r="B17348" s="16" t="s">
        <v>20264</v>
      </c>
      <c r="C17348" s="19">
        <v>1.4500000000000002</v>
      </c>
      <c r="D17348" s="7" t="str">
        <f t="shared" si="271"/>
        <v>Unique</v>
      </c>
    </row>
    <row r="17349" spans="1:4" x14ac:dyDescent="0.35">
      <c r="A17349" s="16" t="s">
        <v>20265</v>
      </c>
      <c r="B17349" s="16" t="s">
        <v>20266</v>
      </c>
      <c r="C17349" s="19">
        <v>1.4500000000000002</v>
      </c>
      <c r="D17349" s="7" t="str">
        <f t="shared" si="271"/>
        <v>Unique</v>
      </c>
    </row>
    <row r="17350" spans="1:4" x14ac:dyDescent="0.35">
      <c r="A17350" s="16" t="s">
        <v>20263</v>
      </c>
      <c r="B17350" s="16" t="s">
        <v>20264</v>
      </c>
      <c r="C17350" s="19">
        <v>7.94</v>
      </c>
      <c r="D17350" s="7" t="str">
        <f t="shared" si="271"/>
        <v>Unique</v>
      </c>
    </row>
    <row r="17351" spans="1:4" x14ac:dyDescent="0.35">
      <c r="A17351" s="16" t="s">
        <v>20265</v>
      </c>
      <c r="B17351" s="16" t="s">
        <v>20266</v>
      </c>
      <c r="C17351" s="19">
        <v>9.5999999999999979</v>
      </c>
      <c r="D17351" s="7" t="str">
        <f t="shared" si="271"/>
        <v>Unique</v>
      </c>
    </row>
    <row r="17352" spans="1:4" x14ac:dyDescent="0.35">
      <c r="A17352" s="16" t="s">
        <v>20259</v>
      </c>
      <c r="B17352" s="16" t="s">
        <v>20260</v>
      </c>
      <c r="C17352" s="19">
        <v>9.9700000000000024</v>
      </c>
      <c r="D17352" s="7" t="str">
        <f t="shared" si="271"/>
        <v>Unique</v>
      </c>
    </row>
    <row r="17353" spans="1:4" x14ac:dyDescent="0.35">
      <c r="A17353" s="16" t="s">
        <v>20261</v>
      </c>
      <c r="B17353" s="16" t="s">
        <v>20262</v>
      </c>
      <c r="C17353" s="19">
        <v>9.9700000000000024</v>
      </c>
      <c r="D17353" s="7" t="str">
        <f t="shared" si="271"/>
        <v>Unique</v>
      </c>
    </row>
    <row r="17354" spans="1:4" x14ac:dyDescent="0.35">
      <c r="A17354" s="16" t="s">
        <v>20267</v>
      </c>
      <c r="B17354" s="16">
        <v>5409</v>
      </c>
      <c r="C17354" s="19">
        <v>3.75</v>
      </c>
      <c r="D17354" s="7" t="str">
        <f t="shared" si="271"/>
        <v>Unique</v>
      </c>
    </row>
    <row r="17355" spans="1:4" x14ac:dyDescent="0.35">
      <c r="A17355" s="16" t="s">
        <v>20268</v>
      </c>
      <c r="B17355" s="16">
        <v>5205</v>
      </c>
      <c r="C17355" s="19">
        <v>3.75</v>
      </c>
      <c r="D17355" s="7" t="str">
        <f t="shared" si="271"/>
        <v>Unique</v>
      </c>
    </row>
    <row r="17356" spans="1:4" x14ac:dyDescent="0.35">
      <c r="A17356" s="16" t="s">
        <v>20269</v>
      </c>
      <c r="B17356" s="16">
        <v>5413</v>
      </c>
      <c r="C17356" s="19">
        <v>4.6399999999999997</v>
      </c>
      <c r="D17356" s="7" t="str">
        <f t="shared" si="271"/>
        <v>Unique</v>
      </c>
    </row>
    <row r="17357" spans="1:4" x14ac:dyDescent="0.35">
      <c r="A17357" s="16" t="s">
        <v>20270</v>
      </c>
      <c r="B17357" s="16">
        <v>5185</v>
      </c>
      <c r="C17357" s="19">
        <v>6.04</v>
      </c>
      <c r="D17357" s="7" t="str">
        <f t="shared" si="271"/>
        <v>Unique</v>
      </c>
    </row>
    <row r="17358" spans="1:4" x14ac:dyDescent="0.35">
      <c r="A17358" s="16" t="s">
        <v>20261</v>
      </c>
      <c r="B17358" s="16" t="s">
        <v>20262</v>
      </c>
      <c r="C17358" s="19">
        <v>54.78</v>
      </c>
      <c r="D17358" s="7" t="str">
        <f t="shared" si="271"/>
        <v>Unique</v>
      </c>
    </row>
    <row r="17359" spans="1:4" x14ac:dyDescent="0.35">
      <c r="A17359" s="16" t="s">
        <v>20253</v>
      </c>
      <c r="B17359" s="16" t="s">
        <v>20254</v>
      </c>
      <c r="C17359" s="19">
        <v>6.6999999999999993</v>
      </c>
      <c r="D17359" s="7" t="str">
        <f t="shared" si="271"/>
        <v>Unique</v>
      </c>
    </row>
    <row r="17360" spans="1:4" x14ac:dyDescent="0.35">
      <c r="A17360" s="16" t="s">
        <v>20204</v>
      </c>
      <c r="B17360" s="16">
        <v>5378</v>
      </c>
      <c r="C17360" s="19">
        <v>6.6999999999999993</v>
      </c>
      <c r="D17360" s="7" t="str">
        <f t="shared" si="271"/>
        <v>Unique</v>
      </c>
    </row>
    <row r="17361" spans="1:4" x14ac:dyDescent="0.35">
      <c r="A17361" s="16" t="s">
        <v>19390</v>
      </c>
      <c r="B17361" s="16" t="s">
        <v>19391</v>
      </c>
      <c r="C17361" s="19">
        <v>4.5999999999999996</v>
      </c>
      <c r="D17361" s="7" t="str">
        <f t="shared" si="271"/>
        <v>Unique</v>
      </c>
    </row>
    <row r="17362" spans="1:4" x14ac:dyDescent="0.35">
      <c r="A17362" s="16" t="s">
        <v>20271</v>
      </c>
      <c r="B17362" s="16">
        <v>5437</v>
      </c>
      <c r="C17362" s="19">
        <v>6.13</v>
      </c>
      <c r="D17362" s="7" t="str">
        <f t="shared" si="271"/>
        <v>Unique</v>
      </c>
    </row>
    <row r="17363" spans="1:4" x14ac:dyDescent="0.35">
      <c r="A17363" s="16" t="s">
        <v>20272</v>
      </c>
      <c r="B17363" s="16">
        <v>5433</v>
      </c>
      <c r="C17363" s="19">
        <v>7.1000000000000005</v>
      </c>
      <c r="D17363" s="7" t="str">
        <f t="shared" si="271"/>
        <v>Unique</v>
      </c>
    </row>
    <row r="17364" spans="1:4" x14ac:dyDescent="0.35">
      <c r="A17364" s="16" t="s">
        <v>20273</v>
      </c>
      <c r="B17364" s="16">
        <v>5415</v>
      </c>
      <c r="C17364" s="19">
        <v>8.9600000000000009</v>
      </c>
      <c r="D17364" s="7" t="str">
        <f t="shared" si="271"/>
        <v>Unique</v>
      </c>
    </row>
    <row r="17365" spans="1:4" x14ac:dyDescent="0.35">
      <c r="A17365" s="16" t="s">
        <v>20274</v>
      </c>
      <c r="B17365" s="16">
        <v>5428</v>
      </c>
      <c r="C17365" s="19">
        <v>8.9600000000000009</v>
      </c>
      <c r="D17365" s="7" t="str">
        <f t="shared" si="271"/>
        <v>Unique</v>
      </c>
    </row>
    <row r="17366" spans="1:4" x14ac:dyDescent="0.35">
      <c r="A17366" s="16" t="s">
        <v>20275</v>
      </c>
      <c r="B17366" s="16" t="s">
        <v>20276</v>
      </c>
      <c r="C17366" s="19">
        <v>5.25</v>
      </c>
      <c r="D17366" s="7" t="str">
        <f t="shared" si="271"/>
        <v>Unique</v>
      </c>
    </row>
    <row r="17367" spans="1:4" x14ac:dyDescent="0.35">
      <c r="A17367" s="16" t="s">
        <v>20277</v>
      </c>
      <c r="B17367" s="16">
        <v>5434</v>
      </c>
      <c r="C17367" s="19">
        <v>5.25</v>
      </c>
      <c r="D17367" s="7" t="str">
        <f t="shared" si="271"/>
        <v>Unique</v>
      </c>
    </row>
    <row r="17368" spans="1:4" x14ac:dyDescent="0.35">
      <c r="A17368" s="16" t="s">
        <v>20278</v>
      </c>
      <c r="B17368" s="16">
        <v>5430</v>
      </c>
      <c r="C17368" s="19">
        <v>7.3599999999999994</v>
      </c>
      <c r="D17368" s="7" t="str">
        <f t="shared" si="271"/>
        <v>Unique</v>
      </c>
    </row>
    <row r="17369" spans="1:4" x14ac:dyDescent="0.35">
      <c r="A17369" s="16" t="s">
        <v>20279</v>
      </c>
      <c r="B17369" s="16" t="s">
        <v>20280</v>
      </c>
      <c r="C17369" s="19">
        <v>5.25</v>
      </c>
      <c r="D17369" s="7" t="str">
        <f t="shared" si="271"/>
        <v>Unique</v>
      </c>
    </row>
    <row r="17370" spans="1:4" x14ac:dyDescent="0.35">
      <c r="A17370" s="16" t="s">
        <v>20281</v>
      </c>
      <c r="B17370" s="16">
        <v>5426</v>
      </c>
      <c r="C17370" s="19">
        <v>8.1</v>
      </c>
      <c r="D17370" s="7" t="str">
        <f t="shared" si="271"/>
        <v>Unique</v>
      </c>
    </row>
    <row r="17371" spans="1:4" x14ac:dyDescent="0.35">
      <c r="A17371" s="16" t="s">
        <v>20282</v>
      </c>
      <c r="B17371" s="16" t="s">
        <v>20283</v>
      </c>
      <c r="C17371" s="19">
        <v>5.48</v>
      </c>
      <c r="D17371" s="7" t="str">
        <f t="shared" si="271"/>
        <v>Unique</v>
      </c>
    </row>
    <row r="17372" spans="1:4" x14ac:dyDescent="0.35">
      <c r="A17372" s="16" t="s">
        <v>20284</v>
      </c>
      <c r="B17372" s="16">
        <v>5366</v>
      </c>
      <c r="C17372" s="19">
        <v>5.25</v>
      </c>
      <c r="D17372" s="7" t="str">
        <f t="shared" si="271"/>
        <v>Unique</v>
      </c>
    </row>
    <row r="17373" spans="1:4" x14ac:dyDescent="0.35">
      <c r="A17373" s="16" t="s">
        <v>20285</v>
      </c>
      <c r="B17373" s="16" t="s">
        <v>20286</v>
      </c>
      <c r="C17373" s="19">
        <v>9.2199999999999989</v>
      </c>
      <c r="D17373" s="7" t="str">
        <f t="shared" si="271"/>
        <v>Unique</v>
      </c>
    </row>
    <row r="17374" spans="1:4" x14ac:dyDescent="0.35">
      <c r="A17374" s="16" t="s">
        <v>20289</v>
      </c>
      <c r="B17374" s="16" t="s">
        <v>20290</v>
      </c>
      <c r="C17374" s="19">
        <v>5.49</v>
      </c>
      <c r="D17374" s="7" t="str">
        <f t="shared" si="271"/>
        <v>Unique</v>
      </c>
    </row>
    <row r="17375" spans="1:4" x14ac:dyDescent="0.35">
      <c r="A17375" s="16" t="s">
        <v>20291</v>
      </c>
      <c r="B17375" s="16">
        <v>5254</v>
      </c>
      <c r="C17375" s="19">
        <v>5.48</v>
      </c>
      <c r="D17375" s="7" t="str">
        <f t="shared" si="271"/>
        <v>Unique</v>
      </c>
    </row>
    <row r="17376" spans="1:4" x14ac:dyDescent="0.35">
      <c r="A17376" s="16" t="s">
        <v>20287</v>
      </c>
      <c r="B17376" s="16" t="s">
        <v>20288</v>
      </c>
      <c r="C17376" s="19">
        <v>5.25</v>
      </c>
      <c r="D17376" s="7" t="str">
        <f t="shared" si="271"/>
        <v>Unique</v>
      </c>
    </row>
    <row r="17377" spans="1:4" x14ac:dyDescent="0.35">
      <c r="A17377" s="16" t="s">
        <v>20292</v>
      </c>
      <c r="B17377" s="16">
        <v>5418</v>
      </c>
      <c r="C17377" s="19">
        <v>3.75</v>
      </c>
      <c r="D17377" s="7" t="str">
        <f t="shared" si="271"/>
        <v>Unique</v>
      </c>
    </row>
    <row r="17378" spans="1:4" x14ac:dyDescent="0.35">
      <c r="A17378" s="16" t="s">
        <v>20293</v>
      </c>
      <c r="B17378" s="16">
        <v>5205</v>
      </c>
      <c r="C17378" s="19">
        <v>3.75</v>
      </c>
      <c r="D17378" s="7" t="str">
        <f t="shared" si="271"/>
        <v>Unique</v>
      </c>
    </row>
    <row r="17379" spans="1:4" x14ac:dyDescent="0.35">
      <c r="A17379" s="16" t="s">
        <v>20294</v>
      </c>
      <c r="B17379" s="16">
        <v>5209</v>
      </c>
      <c r="C17379" s="19">
        <v>3.94</v>
      </c>
      <c r="D17379" s="7" t="str">
        <f t="shared" si="271"/>
        <v>Unique</v>
      </c>
    </row>
    <row r="17380" spans="1:4" x14ac:dyDescent="0.35">
      <c r="A17380" s="16" t="s">
        <v>20295</v>
      </c>
      <c r="B17380" s="16">
        <v>5436</v>
      </c>
      <c r="C17380" s="19">
        <v>3.94</v>
      </c>
      <c r="D17380" s="7" t="str">
        <f t="shared" si="271"/>
        <v>Unique</v>
      </c>
    </row>
    <row r="17381" spans="1:4" x14ac:dyDescent="0.35">
      <c r="A17381" s="16" t="s">
        <v>20296</v>
      </c>
      <c r="B17381" s="16">
        <v>5353</v>
      </c>
      <c r="C17381" s="19">
        <v>4.13</v>
      </c>
      <c r="D17381" s="7" t="str">
        <f t="shared" si="271"/>
        <v>Unique</v>
      </c>
    </row>
    <row r="17382" spans="1:4" x14ac:dyDescent="0.35">
      <c r="A17382" s="16" t="s">
        <v>20297</v>
      </c>
      <c r="B17382" s="16">
        <v>5429</v>
      </c>
      <c r="C17382" s="19">
        <v>5.08</v>
      </c>
      <c r="D17382" s="7" t="str">
        <f t="shared" si="271"/>
        <v>Unique</v>
      </c>
    </row>
    <row r="17383" spans="1:4" x14ac:dyDescent="0.35">
      <c r="A17383" s="16" t="s">
        <v>20298</v>
      </c>
      <c r="B17383" s="16">
        <v>5355</v>
      </c>
      <c r="C17383" s="19">
        <v>6.04</v>
      </c>
      <c r="D17383" s="7" t="str">
        <f t="shared" si="271"/>
        <v>Unique</v>
      </c>
    </row>
    <row r="17384" spans="1:4" x14ac:dyDescent="0.35">
      <c r="A17384" s="16" t="s">
        <v>20299</v>
      </c>
      <c r="B17384" s="16">
        <v>5267</v>
      </c>
      <c r="C17384" s="19">
        <v>6.04</v>
      </c>
      <c r="D17384" s="7" t="str">
        <f t="shared" si="271"/>
        <v>Unique</v>
      </c>
    </row>
    <row r="17385" spans="1:4" x14ac:dyDescent="0.35">
      <c r="A17385" s="16" t="s">
        <v>20300</v>
      </c>
      <c r="B17385" s="16">
        <v>5420</v>
      </c>
      <c r="C17385" s="19">
        <v>6.04</v>
      </c>
      <c r="D17385" s="7" t="str">
        <f t="shared" si="271"/>
        <v>Unique</v>
      </c>
    </row>
    <row r="17386" spans="1:4" x14ac:dyDescent="0.35">
      <c r="A17386" s="16" t="s">
        <v>20301</v>
      </c>
      <c r="B17386" s="16">
        <v>5419</v>
      </c>
      <c r="C17386" s="19">
        <v>7.5600000000000005</v>
      </c>
      <c r="D17386" s="7" t="str">
        <f t="shared" si="271"/>
        <v>Unique</v>
      </c>
    </row>
    <row r="17387" spans="1:4" x14ac:dyDescent="0.35">
      <c r="A17387" s="16" t="s">
        <v>20302</v>
      </c>
      <c r="B17387" s="16">
        <v>5169</v>
      </c>
      <c r="C17387" s="19">
        <v>10.7</v>
      </c>
      <c r="D17387" s="7" t="str">
        <f t="shared" si="271"/>
        <v>Unique</v>
      </c>
    </row>
    <row r="17388" spans="1:4" x14ac:dyDescent="0.35">
      <c r="A17388" s="16" t="s">
        <v>20339</v>
      </c>
      <c r="B17388" s="16" t="s">
        <v>20340</v>
      </c>
      <c r="C17388" s="19">
        <v>18.95</v>
      </c>
      <c r="D17388" s="7" t="str">
        <f t="shared" si="271"/>
        <v>Unique</v>
      </c>
    </row>
    <row r="17389" spans="1:4" x14ac:dyDescent="0.35">
      <c r="A17389" s="16" t="s">
        <v>20339</v>
      </c>
      <c r="B17389" s="16" t="s">
        <v>20340</v>
      </c>
      <c r="C17389" s="19">
        <v>6.13</v>
      </c>
      <c r="D17389" s="7" t="str">
        <f t="shared" si="271"/>
        <v>Unique</v>
      </c>
    </row>
    <row r="17390" spans="1:4" x14ac:dyDescent="0.35">
      <c r="A17390" s="16" t="s">
        <v>20341</v>
      </c>
      <c r="B17390" s="16" t="s">
        <v>20342</v>
      </c>
      <c r="C17390" s="19">
        <v>10.56</v>
      </c>
      <c r="D17390" s="7" t="str">
        <f t="shared" si="271"/>
        <v>Unique</v>
      </c>
    </row>
    <row r="17391" spans="1:4" x14ac:dyDescent="0.35">
      <c r="A17391" s="16" t="s">
        <v>20348</v>
      </c>
      <c r="B17391" s="16" t="s">
        <v>20349</v>
      </c>
      <c r="C17391" s="19">
        <v>8.379999999999999</v>
      </c>
      <c r="D17391" s="7" t="str">
        <f t="shared" si="271"/>
        <v>Unique</v>
      </c>
    </row>
    <row r="17392" spans="1:4" x14ac:dyDescent="0.35">
      <c r="A17392" s="16" t="s">
        <v>20347</v>
      </c>
      <c r="B17392" s="16">
        <v>25007276</v>
      </c>
      <c r="C17392" s="19">
        <v>5.48</v>
      </c>
      <c r="D17392" s="7" t="str">
        <f t="shared" si="271"/>
        <v>Unique</v>
      </c>
    </row>
    <row r="17393" spans="1:4" x14ac:dyDescent="0.35">
      <c r="A17393" s="16" t="s">
        <v>20329</v>
      </c>
      <c r="B17393" s="16" t="s">
        <v>20330</v>
      </c>
      <c r="C17393" s="19">
        <v>5.25</v>
      </c>
      <c r="D17393" s="7" t="str">
        <f t="shared" si="271"/>
        <v>Unique</v>
      </c>
    </row>
    <row r="17394" spans="1:4" x14ac:dyDescent="0.35">
      <c r="A17394" s="16" t="s">
        <v>20334</v>
      </c>
      <c r="B17394" s="16" t="s">
        <v>20313</v>
      </c>
      <c r="C17394" s="19">
        <v>6.57</v>
      </c>
      <c r="D17394" s="7" t="str">
        <f t="shared" si="271"/>
        <v>Unique</v>
      </c>
    </row>
    <row r="17395" spans="1:4" x14ac:dyDescent="0.35">
      <c r="A17395" s="16" t="s">
        <v>20312</v>
      </c>
      <c r="B17395" s="16" t="s">
        <v>20313</v>
      </c>
      <c r="C17395" s="19">
        <v>5.25</v>
      </c>
      <c r="D17395" s="7" t="str">
        <f t="shared" si="271"/>
        <v>Unique</v>
      </c>
    </row>
    <row r="17396" spans="1:4" x14ac:dyDescent="0.35">
      <c r="A17396" s="16" t="s">
        <v>20312</v>
      </c>
      <c r="B17396" s="16" t="s">
        <v>20313</v>
      </c>
      <c r="C17396" s="19">
        <v>-0.04</v>
      </c>
      <c r="D17396" s="7" t="str">
        <f t="shared" si="271"/>
        <v>Unique</v>
      </c>
    </row>
    <row r="17397" spans="1:4" x14ac:dyDescent="0.35">
      <c r="A17397" s="16" t="s">
        <v>20334</v>
      </c>
      <c r="B17397" s="16" t="s">
        <v>20313</v>
      </c>
      <c r="C17397" s="19">
        <v>-0.02</v>
      </c>
      <c r="D17397" s="7" t="str">
        <f t="shared" si="271"/>
        <v>Unique</v>
      </c>
    </row>
    <row r="17398" spans="1:4" x14ac:dyDescent="0.35">
      <c r="A17398" s="16" t="s">
        <v>20345</v>
      </c>
      <c r="B17398" s="16" t="s">
        <v>20346</v>
      </c>
      <c r="C17398" s="19">
        <v>5.49</v>
      </c>
      <c r="D17398" s="7" t="str">
        <f t="shared" si="271"/>
        <v>Unique</v>
      </c>
    </row>
    <row r="17399" spans="1:4" x14ac:dyDescent="0.35">
      <c r="A17399" s="16" t="s">
        <v>20354</v>
      </c>
      <c r="B17399" s="16" t="s">
        <v>20355</v>
      </c>
      <c r="C17399" s="19">
        <v>-0.5</v>
      </c>
      <c r="D17399" s="7" t="str">
        <f t="shared" si="271"/>
        <v>Unique</v>
      </c>
    </row>
    <row r="17400" spans="1:4" x14ac:dyDescent="0.35">
      <c r="A17400" s="16" t="s">
        <v>20318</v>
      </c>
      <c r="B17400" s="16" t="s">
        <v>20319</v>
      </c>
      <c r="C17400" s="19">
        <v>-0.5</v>
      </c>
      <c r="D17400" s="7" t="str">
        <f t="shared" si="271"/>
        <v>Unique</v>
      </c>
    </row>
    <row r="17401" spans="1:4" x14ac:dyDescent="0.35">
      <c r="A17401" s="16" t="s">
        <v>20307</v>
      </c>
      <c r="B17401" s="16" t="s">
        <v>20308</v>
      </c>
      <c r="C17401" s="19">
        <v>6.8400000000000007</v>
      </c>
      <c r="D17401" s="7" t="str">
        <f t="shared" si="271"/>
        <v>Unique</v>
      </c>
    </row>
    <row r="17402" spans="1:4" x14ac:dyDescent="0.35">
      <c r="A17402" s="16" t="s">
        <v>20353</v>
      </c>
      <c r="B17402" s="16"/>
      <c r="C17402" s="19">
        <v>5.25</v>
      </c>
      <c r="D17402" s="7" t="str">
        <f t="shared" si="271"/>
        <v>Unique</v>
      </c>
    </row>
    <row r="17403" spans="1:4" x14ac:dyDescent="0.35">
      <c r="A17403" s="16" t="s">
        <v>20321</v>
      </c>
      <c r="B17403" s="16" t="s">
        <v>20322</v>
      </c>
      <c r="C17403" s="19">
        <v>5.25</v>
      </c>
      <c r="D17403" s="7" t="str">
        <f t="shared" si="271"/>
        <v>Unique</v>
      </c>
    </row>
    <row r="17404" spans="1:4" x14ac:dyDescent="0.35">
      <c r="A17404" s="16" t="s">
        <v>20325</v>
      </c>
      <c r="B17404" s="16" t="s">
        <v>20326</v>
      </c>
      <c r="C17404" s="19">
        <v>5.25</v>
      </c>
      <c r="D17404" s="7" t="str">
        <f t="shared" si="271"/>
        <v>Unique</v>
      </c>
    </row>
    <row r="17405" spans="1:4" x14ac:dyDescent="0.35">
      <c r="A17405" s="16" t="s">
        <v>20316</v>
      </c>
      <c r="B17405" s="16" t="s">
        <v>20317</v>
      </c>
      <c r="C17405" s="19">
        <v>5.48</v>
      </c>
      <c r="D17405" s="7" t="str">
        <f t="shared" si="271"/>
        <v>Unique</v>
      </c>
    </row>
    <row r="17406" spans="1:4" x14ac:dyDescent="0.35">
      <c r="A17406" s="16" t="s">
        <v>20309</v>
      </c>
      <c r="B17406" s="16">
        <v>113952</v>
      </c>
      <c r="C17406" s="19">
        <v>7.1000000000000005</v>
      </c>
      <c r="D17406" s="7" t="str">
        <f t="shared" si="271"/>
        <v>Unique</v>
      </c>
    </row>
    <row r="17407" spans="1:4" x14ac:dyDescent="0.35">
      <c r="A17407" s="16" t="s">
        <v>20335</v>
      </c>
      <c r="B17407" s="16">
        <v>113952</v>
      </c>
      <c r="C17407" s="19">
        <v>7.1000000000000005</v>
      </c>
      <c r="D17407" s="7" t="str">
        <f t="shared" si="271"/>
        <v>Unique</v>
      </c>
    </row>
    <row r="17408" spans="1:4" x14ac:dyDescent="0.35">
      <c r="A17408" s="16" t="s">
        <v>20327</v>
      </c>
      <c r="B17408" s="16" t="s">
        <v>20328</v>
      </c>
      <c r="C17408" s="19">
        <v>5.25</v>
      </c>
      <c r="D17408" s="7" t="str">
        <f t="shared" si="271"/>
        <v>Unique</v>
      </c>
    </row>
    <row r="17409" spans="1:4" x14ac:dyDescent="0.35">
      <c r="A17409" s="16" t="s">
        <v>20336</v>
      </c>
      <c r="B17409" s="16" t="s">
        <v>20337</v>
      </c>
      <c r="C17409" s="19">
        <v>6.13</v>
      </c>
      <c r="D17409" s="7" t="str">
        <f t="shared" si="271"/>
        <v>Unique</v>
      </c>
    </row>
    <row r="17410" spans="1:4" x14ac:dyDescent="0.35">
      <c r="A17410" s="16" t="s">
        <v>20323</v>
      </c>
      <c r="B17410" s="16" t="s">
        <v>20324</v>
      </c>
      <c r="C17410" s="19">
        <v>5.25</v>
      </c>
      <c r="D17410" s="7" t="str">
        <f t="shared" ref="D17410:D17473" si="272">IF(COUNTIFS(A:A,A17410,B:B,B17410,C:C,C17410)&gt;1,"Doublon","Unique")</f>
        <v>Unique</v>
      </c>
    </row>
    <row r="17411" spans="1:4" x14ac:dyDescent="0.35">
      <c r="A17411" s="16" t="s">
        <v>20352</v>
      </c>
      <c r="B17411" s="16">
        <v>28804535</v>
      </c>
      <c r="C17411" s="19">
        <v>5.48</v>
      </c>
      <c r="D17411" s="7" t="str">
        <f t="shared" si="272"/>
        <v>Unique</v>
      </c>
    </row>
    <row r="17412" spans="1:4" x14ac:dyDescent="0.35">
      <c r="A17412" s="16" t="s">
        <v>20320</v>
      </c>
      <c r="B17412" s="16">
        <v>25003801</v>
      </c>
      <c r="C17412" s="19">
        <v>5.5</v>
      </c>
      <c r="D17412" s="7" t="str">
        <f t="shared" si="272"/>
        <v>Unique</v>
      </c>
    </row>
    <row r="17413" spans="1:4" x14ac:dyDescent="0.35">
      <c r="A17413" s="16" t="s">
        <v>20338</v>
      </c>
      <c r="B17413" s="16" t="s">
        <v>20311</v>
      </c>
      <c r="C17413" s="19">
        <v>-0.5</v>
      </c>
      <c r="D17413" s="7" t="str">
        <f t="shared" si="272"/>
        <v>Unique</v>
      </c>
    </row>
    <row r="17414" spans="1:4" x14ac:dyDescent="0.35">
      <c r="A17414" s="16" t="s">
        <v>20357</v>
      </c>
      <c r="B17414" s="16" t="s">
        <v>20358</v>
      </c>
      <c r="C17414" s="19">
        <v>5.25</v>
      </c>
      <c r="D17414" s="7" t="str">
        <f t="shared" si="272"/>
        <v>Unique</v>
      </c>
    </row>
    <row r="17415" spans="1:4" x14ac:dyDescent="0.35">
      <c r="A17415" s="16" t="s">
        <v>20359</v>
      </c>
      <c r="B17415" s="16">
        <v>28740439</v>
      </c>
      <c r="C17415" s="19">
        <v>12.290000000000001</v>
      </c>
      <c r="D17415" s="7" t="str">
        <f t="shared" si="272"/>
        <v>Unique</v>
      </c>
    </row>
    <row r="17416" spans="1:4" x14ac:dyDescent="0.35">
      <c r="A17416" s="16" t="s">
        <v>20356</v>
      </c>
      <c r="B17416" s="16" t="s">
        <v>20355</v>
      </c>
      <c r="C17416" s="19">
        <v>9.990000000000002</v>
      </c>
      <c r="D17416" s="7" t="str">
        <f t="shared" si="272"/>
        <v>Unique</v>
      </c>
    </row>
    <row r="17417" spans="1:4" x14ac:dyDescent="0.35">
      <c r="A17417" s="16" t="s">
        <v>20354</v>
      </c>
      <c r="B17417" s="16" t="s">
        <v>20355</v>
      </c>
      <c r="C17417" s="19">
        <v>9.990000000000002</v>
      </c>
      <c r="D17417" s="7" t="str">
        <f t="shared" si="272"/>
        <v>Unique</v>
      </c>
    </row>
    <row r="17418" spans="1:4" x14ac:dyDescent="0.35">
      <c r="A17418" s="16" t="s">
        <v>20356</v>
      </c>
      <c r="B17418" s="16" t="s">
        <v>20355</v>
      </c>
      <c r="C17418" s="19">
        <v>-0.04</v>
      </c>
      <c r="D17418" s="7" t="str">
        <f t="shared" si="272"/>
        <v>Unique</v>
      </c>
    </row>
    <row r="17419" spans="1:4" x14ac:dyDescent="0.35">
      <c r="A17419" s="16" t="s">
        <v>20354</v>
      </c>
      <c r="B17419" s="16" t="s">
        <v>20355</v>
      </c>
      <c r="C17419" s="19">
        <v>-0.02</v>
      </c>
      <c r="D17419" s="7" t="str">
        <f t="shared" si="272"/>
        <v>Unique</v>
      </c>
    </row>
    <row r="17420" spans="1:4" x14ac:dyDescent="0.35">
      <c r="A17420" s="16" t="s">
        <v>20360</v>
      </c>
      <c r="B17420" s="16">
        <v>5425</v>
      </c>
      <c r="C17420" s="19">
        <v>5.25</v>
      </c>
      <c r="D17420" s="7" t="str">
        <f t="shared" si="272"/>
        <v>Unique</v>
      </c>
    </row>
    <row r="17421" spans="1:4" x14ac:dyDescent="0.35">
      <c r="A17421" s="16" t="s">
        <v>20361</v>
      </c>
      <c r="B17421" s="16">
        <v>5424</v>
      </c>
      <c r="C17421" s="19">
        <v>5.48</v>
      </c>
      <c r="D17421" s="7" t="str">
        <f t="shared" si="272"/>
        <v>Unique</v>
      </c>
    </row>
    <row r="17422" spans="1:4" x14ac:dyDescent="0.35">
      <c r="A17422" s="16" t="s">
        <v>20362</v>
      </c>
      <c r="B17422" s="16">
        <v>5228</v>
      </c>
      <c r="C17422" s="19">
        <v>5.48</v>
      </c>
      <c r="D17422" s="7" t="str">
        <f t="shared" si="272"/>
        <v>Unique</v>
      </c>
    </row>
    <row r="17423" spans="1:4" x14ac:dyDescent="0.35">
      <c r="A17423" s="16" t="s">
        <v>20362</v>
      </c>
      <c r="B17423" s="16">
        <v>5228</v>
      </c>
      <c r="C17423" s="19">
        <v>8.9600000000000009</v>
      </c>
      <c r="D17423" s="7" t="str">
        <f t="shared" si="272"/>
        <v>Unique</v>
      </c>
    </row>
    <row r="17424" spans="1:4" x14ac:dyDescent="0.35">
      <c r="A17424" s="16" t="s">
        <v>20334</v>
      </c>
      <c r="B17424" s="16" t="s">
        <v>20313</v>
      </c>
      <c r="C17424" s="19">
        <v>-0.5</v>
      </c>
      <c r="D17424" s="7" t="str">
        <f t="shared" si="272"/>
        <v>Unique</v>
      </c>
    </row>
    <row r="17425" spans="1:4" x14ac:dyDescent="0.35">
      <c r="A17425" s="16" t="s">
        <v>20305</v>
      </c>
      <c r="B17425" s="16" t="s">
        <v>20306</v>
      </c>
      <c r="C17425" s="19">
        <v>5.48</v>
      </c>
      <c r="D17425" s="7" t="str">
        <f t="shared" si="272"/>
        <v>Unique</v>
      </c>
    </row>
    <row r="17426" spans="1:4" x14ac:dyDescent="0.35">
      <c r="A17426" s="16" t="s">
        <v>20338</v>
      </c>
      <c r="B17426" s="16" t="s">
        <v>20311</v>
      </c>
      <c r="C17426" s="19">
        <v>7.6199999999999992</v>
      </c>
      <c r="D17426" s="7" t="str">
        <f t="shared" si="272"/>
        <v>Unique</v>
      </c>
    </row>
    <row r="17427" spans="1:4" x14ac:dyDescent="0.35">
      <c r="A17427" s="16" t="s">
        <v>20310</v>
      </c>
      <c r="B17427" s="16" t="s">
        <v>20311</v>
      </c>
      <c r="C17427" s="19">
        <v>6.8400000000000007</v>
      </c>
      <c r="D17427" s="7" t="str">
        <f t="shared" si="272"/>
        <v>Unique</v>
      </c>
    </row>
    <row r="17428" spans="1:4" x14ac:dyDescent="0.35">
      <c r="A17428" s="16" t="s">
        <v>20310</v>
      </c>
      <c r="B17428" s="16" t="s">
        <v>20311</v>
      </c>
      <c r="C17428" s="19">
        <v>-0.04</v>
      </c>
      <c r="D17428" s="7" t="str">
        <f t="shared" si="272"/>
        <v>Unique</v>
      </c>
    </row>
    <row r="17429" spans="1:4" x14ac:dyDescent="0.35">
      <c r="A17429" s="16" t="s">
        <v>20338</v>
      </c>
      <c r="B17429" s="16" t="s">
        <v>20311</v>
      </c>
      <c r="C17429" s="19">
        <v>-0.02</v>
      </c>
      <c r="D17429" s="7" t="str">
        <f t="shared" si="272"/>
        <v>Unique</v>
      </c>
    </row>
    <row r="17430" spans="1:4" x14ac:dyDescent="0.35">
      <c r="A17430" s="16" t="s">
        <v>20303</v>
      </c>
      <c r="B17430" s="16" t="s">
        <v>20304</v>
      </c>
      <c r="C17430" s="19">
        <v>5.25</v>
      </c>
      <c r="D17430" s="7" t="str">
        <f t="shared" si="272"/>
        <v>Unique</v>
      </c>
    </row>
    <row r="17431" spans="1:4" x14ac:dyDescent="0.35">
      <c r="A17431" s="16" t="s">
        <v>20318</v>
      </c>
      <c r="B17431" s="16" t="s">
        <v>20319</v>
      </c>
      <c r="C17431" s="19">
        <v>5.25</v>
      </c>
      <c r="D17431" s="7" t="str">
        <f t="shared" si="272"/>
        <v>Unique</v>
      </c>
    </row>
    <row r="17432" spans="1:4" x14ac:dyDescent="0.35">
      <c r="A17432" s="16" t="s">
        <v>20303</v>
      </c>
      <c r="B17432" s="16" t="s">
        <v>20304</v>
      </c>
      <c r="C17432" s="19">
        <v>-0.04</v>
      </c>
      <c r="D17432" s="7" t="str">
        <f t="shared" si="272"/>
        <v>Unique</v>
      </c>
    </row>
    <row r="17433" spans="1:4" x14ac:dyDescent="0.35">
      <c r="A17433" s="16" t="s">
        <v>20318</v>
      </c>
      <c r="B17433" s="16" t="s">
        <v>20319</v>
      </c>
      <c r="C17433" s="19">
        <v>-0.02</v>
      </c>
      <c r="D17433" s="7" t="str">
        <f t="shared" si="272"/>
        <v>Unique</v>
      </c>
    </row>
    <row r="17434" spans="1:4" x14ac:dyDescent="0.35">
      <c r="A17434" s="16" t="s">
        <v>20344</v>
      </c>
      <c r="B17434" s="16">
        <v>25004672</v>
      </c>
      <c r="C17434" s="19">
        <v>5.25</v>
      </c>
      <c r="D17434" s="7" t="str">
        <f t="shared" si="272"/>
        <v>Unique</v>
      </c>
    </row>
    <row r="17435" spans="1:4" x14ac:dyDescent="0.35">
      <c r="A17435" s="16" t="s">
        <v>20332</v>
      </c>
      <c r="B17435" s="16" t="s">
        <v>20333</v>
      </c>
      <c r="C17435" s="19">
        <v>5.25</v>
      </c>
      <c r="D17435" s="7" t="str">
        <f t="shared" si="272"/>
        <v>Unique</v>
      </c>
    </row>
    <row r="17436" spans="1:4" x14ac:dyDescent="0.35">
      <c r="A17436" s="16" t="s">
        <v>20314</v>
      </c>
      <c r="B17436" s="16" t="s">
        <v>20315</v>
      </c>
      <c r="C17436" s="19">
        <v>5.25</v>
      </c>
      <c r="D17436" s="7" t="str">
        <f t="shared" si="272"/>
        <v>Unique</v>
      </c>
    </row>
    <row r="17437" spans="1:4" x14ac:dyDescent="0.35">
      <c r="A17437" s="16" t="s">
        <v>20350</v>
      </c>
      <c r="B17437" s="16" t="s">
        <v>20351</v>
      </c>
      <c r="C17437" s="19">
        <v>5.48</v>
      </c>
      <c r="D17437" s="7" t="str">
        <f t="shared" si="272"/>
        <v>Unique</v>
      </c>
    </row>
    <row r="17438" spans="1:4" x14ac:dyDescent="0.35">
      <c r="A17438" s="16" t="s">
        <v>20343</v>
      </c>
      <c r="B17438" s="16">
        <v>3344358</v>
      </c>
      <c r="C17438" s="19">
        <v>7.1000000000000005</v>
      </c>
      <c r="D17438" s="7" t="str">
        <f t="shared" si="272"/>
        <v>Unique</v>
      </c>
    </row>
    <row r="17439" spans="1:4" x14ac:dyDescent="0.35">
      <c r="A17439" s="16" t="s">
        <v>20363</v>
      </c>
      <c r="B17439" s="16" t="s">
        <v>20364</v>
      </c>
      <c r="C17439" s="19">
        <v>5.25</v>
      </c>
      <c r="D17439" s="7" t="str">
        <f t="shared" si="272"/>
        <v>Unique</v>
      </c>
    </row>
    <row r="17440" spans="1:4" x14ac:dyDescent="0.35">
      <c r="A17440" s="16" t="s">
        <v>20365</v>
      </c>
      <c r="B17440" s="16" t="s">
        <v>20366</v>
      </c>
      <c r="C17440" s="19">
        <v>5.48</v>
      </c>
      <c r="D17440" s="7" t="str">
        <f t="shared" si="272"/>
        <v>Unique</v>
      </c>
    </row>
    <row r="17441" spans="1:4" x14ac:dyDescent="0.35">
      <c r="A17441" s="16" t="s">
        <v>20367</v>
      </c>
      <c r="B17441" s="16" t="s">
        <v>20368</v>
      </c>
      <c r="C17441" s="19">
        <v>5.48</v>
      </c>
      <c r="D17441" s="7" t="str">
        <f t="shared" si="272"/>
        <v>Unique</v>
      </c>
    </row>
    <row r="17442" spans="1:4" x14ac:dyDescent="0.35">
      <c r="A17442" s="16" t="s">
        <v>20369</v>
      </c>
      <c r="B17442" s="16" t="s">
        <v>20370</v>
      </c>
      <c r="C17442" s="19">
        <v>5.25</v>
      </c>
      <c r="D17442" s="7" t="str">
        <f t="shared" si="272"/>
        <v>Unique</v>
      </c>
    </row>
    <row r="17443" spans="1:4" x14ac:dyDescent="0.35">
      <c r="A17443" s="16" t="s">
        <v>20371</v>
      </c>
      <c r="B17443" s="16">
        <v>740943</v>
      </c>
      <c r="C17443" s="19">
        <v>8.9600000000000009</v>
      </c>
      <c r="D17443" s="7" t="str">
        <f t="shared" si="272"/>
        <v>Unique</v>
      </c>
    </row>
    <row r="17444" spans="1:4" x14ac:dyDescent="0.35">
      <c r="A17444" s="16" t="s">
        <v>20372</v>
      </c>
      <c r="B17444" s="16" t="s">
        <v>20373</v>
      </c>
      <c r="C17444" s="19">
        <v>5.25</v>
      </c>
      <c r="D17444" s="7" t="str">
        <f t="shared" si="272"/>
        <v>Unique</v>
      </c>
    </row>
    <row r="17445" spans="1:4" x14ac:dyDescent="0.35">
      <c r="A17445" s="16" t="s">
        <v>20374</v>
      </c>
      <c r="B17445" s="16">
        <v>25002841</v>
      </c>
      <c r="C17445" s="19">
        <v>8.6700000000000017</v>
      </c>
      <c r="D17445" s="7" t="str">
        <f t="shared" si="272"/>
        <v>Unique</v>
      </c>
    </row>
    <row r="17446" spans="1:4" x14ac:dyDescent="0.35">
      <c r="A17446" s="16" t="s">
        <v>20375</v>
      </c>
      <c r="B17446" s="16">
        <v>25004139</v>
      </c>
      <c r="C17446" s="19">
        <v>5.25</v>
      </c>
      <c r="D17446" s="7" t="str">
        <f t="shared" si="272"/>
        <v>Unique</v>
      </c>
    </row>
    <row r="17447" spans="1:4" x14ac:dyDescent="0.35">
      <c r="A17447" s="16" t="s">
        <v>20376</v>
      </c>
      <c r="B17447" s="16" t="s">
        <v>20377</v>
      </c>
      <c r="C17447" s="19">
        <v>5.48</v>
      </c>
      <c r="D17447" s="7" t="str">
        <f t="shared" si="272"/>
        <v>Unique</v>
      </c>
    </row>
    <row r="17448" spans="1:4" x14ac:dyDescent="0.35">
      <c r="A17448" s="16" t="s">
        <v>20378</v>
      </c>
      <c r="B17448" s="16">
        <v>5432</v>
      </c>
      <c r="C17448" s="19">
        <v>7.6199999999999992</v>
      </c>
      <c r="D17448" s="7" t="str">
        <f t="shared" si="272"/>
        <v>Unique</v>
      </c>
    </row>
    <row r="17449" spans="1:4" x14ac:dyDescent="0.35">
      <c r="A17449" s="16" t="s">
        <v>20379</v>
      </c>
      <c r="B17449" s="16" t="s">
        <v>20380</v>
      </c>
      <c r="C17449" s="19">
        <v>5.48</v>
      </c>
      <c r="D17449" s="7" t="str">
        <f t="shared" si="272"/>
        <v>Unique</v>
      </c>
    </row>
    <row r="17450" spans="1:4" x14ac:dyDescent="0.35">
      <c r="A17450" s="16" t="s">
        <v>20381</v>
      </c>
      <c r="B17450" s="16" t="s">
        <v>20382</v>
      </c>
      <c r="C17450" s="19">
        <v>13.75</v>
      </c>
      <c r="D17450" s="7" t="str">
        <f t="shared" si="272"/>
        <v>Unique</v>
      </c>
    </row>
    <row r="17451" spans="1:4" x14ac:dyDescent="0.35">
      <c r="A17451" s="16" t="s">
        <v>20383</v>
      </c>
      <c r="B17451" s="16" t="s">
        <v>20382</v>
      </c>
      <c r="C17451" s="19">
        <v>13.75</v>
      </c>
      <c r="D17451" s="7" t="str">
        <f t="shared" si="272"/>
        <v>Unique</v>
      </c>
    </row>
    <row r="17452" spans="1:4" x14ac:dyDescent="0.35">
      <c r="A17452" s="16" t="s">
        <v>20384</v>
      </c>
      <c r="B17452" s="16" t="s">
        <v>20382</v>
      </c>
      <c r="C17452" s="19">
        <v>9.2199999999999989</v>
      </c>
      <c r="D17452" s="7" t="str">
        <f t="shared" si="272"/>
        <v>Unique</v>
      </c>
    </row>
    <row r="17453" spans="1:4" x14ac:dyDescent="0.35">
      <c r="A17453" s="16" t="s">
        <v>20385</v>
      </c>
      <c r="B17453" s="16" t="s">
        <v>20382</v>
      </c>
      <c r="C17453" s="19">
        <v>5.25</v>
      </c>
      <c r="D17453" s="7" t="str">
        <f t="shared" si="272"/>
        <v>Unique</v>
      </c>
    </row>
    <row r="17454" spans="1:4" x14ac:dyDescent="0.35">
      <c r="A17454" s="16" t="s">
        <v>20385</v>
      </c>
      <c r="B17454" s="16" t="s">
        <v>20382</v>
      </c>
      <c r="C17454" s="19">
        <v>-0.05</v>
      </c>
      <c r="D17454" s="7" t="str">
        <f t="shared" si="272"/>
        <v>Unique</v>
      </c>
    </row>
    <row r="17455" spans="1:4" x14ac:dyDescent="0.35">
      <c r="A17455" s="16" t="s">
        <v>20384</v>
      </c>
      <c r="B17455" s="16" t="s">
        <v>20382</v>
      </c>
      <c r="C17455" s="19">
        <v>-0.05</v>
      </c>
      <c r="D17455" s="7" t="str">
        <f t="shared" si="272"/>
        <v>Unique</v>
      </c>
    </row>
    <row r="17456" spans="1:4" x14ac:dyDescent="0.35">
      <c r="A17456" s="16" t="s">
        <v>20381</v>
      </c>
      <c r="B17456" s="16" t="s">
        <v>20382</v>
      </c>
      <c r="C17456" s="19">
        <v>-0.05</v>
      </c>
      <c r="D17456" s="7" t="str">
        <f t="shared" si="272"/>
        <v>Unique</v>
      </c>
    </row>
    <row r="17457" spans="1:4" x14ac:dyDescent="0.35">
      <c r="A17457" s="16" t="s">
        <v>20383</v>
      </c>
      <c r="B17457" s="16" t="s">
        <v>20382</v>
      </c>
      <c r="C17457" s="19">
        <v>-1.9999999999999997E-2</v>
      </c>
      <c r="D17457" s="7" t="str">
        <f t="shared" si="272"/>
        <v>Unique</v>
      </c>
    </row>
    <row r="17458" spans="1:4" x14ac:dyDescent="0.35">
      <c r="A17458" s="16" t="s">
        <v>20387</v>
      </c>
      <c r="B17458" s="16">
        <v>28710444</v>
      </c>
      <c r="C17458" s="19">
        <v>5.25</v>
      </c>
      <c r="D17458" s="7" t="str">
        <f t="shared" si="272"/>
        <v>Unique</v>
      </c>
    </row>
    <row r="17459" spans="1:4" x14ac:dyDescent="0.35">
      <c r="A17459" s="16" t="s">
        <v>20388</v>
      </c>
      <c r="B17459" s="16" t="s">
        <v>20389</v>
      </c>
      <c r="C17459" s="19">
        <v>5.48</v>
      </c>
      <c r="D17459" s="7" t="str">
        <f t="shared" si="272"/>
        <v>Unique</v>
      </c>
    </row>
    <row r="17460" spans="1:4" x14ac:dyDescent="0.35">
      <c r="A17460" s="16" t="s">
        <v>20390</v>
      </c>
      <c r="B17460" s="16" t="s">
        <v>20391</v>
      </c>
      <c r="C17460" s="19">
        <v>5.25</v>
      </c>
      <c r="D17460" s="7" t="str">
        <f t="shared" si="272"/>
        <v>Unique</v>
      </c>
    </row>
    <row r="17461" spans="1:4" x14ac:dyDescent="0.35">
      <c r="A17461" s="16" t="s">
        <v>20392</v>
      </c>
      <c r="B17461" s="16" t="s">
        <v>20393</v>
      </c>
      <c r="C17461" s="19">
        <v>18.95</v>
      </c>
      <c r="D17461" s="7" t="str">
        <f t="shared" si="272"/>
        <v>Unique</v>
      </c>
    </row>
    <row r="17462" spans="1:4" x14ac:dyDescent="0.35">
      <c r="A17462" s="16" t="s">
        <v>20392</v>
      </c>
      <c r="B17462" s="16" t="s">
        <v>20393</v>
      </c>
      <c r="C17462" s="19">
        <v>5.25</v>
      </c>
      <c r="D17462" s="7" t="str">
        <f t="shared" si="272"/>
        <v>Unique</v>
      </c>
    </row>
    <row r="17463" spans="1:4" x14ac:dyDescent="0.35">
      <c r="A17463" s="16" t="s">
        <v>20394</v>
      </c>
      <c r="B17463" s="16">
        <v>28750790</v>
      </c>
      <c r="C17463" s="19">
        <v>7.1000000000000005</v>
      </c>
      <c r="D17463" s="7" t="str">
        <f t="shared" si="272"/>
        <v>Unique</v>
      </c>
    </row>
    <row r="17464" spans="1:4" x14ac:dyDescent="0.35">
      <c r="A17464" s="16" t="s">
        <v>20395</v>
      </c>
      <c r="B17464" s="16">
        <v>28860736</v>
      </c>
      <c r="C17464" s="19">
        <v>5.25</v>
      </c>
      <c r="D17464" s="7" t="str">
        <f t="shared" si="272"/>
        <v>Unique</v>
      </c>
    </row>
    <row r="17465" spans="1:4" x14ac:dyDescent="0.35">
      <c r="A17465" s="16" t="s">
        <v>20396</v>
      </c>
      <c r="B17465" s="16">
        <v>4501851111</v>
      </c>
      <c r="C17465" s="19">
        <v>5.5</v>
      </c>
      <c r="D17465" s="7" t="str">
        <f t="shared" si="272"/>
        <v>Unique</v>
      </c>
    </row>
    <row r="17466" spans="1:4" x14ac:dyDescent="0.35">
      <c r="A17466" s="16" t="s">
        <v>20397</v>
      </c>
      <c r="B17466" s="16">
        <v>28695788</v>
      </c>
      <c r="C17466" s="19">
        <v>5.25</v>
      </c>
      <c r="D17466" s="7" t="str">
        <f t="shared" si="272"/>
        <v>Unique</v>
      </c>
    </row>
    <row r="17467" spans="1:4" x14ac:dyDescent="0.35">
      <c r="A17467" s="16" t="s">
        <v>20398</v>
      </c>
      <c r="B17467" s="16" t="s">
        <v>20399</v>
      </c>
      <c r="C17467" s="19">
        <v>10.840000000000002</v>
      </c>
      <c r="D17467" s="7" t="str">
        <f t="shared" si="272"/>
        <v>Unique</v>
      </c>
    </row>
    <row r="17468" spans="1:4" x14ac:dyDescent="0.35">
      <c r="A17468" s="16" t="s">
        <v>20400</v>
      </c>
      <c r="B17468" s="16">
        <v>28759384</v>
      </c>
      <c r="C17468" s="19">
        <v>6.57</v>
      </c>
      <c r="D17468" s="7" t="str">
        <f t="shared" si="272"/>
        <v>Unique</v>
      </c>
    </row>
    <row r="17469" spans="1:4" x14ac:dyDescent="0.35">
      <c r="A17469" s="16" t="s">
        <v>20401</v>
      </c>
      <c r="B17469" s="16">
        <v>28679287</v>
      </c>
      <c r="C17469" s="19">
        <v>5.25</v>
      </c>
      <c r="D17469" s="7" t="str">
        <f t="shared" si="272"/>
        <v>Unique</v>
      </c>
    </row>
    <row r="17470" spans="1:4" x14ac:dyDescent="0.35">
      <c r="A17470" s="16" t="s">
        <v>20402</v>
      </c>
      <c r="B17470" s="16">
        <v>28584887</v>
      </c>
      <c r="C17470" s="19">
        <v>5.25</v>
      </c>
      <c r="D17470" s="7" t="str">
        <f t="shared" si="272"/>
        <v>Unique</v>
      </c>
    </row>
    <row r="17471" spans="1:4" x14ac:dyDescent="0.35">
      <c r="A17471" s="16" t="s">
        <v>20403</v>
      </c>
      <c r="B17471" s="16">
        <v>28629442</v>
      </c>
      <c r="C17471" s="19">
        <v>5.25</v>
      </c>
      <c r="D17471" s="7" t="str">
        <f t="shared" si="272"/>
        <v>Unique</v>
      </c>
    </row>
    <row r="17472" spans="1:4" x14ac:dyDescent="0.35">
      <c r="A17472" s="16" t="s">
        <v>20404</v>
      </c>
      <c r="B17472" s="16" t="s">
        <v>20405</v>
      </c>
      <c r="C17472" s="19">
        <v>8.379999999999999</v>
      </c>
      <c r="D17472" s="7" t="str">
        <f t="shared" si="272"/>
        <v>Unique</v>
      </c>
    </row>
    <row r="17473" spans="1:4" x14ac:dyDescent="0.35">
      <c r="A17473" s="16" t="s">
        <v>20406</v>
      </c>
      <c r="B17473" s="16" t="s">
        <v>20407</v>
      </c>
      <c r="C17473" s="19">
        <v>9.7200000000000006</v>
      </c>
      <c r="D17473" s="7" t="str">
        <f t="shared" si="272"/>
        <v>Unique</v>
      </c>
    </row>
    <row r="17474" spans="1:4" x14ac:dyDescent="0.35">
      <c r="A17474" s="16" t="s">
        <v>20408</v>
      </c>
      <c r="B17474" s="16" t="s">
        <v>20409</v>
      </c>
      <c r="C17474" s="19">
        <v>5.25</v>
      </c>
      <c r="D17474" s="7" t="str">
        <f t="shared" ref="D17474:D17537" si="273">IF(COUNTIFS(A:A,A17474,B:B,B17474,C:C,C17474)&gt;1,"Doublon","Unique")</f>
        <v>Unique</v>
      </c>
    </row>
    <row r="17475" spans="1:4" x14ac:dyDescent="0.35">
      <c r="A17475" s="16" t="s">
        <v>20410</v>
      </c>
      <c r="B17475" s="16" t="s">
        <v>20411</v>
      </c>
      <c r="C17475" s="19">
        <v>5.25</v>
      </c>
      <c r="D17475" s="7" t="str">
        <f t="shared" si="273"/>
        <v>Unique</v>
      </c>
    </row>
    <row r="17476" spans="1:4" x14ac:dyDescent="0.35">
      <c r="A17476" s="16" t="s">
        <v>20412</v>
      </c>
      <c r="B17476" s="16" t="s">
        <v>19301</v>
      </c>
      <c r="C17476" s="19">
        <v>5.49</v>
      </c>
      <c r="D17476" s="7" t="str">
        <f t="shared" si="273"/>
        <v>Unique</v>
      </c>
    </row>
    <row r="17477" spans="1:4" x14ac:dyDescent="0.35">
      <c r="A17477" s="16" t="s">
        <v>20386</v>
      </c>
      <c r="B17477" s="16">
        <v>25005973</v>
      </c>
      <c r="C17477" s="19">
        <v>5.25</v>
      </c>
      <c r="D17477" s="7" t="str">
        <f t="shared" si="273"/>
        <v>Unique</v>
      </c>
    </row>
    <row r="17478" spans="1:4" x14ac:dyDescent="0.35">
      <c r="A17478" s="16" t="s">
        <v>20413</v>
      </c>
      <c r="B17478" s="16" t="s">
        <v>20414</v>
      </c>
      <c r="C17478" s="19">
        <v>5.48</v>
      </c>
      <c r="D17478" s="7" t="str">
        <f t="shared" si="273"/>
        <v>Unique</v>
      </c>
    </row>
    <row r="17479" spans="1:4" x14ac:dyDescent="0.35">
      <c r="A17479" s="16" t="s">
        <v>20415</v>
      </c>
      <c r="B17479" s="16">
        <v>5441</v>
      </c>
      <c r="C17479" s="19">
        <v>8.379999999999999</v>
      </c>
      <c r="D17479" s="7" t="str">
        <f t="shared" si="273"/>
        <v>Unique</v>
      </c>
    </row>
    <row r="17480" spans="1:4" x14ac:dyDescent="0.35">
      <c r="A17480" s="16" t="s">
        <v>20416</v>
      </c>
      <c r="B17480" s="16" t="s">
        <v>20417</v>
      </c>
      <c r="C17480" s="19">
        <v>6.13</v>
      </c>
      <c r="D17480" s="7" t="str">
        <f t="shared" si="273"/>
        <v>Unique</v>
      </c>
    </row>
    <row r="17481" spans="1:4" x14ac:dyDescent="0.35">
      <c r="A17481" s="16" t="s">
        <v>20418</v>
      </c>
      <c r="B17481" s="16" t="s">
        <v>20419</v>
      </c>
      <c r="C17481" s="19">
        <v>5.5</v>
      </c>
      <c r="D17481" s="7" t="str">
        <f t="shared" si="273"/>
        <v>Unique</v>
      </c>
    </row>
    <row r="17482" spans="1:4" x14ac:dyDescent="0.35">
      <c r="A17482" s="16" t="s">
        <v>20420</v>
      </c>
      <c r="B17482" s="16">
        <v>5358</v>
      </c>
      <c r="C17482" s="19">
        <v>5.5</v>
      </c>
      <c r="D17482" s="7" t="str">
        <f t="shared" si="273"/>
        <v>Unique</v>
      </c>
    </row>
    <row r="17483" spans="1:4" x14ac:dyDescent="0.35">
      <c r="A17483" s="16" t="s">
        <v>20421</v>
      </c>
      <c r="B17483" s="16">
        <v>5303</v>
      </c>
      <c r="C17483" s="19">
        <v>6.13</v>
      </c>
      <c r="D17483" s="7" t="str">
        <f t="shared" si="273"/>
        <v>Unique</v>
      </c>
    </row>
    <row r="17484" spans="1:4" x14ac:dyDescent="0.35">
      <c r="A17484" s="16" t="s">
        <v>20422</v>
      </c>
      <c r="B17484" s="16" t="s">
        <v>20423</v>
      </c>
      <c r="C17484" s="19">
        <v>5.48</v>
      </c>
      <c r="D17484" s="7" t="str">
        <f t="shared" si="273"/>
        <v>Unique</v>
      </c>
    </row>
    <row r="17485" spans="1:4" x14ac:dyDescent="0.35">
      <c r="A17485" s="16" t="s">
        <v>20424</v>
      </c>
      <c r="B17485" s="16">
        <v>5406</v>
      </c>
      <c r="C17485" s="19">
        <v>7.6199999999999992</v>
      </c>
      <c r="D17485" s="7" t="str">
        <f t="shared" si="273"/>
        <v>Unique</v>
      </c>
    </row>
    <row r="17486" spans="1:4" x14ac:dyDescent="0.35">
      <c r="A17486" s="16" t="s">
        <v>20425</v>
      </c>
      <c r="B17486" s="16" t="s">
        <v>20426</v>
      </c>
      <c r="C17486" s="19">
        <v>5.49</v>
      </c>
      <c r="D17486" s="7" t="str">
        <f t="shared" si="273"/>
        <v>Unique</v>
      </c>
    </row>
    <row r="17487" spans="1:4" x14ac:dyDescent="0.35">
      <c r="A17487" s="16" t="s">
        <v>20427</v>
      </c>
      <c r="B17487" s="16" t="s">
        <v>20428</v>
      </c>
      <c r="C17487" s="19">
        <v>6.8400000000000007</v>
      </c>
      <c r="D17487" s="7" t="str">
        <f t="shared" si="273"/>
        <v>Unique</v>
      </c>
    </row>
    <row r="17488" spans="1:4" x14ac:dyDescent="0.35">
      <c r="A17488" s="16" t="s">
        <v>20429</v>
      </c>
      <c r="B17488" s="16">
        <v>5444</v>
      </c>
      <c r="C17488" s="19">
        <v>6.57</v>
      </c>
      <c r="D17488" s="7" t="str">
        <f t="shared" si="273"/>
        <v>Unique</v>
      </c>
    </row>
    <row r="17489" spans="1:4" x14ac:dyDescent="0.35">
      <c r="A17489" s="16" t="s">
        <v>20430</v>
      </c>
      <c r="B17489" s="16" t="s">
        <v>20431</v>
      </c>
      <c r="C17489" s="19">
        <v>5.48</v>
      </c>
      <c r="D17489" s="7" t="str">
        <f t="shared" si="273"/>
        <v>Unique</v>
      </c>
    </row>
    <row r="17490" spans="1:4" x14ac:dyDescent="0.35">
      <c r="A17490" s="16" t="s">
        <v>20432</v>
      </c>
      <c r="B17490" s="16" t="s">
        <v>20433</v>
      </c>
      <c r="C17490" s="19">
        <v>5.25</v>
      </c>
      <c r="D17490" s="7" t="str">
        <f t="shared" si="273"/>
        <v>Unique</v>
      </c>
    </row>
    <row r="17491" spans="1:4" x14ac:dyDescent="0.35">
      <c r="A17491" s="16" t="s">
        <v>20436</v>
      </c>
      <c r="B17491" s="16" t="s">
        <v>20140</v>
      </c>
      <c r="C17491" s="19">
        <v>5.25</v>
      </c>
      <c r="D17491" s="7" t="str">
        <f t="shared" si="273"/>
        <v>Unique</v>
      </c>
    </row>
    <row r="17492" spans="1:4" x14ac:dyDescent="0.35">
      <c r="A17492" s="16" t="s">
        <v>20437</v>
      </c>
      <c r="B17492" s="16">
        <v>5417</v>
      </c>
      <c r="C17492" s="19">
        <v>6.8400000000000007</v>
      </c>
      <c r="D17492" s="7" t="str">
        <f t="shared" si="273"/>
        <v>Unique</v>
      </c>
    </row>
    <row r="17493" spans="1:4" x14ac:dyDescent="0.35">
      <c r="A17493" s="16" t="s">
        <v>20438</v>
      </c>
      <c r="B17493" s="16" t="s">
        <v>20439</v>
      </c>
      <c r="C17493" s="19">
        <v>5.25</v>
      </c>
      <c r="D17493" s="7" t="str">
        <f t="shared" si="273"/>
        <v>Unique</v>
      </c>
    </row>
    <row r="17494" spans="1:4" x14ac:dyDescent="0.35">
      <c r="A17494" s="16" t="s">
        <v>20440</v>
      </c>
      <c r="B17494" s="16">
        <v>5431</v>
      </c>
      <c r="C17494" s="19">
        <v>5.5</v>
      </c>
      <c r="D17494" s="7" t="str">
        <f t="shared" si="273"/>
        <v>Unique</v>
      </c>
    </row>
    <row r="17495" spans="1:4" x14ac:dyDescent="0.35">
      <c r="A17495" s="16" t="s">
        <v>20441</v>
      </c>
      <c r="B17495" s="16">
        <v>4739</v>
      </c>
      <c r="C17495" s="19">
        <v>7.1000000000000005</v>
      </c>
      <c r="D17495" s="7" t="str">
        <f t="shared" si="273"/>
        <v>Unique</v>
      </c>
    </row>
    <row r="17496" spans="1:4" x14ac:dyDescent="0.35">
      <c r="A17496" s="16" t="s">
        <v>20442</v>
      </c>
      <c r="B17496" s="16" t="s">
        <v>20443</v>
      </c>
      <c r="C17496" s="19">
        <v>5.25</v>
      </c>
      <c r="D17496" s="7" t="str">
        <f t="shared" si="273"/>
        <v>Unique</v>
      </c>
    </row>
    <row r="17497" spans="1:4" x14ac:dyDescent="0.35">
      <c r="A17497" s="16" t="s">
        <v>20444</v>
      </c>
      <c r="B17497" s="16">
        <v>5380</v>
      </c>
      <c r="C17497" s="19">
        <v>5.48</v>
      </c>
      <c r="D17497" s="7" t="str">
        <f t="shared" si="273"/>
        <v>Unique</v>
      </c>
    </row>
    <row r="17498" spans="1:4" x14ac:dyDescent="0.35">
      <c r="A17498" s="16" t="s">
        <v>20444</v>
      </c>
      <c r="B17498" s="16">
        <v>5380</v>
      </c>
      <c r="C17498" s="19">
        <v>5.49</v>
      </c>
      <c r="D17498" s="7" t="str">
        <f t="shared" si="273"/>
        <v>Unique</v>
      </c>
    </row>
    <row r="17499" spans="1:4" x14ac:dyDescent="0.35">
      <c r="A17499" s="16" t="s">
        <v>20445</v>
      </c>
      <c r="B17499" s="16" t="s">
        <v>20446</v>
      </c>
      <c r="C17499" s="19">
        <v>5.48</v>
      </c>
      <c r="D17499" s="7" t="str">
        <f t="shared" si="273"/>
        <v>Unique</v>
      </c>
    </row>
    <row r="17500" spans="1:4" x14ac:dyDescent="0.35">
      <c r="A17500" s="16" t="s">
        <v>20447</v>
      </c>
      <c r="B17500" s="16" t="s">
        <v>20448</v>
      </c>
      <c r="C17500" s="19">
        <v>5.25</v>
      </c>
      <c r="D17500" s="7" t="str">
        <f t="shared" si="273"/>
        <v>Unique</v>
      </c>
    </row>
    <row r="17501" spans="1:4" x14ac:dyDescent="0.35">
      <c r="A17501" s="16" t="s">
        <v>20449</v>
      </c>
      <c r="B17501" s="16">
        <v>5343</v>
      </c>
      <c r="C17501" s="19">
        <v>9.7200000000000006</v>
      </c>
      <c r="D17501" s="7" t="str">
        <f t="shared" si="273"/>
        <v>Unique</v>
      </c>
    </row>
    <row r="17502" spans="1:4" x14ac:dyDescent="0.35">
      <c r="A17502" s="16" t="s">
        <v>20450</v>
      </c>
      <c r="B17502" s="16" t="s">
        <v>20451</v>
      </c>
      <c r="C17502" s="19">
        <v>5.48</v>
      </c>
      <c r="D17502" s="7" t="str">
        <f t="shared" si="273"/>
        <v>Unique</v>
      </c>
    </row>
    <row r="17503" spans="1:4" x14ac:dyDescent="0.35">
      <c r="A17503" s="16" t="s">
        <v>20434</v>
      </c>
      <c r="B17503" s="16" t="s">
        <v>20435</v>
      </c>
      <c r="C17503" s="19">
        <v>5.48</v>
      </c>
      <c r="D17503" s="7" t="str">
        <f t="shared" si="273"/>
        <v>Unique</v>
      </c>
    </row>
    <row r="17504" spans="1:4" x14ac:dyDescent="0.35">
      <c r="A17504" s="16" t="s">
        <v>20452</v>
      </c>
      <c r="B17504" s="16" t="s">
        <v>20453</v>
      </c>
      <c r="C17504" s="19">
        <v>1.4500000000000002</v>
      </c>
      <c r="D17504" s="7" t="str">
        <f t="shared" si="273"/>
        <v>Unique</v>
      </c>
    </row>
    <row r="17505" spans="1:4" x14ac:dyDescent="0.35">
      <c r="A17505" s="16" t="s">
        <v>20454</v>
      </c>
      <c r="B17505" s="16" t="s">
        <v>20455</v>
      </c>
      <c r="C17505" s="19">
        <v>1.4500000000000002</v>
      </c>
      <c r="D17505" s="7" t="str">
        <f t="shared" si="273"/>
        <v>Unique</v>
      </c>
    </row>
    <row r="17506" spans="1:4" x14ac:dyDescent="0.35">
      <c r="A17506" s="16" t="s">
        <v>20454</v>
      </c>
      <c r="B17506" s="16" t="s">
        <v>20455</v>
      </c>
      <c r="C17506" s="19">
        <v>7.9299999999999988</v>
      </c>
      <c r="D17506" s="7" t="str">
        <f t="shared" si="273"/>
        <v>Unique</v>
      </c>
    </row>
    <row r="17507" spans="1:4" x14ac:dyDescent="0.35">
      <c r="A17507" s="16" t="s">
        <v>20452</v>
      </c>
      <c r="B17507" s="16" t="s">
        <v>20453</v>
      </c>
      <c r="C17507" s="19">
        <v>9.26</v>
      </c>
      <c r="D17507" s="7" t="str">
        <f t="shared" si="273"/>
        <v>Unique</v>
      </c>
    </row>
    <row r="17508" spans="1:4" x14ac:dyDescent="0.35">
      <c r="A17508" s="16" t="s">
        <v>20456</v>
      </c>
      <c r="B17508" s="16">
        <v>5365</v>
      </c>
      <c r="C17508" s="19">
        <v>3.75</v>
      </c>
      <c r="D17508" s="7" t="str">
        <f t="shared" si="273"/>
        <v>Unique</v>
      </c>
    </row>
    <row r="17509" spans="1:4" x14ac:dyDescent="0.35">
      <c r="A17509" s="16" t="s">
        <v>20457</v>
      </c>
      <c r="B17509" s="16">
        <v>5422</v>
      </c>
      <c r="C17509" s="19">
        <v>3.75</v>
      </c>
      <c r="D17509" s="7" t="str">
        <f t="shared" si="273"/>
        <v>Unique</v>
      </c>
    </row>
    <row r="17510" spans="1:4" x14ac:dyDescent="0.35">
      <c r="A17510" s="16" t="s">
        <v>20383</v>
      </c>
      <c r="B17510" s="16" t="s">
        <v>20382</v>
      </c>
      <c r="C17510" s="19">
        <v>-0.5</v>
      </c>
      <c r="D17510" s="7" t="str">
        <f t="shared" si="273"/>
        <v>Unique</v>
      </c>
    </row>
    <row r="17511" spans="1:4" x14ac:dyDescent="0.35">
      <c r="A17511" s="16" t="s">
        <v>18380</v>
      </c>
      <c r="B17511" s="16">
        <v>5347</v>
      </c>
      <c r="C17511" s="19">
        <v>3.75</v>
      </c>
      <c r="D17511" s="7" t="str">
        <f t="shared" si="273"/>
        <v>Unique</v>
      </c>
    </row>
    <row r="17512" spans="1:4" x14ac:dyDescent="0.35">
      <c r="A17512" s="16" t="s">
        <v>20458</v>
      </c>
      <c r="B17512" s="16">
        <v>5435</v>
      </c>
      <c r="C17512" s="19">
        <v>4.13</v>
      </c>
      <c r="D17512" s="7" t="str">
        <f t="shared" si="273"/>
        <v>Unique</v>
      </c>
    </row>
    <row r="17513" spans="1:4" x14ac:dyDescent="0.35">
      <c r="A17513" s="16" t="s">
        <v>20459</v>
      </c>
      <c r="B17513" s="16">
        <v>5421</v>
      </c>
      <c r="C17513" s="19">
        <v>4.6399999999999997</v>
      </c>
      <c r="D17513" s="7" t="str">
        <f t="shared" si="273"/>
        <v>Unique</v>
      </c>
    </row>
    <row r="17514" spans="1:4" x14ac:dyDescent="0.35">
      <c r="A17514" s="16" t="s">
        <v>17656</v>
      </c>
      <c r="B17514" s="16">
        <v>5370</v>
      </c>
      <c r="C17514" s="19">
        <v>4.6399999999999997</v>
      </c>
      <c r="D17514" s="7" t="str">
        <f t="shared" si="273"/>
        <v>Unique</v>
      </c>
    </row>
    <row r="17515" spans="1:4" x14ac:dyDescent="0.35">
      <c r="A17515" s="16" t="s">
        <v>20460</v>
      </c>
      <c r="B17515" s="16">
        <v>5438</v>
      </c>
      <c r="C17515" s="19">
        <v>5.08</v>
      </c>
      <c r="D17515" s="7" t="str">
        <f t="shared" si="273"/>
        <v>Unique</v>
      </c>
    </row>
    <row r="17516" spans="1:4" x14ac:dyDescent="0.35">
      <c r="A17516" s="16" t="s">
        <v>20461</v>
      </c>
      <c r="B17516" s="16">
        <v>5443</v>
      </c>
      <c r="C17516" s="19">
        <v>6.04</v>
      </c>
      <c r="D17516" s="7" t="str">
        <f t="shared" si="273"/>
        <v>Unique</v>
      </c>
    </row>
    <row r="17517" spans="1:4" x14ac:dyDescent="0.35">
      <c r="A17517" s="16" t="s">
        <v>20462</v>
      </c>
      <c r="B17517" s="16">
        <v>5447</v>
      </c>
      <c r="C17517" s="19">
        <v>6.04</v>
      </c>
      <c r="D17517" s="7" t="str">
        <f t="shared" si="273"/>
        <v>Unique</v>
      </c>
    </row>
    <row r="17518" spans="1:4" x14ac:dyDescent="0.35">
      <c r="A17518" s="16" t="s">
        <v>20463</v>
      </c>
      <c r="B17518" s="16">
        <v>5367</v>
      </c>
      <c r="C17518" s="19">
        <v>9.36</v>
      </c>
      <c r="D17518" s="7" t="str">
        <f t="shared" si="273"/>
        <v>Unique</v>
      </c>
    </row>
    <row r="17519" spans="1:4" x14ac:dyDescent="0.35">
      <c r="A17519" s="16" t="s">
        <v>20348</v>
      </c>
      <c r="B17519" s="16" t="s">
        <v>20349</v>
      </c>
      <c r="C17519" s="19">
        <v>6.6999999999999993</v>
      </c>
      <c r="D17519" s="7" t="str">
        <f t="shared" si="273"/>
        <v>Unique</v>
      </c>
    </row>
    <row r="17520" spans="1:4" x14ac:dyDescent="0.35">
      <c r="A17520" s="16" t="s">
        <v>19231</v>
      </c>
      <c r="B17520" s="16">
        <v>5103</v>
      </c>
      <c r="C17520" s="19">
        <v>8.0500000000000007</v>
      </c>
      <c r="D17520" s="7" t="str">
        <f t="shared" si="273"/>
        <v>Unique</v>
      </c>
    </row>
    <row r="17521" spans="1:4" x14ac:dyDescent="0.35">
      <c r="A17521" s="16" t="s">
        <v>20383</v>
      </c>
      <c r="B17521" s="16" t="s">
        <v>20382</v>
      </c>
      <c r="C17521" s="19">
        <v>-1</v>
      </c>
      <c r="D17521" s="7" t="str">
        <f t="shared" si="273"/>
        <v>Unique</v>
      </c>
    </row>
    <row r="17522" spans="1:4" x14ac:dyDescent="0.35">
      <c r="A17522" s="16" t="s">
        <v>20398</v>
      </c>
      <c r="B17522" s="16" t="s">
        <v>20399</v>
      </c>
      <c r="C17522" s="19">
        <v>6.6999999999999993</v>
      </c>
      <c r="D17522" s="7" t="str">
        <f t="shared" si="273"/>
        <v>Unique</v>
      </c>
    </row>
    <row r="17523" spans="1:4" x14ac:dyDescent="0.35">
      <c r="A17523" s="16" t="s">
        <v>20464</v>
      </c>
      <c r="B17523" s="16" t="s">
        <v>20465</v>
      </c>
      <c r="C17523" s="19">
        <v>5.25</v>
      </c>
      <c r="D17523" s="7" t="str">
        <f t="shared" si="273"/>
        <v>Unique</v>
      </c>
    </row>
    <row r="17524" spans="1:4" x14ac:dyDescent="0.35">
      <c r="A17524" s="16" t="s">
        <v>20467</v>
      </c>
      <c r="B17524" s="16" t="s">
        <v>20468</v>
      </c>
      <c r="C17524" s="19">
        <v>7.1000000000000005</v>
      </c>
      <c r="D17524" s="7" t="str">
        <f t="shared" si="273"/>
        <v>Unique</v>
      </c>
    </row>
    <row r="17525" spans="1:4" x14ac:dyDescent="0.35">
      <c r="A17525" s="16" t="s">
        <v>20466</v>
      </c>
      <c r="B17525" s="16">
        <v>5490</v>
      </c>
      <c r="C17525" s="19">
        <v>5.25</v>
      </c>
      <c r="D17525" s="7" t="str">
        <f t="shared" si="273"/>
        <v>Unique</v>
      </c>
    </row>
    <row r="17526" spans="1:4" x14ac:dyDescent="0.35">
      <c r="A17526" s="16" t="s">
        <v>20469</v>
      </c>
      <c r="B17526" s="16" t="s">
        <v>20470</v>
      </c>
      <c r="C17526" s="19">
        <v>5.25</v>
      </c>
      <c r="D17526" s="7" t="str">
        <f t="shared" si="273"/>
        <v>Unique</v>
      </c>
    </row>
    <row r="17527" spans="1:4" x14ac:dyDescent="0.35">
      <c r="A17527" s="16" t="s">
        <v>20471</v>
      </c>
      <c r="B17527" s="16" t="s">
        <v>20472</v>
      </c>
      <c r="C17527" s="19">
        <v>5.25</v>
      </c>
      <c r="D17527" s="7" t="str">
        <f t="shared" si="273"/>
        <v>Unique</v>
      </c>
    </row>
    <row r="17528" spans="1:4" x14ac:dyDescent="0.35">
      <c r="A17528" s="16" t="s">
        <v>20475</v>
      </c>
      <c r="B17528" s="16">
        <v>5360</v>
      </c>
      <c r="C17528" s="19">
        <v>7.6199999999999992</v>
      </c>
      <c r="D17528" s="7" t="str">
        <f t="shared" si="273"/>
        <v>Unique</v>
      </c>
    </row>
    <row r="17529" spans="1:4" x14ac:dyDescent="0.35">
      <c r="A17529" s="16" t="s">
        <v>20476</v>
      </c>
      <c r="B17529" s="16" t="s">
        <v>20477</v>
      </c>
      <c r="C17529" s="19">
        <v>5.25</v>
      </c>
      <c r="D17529" s="7" t="str">
        <f t="shared" si="273"/>
        <v>Unique</v>
      </c>
    </row>
    <row r="17530" spans="1:4" x14ac:dyDescent="0.35">
      <c r="A17530" s="16" t="s">
        <v>20478</v>
      </c>
      <c r="B17530" s="16" t="s">
        <v>20479</v>
      </c>
      <c r="C17530" s="19">
        <v>5.25</v>
      </c>
      <c r="D17530" s="7" t="str">
        <f t="shared" si="273"/>
        <v>Unique</v>
      </c>
    </row>
    <row r="17531" spans="1:4" x14ac:dyDescent="0.35">
      <c r="A17531" s="16" t="s">
        <v>20480</v>
      </c>
      <c r="B17531" s="16" t="s">
        <v>20481</v>
      </c>
      <c r="C17531" s="19">
        <v>5.25</v>
      </c>
      <c r="D17531" s="7" t="str">
        <f t="shared" si="273"/>
        <v>Unique</v>
      </c>
    </row>
    <row r="17532" spans="1:4" x14ac:dyDescent="0.35">
      <c r="A17532" s="16" t="s">
        <v>20482</v>
      </c>
      <c r="B17532" s="16" t="s">
        <v>20483</v>
      </c>
      <c r="C17532" s="19">
        <v>5.25</v>
      </c>
      <c r="D17532" s="7" t="str">
        <f t="shared" si="273"/>
        <v>Unique</v>
      </c>
    </row>
    <row r="17533" spans="1:4" x14ac:dyDescent="0.35">
      <c r="A17533" s="16" t="s">
        <v>20484</v>
      </c>
      <c r="B17533" s="16">
        <v>5476</v>
      </c>
      <c r="C17533" s="19">
        <v>5.5</v>
      </c>
      <c r="D17533" s="7" t="str">
        <f t="shared" si="273"/>
        <v>Unique</v>
      </c>
    </row>
    <row r="17534" spans="1:4" x14ac:dyDescent="0.35">
      <c r="A17534" s="16" t="s">
        <v>20485</v>
      </c>
      <c r="B17534" s="16">
        <v>1406469</v>
      </c>
      <c r="C17534" s="19">
        <v>5.25</v>
      </c>
      <c r="D17534" s="7" t="str">
        <f t="shared" si="273"/>
        <v>Unique</v>
      </c>
    </row>
    <row r="17535" spans="1:4" x14ac:dyDescent="0.35">
      <c r="A17535" s="16" t="s">
        <v>20486</v>
      </c>
      <c r="B17535" s="16">
        <v>25007258</v>
      </c>
      <c r="C17535" s="19">
        <v>5.25</v>
      </c>
      <c r="D17535" s="7" t="str">
        <f t="shared" si="273"/>
        <v>Unique</v>
      </c>
    </row>
    <row r="17536" spans="1:4" x14ac:dyDescent="0.35">
      <c r="A17536" s="16" t="s">
        <v>20487</v>
      </c>
      <c r="B17536" s="16" t="s">
        <v>9582</v>
      </c>
      <c r="C17536" s="19">
        <v>5.25</v>
      </c>
      <c r="D17536" s="7" t="str">
        <f t="shared" si="273"/>
        <v>Unique</v>
      </c>
    </row>
    <row r="17537" spans="1:4" x14ac:dyDescent="0.35">
      <c r="A17537" s="16" t="s">
        <v>20488</v>
      </c>
      <c r="B17537" s="16" t="s">
        <v>19962</v>
      </c>
      <c r="C17537" s="19">
        <v>9.7200000000000006</v>
      </c>
      <c r="D17537" s="7" t="str">
        <f t="shared" si="273"/>
        <v>Unique</v>
      </c>
    </row>
    <row r="17538" spans="1:4" x14ac:dyDescent="0.35">
      <c r="A17538" s="16" t="s">
        <v>20489</v>
      </c>
      <c r="B17538" s="16" t="s">
        <v>19962</v>
      </c>
      <c r="C17538" s="19">
        <v>8.6700000000000017</v>
      </c>
      <c r="D17538" s="7" t="str">
        <f t="shared" ref="D17538:D17601" si="274">IF(COUNTIFS(A:A,A17538,B:B,B17538,C:C,C17538)&gt;1,"Doublon","Unique")</f>
        <v>Unique</v>
      </c>
    </row>
    <row r="17539" spans="1:4" x14ac:dyDescent="0.35">
      <c r="A17539" s="16" t="s">
        <v>20489</v>
      </c>
      <c r="B17539" s="16" t="s">
        <v>19962</v>
      </c>
      <c r="C17539" s="19">
        <v>-0.04</v>
      </c>
      <c r="D17539" s="7" t="str">
        <f t="shared" si="274"/>
        <v>Unique</v>
      </c>
    </row>
    <row r="17540" spans="1:4" x14ac:dyDescent="0.35">
      <c r="A17540" s="16" t="s">
        <v>20488</v>
      </c>
      <c r="B17540" s="16" t="s">
        <v>19962</v>
      </c>
      <c r="C17540" s="19">
        <v>-0.02</v>
      </c>
      <c r="D17540" s="7" t="str">
        <f t="shared" si="274"/>
        <v>Unique</v>
      </c>
    </row>
    <row r="17541" spans="1:4" x14ac:dyDescent="0.35">
      <c r="A17541" s="16" t="s">
        <v>20490</v>
      </c>
      <c r="B17541" s="16">
        <v>28789526</v>
      </c>
      <c r="C17541" s="19">
        <v>5.48</v>
      </c>
      <c r="D17541" s="7" t="str">
        <f t="shared" si="274"/>
        <v>Unique</v>
      </c>
    </row>
    <row r="17542" spans="1:4" x14ac:dyDescent="0.35">
      <c r="A17542" s="16" t="s">
        <v>20491</v>
      </c>
      <c r="B17542" s="16" t="s">
        <v>20247</v>
      </c>
      <c r="C17542" s="19">
        <v>5.5</v>
      </c>
      <c r="D17542" s="7" t="str">
        <f t="shared" si="274"/>
        <v>Unique</v>
      </c>
    </row>
    <row r="17543" spans="1:4" x14ac:dyDescent="0.35">
      <c r="A17543" s="16" t="s">
        <v>20492</v>
      </c>
      <c r="B17543" s="16" t="s">
        <v>20493</v>
      </c>
      <c r="C17543" s="19">
        <v>9.7200000000000006</v>
      </c>
      <c r="D17543" s="7" t="str">
        <f t="shared" si="274"/>
        <v>Unique</v>
      </c>
    </row>
    <row r="17544" spans="1:4" x14ac:dyDescent="0.35">
      <c r="A17544" s="16" t="s">
        <v>20494</v>
      </c>
      <c r="B17544" s="16">
        <v>218825</v>
      </c>
      <c r="C17544" s="19">
        <v>5.25</v>
      </c>
      <c r="D17544" s="7" t="str">
        <f t="shared" si="274"/>
        <v>Unique</v>
      </c>
    </row>
    <row r="17545" spans="1:4" x14ac:dyDescent="0.35">
      <c r="A17545" s="16" t="s">
        <v>20496</v>
      </c>
      <c r="B17545" s="16">
        <v>28886652</v>
      </c>
      <c r="C17545" s="19">
        <v>7.3599999999999994</v>
      </c>
      <c r="D17545" s="7" t="str">
        <f t="shared" si="274"/>
        <v>Unique</v>
      </c>
    </row>
    <row r="17546" spans="1:4" x14ac:dyDescent="0.35">
      <c r="A17546" s="16" t="s">
        <v>20497</v>
      </c>
      <c r="B17546" s="16">
        <v>5268</v>
      </c>
      <c r="C17546" s="19">
        <v>5.25</v>
      </c>
      <c r="D17546" s="7" t="str">
        <f t="shared" si="274"/>
        <v>Unique</v>
      </c>
    </row>
    <row r="17547" spans="1:4" x14ac:dyDescent="0.35">
      <c r="A17547" s="16" t="s">
        <v>20498</v>
      </c>
      <c r="B17547" s="16" t="s">
        <v>20499</v>
      </c>
      <c r="C17547" s="19">
        <v>5.48</v>
      </c>
      <c r="D17547" s="7" t="str">
        <f t="shared" si="274"/>
        <v>Unique</v>
      </c>
    </row>
    <row r="17548" spans="1:4" x14ac:dyDescent="0.35">
      <c r="A17548" s="16" t="s">
        <v>20500</v>
      </c>
      <c r="B17548" s="16" t="s">
        <v>20501</v>
      </c>
      <c r="C17548" s="19">
        <v>5.25</v>
      </c>
      <c r="D17548" s="7" t="str">
        <f t="shared" si="274"/>
        <v>Unique</v>
      </c>
    </row>
    <row r="17549" spans="1:4" x14ac:dyDescent="0.35">
      <c r="A17549" s="16" t="s">
        <v>20502</v>
      </c>
      <c r="B17549" s="16" t="s">
        <v>20503</v>
      </c>
      <c r="C17549" s="19">
        <v>5.25</v>
      </c>
      <c r="D17549" s="7" t="str">
        <f t="shared" si="274"/>
        <v>Unique</v>
      </c>
    </row>
    <row r="17550" spans="1:4" x14ac:dyDescent="0.35">
      <c r="A17550" s="16" t="s">
        <v>20473</v>
      </c>
      <c r="B17550" s="16" t="s">
        <v>20474</v>
      </c>
      <c r="C17550" s="19">
        <v>5.25</v>
      </c>
      <c r="D17550" s="7" t="str">
        <f t="shared" si="274"/>
        <v>Unique</v>
      </c>
    </row>
    <row r="17551" spans="1:4" x14ac:dyDescent="0.35">
      <c r="A17551" s="16" t="s">
        <v>20505</v>
      </c>
      <c r="B17551" s="16">
        <v>5458</v>
      </c>
      <c r="C17551" s="19">
        <v>5.25</v>
      </c>
      <c r="D17551" s="7" t="str">
        <f t="shared" si="274"/>
        <v>Unique</v>
      </c>
    </row>
    <row r="17552" spans="1:4" x14ac:dyDescent="0.35">
      <c r="A17552" s="16" t="s">
        <v>20506</v>
      </c>
      <c r="B17552" s="16">
        <v>5331</v>
      </c>
      <c r="C17552" s="19">
        <v>8.9600000000000009</v>
      </c>
      <c r="D17552" s="7" t="str">
        <f t="shared" si="274"/>
        <v>Unique</v>
      </c>
    </row>
    <row r="17553" spans="1:4" x14ac:dyDescent="0.35">
      <c r="A17553" s="16" t="s">
        <v>20507</v>
      </c>
      <c r="B17553" s="16">
        <v>5286</v>
      </c>
      <c r="C17553" s="19">
        <v>5.49</v>
      </c>
      <c r="D17553" s="7" t="str">
        <f t="shared" si="274"/>
        <v>Unique</v>
      </c>
    </row>
    <row r="17554" spans="1:4" x14ac:dyDescent="0.35">
      <c r="A17554" s="16" t="s">
        <v>20508</v>
      </c>
      <c r="B17554" s="16">
        <v>5477</v>
      </c>
      <c r="C17554" s="19">
        <v>5.48</v>
      </c>
      <c r="D17554" s="7" t="str">
        <f t="shared" si="274"/>
        <v>Unique</v>
      </c>
    </row>
    <row r="17555" spans="1:4" x14ac:dyDescent="0.35">
      <c r="A17555" s="16" t="s">
        <v>20508</v>
      </c>
      <c r="B17555" s="16">
        <v>5477</v>
      </c>
      <c r="C17555" s="19">
        <v>5.49</v>
      </c>
      <c r="D17555" s="7" t="str">
        <f t="shared" si="274"/>
        <v>Unique</v>
      </c>
    </row>
    <row r="17556" spans="1:4" x14ac:dyDescent="0.35">
      <c r="A17556" s="16" t="s">
        <v>20509</v>
      </c>
      <c r="B17556" s="16" t="s">
        <v>20510</v>
      </c>
      <c r="C17556" s="19">
        <v>5.48</v>
      </c>
      <c r="D17556" s="7" t="str">
        <f t="shared" si="274"/>
        <v>Unique</v>
      </c>
    </row>
    <row r="17557" spans="1:4" x14ac:dyDescent="0.35">
      <c r="A17557" s="16" t="s">
        <v>20511</v>
      </c>
      <c r="B17557" s="16" t="s">
        <v>20512</v>
      </c>
      <c r="C17557" s="19">
        <v>5.25</v>
      </c>
      <c r="D17557" s="7" t="str">
        <f t="shared" si="274"/>
        <v>Unique</v>
      </c>
    </row>
    <row r="17558" spans="1:4" x14ac:dyDescent="0.35">
      <c r="A17558" s="16" t="s">
        <v>20513</v>
      </c>
      <c r="B17558" s="16" t="s">
        <v>20514</v>
      </c>
      <c r="C17558" s="19">
        <v>5.25</v>
      </c>
      <c r="D17558" s="7" t="str">
        <f t="shared" si="274"/>
        <v>Unique</v>
      </c>
    </row>
    <row r="17559" spans="1:4" x14ac:dyDescent="0.35">
      <c r="A17559" s="16" t="s">
        <v>20515</v>
      </c>
      <c r="B17559" s="16" t="s">
        <v>20516</v>
      </c>
      <c r="C17559" s="19">
        <v>5.25</v>
      </c>
      <c r="D17559" s="7" t="str">
        <f t="shared" si="274"/>
        <v>Unique</v>
      </c>
    </row>
    <row r="17560" spans="1:4" x14ac:dyDescent="0.35">
      <c r="A17560" s="16" t="s">
        <v>20517</v>
      </c>
      <c r="B17560" s="16">
        <v>5410</v>
      </c>
      <c r="C17560" s="19">
        <v>12.290000000000001</v>
      </c>
      <c r="D17560" s="7" t="str">
        <f t="shared" si="274"/>
        <v>Unique</v>
      </c>
    </row>
    <row r="17561" spans="1:4" x14ac:dyDescent="0.35">
      <c r="A17561" s="16" t="s">
        <v>20518</v>
      </c>
      <c r="B17561" s="16">
        <v>5410</v>
      </c>
      <c r="C17561" s="19">
        <v>13.75</v>
      </c>
      <c r="D17561" s="7" t="str">
        <f t="shared" si="274"/>
        <v>Unique</v>
      </c>
    </row>
    <row r="17562" spans="1:4" x14ac:dyDescent="0.35">
      <c r="A17562" s="16" t="s">
        <v>20519</v>
      </c>
      <c r="B17562" s="16">
        <v>5410</v>
      </c>
      <c r="C17562" s="19">
        <v>13.75</v>
      </c>
      <c r="D17562" s="7" t="str">
        <f t="shared" si="274"/>
        <v>Unique</v>
      </c>
    </row>
    <row r="17563" spans="1:4" x14ac:dyDescent="0.35">
      <c r="A17563" s="16" t="s">
        <v>20518</v>
      </c>
      <c r="B17563" s="16">
        <v>5410</v>
      </c>
      <c r="C17563" s="19">
        <v>-0.04</v>
      </c>
      <c r="D17563" s="7" t="str">
        <f t="shared" si="274"/>
        <v>Unique</v>
      </c>
    </row>
    <row r="17564" spans="1:4" x14ac:dyDescent="0.35">
      <c r="A17564" s="16" t="s">
        <v>20519</v>
      </c>
      <c r="B17564" s="16">
        <v>5410</v>
      </c>
      <c r="C17564" s="19">
        <v>-0.02</v>
      </c>
      <c r="D17564" s="7" t="str">
        <f t="shared" si="274"/>
        <v>Unique</v>
      </c>
    </row>
    <row r="17565" spans="1:4" x14ac:dyDescent="0.35">
      <c r="A17565" s="16" t="s">
        <v>20504</v>
      </c>
      <c r="B17565" s="16">
        <v>5330</v>
      </c>
      <c r="C17565" s="19">
        <v>10.280000000000001</v>
      </c>
      <c r="D17565" s="7" t="str">
        <f t="shared" si="274"/>
        <v>Unique</v>
      </c>
    </row>
    <row r="17566" spans="1:4" x14ac:dyDescent="0.35">
      <c r="A17566" s="16" t="s">
        <v>20520</v>
      </c>
      <c r="B17566" s="16" t="s">
        <v>20521</v>
      </c>
      <c r="C17566" s="19">
        <v>5.25</v>
      </c>
      <c r="D17566" s="7" t="str">
        <f t="shared" si="274"/>
        <v>Unique</v>
      </c>
    </row>
    <row r="17567" spans="1:4" x14ac:dyDescent="0.35">
      <c r="A17567" s="16" t="s">
        <v>20522</v>
      </c>
      <c r="B17567" s="16" t="s">
        <v>20523</v>
      </c>
      <c r="C17567" s="19">
        <v>5.25</v>
      </c>
      <c r="D17567" s="7" t="str">
        <f t="shared" si="274"/>
        <v>Unique</v>
      </c>
    </row>
    <row r="17568" spans="1:4" x14ac:dyDescent="0.35">
      <c r="A17568" s="16" t="s">
        <v>20524</v>
      </c>
      <c r="B17568" s="16" t="s">
        <v>20525</v>
      </c>
      <c r="C17568" s="19">
        <v>5.25</v>
      </c>
      <c r="D17568" s="7" t="str">
        <f t="shared" si="274"/>
        <v>Unique</v>
      </c>
    </row>
    <row r="17569" spans="1:4" x14ac:dyDescent="0.35">
      <c r="A17569" s="16" t="s">
        <v>20526</v>
      </c>
      <c r="B17569" s="16" t="s">
        <v>20527</v>
      </c>
      <c r="C17569" s="19">
        <v>5.49</v>
      </c>
      <c r="D17569" s="7" t="str">
        <f t="shared" si="274"/>
        <v>Unique</v>
      </c>
    </row>
    <row r="17570" spans="1:4" x14ac:dyDescent="0.35">
      <c r="A17570" s="16" t="s">
        <v>20528</v>
      </c>
      <c r="B17570" s="16" t="s">
        <v>20529</v>
      </c>
      <c r="C17570" s="19">
        <v>5.49</v>
      </c>
      <c r="D17570" s="7" t="str">
        <f t="shared" si="274"/>
        <v>Unique</v>
      </c>
    </row>
    <row r="17571" spans="1:4" x14ac:dyDescent="0.35">
      <c r="A17571" s="16" t="s">
        <v>20530</v>
      </c>
      <c r="B17571" s="16" t="s">
        <v>20531</v>
      </c>
      <c r="C17571" s="19">
        <v>5.25</v>
      </c>
      <c r="D17571" s="7" t="str">
        <f t="shared" si="274"/>
        <v>Unique</v>
      </c>
    </row>
    <row r="17572" spans="1:4" x14ac:dyDescent="0.35">
      <c r="A17572" s="16" t="s">
        <v>20532</v>
      </c>
      <c r="B17572" s="16">
        <v>5446</v>
      </c>
      <c r="C17572" s="19">
        <v>5.49</v>
      </c>
      <c r="D17572" s="7" t="str">
        <f t="shared" si="274"/>
        <v>Unique</v>
      </c>
    </row>
    <row r="17573" spans="1:4" x14ac:dyDescent="0.35">
      <c r="A17573" s="16" t="s">
        <v>20533</v>
      </c>
      <c r="B17573" s="16" t="s">
        <v>20534</v>
      </c>
      <c r="C17573" s="19">
        <v>5.48</v>
      </c>
      <c r="D17573" s="7" t="str">
        <f t="shared" si="274"/>
        <v>Unique</v>
      </c>
    </row>
    <row r="17574" spans="1:4" x14ac:dyDescent="0.35">
      <c r="A17574" s="16" t="s">
        <v>20535</v>
      </c>
      <c r="B17574" s="16">
        <v>5454</v>
      </c>
      <c r="C17574" s="19">
        <v>6.13</v>
      </c>
      <c r="D17574" s="7" t="str">
        <f t="shared" si="274"/>
        <v>Unique</v>
      </c>
    </row>
    <row r="17575" spans="1:4" x14ac:dyDescent="0.35">
      <c r="A17575" s="16" t="s">
        <v>20536</v>
      </c>
      <c r="B17575" s="16" t="s">
        <v>20537</v>
      </c>
      <c r="C17575" s="19">
        <v>5.48</v>
      </c>
      <c r="D17575" s="7" t="str">
        <f t="shared" si="274"/>
        <v>Unique</v>
      </c>
    </row>
    <row r="17576" spans="1:4" x14ac:dyDescent="0.35">
      <c r="A17576" s="16" t="s">
        <v>20538</v>
      </c>
      <c r="B17576" s="16" t="s">
        <v>20539</v>
      </c>
      <c r="C17576" s="19">
        <v>6.57</v>
      </c>
      <c r="D17576" s="7" t="str">
        <f t="shared" si="274"/>
        <v>Unique</v>
      </c>
    </row>
    <row r="17577" spans="1:4" x14ac:dyDescent="0.35">
      <c r="A17577" s="16" t="s">
        <v>20504</v>
      </c>
      <c r="B17577" s="16">
        <v>5330</v>
      </c>
      <c r="C17577" s="19">
        <v>5.48</v>
      </c>
      <c r="D17577" s="7" t="str">
        <f t="shared" si="274"/>
        <v>Unique</v>
      </c>
    </row>
    <row r="17578" spans="1:4" x14ac:dyDescent="0.35">
      <c r="A17578" s="16" t="s">
        <v>20541</v>
      </c>
      <c r="B17578" s="16" t="s">
        <v>20542</v>
      </c>
      <c r="C17578" s="19">
        <v>1.4500000000000002</v>
      </c>
      <c r="D17578" s="7" t="str">
        <f t="shared" si="274"/>
        <v>Unique</v>
      </c>
    </row>
    <row r="17579" spans="1:4" x14ac:dyDescent="0.35">
      <c r="A17579" s="16" t="s">
        <v>20543</v>
      </c>
      <c r="B17579" s="16" t="s">
        <v>20544</v>
      </c>
      <c r="C17579" s="19">
        <v>1.4500000000000002</v>
      </c>
      <c r="D17579" s="7" t="str">
        <f t="shared" si="274"/>
        <v>Unique</v>
      </c>
    </row>
    <row r="17580" spans="1:4" x14ac:dyDescent="0.35">
      <c r="A17580" s="16" t="s">
        <v>20545</v>
      </c>
      <c r="B17580" s="16" t="s">
        <v>20546</v>
      </c>
      <c r="C17580" s="19">
        <v>1.4500000000000002</v>
      </c>
      <c r="D17580" s="7" t="str">
        <f t="shared" si="274"/>
        <v>Unique</v>
      </c>
    </row>
    <row r="17581" spans="1:4" x14ac:dyDescent="0.35">
      <c r="A17581" s="16" t="s">
        <v>20547</v>
      </c>
      <c r="B17581" s="16" t="s">
        <v>20548</v>
      </c>
      <c r="C17581" s="19">
        <v>1.4500000000000002</v>
      </c>
      <c r="D17581" s="7" t="str">
        <f t="shared" si="274"/>
        <v>Unique</v>
      </c>
    </row>
    <row r="17582" spans="1:4" x14ac:dyDescent="0.35">
      <c r="A17582" s="16" t="s">
        <v>20549</v>
      </c>
      <c r="B17582" s="16" t="s">
        <v>20550</v>
      </c>
      <c r="C17582" s="19">
        <v>1.4500000000000002</v>
      </c>
      <c r="D17582" s="7" t="str">
        <f t="shared" si="274"/>
        <v>Unique</v>
      </c>
    </row>
    <row r="17583" spans="1:4" x14ac:dyDescent="0.35">
      <c r="A17583" s="16" t="s">
        <v>20541</v>
      </c>
      <c r="B17583" s="16" t="s">
        <v>20542</v>
      </c>
      <c r="C17583" s="19">
        <v>7.9299999999999988</v>
      </c>
      <c r="D17583" s="7" t="str">
        <f t="shared" si="274"/>
        <v>Unique</v>
      </c>
    </row>
    <row r="17584" spans="1:4" x14ac:dyDescent="0.35">
      <c r="A17584" s="16" t="s">
        <v>20545</v>
      </c>
      <c r="B17584" s="16" t="s">
        <v>20546</v>
      </c>
      <c r="C17584" s="19">
        <v>7.94</v>
      </c>
      <c r="D17584" s="7" t="str">
        <f t="shared" si="274"/>
        <v>Unique</v>
      </c>
    </row>
    <row r="17585" spans="1:4" x14ac:dyDescent="0.35">
      <c r="A17585" s="16" t="s">
        <v>20547</v>
      </c>
      <c r="B17585" s="16" t="s">
        <v>20548</v>
      </c>
      <c r="C17585" s="19">
        <v>7.94</v>
      </c>
      <c r="D17585" s="7" t="str">
        <f t="shared" si="274"/>
        <v>Unique</v>
      </c>
    </row>
    <row r="17586" spans="1:4" x14ac:dyDescent="0.35">
      <c r="A17586" s="16" t="s">
        <v>20543</v>
      </c>
      <c r="B17586" s="16" t="s">
        <v>20544</v>
      </c>
      <c r="C17586" s="19">
        <v>8.17</v>
      </c>
      <c r="D17586" s="7" t="str">
        <f t="shared" si="274"/>
        <v>Unique</v>
      </c>
    </row>
    <row r="17587" spans="1:4" x14ac:dyDescent="0.35">
      <c r="A17587" s="16" t="s">
        <v>20549</v>
      </c>
      <c r="B17587" s="16" t="s">
        <v>20550</v>
      </c>
      <c r="C17587" s="19">
        <v>9.26</v>
      </c>
      <c r="D17587" s="7" t="str">
        <f t="shared" si="274"/>
        <v>Unique</v>
      </c>
    </row>
    <row r="17588" spans="1:4" x14ac:dyDescent="0.35">
      <c r="A17588" s="16" t="s">
        <v>20551</v>
      </c>
      <c r="B17588" s="16">
        <v>5489</v>
      </c>
      <c r="C17588" s="19">
        <v>3.75</v>
      </c>
      <c r="D17588" s="7" t="str">
        <f t="shared" si="274"/>
        <v>Unique</v>
      </c>
    </row>
    <row r="17589" spans="1:4" x14ac:dyDescent="0.35">
      <c r="A17589" s="16" t="s">
        <v>20552</v>
      </c>
      <c r="B17589" s="16">
        <v>5473</v>
      </c>
      <c r="C17589" s="19">
        <v>3.75</v>
      </c>
      <c r="D17589" s="7" t="str">
        <f t="shared" si="274"/>
        <v>Unique</v>
      </c>
    </row>
    <row r="17590" spans="1:4" x14ac:dyDescent="0.35">
      <c r="A17590" s="16" t="s">
        <v>20553</v>
      </c>
      <c r="B17590" s="16">
        <v>5472</v>
      </c>
      <c r="C17590" s="19">
        <v>3.94</v>
      </c>
      <c r="D17590" s="7" t="str">
        <f t="shared" si="274"/>
        <v>Unique</v>
      </c>
    </row>
    <row r="17591" spans="1:4" x14ac:dyDescent="0.35">
      <c r="A17591" s="16" t="s">
        <v>20554</v>
      </c>
      <c r="B17591" s="16">
        <v>5456</v>
      </c>
      <c r="C17591" s="19">
        <v>4.13</v>
      </c>
      <c r="D17591" s="7" t="str">
        <f t="shared" si="274"/>
        <v>Unique</v>
      </c>
    </row>
    <row r="17592" spans="1:4" x14ac:dyDescent="0.35">
      <c r="A17592" s="16" t="s">
        <v>20555</v>
      </c>
      <c r="B17592" s="16">
        <v>5495</v>
      </c>
      <c r="C17592" s="19">
        <v>4.13</v>
      </c>
      <c r="D17592" s="7" t="str">
        <f t="shared" si="274"/>
        <v>Unique</v>
      </c>
    </row>
    <row r="17593" spans="1:4" x14ac:dyDescent="0.35">
      <c r="A17593" s="16" t="s">
        <v>20556</v>
      </c>
      <c r="B17593" s="16">
        <v>5461</v>
      </c>
      <c r="C17593" s="19">
        <v>5.08</v>
      </c>
      <c r="D17593" s="7" t="str">
        <f t="shared" si="274"/>
        <v>Unique</v>
      </c>
    </row>
    <row r="17594" spans="1:4" x14ac:dyDescent="0.35">
      <c r="A17594" s="16" t="s">
        <v>20557</v>
      </c>
      <c r="B17594" s="16">
        <v>5471</v>
      </c>
      <c r="C17594" s="19">
        <v>5.08</v>
      </c>
      <c r="D17594" s="7" t="str">
        <f t="shared" si="274"/>
        <v>Unique</v>
      </c>
    </row>
    <row r="17595" spans="1:4" x14ac:dyDescent="0.35">
      <c r="A17595" s="16" t="s">
        <v>20558</v>
      </c>
      <c r="B17595" s="16">
        <v>5491</v>
      </c>
      <c r="C17595" s="19">
        <v>5.08</v>
      </c>
      <c r="D17595" s="7" t="str">
        <f t="shared" si="274"/>
        <v>Unique</v>
      </c>
    </row>
    <row r="17596" spans="1:4" x14ac:dyDescent="0.35">
      <c r="A17596" s="16" t="s">
        <v>20559</v>
      </c>
      <c r="B17596" s="16">
        <v>5481</v>
      </c>
      <c r="C17596" s="19">
        <v>5.5200000000000014</v>
      </c>
      <c r="D17596" s="7" t="str">
        <f t="shared" si="274"/>
        <v>Unique</v>
      </c>
    </row>
    <row r="17597" spans="1:4" x14ac:dyDescent="0.35">
      <c r="A17597" s="16" t="s">
        <v>20560</v>
      </c>
      <c r="B17597" s="16">
        <v>5478</v>
      </c>
      <c r="C17597" s="19">
        <v>7.5600000000000005</v>
      </c>
      <c r="D17597" s="7" t="str">
        <f t="shared" si="274"/>
        <v>Unique</v>
      </c>
    </row>
    <row r="17598" spans="1:4" x14ac:dyDescent="0.35">
      <c r="A17598" s="16" t="s">
        <v>20561</v>
      </c>
      <c r="B17598" s="16">
        <v>5479</v>
      </c>
      <c r="C17598" s="19">
        <v>9.36</v>
      </c>
      <c r="D17598" s="7" t="str">
        <f t="shared" si="274"/>
        <v>Unique</v>
      </c>
    </row>
    <row r="17599" spans="1:4" x14ac:dyDescent="0.35">
      <c r="A17599" s="16" t="s">
        <v>20549</v>
      </c>
      <c r="B17599" s="16" t="s">
        <v>20550</v>
      </c>
      <c r="C17599" s="19">
        <v>97.4</v>
      </c>
      <c r="D17599" s="7" t="str">
        <f t="shared" si="274"/>
        <v>Unique</v>
      </c>
    </row>
    <row r="17600" spans="1:4" x14ac:dyDescent="0.35">
      <c r="A17600" s="16" t="s">
        <v>20189</v>
      </c>
      <c r="B17600" s="16" t="s">
        <v>20190</v>
      </c>
      <c r="C17600" s="19">
        <v>6.6999999999999993</v>
      </c>
      <c r="D17600" s="7" t="str">
        <f t="shared" si="274"/>
        <v>Unique</v>
      </c>
    </row>
    <row r="17601" spans="1:4" x14ac:dyDescent="0.35">
      <c r="A17601" s="16" t="s">
        <v>20504</v>
      </c>
      <c r="B17601" s="16">
        <v>5330</v>
      </c>
      <c r="C17601" s="19">
        <v>6.6999999999999993</v>
      </c>
      <c r="D17601" s="7" t="str">
        <f t="shared" si="274"/>
        <v>Unique</v>
      </c>
    </row>
    <row r="17602" spans="1:4" x14ac:dyDescent="0.35">
      <c r="A17602" s="16" t="s">
        <v>20506</v>
      </c>
      <c r="B17602" s="16">
        <v>5331</v>
      </c>
      <c r="C17602" s="19">
        <v>6.6999999999999993</v>
      </c>
      <c r="D17602" s="7" t="str">
        <f t="shared" ref="D17602:D17665" si="275">IF(COUNTIFS(A:A,A17602,B:B,B17602,C:C,C17602)&gt;1,"Doublon","Unique")</f>
        <v>Unique</v>
      </c>
    </row>
    <row r="17603" spans="1:4" x14ac:dyDescent="0.35">
      <c r="A17603" s="16" t="s">
        <v>19566</v>
      </c>
      <c r="B17603" s="16" t="s">
        <v>19567</v>
      </c>
      <c r="C17603" s="19">
        <v>8.36</v>
      </c>
      <c r="D17603" s="7" t="str">
        <f t="shared" si="275"/>
        <v>Unique</v>
      </c>
    </row>
    <row r="17604" spans="1:4" x14ac:dyDescent="0.35">
      <c r="A17604" s="16" t="s">
        <v>19769</v>
      </c>
      <c r="B17604" s="16" t="s">
        <v>19040</v>
      </c>
      <c r="C17604" s="19">
        <v>8.6999999999999993</v>
      </c>
      <c r="D17604" s="7" t="str">
        <f t="shared" si="275"/>
        <v>Unique</v>
      </c>
    </row>
    <row r="17605" spans="1:4" x14ac:dyDescent="0.35">
      <c r="A17605" s="16" t="s">
        <v>19489</v>
      </c>
      <c r="B17605" s="16">
        <v>5183</v>
      </c>
      <c r="C17605" s="19">
        <v>6.1499999999999995</v>
      </c>
      <c r="D17605" s="7" t="str">
        <f t="shared" si="275"/>
        <v>Unique</v>
      </c>
    </row>
    <row r="17606" spans="1:4" x14ac:dyDescent="0.35">
      <c r="A17606" s="16" t="s">
        <v>20563</v>
      </c>
      <c r="B17606" s="16">
        <v>28848155</v>
      </c>
      <c r="C17606" s="19">
        <v>-0.5</v>
      </c>
      <c r="D17606" s="7" t="str">
        <f t="shared" si="275"/>
        <v>Unique</v>
      </c>
    </row>
    <row r="17607" spans="1:4" x14ac:dyDescent="0.35">
      <c r="A17607" s="16" t="s">
        <v>20565</v>
      </c>
      <c r="B17607" s="16" t="s">
        <v>19979</v>
      </c>
      <c r="C17607" s="19">
        <v>-0.5</v>
      </c>
      <c r="D17607" s="7" t="str">
        <f t="shared" si="275"/>
        <v>Unique</v>
      </c>
    </row>
    <row r="17608" spans="1:4" x14ac:dyDescent="0.35">
      <c r="A17608" s="16" t="s">
        <v>20488</v>
      </c>
      <c r="B17608" s="16" t="s">
        <v>19962</v>
      </c>
      <c r="C17608" s="19">
        <v>-0.5</v>
      </c>
      <c r="D17608" s="7" t="str">
        <f t="shared" si="275"/>
        <v>Unique</v>
      </c>
    </row>
    <row r="17609" spans="1:4" x14ac:dyDescent="0.35">
      <c r="A17609" s="16" t="s">
        <v>20519</v>
      </c>
      <c r="B17609" s="16">
        <v>5410</v>
      </c>
      <c r="C17609" s="19">
        <v>-0.5</v>
      </c>
      <c r="D17609" s="7" t="str">
        <f t="shared" si="275"/>
        <v>Unique</v>
      </c>
    </row>
    <row r="17610" spans="1:4" x14ac:dyDescent="0.35">
      <c r="A17610" s="16" t="s">
        <v>18257</v>
      </c>
      <c r="B17610" s="16">
        <v>28881248</v>
      </c>
      <c r="C17610" s="19">
        <v>5.49</v>
      </c>
      <c r="D17610" s="7" t="str">
        <f t="shared" si="275"/>
        <v>Unique</v>
      </c>
    </row>
    <row r="17611" spans="1:4" x14ac:dyDescent="0.35">
      <c r="A17611" s="16" t="s">
        <v>20563</v>
      </c>
      <c r="B17611" s="16">
        <v>28848155</v>
      </c>
      <c r="C17611" s="19">
        <v>12.61</v>
      </c>
      <c r="D17611" s="7" t="str">
        <f t="shared" si="275"/>
        <v>Unique</v>
      </c>
    </row>
    <row r="17612" spans="1:4" x14ac:dyDescent="0.35">
      <c r="A17612" s="16" t="s">
        <v>20562</v>
      </c>
      <c r="B17612" s="16">
        <v>28848155</v>
      </c>
      <c r="C17612" s="19">
        <v>5.25</v>
      </c>
      <c r="D17612" s="7" t="str">
        <f t="shared" si="275"/>
        <v>Unique</v>
      </c>
    </row>
    <row r="17613" spans="1:4" x14ac:dyDescent="0.35">
      <c r="A17613" s="16" t="s">
        <v>20562</v>
      </c>
      <c r="B17613" s="16">
        <v>28848155</v>
      </c>
      <c r="C17613" s="19">
        <v>-0.04</v>
      </c>
      <c r="D17613" s="7" t="str">
        <f t="shared" si="275"/>
        <v>Unique</v>
      </c>
    </row>
    <row r="17614" spans="1:4" x14ac:dyDescent="0.35">
      <c r="A17614" s="16" t="s">
        <v>20563</v>
      </c>
      <c r="B17614" s="16">
        <v>28848155</v>
      </c>
      <c r="C17614" s="19">
        <v>-0.02</v>
      </c>
      <c r="D17614" s="7" t="str">
        <f t="shared" si="275"/>
        <v>Unique</v>
      </c>
    </row>
    <row r="17615" spans="1:4" x14ac:dyDescent="0.35">
      <c r="A17615" s="16" t="s">
        <v>20568</v>
      </c>
      <c r="B17615" s="16">
        <v>28872288</v>
      </c>
      <c r="C17615" s="19">
        <v>5.5</v>
      </c>
      <c r="D17615" s="7" t="str">
        <f t="shared" si="275"/>
        <v>Unique</v>
      </c>
    </row>
    <row r="17616" spans="1:4" x14ac:dyDescent="0.35">
      <c r="A17616" s="16" t="s">
        <v>20566</v>
      </c>
      <c r="B17616" s="16">
        <v>28819916</v>
      </c>
      <c r="C17616" s="19">
        <v>8.9600000000000009</v>
      </c>
      <c r="D17616" s="7" t="str">
        <f t="shared" si="275"/>
        <v>Unique</v>
      </c>
    </row>
    <row r="17617" spans="1:4" x14ac:dyDescent="0.35">
      <c r="A17617" s="16" t="s">
        <v>20570</v>
      </c>
      <c r="B17617" s="16">
        <v>28888143</v>
      </c>
      <c r="C17617" s="19">
        <v>6.57</v>
      </c>
      <c r="D17617" s="7" t="str">
        <f t="shared" si="275"/>
        <v>Unique</v>
      </c>
    </row>
    <row r="17618" spans="1:4" x14ac:dyDescent="0.35">
      <c r="A17618" s="16" t="s">
        <v>20569</v>
      </c>
      <c r="B17618" s="16">
        <v>28881727</v>
      </c>
      <c r="C17618" s="19">
        <v>5.48</v>
      </c>
      <c r="D17618" s="7" t="str">
        <f t="shared" si="275"/>
        <v>Unique</v>
      </c>
    </row>
    <row r="17619" spans="1:4" x14ac:dyDescent="0.35">
      <c r="A17619" s="16" t="s">
        <v>20567</v>
      </c>
      <c r="B17619" s="16">
        <v>28855168</v>
      </c>
      <c r="C17619" s="19">
        <v>5.5</v>
      </c>
      <c r="D17619" s="7" t="str">
        <f t="shared" si="275"/>
        <v>Unique</v>
      </c>
    </row>
    <row r="17620" spans="1:4" x14ac:dyDescent="0.35">
      <c r="A17620" s="16" t="s">
        <v>20540</v>
      </c>
      <c r="B17620" s="16" t="s">
        <v>19976</v>
      </c>
      <c r="C17620" s="19">
        <v>5.48</v>
      </c>
      <c r="D17620" s="7" t="str">
        <f t="shared" si="275"/>
        <v>Unique</v>
      </c>
    </row>
    <row r="17621" spans="1:4" x14ac:dyDescent="0.35">
      <c r="A17621" s="16" t="s">
        <v>20564</v>
      </c>
      <c r="B17621" s="16" t="s">
        <v>19332</v>
      </c>
      <c r="C17621" s="19">
        <v>6.57</v>
      </c>
      <c r="D17621" s="7" t="str">
        <f t="shared" si="275"/>
        <v>Unique</v>
      </c>
    </row>
    <row r="17622" spans="1:4" x14ac:dyDescent="0.35">
      <c r="A17622" s="16" t="s">
        <v>20565</v>
      </c>
      <c r="B17622" s="16" t="s">
        <v>19979</v>
      </c>
      <c r="C17622" s="19">
        <v>5.49</v>
      </c>
      <c r="D17622" s="7" t="str">
        <f t="shared" si="275"/>
        <v>Unique</v>
      </c>
    </row>
    <row r="17623" spans="1:4" x14ac:dyDescent="0.35">
      <c r="A17623" s="16" t="s">
        <v>20564</v>
      </c>
      <c r="B17623" s="16" t="s">
        <v>19332</v>
      </c>
      <c r="C17623" s="19">
        <v>-0.04</v>
      </c>
      <c r="D17623" s="7" t="str">
        <f t="shared" si="275"/>
        <v>Unique</v>
      </c>
    </row>
    <row r="17624" spans="1:4" x14ac:dyDescent="0.35">
      <c r="A17624" s="16" t="s">
        <v>20565</v>
      </c>
      <c r="B17624" s="16" t="s">
        <v>19979</v>
      </c>
      <c r="C17624" s="19">
        <v>-0.02</v>
      </c>
      <c r="D17624" s="7" t="str">
        <f t="shared" si="275"/>
        <v>Unique</v>
      </c>
    </row>
    <row r="17625" spans="1:4" x14ac:dyDescent="0.35">
      <c r="A17625" s="16" t="s">
        <v>20495</v>
      </c>
      <c r="B17625" s="16">
        <v>25013400</v>
      </c>
      <c r="C17625" s="19">
        <v>5.25</v>
      </c>
      <c r="D17625" s="7" t="str">
        <f t="shared" si="275"/>
        <v>Unique</v>
      </c>
    </row>
    <row r="17626" spans="1:4" x14ac:dyDescent="0.35">
      <c r="A17626" s="16" t="s">
        <v>20572</v>
      </c>
      <c r="B17626" s="16" t="s">
        <v>20573</v>
      </c>
      <c r="C17626" s="19">
        <v>5.25</v>
      </c>
      <c r="D17626" s="7" t="str">
        <f t="shared" si="275"/>
        <v>Unique</v>
      </c>
    </row>
    <row r="17627" spans="1:4" x14ac:dyDescent="0.35">
      <c r="A17627" s="16" t="s">
        <v>20574</v>
      </c>
      <c r="B17627" s="16">
        <v>5475</v>
      </c>
      <c r="C17627" s="19">
        <v>8.9600000000000009</v>
      </c>
      <c r="D17627" s="7" t="str">
        <f t="shared" si="275"/>
        <v>Unique</v>
      </c>
    </row>
    <row r="17628" spans="1:4" x14ac:dyDescent="0.35">
      <c r="A17628" s="16" t="s">
        <v>20575</v>
      </c>
      <c r="B17628" s="16" t="s">
        <v>20576</v>
      </c>
      <c r="C17628" s="19">
        <v>5.49</v>
      </c>
      <c r="D17628" s="7" t="str">
        <f t="shared" si="275"/>
        <v>Unique</v>
      </c>
    </row>
    <row r="17629" spans="1:4" x14ac:dyDescent="0.35">
      <c r="A17629" s="16" t="s">
        <v>20577</v>
      </c>
      <c r="B17629" s="16" t="s">
        <v>20578</v>
      </c>
      <c r="C17629" s="19">
        <v>5.25</v>
      </c>
      <c r="D17629" s="7" t="str">
        <f t="shared" si="275"/>
        <v>Unique</v>
      </c>
    </row>
    <row r="17630" spans="1:4" x14ac:dyDescent="0.35">
      <c r="A17630" s="16" t="s">
        <v>20579</v>
      </c>
      <c r="B17630" s="16" t="s">
        <v>20580</v>
      </c>
      <c r="C17630" s="19">
        <v>5.25</v>
      </c>
      <c r="D17630" s="7" t="str">
        <f t="shared" si="275"/>
        <v>Unique</v>
      </c>
    </row>
    <row r="17631" spans="1:4" x14ac:dyDescent="0.35">
      <c r="A17631" s="16" t="s">
        <v>20581</v>
      </c>
      <c r="B17631" s="16">
        <v>5464</v>
      </c>
      <c r="C17631" s="19">
        <v>5.25</v>
      </c>
      <c r="D17631" s="7" t="str">
        <f t="shared" si="275"/>
        <v>Unique</v>
      </c>
    </row>
    <row r="17632" spans="1:4" x14ac:dyDescent="0.35">
      <c r="A17632" s="16" t="s">
        <v>20582</v>
      </c>
      <c r="B17632" s="16">
        <v>5459</v>
      </c>
      <c r="C17632" s="19">
        <v>6.8400000000000007</v>
      </c>
      <c r="D17632" s="7" t="str">
        <f t="shared" si="275"/>
        <v>Unique</v>
      </c>
    </row>
    <row r="17633" spans="1:4" x14ac:dyDescent="0.35">
      <c r="A17633" s="16" t="s">
        <v>20583</v>
      </c>
      <c r="B17633" s="16">
        <v>5499</v>
      </c>
      <c r="C17633" s="19">
        <v>6.8400000000000007</v>
      </c>
      <c r="D17633" s="7" t="str">
        <f t="shared" si="275"/>
        <v>Unique</v>
      </c>
    </row>
    <row r="17634" spans="1:4" x14ac:dyDescent="0.35">
      <c r="A17634" s="16" t="s">
        <v>20584</v>
      </c>
      <c r="B17634" s="16" t="s">
        <v>20585</v>
      </c>
      <c r="C17634" s="19">
        <v>5.48</v>
      </c>
      <c r="D17634" s="7" t="str">
        <f t="shared" si="275"/>
        <v>Unique</v>
      </c>
    </row>
    <row r="17635" spans="1:4" x14ac:dyDescent="0.35">
      <c r="A17635" s="16" t="s">
        <v>20586</v>
      </c>
      <c r="B17635" s="16" t="s">
        <v>20587</v>
      </c>
      <c r="C17635" s="19">
        <v>5.25</v>
      </c>
      <c r="D17635" s="7" t="str">
        <f t="shared" si="275"/>
        <v>Unique</v>
      </c>
    </row>
    <row r="17636" spans="1:4" x14ac:dyDescent="0.35">
      <c r="A17636" s="16" t="s">
        <v>20588</v>
      </c>
      <c r="B17636" s="16"/>
      <c r="C17636" s="19">
        <v>7.1000000000000005</v>
      </c>
      <c r="D17636" s="7" t="str">
        <f t="shared" si="275"/>
        <v>Unique</v>
      </c>
    </row>
    <row r="17637" spans="1:4" x14ac:dyDescent="0.35">
      <c r="A17637" s="16" t="s">
        <v>20589</v>
      </c>
      <c r="B17637" s="16" t="s">
        <v>20590</v>
      </c>
      <c r="C17637" s="19">
        <v>5.48</v>
      </c>
      <c r="D17637" s="7" t="str">
        <f t="shared" si="275"/>
        <v>Unique</v>
      </c>
    </row>
    <row r="17638" spans="1:4" x14ac:dyDescent="0.35">
      <c r="A17638" s="16" t="s">
        <v>18821</v>
      </c>
      <c r="B17638" s="16" t="s">
        <v>18822</v>
      </c>
      <c r="C17638" s="19">
        <v>5.25</v>
      </c>
      <c r="D17638" s="7" t="str">
        <f t="shared" si="275"/>
        <v>Unique</v>
      </c>
    </row>
    <row r="17639" spans="1:4" x14ac:dyDescent="0.35">
      <c r="A17639" s="16" t="s">
        <v>20592</v>
      </c>
      <c r="B17639" s="16">
        <v>5492</v>
      </c>
      <c r="C17639" s="19">
        <v>7.3599999999999994</v>
      </c>
      <c r="D17639" s="7" t="str">
        <f t="shared" si="275"/>
        <v>Unique</v>
      </c>
    </row>
    <row r="17640" spans="1:4" x14ac:dyDescent="0.35">
      <c r="A17640" s="16" t="s">
        <v>20593</v>
      </c>
      <c r="B17640" s="16" t="s">
        <v>20594</v>
      </c>
      <c r="C17640" s="19">
        <v>5.25</v>
      </c>
      <c r="D17640" s="7" t="str">
        <f t="shared" si="275"/>
        <v>Unique</v>
      </c>
    </row>
    <row r="17641" spans="1:4" x14ac:dyDescent="0.35">
      <c r="A17641" s="16" t="s">
        <v>20595</v>
      </c>
      <c r="B17641" s="16" t="s">
        <v>20596</v>
      </c>
      <c r="C17641" s="19">
        <v>5.5</v>
      </c>
      <c r="D17641" s="7" t="str">
        <f t="shared" si="275"/>
        <v>Unique</v>
      </c>
    </row>
    <row r="17642" spans="1:4" x14ac:dyDescent="0.35">
      <c r="A17642" s="16" t="s">
        <v>20597</v>
      </c>
      <c r="B17642" s="16">
        <v>5493</v>
      </c>
      <c r="C17642" s="19">
        <v>5.25</v>
      </c>
      <c r="D17642" s="7" t="str">
        <f t="shared" si="275"/>
        <v>Unique</v>
      </c>
    </row>
    <row r="17643" spans="1:4" x14ac:dyDescent="0.35">
      <c r="A17643" s="16" t="s">
        <v>20598</v>
      </c>
      <c r="B17643" s="16" t="s">
        <v>20599</v>
      </c>
      <c r="C17643" s="19">
        <v>7.1000000000000005</v>
      </c>
      <c r="D17643" s="7" t="str">
        <f t="shared" si="275"/>
        <v>Unique</v>
      </c>
    </row>
    <row r="17644" spans="1:4" x14ac:dyDescent="0.35">
      <c r="A17644" s="16" t="s">
        <v>20600</v>
      </c>
      <c r="B17644" s="16" t="s">
        <v>20601</v>
      </c>
      <c r="C17644" s="19">
        <v>5.5</v>
      </c>
      <c r="D17644" s="7" t="str">
        <f t="shared" si="275"/>
        <v>Unique</v>
      </c>
    </row>
    <row r="17645" spans="1:4" x14ac:dyDescent="0.35">
      <c r="A17645" s="16" t="s">
        <v>20602</v>
      </c>
      <c r="B17645" s="16">
        <v>5445</v>
      </c>
      <c r="C17645" s="19">
        <v>5.49</v>
      </c>
      <c r="D17645" s="7" t="str">
        <f t="shared" si="275"/>
        <v>Unique</v>
      </c>
    </row>
    <row r="17646" spans="1:4" x14ac:dyDescent="0.35">
      <c r="A17646" s="16" t="s">
        <v>20603</v>
      </c>
      <c r="B17646" s="16" t="s">
        <v>20426</v>
      </c>
      <c r="C17646" s="19">
        <v>5.25</v>
      </c>
      <c r="D17646" s="7" t="str">
        <f t="shared" si="275"/>
        <v>Unique</v>
      </c>
    </row>
    <row r="17647" spans="1:4" x14ac:dyDescent="0.35">
      <c r="A17647" s="16" t="s">
        <v>20592</v>
      </c>
      <c r="B17647" s="16">
        <v>5492</v>
      </c>
      <c r="C17647" s="19">
        <v>18.95</v>
      </c>
      <c r="D17647" s="7" t="str">
        <f t="shared" si="275"/>
        <v>Unique</v>
      </c>
    </row>
    <row r="17648" spans="1:4" x14ac:dyDescent="0.35">
      <c r="A17648" s="16" t="s">
        <v>20604</v>
      </c>
      <c r="B17648" s="16">
        <v>5427</v>
      </c>
      <c r="C17648" s="19">
        <v>7.6199999999999992</v>
      </c>
      <c r="D17648" s="7" t="str">
        <f t="shared" si="275"/>
        <v>Unique</v>
      </c>
    </row>
    <row r="17649" spans="1:4" x14ac:dyDescent="0.35">
      <c r="A17649" s="16" t="s">
        <v>20605</v>
      </c>
      <c r="B17649" s="16">
        <v>5509</v>
      </c>
      <c r="C17649" s="19">
        <v>9.990000000000002</v>
      </c>
      <c r="D17649" s="7" t="str">
        <f t="shared" si="275"/>
        <v>Unique</v>
      </c>
    </row>
    <row r="17650" spans="1:4" x14ac:dyDescent="0.35">
      <c r="A17650" s="16" t="s">
        <v>20606</v>
      </c>
      <c r="B17650" s="16">
        <v>5453</v>
      </c>
      <c r="C17650" s="19">
        <v>5.48</v>
      </c>
      <c r="D17650" s="7" t="str">
        <f t="shared" si="275"/>
        <v>Unique</v>
      </c>
    </row>
    <row r="17651" spans="1:4" x14ac:dyDescent="0.35">
      <c r="A17651" s="16" t="s">
        <v>20607</v>
      </c>
      <c r="B17651" s="16" t="s">
        <v>20608</v>
      </c>
      <c r="C17651" s="19">
        <v>5.5</v>
      </c>
      <c r="D17651" s="7" t="str">
        <f t="shared" si="275"/>
        <v>Unique</v>
      </c>
    </row>
    <row r="17652" spans="1:4" x14ac:dyDescent="0.35">
      <c r="A17652" s="16" t="s">
        <v>20571</v>
      </c>
      <c r="B17652" s="16">
        <v>5520</v>
      </c>
      <c r="C17652" s="19">
        <v>5.25</v>
      </c>
      <c r="D17652" s="7" t="str">
        <f t="shared" si="275"/>
        <v>Unique</v>
      </c>
    </row>
    <row r="17653" spans="1:4" x14ac:dyDescent="0.35">
      <c r="A17653" s="16" t="s">
        <v>20609</v>
      </c>
      <c r="B17653" s="16" t="s">
        <v>19253</v>
      </c>
      <c r="C17653" s="19">
        <v>5.25</v>
      </c>
      <c r="D17653" s="7" t="str">
        <f t="shared" si="275"/>
        <v>Unique</v>
      </c>
    </row>
    <row r="17654" spans="1:4" x14ac:dyDescent="0.35">
      <c r="A17654" s="16" t="s">
        <v>20610</v>
      </c>
      <c r="B17654" s="16" t="s">
        <v>20611</v>
      </c>
      <c r="C17654" s="19">
        <v>1.4500000000000002</v>
      </c>
      <c r="D17654" s="7" t="str">
        <f t="shared" si="275"/>
        <v>Unique</v>
      </c>
    </row>
    <row r="17655" spans="1:4" x14ac:dyDescent="0.35">
      <c r="A17655" s="16" t="s">
        <v>20612</v>
      </c>
      <c r="B17655" s="16" t="s">
        <v>20613</v>
      </c>
      <c r="C17655" s="19">
        <v>1.4500000000000002</v>
      </c>
      <c r="D17655" s="7" t="str">
        <f t="shared" si="275"/>
        <v>Unique</v>
      </c>
    </row>
    <row r="17656" spans="1:4" x14ac:dyDescent="0.35">
      <c r="A17656" s="16" t="s">
        <v>17654</v>
      </c>
      <c r="B17656" s="16" t="s">
        <v>17655</v>
      </c>
      <c r="C17656" s="19">
        <v>1.4500000000000002</v>
      </c>
      <c r="D17656" s="7" t="str">
        <f t="shared" si="275"/>
        <v>Unique</v>
      </c>
    </row>
    <row r="17657" spans="1:4" x14ac:dyDescent="0.35">
      <c r="A17657" s="16" t="s">
        <v>20614</v>
      </c>
      <c r="B17657" s="16" t="s">
        <v>20615</v>
      </c>
      <c r="C17657" s="19">
        <v>1.4500000000000002</v>
      </c>
      <c r="D17657" s="7" t="str">
        <f t="shared" si="275"/>
        <v>Unique</v>
      </c>
    </row>
    <row r="17658" spans="1:4" x14ac:dyDescent="0.35">
      <c r="A17658" s="16" t="s">
        <v>20616</v>
      </c>
      <c r="B17658" s="16" t="s">
        <v>20617</v>
      </c>
      <c r="C17658" s="19">
        <v>1.4500000000000002</v>
      </c>
      <c r="D17658" s="7" t="str">
        <f t="shared" si="275"/>
        <v>Unique</v>
      </c>
    </row>
    <row r="17659" spans="1:4" x14ac:dyDescent="0.35">
      <c r="A17659" s="16" t="s">
        <v>20643</v>
      </c>
      <c r="B17659" s="16">
        <v>5487</v>
      </c>
      <c r="C17659" s="19">
        <v>-0.5</v>
      </c>
      <c r="D17659" s="7" t="str">
        <f t="shared" si="275"/>
        <v>Unique</v>
      </c>
    </row>
    <row r="17660" spans="1:4" x14ac:dyDescent="0.35">
      <c r="A17660" s="16" t="s">
        <v>20645</v>
      </c>
      <c r="B17660" s="16">
        <v>5323</v>
      </c>
      <c r="C17660" s="19">
        <v>-0.5</v>
      </c>
      <c r="D17660" s="7" t="str">
        <f t="shared" si="275"/>
        <v>Unique</v>
      </c>
    </row>
    <row r="17661" spans="1:4" x14ac:dyDescent="0.35">
      <c r="A17661" s="16" t="s">
        <v>20620</v>
      </c>
      <c r="B17661" s="16" t="s">
        <v>20619</v>
      </c>
      <c r="C17661" s="19">
        <v>-0.5</v>
      </c>
      <c r="D17661" s="7" t="str">
        <f t="shared" si="275"/>
        <v>Unique</v>
      </c>
    </row>
    <row r="17662" spans="1:4" x14ac:dyDescent="0.35">
      <c r="A17662" s="16" t="s">
        <v>20625</v>
      </c>
      <c r="B17662" s="16" t="s">
        <v>20624</v>
      </c>
      <c r="C17662" s="19">
        <v>-0.5</v>
      </c>
      <c r="D17662" s="7" t="str">
        <f t="shared" si="275"/>
        <v>Unique</v>
      </c>
    </row>
    <row r="17663" spans="1:4" x14ac:dyDescent="0.35">
      <c r="A17663" s="16" t="s">
        <v>20623</v>
      </c>
      <c r="B17663" s="16" t="s">
        <v>20624</v>
      </c>
      <c r="C17663" s="19">
        <v>9.990000000000002</v>
      </c>
      <c r="D17663" s="7" t="str">
        <f t="shared" si="275"/>
        <v>Unique</v>
      </c>
    </row>
    <row r="17664" spans="1:4" x14ac:dyDescent="0.35">
      <c r="A17664" s="16" t="s">
        <v>20625</v>
      </c>
      <c r="B17664" s="16" t="s">
        <v>20624</v>
      </c>
      <c r="C17664" s="19">
        <v>9.990000000000002</v>
      </c>
      <c r="D17664" s="7" t="str">
        <f t="shared" si="275"/>
        <v>Unique</v>
      </c>
    </row>
    <row r="17665" spans="1:4" x14ac:dyDescent="0.35">
      <c r="A17665" s="16" t="s">
        <v>20623</v>
      </c>
      <c r="B17665" s="16" t="s">
        <v>20624</v>
      </c>
      <c r="C17665" s="19">
        <v>-0.04</v>
      </c>
      <c r="D17665" s="7" t="str">
        <f t="shared" si="275"/>
        <v>Unique</v>
      </c>
    </row>
    <row r="17666" spans="1:4" x14ac:dyDescent="0.35">
      <c r="A17666" s="16" t="s">
        <v>20625</v>
      </c>
      <c r="B17666" s="16" t="s">
        <v>20624</v>
      </c>
      <c r="C17666" s="19">
        <v>-0.02</v>
      </c>
      <c r="D17666" s="7" t="str">
        <f t="shared" ref="D17666:D17729" si="276">IF(COUNTIFS(A:A,A17666,B:B,B17666,C:C,C17666)&gt;1,"Doublon","Unique")</f>
        <v>Unique</v>
      </c>
    </row>
    <row r="17667" spans="1:4" x14ac:dyDescent="0.35">
      <c r="A17667" s="16" t="s">
        <v>20642</v>
      </c>
      <c r="B17667" s="16">
        <v>25005341</v>
      </c>
      <c r="C17667" s="19">
        <v>10.280000000000001</v>
      </c>
      <c r="D17667" s="7" t="str">
        <f t="shared" si="276"/>
        <v>Unique</v>
      </c>
    </row>
    <row r="17668" spans="1:4" x14ac:dyDescent="0.35">
      <c r="A17668" s="16" t="s">
        <v>20621</v>
      </c>
      <c r="B17668" s="16">
        <v>5518</v>
      </c>
      <c r="C17668" s="19">
        <v>7.6199999999999992</v>
      </c>
      <c r="D17668" s="7" t="str">
        <f t="shared" si="276"/>
        <v>Unique</v>
      </c>
    </row>
    <row r="17669" spans="1:4" x14ac:dyDescent="0.35">
      <c r="A17669" s="16" t="s">
        <v>19625</v>
      </c>
      <c r="B17669" s="16" t="s">
        <v>19626</v>
      </c>
      <c r="C17669" s="19">
        <v>4.34</v>
      </c>
      <c r="D17669" s="7" t="str">
        <f t="shared" si="276"/>
        <v>Unique</v>
      </c>
    </row>
    <row r="17670" spans="1:4" x14ac:dyDescent="0.35">
      <c r="A17670" s="16" t="s">
        <v>20001</v>
      </c>
      <c r="B17670" s="16" t="s">
        <v>20002</v>
      </c>
      <c r="C17670" s="19">
        <v>4.34</v>
      </c>
      <c r="D17670" s="7" t="str">
        <f t="shared" si="276"/>
        <v>Unique</v>
      </c>
    </row>
    <row r="17671" spans="1:4" x14ac:dyDescent="0.35">
      <c r="A17671" s="16" t="s">
        <v>20598</v>
      </c>
      <c r="B17671" s="16" t="s">
        <v>20599</v>
      </c>
      <c r="C17671" s="19">
        <v>6.6999999999999993</v>
      </c>
      <c r="D17671" s="7" t="str">
        <f t="shared" si="276"/>
        <v>Unique</v>
      </c>
    </row>
    <row r="17672" spans="1:4" x14ac:dyDescent="0.35">
      <c r="A17672" s="16" t="s">
        <v>20605</v>
      </c>
      <c r="B17672" s="16">
        <v>5509</v>
      </c>
      <c r="C17672" s="19">
        <v>6.6999999999999993</v>
      </c>
      <c r="D17672" s="7" t="str">
        <f t="shared" si="276"/>
        <v>Unique</v>
      </c>
    </row>
    <row r="17673" spans="1:4" x14ac:dyDescent="0.35">
      <c r="A17673" s="16" t="s">
        <v>20001</v>
      </c>
      <c r="B17673" s="16" t="s">
        <v>20002</v>
      </c>
      <c r="C17673" s="19">
        <v>6.6999999999999993</v>
      </c>
      <c r="D17673" s="7" t="str">
        <f t="shared" si="276"/>
        <v>Unique</v>
      </c>
    </row>
    <row r="17674" spans="1:4" x14ac:dyDescent="0.35">
      <c r="A17674" s="16" t="s">
        <v>20622</v>
      </c>
      <c r="B17674" s="16" t="s">
        <v>19461</v>
      </c>
      <c r="C17674" s="19">
        <v>6.6999999999999993</v>
      </c>
      <c r="D17674" s="7" t="str">
        <f t="shared" si="276"/>
        <v>Unique</v>
      </c>
    </row>
    <row r="17675" spans="1:4" x14ac:dyDescent="0.35">
      <c r="A17675" s="16" t="s">
        <v>20566</v>
      </c>
      <c r="B17675" s="16">
        <v>28819916</v>
      </c>
      <c r="C17675" s="19">
        <v>6.6999999999999993</v>
      </c>
      <c r="D17675" s="7" t="str">
        <f t="shared" si="276"/>
        <v>Unique</v>
      </c>
    </row>
    <row r="17676" spans="1:4" x14ac:dyDescent="0.35">
      <c r="A17676" s="16" t="s">
        <v>20647</v>
      </c>
      <c r="B17676" s="16">
        <v>5512</v>
      </c>
      <c r="C17676" s="19">
        <v>6.6999999999999993</v>
      </c>
      <c r="D17676" s="7" t="str">
        <f t="shared" si="276"/>
        <v>Unique</v>
      </c>
    </row>
    <row r="17677" spans="1:4" x14ac:dyDescent="0.35">
      <c r="A17677" s="16" t="s">
        <v>20648</v>
      </c>
      <c r="B17677" s="16">
        <v>5513</v>
      </c>
      <c r="C17677" s="19">
        <v>12.34</v>
      </c>
      <c r="D17677" s="7" t="str">
        <f t="shared" si="276"/>
        <v>Unique</v>
      </c>
    </row>
    <row r="17678" spans="1:4" x14ac:dyDescent="0.35">
      <c r="A17678" s="16" t="s">
        <v>20647</v>
      </c>
      <c r="B17678" s="16">
        <v>5512</v>
      </c>
      <c r="C17678" s="19">
        <v>11.24</v>
      </c>
      <c r="D17678" s="7" t="str">
        <f t="shared" si="276"/>
        <v>Unique</v>
      </c>
    </row>
    <row r="17679" spans="1:4" x14ac:dyDescent="0.35">
      <c r="A17679" s="16" t="s">
        <v>20649</v>
      </c>
      <c r="B17679" s="16">
        <v>5507</v>
      </c>
      <c r="C17679" s="19">
        <v>11.24</v>
      </c>
      <c r="D17679" s="7" t="str">
        <f t="shared" si="276"/>
        <v>Unique</v>
      </c>
    </row>
    <row r="17680" spans="1:4" x14ac:dyDescent="0.35">
      <c r="A17680" s="16" t="s">
        <v>20650</v>
      </c>
      <c r="B17680" s="16">
        <v>5486</v>
      </c>
      <c r="C17680" s="19">
        <v>7.5600000000000005</v>
      </c>
      <c r="D17680" s="7" t="str">
        <f t="shared" si="276"/>
        <v>Unique</v>
      </c>
    </row>
    <row r="17681" spans="1:4" x14ac:dyDescent="0.35">
      <c r="A17681" s="16" t="s">
        <v>20651</v>
      </c>
      <c r="B17681" s="16">
        <v>5511</v>
      </c>
      <c r="C17681" s="19">
        <v>7.05</v>
      </c>
      <c r="D17681" s="7" t="str">
        <f t="shared" si="276"/>
        <v>Unique</v>
      </c>
    </row>
    <row r="17682" spans="1:4" x14ac:dyDescent="0.35">
      <c r="A17682" s="16" t="s">
        <v>20652</v>
      </c>
      <c r="B17682" s="16">
        <v>5382</v>
      </c>
      <c r="C17682" s="19">
        <v>7.05</v>
      </c>
      <c r="D17682" s="7" t="str">
        <f t="shared" si="276"/>
        <v>Unique</v>
      </c>
    </row>
    <row r="17683" spans="1:4" x14ac:dyDescent="0.35">
      <c r="A17683" s="16" t="s">
        <v>20653</v>
      </c>
      <c r="B17683" s="16">
        <v>5516</v>
      </c>
      <c r="C17683" s="19">
        <v>6.5299999999999994</v>
      </c>
      <c r="D17683" s="7" t="str">
        <f t="shared" si="276"/>
        <v>Unique</v>
      </c>
    </row>
    <row r="17684" spans="1:4" x14ac:dyDescent="0.35">
      <c r="A17684" s="16" t="s">
        <v>20654</v>
      </c>
      <c r="B17684" s="16">
        <v>5506</v>
      </c>
      <c r="C17684" s="19">
        <v>5.5200000000000014</v>
      </c>
      <c r="D17684" s="7" t="str">
        <f t="shared" si="276"/>
        <v>Unique</v>
      </c>
    </row>
    <row r="17685" spans="1:4" x14ac:dyDescent="0.35">
      <c r="A17685" s="16" t="s">
        <v>20655</v>
      </c>
      <c r="B17685" s="16">
        <v>5505</v>
      </c>
      <c r="C17685" s="19">
        <v>5.08</v>
      </c>
      <c r="D17685" s="7" t="str">
        <f t="shared" si="276"/>
        <v>Unique</v>
      </c>
    </row>
    <row r="17686" spans="1:4" x14ac:dyDescent="0.35">
      <c r="A17686" s="16" t="s">
        <v>20656</v>
      </c>
      <c r="B17686" s="16">
        <v>5501</v>
      </c>
      <c r="C17686" s="19">
        <v>5.08</v>
      </c>
      <c r="D17686" s="7" t="str">
        <f t="shared" si="276"/>
        <v>Unique</v>
      </c>
    </row>
    <row r="17687" spans="1:4" x14ac:dyDescent="0.35">
      <c r="A17687" s="16" t="s">
        <v>20657</v>
      </c>
      <c r="B17687" s="16">
        <v>5484</v>
      </c>
      <c r="C17687" s="19">
        <v>5.08</v>
      </c>
      <c r="D17687" s="7" t="str">
        <f t="shared" si="276"/>
        <v>Unique</v>
      </c>
    </row>
    <row r="17688" spans="1:4" x14ac:dyDescent="0.35">
      <c r="A17688" s="16" t="s">
        <v>20658</v>
      </c>
      <c r="B17688" s="16">
        <v>5510</v>
      </c>
      <c r="C17688" s="19">
        <v>4.3999999999999995</v>
      </c>
      <c r="D17688" s="7" t="str">
        <f t="shared" si="276"/>
        <v>Unique</v>
      </c>
    </row>
    <row r="17689" spans="1:4" x14ac:dyDescent="0.35">
      <c r="A17689" s="16" t="s">
        <v>20659</v>
      </c>
      <c r="B17689" s="16">
        <v>5496</v>
      </c>
      <c r="C17689" s="19">
        <v>4.3999999999999995</v>
      </c>
      <c r="D17689" s="7" t="str">
        <f t="shared" si="276"/>
        <v>Unique</v>
      </c>
    </row>
    <row r="17690" spans="1:4" x14ac:dyDescent="0.35">
      <c r="A17690" s="16" t="s">
        <v>20660</v>
      </c>
      <c r="B17690" s="16">
        <v>5480</v>
      </c>
      <c r="C17690" s="19">
        <v>4.13</v>
      </c>
      <c r="D17690" s="7" t="str">
        <f t="shared" si="276"/>
        <v>Unique</v>
      </c>
    </row>
    <row r="17691" spans="1:4" x14ac:dyDescent="0.35">
      <c r="A17691" s="16" t="s">
        <v>20661</v>
      </c>
      <c r="B17691" s="16">
        <v>5500</v>
      </c>
      <c r="C17691" s="19">
        <v>3.94</v>
      </c>
      <c r="D17691" s="7" t="str">
        <f t="shared" si="276"/>
        <v>Unique</v>
      </c>
    </row>
    <row r="17692" spans="1:4" x14ac:dyDescent="0.35">
      <c r="A17692" s="16" t="s">
        <v>20662</v>
      </c>
      <c r="B17692" s="16">
        <v>5485</v>
      </c>
      <c r="C17692" s="19">
        <v>3.94</v>
      </c>
      <c r="D17692" s="7" t="str">
        <f t="shared" si="276"/>
        <v>Unique</v>
      </c>
    </row>
    <row r="17693" spans="1:4" x14ac:dyDescent="0.35">
      <c r="A17693" s="16" t="s">
        <v>20663</v>
      </c>
      <c r="B17693" s="16">
        <v>5483</v>
      </c>
      <c r="C17693" s="19">
        <v>3.94</v>
      </c>
      <c r="D17693" s="7" t="str">
        <f t="shared" si="276"/>
        <v>Unique</v>
      </c>
    </row>
    <row r="17694" spans="1:4" x14ac:dyDescent="0.35">
      <c r="A17694" s="16" t="s">
        <v>20664</v>
      </c>
      <c r="B17694" s="16">
        <v>5504</v>
      </c>
      <c r="C17694" s="19">
        <v>3.75</v>
      </c>
      <c r="D17694" s="7" t="str">
        <f t="shared" si="276"/>
        <v>Unique</v>
      </c>
    </row>
    <row r="17695" spans="1:4" x14ac:dyDescent="0.35">
      <c r="A17695" s="16" t="s">
        <v>20665</v>
      </c>
      <c r="B17695" s="16">
        <v>5494</v>
      </c>
      <c r="C17695" s="19">
        <v>3.65</v>
      </c>
      <c r="D17695" s="7" t="str">
        <f t="shared" si="276"/>
        <v>Unique</v>
      </c>
    </row>
    <row r="17696" spans="1:4" x14ac:dyDescent="0.35">
      <c r="A17696" s="16" t="s">
        <v>20666</v>
      </c>
      <c r="B17696" s="16">
        <v>5112</v>
      </c>
      <c r="C17696" s="19">
        <v>13.99</v>
      </c>
      <c r="D17696" s="7" t="str">
        <f t="shared" si="276"/>
        <v>Unique</v>
      </c>
    </row>
    <row r="17697" spans="1:4" x14ac:dyDescent="0.35">
      <c r="A17697" s="16" t="s">
        <v>20609</v>
      </c>
      <c r="B17697" s="16" t="s">
        <v>19253</v>
      </c>
      <c r="C17697" s="19">
        <v>13.99</v>
      </c>
      <c r="D17697" s="7" t="str">
        <f t="shared" si="276"/>
        <v>Unique</v>
      </c>
    </row>
    <row r="17698" spans="1:4" x14ac:dyDescent="0.35">
      <c r="A17698" s="16" t="s">
        <v>20612</v>
      </c>
      <c r="B17698" s="16" t="s">
        <v>20613</v>
      </c>
      <c r="C17698" s="19">
        <v>11.280000000000001</v>
      </c>
      <c r="D17698" s="7" t="str">
        <f t="shared" si="276"/>
        <v>Unique</v>
      </c>
    </row>
    <row r="17699" spans="1:4" x14ac:dyDescent="0.35">
      <c r="A17699" s="16" t="s">
        <v>20616</v>
      </c>
      <c r="B17699" s="16" t="s">
        <v>20617</v>
      </c>
      <c r="C17699" s="19">
        <v>9.5999999999999979</v>
      </c>
      <c r="D17699" s="7" t="str">
        <f t="shared" si="276"/>
        <v>Unique</v>
      </c>
    </row>
    <row r="17700" spans="1:4" x14ac:dyDescent="0.35">
      <c r="A17700" s="16" t="s">
        <v>20610</v>
      </c>
      <c r="B17700" s="16" t="s">
        <v>20611</v>
      </c>
      <c r="C17700" s="19">
        <v>7.94</v>
      </c>
      <c r="D17700" s="7" t="str">
        <f t="shared" si="276"/>
        <v>Unique</v>
      </c>
    </row>
    <row r="17701" spans="1:4" x14ac:dyDescent="0.35">
      <c r="A17701" s="16" t="s">
        <v>17654</v>
      </c>
      <c r="B17701" s="16" t="s">
        <v>17655</v>
      </c>
      <c r="C17701" s="19">
        <v>7.9299999999999988</v>
      </c>
      <c r="D17701" s="7" t="str">
        <f t="shared" si="276"/>
        <v>Unique</v>
      </c>
    </row>
    <row r="17702" spans="1:4" x14ac:dyDescent="0.35">
      <c r="A17702" s="16" t="s">
        <v>20614</v>
      </c>
      <c r="B17702" s="16" t="s">
        <v>20615</v>
      </c>
      <c r="C17702" s="19">
        <v>7.9299999999999988</v>
      </c>
      <c r="D17702" s="7" t="str">
        <f t="shared" si="276"/>
        <v>Unique</v>
      </c>
    </row>
    <row r="17703" spans="1:4" x14ac:dyDescent="0.35">
      <c r="A17703" s="16" t="s">
        <v>20666</v>
      </c>
      <c r="B17703" s="17">
        <v>5112</v>
      </c>
      <c r="C17703" s="19">
        <v>14.73</v>
      </c>
      <c r="D17703" s="7" t="str">
        <f t="shared" si="276"/>
        <v>Unique</v>
      </c>
    </row>
    <row r="17704" spans="1:4" x14ac:dyDescent="0.35">
      <c r="A17704" s="16" t="s">
        <v>20645</v>
      </c>
      <c r="B17704" s="16">
        <v>5323</v>
      </c>
      <c r="C17704" s="19">
        <v>13.110000000000001</v>
      </c>
      <c r="D17704" s="7" t="str">
        <f t="shared" si="276"/>
        <v>Unique</v>
      </c>
    </row>
    <row r="17705" spans="1:4" x14ac:dyDescent="0.35">
      <c r="A17705" s="16" t="s">
        <v>20646</v>
      </c>
      <c r="B17705" s="16">
        <v>5323</v>
      </c>
      <c r="C17705" s="19">
        <v>10.840000000000002</v>
      </c>
      <c r="D17705" s="7" t="str">
        <f t="shared" si="276"/>
        <v>Unique</v>
      </c>
    </row>
    <row r="17706" spans="1:4" x14ac:dyDescent="0.35">
      <c r="A17706" s="16" t="s">
        <v>20646</v>
      </c>
      <c r="B17706" s="16">
        <v>5323</v>
      </c>
      <c r="C17706" s="19">
        <v>-0.04</v>
      </c>
      <c r="D17706" s="7" t="str">
        <f t="shared" si="276"/>
        <v>Unique</v>
      </c>
    </row>
    <row r="17707" spans="1:4" x14ac:dyDescent="0.35">
      <c r="A17707" s="16" t="s">
        <v>20645</v>
      </c>
      <c r="B17707" s="16">
        <v>5323</v>
      </c>
      <c r="C17707" s="19">
        <v>-0.02</v>
      </c>
      <c r="D17707" s="7" t="str">
        <f t="shared" si="276"/>
        <v>Unique</v>
      </c>
    </row>
    <row r="17708" spans="1:4" x14ac:dyDescent="0.35">
      <c r="A17708" s="16" t="s">
        <v>20668</v>
      </c>
      <c r="B17708" s="16" t="s">
        <v>20669</v>
      </c>
      <c r="C17708" s="19">
        <v>5.5</v>
      </c>
      <c r="D17708" s="7" t="str">
        <f t="shared" si="276"/>
        <v>Unique</v>
      </c>
    </row>
    <row r="17709" spans="1:4" x14ac:dyDescent="0.35">
      <c r="A17709" s="16" t="s">
        <v>20670</v>
      </c>
      <c r="B17709" s="16">
        <v>5398</v>
      </c>
      <c r="C17709" s="19">
        <v>8.379999999999999</v>
      </c>
      <c r="D17709" s="7" t="str">
        <f t="shared" si="276"/>
        <v>Unique</v>
      </c>
    </row>
    <row r="17710" spans="1:4" x14ac:dyDescent="0.35">
      <c r="A17710" s="16" t="s">
        <v>20671</v>
      </c>
      <c r="B17710" s="16">
        <v>5525</v>
      </c>
      <c r="C17710" s="19">
        <v>5.25</v>
      </c>
      <c r="D17710" s="7" t="str">
        <f t="shared" si="276"/>
        <v>Unique</v>
      </c>
    </row>
    <row r="17711" spans="1:4" x14ac:dyDescent="0.35">
      <c r="A17711" s="16" t="s">
        <v>20644</v>
      </c>
      <c r="B17711" s="16">
        <v>5487</v>
      </c>
      <c r="C17711" s="19">
        <v>9.7200000000000006</v>
      </c>
      <c r="D17711" s="7" t="str">
        <f t="shared" si="276"/>
        <v>Unique</v>
      </c>
    </row>
    <row r="17712" spans="1:4" x14ac:dyDescent="0.35">
      <c r="A17712" s="16" t="s">
        <v>20643</v>
      </c>
      <c r="B17712" s="16">
        <v>5487</v>
      </c>
      <c r="C17712" s="19">
        <v>8.379999999999999</v>
      </c>
      <c r="D17712" s="7" t="str">
        <f t="shared" si="276"/>
        <v>Unique</v>
      </c>
    </row>
    <row r="17713" spans="1:4" x14ac:dyDescent="0.35">
      <c r="A17713" s="16" t="s">
        <v>20644</v>
      </c>
      <c r="B17713" s="16">
        <v>5487</v>
      </c>
      <c r="C17713" s="19">
        <v>-0.04</v>
      </c>
      <c r="D17713" s="7" t="str">
        <f t="shared" si="276"/>
        <v>Unique</v>
      </c>
    </row>
    <row r="17714" spans="1:4" x14ac:dyDescent="0.35">
      <c r="A17714" s="16" t="s">
        <v>20643</v>
      </c>
      <c r="B17714" s="16">
        <v>5487</v>
      </c>
      <c r="C17714" s="19">
        <v>-0.02</v>
      </c>
      <c r="D17714" s="7" t="str">
        <f t="shared" si="276"/>
        <v>Unique</v>
      </c>
    </row>
    <row r="17715" spans="1:4" x14ac:dyDescent="0.35">
      <c r="A17715" s="16" t="s">
        <v>20672</v>
      </c>
      <c r="B17715" s="16">
        <v>5502</v>
      </c>
      <c r="C17715" s="19">
        <v>5.49</v>
      </c>
      <c r="D17715" s="7" t="str">
        <f t="shared" si="276"/>
        <v>Unique</v>
      </c>
    </row>
    <row r="17716" spans="1:4" x14ac:dyDescent="0.35">
      <c r="A17716" s="16" t="s">
        <v>20673</v>
      </c>
      <c r="B17716" s="16">
        <v>5416</v>
      </c>
      <c r="C17716" s="19">
        <v>7.6199999999999992</v>
      </c>
      <c r="D17716" s="7" t="str">
        <f t="shared" si="276"/>
        <v>Unique</v>
      </c>
    </row>
    <row r="17717" spans="1:4" x14ac:dyDescent="0.35">
      <c r="A17717" s="16" t="s">
        <v>20674</v>
      </c>
      <c r="B17717" s="16">
        <v>5467</v>
      </c>
      <c r="C17717" s="19">
        <v>11.66</v>
      </c>
      <c r="D17717" s="7" t="str">
        <f t="shared" si="276"/>
        <v>Unique</v>
      </c>
    </row>
    <row r="17718" spans="1:4" x14ac:dyDescent="0.35">
      <c r="A17718" s="16" t="s">
        <v>20675</v>
      </c>
      <c r="B17718" s="16">
        <v>5482</v>
      </c>
      <c r="C17718" s="19">
        <v>9.2199999999999989</v>
      </c>
      <c r="D17718" s="7" t="str">
        <f t="shared" si="276"/>
        <v>Unique</v>
      </c>
    </row>
    <row r="17719" spans="1:4" x14ac:dyDescent="0.35">
      <c r="A17719" s="16" t="s">
        <v>20676</v>
      </c>
      <c r="B17719" s="16" t="s">
        <v>20677</v>
      </c>
      <c r="C17719" s="19">
        <v>5.49</v>
      </c>
      <c r="D17719" s="7" t="str">
        <f t="shared" si="276"/>
        <v>Unique</v>
      </c>
    </row>
    <row r="17720" spans="1:4" x14ac:dyDescent="0.35">
      <c r="A17720" s="16" t="s">
        <v>20591</v>
      </c>
      <c r="B17720" s="16">
        <v>5463</v>
      </c>
      <c r="C17720" s="19">
        <v>7.3599999999999994</v>
      </c>
      <c r="D17720" s="7" t="str">
        <f t="shared" si="276"/>
        <v>Unique</v>
      </c>
    </row>
    <row r="17721" spans="1:4" x14ac:dyDescent="0.35">
      <c r="A17721" s="16" t="s">
        <v>20633</v>
      </c>
      <c r="B17721" s="16" t="s">
        <v>20634</v>
      </c>
      <c r="C17721" s="19">
        <v>13.110000000000001</v>
      </c>
      <c r="D17721" s="7" t="str">
        <f t="shared" si="276"/>
        <v>Unique</v>
      </c>
    </row>
    <row r="17722" spans="1:4" x14ac:dyDescent="0.35">
      <c r="A17722" s="16" t="s">
        <v>20635</v>
      </c>
      <c r="B17722" s="16" t="s">
        <v>20317</v>
      </c>
      <c r="C17722" s="19">
        <v>5.25</v>
      </c>
      <c r="D17722" s="7" t="str">
        <f t="shared" si="276"/>
        <v>Unique</v>
      </c>
    </row>
    <row r="17723" spans="1:4" x14ac:dyDescent="0.35">
      <c r="A17723" s="16" t="s">
        <v>20626</v>
      </c>
      <c r="B17723" s="16">
        <v>4511721229</v>
      </c>
      <c r="C17723" s="19">
        <v>6.57</v>
      </c>
      <c r="D17723" s="7" t="str">
        <f t="shared" si="276"/>
        <v>Unique</v>
      </c>
    </row>
    <row r="17724" spans="1:4" x14ac:dyDescent="0.35">
      <c r="A17724" s="16" t="s">
        <v>20638</v>
      </c>
      <c r="B17724" s="16" t="s">
        <v>19653</v>
      </c>
      <c r="C17724" s="19">
        <v>8.379999999999999</v>
      </c>
      <c r="D17724" s="7" t="str">
        <f t="shared" si="276"/>
        <v>Unique</v>
      </c>
    </row>
    <row r="17725" spans="1:4" x14ac:dyDescent="0.35">
      <c r="A17725" s="16" t="s">
        <v>20641</v>
      </c>
      <c r="B17725" s="16">
        <v>28796907</v>
      </c>
      <c r="C17725" s="19">
        <v>5.48</v>
      </c>
      <c r="D17725" s="7" t="str">
        <f t="shared" si="276"/>
        <v>Unique</v>
      </c>
    </row>
    <row r="17726" spans="1:4" x14ac:dyDescent="0.35">
      <c r="A17726" s="16" t="s">
        <v>20629</v>
      </c>
      <c r="B17726" s="16" t="s">
        <v>20630</v>
      </c>
      <c r="C17726" s="19">
        <v>7.1000000000000005</v>
      </c>
      <c r="D17726" s="7" t="str">
        <f t="shared" si="276"/>
        <v>Unique</v>
      </c>
    </row>
    <row r="17727" spans="1:4" x14ac:dyDescent="0.35">
      <c r="A17727" s="16" t="s">
        <v>20636</v>
      </c>
      <c r="B17727" s="16" t="s">
        <v>20637</v>
      </c>
      <c r="C17727" s="19">
        <v>5.25</v>
      </c>
      <c r="D17727" s="7" t="str">
        <f t="shared" si="276"/>
        <v>Unique</v>
      </c>
    </row>
    <row r="17728" spans="1:4" x14ac:dyDescent="0.35">
      <c r="A17728" s="16" t="s">
        <v>20627</v>
      </c>
      <c r="B17728" s="16" t="s">
        <v>20628</v>
      </c>
      <c r="C17728" s="19">
        <v>5.48</v>
      </c>
      <c r="D17728" s="7" t="str">
        <f t="shared" si="276"/>
        <v>Unique</v>
      </c>
    </row>
    <row r="17729" spans="1:4" x14ac:dyDescent="0.35">
      <c r="A17729" s="16" t="s">
        <v>20622</v>
      </c>
      <c r="B17729" s="16" t="s">
        <v>19461</v>
      </c>
      <c r="C17729" s="19">
        <v>6.57</v>
      </c>
      <c r="D17729" s="7" t="str">
        <f t="shared" si="276"/>
        <v>Unique</v>
      </c>
    </row>
    <row r="17730" spans="1:4" x14ac:dyDescent="0.35">
      <c r="A17730" s="16" t="s">
        <v>20667</v>
      </c>
      <c r="B17730" s="16">
        <v>5514</v>
      </c>
      <c r="C17730" s="19">
        <v>7.3599999999999994</v>
      </c>
      <c r="D17730" s="7" t="str">
        <f t="shared" ref="D17730:D17793" si="277">IF(COUNTIFS(A:A,A17730,B:B,B17730,C:C,C17730)&gt;1,"Doublon","Unique")</f>
        <v>Unique</v>
      </c>
    </row>
    <row r="17731" spans="1:4" x14ac:dyDescent="0.35">
      <c r="A17731" s="16" t="s">
        <v>20678</v>
      </c>
      <c r="B17731" s="16">
        <v>5521</v>
      </c>
      <c r="C17731" s="19">
        <v>5.48</v>
      </c>
      <c r="D17731" s="7" t="str">
        <f t="shared" si="277"/>
        <v>Unique</v>
      </c>
    </row>
    <row r="17732" spans="1:4" x14ac:dyDescent="0.35">
      <c r="A17732" s="16" t="s">
        <v>20679</v>
      </c>
      <c r="B17732" s="16">
        <v>5465</v>
      </c>
      <c r="C17732" s="19">
        <v>6.13</v>
      </c>
      <c r="D17732" s="7" t="str">
        <f t="shared" si="277"/>
        <v>Unique</v>
      </c>
    </row>
    <row r="17733" spans="1:4" x14ac:dyDescent="0.35">
      <c r="A17733" s="16" t="s">
        <v>20680</v>
      </c>
      <c r="B17733" s="16">
        <v>5412</v>
      </c>
      <c r="C17733" s="19">
        <v>7.3599999999999994</v>
      </c>
      <c r="D17733" s="7" t="str">
        <f t="shared" si="277"/>
        <v>Unique</v>
      </c>
    </row>
    <row r="17734" spans="1:4" x14ac:dyDescent="0.35">
      <c r="A17734" s="16" t="s">
        <v>20620</v>
      </c>
      <c r="B17734" s="16" t="s">
        <v>20619</v>
      </c>
      <c r="C17734" s="19">
        <v>-0.02</v>
      </c>
      <c r="D17734" s="7" t="str">
        <f t="shared" si="277"/>
        <v>Unique</v>
      </c>
    </row>
    <row r="17735" spans="1:4" x14ac:dyDescent="0.35">
      <c r="A17735" s="16" t="s">
        <v>20618</v>
      </c>
      <c r="B17735" s="16" t="s">
        <v>20619</v>
      </c>
      <c r="C17735" s="19">
        <v>-0.04</v>
      </c>
      <c r="D17735" s="7" t="str">
        <f t="shared" si="277"/>
        <v>Unique</v>
      </c>
    </row>
    <row r="17736" spans="1:4" x14ac:dyDescent="0.35">
      <c r="A17736" s="16" t="s">
        <v>20620</v>
      </c>
      <c r="B17736" s="16" t="s">
        <v>20619</v>
      </c>
      <c r="C17736" s="19">
        <v>6.13</v>
      </c>
      <c r="D17736" s="7" t="str">
        <f t="shared" si="277"/>
        <v>Unique</v>
      </c>
    </row>
    <row r="17737" spans="1:4" x14ac:dyDescent="0.35">
      <c r="A17737" s="16" t="s">
        <v>20618</v>
      </c>
      <c r="B17737" s="16" t="s">
        <v>20619</v>
      </c>
      <c r="C17737" s="19">
        <v>6.13</v>
      </c>
      <c r="D17737" s="7" t="str">
        <f t="shared" si="277"/>
        <v>Unique</v>
      </c>
    </row>
    <row r="17738" spans="1:4" x14ac:dyDescent="0.35">
      <c r="A17738" s="16" t="s">
        <v>20639</v>
      </c>
      <c r="B17738" s="16" t="s">
        <v>20640</v>
      </c>
      <c r="C17738" s="19">
        <v>6.13</v>
      </c>
      <c r="D17738" s="7" t="str">
        <f t="shared" si="277"/>
        <v>Unique</v>
      </c>
    </row>
    <row r="17739" spans="1:4" x14ac:dyDescent="0.35">
      <c r="A17739" s="16" t="s">
        <v>20631</v>
      </c>
      <c r="B17739" s="16" t="s">
        <v>20632</v>
      </c>
      <c r="C17739" s="19">
        <v>5.48</v>
      </c>
      <c r="D17739" s="7" t="str">
        <f t="shared" si="277"/>
        <v>Unique</v>
      </c>
    </row>
    <row r="17740" spans="1:4" x14ac:dyDescent="0.35">
      <c r="A17740" s="16" t="s">
        <v>20682</v>
      </c>
      <c r="B17740" s="16">
        <v>5531</v>
      </c>
      <c r="C17740" s="19">
        <v>-0.5</v>
      </c>
      <c r="D17740" s="7" t="str">
        <f t="shared" si="277"/>
        <v>Unique</v>
      </c>
    </row>
    <row r="17741" spans="1:4" x14ac:dyDescent="0.35">
      <c r="A17741" s="16" t="s">
        <v>20683</v>
      </c>
      <c r="B17741" s="16">
        <v>25005827</v>
      </c>
      <c r="C17741" s="19">
        <v>5.48</v>
      </c>
      <c r="D17741" s="7" t="str">
        <f t="shared" si="277"/>
        <v>Unique</v>
      </c>
    </row>
    <row r="17742" spans="1:4" x14ac:dyDescent="0.35">
      <c r="A17742" s="16" t="s">
        <v>20684</v>
      </c>
      <c r="B17742" s="16">
        <v>28896085</v>
      </c>
      <c r="C17742" s="19">
        <v>5.5</v>
      </c>
      <c r="D17742" s="7" t="str">
        <f t="shared" si="277"/>
        <v>Unique</v>
      </c>
    </row>
    <row r="17743" spans="1:4" x14ac:dyDescent="0.35">
      <c r="A17743" s="16" t="s">
        <v>20685</v>
      </c>
      <c r="B17743" s="16" t="s">
        <v>20686</v>
      </c>
      <c r="C17743" s="19">
        <v>9.7200000000000006</v>
      </c>
      <c r="D17743" s="7" t="str">
        <f t="shared" si="277"/>
        <v>Unique</v>
      </c>
    </row>
    <row r="17744" spans="1:4" x14ac:dyDescent="0.35">
      <c r="A17744" s="16" t="s">
        <v>20687</v>
      </c>
      <c r="B17744" s="16">
        <v>6980</v>
      </c>
      <c r="C17744" s="19">
        <v>5.5</v>
      </c>
      <c r="D17744" s="7" t="str">
        <f t="shared" si="277"/>
        <v>Unique</v>
      </c>
    </row>
    <row r="17745" spans="1:4" x14ac:dyDescent="0.35">
      <c r="A17745" s="16" t="s">
        <v>20681</v>
      </c>
      <c r="B17745" s="16">
        <v>5531</v>
      </c>
      <c r="C17745" s="19">
        <v>10.56</v>
      </c>
      <c r="D17745" s="7" t="str">
        <f t="shared" si="277"/>
        <v>Unique</v>
      </c>
    </row>
    <row r="17746" spans="1:4" x14ac:dyDescent="0.35">
      <c r="A17746" s="16" t="s">
        <v>20690</v>
      </c>
      <c r="B17746" s="16" t="s">
        <v>20691</v>
      </c>
      <c r="C17746" s="19">
        <v>5.25</v>
      </c>
      <c r="D17746" s="7" t="str">
        <f t="shared" si="277"/>
        <v>Unique</v>
      </c>
    </row>
    <row r="17747" spans="1:4" x14ac:dyDescent="0.35">
      <c r="A17747" s="16" t="s">
        <v>20692</v>
      </c>
      <c r="B17747" s="16" t="s">
        <v>20693</v>
      </c>
      <c r="C17747" s="19">
        <v>5.25</v>
      </c>
      <c r="D17747" s="7" t="str">
        <f t="shared" si="277"/>
        <v>Unique</v>
      </c>
    </row>
    <row r="17748" spans="1:4" x14ac:dyDescent="0.35">
      <c r="A17748" s="16" t="s">
        <v>20694</v>
      </c>
      <c r="B17748" s="16">
        <v>5543</v>
      </c>
      <c r="C17748" s="19">
        <v>8.9600000000000009</v>
      </c>
      <c r="D17748" s="7" t="str">
        <f t="shared" si="277"/>
        <v>Unique</v>
      </c>
    </row>
    <row r="17749" spans="1:4" x14ac:dyDescent="0.35">
      <c r="A17749" s="16" t="s">
        <v>20695</v>
      </c>
      <c r="B17749" s="16">
        <v>5524</v>
      </c>
      <c r="C17749" s="19">
        <v>5.48</v>
      </c>
      <c r="D17749" s="7" t="str">
        <f t="shared" si="277"/>
        <v>Unique</v>
      </c>
    </row>
    <row r="17750" spans="1:4" x14ac:dyDescent="0.35">
      <c r="A17750" s="16" t="s">
        <v>20696</v>
      </c>
      <c r="B17750" s="16">
        <v>5540</v>
      </c>
      <c r="C17750" s="19">
        <v>5.48</v>
      </c>
      <c r="D17750" s="7" t="str">
        <f t="shared" si="277"/>
        <v>Unique</v>
      </c>
    </row>
    <row r="17751" spans="1:4" x14ac:dyDescent="0.35">
      <c r="A17751" s="16" t="s">
        <v>20697</v>
      </c>
      <c r="B17751" s="16">
        <v>5528</v>
      </c>
      <c r="C17751" s="19">
        <v>5.48</v>
      </c>
      <c r="D17751" s="7" t="str">
        <f t="shared" si="277"/>
        <v>Unique</v>
      </c>
    </row>
    <row r="17752" spans="1:4" x14ac:dyDescent="0.35">
      <c r="A17752" s="16" t="s">
        <v>20697</v>
      </c>
      <c r="B17752" s="16">
        <v>5528</v>
      </c>
      <c r="C17752" s="19">
        <v>7.1000000000000005</v>
      </c>
      <c r="D17752" s="7" t="str">
        <f t="shared" si="277"/>
        <v>Unique</v>
      </c>
    </row>
    <row r="17753" spans="1:4" x14ac:dyDescent="0.35">
      <c r="A17753" s="16" t="s">
        <v>20698</v>
      </c>
      <c r="B17753" s="16" t="s">
        <v>20699</v>
      </c>
      <c r="C17753" s="19">
        <v>5.48</v>
      </c>
      <c r="D17753" s="7" t="str">
        <f t="shared" si="277"/>
        <v>Unique</v>
      </c>
    </row>
    <row r="17754" spans="1:4" x14ac:dyDescent="0.35">
      <c r="A17754" s="16" t="s">
        <v>20700</v>
      </c>
      <c r="B17754" s="16">
        <v>5442</v>
      </c>
      <c r="C17754" s="19">
        <v>6.13</v>
      </c>
      <c r="D17754" s="7" t="str">
        <f t="shared" si="277"/>
        <v>Unique</v>
      </c>
    </row>
    <row r="17755" spans="1:4" x14ac:dyDescent="0.35">
      <c r="A17755" s="16" t="s">
        <v>20701</v>
      </c>
      <c r="B17755" s="16" t="s">
        <v>20702</v>
      </c>
      <c r="C17755" s="19">
        <v>5.25</v>
      </c>
      <c r="D17755" s="7" t="str">
        <f t="shared" si="277"/>
        <v>Unique</v>
      </c>
    </row>
    <row r="17756" spans="1:4" x14ac:dyDescent="0.35">
      <c r="A17756" s="16" t="s">
        <v>20703</v>
      </c>
      <c r="B17756" s="16">
        <v>5517</v>
      </c>
      <c r="C17756" s="19">
        <v>7.1000000000000005</v>
      </c>
      <c r="D17756" s="7" t="str">
        <f t="shared" si="277"/>
        <v>Unique</v>
      </c>
    </row>
    <row r="17757" spans="1:4" x14ac:dyDescent="0.35">
      <c r="A17757" s="16" t="s">
        <v>20704</v>
      </c>
      <c r="B17757" s="16">
        <v>5533</v>
      </c>
      <c r="C17757" s="19">
        <v>11.370000000000001</v>
      </c>
      <c r="D17757" s="7" t="str">
        <f t="shared" si="277"/>
        <v>Unique</v>
      </c>
    </row>
    <row r="17758" spans="1:4" x14ac:dyDescent="0.35">
      <c r="A17758" s="16" t="s">
        <v>20705</v>
      </c>
      <c r="B17758" s="16">
        <v>5474</v>
      </c>
      <c r="C17758" s="19">
        <v>8.1</v>
      </c>
      <c r="D17758" s="7" t="str">
        <f t="shared" si="277"/>
        <v>Unique</v>
      </c>
    </row>
    <row r="17759" spans="1:4" x14ac:dyDescent="0.35">
      <c r="A17759" s="16" t="s">
        <v>20688</v>
      </c>
      <c r="B17759" s="16" t="s">
        <v>20689</v>
      </c>
      <c r="C17759" s="19">
        <v>5.25</v>
      </c>
      <c r="D17759" s="7" t="str">
        <f t="shared" si="277"/>
        <v>Unique</v>
      </c>
    </row>
    <row r="17760" spans="1:4" x14ac:dyDescent="0.35">
      <c r="A17760" s="16" t="s">
        <v>20682</v>
      </c>
      <c r="B17760" s="16">
        <v>5531</v>
      </c>
      <c r="C17760" s="19">
        <v>10.280000000000001</v>
      </c>
      <c r="D17760" s="7" t="str">
        <f t="shared" si="277"/>
        <v>Unique</v>
      </c>
    </row>
    <row r="17761" spans="1:4" x14ac:dyDescent="0.35">
      <c r="A17761" s="16" t="s">
        <v>20681</v>
      </c>
      <c r="B17761" s="16">
        <v>5531</v>
      </c>
      <c r="C17761" s="19">
        <v>-0.04</v>
      </c>
      <c r="D17761" s="7" t="str">
        <f t="shared" si="277"/>
        <v>Unique</v>
      </c>
    </row>
    <row r="17762" spans="1:4" x14ac:dyDescent="0.35">
      <c r="A17762" s="16" t="s">
        <v>20682</v>
      </c>
      <c r="B17762" s="16">
        <v>5531</v>
      </c>
      <c r="C17762" s="19">
        <v>-0.02</v>
      </c>
      <c r="D17762" s="7" t="str">
        <f t="shared" si="277"/>
        <v>Unique</v>
      </c>
    </row>
    <row r="17763" spans="1:4" x14ac:dyDescent="0.35">
      <c r="A17763" s="16" t="s">
        <v>20706</v>
      </c>
      <c r="B17763" s="16" t="s">
        <v>20707</v>
      </c>
      <c r="C17763" s="19">
        <v>5.49</v>
      </c>
      <c r="D17763" s="7" t="str">
        <f t="shared" si="277"/>
        <v>Unique</v>
      </c>
    </row>
    <row r="17764" spans="1:4" x14ac:dyDescent="0.35">
      <c r="A17764" s="16" t="s">
        <v>20708</v>
      </c>
      <c r="B17764" s="16">
        <v>5439</v>
      </c>
      <c r="C17764" s="19">
        <v>5.25</v>
      </c>
      <c r="D17764" s="7" t="str">
        <f t="shared" si="277"/>
        <v>Unique</v>
      </c>
    </row>
    <row r="17765" spans="1:4" x14ac:dyDescent="0.35">
      <c r="A17765" s="16" t="s">
        <v>20709</v>
      </c>
      <c r="B17765" s="16" t="s">
        <v>20710</v>
      </c>
      <c r="C17765" s="19">
        <v>11.370000000000001</v>
      </c>
      <c r="D17765" s="7" t="str">
        <f t="shared" si="277"/>
        <v>Unique</v>
      </c>
    </row>
    <row r="17766" spans="1:4" x14ac:dyDescent="0.35">
      <c r="A17766" s="16" t="s">
        <v>20711</v>
      </c>
      <c r="B17766" s="16">
        <v>5538</v>
      </c>
      <c r="C17766" s="19">
        <v>6.13</v>
      </c>
      <c r="D17766" s="7" t="str">
        <f t="shared" si="277"/>
        <v>Unique</v>
      </c>
    </row>
    <row r="17767" spans="1:4" x14ac:dyDescent="0.35">
      <c r="A17767" s="16" t="s">
        <v>20712</v>
      </c>
      <c r="B17767" s="16" t="s">
        <v>20713</v>
      </c>
      <c r="C17767" s="19">
        <v>5.25</v>
      </c>
      <c r="D17767" s="7" t="str">
        <f t="shared" si="277"/>
        <v>Unique</v>
      </c>
    </row>
    <row r="17768" spans="1:4" x14ac:dyDescent="0.35">
      <c r="A17768" s="16" t="s">
        <v>20714</v>
      </c>
      <c r="B17768" s="16" t="s">
        <v>20715</v>
      </c>
      <c r="C17768" s="19">
        <v>5.48</v>
      </c>
      <c r="D17768" s="7" t="str">
        <f t="shared" si="277"/>
        <v>Unique</v>
      </c>
    </row>
    <row r="17769" spans="1:4" x14ac:dyDescent="0.35">
      <c r="A17769" s="16" t="s">
        <v>20716</v>
      </c>
      <c r="B17769" s="16">
        <v>5503</v>
      </c>
      <c r="C17769" s="19">
        <v>8.1</v>
      </c>
      <c r="D17769" s="7" t="str">
        <f t="shared" si="277"/>
        <v>Unique</v>
      </c>
    </row>
    <row r="17770" spans="1:4" x14ac:dyDescent="0.35">
      <c r="A17770" s="16" t="s">
        <v>20717</v>
      </c>
      <c r="B17770" s="16" t="s">
        <v>20718</v>
      </c>
      <c r="C17770" s="19">
        <v>6.8400000000000007</v>
      </c>
      <c r="D17770" s="7" t="str">
        <f t="shared" si="277"/>
        <v>Unique</v>
      </c>
    </row>
    <row r="17771" spans="1:4" x14ac:dyDescent="0.35">
      <c r="A17771" s="16" t="s">
        <v>20719</v>
      </c>
      <c r="B17771" s="16" t="s">
        <v>20720</v>
      </c>
      <c r="C17771" s="19">
        <v>6.8400000000000007</v>
      </c>
      <c r="D17771" s="7" t="str">
        <f t="shared" si="277"/>
        <v>Unique</v>
      </c>
    </row>
    <row r="17772" spans="1:4" x14ac:dyDescent="0.35">
      <c r="A17772" s="16" t="s">
        <v>20721</v>
      </c>
      <c r="B17772" s="16">
        <v>5532</v>
      </c>
      <c r="C17772" s="19">
        <v>5.49</v>
      </c>
      <c r="D17772" s="7" t="str">
        <f t="shared" si="277"/>
        <v>Unique</v>
      </c>
    </row>
    <row r="17773" spans="1:4" x14ac:dyDescent="0.35">
      <c r="A17773" s="16" t="s">
        <v>20722</v>
      </c>
      <c r="B17773" s="16" t="s">
        <v>19391</v>
      </c>
      <c r="C17773" s="19">
        <v>5.5</v>
      </c>
      <c r="D17773" s="7" t="str">
        <f t="shared" si="277"/>
        <v>Unique</v>
      </c>
    </row>
    <row r="17774" spans="1:4" x14ac:dyDescent="0.35">
      <c r="A17774" s="16" t="s">
        <v>20688</v>
      </c>
      <c r="B17774" s="16" t="s">
        <v>20689</v>
      </c>
      <c r="C17774" s="19">
        <v>18.95</v>
      </c>
      <c r="D17774" s="7" t="str">
        <f t="shared" si="277"/>
        <v>Unique</v>
      </c>
    </row>
    <row r="17775" spans="1:4" x14ac:dyDescent="0.35">
      <c r="A17775" s="16" t="s">
        <v>20723</v>
      </c>
      <c r="B17775" s="16" t="s">
        <v>20724</v>
      </c>
      <c r="C17775" s="19">
        <v>1.4500000000000002</v>
      </c>
      <c r="D17775" s="7" t="str">
        <f t="shared" si="277"/>
        <v>Unique</v>
      </c>
    </row>
    <row r="17776" spans="1:4" x14ac:dyDescent="0.35">
      <c r="A17776" s="16" t="s">
        <v>20725</v>
      </c>
      <c r="B17776" s="16" t="s">
        <v>20726</v>
      </c>
      <c r="C17776" s="19">
        <v>1.4500000000000002</v>
      </c>
      <c r="D17776" s="7" t="str">
        <f t="shared" si="277"/>
        <v>Unique</v>
      </c>
    </row>
    <row r="17777" spans="1:4" x14ac:dyDescent="0.35">
      <c r="A17777" s="16" t="s">
        <v>20725</v>
      </c>
      <c r="B17777" s="16" t="s">
        <v>20726</v>
      </c>
      <c r="C17777" s="19">
        <v>10.31</v>
      </c>
      <c r="D17777" s="7" t="str">
        <f t="shared" si="277"/>
        <v>Unique</v>
      </c>
    </row>
    <row r="17778" spans="1:4" x14ac:dyDescent="0.35">
      <c r="A17778" s="16" t="s">
        <v>20723</v>
      </c>
      <c r="B17778" s="16" t="s">
        <v>20724</v>
      </c>
      <c r="C17778" s="19">
        <v>10.610000000000001</v>
      </c>
      <c r="D17778" s="7" t="str">
        <f t="shared" si="277"/>
        <v>Unique</v>
      </c>
    </row>
    <row r="17779" spans="1:4" x14ac:dyDescent="0.35">
      <c r="A17779" s="16" t="s">
        <v>20727</v>
      </c>
      <c r="B17779" s="16">
        <v>5497</v>
      </c>
      <c r="C17779" s="19">
        <v>3.75</v>
      </c>
      <c r="D17779" s="7" t="str">
        <f t="shared" si="277"/>
        <v>Unique</v>
      </c>
    </row>
    <row r="17780" spans="1:4" x14ac:dyDescent="0.35">
      <c r="A17780" s="16" t="s">
        <v>20728</v>
      </c>
      <c r="B17780" s="16">
        <v>5498</v>
      </c>
      <c r="C17780" s="19">
        <v>3.75</v>
      </c>
      <c r="D17780" s="7" t="str">
        <f t="shared" si="277"/>
        <v>Unique</v>
      </c>
    </row>
    <row r="17781" spans="1:4" x14ac:dyDescent="0.35">
      <c r="A17781" s="16" t="s">
        <v>20729</v>
      </c>
      <c r="B17781" s="16">
        <v>5534</v>
      </c>
      <c r="C17781" s="19">
        <v>3.94</v>
      </c>
      <c r="D17781" s="7" t="str">
        <f t="shared" si="277"/>
        <v>Unique</v>
      </c>
    </row>
    <row r="17782" spans="1:4" x14ac:dyDescent="0.35">
      <c r="A17782" s="16" t="s">
        <v>20730</v>
      </c>
      <c r="B17782" s="16">
        <v>5548</v>
      </c>
      <c r="C17782" s="19">
        <v>3.94</v>
      </c>
      <c r="D17782" s="7" t="str">
        <f t="shared" si="277"/>
        <v>Unique</v>
      </c>
    </row>
    <row r="17783" spans="1:4" x14ac:dyDescent="0.35">
      <c r="A17783" s="16" t="s">
        <v>20731</v>
      </c>
      <c r="B17783" s="16">
        <v>5554</v>
      </c>
      <c r="C17783" s="19">
        <v>4.13</v>
      </c>
      <c r="D17783" s="7" t="str">
        <f t="shared" si="277"/>
        <v>Unique</v>
      </c>
    </row>
    <row r="17784" spans="1:4" x14ac:dyDescent="0.35">
      <c r="A17784" s="16" t="s">
        <v>20732</v>
      </c>
      <c r="B17784" s="16">
        <v>5558</v>
      </c>
      <c r="C17784" s="19">
        <v>4.13</v>
      </c>
      <c r="D17784" s="7" t="str">
        <f t="shared" si="277"/>
        <v>Unique</v>
      </c>
    </row>
    <row r="17785" spans="1:4" x14ac:dyDescent="0.35">
      <c r="A17785" s="16" t="s">
        <v>20733</v>
      </c>
      <c r="B17785" s="16">
        <v>5529</v>
      </c>
      <c r="C17785" s="19">
        <v>4.3999999999999995</v>
      </c>
      <c r="D17785" s="7" t="str">
        <f t="shared" si="277"/>
        <v>Unique</v>
      </c>
    </row>
    <row r="17786" spans="1:4" x14ac:dyDescent="0.35">
      <c r="A17786" s="16" t="s">
        <v>20734</v>
      </c>
      <c r="B17786" s="16">
        <v>5451</v>
      </c>
      <c r="C17786" s="19">
        <v>6.04</v>
      </c>
      <c r="D17786" s="7" t="str">
        <f t="shared" si="277"/>
        <v>Unique</v>
      </c>
    </row>
    <row r="17787" spans="1:4" x14ac:dyDescent="0.35">
      <c r="A17787" s="16" t="s">
        <v>20621</v>
      </c>
      <c r="B17787" s="16">
        <v>5518</v>
      </c>
      <c r="C17787" s="19">
        <v>3.6399999999999997</v>
      </c>
      <c r="D17787" s="7" t="str">
        <f t="shared" si="277"/>
        <v>Unique</v>
      </c>
    </row>
    <row r="17788" spans="1:4" x14ac:dyDescent="0.35">
      <c r="A17788" s="16" t="s">
        <v>20725</v>
      </c>
      <c r="B17788" s="16" t="s">
        <v>20726</v>
      </c>
      <c r="C17788" s="19">
        <v>54.78</v>
      </c>
      <c r="D17788" s="7" t="str">
        <f t="shared" si="277"/>
        <v>Unique</v>
      </c>
    </row>
    <row r="17789" spans="1:4" x14ac:dyDescent="0.35">
      <c r="A17789" s="16" t="s">
        <v>20475</v>
      </c>
      <c r="B17789" s="16">
        <v>5360</v>
      </c>
      <c r="C17789" s="19">
        <v>6.6999999999999993</v>
      </c>
      <c r="D17789" s="7" t="str">
        <f t="shared" si="277"/>
        <v>Unique</v>
      </c>
    </row>
    <row r="17790" spans="1:4" x14ac:dyDescent="0.35">
      <c r="A17790" s="16" t="s">
        <v>20682</v>
      </c>
      <c r="B17790" s="16">
        <v>5531</v>
      </c>
      <c r="C17790" s="19">
        <v>6.6999999999999993</v>
      </c>
      <c r="D17790" s="7" t="str">
        <f t="shared" si="277"/>
        <v>Unique</v>
      </c>
    </row>
    <row r="17791" spans="1:4" x14ac:dyDescent="0.35">
      <c r="A17791" s="16" t="s">
        <v>20681</v>
      </c>
      <c r="B17791" s="16">
        <v>5531</v>
      </c>
      <c r="C17791" s="19">
        <v>6.6999999999999993</v>
      </c>
      <c r="D17791" s="7" t="str">
        <f t="shared" si="277"/>
        <v>Unique</v>
      </c>
    </row>
    <row r="17792" spans="1:4" x14ac:dyDescent="0.35">
      <c r="A17792" s="16" t="s">
        <v>20735</v>
      </c>
      <c r="B17792" s="16">
        <v>5576</v>
      </c>
      <c r="C17792" s="19">
        <v>3.75</v>
      </c>
      <c r="D17792" s="7" t="str">
        <f t="shared" si="277"/>
        <v>Unique</v>
      </c>
    </row>
    <row r="17793" spans="1:4" x14ac:dyDescent="0.35">
      <c r="A17793" s="16" t="s">
        <v>20736</v>
      </c>
      <c r="B17793" s="16">
        <v>5579</v>
      </c>
      <c r="C17793" s="19">
        <v>3.75</v>
      </c>
      <c r="D17793" s="7" t="str">
        <f t="shared" si="277"/>
        <v>Unique</v>
      </c>
    </row>
    <row r="17794" spans="1:4" x14ac:dyDescent="0.35">
      <c r="A17794" s="16" t="s">
        <v>20737</v>
      </c>
      <c r="B17794" s="16">
        <v>5580</v>
      </c>
      <c r="C17794" s="19">
        <v>3.75</v>
      </c>
      <c r="D17794" s="7" t="str">
        <f t="shared" ref="D17794:D17857" si="278">IF(COUNTIFS(A:A,A17794,B:B,B17794,C:C,C17794)&gt;1,"Doublon","Unique")</f>
        <v>Unique</v>
      </c>
    </row>
    <row r="17795" spans="1:4" x14ac:dyDescent="0.35">
      <c r="A17795" s="16" t="s">
        <v>20738</v>
      </c>
      <c r="B17795" s="16">
        <v>5561</v>
      </c>
      <c r="C17795" s="19">
        <v>6.8400000000000007</v>
      </c>
      <c r="D17795" s="7" t="str">
        <f t="shared" si="278"/>
        <v>Unique</v>
      </c>
    </row>
    <row r="17796" spans="1:4" x14ac:dyDescent="0.35">
      <c r="A17796" s="16" t="s">
        <v>20739</v>
      </c>
      <c r="B17796" s="16">
        <v>5577</v>
      </c>
      <c r="C17796" s="19">
        <v>5.25</v>
      </c>
      <c r="D17796" s="7" t="str">
        <f t="shared" si="278"/>
        <v>Unique</v>
      </c>
    </row>
    <row r="17797" spans="1:4" x14ac:dyDescent="0.35">
      <c r="A17797" s="16" t="s">
        <v>20740</v>
      </c>
      <c r="B17797" s="16">
        <v>5550</v>
      </c>
      <c r="C17797" s="19">
        <v>9.2199999999999989</v>
      </c>
      <c r="D17797" s="7" t="str">
        <f t="shared" si="278"/>
        <v>Unique</v>
      </c>
    </row>
    <row r="17798" spans="1:4" x14ac:dyDescent="0.35">
      <c r="A17798" s="16" t="s">
        <v>20741</v>
      </c>
      <c r="B17798" s="16" t="s">
        <v>20742</v>
      </c>
      <c r="C17798" s="19">
        <v>5.25</v>
      </c>
      <c r="D17798" s="7" t="str">
        <f t="shared" si="278"/>
        <v>Unique</v>
      </c>
    </row>
    <row r="17799" spans="1:4" x14ac:dyDescent="0.35">
      <c r="A17799" s="16" t="s">
        <v>20743</v>
      </c>
      <c r="B17799" s="16">
        <v>5492</v>
      </c>
      <c r="C17799" s="19">
        <v>11.66</v>
      </c>
      <c r="D17799" s="7" t="str">
        <f t="shared" si="278"/>
        <v>Unique</v>
      </c>
    </row>
    <row r="17800" spans="1:4" x14ac:dyDescent="0.35">
      <c r="A17800" s="16" t="s">
        <v>20743</v>
      </c>
      <c r="B17800" s="16">
        <v>5492</v>
      </c>
      <c r="C17800" s="19">
        <v>18.95</v>
      </c>
      <c r="D17800" s="7" t="str">
        <f t="shared" si="278"/>
        <v>Unique</v>
      </c>
    </row>
    <row r="17801" spans="1:4" x14ac:dyDescent="0.35">
      <c r="A17801" s="16" t="s">
        <v>20744</v>
      </c>
      <c r="B17801" s="16" t="s">
        <v>20745</v>
      </c>
      <c r="C17801" s="19">
        <v>5.5</v>
      </c>
      <c r="D17801" s="7" t="str">
        <f t="shared" si="278"/>
        <v>Unique</v>
      </c>
    </row>
    <row r="17802" spans="1:4" x14ac:dyDescent="0.35">
      <c r="A17802" s="16" t="s">
        <v>20746</v>
      </c>
      <c r="B17802" s="16" t="s">
        <v>20747</v>
      </c>
      <c r="C17802" s="19">
        <v>5.25</v>
      </c>
      <c r="D17802" s="7" t="str">
        <f t="shared" si="278"/>
        <v>Unique</v>
      </c>
    </row>
    <row r="17803" spans="1:4" x14ac:dyDescent="0.35">
      <c r="A17803" s="16" t="s">
        <v>20746</v>
      </c>
      <c r="B17803" s="16" t="s">
        <v>20747</v>
      </c>
      <c r="C17803" s="19">
        <v>18.95</v>
      </c>
      <c r="D17803" s="7" t="str">
        <f t="shared" si="278"/>
        <v>Unique</v>
      </c>
    </row>
    <row r="17804" spans="1:4" x14ac:dyDescent="0.35">
      <c r="A17804" s="16" t="s">
        <v>20748</v>
      </c>
      <c r="B17804" s="16" t="s">
        <v>20749</v>
      </c>
      <c r="C17804" s="19">
        <v>9.990000000000002</v>
      </c>
      <c r="D17804" s="7" t="str">
        <f t="shared" si="278"/>
        <v>Unique</v>
      </c>
    </row>
    <row r="17805" spans="1:4" x14ac:dyDescent="0.35">
      <c r="A17805" s="16" t="s">
        <v>20750</v>
      </c>
      <c r="B17805" s="16">
        <v>5586</v>
      </c>
      <c r="C17805" s="19">
        <v>5.25</v>
      </c>
      <c r="D17805" s="7" t="str">
        <f t="shared" si="278"/>
        <v>Unique</v>
      </c>
    </row>
    <row r="17806" spans="1:4" x14ac:dyDescent="0.35">
      <c r="A17806" s="16" t="s">
        <v>20751</v>
      </c>
      <c r="B17806" s="16" t="s">
        <v>20752</v>
      </c>
      <c r="C17806" s="19">
        <v>8.6700000000000017</v>
      </c>
      <c r="D17806" s="7" t="str">
        <f t="shared" si="278"/>
        <v>Unique</v>
      </c>
    </row>
    <row r="17807" spans="1:4" x14ac:dyDescent="0.35">
      <c r="A17807" s="16" t="s">
        <v>20753</v>
      </c>
      <c r="B17807" s="16" t="s">
        <v>20754</v>
      </c>
      <c r="C17807" s="19">
        <v>5.25</v>
      </c>
      <c r="D17807" s="7" t="str">
        <f t="shared" si="278"/>
        <v>Unique</v>
      </c>
    </row>
    <row r="17808" spans="1:4" x14ac:dyDescent="0.35">
      <c r="A17808" s="16" t="s">
        <v>20755</v>
      </c>
      <c r="B17808" s="16">
        <v>5519</v>
      </c>
      <c r="C17808" s="19">
        <v>6.57</v>
      </c>
      <c r="D17808" s="7" t="str">
        <f t="shared" si="278"/>
        <v>Unique</v>
      </c>
    </row>
    <row r="17809" spans="1:4" x14ac:dyDescent="0.35">
      <c r="A17809" s="16" t="s">
        <v>20757</v>
      </c>
      <c r="B17809" s="16">
        <v>5566</v>
      </c>
      <c r="C17809" s="19">
        <v>3.75</v>
      </c>
      <c r="D17809" s="7" t="str">
        <f t="shared" si="278"/>
        <v>Unique</v>
      </c>
    </row>
    <row r="17810" spans="1:4" x14ac:dyDescent="0.35">
      <c r="A17810" s="16" t="s">
        <v>20758</v>
      </c>
      <c r="B17810" s="16">
        <v>5470</v>
      </c>
      <c r="C17810" s="19">
        <v>12.61</v>
      </c>
      <c r="D17810" s="7" t="str">
        <f t="shared" si="278"/>
        <v>Unique</v>
      </c>
    </row>
    <row r="17811" spans="1:4" x14ac:dyDescent="0.35">
      <c r="A17811" s="16" t="s">
        <v>20759</v>
      </c>
      <c r="B17811" s="16" t="s">
        <v>20760</v>
      </c>
      <c r="C17811" s="19">
        <v>7.1000000000000005</v>
      </c>
      <c r="D17811" s="7" t="str">
        <f t="shared" si="278"/>
        <v>Unique</v>
      </c>
    </row>
    <row r="17812" spans="1:4" x14ac:dyDescent="0.35">
      <c r="A17812" s="16" t="s">
        <v>20761</v>
      </c>
      <c r="B17812" s="16">
        <v>5362</v>
      </c>
      <c r="C17812" s="19">
        <v>-0.02</v>
      </c>
      <c r="D17812" s="7" t="str">
        <f t="shared" si="278"/>
        <v>Unique</v>
      </c>
    </row>
    <row r="17813" spans="1:4" x14ac:dyDescent="0.35">
      <c r="A17813" s="16" t="s">
        <v>20762</v>
      </c>
      <c r="B17813" s="16">
        <v>5362</v>
      </c>
      <c r="C17813" s="19">
        <v>-0.04</v>
      </c>
      <c r="D17813" s="7" t="str">
        <f t="shared" si="278"/>
        <v>Unique</v>
      </c>
    </row>
    <row r="17814" spans="1:4" x14ac:dyDescent="0.35">
      <c r="A17814" s="16" t="s">
        <v>20761</v>
      </c>
      <c r="B17814" s="16">
        <v>5362</v>
      </c>
      <c r="C17814" s="19">
        <v>9.7200000000000006</v>
      </c>
      <c r="D17814" s="7" t="str">
        <f t="shared" si="278"/>
        <v>Unique</v>
      </c>
    </row>
    <row r="17815" spans="1:4" x14ac:dyDescent="0.35">
      <c r="A17815" s="16" t="s">
        <v>20762</v>
      </c>
      <c r="B17815" s="16">
        <v>5362</v>
      </c>
      <c r="C17815" s="19">
        <v>9.7200000000000006</v>
      </c>
      <c r="D17815" s="7" t="str">
        <f t="shared" si="278"/>
        <v>Unique</v>
      </c>
    </row>
    <row r="17816" spans="1:4" x14ac:dyDescent="0.35">
      <c r="A17816" s="16" t="s">
        <v>20763</v>
      </c>
      <c r="B17816" s="16">
        <v>5539</v>
      </c>
      <c r="C17816" s="19">
        <v>-0.02</v>
      </c>
      <c r="D17816" s="7" t="str">
        <f t="shared" si="278"/>
        <v>Unique</v>
      </c>
    </row>
    <row r="17817" spans="1:4" x14ac:dyDescent="0.35">
      <c r="A17817" s="16" t="s">
        <v>20764</v>
      </c>
      <c r="B17817" s="16">
        <v>5539</v>
      </c>
      <c r="C17817" s="19">
        <v>-0.04</v>
      </c>
      <c r="D17817" s="7" t="str">
        <f t="shared" si="278"/>
        <v>Unique</v>
      </c>
    </row>
    <row r="17818" spans="1:4" x14ac:dyDescent="0.35">
      <c r="A17818" s="16" t="s">
        <v>20764</v>
      </c>
      <c r="B17818" s="16">
        <v>5539</v>
      </c>
      <c r="C17818" s="19">
        <v>5.25</v>
      </c>
      <c r="D17818" s="7" t="str">
        <f t="shared" si="278"/>
        <v>Unique</v>
      </c>
    </row>
    <row r="17819" spans="1:4" x14ac:dyDescent="0.35">
      <c r="A17819" s="16" t="s">
        <v>20763</v>
      </c>
      <c r="B17819" s="16">
        <v>5539</v>
      </c>
      <c r="C17819" s="19">
        <v>10.840000000000002</v>
      </c>
      <c r="D17819" s="7" t="str">
        <f t="shared" si="278"/>
        <v>Unique</v>
      </c>
    </row>
    <row r="17820" spans="1:4" x14ac:dyDescent="0.35">
      <c r="A17820" s="16" t="s">
        <v>20765</v>
      </c>
      <c r="B17820" s="16">
        <v>5363</v>
      </c>
      <c r="C17820" s="19">
        <v>10.56</v>
      </c>
      <c r="D17820" s="7" t="str">
        <f t="shared" si="278"/>
        <v>Unique</v>
      </c>
    </row>
    <row r="17821" spans="1:4" x14ac:dyDescent="0.35">
      <c r="A17821" s="16" t="s">
        <v>20766</v>
      </c>
      <c r="B17821" s="16">
        <v>5545</v>
      </c>
      <c r="C17821" s="19">
        <v>8.379999999999999</v>
      </c>
      <c r="D17821" s="7" t="str">
        <f t="shared" si="278"/>
        <v>Unique</v>
      </c>
    </row>
    <row r="17822" spans="1:4" x14ac:dyDescent="0.35">
      <c r="A17822" s="16" t="s">
        <v>20767</v>
      </c>
      <c r="B17822" s="16" t="s">
        <v>20768</v>
      </c>
      <c r="C17822" s="19">
        <v>5.25</v>
      </c>
      <c r="D17822" s="7" t="str">
        <f t="shared" si="278"/>
        <v>Unique</v>
      </c>
    </row>
    <row r="17823" spans="1:4" x14ac:dyDescent="0.35">
      <c r="A17823" s="16" t="s">
        <v>20769</v>
      </c>
      <c r="B17823" s="16">
        <v>5397</v>
      </c>
      <c r="C17823" s="19">
        <v>11.66</v>
      </c>
      <c r="D17823" s="7" t="str">
        <f t="shared" si="278"/>
        <v>Unique</v>
      </c>
    </row>
    <row r="17824" spans="1:4" x14ac:dyDescent="0.35">
      <c r="A17824" s="16" t="s">
        <v>20770</v>
      </c>
      <c r="B17824" s="16" t="s">
        <v>20771</v>
      </c>
      <c r="C17824" s="19">
        <v>18.95</v>
      </c>
      <c r="D17824" s="7" t="str">
        <f t="shared" si="278"/>
        <v>Unique</v>
      </c>
    </row>
    <row r="17825" spans="1:4" x14ac:dyDescent="0.35">
      <c r="A17825" s="16" t="s">
        <v>20770</v>
      </c>
      <c r="B17825" s="16" t="s">
        <v>20771</v>
      </c>
      <c r="C17825" s="19">
        <v>5.25</v>
      </c>
      <c r="D17825" s="7" t="str">
        <f t="shared" si="278"/>
        <v>Unique</v>
      </c>
    </row>
    <row r="17826" spans="1:4" x14ac:dyDescent="0.35">
      <c r="A17826" s="16" t="s">
        <v>20772</v>
      </c>
      <c r="B17826" s="16" t="s">
        <v>20773</v>
      </c>
      <c r="C17826" s="19">
        <v>8.17</v>
      </c>
      <c r="D17826" s="7" t="str">
        <f t="shared" si="278"/>
        <v>Unique</v>
      </c>
    </row>
    <row r="17827" spans="1:4" x14ac:dyDescent="0.35">
      <c r="A17827" s="16" t="s">
        <v>20774</v>
      </c>
      <c r="B17827" s="16" t="s">
        <v>20775</v>
      </c>
      <c r="C17827" s="19">
        <v>9.26</v>
      </c>
      <c r="D17827" s="7" t="str">
        <f t="shared" si="278"/>
        <v>Unique</v>
      </c>
    </row>
    <row r="17828" spans="1:4" x14ac:dyDescent="0.35">
      <c r="A17828" s="16" t="s">
        <v>20776</v>
      </c>
      <c r="B17828" s="16" t="s">
        <v>20777</v>
      </c>
      <c r="C17828" s="19">
        <v>9.5999999999999979</v>
      </c>
      <c r="D17828" s="7" t="str">
        <f t="shared" si="278"/>
        <v>Unique</v>
      </c>
    </row>
    <row r="17829" spans="1:4" x14ac:dyDescent="0.35">
      <c r="A17829" s="16" t="s">
        <v>20778</v>
      </c>
      <c r="B17829" s="16">
        <v>5564</v>
      </c>
      <c r="C17829" s="19">
        <v>3.75</v>
      </c>
      <c r="D17829" s="7" t="str">
        <f t="shared" si="278"/>
        <v>Unique</v>
      </c>
    </row>
    <row r="17830" spans="1:4" x14ac:dyDescent="0.35">
      <c r="A17830" s="16" t="s">
        <v>20779</v>
      </c>
      <c r="B17830" s="16" t="s">
        <v>14685</v>
      </c>
      <c r="C17830" s="19">
        <v>-0.05</v>
      </c>
      <c r="D17830" s="7" t="str">
        <f t="shared" si="278"/>
        <v>Unique</v>
      </c>
    </row>
    <row r="17831" spans="1:4" x14ac:dyDescent="0.35">
      <c r="A17831" s="16" t="s">
        <v>20780</v>
      </c>
      <c r="B17831" s="16" t="s">
        <v>14685</v>
      </c>
      <c r="C17831" s="19">
        <v>5.25</v>
      </c>
      <c r="D17831" s="7" t="str">
        <f t="shared" si="278"/>
        <v>Unique</v>
      </c>
    </row>
    <row r="17832" spans="1:4" x14ac:dyDescent="0.35">
      <c r="A17832" s="16" t="s">
        <v>20779</v>
      </c>
      <c r="B17832" s="16" t="s">
        <v>14685</v>
      </c>
      <c r="C17832" s="19">
        <v>5.25</v>
      </c>
      <c r="D17832" s="7" t="str">
        <f t="shared" si="278"/>
        <v>Unique</v>
      </c>
    </row>
    <row r="17833" spans="1:4" x14ac:dyDescent="0.35">
      <c r="A17833" s="16" t="s">
        <v>20781</v>
      </c>
      <c r="B17833" s="16" t="s">
        <v>14685</v>
      </c>
      <c r="C17833" s="19">
        <v>8.9600000000000009</v>
      </c>
      <c r="D17833" s="7" t="str">
        <f t="shared" si="278"/>
        <v>Unique</v>
      </c>
    </row>
    <row r="17834" spans="1:4" x14ac:dyDescent="0.35">
      <c r="A17834" s="16" t="s">
        <v>20782</v>
      </c>
      <c r="B17834" s="16">
        <v>740943</v>
      </c>
      <c r="C17834" s="19">
        <v>5.25</v>
      </c>
      <c r="D17834" s="7" t="str">
        <f t="shared" si="278"/>
        <v>Unique</v>
      </c>
    </row>
    <row r="17835" spans="1:4" x14ac:dyDescent="0.35">
      <c r="A17835" s="16" t="s">
        <v>20783</v>
      </c>
      <c r="B17835" s="16">
        <v>360897</v>
      </c>
      <c r="C17835" s="19">
        <v>-0.02</v>
      </c>
      <c r="D17835" s="7" t="str">
        <f t="shared" si="278"/>
        <v>Unique</v>
      </c>
    </row>
    <row r="17836" spans="1:4" x14ac:dyDescent="0.35">
      <c r="A17836" s="16" t="s">
        <v>20784</v>
      </c>
      <c r="B17836" s="16">
        <v>360897</v>
      </c>
      <c r="C17836" s="19">
        <v>-0.05</v>
      </c>
      <c r="D17836" s="7" t="str">
        <f t="shared" si="278"/>
        <v>Unique</v>
      </c>
    </row>
    <row r="17837" spans="1:4" x14ac:dyDescent="0.35">
      <c r="A17837" s="16" t="s">
        <v>20785</v>
      </c>
      <c r="B17837" s="16">
        <v>360897</v>
      </c>
      <c r="C17837" s="19">
        <v>-0.05</v>
      </c>
      <c r="D17837" s="7" t="str">
        <f t="shared" si="278"/>
        <v>Unique</v>
      </c>
    </row>
    <row r="17838" spans="1:4" x14ac:dyDescent="0.35">
      <c r="A17838" s="16" t="s">
        <v>20785</v>
      </c>
      <c r="B17838" s="16">
        <v>360897</v>
      </c>
      <c r="C17838" s="19">
        <v>7.1000000000000005</v>
      </c>
      <c r="D17838" s="7" t="str">
        <f t="shared" si="278"/>
        <v>Unique</v>
      </c>
    </row>
    <row r="17839" spans="1:4" x14ac:dyDescent="0.35">
      <c r="A17839" s="16" t="s">
        <v>20783</v>
      </c>
      <c r="B17839" s="16">
        <v>360897</v>
      </c>
      <c r="C17839" s="19">
        <v>8.379999999999999</v>
      </c>
      <c r="D17839" s="7" t="str">
        <f t="shared" si="278"/>
        <v>Unique</v>
      </c>
    </row>
    <row r="17840" spans="1:4" x14ac:dyDescent="0.35">
      <c r="A17840" s="16" t="s">
        <v>20784</v>
      </c>
      <c r="B17840" s="16">
        <v>360897</v>
      </c>
      <c r="C17840" s="19">
        <v>8.379999999999999</v>
      </c>
      <c r="D17840" s="7" t="str">
        <f t="shared" si="278"/>
        <v>Unique</v>
      </c>
    </row>
    <row r="17841" spans="1:4" x14ac:dyDescent="0.35">
      <c r="A17841" s="16" t="s">
        <v>20786</v>
      </c>
      <c r="B17841" s="16">
        <v>25002921</v>
      </c>
      <c r="C17841" s="19">
        <v>7.6199999999999992</v>
      </c>
      <c r="D17841" s="7" t="str">
        <f t="shared" si="278"/>
        <v>Unique</v>
      </c>
    </row>
    <row r="17842" spans="1:4" x14ac:dyDescent="0.35">
      <c r="A17842" s="16" t="s">
        <v>20787</v>
      </c>
      <c r="B17842" s="16" t="s">
        <v>20788</v>
      </c>
      <c r="C17842" s="19">
        <v>5.5</v>
      </c>
      <c r="D17842" s="7" t="str">
        <f t="shared" si="278"/>
        <v>Unique</v>
      </c>
    </row>
    <row r="17843" spans="1:4" x14ac:dyDescent="0.35">
      <c r="A17843" s="16" t="s">
        <v>20789</v>
      </c>
      <c r="B17843" s="16" t="s">
        <v>20790</v>
      </c>
      <c r="C17843" s="19">
        <v>5.25</v>
      </c>
      <c r="D17843" s="7" t="str">
        <f t="shared" si="278"/>
        <v>Unique</v>
      </c>
    </row>
    <row r="17844" spans="1:4" x14ac:dyDescent="0.35">
      <c r="A17844" s="16" t="s">
        <v>20791</v>
      </c>
      <c r="B17844" s="16" t="s">
        <v>20792</v>
      </c>
      <c r="C17844" s="19">
        <v>-0.02</v>
      </c>
      <c r="D17844" s="7" t="str">
        <f t="shared" si="278"/>
        <v>Unique</v>
      </c>
    </row>
    <row r="17845" spans="1:4" x14ac:dyDescent="0.35">
      <c r="A17845" s="16" t="s">
        <v>20793</v>
      </c>
      <c r="B17845" s="16" t="s">
        <v>20792</v>
      </c>
      <c r="C17845" s="19">
        <v>-0.04</v>
      </c>
      <c r="D17845" s="7" t="str">
        <f t="shared" si="278"/>
        <v>Unique</v>
      </c>
    </row>
    <row r="17846" spans="1:4" x14ac:dyDescent="0.35">
      <c r="A17846" s="16" t="s">
        <v>20793</v>
      </c>
      <c r="B17846" s="16" t="s">
        <v>20792</v>
      </c>
      <c r="C17846" s="19">
        <v>5.25</v>
      </c>
      <c r="D17846" s="7" t="str">
        <f t="shared" si="278"/>
        <v>Unique</v>
      </c>
    </row>
    <row r="17847" spans="1:4" x14ac:dyDescent="0.35">
      <c r="A17847" s="16" t="s">
        <v>20791</v>
      </c>
      <c r="B17847" s="16" t="s">
        <v>20792</v>
      </c>
      <c r="C17847" s="19">
        <v>7.1000000000000005</v>
      </c>
      <c r="D17847" s="7" t="str">
        <f t="shared" si="278"/>
        <v>Unique</v>
      </c>
    </row>
    <row r="17848" spans="1:4" x14ac:dyDescent="0.35">
      <c r="A17848" s="16" t="s">
        <v>20794</v>
      </c>
      <c r="B17848" s="16" t="s">
        <v>20795</v>
      </c>
      <c r="C17848" s="19">
        <v>5.49</v>
      </c>
      <c r="D17848" s="7" t="str">
        <f t="shared" si="278"/>
        <v>Unique</v>
      </c>
    </row>
    <row r="17849" spans="1:4" x14ac:dyDescent="0.35">
      <c r="A17849" s="16" t="s">
        <v>20796</v>
      </c>
      <c r="B17849" s="16" t="s">
        <v>20797</v>
      </c>
      <c r="C17849" s="19">
        <v>10.280000000000001</v>
      </c>
      <c r="D17849" s="7" t="str">
        <f t="shared" si="278"/>
        <v>Unique</v>
      </c>
    </row>
    <row r="17850" spans="1:4" x14ac:dyDescent="0.35">
      <c r="A17850" s="16" t="s">
        <v>20798</v>
      </c>
      <c r="B17850" s="16">
        <v>4501853557</v>
      </c>
      <c r="C17850" s="19">
        <v>5.25</v>
      </c>
      <c r="D17850" s="7" t="str">
        <f t="shared" si="278"/>
        <v>Unique</v>
      </c>
    </row>
    <row r="17851" spans="1:4" x14ac:dyDescent="0.35">
      <c r="A17851" s="16" t="s">
        <v>20799</v>
      </c>
      <c r="B17851" s="16">
        <v>25006596</v>
      </c>
      <c r="C17851" s="19">
        <v>-0.02</v>
      </c>
      <c r="D17851" s="7" t="str">
        <f t="shared" si="278"/>
        <v>Unique</v>
      </c>
    </row>
    <row r="17852" spans="1:4" x14ac:dyDescent="0.35">
      <c r="A17852" s="16" t="s">
        <v>20800</v>
      </c>
      <c r="B17852" s="16">
        <v>25006596</v>
      </c>
      <c r="C17852" s="19">
        <v>-0.04</v>
      </c>
      <c r="D17852" s="7" t="str">
        <f t="shared" si="278"/>
        <v>Unique</v>
      </c>
    </row>
    <row r="17853" spans="1:4" x14ac:dyDescent="0.35">
      <c r="A17853" s="16" t="s">
        <v>20799</v>
      </c>
      <c r="B17853" s="16">
        <v>25006596</v>
      </c>
      <c r="C17853" s="19">
        <v>12.290000000000001</v>
      </c>
      <c r="D17853" s="7" t="str">
        <f t="shared" si="278"/>
        <v>Unique</v>
      </c>
    </row>
    <row r="17854" spans="1:4" x14ac:dyDescent="0.35">
      <c r="A17854" s="16" t="s">
        <v>20800</v>
      </c>
      <c r="B17854" s="16">
        <v>25006596</v>
      </c>
      <c r="C17854" s="19">
        <v>12.290000000000001</v>
      </c>
      <c r="D17854" s="7" t="str">
        <f t="shared" si="278"/>
        <v>Unique</v>
      </c>
    </row>
    <row r="17855" spans="1:4" x14ac:dyDescent="0.35">
      <c r="A17855" s="16" t="s">
        <v>20801</v>
      </c>
      <c r="B17855" s="16">
        <v>5326</v>
      </c>
      <c r="C17855" s="19">
        <v>5.48</v>
      </c>
      <c r="D17855" s="7" t="str">
        <f t="shared" si="278"/>
        <v>Unique</v>
      </c>
    </row>
    <row r="17856" spans="1:4" x14ac:dyDescent="0.35">
      <c r="A17856" s="16" t="s">
        <v>17780</v>
      </c>
      <c r="B17856" s="16">
        <v>28898768</v>
      </c>
      <c r="C17856" s="19">
        <v>7.6199999999999992</v>
      </c>
      <c r="D17856" s="7" t="str">
        <f t="shared" si="278"/>
        <v>Unique</v>
      </c>
    </row>
    <row r="17857" spans="1:4" x14ac:dyDescent="0.35">
      <c r="A17857" s="16" t="s">
        <v>17780</v>
      </c>
      <c r="B17857" s="16">
        <v>28898768</v>
      </c>
      <c r="C17857" s="19">
        <v>18.95</v>
      </c>
      <c r="D17857" s="7" t="str">
        <f t="shared" si="278"/>
        <v>Unique</v>
      </c>
    </row>
    <row r="17858" spans="1:4" x14ac:dyDescent="0.35">
      <c r="A17858" s="16" t="s">
        <v>17781</v>
      </c>
      <c r="B17858" s="16">
        <v>28898768</v>
      </c>
      <c r="C17858" s="19">
        <v>5.25</v>
      </c>
      <c r="D17858" s="7" t="str">
        <f t="shared" ref="D17858:D17921" si="279">IF(COUNTIFS(A:A,A17858,B:B,B17858,C:C,C17858)&gt;1,"Doublon","Unique")</f>
        <v>Unique</v>
      </c>
    </row>
    <row r="17859" spans="1:4" x14ac:dyDescent="0.35">
      <c r="A17859" s="16" t="s">
        <v>17781</v>
      </c>
      <c r="B17859" s="16">
        <v>28898768</v>
      </c>
      <c r="C17859" s="19">
        <v>18.95</v>
      </c>
      <c r="D17859" s="7" t="str">
        <f t="shared" si="279"/>
        <v>Unique</v>
      </c>
    </row>
    <row r="17860" spans="1:4" x14ac:dyDescent="0.35">
      <c r="A17860" s="16" t="s">
        <v>20780</v>
      </c>
      <c r="B17860" s="16" t="s">
        <v>14685</v>
      </c>
      <c r="C17860" s="19">
        <v>-0.05</v>
      </c>
      <c r="D17860" s="7" t="str">
        <f t="shared" si="279"/>
        <v>Unique</v>
      </c>
    </row>
    <row r="17861" spans="1:4" x14ac:dyDescent="0.35">
      <c r="A17861" s="16" t="s">
        <v>20756</v>
      </c>
      <c r="B17861" s="16">
        <v>5570</v>
      </c>
      <c r="C17861" s="19">
        <v>7.3599999999999994</v>
      </c>
      <c r="D17861" s="7" t="str">
        <f t="shared" si="279"/>
        <v>Unique</v>
      </c>
    </row>
    <row r="17862" spans="1:4" x14ac:dyDescent="0.35">
      <c r="A17862" s="16" t="s">
        <v>20802</v>
      </c>
      <c r="B17862" s="16" t="s">
        <v>20803</v>
      </c>
      <c r="C17862" s="19">
        <v>5.25</v>
      </c>
      <c r="D17862" s="7" t="str">
        <f t="shared" si="279"/>
        <v>Unique</v>
      </c>
    </row>
    <row r="17863" spans="1:4" x14ac:dyDescent="0.35">
      <c r="A17863" s="16" t="s">
        <v>20804</v>
      </c>
      <c r="B17863" s="16">
        <v>5571</v>
      </c>
      <c r="C17863" s="19">
        <v>5.5</v>
      </c>
      <c r="D17863" s="7" t="str">
        <f t="shared" si="279"/>
        <v>Unique</v>
      </c>
    </row>
    <row r="17864" spans="1:4" x14ac:dyDescent="0.35">
      <c r="A17864" s="16" t="s">
        <v>20805</v>
      </c>
      <c r="B17864" s="16">
        <v>5460</v>
      </c>
      <c r="C17864" s="19">
        <v>9.7200000000000006</v>
      </c>
      <c r="D17864" s="7" t="str">
        <f t="shared" si="279"/>
        <v>Unique</v>
      </c>
    </row>
    <row r="17865" spans="1:4" x14ac:dyDescent="0.35">
      <c r="A17865" s="16" t="s">
        <v>20806</v>
      </c>
      <c r="B17865" s="16" t="s">
        <v>20807</v>
      </c>
      <c r="C17865" s="19">
        <v>5.25</v>
      </c>
      <c r="D17865" s="7" t="str">
        <f t="shared" si="279"/>
        <v>Unique</v>
      </c>
    </row>
    <row r="17866" spans="1:4" x14ac:dyDescent="0.35">
      <c r="A17866" s="16" t="s">
        <v>20808</v>
      </c>
      <c r="B17866" s="16">
        <v>5448</v>
      </c>
      <c r="C17866" s="19">
        <v>8.9600000000000009</v>
      </c>
      <c r="D17866" s="7" t="str">
        <f t="shared" si="279"/>
        <v>Unique</v>
      </c>
    </row>
    <row r="17867" spans="1:4" x14ac:dyDescent="0.35">
      <c r="A17867" s="16" t="s">
        <v>20809</v>
      </c>
      <c r="B17867" s="16">
        <v>5547</v>
      </c>
      <c r="C17867" s="19">
        <v>10.280000000000001</v>
      </c>
      <c r="D17867" s="7" t="str">
        <f t="shared" si="279"/>
        <v>Unique</v>
      </c>
    </row>
    <row r="17868" spans="1:4" x14ac:dyDescent="0.35">
      <c r="A17868" s="16" t="s">
        <v>20809</v>
      </c>
      <c r="B17868" s="16">
        <v>5547</v>
      </c>
      <c r="C17868" s="19">
        <v>5.48</v>
      </c>
      <c r="D17868" s="7" t="str">
        <f t="shared" si="279"/>
        <v>Unique</v>
      </c>
    </row>
    <row r="17869" spans="1:4" x14ac:dyDescent="0.35">
      <c r="A17869" s="16" t="s">
        <v>20810</v>
      </c>
      <c r="B17869" s="16" t="s">
        <v>20811</v>
      </c>
      <c r="C17869" s="19">
        <v>5.49</v>
      </c>
      <c r="D17869" s="7" t="str">
        <f t="shared" si="279"/>
        <v>Unique</v>
      </c>
    </row>
    <row r="17870" spans="1:4" x14ac:dyDescent="0.35">
      <c r="A17870" s="16" t="s">
        <v>20812</v>
      </c>
      <c r="B17870" s="16" t="s">
        <v>20355</v>
      </c>
      <c r="C17870" s="19">
        <v>5.48</v>
      </c>
      <c r="D17870" s="7" t="str">
        <f t="shared" si="279"/>
        <v>Unique</v>
      </c>
    </row>
    <row r="17871" spans="1:4" x14ac:dyDescent="0.35">
      <c r="A17871" s="16" t="s">
        <v>20813</v>
      </c>
      <c r="B17871" s="16" t="s">
        <v>20814</v>
      </c>
      <c r="C17871" s="19">
        <v>5.25</v>
      </c>
      <c r="D17871" s="7" t="str">
        <f t="shared" si="279"/>
        <v>Unique</v>
      </c>
    </row>
    <row r="17872" spans="1:4" x14ac:dyDescent="0.35">
      <c r="A17872" s="16" t="s">
        <v>20815</v>
      </c>
      <c r="B17872" s="16">
        <v>5541</v>
      </c>
      <c r="C17872" s="19">
        <v>-0.02</v>
      </c>
      <c r="D17872" s="7" t="str">
        <f t="shared" si="279"/>
        <v>Unique</v>
      </c>
    </row>
    <row r="17873" spans="1:4" x14ac:dyDescent="0.35">
      <c r="A17873" s="16" t="s">
        <v>20816</v>
      </c>
      <c r="B17873" s="16">
        <v>5541</v>
      </c>
      <c r="C17873" s="19">
        <v>-0.05</v>
      </c>
      <c r="D17873" s="7" t="str">
        <f t="shared" si="279"/>
        <v>Unique</v>
      </c>
    </row>
    <row r="17874" spans="1:4" x14ac:dyDescent="0.35">
      <c r="A17874" s="16" t="s">
        <v>20817</v>
      </c>
      <c r="B17874" s="16">
        <v>5541</v>
      </c>
      <c r="C17874" s="19">
        <v>-0.05</v>
      </c>
      <c r="D17874" s="7" t="str">
        <f t="shared" si="279"/>
        <v>Unique</v>
      </c>
    </row>
    <row r="17875" spans="1:4" x14ac:dyDescent="0.35">
      <c r="A17875" s="16" t="s">
        <v>20815</v>
      </c>
      <c r="B17875" s="16">
        <v>5541</v>
      </c>
      <c r="C17875" s="19">
        <v>12.290000000000001</v>
      </c>
      <c r="D17875" s="7" t="str">
        <f t="shared" si="279"/>
        <v>Unique</v>
      </c>
    </row>
    <row r="17876" spans="1:4" x14ac:dyDescent="0.35">
      <c r="A17876" s="16" t="s">
        <v>20816</v>
      </c>
      <c r="B17876" s="16">
        <v>5541</v>
      </c>
      <c r="C17876" s="19">
        <v>12.290000000000001</v>
      </c>
      <c r="D17876" s="7" t="str">
        <f t="shared" si="279"/>
        <v>Unique</v>
      </c>
    </row>
    <row r="17877" spans="1:4" x14ac:dyDescent="0.35">
      <c r="A17877" s="16" t="s">
        <v>20817</v>
      </c>
      <c r="B17877" s="16">
        <v>5541</v>
      </c>
      <c r="C17877" s="19">
        <v>12.290000000000001</v>
      </c>
      <c r="D17877" s="7" t="str">
        <f t="shared" si="279"/>
        <v>Unique</v>
      </c>
    </row>
    <row r="17878" spans="1:4" x14ac:dyDescent="0.35">
      <c r="A17878" s="16" t="s">
        <v>20781</v>
      </c>
      <c r="B17878" s="16" t="s">
        <v>14685</v>
      </c>
      <c r="C17878" s="19">
        <v>-0.02</v>
      </c>
      <c r="D17878" s="7" t="str">
        <f t="shared" si="279"/>
        <v>Unique</v>
      </c>
    </row>
    <row r="17879" spans="1:4" x14ac:dyDescent="0.35">
      <c r="A17879" s="16" t="s">
        <v>20818</v>
      </c>
      <c r="B17879" s="16">
        <v>5207</v>
      </c>
      <c r="C17879" s="19">
        <v>3.94</v>
      </c>
      <c r="D17879" s="7" t="str">
        <f t="shared" si="279"/>
        <v>Unique</v>
      </c>
    </row>
    <row r="17880" spans="1:4" x14ac:dyDescent="0.35">
      <c r="A17880" s="16" t="s">
        <v>20772</v>
      </c>
      <c r="B17880" s="16" t="s">
        <v>20773</v>
      </c>
      <c r="C17880" s="19">
        <v>1.4500000000000002</v>
      </c>
      <c r="D17880" s="7" t="str">
        <f t="shared" si="279"/>
        <v>Unique</v>
      </c>
    </row>
    <row r="17881" spans="1:4" x14ac:dyDescent="0.35">
      <c r="A17881" s="16" t="s">
        <v>20776</v>
      </c>
      <c r="B17881" s="16" t="s">
        <v>20777</v>
      </c>
      <c r="C17881" s="19">
        <v>1.4500000000000002</v>
      </c>
      <c r="D17881" s="7" t="str">
        <f t="shared" si="279"/>
        <v>Unique</v>
      </c>
    </row>
    <row r="17882" spans="1:4" x14ac:dyDescent="0.35">
      <c r="A17882" s="16" t="s">
        <v>20774</v>
      </c>
      <c r="B17882" s="16" t="s">
        <v>20775</v>
      </c>
      <c r="C17882" s="19">
        <v>1.4500000000000002</v>
      </c>
      <c r="D17882" s="7" t="str">
        <f t="shared" si="279"/>
        <v>Unique</v>
      </c>
    </row>
    <row r="17883" spans="1:4" x14ac:dyDescent="0.35">
      <c r="A17883" s="16" t="s">
        <v>20819</v>
      </c>
      <c r="B17883" s="16" t="s">
        <v>20820</v>
      </c>
      <c r="C17883" s="19">
        <v>1.4500000000000002</v>
      </c>
      <c r="D17883" s="7" t="str">
        <f t="shared" si="279"/>
        <v>Unique</v>
      </c>
    </row>
    <row r="17884" spans="1:4" x14ac:dyDescent="0.35">
      <c r="A17884" s="16" t="s">
        <v>20821</v>
      </c>
      <c r="B17884" s="16" t="s">
        <v>20822</v>
      </c>
      <c r="C17884" s="19">
        <v>1.4500000000000002</v>
      </c>
      <c r="D17884" s="7" t="str">
        <f t="shared" si="279"/>
        <v>Unique</v>
      </c>
    </row>
    <row r="17885" spans="1:4" x14ac:dyDescent="0.35">
      <c r="A17885" s="16" t="s">
        <v>20819</v>
      </c>
      <c r="B17885" s="16" t="s">
        <v>20820</v>
      </c>
      <c r="C17885" s="19">
        <v>7.9299999999999988</v>
      </c>
      <c r="D17885" s="7" t="str">
        <f t="shared" si="279"/>
        <v>Unique</v>
      </c>
    </row>
    <row r="17886" spans="1:4" x14ac:dyDescent="0.35">
      <c r="A17886" s="16" t="s">
        <v>20821</v>
      </c>
      <c r="B17886" s="16" t="s">
        <v>20822</v>
      </c>
      <c r="C17886" s="19">
        <v>7.94</v>
      </c>
      <c r="D17886" s="7" t="str">
        <f t="shared" si="279"/>
        <v>Unique</v>
      </c>
    </row>
    <row r="17887" spans="1:4" x14ac:dyDescent="0.35">
      <c r="A17887" s="16" t="s">
        <v>20761</v>
      </c>
      <c r="B17887" s="16">
        <v>5362</v>
      </c>
      <c r="C17887" s="19">
        <v>-0.5</v>
      </c>
      <c r="D17887" s="7" t="str">
        <f t="shared" si="279"/>
        <v>Unique</v>
      </c>
    </row>
    <row r="17888" spans="1:4" x14ac:dyDescent="0.35">
      <c r="A17888" s="16" t="s">
        <v>20763</v>
      </c>
      <c r="B17888" s="16">
        <v>5539</v>
      </c>
      <c r="C17888" s="19">
        <v>-0.5</v>
      </c>
      <c r="D17888" s="7" t="str">
        <f t="shared" si="279"/>
        <v>Unique</v>
      </c>
    </row>
    <row r="17889" spans="1:5" x14ac:dyDescent="0.35">
      <c r="A17889" s="16" t="s">
        <v>20815</v>
      </c>
      <c r="B17889" s="16">
        <v>5541</v>
      </c>
      <c r="C17889" s="19">
        <v>-0.5</v>
      </c>
      <c r="D17889" s="7" t="str">
        <f t="shared" si="279"/>
        <v>Unique</v>
      </c>
      <c r="E17889" s="7">
        <f>COUNTIFS($A$1721:A17889,A17889,$B$1721:B17889,B17889,$C$1721:C17889,C17889)</f>
        <v>1</v>
      </c>
    </row>
    <row r="17890" spans="1:5" x14ac:dyDescent="0.35">
      <c r="A17890" s="16" t="s">
        <v>20781</v>
      </c>
      <c r="B17890" s="16" t="s">
        <v>14685</v>
      </c>
      <c r="C17890" s="19">
        <v>-0.5</v>
      </c>
      <c r="D17890" s="7" t="str">
        <f t="shared" si="279"/>
        <v>Unique</v>
      </c>
      <c r="E17890" s="7">
        <f>COUNTIFS($A$1721:A17890,A17890,$B$1721:B17890,B17890,$C$1721:C17890,C17890)</f>
        <v>1</v>
      </c>
    </row>
    <row r="17891" spans="1:5" x14ac:dyDescent="0.35">
      <c r="A17891" s="16" t="s">
        <v>20783</v>
      </c>
      <c r="B17891" s="16">
        <v>360897</v>
      </c>
      <c r="C17891" s="19">
        <v>-0.5</v>
      </c>
      <c r="D17891" s="7" t="str">
        <f t="shared" si="279"/>
        <v>Unique</v>
      </c>
      <c r="E17891" s="7">
        <f>COUNTIFS($A$1721:A17891,A17891,$B$1721:B17891,B17891,$C$1721:C17891,C17891)</f>
        <v>1</v>
      </c>
    </row>
    <row r="17892" spans="1:5" x14ac:dyDescent="0.35">
      <c r="A17892" s="16" t="s">
        <v>20791</v>
      </c>
      <c r="B17892" s="16" t="s">
        <v>20792</v>
      </c>
      <c r="C17892" s="19">
        <v>-0.5</v>
      </c>
      <c r="D17892" s="7" t="str">
        <f t="shared" si="279"/>
        <v>Unique</v>
      </c>
    </row>
    <row r="17893" spans="1:5" x14ac:dyDescent="0.35">
      <c r="A17893" s="16" t="s">
        <v>20799</v>
      </c>
      <c r="B17893" s="16">
        <v>25006596</v>
      </c>
      <c r="C17893" s="19">
        <v>-0.5</v>
      </c>
      <c r="D17893" s="7" t="str">
        <f t="shared" si="279"/>
        <v>Unique</v>
      </c>
    </row>
    <row r="17894" spans="1:5" x14ac:dyDescent="0.35">
      <c r="A17894" s="16" t="s">
        <v>20549</v>
      </c>
      <c r="B17894" s="16" t="s">
        <v>20550</v>
      </c>
      <c r="C17894" s="19">
        <v>105.76</v>
      </c>
      <c r="D17894" s="7" t="str">
        <f t="shared" si="279"/>
        <v>Unique</v>
      </c>
    </row>
    <row r="17895" spans="1:5" x14ac:dyDescent="0.35">
      <c r="A17895" s="16" t="s">
        <v>20784</v>
      </c>
      <c r="B17895" s="16">
        <v>360897</v>
      </c>
      <c r="C17895" s="19">
        <v>6.6999999999999993</v>
      </c>
      <c r="D17895" s="7" t="str">
        <f t="shared" si="279"/>
        <v>Unique</v>
      </c>
    </row>
    <row r="17896" spans="1:5" x14ac:dyDescent="0.35">
      <c r="A17896" s="16" t="s">
        <v>20783</v>
      </c>
      <c r="B17896" s="16">
        <v>360897</v>
      </c>
      <c r="C17896" s="19">
        <v>6.6999999999999993</v>
      </c>
      <c r="D17896" s="7" t="str">
        <f t="shared" si="279"/>
        <v>Unique</v>
      </c>
    </row>
    <row r="17897" spans="1:5" x14ac:dyDescent="0.35">
      <c r="A17897" s="16" t="s">
        <v>20769</v>
      </c>
      <c r="B17897" s="16">
        <v>5397</v>
      </c>
      <c r="C17897" s="19">
        <v>6.6999999999999993</v>
      </c>
      <c r="D17897" s="7" t="str">
        <f t="shared" si="279"/>
        <v>Unique</v>
      </c>
    </row>
    <row r="17898" spans="1:5" x14ac:dyDescent="0.35">
      <c r="A17898" s="16" t="s">
        <v>20765</v>
      </c>
      <c r="B17898" s="16">
        <v>5363</v>
      </c>
      <c r="C17898" s="19">
        <v>6.6999999999999993</v>
      </c>
      <c r="D17898" s="7" t="str">
        <f t="shared" si="279"/>
        <v>Unique</v>
      </c>
    </row>
    <row r="17899" spans="1:5" x14ac:dyDescent="0.35">
      <c r="A17899" s="16" t="s">
        <v>20761</v>
      </c>
      <c r="B17899" s="16">
        <v>5362</v>
      </c>
      <c r="C17899" s="19">
        <v>6.6999999999999993</v>
      </c>
      <c r="D17899" s="7" t="str">
        <f t="shared" si="279"/>
        <v>Unique</v>
      </c>
    </row>
    <row r="17900" spans="1:5" x14ac:dyDescent="0.35">
      <c r="A17900" s="16" t="s">
        <v>20823</v>
      </c>
      <c r="B17900" s="16">
        <v>5469</v>
      </c>
      <c r="C17900" s="19">
        <v>18.95</v>
      </c>
      <c r="D17900" s="7" t="str">
        <f t="shared" si="279"/>
        <v>Unique</v>
      </c>
    </row>
    <row r="17901" spans="1:5" x14ac:dyDescent="0.35">
      <c r="A17901" s="16" t="s">
        <v>20823</v>
      </c>
      <c r="B17901" s="16">
        <v>5469</v>
      </c>
      <c r="C17901" s="19">
        <v>8.9700000000000006</v>
      </c>
      <c r="D17901" s="7" t="str">
        <f t="shared" si="279"/>
        <v>Unique</v>
      </c>
    </row>
    <row r="17902" spans="1:5" x14ac:dyDescent="0.35">
      <c r="A17902" s="16" t="s">
        <v>20824</v>
      </c>
      <c r="B17902" s="16">
        <v>5174</v>
      </c>
      <c r="C17902" s="19">
        <v>8.9700000000000006</v>
      </c>
      <c r="D17902" s="7" t="str">
        <f t="shared" si="279"/>
        <v>Unique</v>
      </c>
    </row>
    <row r="17903" spans="1:5" x14ac:dyDescent="0.35">
      <c r="A17903" s="16" t="s">
        <v>20825</v>
      </c>
      <c r="B17903" s="16">
        <v>5549</v>
      </c>
      <c r="C17903" s="19">
        <v>8.58</v>
      </c>
      <c r="D17903" s="7" t="str">
        <f t="shared" si="279"/>
        <v>Unique</v>
      </c>
    </row>
    <row r="17904" spans="1:5" x14ac:dyDescent="0.35">
      <c r="A17904" s="16" t="s">
        <v>20826</v>
      </c>
      <c r="B17904" s="16">
        <v>5542</v>
      </c>
      <c r="C17904" s="19">
        <v>8.07</v>
      </c>
      <c r="D17904" s="7" t="str">
        <f t="shared" si="279"/>
        <v>Unique</v>
      </c>
    </row>
    <row r="17905" spans="1:4" x14ac:dyDescent="0.35">
      <c r="A17905" s="16" t="s">
        <v>20827</v>
      </c>
      <c r="B17905" s="16">
        <v>5488</v>
      </c>
      <c r="C17905" s="19">
        <v>7.5600000000000005</v>
      </c>
      <c r="D17905" s="7" t="str">
        <f t="shared" si="279"/>
        <v>Unique</v>
      </c>
    </row>
    <row r="17906" spans="1:4" x14ac:dyDescent="0.35">
      <c r="A17906" s="16" t="s">
        <v>20828</v>
      </c>
      <c r="B17906" s="16">
        <v>5546</v>
      </c>
      <c r="C17906" s="19">
        <v>3.94</v>
      </c>
      <c r="D17906" s="7" t="str">
        <f t="shared" si="279"/>
        <v>Unique</v>
      </c>
    </row>
    <row r="17907" spans="1:4" x14ac:dyDescent="0.35">
      <c r="A17907" s="16" t="s">
        <v>20829</v>
      </c>
      <c r="B17907" s="16">
        <v>5562</v>
      </c>
      <c r="C17907" s="19">
        <v>4.3999999999999995</v>
      </c>
      <c r="D17907" s="7" t="str">
        <f t="shared" si="279"/>
        <v>Unique</v>
      </c>
    </row>
    <row r="17908" spans="1:4" x14ac:dyDescent="0.35">
      <c r="A17908" s="16" t="s">
        <v>20830</v>
      </c>
      <c r="B17908" s="16">
        <v>5555</v>
      </c>
      <c r="C17908" s="19">
        <v>4.6399999999999997</v>
      </c>
      <c r="D17908" s="7" t="str">
        <f t="shared" si="279"/>
        <v>Unique</v>
      </c>
    </row>
    <row r="17909" spans="1:4" x14ac:dyDescent="0.35">
      <c r="A17909" s="16" t="s">
        <v>20831</v>
      </c>
      <c r="B17909" s="16">
        <v>5573</v>
      </c>
      <c r="C17909" s="19">
        <v>4.6399999999999997</v>
      </c>
      <c r="D17909" s="7" t="str">
        <f t="shared" si="279"/>
        <v>Unique</v>
      </c>
    </row>
    <row r="17910" spans="1:4" x14ac:dyDescent="0.35">
      <c r="A17910" s="16" t="s">
        <v>20832</v>
      </c>
      <c r="B17910" s="16">
        <v>5367</v>
      </c>
      <c r="C17910" s="19">
        <v>4.6399999999999997</v>
      </c>
      <c r="D17910" s="7" t="str">
        <f t="shared" si="279"/>
        <v>Unique</v>
      </c>
    </row>
    <row r="17911" spans="1:4" x14ac:dyDescent="0.35">
      <c r="A17911" s="16" t="s">
        <v>17782</v>
      </c>
      <c r="B17911" s="16">
        <v>5527</v>
      </c>
      <c r="C17911" s="19">
        <v>5.08</v>
      </c>
      <c r="D17911" s="7" t="str">
        <f t="shared" si="279"/>
        <v>Unique</v>
      </c>
    </row>
    <row r="17912" spans="1:4" x14ac:dyDescent="0.35">
      <c r="A17912" s="16" t="s">
        <v>20833</v>
      </c>
      <c r="B17912" s="16">
        <v>5557</v>
      </c>
      <c r="C17912" s="19">
        <v>5.08</v>
      </c>
      <c r="D17912" s="7" t="str">
        <f t="shared" si="279"/>
        <v>Unique</v>
      </c>
    </row>
    <row r="17913" spans="1:4" x14ac:dyDescent="0.35">
      <c r="A17913" s="16" t="s">
        <v>20834</v>
      </c>
      <c r="B17913" s="16">
        <v>5544</v>
      </c>
      <c r="C17913" s="19">
        <v>7.05</v>
      </c>
      <c r="D17913" s="7" t="str">
        <f t="shared" si="279"/>
        <v>Unique</v>
      </c>
    </row>
    <row r="17914" spans="1:4" x14ac:dyDescent="0.35">
      <c r="A17914" s="16" t="s">
        <v>20835</v>
      </c>
      <c r="B17914" s="16">
        <v>5455</v>
      </c>
      <c r="C17914" s="19">
        <v>6.5299999999999994</v>
      </c>
      <c r="D17914" s="7" t="str">
        <f t="shared" si="279"/>
        <v>Unique</v>
      </c>
    </row>
    <row r="17915" spans="1:4" x14ac:dyDescent="0.35">
      <c r="A17915" s="16" t="s">
        <v>20836</v>
      </c>
      <c r="B17915" s="16">
        <v>5551</v>
      </c>
      <c r="C17915" s="19">
        <v>6.04</v>
      </c>
      <c r="D17915" s="7" t="str">
        <f t="shared" si="279"/>
        <v>Unique</v>
      </c>
    </row>
    <row r="17916" spans="1:4" x14ac:dyDescent="0.35">
      <c r="A17916" s="16" t="s">
        <v>20837</v>
      </c>
      <c r="B17916" s="16">
        <v>5563</v>
      </c>
      <c r="C17916" s="19">
        <v>5.5200000000000014</v>
      </c>
      <c r="D17916" s="7" t="str">
        <f t="shared" si="279"/>
        <v>Unique</v>
      </c>
    </row>
    <row r="17917" spans="1:4" x14ac:dyDescent="0.35">
      <c r="A17917" s="16" t="s">
        <v>20838</v>
      </c>
      <c r="B17917" s="16">
        <v>5584</v>
      </c>
      <c r="C17917" s="19">
        <v>5.5200000000000014</v>
      </c>
      <c r="D17917" s="7" t="str">
        <f t="shared" si="279"/>
        <v>Unique</v>
      </c>
    </row>
    <row r="17918" spans="1:4" x14ac:dyDescent="0.35">
      <c r="A17918" s="16" t="s">
        <v>20839</v>
      </c>
      <c r="B17918" s="16">
        <v>5575</v>
      </c>
      <c r="C17918" s="19">
        <v>6.04</v>
      </c>
      <c r="D17918" s="7" t="str">
        <f t="shared" si="279"/>
        <v>Unique</v>
      </c>
    </row>
    <row r="17919" spans="1:4" x14ac:dyDescent="0.35">
      <c r="A17919" s="16" t="s">
        <v>20840</v>
      </c>
      <c r="B17919" s="16" t="s">
        <v>20841</v>
      </c>
      <c r="C17919" s="19">
        <v>5.25</v>
      </c>
      <c r="D17919" s="7" t="str">
        <f t="shared" si="279"/>
        <v>Unique</v>
      </c>
    </row>
    <row r="17920" spans="1:4" x14ac:dyDescent="0.35">
      <c r="A17920" s="16" t="s">
        <v>20844</v>
      </c>
      <c r="B17920" s="16" t="s">
        <v>20845</v>
      </c>
      <c r="C17920" s="19">
        <v>7.1000000000000005</v>
      </c>
      <c r="D17920" s="7" t="str">
        <f t="shared" si="279"/>
        <v>Unique</v>
      </c>
    </row>
    <row r="17921" spans="1:4" x14ac:dyDescent="0.35">
      <c r="A17921" s="16" t="s">
        <v>20842</v>
      </c>
      <c r="B17921" s="16" t="s">
        <v>20843</v>
      </c>
      <c r="C17921" s="19">
        <v>10.840000000000002</v>
      </c>
      <c r="D17921" s="7" t="str">
        <f t="shared" si="279"/>
        <v>Unique</v>
      </c>
    </row>
    <row r="17922" spans="1:4" x14ac:dyDescent="0.35">
      <c r="A17922" s="16" t="s">
        <v>20846</v>
      </c>
      <c r="B17922" s="16">
        <v>5605</v>
      </c>
      <c r="C17922" s="19">
        <v>-0.02</v>
      </c>
      <c r="D17922" s="7" t="str">
        <f t="shared" ref="D17922:D17985" si="280">IF(COUNTIFS(A:A,A17922,B:B,B17922,C:C,C17922)&gt;1,"Doublon","Unique")</f>
        <v>Unique</v>
      </c>
    </row>
    <row r="17923" spans="1:4" x14ac:dyDescent="0.35">
      <c r="A17923" s="16" t="s">
        <v>20848</v>
      </c>
      <c r="B17923" s="16" t="s">
        <v>20849</v>
      </c>
      <c r="C17923" s="19">
        <v>5.25</v>
      </c>
      <c r="D17923" s="7" t="str">
        <f t="shared" si="280"/>
        <v>Unique</v>
      </c>
    </row>
    <row r="17924" spans="1:4" x14ac:dyDescent="0.35">
      <c r="A17924" s="16" t="s">
        <v>20850</v>
      </c>
      <c r="B17924" s="16" t="s">
        <v>20851</v>
      </c>
      <c r="C17924" s="19">
        <v>5.25</v>
      </c>
      <c r="D17924" s="7" t="str">
        <f t="shared" si="280"/>
        <v>Unique</v>
      </c>
    </row>
    <row r="17925" spans="1:4" x14ac:dyDescent="0.35">
      <c r="A17925" s="16" t="s">
        <v>20852</v>
      </c>
      <c r="B17925" s="16">
        <v>250406</v>
      </c>
      <c r="C17925" s="19">
        <v>5.48</v>
      </c>
      <c r="D17925" s="7" t="str">
        <f t="shared" si="280"/>
        <v>Unique</v>
      </c>
    </row>
    <row r="17926" spans="1:4" x14ac:dyDescent="0.35">
      <c r="A17926" s="16" t="s">
        <v>20853</v>
      </c>
      <c r="B17926" s="16" t="s">
        <v>20854</v>
      </c>
      <c r="C17926" s="19">
        <v>5.25</v>
      </c>
      <c r="D17926" s="7" t="str">
        <f t="shared" si="280"/>
        <v>Unique</v>
      </c>
    </row>
    <row r="17927" spans="1:4" x14ac:dyDescent="0.35">
      <c r="A17927" s="16" t="s">
        <v>20855</v>
      </c>
      <c r="B17927" s="16">
        <v>5466</v>
      </c>
      <c r="C17927" s="19">
        <v>9.990000000000002</v>
      </c>
      <c r="D17927" s="7" t="str">
        <f t="shared" si="280"/>
        <v>Unique</v>
      </c>
    </row>
    <row r="17928" spans="1:4" x14ac:dyDescent="0.35">
      <c r="A17928" s="16" t="s">
        <v>20856</v>
      </c>
      <c r="B17928" s="16" t="s">
        <v>20857</v>
      </c>
      <c r="C17928" s="19">
        <v>5.25</v>
      </c>
      <c r="D17928" s="7" t="str">
        <f t="shared" si="280"/>
        <v>Unique</v>
      </c>
    </row>
    <row r="17929" spans="1:4" x14ac:dyDescent="0.35">
      <c r="A17929" s="16" t="s">
        <v>20858</v>
      </c>
      <c r="B17929" s="16" t="s">
        <v>20859</v>
      </c>
      <c r="C17929" s="19">
        <v>5.25</v>
      </c>
      <c r="D17929" s="7" t="str">
        <f t="shared" si="280"/>
        <v>Unique</v>
      </c>
    </row>
    <row r="17930" spans="1:4" x14ac:dyDescent="0.35">
      <c r="A17930" s="16" t="s">
        <v>20860</v>
      </c>
      <c r="B17930" s="16" t="s">
        <v>20861</v>
      </c>
      <c r="C17930" s="19">
        <v>5.25</v>
      </c>
      <c r="D17930" s="7" t="str">
        <f t="shared" si="280"/>
        <v>Unique</v>
      </c>
    </row>
    <row r="17931" spans="1:4" x14ac:dyDescent="0.35">
      <c r="A17931" s="16" t="s">
        <v>20862</v>
      </c>
      <c r="B17931" s="16">
        <v>5560</v>
      </c>
      <c r="C17931" s="19">
        <v>10.840000000000002</v>
      </c>
      <c r="D17931" s="7" t="str">
        <f t="shared" si="280"/>
        <v>Unique</v>
      </c>
    </row>
    <row r="17932" spans="1:4" x14ac:dyDescent="0.35">
      <c r="A17932" s="16" t="s">
        <v>20863</v>
      </c>
      <c r="B17932" s="16" t="s">
        <v>20864</v>
      </c>
      <c r="C17932" s="19">
        <v>5.25</v>
      </c>
      <c r="D17932" s="7" t="str">
        <f t="shared" si="280"/>
        <v>Unique</v>
      </c>
    </row>
    <row r="17933" spans="1:4" x14ac:dyDescent="0.35">
      <c r="A17933" s="16" t="s">
        <v>20865</v>
      </c>
      <c r="B17933" s="16" t="s">
        <v>20866</v>
      </c>
      <c r="C17933" s="19">
        <v>5.48</v>
      </c>
      <c r="D17933" s="7" t="str">
        <f t="shared" si="280"/>
        <v>Unique</v>
      </c>
    </row>
    <row r="17934" spans="1:4" x14ac:dyDescent="0.35">
      <c r="A17934" s="16" t="s">
        <v>20869</v>
      </c>
      <c r="B17934" s="16">
        <v>5587</v>
      </c>
      <c r="C17934" s="19">
        <v>6.13</v>
      </c>
      <c r="D17934" s="7" t="str">
        <f t="shared" si="280"/>
        <v>Unique</v>
      </c>
    </row>
    <row r="17935" spans="1:4" x14ac:dyDescent="0.35">
      <c r="A17935" s="16" t="s">
        <v>20870</v>
      </c>
      <c r="B17935" s="16" t="s">
        <v>20871</v>
      </c>
      <c r="C17935" s="19">
        <v>5.49</v>
      </c>
      <c r="D17935" s="7" t="str">
        <f t="shared" si="280"/>
        <v>Unique</v>
      </c>
    </row>
    <row r="17936" spans="1:4" x14ac:dyDescent="0.35">
      <c r="A17936" s="16" t="s">
        <v>20872</v>
      </c>
      <c r="B17936" s="16">
        <v>5606</v>
      </c>
      <c r="C17936" s="19">
        <v>6.57</v>
      </c>
      <c r="D17936" s="7" t="str">
        <f t="shared" si="280"/>
        <v>Unique</v>
      </c>
    </row>
    <row r="17937" spans="1:4" x14ac:dyDescent="0.35">
      <c r="A17937" s="16" t="s">
        <v>20873</v>
      </c>
      <c r="B17937" s="16">
        <v>5603</v>
      </c>
      <c r="C17937" s="19">
        <v>9.7200000000000006</v>
      </c>
      <c r="D17937" s="7" t="str">
        <f t="shared" si="280"/>
        <v>Unique</v>
      </c>
    </row>
    <row r="17938" spans="1:4" x14ac:dyDescent="0.35">
      <c r="A17938" s="16" t="s">
        <v>20874</v>
      </c>
      <c r="B17938" s="16">
        <v>5589</v>
      </c>
      <c r="C17938" s="19">
        <v>5.25</v>
      </c>
      <c r="D17938" s="7" t="str">
        <f t="shared" si="280"/>
        <v>Unique</v>
      </c>
    </row>
    <row r="17939" spans="1:4" x14ac:dyDescent="0.35">
      <c r="A17939" s="16" t="s">
        <v>20875</v>
      </c>
      <c r="B17939" s="16">
        <v>5440</v>
      </c>
      <c r="C17939" s="19">
        <v>14.06</v>
      </c>
      <c r="D17939" s="7" t="str">
        <f t="shared" si="280"/>
        <v>Unique</v>
      </c>
    </row>
    <row r="17940" spans="1:4" x14ac:dyDescent="0.35">
      <c r="A17940" s="16" t="s">
        <v>20876</v>
      </c>
      <c r="B17940" s="16" t="s">
        <v>20877</v>
      </c>
      <c r="C17940" s="19">
        <v>5.5</v>
      </c>
      <c r="D17940" s="7" t="str">
        <f t="shared" si="280"/>
        <v>Unique</v>
      </c>
    </row>
    <row r="17941" spans="1:4" x14ac:dyDescent="0.35">
      <c r="A17941" s="16" t="s">
        <v>20878</v>
      </c>
      <c r="B17941" s="16" t="s">
        <v>20879</v>
      </c>
      <c r="C17941" s="19">
        <v>5.25</v>
      </c>
      <c r="D17941" s="7" t="str">
        <f t="shared" si="280"/>
        <v>Unique</v>
      </c>
    </row>
    <row r="17942" spans="1:4" x14ac:dyDescent="0.35">
      <c r="A17942" s="16" t="s">
        <v>20880</v>
      </c>
      <c r="B17942" s="16" t="s">
        <v>20881</v>
      </c>
      <c r="C17942" s="19">
        <v>5.25</v>
      </c>
      <c r="D17942" s="7" t="str">
        <f t="shared" si="280"/>
        <v>Unique</v>
      </c>
    </row>
    <row r="17943" spans="1:4" x14ac:dyDescent="0.35">
      <c r="A17943" s="16" t="s">
        <v>20882</v>
      </c>
      <c r="B17943" s="16">
        <v>5343</v>
      </c>
      <c r="C17943" s="19">
        <v>6.8400000000000007</v>
      </c>
      <c r="D17943" s="7" t="str">
        <f t="shared" si="280"/>
        <v>Unique</v>
      </c>
    </row>
    <row r="17944" spans="1:4" x14ac:dyDescent="0.35">
      <c r="A17944" s="16" t="s">
        <v>20847</v>
      </c>
      <c r="B17944" s="16">
        <v>5605</v>
      </c>
      <c r="C17944" s="19">
        <v>13.110000000000001</v>
      </c>
      <c r="D17944" s="7" t="str">
        <f t="shared" si="280"/>
        <v>Unique</v>
      </c>
    </row>
    <row r="17945" spans="1:4" x14ac:dyDescent="0.35">
      <c r="A17945" s="16" t="s">
        <v>20846</v>
      </c>
      <c r="B17945" s="16">
        <v>5605</v>
      </c>
      <c r="C17945" s="19">
        <v>5.25</v>
      </c>
      <c r="D17945" s="7" t="str">
        <f t="shared" si="280"/>
        <v>Unique</v>
      </c>
    </row>
    <row r="17946" spans="1:4" x14ac:dyDescent="0.35">
      <c r="A17946" s="16" t="s">
        <v>20847</v>
      </c>
      <c r="B17946" s="16">
        <v>5605</v>
      </c>
      <c r="C17946" s="19">
        <v>-0.04</v>
      </c>
      <c r="D17946" s="7" t="str">
        <f t="shared" si="280"/>
        <v>Unique</v>
      </c>
    </row>
    <row r="17947" spans="1:4" x14ac:dyDescent="0.35">
      <c r="A17947" s="16" t="s">
        <v>20867</v>
      </c>
      <c r="B17947" s="16" t="s">
        <v>20868</v>
      </c>
      <c r="C17947" s="19">
        <v>6.57</v>
      </c>
      <c r="D17947" s="7" t="str">
        <f t="shared" si="280"/>
        <v>Unique</v>
      </c>
    </row>
    <row r="17948" spans="1:4" x14ac:dyDescent="0.35">
      <c r="A17948" s="16" t="s">
        <v>20883</v>
      </c>
      <c r="B17948" s="16" t="s">
        <v>20884</v>
      </c>
      <c r="C17948" s="19">
        <v>5.25</v>
      </c>
      <c r="D17948" s="7" t="str">
        <f t="shared" si="280"/>
        <v>Unique</v>
      </c>
    </row>
    <row r="17949" spans="1:4" x14ac:dyDescent="0.35">
      <c r="A17949" s="16" t="s">
        <v>20885</v>
      </c>
      <c r="B17949" s="16" t="s">
        <v>20886</v>
      </c>
      <c r="C17949" s="19">
        <v>6.8400000000000007</v>
      </c>
      <c r="D17949" s="7" t="str">
        <f t="shared" si="280"/>
        <v>Unique</v>
      </c>
    </row>
    <row r="17950" spans="1:4" x14ac:dyDescent="0.35">
      <c r="A17950" s="16" t="s">
        <v>20887</v>
      </c>
      <c r="B17950" s="16">
        <v>880019868</v>
      </c>
      <c r="C17950" s="19">
        <v>8.1</v>
      </c>
      <c r="D17950" s="7" t="str">
        <f t="shared" si="280"/>
        <v>Unique</v>
      </c>
    </row>
    <row r="17951" spans="1:4" x14ac:dyDescent="0.35">
      <c r="A17951" s="16" t="s">
        <v>20888</v>
      </c>
      <c r="B17951" s="16">
        <v>25013680</v>
      </c>
      <c r="C17951" s="19">
        <v>5.25</v>
      </c>
      <c r="D17951" s="7" t="str">
        <f t="shared" si="280"/>
        <v>Unique</v>
      </c>
    </row>
    <row r="17952" spans="1:4" x14ac:dyDescent="0.35">
      <c r="A17952" s="16" t="s">
        <v>20889</v>
      </c>
      <c r="B17952" s="16">
        <v>25006023</v>
      </c>
      <c r="C17952" s="19">
        <v>5.49</v>
      </c>
      <c r="D17952" s="7" t="str">
        <f t="shared" si="280"/>
        <v>Unique</v>
      </c>
    </row>
    <row r="17953" spans="1:4" x14ac:dyDescent="0.35">
      <c r="A17953" s="16" t="s">
        <v>20890</v>
      </c>
      <c r="B17953" s="16">
        <v>25011945</v>
      </c>
      <c r="C17953" s="19">
        <v>8.379999999999999</v>
      </c>
      <c r="D17953" s="7" t="str">
        <f t="shared" si="280"/>
        <v>Unique</v>
      </c>
    </row>
    <row r="17954" spans="1:4" x14ac:dyDescent="0.35">
      <c r="A17954" s="16" t="s">
        <v>20891</v>
      </c>
      <c r="B17954" s="16" t="s">
        <v>20892</v>
      </c>
      <c r="C17954" s="19">
        <v>10.56</v>
      </c>
      <c r="D17954" s="7" t="str">
        <f t="shared" si="280"/>
        <v>Unique</v>
      </c>
    </row>
    <row r="17955" spans="1:4" x14ac:dyDescent="0.35">
      <c r="A17955" s="16" t="s">
        <v>20893</v>
      </c>
      <c r="B17955" s="16" t="s">
        <v>20892</v>
      </c>
      <c r="C17955" s="19">
        <v>10.56</v>
      </c>
      <c r="D17955" s="7" t="str">
        <f t="shared" si="280"/>
        <v>Unique</v>
      </c>
    </row>
    <row r="17956" spans="1:4" x14ac:dyDescent="0.35">
      <c r="A17956" s="16" t="s">
        <v>20894</v>
      </c>
      <c r="B17956" s="16" t="s">
        <v>20892</v>
      </c>
      <c r="C17956" s="19">
        <v>5.25</v>
      </c>
      <c r="D17956" s="7" t="str">
        <f t="shared" si="280"/>
        <v>Unique</v>
      </c>
    </row>
    <row r="17957" spans="1:4" x14ac:dyDescent="0.35">
      <c r="A17957" s="16" t="s">
        <v>20894</v>
      </c>
      <c r="B17957" s="16" t="s">
        <v>20892</v>
      </c>
      <c r="C17957" s="19">
        <v>-0.05</v>
      </c>
      <c r="D17957" s="7" t="str">
        <f t="shared" si="280"/>
        <v>Unique</v>
      </c>
    </row>
    <row r="17958" spans="1:4" x14ac:dyDescent="0.35">
      <c r="A17958" s="16" t="s">
        <v>20891</v>
      </c>
      <c r="B17958" s="16" t="s">
        <v>20892</v>
      </c>
      <c r="C17958" s="19">
        <v>-0.05</v>
      </c>
      <c r="D17958" s="7" t="str">
        <f t="shared" si="280"/>
        <v>Unique</v>
      </c>
    </row>
    <row r="17959" spans="1:4" x14ac:dyDescent="0.35">
      <c r="A17959" s="16" t="s">
        <v>20893</v>
      </c>
      <c r="B17959" s="16" t="s">
        <v>20892</v>
      </c>
      <c r="C17959" s="19">
        <v>-0.02</v>
      </c>
      <c r="D17959" s="7" t="str">
        <f t="shared" si="280"/>
        <v>Unique</v>
      </c>
    </row>
    <row r="17960" spans="1:4" x14ac:dyDescent="0.35">
      <c r="A17960" s="16" t="s">
        <v>20895</v>
      </c>
      <c r="B17960" s="16">
        <v>25002709</v>
      </c>
      <c r="C17960" s="19">
        <v>9.990000000000002</v>
      </c>
      <c r="D17960" s="7" t="str">
        <f t="shared" si="280"/>
        <v>Unique</v>
      </c>
    </row>
    <row r="17961" spans="1:4" x14ac:dyDescent="0.35">
      <c r="A17961" s="16" t="s">
        <v>20896</v>
      </c>
      <c r="B17961" s="16">
        <v>25002709</v>
      </c>
      <c r="C17961" s="19">
        <v>9.990000000000002</v>
      </c>
      <c r="D17961" s="7" t="str">
        <f t="shared" si="280"/>
        <v>Unique</v>
      </c>
    </row>
    <row r="17962" spans="1:4" x14ac:dyDescent="0.35">
      <c r="A17962" s="16" t="s">
        <v>20895</v>
      </c>
      <c r="B17962" s="16">
        <v>25002709</v>
      </c>
      <c r="C17962" s="19">
        <v>-0.04</v>
      </c>
      <c r="D17962" s="7" t="str">
        <f t="shared" si="280"/>
        <v>Unique</v>
      </c>
    </row>
    <row r="17963" spans="1:4" x14ac:dyDescent="0.35">
      <c r="A17963" s="16" t="s">
        <v>20896</v>
      </c>
      <c r="B17963" s="16">
        <v>25002709</v>
      </c>
      <c r="C17963" s="19">
        <v>-0.02</v>
      </c>
      <c r="D17963" s="7" t="str">
        <f t="shared" si="280"/>
        <v>Unique</v>
      </c>
    </row>
    <row r="17964" spans="1:4" x14ac:dyDescent="0.35">
      <c r="A17964" s="16" t="s">
        <v>20897</v>
      </c>
      <c r="B17964" s="16">
        <v>25009130</v>
      </c>
      <c r="C17964" s="19">
        <v>7.1000000000000005</v>
      </c>
      <c r="D17964" s="7" t="str">
        <f t="shared" si="280"/>
        <v>Unique</v>
      </c>
    </row>
    <row r="17965" spans="1:4" x14ac:dyDescent="0.35">
      <c r="A17965" s="16" t="s">
        <v>20898</v>
      </c>
      <c r="B17965" s="16" t="s">
        <v>20899</v>
      </c>
      <c r="C17965" s="19">
        <v>5.5</v>
      </c>
      <c r="D17965" s="7" t="str">
        <f t="shared" si="280"/>
        <v>Unique</v>
      </c>
    </row>
    <row r="17966" spans="1:4" x14ac:dyDescent="0.35">
      <c r="A17966" s="16" t="s">
        <v>20900</v>
      </c>
      <c r="B17966" s="16" t="s">
        <v>20899</v>
      </c>
      <c r="C17966" s="19">
        <v>9.2199999999999989</v>
      </c>
      <c r="D17966" s="7" t="str">
        <f t="shared" si="280"/>
        <v>Unique</v>
      </c>
    </row>
    <row r="17967" spans="1:4" x14ac:dyDescent="0.35">
      <c r="A17967" s="16" t="s">
        <v>20901</v>
      </c>
      <c r="B17967" s="16" t="s">
        <v>20902</v>
      </c>
      <c r="C17967" s="19">
        <v>5.48</v>
      </c>
      <c r="D17967" s="7" t="str">
        <f t="shared" si="280"/>
        <v>Unique</v>
      </c>
    </row>
    <row r="17968" spans="1:4" x14ac:dyDescent="0.35">
      <c r="A17968" s="16" t="s">
        <v>20903</v>
      </c>
      <c r="B17968" s="16" t="s">
        <v>20904</v>
      </c>
      <c r="C17968" s="19">
        <v>5.5</v>
      </c>
      <c r="D17968" s="7" t="str">
        <f t="shared" si="280"/>
        <v>Unique</v>
      </c>
    </row>
    <row r="17969" spans="1:4" x14ac:dyDescent="0.35">
      <c r="A17969" s="16" t="s">
        <v>20905</v>
      </c>
      <c r="B17969" s="16" t="s">
        <v>20906</v>
      </c>
      <c r="C17969" s="19">
        <v>7.1000000000000005</v>
      </c>
      <c r="D17969" s="7" t="str">
        <f t="shared" si="280"/>
        <v>Unique</v>
      </c>
    </row>
    <row r="17970" spans="1:4" x14ac:dyDescent="0.35">
      <c r="A17970" s="16" t="s">
        <v>20907</v>
      </c>
      <c r="B17970" s="16">
        <v>5612</v>
      </c>
      <c r="C17970" s="19">
        <v>5.48</v>
      </c>
      <c r="D17970" s="7" t="str">
        <f t="shared" si="280"/>
        <v>Unique</v>
      </c>
    </row>
    <row r="17971" spans="1:4" x14ac:dyDescent="0.35">
      <c r="A17971" s="16" t="s">
        <v>20908</v>
      </c>
      <c r="B17971" s="16" t="s">
        <v>20909</v>
      </c>
      <c r="C17971" s="19">
        <v>1.4500000000000002</v>
      </c>
      <c r="D17971" s="7" t="str">
        <f t="shared" si="280"/>
        <v>Unique</v>
      </c>
    </row>
    <row r="17972" spans="1:4" x14ac:dyDescent="0.35">
      <c r="A17972" s="16" t="s">
        <v>20910</v>
      </c>
      <c r="B17972" s="16" t="s">
        <v>20911</v>
      </c>
      <c r="C17972" s="19">
        <v>1.4500000000000002</v>
      </c>
      <c r="D17972" s="7" t="str">
        <f t="shared" si="280"/>
        <v>Unique</v>
      </c>
    </row>
    <row r="17973" spans="1:4" x14ac:dyDescent="0.35">
      <c r="A17973" s="16" t="s">
        <v>20912</v>
      </c>
      <c r="B17973" s="16">
        <v>250406</v>
      </c>
      <c r="C17973" s="19">
        <v>5.48</v>
      </c>
      <c r="D17973" s="7" t="str">
        <f t="shared" si="280"/>
        <v>Unique</v>
      </c>
    </row>
    <row r="17974" spans="1:4" x14ac:dyDescent="0.35">
      <c r="A17974" s="16" t="s">
        <v>20913</v>
      </c>
      <c r="B17974" s="16" t="s">
        <v>20686</v>
      </c>
      <c r="C17974" s="19">
        <v>8.9600000000000009</v>
      </c>
      <c r="D17974" s="7" t="str">
        <f t="shared" si="280"/>
        <v>Unique</v>
      </c>
    </row>
    <row r="17975" spans="1:4" x14ac:dyDescent="0.35">
      <c r="A17975" s="16" t="s">
        <v>20908</v>
      </c>
      <c r="B17975" s="16" t="s">
        <v>20909</v>
      </c>
      <c r="C17975" s="19">
        <v>7.9299999999999988</v>
      </c>
      <c r="D17975" s="7" t="str">
        <f t="shared" si="280"/>
        <v>Unique</v>
      </c>
    </row>
    <row r="17976" spans="1:4" x14ac:dyDescent="0.35">
      <c r="A17976" s="16" t="s">
        <v>20910</v>
      </c>
      <c r="B17976" s="16" t="s">
        <v>20911</v>
      </c>
      <c r="C17976" s="19">
        <v>9.5999999999999979</v>
      </c>
      <c r="D17976" s="7" t="str">
        <f t="shared" si="280"/>
        <v>Unique</v>
      </c>
    </row>
    <row r="17977" spans="1:4" x14ac:dyDescent="0.35">
      <c r="A17977" s="16" t="s">
        <v>20913</v>
      </c>
      <c r="B17977" s="16" t="s">
        <v>20686</v>
      </c>
      <c r="C17977" s="19">
        <v>13.99</v>
      </c>
      <c r="D17977" s="7" t="str">
        <f t="shared" si="280"/>
        <v>Unique</v>
      </c>
    </row>
    <row r="17978" spans="1:4" x14ac:dyDescent="0.35">
      <c r="A17978" s="16" t="s">
        <v>20912</v>
      </c>
      <c r="B17978" s="16">
        <v>250406</v>
      </c>
      <c r="C17978" s="19">
        <v>13.99</v>
      </c>
      <c r="D17978" s="7" t="str">
        <f t="shared" si="280"/>
        <v>Unique</v>
      </c>
    </row>
    <row r="17979" spans="1:4" x14ac:dyDescent="0.35">
      <c r="A17979" s="16" t="s">
        <v>20914</v>
      </c>
      <c r="B17979" s="16">
        <v>5070</v>
      </c>
      <c r="C17979" s="19">
        <v>4.62</v>
      </c>
      <c r="D17979" s="7" t="str">
        <f t="shared" si="280"/>
        <v>Unique</v>
      </c>
    </row>
    <row r="17980" spans="1:4" x14ac:dyDescent="0.35">
      <c r="A17980" s="16" t="s">
        <v>20048</v>
      </c>
      <c r="B17980" s="16">
        <v>28862253</v>
      </c>
      <c r="C17980" s="19">
        <v>8.8099999999999987</v>
      </c>
      <c r="D17980" s="7" t="str">
        <f t="shared" si="280"/>
        <v>Unique</v>
      </c>
    </row>
    <row r="17981" spans="1:4" x14ac:dyDescent="0.35">
      <c r="A17981" s="16" t="s">
        <v>20049</v>
      </c>
      <c r="B17981" s="16">
        <v>28862253</v>
      </c>
      <c r="C17981" s="19">
        <v>7.76</v>
      </c>
      <c r="D17981" s="7" t="str">
        <f t="shared" si="280"/>
        <v>Unique</v>
      </c>
    </row>
    <row r="17982" spans="1:4" x14ac:dyDescent="0.35">
      <c r="A17982" s="16" t="s">
        <v>20067</v>
      </c>
      <c r="B17982" s="16">
        <v>28857041</v>
      </c>
      <c r="C17982" s="19">
        <v>4.34</v>
      </c>
      <c r="D17982" s="7" t="str">
        <f t="shared" si="280"/>
        <v>Unique</v>
      </c>
    </row>
    <row r="17983" spans="1:4" x14ac:dyDescent="0.35">
      <c r="A17983" s="16" t="s">
        <v>20862</v>
      </c>
      <c r="B17983" s="16">
        <v>5560</v>
      </c>
      <c r="C17983" s="19">
        <v>6.6999999999999993</v>
      </c>
      <c r="D17983" s="7" t="str">
        <f t="shared" si="280"/>
        <v>Unique</v>
      </c>
    </row>
    <row r="17984" spans="1:4" x14ac:dyDescent="0.35">
      <c r="A17984" s="16" t="s">
        <v>20900</v>
      </c>
      <c r="B17984" s="16" t="s">
        <v>20899</v>
      </c>
      <c r="C17984" s="19">
        <v>6.6999999999999993</v>
      </c>
      <c r="D17984" s="7" t="str">
        <f t="shared" si="280"/>
        <v>Unique</v>
      </c>
    </row>
    <row r="17985" spans="1:5" x14ac:dyDescent="0.35">
      <c r="A17985" s="16" t="s">
        <v>20842</v>
      </c>
      <c r="B17985" s="16" t="s">
        <v>20843</v>
      </c>
      <c r="C17985" s="19">
        <v>6.6999999999999993</v>
      </c>
      <c r="D17985" s="7" t="str">
        <f t="shared" si="280"/>
        <v>Unique</v>
      </c>
    </row>
    <row r="17986" spans="1:5" x14ac:dyDescent="0.35">
      <c r="A17986" s="16" t="s">
        <v>20915</v>
      </c>
      <c r="B17986" s="16">
        <v>5598</v>
      </c>
      <c r="C17986" s="19">
        <v>18.95</v>
      </c>
      <c r="D17986" s="7" t="str">
        <f t="shared" ref="D17986:D18049" si="281">IF(COUNTIFS(A:A,A17986,B:B,B17986,C:C,C17986)&gt;1,"Doublon","Unique")</f>
        <v>Unique</v>
      </c>
    </row>
    <row r="17987" spans="1:5" x14ac:dyDescent="0.35">
      <c r="A17987" s="16" t="s">
        <v>20916</v>
      </c>
      <c r="B17987" s="16">
        <v>5610</v>
      </c>
      <c r="C17987" s="19">
        <v>9.75</v>
      </c>
      <c r="D17987" s="7" t="str">
        <f t="shared" si="281"/>
        <v>Unique</v>
      </c>
    </row>
    <row r="17988" spans="1:5" x14ac:dyDescent="0.35">
      <c r="A17988" s="16" t="s">
        <v>20915</v>
      </c>
      <c r="B17988" s="16">
        <v>5598</v>
      </c>
      <c r="C17988" s="19">
        <v>7.5600000000000005</v>
      </c>
      <c r="D17988" s="7" t="str">
        <f t="shared" si="281"/>
        <v>Unique</v>
      </c>
    </row>
    <row r="17989" spans="1:5" x14ac:dyDescent="0.35">
      <c r="A17989" s="16" t="s">
        <v>20917</v>
      </c>
      <c r="B17989" s="16">
        <v>5593</v>
      </c>
      <c r="C17989" s="19">
        <v>7.05</v>
      </c>
      <c r="D17989" s="7" t="str">
        <f t="shared" si="281"/>
        <v>Unique</v>
      </c>
    </row>
    <row r="17990" spans="1:5" x14ac:dyDescent="0.35">
      <c r="A17990" s="16" t="s">
        <v>20893</v>
      </c>
      <c r="B17990" s="16" t="s">
        <v>20892</v>
      </c>
      <c r="C17990" s="19">
        <v>-0.5</v>
      </c>
      <c r="D17990" s="7" t="str">
        <f t="shared" si="281"/>
        <v>Unique</v>
      </c>
      <c r="E17990" s="7">
        <f>COUNTIFS($A$1721:A17990,A17990,$B$1721:B17990,B17990,$C$1721:C17990,C17990)</f>
        <v>1</v>
      </c>
    </row>
    <row r="17991" spans="1:5" x14ac:dyDescent="0.35">
      <c r="A17991" s="16" t="s">
        <v>20896</v>
      </c>
      <c r="B17991" s="16">
        <v>25002709</v>
      </c>
      <c r="C17991" s="19">
        <v>-0.5</v>
      </c>
      <c r="D17991" s="7" t="str">
        <f t="shared" si="281"/>
        <v>Unique</v>
      </c>
    </row>
    <row r="17992" spans="1:5" x14ac:dyDescent="0.35">
      <c r="A17992" s="16" t="s">
        <v>20846</v>
      </c>
      <c r="B17992" s="16">
        <v>5605</v>
      </c>
      <c r="C17992" s="19">
        <v>-0.5</v>
      </c>
      <c r="D17992" s="7" t="str">
        <f t="shared" si="281"/>
        <v>Unique</v>
      </c>
    </row>
    <row r="17993" spans="1:5" x14ac:dyDescent="0.35">
      <c r="A17993" s="16" t="s">
        <v>20920</v>
      </c>
      <c r="B17993" s="16">
        <v>5515</v>
      </c>
      <c r="C17993" s="19">
        <v>5.49</v>
      </c>
      <c r="D17993" s="7" t="str">
        <f t="shared" si="281"/>
        <v>Unique</v>
      </c>
    </row>
    <row r="17994" spans="1:5" x14ac:dyDescent="0.35">
      <c r="A17994" s="16" t="s">
        <v>20921</v>
      </c>
      <c r="B17994" s="16">
        <v>5200</v>
      </c>
      <c r="C17994" s="19">
        <v>5.25</v>
      </c>
      <c r="D17994" s="7" t="str">
        <f t="shared" si="281"/>
        <v>Unique</v>
      </c>
    </row>
    <row r="17995" spans="1:5" x14ac:dyDescent="0.35">
      <c r="A17995" s="16" t="s">
        <v>20922</v>
      </c>
      <c r="B17995" s="16">
        <v>5537</v>
      </c>
      <c r="C17995" s="19">
        <v>5.5</v>
      </c>
      <c r="D17995" s="7" t="str">
        <f t="shared" si="281"/>
        <v>Unique</v>
      </c>
    </row>
    <row r="17996" spans="1:5" x14ac:dyDescent="0.35">
      <c r="A17996" s="16" t="s">
        <v>20923</v>
      </c>
      <c r="B17996" s="16" t="s">
        <v>20924</v>
      </c>
      <c r="C17996" s="19">
        <v>6.57</v>
      </c>
      <c r="D17996" s="7" t="str">
        <f t="shared" si="281"/>
        <v>Unique</v>
      </c>
    </row>
    <row r="17997" spans="1:5" x14ac:dyDescent="0.35">
      <c r="A17997" s="16" t="s">
        <v>20918</v>
      </c>
      <c r="B17997" s="16" t="s">
        <v>20919</v>
      </c>
      <c r="C17997" s="19">
        <v>5.25</v>
      </c>
      <c r="D17997" s="7" t="str">
        <f t="shared" si="281"/>
        <v>Unique</v>
      </c>
    </row>
    <row r="17998" spans="1:5" x14ac:dyDescent="0.35">
      <c r="A17998" s="16" t="s">
        <v>20925</v>
      </c>
      <c r="B17998" s="16">
        <v>5592</v>
      </c>
      <c r="C17998" s="19">
        <v>5.48</v>
      </c>
      <c r="D17998" s="7" t="str">
        <f t="shared" si="281"/>
        <v>Unique</v>
      </c>
    </row>
    <row r="17999" spans="1:5" x14ac:dyDescent="0.35">
      <c r="A17999" s="16" t="s">
        <v>20926</v>
      </c>
      <c r="B17999" s="16">
        <v>5597</v>
      </c>
      <c r="C17999" s="19">
        <v>7.1000000000000005</v>
      </c>
      <c r="D17999" s="7" t="str">
        <f t="shared" si="281"/>
        <v>Unique</v>
      </c>
    </row>
    <row r="18000" spans="1:5" x14ac:dyDescent="0.35">
      <c r="A18000" s="16" t="s">
        <v>20927</v>
      </c>
      <c r="B18000" s="16" t="s">
        <v>20928</v>
      </c>
      <c r="C18000" s="19">
        <v>5.25</v>
      </c>
      <c r="D18000" s="7" t="str">
        <f t="shared" si="281"/>
        <v>Unique</v>
      </c>
    </row>
    <row r="18001" spans="1:4" x14ac:dyDescent="0.35">
      <c r="A18001" s="16" t="s">
        <v>20907</v>
      </c>
      <c r="B18001" s="16">
        <v>5612</v>
      </c>
      <c r="C18001" s="19">
        <v>6.8400000000000007</v>
      </c>
      <c r="D18001" s="7" t="str">
        <f t="shared" si="281"/>
        <v>Unique</v>
      </c>
    </row>
    <row r="18002" spans="1:4" x14ac:dyDescent="0.35">
      <c r="A18002" s="16" t="s">
        <v>20929</v>
      </c>
      <c r="B18002" s="16">
        <v>5608</v>
      </c>
      <c r="C18002" s="19">
        <v>3.75</v>
      </c>
      <c r="D18002" s="7" t="str">
        <f t="shared" si="281"/>
        <v>Unique</v>
      </c>
    </row>
    <row r="18003" spans="1:4" x14ac:dyDescent="0.35">
      <c r="A18003" s="16" t="s">
        <v>20930</v>
      </c>
      <c r="B18003" s="16">
        <v>5594</v>
      </c>
      <c r="C18003" s="19">
        <v>3.94</v>
      </c>
      <c r="D18003" s="7" t="str">
        <f t="shared" si="281"/>
        <v>Unique</v>
      </c>
    </row>
    <row r="18004" spans="1:4" x14ac:dyDescent="0.35">
      <c r="A18004" s="16" t="s">
        <v>20931</v>
      </c>
      <c r="B18004" s="16">
        <v>5599</v>
      </c>
      <c r="C18004" s="19">
        <v>3.94</v>
      </c>
      <c r="D18004" s="7" t="str">
        <f t="shared" si="281"/>
        <v>Unique</v>
      </c>
    </row>
    <row r="18005" spans="1:4" x14ac:dyDescent="0.35">
      <c r="A18005" s="16" t="s">
        <v>20932</v>
      </c>
      <c r="B18005" s="16">
        <v>5611</v>
      </c>
      <c r="C18005" s="19">
        <v>3.94</v>
      </c>
      <c r="D18005" s="7" t="str">
        <f t="shared" si="281"/>
        <v>Unique</v>
      </c>
    </row>
    <row r="18006" spans="1:4" x14ac:dyDescent="0.35">
      <c r="A18006" s="16" t="s">
        <v>20933</v>
      </c>
      <c r="B18006" s="16">
        <v>5600</v>
      </c>
      <c r="C18006" s="19">
        <v>4.3999999999999995</v>
      </c>
      <c r="D18006" s="7" t="str">
        <f t="shared" si="281"/>
        <v>Unique</v>
      </c>
    </row>
    <row r="18007" spans="1:4" x14ac:dyDescent="0.35">
      <c r="A18007" s="16" t="s">
        <v>20934</v>
      </c>
      <c r="B18007" s="16">
        <v>5602</v>
      </c>
      <c r="C18007" s="19">
        <v>4.3999999999999995</v>
      </c>
      <c r="D18007" s="7" t="str">
        <f t="shared" si="281"/>
        <v>Unique</v>
      </c>
    </row>
    <row r="18008" spans="1:4" x14ac:dyDescent="0.35">
      <c r="A18008" s="16" t="s">
        <v>20935</v>
      </c>
      <c r="B18008" s="16">
        <v>5607</v>
      </c>
      <c r="C18008" s="19">
        <v>4.6399999999999997</v>
      </c>
      <c r="D18008" s="7" t="str">
        <f t="shared" si="281"/>
        <v>Unique</v>
      </c>
    </row>
    <row r="18009" spans="1:4" x14ac:dyDescent="0.35">
      <c r="A18009" s="16" t="s">
        <v>20936</v>
      </c>
      <c r="B18009" s="16">
        <v>5556</v>
      </c>
      <c r="C18009" s="19">
        <v>5.08</v>
      </c>
      <c r="D18009" s="7" t="str">
        <f t="shared" si="281"/>
        <v>Unique</v>
      </c>
    </row>
    <row r="18010" spans="1:4" x14ac:dyDescent="0.35">
      <c r="A18010" s="16" t="s">
        <v>20937</v>
      </c>
      <c r="B18010" s="16">
        <v>5613</v>
      </c>
      <c r="C18010" s="19">
        <v>5.08</v>
      </c>
      <c r="D18010" s="7" t="str">
        <f t="shared" si="281"/>
        <v>Unique</v>
      </c>
    </row>
    <row r="18011" spans="1:4" x14ac:dyDescent="0.35">
      <c r="A18011" s="16" t="s">
        <v>20938</v>
      </c>
      <c r="B18011" s="16">
        <v>5468</v>
      </c>
      <c r="C18011" s="19">
        <v>6.04</v>
      </c>
      <c r="D18011" s="7" t="str">
        <f t="shared" si="281"/>
        <v>Unique</v>
      </c>
    </row>
    <row r="18012" spans="1:4" x14ac:dyDescent="0.35">
      <c r="A18012" s="16" t="s">
        <v>20939</v>
      </c>
      <c r="B18012" s="16">
        <v>5591</v>
      </c>
      <c r="C18012" s="19">
        <v>6.04</v>
      </c>
      <c r="D18012" s="7" t="str">
        <f t="shared" si="281"/>
        <v>Unique</v>
      </c>
    </row>
    <row r="18013" spans="1:4" x14ac:dyDescent="0.35">
      <c r="A18013" s="16" t="s">
        <v>20940</v>
      </c>
      <c r="B18013" s="16">
        <v>5604</v>
      </c>
      <c r="C18013" s="19">
        <v>6.04</v>
      </c>
      <c r="D18013" s="7" t="str">
        <f t="shared" si="281"/>
        <v>Unique</v>
      </c>
    </row>
    <row r="18014" spans="1:4" x14ac:dyDescent="0.35">
      <c r="A18014" s="16" t="s">
        <v>20846</v>
      </c>
      <c r="B18014" s="16">
        <v>5605</v>
      </c>
      <c r="C18014" s="19">
        <v>6.6999999999999993</v>
      </c>
      <c r="D18014" s="7" t="str">
        <f t="shared" si="281"/>
        <v>Unique</v>
      </c>
    </row>
    <row r="18015" spans="1:4" x14ac:dyDescent="0.35">
      <c r="A18015" s="16" t="s">
        <v>20941</v>
      </c>
      <c r="B18015" s="16">
        <v>5620</v>
      </c>
      <c r="C18015" s="19">
        <v>13.44</v>
      </c>
      <c r="D18015" s="7" t="str">
        <f t="shared" si="281"/>
        <v>Unique</v>
      </c>
    </row>
    <row r="18016" spans="1:4" x14ac:dyDescent="0.35">
      <c r="A18016" s="16" t="s">
        <v>20942</v>
      </c>
      <c r="B18016" s="16">
        <v>5568</v>
      </c>
      <c r="C18016" s="19">
        <v>5.5</v>
      </c>
      <c r="D18016" s="7" t="str">
        <f t="shared" si="281"/>
        <v>Unique</v>
      </c>
    </row>
    <row r="18017" spans="1:4" x14ac:dyDescent="0.35">
      <c r="A18017" s="16" t="s">
        <v>20943</v>
      </c>
      <c r="B18017" s="16" t="s">
        <v>20944</v>
      </c>
      <c r="C18017" s="19">
        <v>6.13</v>
      </c>
      <c r="D18017" s="7" t="str">
        <f t="shared" si="281"/>
        <v>Unique</v>
      </c>
    </row>
    <row r="18018" spans="1:4" x14ac:dyDescent="0.35">
      <c r="A18018" s="16" t="s">
        <v>20945</v>
      </c>
      <c r="B18018" s="16">
        <v>5639</v>
      </c>
      <c r="C18018" s="19">
        <v>8.1</v>
      </c>
      <c r="D18018" s="7" t="str">
        <f t="shared" si="281"/>
        <v>Unique</v>
      </c>
    </row>
    <row r="18019" spans="1:4" x14ac:dyDescent="0.35">
      <c r="A18019" s="16" t="s">
        <v>20946</v>
      </c>
      <c r="B18019" s="16" t="s">
        <v>20947</v>
      </c>
      <c r="C18019" s="19">
        <v>5.25</v>
      </c>
      <c r="D18019" s="7" t="str">
        <f t="shared" si="281"/>
        <v>Unique</v>
      </c>
    </row>
    <row r="18020" spans="1:4" x14ac:dyDescent="0.35">
      <c r="A18020" s="16" t="s">
        <v>20949</v>
      </c>
      <c r="B18020" s="16">
        <v>28916950</v>
      </c>
      <c r="C18020" s="19">
        <v>5.48</v>
      </c>
      <c r="D18020" s="7" t="str">
        <f t="shared" si="281"/>
        <v>Unique</v>
      </c>
    </row>
    <row r="18021" spans="1:4" x14ac:dyDescent="0.35">
      <c r="A18021" s="16" t="s">
        <v>20950</v>
      </c>
      <c r="B18021" s="16">
        <v>28921361</v>
      </c>
      <c r="C18021" s="19">
        <v>5.48</v>
      </c>
      <c r="D18021" s="7" t="str">
        <f t="shared" si="281"/>
        <v>Unique</v>
      </c>
    </row>
    <row r="18022" spans="1:4" x14ac:dyDescent="0.35">
      <c r="A18022" s="16" t="s">
        <v>20951</v>
      </c>
      <c r="B18022" s="16">
        <v>740943</v>
      </c>
      <c r="C18022" s="19">
        <v>5.49</v>
      </c>
      <c r="D18022" s="7" t="str">
        <f t="shared" si="281"/>
        <v>Unique</v>
      </c>
    </row>
    <row r="18023" spans="1:4" x14ac:dyDescent="0.35">
      <c r="A18023" s="16" t="s">
        <v>20952</v>
      </c>
      <c r="B18023" s="16" t="s">
        <v>20953</v>
      </c>
      <c r="C18023" s="19">
        <v>6.13</v>
      </c>
      <c r="D18023" s="7" t="str">
        <f t="shared" si="281"/>
        <v>Unique</v>
      </c>
    </row>
    <row r="18024" spans="1:4" x14ac:dyDescent="0.35">
      <c r="A18024" s="16" t="s">
        <v>20954</v>
      </c>
      <c r="B18024" s="16" t="s">
        <v>20955</v>
      </c>
      <c r="C18024" s="19">
        <v>6.13</v>
      </c>
      <c r="D18024" s="7" t="str">
        <f t="shared" si="281"/>
        <v>Unique</v>
      </c>
    </row>
    <row r="18025" spans="1:4" x14ac:dyDescent="0.35">
      <c r="A18025" s="16" t="s">
        <v>20956</v>
      </c>
      <c r="B18025" s="16" t="s">
        <v>20957</v>
      </c>
      <c r="C18025" s="19">
        <v>7.3599999999999994</v>
      </c>
      <c r="D18025" s="7" t="str">
        <f t="shared" si="281"/>
        <v>Unique</v>
      </c>
    </row>
    <row r="18026" spans="1:4" x14ac:dyDescent="0.35">
      <c r="A18026" s="16" t="s">
        <v>20960</v>
      </c>
      <c r="B18026" s="16" t="s">
        <v>20961</v>
      </c>
      <c r="C18026" s="19">
        <v>5.5</v>
      </c>
      <c r="D18026" s="7" t="str">
        <f t="shared" si="281"/>
        <v>Unique</v>
      </c>
    </row>
    <row r="18027" spans="1:4" x14ac:dyDescent="0.35">
      <c r="A18027" s="16" t="s">
        <v>20962</v>
      </c>
      <c r="B18027" s="16" t="s">
        <v>20963</v>
      </c>
      <c r="C18027" s="19">
        <v>5.49</v>
      </c>
      <c r="D18027" s="7" t="str">
        <f t="shared" si="281"/>
        <v>Unique</v>
      </c>
    </row>
    <row r="18028" spans="1:4" x14ac:dyDescent="0.35">
      <c r="A18028" s="16" t="s">
        <v>20964</v>
      </c>
      <c r="B18028" s="16" t="s">
        <v>20965</v>
      </c>
      <c r="C18028" s="19">
        <v>5.25</v>
      </c>
      <c r="D18028" s="7" t="str">
        <f t="shared" si="281"/>
        <v>Unique</v>
      </c>
    </row>
    <row r="18029" spans="1:4" x14ac:dyDescent="0.35">
      <c r="A18029" s="16" t="s">
        <v>20966</v>
      </c>
      <c r="B18029" s="16" t="s">
        <v>20967</v>
      </c>
      <c r="C18029" s="19">
        <v>6.8400000000000007</v>
      </c>
      <c r="D18029" s="7" t="str">
        <f t="shared" si="281"/>
        <v>Unique</v>
      </c>
    </row>
    <row r="18030" spans="1:4" x14ac:dyDescent="0.35">
      <c r="A18030" s="16" t="s">
        <v>20968</v>
      </c>
      <c r="B18030" s="16" t="s">
        <v>20969</v>
      </c>
      <c r="C18030" s="19">
        <v>5.25</v>
      </c>
      <c r="D18030" s="7" t="str">
        <f t="shared" si="281"/>
        <v>Unique</v>
      </c>
    </row>
    <row r="18031" spans="1:4" x14ac:dyDescent="0.35">
      <c r="A18031" s="16" t="s">
        <v>20958</v>
      </c>
      <c r="B18031" s="16" t="s">
        <v>20959</v>
      </c>
      <c r="C18031" s="19">
        <v>5.25</v>
      </c>
      <c r="D18031" s="7" t="str">
        <f t="shared" si="281"/>
        <v>Unique</v>
      </c>
    </row>
    <row r="18032" spans="1:4" x14ac:dyDescent="0.35">
      <c r="A18032" s="16" t="s">
        <v>20970</v>
      </c>
      <c r="B18032" s="16" t="s">
        <v>20971</v>
      </c>
      <c r="C18032" s="19">
        <v>5.25</v>
      </c>
      <c r="D18032" s="7" t="str">
        <f t="shared" si="281"/>
        <v>Unique</v>
      </c>
    </row>
    <row r="18033" spans="1:4" x14ac:dyDescent="0.35">
      <c r="A18033" s="16" t="s">
        <v>20972</v>
      </c>
      <c r="B18033" s="16" t="s">
        <v>20973</v>
      </c>
      <c r="C18033" s="19">
        <v>5.25</v>
      </c>
      <c r="D18033" s="7" t="str">
        <f t="shared" si="281"/>
        <v>Unique</v>
      </c>
    </row>
    <row r="18034" spans="1:4" x14ac:dyDescent="0.35">
      <c r="A18034" s="16" t="s">
        <v>20974</v>
      </c>
      <c r="B18034" s="16">
        <v>1430867</v>
      </c>
      <c r="C18034" s="19">
        <v>-0.02</v>
      </c>
      <c r="D18034" s="7" t="str">
        <f t="shared" si="281"/>
        <v>Unique</v>
      </c>
    </row>
    <row r="18035" spans="1:4" x14ac:dyDescent="0.35">
      <c r="A18035" s="16" t="s">
        <v>20975</v>
      </c>
      <c r="B18035" s="16">
        <v>28909431</v>
      </c>
      <c r="C18035" s="19">
        <v>5.25</v>
      </c>
      <c r="D18035" s="7" t="str">
        <f t="shared" si="281"/>
        <v>Unique</v>
      </c>
    </row>
    <row r="18036" spans="1:4" x14ac:dyDescent="0.35">
      <c r="A18036" s="16" t="s">
        <v>20976</v>
      </c>
      <c r="B18036" s="16">
        <v>28909431</v>
      </c>
      <c r="C18036" s="19">
        <v>10.840000000000002</v>
      </c>
      <c r="D18036" s="7" t="str">
        <f t="shared" si="281"/>
        <v>Unique</v>
      </c>
    </row>
    <row r="18037" spans="1:4" x14ac:dyDescent="0.35">
      <c r="A18037" s="16" t="s">
        <v>20977</v>
      </c>
      <c r="B18037" s="16">
        <v>28916555</v>
      </c>
      <c r="C18037" s="19">
        <v>5.48</v>
      </c>
      <c r="D18037" s="7" t="str">
        <f t="shared" si="281"/>
        <v>Unique</v>
      </c>
    </row>
    <row r="18038" spans="1:4" x14ac:dyDescent="0.35">
      <c r="A18038" s="16" t="s">
        <v>20978</v>
      </c>
      <c r="B18038" s="16">
        <v>28915376</v>
      </c>
      <c r="C18038" s="19">
        <v>5.5</v>
      </c>
      <c r="D18038" s="7" t="str">
        <f t="shared" si="281"/>
        <v>Unique</v>
      </c>
    </row>
    <row r="18039" spans="1:4" x14ac:dyDescent="0.35">
      <c r="A18039" s="16" t="s">
        <v>20979</v>
      </c>
      <c r="B18039" s="16">
        <v>28907090</v>
      </c>
      <c r="C18039" s="19">
        <v>7.6199999999999992</v>
      </c>
      <c r="D18039" s="7" t="str">
        <f t="shared" si="281"/>
        <v>Unique</v>
      </c>
    </row>
    <row r="18040" spans="1:4" x14ac:dyDescent="0.35">
      <c r="A18040" s="16" t="s">
        <v>20980</v>
      </c>
      <c r="B18040" s="16" t="s">
        <v>20981</v>
      </c>
      <c r="C18040" s="19">
        <v>5.48</v>
      </c>
      <c r="D18040" s="7" t="str">
        <f t="shared" si="281"/>
        <v>Unique</v>
      </c>
    </row>
    <row r="18041" spans="1:4" x14ac:dyDescent="0.35">
      <c r="A18041" s="16" t="s">
        <v>20982</v>
      </c>
      <c r="B18041" s="16" t="s">
        <v>9582</v>
      </c>
      <c r="C18041" s="19">
        <v>6.57</v>
      </c>
      <c r="D18041" s="7" t="str">
        <f t="shared" si="281"/>
        <v>Unique</v>
      </c>
    </row>
    <row r="18042" spans="1:4" x14ac:dyDescent="0.35">
      <c r="A18042" s="16" t="s">
        <v>20983</v>
      </c>
      <c r="B18042" s="16" t="s">
        <v>17666</v>
      </c>
      <c r="C18042" s="19">
        <v>5.25</v>
      </c>
      <c r="D18042" s="7" t="str">
        <f t="shared" si="281"/>
        <v>Unique</v>
      </c>
    </row>
    <row r="18043" spans="1:4" x14ac:dyDescent="0.35">
      <c r="A18043" s="16" t="s">
        <v>20984</v>
      </c>
      <c r="B18043" s="16" t="s">
        <v>20948</v>
      </c>
      <c r="C18043" s="19">
        <v>5.48</v>
      </c>
      <c r="D18043" s="7" t="str">
        <f t="shared" si="281"/>
        <v>Unique</v>
      </c>
    </row>
    <row r="18044" spans="1:4" x14ac:dyDescent="0.35">
      <c r="A18044" s="16" t="s">
        <v>20985</v>
      </c>
      <c r="B18044" s="16">
        <v>28915206</v>
      </c>
      <c r="C18044" s="19">
        <v>5.25</v>
      </c>
      <c r="D18044" s="7" t="str">
        <f t="shared" si="281"/>
        <v>Unique</v>
      </c>
    </row>
    <row r="18045" spans="1:4" x14ac:dyDescent="0.35">
      <c r="A18045" s="16" t="s">
        <v>20986</v>
      </c>
      <c r="B18045" s="16">
        <v>28908449</v>
      </c>
      <c r="C18045" s="19">
        <v>-0.02</v>
      </c>
      <c r="D18045" s="7" t="str">
        <f t="shared" si="281"/>
        <v>Unique</v>
      </c>
    </row>
    <row r="18046" spans="1:4" x14ac:dyDescent="0.35">
      <c r="A18046" s="16" t="s">
        <v>20987</v>
      </c>
      <c r="B18046" s="16">
        <v>28915648</v>
      </c>
      <c r="C18046" s="19">
        <v>-0.04</v>
      </c>
      <c r="D18046" s="7" t="str">
        <f t="shared" si="281"/>
        <v>Unique</v>
      </c>
    </row>
    <row r="18047" spans="1:4" x14ac:dyDescent="0.35">
      <c r="A18047" s="16" t="s">
        <v>20986</v>
      </c>
      <c r="B18047" s="16">
        <v>28908449</v>
      </c>
      <c r="C18047" s="19">
        <v>6.57</v>
      </c>
      <c r="D18047" s="7" t="str">
        <f t="shared" si="281"/>
        <v>Unique</v>
      </c>
    </row>
    <row r="18048" spans="1:4" x14ac:dyDescent="0.35">
      <c r="A18048" s="16" t="s">
        <v>20987</v>
      </c>
      <c r="B18048" s="16">
        <v>28915648</v>
      </c>
      <c r="C18048" s="19">
        <v>12.290000000000001</v>
      </c>
      <c r="D18048" s="7" t="str">
        <f t="shared" si="281"/>
        <v>Unique</v>
      </c>
    </row>
    <row r="18049" spans="1:4" x14ac:dyDescent="0.35">
      <c r="A18049" s="16" t="s">
        <v>20988</v>
      </c>
      <c r="B18049" s="16">
        <v>28915524</v>
      </c>
      <c r="C18049" s="19">
        <v>5.25</v>
      </c>
      <c r="D18049" s="7" t="str">
        <f t="shared" si="281"/>
        <v>Unique</v>
      </c>
    </row>
    <row r="18050" spans="1:4" x14ac:dyDescent="0.35">
      <c r="A18050" s="16" t="s">
        <v>20975</v>
      </c>
      <c r="B18050" s="16">
        <v>28909431</v>
      </c>
      <c r="C18050" s="19">
        <v>-0.04</v>
      </c>
      <c r="D18050" s="7" t="str">
        <f t="shared" ref="D18050:D18113" si="282">IF(COUNTIFS(A:A,A18050,B:B,B18050,C:C,C18050)&gt;1,"Doublon","Unique")</f>
        <v>Unique</v>
      </c>
    </row>
    <row r="18051" spans="1:4" x14ac:dyDescent="0.35">
      <c r="A18051" s="16" t="s">
        <v>20989</v>
      </c>
      <c r="B18051" s="16">
        <v>1430867</v>
      </c>
      <c r="C18051" s="19">
        <v>-0.04</v>
      </c>
      <c r="D18051" s="7" t="str">
        <f t="shared" si="282"/>
        <v>Unique</v>
      </c>
    </row>
    <row r="18052" spans="1:4" x14ac:dyDescent="0.35">
      <c r="A18052" s="16" t="s">
        <v>20974</v>
      </c>
      <c r="B18052" s="16">
        <v>1430867</v>
      </c>
      <c r="C18052" s="19">
        <v>12.290000000000001</v>
      </c>
      <c r="D18052" s="7" t="str">
        <f t="shared" si="282"/>
        <v>Unique</v>
      </c>
    </row>
    <row r="18053" spans="1:4" x14ac:dyDescent="0.35">
      <c r="A18053" s="16" t="s">
        <v>20989</v>
      </c>
      <c r="B18053" s="16">
        <v>1430867</v>
      </c>
      <c r="C18053" s="19">
        <v>12.290000000000001</v>
      </c>
      <c r="D18053" s="7" t="str">
        <f t="shared" si="282"/>
        <v>Unique</v>
      </c>
    </row>
    <row r="18054" spans="1:4" x14ac:dyDescent="0.35">
      <c r="A18054" s="16" t="s">
        <v>20990</v>
      </c>
      <c r="B18054" s="16" t="s">
        <v>20991</v>
      </c>
      <c r="C18054" s="19">
        <v>6.13</v>
      </c>
      <c r="D18054" s="7" t="str">
        <f t="shared" si="282"/>
        <v>Unique</v>
      </c>
    </row>
    <row r="18055" spans="1:4" x14ac:dyDescent="0.35">
      <c r="A18055" s="16" t="s">
        <v>20992</v>
      </c>
      <c r="B18055" s="16" t="s">
        <v>20993</v>
      </c>
      <c r="C18055" s="19">
        <v>-0.02</v>
      </c>
      <c r="D18055" s="7" t="str">
        <f t="shared" si="282"/>
        <v>Unique</v>
      </c>
    </row>
    <row r="18056" spans="1:4" x14ac:dyDescent="0.35">
      <c r="A18056" s="16" t="s">
        <v>20994</v>
      </c>
      <c r="B18056" s="16" t="s">
        <v>20993</v>
      </c>
      <c r="C18056" s="19">
        <v>-0.04</v>
      </c>
      <c r="D18056" s="7" t="str">
        <f t="shared" si="282"/>
        <v>Unique</v>
      </c>
    </row>
    <row r="18057" spans="1:4" x14ac:dyDescent="0.35">
      <c r="A18057" s="16" t="s">
        <v>20992</v>
      </c>
      <c r="B18057" s="16" t="s">
        <v>20993</v>
      </c>
      <c r="C18057" s="19">
        <v>10.840000000000002</v>
      </c>
      <c r="D18057" s="7" t="str">
        <f t="shared" si="282"/>
        <v>Unique</v>
      </c>
    </row>
    <row r="18058" spans="1:4" x14ac:dyDescent="0.35">
      <c r="A18058" s="16" t="s">
        <v>20994</v>
      </c>
      <c r="B18058" s="16" t="s">
        <v>20993</v>
      </c>
      <c r="C18058" s="19">
        <v>10.840000000000002</v>
      </c>
      <c r="D18058" s="7" t="str">
        <f t="shared" si="282"/>
        <v>Unique</v>
      </c>
    </row>
    <row r="18059" spans="1:4" x14ac:dyDescent="0.35">
      <c r="A18059" s="16" t="s">
        <v>20995</v>
      </c>
      <c r="B18059" s="16" t="s">
        <v>20996</v>
      </c>
      <c r="C18059" s="19">
        <v>5.5</v>
      </c>
      <c r="D18059" s="7" t="str">
        <f t="shared" si="282"/>
        <v>Unique</v>
      </c>
    </row>
    <row r="18060" spans="1:4" x14ac:dyDescent="0.35">
      <c r="A18060" s="16" t="s">
        <v>20997</v>
      </c>
      <c r="B18060" s="16" t="s">
        <v>9582</v>
      </c>
      <c r="C18060" s="19">
        <v>5.25</v>
      </c>
      <c r="D18060" s="7" t="str">
        <f t="shared" si="282"/>
        <v>Unique</v>
      </c>
    </row>
    <row r="18061" spans="1:4" x14ac:dyDescent="0.35">
      <c r="A18061" s="16" t="s">
        <v>20998</v>
      </c>
      <c r="B18061" s="16" t="s">
        <v>20999</v>
      </c>
      <c r="C18061" s="19">
        <v>5.25</v>
      </c>
      <c r="D18061" s="7" t="str">
        <f t="shared" si="282"/>
        <v>Unique</v>
      </c>
    </row>
    <row r="18062" spans="1:4" x14ac:dyDescent="0.35">
      <c r="A18062" s="16" t="s">
        <v>21000</v>
      </c>
      <c r="B18062" s="16" t="s">
        <v>21001</v>
      </c>
      <c r="C18062" s="19">
        <v>5.5</v>
      </c>
      <c r="D18062" s="7" t="str">
        <f t="shared" si="282"/>
        <v>Unique</v>
      </c>
    </row>
    <row r="18063" spans="1:4" x14ac:dyDescent="0.35">
      <c r="A18063" s="16" t="s">
        <v>21002</v>
      </c>
      <c r="B18063" s="16" t="s">
        <v>21003</v>
      </c>
      <c r="C18063" s="19">
        <v>5.5</v>
      </c>
      <c r="D18063" s="7" t="str">
        <f t="shared" si="282"/>
        <v>Unique</v>
      </c>
    </row>
    <row r="18064" spans="1:4" x14ac:dyDescent="0.35">
      <c r="A18064" s="16" t="s">
        <v>21004</v>
      </c>
      <c r="B18064" s="16">
        <v>28922748</v>
      </c>
      <c r="C18064" s="19">
        <v>5.5</v>
      </c>
      <c r="D18064" s="7" t="str">
        <f t="shared" si="282"/>
        <v>Unique</v>
      </c>
    </row>
    <row r="18065" spans="1:4" x14ac:dyDescent="0.35">
      <c r="A18065" s="16" t="s">
        <v>21005</v>
      </c>
      <c r="B18065" s="16">
        <v>28916479</v>
      </c>
      <c r="C18065" s="19">
        <v>5.25</v>
      </c>
      <c r="D18065" s="7" t="str">
        <f t="shared" si="282"/>
        <v>Unique</v>
      </c>
    </row>
    <row r="18066" spans="1:4" x14ac:dyDescent="0.35">
      <c r="A18066" s="16" t="s">
        <v>20976</v>
      </c>
      <c r="B18066" s="16">
        <v>28909431</v>
      </c>
      <c r="C18066" s="19">
        <v>-0.02</v>
      </c>
      <c r="D18066" s="7" t="str">
        <f t="shared" si="282"/>
        <v>Unique</v>
      </c>
    </row>
    <row r="18067" spans="1:4" x14ac:dyDescent="0.35">
      <c r="A18067" s="16" t="s">
        <v>21006</v>
      </c>
      <c r="B18067" s="16">
        <v>5632</v>
      </c>
      <c r="C18067" s="19">
        <v>12.290000000000001</v>
      </c>
      <c r="D18067" s="7" t="str">
        <f t="shared" si="282"/>
        <v>Unique</v>
      </c>
    </row>
    <row r="18068" spans="1:4" x14ac:dyDescent="0.35">
      <c r="A18068" s="16" t="s">
        <v>21007</v>
      </c>
      <c r="B18068" s="16" t="s">
        <v>21008</v>
      </c>
      <c r="C18068" s="19">
        <v>5.25</v>
      </c>
      <c r="D18068" s="7" t="str">
        <f t="shared" si="282"/>
        <v>Unique</v>
      </c>
    </row>
    <row r="18069" spans="1:4" x14ac:dyDescent="0.35">
      <c r="A18069" s="16" t="s">
        <v>21009</v>
      </c>
      <c r="B18069" s="16" t="s">
        <v>21010</v>
      </c>
      <c r="C18069" s="19">
        <v>5.25</v>
      </c>
      <c r="D18069" s="7" t="str">
        <f t="shared" si="282"/>
        <v>Unique</v>
      </c>
    </row>
    <row r="18070" spans="1:4" x14ac:dyDescent="0.35">
      <c r="A18070" s="16" t="s">
        <v>20986</v>
      </c>
      <c r="B18070" s="16">
        <v>28908449</v>
      </c>
      <c r="C18070" s="19">
        <v>-0.5</v>
      </c>
      <c r="D18070" s="7" t="str">
        <f t="shared" si="282"/>
        <v>Unique</v>
      </c>
    </row>
    <row r="18071" spans="1:4" x14ac:dyDescent="0.35">
      <c r="A18071" s="16" t="s">
        <v>20976</v>
      </c>
      <c r="B18071" s="16">
        <v>28909431</v>
      </c>
      <c r="C18071" s="19">
        <v>-0.5</v>
      </c>
      <c r="D18071" s="7" t="str">
        <f t="shared" si="282"/>
        <v>Unique</v>
      </c>
    </row>
    <row r="18072" spans="1:4" x14ac:dyDescent="0.35">
      <c r="A18072" s="16" t="s">
        <v>20992</v>
      </c>
      <c r="B18072" s="16" t="s">
        <v>20993</v>
      </c>
      <c r="C18072" s="19">
        <v>-0.5</v>
      </c>
      <c r="D18072" s="7" t="str">
        <f t="shared" si="282"/>
        <v>Unique</v>
      </c>
    </row>
    <row r="18073" spans="1:4" x14ac:dyDescent="0.35">
      <c r="A18073" s="16" t="s">
        <v>20974</v>
      </c>
      <c r="B18073" s="16">
        <v>1430867</v>
      </c>
      <c r="C18073" s="19">
        <v>-0.5</v>
      </c>
      <c r="D18073" s="7" t="str">
        <f t="shared" si="282"/>
        <v>Unique</v>
      </c>
    </row>
    <row r="18074" spans="1:4" x14ac:dyDescent="0.35">
      <c r="A18074" s="16" t="s">
        <v>21006</v>
      </c>
      <c r="B18074" s="16">
        <v>5632</v>
      </c>
      <c r="C18074" s="19">
        <v>1.1500000000000001</v>
      </c>
      <c r="D18074" s="7" t="str">
        <f t="shared" si="282"/>
        <v>Unique</v>
      </c>
    </row>
    <row r="18075" spans="1:4" x14ac:dyDescent="0.35">
      <c r="A18075" s="16" t="s">
        <v>21013</v>
      </c>
      <c r="B18075" s="16">
        <v>5574</v>
      </c>
      <c r="C18075" s="19">
        <v>7.5600000000000005</v>
      </c>
      <c r="D18075" s="7" t="str">
        <f t="shared" si="282"/>
        <v>Unique</v>
      </c>
    </row>
    <row r="18076" spans="1:4" x14ac:dyDescent="0.35">
      <c r="A18076" s="16" t="s">
        <v>21014</v>
      </c>
      <c r="B18076" s="16">
        <v>5637</v>
      </c>
      <c r="C18076" s="19">
        <v>7.05</v>
      </c>
      <c r="D18076" s="7" t="str">
        <f t="shared" si="282"/>
        <v>Unique</v>
      </c>
    </row>
    <row r="18077" spans="1:4" x14ac:dyDescent="0.35">
      <c r="A18077" s="16" t="s">
        <v>21015</v>
      </c>
      <c r="B18077" s="16">
        <v>5530</v>
      </c>
      <c r="C18077" s="19">
        <v>7.05</v>
      </c>
      <c r="D18077" s="7" t="str">
        <f t="shared" si="282"/>
        <v>Unique</v>
      </c>
    </row>
    <row r="18078" spans="1:4" x14ac:dyDescent="0.35">
      <c r="A18078" s="16" t="s">
        <v>21016</v>
      </c>
      <c r="B18078" s="16">
        <v>5624</v>
      </c>
      <c r="C18078" s="19">
        <v>6.04</v>
      </c>
      <c r="D18078" s="7" t="str">
        <f t="shared" si="282"/>
        <v>Unique</v>
      </c>
    </row>
    <row r="18079" spans="1:4" x14ac:dyDescent="0.35">
      <c r="A18079" s="16" t="s">
        <v>21017</v>
      </c>
      <c r="B18079" s="16">
        <v>5621</v>
      </c>
      <c r="C18079" s="19">
        <v>5.08</v>
      </c>
      <c r="D18079" s="7" t="str">
        <f t="shared" si="282"/>
        <v>Unique</v>
      </c>
    </row>
    <row r="18080" spans="1:4" x14ac:dyDescent="0.35">
      <c r="A18080" s="16" t="s">
        <v>21018</v>
      </c>
      <c r="B18080" s="16">
        <v>5622</v>
      </c>
      <c r="C18080" s="19">
        <v>4.6399999999999997</v>
      </c>
      <c r="D18080" s="7" t="str">
        <f t="shared" si="282"/>
        <v>Unique</v>
      </c>
    </row>
    <row r="18081" spans="1:4" x14ac:dyDescent="0.35">
      <c r="A18081" s="16" t="s">
        <v>21019</v>
      </c>
      <c r="B18081" s="16">
        <v>5615</v>
      </c>
      <c r="C18081" s="19">
        <v>3.94</v>
      </c>
      <c r="D18081" s="7" t="str">
        <f t="shared" si="282"/>
        <v>Unique</v>
      </c>
    </row>
    <row r="18082" spans="1:4" x14ac:dyDescent="0.35">
      <c r="A18082" s="16" t="s">
        <v>21020</v>
      </c>
      <c r="B18082" s="16">
        <v>5634</v>
      </c>
      <c r="C18082" s="19">
        <v>3.75</v>
      </c>
      <c r="D18082" s="7" t="str">
        <f t="shared" si="282"/>
        <v>Unique</v>
      </c>
    </row>
    <row r="18083" spans="1:4" x14ac:dyDescent="0.35">
      <c r="A18083" s="16" t="s">
        <v>21021</v>
      </c>
      <c r="B18083" s="16">
        <v>5633</v>
      </c>
      <c r="C18083" s="19">
        <v>3.75</v>
      </c>
      <c r="D18083" s="7" t="str">
        <f t="shared" si="282"/>
        <v>Unique</v>
      </c>
    </row>
    <row r="18084" spans="1:4" x14ac:dyDescent="0.35">
      <c r="A18084" s="16" t="s">
        <v>21022</v>
      </c>
      <c r="B18084" s="16" t="s">
        <v>21023</v>
      </c>
      <c r="C18084" s="19">
        <v>9.27</v>
      </c>
      <c r="D18084" s="7" t="str">
        <f t="shared" si="282"/>
        <v>Unique</v>
      </c>
    </row>
    <row r="18085" spans="1:4" x14ac:dyDescent="0.35">
      <c r="A18085" s="16" t="s">
        <v>21024</v>
      </c>
      <c r="B18085" s="16" t="s">
        <v>21025</v>
      </c>
      <c r="C18085" s="19">
        <v>9.26</v>
      </c>
      <c r="D18085" s="7" t="str">
        <f t="shared" si="282"/>
        <v>Unique</v>
      </c>
    </row>
    <row r="18086" spans="1:4" x14ac:dyDescent="0.35">
      <c r="A18086" s="16" t="s">
        <v>21026</v>
      </c>
      <c r="B18086" s="16" t="s">
        <v>21027</v>
      </c>
      <c r="C18086" s="19">
        <v>8.65</v>
      </c>
      <c r="D18086" s="7" t="str">
        <f t="shared" si="282"/>
        <v>Unique</v>
      </c>
    </row>
    <row r="18087" spans="1:4" x14ac:dyDescent="0.35">
      <c r="A18087" s="16" t="s">
        <v>21028</v>
      </c>
      <c r="B18087" s="16" t="s">
        <v>21029</v>
      </c>
      <c r="C18087" s="19">
        <v>7.94</v>
      </c>
      <c r="D18087" s="7" t="str">
        <f t="shared" si="282"/>
        <v>Unique</v>
      </c>
    </row>
    <row r="18088" spans="1:4" x14ac:dyDescent="0.35">
      <c r="A18088" s="16" t="s">
        <v>21030</v>
      </c>
      <c r="B18088" s="16" t="s">
        <v>21031</v>
      </c>
      <c r="C18088" s="19">
        <v>7.9299999999999988</v>
      </c>
      <c r="D18088" s="7" t="str">
        <f t="shared" si="282"/>
        <v>Unique</v>
      </c>
    </row>
    <row r="18089" spans="1:4" x14ac:dyDescent="0.35">
      <c r="A18089" s="16" t="s">
        <v>21032</v>
      </c>
      <c r="B18089" s="16" t="s">
        <v>21033</v>
      </c>
      <c r="C18089" s="19">
        <v>7.9299999999999988</v>
      </c>
      <c r="D18089" s="7" t="str">
        <f t="shared" si="282"/>
        <v>Unique</v>
      </c>
    </row>
    <row r="18090" spans="1:4" x14ac:dyDescent="0.35">
      <c r="A18090" s="16" t="s">
        <v>21034</v>
      </c>
      <c r="B18090" s="16" t="s">
        <v>21035</v>
      </c>
      <c r="C18090" s="19">
        <v>7.9299999999999988</v>
      </c>
      <c r="D18090" s="7" t="str">
        <f t="shared" si="282"/>
        <v>Unique</v>
      </c>
    </row>
    <row r="18091" spans="1:4" x14ac:dyDescent="0.35">
      <c r="A18091" s="16" t="s">
        <v>21036</v>
      </c>
      <c r="B18091" s="16" t="s">
        <v>21037</v>
      </c>
      <c r="C18091" s="19">
        <v>7.9299999999999988</v>
      </c>
      <c r="D18091" s="7" t="str">
        <f t="shared" si="282"/>
        <v>Unique</v>
      </c>
    </row>
    <row r="18092" spans="1:4" x14ac:dyDescent="0.35">
      <c r="A18092" s="16" t="s">
        <v>21028</v>
      </c>
      <c r="B18092" s="16" t="s">
        <v>21029</v>
      </c>
      <c r="C18092" s="19">
        <v>1.4500000000000002</v>
      </c>
      <c r="D18092" s="7" t="str">
        <f t="shared" si="282"/>
        <v>Unique</v>
      </c>
    </row>
    <row r="18093" spans="1:4" x14ac:dyDescent="0.35">
      <c r="A18093" s="16" t="s">
        <v>21022</v>
      </c>
      <c r="B18093" s="16" t="s">
        <v>21023</v>
      </c>
      <c r="C18093" s="19">
        <v>1.4500000000000002</v>
      </c>
      <c r="D18093" s="7" t="str">
        <f t="shared" si="282"/>
        <v>Unique</v>
      </c>
    </row>
    <row r="18094" spans="1:4" x14ac:dyDescent="0.35">
      <c r="A18094" s="16" t="s">
        <v>21030</v>
      </c>
      <c r="B18094" s="16" t="s">
        <v>21031</v>
      </c>
      <c r="C18094" s="19">
        <v>1.4500000000000002</v>
      </c>
      <c r="D18094" s="7" t="str">
        <f t="shared" si="282"/>
        <v>Unique</v>
      </c>
    </row>
    <row r="18095" spans="1:4" x14ac:dyDescent="0.35">
      <c r="A18095" s="16" t="s">
        <v>21024</v>
      </c>
      <c r="B18095" s="16" t="s">
        <v>21025</v>
      </c>
      <c r="C18095" s="19">
        <v>1.4500000000000002</v>
      </c>
      <c r="D18095" s="7" t="str">
        <f t="shared" si="282"/>
        <v>Unique</v>
      </c>
    </row>
    <row r="18096" spans="1:4" x14ac:dyDescent="0.35">
      <c r="A18096" s="16" t="s">
        <v>21032</v>
      </c>
      <c r="B18096" s="16" t="s">
        <v>21033</v>
      </c>
      <c r="C18096" s="19">
        <v>1.4500000000000002</v>
      </c>
      <c r="D18096" s="7" t="str">
        <f t="shared" si="282"/>
        <v>Unique</v>
      </c>
    </row>
    <row r="18097" spans="1:4" x14ac:dyDescent="0.35">
      <c r="A18097" s="16" t="s">
        <v>21034</v>
      </c>
      <c r="B18097" s="16" t="s">
        <v>21035</v>
      </c>
      <c r="C18097" s="19">
        <v>1.4500000000000002</v>
      </c>
      <c r="D18097" s="7" t="str">
        <f t="shared" si="282"/>
        <v>Unique</v>
      </c>
    </row>
    <row r="18098" spans="1:4" x14ac:dyDescent="0.35">
      <c r="A18098" s="16" t="s">
        <v>21036</v>
      </c>
      <c r="B18098" s="16" t="s">
        <v>21037</v>
      </c>
      <c r="C18098" s="19">
        <v>1.4500000000000002</v>
      </c>
      <c r="D18098" s="7" t="str">
        <f t="shared" si="282"/>
        <v>Unique</v>
      </c>
    </row>
    <row r="18099" spans="1:4" x14ac:dyDescent="0.35">
      <c r="A18099" s="16" t="s">
        <v>21026</v>
      </c>
      <c r="B18099" s="16" t="s">
        <v>21027</v>
      </c>
      <c r="C18099" s="19">
        <v>1.4500000000000002</v>
      </c>
      <c r="D18099" s="7" t="str">
        <f t="shared" si="282"/>
        <v>Unique</v>
      </c>
    </row>
    <row r="18100" spans="1:4" x14ac:dyDescent="0.35">
      <c r="A18100" s="16" t="s">
        <v>21038</v>
      </c>
      <c r="B18100" s="16" t="s">
        <v>21039</v>
      </c>
      <c r="C18100" s="19">
        <v>5.5</v>
      </c>
      <c r="D18100" s="7" t="str">
        <f t="shared" si="282"/>
        <v>Unique</v>
      </c>
    </row>
    <row r="18101" spans="1:4" x14ac:dyDescent="0.35">
      <c r="A18101" s="16" t="s">
        <v>21040</v>
      </c>
      <c r="B18101" s="16" t="s">
        <v>21041</v>
      </c>
      <c r="C18101" s="19">
        <v>5.25</v>
      </c>
      <c r="D18101" s="7" t="str">
        <f t="shared" si="282"/>
        <v>Unique</v>
      </c>
    </row>
    <row r="18102" spans="1:4" x14ac:dyDescent="0.35">
      <c r="A18102" s="16" t="s">
        <v>21042</v>
      </c>
      <c r="B18102" s="16">
        <v>5626</v>
      </c>
      <c r="C18102" s="19">
        <v>5.48</v>
      </c>
      <c r="D18102" s="7" t="str">
        <f t="shared" si="282"/>
        <v>Unique</v>
      </c>
    </row>
    <row r="18103" spans="1:4" x14ac:dyDescent="0.35">
      <c r="A18103" s="16" t="s">
        <v>21042</v>
      </c>
      <c r="B18103" s="16">
        <v>5626</v>
      </c>
      <c r="C18103" s="19">
        <v>18.95</v>
      </c>
      <c r="D18103" s="7" t="str">
        <f t="shared" si="282"/>
        <v>Unique</v>
      </c>
    </row>
    <row r="18104" spans="1:4" x14ac:dyDescent="0.35">
      <c r="A18104" s="16" t="s">
        <v>21043</v>
      </c>
      <c r="B18104" s="16" t="s">
        <v>21044</v>
      </c>
      <c r="C18104" s="19">
        <v>5.49</v>
      </c>
      <c r="D18104" s="7" t="str">
        <f t="shared" si="282"/>
        <v>Unique</v>
      </c>
    </row>
    <row r="18105" spans="1:4" x14ac:dyDescent="0.35">
      <c r="A18105" s="16" t="s">
        <v>21045</v>
      </c>
      <c r="B18105" s="16" t="s">
        <v>21046</v>
      </c>
      <c r="C18105" s="19">
        <v>5.49</v>
      </c>
      <c r="D18105" s="7" t="str">
        <f t="shared" si="282"/>
        <v>Unique</v>
      </c>
    </row>
    <row r="18106" spans="1:4" x14ac:dyDescent="0.35">
      <c r="A18106" s="16" t="s">
        <v>21047</v>
      </c>
      <c r="B18106" s="16" t="s">
        <v>21048</v>
      </c>
      <c r="C18106" s="19">
        <v>5.25</v>
      </c>
      <c r="D18106" s="7" t="str">
        <f t="shared" si="282"/>
        <v>Unique</v>
      </c>
    </row>
    <row r="18107" spans="1:4" x14ac:dyDescent="0.35">
      <c r="A18107" s="16" t="s">
        <v>21047</v>
      </c>
      <c r="B18107" s="16" t="s">
        <v>21048</v>
      </c>
      <c r="C18107" s="19">
        <v>18.95</v>
      </c>
      <c r="D18107" s="7" t="str">
        <f t="shared" si="282"/>
        <v>Unique</v>
      </c>
    </row>
    <row r="18108" spans="1:4" x14ac:dyDescent="0.35">
      <c r="A18108" s="16" t="s">
        <v>21049</v>
      </c>
      <c r="B18108" s="16" t="s">
        <v>21050</v>
      </c>
      <c r="C18108" s="19">
        <v>5.25</v>
      </c>
      <c r="D18108" s="7" t="str">
        <f t="shared" si="282"/>
        <v>Unique</v>
      </c>
    </row>
    <row r="18109" spans="1:4" x14ac:dyDescent="0.35">
      <c r="A18109" s="16" t="s">
        <v>21051</v>
      </c>
      <c r="B18109" s="16">
        <v>5532</v>
      </c>
      <c r="C18109" s="19">
        <v>7.1000000000000005</v>
      </c>
      <c r="D18109" s="7" t="str">
        <f t="shared" si="282"/>
        <v>Unique</v>
      </c>
    </row>
    <row r="18110" spans="1:4" x14ac:dyDescent="0.35">
      <c r="A18110" s="16" t="s">
        <v>21052</v>
      </c>
      <c r="B18110" s="16" t="s">
        <v>21053</v>
      </c>
      <c r="C18110" s="19">
        <v>5.25</v>
      </c>
      <c r="D18110" s="7" t="str">
        <f t="shared" si="282"/>
        <v>Unique</v>
      </c>
    </row>
    <row r="18111" spans="1:4" x14ac:dyDescent="0.35">
      <c r="A18111" s="16" t="s">
        <v>21054</v>
      </c>
      <c r="B18111" s="16" t="s">
        <v>21055</v>
      </c>
      <c r="C18111" s="19">
        <v>5.25</v>
      </c>
      <c r="D18111" s="7" t="str">
        <f t="shared" si="282"/>
        <v>Unique</v>
      </c>
    </row>
    <row r="18112" spans="1:4" x14ac:dyDescent="0.35">
      <c r="A18112" s="16" t="s">
        <v>21056</v>
      </c>
      <c r="B18112" s="16" t="s">
        <v>21057</v>
      </c>
      <c r="C18112" s="19">
        <v>5.25</v>
      </c>
      <c r="D18112" s="7" t="str">
        <f t="shared" si="282"/>
        <v>Unique</v>
      </c>
    </row>
    <row r="18113" spans="1:4" x14ac:dyDescent="0.35">
      <c r="A18113" s="16" t="s">
        <v>21011</v>
      </c>
      <c r="B18113" s="16" t="s">
        <v>21012</v>
      </c>
      <c r="C18113" s="19">
        <v>5.48</v>
      </c>
      <c r="D18113" s="7" t="str">
        <f t="shared" si="282"/>
        <v>Unique</v>
      </c>
    </row>
    <row r="18114" spans="1:4" x14ac:dyDescent="0.35">
      <c r="A18114" s="16" t="s">
        <v>21058</v>
      </c>
      <c r="B18114" s="16">
        <v>5623</v>
      </c>
      <c r="C18114" s="19">
        <v>6.13</v>
      </c>
      <c r="D18114" s="7" t="str">
        <f t="shared" ref="D18114:D18177" si="283">IF(COUNTIFS(A:A,A18114,B:B,B18114,C:C,C18114)&gt;1,"Doublon","Unique")</f>
        <v>Unique</v>
      </c>
    </row>
    <row r="18115" spans="1:4" x14ac:dyDescent="0.35">
      <c r="A18115" s="16" t="s">
        <v>21059</v>
      </c>
      <c r="B18115" s="16">
        <v>5619</v>
      </c>
      <c r="C18115" s="19">
        <v>5.5</v>
      </c>
      <c r="D18115" s="7" t="str">
        <f t="shared" si="283"/>
        <v>Unique</v>
      </c>
    </row>
    <row r="18116" spans="1:4" x14ac:dyDescent="0.35">
      <c r="A18116" s="16" t="s">
        <v>21060</v>
      </c>
      <c r="B18116" s="16" t="s">
        <v>21061</v>
      </c>
      <c r="C18116" s="19">
        <v>5.5</v>
      </c>
      <c r="D18116" s="7" t="str">
        <f t="shared" si="283"/>
        <v>Unique</v>
      </c>
    </row>
    <row r="18117" spans="1:4" x14ac:dyDescent="0.35">
      <c r="A18117" s="16" t="s">
        <v>21062</v>
      </c>
      <c r="B18117" s="16" t="s">
        <v>21063</v>
      </c>
      <c r="C18117" s="19">
        <v>5.25</v>
      </c>
      <c r="D18117" s="7" t="str">
        <f t="shared" si="283"/>
        <v>Unique</v>
      </c>
    </row>
    <row r="18118" spans="1:4" x14ac:dyDescent="0.35">
      <c r="A18118" s="16" t="s">
        <v>21064</v>
      </c>
      <c r="B18118" s="16">
        <v>5569</v>
      </c>
      <c r="C18118" s="19">
        <v>6.8400000000000007</v>
      </c>
      <c r="D18118" s="7" t="str">
        <f t="shared" si="283"/>
        <v>Unique</v>
      </c>
    </row>
    <row r="18119" spans="1:4" x14ac:dyDescent="0.35">
      <c r="A18119" s="16" t="s">
        <v>21065</v>
      </c>
      <c r="B18119" s="16" t="s">
        <v>21066</v>
      </c>
      <c r="C18119" s="19">
        <v>6.57</v>
      </c>
      <c r="D18119" s="7" t="str">
        <f t="shared" si="283"/>
        <v>Unique</v>
      </c>
    </row>
    <row r="18120" spans="1:4" x14ac:dyDescent="0.35">
      <c r="A18120" s="16" t="s">
        <v>21067</v>
      </c>
      <c r="B18120" s="16" t="s">
        <v>21068</v>
      </c>
      <c r="C18120" s="19">
        <v>9.2199999999999989</v>
      </c>
      <c r="D18120" s="7" t="str">
        <f t="shared" si="283"/>
        <v>Unique</v>
      </c>
    </row>
    <row r="18121" spans="1:4" x14ac:dyDescent="0.35">
      <c r="A18121" s="16" t="s">
        <v>21069</v>
      </c>
      <c r="B18121" s="16" t="s">
        <v>21070</v>
      </c>
      <c r="C18121" s="19">
        <v>5.25</v>
      </c>
      <c r="D18121" s="7" t="str">
        <f t="shared" si="283"/>
        <v>Unique</v>
      </c>
    </row>
    <row r="18122" spans="1:4" x14ac:dyDescent="0.35">
      <c r="A18122" s="16" t="s">
        <v>21071</v>
      </c>
      <c r="B18122" s="16" t="s">
        <v>21072</v>
      </c>
      <c r="C18122" s="19">
        <v>5.25</v>
      </c>
      <c r="D18122" s="7" t="str">
        <f t="shared" si="283"/>
        <v>Unique</v>
      </c>
    </row>
    <row r="18123" spans="1:4" x14ac:dyDescent="0.35">
      <c r="A18123" s="16" t="s">
        <v>21073</v>
      </c>
      <c r="B18123" s="16">
        <v>5629</v>
      </c>
      <c r="C18123" s="19">
        <v>5.25</v>
      </c>
      <c r="D18123" s="7" t="str">
        <f t="shared" si="283"/>
        <v>Unique</v>
      </c>
    </row>
    <row r="18124" spans="1:4" x14ac:dyDescent="0.35">
      <c r="A18124" s="16" t="s">
        <v>21074</v>
      </c>
      <c r="B18124" s="16" t="s">
        <v>21075</v>
      </c>
      <c r="C18124" s="19">
        <v>5.25</v>
      </c>
      <c r="D18124" s="7" t="str">
        <f t="shared" si="283"/>
        <v>Unique</v>
      </c>
    </row>
    <row r="18125" spans="1:4" x14ac:dyDescent="0.35">
      <c r="A18125" s="16" t="s">
        <v>17783</v>
      </c>
      <c r="B18125" s="16">
        <v>5636</v>
      </c>
      <c r="C18125" s="19">
        <v>6.13</v>
      </c>
      <c r="D18125" s="7" t="str">
        <f t="shared" si="283"/>
        <v>Unique</v>
      </c>
    </row>
    <row r="18126" spans="1:4" x14ac:dyDescent="0.35">
      <c r="A18126" s="16" t="s">
        <v>21077</v>
      </c>
      <c r="B18126" s="16" t="s">
        <v>21078</v>
      </c>
      <c r="C18126" s="19">
        <v>5.25</v>
      </c>
      <c r="D18126" s="7" t="str">
        <f t="shared" si="283"/>
        <v>Unique</v>
      </c>
    </row>
    <row r="18127" spans="1:4" x14ac:dyDescent="0.35">
      <c r="A18127" s="16" t="s">
        <v>21079</v>
      </c>
      <c r="B18127" s="16" t="s">
        <v>21080</v>
      </c>
      <c r="C18127" s="19">
        <v>5.48</v>
      </c>
      <c r="D18127" s="7" t="str">
        <f t="shared" si="283"/>
        <v>Unique</v>
      </c>
    </row>
    <row r="18128" spans="1:4" x14ac:dyDescent="0.35">
      <c r="A18128" s="16" t="s">
        <v>21081</v>
      </c>
      <c r="B18128" s="16" t="s">
        <v>21082</v>
      </c>
      <c r="C18128" s="19">
        <v>5.25</v>
      </c>
      <c r="D18128" s="7" t="str">
        <f t="shared" si="283"/>
        <v>Unique</v>
      </c>
    </row>
    <row r="18129" spans="1:4" x14ac:dyDescent="0.35">
      <c r="A18129" s="16" t="s">
        <v>21083</v>
      </c>
      <c r="B18129" s="16">
        <v>5628</v>
      </c>
      <c r="C18129" s="19">
        <v>7.3599999999999994</v>
      </c>
      <c r="D18129" s="7" t="str">
        <f t="shared" si="283"/>
        <v>Unique</v>
      </c>
    </row>
    <row r="18130" spans="1:4" x14ac:dyDescent="0.35">
      <c r="A18130" s="16" t="s">
        <v>21076</v>
      </c>
      <c r="B18130" s="16">
        <v>4984</v>
      </c>
      <c r="C18130" s="19">
        <v>8.1</v>
      </c>
      <c r="D18130" s="7" t="str">
        <f t="shared" si="283"/>
        <v>Unique</v>
      </c>
    </row>
    <row r="18131" spans="1:4" x14ac:dyDescent="0.35">
      <c r="A18131" s="16" t="s">
        <v>21084</v>
      </c>
      <c r="B18131" s="16" t="s">
        <v>21085</v>
      </c>
      <c r="C18131" s="19">
        <v>12.290000000000001</v>
      </c>
      <c r="D18131" s="7" t="str">
        <f t="shared" si="283"/>
        <v>Unique</v>
      </c>
    </row>
    <row r="18132" spans="1:4" x14ac:dyDescent="0.35">
      <c r="A18132" s="16" t="s">
        <v>21086</v>
      </c>
      <c r="B18132" s="16" t="s">
        <v>18206</v>
      </c>
      <c r="C18132" s="19">
        <v>13.110000000000001</v>
      </c>
      <c r="D18132" s="7" t="str">
        <f t="shared" si="283"/>
        <v>Unique</v>
      </c>
    </row>
    <row r="18133" spans="1:4" x14ac:dyDescent="0.35">
      <c r="A18133" s="16" t="s">
        <v>21087</v>
      </c>
      <c r="B18133" s="16" t="s">
        <v>21088</v>
      </c>
      <c r="C18133" s="19">
        <v>5.25</v>
      </c>
      <c r="D18133" s="7" t="str">
        <f t="shared" si="283"/>
        <v>Unique</v>
      </c>
    </row>
    <row r="18134" spans="1:4" x14ac:dyDescent="0.35">
      <c r="A18134" s="16" t="s">
        <v>21089</v>
      </c>
      <c r="B18134" s="16" t="s">
        <v>21090</v>
      </c>
      <c r="C18134" s="19">
        <v>5.49</v>
      </c>
      <c r="D18134" s="7" t="str">
        <f t="shared" si="283"/>
        <v>Unique</v>
      </c>
    </row>
    <row r="18135" spans="1:4" x14ac:dyDescent="0.35">
      <c r="A18135" s="16" t="s">
        <v>21091</v>
      </c>
      <c r="B18135" s="16" t="s">
        <v>21092</v>
      </c>
      <c r="C18135" s="19">
        <v>10.56</v>
      </c>
      <c r="D18135" s="7" t="str">
        <f t="shared" si="283"/>
        <v>Unique</v>
      </c>
    </row>
    <row r="18136" spans="1:4" x14ac:dyDescent="0.35">
      <c r="A18136" s="16" t="s">
        <v>21093</v>
      </c>
      <c r="B18136" s="16">
        <v>28922258</v>
      </c>
      <c r="C18136" s="19">
        <v>5.5</v>
      </c>
      <c r="D18136" s="7" t="str">
        <f t="shared" si="283"/>
        <v>Unique</v>
      </c>
    </row>
    <row r="18137" spans="1:4" x14ac:dyDescent="0.35">
      <c r="A18137" s="16" t="s">
        <v>21094</v>
      </c>
      <c r="B18137" s="16" t="s">
        <v>21095</v>
      </c>
      <c r="C18137" s="19">
        <v>5.48</v>
      </c>
      <c r="D18137" s="7" t="str">
        <f t="shared" si="283"/>
        <v>Unique</v>
      </c>
    </row>
    <row r="18138" spans="1:4" x14ac:dyDescent="0.35">
      <c r="A18138" s="16" t="s">
        <v>21096</v>
      </c>
      <c r="B18138" s="16" t="s">
        <v>21097</v>
      </c>
      <c r="C18138" s="19">
        <v>5.25</v>
      </c>
      <c r="D18138" s="7" t="str">
        <f t="shared" si="283"/>
        <v>Unique</v>
      </c>
    </row>
    <row r="18139" spans="1:4" x14ac:dyDescent="0.35">
      <c r="A18139" s="16" t="s">
        <v>21096</v>
      </c>
      <c r="B18139" s="16" t="s">
        <v>21097</v>
      </c>
      <c r="C18139" s="19">
        <v>5.48</v>
      </c>
      <c r="D18139" s="7" t="str">
        <f t="shared" si="283"/>
        <v>Unique</v>
      </c>
    </row>
    <row r="18140" spans="1:4" x14ac:dyDescent="0.35">
      <c r="A18140" s="16" t="s">
        <v>21098</v>
      </c>
      <c r="B18140" s="16">
        <v>5668</v>
      </c>
      <c r="C18140" s="19">
        <v>5.48</v>
      </c>
      <c r="D18140" s="7" t="str">
        <f t="shared" si="283"/>
        <v>Unique</v>
      </c>
    </row>
    <row r="18141" spans="1:4" x14ac:dyDescent="0.35">
      <c r="A18141" s="16" t="s">
        <v>21099</v>
      </c>
      <c r="B18141" s="16" t="s">
        <v>21100</v>
      </c>
      <c r="C18141" s="19">
        <v>6.57</v>
      </c>
      <c r="D18141" s="7" t="str">
        <f t="shared" si="283"/>
        <v>Unique</v>
      </c>
    </row>
    <row r="18142" spans="1:4" x14ac:dyDescent="0.35">
      <c r="A18142" s="16" t="s">
        <v>21101</v>
      </c>
      <c r="B18142" s="16" t="s">
        <v>21102</v>
      </c>
      <c r="C18142" s="19">
        <v>5.5</v>
      </c>
      <c r="D18142" s="7" t="str">
        <f t="shared" si="283"/>
        <v>Unique</v>
      </c>
    </row>
    <row r="18143" spans="1:4" x14ac:dyDescent="0.35">
      <c r="A18143" s="16" t="s">
        <v>21103</v>
      </c>
      <c r="B18143" s="16" t="s">
        <v>21104</v>
      </c>
      <c r="C18143" s="19">
        <v>5.48</v>
      </c>
      <c r="D18143" s="7" t="str">
        <f t="shared" si="283"/>
        <v>Unique</v>
      </c>
    </row>
    <row r="18144" spans="1:4" x14ac:dyDescent="0.35">
      <c r="A18144" s="16" t="s">
        <v>21106</v>
      </c>
      <c r="B18144" s="16" t="s">
        <v>21107</v>
      </c>
      <c r="C18144" s="19">
        <v>1.4500000000000002</v>
      </c>
      <c r="D18144" s="7" t="str">
        <f t="shared" si="283"/>
        <v>Unique</v>
      </c>
    </row>
    <row r="18145" spans="1:4" x14ac:dyDescent="0.35">
      <c r="A18145" s="16" t="s">
        <v>21108</v>
      </c>
      <c r="B18145" s="16" t="s">
        <v>21109</v>
      </c>
      <c r="C18145" s="19">
        <v>1.4500000000000002</v>
      </c>
      <c r="D18145" s="7" t="str">
        <f t="shared" si="283"/>
        <v>Unique</v>
      </c>
    </row>
    <row r="18146" spans="1:4" x14ac:dyDescent="0.35">
      <c r="A18146" s="16" t="s">
        <v>21110</v>
      </c>
      <c r="B18146" s="16" t="s">
        <v>21111</v>
      </c>
      <c r="C18146" s="19">
        <v>1.4500000000000002</v>
      </c>
      <c r="D18146" s="7" t="str">
        <f t="shared" si="283"/>
        <v>Unique</v>
      </c>
    </row>
    <row r="18147" spans="1:4" x14ac:dyDescent="0.35">
      <c r="A18147" s="16" t="s">
        <v>21112</v>
      </c>
      <c r="B18147" s="16" t="s">
        <v>21113</v>
      </c>
      <c r="C18147" s="19">
        <v>1.4500000000000002</v>
      </c>
      <c r="D18147" s="7" t="str">
        <f t="shared" si="283"/>
        <v>Unique</v>
      </c>
    </row>
    <row r="18148" spans="1:4" x14ac:dyDescent="0.35">
      <c r="A18148" s="16" t="s">
        <v>21114</v>
      </c>
      <c r="B18148" s="16" t="s">
        <v>21115</v>
      </c>
      <c r="C18148" s="19">
        <v>1.4500000000000002</v>
      </c>
      <c r="D18148" s="7" t="str">
        <f t="shared" si="283"/>
        <v>Unique</v>
      </c>
    </row>
    <row r="18149" spans="1:4" x14ac:dyDescent="0.35">
      <c r="A18149" s="16" t="s">
        <v>21108</v>
      </c>
      <c r="B18149" s="16" t="s">
        <v>21109</v>
      </c>
      <c r="C18149" s="19">
        <v>7.9299999999999988</v>
      </c>
      <c r="D18149" s="7" t="str">
        <f t="shared" si="283"/>
        <v>Unique</v>
      </c>
    </row>
    <row r="18150" spans="1:4" x14ac:dyDescent="0.35">
      <c r="A18150" s="16" t="s">
        <v>21117</v>
      </c>
      <c r="B18150" s="16" t="s">
        <v>21118</v>
      </c>
      <c r="C18150" s="19">
        <v>5.25</v>
      </c>
      <c r="D18150" s="7" t="str">
        <f t="shared" si="283"/>
        <v>Unique</v>
      </c>
    </row>
    <row r="18151" spans="1:4" x14ac:dyDescent="0.35">
      <c r="A18151" s="16" t="s">
        <v>21119</v>
      </c>
      <c r="B18151" s="16">
        <v>5596</v>
      </c>
      <c r="C18151" s="19">
        <v>8.9600000000000009</v>
      </c>
      <c r="D18151" s="7" t="str">
        <f t="shared" si="283"/>
        <v>Unique</v>
      </c>
    </row>
    <row r="18152" spans="1:4" x14ac:dyDescent="0.35">
      <c r="A18152" s="16" t="s">
        <v>21120</v>
      </c>
      <c r="B18152" s="16" t="s">
        <v>21121</v>
      </c>
      <c r="C18152" s="19">
        <v>5.48</v>
      </c>
      <c r="D18152" s="7" t="str">
        <f t="shared" si="283"/>
        <v>Unique</v>
      </c>
    </row>
    <row r="18153" spans="1:4" x14ac:dyDescent="0.35">
      <c r="A18153" s="16" t="s">
        <v>21122</v>
      </c>
      <c r="B18153" s="16">
        <v>5665</v>
      </c>
      <c r="C18153" s="19">
        <v>12.61</v>
      </c>
      <c r="D18153" s="7" t="str">
        <f t="shared" si="283"/>
        <v>Unique</v>
      </c>
    </row>
    <row r="18154" spans="1:4" x14ac:dyDescent="0.35">
      <c r="A18154" s="16" t="s">
        <v>21123</v>
      </c>
      <c r="B18154" s="16">
        <v>5655</v>
      </c>
      <c r="C18154" s="19">
        <v>5.5</v>
      </c>
      <c r="D18154" s="7" t="str">
        <f t="shared" si="283"/>
        <v>Unique</v>
      </c>
    </row>
    <row r="18155" spans="1:4" x14ac:dyDescent="0.35">
      <c r="A18155" s="16" t="s">
        <v>21116</v>
      </c>
      <c r="B18155" s="16">
        <v>5673</v>
      </c>
      <c r="C18155" s="19">
        <v>5.5</v>
      </c>
      <c r="D18155" s="7" t="str">
        <f t="shared" si="283"/>
        <v>Unique</v>
      </c>
    </row>
    <row r="18156" spans="1:4" x14ac:dyDescent="0.35">
      <c r="A18156" s="16" t="s">
        <v>21124</v>
      </c>
      <c r="B18156" s="16">
        <v>5664</v>
      </c>
      <c r="C18156" s="19">
        <v>7.1000000000000005</v>
      </c>
      <c r="D18156" s="7" t="str">
        <f t="shared" si="283"/>
        <v>Unique</v>
      </c>
    </row>
    <row r="18157" spans="1:4" x14ac:dyDescent="0.35">
      <c r="A18157" s="16" t="s">
        <v>21125</v>
      </c>
      <c r="B18157" s="16">
        <v>5508</v>
      </c>
      <c r="C18157" s="19">
        <v>11.66</v>
      </c>
      <c r="D18157" s="7" t="str">
        <f t="shared" si="283"/>
        <v>Unique</v>
      </c>
    </row>
    <row r="18158" spans="1:4" x14ac:dyDescent="0.35">
      <c r="A18158" s="16" t="s">
        <v>21126</v>
      </c>
      <c r="B18158" s="16">
        <v>5669</v>
      </c>
      <c r="C18158" s="19">
        <v>8.1</v>
      </c>
      <c r="D18158" s="7" t="str">
        <f t="shared" si="283"/>
        <v>Unique</v>
      </c>
    </row>
    <row r="18159" spans="1:4" x14ac:dyDescent="0.35">
      <c r="A18159" s="16" t="s">
        <v>21127</v>
      </c>
      <c r="B18159" s="16" t="s">
        <v>21128</v>
      </c>
      <c r="C18159" s="19">
        <v>5.25</v>
      </c>
      <c r="D18159" s="7" t="str">
        <f t="shared" si="283"/>
        <v>Unique</v>
      </c>
    </row>
    <row r="18160" spans="1:4" x14ac:dyDescent="0.35">
      <c r="A18160" s="16" t="s">
        <v>21129</v>
      </c>
      <c r="B18160" s="16">
        <v>5660</v>
      </c>
      <c r="C18160" s="19">
        <v>8.6700000000000017</v>
      </c>
      <c r="D18160" s="7" t="str">
        <f t="shared" si="283"/>
        <v>Unique</v>
      </c>
    </row>
    <row r="18161" spans="1:4" x14ac:dyDescent="0.35">
      <c r="A18161" s="16" t="s">
        <v>21130</v>
      </c>
      <c r="B18161" s="16">
        <v>5642</v>
      </c>
      <c r="C18161" s="19">
        <v>9.990000000000002</v>
      </c>
      <c r="D18161" s="7" t="str">
        <f t="shared" si="283"/>
        <v>Unique</v>
      </c>
    </row>
    <row r="18162" spans="1:4" x14ac:dyDescent="0.35">
      <c r="A18162" s="16" t="s">
        <v>21131</v>
      </c>
      <c r="B18162" s="16">
        <v>5677</v>
      </c>
      <c r="C18162" s="19">
        <v>11.370000000000001</v>
      </c>
      <c r="D18162" s="7" t="str">
        <f t="shared" si="283"/>
        <v>Unique</v>
      </c>
    </row>
    <row r="18163" spans="1:4" x14ac:dyDescent="0.35">
      <c r="A18163" s="16" t="s">
        <v>21132</v>
      </c>
      <c r="B18163" s="16">
        <v>5590</v>
      </c>
      <c r="C18163" s="19">
        <v>9.7200000000000006</v>
      </c>
      <c r="D18163" s="7" t="str">
        <f t="shared" si="283"/>
        <v>Unique</v>
      </c>
    </row>
    <row r="18164" spans="1:4" x14ac:dyDescent="0.35">
      <c r="A18164" s="16" t="s">
        <v>21133</v>
      </c>
      <c r="B18164" s="16" t="s">
        <v>21134</v>
      </c>
      <c r="C18164" s="19">
        <v>5.5</v>
      </c>
      <c r="D18164" s="7" t="str">
        <f t="shared" si="283"/>
        <v>Unique</v>
      </c>
    </row>
    <row r="18165" spans="1:4" x14ac:dyDescent="0.35">
      <c r="A18165" s="16" t="s">
        <v>21135</v>
      </c>
      <c r="B18165" s="16" t="s">
        <v>21136</v>
      </c>
      <c r="C18165" s="19">
        <v>5.25</v>
      </c>
      <c r="D18165" s="7" t="str">
        <f t="shared" si="283"/>
        <v>Unique</v>
      </c>
    </row>
    <row r="18166" spans="1:4" x14ac:dyDescent="0.35">
      <c r="A18166" s="16" t="s">
        <v>21137</v>
      </c>
      <c r="B18166" s="16">
        <v>5638</v>
      </c>
      <c r="C18166" s="19">
        <v>6.57</v>
      </c>
      <c r="D18166" s="7" t="str">
        <f t="shared" si="283"/>
        <v>Unique</v>
      </c>
    </row>
    <row r="18167" spans="1:4" x14ac:dyDescent="0.35">
      <c r="A18167" s="16" t="s">
        <v>21138</v>
      </c>
      <c r="B18167" s="16">
        <v>5646</v>
      </c>
      <c r="C18167" s="19">
        <v>5.25</v>
      </c>
      <c r="D18167" s="7" t="str">
        <f t="shared" si="283"/>
        <v>Unique</v>
      </c>
    </row>
    <row r="18168" spans="1:4" x14ac:dyDescent="0.35">
      <c r="A18168" s="16" t="s">
        <v>21139</v>
      </c>
      <c r="B18168" s="16" t="s">
        <v>21140</v>
      </c>
      <c r="C18168" s="19">
        <v>5.48</v>
      </c>
      <c r="D18168" s="7" t="str">
        <f t="shared" si="283"/>
        <v>Unique</v>
      </c>
    </row>
    <row r="18169" spans="1:4" x14ac:dyDescent="0.35">
      <c r="A18169" s="16" t="s">
        <v>21141</v>
      </c>
      <c r="B18169" s="16">
        <v>5663</v>
      </c>
      <c r="C18169" s="19">
        <v>5.5</v>
      </c>
      <c r="D18169" s="7" t="str">
        <f t="shared" si="283"/>
        <v>Unique</v>
      </c>
    </row>
    <row r="18170" spans="1:4" x14ac:dyDescent="0.35">
      <c r="A18170" s="16" t="s">
        <v>21105</v>
      </c>
      <c r="B18170" s="16">
        <v>5670</v>
      </c>
      <c r="C18170" s="19">
        <v>8.1</v>
      </c>
      <c r="D18170" s="7" t="str">
        <f t="shared" si="283"/>
        <v>Unique</v>
      </c>
    </row>
    <row r="18171" spans="1:4" x14ac:dyDescent="0.35">
      <c r="A18171" s="16" t="s">
        <v>21112</v>
      </c>
      <c r="B18171" s="16" t="s">
        <v>21113</v>
      </c>
      <c r="C18171" s="19">
        <v>8.17</v>
      </c>
      <c r="D18171" s="7" t="str">
        <f t="shared" si="283"/>
        <v>Unique</v>
      </c>
    </row>
    <row r="18172" spans="1:4" x14ac:dyDescent="0.35">
      <c r="A18172" s="16" t="s">
        <v>21106</v>
      </c>
      <c r="B18172" s="16" t="s">
        <v>21107</v>
      </c>
      <c r="C18172" s="19">
        <v>9.27</v>
      </c>
      <c r="D18172" s="7" t="str">
        <f t="shared" si="283"/>
        <v>Unique</v>
      </c>
    </row>
    <row r="18173" spans="1:4" x14ac:dyDescent="0.35">
      <c r="A18173" s="16" t="s">
        <v>21114</v>
      </c>
      <c r="B18173" s="16" t="s">
        <v>21115</v>
      </c>
      <c r="C18173" s="19">
        <v>9.5999999999999979</v>
      </c>
      <c r="D18173" s="7" t="str">
        <f t="shared" si="283"/>
        <v>Unique</v>
      </c>
    </row>
    <row r="18174" spans="1:4" x14ac:dyDescent="0.35">
      <c r="A18174" s="16" t="s">
        <v>21110</v>
      </c>
      <c r="B18174" s="16" t="s">
        <v>21111</v>
      </c>
      <c r="C18174" s="19">
        <v>9.5999999999999979</v>
      </c>
      <c r="D18174" s="7" t="str">
        <f t="shared" si="283"/>
        <v>Unique</v>
      </c>
    </row>
    <row r="18175" spans="1:4" x14ac:dyDescent="0.35">
      <c r="A18175" s="16" t="s">
        <v>21142</v>
      </c>
      <c r="B18175" s="16">
        <v>5647</v>
      </c>
      <c r="C18175" s="19">
        <v>3.75</v>
      </c>
      <c r="D18175" s="7" t="str">
        <f t="shared" si="283"/>
        <v>Unique</v>
      </c>
    </row>
    <row r="18176" spans="1:4" x14ac:dyDescent="0.35">
      <c r="A18176" s="16" t="s">
        <v>21143</v>
      </c>
      <c r="B18176" s="16">
        <v>5659</v>
      </c>
      <c r="C18176" s="19">
        <v>3.75</v>
      </c>
      <c r="D18176" s="7" t="str">
        <f t="shared" si="283"/>
        <v>Unique</v>
      </c>
    </row>
    <row r="18177" spans="1:4" x14ac:dyDescent="0.35">
      <c r="A18177" s="16" t="s">
        <v>21144</v>
      </c>
      <c r="B18177" s="16">
        <v>5675</v>
      </c>
      <c r="C18177" s="19">
        <v>3.94</v>
      </c>
      <c r="D18177" s="7" t="str">
        <f t="shared" si="283"/>
        <v>Unique</v>
      </c>
    </row>
    <row r="18178" spans="1:4" x14ac:dyDescent="0.35">
      <c r="A18178" s="16" t="s">
        <v>21145</v>
      </c>
      <c r="B18178" s="16">
        <v>5640</v>
      </c>
      <c r="C18178" s="19">
        <v>4.3999999999999995</v>
      </c>
      <c r="D18178" s="7" t="str">
        <f t="shared" ref="D18178:D18241" si="284">IF(COUNTIFS(A:A,A18178,B:B,B18178,C:C,C18178)&gt;1,"Doublon","Unique")</f>
        <v>Unique</v>
      </c>
    </row>
    <row r="18179" spans="1:4" x14ac:dyDescent="0.35">
      <c r="A18179" s="16" t="s">
        <v>21146</v>
      </c>
      <c r="B18179" s="16">
        <v>5654</v>
      </c>
      <c r="C18179" s="19">
        <v>4.3999999999999995</v>
      </c>
      <c r="D18179" s="7" t="str">
        <f t="shared" si="284"/>
        <v>Unique</v>
      </c>
    </row>
    <row r="18180" spans="1:4" x14ac:dyDescent="0.35">
      <c r="A18180" s="16" t="s">
        <v>21147</v>
      </c>
      <c r="B18180" s="16">
        <v>5658</v>
      </c>
      <c r="C18180" s="19">
        <v>4.3999999999999995</v>
      </c>
      <c r="D18180" s="7" t="str">
        <f t="shared" si="284"/>
        <v>Unique</v>
      </c>
    </row>
    <row r="18181" spans="1:4" x14ac:dyDescent="0.35">
      <c r="A18181" s="16" t="s">
        <v>21148</v>
      </c>
      <c r="B18181" s="16">
        <v>5643</v>
      </c>
      <c r="C18181" s="19">
        <v>5.08</v>
      </c>
      <c r="D18181" s="7" t="str">
        <f t="shared" si="284"/>
        <v>Unique</v>
      </c>
    </row>
    <row r="18182" spans="1:4" x14ac:dyDescent="0.35">
      <c r="A18182" s="16" t="s">
        <v>21149</v>
      </c>
      <c r="B18182" s="16">
        <v>5649</v>
      </c>
      <c r="C18182" s="19">
        <v>6.04</v>
      </c>
      <c r="D18182" s="7" t="str">
        <f t="shared" si="284"/>
        <v>Unique</v>
      </c>
    </row>
    <row r="18183" spans="1:4" x14ac:dyDescent="0.35">
      <c r="A18183" s="16" t="s">
        <v>21150</v>
      </c>
      <c r="B18183" s="16">
        <v>5666</v>
      </c>
      <c r="C18183" s="19">
        <v>6.04</v>
      </c>
      <c r="D18183" s="7" t="str">
        <f t="shared" si="284"/>
        <v>Unique</v>
      </c>
    </row>
    <row r="18184" spans="1:4" x14ac:dyDescent="0.35">
      <c r="A18184" s="16" t="s">
        <v>21151</v>
      </c>
      <c r="B18184" s="16">
        <v>5651</v>
      </c>
      <c r="C18184" s="19">
        <v>6.5299999999999994</v>
      </c>
      <c r="D18184" s="7" t="str">
        <f t="shared" si="284"/>
        <v>Unique</v>
      </c>
    </row>
    <row r="18185" spans="1:4" x14ac:dyDescent="0.35">
      <c r="A18185" s="16" t="s">
        <v>21152</v>
      </c>
      <c r="B18185" s="16">
        <v>5553</v>
      </c>
      <c r="C18185" s="19">
        <v>6.5299999999999994</v>
      </c>
      <c r="D18185" s="7" t="str">
        <f t="shared" si="284"/>
        <v>Unique</v>
      </c>
    </row>
    <row r="18186" spans="1:4" x14ac:dyDescent="0.35">
      <c r="A18186" s="16" t="s">
        <v>21153</v>
      </c>
      <c r="B18186" s="16">
        <v>5672</v>
      </c>
      <c r="C18186" s="19">
        <v>6.5299999999999994</v>
      </c>
      <c r="D18186" s="7" t="str">
        <f t="shared" si="284"/>
        <v>Unique</v>
      </c>
    </row>
    <row r="18187" spans="1:4" x14ac:dyDescent="0.35">
      <c r="A18187" s="16" t="s">
        <v>21154</v>
      </c>
      <c r="B18187" s="16">
        <v>5645</v>
      </c>
      <c r="C18187" s="19">
        <v>7.05</v>
      </c>
      <c r="D18187" s="7" t="str">
        <f t="shared" si="284"/>
        <v>Unique</v>
      </c>
    </row>
    <row r="18188" spans="1:4" x14ac:dyDescent="0.35">
      <c r="A18188" s="16" t="s">
        <v>21155</v>
      </c>
      <c r="B18188" s="16">
        <v>5641</v>
      </c>
      <c r="C18188" s="19">
        <v>11.24</v>
      </c>
      <c r="D18188" s="7" t="str">
        <f t="shared" si="284"/>
        <v>Unique</v>
      </c>
    </row>
    <row r="18189" spans="1:4" x14ac:dyDescent="0.35">
      <c r="A18189" s="16" t="s">
        <v>21156</v>
      </c>
      <c r="B18189" s="16">
        <v>4739</v>
      </c>
      <c r="C18189" s="19">
        <v>10.070000000000002</v>
      </c>
      <c r="D18189" s="7" t="str">
        <f t="shared" si="284"/>
        <v>Unique</v>
      </c>
    </row>
    <row r="18190" spans="1:4" x14ac:dyDescent="0.35">
      <c r="A18190" s="16" t="s">
        <v>21157</v>
      </c>
      <c r="B18190" s="16">
        <v>5174</v>
      </c>
      <c r="C18190" s="19">
        <v>10.97</v>
      </c>
      <c r="D18190" s="7" t="str">
        <f t="shared" si="284"/>
        <v>Unique</v>
      </c>
    </row>
    <row r="18191" spans="1:4" x14ac:dyDescent="0.35">
      <c r="A18191" s="16" t="s">
        <v>21114</v>
      </c>
      <c r="B18191" s="16" t="s">
        <v>21115</v>
      </c>
      <c r="C18191" s="19">
        <v>54.78</v>
      </c>
      <c r="D18191" s="7" t="str">
        <f t="shared" si="284"/>
        <v>Unique</v>
      </c>
    </row>
    <row r="18192" spans="1:4" x14ac:dyDescent="0.35">
      <c r="A18192" s="16" t="s">
        <v>21132</v>
      </c>
      <c r="B18192" s="16">
        <v>5590</v>
      </c>
      <c r="C18192" s="19">
        <v>6.6999999999999993</v>
      </c>
      <c r="D18192" s="7" t="str">
        <f t="shared" si="284"/>
        <v>Unique</v>
      </c>
    </row>
    <row r="18193" spans="1:4" x14ac:dyDescent="0.35">
      <c r="A18193" s="16" t="s">
        <v>20941</v>
      </c>
      <c r="B18193" s="16">
        <v>5620</v>
      </c>
      <c r="C18193" s="19">
        <v>6.6999999999999993</v>
      </c>
      <c r="D18193" s="7" t="str">
        <f t="shared" si="284"/>
        <v>Unique</v>
      </c>
    </row>
    <row r="18194" spans="1:4" x14ac:dyDescent="0.35">
      <c r="A18194" s="16" t="s">
        <v>21122</v>
      </c>
      <c r="B18194" s="16">
        <v>5665</v>
      </c>
      <c r="C18194" s="19">
        <v>6.6999999999999993</v>
      </c>
      <c r="D18194" s="7" t="str">
        <f t="shared" si="284"/>
        <v>Unique</v>
      </c>
    </row>
    <row r="18195" spans="1:4" x14ac:dyDescent="0.35">
      <c r="A18195" s="16" t="s">
        <v>21076</v>
      </c>
      <c r="B18195" s="16">
        <v>4984</v>
      </c>
      <c r="C18195" s="19">
        <v>6.6999999999999993</v>
      </c>
      <c r="D18195" s="7" t="str">
        <f t="shared" si="284"/>
        <v>Unique</v>
      </c>
    </row>
    <row r="18196" spans="1:4" x14ac:dyDescent="0.35">
      <c r="A18196" s="16" t="s">
        <v>21006</v>
      </c>
      <c r="B18196" s="16">
        <v>5632</v>
      </c>
      <c r="C18196" s="19">
        <v>6.6999999999999993</v>
      </c>
      <c r="D18196" s="7" t="str">
        <f t="shared" si="284"/>
        <v>Unique</v>
      </c>
    </row>
    <row r="18197" spans="1:4" x14ac:dyDescent="0.35">
      <c r="A18197" s="16" t="s">
        <v>20387</v>
      </c>
      <c r="B18197" s="16">
        <v>28710444</v>
      </c>
      <c r="C18197" s="19">
        <v>4.34</v>
      </c>
      <c r="D18197" s="7" t="str">
        <f t="shared" si="284"/>
        <v>Unique</v>
      </c>
    </row>
    <row r="18198" spans="1:4" x14ac:dyDescent="0.35">
      <c r="A18198" s="16" t="s">
        <v>20394</v>
      </c>
      <c r="B18198" s="16">
        <v>28750790</v>
      </c>
      <c r="C18198" s="19">
        <v>6.2</v>
      </c>
      <c r="D18198" s="7" t="str">
        <f t="shared" si="284"/>
        <v>Unique</v>
      </c>
    </row>
    <row r="18199" spans="1:4" x14ac:dyDescent="0.35">
      <c r="A18199" s="16" t="s">
        <v>20568</v>
      </c>
      <c r="B18199" s="16">
        <v>28872288</v>
      </c>
      <c r="C18199" s="19">
        <v>4.5999999999999996</v>
      </c>
      <c r="D18199" s="7" t="str">
        <f t="shared" si="284"/>
        <v>Unique</v>
      </c>
    </row>
    <row r="18200" spans="1:4" x14ac:dyDescent="0.35">
      <c r="A18200" s="16" t="s">
        <v>21158</v>
      </c>
      <c r="B18200" s="16">
        <v>3954</v>
      </c>
      <c r="C18200" s="19">
        <v>3.23</v>
      </c>
      <c r="D18200" s="7" t="str">
        <f t="shared" si="284"/>
        <v>Unique</v>
      </c>
    </row>
    <row r="18201" spans="1:4" x14ac:dyDescent="0.35">
      <c r="A18201" s="16" t="s">
        <v>21161</v>
      </c>
      <c r="B18201" s="16" t="s">
        <v>21160</v>
      </c>
      <c r="C18201" s="19">
        <v>-0.5</v>
      </c>
      <c r="D18201" s="7" t="str">
        <f t="shared" si="284"/>
        <v>Unique</v>
      </c>
    </row>
    <row r="18202" spans="1:4" x14ac:dyDescent="0.35">
      <c r="A18202" s="16" t="s">
        <v>21162</v>
      </c>
      <c r="B18202" s="16">
        <v>4844</v>
      </c>
      <c r="C18202" s="19">
        <v>6.1499999999999995</v>
      </c>
      <c r="D18202" s="7" t="str">
        <f t="shared" si="284"/>
        <v>Unique</v>
      </c>
    </row>
    <row r="18203" spans="1:4" x14ac:dyDescent="0.35">
      <c r="A18203" s="16" t="s">
        <v>21163</v>
      </c>
      <c r="B18203" s="16">
        <v>5657</v>
      </c>
      <c r="C18203" s="19">
        <v>6.6999999999999993</v>
      </c>
      <c r="D18203" s="7" t="str">
        <f t="shared" si="284"/>
        <v>Unique</v>
      </c>
    </row>
    <row r="18204" spans="1:4" x14ac:dyDescent="0.35">
      <c r="A18204" s="16" t="s">
        <v>21164</v>
      </c>
      <c r="B18204" s="16">
        <v>5460</v>
      </c>
      <c r="C18204" s="19">
        <v>6.6999999999999993</v>
      </c>
      <c r="D18204" s="7" t="str">
        <f t="shared" si="284"/>
        <v>Unique</v>
      </c>
    </row>
    <row r="18205" spans="1:4" x14ac:dyDescent="0.35">
      <c r="A18205" s="16" t="s">
        <v>21086</v>
      </c>
      <c r="B18205" s="16" t="s">
        <v>18206</v>
      </c>
      <c r="C18205" s="19">
        <v>6.6999999999999993</v>
      </c>
      <c r="D18205" s="7" t="str">
        <f t="shared" si="284"/>
        <v>Unique</v>
      </c>
    </row>
    <row r="18206" spans="1:4" x14ac:dyDescent="0.35">
      <c r="A18206" s="16" t="s">
        <v>21165</v>
      </c>
      <c r="B18206" s="16">
        <v>5460</v>
      </c>
      <c r="C18206" s="19">
        <v>6.6999999999999993</v>
      </c>
      <c r="D18206" s="7" t="str">
        <f t="shared" si="284"/>
        <v>Unique</v>
      </c>
    </row>
    <row r="18207" spans="1:4" x14ac:dyDescent="0.35">
      <c r="A18207" s="16" t="s">
        <v>21163</v>
      </c>
      <c r="B18207" s="16">
        <v>5657</v>
      </c>
      <c r="C18207" s="19">
        <v>14.74</v>
      </c>
      <c r="D18207" s="7" t="str">
        <f t="shared" si="284"/>
        <v>Unique</v>
      </c>
    </row>
    <row r="18208" spans="1:4" x14ac:dyDescent="0.35">
      <c r="A18208" s="16" t="s">
        <v>21166</v>
      </c>
      <c r="B18208" s="16">
        <v>5662</v>
      </c>
      <c r="C18208" s="19">
        <v>8.9700000000000006</v>
      </c>
      <c r="D18208" s="7" t="str">
        <f t="shared" si="284"/>
        <v>Unique</v>
      </c>
    </row>
    <row r="18209" spans="1:4" x14ac:dyDescent="0.35">
      <c r="A18209" s="16" t="s">
        <v>21167</v>
      </c>
      <c r="B18209" s="16">
        <v>5676</v>
      </c>
      <c r="C18209" s="19">
        <v>7.05</v>
      </c>
      <c r="D18209" s="7" t="str">
        <f t="shared" si="284"/>
        <v>Unique</v>
      </c>
    </row>
    <row r="18210" spans="1:4" x14ac:dyDescent="0.35">
      <c r="A18210" s="16" t="s">
        <v>21168</v>
      </c>
      <c r="B18210" s="16">
        <v>5667</v>
      </c>
      <c r="C18210" s="19">
        <v>6.04</v>
      </c>
      <c r="D18210" s="7" t="str">
        <f t="shared" si="284"/>
        <v>Unique</v>
      </c>
    </row>
    <row r="18211" spans="1:4" x14ac:dyDescent="0.35">
      <c r="A18211" s="16" t="s">
        <v>21169</v>
      </c>
      <c r="B18211" s="16">
        <v>5679</v>
      </c>
      <c r="C18211" s="19">
        <v>6.04</v>
      </c>
      <c r="D18211" s="7" t="str">
        <f t="shared" si="284"/>
        <v>Unique</v>
      </c>
    </row>
    <row r="18212" spans="1:4" x14ac:dyDescent="0.35">
      <c r="A18212" s="16" t="s">
        <v>21170</v>
      </c>
      <c r="B18212" s="16">
        <v>5693</v>
      </c>
      <c r="C18212" s="19">
        <v>4.13</v>
      </c>
      <c r="D18212" s="7" t="str">
        <f t="shared" si="284"/>
        <v>Unique</v>
      </c>
    </row>
    <row r="18213" spans="1:4" x14ac:dyDescent="0.35">
      <c r="A18213" s="16" t="s">
        <v>21171</v>
      </c>
      <c r="B18213" s="16">
        <v>5452</v>
      </c>
      <c r="C18213" s="19">
        <v>3.75</v>
      </c>
      <c r="D18213" s="7" t="str">
        <f t="shared" si="284"/>
        <v>Unique</v>
      </c>
    </row>
    <row r="18214" spans="1:4" x14ac:dyDescent="0.35">
      <c r="A18214" s="16" t="s">
        <v>21172</v>
      </c>
      <c r="B18214" s="16">
        <v>5526</v>
      </c>
      <c r="C18214" s="19">
        <v>3.75</v>
      </c>
      <c r="D18214" s="7" t="str">
        <f t="shared" si="284"/>
        <v>Unique</v>
      </c>
    </row>
    <row r="18215" spans="1:4" x14ac:dyDescent="0.35">
      <c r="A18215" s="16" t="s">
        <v>21173</v>
      </c>
      <c r="B18215" s="16">
        <v>5698</v>
      </c>
      <c r="C18215" s="19">
        <v>3.75</v>
      </c>
      <c r="D18215" s="7" t="str">
        <f t="shared" si="284"/>
        <v>Unique</v>
      </c>
    </row>
    <row r="18216" spans="1:4" x14ac:dyDescent="0.35">
      <c r="A18216" s="16" t="s">
        <v>21174</v>
      </c>
      <c r="B18216" s="16">
        <v>5614</v>
      </c>
      <c r="C18216" s="19">
        <v>3.75</v>
      </c>
      <c r="D18216" s="7" t="str">
        <f t="shared" si="284"/>
        <v>Unique</v>
      </c>
    </row>
    <row r="18217" spans="1:4" x14ac:dyDescent="0.35">
      <c r="A18217" s="16" t="s">
        <v>21175</v>
      </c>
      <c r="B18217" s="16">
        <v>5695</v>
      </c>
      <c r="C18217" s="19">
        <v>3.75</v>
      </c>
      <c r="D18217" s="7" t="str">
        <f t="shared" si="284"/>
        <v>Unique</v>
      </c>
    </row>
    <row r="18218" spans="1:4" x14ac:dyDescent="0.35">
      <c r="A18218" s="16" t="s">
        <v>21176</v>
      </c>
      <c r="B18218" s="16">
        <v>5690</v>
      </c>
      <c r="C18218" s="19">
        <v>3.75</v>
      </c>
      <c r="D18218" s="7" t="str">
        <f t="shared" si="284"/>
        <v>Unique</v>
      </c>
    </row>
    <row r="18219" spans="1:4" x14ac:dyDescent="0.35">
      <c r="A18219" s="16" t="s">
        <v>21159</v>
      </c>
      <c r="B18219" s="16" t="s">
        <v>21160</v>
      </c>
      <c r="C18219" s="19">
        <v>9.7200000000000006</v>
      </c>
      <c r="D18219" s="7" t="str">
        <f t="shared" si="284"/>
        <v>Unique</v>
      </c>
    </row>
    <row r="18220" spans="1:4" x14ac:dyDescent="0.35">
      <c r="A18220" s="16" t="s">
        <v>21159</v>
      </c>
      <c r="B18220" s="16" t="s">
        <v>21160</v>
      </c>
      <c r="C18220" s="19">
        <v>-0.04</v>
      </c>
      <c r="D18220" s="7" t="str">
        <f t="shared" si="284"/>
        <v>Unique</v>
      </c>
    </row>
    <row r="18221" spans="1:4" x14ac:dyDescent="0.35">
      <c r="A18221" s="16" t="s">
        <v>21161</v>
      </c>
      <c r="B18221" s="16" t="s">
        <v>21160</v>
      </c>
      <c r="C18221" s="19">
        <v>-0.02</v>
      </c>
      <c r="D18221" s="7" t="str">
        <f t="shared" si="284"/>
        <v>Unique</v>
      </c>
    </row>
    <row r="18222" spans="1:4" x14ac:dyDescent="0.35">
      <c r="A18222" s="16" t="s">
        <v>21197</v>
      </c>
      <c r="B18222" s="16">
        <v>5691</v>
      </c>
      <c r="C18222" s="19">
        <v>5.5</v>
      </c>
      <c r="D18222" s="7" t="str">
        <f t="shared" si="284"/>
        <v>Unique</v>
      </c>
    </row>
    <row r="18223" spans="1:4" x14ac:dyDescent="0.35">
      <c r="A18223" s="16" t="s">
        <v>21198</v>
      </c>
      <c r="B18223" s="16" t="s">
        <v>21199</v>
      </c>
      <c r="C18223" s="19">
        <v>5.25</v>
      </c>
      <c r="D18223" s="7" t="str">
        <f t="shared" si="284"/>
        <v>Unique</v>
      </c>
    </row>
    <row r="18224" spans="1:4" x14ac:dyDescent="0.35">
      <c r="A18224" s="16" t="s">
        <v>21200</v>
      </c>
      <c r="B18224" s="16">
        <v>5689</v>
      </c>
      <c r="C18224" s="19">
        <v>5.49</v>
      </c>
      <c r="D18224" s="7" t="str">
        <f t="shared" si="284"/>
        <v>Unique</v>
      </c>
    </row>
    <row r="18225" spans="1:4" x14ac:dyDescent="0.35">
      <c r="A18225" s="16" t="s">
        <v>21201</v>
      </c>
      <c r="B18225" s="16">
        <v>5523</v>
      </c>
      <c r="C18225" s="19">
        <v>6.8400000000000007</v>
      </c>
      <c r="D18225" s="7" t="str">
        <f t="shared" si="284"/>
        <v>Unique</v>
      </c>
    </row>
    <row r="18226" spans="1:4" x14ac:dyDescent="0.35">
      <c r="A18226" s="16" t="s">
        <v>21164</v>
      </c>
      <c r="B18226" s="16">
        <v>5460</v>
      </c>
      <c r="C18226" s="19">
        <v>11.99</v>
      </c>
      <c r="D18226" s="7" t="str">
        <f t="shared" si="284"/>
        <v>Unique</v>
      </c>
    </row>
    <row r="18227" spans="1:4" x14ac:dyDescent="0.35">
      <c r="A18227" s="16" t="s">
        <v>21202</v>
      </c>
      <c r="B18227" s="16" t="s">
        <v>21203</v>
      </c>
      <c r="C18227" s="19">
        <v>5.25</v>
      </c>
      <c r="D18227" s="7" t="str">
        <f t="shared" si="284"/>
        <v>Unique</v>
      </c>
    </row>
    <row r="18228" spans="1:4" x14ac:dyDescent="0.35">
      <c r="A18228" s="16" t="s">
        <v>21204</v>
      </c>
      <c r="B18228" s="16">
        <v>5692</v>
      </c>
      <c r="C18228" s="19">
        <v>8.6700000000000017</v>
      </c>
      <c r="D18228" s="7" t="str">
        <f t="shared" si="284"/>
        <v>Unique</v>
      </c>
    </row>
    <row r="18229" spans="1:4" x14ac:dyDescent="0.35">
      <c r="A18229" s="16" t="s">
        <v>21205</v>
      </c>
      <c r="B18229" s="16">
        <v>5681</v>
      </c>
      <c r="C18229" s="19">
        <v>5.25</v>
      </c>
      <c r="D18229" s="7" t="str">
        <f t="shared" si="284"/>
        <v>Unique</v>
      </c>
    </row>
    <row r="18230" spans="1:4" x14ac:dyDescent="0.35">
      <c r="A18230" s="16" t="s">
        <v>21161</v>
      </c>
      <c r="B18230" s="16" t="s">
        <v>21160</v>
      </c>
      <c r="C18230" s="19">
        <v>13.44</v>
      </c>
      <c r="D18230" s="7" t="str">
        <f t="shared" si="284"/>
        <v>Unique</v>
      </c>
    </row>
    <row r="18231" spans="1:4" x14ac:dyDescent="0.35">
      <c r="A18231" s="16" t="s">
        <v>21180</v>
      </c>
      <c r="B18231" s="16" t="s">
        <v>21181</v>
      </c>
      <c r="C18231" s="19">
        <v>5.25</v>
      </c>
      <c r="D18231" s="7" t="str">
        <f t="shared" si="284"/>
        <v>Unique</v>
      </c>
    </row>
    <row r="18232" spans="1:4" x14ac:dyDescent="0.35">
      <c r="A18232" s="16" t="s">
        <v>21189</v>
      </c>
      <c r="B18232" s="16" t="s">
        <v>21190</v>
      </c>
      <c r="C18232" s="19">
        <v>5.5</v>
      </c>
      <c r="D18232" s="7" t="str">
        <f t="shared" si="284"/>
        <v>Unique</v>
      </c>
    </row>
    <row r="18233" spans="1:4" x14ac:dyDescent="0.35">
      <c r="A18233" s="16" t="s">
        <v>21185</v>
      </c>
      <c r="B18233" s="16" t="s">
        <v>21186</v>
      </c>
      <c r="C18233" s="19">
        <v>5.25</v>
      </c>
      <c r="D18233" s="7" t="str">
        <f t="shared" si="284"/>
        <v>Unique</v>
      </c>
    </row>
    <row r="18234" spans="1:4" x14ac:dyDescent="0.35">
      <c r="A18234" s="16" t="s">
        <v>21183</v>
      </c>
      <c r="B18234" s="16" t="s">
        <v>21184</v>
      </c>
      <c r="C18234" s="19">
        <v>5.48</v>
      </c>
      <c r="D18234" s="7" t="str">
        <f t="shared" si="284"/>
        <v>Unique</v>
      </c>
    </row>
    <row r="18235" spans="1:4" x14ac:dyDescent="0.35">
      <c r="A18235" s="16" t="s">
        <v>21187</v>
      </c>
      <c r="B18235" s="16" t="s">
        <v>21188</v>
      </c>
      <c r="C18235" s="19">
        <v>5.25</v>
      </c>
      <c r="D18235" s="7" t="str">
        <f t="shared" si="284"/>
        <v>Unique</v>
      </c>
    </row>
    <row r="18236" spans="1:4" x14ac:dyDescent="0.35">
      <c r="A18236" s="16" t="s">
        <v>21179</v>
      </c>
      <c r="B18236" s="16">
        <v>28938355</v>
      </c>
      <c r="C18236" s="19">
        <v>6.57</v>
      </c>
      <c r="D18236" s="7" t="str">
        <f t="shared" si="284"/>
        <v>Unique</v>
      </c>
    </row>
    <row r="18237" spans="1:4" x14ac:dyDescent="0.35">
      <c r="A18237" s="16" t="s">
        <v>21178</v>
      </c>
      <c r="B18237" s="16">
        <v>28949988</v>
      </c>
      <c r="C18237" s="19">
        <v>6.13</v>
      </c>
      <c r="D18237" s="7" t="str">
        <f t="shared" si="284"/>
        <v>Unique</v>
      </c>
    </row>
    <row r="18238" spans="1:4" x14ac:dyDescent="0.35">
      <c r="A18238" s="16" t="s">
        <v>21195</v>
      </c>
      <c r="B18238" s="16" t="s">
        <v>21196</v>
      </c>
      <c r="C18238" s="19">
        <v>5.48</v>
      </c>
      <c r="D18238" s="7" t="str">
        <f t="shared" si="284"/>
        <v>Unique</v>
      </c>
    </row>
    <row r="18239" spans="1:4" x14ac:dyDescent="0.35">
      <c r="A18239" s="16" t="s">
        <v>21177</v>
      </c>
      <c r="B18239" s="16" t="s">
        <v>3362</v>
      </c>
      <c r="C18239" s="19">
        <v>9.2199999999999989</v>
      </c>
      <c r="D18239" s="7" t="str">
        <f t="shared" si="284"/>
        <v>Unique</v>
      </c>
    </row>
    <row r="18240" spans="1:4" x14ac:dyDescent="0.35">
      <c r="A18240" s="16" t="s">
        <v>21194</v>
      </c>
      <c r="B18240" s="16" t="s">
        <v>17767</v>
      </c>
      <c r="C18240" s="19">
        <v>6.57</v>
      </c>
      <c r="D18240" s="7" t="str">
        <f t="shared" si="284"/>
        <v>Unique</v>
      </c>
    </row>
    <row r="18241" spans="1:4" x14ac:dyDescent="0.35">
      <c r="A18241" s="16" t="s">
        <v>21193</v>
      </c>
      <c r="B18241" s="16">
        <v>4417157</v>
      </c>
      <c r="C18241" s="19">
        <v>5.5</v>
      </c>
      <c r="D18241" s="7" t="str">
        <f t="shared" si="284"/>
        <v>Unique</v>
      </c>
    </row>
    <row r="18242" spans="1:4" x14ac:dyDescent="0.35">
      <c r="A18242" s="16" t="s">
        <v>21182</v>
      </c>
      <c r="B18242" s="16" t="s">
        <v>17767</v>
      </c>
      <c r="C18242" s="19">
        <v>5.25</v>
      </c>
      <c r="D18242" s="7" t="str">
        <f t="shared" ref="D18242:D18305" si="285">IF(COUNTIFS(A:A,A18242,B:B,B18242,C:C,C18242)&gt;1,"Doublon","Unique")</f>
        <v>Unique</v>
      </c>
    </row>
    <row r="18243" spans="1:4" x14ac:dyDescent="0.35">
      <c r="A18243" s="16" t="s">
        <v>21191</v>
      </c>
      <c r="B18243" s="16" t="s">
        <v>21192</v>
      </c>
      <c r="C18243" s="19">
        <v>5.25</v>
      </c>
      <c r="D18243" s="7" t="str">
        <f t="shared" si="285"/>
        <v>Unique</v>
      </c>
    </row>
    <row r="18244" spans="1:4" x14ac:dyDescent="0.35">
      <c r="A18244" s="16" t="s">
        <v>21206</v>
      </c>
      <c r="B18244" s="16" t="s">
        <v>21207</v>
      </c>
      <c r="C18244" s="19">
        <v>7.3599999999999994</v>
      </c>
      <c r="D18244" s="7" t="str">
        <f t="shared" si="285"/>
        <v>Unique</v>
      </c>
    </row>
    <row r="18245" spans="1:4" x14ac:dyDescent="0.35">
      <c r="A18245" s="16" t="s">
        <v>21208</v>
      </c>
      <c r="B18245" s="16">
        <v>5648</v>
      </c>
      <c r="C18245" s="19">
        <v>5.48</v>
      </c>
      <c r="D18245" s="7" t="str">
        <f t="shared" si="285"/>
        <v>Unique</v>
      </c>
    </row>
    <row r="18246" spans="1:4" x14ac:dyDescent="0.35">
      <c r="A18246" s="16" t="s">
        <v>21208</v>
      </c>
      <c r="B18246" s="16">
        <v>5648</v>
      </c>
      <c r="C18246" s="19">
        <v>5.49</v>
      </c>
      <c r="D18246" s="7" t="str">
        <f t="shared" si="285"/>
        <v>Unique</v>
      </c>
    </row>
    <row r="18247" spans="1:4" x14ac:dyDescent="0.35">
      <c r="A18247" s="16" t="s">
        <v>21210</v>
      </c>
      <c r="B18247" s="16" t="s">
        <v>21211</v>
      </c>
      <c r="C18247" s="19">
        <v>5.49</v>
      </c>
      <c r="D18247" s="7" t="str">
        <f t="shared" si="285"/>
        <v>Unique</v>
      </c>
    </row>
    <row r="18248" spans="1:4" x14ac:dyDescent="0.35">
      <c r="A18248" s="16" t="s">
        <v>21212</v>
      </c>
      <c r="B18248" s="16" t="s">
        <v>21213</v>
      </c>
      <c r="C18248" s="19">
        <v>5.25</v>
      </c>
      <c r="D18248" s="7" t="str">
        <f t="shared" si="285"/>
        <v>Unique</v>
      </c>
    </row>
    <row r="18249" spans="1:4" x14ac:dyDescent="0.35">
      <c r="A18249" s="16" t="s">
        <v>21214</v>
      </c>
      <c r="B18249" s="16">
        <v>5687</v>
      </c>
      <c r="C18249" s="19">
        <v>7.3599999999999994</v>
      </c>
      <c r="D18249" s="7" t="str">
        <f t="shared" si="285"/>
        <v>Unique</v>
      </c>
    </row>
    <row r="18250" spans="1:4" x14ac:dyDescent="0.35">
      <c r="A18250" s="16" t="s">
        <v>21215</v>
      </c>
      <c r="B18250" s="16" t="s">
        <v>21216</v>
      </c>
      <c r="C18250" s="19">
        <v>5.25</v>
      </c>
      <c r="D18250" s="7" t="str">
        <f t="shared" si="285"/>
        <v>Unique</v>
      </c>
    </row>
    <row r="18251" spans="1:4" x14ac:dyDescent="0.35">
      <c r="A18251" s="16" t="s">
        <v>21209</v>
      </c>
      <c r="B18251" s="16">
        <v>5559</v>
      </c>
      <c r="C18251" s="19">
        <v>5.48</v>
      </c>
      <c r="D18251" s="7" t="str">
        <f t="shared" si="285"/>
        <v>Unique</v>
      </c>
    </row>
    <row r="18252" spans="1:4" x14ac:dyDescent="0.35">
      <c r="A18252" s="16" t="s">
        <v>21217</v>
      </c>
      <c r="B18252" s="16">
        <v>5694</v>
      </c>
      <c r="C18252" s="19">
        <v>5.25</v>
      </c>
      <c r="D18252" s="7" t="str">
        <f t="shared" si="285"/>
        <v>Unique</v>
      </c>
    </row>
    <row r="18253" spans="1:4" x14ac:dyDescent="0.35">
      <c r="A18253" s="16" t="s">
        <v>21165</v>
      </c>
      <c r="B18253" s="16">
        <v>5460</v>
      </c>
      <c r="C18253" s="19">
        <v>12.61</v>
      </c>
      <c r="D18253" s="7" t="str">
        <f t="shared" si="285"/>
        <v>Unique</v>
      </c>
    </row>
    <row r="18254" spans="1:4" x14ac:dyDescent="0.35">
      <c r="A18254" s="16" t="s">
        <v>21218</v>
      </c>
      <c r="B18254" s="16">
        <v>5565</v>
      </c>
      <c r="C18254" s="19">
        <v>6.57</v>
      </c>
      <c r="D18254" s="7" t="str">
        <f t="shared" si="285"/>
        <v>Unique</v>
      </c>
    </row>
    <row r="18255" spans="1:4" x14ac:dyDescent="0.35">
      <c r="A18255" s="16" t="s">
        <v>21219</v>
      </c>
      <c r="B18255" s="16">
        <v>5671</v>
      </c>
      <c r="C18255" s="19">
        <v>5.25</v>
      </c>
      <c r="D18255" s="7" t="str">
        <f t="shared" si="285"/>
        <v>Unique</v>
      </c>
    </row>
    <row r="18256" spans="1:4" x14ac:dyDescent="0.35">
      <c r="A18256" s="16" t="s">
        <v>21220</v>
      </c>
      <c r="B18256" s="16" t="s">
        <v>21221</v>
      </c>
      <c r="C18256" s="19">
        <v>5.25</v>
      </c>
      <c r="D18256" s="7" t="str">
        <f t="shared" si="285"/>
        <v>Unique</v>
      </c>
    </row>
    <row r="18257" spans="1:4" x14ac:dyDescent="0.35">
      <c r="A18257" s="16" t="s">
        <v>21222</v>
      </c>
      <c r="B18257" s="16" t="s">
        <v>21223</v>
      </c>
      <c r="C18257" s="19">
        <v>6.13</v>
      </c>
      <c r="D18257" s="7" t="str">
        <f t="shared" si="285"/>
        <v>Unique</v>
      </c>
    </row>
    <row r="18258" spans="1:4" x14ac:dyDescent="0.35">
      <c r="A18258" s="16" t="s">
        <v>21224</v>
      </c>
      <c r="B18258" s="16">
        <v>5661</v>
      </c>
      <c r="C18258" s="19">
        <v>5.49</v>
      </c>
      <c r="D18258" s="7" t="str">
        <f t="shared" si="285"/>
        <v>Unique</v>
      </c>
    </row>
    <row r="18259" spans="1:4" x14ac:dyDescent="0.35">
      <c r="A18259" s="16" t="s">
        <v>21225</v>
      </c>
      <c r="B18259" s="16">
        <v>5560</v>
      </c>
      <c r="C18259" s="19">
        <v>10.280000000000001</v>
      </c>
      <c r="D18259" s="7" t="str">
        <f t="shared" si="285"/>
        <v>Unique</v>
      </c>
    </row>
    <row r="18260" spans="1:4" x14ac:dyDescent="0.35">
      <c r="A18260" s="16" t="s">
        <v>21226</v>
      </c>
      <c r="B18260" s="16" t="s">
        <v>4877</v>
      </c>
      <c r="C18260" s="19">
        <v>-0.5</v>
      </c>
      <c r="D18260" s="7" t="str">
        <f t="shared" si="285"/>
        <v>Unique</v>
      </c>
    </row>
    <row r="18261" spans="1:4" x14ac:dyDescent="0.35">
      <c r="A18261" s="16" t="s">
        <v>21228</v>
      </c>
      <c r="B18261" s="16">
        <v>5716</v>
      </c>
      <c r="C18261" s="19">
        <v>8.07</v>
      </c>
      <c r="D18261" s="7" t="str">
        <f t="shared" si="285"/>
        <v>Unique</v>
      </c>
    </row>
    <row r="18262" spans="1:4" x14ac:dyDescent="0.35">
      <c r="A18262" s="16" t="s">
        <v>21229</v>
      </c>
      <c r="B18262" s="16">
        <v>5707</v>
      </c>
      <c r="C18262" s="19">
        <v>6.04</v>
      </c>
      <c r="D18262" s="7" t="str">
        <f t="shared" si="285"/>
        <v>Unique</v>
      </c>
    </row>
    <row r="18263" spans="1:4" x14ac:dyDescent="0.35">
      <c r="A18263" s="16" t="s">
        <v>21230</v>
      </c>
      <c r="B18263" s="16">
        <v>5686</v>
      </c>
      <c r="C18263" s="19">
        <v>5.5200000000000014</v>
      </c>
      <c r="D18263" s="7" t="str">
        <f t="shared" si="285"/>
        <v>Unique</v>
      </c>
    </row>
    <row r="18264" spans="1:4" x14ac:dyDescent="0.35">
      <c r="A18264" s="16" t="s">
        <v>21231</v>
      </c>
      <c r="B18264" s="16">
        <v>5709</v>
      </c>
      <c r="C18264" s="19">
        <v>5.08</v>
      </c>
      <c r="D18264" s="7" t="str">
        <f t="shared" si="285"/>
        <v>Unique</v>
      </c>
    </row>
    <row r="18265" spans="1:4" x14ac:dyDescent="0.35">
      <c r="A18265" s="16" t="s">
        <v>21232</v>
      </c>
      <c r="B18265" s="16">
        <v>5703</v>
      </c>
      <c r="C18265" s="19">
        <v>5.08</v>
      </c>
      <c r="D18265" s="7" t="str">
        <f t="shared" si="285"/>
        <v>Unique</v>
      </c>
    </row>
    <row r="18266" spans="1:4" x14ac:dyDescent="0.35">
      <c r="A18266" s="16" t="s">
        <v>21233</v>
      </c>
      <c r="B18266" s="16">
        <v>5650</v>
      </c>
      <c r="C18266" s="19">
        <v>4.6399999999999997</v>
      </c>
      <c r="D18266" s="7" t="str">
        <f t="shared" si="285"/>
        <v>Unique</v>
      </c>
    </row>
    <row r="18267" spans="1:4" x14ac:dyDescent="0.35">
      <c r="A18267" s="16" t="s">
        <v>18823</v>
      </c>
      <c r="B18267" s="16">
        <v>5701</v>
      </c>
      <c r="C18267" s="19">
        <v>4.3999999999999995</v>
      </c>
      <c r="D18267" s="7" t="str">
        <f t="shared" si="285"/>
        <v>Unique</v>
      </c>
    </row>
    <row r="18268" spans="1:4" x14ac:dyDescent="0.35">
      <c r="A18268" s="16" t="s">
        <v>21234</v>
      </c>
      <c r="B18268" s="16">
        <v>5699</v>
      </c>
      <c r="C18268" s="19">
        <v>4.3999999999999995</v>
      </c>
      <c r="D18268" s="7" t="str">
        <f t="shared" si="285"/>
        <v>Unique</v>
      </c>
    </row>
    <row r="18269" spans="1:4" x14ac:dyDescent="0.35">
      <c r="A18269" s="16" t="s">
        <v>21235</v>
      </c>
      <c r="B18269" s="16">
        <v>5685</v>
      </c>
      <c r="C18269" s="19">
        <v>4.13</v>
      </c>
      <c r="D18269" s="7" t="str">
        <f t="shared" si="285"/>
        <v>Unique</v>
      </c>
    </row>
    <row r="18270" spans="1:4" x14ac:dyDescent="0.35">
      <c r="A18270" s="16" t="s">
        <v>21236</v>
      </c>
      <c r="B18270" s="16" t="s">
        <v>21237</v>
      </c>
      <c r="C18270" s="19">
        <v>10.610000000000001</v>
      </c>
      <c r="D18270" s="7" t="str">
        <f t="shared" si="285"/>
        <v>Unique</v>
      </c>
    </row>
    <row r="18271" spans="1:4" x14ac:dyDescent="0.35">
      <c r="A18271" s="16" t="s">
        <v>21236</v>
      </c>
      <c r="B18271" s="16" t="s">
        <v>21237</v>
      </c>
      <c r="C18271" s="19">
        <v>1.4500000000000002</v>
      </c>
      <c r="D18271" s="7" t="str">
        <f t="shared" si="285"/>
        <v>Unique</v>
      </c>
    </row>
    <row r="18272" spans="1:4" x14ac:dyDescent="0.35">
      <c r="A18272" s="16" t="s">
        <v>21254</v>
      </c>
      <c r="B18272" s="16">
        <v>5613</v>
      </c>
      <c r="C18272" s="19">
        <v>6.04</v>
      </c>
      <c r="D18272" s="7" t="str">
        <f t="shared" si="285"/>
        <v>Unique</v>
      </c>
    </row>
    <row r="18273" spans="1:4" x14ac:dyDescent="0.35">
      <c r="A18273" s="16" t="s">
        <v>20181</v>
      </c>
      <c r="B18273" s="16">
        <v>5394</v>
      </c>
      <c r="C18273" s="19">
        <v>3.04</v>
      </c>
      <c r="D18273" s="7" t="str">
        <f t="shared" si="285"/>
        <v>Unique</v>
      </c>
    </row>
    <row r="18274" spans="1:4" x14ac:dyDescent="0.35">
      <c r="A18274" s="16" t="s">
        <v>20248</v>
      </c>
      <c r="B18274" s="16">
        <v>5377</v>
      </c>
      <c r="C18274" s="19">
        <v>5.2200000000000006</v>
      </c>
      <c r="D18274" s="7" t="str">
        <f t="shared" si="285"/>
        <v>Unique</v>
      </c>
    </row>
    <row r="18275" spans="1:4" x14ac:dyDescent="0.35">
      <c r="A18275" s="16" t="s">
        <v>20557</v>
      </c>
      <c r="B18275" s="16">
        <v>5471</v>
      </c>
      <c r="C18275" s="19">
        <v>4.18</v>
      </c>
      <c r="D18275" s="7" t="str">
        <f t="shared" si="285"/>
        <v>Unique</v>
      </c>
    </row>
    <row r="18276" spans="1:4" x14ac:dyDescent="0.35">
      <c r="A18276" s="16" t="s">
        <v>21255</v>
      </c>
      <c r="B18276" s="16" t="s">
        <v>21256</v>
      </c>
      <c r="C18276" s="19">
        <v>5.25</v>
      </c>
      <c r="D18276" s="7" t="str">
        <f t="shared" si="285"/>
        <v>Unique</v>
      </c>
    </row>
    <row r="18277" spans="1:4" x14ac:dyDescent="0.35">
      <c r="A18277" s="16" t="s">
        <v>21257</v>
      </c>
      <c r="B18277" s="16" t="s">
        <v>21258</v>
      </c>
      <c r="C18277" s="19">
        <v>5.48</v>
      </c>
      <c r="D18277" s="7" t="str">
        <f t="shared" si="285"/>
        <v>Unique</v>
      </c>
    </row>
    <row r="18278" spans="1:4" x14ac:dyDescent="0.35">
      <c r="A18278" s="16" t="s">
        <v>21259</v>
      </c>
      <c r="B18278" s="16" t="s">
        <v>21260</v>
      </c>
      <c r="C18278" s="19">
        <v>5.25</v>
      </c>
      <c r="D18278" s="7" t="str">
        <f t="shared" si="285"/>
        <v>Unique</v>
      </c>
    </row>
    <row r="18279" spans="1:4" x14ac:dyDescent="0.35">
      <c r="A18279" s="16" t="s">
        <v>17573</v>
      </c>
      <c r="B18279" s="16">
        <v>5627</v>
      </c>
      <c r="C18279" s="19">
        <v>6.13</v>
      </c>
      <c r="D18279" s="7" t="str">
        <f t="shared" si="285"/>
        <v>Unique</v>
      </c>
    </row>
    <row r="18280" spans="1:4" x14ac:dyDescent="0.35">
      <c r="A18280" s="16" t="s">
        <v>21261</v>
      </c>
      <c r="B18280" s="16" t="s">
        <v>21262</v>
      </c>
      <c r="C18280" s="19">
        <v>9.2199999999999989</v>
      </c>
      <c r="D18280" s="7" t="str">
        <f t="shared" si="285"/>
        <v>Unique</v>
      </c>
    </row>
    <row r="18281" spans="1:4" x14ac:dyDescent="0.35">
      <c r="A18281" s="16" t="s">
        <v>21263</v>
      </c>
      <c r="B18281" s="16">
        <v>5581</v>
      </c>
      <c r="C18281" s="19">
        <v>5.48</v>
      </c>
      <c r="D18281" s="7" t="str">
        <f t="shared" si="285"/>
        <v>Unique</v>
      </c>
    </row>
    <row r="18282" spans="1:4" x14ac:dyDescent="0.35">
      <c r="A18282" s="16" t="s">
        <v>21264</v>
      </c>
      <c r="B18282" s="16">
        <v>5713</v>
      </c>
      <c r="C18282" s="19">
        <v>5.49</v>
      </c>
      <c r="D18282" s="7" t="str">
        <f t="shared" si="285"/>
        <v>Unique</v>
      </c>
    </row>
    <row r="18283" spans="1:4" x14ac:dyDescent="0.35">
      <c r="A18283" s="16" t="s">
        <v>21265</v>
      </c>
      <c r="B18283" s="16">
        <v>5617</v>
      </c>
      <c r="C18283" s="19">
        <v>5.48</v>
      </c>
      <c r="D18283" s="7" t="str">
        <f t="shared" si="285"/>
        <v>Unique</v>
      </c>
    </row>
    <row r="18284" spans="1:4" x14ac:dyDescent="0.35">
      <c r="A18284" s="16" t="s">
        <v>21266</v>
      </c>
      <c r="B18284" s="16" t="s">
        <v>21267</v>
      </c>
      <c r="C18284" s="19">
        <v>5.25</v>
      </c>
      <c r="D18284" s="7" t="str">
        <f t="shared" si="285"/>
        <v>Unique</v>
      </c>
    </row>
    <row r="18285" spans="1:4" x14ac:dyDescent="0.35">
      <c r="A18285" s="16" t="s">
        <v>21268</v>
      </c>
      <c r="B18285" s="16" t="s">
        <v>21269</v>
      </c>
      <c r="C18285" s="19">
        <v>5.25</v>
      </c>
      <c r="D18285" s="7" t="str">
        <f t="shared" si="285"/>
        <v>Unique</v>
      </c>
    </row>
    <row r="18286" spans="1:4" x14ac:dyDescent="0.35">
      <c r="A18286" s="16" t="s">
        <v>21272</v>
      </c>
      <c r="B18286" s="16" t="s">
        <v>21273</v>
      </c>
      <c r="C18286" s="19">
        <v>6.57</v>
      </c>
      <c r="D18286" s="7" t="str">
        <f t="shared" si="285"/>
        <v>Unique</v>
      </c>
    </row>
    <row r="18287" spans="1:4" x14ac:dyDescent="0.35">
      <c r="A18287" s="16" t="s">
        <v>21274</v>
      </c>
      <c r="B18287" s="16" t="s">
        <v>21275</v>
      </c>
      <c r="C18287" s="19">
        <v>5.5</v>
      </c>
      <c r="D18287" s="7" t="str">
        <f t="shared" si="285"/>
        <v>Unique</v>
      </c>
    </row>
    <row r="18288" spans="1:4" x14ac:dyDescent="0.35">
      <c r="A18288" s="16" t="s">
        <v>21276</v>
      </c>
      <c r="B18288" s="16" t="s">
        <v>21277</v>
      </c>
      <c r="C18288" s="19">
        <v>5.25</v>
      </c>
      <c r="D18288" s="7" t="str">
        <f t="shared" si="285"/>
        <v>Unique</v>
      </c>
    </row>
    <row r="18289" spans="1:4" x14ac:dyDescent="0.35">
      <c r="A18289" s="16" t="s">
        <v>21278</v>
      </c>
      <c r="B18289" s="16" t="s">
        <v>21279</v>
      </c>
      <c r="C18289" s="19">
        <v>5.25</v>
      </c>
      <c r="D18289" s="7" t="str">
        <f t="shared" si="285"/>
        <v>Unique</v>
      </c>
    </row>
    <row r="18290" spans="1:4" x14ac:dyDescent="0.35">
      <c r="A18290" s="16" t="s">
        <v>21280</v>
      </c>
      <c r="B18290" s="16" t="s">
        <v>21281</v>
      </c>
      <c r="C18290" s="19">
        <v>5.25</v>
      </c>
      <c r="D18290" s="7" t="str">
        <f t="shared" si="285"/>
        <v>Unique</v>
      </c>
    </row>
    <row r="18291" spans="1:4" x14ac:dyDescent="0.35">
      <c r="A18291" s="16" t="s">
        <v>21282</v>
      </c>
      <c r="B18291" s="16" t="s">
        <v>21283</v>
      </c>
      <c r="C18291" s="19">
        <v>5.25</v>
      </c>
      <c r="D18291" s="7" t="str">
        <f t="shared" si="285"/>
        <v>Unique</v>
      </c>
    </row>
    <row r="18292" spans="1:4" x14ac:dyDescent="0.35">
      <c r="A18292" s="16" t="s">
        <v>21284</v>
      </c>
      <c r="B18292" s="16" t="s">
        <v>21285</v>
      </c>
      <c r="C18292" s="19">
        <v>5.25</v>
      </c>
      <c r="D18292" s="7" t="str">
        <f t="shared" si="285"/>
        <v>Unique</v>
      </c>
    </row>
    <row r="18293" spans="1:4" x14ac:dyDescent="0.35">
      <c r="A18293" s="16" t="s">
        <v>21286</v>
      </c>
      <c r="B18293" s="16">
        <v>5708</v>
      </c>
      <c r="C18293" s="19">
        <v>5.48</v>
      </c>
      <c r="D18293" s="7" t="str">
        <f t="shared" si="285"/>
        <v>Unique</v>
      </c>
    </row>
    <row r="18294" spans="1:4" x14ac:dyDescent="0.35">
      <c r="A18294" s="16" t="s">
        <v>21287</v>
      </c>
      <c r="B18294" s="16">
        <v>5706</v>
      </c>
      <c r="C18294" s="19">
        <v>7.3599999999999994</v>
      </c>
      <c r="D18294" s="7" t="str">
        <f t="shared" si="285"/>
        <v>Unique</v>
      </c>
    </row>
    <row r="18295" spans="1:4" x14ac:dyDescent="0.35">
      <c r="A18295" s="16" t="s">
        <v>21288</v>
      </c>
      <c r="B18295" s="16" t="s">
        <v>21289</v>
      </c>
      <c r="C18295" s="19">
        <v>5.25</v>
      </c>
      <c r="D18295" s="7" t="str">
        <f t="shared" si="285"/>
        <v>Unique</v>
      </c>
    </row>
    <row r="18296" spans="1:4" x14ac:dyDescent="0.35">
      <c r="A18296" s="16" t="s">
        <v>17574</v>
      </c>
      <c r="B18296" s="16" t="s">
        <v>17575</v>
      </c>
      <c r="C18296" s="19">
        <v>5.48</v>
      </c>
      <c r="D18296" s="7" t="str">
        <f t="shared" si="285"/>
        <v>Unique</v>
      </c>
    </row>
    <row r="18297" spans="1:4" x14ac:dyDescent="0.35">
      <c r="A18297" s="16" t="s">
        <v>21290</v>
      </c>
      <c r="B18297" s="16">
        <v>5705</v>
      </c>
      <c r="C18297" s="19">
        <v>5.48</v>
      </c>
      <c r="D18297" s="7" t="str">
        <f t="shared" si="285"/>
        <v>Unique</v>
      </c>
    </row>
    <row r="18298" spans="1:4" x14ac:dyDescent="0.35">
      <c r="A18298" s="16" t="s">
        <v>21291</v>
      </c>
      <c r="B18298" s="16">
        <v>5702</v>
      </c>
      <c r="C18298" s="19">
        <v>5.25</v>
      </c>
      <c r="D18298" s="7" t="str">
        <f t="shared" si="285"/>
        <v>Unique</v>
      </c>
    </row>
    <row r="18299" spans="1:4" x14ac:dyDescent="0.35">
      <c r="A18299" s="16" t="s">
        <v>21292</v>
      </c>
      <c r="B18299" s="16" t="s">
        <v>21293</v>
      </c>
      <c r="C18299" s="19">
        <v>5.25</v>
      </c>
      <c r="D18299" s="7" t="str">
        <f t="shared" si="285"/>
        <v>Unique</v>
      </c>
    </row>
    <row r="18300" spans="1:4" x14ac:dyDescent="0.35">
      <c r="A18300" s="16" t="s">
        <v>21294</v>
      </c>
      <c r="B18300" s="16">
        <v>5582</v>
      </c>
      <c r="C18300" s="19">
        <v>12.61</v>
      </c>
      <c r="D18300" s="7" t="str">
        <f t="shared" si="285"/>
        <v>Unique</v>
      </c>
    </row>
    <row r="18301" spans="1:4" x14ac:dyDescent="0.35">
      <c r="A18301" s="16" t="s">
        <v>21295</v>
      </c>
      <c r="B18301" s="16" t="s">
        <v>21296</v>
      </c>
      <c r="C18301" s="19">
        <v>5.25</v>
      </c>
      <c r="D18301" s="7" t="str">
        <f t="shared" si="285"/>
        <v>Unique</v>
      </c>
    </row>
    <row r="18302" spans="1:4" x14ac:dyDescent="0.35">
      <c r="A18302" s="16" t="s">
        <v>21297</v>
      </c>
      <c r="B18302" s="16" t="s">
        <v>21298</v>
      </c>
      <c r="C18302" s="19">
        <v>5.25</v>
      </c>
      <c r="D18302" s="7" t="str">
        <f t="shared" si="285"/>
        <v>Unique</v>
      </c>
    </row>
    <row r="18303" spans="1:4" x14ac:dyDescent="0.35">
      <c r="A18303" s="16" t="s">
        <v>21299</v>
      </c>
      <c r="B18303" s="16">
        <v>5704</v>
      </c>
      <c r="C18303" s="19">
        <v>5.5</v>
      </c>
      <c r="D18303" s="7" t="str">
        <f t="shared" si="285"/>
        <v>Unique</v>
      </c>
    </row>
    <row r="18304" spans="1:4" x14ac:dyDescent="0.35">
      <c r="A18304" s="16" t="s">
        <v>21300</v>
      </c>
      <c r="B18304" s="16">
        <v>5710</v>
      </c>
      <c r="C18304" s="19">
        <v>8.1</v>
      </c>
      <c r="D18304" s="7" t="str">
        <f t="shared" si="285"/>
        <v>Unique</v>
      </c>
    </row>
    <row r="18305" spans="1:4" x14ac:dyDescent="0.35">
      <c r="A18305" s="16" t="s">
        <v>21238</v>
      </c>
      <c r="B18305" s="16">
        <v>28956735</v>
      </c>
      <c r="C18305" s="19">
        <v>5.25</v>
      </c>
      <c r="D18305" s="7" t="str">
        <f t="shared" si="285"/>
        <v>Unique</v>
      </c>
    </row>
    <row r="18306" spans="1:4" x14ac:dyDescent="0.35">
      <c r="A18306" s="16" t="s">
        <v>21270</v>
      </c>
      <c r="B18306" s="16" t="s">
        <v>21271</v>
      </c>
      <c r="C18306" s="19">
        <v>5.25</v>
      </c>
      <c r="D18306" s="7" t="str">
        <f t="shared" ref="D18306:D18369" si="286">IF(COUNTIFS(A:A,A18306,B:B,B18306,C:C,C18306)&gt;1,"Doublon","Unique")</f>
        <v>Unique</v>
      </c>
    </row>
    <row r="18307" spans="1:4" x14ac:dyDescent="0.35">
      <c r="A18307" s="16" t="s">
        <v>21301</v>
      </c>
      <c r="B18307" s="16" t="s">
        <v>21302</v>
      </c>
      <c r="C18307" s="19">
        <v>5.25</v>
      </c>
      <c r="D18307" s="7" t="str">
        <f t="shared" si="286"/>
        <v>Unique</v>
      </c>
    </row>
    <row r="18308" spans="1:4" x14ac:dyDescent="0.35">
      <c r="A18308" s="16" t="s">
        <v>21252</v>
      </c>
      <c r="B18308" s="16" t="s">
        <v>21253</v>
      </c>
      <c r="C18308" s="19">
        <v>12.290000000000001</v>
      </c>
      <c r="D18308" s="7" t="str">
        <f t="shared" si="286"/>
        <v>Unique</v>
      </c>
    </row>
    <row r="18309" spans="1:4" x14ac:dyDescent="0.35">
      <c r="A18309" s="16" t="s">
        <v>21226</v>
      </c>
      <c r="B18309" s="16" t="s">
        <v>4877</v>
      </c>
      <c r="C18309" s="19">
        <v>-0.02</v>
      </c>
      <c r="D18309" s="7" t="str">
        <f t="shared" si="286"/>
        <v>Unique</v>
      </c>
    </row>
    <row r="18310" spans="1:4" x14ac:dyDescent="0.35">
      <c r="A18310" s="16" t="s">
        <v>21227</v>
      </c>
      <c r="B18310" s="16" t="s">
        <v>4877</v>
      </c>
      <c r="C18310" s="19">
        <v>-0.04</v>
      </c>
      <c r="D18310" s="7" t="str">
        <f t="shared" si="286"/>
        <v>Unique</v>
      </c>
    </row>
    <row r="18311" spans="1:4" x14ac:dyDescent="0.35">
      <c r="A18311" s="16" t="s">
        <v>21227</v>
      </c>
      <c r="B18311" s="16" t="s">
        <v>4877</v>
      </c>
      <c r="C18311" s="19">
        <v>9.990000000000002</v>
      </c>
      <c r="D18311" s="7" t="str">
        <f t="shared" si="286"/>
        <v>Unique</v>
      </c>
    </row>
    <row r="18312" spans="1:4" x14ac:dyDescent="0.35">
      <c r="A18312" s="16" t="s">
        <v>21226</v>
      </c>
      <c r="B18312" s="16" t="s">
        <v>4877</v>
      </c>
      <c r="C18312" s="19">
        <v>13.75</v>
      </c>
      <c r="D18312" s="7" t="str">
        <f t="shared" si="286"/>
        <v>Unique</v>
      </c>
    </row>
    <row r="18313" spans="1:4" x14ac:dyDescent="0.35">
      <c r="A18313" s="16" t="s">
        <v>21239</v>
      </c>
      <c r="B18313" s="16" t="s">
        <v>17643</v>
      </c>
      <c r="C18313" s="19">
        <v>9.990000000000002</v>
      </c>
      <c r="D18313" s="7" t="str">
        <f t="shared" si="286"/>
        <v>Unique</v>
      </c>
    </row>
    <row r="18314" spans="1:4" x14ac:dyDescent="0.35">
      <c r="A18314" s="16" t="s">
        <v>21240</v>
      </c>
      <c r="B18314" s="16" t="s">
        <v>21241</v>
      </c>
      <c r="C18314" s="19">
        <v>5.25</v>
      </c>
      <c r="D18314" s="7" t="str">
        <f t="shared" si="286"/>
        <v>Unique</v>
      </c>
    </row>
    <row r="18315" spans="1:4" x14ac:dyDescent="0.35">
      <c r="A18315" s="16" t="s">
        <v>21242</v>
      </c>
      <c r="B18315" s="16" t="s">
        <v>21243</v>
      </c>
      <c r="C18315" s="19">
        <v>5.25</v>
      </c>
      <c r="D18315" s="7" t="str">
        <f t="shared" si="286"/>
        <v>Unique</v>
      </c>
    </row>
    <row r="18316" spans="1:4" x14ac:dyDescent="0.35">
      <c r="A18316" s="16" t="s">
        <v>21242</v>
      </c>
      <c r="B18316" s="16" t="s">
        <v>21243</v>
      </c>
      <c r="C18316" s="19">
        <v>18.95</v>
      </c>
      <c r="D18316" s="7" t="str">
        <f t="shared" si="286"/>
        <v>Unique</v>
      </c>
    </row>
    <row r="18317" spans="1:4" x14ac:dyDescent="0.35">
      <c r="A18317" s="16" t="s">
        <v>21247</v>
      </c>
      <c r="B18317" s="16" t="s">
        <v>20792</v>
      </c>
      <c r="C18317" s="19">
        <v>5.48</v>
      </c>
      <c r="D18317" s="7" t="str">
        <f t="shared" si="286"/>
        <v>Unique</v>
      </c>
    </row>
    <row r="18318" spans="1:4" x14ac:dyDescent="0.35">
      <c r="A18318" s="16" t="s">
        <v>21248</v>
      </c>
      <c r="B18318" s="16" t="s">
        <v>21249</v>
      </c>
      <c r="C18318" s="19">
        <v>5.25</v>
      </c>
      <c r="D18318" s="7" t="str">
        <f t="shared" si="286"/>
        <v>Unique</v>
      </c>
    </row>
    <row r="18319" spans="1:4" x14ac:dyDescent="0.35">
      <c r="A18319" s="16" t="s">
        <v>21245</v>
      </c>
      <c r="B18319" s="16" t="s">
        <v>21246</v>
      </c>
      <c r="C18319" s="19">
        <v>6.57</v>
      </c>
      <c r="D18319" s="7" t="str">
        <f t="shared" si="286"/>
        <v>Unique</v>
      </c>
    </row>
    <row r="18320" spans="1:4" x14ac:dyDescent="0.35">
      <c r="A18320" s="16" t="s">
        <v>21250</v>
      </c>
      <c r="B18320" s="16" t="s">
        <v>21251</v>
      </c>
      <c r="C18320" s="19">
        <v>5.48</v>
      </c>
      <c r="D18320" s="7" t="str">
        <f t="shared" si="286"/>
        <v>Unique</v>
      </c>
    </row>
    <row r="18321" spans="1:4" x14ac:dyDescent="0.35">
      <c r="A18321" s="16" t="s">
        <v>21244</v>
      </c>
      <c r="B18321" s="16" t="s">
        <v>19937</v>
      </c>
      <c r="C18321" s="19">
        <v>20.51</v>
      </c>
      <c r="D18321" s="7" t="str">
        <f t="shared" si="286"/>
        <v>Unique</v>
      </c>
    </row>
    <row r="18322" spans="1:4" x14ac:dyDescent="0.35">
      <c r="A18322" s="14" t="s">
        <v>21304</v>
      </c>
      <c r="B18322" s="15">
        <v>3971</v>
      </c>
      <c r="C18322" s="13">
        <v>5.5</v>
      </c>
      <c r="D18322" s="7" t="str">
        <f t="shared" si="286"/>
        <v>Unique</v>
      </c>
    </row>
    <row r="18323" spans="1:4" x14ac:dyDescent="0.35">
      <c r="A18323" s="14" t="s">
        <v>21305</v>
      </c>
      <c r="B18323" s="15" t="s">
        <v>21306</v>
      </c>
      <c r="C18323" s="13">
        <v>5.25</v>
      </c>
      <c r="D18323" s="7" t="str">
        <f t="shared" si="286"/>
        <v>Unique</v>
      </c>
    </row>
    <row r="18324" spans="1:4" x14ac:dyDescent="0.35">
      <c r="A18324" s="14" t="s">
        <v>21307</v>
      </c>
      <c r="B18324" s="15" t="s">
        <v>21308</v>
      </c>
      <c r="C18324" s="13">
        <v>5.48</v>
      </c>
      <c r="D18324" s="7" t="str">
        <f t="shared" si="286"/>
        <v>Unique</v>
      </c>
    </row>
    <row r="18325" spans="1:4" x14ac:dyDescent="0.35">
      <c r="A18325" s="14" t="s">
        <v>21307</v>
      </c>
      <c r="B18325" s="15" t="s">
        <v>21308</v>
      </c>
      <c r="C18325" s="13">
        <v>5.25</v>
      </c>
      <c r="D18325" s="7" t="str">
        <f t="shared" si="286"/>
        <v>Unique</v>
      </c>
    </row>
    <row r="18326" spans="1:4" x14ac:dyDescent="0.35">
      <c r="A18326" s="14" t="s">
        <v>21309</v>
      </c>
      <c r="B18326" s="15" t="s">
        <v>21310</v>
      </c>
      <c r="C18326" s="13">
        <v>5.48</v>
      </c>
      <c r="D18326" s="7" t="str">
        <f t="shared" si="286"/>
        <v>Unique</v>
      </c>
    </row>
    <row r="18327" spans="1:4" x14ac:dyDescent="0.35">
      <c r="A18327" s="14" t="s">
        <v>21311</v>
      </c>
      <c r="B18327" s="15">
        <v>3749</v>
      </c>
      <c r="C18327" s="13">
        <v>5.25</v>
      </c>
      <c r="D18327" s="7" t="str">
        <f t="shared" si="286"/>
        <v>Unique</v>
      </c>
    </row>
    <row r="18328" spans="1:4" x14ac:dyDescent="0.35">
      <c r="A18328" s="14" t="s">
        <v>21312</v>
      </c>
      <c r="B18328" s="15">
        <v>3960</v>
      </c>
      <c r="C18328" s="13">
        <v>5.48</v>
      </c>
      <c r="D18328" s="7" t="str">
        <f t="shared" si="286"/>
        <v>Unique</v>
      </c>
    </row>
    <row r="18329" spans="1:4" x14ac:dyDescent="0.35">
      <c r="A18329" s="14" t="s">
        <v>21313</v>
      </c>
      <c r="B18329" s="15">
        <v>3960</v>
      </c>
      <c r="C18329" s="13">
        <v>5.48</v>
      </c>
      <c r="D18329" s="7" t="str">
        <f t="shared" si="286"/>
        <v>Unique</v>
      </c>
    </row>
    <row r="18330" spans="1:4" x14ac:dyDescent="0.35">
      <c r="A18330" s="14" t="s">
        <v>21312</v>
      </c>
      <c r="B18330" s="15">
        <v>3960</v>
      </c>
      <c r="C18330" s="13">
        <v>6.57</v>
      </c>
      <c r="D18330" s="7" t="str">
        <f t="shared" si="286"/>
        <v>Unique</v>
      </c>
    </row>
    <row r="18331" spans="1:4" x14ac:dyDescent="0.35">
      <c r="A18331" s="14" t="s">
        <v>21313</v>
      </c>
      <c r="B18331" s="15">
        <v>3960</v>
      </c>
      <c r="C18331" s="13">
        <v>5.5</v>
      </c>
      <c r="D18331" s="7" t="str">
        <f t="shared" si="286"/>
        <v>Unique</v>
      </c>
    </row>
    <row r="18332" spans="1:4" x14ac:dyDescent="0.35">
      <c r="A18332" s="14" t="s">
        <v>21312</v>
      </c>
      <c r="B18332" s="15">
        <v>3960</v>
      </c>
      <c r="C18332" s="13">
        <v>-0.04</v>
      </c>
      <c r="D18332" s="7" t="str">
        <f t="shared" si="286"/>
        <v>Unique</v>
      </c>
    </row>
    <row r="18333" spans="1:4" x14ac:dyDescent="0.35">
      <c r="A18333" s="14" t="s">
        <v>21313</v>
      </c>
      <c r="B18333" s="15">
        <v>3960</v>
      </c>
      <c r="C18333" s="13">
        <v>-0.02</v>
      </c>
      <c r="D18333" s="7" t="str">
        <f t="shared" si="286"/>
        <v>Unique</v>
      </c>
    </row>
    <row r="18334" spans="1:4" x14ac:dyDescent="0.35">
      <c r="A18334" s="14" t="s">
        <v>21314</v>
      </c>
      <c r="B18334" s="15">
        <v>3944</v>
      </c>
      <c r="C18334" s="13">
        <v>9.7200000000000006</v>
      </c>
      <c r="D18334" s="7" t="str">
        <f t="shared" si="286"/>
        <v>Unique</v>
      </c>
    </row>
    <row r="18335" spans="1:4" x14ac:dyDescent="0.35">
      <c r="A18335" s="14" t="s">
        <v>21315</v>
      </c>
      <c r="B18335" s="15">
        <v>3944</v>
      </c>
      <c r="C18335" s="13">
        <v>7.3599999999999994</v>
      </c>
      <c r="D18335" s="7" t="str">
        <f t="shared" si="286"/>
        <v>Unique</v>
      </c>
    </row>
    <row r="18336" spans="1:4" x14ac:dyDescent="0.35">
      <c r="A18336" s="14" t="s">
        <v>21316</v>
      </c>
      <c r="B18336" s="15">
        <v>3944</v>
      </c>
      <c r="C18336" s="13">
        <v>7.3599999999999994</v>
      </c>
      <c r="D18336" s="7" t="str">
        <f t="shared" si="286"/>
        <v>Unique</v>
      </c>
    </row>
    <row r="18337" spans="1:4" x14ac:dyDescent="0.35">
      <c r="A18337" s="14" t="s">
        <v>21315</v>
      </c>
      <c r="B18337" s="15">
        <v>3944</v>
      </c>
      <c r="C18337" s="13">
        <v>-0.05</v>
      </c>
      <c r="D18337" s="7" t="str">
        <f t="shared" si="286"/>
        <v>Unique</v>
      </c>
    </row>
    <row r="18338" spans="1:4" x14ac:dyDescent="0.35">
      <c r="A18338" s="14" t="s">
        <v>21314</v>
      </c>
      <c r="B18338" s="15">
        <v>3944</v>
      </c>
      <c r="C18338" s="13">
        <v>-0.05</v>
      </c>
      <c r="D18338" s="7" t="str">
        <f t="shared" si="286"/>
        <v>Unique</v>
      </c>
    </row>
    <row r="18339" spans="1:4" x14ac:dyDescent="0.35">
      <c r="A18339" s="14" t="s">
        <v>21316</v>
      </c>
      <c r="B18339" s="15">
        <v>3944</v>
      </c>
      <c r="C18339" s="13">
        <v>-0.02</v>
      </c>
      <c r="D18339" s="7" t="str">
        <f t="shared" si="286"/>
        <v>Unique</v>
      </c>
    </row>
    <row r="18340" spans="1:4" x14ac:dyDescent="0.35">
      <c r="A18340" s="14" t="s">
        <v>21317</v>
      </c>
      <c r="B18340" s="15" t="s">
        <v>21318</v>
      </c>
      <c r="C18340" s="13">
        <v>8.379999999999999</v>
      </c>
      <c r="D18340" s="7" t="str">
        <f t="shared" si="286"/>
        <v>Unique</v>
      </c>
    </row>
    <row r="18341" spans="1:4" x14ac:dyDescent="0.35">
      <c r="A18341" s="14" t="s">
        <v>21319</v>
      </c>
      <c r="B18341" s="15" t="s">
        <v>21320</v>
      </c>
      <c r="C18341" s="13">
        <v>5.25</v>
      </c>
      <c r="D18341" s="7" t="str">
        <f t="shared" si="286"/>
        <v>Unique</v>
      </c>
    </row>
    <row r="18342" spans="1:4" x14ac:dyDescent="0.35">
      <c r="A18342" s="14" t="s">
        <v>21321</v>
      </c>
      <c r="B18342" s="15" t="s">
        <v>21322</v>
      </c>
      <c r="C18342" s="13">
        <v>5.25</v>
      </c>
      <c r="D18342" s="7" t="str">
        <f t="shared" si="286"/>
        <v>Unique</v>
      </c>
    </row>
    <row r="18343" spans="1:4" x14ac:dyDescent="0.35">
      <c r="A18343" s="14" t="s">
        <v>21323</v>
      </c>
      <c r="B18343" s="15" t="s">
        <v>21324</v>
      </c>
      <c r="C18343" s="13">
        <v>5.25</v>
      </c>
      <c r="D18343" s="7" t="str">
        <f t="shared" si="286"/>
        <v>Unique</v>
      </c>
    </row>
    <row r="18344" spans="1:4" x14ac:dyDescent="0.35">
      <c r="A18344" s="14" t="s">
        <v>21325</v>
      </c>
      <c r="B18344" s="15" t="s">
        <v>21326</v>
      </c>
      <c r="C18344" s="13">
        <v>5.49</v>
      </c>
      <c r="D18344" s="7" t="str">
        <f t="shared" si="286"/>
        <v>Unique</v>
      </c>
    </row>
    <row r="18345" spans="1:4" x14ac:dyDescent="0.35">
      <c r="A18345" s="14" t="s">
        <v>21327</v>
      </c>
      <c r="B18345" s="15" t="s">
        <v>21328</v>
      </c>
      <c r="C18345" s="13">
        <v>7.1000000000000005</v>
      </c>
      <c r="D18345" s="7" t="str">
        <f t="shared" si="286"/>
        <v>Unique</v>
      </c>
    </row>
    <row r="18346" spans="1:4" x14ac:dyDescent="0.35">
      <c r="A18346" s="14" t="s">
        <v>21329</v>
      </c>
      <c r="B18346" s="15">
        <v>28403210</v>
      </c>
      <c r="C18346" s="13">
        <v>5.48</v>
      </c>
      <c r="D18346" s="7" t="str">
        <f t="shared" si="286"/>
        <v>Unique</v>
      </c>
    </row>
    <row r="18347" spans="1:4" x14ac:dyDescent="0.35">
      <c r="A18347" s="14" t="s">
        <v>21330</v>
      </c>
      <c r="B18347" s="15" t="s">
        <v>21331</v>
      </c>
      <c r="C18347" s="13">
        <v>5.25</v>
      </c>
      <c r="D18347" s="7" t="str">
        <f t="shared" si="286"/>
        <v>Unique</v>
      </c>
    </row>
    <row r="18348" spans="1:4" x14ac:dyDescent="0.35">
      <c r="A18348" s="14" t="s">
        <v>21332</v>
      </c>
      <c r="B18348" s="15">
        <v>3968</v>
      </c>
      <c r="C18348" s="13">
        <v>5.49</v>
      </c>
      <c r="D18348" s="7" t="str">
        <f t="shared" si="286"/>
        <v>Unique</v>
      </c>
    </row>
    <row r="18349" spans="1:4" x14ac:dyDescent="0.35">
      <c r="A18349" s="14" t="s">
        <v>21333</v>
      </c>
      <c r="B18349" s="15">
        <v>3947</v>
      </c>
      <c r="C18349" s="13">
        <v>5.25</v>
      </c>
      <c r="D18349" s="7" t="str">
        <f t="shared" si="286"/>
        <v>Unique</v>
      </c>
    </row>
    <row r="18350" spans="1:4" x14ac:dyDescent="0.35">
      <c r="A18350" s="14" t="s">
        <v>21334</v>
      </c>
      <c r="B18350" s="15">
        <v>3956</v>
      </c>
      <c r="C18350" s="13">
        <v>8.379999999999999</v>
      </c>
      <c r="D18350" s="7" t="str">
        <f t="shared" si="286"/>
        <v>Unique</v>
      </c>
    </row>
    <row r="18351" spans="1:4" x14ac:dyDescent="0.35">
      <c r="A18351" s="14" t="s">
        <v>21335</v>
      </c>
      <c r="B18351" s="15" t="s">
        <v>21336</v>
      </c>
      <c r="C18351" s="13">
        <v>5.25</v>
      </c>
      <c r="D18351" s="7" t="str">
        <f t="shared" si="286"/>
        <v>Unique</v>
      </c>
    </row>
    <row r="18352" spans="1:4" x14ac:dyDescent="0.35">
      <c r="A18352" s="14" t="s">
        <v>21337</v>
      </c>
      <c r="B18352" s="15">
        <v>3920</v>
      </c>
      <c r="C18352" s="13">
        <v>5.25</v>
      </c>
      <c r="D18352" s="7" t="str">
        <f t="shared" si="286"/>
        <v>Unique</v>
      </c>
    </row>
    <row r="18353" spans="1:5" x14ac:dyDescent="0.35">
      <c r="A18353" s="14" t="s">
        <v>21338</v>
      </c>
      <c r="B18353" s="15">
        <v>3949</v>
      </c>
      <c r="C18353" s="13">
        <v>5.48</v>
      </c>
      <c r="D18353" s="7" t="str">
        <f t="shared" si="286"/>
        <v>Unique</v>
      </c>
    </row>
    <row r="18354" spans="1:5" x14ac:dyDescent="0.35">
      <c r="A18354" s="14" t="s">
        <v>21339</v>
      </c>
      <c r="B18354" s="15" t="s">
        <v>21340</v>
      </c>
      <c r="C18354" s="13">
        <v>5.25</v>
      </c>
      <c r="D18354" s="7" t="str">
        <f t="shared" si="286"/>
        <v>Unique</v>
      </c>
    </row>
    <row r="18355" spans="1:5" x14ac:dyDescent="0.35">
      <c r="A18355" s="14" t="s">
        <v>21341</v>
      </c>
      <c r="B18355" s="15">
        <v>3972</v>
      </c>
      <c r="C18355" s="13">
        <v>10.280000000000001</v>
      </c>
      <c r="D18355" s="7" t="str">
        <f t="shared" si="286"/>
        <v>Unique</v>
      </c>
    </row>
    <row r="18356" spans="1:5" x14ac:dyDescent="0.35">
      <c r="A18356" s="14" t="s">
        <v>21342</v>
      </c>
      <c r="B18356" s="15" t="s">
        <v>21343</v>
      </c>
      <c r="C18356" s="13">
        <v>5.25</v>
      </c>
      <c r="D18356" s="7" t="str">
        <f t="shared" si="286"/>
        <v>Unique</v>
      </c>
    </row>
    <row r="18357" spans="1:5" x14ac:dyDescent="0.35">
      <c r="A18357" s="14" t="s">
        <v>21344</v>
      </c>
      <c r="B18357" s="15" t="s">
        <v>21345</v>
      </c>
      <c r="C18357" s="13">
        <v>5.25</v>
      </c>
      <c r="D18357" s="7" t="str">
        <f t="shared" si="286"/>
        <v>Unique</v>
      </c>
    </row>
    <row r="18358" spans="1:5" x14ac:dyDescent="0.35">
      <c r="A18358" s="14" t="s">
        <v>21346</v>
      </c>
      <c r="B18358" s="15">
        <v>28487804</v>
      </c>
      <c r="C18358" s="13">
        <v>7.6199999999999992</v>
      </c>
      <c r="D18358" s="7" t="str">
        <f t="shared" si="286"/>
        <v>Unique</v>
      </c>
    </row>
    <row r="18359" spans="1:5" x14ac:dyDescent="0.35">
      <c r="A18359" s="14" t="s">
        <v>21347</v>
      </c>
      <c r="B18359" s="15">
        <v>3961</v>
      </c>
      <c r="C18359" s="13">
        <v>5.49</v>
      </c>
      <c r="D18359" s="7" t="str">
        <f t="shared" si="286"/>
        <v>Unique</v>
      </c>
    </row>
    <row r="18360" spans="1:5" x14ac:dyDescent="0.35">
      <c r="A18360" s="14" t="s">
        <v>21348</v>
      </c>
      <c r="B18360" s="15" t="s">
        <v>21349</v>
      </c>
      <c r="C18360" s="13">
        <v>5.25</v>
      </c>
      <c r="D18360" s="7" t="str">
        <f t="shared" si="286"/>
        <v>Unique</v>
      </c>
    </row>
    <row r="18361" spans="1:5" x14ac:dyDescent="0.35">
      <c r="A18361" s="14" t="s">
        <v>21303</v>
      </c>
      <c r="B18361" s="15">
        <v>3914</v>
      </c>
      <c r="C18361" s="13">
        <v>7.1000000000000005</v>
      </c>
      <c r="D18361" s="7" t="str">
        <f t="shared" si="286"/>
        <v>Unique</v>
      </c>
    </row>
    <row r="18362" spans="1:5" x14ac:dyDescent="0.35">
      <c r="A18362" s="14" t="s">
        <v>21316</v>
      </c>
      <c r="B18362" s="15">
        <v>3944</v>
      </c>
      <c r="C18362" s="13">
        <v>-0.5</v>
      </c>
      <c r="D18362" s="7" t="str">
        <f t="shared" si="286"/>
        <v>Unique</v>
      </c>
      <c r="E18362" s="7">
        <f>COUNTIFS($A$1721:A18362,A18362,$B$1721:B18362,B18362,$C$1721:C18362,C18362)</f>
        <v>1</v>
      </c>
    </row>
    <row r="18363" spans="1:5" x14ac:dyDescent="0.35">
      <c r="A18363" s="14" t="s">
        <v>21313</v>
      </c>
      <c r="B18363" s="15">
        <v>3960</v>
      </c>
      <c r="C18363" s="13">
        <v>-0.5</v>
      </c>
      <c r="D18363" s="7" t="str">
        <f t="shared" si="286"/>
        <v>Unique</v>
      </c>
    </row>
    <row r="18364" spans="1:5" x14ac:dyDescent="0.35">
      <c r="A18364" s="14" t="s">
        <v>21352</v>
      </c>
      <c r="B18364" s="15">
        <v>3654</v>
      </c>
      <c r="C18364" s="13">
        <v>8.6700000000000017</v>
      </c>
      <c r="D18364" s="7" t="str">
        <f t="shared" si="286"/>
        <v>Unique</v>
      </c>
    </row>
    <row r="18365" spans="1:5" x14ac:dyDescent="0.35">
      <c r="A18365" s="14" t="s">
        <v>21353</v>
      </c>
      <c r="B18365" s="15">
        <v>3654</v>
      </c>
      <c r="C18365" s="13">
        <v>-0.05</v>
      </c>
      <c r="D18365" s="7" t="str">
        <f t="shared" si="286"/>
        <v>Unique</v>
      </c>
    </row>
    <row r="18366" spans="1:5" x14ac:dyDescent="0.35">
      <c r="A18366" s="14" t="s">
        <v>21352</v>
      </c>
      <c r="B18366" s="15">
        <v>3654</v>
      </c>
      <c r="C18366" s="13">
        <v>-0.05</v>
      </c>
      <c r="D18366" s="7" t="str">
        <f t="shared" si="286"/>
        <v>Unique</v>
      </c>
    </row>
    <row r="18367" spans="1:5" x14ac:dyDescent="0.35">
      <c r="A18367" s="14" t="s">
        <v>21354</v>
      </c>
      <c r="B18367" s="15">
        <v>3654</v>
      </c>
      <c r="C18367" s="13">
        <v>-0.02</v>
      </c>
      <c r="D18367" s="7" t="str">
        <f t="shared" si="286"/>
        <v>Unique</v>
      </c>
    </row>
    <row r="18368" spans="1:5" x14ac:dyDescent="0.35">
      <c r="A18368" s="14" t="s">
        <v>21355</v>
      </c>
      <c r="B18368" s="15">
        <v>3955</v>
      </c>
      <c r="C18368" s="13">
        <v>7.1000000000000005</v>
      </c>
      <c r="D18368" s="7" t="str">
        <f t="shared" si="286"/>
        <v>Unique</v>
      </c>
    </row>
    <row r="18369" spans="1:4" x14ac:dyDescent="0.35">
      <c r="A18369" s="14" t="s">
        <v>21356</v>
      </c>
      <c r="B18369" s="15" t="s">
        <v>21357</v>
      </c>
      <c r="C18369" s="13">
        <v>6.13</v>
      </c>
      <c r="D18369" s="7" t="str">
        <f t="shared" si="286"/>
        <v>Unique</v>
      </c>
    </row>
    <row r="18370" spans="1:4" x14ac:dyDescent="0.35">
      <c r="A18370" s="14" t="s">
        <v>21358</v>
      </c>
      <c r="B18370" s="15" t="s">
        <v>21359</v>
      </c>
      <c r="C18370" s="13">
        <v>9.990000000000002</v>
      </c>
      <c r="D18370" s="7" t="str">
        <f t="shared" ref="D18370:D18433" si="287">IF(COUNTIFS(A:A,A18370,B:B,B18370,C:C,C18370)&gt;1,"Doublon","Unique")</f>
        <v>Unique</v>
      </c>
    </row>
    <row r="18371" spans="1:4" x14ac:dyDescent="0.35">
      <c r="A18371" s="14" t="s">
        <v>21360</v>
      </c>
      <c r="B18371" s="15" t="s">
        <v>21361</v>
      </c>
      <c r="C18371" s="13">
        <v>5.48</v>
      </c>
      <c r="D18371" s="7" t="str">
        <f t="shared" si="287"/>
        <v>Unique</v>
      </c>
    </row>
    <row r="18372" spans="1:4" x14ac:dyDescent="0.35">
      <c r="A18372" s="14" t="s">
        <v>21362</v>
      </c>
      <c r="B18372" s="15" t="s">
        <v>21363</v>
      </c>
      <c r="C18372" s="13">
        <v>5.25</v>
      </c>
      <c r="D18372" s="7" t="str">
        <f t="shared" si="287"/>
        <v>Unique</v>
      </c>
    </row>
    <row r="18373" spans="1:4" x14ac:dyDescent="0.35">
      <c r="A18373" s="14" t="s">
        <v>21364</v>
      </c>
      <c r="B18373" s="15">
        <v>3922</v>
      </c>
      <c r="C18373" s="13">
        <v>9.7200000000000006</v>
      </c>
      <c r="D18373" s="7" t="str">
        <f t="shared" si="287"/>
        <v>Unique</v>
      </c>
    </row>
    <row r="18374" spans="1:4" x14ac:dyDescent="0.35">
      <c r="A18374" s="14" t="s">
        <v>21365</v>
      </c>
      <c r="B18374" s="15">
        <v>3781</v>
      </c>
      <c r="C18374" s="13">
        <v>5.48</v>
      </c>
      <c r="D18374" s="7" t="str">
        <f t="shared" si="287"/>
        <v>Unique</v>
      </c>
    </row>
    <row r="18375" spans="1:4" x14ac:dyDescent="0.35">
      <c r="A18375" s="14" t="s">
        <v>21366</v>
      </c>
      <c r="B18375" s="15" t="s">
        <v>21367</v>
      </c>
      <c r="C18375" s="13">
        <v>5.25</v>
      </c>
      <c r="D18375" s="7" t="str">
        <f t="shared" si="287"/>
        <v>Unique</v>
      </c>
    </row>
    <row r="18376" spans="1:4" x14ac:dyDescent="0.35">
      <c r="A18376" s="14" t="s">
        <v>21368</v>
      </c>
      <c r="B18376" s="15">
        <v>3965</v>
      </c>
      <c r="C18376" s="13">
        <v>6.13</v>
      </c>
      <c r="D18376" s="7" t="str">
        <f t="shared" si="287"/>
        <v>Unique</v>
      </c>
    </row>
    <row r="18377" spans="1:4" x14ac:dyDescent="0.35">
      <c r="A18377" s="14" t="s">
        <v>21350</v>
      </c>
      <c r="B18377" s="15">
        <v>28486508</v>
      </c>
      <c r="C18377" s="13">
        <v>13.44</v>
      </c>
      <c r="D18377" s="7" t="str">
        <f t="shared" si="287"/>
        <v>Unique</v>
      </c>
    </row>
    <row r="18378" spans="1:4" x14ac:dyDescent="0.35">
      <c r="A18378" s="14" t="s">
        <v>21369</v>
      </c>
      <c r="B18378" s="15">
        <v>28486508</v>
      </c>
      <c r="C18378" s="13">
        <v>13.44</v>
      </c>
      <c r="D18378" s="7" t="str">
        <f t="shared" si="287"/>
        <v>Unique</v>
      </c>
    </row>
    <row r="18379" spans="1:4" x14ac:dyDescent="0.35">
      <c r="A18379" s="14" t="s">
        <v>21351</v>
      </c>
      <c r="B18379" s="15">
        <v>28486508</v>
      </c>
      <c r="C18379" s="13">
        <v>11.66</v>
      </c>
      <c r="D18379" s="7" t="str">
        <f t="shared" si="287"/>
        <v>Unique</v>
      </c>
    </row>
    <row r="18380" spans="1:4" x14ac:dyDescent="0.35">
      <c r="A18380" s="14" t="s">
        <v>21351</v>
      </c>
      <c r="B18380" s="15">
        <v>28486508</v>
      </c>
      <c r="C18380" s="13">
        <v>-0.05</v>
      </c>
      <c r="D18380" s="7" t="str">
        <f t="shared" si="287"/>
        <v>Unique</v>
      </c>
    </row>
    <row r="18381" spans="1:4" x14ac:dyDescent="0.35">
      <c r="A18381" s="14" t="s">
        <v>21350</v>
      </c>
      <c r="B18381" s="15">
        <v>28486508</v>
      </c>
      <c r="C18381" s="13">
        <v>-0.05</v>
      </c>
      <c r="D18381" s="7" t="str">
        <f t="shared" si="287"/>
        <v>Unique</v>
      </c>
    </row>
    <row r="18382" spans="1:4" x14ac:dyDescent="0.35">
      <c r="A18382" s="14" t="s">
        <v>21369</v>
      </c>
      <c r="B18382" s="15">
        <v>28486508</v>
      </c>
      <c r="C18382" s="13">
        <v>-0.02</v>
      </c>
      <c r="D18382" s="7" t="str">
        <f t="shared" si="287"/>
        <v>Unique</v>
      </c>
    </row>
    <row r="18383" spans="1:4" x14ac:dyDescent="0.35">
      <c r="A18383" s="14" t="s">
        <v>21370</v>
      </c>
      <c r="B18383" s="15" t="s">
        <v>21371</v>
      </c>
      <c r="C18383" s="13">
        <v>5.25</v>
      </c>
      <c r="D18383" s="7" t="str">
        <f t="shared" si="287"/>
        <v>Unique</v>
      </c>
    </row>
    <row r="18384" spans="1:4" x14ac:dyDescent="0.35">
      <c r="A18384" s="14" t="s">
        <v>21372</v>
      </c>
      <c r="B18384" s="15" t="s">
        <v>21373</v>
      </c>
      <c r="C18384" s="13">
        <v>5.49</v>
      </c>
      <c r="D18384" s="7" t="str">
        <f t="shared" si="287"/>
        <v>Unique</v>
      </c>
    </row>
    <row r="18385" spans="1:5" x14ac:dyDescent="0.35">
      <c r="A18385" s="14" t="s">
        <v>21374</v>
      </c>
      <c r="B18385" s="15">
        <v>3974</v>
      </c>
      <c r="C18385" s="13">
        <v>5.25</v>
      </c>
      <c r="D18385" s="7" t="str">
        <f t="shared" si="287"/>
        <v>Unique</v>
      </c>
    </row>
    <row r="18386" spans="1:5" x14ac:dyDescent="0.35">
      <c r="A18386" s="14" t="s">
        <v>21375</v>
      </c>
      <c r="B18386" s="15" t="s">
        <v>21376</v>
      </c>
      <c r="C18386" s="13">
        <v>5.25</v>
      </c>
      <c r="D18386" s="7" t="str">
        <f t="shared" si="287"/>
        <v>Unique</v>
      </c>
    </row>
    <row r="18387" spans="1:5" x14ac:dyDescent="0.35">
      <c r="A18387" s="14" t="s">
        <v>21377</v>
      </c>
      <c r="B18387" s="15">
        <v>3970</v>
      </c>
      <c r="C18387" s="13">
        <v>7.6199999999999992</v>
      </c>
      <c r="D18387" s="7" t="str">
        <f t="shared" si="287"/>
        <v>Unique</v>
      </c>
    </row>
    <row r="18388" spans="1:5" x14ac:dyDescent="0.35">
      <c r="A18388" s="14" t="s">
        <v>21378</v>
      </c>
      <c r="B18388" s="15" t="s">
        <v>21379</v>
      </c>
      <c r="C18388" s="13">
        <v>5.25</v>
      </c>
      <c r="D18388" s="7" t="str">
        <f t="shared" si="287"/>
        <v>Unique</v>
      </c>
    </row>
    <row r="18389" spans="1:5" x14ac:dyDescent="0.35">
      <c r="A18389" s="14" t="s">
        <v>21380</v>
      </c>
      <c r="B18389" s="15" t="s">
        <v>21381</v>
      </c>
      <c r="C18389" s="13">
        <v>7.6199999999999992</v>
      </c>
      <c r="D18389" s="7" t="str">
        <f t="shared" si="287"/>
        <v>Unique</v>
      </c>
    </row>
    <row r="18390" spans="1:5" x14ac:dyDescent="0.35">
      <c r="A18390" s="14" t="s">
        <v>21382</v>
      </c>
      <c r="B18390" s="15" t="s">
        <v>21383</v>
      </c>
      <c r="C18390" s="13">
        <v>5.25</v>
      </c>
      <c r="D18390" s="7" t="str">
        <f t="shared" si="287"/>
        <v>Unique</v>
      </c>
    </row>
    <row r="18391" spans="1:5" x14ac:dyDescent="0.35">
      <c r="A18391" s="14" t="s">
        <v>21354</v>
      </c>
      <c r="B18391" s="15">
        <v>3654</v>
      </c>
      <c r="C18391" s="13">
        <v>11.370000000000001</v>
      </c>
      <c r="D18391" s="7" t="str">
        <f t="shared" si="287"/>
        <v>Unique</v>
      </c>
    </row>
    <row r="18392" spans="1:5" x14ac:dyDescent="0.35">
      <c r="A18392" s="14" t="s">
        <v>21353</v>
      </c>
      <c r="B18392" s="15">
        <v>3654</v>
      </c>
      <c r="C18392" s="13">
        <v>10.56</v>
      </c>
      <c r="D18392" s="7" t="str">
        <f t="shared" si="287"/>
        <v>Unique</v>
      </c>
    </row>
    <row r="18393" spans="1:5" x14ac:dyDescent="0.35">
      <c r="A18393" s="14" t="s">
        <v>21354</v>
      </c>
      <c r="B18393" s="15">
        <v>3654</v>
      </c>
      <c r="C18393" s="13">
        <v>-0.5</v>
      </c>
      <c r="D18393" s="7" t="str">
        <f t="shared" si="287"/>
        <v>Unique</v>
      </c>
      <c r="E18393" s="7">
        <f>COUNTIFS($A$1721:A18393,A18393,$B$1721:B18393,B18393,$C$1721:C18393,C18393)</f>
        <v>1</v>
      </c>
    </row>
    <row r="18394" spans="1:5" x14ac:dyDescent="0.35">
      <c r="A18394" s="14" t="s">
        <v>21369</v>
      </c>
      <c r="B18394" s="15">
        <v>28486508</v>
      </c>
      <c r="C18394" s="13">
        <v>-0.5</v>
      </c>
      <c r="D18394" s="7" t="str">
        <f t="shared" si="287"/>
        <v>Unique</v>
      </c>
      <c r="E18394" s="7">
        <f>COUNTIFS($A$1721:A18394,A18394,$B$1721:B18394,B18394,$C$1721:C18394,C18394)</f>
        <v>1</v>
      </c>
    </row>
    <row r="18395" spans="1:5" x14ac:dyDescent="0.35">
      <c r="A18395" s="14" t="s">
        <v>21384</v>
      </c>
      <c r="B18395" s="15">
        <v>3852</v>
      </c>
      <c r="C18395" s="13">
        <v>4.13</v>
      </c>
      <c r="D18395" s="7" t="str">
        <f t="shared" si="287"/>
        <v>Unique</v>
      </c>
    </row>
    <row r="18396" spans="1:5" x14ac:dyDescent="0.35">
      <c r="A18396" s="14" t="s">
        <v>21158</v>
      </c>
      <c r="B18396" s="15">
        <v>3954</v>
      </c>
      <c r="C18396" s="13">
        <v>4.13</v>
      </c>
      <c r="D18396" s="7" t="str">
        <f t="shared" si="287"/>
        <v>Unique</v>
      </c>
    </row>
    <row r="18397" spans="1:5" x14ac:dyDescent="0.35">
      <c r="A18397" s="14" t="s">
        <v>21385</v>
      </c>
      <c r="B18397" s="15">
        <v>3957</v>
      </c>
      <c r="C18397" s="13">
        <v>4.13</v>
      </c>
      <c r="D18397" s="7" t="str">
        <f t="shared" si="287"/>
        <v>Unique</v>
      </c>
    </row>
    <row r="18398" spans="1:5" x14ac:dyDescent="0.35">
      <c r="A18398" s="14" t="s">
        <v>21386</v>
      </c>
      <c r="B18398" s="15">
        <v>3959</v>
      </c>
      <c r="C18398" s="13">
        <v>4.13</v>
      </c>
      <c r="D18398" s="7" t="str">
        <f t="shared" si="287"/>
        <v>Unique</v>
      </c>
    </row>
    <row r="18399" spans="1:5" x14ac:dyDescent="0.35">
      <c r="A18399" s="14" t="s">
        <v>21387</v>
      </c>
      <c r="B18399" s="15">
        <v>3962</v>
      </c>
      <c r="C18399" s="13">
        <v>4.13</v>
      </c>
      <c r="D18399" s="7" t="str">
        <f t="shared" si="287"/>
        <v>Unique</v>
      </c>
    </row>
    <row r="18400" spans="1:5" x14ac:dyDescent="0.35">
      <c r="A18400" s="14" t="s">
        <v>21388</v>
      </c>
      <c r="B18400" s="15">
        <v>3934</v>
      </c>
      <c r="C18400" s="13">
        <v>4.13</v>
      </c>
      <c r="D18400" s="7" t="str">
        <f t="shared" si="287"/>
        <v>Unique</v>
      </c>
    </row>
    <row r="18401" spans="1:5" x14ac:dyDescent="0.35">
      <c r="A18401" s="14" t="s">
        <v>21389</v>
      </c>
      <c r="B18401" s="15">
        <v>3875</v>
      </c>
      <c r="C18401" s="13">
        <v>4.13</v>
      </c>
      <c r="D18401" s="7" t="str">
        <f t="shared" si="287"/>
        <v>Unique</v>
      </c>
    </row>
    <row r="18402" spans="1:5" x14ac:dyDescent="0.35">
      <c r="A18402" s="14" t="s">
        <v>21390</v>
      </c>
      <c r="B18402" s="15">
        <v>3667</v>
      </c>
      <c r="C18402" s="13">
        <v>4.3999999999999995</v>
      </c>
      <c r="D18402" s="7" t="str">
        <f t="shared" si="287"/>
        <v>Unique</v>
      </c>
    </row>
    <row r="18403" spans="1:5" x14ac:dyDescent="0.35">
      <c r="A18403" s="14" t="s">
        <v>21391</v>
      </c>
      <c r="B18403" s="15">
        <v>3897</v>
      </c>
      <c r="C18403" s="13">
        <v>4.6399999999999997</v>
      </c>
      <c r="D18403" s="7" t="str">
        <f t="shared" si="287"/>
        <v>Unique</v>
      </c>
    </row>
    <row r="18404" spans="1:5" x14ac:dyDescent="0.35">
      <c r="A18404" s="14" t="s">
        <v>21392</v>
      </c>
      <c r="B18404" s="15">
        <v>3946</v>
      </c>
      <c r="C18404" s="13">
        <v>5.08</v>
      </c>
      <c r="D18404" s="7" t="str">
        <f t="shared" si="287"/>
        <v>Unique</v>
      </c>
    </row>
    <row r="18405" spans="1:5" x14ac:dyDescent="0.35">
      <c r="A18405" s="14" t="s">
        <v>21393</v>
      </c>
      <c r="B18405" s="15">
        <v>3825</v>
      </c>
      <c r="C18405" s="13">
        <v>5.08</v>
      </c>
      <c r="D18405" s="7" t="str">
        <f t="shared" si="287"/>
        <v>Unique</v>
      </c>
    </row>
    <row r="18406" spans="1:5" x14ac:dyDescent="0.35">
      <c r="A18406" s="14" t="s">
        <v>21394</v>
      </c>
      <c r="B18406" s="15">
        <v>3788</v>
      </c>
      <c r="C18406" s="13">
        <v>5.08</v>
      </c>
      <c r="D18406" s="7" t="str">
        <f t="shared" si="287"/>
        <v>Unique</v>
      </c>
    </row>
    <row r="18407" spans="1:5" x14ac:dyDescent="0.35">
      <c r="A18407" s="14" t="s">
        <v>21395</v>
      </c>
      <c r="B18407" s="15">
        <v>3950</v>
      </c>
      <c r="C18407" s="13">
        <v>6.04</v>
      </c>
      <c r="D18407" s="7" t="str">
        <f t="shared" si="287"/>
        <v>Unique</v>
      </c>
    </row>
    <row r="18408" spans="1:5" x14ac:dyDescent="0.35">
      <c r="A18408" s="14" t="s">
        <v>21396</v>
      </c>
      <c r="B18408" s="15">
        <v>3945</v>
      </c>
      <c r="C18408" s="13">
        <v>7.05</v>
      </c>
      <c r="D18408" s="7" t="str">
        <f t="shared" si="287"/>
        <v>Unique</v>
      </c>
    </row>
    <row r="18409" spans="1:5" x14ac:dyDescent="0.35">
      <c r="A18409" s="14" t="s">
        <v>21397</v>
      </c>
      <c r="B18409" s="15">
        <v>3969</v>
      </c>
      <c r="C18409" s="13">
        <v>7.05</v>
      </c>
      <c r="D18409" s="7" t="str">
        <f t="shared" si="287"/>
        <v>Unique</v>
      </c>
    </row>
    <row r="18410" spans="1:5" x14ac:dyDescent="0.35">
      <c r="A18410" s="14" t="s">
        <v>21398</v>
      </c>
      <c r="B18410" s="15">
        <v>3958</v>
      </c>
      <c r="C18410" s="13">
        <v>9.36</v>
      </c>
      <c r="D18410" s="7" t="str">
        <f t="shared" si="287"/>
        <v>Unique</v>
      </c>
    </row>
    <row r="18411" spans="1:5" x14ac:dyDescent="0.35">
      <c r="A18411" s="14" t="s">
        <v>21399</v>
      </c>
      <c r="B18411" s="15">
        <v>3927</v>
      </c>
      <c r="C18411" s="13">
        <v>3.6399999999999997</v>
      </c>
      <c r="D18411" s="7" t="str">
        <f t="shared" si="287"/>
        <v>Unique</v>
      </c>
    </row>
    <row r="18412" spans="1:5" x14ac:dyDescent="0.35">
      <c r="A18412" s="14" t="s">
        <v>21400</v>
      </c>
      <c r="B18412" s="15">
        <v>3755</v>
      </c>
      <c r="C18412" s="13">
        <v>3.6399999999999997</v>
      </c>
      <c r="D18412" s="7" t="str">
        <f t="shared" si="287"/>
        <v>Unique</v>
      </c>
      <c r="E18412" s="7">
        <f>COUNTIFS($A$1721:A18412,A18412,$B$1721:B18412,B18412,$C$1721:C18412,C18412)</f>
        <v>1</v>
      </c>
    </row>
    <row r="18413" spans="1:5" x14ac:dyDescent="0.35">
      <c r="A18413" s="14" t="s">
        <v>21401</v>
      </c>
      <c r="B18413" s="15" t="s">
        <v>21402</v>
      </c>
      <c r="C18413" s="13">
        <v>3.6399999999999997</v>
      </c>
      <c r="D18413" s="7" t="str">
        <f t="shared" si="287"/>
        <v>Unique</v>
      </c>
    </row>
    <row r="18414" spans="1:5" x14ac:dyDescent="0.35">
      <c r="A18414" s="14" t="s">
        <v>21354</v>
      </c>
      <c r="B18414" s="15">
        <v>3654</v>
      </c>
      <c r="C18414" s="13">
        <v>6.6999999999999993</v>
      </c>
      <c r="D18414" s="7" t="str">
        <f t="shared" si="287"/>
        <v>Unique</v>
      </c>
    </row>
    <row r="18415" spans="1:5" x14ac:dyDescent="0.35">
      <c r="A18415" s="14" t="s">
        <v>21403</v>
      </c>
      <c r="B18415" s="15">
        <v>3749</v>
      </c>
      <c r="C18415" s="13">
        <v>3.5</v>
      </c>
      <c r="D18415" s="7" t="str">
        <f t="shared" si="287"/>
        <v>Unique</v>
      </c>
    </row>
    <row r="18416" spans="1:5" x14ac:dyDescent="0.35">
      <c r="A18416" s="14" t="s">
        <v>21404</v>
      </c>
      <c r="B18416" s="15" t="s">
        <v>21405</v>
      </c>
      <c r="C18416" s="13">
        <v>4.34</v>
      </c>
      <c r="D18416" s="7" t="str">
        <f t="shared" si="287"/>
        <v>Unique</v>
      </c>
    </row>
    <row r="18417" spans="1:5" x14ac:dyDescent="0.35">
      <c r="A18417" s="14" t="s">
        <v>21406</v>
      </c>
      <c r="B18417" s="15">
        <v>25008534</v>
      </c>
      <c r="C18417" s="13">
        <v>5.48</v>
      </c>
      <c r="D18417" s="7" t="str">
        <f t="shared" si="287"/>
        <v>Unique</v>
      </c>
      <c r="E18417" s="7">
        <f>COUNTIFS($A$1721:A18417,A18417,$B$1721:B18417,B18417,$C$1721:C18417,C18417)</f>
        <v>1</v>
      </c>
    </row>
    <row r="18418" spans="1:5" x14ac:dyDescent="0.35">
      <c r="A18418" s="14" t="s">
        <v>21314</v>
      </c>
      <c r="B18418" s="15">
        <v>3944</v>
      </c>
      <c r="C18418" s="13">
        <v>6.6999999999999993</v>
      </c>
      <c r="D18418" s="7" t="str">
        <f t="shared" si="287"/>
        <v>Unique</v>
      </c>
    </row>
    <row r="18419" spans="1:5" x14ac:dyDescent="0.35">
      <c r="A18419" s="14" t="s">
        <v>21407</v>
      </c>
      <c r="B18419" s="15">
        <v>4011</v>
      </c>
      <c r="C18419" s="13">
        <v>13.110000000000001</v>
      </c>
      <c r="D18419" s="7" t="str">
        <f t="shared" si="287"/>
        <v>Unique</v>
      </c>
    </row>
    <row r="18420" spans="1:5" x14ac:dyDescent="0.35">
      <c r="A18420" s="14" t="s">
        <v>21410</v>
      </c>
      <c r="B18420" s="15" t="s">
        <v>21411</v>
      </c>
      <c r="C18420" s="13">
        <v>5.25</v>
      </c>
      <c r="D18420" s="7" t="str">
        <f t="shared" si="287"/>
        <v>Unique</v>
      </c>
    </row>
    <row r="18421" spans="1:5" x14ac:dyDescent="0.35">
      <c r="A18421" s="14" t="s">
        <v>21412</v>
      </c>
      <c r="B18421" s="15" t="s">
        <v>21413</v>
      </c>
      <c r="C18421" s="13">
        <v>11.99</v>
      </c>
      <c r="D18421" s="7" t="str">
        <f t="shared" si="287"/>
        <v>Unique</v>
      </c>
    </row>
    <row r="18422" spans="1:5" x14ac:dyDescent="0.35">
      <c r="A18422" s="14" t="s">
        <v>21414</v>
      </c>
      <c r="B18422" s="15" t="s">
        <v>21413</v>
      </c>
      <c r="C18422" s="13">
        <v>11.370000000000001</v>
      </c>
      <c r="D18422" s="7" t="str">
        <f t="shared" si="287"/>
        <v>Unique</v>
      </c>
    </row>
    <row r="18423" spans="1:5" x14ac:dyDescent="0.35">
      <c r="A18423" s="14" t="s">
        <v>21414</v>
      </c>
      <c r="B18423" s="15" t="s">
        <v>21413</v>
      </c>
      <c r="C18423" s="13">
        <v>-0.04</v>
      </c>
      <c r="D18423" s="7" t="str">
        <f t="shared" si="287"/>
        <v>Unique</v>
      </c>
    </row>
    <row r="18424" spans="1:5" x14ac:dyDescent="0.35">
      <c r="A18424" s="14" t="s">
        <v>21412</v>
      </c>
      <c r="B18424" s="15" t="s">
        <v>21413</v>
      </c>
      <c r="C18424" s="13">
        <v>-0.02</v>
      </c>
      <c r="D18424" s="7" t="str">
        <f t="shared" si="287"/>
        <v>Unique</v>
      </c>
    </row>
    <row r="18425" spans="1:5" x14ac:dyDescent="0.35">
      <c r="A18425" s="14" t="s">
        <v>21415</v>
      </c>
      <c r="B18425" s="15" t="s">
        <v>21416</v>
      </c>
      <c r="C18425" s="13">
        <v>5.48</v>
      </c>
      <c r="D18425" s="7" t="str">
        <f t="shared" si="287"/>
        <v>Unique</v>
      </c>
    </row>
    <row r="18426" spans="1:5" x14ac:dyDescent="0.35">
      <c r="A18426" s="14" t="s">
        <v>21417</v>
      </c>
      <c r="B18426" s="15" t="s">
        <v>21418</v>
      </c>
      <c r="C18426" s="13">
        <v>6.13</v>
      </c>
      <c r="D18426" s="7" t="str">
        <f t="shared" si="287"/>
        <v>Unique</v>
      </c>
    </row>
    <row r="18427" spans="1:5" x14ac:dyDescent="0.35">
      <c r="A18427" s="14" t="s">
        <v>21419</v>
      </c>
      <c r="B18427" s="15">
        <v>4021</v>
      </c>
      <c r="C18427" s="13">
        <v>9.990000000000002</v>
      </c>
      <c r="D18427" s="7" t="str">
        <f t="shared" si="287"/>
        <v>Unique</v>
      </c>
    </row>
    <row r="18428" spans="1:5" x14ac:dyDescent="0.35">
      <c r="A18428" s="14" t="s">
        <v>21420</v>
      </c>
      <c r="B18428" s="15" t="s">
        <v>21421</v>
      </c>
      <c r="C18428" s="13">
        <v>5.25</v>
      </c>
      <c r="D18428" s="7" t="str">
        <f t="shared" si="287"/>
        <v>Unique</v>
      </c>
    </row>
    <row r="18429" spans="1:5" x14ac:dyDescent="0.35">
      <c r="A18429" s="14" t="s">
        <v>21422</v>
      </c>
      <c r="B18429" s="15" t="s">
        <v>21423</v>
      </c>
      <c r="C18429" s="13">
        <v>5.49</v>
      </c>
      <c r="D18429" s="7" t="str">
        <f t="shared" si="287"/>
        <v>Unique</v>
      </c>
    </row>
    <row r="18430" spans="1:5" x14ac:dyDescent="0.35">
      <c r="A18430" s="14" t="s">
        <v>21424</v>
      </c>
      <c r="B18430" s="15">
        <v>4013</v>
      </c>
      <c r="C18430" s="13">
        <v>8.6700000000000017</v>
      </c>
      <c r="D18430" s="7" t="str">
        <f t="shared" si="287"/>
        <v>Unique</v>
      </c>
    </row>
    <row r="18431" spans="1:5" x14ac:dyDescent="0.35">
      <c r="A18431" s="14" t="s">
        <v>21425</v>
      </c>
      <c r="B18431" s="15" t="s">
        <v>21426</v>
      </c>
      <c r="C18431" s="13">
        <v>5.49</v>
      </c>
      <c r="D18431" s="7" t="str">
        <f t="shared" si="287"/>
        <v>Unique</v>
      </c>
    </row>
    <row r="18432" spans="1:5" x14ac:dyDescent="0.35">
      <c r="A18432" s="14" t="s">
        <v>21427</v>
      </c>
      <c r="B18432" s="15">
        <v>3980</v>
      </c>
      <c r="C18432" s="13">
        <v>6.57</v>
      </c>
      <c r="D18432" s="7" t="str">
        <f t="shared" si="287"/>
        <v>Unique</v>
      </c>
    </row>
    <row r="18433" spans="1:4" x14ac:dyDescent="0.35">
      <c r="A18433" s="14" t="s">
        <v>21428</v>
      </c>
      <c r="B18433" s="15">
        <v>4017</v>
      </c>
      <c r="C18433" s="13">
        <v>5.48</v>
      </c>
      <c r="D18433" s="7" t="str">
        <f t="shared" si="287"/>
        <v>Unique</v>
      </c>
    </row>
    <row r="18434" spans="1:4" x14ac:dyDescent="0.35">
      <c r="A18434" s="14" t="s">
        <v>21429</v>
      </c>
      <c r="B18434" s="15" t="s">
        <v>21430</v>
      </c>
      <c r="C18434" s="13">
        <v>5.25</v>
      </c>
      <c r="D18434" s="7" t="str">
        <f t="shared" ref="D18434:D18497" si="288">IF(COUNTIFS(A:A,A18434,B:B,B18434,C:C,C18434)&gt;1,"Doublon","Unique")</f>
        <v>Unique</v>
      </c>
    </row>
    <row r="18435" spans="1:4" x14ac:dyDescent="0.35">
      <c r="A18435" s="14" t="s">
        <v>21431</v>
      </c>
      <c r="B18435" s="15">
        <v>25005283</v>
      </c>
      <c r="C18435" s="13">
        <v>9.2199999999999989</v>
      </c>
      <c r="D18435" s="7" t="str">
        <f t="shared" si="288"/>
        <v>Unique</v>
      </c>
    </row>
    <row r="18436" spans="1:4" x14ac:dyDescent="0.35">
      <c r="A18436" s="14" t="s">
        <v>21432</v>
      </c>
      <c r="B18436" s="15">
        <v>25005311</v>
      </c>
      <c r="C18436" s="13">
        <v>7.6199999999999992</v>
      </c>
      <c r="D18436" s="7" t="str">
        <f t="shared" si="288"/>
        <v>Unique</v>
      </c>
    </row>
    <row r="18437" spans="1:4" x14ac:dyDescent="0.35">
      <c r="A18437" s="14" t="s">
        <v>21433</v>
      </c>
      <c r="B18437" s="15" t="s">
        <v>21434</v>
      </c>
      <c r="C18437" s="13">
        <v>5.48</v>
      </c>
      <c r="D18437" s="7" t="str">
        <f t="shared" si="288"/>
        <v>Unique</v>
      </c>
    </row>
    <row r="18438" spans="1:4" x14ac:dyDescent="0.35">
      <c r="A18438" s="14" t="s">
        <v>21435</v>
      </c>
      <c r="B18438" s="15">
        <v>4006</v>
      </c>
      <c r="C18438" s="13">
        <v>7.1000000000000005</v>
      </c>
      <c r="D18438" s="7" t="str">
        <f t="shared" si="288"/>
        <v>Unique</v>
      </c>
    </row>
    <row r="18439" spans="1:4" x14ac:dyDescent="0.35">
      <c r="A18439" s="14" t="s">
        <v>21436</v>
      </c>
      <c r="B18439" s="15" t="s">
        <v>21437</v>
      </c>
      <c r="C18439" s="13">
        <v>5.48</v>
      </c>
      <c r="D18439" s="7" t="str">
        <f t="shared" si="288"/>
        <v>Unique</v>
      </c>
    </row>
    <row r="18440" spans="1:4" x14ac:dyDescent="0.35">
      <c r="A18440" s="14" t="s">
        <v>21438</v>
      </c>
      <c r="B18440" s="15">
        <v>3400184343</v>
      </c>
      <c r="C18440" s="13">
        <v>6.13</v>
      </c>
      <c r="D18440" s="7" t="str">
        <f t="shared" si="288"/>
        <v>Unique</v>
      </c>
    </row>
    <row r="18441" spans="1:4" x14ac:dyDescent="0.35">
      <c r="A18441" s="14" t="s">
        <v>21439</v>
      </c>
      <c r="B18441" s="15" t="s">
        <v>21440</v>
      </c>
      <c r="C18441" s="13">
        <v>5.48</v>
      </c>
      <c r="D18441" s="7" t="str">
        <f t="shared" si="288"/>
        <v>Unique</v>
      </c>
    </row>
    <row r="18442" spans="1:4" x14ac:dyDescent="0.35">
      <c r="A18442" s="14" t="s">
        <v>21408</v>
      </c>
      <c r="B18442" s="15" t="s">
        <v>21409</v>
      </c>
      <c r="C18442" s="13">
        <v>5.49</v>
      </c>
      <c r="D18442" s="7" t="str">
        <f t="shared" si="288"/>
        <v>Unique</v>
      </c>
    </row>
    <row r="18443" spans="1:4" x14ac:dyDescent="0.35">
      <c r="A18443" s="14" t="s">
        <v>21441</v>
      </c>
      <c r="B18443" s="15">
        <v>4003</v>
      </c>
      <c r="C18443" s="13">
        <v>9.2199999999999989</v>
      </c>
      <c r="D18443" s="7" t="str">
        <f t="shared" si="288"/>
        <v>Unique</v>
      </c>
    </row>
    <row r="18444" spans="1:4" x14ac:dyDescent="0.35">
      <c r="A18444" s="14" t="s">
        <v>21442</v>
      </c>
      <c r="B18444" s="15" t="s">
        <v>21443</v>
      </c>
      <c r="C18444" s="13">
        <v>6.57</v>
      </c>
      <c r="D18444" s="7" t="str">
        <f t="shared" si="288"/>
        <v>Unique</v>
      </c>
    </row>
    <row r="18445" spans="1:4" x14ac:dyDescent="0.35">
      <c r="A18445" s="14" t="s">
        <v>21444</v>
      </c>
      <c r="B18445" s="15">
        <v>3977</v>
      </c>
      <c r="C18445" s="13">
        <v>11.99</v>
      </c>
      <c r="D18445" s="7" t="str">
        <f t="shared" si="288"/>
        <v>Unique</v>
      </c>
    </row>
    <row r="18446" spans="1:4" x14ac:dyDescent="0.35">
      <c r="A18446" s="14" t="s">
        <v>21445</v>
      </c>
      <c r="B18446" s="15">
        <v>4012</v>
      </c>
      <c r="C18446" s="13">
        <v>8.379999999999999</v>
      </c>
      <c r="D18446" s="7" t="str">
        <f t="shared" si="288"/>
        <v>Unique</v>
      </c>
    </row>
    <row r="18447" spans="1:4" x14ac:dyDescent="0.35">
      <c r="A18447" s="14" t="s">
        <v>21446</v>
      </c>
      <c r="B18447" s="15" t="s">
        <v>21447</v>
      </c>
      <c r="C18447" s="13">
        <v>5.48</v>
      </c>
      <c r="D18447" s="7" t="str">
        <f t="shared" si="288"/>
        <v>Unique</v>
      </c>
    </row>
    <row r="18448" spans="1:4" x14ac:dyDescent="0.35">
      <c r="A18448" s="14" t="s">
        <v>21448</v>
      </c>
      <c r="B18448" s="15" t="s">
        <v>21449</v>
      </c>
      <c r="C18448" s="13">
        <v>5.25</v>
      </c>
      <c r="D18448" s="7" t="str">
        <f t="shared" si="288"/>
        <v>Unique</v>
      </c>
    </row>
    <row r="18449" spans="1:4" x14ac:dyDescent="0.35">
      <c r="A18449" s="14" t="s">
        <v>21450</v>
      </c>
      <c r="B18449" s="15" t="s">
        <v>21451</v>
      </c>
      <c r="C18449" s="13">
        <v>5.48</v>
      </c>
      <c r="D18449" s="7" t="str">
        <f t="shared" si="288"/>
        <v>Unique</v>
      </c>
    </row>
    <row r="18450" spans="1:4" x14ac:dyDescent="0.35">
      <c r="A18450" s="14" t="s">
        <v>21452</v>
      </c>
      <c r="B18450" s="15" t="s">
        <v>21453</v>
      </c>
      <c r="C18450" s="13">
        <v>5.25</v>
      </c>
      <c r="D18450" s="7" t="str">
        <f t="shared" si="288"/>
        <v>Unique</v>
      </c>
    </row>
    <row r="18451" spans="1:4" x14ac:dyDescent="0.35">
      <c r="A18451" s="14" t="s">
        <v>21454</v>
      </c>
      <c r="B18451" s="15">
        <v>4005</v>
      </c>
      <c r="C18451" s="13">
        <v>5.48</v>
      </c>
      <c r="D18451" s="7" t="str">
        <f t="shared" si="288"/>
        <v>Unique</v>
      </c>
    </row>
    <row r="18452" spans="1:4" x14ac:dyDescent="0.35">
      <c r="A18452" s="14" t="s">
        <v>21455</v>
      </c>
      <c r="B18452" s="15">
        <v>3992</v>
      </c>
      <c r="C18452" s="13">
        <v>5.25</v>
      </c>
      <c r="D18452" s="7" t="str">
        <f t="shared" si="288"/>
        <v>Unique</v>
      </c>
    </row>
    <row r="18453" spans="1:4" x14ac:dyDescent="0.35">
      <c r="A18453" s="14" t="s">
        <v>21456</v>
      </c>
      <c r="B18453" s="15" t="s">
        <v>21457</v>
      </c>
      <c r="C18453" s="13">
        <v>5.48</v>
      </c>
      <c r="D18453" s="7" t="str">
        <f t="shared" si="288"/>
        <v>Unique</v>
      </c>
    </row>
    <row r="18454" spans="1:4" x14ac:dyDescent="0.35">
      <c r="A18454" s="14" t="s">
        <v>21458</v>
      </c>
      <c r="B18454" s="15">
        <v>4004</v>
      </c>
      <c r="C18454" s="13">
        <v>9.7200000000000006</v>
      </c>
      <c r="D18454" s="7" t="str">
        <f t="shared" si="288"/>
        <v>Unique</v>
      </c>
    </row>
    <row r="18455" spans="1:4" x14ac:dyDescent="0.35">
      <c r="A18455" s="14" t="s">
        <v>21459</v>
      </c>
      <c r="B18455" s="15">
        <v>4015</v>
      </c>
      <c r="C18455" s="13">
        <v>5.48</v>
      </c>
      <c r="D18455" s="7" t="str">
        <f t="shared" si="288"/>
        <v>Unique</v>
      </c>
    </row>
    <row r="18456" spans="1:4" x14ac:dyDescent="0.35">
      <c r="A18456" s="14" t="s">
        <v>21460</v>
      </c>
      <c r="B18456" s="15" t="s">
        <v>21461</v>
      </c>
      <c r="C18456" s="13">
        <v>5.49</v>
      </c>
      <c r="D18456" s="7" t="str">
        <f t="shared" si="288"/>
        <v>Unique</v>
      </c>
    </row>
    <row r="18457" spans="1:4" x14ac:dyDescent="0.35">
      <c r="A18457" s="14" t="s">
        <v>21462</v>
      </c>
      <c r="B18457" s="15" t="s">
        <v>21463</v>
      </c>
      <c r="C18457" s="13">
        <v>5.49</v>
      </c>
      <c r="D18457" s="7" t="str">
        <f t="shared" si="288"/>
        <v>Unique</v>
      </c>
    </row>
    <row r="18458" spans="1:4" x14ac:dyDescent="0.35">
      <c r="A18458" s="14" t="s">
        <v>21464</v>
      </c>
      <c r="B18458" s="15" t="s">
        <v>21465</v>
      </c>
      <c r="C18458" s="13">
        <v>5.49</v>
      </c>
      <c r="D18458" s="7" t="str">
        <f t="shared" si="288"/>
        <v>Unique</v>
      </c>
    </row>
    <row r="18459" spans="1:4" x14ac:dyDescent="0.35">
      <c r="A18459" s="14" t="s">
        <v>21466</v>
      </c>
      <c r="B18459" s="15" t="s">
        <v>21467</v>
      </c>
      <c r="C18459" s="13">
        <v>5.48</v>
      </c>
      <c r="D18459" s="7" t="str">
        <f t="shared" si="288"/>
        <v>Unique</v>
      </c>
    </row>
    <row r="18460" spans="1:4" x14ac:dyDescent="0.35">
      <c r="A18460" s="14" t="s">
        <v>21468</v>
      </c>
      <c r="B18460" s="15">
        <v>3986</v>
      </c>
      <c r="C18460" s="13">
        <v>8.1</v>
      </c>
      <c r="D18460" s="7" t="str">
        <f t="shared" si="288"/>
        <v>Unique</v>
      </c>
    </row>
    <row r="18461" spans="1:4" x14ac:dyDescent="0.35">
      <c r="A18461" s="14" t="s">
        <v>21469</v>
      </c>
      <c r="B18461" s="15" t="s">
        <v>21470</v>
      </c>
      <c r="C18461" s="13">
        <v>5.48</v>
      </c>
      <c r="D18461" s="7" t="str">
        <f t="shared" si="288"/>
        <v>Unique</v>
      </c>
    </row>
    <row r="18462" spans="1:4" x14ac:dyDescent="0.35">
      <c r="A18462" s="14" t="s">
        <v>21471</v>
      </c>
      <c r="B18462" s="15">
        <v>3853</v>
      </c>
      <c r="C18462" s="13">
        <v>7.6199999999999992</v>
      </c>
      <c r="D18462" s="7" t="str">
        <f t="shared" si="288"/>
        <v>Unique</v>
      </c>
    </row>
    <row r="18463" spans="1:4" x14ac:dyDescent="0.35">
      <c r="A18463" s="14" t="s">
        <v>21472</v>
      </c>
      <c r="B18463" s="15" t="s">
        <v>21473</v>
      </c>
      <c r="C18463" s="13">
        <v>1.4500000000000002</v>
      </c>
      <c r="D18463" s="7" t="str">
        <f t="shared" si="288"/>
        <v>Unique</v>
      </c>
    </row>
    <row r="18464" spans="1:4" x14ac:dyDescent="0.35">
      <c r="A18464" s="14" t="s">
        <v>21472</v>
      </c>
      <c r="B18464" s="15" t="s">
        <v>21473</v>
      </c>
      <c r="C18464" s="13">
        <v>7.94</v>
      </c>
      <c r="D18464" s="7" t="str">
        <f t="shared" si="288"/>
        <v>Unique</v>
      </c>
    </row>
    <row r="18465" spans="1:4" x14ac:dyDescent="0.35">
      <c r="A18465" s="14" t="s">
        <v>21474</v>
      </c>
      <c r="B18465" s="15">
        <v>3978</v>
      </c>
      <c r="C18465" s="13">
        <v>4.13</v>
      </c>
      <c r="D18465" s="7" t="str">
        <f t="shared" si="288"/>
        <v>Unique</v>
      </c>
    </row>
    <row r="18466" spans="1:4" x14ac:dyDescent="0.35">
      <c r="A18466" s="14" t="s">
        <v>21475</v>
      </c>
      <c r="B18466" s="15">
        <v>3989</v>
      </c>
      <c r="C18466" s="13">
        <v>4.13</v>
      </c>
      <c r="D18466" s="7" t="str">
        <f t="shared" si="288"/>
        <v>Unique</v>
      </c>
    </row>
    <row r="18467" spans="1:4" x14ac:dyDescent="0.35">
      <c r="A18467" s="14" t="s">
        <v>21476</v>
      </c>
      <c r="B18467" s="15">
        <v>4007</v>
      </c>
      <c r="C18467" s="13">
        <v>4.13</v>
      </c>
      <c r="D18467" s="7" t="str">
        <f t="shared" si="288"/>
        <v>Unique</v>
      </c>
    </row>
    <row r="18468" spans="1:4" x14ac:dyDescent="0.35">
      <c r="A18468" s="14" t="s">
        <v>21477</v>
      </c>
      <c r="B18468" s="15">
        <v>3991</v>
      </c>
      <c r="C18468" s="13">
        <v>4.3999999999999995</v>
      </c>
      <c r="D18468" s="7" t="str">
        <f t="shared" si="288"/>
        <v>Unique</v>
      </c>
    </row>
    <row r="18469" spans="1:4" x14ac:dyDescent="0.35">
      <c r="A18469" s="14" t="s">
        <v>21478</v>
      </c>
      <c r="B18469" s="15">
        <v>4034</v>
      </c>
      <c r="C18469" s="13">
        <v>4.3999999999999995</v>
      </c>
      <c r="D18469" s="7" t="str">
        <f t="shared" si="288"/>
        <v>Unique</v>
      </c>
    </row>
    <row r="18470" spans="1:4" x14ac:dyDescent="0.35">
      <c r="A18470" s="14" t="s">
        <v>21479</v>
      </c>
      <c r="B18470" s="15">
        <v>4018</v>
      </c>
      <c r="C18470" s="13">
        <v>4.3999999999999995</v>
      </c>
      <c r="D18470" s="7" t="str">
        <f t="shared" si="288"/>
        <v>Unique</v>
      </c>
    </row>
    <row r="18471" spans="1:4" x14ac:dyDescent="0.35">
      <c r="A18471" s="14" t="s">
        <v>21480</v>
      </c>
      <c r="B18471" s="15">
        <v>4001</v>
      </c>
      <c r="C18471" s="13">
        <v>4.3999999999999995</v>
      </c>
      <c r="D18471" s="7" t="str">
        <f t="shared" si="288"/>
        <v>Unique</v>
      </c>
    </row>
    <row r="18472" spans="1:4" x14ac:dyDescent="0.35">
      <c r="A18472" s="14" t="s">
        <v>21481</v>
      </c>
      <c r="B18472" s="15">
        <v>3998</v>
      </c>
      <c r="C18472" s="13">
        <v>4.6399999999999997</v>
      </c>
      <c r="D18472" s="7" t="str">
        <f t="shared" si="288"/>
        <v>Unique</v>
      </c>
    </row>
    <row r="18473" spans="1:4" x14ac:dyDescent="0.35">
      <c r="A18473" s="14" t="s">
        <v>21482</v>
      </c>
      <c r="B18473" s="15">
        <v>3981</v>
      </c>
      <c r="C18473" s="13">
        <v>5.08</v>
      </c>
      <c r="D18473" s="7" t="str">
        <f t="shared" si="288"/>
        <v>Unique</v>
      </c>
    </row>
    <row r="18474" spans="1:4" x14ac:dyDescent="0.35">
      <c r="A18474" s="14" t="s">
        <v>21483</v>
      </c>
      <c r="B18474" s="15">
        <v>4019</v>
      </c>
      <c r="C18474" s="13">
        <v>5.08</v>
      </c>
      <c r="D18474" s="7" t="str">
        <f t="shared" si="288"/>
        <v>Unique</v>
      </c>
    </row>
    <row r="18475" spans="1:4" x14ac:dyDescent="0.35">
      <c r="A18475" s="14" t="s">
        <v>21484</v>
      </c>
      <c r="B18475" s="15">
        <v>4000</v>
      </c>
      <c r="C18475" s="13">
        <v>5.08</v>
      </c>
      <c r="D18475" s="7" t="str">
        <f t="shared" si="288"/>
        <v>Unique</v>
      </c>
    </row>
    <row r="18476" spans="1:4" x14ac:dyDescent="0.35">
      <c r="A18476" s="14" t="s">
        <v>21485</v>
      </c>
      <c r="B18476" s="15">
        <v>4009</v>
      </c>
      <c r="C18476" s="13">
        <v>5.5200000000000014</v>
      </c>
      <c r="D18476" s="7" t="str">
        <f t="shared" si="288"/>
        <v>Unique</v>
      </c>
    </row>
    <row r="18477" spans="1:4" x14ac:dyDescent="0.35">
      <c r="A18477" s="14" t="s">
        <v>21486</v>
      </c>
      <c r="B18477" s="15">
        <v>3999</v>
      </c>
      <c r="C18477" s="13">
        <v>6.04</v>
      </c>
      <c r="D18477" s="7" t="str">
        <f t="shared" si="288"/>
        <v>Unique</v>
      </c>
    </row>
    <row r="18478" spans="1:4" x14ac:dyDescent="0.35">
      <c r="A18478" s="14" t="s">
        <v>21487</v>
      </c>
      <c r="B18478" s="15">
        <v>3982</v>
      </c>
      <c r="C18478" s="13">
        <v>6.5299999999999994</v>
      </c>
      <c r="D18478" s="7" t="str">
        <f t="shared" si="288"/>
        <v>Unique</v>
      </c>
    </row>
    <row r="18479" spans="1:4" x14ac:dyDescent="0.35">
      <c r="A18479" s="14" t="s">
        <v>21488</v>
      </c>
      <c r="B18479" s="15">
        <v>3997</v>
      </c>
      <c r="C18479" s="13">
        <v>6.5299999999999994</v>
      </c>
      <c r="D18479" s="7" t="str">
        <f t="shared" si="288"/>
        <v>Unique</v>
      </c>
    </row>
    <row r="18480" spans="1:4" x14ac:dyDescent="0.35">
      <c r="A18480" s="14" t="s">
        <v>21489</v>
      </c>
      <c r="B18480" s="15">
        <v>3976</v>
      </c>
      <c r="C18480" s="13">
        <v>7.05</v>
      </c>
      <c r="D18480" s="7" t="str">
        <f t="shared" si="288"/>
        <v>Unique</v>
      </c>
    </row>
    <row r="18481" spans="1:4" x14ac:dyDescent="0.35">
      <c r="A18481" s="14" t="s">
        <v>21490</v>
      </c>
      <c r="B18481" s="15">
        <v>4016</v>
      </c>
      <c r="C18481" s="13">
        <v>7.05</v>
      </c>
      <c r="D18481" s="7" t="str">
        <f t="shared" si="288"/>
        <v>Unique</v>
      </c>
    </row>
    <row r="18482" spans="1:4" x14ac:dyDescent="0.35">
      <c r="A18482" s="14" t="s">
        <v>21491</v>
      </c>
      <c r="B18482" s="15">
        <v>4030</v>
      </c>
      <c r="C18482" s="13">
        <v>9.36</v>
      </c>
      <c r="D18482" s="7" t="str">
        <f t="shared" si="288"/>
        <v>Unique</v>
      </c>
    </row>
    <row r="18483" spans="1:4" x14ac:dyDescent="0.35">
      <c r="A18483" s="14" t="s">
        <v>21492</v>
      </c>
      <c r="B18483" s="15">
        <v>4031</v>
      </c>
      <c r="C18483" s="13">
        <v>10.14</v>
      </c>
      <c r="D18483" s="7" t="str">
        <f t="shared" si="288"/>
        <v>Unique</v>
      </c>
    </row>
    <row r="18484" spans="1:4" x14ac:dyDescent="0.35">
      <c r="A18484" s="14" t="s">
        <v>21493</v>
      </c>
      <c r="B18484" s="15">
        <v>4036</v>
      </c>
      <c r="C18484" s="13">
        <v>10.7</v>
      </c>
      <c r="D18484" s="7" t="str">
        <f t="shared" si="288"/>
        <v>Unique</v>
      </c>
    </row>
    <row r="18485" spans="1:4" x14ac:dyDescent="0.35">
      <c r="A18485" s="14" t="s">
        <v>21494</v>
      </c>
      <c r="B18485" s="15">
        <v>3753</v>
      </c>
      <c r="C18485" s="13">
        <v>6.04</v>
      </c>
      <c r="D18485" s="7" t="str">
        <f t="shared" si="288"/>
        <v>Unique</v>
      </c>
    </row>
    <row r="18486" spans="1:4" x14ac:dyDescent="0.35">
      <c r="A18486" s="14" t="s">
        <v>21412</v>
      </c>
      <c r="B18486" s="15" t="s">
        <v>21413</v>
      </c>
      <c r="C18486" s="13">
        <v>6.6999999999999993</v>
      </c>
      <c r="D18486" s="7" t="str">
        <f t="shared" si="288"/>
        <v>Unique</v>
      </c>
    </row>
    <row r="18487" spans="1:4" x14ac:dyDescent="0.35">
      <c r="A18487" s="14" t="s">
        <v>21495</v>
      </c>
      <c r="B18487" s="15">
        <v>3755</v>
      </c>
      <c r="C18487" s="13">
        <v>4.34</v>
      </c>
      <c r="D18487" s="7" t="str">
        <f t="shared" si="288"/>
        <v>Unique</v>
      </c>
    </row>
    <row r="18488" spans="1:4" x14ac:dyDescent="0.35">
      <c r="A18488" s="14" t="s">
        <v>21417</v>
      </c>
      <c r="B18488" s="15" t="s">
        <v>21418</v>
      </c>
      <c r="C18488" s="13">
        <v>5.48</v>
      </c>
      <c r="D18488" s="7" t="str">
        <f t="shared" si="288"/>
        <v>Unique</v>
      </c>
    </row>
    <row r="18489" spans="1:4" x14ac:dyDescent="0.35">
      <c r="A18489" s="14" t="s">
        <v>21412</v>
      </c>
      <c r="B18489" s="15" t="s">
        <v>21413</v>
      </c>
      <c r="C18489" s="13">
        <v>-0.5</v>
      </c>
      <c r="D18489" s="7" t="str">
        <f t="shared" si="288"/>
        <v>Unique</v>
      </c>
    </row>
    <row r="18490" spans="1:4" x14ac:dyDescent="0.35">
      <c r="A18490" s="14" t="s">
        <v>21407</v>
      </c>
      <c r="B18490" s="15">
        <v>4011</v>
      </c>
      <c r="C18490" s="13">
        <v>6.6999999999999993</v>
      </c>
      <c r="D18490" s="7" t="str">
        <f t="shared" si="288"/>
        <v>Unique</v>
      </c>
    </row>
    <row r="18491" spans="1:4" x14ac:dyDescent="0.35">
      <c r="A18491" s="14" t="s">
        <v>21441</v>
      </c>
      <c r="B18491" s="15">
        <v>4003</v>
      </c>
      <c r="C18491" s="13">
        <v>6.6999999999999993</v>
      </c>
      <c r="D18491" s="7" t="str">
        <f t="shared" si="288"/>
        <v>Unique</v>
      </c>
    </row>
    <row r="18492" spans="1:4" x14ac:dyDescent="0.35">
      <c r="A18492" s="14" t="s">
        <v>21496</v>
      </c>
      <c r="B18492" s="15" t="s">
        <v>21497</v>
      </c>
      <c r="C18492" s="13">
        <v>4.34</v>
      </c>
      <c r="D18492" s="7" t="str">
        <f t="shared" si="288"/>
        <v>Unique</v>
      </c>
    </row>
    <row r="18493" spans="1:4" x14ac:dyDescent="0.35">
      <c r="A18493" s="14" t="s">
        <v>21414</v>
      </c>
      <c r="B18493" s="15" t="s">
        <v>21413</v>
      </c>
      <c r="C18493" s="13">
        <v>6.6999999999999993</v>
      </c>
      <c r="D18493" s="7" t="str">
        <f t="shared" si="288"/>
        <v>Unique</v>
      </c>
    </row>
    <row r="18494" spans="1:4" x14ac:dyDescent="0.35">
      <c r="A18494" s="14" t="s">
        <v>21498</v>
      </c>
      <c r="B18494" s="15">
        <v>3688</v>
      </c>
      <c r="C18494" s="13">
        <v>6.73</v>
      </c>
      <c r="D18494" s="7" t="str">
        <f t="shared" si="288"/>
        <v>Unique</v>
      </c>
    </row>
    <row r="18495" spans="1:4" x14ac:dyDescent="0.35">
      <c r="A18495" s="14" t="s">
        <v>21499</v>
      </c>
      <c r="B18495" s="15">
        <v>3662</v>
      </c>
      <c r="C18495" s="13">
        <v>4.79</v>
      </c>
      <c r="D18495" s="7" t="str">
        <f t="shared" si="288"/>
        <v>Unique</v>
      </c>
    </row>
    <row r="18496" spans="1:4" x14ac:dyDescent="0.35">
      <c r="A18496" s="14" t="s">
        <v>21500</v>
      </c>
      <c r="B18496" s="15" t="s">
        <v>21501</v>
      </c>
      <c r="C18496" s="13">
        <v>5.25</v>
      </c>
      <c r="D18496" s="7" t="str">
        <f t="shared" si="288"/>
        <v>Unique</v>
      </c>
    </row>
    <row r="18497" spans="1:4" x14ac:dyDescent="0.35">
      <c r="A18497" s="14" t="s">
        <v>21502</v>
      </c>
      <c r="B18497" s="15">
        <v>2500426</v>
      </c>
      <c r="C18497" s="13">
        <v>-0.02</v>
      </c>
      <c r="D18497" s="7" t="str">
        <f t="shared" si="288"/>
        <v>Unique</v>
      </c>
    </row>
    <row r="18498" spans="1:4" x14ac:dyDescent="0.35">
      <c r="A18498" s="14" t="s">
        <v>21503</v>
      </c>
      <c r="B18498" s="15">
        <v>2500426</v>
      </c>
      <c r="C18498" s="13">
        <v>-0.04</v>
      </c>
      <c r="D18498" s="7" t="str">
        <f t="shared" ref="D18498:D18561" si="289">IF(COUNTIFS(A:A,A18498,B:B,B18498,C:C,C18498)&gt;1,"Doublon","Unique")</f>
        <v>Unique</v>
      </c>
    </row>
    <row r="18499" spans="1:4" x14ac:dyDescent="0.35">
      <c r="A18499" s="14" t="s">
        <v>21502</v>
      </c>
      <c r="B18499" s="15">
        <v>2500426</v>
      </c>
      <c r="C18499" s="13">
        <v>9.2199999999999989</v>
      </c>
      <c r="D18499" s="7" t="str">
        <f t="shared" si="289"/>
        <v>Unique</v>
      </c>
    </row>
    <row r="18500" spans="1:4" x14ac:dyDescent="0.35">
      <c r="A18500" s="14" t="s">
        <v>21503</v>
      </c>
      <c r="B18500" s="15">
        <v>2500426</v>
      </c>
      <c r="C18500" s="13">
        <v>9.2199999999999989</v>
      </c>
      <c r="D18500" s="7" t="str">
        <f t="shared" si="289"/>
        <v>Unique</v>
      </c>
    </row>
    <row r="18501" spans="1:4" x14ac:dyDescent="0.35">
      <c r="A18501" s="14" t="s">
        <v>21504</v>
      </c>
      <c r="B18501" s="15" t="s">
        <v>21505</v>
      </c>
      <c r="C18501" s="13">
        <v>5.25</v>
      </c>
      <c r="D18501" s="7" t="str">
        <f t="shared" si="289"/>
        <v>Unique</v>
      </c>
    </row>
    <row r="18502" spans="1:4" x14ac:dyDescent="0.35">
      <c r="A18502" s="14" t="s">
        <v>21506</v>
      </c>
      <c r="B18502" s="15" t="s">
        <v>21507</v>
      </c>
      <c r="C18502" s="13">
        <v>5.48</v>
      </c>
      <c r="D18502" s="7" t="str">
        <f t="shared" si="289"/>
        <v>Unique</v>
      </c>
    </row>
    <row r="18503" spans="1:4" x14ac:dyDescent="0.35">
      <c r="A18503" s="14" t="s">
        <v>21508</v>
      </c>
      <c r="B18503" s="15" t="s">
        <v>21509</v>
      </c>
      <c r="C18503" s="13">
        <v>5.48</v>
      </c>
      <c r="D18503" s="7" t="str">
        <f t="shared" si="289"/>
        <v>Unique</v>
      </c>
    </row>
    <row r="18504" spans="1:4" x14ac:dyDescent="0.35">
      <c r="A18504" s="14" t="s">
        <v>21510</v>
      </c>
      <c r="B18504" s="15" t="s">
        <v>21511</v>
      </c>
      <c r="C18504" s="13">
        <v>5.25</v>
      </c>
      <c r="D18504" s="7" t="str">
        <f t="shared" si="289"/>
        <v>Unique</v>
      </c>
    </row>
    <row r="18505" spans="1:4" x14ac:dyDescent="0.35">
      <c r="A18505" s="14" t="s">
        <v>21512</v>
      </c>
      <c r="B18505" s="15">
        <v>3864</v>
      </c>
      <c r="C18505" s="13">
        <v>5.5</v>
      </c>
      <c r="D18505" s="7" t="str">
        <f t="shared" si="289"/>
        <v>Unique</v>
      </c>
    </row>
    <row r="18506" spans="1:4" x14ac:dyDescent="0.35">
      <c r="A18506" s="14" t="s">
        <v>21513</v>
      </c>
      <c r="B18506" s="15" t="s">
        <v>21514</v>
      </c>
      <c r="C18506" s="13">
        <v>5.25</v>
      </c>
      <c r="D18506" s="7" t="str">
        <f t="shared" si="289"/>
        <v>Unique</v>
      </c>
    </row>
    <row r="18507" spans="1:4" x14ac:dyDescent="0.35">
      <c r="A18507" s="14" t="s">
        <v>21515</v>
      </c>
      <c r="B18507" s="15">
        <v>3951</v>
      </c>
      <c r="C18507" s="13">
        <v>5.5</v>
      </c>
      <c r="D18507" s="7" t="str">
        <f t="shared" si="289"/>
        <v>Unique</v>
      </c>
    </row>
    <row r="18508" spans="1:4" x14ac:dyDescent="0.35">
      <c r="A18508" s="14" t="s">
        <v>21517</v>
      </c>
      <c r="B18508" s="15" t="s">
        <v>21518</v>
      </c>
      <c r="C18508" s="13">
        <v>5.25</v>
      </c>
      <c r="D18508" s="7" t="str">
        <f t="shared" si="289"/>
        <v>Unique</v>
      </c>
    </row>
    <row r="18509" spans="1:4" x14ac:dyDescent="0.35">
      <c r="A18509" s="14" t="s">
        <v>21519</v>
      </c>
      <c r="B18509" s="15" t="s">
        <v>21520</v>
      </c>
      <c r="C18509" s="13">
        <v>5.48</v>
      </c>
      <c r="D18509" s="7" t="str">
        <f t="shared" si="289"/>
        <v>Unique</v>
      </c>
    </row>
    <row r="18510" spans="1:4" x14ac:dyDescent="0.35">
      <c r="A18510" s="14" t="s">
        <v>21521</v>
      </c>
      <c r="B18510" s="15">
        <v>4026</v>
      </c>
      <c r="C18510" s="13">
        <v>5.25</v>
      </c>
      <c r="D18510" s="7" t="str">
        <f t="shared" si="289"/>
        <v>Unique</v>
      </c>
    </row>
    <row r="18511" spans="1:4" x14ac:dyDescent="0.35">
      <c r="A18511" s="14" t="s">
        <v>21522</v>
      </c>
      <c r="B18511" s="15" t="s">
        <v>21523</v>
      </c>
      <c r="C18511" s="13">
        <v>5.25</v>
      </c>
      <c r="D18511" s="7" t="str">
        <f t="shared" si="289"/>
        <v>Unique</v>
      </c>
    </row>
    <row r="18512" spans="1:4" x14ac:dyDescent="0.35">
      <c r="A18512" s="14" t="s">
        <v>21524</v>
      </c>
      <c r="B18512" s="15" t="s">
        <v>21525</v>
      </c>
      <c r="C18512" s="13">
        <v>-0.04</v>
      </c>
      <c r="D18512" s="7" t="str">
        <f t="shared" si="289"/>
        <v>Unique</v>
      </c>
    </row>
    <row r="18513" spans="1:4" x14ac:dyDescent="0.35">
      <c r="A18513" s="14" t="s">
        <v>21524</v>
      </c>
      <c r="B18513" s="15" t="s">
        <v>21525</v>
      </c>
      <c r="C18513" s="13">
        <v>5.48</v>
      </c>
      <c r="D18513" s="7" t="str">
        <f t="shared" si="289"/>
        <v>Unique</v>
      </c>
    </row>
    <row r="18514" spans="1:4" x14ac:dyDescent="0.35">
      <c r="A18514" s="14" t="s">
        <v>21526</v>
      </c>
      <c r="B18514" s="15" t="s">
        <v>21527</v>
      </c>
      <c r="C18514" s="13">
        <v>7.1000000000000005</v>
      </c>
      <c r="D18514" s="7" t="str">
        <f t="shared" si="289"/>
        <v>Unique</v>
      </c>
    </row>
    <row r="18515" spans="1:4" x14ac:dyDescent="0.35">
      <c r="A18515" s="14" t="s">
        <v>21529</v>
      </c>
      <c r="B18515" s="15" t="s">
        <v>21530</v>
      </c>
      <c r="C18515" s="13">
        <v>5.25</v>
      </c>
      <c r="D18515" s="7" t="str">
        <f t="shared" si="289"/>
        <v>Unique</v>
      </c>
    </row>
    <row r="18516" spans="1:4" x14ac:dyDescent="0.35">
      <c r="A18516" s="14" t="s">
        <v>21531</v>
      </c>
      <c r="B18516" s="15">
        <v>4032</v>
      </c>
      <c r="C18516" s="13">
        <v>7.6199999999999992</v>
      </c>
      <c r="D18516" s="7" t="str">
        <f t="shared" si="289"/>
        <v>Unique</v>
      </c>
    </row>
    <row r="18517" spans="1:4" x14ac:dyDescent="0.35">
      <c r="A18517" s="14" t="s">
        <v>21532</v>
      </c>
      <c r="B18517" s="15" t="s">
        <v>21533</v>
      </c>
      <c r="C18517" s="13">
        <v>6.57</v>
      </c>
      <c r="D18517" s="7" t="str">
        <f t="shared" si="289"/>
        <v>Unique</v>
      </c>
    </row>
    <row r="18518" spans="1:4" x14ac:dyDescent="0.35">
      <c r="A18518" s="14" t="s">
        <v>21534</v>
      </c>
      <c r="B18518" s="15">
        <v>28496013</v>
      </c>
      <c r="C18518" s="13">
        <v>6.13</v>
      </c>
      <c r="D18518" s="7" t="str">
        <f t="shared" si="289"/>
        <v>Unique</v>
      </c>
    </row>
    <row r="18519" spans="1:4" x14ac:dyDescent="0.35">
      <c r="A18519" s="14" t="s">
        <v>21535</v>
      </c>
      <c r="B18519" s="15">
        <v>28496525</v>
      </c>
      <c r="C18519" s="13">
        <v>13.110000000000001</v>
      </c>
      <c r="D18519" s="7" t="str">
        <f t="shared" si="289"/>
        <v>Unique</v>
      </c>
    </row>
    <row r="18520" spans="1:4" x14ac:dyDescent="0.35">
      <c r="A18520" s="14" t="s">
        <v>21536</v>
      </c>
      <c r="B18520" s="15">
        <v>4050</v>
      </c>
      <c r="C18520" s="13">
        <v>9.2199999999999989</v>
      </c>
      <c r="D18520" s="7" t="str">
        <f t="shared" si="289"/>
        <v>Unique</v>
      </c>
    </row>
    <row r="18521" spans="1:4" x14ac:dyDescent="0.35">
      <c r="A18521" s="14" t="s">
        <v>21537</v>
      </c>
      <c r="B18521" s="15" t="s">
        <v>21538</v>
      </c>
      <c r="C18521" s="13">
        <v>5.5</v>
      </c>
      <c r="D18521" s="7" t="str">
        <f t="shared" si="289"/>
        <v>Unique</v>
      </c>
    </row>
    <row r="18522" spans="1:4" x14ac:dyDescent="0.35">
      <c r="A18522" s="14" t="s">
        <v>21539</v>
      </c>
      <c r="B18522" s="15" t="s">
        <v>21540</v>
      </c>
      <c r="C18522" s="13">
        <v>7.1000000000000005</v>
      </c>
      <c r="D18522" s="7" t="str">
        <f t="shared" si="289"/>
        <v>Unique</v>
      </c>
    </row>
    <row r="18523" spans="1:4" x14ac:dyDescent="0.35">
      <c r="A18523" s="14" t="s">
        <v>21541</v>
      </c>
      <c r="B18523" s="15" t="s">
        <v>21542</v>
      </c>
      <c r="C18523" s="13">
        <v>5.5</v>
      </c>
      <c r="D18523" s="7" t="str">
        <f t="shared" si="289"/>
        <v>Unique</v>
      </c>
    </row>
    <row r="18524" spans="1:4" x14ac:dyDescent="0.35">
      <c r="A18524" s="14" t="s">
        <v>21543</v>
      </c>
      <c r="B18524" s="15">
        <v>4064</v>
      </c>
      <c r="C18524" s="13">
        <v>6.13</v>
      </c>
      <c r="D18524" s="7" t="str">
        <f t="shared" si="289"/>
        <v>Unique</v>
      </c>
    </row>
    <row r="18525" spans="1:4" x14ac:dyDescent="0.35">
      <c r="A18525" s="14" t="s">
        <v>21544</v>
      </c>
      <c r="B18525" s="15" t="s">
        <v>21545</v>
      </c>
      <c r="C18525" s="13">
        <v>7.3599999999999994</v>
      </c>
      <c r="D18525" s="7" t="str">
        <f t="shared" si="289"/>
        <v>Unique</v>
      </c>
    </row>
    <row r="18526" spans="1:4" x14ac:dyDescent="0.35">
      <c r="A18526" s="14" t="s">
        <v>21546</v>
      </c>
      <c r="B18526" s="15" t="s">
        <v>21547</v>
      </c>
      <c r="C18526" s="13">
        <v>5.25</v>
      </c>
      <c r="D18526" s="7" t="str">
        <f t="shared" si="289"/>
        <v>Unique</v>
      </c>
    </row>
    <row r="18527" spans="1:4" x14ac:dyDescent="0.35">
      <c r="A18527" s="14" t="s">
        <v>21516</v>
      </c>
      <c r="B18527" s="15">
        <v>4002</v>
      </c>
      <c r="C18527" s="13">
        <v>6.57</v>
      </c>
      <c r="D18527" s="7" t="str">
        <f t="shared" si="289"/>
        <v>Unique</v>
      </c>
    </row>
    <row r="18528" spans="1:4" x14ac:dyDescent="0.35">
      <c r="A18528" s="14" t="s">
        <v>21550</v>
      </c>
      <c r="B18528" s="15" t="s">
        <v>21551</v>
      </c>
      <c r="C18528" s="13">
        <v>5.48</v>
      </c>
      <c r="D18528" s="7" t="str">
        <f t="shared" si="289"/>
        <v>Unique</v>
      </c>
    </row>
    <row r="18529" spans="1:4" x14ac:dyDescent="0.35">
      <c r="A18529" s="14" t="s">
        <v>21552</v>
      </c>
      <c r="B18529" s="15">
        <v>3910</v>
      </c>
      <c r="C18529" s="13">
        <v>5.48</v>
      </c>
      <c r="D18529" s="7" t="str">
        <f t="shared" si="289"/>
        <v>Unique</v>
      </c>
    </row>
    <row r="18530" spans="1:4" x14ac:dyDescent="0.35">
      <c r="A18530" s="14" t="s">
        <v>21552</v>
      </c>
      <c r="B18530" s="15">
        <v>3910</v>
      </c>
      <c r="C18530" s="13">
        <v>5.5</v>
      </c>
      <c r="D18530" s="7" t="str">
        <f t="shared" si="289"/>
        <v>Unique</v>
      </c>
    </row>
    <row r="18531" spans="1:4" x14ac:dyDescent="0.35">
      <c r="A18531" s="14" t="s">
        <v>21553</v>
      </c>
      <c r="B18531" s="15" t="s">
        <v>21554</v>
      </c>
      <c r="C18531" s="13">
        <v>5.49</v>
      </c>
      <c r="D18531" s="7" t="str">
        <f t="shared" si="289"/>
        <v>Unique</v>
      </c>
    </row>
    <row r="18532" spans="1:4" x14ac:dyDescent="0.35">
      <c r="A18532" s="14" t="s">
        <v>21555</v>
      </c>
      <c r="B18532" s="15">
        <v>4055</v>
      </c>
      <c r="C18532" s="13">
        <v>7.6199999999999992</v>
      </c>
      <c r="D18532" s="7" t="str">
        <f t="shared" si="289"/>
        <v>Unique</v>
      </c>
    </row>
    <row r="18533" spans="1:4" x14ac:dyDescent="0.35">
      <c r="A18533" s="14" t="s">
        <v>21556</v>
      </c>
      <c r="B18533" s="15">
        <v>4061</v>
      </c>
      <c r="C18533" s="13">
        <v>7.6199999999999992</v>
      </c>
      <c r="D18533" s="7" t="str">
        <f t="shared" si="289"/>
        <v>Unique</v>
      </c>
    </row>
    <row r="18534" spans="1:4" x14ac:dyDescent="0.35">
      <c r="A18534" s="14" t="s">
        <v>21557</v>
      </c>
      <c r="B18534" s="15">
        <v>4061</v>
      </c>
      <c r="C18534" s="13">
        <v>7.3599999999999994</v>
      </c>
      <c r="D18534" s="7" t="str">
        <f t="shared" si="289"/>
        <v>Unique</v>
      </c>
    </row>
    <row r="18535" spans="1:4" x14ac:dyDescent="0.35">
      <c r="A18535" s="14" t="s">
        <v>21558</v>
      </c>
      <c r="B18535" s="15">
        <v>4061</v>
      </c>
      <c r="C18535" s="13">
        <v>6.57</v>
      </c>
      <c r="D18535" s="7" t="str">
        <f t="shared" si="289"/>
        <v>Unique</v>
      </c>
    </row>
    <row r="18536" spans="1:4" x14ac:dyDescent="0.35">
      <c r="A18536" s="14" t="s">
        <v>21557</v>
      </c>
      <c r="B18536" s="15">
        <v>4061</v>
      </c>
      <c r="C18536" s="13">
        <v>-0.05</v>
      </c>
      <c r="D18536" s="7" t="str">
        <f t="shared" si="289"/>
        <v>Unique</v>
      </c>
    </row>
    <row r="18537" spans="1:4" x14ac:dyDescent="0.35">
      <c r="A18537" s="14" t="s">
        <v>21558</v>
      </c>
      <c r="B18537" s="15">
        <v>4061</v>
      </c>
      <c r="C18537" s="13">
        <v>-0.05</v>
      </c>
      <c r="D18537" s="7" t="str">
        <f t="shared" si="289"/>
        <v>Unique</v>
      </c>
    </row>
    <row r="18538" spans="1:4" x14ac:dyDescent="0.35">
      <c r="A18538" s="14" t="s">
        <v>21556</v>
      </c>
      <c r="B18538" s="15">
        <v>4061</v>
      </c>
      <c r="C18538" s="13">
        <v>-0.02</v>
      </c>
      <c r="D18538" s="7" t="str">
        <f t="shared" si="289"/>
        <v>Unique</v>
      </c>
    </row>
    <row r="18539" spans="1:4" x14ac:dyDescent="0.35">
      <c r="A18539" s="14" t="s">
        <v>21559</v>
      </c>
      <c r="B18539" s="15" t="s">
        <v>21560</v>
      </c>
      <c r="C18539" s="13">
        <v>5.25</v>
      </c>
      <c r="D18539" s="7" t="str">
        <f t="shared" si="289"/>
        <v>Unique</v>
      </c>
    </row>
    <row r="18540" spans="1:4" x14ac:dyDescent="0.35">
      <c r="A18540" s="14" t="s">
        <v>21561</v>
      </c>
      <c r="B18540" s="15" t="s">
        <v>21562</v>
      </c>
      <c r="C18540" s="13">
        <v>5.49</v>
      </c>
      <c r="D18540" s="7" t="str">
        <f t="shared" si="289"/>
        <v>Unique</v>
      </c>
    </row>
    <row r="18541" spans="1:4" x14ac:dyDescent="0.35">
      <c r="A18541" s="14" t="s">
        <v>21563</v>
      </c>
      <c r="B18541" s="15" t="s">
        <v>21564</v>
      </c>
      <c r="C18541" s="13">
        <v>5.25</v>
      </c>
      <c r="D18541" s="7" t="str">
        <f t="shared" si="289"/>
        <v>Unique</v>
      </c>
    </row>
    <row r="18542" spans="1:4" x14ac:dyDescent="0.35">
      <c r="A18542" s="14" t="s">
        <v>21565</v>
      </c>
      <c r="B18542" s="15">
        <v>3345</v>
      </c>
      <c r="C18542" s="13">
        <v>5.48</v>
      </c>
      <c r="D18542" s="7" t="str">
        <f t="shared" si="289"/>
        <v>Unique</v>
      </c>
    </row>
    <row r="18543" spans="1:4" x14ac:dyDescent="0.35">
      <c r="A18543" s="14" t="s">
        <v>21566</v>
      </c>
      <c r="B18543" s="15">
        <v>4060</v>
      </c>
      <c r="C18543" s="13">
        <v>5.25</v>
      </c>
      <c r="D18543" s="7" t="str">
        <f t="shared" si="289"/>
        <v>Unique</v>
      </c>
    </row>
    <row r="18544" spans="1:4" x14ac:dyDescent="0.35">
      <c r="A18544" s="14" t="s">
        <v>21567</v>
      </c>
      <c r="B18544" s="15" t="s">
        <v>21568</v>
      </c>
      <c r="C18544" s="13">
        <v>5.48</v>
      </c>
      <c r="D18544" s="7" t="str">
        <f t="shared" si="289"/>
        <v>Unique</v>
      </c>
    </row>
    <row r="18545" spans="1:4" x14ac:dyDescent="0.35">
      <c r="A18545" s="14" t="s">
        <v>21569</v>
      </c>
      <c r="B18545" s="15" t="s">
        <v>21570</v>
      </c>
      <c r="C18545" s="13">
        <v>5.48</v>
      </c>
      <c r="D18545" s="7" t="str">
        <f t="shared" si="289"/>
        <v>Unique</v>
      </c>
    </row>
    <row r="18546" spans="1:4" x14ac:dyDescent="0.35">
      <c r="A18546" s="14" t="s">
        <v>21528</v>
      </c>
      <c r="B18546" s="15">
        <v>25003764</v>
      </c>
      <c r="C18546" s="13">
        <v>6.8400000000000007</v>
      </c>
      <c r="D18546" s="7" t="str">
        <f t="shared" si="289"/>
        <v>Unique</v>
      </c>
    </row>
    <row r="18547" spans="1:4" x14ac:dyDescent="0.35">
      <c r="A18547" s="14" t="s">
        <v>21571</v>
      </c>
      <c r="B18547" s="15" t="s">
        <v>21572</v>
      </c>
      <c r="C18547" s="13">
        <v>5.25</v>
      </c>
      <c r="D18547" s="7" t="str">
        <f t="shared" si="289"/>
        <v>Unique</v>
      </c>
    </row>
    <row r="18548" spans="1:4" x14ac:dyDescent="0.35">
      <c r="A18548" s="14" t="s">
        <v>21548</v>
      </c>
      <c r="B18548" s="15" t="s">
        <v>21549</v>
      </c>
      <c r="C18548" s="13">
        <v>5.25</v>
      </c>
      <c r="D18548" s="7" t="str">
        <f t="shared" si="289"/>
        <v>Unique</v>
      </c>
    </row>
    <row r="18549" spans="1:4" x14ac:dyDescent="0.35">
      <c r="A18549" s="14" t="s">
        <v>21573</v>
      </c>
      <c r="B18549" s="15" t="s">
        <v>21574</v>
      </c>
      <c r="C18549" s="13">
        <v>7.3599999999999994</v>
      </c>
      <c r="D18549" s="7" t="str">
        <f t="shared" si="289"/>
        <v>Unique</v>
      </c>
    </row>
    <row r="18550" spans="1:4" x14ac:dyDescent="0.35">
      <c r="A18550" s="14" t="s">
        <v>21575</v>
      </c>
      <c r="B18550" s="15" t="s">
        <v>21576</v>
      </c>
      <c r="C18550" s="13">
        <v>6.13</v>
      </c>
      <c r="D18550" s="7" t="str">
        <f t="shared" si="289"/>
        <v>Unique</v>
      </c>
    </row>
    <row r="18551" spans="1:4" x14ac:dyDescent="0.35">
      <c r="A18551" s="14" t="s">
        <v>21577</v>
      </c>
      <c r="B18551" s="15" t="s">
        <v>21578</v>
      </c>
      <c r="C18551" s="13">
        <v>8.9600000000000009</v>
      </c>
      <c r="D18551" s="7" t="str">
        <f t="shared" si="289"/>
        <v>Unique</v>
      </c>
    </row>
    <row r="18552" spans="1:4" x14ac:dyDescent="0.35">
      <c r="A18552" s="14" t="s">
        <v>21579</v>
      </c>
      <c r="B18552" s="15">
        <v>4069</v>
      </c>
      <c r="C18552" s="13">
        <v>5.25</v>
      </c>
      <c r="D18552" s="7" t="str">
        <f t="shared" si="289"/>
        <v>Unique</v>
      </c>
    </row>
    <row r="18553" spans="1:4" x14ac:dyDescent="0.35">
      <c r="A18553" s="14" t="s">
        <v>21580</v>
      </c>
      <c r="B18553" s="15" t="s">
        <v>21581</v>
      </c>
      <c r="C18553" s="13">
        <v>5.25</v>
      </c>
      <c r="D18553" s="7" t="str">
        <f t="shared" si="289"/>
        <v>Unique</v>
      </c>
    </row>
    <row r="18554" spans="1:4" x14ac:dyDescent="0.35">
      <c r="A18554" s="14" t="s">
        <v>21582</v>
      </c>
      <c r="B18554" s="15" t="s">
        <v>21583</v>
      </c>
      <c r="C18554" s="13">
        <v>5.49</v>
      </c>
      <c r="D18554" s="7" t="str">
        <f t="shared" si="289"/>
        <v>Unique</v>
      </c>
    </row>
    <row r="18555" spans="1:4" x14ac:dyDescent="0.35">
      <c r="A18555" s="14" t="s">
        <v>21584</v>
      </c>
      <c r="B18555" s="15" t="s">
        <v>21585</v>
      </c>
      <c r="C18555" s="13">
        <v>9.7200000000000006</v>
      </c>
      <c r="D18555" s="7" t="str">
        <f t="shared" si="289"/>
        <v>Unique</v>
      </c>
    </row>
    <row r="18556" spans="1:4" x14ac:dyDescent="0.35">
      <c r="A18556" s="14" t="s">
        <v>21586</v>
      </c>
      <c r="B18556" s="15" t="s">
        <v>21587</v>
      </c>
      <c r="C18556" s="13">
        <v>5.25</v>
      </c>
      <c r="D18556" s="7" t="str">
        <f t="shared" si="289"/>
        <v>Unique</v>
      </c>
    </row>
    <row r="18557" spans="1:4" x14ac:dyDescent="0.35">
      <c r="A18557" s="14" t="s">
        <v>21588</v>
      </c>
      <c r="B18557" s="15" t="s">
        <v>21589</v>
      </c>
      <c r="C18557" s="13">
        <v>5.25</v>
      </c>
      <c r="D18557" s="7" t="str">
        <f t="shared" si="289"/>
        <v>Unique</v>
      </c>
    </row>
    <row r="18558" spans="1:4" x14ac:dyDescent="0.35">
      <c r="A18558" s="14" t="s">
        <v>21590</v>
      </c>
      <c r="B18558" s="15" t="s">
        <v>21591</v>
      </c>
      <c r="C18558" s="13">
        <v>5.25</v>
      </c>
      <c r="D18558" s="7" t="str">
        <f t="shared" si="289"/>
        <v>Unique</v>
      </c>
    </row>
    <row r="18559" spans="1:4" x14ac:dyDescent="0.35">
      <c r="A18559" s="14" t="s">
        <v>21592</v>
      </c>
      <c r="B18559" s="15" t="s">
        <v>21589</v>
      </c>
      <c r="C18559" s="13">
        <v>5.25</v>
      </c>
      <c r="D18559" s="7" t="str">
        <f t="shared" si="289"/>
        <v>Unique</v>
      </c>
    </row>
    <row r="18560" spans="1:4" x14ac:dyDescent="0.35">
      <c r="A18560" s="14" t="s">
        <v>21593</v>
      </c>
      <c r="B18560" s="15" t="s">
        <v>21594</v>
      </c>
      <c r="C18560" s="13">
        <v>5.48</v>
      </c>
      <c r="D18560" s="7" t="str">
        <f t="shared" si="289"/>
        <v>Unique</v>
      </c>
    </row>
    <row r="18561" spans="1:4" x14ac:dyDescent="0.35">
      <c r="A18561" s="14" t="s">
        <v>21593</v>
      </c>
      <c r="B18561" s="15" t="s">
        <v>21594</v>
      </c>
      <c r="C18561" s="13">
        <v>6.13</v>
      </c>
      <c r="D18561" s="7" t="str">
        <f t="shared" si="289"/>
        <v>Unique</v>
      </c>
    </row>
    <row r="18562" spans="1:4" x14ac:dyDescent="0.35">
      <c r="A18562" s="14" t="s">
        <v>21595</v>
      </c>
      <c r="B18562" s="15" t="s">
        <v>21596</v>
      </c>
      <c r="C18562" s="13">
        <v>5.25</v>
      </c>
      <c r="D18562" s="7" t="str">
        <f t="shared" ref="D18562:D18625" si="290">IF(COUNTIFS(A:A,A18562,B:B,B18562,C:C,C18562)&gt;1,"Doublon","Unique")</f>
        <v>Unique</v>
      </c>
    </row>
    <row r="18563" spans="1:4" x14ac:dyDescent="0.35">
      <c r="A18563" s="14" t="s">
        <v>21597</v>
      </c>
      <c r="B18563" s="15">
        <v>738839</v>
      </c>
      <c r="C18563" s="13">
        <v>8.9600000000000009</v>
      </c>
      <c r="D18563" s="7" t="str">
        <f t="shared" si="290"/>
        <v>Unique</v>
      </c>
    </row>
    <row r="18564" spans="1:4" x14ac:dyDescent="0.35">
      <c r="A18564" s="14" t="s">
        <v>21598</v>
      </c>
      <c r="B18564" s="15" t="s">
        <v>21599</v>
      </c>
      <c r="C18564" s="13">
        <v>5.5</v>
      </c>
      <c r="D18564" s="7" t="str">
        <f t="shared" si="290"/>
        <v>Unique</v>
      </c>
    </row>
    <row r="18565" spans="1:4" x14ac:dyDescent="0.35">
      <c r="A18565" s="14" t="s">
        <v>21602</v>
      </c>
      <c r="B18565" s="15">
        <v>4063</v>
      </c>
      <c r="C18565" s="13">
        <v>7.6199999999999992</v>
      </c>
      <c r="D18565" s="7" t="str">
        <f t="shared" si="290"/>
        <v>Unique</v>
      </c>
    </row>
    <row r="18566" spans="1:4" x14ac:dyDescent="0.35">
      <c r="A18566" s="14" t="s">
        <v>21603</v>
      </c>
      <c r="B18566" s="15">
        <v>3719</v>
      </c>
      <c r="C18566" s="13">
        <v>8.9600000000000009</v>
      </c>
      <c r="D18566" s="7" t="str">
        <f t="shared" si="290"/>
        <v>Unique</v>
      </c>
    </row>
    <row r="18567" spans="1:4" x14ac:dyDescent="0.35">
      <c r="A18567" s="14" t="s">
        <v>21604</v>
      </c>
      <c r="B18567" s="15" t="s">
        <v>21605</v>
      </c>
      <c r="C18567" s="13">
        <v>5.48</v>
      </c>
      <c r="D18567" s="7" t="str">
        <f t="shared" si="290"/>
        <v>Unique</v>
      </c>
    </row>
    <row r="18568" spans="1:4" x14ac:dyDescent="0.35">
      <c r="A18568" s="14" t="s">
        <v>21606</v>
      </c>
      <c r="B18568" s="15">
        <v>4045</v>
      </c>
      <c r="C18568" s="13">
        <v>5.48</v>
      </c>
      <c r="D18568" s="7" t="str">
        <f t="shared" si="290"/>
        <v>Unique</v>
      </c>
    </row>
    <row r="18569" spans="1:4" x14ac:dyDescent="0.35">
      <c r="A18569" s="14" t="s">
        <v>21607</v>
      </c>
      <c r="B18569" s="15">
        <v>4056</v>
      </c>
      <c r="C18569" s="13">
        <v>6.8400000000000007</v>
      </c>
      <c r="D18569" s="7" t="str">
        <f t="shared" si="290"/>
        <v>Unique</v>
      </c>
    </row>
    <row r="18570" spans="1:4" x14ac:dyDescent="0.35">
      <c r="A18570" s="14" t="s">
        <v>21608</v>
      </c>
      <c r="B18570" s="15">
        <v>25003394</v>
      </c>
      <c r="C18570" s="13">
        <v>10.280000000000001</v>
      </c>
      <c r="D18570" s="7" t="str">
        <f t="shared" si="290"/>
        <v>Unique</v>
      </c>
    </row>
    <row r="18571" spans="1:4" x14ac:dyDescent="0.35">
      <c r="A18571" s="14" t="s">
        <v>21609</v>
      </c>
      <c r="B18571" s="15">
        <v>25003425</v>
      </c>
      <c r="C18571" s="13">
        <v>12.290000000000001</v>
      </c>
      <c r="D18571" s="7" t="str">
        <f t="shared" si="290"/>
        <v>Unique</v>
      </c>
    </row>
    <row r="18572" spans="1:4" x14ac:dyDescent="0.35">
      <c r="A18572" s="14" t="s">
        <v>21610</v>
      </c>
      <c r="B18572" s="15" t="s">
        <v>21611</v>
      </c>
      <c r="C18572" s="13">
        <v>5.48</v>
      </c>
      <c r="D18572" s="7" t="str">
        <f t="shared" si="290"/>
        <v>Unique</v>
      </c>
    </row>
    <row r="18573" spans="1:4" x14ac:dyDescent="0.35">
      <c r="A18573" s="14" t="s">
        <v>21612</v>
      </c>
      <c r="B18573" s="15" t="s">
        <v>21613</v>
      </c>
      <c r="C18573" s="13">
        <v>5.25</v>
      </c>
      <c r="D18573" s="7" t="str">
        <f t="shared" si="290"/>
        <v>Unique</v>
      </c>
    </row>
    <row r="18574" spans="1:4" x14ac:dyDescent="0.35">
      <c r="A18574" s="14" t="s">
        <v>21614</v>
      </c>
      <c r="B18574" s="15" t="s">
        <v>21615</v>
      </c>
      <c r="C18574" s="13">
        <v>5.25</v>
      </c>
      <c r="D18574" s="7" t="str">
        <f t="shared" si="290"/>
        <v>Unique</v>
      </c>
    </row>
    <row r="18575" spans="1:4" x14ac:dyDescent="0.35">
      <c r="A18575" s="14" t="s">
        <v>21616</v>
      </c>
      <c r="B18575" s="15">
        <v>4047</v>
      </c>
      <c r="C18575" s="13">
        <v>13.110000000000001</v>
      </c>
      <c r="D18575" s="7" t="str">
        <f t="shared" si="290"/>
        <v>Unique</v>
      </c>
    </row>
    <row r="18576" spans="1:4" x14ac:dyDescent="0.35">
      <c r="A18576" s="14" t="s">
        <v>21617</v>
      </c>
      <c r="B18576" s="15">
        <v>3984</v>
      </c>
      <c r="C18576" s="13">
        <v>8.379999999999999</v>
      </c>
      <c r="D18576" s="7" t="str">
        <f t="shared" si="290"/>
        <v>Unique</v>
      </c>
    </row>
    <row r="18577" spans="1:5" x14ac:dyDescent="0.35">
      <c r="A18577" s="14" t="s">
        <v>21618</v>
      </c>
      <c r="B18577" s="15" t="s">
        <v>21619</v>
      </c>
      <c r="C18577" s="13">
        <v>5.48</v>
      </c>
      <c r="D18577" s="7" t="str">
        <f t="shared" si="290"/>
        <v>Unique</v>
      </c>
    </row>
    <row r="18578" spans="1:5" x14ac:dyDescent="0.35">
      <c r="A18578" s="14" t="s">
        <v>21620</v>
      </c>
      <c r="B18578" s="15">
        <v>4081</v>
      </c>
      <c r="C18578" s="13">
        <v>5.49</v>
      </c>
      <c r="D18578" s="7" t="str">
        <f t="shared" si="290"/>
        <v>Unique</v>
      </c>
    </row>
    <row r="18579" spans="1:5" x14ac:dyDescent="0.35">
      <c r="A18579" s="14" t="s">
        <v>21621</v>
      </c>
      <c r="B18579" s="15" t="s">
        <v>21622</v>
      </c>
      <c r="C18579" s="13">
        <v>5.25</v>
      </c>
      <c r="D18579" s="7" t="str">
        <f t="shared" si="290"/>
        <v>Unique</v>
      </c>
    </row>
    <row r="18580" spans="1:5" x14ac:dyDescent="0.35">
      <c r="A18580" s="14" t="s">
        <v>21623</v>
      </c>
      <c r="B18580" s="15" t="s">
        <v>21624</v>
      </c>
      <c r="C18580" s="13">
        <v>6.8400000000000007</v>
      </c>
      <c r="D18580" s="7" t="str">
        <f t="shared" si="290"/>
        <v>Unique</v>
      </c>
    </row>
    <row r="18581" spans="1:5" x14ac:dyDescent="0.35">
      <c r="A18581" s="14" t="s">
        <v>21600</v>
      </c>
      <c r="B18581" s="15" t="s">
        <v>21601</v>
      </c>
      <c r="C18581" s="13">
        <v>5.48</v>
      </c>
      <c r="D18581" s="7" t="str">
        <f t="shared" si="290"/>
        <v>Unique</v>
      </c>
    </row>
    <row r="18582" spans="1:5" x14ac:dyDescent="0.35">
      <c r="A18582" s="14" t="s">
        <v>21626</v>
      </c>
      <c r="B18582" s="15" t="s">
        <v>21627</v>
      </c>
      <c r="C18582" s="13">
        <v>7.6199999999999992</v>
      </c>
      <c r="D18582" s="7" t="str">
        <f t="shared" si="290"/>
        <v>Unique</v>
      </c>
    </row>
    <row r="18583" spans="1:5" x14ac:dyDescent="0.35">
      <c r="A18583" s="14" t="s">
        <v>21628</v>
      </c>
      <c r="B18583" s="15">
        <v>4033</v>
      </c>
      <c r="C18583" s="13">
        <v>7.6199999999999992</v>
      </c>
      <c r="D18583" s="7" t="str">
        <f t="shared" si="290"/>
        <v>Unique</v>
      </c>
    </row>
    <row r="18584" spans="1:5" x14ac:dyDescent="0.35">
      <c r="A18584" s="14" t="s">
        <v>21629</v>
      </c>
      <c r="B18584" s="15">
        <v>3853</v>
      </c>
      <c r="C18584" s="13">
        <v>5.48</v>
      </c>
      <c r="D18584" s="7" t="str">
        <f t="shared" si="290"/>
        <v>Unique</v>
      </c>
    </row>
    <row r="18585" spans="1:5" x14ac:dyDescent="0.35">
      <c r="A18585" s="14" t="s">
        <v>21502</v>
      </c>
      <c r="B18585" s="15">
        <v>2500426</v>
      </c>
      <c r="C18585" s="13">
        <v>-0.5</v>
      </c>
      <c r="D18585" s="7" t="str">
        <f t="shared" si="290"/>
        <v>Unique</v>
      </c>
    </row>
    <row r="18586" spans="1:5" x14ac:dyDescent="0.35">
      <c r="A18586" s="14" t="s">
        <v>21556</v>
      </c>
      <c r="B18586" s="15">
        <v>4061</v>
      </c>
      <c r="C18586" s="13">
        <v>-0.5</v>
      </c>
      <c r="D18586" s="7" t="str">
        <f t="shared" si="290"/>
        <v>Unique</v>
      </c>
      <c r="E18586" s="7">
        <f>COUNTIFS($A$1721:A18586,A18586,$B$1721:B18586,B18586,$C$1721:C18586,C18586)</f>
        <v>1</v>
      </c>
    </row>
    <row r="18587" spans="1:5" x14ac:dyDescent="0.35">
      <c r="A18587" s="14" t="s">
        <v>21526</v>
      </c>
      <c r="B18587" s="15" t="s">
        <v>21527</v>
      </c>
      <c r="C18587" s="13">
        <v>-0.5</v>
      </c>
      <c r="D18587" s="7" t="str">
        <f t="shared" si="290"/>
        <v>Unique</v>
      </c>
    </row>
    <row r="18588" spans="1:5" x14ac:dyDescent="0.35">
      <c r="A18588" s="14" t="s">
        <v>21630</v>
      </c>
      <c r="B18588" s="15" t="s">
        <v>21631</v>
      </c>
      <c r="C18588" s="13">
        <v>5.48</v>
      </c>
      <c r="D18588" s="7" t="str">
        <f t="shared" si="290"/>
        <v>Unique</v>
      </c>
    </row>
    <row r="18589" spans="1:5" x14ac:dyDescent="0.35">
      <c r="A18589" s="14" t="s">
        <v>21632</v>
      </c>
      <c r="B18589" s="15" t="s">
        <v>21633</v>
      </c>
      <c r="C18589" s="13">
        <v>5.49</v>
      </c>
      <c r="D18589" s="7" t="str">
        <f t="shared" si="290"/>
        <v>Unique</v>
      </c>
    </row>
    <row r="18590" spans="1:5" x14ac:dyDescent="0.35">
      <c r="A18590" s="14" t="s">
        <v>21634</v>
      </c>
      <c r="B18590" s="15" t="s">
        <v>21635</v>
      </c>
      <c r="C18590" s="13">
        <v>18.95</v>
      </c>
      <c r="D18590" s="7" t="str">
        <f t="shared" si="290"/>
        <v>Unique</v>
      </c>
    </row>
    <row r="18591" spans="1:5" x14ac:dyDescent="0.35">
      <c r="A18591" s="14" t="s">
        <v>21634</v>
      </c>
      <c r="B18591" s="15" t="s">
        <v>21635</v>
      </c>
      <c r="C18591" s="13">
        <v>5.25</v>
      </c>
      <c r="D18591" s="7" t="str">
        <f t="shared" si="290"/>
        <v>Unique</v>
      </c>
    </row>
    <row r="18592" spans="1:5" x14ac:dyDescent="0.35">
      <c r="A18592" s="14" t="s">
        <v>21636</v>
      </c>
      <c r="B18592" s="15">
        <v>3588</v>
      </c>
      <c r="C18592" s="13">
        <v>5.49</v>
      </c>
      <c r="D18592" s="7" t="str">
        <f t="shared" si="290"/>
        <v>Unique</v>
      </c>
    </row>
    <row r="18593" spans="1:4" x14ac:dyDescent="0.35">
      <c r="A18593" s="14" t="s">
        <v>21637</v>
      </c>
      <c r="B18593" s="15">
        <v>4044</v>
      </c>
      <c r="C18593" s="13">
        <v>5.48</v>
      </c>
      <c r="D18593" s="7" t="str">
        <f t="shared" si="290"/>
        <v>Unique</v>
      </c>
    </row>
    <row r="18594" spans="1:4" x14ac:dyDescent="0.35">
      <c r="A18594" s="14" t="s">
        <v>21638</v>
      </c>
      <c r="B18594" s="15" t="s">
        <v>21639</v>
      </c>
      <c r="C18594" s="13">
        <v>5.48</v>
      </c>
      <c r="D18594" s="7" t="str">
        <f t="shared" si="290"/>
        <v>Unique</v>
      </c>
    </row>
    <row r="18595" spans="1:4" x14ac:dyDescent="0.35">
      <c r="A18595" s="14" t="s">
        <v>21625</v>
      </c>
      <c r="B18595" s="15" t="s">
        <v>21443</v>
      </c>
      <c r="C18595" s="13">
        <v>6.13</v>
      </c>
      <c r="D18595" s="7" t="str">
        <f t="shared" si="290"/>
        <v>Unique</v>
      </c>
    </row>
    <row r="18596" spans="1:4" x14ac:dyDescent="0.35">
      <c r="A18596" s="14" t="s">
        <v>21526</v>
      </c>
      <c r="B18596" s="15" t="s">
        <v>21527</v>
      </c>
      <c r="C18596" s="13">
        <v>-0.02</v>
      </c>
      <c r="D18596" s="7" t="str">
        <f t="shared" si="290"/>
        <v>Unique</v>
      </c>
    </row>
    <row r="18597" spans="1:4" x14ac:dyDescent="0.35">
      <c r="A18597" s="14" t="s">
        <v>21640</v>
      </c>
      <c r="B18597" s="15" t="s">
        <v>21641</v>
      </c>
      <c r="C18597" s="13">
        <v>1.4500000000000002</v>
      </c>
      <c r="D18597" s="7" t="str">
        <f t="shared" si="290"/>
        <v>Unique</v>
      </c>
    </row>
    <row r="18598" spans="1:4" x14ac:dyDescent="0.35">
      <c r="A18598" s="14" t="s">
        <v>21642</v>
      </c>
      <c r="B18598" s="15" t="s">
        <v>21643</v>
      </c>
      <c r="C18598" s="13">
        <v>1.4500000000000002</v>
      </c>
      <c r="D18598" s="7" t="str">
        <f t="shared" si="290"/>
        <v>Unique</v>
      </c>
    </row>
    <row r="18599" spans="1:4" x14ac:dyDescent="0.35">
      <c r="A18599" s="14" t="s">
        <v>21644</v>
      </c>
      <c r="B18599" s="15">
        <v>4049</v>
      </c>
      <c r="C18599" s="13">
        <v>8.9700000000000006</v>
      </c>
      <c r="D18599" s="7" t="str">
        <f t="shared" si="290"/>
        <v>Unique</v>
      </c>
    </row>
    <row r="18600" spans="1:4" x14ac:dyDescent="0.35">
      <c r="A18600" s="14" t="s">
        <v>21645</v>
      </c>
      <c r="B18600" s="15">
        <v>4039</v>
      </c>
      <c r="C18600" s="13">
        <v>13.44</v>
      </c>
      <c r="D18600" s="7" t="str">
        <f t="shared" si="290"/>
        <v>Unique</v>
      </c>
    </row>
    <row r="18601" spans="1:4" x14ac:dyDescent="0.35">
      <c r="A18601" s="14" t="s">
        <v>21646</v>
      </c>
      <c r="B18601" s="15">
        <v>3979</v>
      </c>
      <c r="C18601" s="13">
        <v>16.03</v>
      </c>
      <c r="D18601" s="7" t="str">
        <f t="shared" si="290"/>
        <v>Unique</v>
      </c>
    </row>
    <row r="18602" spans="1:4" x14ac:dyDescent="0.35">
      <c r="A18602" s="14" t="s">
        <v>21452</v>
      </c>
      <c r="B18602" s="15" t="s">
        <v>21453</v>
      </c>
      <c r="C18602" s="13">
        <v>3.6399999999999997</v>
      </c>
      <c r="D18602" s="7" t="str">
        <f t="shared" si="290"/>
        <v>Unique</v>
      </c>
    </row>
    <row r="18603" spans="1:4" x14ac:dyDescent="0.35">
      <c r="A18603" s="14" t="s">
        <v>21646</v>
      </c>
      <c r="B18603" s="15">
        <v>3979</v>
      </c>
      <c r="C18603" s="13">
        <v>6.6999999999999993</v>
      </c>
      <c r="D18603" s="7" t="str">
        <f t="shared" si="290"/>
        <v>Unique</v>
      </c>
    </row>
    <row r="18604" spans="1:4" x14ac:dyDescent="0.35">
      <c r="A18604" s="14" t="s">
        <v>21647</v>
      </c>
      <c r="B18604" s="15">
        <v>3824</v>
      </c>
      <c r="C18604" s="13">
        <v>3.23</v>
      </c>
      <c r="D18604" s="7" t="str">
        <f t="shared" si="290"/>
        <v>Unique</v>
      </c>
    </row>
    <row r="18605" spans="1:4" x14ac:dyDescent="0.35">
      <c r="A18605" s="14" t="s">
        <v>21648</v>
      </c>
      <c r="B18605" s="15">
        <v>3821</v>
      </c>
      <c r="C18605" s="13">
        <v>3.23</v>
      </c>
      <c r="D18605" s="7" t="str">
        <f t="shared" si="290"/>
        <v>Unique</v>
      </c>
    </row>
    <row r="18606" spans="1:4" x14ac:dyDescent="0.35">
      <c r="A18606" s="14" t="s">
        <v>21649</v>
      </c>
      <c r="B18606" s="15">
        <v>3921</v>
      </c>
      <c r="C18606" s="13">
        <v>7.5600000000000005</v>
      </c>
      <c r="D18606" s="7" t="str">
        <f t="shared" si="290"/>
        <v>Unique</v>
      </c>
    </row>
    <row r="18607" spans="1:4" x14ac:dyDescent="0.35">
      <c r="A18607" s="14" t="s">
        <v>21650</v>
      </c>
      <c r="B18607" s="15">
        <v>4035</v>
      </c>
      <c r="C18607" s="13">
        <v>7.5600000000000005</v>
      </c>
      <c r="D18607" s="7" t="str">
        <f t="shared" si="290"/>
        <v>Unique</v>
      </c>
    </row>
    <row r="18608" spans="1:4" x14ac:dyDescent="0.35">
      <c r="A18608" s="14" t="s">
        <v>21651</v>
      </c>
      <c r="B18608" s="15">
        <v>3928</v>
      </c>
      <c r="C18608" s="13">
        <v>6.5299999999999994</v>
      </c>
      <c r="D18608" s="7" t="str">
        <f t="shared" si="290"/>
        <v>Unique</v>
      </c>
    </row>
    <row r="18609" spans="1:4" x14ac:dyDescent="0.35">
      <c r="A18609" s="14" t="s">
        <v>21652</v>
      </c>
      <c r="B18609" s="15">
        <v>4078</v>
      </c>
      <c r="C18609" s="13">
        <v>6.04</v>
      </c>
      <c r="D18609" s="7" t="str">
        <f t="shared" si="290"/>
        <v>Unique</v>
      </c>
    </row>
    <row r="18610" spans="1:4" x14ac:dyDescent="0.35">
      <c r="A18610" s="14" t="s">
        <v>21653</v>
      </c>
      <c r="B18610" s="15">
        <v>4075</v>
      </c>
      <c r="C18610" s="13">
        <v>6.04</v>
      </c>
      <c r="D18610" s="7" t="str">
        <f t="shared" si="290"/>
        <v>Unique</v>
      </c>
    </row>
    <row r="18611" spans="1:4" x14ac:dyDescent="0.35">
      <c r="A18611" s="14" t="s">
        <v>21654</v>
      </c>
      <c r="B18611" s="15">
        <v>4062</v>
      </c>
      <c r="C18611" s="13">
        <v>6.04</v>
      </c>
      <c r="D18611" s="7" t="str">
        <f t="shared" si="290"/>
        <v>Unique</v>
      </c>
    </row>
    <row r="18612" spans="1:4" x14ac:dyDescent="0.35">
      <c r="A18612" s="14" t="s">
        <v>21655</v>
      </c>
      <c r="B18612" s="15">
        <v>4043</v>
      </c>
      <c r="C18612" s="13">
        <v>6.04</v>
      </c>
      <c r="D18612" s="7" t="str">
        <f t="shared" si="290"/>
        <v>Unique</v>
      </c>
    </row>
    <row r="18613" spans="1:4" x14ac:dyDescent="0.35">
      <c r="A18613" s="14" t="s">
        <v>21656</v>
      </c>
      <c r="B18613" s="15">
        <v>3988</v>
      </c>
      <c r="C18613" s="13">
        <v>6.04</v>
      </c>
      <c r="D18613" s="7" t="str">
        <f t="shared" si="290"/>
        <v>Unique</v>
      </c>
    </row>
    <row r="18614" spans="1:4" x14ac:dyDescent="0.35">
      <c r="A18614" s="14" t="s">
        <v>21657</v>
      </c>
      <c r="B18614" s="15">
        <v>3851</v>
      </c>
      <c r="C18614" s="13">
        <v>5.5200000000000014</v>
      </c>
      <c r="D18614" s="7" t="str">
        <f t="shared" si="290"/>
        <v>Unique</v>
      </c>
    </row>
    <row r="18615" spans="1:4" x14ac:dyDescent="0.35">
      <c r="A18615" s="14" t="s">
        <v>21658</v>
      </c>
      <c r="B18615" s="15">
        <v>3994</v>
      </c>
      <c r="C18615" s="13">
        <v>5.08</v>
      </c>
      <c r="D18615" s="7" t="str">
        <f t="shared" si="290"/>
        <v>Unique</v>
      </c>
    </row>
    <row r="18616" spans="1:4" x14ac:dyDescent="0.35">
      <c r="A18616" s="14" t="s">
        <v>21659</v>
      </c>
      <c r="B18616" s="15">
        <v>4066</v>
      </c>
      <c r="C18616" s="13">
        <v>4.6399999999999997</v>
      </c>
      <c r="D18616" s="7" t="str">
        <f t="shared" si="290"/>
        <v>Unique</v>
      </c>
    </row>
    <row r="18617" spans="1:4" x14ac:dyDescent="0.35">
      <c r="A18617" s="14" t="s">
        <v>21660</v>
      </c>
      <c r="B18617" s="15">
        <v>4053</v>
      </c>
      <c r="C18617" s="13">
        <v>4.6399999999999997</v>
      </c>
      <c r="D18617" s="7" t="str">
        <f t="shared" si="290"/>
        <v>Unique</v>
      </c>
    </row>
    <row r="18618" spans="1:4" x14ac:dyDescent="0.35">
      <c r="A18618" s="14" t="s">
        <v>21661</v>
      </c>
      <c r="B18618" s="15">
        <v>4052</v>
      </c>
      <c r="C18618" s="13">
        <v>4.6399999999999997</v>
      </c>
      <c r="D18618" s="7" t="str">
        <f t="shared" si="290"/>
        <v>Unique</v>
      </c>
    </row>
    <row r="18619" spans="1:4" x14ac:dyDescent="0.35">
      <c r="A18619" s="14" t="s">
        <v>18868</v>
      </c>
      <c r="B18619" s="15">
        <v>4037</v>
      </c>
      <c r="C18619" s="13">
        <v>4.6399999999999997</v>
      </c>
      <c r="D18619" s="7" t="str">
        <f t="shared" si="290"/>
        <v>Unique</v>
      </c>
    </row>
    <row r="18620" spans="1:4" x14ac:dyDescent="0.35">
      <c r="A18620" s="14" t="s">
        <v>21662</v>
      </c>
      <c r="B18620" s="15">
        <v>4042</v>
      </c>
      <c r="C18620" s="13">
        <v>4.6399999999999997</v>
      </c>
      <c r="D18620" s="7" t="str">
        <f t="shared" si="290"/>
        <v>Unique</v>
      </c>
    </row>
    <row r="18621" spans="1:4" x14ac:dyDescent="0.35">
      <c r="A18621" s="14" t="s">
        <v>21663</v>
      </c>
      <c r="B18621" s="15">
        <v>3985</v>
      </c>
      <c r="C18621" s="13">
        <v>4.6399999999999997</v>
      </c>
      <c r="D18621" s="7" t="str">
        <f t="shared" si="290"/>
        <v>Unique</v>
      </c>
    </row>
    <row r="18622" spans="1:4" x14ac:dyDescent="0.35">
      <c r="A18622" s="14" t="s">
        <v>21664</v>
      </c>
      <c r="B18622" s="15">
        <v>4073</v>
      </c>
      <c r="C18622" s="13">
        <v>4.3999999999999995</v>
      </c>
      <c r="D18622" s="7" t="str">
        <f t="shared" si="290"/>
        <v>Unique</v>
      </c>
    </row>
    <row r="18623" spans="1:4" x14ac:dyDescent="0.35">
      <c r="A18623" s="14" t="s">
        <v>21665</v>
      </c>
      <c r="B18623" s="15">
        <v>4068</v>
      </c>
      <c r="C18623" s="13">
        <v>4.3999999999999995</v>
      </c>
      <c r="D18623" s="7" t="str">
        <f t="shared" si="290"/>
        <v>Unique</v>
      </c>
    </row>
    <row r="18624" spans="1:4" x14ac:dyDescent="0.35">
      <c r="A18624" s="14" t="s">
        <v>21666</v>
      </c>
      <c r="B18624" s="15">
        <v>4048</v>
      </c>
      <c r="C18624" s="13">
        <v>4.3999999999999995</v>
      </c>
      <c r="D18624" s="7" t="str">
        <f t="shared" si="290"/>
        <v>Unique</v>
      </c>
    </row>
    <row r="18625" spans="1:4" x14ac:dyDescent="0.35">
      <c r="A18625" s="14" t="s">
        <v>21667</v>
      </c>
      <c r="B18625" s="15">
        <v>4072</v>
      </c>
      <c r="C18625" s="13">
        <v>4.13</v>
      </c>
      <c r="D18625" s="7" t="str">
        <f t="shared" si="290"/>
        <v>Unique</v>
      </c>
    </row>
    <row r="18626" spans="1:4" x14ac:dyDescent="0.35">
      <c r="A18626" s="14" t="s">
        <v>21668</v>
      </c>
      <c r="B18626" s="15">
        <v>4040</v>
      </c>
      <c r="C18626" s="13">
        <v>4.13</v>
      </c>
      <c r="D18626" s="7" t="str">
        <f t="shared" ref="D18626:D18689" si="291">IF(COUNTIFS(A:A,A18626,B:B,B18626,C:C,C18626)&gt;1,"Doublon","Unique")</f>
        <v>Unique</v>
      </c>
    </row>
    <row r="18627" spans="1:4" x14ac:dyDescent="0.35">
      <c r="A18627" s="14" t="s">
        <v>21669</v>
      </c>
      <c r="B18627" s="15">
        <v>4038</v>
      </c>
      <c r="C18627" s="13">
        <v>4.13</v>
      </c>
      <c r="D18627" s="7" t="str">
        <f t="shared" si="291"/>
        <v>Unique</v>
      </c>
    </row>
    <row r="18628" spans="1:4" x14ac:dyDescent="0.35">
      <c r="A18628" s="14" t="s">
        <v>21670</v>
      </c>
      <c r="B18628" s="15">
        <v>3987</v>
      </c>
      <c r="C18628" s="13">
        <v>4.13</v>
      </c>
      <c r="D18628" s="7" t="str">
        <f t="shared" si="291"/>
        <v>Unique</v>
      </c>
    </row>
    <row r="18629" spans="1:4" x14ac:dyDescent="0.35">
      <c r="A18629" s="14" t="s">
        <v>21640</v>
      </c>
      <c r="B18629" s="15" t="s">
        <v>21641</v>
      </c>
      <c r="C18629" s="13">
        <v>9.5999999999999979</v>
      </c>
      <c r="D18629" s="7" t="str">
        <f t="shared" si="291"/>
        <v>Unique</v>
      </c>
    </row>
    <row r="18630" spans="1:4" x14ac:dyDescent="0.35">
      <c r="A18630" s="14" t="s">
        <v>21642</v>
      </c>
      <c r="B18630" s="15" t="s">
        <v>21643</v>
      </c>
      <c r="C18630" s="13">
        <v>7.94</v>
      </c>
      <c r="D18630" s="7" t="str">
        <f t="shared" si="291"/>
        <v>Unique</v>
      </c>
    </row>
    <row r="18631" spans="1:4" x14ac:dyDescent="0.35">
      <c r="A18631" s="14" t="s">
        <v>21672</v>
      </c>
      <c r="B18631" s="15">
        <v>738107</v>
      </c>
      <c r="C18631" s="13">
        <v>6.13</v>
      </c>
      <c r="D18631" s="7" t="str">
        <f t="shared" si="291"/>
        <v>Unique</v>
      </c>
    </row>
    <row r="18632" spans="1:4" x14ac:dyDescent="0.35">
      <c r="A18632" s="14" t="s">
        <v>21671</v>
      </c>
      <c r="B18632" s="15" t="s">
        <v>21527</v>
      </c>
      <c r="C18632" s="13">
        <v>6.8400000000000007</v>
      </c>
      <c r="D18632" s="7" t="str">
        <f t="shared" si="291"/>
        <v>Unique</v>
      </c>
    </row>
    <row r="18633" spans="1:4" x14ac:dyDescent="0.35">
      <c r="A18633" s="14" t="s">
        <v>21645</v>
      </c>
      <c r="B18633" s="15">
        <v>4039</v>
      </c>
      <c r="C18633" s="13">
        <v>6.6999999999999993</v>
      </c>
      <c r="D18633" s="7" t="str">
        <f t="shared" si="291"/>
        <v>Unique</v>
      </c>
    </row>
    <row r="18634" spans="1:4" x14ac:dyDescent="0.35">
      <c r="A18634" s="14" t="s">
        <v>21673</v>
      </c>
      <c r="B18634" s="15" t="s">
        <v>21328</v>
      </c>
      <c r="C18634" s="13">
        <v>9.2199999999999989</v>
      </c>
      <c r="D18634" s="7" t="str">
        <f t="shared" si="291"/>
        <v>Unique</v>
      </c>
    </row>
    <row r="18635" spans="1:4" x14ac:dyDescent="0.35">
      <c r="A18635" s="14" t="s">
        <v>21674</v>
      </c>
      <c r="B18635" s="15">
        <v>28498520</v>
      </c>
      <c r="C18635" s="13">
        <v>5.49</v>
      </c>
      <c r="D18635" s="7" t="str">
        <f t="shared" si="291"/>
        <v>Unique</v>
      </c>
    </row>
    <row r="18636" spans="1:4" x14ac:dyDescent="0.35">
      <c r="A18636" s="14" t="s">
        <v>21678</v>
      </c>
      <c r="B18636" s="15" t="s">
        <v>21679</v>
      </c>
      <c r="C18636" s="13">
        <v>5.48</v>
      </c>
      <c r="D18636" s="7" t="str">
        <f t="shared" si="291"/>
        <v>Unique</v>
      </c>
    </row>
    <row r="18637" spans="1:4" x14ac:dyDescent="0.35">
      <c r="A18637" s="14" t="s">
        <v>21680</v>
      </c>
      <c r="B18637" s="15">
        <v>4086</v>
      </c>
      <c r="C18637" s="13">
        <v>5.25</v>
      </c>
      <c r="D18637" s="7" t="str">
        <f t="shared" si="291"/>
        <v>Unique</v>
      </c>
    </row>
    <row r="18638" spans="1:4" x14ac:dyDescent="0.35">
      <c r="A18638" s="14" t="s">
        <v>21681</v>
      </c>
      <c r="B18638" s="15"/>
      <c r="C18638" s="13">
        <v>7.3599999999999994</v>
      </c>
      <c r="D18638" s="7" t="str">
        <f t="shared" si="291"/>
        <v>Unique</v>
      </c>
    </row>
    <row r="18639" spans="1:4" x14ac:dyDescent="0.35">
      <c r="A18639" s="14" t="s">
        <v>21695</v>
      </c>
      <c r="B18639" s="15" t="s">
        <v>21696</v>
      </c>
      <c r="C18639" s="13">
        <v>5.25</v>
      </c>
      <c r="D18639" s="7" t="str">
        <f t="shared" si="291"/>
        <v>Unique</v>
      </c>
    </row>
    <row r="18640" spans="1:4" x14ac:dyDescent="0.35">
      <c r="A18640" s="14" t="s">
        <v>21697</v>
      </c>
      <c r="B18640" s="15">
        <v>4104</v>
      </c>
      <c r="C18640" s="13">
        <v>-0.02</v>
      </c>
      <c r="D18640" s="7" t="str">
        <f t="shared" si="291"/>
        <v>Unique</v>
      </c>
    </row>
    <row r="18641" spans="1:4" x14ac:dyDescent="0.35">
      <c r="A18641" s="14" t="s">
        <v>21686</v>
      </c>
      <c r="B18641" s="15">
        <v>4104</v>
      </c>
      <c r="C18641" s="13">
        <v>-0.04</v>
      </c>
      <c r="D18641" s="7" t="str">
        <f t="shared" si="291"/>
        <v>Unique</v>
      </c>
    </row>
    <row r="18642" spans="1:4" x14ac:dyDescent="0.35">
      <c r="A18642" s="14" t="s">
        <v>21686</v>
      </c>
      <c r="B18642" s="15">
        <v>4104</v>
      </c>
      <c r="C18642" s="13">
        <v>5.25</v>
      </c>
      <c r="D18642" s="7" t="str">
        <f t="shared" si="291"/>
        <v>Unique</v>
      </c>
    </row>
    <row r="18643" spans="1:4" x14ac:dyDescent="0.35">
      <c r="A18643" s="14" t="s">
        <v>21697</v>
      </c>
      <c r="B18643" s="15">
        <v>4104</v>
      </c>
      <c r="C18643" s="13">
        <v>8.379999999999999</v>
      </c>
      <c r="D18643" s="7" t="str">
        <f t="shared" si="291"/>
        <v>Unique</v>
      </c>
    </row>
    <row r="18644" spans="1:4" x14ac:dyDescent="0.35">
      <c r="A18644" s="14" t="s">
        <v>21698</v>
      </c>
      <c r="B18644" s="15" t="s">
        <v>21699</v>
      </c>
      <c r="C18644" s="13">
        <v>5.48</v>
      </c>
      <c r="D18644" s="7" t="str">
        <f t="shared" si="291"/>
        <v>Unique</v>
      </c>
    </row>
    <row r="18645" spans="1:4" x14ac:dyDescent="0.35">
      <c r="A18645" s="14" t="s">
        <v>21700</v>
      </c>
      <c r="B18645" s="15" t="s">
        <v>21701</v>
      </c>
      <c r="C18645" s="13">
        <v>9.7200000000000006</v>
      </c>
      <c r="D18645" s="7" t="str">
        <f t="shared" si="291"/>
        <v>Unique</v>
      </c>
    </row>
    <row r="18646" spans="1:4" x14ac:dyDescent="0.35">
      <c r="A18646" s="14" t="s">
        <v>21684</v>
      </c>
      <c r="B18646" s="15">
        <v>3984</v>
      </c>
      <c r="C18646" s="13">
        <v>6.8400000000000007</v>
      </c>
      <c r="D18646" s="7" t="str">
        <f t="shared" si="291"/>
        <v>Unique</v>
      </c>
    </row>
    <row r="18647" spans="1:4" x14ac:dyDescent="0.35">
      <c r="A18647" s="14" t="s">
        <v>21702</v>
      </c>
      <c r="B18647" s="15">
        <v>4077</v>
      </c>
      <c r="C18647" s="13">
        <v>5.48</v>
      </c>
      <c r="D18647" s="7" t="str">
        <f t="shared" si="291"/>
        <v>Unique</v>
      </c>
    </row>
    <row r="18648" spans="1:4" x14ac:dyDescent="0.35">
      <c r="A18648" s="14" t="s">
        <v>21703</v>
      </c>
      <c r="B18648" s="15">
        <v>4083</v>
      </c>
      <c r="C18648" s="13">
        <v>8.1</v>
      </c>
      <c r="D18648" s="7" t="str">
        <f t="shared" si="291"/>
        <v>Unique</v>
      </c>
    </row>
    <row r="18649" spans="1:4" x14ac:dyDescent="0.35">
      <c r="A18649" s="14" t="s">
        <v>21704</v>
      </c>
      <c r="B18649" s="15">
        <v>4014</v>
      </c>
      <c r="C18649" s="13">
        <v>7.1000000000000005</v>
      </c>
      <c r="D18649" s="7" t="str">
        <f t="shared" si="291"/>
        <v>Unique</v>
      </c>
    </row>
    <row r="18650" spans="1:4" x14ac:dyDescent="0.35">
      <c r="A18650" s="14" t="s">
        <v>21705</v>
      </c>
      <c r="B18650" s="15" t="s">
        <v>21706</v>
      </c>
      <c r="C18650" s="13">
        <v>5.25</v>
      </c>
      <c r="D18650" s="7" t="str">
        <f t="shared" si="291"/>
        <v>Unique</v>
      </c>
    </row>
    <row r="18651" spans="1:4" x14ac:dyDescent="0.35">
      <c r="A18651" s="14" t="s">
        <v>21707</v>
      </c>
      <c r="B18651" s="15">
        <v>4093</v>
      </c>
      <c r="C18651" s="13">
        <v>5.25</v>
      </c>
      <c r="D18651" s="7" t="str">
        <f t="shared" si="291"/>
        <v>Unique</v>
      </c>
    </row>
    <row r="18652" spans="1:4" x14ac:dyDescent="0.35">
      <c r="A18652" s="14" t="s">
        <v>21682</v>
      </c>
      <c r="B18652" s="15">
        <v>4115</v>
      </c>
      <c r="C18652" s="13">
        <v>5.25</v>
      </c>
      <c r="D18652" s="7" t="str">
        <f t="shared" si="291"/>
        <v>Unique</v>
      </c>
    </row>
    <row r="18653" spans="1:4" x14ac:dyDescent="0.35">
      <c r="A18653" s="14" t="s">
        <v>21708</v>
      </c>
      <c r="B18653" s="15" t="s">
        <v>21709</v>
      </c>
      <c r="C18653" s="13">
        <v>7.94</v>
      </c>
      <c r="D18653" s="7" t="str">
        <f t="shared" si="291"/>
        <v>Unique</v>
      </c>
    </row>
    <row r="18654" spans="1:4" x14ac:dyDescent="0.35">
      <c r="A18654" s="14" t="s">
        <v>21710</v>
      </c>
      <c r="B18654" s="15" t="s">
        <v>21711</v>
      </c>
      <c r="C18654" s="13">
        <v>7.94</v>
      </c>
      <c r="D18654" s="7" t="str">
        <f t="shared" si="291"/>
        <v>Unique</v>
      </c>
    </row>
    <row r="18655" spans="1:4" x14ac:dyDescent="0.35">
      <c r="A18655" s="14" t="s">
        <v>21712</v>
      </c>
      <c r="B18655" s="15">
        <v>4059</v>
      </c>
      <c r="C18655" s="13">
        <v>4.13</v>
      </c>
      <c r="D18655" s="7" t="str">
        <f t="shared" si="291"/>
        <v>Unique</v>
      </c>
    </row>
    <row r="18656" spans="1:4" x14ac:dyDescent="0.35">
      <c r="A18656" s="14" t="s">
        <v>21713</v>
      </c>
      <c r="B18656" s="15">
        <v>4076</v>
      </c>
      <c r="C18656" s="13">
        <v>4.13</v>
      </c>
      <c r="D18656" s="7" t="str">
        <f t="shared" si="291"/>
        <v>Unique</v>
      </c>
    </row>
    <row r="18657" spans="1:4" x14ac:dyDescent="0.35">
      <c r="A18657" s="14" t="s">
        <v>21714</v>
      </c>
      <c r="B18657" s="15">
        <v>4106</v>
      </c>
      <c r="C18657" s="13">
        <v>4.13</v>
      </c>
      <c r="D18657" s="7" t="str">
        <f t="shared" si="291"/>
        <v>Unique</v>
      </c>
    </row>
    <row r="18658" spans="1:4" x14ac:dyDescent="0.35">
      <c r="A18658" s="14" t="s">
        <v>21715</v>
      </c>
      <c r="B18658" s="15">
        <v>4099</v>
      </c>
      <c r="C18658" s="13">
        <v>4.13</v>
      </c>
      <c r="D18658" s="7" t="str">
        <f t="shared" si="291"/>
        <v>Unique</v>
      </c>
    </row>
    <row r="18659" spans="1:4" x14ac:dyDescent="0.35">
      <c r="A18659" s="14" t="s">
        <v>21716</v>
      </c>
      <c r="B18659" s="15">
        <v>4117</v>
      </c>
      <c r="C18659" s="13">
        <v>4.13</v>
      </c>
      <c r="D18659" s="7" t="str">
        <f t="shared" si="291"/>
        <v>Unique</v>
      </c>
    </row>
    <row r="18660" spans="1:4" x14ac:dyDescent="0.35">
      <c r="A18660" s="14" t="s">
        <v>21717</v>
      </c>
      <c r="B18660" s="15">
        <v>3826</v>
      </c>
      <c r="C18660" s="13">
        <v>4.13</v>
      </c>
      <c r="D18660" s="7" t="str">
        <f t="shared" si="291"/>
        <v>Unique</v>
      </c>
    </row>
    <row r="18661" spans="1:4" x14ac:dyDescent="0.35">
      <c r="A18661" s="14" t="s">
        <v>21718</v>
      </c>
      <c r="B18661" s="15">
        <v>4108</v>
      </c>
      <c r="C18661" s="13">
        <v>4.6399999999999997</v>
      </c>
      <c r="D18661" s="7" t="str">
        <f t="shared" si="291"/>
        <v>Unique</v>
      </c>
    </row>
    <row r="18662" spans="1:4" x14ac:dyDescent="0.35">
      <c r="A18662" s="14" t="s">
        <v>21719</v>
      </c>
      <c r="B18662" s="15">
        <v>4071</v>
      </c>
      <c r="C18662" s="13">
        <v>5.5200000000000014</v>
      </c>
      <c r="D18662" s="7" t="str">
        <f t="shared" si="291"/>
        <v>Unique</v>
      </c>
    </row>
    <row r="18663" spans="1:4" x14ac:dyDescent="0.35">
      <c r="A18663" s="14" t="s">
        <v>21720</v>
      </c>
      <c r="B18663" s="15">
        <v>4087</v>
      </c>
      <c r="C18663" s="13">
        <v>6.04</v>
      </c>
      <c r="D18663" s="7" t="str">
        <f t="shared" si="291"/>
        <v>Unique</v>
      </c>
    </row>
    <row r="18664" spans="1:4" x14ac:dyDescent="0.35">
      <c r="A18664" s="14" t="s">
        <v>21721</v>
      </c>
      <c r="B18664" s="15">
        <v>4107</v>
      </c>
      <c r="C18664" s="13">
        <v>6.04</v>
      </c>
      <c r="D18664" s="7" t="str">
        <f t="shared" si="291"/>
        <v>Unique</v>
      </c>
    </row>
    <row r="18665" spans="1:4" x14ac:dyDescent="0.35">
      <c r="A18665" s="14" t="s">
        <v>21722</v>
      </c>
      <c r="B18665" s="15">
        <v>3990</v>
      </c>
      <c r="C18665" s="13">
        <v>6.5299999999999994</v>
      </c>
      <c r="D18665" s="7" t="str">
        <f t="shared" si="291"/>
        <v>Unique</v>
      </c>
    </row>
    <row r="18666" spans="1:4" x14ac:dyDescent="0.35">
      <c r="A18666" s="14" t="s">
        <v>21723</v>
      </c>
      <c r="B18666" s="15" t="s">
        <v>21724</v>
      </c>
      <c r="C18666" s="13">
        <v>6.6999999999999993</v>
      </c>
      <c r="D18666" s="7" t="str">
        <f t="shared" si="291"/>
        <v>Unique</v>
      </c>
    </row>
    <row r="18667" spans="1:4" x14ac:dyDescent="0.35">
      <c r="A18667" s="14" t="s">
        <v>21729</v>
      </c>
      <c r="B18667" s="15">
        <v>3953</v>
      </c>
      <c r="C18667" s="13">
        <v>7.05</v>
      </c>
      <c r="D18667" s="7" t="str">
        <f t="shared" si="291"/>
        <v>Unique</v>
      </c>
    </row>
    <row r="18668" spans="1:4" x14ac:dyDescent="0.35">
      <c r="A18668" s="14" t="s">
        <v>21730</v>
      </c>
      <c r="B18668" s="15">
        <v>4074</v>
      </c>
      <c r="C18668" s="13">
        <v>7.05</v>
      </c>
      <c r="D18668" s="7" t="str">
        <f t="shared" si="291"/>
        <v>Unique</v>
      </c>
    </row>
    <row r="18669" spans="1:4" x14ac:dyDescent="0.35">
      <c r="A18669" s="14" t="s">
        <v>21731</v>
      </c>
      <c r="B18669" s="15">
        <v>4111</v>
      </c>
      <c r="C18669" s="13">
        <v>7.05</v>
      </c>
      <c r="D18669" s="7" t="str">
        <f t="shared" si="291"/>
        <v>Unique</v>
      </c>
    </row>
    <row r="18670" spans="1:4" x14ac:dyDescent="0.35">
      <c r="A18670" s="14" t="s">
        <v>21732</v>
      </c>
      <c r="B18670" s="15">
        <v>4088</v>
      </c>
      <c r="C18670" s="13">
        <v>8.07</v>
      </c>
      <c r="D18670" s="7" t="str">
        <f t="shared" si="291"/>
        <v>Unique</v>
      </c>
    </row>
    <row r="18671" spans="1:4" x14ac:dyDescent="0.35">
      <c r="A18671" s="14" t="s">
        <v>21733</v>
      </c>
      <c r="B18671" s="15">
        <v>4100</v>
      </c>
      <c r="C18671" s="13">
        <v>8.58</v>
      </c>
      <c r="D18671" s="7" t="str">
        <f t="shared" si="291"/>
        <v>Unique</v>
      </c>
    </row>
    <row r="18672" spans="1:4" x14ac:dyDescent="0.35">
      <c r="A18672" s="14" t="s">
        <v>21734</v>
      </c>
      <c r="B18672" s="15">
        <v>3585</v>
      </c>
      <c r="C18672" s="13">
        <v>18.54</v>
      </c>
      <c r="D18672" s="7" t="str">
        <f t="shared" si="291"/>
        <v>Unique</v>
      </c>
    </row>
    <row r="18673" spans="1:4" x14ac:dyDescent="0.35">
      <c r="A18673" s="14" t="s">
        <v>21632</v>
      </c>
      <c r="B18673" s="15" t="s">
        <v>21633</v>
      </c>
      <c r="C18673" s="13">
        <v>3.6399999999999997</v>
      </c>
      <c r="D18673" s="7" t="str">
        <f t="shared" si="291"/>
        <v>Unique</v>
      </c>
    </row>
    <row r="18674" spans="1:4" x14ac:dyDescent="0.35">
      <c r="A18674" s="14" t="s">
        <v>21597</v>
      </c>
      <c r="B18674" s="15">
        <v>738839</v>
      </c>
      <c r="C18674" s="13">
        <v>6.6999999999999993</v>
      </c>
      <c r="D18674" s="7" t="str">
        <f t="shared" si="291"/>
        <v>Unique</v>
      </c>
    </row>
    <row r="18675" spans="1:4" x14ac:dyDescent="0.35">
      <c r="A18675" s="14" t="s">
        <v>21708</v>
      </c>
      <c r="B18675" s="15" t="s">
        <v>21709</v>
      </c>
      <c r="C18675" s="13">
        <v>1.4500000000000002</v>
      </c>
      <c r="D18675" s="7" t="str">
        <f t="shared" si="291"/>
        <v>Unique</v>
      </c>
    </row>
    <row r="18676" spans="1:4" x14ac:dyDescent="0.35">
      <c r="A18676" s="14" t="s">
        <v>21710</v>
      </c>
      <c r="B18676" s="15" t="s">
        <v>21711</v>
      </c>
      <c r="C18676" s="13">
        <v>1.4500000000000002</v>
      </c>
      <c r="D18676" s="7" t="str">
        <f t="shared" si="291"/>
        <v>Unique</v>
      </c>
    </row>
    <row r="18677" spans="1:4" x14ac:dyDescent="0.35">
      <c r="A18677" s="14" t="s">
        <v>21764</v>
      </c>
      <c r="B18677" s="15">
        <v>2025048</v>
      </c>
      <c r="C18677" s="13">
        <v>6.57</v>
      </c>
      <c r="D18677" s="7" t="str">
        <f t="shared" si="291"/>
        <v>Unique</v>
      </c>
    </row>
    <row r="18678" spans="1:4" x14ac:dyDescent="0.35">
      <c r="A18678" s="14" t="s">
        <v>21741</v>
      </c>
      <c r="B18678" s="15" t="s">
        <v>21742</v>
      </c>
      <c r="C18678" s="13">
        <v>5.48</v>
      </c>
      <c r="D18678" s="7" t="str">
        <f t="shared" si="291"/>
        <v>Unique</v>
      </c>
    </row>
    <row r="18679" spans="1:4" x14ac:dyDescent="0.35">
      <c r="A18679" s="14" t="s">
        <v>21765</v>
      </c>
      <c r="B18679" s="15">
        <v>3901</v>
      </c>
      <c r="C18679" s="13">
        <v>5.25</v>
      </c>
      <c r="D18679" s="7" t="str">
        <f t="shared" si="291"/>
        <v>Unique</v>
      </c>
    </row>
    <row r="18680" spans="1:4" x14ac:dyDescent="0.35">
      <c r="A18680" s="14" t="s">
        <v>21755</v>
      </c>
      <c r="B18680" s="15">
        <v>28517707</v>
      </c>
      <c r="C18680" s="13">
        <v>6.8400000000000007</v>
      </c>
      <c r="D18680" s="7" t="str">
        <f t="shared" si="291"/>
        <v>Unique</v>
      </c>
    </row>
    <row r="18681" spans="1:4" x14ac:dyDescent="0.35">
      <c r="A18681" s="14" t="s">
        <v>21694</v>
      </c>
      <c r="B18681" s="15">
        <v>28506302</v>
      </c>
      <c r="C18681" s="13">
        <v>6.57</v>
      </c>
      <c r="D18681" s="7" t="str">
        <f t="shared" si="291"/>
        <v>Unique</v>
      </c>
    </row>
    <row r="18682" spans="1:4" x14ac:dyDescent="0.35">
      <c r="A18682" s="14" t="s">
        <v>21758</v>
      </c>
      <c r="B18682" s="15" t="s">
        <v>21759</v>
      </c>
      <c r="C18682" s="13">
        <v>5.25</v>
      </c>
      <c r="D18682" s="7" t="str">
        <f t="shared" si="291"/>
        <v>Unique</v>
      </c>
    </row>
    <row r="18683" spans="1:4" x14ac:dyDescent="0.35">
      <c r="A18683" s="14" t="s">
        <v>21675</v>
      </c>
      <c r="B18683" s="15">
        <v>4091</v>
      </c>
      <c r="C18683" s="13">
        <v>8.379999999999999</v>
      </c>
      <c r="D18683" s="7" t="str">
        <f t="shared" si="291"/>
        <v>Unique</v>
      </c>
    </row>
    <row r="18684" spans="1:4" x14ac:dyDescent="0.35">
      <c r="A18684" s="14" t="s">
        <v>21739</v>
      </c>
      <c r="B18684" s="15" t="s">
        <v>21740</v>
      </c>
      <c r="C18684" s="13">
        <v>7.6199999999999992</v>
      </c>
      <c r="D18684" s="7" t="str">
        <f t="shared" si="291"/>
        <v>Unique</v>
      </c>
    </row>
    <row r="18685" spans="1:4" x14ac:dyDescent="0.35">
      <c r="A18685" s="14" t="s">
        <v>21766</v>
      </c>
      <c r="B18685" s="15">
        <v>3873</v>
      </c>
      <c r="C18685" s="13">
        <v>5.25</v>
      </c>
      <c r="D18685" s="7" t="str">
        <f t="shared" si="291"/>
        <v>Unique</v>
      </c>
    </row>
    <row r="18686" spans="1:4" x14ac:dyDescent="0.35">
      <c r="A18686" s="14" t="s">
        <v>21676</v>
      </c>
      <c r="B18686" s="15">
        <v>4089</v>
      </c>
      <c r="C18686" s="13">
        <v>9.7200000000000006</v>
      </c>
      <c r="D18686" s="7" t="str">
        <f t="shared" si="291"/>
        <v>Unique</v>
      </c>
    </row>
    <row r="18687" spans="1:4" x14ac:dyDescent="0.35">
      <c r="A18687" s="14" t="s">
        <v>21688</v>
      </c>
      <c r="B18687" s="15">
        <v>3748</v>
      </c>
      <c r="C18687" s="13">
        <v>5.25</v>
      </c>
      <c r="D18687" s="7" t="str">
        <f t="shared" si="291"/>
        <v>Unique</v>
      </c>
    </row>
    <row r="18688" spans="1:4" x14ac:dyDescent="0.35">
      <c r="A18688" s="14" t="s">
        <v>21756</v>
      </c>
      <c r="B18688" s="15">
        <v>28517625</v>
      </c>
      <c r="C18688" s="13">
        <v>6.57</v>
      </c>
      <c r="D18688" s="7" t="str">
        <f t="shared" si="291"/>
        <v>Unique</v>
      </c>
    </row>
    <row r="18689" spans="1:4" x14ac:dyDescent="0.35">
      <c r="A18689" s="14" t="s">
        <v>21767</v>
      </c>
      <c r="B18689" s="15">
        <v>4096</v>
      </c>
      <c r="C18689" s="13">
        <v>6.57</v>
      </c>
      <c r="D18689" s="7" t="str">
        <f t="shared" si="291"/>
        <v>Unique</v>
      </c>
    </row>
    <row r="18690" spans="1:4" x14ac:dyDescent="0.35">
      <c r="A18690" s="14" t="s">
        <v>21769</v>
      </c>
      <c r="B18690" s="15">
        <v>4105</v>
      </c>
      <c r="C18690" s="13">
        <v>-0.5</v>
      </c>
      <c r="D18690" s="7" t="str">
        <f t="shared" ref="D18690:D18753" si="292">IF(COUNTIFS(A:A,A18690,B:B,B18690,C:C,C18690)&gt;1,"Doublon","Unique")</f>
        <v>Unique</v>
      </c>
    </row>
    <row r="18691" spans="1:4" x14ac:dyDescent="0.35">
      <c r="A18691" s="14" t="s">
        <v>21697</v>
      </c>
      <c r="B18691" s="15">
        <v>4104</v>
      </c>
      <c r="C18691" s="13">
        <v>-0.5</v>
      </c>
      <c r="D18691" s="7" t="str">
        <f t="shared" si="292"/>
        <v>Unique</v>
      </c>
    </row>
    <row r="18692" spans="1:4" x14ac:dyDescent="0.35">
      <c r="A18692" s="14" t="s">
        <v>21737</v>
      </c>
      <c r="B18692" s="15" t="s">
        <v>21738</v>
      </c>
      <c r="C18692" s="13">
        <v>6.8400000000000007</v>
      </c>
      <c r="D18692" s="7" t="str">
        <f t="shared" si="292"/>
        <v>Unique</v>
      </c>
    </row>
    <row r="18693" spans="1:4" x14ac:dyDescent="0.35">
      <c r="A18693" s="14" t="s">
        <v>21691</v>
      </c>
      <c r="B18693" s="15">
        <v>28495029</v>
      </c>
      <c r="C18693" s="13">
        <v>6.57</v>
      </c>
      <c r="D18693" s="7" t="str">
        <f t="shared" si="292"/>
        <v>Unique</v>
      </c>
    </row>
    <row r="18694" spans="1:4" x14ac:dyDescent="0.35">
      <c r="A18694" s="14" t="s">
        <v>21770</v>
      </c>
      <c r="B18694" s="15">
        <v>4080</v>
      </c>
      <c r="C18694" s="13">
        <v>5.25</v>
      </c>
      <c r="D18694" s="7" t="str">
        <f t="shared" si="292"/>
        <v>Unique</v>
      </c>
    </row>
    <row r="18695" spans="1:4" x14ac:dyDescent="0.35">
      <c r="A18695" s="14" t="s">
        <v>21751</v>
      </c>
      <c r="B18695" s="15" t="s">
        <v>21752</v>
      </c>
      <c r="C18695" s="13">
        <v>5.48</v>
      </c>
      <c r="D18695" s="7" t="str">
        <f t="shared" si="292"/>
        <v>Unique</v>
      </c>
    </row>
    <row r="18696" spans="1:4" x14ac:dyDescent="0.35">
      <c r="A18696" s="14" t="s">
        <v>21773</v>
      </c>
      <c r="B18696" s="15">
        <v>4095</v>
      </c>
      <c r="C18696" s="13">
        <v>5.25</v>
      </c>
      <c r="D18696" s="7" t="str">
        <f t="shared" si="292"/>
        <v>Unique</v>
      </c>
    </row>
    <row r="18697" spans="1:4" x14ac:dyDescent="0.35">
      <c r="A18697" s="14" t="s">
        <v>21743</v>
      </c>
      <c r="B18697" s="15" t="s">
        <v>21744</v>
      </c>
      <c r="C18697" s="13">
        <v>5.49</v>
      </c>
      <c r="D18697" s="7" t="str">
        <f t="shared" si="292"/>
        <v>Unique</v>
      </c>
    </row>
    <row r="18698" spans="1:4" x14ac:dyDescent="0.35">
      <c r="A18698" s="14" t="s">
        <v>21735</v>
      </c>
      <c r="B18698" s="15" t="s">
        <v>21736</v>
      </c>
      <c r="C18698" s="13">
        <v>5.25</v>
      </c>
      <c r="D18698" s="7" t="str">
        <f t="shared" si="292"/>
        <v>Unique</v>
      </c>
    </row>
    <row r="18699" spans="1:4" x14ac:dyDescent="0.35">
      <c r="A18699" s="14" t="s">
        <v>21760</v>
      </c>
      <c r="B18699" s="15" t="s">
        <v>21761</v>
      </c>
      <c r="C18699" s="13">
        <v>7.6199999999999992</v>
      </c>
      <c r="D18699" s="7" t="str">
        <f t="shared" si="292"/>
        <v>Unique</v>
      </c>
    </row>
    <row r="18700" spans="1:4" x14ac:dyDescent="0.35">
      <c r="A18700" s="14" t="s">
        <v>21677</v>
      </c>
      <c r="B18700" s="15">
        <v>4114</v>
      </c>
      <c r="C18700" s="13">
        <v>5.25</v>
      </c>
      <c r="D18700" s="7" t="str">
        <f t="shared" si="292"/>
        <v>Unique</v>
      </c>
    </row>
    <row r="18701" spans="1:4" x14ac:dyDescent="0.35">
      <c r="A18701" s="14" t="s">
        <v>21689</v>
      </c>
      <c r="B18701" s="15" t="s">
        <v>21690</v>
      </c>
      <c r="C18701" s="13">
        <v>5.25</v>
      </c>
      <c r="D18701" s="7" t="str">
        <f t="shared" si="292"/>
        <v>Unique</v>
      </c>
    </row>
    <row r="18702" spans="1:4" x14ac:dyDescent="0.35">
      <c r="A18702" s="14" t="s">
        <v>21685</v>
      </c>
      <c r="B18702" s="15">
        <v>4105</v>
      </c>
      <c r="C18702" s="13">
        <v>7.6199999999999992</v>
      </c>
      <c r="D18702" s="7" t="str">
        <f t="shared" si="292"/>
        <v>Unique</v>
      </c>
    </row>
    <row r="18703" spans="1:4" x14ac:dyDescent="0.35">
      <c r="A18703" s="14" t="s">
        <v>21769</v>
      </c>
      <c r="B18703" s="15">
        <v>4105</v>
      </c>
      <c r="C18703" s="13">
        <v>5.25</v>
      </c>
      <c r="D18703" s="7" t="str">
        <f t="shared" si="292"/>
        <v>Unique</v>
      </c>
    </row>
    <row r="18704" spans="1:4" x14ac:dyDescent="0.35">
      <c r="A18704" s="14" t="s">
        <v>21685</v>
      </c>
      <c r="B18704" s="15">
        <v>4105</v>
      </c>
      <c r="C18704" s="13">
        <v>-0.04</v>
      </c>
      <c r="D18704" s="7" t="str">
        <f t="shared" si="292"/>
        <v>Unique</v>
      </c>
    </row>
    <row r="18705" spans="1:4" x14ac:dyDescent="0.35">
      <c r="A18705" s="14" t="s">
        <v>21769</v>
      </c>
      <c r="B18705" s="15">
        <v>4105</v>
      </c>
      <c r="C18705" s="13">
        <v>-0.02</v>
      </c>
      <c r="D18705" s="7" t="str">
        <f t="shared" si="292"/>
        <v>Unique</v>
      </c>
    </row>
    <row r="18706" spans="1:4" x14ac:dyDescent="0.35">
      <c r="A18706" s="14" t="s">
        <v>21723</v>
      </c>
      <c r="B18706" s="15" t="s">
        <v>21724</v>
      </c>
      <c r="C18706" s="13">
        <v>10.56</v>
      </c>
      <c r="D18706" s="7" t="str">
        <f t="shared" si="292"/>
        <v>Unique</v>
      </c>
    </row>
    <row r="18707" spans="1:4" x14ac:dyDescent="0.35">
      <c r="A18707" s="14" t="s">
        <v>21725</v>
      </c>
      <c r="B18707" s="15" t="s">
        <v>21726</v>
      </c>
      <c r="C18707" s="13">
        <v>7.6199999999999992</v>
      </c>
      <c r="D18707" s="7" t="str">
        <f t="shared" si="292"/>
        <v>Unique</v>
      </c>
    </row>
    <row r="18708" spans="1:4" x14ac:dyDescent="0.35">
      <c r="A18708" s="14" t="s">
        <v>21727</v>
      </c>
      <c r="B18708" s="15" t="s">
        <v>21728</v>
      </c>
      <c r="C18708" s="13">
        <v>6.13</v>
      </c>
      <c r="D18708" s="7" t="str">
        <f t="shared" si="292"/>
        <v>Unique</v>
      </c>
    </row>
    <row r="18709" spans="1:4" x14ac:dyDescent="0.35">
      <c r="A18709" s="14" t="s">
        <v>21687</v>
      </c>
      <c r="B18709" s="15">
        <v>3724</v>
      </c>
      <c r="C18709" s="13">
        <v>5.25</v>
      </c>
      <c r="D18709" s="7" t="str">
        <f t="shared" si="292"/>
        <v>Unique</v>
      </c>
    </row>
    <row r="18710" spans="1:4" x14ac:dyDescent="0.35">
      <c r="A18710" s="14" t="s">
        <v>21749</v>
      </c>
      <c r="B18710" s="15" t="s">
        <v>21750</v>
      </c>
      <c r="C18710" s="13">
        <v>5.48</v>
      </c>
      <c r="D18710" s="7" t="str">
        <f t="shared" si="292"/>
        <v>Unique</v>
      </c>
    </row>
    <row r="18711" spans="1:4" x14ac:dyDescent="0.35">
      <c r="A18711" s="14" t="s">
        <v>21772</v>
      </c>
      <c r="B18711" s="15">
        <v>4101</v>
      </c>
      <c r="C18711" s="13">
        <v>5.25</v>
      </c>
      <c r="D18711" s="7" t="str">
        <f t="shared" si="292"/>
        <v>Unique</v>
      </c>
    </row>
    <row r="18712" spans="1:4" x14ac:dyDescent="0.35">
      <c r="A18712" s="14" t="s">
        <v>21753</v>
      </c>
      <c r="B18712" s="15" t="s">
        <v>21754</v>
      </c>
      <c r="C18712" s="13">
        <v>5.25</v>
      </c>
      <c r="D18712" s="7" t="str">
        <f t="shared" si="292"/>
        <v>Unique</v>
      </c>
    </row>
    <row r="18713" spans="1:4" x14ac:dyDescent="0.35">
      <c r="A18713" s="14" t="s">
        <v>21745</v>
      </c>
      <c r="B18713" s="15" t="s">
        <v>21746</v>
      </c>
      <c r="C18713" s="13">
        <v>5.5</v>
      </c>
      <c r="D18713" s="7" t="str">
        <f t="shared" si="292"/>
        <v>Unique</v>
      </c>
    </row>
    <row r="18714" spans="1:4" x14ac:dyDescent="0.35">
      <c r="A18714" s="14" t="s">
        <v>21747</v>
      </c>
      <c r="B18714" s="15" t="s">
        <v>21748</v>
      </c>
      <c r="C18714" s="13">
        <v>5.49</v>
      </c>
      <c r="D18714" s="7" t="str">
        <f t="shared" si="292"/>
        <v>Unique</v>
      </c>
    </row>
    <row r="18715" spans="1:4" x14ac:dyDescent="0.35">
      <c r="A18715" s="14" t="s">
        <v>21683</v>
      </c>
      <c r="B18715" s="15">
        <v>4116</v>
      </c>
      <c r="C18715" s="13">
        <v>18.95</v>
      </c>
      <c r="D18715" s="7" t="str">
        <f t="shared" si="292"/>
        <v>Unique</v>
      </c>
    </row>
    <row r="18716" spans="1:4" x14ac:dyDescent="0.35">
      <c r="A18716" s="14" t="s">
        <v>21683</v>
      </c>
      <c r="B18716" s="15">
        <v>4116</v>
      </c>
      <c r="C18716" s="13">
        <v>5.25</v>
      </c>
      <c r="D18716" s="7" t="str">
        <f t="shared" si="292"/>
        <v>Unique</v>
      </c>
    </row>
    <row r="18717" spans="1:4" x14ac:dyDescent="0.35">
      <c r="A18717" s="14" t="s">
        <v>21762</v>
      </c>
      <c r="B18717" s="15" t="s">
        <v>21763</v>
      </c>
      <c r="C18717" s="13">
        <v>5.49</v>
      </c>
      <c r="D18717" s="7" t="str">
        <f t="shared" si="292"/>
        <v>Unique</v>
      </c>
    </row>
    <row r="18718" spans="1:4" x14ac:dyDescent="0.35">
      <c r="A18718" s="14" t="s">
        <v>21757</v>
      </c>
      <c r="B18718" s="15">
        <v>25005911</v>
      </c>
      <c r="C18718" s="13">
        <v>11.99</v>
      </c>
      <c r="D18718" s="7" t="str">
        <f t="shared" si="292"/>
        <v>Unique</v>
      </c>
    </row>
    <row r="18719" spans="1:4" x14ac:dyDescent="0.35">
      <c r="A18719" s="14" t="s">
        <v>21692</v>
      </c>
      <c r="B18719" s="15" t="s">
        <v>21693</v>
      </c>
      <c r="C18719" s="13">
        <v>5.49</v>
      </c>
      <c r="D18719" s="7" t="str">
        <f t="shared" si="292"/>
        <v>Unique</v>
      </c>
    </row>
    <row r="18720" spans="1:4" x14ac:dyDescent="0.35">
      <c r="A18720" s="14" t="s">
        <v>21768</v>
      </c>
      <c r="B18720" s="15">
        <v>4079</v>
      </c>
      <c r="C18720" s="13">
        <v>5.25</v>
      </c>
      <c r="D18720" s="7" t="str">
        <f t="shared" si="292"/>
        <v>Unique</v>
      </c>
    </row>
    <row r="18721" spans="1:4" x14ac:dyDescent="0.35">
      <c r="A18721" s="14" t="s">
        <v>21771</v>
      </c>
      <c r="B18721" s="15">
        <v>4082</v>
      </c>
      <c r="C18721" s="13">
        <v>8.1</v>
      </c>
      <c r="D18721" s="7" t="str">
        <f t="shared" si="292"/>
        <v>Unique</v>
      </c>
    </row>
    <row r="18722" spans="1:4" x14ac:dyDescent="0.35">
      <c r="A18722" s="14" t="s">
        <v>21774</v>
      </c>
      <c r="B18722" s="15">
        <v>3913</v>
      </c>
      <c r="C18722" s="13">
        <v>6.6999999999999993</v>
      </c>
      <c r="D18722" s="7" t="str">
        <f t="shared" si="292"/>
        <v>Unique</v>
      </c>
    </row>
    <row r="18723" spans="1:4" x14ac:dyDescent="0.35">
      <c r="A18723" s="14" t="s">
        <v>21598</v>
      </c>
      <c r="B18723" s="15" t="s">
        <v>21599</v>
      </c>
      <c r="C18723" s="13">
        <v>3.6399999999999997</v>
      </c>
      <c r="D18723" s="7" t="str">
        <f t="shared" si="292"/>
        <v>Unique</v>
      </c>
    </row>
    <row r="18724" spans="1:4" x14ac:dyDescent="0.35">
      <c r="A18724" s="14" t="s">
        <v>21775</v>
      </c>
      <c r="B18724" s="15">
        <v>3924</v>
      </c>
      <c r="C18724" s="13">
        <v>7.05</v>
      </c>
      <c r="D18724" s="7" t="str">
        <f t="shared" si="292"/>
        <v>Unique</v>
      </c>
    </row>
    <row r="18725" spans="1:4" x14ac:dyDescent="0.35">
      <c r="A18725" s="14" t="s">
        <v>21776</v>
      </c>
      <c r="B18725" s="15">
        <v>4024</v>
      </c>
      <c r="C18725" s="13">
        <v>6.5299999999999994</v>
      </c>
      <c r="D18725" s="7" t="str">
        <f t="shared" si="292"/>
        <v>Unique</v>
      </c>
    </row>
    <row r="18726" spans="1:4" x14ac:dyDescent="0.35">
      <c r="A18726" s="14" t="s">
        <v>21777</v>
      </c>
      <c r="B18726" s="15">
        <v>3990</v>
      </c>
      <c r="C18726" s="13">
        <v>5.08</v>
      </c>
      <c r="D18726" s="7" t="str">
        <f t="shared" si="292"/>
        <v>Unique</v>
      </c>
    </row>
    <row r="18727" spans="1:4" x14ac:dyDescent="0.35">
      <c r="A18727" s="14" t="s">
        <v>21778</v>
      </c>
      <c r="B18727" s="15">
        <v>3963</v>
      </c>
      <c r="C18727" s="13">
        <v>4.6399999999999997</v>
      </c>
      <c r="D18727" s="7" t="str">
        <f t="shared" si="292"/>
        <v>Unique</v>
      </c>
    </row>
    <row r="18728" spans="1:4" x14ac:dyDescent="0.35">
      <c r="A18728" s="14" t="s">
        <v>21779</v>
      </c>
      <c r="B18728" s="15">
        <v>4171</v>
      </c>
      <c r="C18728" s="13">
        <v>4.3999999999999995</v>
      </c>
      <c r="D18728" s="7" t="str">
        <f t="shared" si="292"/>
        <v>Unique</v>
      </c>
    </row>
    <row r="18729" spans="1:4" x14ac:dyDescent="0.35">
      <c r="A18729" s="14" t="s">
        <v>21780</v>
      </c>
      <c r="B18729" s="15">
        <v>3860</v>
      </c>
      <c r="C18729" s="13">
        <v>4.13</v>
      </c>
      <c r="D18729" s="7" t="str">
        <f t="shared" si="292"/>
        <v>Unique</v>
      </c>
    </row>
    <row r="18730" spans="1:4" x14ac:dyDescent="0.35">
      <c r="A18730" s="14" t="s">
        <v>21781</v>
      </c>
      <c r="B18730" s="15">
        <v>3850</v>
      </c>
      <c r="C18730" s="13">
        <v>4.13</v>
      </c>
      <c r="D18730" s="7" t="str">
        <f t="shared" si="292"/>
        <v>Unique</v>
      </c>
    </row>
    <row r="18731" spans="1:4" x14ac:dyDescent="0.35">
      <c r="A18731" s="14" t="s">
        <v>21782</v>
      </c>
      <c r="B18731" s="15">
        <v>3827</v>
      </c>
      <c r="C18731" s="13">
        <v>4.13</v>
      </c>
      <c r="D18731" s="7" t="str">
        <f t="shared" si="292"/>
        <v>Unique</v>
      </c>
    </row>
    <row r="18732" spans="1:4" x14ac:dyDescent="0.35">
      <c r="A18732" s="14" t="s">
        <v>21783</v>
      </c>
      <c r="B18732" s="15">
        <v>3804</v>
      </c>
      <c r="C18732" s="13">
        <v>4.13</v>
      </c>
      <c r="D18732" s="7" t="str">
        <f t="shared" si="292"/>
        <v>Unique</v>
      </c>
    </row>
    <row r="18733" spans="1:4" x14ac:dyDescent="0.35">
      <c r="A18733" s="14" t="s">
        <v>21784</v>
      </c>
      <c r="B18733" s="15">
        <v>4175</v>
      </c>
      <c r="C18733" s="13">
        <v>4.13</v>
      </c>
      <c r="D18733" s="7" t="str">
        <f t="shared" si="292"/>
        <v>Unique</v>
      </c>
    </row>
    <row r="18734" spans="1:4" x14ac:dyDescent="0.35">
      <c r="A18734" s="14" t="s">
        <v>21785</v>
      </c>
      <c r="B18734" s="15">
        <v>4168</v>
      </c>
      <c r="C18734" s="13">
        <v>4.13</v>
      </c>
      <c r="D18734" s="7" t="str">
        <f t="shared" si="292"/>
        <v>Unique</v>
      </c>
    </row>
    <row r="18735" spans="1:4" x14ac:dyDescent="0.35">
      <c r="A18735" s="14" t="s">
        <v>21786</v>
      </c>
      <c r="B18735" s="15">
        <v>4163</v>
      </c>
      <c r="C18735" s="13">
        <v>4.13</v>
      </c>
      <c r="D18735" s="7" t="str">
        <f t="shared" si="292"/>
        <v>Unique</v>
      </c>
    </row>
    <row r="18736" spans="1:4" x14ac:dyDescent="0.35">
      <c r="A18736" s="14" t="s">
        <v>21787</v>
      </c>
      <c r="B18736" s="15">
        <v>4149</v>
      </c>
      <c r="C18736" s="13">
        <v>4.13</v>
      </c>
      <c r="D18736" s="7" t="str">
        <f t="shared" si="292"/>
        <v>Unique</v>
      </c>
    </row>
    <row r="18737" spans="1:4" x14ac:dyDescent="0.35">
      <c r="A18737" s="14" t="s">
        <v>21788</v>
      </c>
      <c r="B18737" s="15">
        <v>4148</v>
      </c>
      <c r="C18737" s="13">
        <v>4.13</v>
      </c>
      <c r="D18737" s="7" t="str">
        <f t="shared" si="292"/>
        <v>Unique</v>
      </c>
    </row>
    <row r="18738" spans="1:4" x14ac:dyDescent="0.35">
      <c r="A18738" s="14" t="s">
        <v>21789</v>
      </c>
      <c r="B18738" s="15">
        <v>4144</v>
      </c>
      <c r="C18738" s="13">
        <v>4.13</v>
      </c>
      <c r="D18738" s="7" t="str">
        <f t="shared" si="292"/>
        <v>Unique</v>
      </c>
    </row>
    <row r="18739" spans="1:4" x14ac:dyDescent="0.35">
      <c r="A18739" s="14" t="s">
        <v>21790</v>
      </c>
      <c r="B18739" s="15">
        <v>4142</v>
      </c>
      <c r="C18739" s="13">
        <v>4.13</v>
      </c>
      <c r="D18739" s="7" t="str">
        <f t="shared" si="292"/>
        <v>Unique</v>
      </c>
    </row>
    <row r="18740" spans="1:4" x14ac:dyDescent="0.35">
      <c r="A18740" s="14" t="s">
        <v>21791</v>
      </c>
      <c r="B18740" s="15">
        <v>4135</v>
      </c>
      <c r="C18740" s="13">
        <v>4.13</v>
      </c>
      <c r="D18740" s="7" t="str">
        <f t="shared" si="292"/>
        <v>Unique</v>
      </c>
    </row>
    <row r="18741" spans="1:4" x14ac:dyDescent="0.35">
      <c r="A18741" s="14" t="s">
        <v>21792</v>
      </c>
      <c r="B18741" s="15">
        <v>4134</v>
      </c>
      <c r="C18741" s="13">
        <v>4.13</v>
      </c>
      <c r="D18741" s="7" t="str">
        <f t="shared" si="292"/>
        <v>Unique</v>
      </c>
    </row>
    <row r="18742" spans="1:4" x14ac:dyDescent="0.35">
      <c r="A18742" s="14" t="s">
        <v>21793</v>
      </c>
      <c r="B18742" s="15">
        <v>4133</v>
      </c>
      <c r="C18742" s="13">
        <v>4.13</v>
      </c>
      <c r="D18742" s="7" t="str">
        <f t="shared" si="292"/>
        <v>Unique</v>
      </c>
    </row>
    <row r="18743" spans="1:4" x14ac:dyDescent="0.35">
      <c r="A18743" s="14" t="s">
        <v>21794</v>
      </c>
      <c r="B18743" s="15">
        <v>4128</v>
      </c>
      <c r="C18743" s="13">
        <v>4.13</v>
      </c>
      <c r="D18743" s="7" t="str">
        <f t="shared" si="292"/>
        <v>Unique</v>
      </c>
    </row>
    <row r="18744" spans="1:4" x14ac:dyDescent="0.35">
      <c r="A18744" s="14" t="s">
        <v>21795</v>
      </c>
      <c r="B18744" s="15">
        <v>4113</v>
      </c>
      <c r="C18744" s="13">
        <v>4.13</v>
      </c>
      <c r="D18744" s="7" t="str">
        <f t="shared" si="292"/>
        <v>Unique</v>
      </c>
    </row>
    <row r="18745" spans="1:4" x14ac:dyDescent="0.35">
      <c r="A18745" s="14" t="s">
        <v>21796</v>
      </c>
      <c r="B18745" s="15">
        <v>4010</v>
      </c>
      <c r="C18745" s="13">
        <v>4.13</v>
      </c>
      <c r="D18745" s="7" t="str">
        <f t="shared" si="292"/>
        <v>Unique</v>
      </c>
    </row>
    <row r="18746" spans="1:4" x14ac:dyDescent="0.35">
      <c r="A18746" s="14" t="s">
        <v>21797</v>
      </c>
      <c r="B18746" s="15">
        <v>3836</v>
      </c>
      <c r="C18746" s="13">
        <v>4.13</v>
      </c>
      <c r="D18746" s="7" t="str">
        <f t="shared" si="292"/>
        <v>Unique</v>
      </c>
    </row>
    <row r="18747" spans="1:4" x14ac:dyDescent="0.35">
      <c r="A18747" s="14" t="s">
        <v>21798</v>
      </c>
      <c r="B18747" s="15" t="s">
        <v>21799</v>
      </c>
      <c r="C18747" s="13">
        <v>9.5999999999999979</v>
      </c>
      <c r="D18747" s="7" t="str">
        <f t="shared" si="292"/>
        <v>Unique</v>
      </c>
    </row>
    <row r="18748" spans="1:4" x14ac:dyDescent="0.35">
      <c r="A18748" s="14" t="s">
        <v>21798</v>
      </c>
      <c r="B18748" s="15" t="s">
        <v>21799</v>
      </c>
      <c r="C18748" s="13">
        <v>1.4500000000000002</v>
      </c>
      <c r="D18748" s="7" t="str">
        <f t="shared" si="292"/>
        <v>Unique</v>
      </c>
    </row>
    <row r="18749" spans="1:4" x14ac:dyDescent="0.35">
      <c r="A18749" s="14" t="s">
        <v>21810</v>
      </c>
      <c r="B18749" s="15">
        <v>4153</v>
      </c>
      <c r="C18749" s="13">
        <v>8.379999999999999</v>
      </c>
      <c r="D18749" s="7" t="str">
        <f t="shared" si="292"/>
        <v>Unique</v>
      </c>
    </row>
    <row r="18750" spans="1:4" x14ac:dyDescent="0.35">
      <c r="A18750" s="14" t="s">
        <v>21811</v>
      </c>
      <c r="B18750" s="15">
        <v>28508856</v>
      </c>
      <c r="C18750" s="13">
        <v>7.6199999999999992</v>
      </c>
      <c r="D18750" s="7" t="str">
        <f t="shared" si="292"/>
        <v>Unique</v>
      </c>
    </row>
    <row r="18751" spans="1:4" x14ac:dyDescent="0.35">
      <c r="A18751" s="14" t="s">
        <v>21812</v>
      </c>
      <c r="B18751" s="15">
        <v>4123</v>
      </c>
      <c r="C18751" s="13">
        <v>6.57</v>
      </c>
      <c r="D18751" s="7" t="str">
        <f t="shared" si="292"/>
        <v>Unique</v>
      </c>
    </row>
    <row r="18752" spans="1:4" x14ac:dyDescent="0.35">
      <c r="A18752" s="14" t="s">
        <v>21813</v>
      </c>
      <c r="B18752" s="15">
        <v>4131</v>
      </c>
      <c r="C18752" s="13">
        <v>-0.02</v>
      </c>
      <c r="D18752" s="7" t="str">
        <f t="shared" si="292"/>
        <v>Unique</v>
      </c>
    </row>
    <row r="18753" spans="1:4" x14ac:dyDescent="0.35">
      <c r="A18753" s="14" t="s">
        <v>21814</v>
      </c>
      <c r="B18753" s="15">
        <v>4132</v>
      </c>
      <c r="C18753" s="13">
        <v>-0.04</v>
      </c>
      <c r="D18753" s="7" t="str">
        <f t="shared" si="292"/>
        <v>Unique</v>
      </c>
    </row>
    <row r="18754" spans="1:4" x14ac:dyDescent="0.35">
      <c r="A18754" s="14" t="s">
        <v>21813</v>
      </c>
      <c r="B18754" s="15">
        <v>4131</v>
      </c>
      <c r="C18754" s="13">
        <v>5.25</v>
      </c>
      <c r="D18754" s="7" t="str">
        <f t="shared" ref="D18754:D18817" si="293">IF(COUNTIFS(A:A,A18754,B:B,B18754,C:C,C18754)&gt;1,"Doublon","Unique")</f>
        <v>Unique</v>
      </c>
    </row>
    <row r="18755" spans="1:4" x14ac:dyDescent="0.35">
      <c r="A18755" s="14" t="s">
        <v>21814</v>
      </c>
      <c r="B18755" s="15">
        <v>4132</v>
      </c>
      <c r="C18755" s="13">
        <v>5.25</v>
      </c>
      <c r="D18755" s="7" t="str">
        <f t="shared" si="293"/>
        <v>Unique</v>
      </c>
    </row>
    <row r="18756" spans="1:4" x14ac:dyDescent="0.35">
      <c r="A18756" s="14" t="s">
        <v>21815</v>
      </c>
      <c r="B18756" s="15">
        <v>3869</v>
      </c>
      <c r="C18756" s="13">
        <v>5.25</v>
      </c>
      <c r="D18756" s="7" t="str">
        <f t="shared" si="293"/>
        <v>Unique</v>
      </c>
    </row>
    <row r="18757" spans="1:4" x14ac:dyDescent="0.35">
      <c r="A18757" s="14" t="s">
        <v>21816</v>
      </c>
      <c r="B18757" s="15">
        <v>4137</v>
      </c>
      <c r="C18757" s="13">
        <v>13.44</v>
      </c>
      <c r="D18757" s="7" t="str">
        <f t="shared" si="293"/>
        <v>Unique</v>
      </c>
    </row>
    <row r="18758" spans="1:4" x14ac:dyDescent="0.35">
      <c r="A18758" s="14" t="s">
        <v>21817</v>
      </c>
      <c r="B18758" s="15" t="s">
        <v>21818</v>
      </c>
      <c r="C18758" s="13">
        <v>5.25</v>
      </c>
      <c r="D18758" s="7" t="str">
        <f t="shared" si="293"/>
        <v>Unique</v>
      </c>
    </row>
    <row r="18759" spans="1:4" x14ac:dyDescent="0.35">
      <c r="A18759" s="14" t="s">
        <v>21819</v>
      </c>
      <c r="B18759" s="15">
        <v>3843</v>
      </c>
      <c r="C18759" s="13">
        <v>5.25</v>
      </c>
      <c r="D18759" s="7" t="str">
        <f t="shared" si="293"/>
        <v>Unique</v>
      </c>
    </row>
    <row r="18760" spans="1:4" x14ac:dyDescent="0.35">
      <c r="A18760" s="14" t="s">
        <v>21820</v>
      </c>
      <c r="B18760" s="15" t="s">
        <v>21821</v>
      </c>
      <c r="C18760" s="13">
        <v>5.5</v>
      </c>
      <c r="D18760" s="7" t="str">
        <f t="shared" si="293"/>
        <v>Unique</v>
      </c>
    </row>
    <row r="18761" spans="1:4" x14ac:dyDescent="0.35">
      <c r="A18761" s="14" t="s">
        <v>21822</v>
      </c>
      <c r="B18761" s="15">
        <v>4013</v>
      </c>
      <c r="C18761" s="13">
        <v>8.379999999999999</v>
      </c>
      <c r="D18761" s="7" t="str">
        <f t="shared" si="293"/>
        <v>Unique</v>
      </c>
    </row>
    <row r="18762" spans="1:4" x14ac:dyDescent="0.35">
      <c r="A18762" s="14" t="s">
        <v>21823</v>
      </c>
      <c r="B18762" s="15" t="s">
        <v>21824</v>
      </c>
      <c r="C18762" s="13">
        <v>5.25</v>
      </c>
      <c r="D18762" s="7" t="str">
        <f t="shared" si="293"/>
        <v>Unique</v>
      </c>
    </row>
    <row r="18763" spans="1:4" x14ac:dyDescent="0.35">
      <c r="A18763" s="14" t="s">
        <v>21774</v>
      </c>
      <c r="B18763" s="15">
        <v>3913</v>
      </c>
      <c r="C18763" s="13">
        <v>5.25</v>
      </c>
      <c r="D18763" s="7" t="str">
        <f t="shared" si="293"/>
        <v>Unique</v>
      </c>
    </row>
    <row r="18764" spans="1:4" x14ac:dyDescent="0.35">
      <c r="A18764" s="14" t="s">
        <v>21825</v>
      </c>
      <c r="B18764" s="15" t="s">
        <v>21826</v>
      </c>
      <c r="C18764" s="13">
        <v>5.25</v>
      </c>
      <c r="D18764" s="7" t="str">
        <f t="shared" si="293"/>
        <v>Unique</v>
      </c>
    </row>
    <row r="18765" spans="1:4" x14ac:dyDescent="0.35">
      <c r="A18765" s="14" t="s">
        <v>21400</v>
      </c>
      <c r="B18765" s="15">
        <v>3755</v>
      </c>
      <c r="C18765" s="13">
        <v>4.58</v>
      </c>
      <c r="D18765" s="7" t="str">
        <f t="shared" si="293"/>
        <v>Unique</v>
      </c>
    </row>
    <row r="18766" spans="1:4" x14ac:dyDescent="0.35">
      <c r="A18766" s="14" t="s">
        <v>21809</v>
      </c>
      <c r="B18766" s="15">
        <v>4164</v>
      </c>
      <c r="C18766" s="13">
        <v>6.6999999999999993</v>
      </c>
      <c r="D18766" s="7" t="str">
        <f t="shared" si="293"/>
        <v>Unique</v>
      </c>
    </row>
    <row r="18767" spans="1:4" x14ac:dyDescent="0.35">
      <c r="A18767" s="14" t="s">
        <v>21827</v>
      </c>
      <c r="B18767" s="15" t="s">
        <v>21828</v>
      </c>
      <c r="C18767" s="13">
        <v>6.6999999999999993</v>
      </c>
      <c r="D18767" s="7" t="str">
        <f t="shared" si="293"/>
        <v>Unique</v>
      </c>
    </row>
    <row r="18768" spans="1:4" x14ac:dyDescent="0.35">
      <c r="A18768" s="14" t="s">
        <v>21829</v>
      </c>
      <c r="B18768" s="15" t="s">
        <v>21828</v>
      </c>
      <c r="C18768" s="13">
        <v>6.6999999999999993</v>
      </c>
      <c r="D18768" s="7" t="str">
        <f t="shared" si="293"/>
        <v>Unique</v>
      </c>
    </row>
    <row r="18769" spans="1:4" x14ac:dyDescent="0.35">
      <c r="A18769" s="14" t="s">
        <v>21819</v>
      </c>
      <c r="B18769" s="15">
        <v>3843</v>
      </c>
      <c r="C18769" s="13">
        <v>6.6999999999999993</v>
      </c>
      <c r="D18769" s="7" t="str">
        <f t="shared" si="293"/>
        <v>Unique</v>
      </c>
    </row>
    <row r="18770" spans="1:4" x14ac:dyDescent="0.35">
      <c r="A18770" s="14" t="s">
        <v>21859</v>
      </c>
      <c r="B18770" s="15" t="s">
        <v>21860</v>
      </c>
      <c r="C18770" s="13">
        <v>5.25</v>
      </c>
      <c r="D18770" s="7" t="str">
        <f t="shared" si="293"/>
        <v>Unique</v>
      </c>
    </row>
    <row r="18771" spans="1:4" x14ac:dyDescent="0.35">
      <c r="A18771" s="14" t="s">
        <v>21838</v>
      </c>
      <c r="B18771" s="15">
        <v>4157</v>
      </c>
      <c r="C18771" s="13">
        <v>5.25</v>
      </c>
      <c r="D18771" s="7" t="str">
        <f t="shared" si="293"/>
        <v>Unique</v>
      </c>
    </row>
    <row r="18772" spans="1:4" x14ac:dyDescent="0.35">
      <c r="A18772" s="14" t="s">
        <v>21861</v>
      </c>
      <c r="B18772" s="15" t="s">
        <v>21862</v>
      </c>
      <c r="C18772" s="13">
        <v>5.25</v>
      </c>
      <c r="D18772" s="7" t="str">
        <f t="shared" si="293"/>
        <v>Unique</v>
      </c>
    </row>
    <row r="18773" spans="1:4" x14ac:dyDescent="0.35">
      <c r="A18773" s="14" t="s">
        <v>21877</v>
      </c>
      <c r="B18773" s="15" t="s">
        <v>21878</v>
      </c>
      <c r="C18773" s="13">
        <v>5.25</v>
      </c>
      <c r="D18773" s="7" t="str">
        <f t="shared" si="293"/>
        <v>Unique</v>
      </c>
    </row>
    <row r="18774" spans="1:4" x14ac:dyDescent="0.35">
      <c r="A18774" s="14" t="s">
        <v>21884</v>
      </c>
      <c r="B18774" s="15" t="s">
        <v>21885</v>
      </c>
      <c r="C18774" s="13">
        <v>7.6199999999999992</v>
      </c>
      <c r="D18774" s="7" t="str">
        <f t="shared" si="293"/>
        <v>Unique</v>
      </c>
    </row>
    <row r="18775" spans="1:4" x14ac:dyDescent="0.35">
      <c r="A18775" s="14" t="s">
        <v>21863</v>
      </c>
      <c r="B18775" s="15" t="s">
        <v>21864</v>
      </c>
      <c r="C18775" s="13">
        <v>5.25</v>
      </c>
      <c r="D18775" s="7" t="str">
        <f t="shared" si="293"/>
        <v>Unique</v>
      </c>
    </row>
    <row r="18776" spans="1:4" x14ac:dyDescent="0.35">
      <c r="A18776" s="14" t="s">
        <v>21888</v>
      </c>
      <c r="B18776" s="15">
        <v>6520</v>
      </c>
      <c r="C18776" s="13">
        <v>5.49</v>
      </c>
      <c r="D18776" s="7" t="str">
        <f t="shared" si="293"/>
        <v>Unique</v>
      </c>
    </row>
    <row r="18777" spans="1:4" x14ac:dyDescent="0.35">
      <c r="A18777" s="14" t="s">
        <v>21889</v>
      </c>
      <c r="B18777" s="15" t="s">
        <v>21890</v>
      </c>
      <c r="C18777" s="13">
        <v>7.1000000000000005</v>
      </c>
      <c r="D18777" s="7" t="str">
        <f t="shared" si="293"/>
        <v>Unique</v>
      </c>
    </row>
    <row r="18778" spans="1:4" x14ac:dyDescent="0.35">
      <c r="A18778" s="14" t="s">
        <v>21889</v>
      </c>
      <c r="B18778" s="15" t="s">
        <v>21890</v>
      </c>
      <c r="C18778" s="13">
        <v>5.48</v>
      </c>
      <c r="D18778" s="7" t="str">
        <f t="shared" si="293"/>
        <v>Unique</v>
      </c>
    </row>
    <row r="18779" spans="1:4" x14ac:dyDescent="0.35">
      <c r="A18779" s="14" t="s">
        <v>21894</v>
      </c>
      <c r="B18779" s="15" t="s">
        <v>21895</v>
      </c>
      <c r="C18779" s="13">
        <v>5.25</v>
      </c>
      <c r="D18779" s="7" t="str">
        <f t="shared" si="293"/>
        <v>Unique</v>
      </c>
    </row>
    <row r="18780" spans="1:4" x14ac:dyDescent="0.35">
      <c r="A18780" s="14" t="s">
        <v>21892</v>
      </c>
      <c r="B18780" s="15" t="s">
        <v>21893</v>
      </c>
      <c r="C18780" s="13">
        <v>6.13</v>
      </c>
      <c r="D18780" s="7" t="str">
        <f t="shared" si="293"/>
        <v>Unique</v>
      </c>
    </row>
    <row r="18781" spans="1:4" x14ac:dyDescent="0.35">
      <c r="A18781" s="14" t="s">
        <v>21901</v>
      </c>
      <c r="B18781" s="15">
        <v>3955</v>
      </c>
      <c r="C18781" s="13">
        <v>5.48</v>
      </c>
      <c r="D18781" s="7" t="str">
        <f t="shared" si="293"/>
        <v>Unique</v>
      </c>
    </row>
    <row r="18782" spans="1:4" x14ac:dyDescent="0.35">
      <c r="A18782" s="14" t="s">
        <v>21847</v>
      </c>
      <c r="B18782" s="15">
        <v>4027</v>
      </c>
      <c r="C18782" s="13">
        <v>12.290000000000001</v>
      </c>
      <c r="D18782" s="7" t="str">
        <f t="shared" si="293"/>
        <v>Unique</v>
      </c>
    </row>
    <row r="18783" spans="1:4" x14ac:dyDescent="0.35">
      <c r="A18783" s="14" t="s">
        <v>21896</v>
      </c>
      <c r="B18783" s="15" t="s">
        <v>21897</v>
      </c>
      <c r="C18783" s="13">
        <v>-0.02</v>
      </c>
      <c r="D18783" s="7" t="str">
        <f t="shared" si="293"/>
        <v>Unique</v>
      </c>
    </row>
    <row r="18784" spans="1:4" x14ac:dyDescent="0.35">
      <c r="A18784" s="14" t="s">
        <v>21875</v>
      </c>
      <c r="B18784" s="15" t="s">
        <v>21876</v>
      </c>
      <c r="C18784" s="13">
        <v>-0.04</v>
      </c>
      <c r="D18784" s="7" t="str">
        <f t="shared" si="293"/>
        <v>Unique</v>
      </c>
    </row>
    <row r="18785" spans="1:4" x14ac:dyDescent="0.35">
      <c r="A18785" s="14" t="s">
        <v>21896</v>
      </c>
      <c r="B18785" s="15" t="s">
        <v>21897</v>
      </c>
      <c r="C18785" s="13">
        <v>7.1000000000000005</v>
      </c>
      <c r="D18785" s="7" t="str">
        <f t="shared" si="293"/>
        <v>Unique</v>
      </c>
    </row>
    <row r="18786" spans="1:4" x14ac:dyDescent="0.35">
      <c r="A18786" s="14" t="s">
        <v>21875</v>
      </c>
      <c r="B18786" s="15" t="s">
        <v>21876</v>
      </c>
      <c r="C18786" s="13">
        <v>8.1</v>
      </c>
      <c r="D18786" s="7" t="str">
        <f t="shared" si="293"/>
        <v>Unique</v>
      </c>
    </row>
    <row r="18787" spans="1:4" x14ac:dyDescent="0.35">
      <c r="A18787" s="14" t="s">
        <v>21883</v>
      </c>
      <c r="B18787" s="15">
        <v>3400184343</v>
      </c>
      <c r="C18787" s="13">
        <v>6.13</v>
      </c>
      <c r="D18787" s="7" t="str">
        <f t="shared" si="293"/>
        <v>Unique</v>
      </c>
    </row>
    <row r="18788" spans="1:4" x14ac:dyDescent="0.35">
      <c r="A18788" s="14" t="s">
        <v>21881</v>
      </c>
      <c r="B18788" s="15" t="s">
        <v>21882</v>
      </c>
      <c r="C18788" s="13">
        <v>9.2199999999999989</v>
      </c>
      <c r="D18788" s="7" t="str">
        <f t="shared" si="293"/>
        <v>Unique</v>
      </c>
    </row>
    <row r="18789" spans="1:4" x14ac:dyDescent="0.35">
      <c r="A18789" s="14" t="s">
        <v>21829</v>
      </c>
      <c r="B18789" s="15" t="s">
        <v>21828</v>
      </c>
      <c r="C18789" s="13">
        <v>-0.02</v>
      </c>
      <c r="D18789" s="7" t="str">
        <f t="shared" si="293"/>
        <v>Unique</v>
      </c>
    </row>
    <row r="18790" spans="1:4" x14ac:dyDescent="0.35">
      <c r="A18790" s="14" t="s">
        <v>21858</v>
      </c>
      <c r="B18790" s="15" t="s">
        <v>21857</v>
      </c>
      <c r="C18790" s="13">
        <v>-0.5</v>
      </c>
      <c r="D18790" s="7" t="str">
        <f t="shared" si="293"/>
        <v>Unique</v>
      </c>
    </row>
    <row r="18791" spans="1:4" x14ac:dyDescent="0.35">
      <c r="A18791" s="14" t="s">
        <v>21853</v>
      </c>
      <c r="B18791" s="15">
        <v>25004389</v>
      </c>
      <c r="C18791" s="13">
        <v>-0.5</v>
      </c>
      <c r="D18791" s="7" t="str">
        <f t="shared" si="293"/>
        <v>Unique</v>
      </c>
    </row>
    <row r="18792" spans="1:4" x14ac:dyDescent="0.35">
      <c r="A18792" s="14" t="s">
        <v>21896</v>
      </c>
      <c r="B18792" s="15" t="s">
        <v>21897</v>
      </c>
      <c r="C18792" s="13">
        <v>-0.5</v>
      </c>
      <c r="D18792" s="7" t="str">
        <f t="shared" si="293"/>
        <v>Unique</v>
      </c>
    </row>
    <row r="18793" spans="1:4" x14ac:dyDescent="0.35">
      <c r="A18793" s="14" t="s">
        <v>21829</v>
      </c>
      <c r="B18793" s="15" t="s">
        <v>21828</v>
      </c>
      <c r="C18793" s="13">
        <v>-0.5</v>
      </c>
      <c r="D18793" s="7" t="str">
        <f t="shared" si="293"/>
        <v>Unique</v>
      </c>
    </row>
    <row r="18794" spans="1:4" x14ac:dyDescent="0.35">
      <c r="A18794" s="14" t="s">
        <v>21842</v>
      </c>
      <c r="B18794" s="15">
        <v>4138</v>
      </c>
      <c r="C18794" s="13">
        <v>-0.5</v>
      </c>
      <c r="D18794" s="7" t="str">
        <f t="shared" si="293"/>
        <v>Unique</v>
      </c>
    </row>
    <row r="18795" spans="1:4" x14ac:dyDescent="0.35">
      <c r="A18795" s="14" t="s">
        <v>21813</v>
      </c>
      <c r="B18795" s="15">
        <v>4131</v>
      </c>
      <c r="C18795" s="13">
        <v>-0.5</v>
      </c>
      <c r="D18795" s="7" t="str">
        <f t="shared" si="293"/>
        <v>Unique</v>
      </c>
    </row>
    <row r="18796" spans="1:4" x14ac:dyDescent="0.35">
      <c r="A18796" s="14" t="s">
        <v>21854</v>
      </c>
      <c r="B18796" s="15" t="s">
        <v>21855</v>
      </c>
      <c r="C18796" s="13">
        <v>12.290000000000001</v>
      </c>
      <c r="D18796" s="7" t="str">
        <f t="shared" si="293"/>
        <v>Unique</v>
      </c>
    </row>
    <row r="18797" spans="1:4" x14ac:dyDescent="0.35">
      <c r="A18797" s="14" t="s">
        <v>21851</v>
      </c>
      <c r="B18797" s="15">
        <v>25001162</v>
      </c>
      <c r="C18797" s="13">
        <v>5.25</v>
      </c>
      <c r="D18797" s="7" t="str">
        <f t="shared" si="293"/>
        <v>Unique</v>
      </c>
    </row>
    <row r="18798" spans="1:4" x14ac:dyDescent="0.35">
      <c r="A18798" s="14" t="s">
        <v>21858</v>
      </c>
      <c r="B18798" s="15" t="s">
        <v>21857</v>
      </c>
      <c r="C18798" s="13">
        <v>-0.02</v>
      </c>
      <c r="D18798" s="7" t="str">
        <f t="shared" si="293"/>
        <v>Unique</v>
      </c>
    </row>
    <row r="18799" spans="1:4" x14ac:dyDescent="0.35">
      <c r="A18799" s="14" t="s">
        <v>21856</v>
      </c>
      <c r="B18799" s="15" t="s">
        <v>21857</v>
      </c>
      <c r="C18799" s="13">
        <v>-0.04</v>
      </c>
      <c r="D18799" s="7" t="str">
        <f t="shared" si="293"/>
        <v>Unique</v>
      </c>
    </row>
    <row r="18800" spans="1:4" x14ac:dyDescent="0.35">
      <c r="A18800" s="14" t="s">
        <v>21858</v>
      </c>
      <c r="B18800" s="15" t="s">
        <v>21857</v>
      </c>
      <c r="C18800" s="13">
        <v>10.840000000000002</v>
      </c>
      <c r="D18800" s="7" t="str">
        <f t="shared" si="293"/>
        <v>Unique</v>
      </c>
    </row>
    <row r="18801" spans="1:4" x14ac:dyDescent="0.35">
      <c r="A18801" s="14" t="s">
        <v>21856</v>
      </c>
      <c r="B18801" s="15" t="s">
        <v>21857</v>
      </c>
      <c r="C18801" s="13">
        <v>11.99</v>
      </c>
      <c r="D18801" s="7" t="str">
        <f t="shared" si="293"/>
        <v>Unique</v>
      </c>
    </row>
    <row r="18802" spans="1:4" x14ac:dyDescent="0.35">
      <c r="A18802" s="14" t="s">
        <v>21849</v>
      </c>
      <c r="B18802" s="15" t="s">
        <v>21850</v>
      </c>
      <c r="C18802" s="13">
        <v>7.1000000000000005</v>
      </c>
      <c r="D18802" s="7" t="str">
        <f t="shared" si="293"/>
        <v>Unique</v>
      </c>
    </row>
    <row r="18803" spans="1:4" x14ac:dyDescent="0.35">
      <c r="A18803" s="14" t="s">
        <v>21853</v>
      </c>
      <c r="B18803" s="15">
        <v>25004389</v>
      </c>
      <c r="C18803" s="13">
        <v>-0.02</v>
      </c>
      <c r="D18803" s="7" t="str">
        <f t="shared" si="293"/>
        <v>Unique</v>
      </c>
    </row>
    <row r="18804" spans="1:4" x14ac:dyDescent="0.35">
      <c r="A18804" s="14" t="s">
        <v>21852</v>
      </c>
      <c r="B18804" s="15">
        <v>25004389</v>
      </c>
      <c r="C18804" s="13">
        <v>-0.04</v>
      </c>
      <c r="D18804" s="7" t="str">
        <f t="shared" si="293"/>
        <v>Unique</v>
      </c>
    </row>
    <row r="18805" spans="1:4" x14ac:dyDescent="0.35">
      <c r="A18805" s="14" t="s">
        <v>21853</v>
      </c>
      <c r="B18805" s="15">
        <v>25004389</v>
      </c>
      <c r="C18805" s="13">
        <v>12.290000000000001</v>
      </c>
      <c r="D18805" s="7" t="str">
        <f t="shared" si="293"/>
        <v>Unique</v>
      </c>
    </row>
    <row r="18806" spans="1:4" x14ac:dyDescent="0.35">
      <c r="A18806" s="14" t="s">
        <v>21852</v>
      </c>
      <c r="B18806" s="15">
        <v>25004389</v>
      </c>
      <c r="C18806" s="13">
        <v>12.290000000000001</v>
      </c>
      <c r="D18806" s="7" t="str">
        <f t="shared" si="293"/>
        <v>Unique</v>
      </c>
    </row>
    <row r="18807" spans="1:4" x14ac:dyDescent="0.35">
      <c r="A18807" s="14" t="s">
        <v>21902</v>
      </c>
      <c r="B18807" s="15" t="s">
        <v>21903</v>
      </c>
      <c r="C18807" s="13">
        <v>5.25</v>
      </c>
      <c r="D18807" s="7" t="str">
        <f t="shared" si="293"/>
        <v>Unique</v>
      </c>
    </row>
    <row r="18808" spans="1:4" x14ac:dyDescent="0.35">
      <c r="A18808" s="14" t="s">
        <v>21801</v>
      </c>
      <c r="B18808" s="15" t="s">
        <v>21802</v>
      </c>
      <c r="C18808" s="13">
        <v>5.25</v>
      </c>
      <c r="D18808" s="7" t="str">
        <f t="shared" si="293"/>
        <v>Unique</v>
      </c>
    </row>
    <row r="18809" spans="1:4" x14ac:dyDescent="0.35">
      <c r="A18809" s="14" t="s">
        <v>21805</v>
      </c>
      <c r="B18809" s="15" t="s">
        <v>21806</v>
      </c>
      <c r="C18809" s="13">
        <v>5.25</v>
      </c>
      <c r="D18809" s="7" t="str">
        <f t="shared" si="293"/>
        <v>Unique</v>
      </c>
    </row>
    <row r="18810" spans="1:4" x14ac:dyDescent="0.35">
      <c r="A18810" s="14" t="s">
        <v>21848</v>
      </c>
      <c r="B18810" s="15">
        <v>3975</v>
      </c>
      <c r="C18810" s="13">
        <v>6.57</v>
      </c>
      <c r="D18810" s="7" t="str">
        <f t="shared" si="293"/>
        <v>Unique</v>
      </c>
    </row>
    <row r="18811" spans="1:4" x14ac:dyDescent="0.35">
      <c r="A18811" s="14" t="s">
        <v>21831</v>
      </c>
      <c r="B18811" s="15">
        <v>3901</v>
      </c>
      <c r="C18811" s="13">
        <v>5.25</v>
      </c>
      <c r="D18811" s="7" t="str">
        <f t="shared" si="293"/>
        <v>Unique</v>
      </c>
    </row>
    <row r="18812" spans="1:4" x14ac:dyDescent="0.35">
      <c r="A18812" s="14" t="s">
        <v>21887</v>
      </c>
      <c r="B18812" s="15">
        <v>28515195</v>
      </c>
      <c r="C18812" s="13">
        <v>5.48</v>
      </c>
      <c r="D18812" s="7" t="str">
        <f t="shared" si="293"/>
        <v>Unique</v>
      </c>
    </row>
    <row r="18813" spans="1:4" x14ac:dyDescent="0.35">
      <c r="A18813" s="14" t="s">
        <v>21846</v>
      </c>
      <c r="B18813" s="15">
        <v>3919</v>
      </c>
      <c r="C18813" s="13">
        <v>5.48</v>
      </c>
      <c r="D18813" s="7" t="str">
        <f t="shared" si="293"/>
        <v>Unique</v>
      </c>
    </row>
    <row r="18814" spans="1:4" x14ac:dyDescent="0.35">
      <c r="A18814" s="14" t="s">
        <v>21803</v>
      </c>
      <c r="B18814" s="15" t="s">
        <v>21804</v>
      </c>
      <c r="C18814" s="13">
        <v>5.25</v>
      </c>
      <c r="D18814" s="7" t="str">
        <f t="shared" si="293"/>
        <v>Unique</v>
      </c>
    </row>
    <row r="18815" spans="1:4" x14ac:dyDescent="0.35">
      <c r="A18815" s="14" t="s">
        <v>21807</v>
      </c>
      <c r="B18815" s="15" t="s">
        <v>21808</v>
      </c>
      <c r="C18815" s="13">
        <v>5.25</v>
      </c>
      <c r="D18815" s="7" t="str">
        <f t="shared" si="293"/>
        <v>Unique</v>
      </c>
    </row>
    <row r="18816" spans="1:4" x14ac:dyDescent="0.35">
      <c r="A18816" s="14" t="s">
        <v>21809</v>
      </c>
      <c r="B18816" s="15">
        <v>4164</v>
      </c>
      <c r="C18816" s="13">
        <v>5.25</v>
      </c>
      <c r="D18816" s="7" t="str">
        <f t="shared" si="293"/>
        <v>Unique</v>
      </c>
    </row>
    <row r="18817" spans="1:4" x14ac:dyDescent="0.35">
      <c r="A18817" s="14" t="s">
        <v>21836</v>
      </c>
      <c r="B18817" s="15">
        <v>4166</v>
      </c>
      <c r="C18817" s="13">
        <v>5.25</v>
      </c>
      <c r="D18817" s="7" t="str">
        <f t="shared" si="293"/>
        <v>Unique</v>
      </c>
    </row>
    <row r="18818" spans="1:4" x14ac:dyDescent="0.35">
      <c r="A18818" s="14" t="s">
        <v>21840</v>
      </c>
      <c r="B18818" s="15">
        <v>4147</v>
      </c>
      <c r="C18818" s="13">
        <v>6.13</v>
      </c>
      <c r="D18818" s="7" t="str">
        <f t="shared" ref="D18818:D18881" si="294">IF(COUNTIFS(A:A,A18818,B:B,B18818,C:C,C18818)&gt;1,"Doublon","Unique")</f>
        <v>Unique</v>
      </c>
    </row>
    <row r="18819" spans="1:4" x14ac:dyDescent="0.35">
      <c r="A18819" s="14" t="s">
        <v>21837</v>
      </c>
      <c r="B18819" s="15">
        <v>4165</v>
      </c>
      <c r="C18819" s="13">
        <v>5.49</v>
      </c>
      <c r="D18819" s="7" t="str">
        <f t="shared" si="294"/>
        <v>Unique</v>
      </c>
    </row>
    <row r="18820" spans="1:4" x14ac:dyDescent="0.35">
      <c r="A18820" s="14" t="s">
        <v>21867</v>
      </c>
      <c r="B18820" s="15" t="s">
        <v>21868</v>
      </c>
      <c r="C18820" s="13">
        <v>5.25</v>
      </c>
      <c r="D18820" s="7" t="str">
        <f t="shared" si="294"/>
        <v>Unique</v>
      </c>
    </row>
    <row r="18821" spans="1:4" x14ac:dyDescent="0.35">
      <c r="A18821" s="14" t="s">
        <v>21800</v>
      </c>
      <c r="B18821" s="15">
        <v>3855</v>
      </c>
      <c r="C18821" s="13">
        <v>11.99</v>
      </c>
      <c r="D18821" s="7" t="str">
        <f t="shared" si="294"/>
        <v>Unique</v>
      </c>
    </row>
    <row r="18822" spans="1:4" x14ac:dyDescent="0.35">
      <c r="A18822" s="14" t="s">
        <v>21873</v>
      </c>
      <c r="B18822" s="15" t="s">
        <v>21874</v>
      </c>
      <c r="C18822" s="13">
        <v>5.25</v>
      </c>
      <c r="D18822" s="7" t="str">
        <f t="shared" si="294"/>
        <v>Unique</v>
      </c>
    </row>
    <row r="18823" spans="1:4" x14ac:dyDescent="0.35">
      <c r="A18823" s="14" t="s">
        <v>21871</v>
      </c>
      <c r="B18823" s="15" t="s">
        <v>21872</v>
      </c>
      <c r="C18823" s="13">
        <v>5.25</v>
      </c>
      <c r="D18823" s="7" t="str">
        <f t="shared" si="294"/>
        <v>Unique</v>
      </c>
    </row>
    <row r="18824" spans="1:4" x14ac:dyDescent="0.35">
      <c r="A18824" s="14" t="s">
        <v>21865</v>
      </c>
      <c r="B18824" s="15" t="s">
        <v>21866</v>
      </c>
      <c r="C18824" s="13">
        <v>5.25</v>
      </c>
      <c r="D18824" s="7" t="str">
        <f t="shared" si="294"/>
        <v>Unique</v>
      </c>
    </row>
    <row r="18825" spans="1:4" x14ac:dyDescent="0.35">
      <c r="A18825" s="14" t="s">
        <v>21832</v>
      </c>
      <c r="B18825" s="15">
        <v>4014</v>
      </c>
      <c r="C18825" s="13">
        <v>5.25</v>
      </c>
      <c r="D18825" s="7" t="str">
        <f t="shared" si="294"/>
        <v>Unique</v>
      </c>
    </row>
    <row r="18826" spans="1:4" x14ac:dyDescent="0.35">
      <c r="A18826" s="14" t="s">
        <v>21844</v>
      </c>
      <c r="B18826" s="15">
        <v>4126</v>
      </c>
      <c r="C18826" s="13">
        <v>5.25</v>
      </c>
      <c r="D18826" s="7" t="str">
        <f t="shared" si="294"/>
        <v>Unique</v>
      </c>
    </row>
    <row r="18827" spans="1:4" x14ac:dyDescent="0.35">
      <c r="A18827" s="14" t="s">
        <v>21886</v>
      </c>
      <c r="B18827" s="15">
        <v>28514742</v>
      </c>
      <c r="C18827" s="13">
        <v>10.840000000000002</v>
      </c>
      <c r="D18827" s="7" t="str">
        <f t="shared" si="294"/>
        <v>Unique</v>
      </c>
    </row>
    <row r="18828" spans="1:4" x14ac:dyDescent="0.35">
      <c r="A18828" s="14" t="s">
        <v>21827</v>
      </c>
      <c r="B18828" s="15" t="s">
        <v>21828</v>
      </c>
      <c r="C18828" s="13">
        <v>-0.04</v>
      </c>
      <c r="D18828" s="7" t="str">
        <f t="shared" si="294"/>
        <v>Unique</v>
      </c>
    </row>
    <row r="18829" spans="1:4" x14ac:dyDescent="0.35">
      <c r="A18829" s="14" t="s">
        <v>21829</v>
      </c>
      <c r="B18829" s="15" t="s">
        <v>21828</v>
      </c>
      <c r="C18829" s="13">
        <v>11.66</v>
      </c>
      <c r="D18829" s="7" t="str">
        <f t="shared" si="294"/>
        <v>Unique</v>
      </c>
    </row>
    <row r="18830" spans="1:4" x14ac:dyDescent="0.35">
      <c r="A18830" s="14" t="s">
        <v>21827</v>
      </c>
      <c r="B18830" s="15" t="s">
        <v>21828</v>
      </c>
      <c r="C18830" s="13">
        <v>11.99</v>
      </c>
      <c r="D18830" s="7" t="str">
        <f t="shared" si="294"/>
        <v>Unique</v>
      </c>
    </row>
    <row r="18831" spans="1:4" x14ac:dyDescent="0.35">
      <c r="A18831" s="14" t="s">
        <v>21879</v>
      </c>
      <c r="B18831" s="15" t="s">
        <v>21880</v>
      </c>
      <c r="C18831" s="13">
        <v>10.840000000000002</v>
      </c>
      <c r="D18831" s="7" t="str">
        <f t="shared" si="294"/>
        <v>Unique</v>
      </c>
    </row>
    <row r="18832" spans="1:4" x14ac:dyDescent="0.35">
      <c r="A18832" s="14" t="s">
        <v>21830</v>
      </c>
      <c r="B18832" s="15" t="s">
        <v>21568</v>
      </c>
      <c r="C18832" s="13">
        <v>5.5</v>
      </c>
      <c r="D18832" s="7" t="str">
        <f t="shared" si="294"/>
        <v>Unique</v>
      </c>
    </row>
    <row r="18833" spans="1:4" x14ac:dyDescent="0.35">
      <c r="A18833" s="14" t="s">
        <v>21843</v>
      </c>
      <c r="B18833" s="15">
        <v>4130</v>
      </c>
      <c r="C18833" s="13">
        <v>6.8400000000000007</v>
      </c>
      <c r="D18833" s="7" t="str">
        <f t="shared" si="294"/>
        <v>Unique</v>
      </c>
    </row>
    <row r="18834" spans="1:4" x14ac:dyDescent="0.35">
      <c r="A18834" s="14" t="s">
        <v>21835</v>
      </c>
      <c r="B18834" s="15">
        <v>4174</v>
      </c>
      <c r="C18834" s="13">
        <v>5.25</v>
      </c>
      <c r="D18834" s="7" t="str">
        <f t="shared" si="294"/>
        <v>Unique</v>
      </c>
    </row>
    <row r="18835" spans="1:4" x14ac:dyDescent="0.35">
      <c r="A18835" s="14" t="s">
        <v>21833</v>
      </c>
      <c r="B18835" s="15">
        <v>3841</v>
      </c>
      <c r="C18835" s="13">
        <v>6.13</v>
      </c>
      <c r="D18835" s="7" t="str">
        <f t="shared" si="294"/>
        <v>Unique</v>
      </c>
    </row>
    <row r="18836" spans="1:4" x14ac:dyDescent="0.35">
      <c r="A18836" s="14" t="s">
        <v>21845</v>
      </c>
      <c r="B18836" s="15">
        <v>4092</v>
      </c>
      <c r="C18836" s="13">
        <v>6.8400000000000007</v>
      </c>
      <c r="D18836" s="7" t="str">
        <f t="shared" si="294"/>
        <v>Unique</v>
      </c>
    </row>
    <row r="18837" spans="1:4" x14ac:dyDescent="0.35">
      <c r="A18837" s="14" t="s">
        <v>21891</v>
      </c>
      <c r="B18837" s="15">
        <v>28507814</v>
      </c>
      <c r="C18837" s="13">
        <v>8.1</v>
      </c>
      <c r="D18837" s="7" t="str">
        <f t="shared" si="294"/>
        <v>Unique</v>
      </c>
    </row>
    <row r="18838" spans="1:4" x14ac:dyDescent="0.35">
      <c r="A18838" s="14" t="s">
        <v>21841</v>
      </c>
      <c r="B18838" s="15">
        <v>4150</v>
      </c>
      <c r="C18838" s="13">
        <v>6.8400000000000007</v>
      </c>
      <c r="D18838" s="7" t="str">
        <f t="shared" si="294"/>
        <v>Unique</v>
      </c>
    </row>
    <row r="18839" spans="1:4" x14ac:dyDescent="0.35">
      <c r="A18839" s="14" t="s">
        <v>21869</v>
      </c>
      <c r="B18839" s="15" t="s">
        <v>21870</v>
      </c>
      <c r="C18839" s="13">
        <v>5.25</v>
      </c>
      <c r="D18839" s="7" t="str">
        <f t="shared" si="294"/>
        <v>Unique</v>
      </c>
    </row>
    <row r="18840" spans="1:4" x14ac:dyDescent="0.35">
      <c r="A18840" s="14" t="s">
        <v>21839</v>
      </c>
      <c r="B18840" s="15">
        <v>4140</v>
      </c>
      <c r="C18840" s="13">
        <v>5.25</v>
      </c>
      <c r="D18840" s="7" t="str">
        <f t="shared" si="294"/>
        <v>Unique</v>
      </c>
    </row>
    <row r="18841" spans="1:4" x14ac:dyDescent="0.35">
      <c r="A18841" s="14" t="s">
        <v>21898</v>
      </c>
      <c r="B18841" s="15" t="s">
        <v>21899</v>
      </c>
      <c r="C18841" s="13">
        <v>5.49</v>
      </c>
      <c r="D18841" s="7" t="str">
        <f t="shared" si="294"/>
        <v>Unique</v>
      </c>
    </row>
    <row r="18842" spans="1:4" x14ac:dyDescent="0.35">
      <c r="A18842" s="14" t="s">
        <v>21842</v>
      </c>
      <c r="B18842" s="15">
        <v>4138</v>
      </c>
      <c r="C18842" s="13">
        <v>11.99</v>
      </c>
      <c r="D18842" s="7" t="str">
        <f t="shared" si="294"/>
        <v>Unique</v>
      </c>
    </row>
    <row r="18843" spans="1:4" x14ac:dyDescent="0.35">
      <c r="A18843" s="14" t="s">
        <v>21834</v>
      </c>
      <c r="B18843" s="15">
        <v>3845</v>
      </c>
      <c r="C18843" s="13">
        <v>5.25</v>
      </c>
      <c r="D18843" s="7" t="str">
        <f t="shared" si="294"/>
        <v>Unique</v>
      </c>
    </row>
    <row r="18844" spans="1:4" x14ac:dyDescent="0.35">
      <c r="A18844" s="14" t="s">
        <v>21842</v>
      </c>
      <c r="B18844" s="15">
        <v>4138</v>
      </c>
      <c r="C18844" s="13">
        <v>-0.02</v>
      </c>
      <c r="D18844" s="7" t="str">
        <f t="shared" si="294"/>
        <v>Unique</v>
      </c>
    </row>
    <row r="18845" spans="1:4" x14ac:dyDescent="0.35">
      <c r="A18845" s="14" t="s">
        <v>21900</v>
      </c>
      <c r="B18845" s="15">
        <v>4138</v>
      </c>
      <c r="C18845" s="13">
        <v>-0.04</v>
      </c>
      <c r="D18845" s="7" t="str">
        <f t="shared" si="294"/>
        <v>Unique</v>
      </c>
    </row>
    <row r="18846" spans="1:4" x14ac:dyDescent="0.35">
      <c r="A18846" s="14" t="s">
        <v>21900</v>
      </c>
      <c r="B18846" s="15">
        <v>4138</v>
      </c>
      <c r="C18846" s="13">
        <v>7.6199999999999992</v>
      </c>
      <c r="D18846" s="7" t="str">
        <f t="shared" si="294"/>
        <v>Unique</v>
      </c>
    </row>
    <row r="18847" spans="1:4" x14ac:dyDescent="0.35">
      <c r="A18847" s="14" t="s">
        <v>21904</v>
      </c>
      <c r="B18847" s="15">
        <v>27966287</v>
      </c>
      <c r="C18847" s="13">
        <v>5.25</v>
      </c>
      <c r="D18847" s="7" t="str">
        <f t="shared" si="294"/>
        <v>Unique</v>
      </c>
    </row>
    <row r="18848" spans="1:4" x14ac:dyDescent="0.35">
      <c r="A18848" s="14" t="s">
        <v>21904</v>
      </c>
      <c r="B18848" s="15">
        <v>27966287</v>
      </c>
      <c r="C18848" s="13">
        <v>13.99</v>
      </c>
      <c r="D18848" s="7" t="str">
        <f t="shared" si="294"/>
        <v>Unique</v>
      </c>
    </row>
    <row r="18849" spans="1:4" x14ac:dyDescent="0.35">
      <c r="A18849" s="14" t="s">
        <v>21760</v>
      </c>
      <c r="B18849" s="15" t="s">
        <v>21761</v>
      </c>
      <c r="C18849" s="13">
        <v>3.6399999999999997</v>
      </c>
      <c r="D18849" s="7" t="str">
        <f t="shared" si="294"/>
        <v>Unique</v>
      </c>
    </row>
    <row r="18850" spans="1:4" x14ac:dyDescent="0.35">
      <c r="A18850" s="14" t="s">
        <v>21482</v>
      </c>
      <c r="B18850" s="15">
        <v>3981</v>
      </c>
      <c r="C18850" s="13">
        <v>4.18</v>
      </c>
      <c r="D18850" s="7" t="str">
        <f t="shared" si="294"/>
        <v>Unique</v>
      </c>
    </row>
    <row r="18851" spans="1:4" x14ac:dyDescent="0.35">
      <c r="A18851" s="14" t="s">
        <v>21800</v>
      </c>
      <c r="B18851" s="15">
        <v>3855</v>
      </c>
      <c r="C18851" s="13">
        <v>6.6999999999999993</v>
      </c>
      <c r="D18851" s="7" t="str">
        <f t="shared" si="294"/>
        <v>Unique</v>
      </c>
    </row>
    <row r="18852" spans="1:4" x14ac:dyDescent="0.35">
      <c r="A18852" s="14" t="s">
        <v>21839</v>
      </c>
      <c r="B18852" s="15">
        <v>4140</v>
      </c>
      <c r="C18852" s="13">
        <v>6.6999999999999993</v>
      </c>
      <c r="D18852" s="7" t="str">
        <f t="shared" si="294"/>
        <v>Unique</v>
      </c>
    </row>
    <row r="18853" spans="1:4" x14ac:dyDescent="0.35">
      <c r="A18853" s="14" t="s">
        <v>21905</v>
      </c>
      <c r="B18853" s="15" t="s">
        <v>20331</v>
      </c>
      <c r="C18853" s="13">
        <v>7.1000000000000005</v>
      </c>
      <c r="D18853" s="7" t="str">
        <f t="shared" si="294"/>
        <v>Unique</v>
      </c>
    </row>
    <row r="18854" spans="1:4" x14ac:dyDescent="0.35">
      <c r="A18854" s="14" t="s">
        <v>21906</v>
      </c>
      <c r="B18854" s="15" t="s">
        <v>21907</v>
      </c>
      <c r="C18854" s="13">
        <v>8.1</v>
      </c>
      <c r="D18854" s="7" t="str">
        <f t="shared" si="294"/>
        <v>Unique</v>
      </c>
    </row>
    <row r="18855" spans="1:4" x14ac:dyDescent="0.35">
      <c r="A18855" s="14" t="s">
        <v>21908</v>
      </c>
      <c r="B18855" s="15" t="s">
        <v>21909</v>
      </c>
      <c r="C18855" s="13">
        <v>5.48</v>
      </c>
      <c r="D18855" s="7" t="str">
        <f t="shared" si="294"/>
        <v>Unique</v>
      </c>
    </row>
    <row r="18856" spans="1:4" x14ac:dyDescent="0.35">
      <c r="A18856" s="14" t="s">
        <v>21912</v>
      </c>
      <c r="B18856" s="15">
        <v>4221</v>
      </c>
      <c r="C18856" s="13">
        <v>6.13</v>
      </c>
      <c r="D18856" s="7" t="str">
        <f t="shared" si="294"/>
        <v>Unique</v>
      </c>
    </row>
    <row r="18857" spans="1:4" x14ac:dyDescent="0.35">
      <c r="A18857" s="14" t="s">
        <v>21914</v>
      </c>
      <c r="B18857" s="15" t="s">
        <v>21545</v>
      </c>
      <c r="C18857" s="13">
        <v>10.280000000000001</v>
      </c>
      <c r="D18857" s="7" t="str">
        <f t="shared" si="294"/>
        <v>Unique</v>
      </c>
    </row>
    <row r="18858" spans="1:4" x14ac:dyDescent="0.35">
      <c r="A18858" s="14" t="s">
        <v>21913</v>
      </c>
      <c r="B18858" s="15">
        <v>3342890</v>
      </c>
      <c r="C18858" s="13">
        <v>6.8400000000000007</v>
      </c>
      <c r="D18858" s="7" t="str">
        <f t="shared" si="294"/>
        <v>Unique</v>
      </c>
    </row>
    <row r="18859" spans="1:4" x14ac:dyDescent="0.35">
      <c r="A18859" s="14" t="s">
        <v>21910</v>
      </c>
      <c r="B18859" s="15" t="s">
        <v>21911</v>
      </c>
      <c r="C18859" s="13">
        <v>6.13</v>
      </c>
      <c r="D18859" s="7" t="str">
        <f t="shared" si="294"/>
        <v>Unique</v>
      </c>
    </row>
    <row r="18860" spans="1:4" x14ac:dyDescent="0.35">
      <c r="A18860" s="14" t="s">
        <v>21915</v>
      </c>
      <c r="B18860" s="15" t="s">
        <v>21916</v>
      </c>
      <c r="C18860" s="13">
        <v>10.280000000000001</v>
      </c>
      <c r="D18860" s="7" t="str">
        <f t="shared" si="294"/>
        <v>Unique</v>
      </c>
    </row>
    <row r="18861" spans="1:4" x14ac:dyDescent="0.35">
      <c r="A18861" s="14" t="s">
        <v>21917</v>
      </c>
      <c r="B18861" s="15">
        <v>4154</v>
      </c>
      <c r="C18861" s="13">
        <v>6.57</v>
      </c>
      <c r="D18861" s="7" t="str">
        <f t="shared" si="294"/>
        <v>Unique</v>
      </c>
    </row>
    <row r="18862" spans="1:4" x14ac:dyDescent="0.35">
      <c r="A18862" s="14" t="s">
        <v>21918</v>
      </c>
      <c r="B18862" s="15" t="s">
        <v>21919</v>
      </c>
      <c r="C18862" s="13">
        <v>7.6199999999999992</v>
      </c>
      <c r="D18862" s="7" t="str">
        <f t="shared" si="294"/>
        <v>Unique</v>
      </c>
    </row>
    <row r="18863" spans="1:4" x14ac:dyDescent="0.35">
      <c r="A18863" s="14" t="s">
        <v>21920</v>
      </c>
      <c r="B18863" s="15" t="s">
        <v>21876</v>
      </c>
      <c r="C18863" s="13">
        <v>5.49</v>
      </c>
      <c r="D18863" s="7" t="str">
        <f t="shared" si="294"/>
        <v>Unique</v>
      </c>
    </row>
    <row r="18864" spans="1:4" x14ac:dyDescent="0.35">
      <c r="A18864" s="14" t="s">
        <v>21921</v>
      </c>
      <c r="B18864" s="15">
        <v>22864819</v>
      </c>
      <c r="C18864" s="13">
        <v>7.1000000000000005</v>
      </c>
      <c r="D18864" s="7" t="str">
        <f t="shared" si="294"/>
        <v>Unique</v>
      </c>
    </row>
    <row r="18865" spans="1:4" x14ac:dyDescent="0.35">
      <c r="A18865" s="14" t="s">
        <v>21922</v>
      </c>
      <c r="B18865" s="15">
        <v>28395324</v>
      </c>
      <c r="C18865" s="13">
        <v>7.1000000000000005</v>
      </c>
      <c r="D18865" s="7" t="str">
        <f t="shared" si="294"/>
        <v>Unique</v>
      </c>
    </row>
    <row r="18866" spans="1:4" x14ac:dyDescent="0.35">
      <c r="A18866" s="14" t="s">
        <v>21923</v>
      </c>
      <c r="B18866" s="15">
        <v>25004415</v>
      </c>
      <c r="C18866" s="13">
        <v>5.49</v>
      </c>
      <c r="D18866" s="7" t="str">
        <f t="shared" si="294"/>
        <v>Unique</v>
      </c>
    </row>
    <row r="18867" spans="1:4" x14ac:dyDescent="0.35">
      <c r="A18867" s="14" t="s">
        <v>21924</v>
      </c>
      <c r="B18867" s="15">
        <v>4501842316</v>
      </c>
      <c r="C18867" s="13">
        <v>5.25</v>
      </c>
      <c r="D18867" s="7" t="str">
        <f t="shared" si="294"/>
        <v>Unique</v>
      </c>
    </row>
    <row r="18868" spans="1:4" x14ac:dyDescent="0.35">
      <c r="A18868" s="14" t="s">
        <v>21926</v>
      </c>
      <c r="B18868" s="15" t="s">
        <v>21927</v>
      </c>
      <c r="C18868" s="13">
        <v>7.6199999999999992</v>
      </c>
      <c r="D18868" s="7" t="str">
        <f t="shared" si="294"/>
        <v>Unique</v>
      </c>
    </row>
    <row r="18869" spans="1:4" x14ac:dyDescent="0.35">
      <c r="A18869" s="14" t="s">
        <v>21925</v>
      </c>
      <c r="B18869" s="15">
        <v>4511599733</v>
      </c>
      <c r="C18869" s="13">
        <v>6.13</v>
      </c>
      <c r="D18869" s="7" t="str">
        <f t="shared" si="294"/>
        <v>Unique</v>
      </c>
    </row>
    <row r="18870" spans="1:4" x14ac:dyDescent="0.35">
      <c r="A18870" s="14" t="s">
        <v>21928</v>
      </c>
      <c r="B18870" s="15" t="s">
        <v>21929</v>
      </c>
      <c r="C18870" s="13">
        <v>5.25</v>
      </c>
      <c r="D18870" s="7" t="str">
        <f t="shared" si="294"/>
        <v>Unique</v>
      </c>
    </row>
    <row r="18871" spans="1:4" x14ac:dyDescent="0.35">
      <c r="A18871" s="14" t="s">
        <v>21930</v>
      </c>
      <c r="B18871" s="15" t="s">
        <v>21931</v>
      </c>
      <c r="C18871" s="13">
        <v>6.57</v>
      </c>
      <c r="D18871" s="7" t="str">
        <f t="shared" si="294"/>
        <v>Unique</v>
      </c>
    </row>
    <row r="18872" spans="1:4" x14ac:dyDescent="0.35">
      <c r="A18872" s="14" t="s">
        <v>21932</v>
      </c>
      <c r="B18872" s="15">
        <v>4209</v>
      </c>
      <c r="C18872" s="13">
        <v>10.840000000000002</v>
      </c>
      <c r="D18872" s="7" t="str">
        <f t="shared" si="294"/>
        <v>Unique</v>
      </c>
    </row>
    <row r="18873" spans="1:4" x14ac:dyDescent="0.35">
      <c r="A18873" s="14" t="s">
        <v>21933</v>
      </c>
      <c r="B18873" s="15" t="s">
        <v>21934</v>
      </c>
      <c r="C18873" s="13">
        <v>5.5</v>
      </c>
      <c r="D18873" s="7" t="str">
        <f t="shared" si="294"/>
        <v>Unique</v>
      </c>
    </row>
    <row r="18874" spans="1:4" x14ac:dyDescent="0.35">
      <c r="A18874" s="14" t="s">
        <v>21935</v>
      </c>
      <c r="B18874" s="15" t="s">
        <v>21936</v>
      </c>
      <c r="C18874" s="13">
        <v>5.25</v>
      </c>
      <c r="D18874" s="7" t="str">
        <f t="shared" si="294"/>
        <v>Unique</v>
      </c>
    </row>
    <row r="18875" spans="1:4" x14ac:dyDescent="0.35">
      <c r="A18875" s="14" t="s">
        <v>21937</v>
      </c>
      <c r="B18875" s="15">
        <v>3214</v>
      </c>
      <c r="C18875" s="13">
        <v>6.13</v>
      </c>
      <c r="D18875" s="7" t="str">
        <f t="shared" si="294"/>
        <v>Unique</v>
      </c>
    </row>
    <row r="18876" spans="1:4" x14ac:dyDescent="0.35">
      <c r="A18876" s="14" t="s">
        <v>21938</v>
      </c>
      <c r="B18876" s="15">
        <v>4161</v>
      </c>
      <c r="C18876" s="13">
        <v>5.48</v>
      </c>
      <c r="D18876" s="7" t="str">
        <f t="shared" si="294"/>
        <v>Unique</v>
      </c>
    </row>
    <row r="18877" spans="1:4" x14ac:dyDescent="0.35">
      <c r="A18877" s="14" t="s">
        <v>21939</v>
      </c>
      <c r="B18877" s="15" t="s">
        <v>21940</v>
      </c>
      <c r="C18877" s="13">
        <v>5.48</v>
      </c>
      <c r="D18877" s="7" t="str">
        <f t="shared" si="294"/>
        <v>Unique</v>
      </c>
    </row>
    <row r="18878" spans="1:4" x14ac:dyDescent="0.35">
      <c r="A18878" s="14" t="s">
        <v>22037</v>
      </c>
      <c r="B18878" s="15">
        <v>4223</v>
      </c>
      <c r="C18878" s="13">
        <v>4.13</v>
      </c>
      <c r="D18878" s="7" t="str">
        <f t="shared" si="294"/>
        <v>Unique</v>
      </c>
    </row>
    <row r="18879" spans="1:4" x14ac:dyDescent="0.35">
      <c r="A18879" s="14" t="s">
        <v>22038</v>
      </c>
      <c r="B18879" s="15">
        <v>4224</v>
      </c>
      <c r="C18879" s="13">
        <v>4.13</v>
      </c>
      <c r="D18879" s="7" t="str">
        <f t="shared" si="294"/>
        <v>Unique</v>
      </c>
    </row>
    <row r="18880" spans="1:4" x14ac:dyDescent="0.35">
      <c r="A18880" s="14" t="s">
        <v>22039</v>
      </c>
      <c r="B18880" s="15">
        <v>4230</v>
      </c>
      <c r="C18880" s="13">
        <v>4.13</v>
      </c>
      <c r="D18880" s="7" t="str">
        <f t="shared" si="294"/>
        <v>Unique</v>
      </c>
    </row>
    <row r="18881" spans="1:4" x14ac:dyDescent="0.35">
      <c r="A18881" s="14" t="s">
        <v>22040</v>
      </c>
      <c r="B18881" s="15">
        <v>4121</v>
      </c>
      <c r="C18881" s="13">
        <v>4.3999999999999995</v>
      </c>
      <c r="D18881" s="7" t="str">
        <f t="shared" si="294"/>
        <v>Unique</v>
      </c>
    </row>
    <row r="18882" spans="1:4" x14ac:dyDescent="0.35">
      <c r="A18882" s="14" t="s">
        <v>22041</v>
      </c>
      <c r="B18882" s="15">
        <v>4143</v>
      </c>
      <c r="C18882" s="13">
        <v>4.3999999999999995</v>
      </c>
      <c r="D18882" s="7" t="str">
        <f t="shared" ref="D18882:D18945" si="295">IF(COUNTIFS(A:A,A18882,B:B,B18882,C:C,C18882)&gt;1,"Doublon","Unique")</f>
        <v>Unique</v>
      </c>
    </row>
    <row r="18883" spans="1:4" x14ac:dyDescent="0.35">
      <c r="A18883" s="14" t="s">
        <v>22042</v>
      </c>
      <c r="B18883" s="15">
        <v>4194</v>
      </c>
      <c r="C18883" s="13">
        <v>4.3999999999999995</v>
      </c>
      <c r="D18883" s="7" t="str">
        <f t="shared" si="295"/>
        <v>Unique</v>
      </c>
    </row>
    <row r="18884" spans="1:4" x14ac:dyDescent="0.35">
      <c r="A18884" s="14" t="s">
        <v>22043</v>
      </c>
      <c r="B18884" s="15">
        <v>3994</v>
      </c>
      <c r="C18884" s="13">
        <v>4.3999999999999995</v>
      </c>
      <c r="D18884" s="7" t="str">
        <f t="shared" si="295"/>
        <v>Unique</v>
      </c>
    </row>
    <row r="18885" spans="1:4" x14ac:dyDescent="0.35">
      <c r="A18885" s="14" t="s">
        <v>22044</v>
      </c>
      <c r="B18885" s="15">
        <v>4200</v>
      </c>
      <c r="C18885" s="13">
        <v>5.08</v>
      </c>
      <c r="D18885" s="7" t="str">
        <f t="shared" si="295"/>
        <v>Unique</v>
      </c>
    </row>
    <row r="18886" spans="1:4" x14ac:dyDescent="0.35">
      <c r="A18886" s="14" t="s">
        <v>22045</v>
      </c>
      <c r="B18886" s="15">
        <v>4207</v>
      </c>
      <c r="C18886" s="13">
        <v>5.08</v>
      </c>
      <c r="D18886" s="7" t="str">
        <f t="shared" si="295"/>
        <v>Unique</v>
      </c>
    </row>
    <row r="18887" spans="1:4" x14ac:dyDescent="0.35">
      <c r="A18887" s="14" t="s">
        <v>22046</v>
      </c>
      <c r="B18887" s="15">
        <v>4211</v>
      </c>
      <c r="C18887" s="13">
        <v>5.08</v>
      </c>
      <c r="D18887" s="7" t="str">
        <f t="shared" si="295"/>
        <v>Unique</v>
      </c>
    </row>
    <row r="18888" spans="1:4" x14ac:dyDescent="0.35">
      <c r="A18888" s="14" t="s">
        <v>22047</v>
      </c>
      <c r="B18888" s="15">
        <v>4028</v>
      </c>
      <c r="C18888" s="13">
        <v>5.5200000000000014</v>
      </c>
      <c r="D18888" s="7" t="str">
        <f t="shared" si="295"/>
        <v>Unique</v>
      </c>
    </row>
    <row r="18889" spans="1:4" x14ac:dyDescent="0.35">
      <c r="A18889" s="14" t="s">
        <v>22048</v>
      </c>
      <c r="B18889" s="15">
        <v>4189</v>
      </c>
      <c r="C18889" s="13">
        <v>5.5200000000000014</v>
      </c>
      <c r="D18889" s="7" t="str">
        <f t="shared" si="295"/>
        <v>Unique</v>
      </c>
    </row>
    <row r="18890" spans="1:4" x14ac:dyDescent="0.35">
      <c r="A18890" s="14" t="s">
        <v>22049</v>
      </c>
      <c r="B18890" s="15">
        <v>4202</v>
      </c>
      <c r="C18890" s="13">
        <v>5.5200000000000014</v>
      </c>
      <c r="D18890" s="7" t="str">
        <f t="shared" si="295"/>
        <v>Unique</v>
      </c>
    </row>
    <row r="18891" spans="1:4" x14ac:dyDescent="0.35">
      <c r="A18891" s="14" t="s">
        <v>22050</v>
      </c>
      <c r="B18891" s="15">
        <v>4054</v>
      </c>
      <c r="C18891" s="13">
        <v>6.04</v>
      </c>
      <c r="D18891" s="7" t="str">
        <f t="shared" si="295"/>
        <v>Unique</v>
      </c>
    </row>
    <row r="18892" spans="1:4" x14ac:dyDescent="0.35">
      <c r="A18892" s="14" t="s">
        <v>22051</v>
      </c>
      <c r="B18892" s="15">
        <v>4125</v>
      </c>
      <c r="C18892" s="13">
        <v>6.04</v>
      </c>
      <c r="D18892" s="7" t="str">
        <f t="shared" si="295"/>
        <v>Unique</v>
      </c>
    </row>
    <row r="18893" spans="1:4" x14ac:dyDescent="0.35">
      <c r="A18893" s="14" t="s">
        <v>22052</v>
      </c>
      <c r="B18893" s="15">
        <v>4122</v>
      </c>
      <c r="C18893" s="13">
        <v>6.5299999999999994</v>
      </c>
      <c r="D18893" s="7" t="str">
        <f t="shared" si="295"/>
        <v>Unique</v>
      </c>
    </row>
    <row r="18894" spans="1:4" x14ac:dyDescent="0.35">
      <c r="A18894" s="14" t="s">
        <v>22053</v>
      </c>
      <c r="B18894" s="15">
        <v>4203</v>
      </c>
      <c r="C18894" s="13">
        <v>6.5299999999999994</v>
      </c>
      <c r="D18894" s="7" t="str">
        <f t="shared" si="295"/>
        <v>Unique</v>
      </c>
    </row>
    <row r="18895" spans="1:4" x14ac:dyDescent="0.35">
      <c r="A18895" s="14" t="s">
        <v>22054</v>
      </c>
      <c r="B18895" s="15">
        <v>4206</v>
      </c>
      <c r="C18895" s="13">
        <v>6.5299999999999994</v>
      </c>
      <c r="D18895" s="7" t="str">
        <f t="shared" si="295"/>
        <v>Unique</v>
      </c>
    </row>
    <row r="18896" spans="1:4" x14ac:dyDescent="0.35">
      <c r="A18896" s="14" t="s">
        <v>22055</v>
      </c>
      <c r="B18896" s="15">
        <v>4228</v>
      </c>
      <c r="C18896" s="13">
        <v>7.05</v>
      </c>
      <c r="D18896" s="7" t="str">
        <f t="shared" si="295"/>
        <v>Unique</v>
      </c>
    </row>
    <row r="18897" spans="1:4" x14ac:dyDescent="0.35">
      <c r="A18897" s="14" t="s">
        <v>22056</v>
      </c>
      <c r="B18897" s="15">
        <v>4229</v>
      </c>
      <c r="C18897" s="13">
        <v>7.05</v>
      </c>
      <c r="D18897" s="7" t="str">
        <f t="shared" si="295"/>
        <v>Unique</v>
      </c>
    </row>
    <row r="18898" spans="1:4" x14ac:dyDescent="0.35">
      <c r="A18898" s="14" t="s">
        <v>22057</v>
      </c>
      <c r="B18898" s="15">
        <v>4162</v>
      </c>
      <c r="C18898" s="13">
        <v>7.5600000000000005</v>
      </c>
      <c r="D18898" s="7" t="str">
        <f t="shared" si="295"/>
        <v>Unique</v>
      </c>
    </row>
    <row r="18899" spans="1:4" x14ac:dyDescent="0.35">
      <c r="A18899" s="14" t="s">
        <v>22058</v>
      </c>
      <c r="B18899" s="15">
        <v>3921</v>
      </c>
      <c r="C18899" s="13">
        <v>7.5600000000000005</v>
      </c>
      <c r="D18899" s="7" t="str">
        <f t="shared" si="295"/>
        <v>Unique</v>
      </c>
    </row>
    <row r="18900" spans="1:4" x14ac:dyDescent="0.35">
      <c r="A18900" s="14" t="s">
        <v>22059</v>
      </c>
      <c r="B18900" s="15">
        <v>4187</v>
      </c>
      <c r="C18900" s="13">
        <v>8.58</v>
      </c>
      <c r="D18900" s="7" t="str">
        <f t="shared" si="295"/>
        <v>Unique</v>
      </c>
    </row>
    <row r="18901" spans="1:4" x14ac:dyDescent="0.35">
      <c r="A18901" s="14" t="s">
        <v>22060</v>
      </c>
      <c r="B18901" s="15">
        <v>4170</v>
      </c>
      <c r="C18901" s="13">
        <v>8.9700000000000006</v>
      </c>
      <c r="D18901" s="7" t="str">
        <f t="shared" si="295"/>
        <v>Unique</v>
      </c>
    </row>
    <row r="18902" spans="1:4" x14ac:dyDescent="0.35">
      <c r="A18902" s="14" t="s">
        <v>22061</v>
      </c>
      <c r="B18902" s="15">
        <v>4046</v>
      </c>
      <c r="C18902" s="13">
        <v>9.36</v>
      </c>
      <c r="D18902" s="7" t="str">
        <f t="shared" si="295"/>
        <v>Unique</v>
      </c>
    </row>
    <row r="18903" spans="1:4" x14ac:dyDescent="0.35">
      <c r="A18903" s="14" t="s">
        <v>22062</v>
      </c>
      <c r="B18903" s="15">
        <v>4220</v>
      </c>
      <c r="C18903" s="13">
        <v>9.36</v>
      </c>
      <c r="D18903" s="7" t="str">
        <f t="shared" si="295"/>
        <v>Unique</v>
      </c>
    </row>
    <row r="18904" spans="1:4" x14ac:dyDescent="0.35">
      <c r="A18904" s="14" t="s">
        <v>22063</v>
      </c>
      <c r="B18904" s="15">
        <v>3753</v>
      </c>
      <c r="C18904" s="13">
        <v>6.04</v>
      </c>
      <c r="D18904" s="7" t="str">
        <f t="shared" si="295"/>
        <v>Unique</v>
      </c>
    </row>
    <row r="18905" spans="1:4" x14ac:dyDescent="0.35">
      <c r="A18905" s="14" t="s">
        <v>21807</v>
      </c>
      <c r="B18905" s="15" t="s">
        <v>21808</v>
      </c>
      <c r="C18905" s="13">
        <v>3.6399999999999997</v>
      </c>
      <c r="D18905" s="7" t="str">
        <f t="shared" si="295"/>
        <v>Unique</v>
      </c>
    </row>
    <row r="18906" spans="1:4" x14ac:dyDescent="0.35">
      <c r="A18906" s="14" t="s">
        <v>22057</v>
      </c>
      <c r="B18906" s="15">
        <v>4162</v>
      </c>
      <c r="C18906" s="13">
        <v>5.48</v>
      </c>
      <c r="D18906" s="7" t="str">
        <f t="shared" si="295"/>
        <v>Unique</v>
      </c>
    </row>
    <row r="18907" spans="1:4" x14ac:dyDescent="0.35">
      <c r="A18907" s="14" t="s">
        <v>21992</v>
      </c>
      <c r="B18907" s="15">
        <v>4160</v>
      </c>
      <c r="C18907" s="13">
        <v>6.6999999999999993</v>
      </c>
      <c r="D18907" s="7" t="str">
        <f t="shared" si="295"/>
        <v>Unique</v>
      </c>
    </row>
    <row r="18908" spans="1:4" x14ac:dyDescent="0.35">
      <c r="A18908" s="14" t="s">
        <v>22000</v>
      </c>
      <c r="B18908" s="15">
        <v>4193</v>
      </c>
      <c r="C18908" s="13">
        <v>6.6999999999999993</v>
      </c>
      <c r="D18908" s="7" t="str">
        <f t="shared" si="295"/>
        <v>Unique</v>
      </c>
    </row>
    <row r="18909" spans="1:4" x14ac:dyDescent="0.35">
      <c r="A18909" s="14" t="s">
        <v>22003</v>
      </c>
      <c r="B18909" s="15">
        <v>4185</v>
      </c>
      <c r="C18909" s="13">
        <v>6.6999999999999993</v>
      </c>
      <c r="D18909" s="7" t="str">
        <f t="shared" si="295"/>
        <v>Unique</v>
      </c>
    </row>
    <row r="18910" spans="1:4" x14ac:dyDescent="0.35">
      <c r="A18910" s="14" t="s">
        <v>22064</v>
      </c>
      <c r="B18910" s="15">
        <v>3918</v>
      </c>
      <c r="C18910" s="13">
        <v>4.62</v>
      </c>
      <c r="D18910" s="7" t="str">
        <f t="shared" si="295"/>
        <v>Unique</v>
      </c>
    </row>
    <row r="18911" spans="1:4" x14ac:dyDescent="0.35">
      <c r="A18911" s="14" t="s">
        <v>22065</v>
      </c>
      <c r="B18911" s="15">
        <v>3887</v>
      </c>
      <c r="C18911" s="13">
        <v>3.5</v>
      </c>
      <c r="D18911" s="7" t="str">
        <f t="shared" si="295"/>
        <v>Unique</v>
      </c>
    </row>
    <row r="18912" spans="1:4" x14ac:dyDescent="0.35">
      <c r="A18912" s="14" t="s">
        <v>22066</v>
      </c>
      <c r="B18912" s="15">
        <v>3718</v>
      </c>
      <c r="C18912" s="13">
        <v>3.23</v>
      </c>
      <c r="D18912" s="7" t="str">
        <f t="shared" si="295"/>
        <v>Unique</v>
      </c>
    </row>
    <row r="18913" spans="1:4" x14ac:dyDescent="0.35">
      <c r="A18913" s="14" t="s">
        <v>22002</v>
      </c>
      <c r="B18913" s="15">
        <v>4192</v>
      </c>
      <c r="C18913" s="13">
        <v>-0.5</v>
      </c>
      <c r="D18913" s="7" t="str">
        <f t="shared" si="295"/>
        <v>Unique</v>
      </c>
    </row>
    <row r="18914" spans="1:4" x14ac:dyDescent="0.35">
      <c r="A18914" s="14" t="s">
        <v>22008</v>
      </c>
      <c r="B18914" s="15">
        <v>4214</v>
      </c>
      <c r="C18914" s="13">
        <v>-0.5</v>
      </c>
      <c r="D18914" s="7" t="str">
        <f t="shared" si="295"/>
        <v>Unique</v>
      </c>
    </row>
    <row r="18915" spans="1:4" x14ac:dyDescent="0.35">
      <c r="A18915" s="14" t="s">
        <v>22018</v>
      </c>
      <c r="B18915" s="15">
        <v>25001355</v>
      </c>
      <c r="C18915" s="13">
        <v>-0.5</v>
      </c>
      <c r="D18915" s="7" t="str">
        <f t="shared" si="295"/>
        <v>Unique</v>
      </c>
    </row>
    <row r="18916" spans="1:4" x14ac:dyDescent="0.35">
      <c r="A18916" s="14" t="s">
        <v>21985</v>
      </c>
      <c r="B18916" s="15" t="s">
        <v>2518</v>
      </c>
      <c r="C18916" s="13">
        <v>-0.5</v>
      </c>
      <c r="D18916" s="7" t="str">
        <f t="shared" si="295"/>
        <v>Unique</v>
      </c>
    </row>
    <row r="18917" spans="1:4" x14ac:dyDescent="0.35">
      <c r="A18917" s="14" t="s">
        <v>22086</v>
      </c>
      <c r="B18917" s="15" t="s">
        <v>22087</v>
      </c>
      <c r="C18917" s="13">
        <v>1.4500000000000002</v>
      </c>
      <c r="D18917" s="7" t="str">
        <f t="shared" si="295"/>
        <v>Unique</v>
      </c>
    </row>
    <row r="18918" spans="1:4" x14ac:dyDescent="0.35">
      <c r="A18918" s="14" t="s">
        <v>22088</v>
      </c>
      <c r="B18918" s="15" t="s">
        <v>22089</v>
      </c>
      <c r="C18918" s="13">
        <v>1.4500000000000002</v>
      </c>
      <c r="D18918" s="7" t="str">
        <f t="shared" si="295"/>
        <v>Unique</v>
      </c>
    </row>
    <row r="18919" spans="1:4" x14ac:dyDescent="0.35">
      <c r="A18919" s="14" t="s">
        <v>22090</v>
      </c>
      <c r="B18919" s="15" t="s">
        <v>22091</v>
      </c>
      <c r="C18919" s="13">
        <v>1.4500000000000002</v>
      </c>
      <c r="D18919" s="7" t="str">
        <f t="shared" si="295"/>
        <v>Unique</v>
      </c>
    </row>
    <row r="18920" spans="1:4" x14ac:dyDescent="0.35">
      <c r="A18920" s="14" t="s">
        <v>22092</v>
      </c>
      <c r="B18920" s="15" t="s">
        <v>22093</v>
      </c>
      <c r="C18920" s="13">
        <v>1.4500000000000002</v>
      </c>
      <c r="D18920" s="7" t="str">
        <f t="shared" si="295"/>
        <v>Unique</v>
      </c>
    </row>
    <row r="18921" spans="1:4" x14ac:dyDescent="0.35">
      <c r="A18921" s="14" t="s">
        <v>22094</v>
      </c>
      <c r="B18921" s="15" t="s">
        <v>22095</v>
      </c>
      <c r="C18921" s="13">
        <v>1.4500000000000002</v>
      </c>
      <c r="D18921" s="7" t="str">
        <f t="shared" si="295"/>
        <v>Unique</v>
      </c>
    </row>
    <row r="18922" spans="1:4" x14ac:dyDescent="0.35">
      <c r="A18922" s="14" t="s">
        <v>22096</v>
      </c>
      <c r="B18922" s="15" t="s">
        <v>22097</v>
      </c>
      <c r="C18922" s="13">
        <v>8.379999999999999</v>
      </c>
      <c r="D18922" s="7" t="str">
        <f t="shared" si="295"/>
        <v>Unique</v>
      </c>
    </row>
    <row r="18923" spans="1:4" x14ac:dyDescent="0.35">
      <c r="A18923" s="14" t="s">
        <v>22088</v>
      </c>
      <c r="B18923" s="15" t="s">
        <v>22089</v>
      </c>
      <c r="C18923" s="13">
        <v>7.94</v>
      </c>
      <c r="D18923" s="7" t="str">
        <f t="shared" si="295"/>
        <v>Unique</v>
      </c>
    </row>
    <row r="18924" spans="1:4" x14ac:dyDescent="0.35">
      <c r="A18924" s="14" t="s">
        <v>22094</v>
      </c>
      <c r="B18924" s="15" t="s">
        <v>22095</v>
      </c>
      <c r="C18924" s="13">
        <v>7.94</v>
      </c>
      <c r="D18924" s="7" t="str">
        <f t="shared" si="295"/>
        <v>Unique</v>
      </c>
    </row>
    <row r="18925" spans="1:4" x14ac:dyDescent="0.35">
      <c r="A18925" s="14" t="s">
        <v>22090</v>
      </c>
      <c r="B18925" s="15" t="s">
        <v>22091</v>
      </c>
      <c r="C18925" s="13">
        <v>8.17</v>
      </c>
      <c r="D18925" s="7" t="str">
        <f t="shared" si="295"/>
        <v>Unique</v>
      </c>
    </row>
    <row r="18926" spans="1:4" x14ac:dyDescent="0.35">
      <c r="A18926" s="14" t="s">
        <v>22092</v>
      </c>
      <c r="B18926" s="15" t="s">
        <v>22093</v>
      </c>
      <c r="C18926" s="13">
        <v>9.5999999999999979</v>
      </c>
      <c r="D18926" s="7" t="str">
        <f t="shared" si="295"/>
        <v>Unique</v>
      </c>
    </row>
    <row r="18927" spans="1:4" x14ac:dyDescent="0.35">
      <c r="A18927" s="14" t="s">
        <v>22086</v>
      </c>
      <c r="B18927" s="15" t="s">
        <v>22087</v>
      </c>
      <c r="C18927" s="13">
        <v>14</v>
      </c>
      <c r="D18927" s="7" t="str">
        <f t="shared" si="295"/>
        <v>Unique</v>
      </c>
    </row>
    <row r="18928" spans="1:4" x14ac:dyDescent="0.35">
      <c r="A18928" s="14" t="s">
        <v>22096</v>
      </c>
      <c r="B18928" s="15" t="s">
        <v>22097</v>
      </c>
      <c r="C18928" s="13">
        <v>13.99</v>
      </c>
      <c r="D18928" s="7" t="str">
        <f t="shared" si="295"/>
        <v>Unique</v>
      </c>
    </row>
    <row r="18929" spans="1:4" x14ac:dyDescent="0.35">
      <c r="A18929" s="14" t="s">
        <v>22098</v>
      </c>
      <c r="B18929" s="15">
        <v>4058</v>
      </c>
      <c r="C18929" s="13">
        <v>4.13</v>
      </c>
      <c r="D18929" s="7" t="str">
        <f t="shared" si="295"/>
        <v>Unique</v>
      </c>
    </row>
    <row r="18930" spans="1:4" x14ac:dyDescent="0.35">
      <c r="A18930" s="14" t="s">
        <v>22099</v>
      </c>
      <c r="B18930" s="15">
        <v>4084</v>
      </c>
      <c r="C18930" s="13">
        <v>4.13</v>
      </c>
      <c r="D18930" s="7" t="str">
        <f t="shared" si="295"/>
        <v>Unique</v>
      </c>
    </row>
    <row r="18931" spans="1:4" x14ac:dyDescent="0.35">
      <c r="A18931" s="14" t="s">
        <v>22100</v>
      </c>
      <c r="B18931" s="15">
        <v>4141</v>
      </c>
      <c r="C18931" s="13">
        <v>4.13</v>
      </c>
      <c r="D18931" s="7" t="str">
        <f t="shared" si="295"/>
        <v>Unique</v>
      </c>
    </row>
    <row r="18932" spans="1:4" x14ac:dyDescent="0.35">
      <c r="A18932" s="14" t="s">
        <v>22101</v>
      </c>
      <c r="B18932" s="15">
        <v>4151</v>
      </c>
      <c r="C18932" s="13">
        <v>4.13</v>
      </c>
      <c r="D18932" s="7" t="str">
        <f t="shared" si="295"/>
        <v>Unique</v>
      </c>
    </row>
    <row r="18933" spans="1:4" x14ac:dyDescent="0.35">
      <c r="A18933" s="14" t="s">
        <v>22102</v>
      </c>
      <c r="B18933" s="15">
        <v>4156</v>
      </c>
      <c r="C18933" s="13">
        <v>4.13</v>
      </c>
      <c r="D18933" s="7" t="str">
        <f t="shared" si="295"/>
        <v>Unique</v>
      </c>
    </row>
    <row r="18934" spans="1:4" x14ac:dyDescent="0.35">
      <c r="A18934" s="14" t="s">
        <v>22103</v>
      </c>
      <c r="B18934" s="15">
        <v>4180</v>
      </c>
      <c r="C18934" s="13">
        <v>4.13</v>
      </c>
      <c r="D18934" s="7" t="str">
        <f t="shared" si="295"/>
        <v>Unique</v>
      </c>
    </row>
    <row r="18935" spans="1:4" x14ac:dyDescent="0.35">
      <c r="A18935" s="14" t="s">
        <v>22104</v>
      </c>
      <c r="B18935" s="15">
        <v>4198</v>
      </c>
      <c r="C18935" s="13">
        <v>4.13</v>
      </c>
      <c r="D18935" s="7" t="str">
        <f t="shared" si="295"/>
        <v>Unique</v>
      </c>
    </row>
    <row r="18936" spans="1:4" x14ac:dyDescent="0.35">
      <c r="A18936" s="14" t="s">
        <v>22105</v>
      </c>
      <c r="B18936" s="15">
        <v>4190</v>
      </c>
      <c r="C18936" s="13">
        <v>4.13</v>
      </c>
      <c r="D18936" s="7" t="str">
        <f t="shared" si="295"/>
        <v>Unique</v>
      </c>
    </row>
    <row r="18937" spans="1:4" x14ac:dyDescent="0.35">
      <c r="A18937" s="14" t="s">
        <v>22106</v>
      </c>
      <c r="B18937" s="15">
        <v>4186</v>
      </c>
      <c r="C18937" s="13">
        <v>4.13</v>
      </c>
      <c r="D18937" s="7" t="str">
        <f t="shared" si="295"/>
        <v>Unique</v>
      </c>
    </row>
    <row r="18938" spans="1:4" x14ac:dyDescent="0.35">
      <c r="A18938" s="14" t="s">
        <v>22107</v>
      </c>
      <c r="B18938" s="15">
        <v>4176</v>
      </c>
      <c r="C18938" s="13">
        <v>4.13</v>
      </c>
      <c r="D18938" s="7" t="str">
        <f t="shared" si="295"/>
        <v>Unique</v>
      </c>
    </row>
    <row r="18939" spans="1:4" x14ac:dyDescent="0.35">
      <c r="A18939" s="14" t="s">
        <v>22108</v>
      </c>
      <c r="B18939" s="15">
        <v>4210</v>
      </c>
      <c r="C18939" s="13">
        <v>4.13</v>
      </c>
      <c r="D18939" s="7" t="str">
        <f t="shared" si="295"/>
        <v>Unique</v>
      </c>
    </row>
    <row r="18940" spans="1:4" x14ac:dyDescent="0.35">
      <c r="A18940" s="14" t="s">
        <v>22109</v>
      </c>
      <c r="B18940" s="15">
        <v>4219</v>
      </c>
      <c r="C18940" s="13">
        <v>4.13</v>
      </c>
      <c r="D18940" s="7" t="str">
        <f t="shared" si="295"/>
        <v>Unique</v>
      </c>
    </row>
    <row r="18941" spans="1:4" x14ac:dyDescent="0.35">
      <c r="A18941" s="14" t="s">
        <v>22067</v>
      </c>
      <c r="B18941" s="15">
        <v>25001407</v>
      </c>
      <c r="C18941" s="13">
        <v>6.57</v>
      </c>
      <c r="D18941" s="7" t="str">
        <f t="shared" si="295"/>
        <v>Unique</v>
      </c>
    </row>
    <row r="18942" spans="1:4" x14ac:dyDescent="0.35">
      <c r="A18942" s="14" t="s">
        <v>22018</v>
      </c>
      <c r="B18942" s="15">
        <v>25001355</v>
      </c>
      <c r="C18942" s="13">
        <v>6.57</v>
      </c>
      <c r="D18942" s="7" t="str">
        <f t="shared" si="295"/>
        <v>Unique</v>
      </c>
    </row>
    <row r="18943" spans="1:4" x14ac:dyDescent="0.35">
      <c r="A18943" s="14" t="s">
        <v>22067</v>
      </c>
      <c r="B18943" s="15">
        <v>25001407</v>
      </c>
      <c r="C18943" s="13">
        <v>-0.04</v>
      </c>
      <c r="D18943" s="7" t="str">
        <f t="shared" si="295"/>
        <v>Unique</v>
      </c>
    </row>
    <row r="18944" spans="1:4" x14ac:dyDescent="0.35">
      <c r="A18944" s="14" t="s">
        <v>22018</v>
      </c>
      <c r="B18944" s="15">
        <v>25001355</v>
      </c>
      <c r="C18944" s="13">
        <v>-0.02</v>
      </c>
      <c r="D18944" s="7" t="str">
        <f t="shared" si="295"/>
        <v>Unique</v>
      </c>
    </row>
    <row r="18945" spans="1:4" x14ac:dyDescent="0.35">
      <c r="A18945" s="14" t="s">
        <v>21967</v>
      </c>
      <c r="B18945" s="15">
        <v>28520844</v>
      </c>
      <c r="C18945" s="13">
        <v>8.1</v>
      </c>
      <c r="D18945" s="7" t="str">
        <f t="shared" si="295"/>
        <v>Unique</v>
      </c>
    </row>
    <row r="18946" spans="1:4" x14ac:dyDescent="0.35">
      <c r="A18946" s="14" t="s">
        <v>21954</v>
      </c>
      <c r="B18946" s="15" t="s">
        <v>21955</v>
      </c>
      <c r="C18946" s="13">
        <v>5.48</v>
      </c>
      <c r="D18946" s="7" t="str">
        <f t="shared" ref="D18946:D19009" si="296">IF(COUNTIFS(A:A,A18946,B:B,B18946,C:C,C18946)&gt;1,"Doublon","Unique")</f>
        <v>Unique</v>
      </c>
    </row>
    <row r="18947" spans="1:4" x14ac:dyDescent="0.35">
      <c r="A18947" s="14" t="s">
        <v>21968</v>
      </c>
      <c r="B18947" s="15" t="s">
        <v>21969</v>
      </c>
      <c r="C18947" s="13">
        <v>6.13</v>
      </c>
      <c r="D18947" s="7" t="str">
        <f t="shared" si="296"/>
        <v>Unique</v>
      </c>
    </row>
    <row r="18948" spans="1:4" x14ac:dyDescent="0.35">
      <c r="A18948" s="14" t="s">
        <v>22033</v>
      </c>
      <c r="B18948" s="15" t="s">
        <v>22034</v>
      </c>
      <c r="C18948" s="13">
        <v>5.48</v>
      </c>
      <c r="D18948" s="7" t="str">
        <f t="shared" si="296"/>
        <v>Unique</v>
      </c>
    </row>
    <row r="18949" spans="1:4" x14ac:dyDescent="0.35">
      <c r="A18949" s="14" t="s">
        <v>21984</v>
      </c>
      <c r="B18949" s="15">
        <v>28449391</v>
      </c>
      <c r="C18949" s="13">
        <v>6.13</v>
      </c>
      <c r="D18949" s="7" t="str">
        <f t="shared" si="296"/>
        <v>Unique</v>
      </c>
    </row>
    <row r="18950" spans="1:4" x14ac:dyDescent="0.35">
      <c r="A18950" s="14" t="s">
        <v>22030</v>
      </c>
      <c r="B18950" s="15" t="s">
        <v>21899</v>
      </c>
      <c r="C18950" s="13">
        <v>5.49</v>
      </c>
      <c r="D18950" s="7" t="str">
        <f t="shared" si="296"/>
        <v>Unique</v>
      </c>
    </row>
    <row r="18951" spans="1:4" x14ac:dyDescent="0.35">
      <c r="A18951" s="14" t="s">
        <v>22000</v>
      </c>
      <c r="B18951" s="15">
        <v>4193</v>
      </c>
      <c r="C18951" s="13">
        <v>12.61</v>
      </c>
      <c r="D18951" s="7" t="str">
        <f t="shared" si="296"/>
        <v>Unique</v>
      </c>
    </row>
    <row r="18952" spans="1:4" x14ac:dyDescent="0.35">
      <c r="A18952" s="14" t="s">
        <v>22028</v>
      </c>
      <c r="B18952" s="15" t="s">
        <v>22029</v>
      </c>
      <c r="C18952" s="13">
        <v>9.7200000000000006</v>
      </c>
      <c r="D18952" s="7" t="str">
        <f t="shared" si="296"/>
        <v>Unique</v>
      </c>
    </row>
    <row r="18953" spans="1:4" x14ac:dyDescent="0.35">
      <c r="A18953" s="14" t="s">
        <v>22021</v>
      </c>
      <c r="B18953" s="15" t="s">
        <v>22022</v>
      </c>
      <c r="C18953" s="13">
        <v>5.25</v>
      </c>
      <c r="D18953" s="7" t="str">
        <f t="shared" si="296"/>
        <v>Unique</v>
      </c>
    </row>
    <row r="18954" spans="1:4" x14ac:dyDescent="0.35">
      <c r="A18954" s="14" t="s">
        <v>22010</v>
      </c>
      <c r="B18954" s="15">
        <v>4218</v>
      </c>
      <c r="C18954" s="13">
        <v>11.370000000000001</v>
      </c>
      <c r="D18954" s="7" t="str">
        <f t="shared" si="296"/>
        <v>Unique</v>
      </c>
    </row>
    <row r="18955" spans="1:4" x14ac:dyDescent="0.35">
      <c r="A18955" s="14" t="s">
        <v>21959</v>
      </c>
      <c r="B18955" s="15" t="s">
        <v>21520</v>
      </c>
      <c r="C18955" s="13">
        <v>6.8400000000000007</v>
      </c>
      <c r="D18955" s="7" t="str">
        <f t="shared" si="296"/>
        <v>Unique</v>
      </c>
    </row>
    <row r="18956" spans="1:4" x14ac:dyDescent="0.35">
      <c r="A18956" s="14" t="s">
        <v>21973</v>
      </c>
      <c r="B18956" s="15" t="s">
        <v>21974</v>
      </c>
      <c r="C18956" s="13">
        <v>7.3599999999999994</v>
      </c>
      <c r="D18956" s="7" t="str">
        <f t="shared" si="296"/>
        <v>Unique</v>
      </c>
    </row>
    <row r="18957" spans="1:4" x14ac:dyDescent="0.35">
      <c r="A18957" s="14" t="s">
        <v>22035</v>
      </c>
      <c r="B18957" s="15" t="s">
        <v>22036</v>
      </c>
      <c r="C18957" s="13">
        <v>5.25</v>
      </c>
      <c r="D18957" s="7" t="str">
        <f t="shared" si="296"/>
        <v>Unique</v>
      </c>
    </row>
    <row r="18958" spans="1:4" x14ac:dyDescent="0.35">
      <c r="A18958" s="14" t="s">
        <v>21943</v>
      </c>
      <c r="B18958" s="15" t="s">
        <v>21944</v>
      </c>
      <c r="C18958" s="13">
        <v>5.25</v>
      </c>
      <c r="D18958" s="7" t="str">
        <f t="shared" si="296"/>
        <v>Unique</v>
      </c>
    </row>
    <row r="18959" spans="1:4" x14ac:dyDescent="0.35">
      <c r="A18959" s="14" t="s">
        <v>21946</v>
      </c>
      <c r="B18959" s="15" t="s">
        <v>21947</v>
      </c>
      <c r="C18959" s="13">
        <v>5.25</v>
      </c>
      <c r="D18959" s="7" t="str">
        <f t="shared" si="296"/>
        <v>Unique</v>
      </c>
    </row>
    <row r="18960" spans="1:4" x14ac:dyDescent="0.35">
      <c r="A18960" s="14" t="s">
        <v>21971</v>
      </c>
      <c r="B18960" s="15" t="s">
        <v>21972</v>
      </c>
      <c r="C18960" s="13">
        <v>7.3599999999999994</v>
      </c>
      <c r="D18960" s="7" t="str">
        <f t="shared" si="296"/>
        <v>Unique</v>
      </c>
    </row>
    <row r="18961" spans="1:4" x14ac:dyDescent="0.35">
      <c r="A18961" s="14" t="s">
        <v>22084</v>
      </c>
      <c r="B18961" s="15" t="s">
        <v>22085</v>
      </c>
      <c r="C18961" s="13">
        <v>5.5</v>
      </c>
      <c r="D18961" s="7" t="str">
        <f t="shared" si="296"/>
        <v>Unique</v>
      </c>
    </row>
    <row r="18962" spans="1:4" x14ac:dyDescent="0.35">
      <c r="A18962" s="14" t="s">
        <v>22075</v>
      </c>
      <c r="B18962" s="15">
        <v>4225</v>
      </c>
      <c r="C18962" s="13">
        <v>5.25</v>
      </c>
      <c r="D18962" s="7" t="str">
        <f t="shared" si="296"/>
        <v>Unique</v>
      </c>
    </row>
    <row r="18963" spans="1:4" x14ac:dyDescent="0.35">
      <c r="A18963" s="14" t="s">
        <v>21976</v>
      </c>
      <c r="B18963" s="15">
        <v>28522989</v>
      </c>
      <c r="C18963" s="13">
        <v>5.5</v>
      </c>
      <c r="D18963" s="7" t="str">
        <f t="shared" si="296"/>
        <v>Unique</v>
      </c>
    </row>
    <row r="18964" spans="1:4" x14ac:dyDescent="0.35">
      <c r="A18964" s="14" t="s">
        <v>21957</v>
      </c>
      <c r="B18964" s="15" t="s">
        <v>21958</v>
      </c>
      <c r="C18964" s="13">
        <v>7.6199999999999992</v>
      </c>
      <c r="D18964" s="7" t="str">
        <f t="shared" si="296"/>
        <v>Unique</v>
      </c>
    </row>
    <row r="18965" spans="1:4" x14ac:dyDescent="0.35">
      <c r="A18965" s="14" t="s">
        <v>21977</v>
      </c>
      <c r="B18965" s="15" t="s">
        <v>21978</v>
      </c>
      <c r="C18965" s="13">
        <v>5.48</v>
      </c>
      <c r="D18965" s="7" t="str">
        <f t="shared" si="296"/>
        <v>Unique</v>
      </c>
    </row>
    <row r="18966" spans="1:4" x14ac:dyDescent="0.35">
      <c r="A18966" s="14" t="s">
        <v>21941</v>
      </c>
      <c r="B18966" s="15" t="s">
        <v>21942</v>
      </c>
      <c r="C18966" s="13">
        <v>10.280000000000001</v>
      </c>
      <c r="D18966" s="7" t="str">
        <f t="shared" si="296"/>
        <v>Unique</v>
      </c>
    </row>
    <row r="18967" spans="1:4" x14ac:dyDescent="0.35">
      <c r="A18967" s="14" t="s">
        <v>22001</v>
      </c>
      <c r="B18967" s="15">
        <v>4199</v>
      </c>
      <c r="C18967" s="13">
        <v>5.25</v>
      </c>
      <c r="D18967" s="7" t="str">
        <f t="shared" si="296"/>
        <v>Unique</v>
      </c>
    </row>
    <row r="18968" spans="1:4" x14ac:dyDescent="0.35">
      <c r="A18968" s="14" t="s">
        <v>21960</v>
      </c>
      <c r="B18968" s="15">
        <v>28274493</v>
      </c>
      <c r="C18968" s="13">
        <v>6.57</v>
      </c>
      <c r="D18968" s="7" t="str">
        <f t="shared" si="296"/>
        <v>Unique</v>
      </c>
    </row>
    <row r="18969" spans="1:4" x14ac:dyDescent="0.35">
      <c r="A18969" s="14" t="s">
        <v>22074</v>
      </c>
      <c r="B18969" s="15">
        <v>4222</v>
      </c>
      <c r="C18969" s="13">
        <v>8.1</v>
      </c>
      <c r="D18969" s="7" t="str">
        <f t="shared" si="296"/>
        <v>Unique</v>
      </c>
    </row>
    <row r="18970" spans="1:4" x14ac:dyDescent="0.35">
      <c r="A18970" s="14" t="s">
        <v>22070</v>
      </c>
      <c r="B18970" s="15" t="s">
        <v>22071</v>
      </c>
      <c r="C18970" s="13">
        <v>6.57</v>
      </c>
      <c r="D18970" s="7" t="str">
        <f t="shared" si="296"/>
        <v>Unique</v>
      </c>
    </row>
    <row r="18971" spans="1:4" x14ac:dyDescent="0.35">
      <c r="A18971" s="14" t="s">
        <v>22031</v>
      </c>
      <c r="B18971" s="15" t="s">
        <v>22032</v>
      </c>
      <c r="C18971" s="13">
        <v>5.25</v>
      </c>
      <c r="D18971" s="7" t="str">
        <f t="shared" si="296"/>
        <v>Unique</v>
      </c>
    </row>
    <row r="18972" spans="1:4" x14ac:dyDescent="0.35">
      <c r="A18972" s="14" t="s">
        <v>22073</v>
      </c>
      <c r="B18972" s="15">
        <v>3975</v>
      </c>
      <c r="C18972" s="13">
        <v>9.2199999999999989</v>
      </c>
      <c r="D18972" s="7" t="str">
        <f t="shared" si="296"/>
        <v>Unique</v>
      </c>
    </row>
    <row r="18973" spans="1:4" x14ac:dyDescent="0.35">
      <c r="A18973" s="14" t="s">
        <v>21986</v>
      </c>
      <c r="B18973" s="15" t="s">
        <v>2518</v>
      </c>
      <c r="C18973" s="13">
        <v>9.2199999999999989</v>
      </c>
      <c r="D18973" s="7" t="str">
        <f t="shared" si="296"/>
        <v>Unique</v>
      </c>
    </row>
    <row r="18974" spans="1:4" x14ac:dyDescent="0.35">
      <c r="A18974" s="14" t="s">
        <v>21985</v>
      </c>
      <c r="B18974" s="15" t="s">
        <v>2518</v>
      </c>
      <c r="C18974" s="13">
        <v>9.2199999999999989</v>
      </c>
      <c r="D18974" s="7" t="str">
        <f t="shared" si="296"/>
        <v>Unique</v>
      </c>
    </row>
    <row r="18975" spans="1:4" x14ac:dyDescent="0.35">
      <c r="A18975" s="14" t="s">
        <v>21986</v>
      </c>
      <c r="B18975" s="15" t="s">
        <v>2518</v>
      </c>
      <c r="C18975" s="13">
        <v>-0.04</v>
      </c>
      <c r="D18975" s="7" t="str">
        <f t="shared" si="296"/>
        <v>Unique</v>
      </c>
    </row>
    <row r="18976" spans="1:4" x14ac:dyDescent="0.35">
      <c r="A18976" s="14" t="s">
        <v>21985</v>
      </c>
      <c r="B18976" s="15" t="s">
        <v>2518</v>
      </c>
      <c r="C18976" s="13">
        <v>-0.02</v>
      </c>
      <c r="D18976" s="7" t="str">
        <f t="shared" si="296"/>
        <v>Unique</v>
      </c>
    </row>
    <row r="18977" spans="1:4" x14ac:dyDescent="0.35">
      <c r="A18977" s="14" t="s">
        <v>22080</v>
      </c>
      <c r="B18977" s="15">
        <v>28531171</v>
      </c>
      <c r="C18977" s="13">
        <v>7.6199999999999992</v>
      </c>
      <c r="D18977" s="7" t="str">
        <f t="shared" si="296"/>
        <v>Unique</v>
      </c>
    </row>
    <row r="18978" spans="1:4" x14ac:dyDescent="0.35">
      <c r="A18978" s="14" t="s">
        <v>22078</v>
      </c>
      <c r="B18978" s="15">
        <v>28534815</v>
      </c>
      <c r="C18978" s="13">
        <v>5.48</v>
      </c>
      <c r="D18978" s="7" t="str">
        <f t="shared" si="296"/>
        <v>Unique</v>
      </c>
    </row>
    <row r="18979" spans="1:4" x14ac:dyDescent="0.35">
      <c r="A18979" s="14" t="s">
        <v>22006</v>
      </c>
      <c r="B18979" s="15">
        <v>4205</v>
      </c>
      <c r="C18979" s="13">
        <v>5.25</v>
      </c>
      <c r="D18979" s="7" t="str">
        <f t="shared" si="296"/>
        <v>Unique</v>
      </c>
    </row>
    <row r="18980" spans="1:4" x14ac:dyDescent="0.35">
      <c r="A18980" s="14" t="s">
        <v>22025</v>
      </c>
      <c r="B18980" s="15">
        <v>3942</v>
      </c>
      <c r="C18980" s="13">
        <v>5.49</v>
      </c>
      <c r="D18980" s="7" t="str">
        <f t="shared" si="296"/>
        <v>Unique</v>
      </c>
    </row>
    <row r="18981" spans="1:4" x14ac:dyDescent="0.35">
      <c r="A18981" s="14" t="s">
        <v>22068</v>
      </c>
      <c r="B18981" s="15" t="s">
        <v>22069</v>
      </c>
      <c r="C18981" s="13">
        <v>5.25</v>
      </c>
      <c r="D18981" s="7" t="str">
        <f t="shared" si="296"/>
        <v>Unique</v>
      </c>
    </row>
    <row r="18982" spans="1:4" x14ac:dyDescent="0.35">
      <c r="A18982" s="14" t="s">
        <v>22083</v>
      </c>
      <c r="B18982" s="15">
        <v>4070</v>
      </c>
      <c r="C18982" s="13">
        <v>5.25</v>
      </c>
      <c r="D18982" s="7" t="str">
        <f t="shared" si="296"/>
        <v>Unique</v>
      </c>
    </row>
    <row r="18983" spans="1:4" x14ac:dyDescent="0.35">
      <c r="A18983" s="14" t="s">
        <v>22005</v>
      </c>
      <c r="B18983" s="15">
        <v>4070</v>
      </c>
      <c r="C18983" s="13">
        <v>9.7200000000000006</v>
      </c>
      <c r="D18983" s="7" t="str">
        <f t="shared" si="296"/>
        <v>Unique</v>
      </c>
    </row>
    <row r="18984" spans="1:4" x14ac:dyDescent="0.35">
      <c r="A18984" s="14" t="s">
        <v>22072</v>
      </c>
      <c r="B18984" s="15">
        <v>4096</v>
      </c>
      <c r="C18984" s="13">
        <v>5.49</v>
      </c>
      <c r="D18984" s="7" t="str">
        <f t="shared" si="296"/>
        <v>Unique</v>
      </c>
    </row>
    <row r="18985" spans="1:4" x14ac:dyDescent="0.35">
      <c r="A18985" s="14" t="s">
        <v>21987</v>
      </c>
      <c r="B18985" s="15">
        <v>4023</v>
      </c>
      <c r="C18985" s="13">
        <v>7.6199999999999992</v>
      </c>
      <c r="D18985" s="7" t="str">
        <f t="shared" si="296"/>
        <v>Unique</v>
      </c>
    </row>
    <row r="18986" spans="1:4" x14ac:dyDescent="0.35">
      <c r="A18986" s="14" t="s">
        <v>22019</v>
      </c>
      <c r="B18986" s="15" t="s">
        <v>22020</v>
      </c>
      <c r="C18986" s="13">
        <v>5.48</v>
      </c>
      <c r="D18986" s="7" t="str">
        <f t="shared" si="296"/>
        <v>Unique</v>
      </c>
    </row>
    <row r="18987" spans="1:4" x14ac:dyDescent="0.35">
      <c r="A18987" s="14" t="s">
        <v>22079</v>
      </c>
      <c r="B18987" s="15">
        <v>28533315</v>
      </c>
      <c r="C18987" s="13">
        <v>5.48</v>
      </c>
      <c r="D18987" s="7" t="str">
        <f t="shared" si="296"/>
        <v>Unique</v>
      </c>
    </row>
    <row r="18988" spans="1:4" x14ac:dyDescent="0.35">
      <c r="A18988" s="14" t="s">
        <v>21991</v>
      </c>
      <c r="B18988" s="15">
        <v>4159</v>
      </c>
      <c r="C18988" s="13">
        <v>5.25</v>
      </c>
      <c r="D18988" s="7" t="str">
        <f t="shared" si="296"/>
        <v>Unique</v>
      </c>
    </row>
    <row r="18989" spans="1:4" x14ac:dyDescent="0.35">
      <c r="A18989" s="14" t="s">
        <v>21950</v>
      </c>
      <c r="B18989" s="15" t="s">
        <v>21951</v>
      </c>
      <c r="C18989" s="13">
        <v>5.25</v>
      </c>
      <c r="D18989" s="7" t="str">
        <f t="shared" si="296"/>
        <v>Unique</v>
      </c>
    </row>
    <row r="18990" spans="1:4" x14ac:dyDescent="0.35">
      <c r="A18990" s="14" t="s">
        <v>22011</v>
      </c>
      <c r="B18990" s="15">
        <v>3778</v>
      </c>
      <c r="C18990" s="13">
        <v>5.25</v>
      </c>
      <c r="D18990" s="7" t="str">
        <f t="shared" si="296"/>
        <v>Unique</v>
      </c>
    </row>
    <row r="18991" spans="1:4" x14ac:dyDescent="0.35">
      <c r="A18991" s="14" t="s">
        <v>21994</v>
      </c>
      <c r="B18991" s="15">
        <v>4172</v>
      </c>
      <c r="C18991" s="13">
        <v>11.370000000000001</v>
      </c>
      <c r="D18991" s="7" t="str">
        <f t="shared" si="296"/>
        <v>Unique</v>
      </c>
    </row>
    <row r="18992" spans="1:4" x14ac:dyDescent="0.35">
      <c r="A18992" s="14" t="s">
        <v>21970</v>
      </c>
      <c r="B18992" s="15">
        <v>4188</v>
      </c>
      <c r="C18992" s="13">
        <v>7.3599999999999994</v>
      </c>
      <c r="D18992" s="7" t="str">
        <f t="shared" si="296"/>
        <v>Unique</v>
      </c>
    </row>
    <row r="18993" spans="1:4" x14ac:dyDescent="0.35">
      <c r="A18993" s="14" t="s">
        <v>21970</v>
      </c>
      <c r="B18993" s="15">
        <v>4188</v>
      </c>
      <c r="C18993" s="13">
        <v>18.95</v>
      </c>
      <c r="D18993" s="7" t="str">
        <f t="shared" si="296"/>
        <v>Unique</v>
      </c>
    </row>
    <row r="18994" spans="1:4" x14ac:dyDescent="0.35">
      <c r="A18994" s="14" t="s">
        <v>21963</v>
      </c>
      <c r="B18994" s="15" t="s">
        <v>21964</v>
      </c>
      <c r="C18994" s="13">
        <v>5.25</v>
      </c>
      <c r="D18994" s="7" t="str">
        <f t="shared" si="296"/>
        <v>Unique</v>
      </c>
    </row>
    <row r="18995" spans="1:4" x14ac:dyDescent="0.35">
      <c r="A18995" s="14" t="s">
        <v>22009</v>
      </c>
      <c r="B18995" s="15">
        <v>4215</v>
      </c>
      <c r="C18995" s="13">
        <v>9.990000000000002</v>
      </c>
      <c r="D18995" s="7" t="str">
        <f t="shared" si="296"/>
        <v>Unique</v>
      </c>
    </row>
    <row r="18996" spans="1:4" x14ac:dyDescent="0.35">
      <c r="A18996" s="14" t="s">
        <v>21956</v>
      </c>
      <c r="B18996" s="15">
        <v>4195</v>
      </c>
      <c r="C18996" s="13">
        <v>6.13</v>
      </c>
      <c r="D18996" s="7" t="str">
        <f t="shared" si="296"/>
        <v>Unique</v>
      </c>
    </row>
    <row r="18997" spans="1:4" x14ac:dyDescent="0.35">
      <c r="A18997" s="14" t="s">
        <v>22008</v>
      </c>
      <c r="B18997" s="15">
        <v>4214</v>
      </c>
      <c r="C18997" s="13">
        <v>-0.02</v>
      </c>
      <c r="D18997" s="7" t="str">
        <f t="shared" si="296"/>
        <v>Unique</v>
      </c>
    </row>
    <row r="18998" spans="1:4" x14ac:dyDescent="0.35">
      <c r="A18998" s="14" t="s">
        <v>22013</v>
      </c>
      <c r="B18998" s="15">
        <v>4214</v>
      </c>
      <c r="C18998" s="13">
        <v>-0.04</v>
      </c>
      <c r="D18998" s="7" t="str">
        <f t="shared" si="296"/>
        <v>Unique</v>
      </c>
    </row>
    <row r="18999" spans="1:4" x14ac:dyDescent="0.35">
      <c r="A18999" s="14" t="s">
        <v>22008</v>
      </c>
      <c r="B18999" s="15">
        <v>4214</v>
      </c>
      <c r="C18999" s="13">
        <v>5.25</v>
      </c>
      <c r="D18999" s="7" t="str">
        <f t="shared" si="296"/>
        <v>Unique</v>
      </c>
    </row>
    <row r="19000" spans="1:4" x14ac:dyDescent="0.35">
      <c r="A19000" s="14" t="s">
        <v>22013</v>
      </c>
      <c r="B19000" s="15">
        <v>4214</v>
      </c>
      <c r="C19000" s="13">
        <v>11.99</v>
      </c>
      <c r="D19000" s="7" t="str">
        <f t="shared" si="296"/>
        <v>Unique</v>
      </c>
    </row>
    <row r="19001" spans="1:4" x14ac:dyDescent="0.35">
      <c r="A19001" s="14" t="s">
        <v>21965</v>
      </c>
      <c r="B19001" s="15" t="s">
        <v>21966</v>
      </c>
      <c r="C19001" s="13">
        <v>6.8400000000000007</v>
      </c>
      <c r="D19001" s="7" t="str">
        <f t="shared" si="296"/>
        <v>Unique</v>
      </c>
    </row>
    <row r="19002" spans="1:4" x14ac:dyDescent="0.35">
      <c r="A19002" s="14" t="s">
        <v>21983</v>
      </c>
      <c r="B19002" s="15">
        <v>28397841</v>
      </c>
      <c r="C19002" s="13">
        <v>5.49</v>
      </c>
      <c r="D19002" s="7" t="str">
        <f t="shared" si="296"/>
        <v>Unique</v>
      </c>
    </row>
    <row r="19003" spans="1:4" x14ac:dyDescent="0.35">
      <c r="A19003" s="14" t="s">
        <v>21993</v>
      </c>
      <c r="B19003" s="15">
        <v>4169</v>
      </c>
      <c r="C19003" s="13">
        <v>8.379999999999999</v>
      </c>
      <c r="D19003" s="7" t="str">
        <f t="shared" si="296"/>
        <v>Unique</v>
      </c>
    </row>
    <row r="19004" spans="1:4" x14ac:dyDescent="0.35">
      <c r="A19004" s="14" t="s">
        <v>21952</v>
      </c>
      <c r="B19004" s="15" t="s">
        <v>21953</v>
      </c>
      <c r="C19004" s="13">
        <v>5.48</v>
      </c>
      <c r="D19004" s="7" t="str">
        <f t="shared" si="296"/>
        <v>Unique</v>
      </c>
    </row>
    <row r="19005" spans="1:4" x14ac:dyDescent="0.35">
      <c r="A19005" s="14" t="s">
        <v>21975</v>
      </c>
      <c r="B19005" s="15">
        <v>28523816</v>
      </c>
      <c r="C19005" s="13">
        <v>5.48</v>
      </c>
      <c r="D19005" s="7" t="str">
        <f t="shared" si="296"/>
        <v>Unique</v>
      </c>
    </row>
    <row r="19006" spans="1:4" x14ac:dyDescent="0.35">
      <c r="A19006" s="14" t="s">
        <v>21996</v>
      </c>
      <c r="B19006" s="15">
        <v>4041</v>
      </c>
      <c r="C19006" s="13">
        <v>5.49</v>
      </c>
      <c r="D19006" s="7" t="str">
        <f t="shared" si="296"/>
        <v>Unique</v>
      </c>
    </row>
    <row r="19007" spans="1:4" x14ac:dyDescent="0.35">
      <c r="A19007" s="14" t="s">
        <v>21997</v>
      </c>
      <c r="B19007" s="15">
        <v>4177</v>
      </c>
      <c r="C19007" s="13">
        <v>5.25</v>
      </c>
      <c r="D19007" s="7" t="str">
        <f t="shared" si="296"/>
        <v>Unique</v>
      </c>
    </row>
    <row r="19008" spans="1:4" x14ac:dyDescent="0.35">
      <c r="A19008" s="14" t="s">
        <v>21988</v>
      </c>
      <c r="B19008" s="15">
        <v>4102</v>
      </c>
      <c r="C19008" s="13">
        <v>5.25</v>
      </c>
      <c r="D19008" s="7" t="str">
        <f t="shared" si="296"/>
        <v>Unique</v>
      </c>
    </row>
    <row r="19009" spans="1:4" x14ac:dyDescent="0.35">
      <c r="A19009" s="14" t="s">
        <v>22002</v>
      </c>
      <c r="B19009" s="15">
        <v>4192</v>
      </c>
      <c r="C19009" s="13">
        <v>-0.02</v>
      </c>
      <c r="D19009" s="7" t="str">
        <f t="shared" si="296"/>
        <v>Unique</v>
      </c>
    </row>
    <row r="19010" spans="1:4" x14ac:dyDescent="0.35">
      <c r="A19010" s="14" t="s">
        <v>22012</v>
      </c>
      <c r="B19010" s="15">
        <v>4192</v>
      </c>
      <c r="C19010" s="13">
        <v>-0.04</v>
      </c>
      <c r="D19010" s="7" t="str">
        <f t="shared" ref="D19010:D19073" si="297">IF(COUNTIFS(A:A,A19010,B:B,B19010,C:C,C19010)&gt;1,"Doublon","Unique")</f>
        <v>Unique</v>
      </c>
    </row>
    <row r="19011" spans="1:4" x14ac:dyDescent="0.35">
      <c r="A19011" s="14" t="s">
        <v>22012</v>
      </c>
      <c r="B19011" s="15">
        <v>4192</v>
      </c>
      <c r="C19011" s="13">
        <v>5.25</v>
      </c>
      <c r="D19011" s="7" t="str">
        <f t="shared" si="297"/>
        <v>Unique</v>
      </c>
    </row>
    <row r="19012" spans="1:4" x14ac:dyDescent="0.35">
      <c r="A19012" s="14" t="s">
        <v>22002</v>
      </c>
      <c r="B19012" s="15">
        <v>4192</v>
      </c>
      <c r="C19012" s="13">
        <v>5.5</v>
      </c>
      <c r="D19012" s="7" t="str">
        <f t="shared" si="297"/>
        <v>Unique</v>
      </c>
    </row>
    <row r="19013" spans="1:4" x14ac:dyDescent="0.35">
      <c r="A19013" s="14" t="s">
        <v>21981</v>
      </c>
      <c r="B19013" s="15" t="s">
        <v>21982</v>
      </c>
      <c r="C19013" s="13">
        <v>5.49</v>
      </c>
      <c r="D19013" s="7" t="str">
        <f t="shared" si="297"/>
        <v>Unique</v>
      </c>
    </row>
    <row r="19014" spans="1:4" x14ac:dyDescent="0.35">
      <c r="A19014" s="14" t="s">
        <v>22076</v>
      </c>
      <c r="B19014" s="15" t="s">
        <v>22077</v>
      </c>
      <c r="C19014" s="13">
        <v>5.5</v>
      </c>
      <c r="D19014" s="7" t="str">
        <f t="shared" si="297"/>
        <v>Unique</v>
      </c>
    </row>
    <row r="19015" spans="1:4" x14ac:dyDescent="0.35">
      <c r="A19015" s="14" t="s">
        <v>21948</v>
      </c>
      <c r="B19015" s="15" t="s">
        <v>21949</v>
      </c>
      <c r="C19015" s="13">
        <v>5.48</v>
      </c>
      <c r="D19015" s="7" t="str">
        <f t="shared" si="297"/>
        <v>Unique</v>
      </c>
    </row>
    <row r="19016" spans="1:4" x14ac:dyDescent="0.35">
      <c r="A19016" s="14" t="s">
        <v>21961</v>
      </c>
      <c r="B19016" s="15" t="s">
        <v>21962</v>
      </c>
      <c r="C19016" s="13">
        <v>5.48</v>
      </c>
      <c r="D19016" s="7" t="str">
        <f t="shared" si="297"/>
        <v>Unique</v>
      </c>
    </row>
    <row r="19017" spans="1:4" x14ac:dyDescent="0.35">
      <c r="A19017" s="14" t="s">
        <v>21990</v>
      </c>
      <c r="B19017" s="15">
        <v>4158</v>
      </c>
      <c r="C19017" s="13">
        <v>5.48</v>
      </c>
      <c r="D19017" s="7" t="str">
        <f t="shared" si="297"/>
        <v>Unique</v>
      </c>
    </row>
    <row r="19018" spans="1:4" x14ac:dyDescent="0.35">
      <c r="A19018" s="14" t="s">
        <v>21979</v>
      </c>
      <c r="B19018" s="15" t="s">
        <v>21980</v>
      </c>
      <c r="C19018" s="13">
        <v>6.57</v>
      </c>
      <c r="D19018" s="7" t="str">
        <f t="shared" si="297"/>
        <v>Unique</v>
      </c>
    </row>
    <row r="19019" spans="1:4" x14ac:dyDescent="0.35">
      <c r="A19019" s="14" t="s">
        <v>22023</v>
      </c>
      <c r="B19019" s="15" t="s">
        <v>22024</v>
      </c>
      <c r="C19019" s="13">
        <v>5.49</v>
      </c>
      <c r="D19019" s="7" t="str">
        <f t="shared" si="297"/>
        <v>Unique</v>
      </c>
    </row>
    <row r="19020" spans="1:4" x14ac:dyDescent="0.35">
      <c r="A19020" s="14" t="s">
        <v>22016</v>
      </c>
      <c r="B19020" s="15" t="s">
        <v>22017</v>
      </c>
      <c r="C19020" s="13">
        <v>5.25</v>
      </c>
      <c r="D19020" s="7" t="str">
        <f t="shared" si="297"/>
        <v>Unique</v>
      </c>
    </row>
    <row r="19021" spans="1:4" x14ac:dyDescent="0.35">
      <c r="A19021" s="14" t="s">
        <v>22003</v>
      </c>
      <c r="B19021" s="15">
        <v>4185</v>
      </c>
      <c r="C19021" s="13">
        <v>10.56</v>
      </c>
      <c r="D19021" s="7" t="str">
        <f t="shared" si="297"/>
        <v>Unique</v>
      </c>
    </row>
    <row r="19022" spans="1:4" x14ac:dyDescent="0.35">
      <c r="A19022" s="14" t="s">
        <v>22081</v>
      </c>
      <c r="B19022" s="15" t="s">
        <v>22082</v>
      </c>
      <c r="C19022" s="13">
        <v>6.13</v>
      </c>
      <c r="D19022" s="7" t="str">
        <f t="shared" si="297"/>
        <v>Unique</v>
      </c>
    </row>
    <row r="19023" spans="1:4" x14ac:dyDescent="0.35">
      <c r="A19023" s="14" t="s">
        <v>22026</v>
      </c>
      <c r="B19023" s="15" t="s">
        <v>22027</v>
      </c>
      <c r="C19023" s="13">
        <v>5.48</v>
      </c>
      <c r="D19023" s="7" t="str">
        <f t="shared" si="297"/>
        <v>Unique</v>
      </c>
    </row>
    <row r="19024" spans="1:4" x14ac:dyDescent="0.35">
      <c r="A19024" s="14" t="s">
        <v>22007</v>
      </c>
      <c r="B19024" s="15">
        <v>4212</v>
      </c>
      <c r="C19024" s="13">
        <v>5.25</v>
      </c>
      <c r="D19024" s="7" t="str">
        <f t="shared" si="297"/>
        <v>Unique</v>
      </c>
    </row>
    <row r="19025" spans="1:4" x14ac:dyDescent="0.35">
      <c r="A19025" s="14" t="s">
        <v>21989</v>
      </c>
      <c r="B19025" s="15">
        <v>4098</v>
      </c>
      <c r="C19025" s="13">
        <v>5.49</v>
      </c>
      <c r="D19025" s="7" t="str">
        <f t="shared" si="297"/>
        <v>Unique</v>
      </c>
    </row>
    <row r="19026" spans="1:4" x14ac:dyDescent="0.35">
      <c r="A19026" s="14" t="s">
        <v>21995</v>
      </c>
      <c r="B19026" s="15">
        <v>4173</v>
      </c>
      <c r="C19026" s="13">
        <v>14.39</v>
      </c>
      <c r="D19026" s="7" t="str">
        <f t="shared" si="297"/>
        <v>Unique</v>
      </c>
    </row>
    <row r="19027" spans="1:4" x14ac:dyDescent="0.35">
      <c r="A19027" s="14" t="s">
        <v>21945</v>
      </c>
      <c r="B19027" s="15">
        <v>4178</v>
      </c>
      <c r="C19027" s="13">
        <v>8.9600000000000009</v>
      </c>
      <c r="D19027" s="7" t="str">
        <f t="shared" si="297"/>
        <v>Unique</v>
      </c>
    </row>
    <row r="19028" spans="1:4" x14ac:dyDescent="0.35">
      <c r="A19028" s="14" t="s">
        <v>21998</v>
      </c>
      <c r="B19028" s="15">
        <v>4179</v>
      </c>
      <c r="C19028" s="13">
        <v>7.6199999999999992</v>
      </c>
      <c r="D19028" s="7" t="str">
        <f t="shared" si="297"/>
        <v>Unique</v>
      </c>
    </row>
    <row r="19029" spans="1:4" x14ac:dyDescent="0.35">
      <c r="A19029" s="14" t="s">
        <v>22004</v>
      </c>
      <c r="B19029" s="15">
        <v>4204</v>
      </c>
      <c r="C19029" s="13">
        <v>5.25</v>
      </c>
      <c r="D19029" s="7" t="str">
        <f t="shared" si="297"/>
        <v>Unique</v>
      </c>
    </row>
    <row r="19030" spans="1:4" x14ac:dyDescent="0.35">
      <c r="A19030" s="14" t="s">
        <v>21992</v>
      </c>
      <c r="B19030" s="15">
        <v>4160</v>
      </c>
      <c r="C19030" s="13">
        <v>11.370000000000001</v>
      </c>
      <c r="D19030" s="7" t="str">
        <f t="shared" si="297"/>
        <v>Unique</v>
      </c>
    </row>
    <row r="19031" spans="1:4" x14ac:dyDescent="0.35">
      <c r="A19031" s="14" t="s">
        <v>22014</v>
      </c>
      <c r="B19031" s="15" t="s">
        <v>22015</v>
      </c>
      <c r="C19031" s="13">
        <v>6.57</v>
      </c>
      <c r="D19031" s="7" t="str">
        <f t="shared" si="297"/>
        <v>Unique</v>
      </c>
    </row>
    <row r="19032" spans="1:4" x14ac:dyDescent="0.35">
      <c r="A19032" s="14" t="s">
        <v>21999</v>
      </c>
      <c r="B19032" s="15">
        <v>4191</v>
      </c>
      <c r="C19032" s="13">
        <v>11.370000000000001</v>
      </c>
      <c r="D19032" s="7" t="str">
        <f t="shared" si="297"/>
        <v>Unique</v>
      </c>
    </row>
    <row r="19033" spans="1:4" x14ac:dyDescent="0.35">
      <c r="A19033" s="14" t="s">
        <v>22110</v>
      </c>
      <c r="B19033" s="15"/>
      <c r="C19033" s="13">
        <v>13.99</v>
      </c>
      <c r="D19033" s="7" t="str">
        <f t="shared" si="297"/>
        <v>Unique</v>
      </c>
    </row>
    <row r="19034" spans="1:4" x14ac:dyDescent="0.35">
      <c r="A19034" s="14" t="s">
        <v>22111</v>
      </c>
      <c r="B19034" s="15"/>
      <c r="C19034" s="13">
        <v>13.99</v>
      </c>
      <c r="D19034" s="7" t="str">
        <f t="shared" si="297"/>
        <v>Unique</v>
      </c>
    </row>
    <row r="19035" spans="1:4" x14ac:dyDescent="0.35">
      <c r="A19035" s="14" t="s">
        <v>22110</v>
      </c>
      <c r="B19035" s="15"/>
      <c r="C19035" s="13">
        <v>9.2199999999999989</v>
      </c>
      <c r="D19035" s="7" t="str">
        <f t="shared" si="297"/>
        <v>Unique</v>
      </c>
    </row>
    <row r="19036" spans="1:4" x14ac:dyDescent="0.35">
      <c r="A19036" s="14" t="s">
        <v>22111</v>
      </c>
      <c r="B19036" s="15"/>
      <c r="C19036" s="13">
        <v>5.5</v>
      </c>
      <c r="D19036" s="7" t="str">
        <f t="shared" si="297"/>
        <v>Unique</v>
      </c>
    </row>
    <row r="19037" spans="1:4" x14ac:dyDescent="0.35">
      <c r="A19037" s="14" t="s">
        <v>22115</v>
      </c>
      <c r="B19037" s="15">
        <v>3703</v>
      </c>
      <c r="C19037" s="13">
        <v>8.5500000000000007</v>
      </c>
      <c r="D19037" s="7" t="str">
        <f t="shared" si="297"/>
        <v>Unique</v>
      </c>
    </row>
    <row r="19038" spans="1:4" x14ac:dyDescent="0.35">
      <c r="A19038" s="14" t="s">
        <v>21973</v>
      </c>
      <c r="B19038" s="15" t="s">
        <v>21974</v>
      </c>
      <c r="C19038" s="13">
        <v>3.6399999999999997</v>
      </c>
      <c r="D19038" s="7" t="str">
        <f t="shared" si="297"/>
        <v>Unique</v>
      </c>
    </row>
    <row r="19039" spans="1:4" x14ac:dyDescent="0.35">
      <c r="A19039" s="14" t="s">
        <v>22010</v>
      </c>
      <c r="B19039" s="15">
        <v>4218</v>
      </c>
      <c r="C19039" s="13">
        <v>6.6999999999999993</v>
      </c>
      <c r="D19039" s="7" t="str">
        <f t="shared" si="297"/>
        <v>Unique</v>
      </c>
    </row>
    <row r="19040" spans="1:4" x14ac:dyDescent="0.35">
      <c r="A19040" s="14" t="s">
        <v>22096</v>
      </c>
      <c r="B19040" s="15" t="s">
        <v>22097</v>
      </c>
      <c r="C19040" s="13">
        <v>6.6999999999999993</v>
      </c>
      <c r="D19040" s="7" t="str">
        <f t="shared" si="297"/>
        <v>Unique</v>
      </c>
    </row>
    <row r="19041" spans="1:4" x14ac:dyDescent="0.35">
      <c r="A19041" s="14" t="s">
        <v>22112</v>
      </c>
      <c r="B19041" s="15">
        <v>28533339</v>
      </c>
      <c r="C19041" s="13">
        <v>5.48</v>
      </c>
      <c r="D19041" s="7" t="str">
        <f t="shared" si="297"/>
        <v>Unique</v>
      </c>
    </row>
    <row r="19042" spans="1:4" x14ac:dyDescent="0.35">
      <c r="A19042" s="14" t="s">
        <v>22113</v>
      </c>
      <c r="B19042" s="15" t="s">
        <v>22114</v>
      </c>
      <c r="C19042" s="13">
        <v>5.25</v>
      </c>
      <c r="D19042" s="7" t="str">
        <f t="shared" si="297"/>
        <v>Unique</v>
      </c>
    </row>
    <row r="19043" spans="1:4" x14ac:dyDescent="0.35">
      <c r="A19043" s="14" t="s">
        <v>22148</v>
      </c>
      <c r="B19043" s="15" t="s">
        <v>22149</v>
      </c>
      <c r="C19043" s="13">
        <v>-0.5</v>
      </c>
      <c r="D19043" s="7" t="str">
        <f t="shared" si="297"/>
        <v>Unique</v>
      </c>
    </row>
    <row r="19044" spans="1:4" x14ac:dyDescent="0.35">
      <c r="A19044" s="14" t="s">
        <v>22176</v>
      </c>
      <c r="B19044" s="15">
        <v>4149</v>
      </c>
      <c r="C19044" s="13">
        <v>9.7200000000000006</v>
      </c>
      <c r="D19044" s="7" t="str">
        <f t="shared" si="297"/>
        <v>Unique</v>
      </c>
    </row>
    <row r="19045" spans="1:4" x14ac:dyDescent="0.35">
      <c r="A19045" s="14" t="s">
        <v>22127</v>
      </c>
      <c r="B19045" s="15" t="s">
        <v>22128</v>
      </c>
      <c r="C19045" s="13">
        <v>5.49</v>
      </c>
      <c r="D19045" s="7" t="str">
        <f t="shared" si="297"/>
        <v>Unique</v>
      </c>
    </row>
    <row r="19046" spans="1:4" x14ac:dyDescent="0.35">
      <c r="A19046" s="14" t="s">
        <v>22142</v>
      </c>
      <c r="B19046" s="15" t="s">
        <v>22143</v>
      </c>
      <c r="C19046" s="13">
        <v>5.25</v>
      </c>
      <c r="D19046" s="7" t="str">
        <f t="shared" si="297"/>
        <v>Unique</v>
      </c>
    </row>
    <row r="19047" spans="1:4" x14ac:dyDescent="0.35">
      <c r="A19047" s="14" t="s">
        <v>22123</v>
      </c>
      <c r="B19047" s="15" t="s">
        <v>22124</v>
      </c>
      <c r="C19047" s="13">
        <v>6.8400000000000007</v>
      </c>
      <c r="D19047" s="7" t="str">
        <f t="shared" si="297"/>
        <v>Unique</v>
      </c>
    </row>
    <row r="19048" spans="1:4" x14ac:dyDescent="0.35">
      <c r="A19048" s="14" t="s">
        <v>22153</v>
      </c>
      <c r="B19048" s="15">
        <v>6000750</v>
      </c>
      <c r="C19048" s="13">
        <v>6.57</v>
      </c>
      <c r="D19048" s="7" t="str">
        <f t="shared" si="297"/>
        <v>Unique</v>
      </c>
    </row>
    <row r="19049" spans="1:4" x14ac:dyDescent="0.35">
      <c r="A19049" s="14" t="s">
        <v>22177</v>
      </c>
      <c r="B19049" s="15" t="s">
        <v>22178</v>
      </c>
      <c r="C19049" s="13">
        <v>5.49</v>
      </c>
      <c r="D19049" s="7" t="str">
        <f t="shared" si="297"/>
        <v>Unique</v>
      </c>
    </row>
    <row r="19050" spans="1:4" x14ac:dyDescent="0.35">
      <c r="A19050" s="14" t="s">
        <v>22118</v>
      </c>
      <c r="B19050" s="15">
        <v>4276</v>
      </c>
      <c r="C19050" s="13">
        <v>12.290000000000001</v>
      </c>
      <c r="D19050" s="7" t="str">
        <f t="shared" si="297"/>
        <v>Unique</v>
      </c>
    </row>
    <row r="19051" spans="1:4" x14ac:dyDescent="0.35">
      <c r="A19051" s="14" t="s">
        <v>22179</v>
      </c>
      <c r="B19051" s="15">
        <v>28541236</v>
      </c>
      <c r="C19051" s="13">
        <v>9.2199999999999989</v>
      </c>
      <c r="D19051" s="7" t="str">
        <f t="shared" si="297"/>
        <v>Unique</v>
      </c>
    </row>
    <row r="19052" spans="1:4" x14ac:dyDescent="0.35">
      <c r="A19052" s="14" t="s">
        <v>22135</v>
      </c>
      <c r="B19052" s="15" t="s">
        <v>22136</v>
      </c>
      <c r="C19052" s="13">
        <v>5.25</v>
      </c>
      <c r="D19052" s="7" t="str">
        <f t="shared" si="297"/>
        <v>Unique</v>
      </c>
    </row>
    <row r="19053" spans="1:4" x14ac:dyDescent="0.35">
      <c r="A19053" s="14" t="s">
        <v>22129</v>
      </c>
      <c r="B19053" s="15" t="s">
        <v>22130</v>
      </c>
      <c r="C19053" s="13">
        <v>5.5</v>
      </c>
      <c r="D19053" s="7" t="str">
        <f t="shared" si="297"/>
        <v>Unique</v>
      </c>
    </row>
    <row r="19054" spans="1:4" x14ac:dyDescent="0.35">
      <c r="A19054" s="14" t="s">
        <v>22168</v>
      </c>
      <c r="B19054" s="15">
        <v>4041</v>
      </c>
      <c r="C19054" s="13">
        <v>5.48</v>
      </c>
      <c r="D19054" s="7" t="str">
        <f t="shared" si="297"/>
        <v>Unique</v>
      </c>
    </row>
    <row r="19055" spans="1:4" x14ac:dyDescent="0.35">
      <c r="A19055" s="14" t="s">
        <v>22158</v>
      </c>
      <c r="B19055" s="15">
        <v>4181</v>
      </c>
      <c r="C19055" s="13">
        <v>6.57</v>
      </c>
      <c r="D19055" s="7" t="str">
        <f t="shared" si="297"/>
        <v>Unique</v>
      </c>
    </row>
    <row r="19056" spans="1:4" x14ac:dyDescent="0.35">
      <c r="A19056" s="14" t="s">
        <v>22116</v>
      </c>
      <c r="B19056" s="15">
        <v>4169</v>
      </c>
      <c r="C19056" s="13">
        <v>5.49</v>
      </c>
      <c r="D19056" s="7" t="str">
        <f t="shared" si="297"/>
        <v>Unique</v>
      </c>
    </row>
    <row r="19057" spans="1:4" x14ac:dyDescent="0.35">
      <c r="A19057" s="14" t="s">
        <v>22180</v>
      </c>
      <c r="B19057" s="15">
        <v>4265</v>
      </c>
      <c r="C19057" s="13">
        <v>7.05</v>
      </c>
      <c r="D19057" s="7" t="str">
        <f t="shared" si="297"/>
        <v>Unique</v>
      </c>
    </row>
    <row r="19058" spans="1:4" x14ac:dyDescent="0.35">
      <c r="A19058" s="14" t="s">
        <v>22181</v>
      </c>
      <c r="B19058" s="15">
        <v>4203</v>
      </c>
      <c r="C19058" s="13">
        <v>7.05</v>
      </c>
      <c r="D19058" s="7" t="str">
        <f t="shared" si="297"/>
        <v>Unique</v>
      </c>
    </row>
    <row r="19059" spans="1:4" x14ac:dyDescent="0.35">
      <c r="A19059" s="14" t="s">
        <v>22182</v>
      </c>
      <c r="B19059" s="15">
        <v>4029</v>
      </c>
      <c r="C19059" s="13">
        <v>7.5600000000000005</v>
      </c>
      <c r="D19059" s="7" t="str">
        <f t="shared" si="297"/>
        <v>Unique</v>
      </c>
    </row>
    <row r="19060" spans="1:4" x14ac:dyDescent="0.35">
      <c r="A19060" s="14" t="s">
        <v>22183</v>
      </c>
      <c r="B19060" s="15">
        <v>4103</v>
      </c>
      <c r="C19060" s="13">
        <v>7.5600000000000005</v>
      </c>
      <c r="D19060" s="7" t="str">
        <f t="shared" si="297"/>
        <v>Unique</v>
      </c>
    </row>
    <row r="19061" spans="1:4" x14ac:dyDescent="0.35">
      <c r="A19061" s="14" t="s">
        <v>22184</v>
      </c>
      <c r="B19061" s="15">
        <v>4213</v>
      </c>
      <c r="C19061" s="13">
        <v>8.9700000000000006</v>
      </c>
      <c r="D19061" s="7" t="str">
        <f t="shared" si="297"/>
        <v>Unique</v>
      </c>
    </row>
    <row r="19062" spans="1:4" x14ac:dyDescent="0.35">
      <c r="A19062" s="14" t="s">
        <v>22185</v>
      </c>
      <c r="B19062" s="15">
        <v>4239</v>
      </c>
      <c r="C19062" s="13">
        <v>8.9700000000000006</v>
      </c>
      <c r="D19062" s="7" t="str">
        <f t="shared" si="297"/>
        <v>Unique</v>
      </c>
    </row>
    <row r="19063" spans="1:4" x14ac:dyDescent="0.35">
      <c r="A19063" s="14" t="s">
        <v>22186</v>
      </c>
      <c r="B19063" s="15">
        <v>4119</v>
      </c>
      <c r="C19063" s="13">
        <v>8.9700000000000006</v>
      </c>
      <c r="D19063" s="7" t="str">
        <f t="shared" si="297"/>
        <v>Unique</v>
      </c>
    </row>
    <row r="19064" spans="1:4" x14ac:dyDescent="0.35">
      <c r="A19064" s="14" t="s">
        <v>22187</v>
      </c>
      <c r="B19064" s="15">
        <v>4213</v>
      </c>
      <c r="C19064" s="13">
        <v>8.9700000000000006</v>
      </c>
      <c r="D19064" s="7" t="str">
        <f t="shared" si="297"/>
        <v>Unique</v>
      </c>
    </row>
    <row r="19065" spans="1:4" x14ac:dyDescent="0.35">
      <c r="A19065" s="14" t="s">
        <v>22188</v>
      </c>
      <c r="B19065" s="15">
        <v>4235</v>
      </c>
      <c r="C19065" s="13">
        <v>9.36</v>
      </c>
      <c r="D19065" s="7" t="str">
        <f t="shared" si="297"/>
        <v>Unique</v>
      </c>
    </row>
    <row r="19066" spans="1:4" x14ac:dyDescent="0.35">
      <c r="A19066" s="14" t="s">
        <v>22189</v>
      </c>
      <c r="B19066" s="15">
        <v>4243</v>
      </c>
      <c r="C19066" s="13">
        <v>9.75</v>
      </c>
      <c r="D19066" s="7" t="str">
        <f t="shared" si="297"/>
        <v>Unique</v>
      </c>
    </row>
    <row r="19067" spans="1:4" x14ac:dyDescent="0.35">
      <c r="A19067" s="14" t="s">
        <v>22190</v>
      </c>
      <c r="B19067" s="15" t="s">
        <v>22191</v>
      </c>
      <c r="C19067" s="13">
        <v>6.6999999999999993</v>
      </c>
      <c r="D19067" s="7" t="str">
        <f t="shared" si="297"/>
        <v>Unique</v>
      </c>
    </row>
    <row r="19068" spans="1:4" x14ac:dyDescent="0.35">
      <c r="A19068" s="14" t="s">
        <v>21995</v>
      </c>
      <c r="B19068" s="15">
        <v>4173</v>
      </c>
      <c r="C19068" s="13">
        <v>6.6999999999999993</v>
      </c>
      <c r="D19068" s="7" t="str">
        <f t="shared" si="297"/>
        <v>Unique</v>
      </c>
    </row>
    <row r="19069" spans="1:4" x14ac:dyDescent="0.35">
      <c r="A19069" s="14" t="s">
        <v>22140</v>
      </c>
      <c r="B19069" s="15" t="s">
        <v>22141</v>
      </c>
      <c r="C19069" s="13">
        <v>6.6999999999999993</v>
      </c>
      <c r="D19069" s="7" t="str">
        <f t="shared" si="297"/>
        <v>Unique</v>
      </c>
    </row>
    <row r="19070" spans="1:4" x14ac:dyDescent="0.35">
      <c r="A19070" s="14" t="s">
        <v>21425</v>
      </c>
      <c r="B19070" s="15" t="s">
        <v>21426</v>
      </c>
      <c r="C19070" s="13">
        <v>4.59</v>
      </c>
      <c r="D19070" s="7" t="str">
        <f t="shared" si="297"/>
        <v>Unique</v>
      </c>
    </row>
    <row r="19071" spans="1:4" x14ac:dyDescent="0.35">
      <c r="A19071" s="14" t="s">
        <v>22137</v>
      </c>
      <c r="B19071" s="15" t="s">
        <v>22138</v>
      </c>
      <c r="C19071" s="13">
        <v>5.49</v>
      </c>
      <c r="D19071" s="7" t="str">
        <f t="shared" si="297"/>
        <v>Unique</v>
      </c>
    </row>
    <row r="19072" spans="1:4" x14ac:dyDescent="0.35">
      <c r="A19072" s="14" t="s">
        <v>22160</v>
      </c>
      <c r="B19072" s="15">
        <v>4197</v>
      </c>
      <c r="C19072" s="13">
        <v>6.13</v>
      </c>
      <c r="D19072" s="7" t="str">
        <f t="shared" si="297"/>
        <v>Unique</v>
      </c>
    </row>
    <row r="19073" spans="1:4" x14ac:dyDescent="0.35">
      <c r="A19073" s="14" t="s">
        <v>22133</v>
      </c>
      <c r="B19073" s="15" t="s">
        <v>22134</v>
      </c>
      <c r="C19073" s="13">
        <v>5.48</v>
      </c>
      <c r="D19073" s="7" t="str">
        <f t="shared" si="297"/>
        <v>Unique</v>
      </c>
    </row>
    <row r="19074" spans="1:4" x14ac:dyDescent="0.35">
      <c r="A19074" s="14" t="s">
        <v>22131</v>
      </c>
      <c r="B19074" s="15" t="s">
        <v>22132</v>
      </c>
      <c r="C19074" s="13">
        <v>5.25</v>
      </c>
      <c r="D19074" s="7" t="str">
        <f t="shared" ref="D19074:D19137" si="298">IF(COUNTIFS(A:A,A19074,B:B,B19074,C:C,C19074)&gt;1,"Doublon","Unique")</f>
        <v>Unique</v>
      </c>
    </row>
    <row r="19075" spans="1:4" x14ac:dyDescent="0.35">
      <c r="A19075" s="14" t="s">
        <v>22163</v>
      </c>
      <c r="B19075" s="15">
        <v>4237</v>
      </c>
      <c r="C19075" s="13">
        <v>5.25</v>
      </c>
      <c r="D19075" s="7" t="str">
        <f t="shared" si="298"/>
        <v>Unique</v>
      </c>
    </row>
    <row r="19076" spans="1:4" x14ac:dyDescent="0.35">
      <c r="A19076" s="14" t="s">
        <v>22151</v>
      </c>
      <c r="B19076" s="15" t="s">
        <v>22152</v>
      </c>
      <c r="C19076" s="13">
        <v>7.6199999999999992</v>
      </c>
      <c r="D19076" s="7" t="str">
        <f t="shared" si="298"/>
        <v>Unique</v>
      </c>
    </row>
    <row r="19077" spans="1:4" x14ac:dyDescent="0.35">
      <c r="A19077" s="14" t="s">
        <v>22192</v>
      </c>
      <c r="B19077" s="15" t="s">
        <v>22193</v>
      </c>
      <c r="C19077" s="13">
        <v>5.25</v>
      </c>
      <c r="D19077" s="7" t="str">
        <f t="shared" si="298"/>
        <v>Unique</v>
      </c>
    </row>
    <row r="19078" spans="1:4" x14ac:dyDescent="0.35">
      <c r="A19078" s="14" t="s">
        <v>22194</v>
      </c>
      <c r="B19078" s="15">
        <v>4259</v>
      </c>
      <c r="C19078" s="13">
        <v>5.49</v>
      </c>
      <c r="D19078" s="7" t="str">
        <f t="shared" si="298"/>
        <v>Unique</v>
      </c>
    </row>
    <row r="19079" spans="1:4" x14ac:dyDescent="0.35">
      <c r="A19079" s="14" t="s">
        <v>22173</v>
      </c>
      <c r="B19079" s="15">
        <v>4267</v>
      </c>
      <c r="C19079" s="13">
        <v>5.25</v>
      </c>
      <c r="D19079" s="7" t="str">
        <f t="shared" si="298"/>
        <v>Unique</v>
      </c>
    </row>
    <row r="19080" spans="1:4" x14ac:dyDescent="0.35">
      <c r="A19080" s="14" t="s">
        <v>22195</v>
      </c>
      <c r="B19080" s="15">
        <v>4258</v>
      </c>
      <c r="C19080" s="13">
        <v>7.3599999999999994</v>
      </c>
      <c r="D19080" s="7" t="str">
        <f t="shared" si="298"/>
        <v>Unique</v>
      </c>
    </row>
    <row r="19081" spans="1:4" x14ac:dyDescent="0.35">
      <c r="A19081" s="14" t="s">
        <v>22171</v>
      </c>
      <c r="B19081" s="15">
        <v>4264</v>
      </c>
      <c r="C19081" s="13">
        <v>5.25</v>
      </c>
      <c r="D19081" s="7" t="str">
        <f t="shared" si="298"/>
        <v>Unique</v>
      </c>
    </row>
    <row r="19082" spans="1:4" x14ac:dyDescent="0.35">
      <c r="A19082" s="14" t="s">
        <v>22166</v>
      </c>
      <c r="B19082" s="15">
        <v>4051</v>
      </c>
      <c r="C19082" s="13">
        <v>10.280000000000001</v>
      </c>
      <c r="D19082" s="7" t="str">
        <f t="shared" si="298"/>
        <v>Unique</v>
      </c>
    </row>
    <row r="19083" spans="1:4" x14ac:dyDescent="0.35">
      <c r="A19083" s="14" t="s">
        <v>22196</v>
      </c>
      <c r="B19083" s="15">
        <v>4262</v>
      </c>
      <c r="C19083" s="13">
        <v>8.379999999999999</v>
      </c>
      <c r="D19083" s="7" t="str">
        <f t="shared" si="298"/>
        <v>Unique</v>
      </c>
    </row>
    <row r="19084" spans="1:4" x14ac:dyDescent="0.35">
      <c r="A19084" s="14" t="s">
        <v>22197</v>
      </c>
      <c r="B19084" s="15" t="s">
        <v>22198</v>
      </c>
      <c r="C19084" s="13">
        <v>5.48</v>
      </c>
      <c r="D19084" s="7" t="str">
        <f t="shared" si="298"/>
        <v>Unique</v>
      </c>
    </row>
    <row r="19085" spans="1:4" x14ac:dyDescent="0.35">
      <c r="A19085" s="14" t="s">
        <v>22162</v>
      </c>
      <c r="B19085" s="15">
        <v>4236</v>
      </c>
      <c r="C19085" s="13">
        <v>5.25</v>
      </c>
      <c r="D19085" s="7" t="str">
        <f t="shared" si="298"/>
        <v>Unique</v>
      </c>
    </row>
    <row r="19086" spans="1:4" x14ac:dyDescent="0.35">
      <c r="A19086" s="14" t="s">
        <v>22175</v>
      </c>
      <c r="B19086" s="15">
        <v>4270</v>
      </c>
      <c r="C19086" s="13">
        <v>5.49</v>
      </c>
      <c r="D19086" s="7" t="str">
        <f t="shared" si="298"/>
        <v>Unique</v>
      </c>
    </row>
    <row r="19087" spans="1:4" x14ac:dyDescent="0.35">
      <c r="A19087" s="14" t="s">
        <v>22167</v>
      </c>
      <c r="B19087" s="15">
        <v>4249</v>
      </c>
      <c r="C19087" s="13">
        <v>9.990000000000002</v>
      </c>
      <c r="D19087" s="7" t="str">
        <f t="shared" si="298"/>
        <v>Unique</v>
      </c>
    </row>
    <row r="19088" spans="1:4" x14ac:dyDescent="0.35">
      <c r="A19088" s="14" t="s">
        <v>22139</v>
      </c>
      <c r="B19088" s="15" t="s">
        <v>21738</v>
      </c>
      <c r="C19088" s="13">
        <v>5.48</v>
      </c>
      <c r="D19088" s="7" t="str">
        <f t="shared" si="298"/>
        <v>Unique</v>
      </c>
    </row>
    <row r="19089" spans="1:4" x14ac:dyDescent="0.35">
      <c r="A19089" s="14" t="s">
        <v>22125</v>
      </c>
      <c r="B19089" s="15" t="s">
        <v>22126</v>
      </c>
      <c r="C19089" s="13">
        <v>6.8400000000000007</v>
      </c>
      <c r="D19089" s="7" t="str">
        <f t="shared" si="298"/>
        <v>Unique</v>
      </c>
    </row>
    <row r="19090" spans="1:4" x14ac:dyDescent="0.35">
      <c r="A19090" s="14" t="s">
        <v>22174</v>
      </c>
      <c r="B19090" s="15">
        <v>4269</v>
      </c>
      <c r="C19090" s="13">
        <v>11.370000000000001</v>
      </c>
      <c r="D19090" s="7" t="str">
        <f t="shared" si="298"/>
        <v>Unique</v>
      </c>
    </row>
    <row r="19091" spans="1:4" x14ac:dyDescent="0.35">
      <c r="A19091" s="14" t="s">
        <v>22199</v>
      </c>
      <c r="B19091" s="15">
        <v>28540296</v>
      </c>
      <c r="C19091" s="13">
        <v>6.13</v>
      </c>
      <c r="D19091" s="7" t="str">
        <f t="shared" si="298"/>
        <v>Unique</v>
      </c>
    </row>
    <row r="19092" spans="1:4" x14ac:dyDescent="0.35">
      <c r="A19092" s="14" t="s">
        <v>22120</v>
      </c>
      <c r="B19092" s="15" t="s">
        <v>22121</v>
      </c>
      <c r="C19092" s="13">
        <v>5.25</v>
      </c>
      <c r="D19092" s="7" t="str">
        <f t="shared" si="298"/>
        <v>Unique</v>
      </c>
    </row>
    <row r="19093" spans="1:4" x14ac:dyDescent="0.35">
      <c r="A19093" s="14" t="s">
        <v>22164</v>
      </c>
      <c r="B19093" s="15">
        <v>4238</v>
      </c>
      <c r="C19093" s="13">
        <v>8.6700000000000017</v>
      </c>
      <c r="D19093" s="7" t="str">
        <f t="shared" si="298"/>
        <v>Unique</v>
      </c>
    </row>
    <row r="19094" spans="1:4" x14ac:dyDescent="0.35">
      <c r="A19094" s="14" t="s">
        <v>22200</v>
      </c>
      <c r="B19094" s="15" t="s">
        <v>22201</v>
      </c>
      <c r="C19094" s="13">
        <v>5.48</v>
      </c>
      <c r="D19094" s="7" t="str">
        <f t="shared" si="298"/>
        <v>Unique</v>
      </c>
    </row>
    <row r="19095" spans="1:4" x14ac:dyDescent="0.35">
      <c r="A19095" s="14" t="s">
        <v>22140</v>
      </c>
      <c r="B19095" s="15" t="s">
        <v>22141</v>
      </c>
      <c r="C19095" s="13">
        <v>9.7200000000000006</v>
      </c>
      <c r="D19095" s="7" t="str">
        <f t="shared" si="298"/>
        <v>Unique</v>
      </c>
    </row>
    <row r="19096" spans="1:4" x14ac:dyDescent="0.35">
      <c r="A19096" s="14" t="s">
        <v>22202</v>
      </c>
      <c r="B19096" s="15" t="s">
        <v>21818</v>
      </c>
      <c r="C19096" s="13">
        <v>7.3599999999999994</v>
      </c>
      <c r="D19096" s="7" t="str">
        <f t="shared" si="298"/>
        <v>Unique</v>
      </c>
    </row>
    <row r="19097" spans="1:4" x14ac:dyDescent="0.35">
      <c r="A19097" s="14" t="s">
        <v>22117</v>
      </c>
      <c r="B19097" s="15">
        <v>4271</v>
      </c>
      <c r="C19097" s="13">
        <v>5.25</v>
      </c>
      <c r="D19097" s="7" t="str">
        <f t="shared" si="298"/>
        <v>Unique</v>
      </c>
    </row>
    <row r="19098" spans="1:4" x14ac:dyDescent="0.35">
      <c r="A19098" s="14" t="s">
        <v>22203</v>
      </c>
      <c r="B19098" s="15">
        <v>4263</v>
      </c>
      <c r="C19098" s="13">
        <v>5.25</v>
      </c>
      <c r="D19098" s="7" t="str">
        <f t="shared" si="298"/>
        <v>Unique</v>
      </c>
    </row>
    <row r="19099" spans="1:4" x14ac:dyDescent="0.35">
      <c r="A19099" s="14" t="s">
        <v>22204</v>
      </c>
      <c r="B19099" s="15">
        <v>4256</v>
      </c>
      <c r="C19099" s="13">
        <v>5.49</v>
      </c>
      <c r="D19099" s="7" t="str">
        <f t="shared" si="298"/>
        <v>Unique</v>
      </c>
    </row>
    <row r="19100" spans="1:4" x14ac:dyDescent="0.35">
      <c r="A19100" s="14" t="s">
        <v>22205</v>
      </c>
      <c r="B19100" s="15" t="s">
        <v>22206</v>
      </c>
      <c r="C19100" s="13">
        <v>5.25</v>
      </c>
      <c r="D19100" s="7" t="str">
        <f t="shared" si="298"/>
        <v>Unique</v>
      </c>
    </row>
    <row r="19101" spans="1:4" x14ac:dyDescent="0.35">
      <c r="A19101" s="14" t="s">
        <v>22159</v>
      </c>
      <c r="B19101" s="15">
        <v>4184</v>
      </c>
      <c r="C19101" s="13">
        <v>5.48</v>
      </c>
      <c r="D19101" s="7" t="str">
        <f t="shared" si="298"/>
        <v>Unique</v>
      </c>
    </row>
    <row r="19102" spans="1:4" x14ac:dyDescent="0.35">
      <c r="A19102" s="14" t="s">
        <v>22119</v>
      </c>
      <c r="B19102" s="15">
        <v>4277</v>
      </c>
      <c r="C19102" s="13">
        <v>5.48</v>
      </c>
      <c r="D19102" s="7" t="str">
        <f t="shared" si="298"/>
        <v>Unique</v>
      </c>
    </row>
    <row r="19103" spans="1:4" x14ac:dyDescent="0.35">
      <c r="A19103" s="14" t="s">
        <v>22207</v>
      </c>
      <c r="B19103" s="15">
        <v>4057</v>
      </c>
      <c r="C19103" s="13">
        <v>6.5299999999999994</v>
      </c>
      <c r="D19103" s="7" t="str">
        <f t="shared" si="298"/>
        <v>Unique</v>
      </c>
    </row>
    <row r="19104" spans="1:4" x14ac:dyDescent="0.35">
      <c r="A19104" s="14" t="s">
        <v>22208</v>
      </c>
      <c r="B19104" s="15" t="s">
        <v>22209</v>
      </c>
      <c r="C19104" s="13">
        <v>1.4500000000000002</v>
      </c>
      <c r="D19104" s="7" t="str">
        <f t="shared" si="298"/>
        <v>Unique</v>
      </c>
    </row>
    <row r="19105" spans="1:4" x14ac:dyDescent="0.35">
      <c r="A19105" s="14" t="s">
        <v>22208</v>
      </c>
      <c r="B19105" s="15" t="s">
        <v>22209</v>
      </c>
      <c r="C19105" s="13">
        <v>8.65</v>
      </c>
      <c r="D19105" s="7" t="str">
        <f t="shared" si="298"/>
        <v>Unique</v>
      </c>
    </row>
    <row r="19106" spans="1:4" x14ac:dyDescent="0.35">
      <c r="A19106" s="14" t="s">
        <v>22190</v>
      </c>
      <c r="B19106" s="15" t="s">
        <v>22191</v>
      </c>
      <c r="C19106" s="13">
        <v>64.45</v>
      </c>
      <c r="D19106" s="7" t="str">
        <f t="shared" si="298"/>
        <v>Unique</v>
      </c>
    </row>
    <row r="19107" spans="1:4" x14ac:dyDescent="0.35">
      <c r="A19107" s="14" t="s">
        <v>22210</v>
      </c>
      <c r="B19107" s="15">
        <v>4231</v>
      </c>
      <c r="C19107" s="13">
        <v>4.13</v>
      </c>
      <c r="D19107" s="7" t="str">
        <f t="shared" si="298"/>
        <v>Unique</v>
      </c>
    </row>
    <row r="19108" spans="1:4" x14ac:dyDescent="0.35">
      <c r="A19108" s="14" t="s">
        <v>22211</v>
      </c>
      <c r="B19108" s="15">
        <v>4244</v>
      </c>
      <c r="C19108" s="13">
        <v>4.13</v>
      </c>
      <c r="D19108" s="7" t="str">
        <f t="shared" si="298"/>
        <v>Unique</v>
      </c>
    </row>
    <row r="19109" spans="1:4" x14ac:dyDescent="0.35">
      <c r="A19109" s="14" t="s">
        <v>22212</v>
      </c>
      <c r="B19109" s="15">
        <v>4253</v>
      </c>
      <c r="C19109" s="13">
        <v>4.13</v>
      </c>
      <c r="D19109" s="7" t="str">
        <f t="shared" si="298"/>
        <v>Unique</v>
      </c>
    </row>
    <row r="19110" spans="1:4" x14ac:dyDescent="0.35">
      <c r="A19110" s="14" t="s">
        <v>22213</v>
      </c>
      <c r="B19110" s="15">
        <v>4241</v>
      </c>
      <c r="C19110" s="13">
        <v>4.6399999999999997</v>
      </c>
      <c r="D19110" s="7" t="str">
        <f t="shared" si="298"/>
        <v>Unique</v>
      </c>
    </row>
    <row r="19111" spans="1:4" x14ac:dyDescent="0.35">
      <c r="A19111" s="14" t="s">
        <v>22214</v>
      </c>
      <c r="B19111" s="15">
        <v>4124</v>
      </c>
      <c r="C19111" s="13">
        <v>5.08</v>
      </c>
      <c r="D19111" s="7" t="str">
        <f t="shared" si="298"/>
        <v>Unique</v>
      </c>
    </row>
    <row r="19112" spans="1:4" x14ac:dyDescent="0.35">
      <c r="A19112" s="14" t="s">
        <v>22215</v>
      </c>
      <c r="B19112" s="15">
        <v>4245</v>
      </c>
      <c r="C19112" s="13">
        <v>5.08</v>
      </c>
      <c r="D19112" s="7" t="str">
        <f t="shared" si="298"/>
        <v>Unique</v>
      </c>
    </row>
    <row r="19113" spans="1:4" x14ac:dyDescent="0.35">
      <c r="A19113" s="14" t="s">
        <v>22216</v>
      </c>
      <c r="B19113" s="15">
        <v>4246</v>
      </c>
      <c r="C19113" s="13">
        <v>5.08</v>
      </c>
      <c r="D19113" s="7" t="str">
        <f t="shared" si="298"/>
        <v>Unique</v>
      </c>
    </row>
    <row r="19114" spans="1:4" x14ac:dyDescent="0.35">
      <c r="A19114" s="14" t="s">
        <v>22217</v>
      </c>
      <c r="B19114" s="15">
        <v>4065</v>
      </c>
      <c r="C19114" s="13">
        <v>5.08</v>
      </c>
      <c r="D19114" s="7" t="str">
        <f t="shared" si="298"/>
        <v>Unique</v>
      </c>
    </row>
    <row r="19115" spans="1:4" x14ac:dyDescent="0.35">
      <c r="A19115" s="14" t="s">
        <v>22218</v>
      </c>
      <c r="B19115" s="15">
        <v>4120</v>
      </c>
      <c r="C19115" s="13">
        <v>5.08</v>
      </c>
      <c r="D19115" s="7" t="str">
        <f t="shared" si="298"/>
        <v>Unique</v>
      </c>
    </row>
    <row r="19116" spans="1:4" x14ac:dyDescent="0.35">
      <c r="A19116" s="14" t="s">
        <v>22219</v>
      </c>
      <c r="B19116" s="15">
        <v>4251</v>
      </c>
      <c r="C19116" s="13">
        <v>5.08</v>
      </c>
      <c r="D19116" s="7" t="str">
        <f t="shared" si="298"/>
        <v>Unique</v>
      </c>
    </row>
    <row r="19117" spans="1:4" x14ac:dyDescent="0.35">
      <c r="A19117" s="14" t="s">
        <v>22220</v>
      </c>
      <c r="B19117" s="15">
        <v>4255</v>
      </c>
      <c r="C19117" s="13">
        <v>5.08</v>
      </c>
      <c r="D19117" s="7" t="str">
        <f t="shared" si="298"/>
        <v>Unique</v>
      </c>
    </row>
    <row r="19118" spans="1:4" x14ac:dyDescent="0.35">
      <c r="A19118" s="14" t="s">
        <v>22221</v>
      </c>
      <c r="B19118" s="15">
        <v>4261</v>
      </c>
      <c r="C19118" s="13">
        <v>5.08</v>
      </c>
      <c r="D19118" s="7" t="str">
        <f t="shared" si="298"/>
        <v>Unique</v>
      </c>
    </row>
    <row r="19119" spans="1:4" x14ac:dyDescent="0.35">
      <c r="A19119" s="14" t="s">
        <v>22222</v>
      </c>
      <c r="B19119" s="15">
        <v>4227</v>
      </c>
      <c r="C19119" s="13">
        <v>5.5200000000000014</v>
      </c>
      <c r="D19119" s="7" t="str">
        <f t="shared" si="298"/>
        <v>Unique</v>
      </c>
    </row>
    <row r="19120" spans="1:4" x14ac:dyDescent="0.35">
      <c r="A19120" s="14" t="s">
        <v>22156</v>
      </c>
      <c r="B19120" s="15">
        <v>70195125</v>
      </c>
      <c r="C19120" s="13">
        <v>11.370000000000001</v>
      </c>
      <c r="D19120" s="7" t="str">
        <f t="shared" si="298"/>
        <v>Unique</v>
      </c>
    </row>
    <row r="19121" spans="1:4" x14ac:dyDescent="0.35">
      <c r="A19121" s="14" t="s">
        <v>22154</v>
      </c>
      <c r="B19121" s="15" t="s">
        <v>22155</v>
      </c>
      <c r="C19121" s="13">
        <v>5.25</v>
      </c>
      <c r="D19121" s="7" t="str">
        <f t="shared" si="298"/>
        <v>Unique</v>
      </c>
    </row>
    <row r="19122" spans="1:4" x14ac:dyDescent="0.35">
      <c r="A19122" s="14" t="s">
        <v>22165</v>
      </c>
      <c r="B19122" s="15">
        <v>4242</v>
      </c>
      <c r="C19122" s="13">
        <v>5.48</v>
      </c>
      <c r="D19122" s="7" t="str">
        <f t="shared" si="298"/>
        <v>Unique</v>
      </c>
    </row>
    <row r="19123" spans="1:4" x14ac:dyDescent="0.35">
      <c r="A19123" s="14" t="s">
        <v>22157</v>
      </c>
      <c r="B19123" s="15">
        <v>4136</v>
      </c>
      <c r="C19123" s="13">
        <v>6.57</v>
      </c>
      <c r="D19123" s="7" t="str">
        <f t="shared" si="298"/>
        <v>Unique</v>
      </c>
    </row>
    <row r="19124" spans="1:4" x14ac:dyDescent="0.35">
      <c r="A19124" s="14" t="s">
        <v>22190</v>
      </c>
      <c r="B19124" s="15" t="s">
        <v>22191</v>
      </c>
      <c r="C19124" s="13">
        <v>1.4500000000000002</v>
      </c>
      <c r="D19124" s="7" t="str">
        <f t="shared" si="298"/>
        <v>Unique</v>
      </c>
    </row>
    <row r="19125" spans="1:4" x14ac:dyDescent="0.35">
      <c r="A19125" s="14" t="s">
        <v>22227</v>
      </c>
      <c r="B19125" s="15" t="s">
        <v>22228</v>
      </c>
      <c r="C19125" s="13">
        <v>8.379999999999999</v>
      </c>
      <c r="D19125" s="7" t="str">
        <f t="shared" si="298"/>
        <v>Unique</v>
      </c>
    </row>
    <row r="19126" spans="1:4" x14ac:dyDescent="0.35">
      <c r="A19126" s="14" t="s">
        <v>22238</v>
      </c>
      <c r="B19126" s="15">
        <v>2500426</v>
      </c>
      <c r="C19126" s="13">
        <v>12.61</v>
      </c>
      <c r="D19126" s="7" t="str">
        <f t="shared" si="298"/>
        <v>Unique</v>
      </c>
    </row>
    <row r="19127" spans="1:4" x14ac:dyDescent="0.35">
      <c r="A19127" s="14" t="s">
        <v>22233</v>
      </c>
      <c r="B19127" s="15">
        <v>28538812</v>
      </c>
      <c r="C19127" s="13">
        <v>6.13</v>
      </c>
      <c r="D19127" s="7" t="str">
        <f t="shared" si="298"/>
        <v>Unique</v>
      </c>
    </row>
    <row r="19128" spans="1:4" x14ac:dyDescent="0.35">
      <c r="A19128" s="14" t="s">
        <v>22234</v>
      </c>
      <c r="B19128" s="15">
        <v>28538793</v>
      </c>
      <c r="C19128" s="13">
        <v>6.57</v>
      </c>
      <c r="D19128" s="7" t="str">
        <f t="shared" si="298"/>
        <v>Unique</v>
      </c>
    </row>
    <row r="19129" spans="1:4" x14ac:dyDescent="0.35">
      <c r="A19129" s="14" t="s">
        <v>22235</v>
      </c>
      <c r="B19129" s="15">
        <v>28551143</v>
      </c>
      <c r="C19129" s="13">
        <v>5.48</v>
      </c>
      <c r="D19129" s="7" t="str">
        <f t="shared" si="298"/>
        <v>Unique</v>
      </c>
    </row>
    <row r="19130" spans="1:4" x14ac:dyDescent="0.35">
      <c r="A19130" s="14" t="s">
        <v>22231</v>
      </c>
      <c r="B19130" s="15">
        <v>28542111</v>
      </c>
      <c r="C19130" s="13">
        <v>6.13</v>
      </c>
      <c r="D19130" s="7" t="str">
        <f t="shared" si="298"/>
        <v>Unique</v>
      </c>
    </row>
    <row r="19131" spans="1:4" x14ac:dyDescent="0.35">
      <c r="A19131" s="14" t="s">
        <v>22237</v>
      </c>
      <c r="B19131" s="15">
        <v>28550746</v>
      </c>
      <c r="C19131" s="13">
        <v>5.48</v>
      </c>
      <c r="D19131" s="7" t="str">
        <f t="shared" si="298"/>
        <v>Unique</v>
      </c>
    </row>
    <row r="19132" spans="1:4" x14ac:dyDescent="0.35">
      <c r="A19132" s="14" t="s">
        <v>22144</v>
      </c>
      <c r="B19132" s="15" t="s">
        <v>22145</v>
      </c>
      <c r="C19132" s="13">
        <v>6.13</v>
      </c>
      <c r="D19132" s="7" t="str">
        <f t="shared" si="298"/>
        <v>Unique</v>
      </c>
    </row>
    <row r="19133" spans="1:4" x14ac:dyDescent="0.35">
      <c r="A19133" s="14" t="s">
        <v>22161</v>
      </c>
      <c r="B19133" s="15">
        <v>4232</v>
      </c>
      <c r="C19133" s="13">
        <v>9.7200000000000006</v>
      </c>
      <c r="D19133" s="7" t="str">
        <f t="shared" si="298"/>
        <v>Unique</v>
      </c>
    </row>
    <row r="19134" spans="1:4" x14ac:dyDescent="0.35">
      <c r="A19134" s="14" t="s">
        <v>22239</v>
      </c>
      <c r="B19134" s="15">
        <v>4240</v>
      </c>
      <c r="C19134" s="13">
        <v>5.5200000000000014</v>
      </c>
      <c r="D19134" s="7" t="str">
        <f t="shared" si="298"/>
        <v>Unique</v>
      </c>
    </row>
    <row r="19135" spans="1:4" x14ac:dyDescent="0.35">
      <c r="A19135" s="14" t="s">
        <v>22240</v>
      </c>
      <c r="B19135" s="15">
        <v>4279</v>
      </c>
      <c r="C19135" s="13">
        <v>5.5200000000000014</v>
      </c>
      <c r="D19135" s="7" t="str">
        <f t="shared" si="298"/>
        <v>Unique</v>
      </c>
    </row>
    <row r="19136" spans="1:4" x14ac:dyDescent="0.35">
      <c r="A19136" s="14" t="s">
        <v>22241</v>
      </c>
      <c r="B19136" s="15">
        <v>4247</v>
      </c>
      <c r="C19136" s="13">
        <v>6.04</v>
      </c>
      <c r="D19136" s="7" t="str">
        <f t="shared" si="298"/>
        <v>Unique</v>
      </c>
    </row>
    <row r="19137" spans="1:4" x14ac:dyDescent="0.35">
      <c r="A19137" s="14" t="s">
        <v>22242</v>
      </c>
      <c r="B19137" s="15">
        <v>4248</v>
      </c>
      <c r="C19137" s="13">
        <v>6.04</v>
      </c>
      <c r="D19137" s="7" t="str">
        <f t="shared" si="298"/>
        <v>Unique</v>
      </c>
    </row>
    <row r="19138" spans="1:4" x14ac:dyDescent="0.35">
      <c r="A19138" s="14" t="s">
        <v>22243</v>
      </c>
      <c r="B19138" s="15">
        <v>3995</v>
      </c>
      <c r="C19138" s="13">
        <v>6.04</v>
      </c>
      <c r="D19138" s="7" t="str">
        <f t="shared" ref="D19138:D19201" si="299">IF(COUNTIFS(A:A,A19138,B:B,B19138,C:C,C19138)&gt;1,"Doublon","Unique")</f>
        <v>Unique</v>
      </c>
    </row>
    <row r="19139" spans="1:4" x14ac:dyDescent="0.35">
      <c r="A19139" s="14" t="s">
        <v>22244</v>
      </c>
      <c r="B19139" s="15">
        <v>3952</v>
      </c>
      <c r="C19139" s="13">
        <v>6.04</v>
      </c>
      <c r="D19139" s="7" t="str">
        <f t="shared" si="299"/>
        <v>Unique</v>
      </c>
    </row>
    <row r="19140" spans="1:4" x14ac:dyDescent="0.35">
      <c r="A19140" s="14" t="s">
        <v>22245</v>
      </c>
      <c r="B19140" s="15">
        <v>4257</v>
      </c>
      <c r="C19140" s="13">
        <v>6.04</v>
      </c>
      <c r="D19140" s="7" t="str">
        <f t="shared" si="299"/>
        <v>Unique</v>
      </c>
    </row>
    <row r="19141" spans="1:4" x14ac:dyDescent="0.35">
      <c r="A19141" s="14" t="s">
        <v>22246</v>
      </c>
      <c r="B19141" s="15">
        <v>4260</v>
      </c>
      <c r="C19141" s="13">
        <v>6.04</v>
      </c>
      <c r="D19141" s="7" t="str">
        <f t="shared" si="299"/>
        <v>Unique</v>
      </c>
    </row>
    <row r="19142" spans="1:4" x14ac:dyDescent="0.35">
      <c r="A19142" s="14" t="s">
        <v>22247</v>
      </c>
      <c r="B19142" s="15">
        <v>4008</v>
      </c>
      <c r="C19142" s="13">
        <v>6.5299999999999994</v>
      </c>
      <c r="D19142" s="7" t="str">
        <f t="shared" si="299"/>
        <v>Unique</v>
      </c>
    </row>
    <row r="19143" spans="1:4" x14ac:dyDescent="0.35">
      <c r="A19143" s="14" t="s">
        <v>22170</v>
      </c>
      <c r="B19143" s="15">
        <v>4254</v>
      </c>
      <c r="C19143" s="13">
        <v>8.379999999999999</v>
      </c>
      <c r="D19143" s="7" t="str">
        <f t="shared" si="299"/>
        <v>Unique</v>
      </c>
    </row>
    <row r="19144" spans="1:4" x14ac:dyDescent="0.35">
      <c r="A19144" s="14" t="s">
        <v>22232</v>
      </c>
      <c r="B19144" s="15">
        <v>4273</v>
      </c>
      <c r="C19144" s="13">
        <v>5.5</v>
      </c>
      <c r="D19144" s="7" t="str">
        <f t="shared" si="299"/>
        <v>Unique</v>
      </c>
    </row>
    <row r="19145" spans="1:4" x14ac:dyDescent="0.35">
      <c r="A19145" s="14" t="s">
        <v>22172</v>
      </c>
      <c r="B19145" s="15">
        <v>4266</v>
      </c>
      <c r="C19145" s="13">
        <v>6.8400000000000007</v>
      </c>
      <c r="D19145" s="7" t="str">
        <f t="shared" si="299"/>
        <v>Unique</v>
      </c>
    </row>
    <row r="19146" spans="1:4" x14ac:dyDescent="0.35">
      <c r="A19146" s="14" t="s">
        <v>22225</v>
      </c>
      <c r="B19146" s="15" t="s">
        <v>22226</v>
      </c>
      <c r="C19146" s="13">
        <v>6.57</v>
      </c>
      <c r="D19146" s="7" t="str">
        <f t="shared" si="299"/>
        <v>Unique</v>
      </c>
    </row>
    <row r="19147" spans="1:4" x14ac:dyDescent="0.35">
      <c r="A19147" s="14" t="s">
        <v>22236</v>
      </c>
      <c r="B19147" s="15">
        <v>28551097</v>
      </c>
      <c r="C19147" s="13">
        <v>6.13</v>
      </c>
      <c r="D19147" s="7" t="str">
        <f t="shared" si="299"/>
        <v>Unique</v>
      </c>
    </row>
    <row r="19148" spans="1:4" x14ac:dyDescent="0.35">
      <c r="A19148" s="14" t="s">
        <v>22169</v>
      </c>
      <c r="B19148" s="15">
        <v>3996</v>
      </c>
      <c r="C19148" s="13">
        <v>5.5</v>
      </c>
      <c r="D19148" s="7" t="str">
        <f t="shared" si="299"/>
        <v>Unique</v>
      </c>
    </row>
    <row r="19149" spans="1:4" x14ac:dyDescent="0.35">
      <c r="A19149" s="14" t="s">
        <v>22146</v>
      </c>
      <c r="B19149" s="15" t="s">
        <v>22147</v>
      </c>
      <c r="C19149" s="13">
        <v>7.3599999999999994</v>
      </c>
      <c r="D19149" s="7" t="str">
        <f t="shared" si="299"/>
        <v>Unique</v>
      </c>
    </row>
    <row r="19150" spans="1:4" x14ac:dyDescent="0.35">
      <c r="A19150" s="14" t="s">
        <v>22122</v>
      </c>
      <c r="B19150" s="15"/>
      <c r="C19150" s="13">
        <v>5.25</v>
      </c>
      <c r="D19150" s="7" t="str">
        <f t="shared" si="299"/>
        <v>Unique</v>
      </c>
    </row>
    <row r="19151" spans="1:4" x14ac:dyDescent="0.35">
      <c r="A19151" s="14" t="s">
        <v>22223</v>
      </c>
      <c r="B19151" s="15" t="s">
        <v>22224</v>
      </c>
      <c r="C19151" s="13">
        <v>7.6199999999999992</v>
      </c>
      <c r="D19151" s="7" t="str">
        <f t="shared" si="299"/>
        <v>Unique</v>
      </c>
    </row>
    <row r="19152" spans="1:4" x14ac:dyDescent="0.35">
      <c r="A19152" s="14" t="s">
        <v>22148</v>
      </c>
      <c r="B19152" s="15" t="s">
        <v>22149</v>
      </c>
      <c r="C19152" s="13">
        <v>-0.02</v>
      </c>
      <c r="D19152" s="7" t="str">
        <f t="shared" si="299"/>
        <v>Unique</v>
      </c>
    </row>
    <row r="19153" spans="1:4" x14ac:dyDescent="0.35">
      <c r="A19153" s="14" t="s">
        <v>22150</v>
      </c>
      <c r="B19153" s="15" t="s">
        <v>22149</v>
      </c>
      <c r="C19153" s="13">
        <v>-0.04</v>
      </c>
      <c r="D19153" s="7" t="str">
        <f t="shared" si="299"/>
        <v>Unique</v>
      </c>
    </row>
    <row r="19154" spans="1:4" x14ac:dyDescent="0.35">
      <c r="A19154" s="14" t="s">
        <v>22150</v>
      </c>
      <c r="B19154" s="15" t="s">
        <v>22149</v>
      </c>
      <c r="C19154" s="13">
        <v>11.66</v>
      </c>
      <c r="D19154" s="7" t="str">
        <f t="shared" si="299"/>
        <v>Unique</v>
      </c>
    </row>
    <row r="19155" spans="1:4" x14ac:dyDescent="0.35">
      <c r="A19155" s="14" t="s">
        <v>22148</v>
      </c>
      <c r="B19155" s="15" t="s">
        <v>22149</v>
      </c>
      <c r="C19155" s="13">
        <v>14.06</v>
      </c>
      <c r="D19155" s="7" t="str">
        <f t="shared" si="299"/>
        <v>Unique</v>
      </c>
    </row>
    <row r="19156" spans="1:4" x14ac:dyDescent="0.35">
      <c r="A19156" s="14" t="s">
        <v>22229</v>
      </c>
      <c r="B19156" s="15" t="s">
        <v>22230</v>
      </c>
      <c r="C19156" s="13">
        <v>7.6199999999999992</v>
      </c>
      <c r="D19156" s="7" t="str">
        <f t="shared" si="299"/>
        <v>Unique</v>
      </c>
    </row>
    <row r="19157" spans="1:4" x14ac:dyDescent="0.35">
      <c r="A19157" s="14" t="s">
        <v>22154</v>
      </c>
      <c r="B19157" s="15" t="s">
        <v>22155</v>
      </c>
      <c r="C19157" s="13">
        <v>6.6999999999999993</v>
      </c>
      <c r="D19157" s="7" t="str">
        <f t="shared" si="299"/>
        <v>Unique</v>
      </c>
    </row>
    <row r="19158" spans="1:4" x14ac:dyDescent="0.35">
      <c r="A19158" s="14" t="s">
        <v>22249</v>
      </c>
      <c r="B19158" s="15">
        <v>4284</v>
      </c>
      <c r="C19158" s="13">
        <v>-0.5</v>
      </c>
      <c r="D19158" s="7" t="str">
        <f t="shared" si="299"/>
        <v>Unique</v>
      </c>
    </row>
    <row r="19159" spans="1:4" x14ac:dyDescent="0.35">
      <c r="A19159" s="14" t="s">
        <v>22252</v>
      </c>
      <c r="B19159" s="15">
        <v>4300</v>
      </c>
      <c r="C19159" s="13">
        <v>5.25</v>
      </c>
      <c r="D19159" s="7" t="str">
        <f t="shared" si="299"/>
        <v>Unique</v>
      </c>
    </row>
    <row r="19160" spans="1:4" x14ac:dyDescent="0.35">
      <c r="A19160" s="14" t="s">
        <v>22253</v>
      </c>
      <c r="B19160" s="15">
        <v>4305</v>
      </c>
      <c r="C19160" s="13">
        <v>5.25</v>
      </c>
      <c r="D19160" s="7" t="str">
        <f t="shared" si="299"/>
        <v>Unique</v>
      </c>
    </row>
    <row r="19161" spans="1:4" x14ac:dyDescent="0.35">
      <c r="A19161" s="14" t="s">
        <v>22254</v>
      </c>
      <c r="B19161" s="15" t="s">
        <v>22255</v>
      </c>
      <c r="C19161" s="13">
        <v>5.25</v>
      </c>
      <c r="D19161" s="7" t="str">
        <f t="shared" si="299"/>
        <v>Unique</v>
      </c>
    </row>
    <row r="19162" spans="1:4" x14ac:dyDescent="0.35">
      <c r="A19162" s="14" t="s">
        <v>22256</v>
      </c>
      <c r="B19162" s="15">
        <v>4179</v>
      </c>
      <c r="C19162" s="13">
        <v>5.49</v>
      </c>
      <c r="D19162" s="7" t="str">
        <f t="shared" si="299"/>
        <v>Unique</v>
      </c>
    </row>
    <row r="19163" spans="1:4" x14ac:dyDescent="0.35">
      <c r="A19163" s="14" t="s">
        <v>22257</v>
      </c>
      <c r="B19163" s="15" t="s">
        <v>22258</v>
      </c>
      <c r="C19163" s="13">
        <v>5.48</v>
      </c>
      <c r="D19163" s="7" t="str">
        <f t="shared" si="299"/>
        <v>Unique</v>
      </c>
    </row>
    <row r="19164" spans="1:4" x14ac:dyDescent="0.35">
      <c r="A19164" s="14" t="s">
        <v>22259</v>
      </c>
      <c r="B19164" s="15">
        <v>4301</v>
      </c>
      <c r="C19164" s="13">
        <v>6.8400000000000007</v>
      </c>
      <c r="D19164" s="7" t="str">
        <f t="shared" si="299"/>
        <v>Unique</v>
      </c>
    </row>
    <row r="19165" spans="1:4" x14ac:dyDescent="0.35">
      <c r="A19165" s="14" t="s">
        <v>22260</v>
      </c>
      <c r="B19165" s="15" t="s">
        <v>22261</v>
      </c>
      <c r="C19165" s="13">
        <v>5.25</v>
      </c>
      <c r="D19165" s="7" t="str">
        <f t="shared" si="299"/>
        <v>Unique</v>
      </c>
    </row>
    <row r="19166" spans="1:4" x14ac:dyDescent="0.35">
      <c r="A19166" s="14" t="s">
        <v>22262</v>
      </c>
      <c r="B19166" s="15" t="s">
        <v>21980</v>
      </c>
      <c r="C19166" s="13">
        <v>5.25</v>
      </c>
      <c r="D19166" s="7" t="str">
        <f t="shared" si="299"/>
        <v>Unique</v>
      </c>
    </row>
    <row r="19167" spans="1:4" x14ac:dyDescent="0.35">
      <c r="A19167" s="14" t="s">
        <v>22263</v>
      </c>
      <c r="B19167" s="15">
        <v>4297</v>
      </c>
      <c r="C19167" s="13">
        <v>5.48</v>
      </c>
      <c r="D19167" s="7" t="str">
        <f t="shared" si="299"/>
        <v>Unique</v>
      </c>
    </row>
    <row r="19168" spans="1:4" x14ac:dyDescent="0.35">
      <c r="A19168" s="14" t="s">
        <v>22264</v>
      </c>
      <c r="B19168" s="15" t="s">
        <v>22265</v>
      </c>
      <c r="C19168" s="13">
        <v>5.48</v>
      </c>
      <c r="D19168" s="7" t="str">
        <f t="shared" si="299"/>
        <v>Unique</v>
      </c>
    </row>
    <row r="19169" spans="1:4" x14ac:dyDescent="0.35">
      <c r="A19169" s="14" t="s">
        <v>22266</v>
      </c>
      <c r="B19169" s="15">
        <v>4208</v>
      </c>
      <c r="C19169" s="13">
        <v>15.77</v>
      </c>
      <c r="D19169" s="7" t="str">
        <f t="shared" si="299"/>
        <v>Unique</v>
      </c>
    </row>
    <row r="19170" spans="1:4" x14ac:dyDescent="0.35">
      <c r="A19170" s="14" t="s">
        <v>22267</v>
      </c>
      <c r="B19170" s="15">
        <v>4233</v>
      </c>
      <c r="C19170" s="13">
        <v>6.57</v>
      </c>
      <c r="D19170" s="7" t="str">
        <f t="shared" si="299"/>
        <v>Unique</v>
      </c>
    </row>
    <row r="19171" spans="1:4" x14ac:dyDescent="0.35">
      <c r="A19171" s="14" t="s">
        <v>22268</v>
      </c>
      <c r="B19171" s="15">
        <v>4311</v>
      </c>
      <c r="C19171" s="13">
        <v>8.9600000000000009</v>
      </c>
      <c r="D19171" s="7" t="str">
        <f t="shared" si="299"/>
        <v>Unique</v>
      </c>
    </row>
    <row r="19172" spans="1:4" x14ac:dyDescent="0.35">
      <c r="A19172" s="14" t="s">
        <v>22269</v>
      </c>
      <c r="B19172" s="15" t="s">
        <v>22270</v>
      </c>
      <c r="C19172" s="13">
        <v>5.25</v>
      </c>
      <c r="D19172" s="7" t="str">
        <f t="shared" si="299"/>
        <v>Unique</v>
      </c>
    </row>
    <row r="19173" spans="1:4" x14ac:dyDescent="0.35">
      <c r="A19173" s="14" t="s">
        <v>22271</v>
      </c>
      <c r="B19173" s="15">
        <v>4309</v>
      </c>
      <c r="C19173" s="13">
        <v>6.13</v>
      </c>
      <c r="D19173" s="7" t="str">
        <f t="shared" si="299"/>
        <v>Unique</v>
      </c>
    </row>
    <row r="19174" spans="1:4" x14ac:dyDescent="0.35">
      <c r="A19174" s="14" t="s">
        <v>22272</v>
      </c>
      <c r="B19174" s="15">
        <v>4298</v>
      </c>
      <c r="C19174" s="13">
        <v>5.25</v>
      </c>
      <c r="D19174" s="7" t="str">
        <f t="shared" si="299"/>
        <v>Unique</v>
      </c>
    </row>
    <row r="19175" spans="1:4" x14ac:dyDescent="0.35">
      <c r="A19175" s="14" t="s">
        <v>22273</v>
      </c>
      <c r="B19175" s="15" t="s">
        <v>22274</v>
      </c>
      <c r="C19175" s="13">
        <v>6.57</v>
      </c>
      <c r="D19175" s="7" t="str">
        <f t="shared" si="299"/>
        <v>Unique</v>
      </c>
    </row>
    <row r="19176" spans="1:4" x14ac:dyDescent="0.35">
      <c r="A19176" s="14" t="s">
        <v>22275</v>
      </c>
      <c r="B19176" s="15">
        <v>4307</v>
      </c>
      <c r="C19176" s="13">
        <v>8.9600000000000009</v>
      </c>
      <c r="D19176" s="7" t="str">
        <f t="shared" si="299"/>
        <v>Unique</v>
      </c>
    </row>
    <row r="19177" spans="1:4" x14ac:dyDescent="0.35">
      <c r="A19177" s="14" t="s">
        <v>22249</v>
      </c>
      <c r="B19177" s="15">
        <v>4284</v>
      </c>
      <c r="C19177" s="13">
        <v>15.08</v>
      </c>
      <c r="D19177" s="7" t="str">
        <f t="shared" si="299"/>
        <v>Unique</v>
      </c>
    </row>
    <row r="19178" spans="1:4" x14ac:dyDescent="0.35">
      <c r="A19178" s="14" t="s">
        <v>22248</v>
      </c>
      <c r="B19178" s="15">
        <v>4284</v>
      </c>
      <c r="C19178" s="13">
        <v>14.39</v>
      </c>
      <c r="D19178" s="7" t="str">
        <f t="shared" si="299"/>
        <v>Unique</v>
      </c>
    </row>
    <row r="19179" spans="1:4" x14ac:dyDescent="0.35">
      <c r="A19179" s="14" t="s">
        <v>22248</v>
      </c>
      <c r="B19179" s="15">
        <v>4284</v>
      </c>
      <c r="C19179" s="13">
        <v>-0.04</v>
      </c>
      <c r="D19179" s="7" t="str">
        <f t="shared" si="299"/>
        <v>Unique</v>
      </c>
    </row>
    <row r="19180" spans="1:4" x14ac:dyDescent="0.35">
      <c r="A19180" s="14" t="s">
        <v>22250</v>
      </c>
      <c r="B19180" s="15" t="s">
        <v>22251</v>
      </c>
      <c r="C19180" s="13">
        <v>5.49</v>
      </c>
      <c r="D19180" s="7" t="str">
        <f t="shared" si="299"/>
        <v>Unique</v>
      </c>
    </row>
    <row r="19181" spans="1:4" x14ac:dyDescent="0.35">
      <c r="A19181" s="14" t="s">
        <v>22276</v>
      </c>
      <c r="B19181" s="15">
        <v>4313</v>
      </c>
      <c r="C19181" s="13">
        <v>5.49</v>
      </c>
      <c r="D19181" s="7" t="str">
        <f t="shared" si="299"/>
        <v>Unique</v>
      </c>
    </row>
    <row r="19182" spans="1:4" x14ac:dyDescent="0.35">
      <c r="A19182" s="14" t="s">
        <v>22277</v>
      </c>
      <c r="B19182" s="15">
        <v>4322</v>
      </c>
      <c r="C19182" s="13">
        <v>5.49</v>
      </c>
      <c r="D19182" s="7" t="str">
        <f t="shared" si="299"/>
        <v>Unique</v>
      </c>
    </row>
    <row r="19183" spans="1:4" x14ac:dyDescent="0.35">
      <c r="A19183" s="14" t="s">
        <v>22278</v>
      </c>
      <c r="B19183" s="15">
        <v>4323</v>
      </c>
      <c r="C19183" s="13">
        <v>8.6700000000000017</v>
      </c>
      <c r="D19183" s="7" t="str">
        <f t="shared" si="299"/>
        <v>Unique</v>
      </c>
    </row>
    <row r="19184" spans="1:4" x14ac:dyDescent="0.35">
      <c r="A19184" s="14" t="s">
        <v>22279</v>
      </c>
      <c r="B19184" s="15">
        <v>4316</v>
      </c>
      <c r="C19184" s="13">
        <v>8.1</v>
      </c>
      <c r="D19184" s="7" t="str">
        <f t="shared" si="299"/>
        <v>Unique</v>
      </c>
    </row>
    <row r="19185" spans="1:4" x14ac:dyDescent="0.35">
      <c r="A19185" s="14" t="s">
        <v>22280</v>
      </c>
      <c r="B19185" s="15">
        <v>4292</v>
      </c>
      <c r="C19185" s="13">
        <v>5.25</v>
      </c>
      <c r="D19185" s="7" t="str">
        <f t="shared" si="299"/>
        <v>Unique</v>
      </c>
    </row>
    <row r="19186" spans="1:4" x14ac:dyDescent="0.35">
      <c r="A19186" s="14" t="s">
        <v>22281</v>
      </c>
      <c r="B19186" s="15">
        <v>4154</v>
      </c>
      <c r="C19186" s="13">
        <v>5.48</v>
      </c>
      <c r="D19186" s="7" t="str">
        <f t="shared" si="299"/>
        <v>Unique</v>
      </c>
    </row>
    <row r="19187" spans="1:4" x14ac:dyDescent="0.35">
      <c r="A19187" s="14" t="s">
        <v>22282</v>
      </c>
      <c r="B19187" s="15">
        <v>4278</v>
      </c>
      <c r="C19187" s="13">
        <v>5.25</v>
      </c>
      <c r="D19187" s="7" t="str">
        <f t="shared" si="299"/>
        <v>Unique</v>
      </c>
    </row>
    <row r="19188" spans="1:4" x14ac:dyDescent="0.35">
      <c r="A19188" s="14" t="s">
        <v>22283</v>
      </c>
      <c r="B19188" s="15" t="s">
        <v>22284</v>
      </c>
      <c r="C19188" s="13">
        <v>5.48</v>
      </c>
      <c r="D19188" s="7" t="str">
        <f t="shared" si="299"/>
        <v>Unique</v>
      </c>
    </row>
    <row r="19189" spans="1:4" x14ac:dyDescent="0.35">
      <c r="A19189" s="14" t="s">
        <v>22285</v>
      </c>
      <c r="B19189" s="15" t="s">
        <v>22286</v>
      </c>
      <c r="C19189" s="13">
        <v>5.5</v>
      </c>
      <c r="D19189" s="7" t="str">
        <f t="shared" si="299"/>
        <v>Unique</v>
      </c>
    </row>
    <row r="19190" spans="1:4" x14ac:dyDescent="0.35">
      <c r="A19190" s="14" t="s">
        <v>22287</v>
      </c>
      <c r="B19190" s="15" t="s">
        <v>22288</v>
      </c>
      <c r="C19190" s="13">
        <v>5.25</v>
      </c>
      <c r="D19190" s="7" t="str">
        <f t="shared" si="299"/>
        <v>Unique</v>
      </c>
    </row>
    <row r="19191" spans="1:4" x14ac:dyDescent="0.35">
      <c r="A19191" s="14" t="s">
        <v>22287</v>
      </c>
      <c r="B19191" s="15" t="s">
        <v>22288</v>
      </c>
      <c r="C19191" s="13">
        <v>5.48</v>
      </c>
      <c r="D19191" s="7" t="str">
        <f t="shared" si="299"/>
        <v>Unique</v>
      </c>
    </row>
    <row r="19192" spans="1:4" x14ac:dyDescent="0.35">
      <c r="A19192" s="14" t="s">
        <v>22289</v>
      </c>
      <c r="B19192" s="15">
        <v>4216</v>
      </c>
      <c r="C19192" s="13">
        <v>5.25</v>
      </c>
      <c r="D19192" s="7" t="str">
        <f t="shared" si="299"/>
        <v>Unique</v>
      </c>
    </row>
    <row r="19193" spans="1:4" x14ac:dyDescent="0.35">
      <c r="A19193" s="14" t="s">
        <v>22290</v>
      </c>
      <c r="B19193" s="15" t="s">
        <v>22291</v>
      </c>
      <c r="C19193" s="13">
        <v>5.25</v>
      </c>
      <c r="D19193" s="7" t="str">
        <f t="shared" si="299"/>
        <v>Unique</v>
      </c>
    </row>
    <row r="19194" spans="1:4" x14ac:dyDescent="0.35">
      <c r="A19194" s="14" t="s">
        <v>22292</v>
      </c>
      <c r="B19194" s="15">
        <v>4302</v>
      </c>
      <c r="C19194" s="13">
        <v>5.25</v>
      </c>
      <c r="D19194" s="7" t="str">
        <f t="shared" si="299"/>
        <v>Unique</v>
      </c>
    </row>
    <row r="19195" spans="1:4" x14ac:dyDescent="0.35">
      <c r="A19195" s="14" t="s">
        <v>22249</v>
      </c>
      <c r="B19195" s="15">
        <v>4284</v>
      </c>
      <c r="C19195" s="13">
        <v>-0.02</v>
      </c>
      <c r="D19195" s="7" t="str">
        <f t="shared" si="299"/>
        <v>Unique</v>
      </c>
    </row>
    <row r="19196" spans="1:4" x14ac:dyDescent="0.35">
      <c r="A19196" s="14" t="s">
        <v>22293</v>
      </c>
      <c r="B19196" s="15">
        <v>4127</v>
      </c>
      <c r="C19196" s="13">
        <v>5.5</v>
      </c>
      <c r="D19196" s="7" t="str">
        <f t="shared" si="299"/>
        <v>Unique</v>
      </c>
    </row>
    <row r="19197" spans="1:4" x14ac:dyDescent="0.35">
      <c r="A19197" s="14" t="s">
        <v>22294</v>
      </c>
      <c r="B19197" s="15" t="s">
        <v>22295</v>
      </c>
      <c r="C19197" s="13">
        <v>5.25</v>
      </c>
      <c r="D19197" s="7" t="str">
        <f t="shared" si="299"/>
        <v>Unique</v>
      </c>
    </row>
    <row r="19198" spans="1:4" x14ac:dyDescent="0.35">
      <c r="A19198" s="14" t="s">
        <v>22296</v>
      </c>
      <c r="B19198" s="15" t="s">
        <v>22297</v>
      </c>
      <c r="C19198" s="13">
        <v>5.25</v>
      </c>
      <c r="D19198" s="7" t="str">
        <f t="shared" si="299"/>
        <v>Unique</v>
      </c>
    </row>
    <row r="19199" spans="1:4" x14ac:dyDescent="0.35">
      <c r="A19199" s="14" t="s">
        <v>22298</v>
      </c>
      <c r="B19199" s="15" t="s">
        <v>22299</v>
      </c>
      <c r="C19199" s="13">
        <v>12.61</v>
      </c>
      <c r="D19199" s="7" t="str">
        <f t="shared" si="299"/>
        <v>Unique</v>
      </c>
    </row>
    <row r="19200" spans="1:4" x14ac:dyDescent="0.35">
      <c r="A19200" s="14" t="s">
        <v>22300</v>
      </c>
      <c r="B19200" s="15">
        <v>3918</v>
      </c>
      <c r="C19200" s="13">
        <v>5.49</v>
      </c>
      <c r="D19200" s="7" t="str">
        <f t="shared" si="299"/>
        <v>Unique</v>
      </c>
    </row>
    <row r="19201" spans="1:4" x14ac:dyDescent="0.35">
      <c r="A19201" s="14" t="s">
        <v>22301</v>
      </c>
      <c r="B19201" s="15" t="s">
        <v>22302</v>
      </c>
      <c r="C19201" s="13">
        <v>5.25</v>
      </c>
      <c r="D19201" s="7" t="str">
        <f t="shared" si="299"/>
        <v>Unique</v>
      </c>
    </row>
    <row r="19202" spans="1:4" x14ac:dyDescent="0.35">
      <c r="A19202" s="14" t="s">
        <v>22303</v>
      </c>
      <c r="B19202" s="15" t="s">
        <v>22304</v>
      </c>
      <c r="C19202" s="13">
        <v>1.4500000000000002</v>
      </c>
      <c r="D19202" s="7" t="str">
        <f t="shared" ref="D19202:D19265" si="300">IF(COUNTIFS(A:A,A19202,B:B,B19202,C:C,C19202)&gt;1,"Doublon","Unique")</f>
        <v>Unique</v>
      </c>
    </row>
    <row r="19203" spans="1:4" x14ac:dyDescent="0.35">
      <c r="A19203" s="14" t="s">
        <v>22305</v>
      </c>
      <c r="B19203" s="15" t="s">
        <v>22306</v>
      </c>
      <c r="C19203" s="13">
        <v>1.4500000000000002</v>
      </c>
      <c r="D19203" s="7" t="str">
        <f t="shared" si="300"/>
        <v>Unique</v>
      </c>
    </row>
    <row r="19204" spans="1:4" x14ac:dyDescent="0.35">
      <c r="A19204" s="14" t="s">
        <v>22307</v>
      </c>
      <c r="B19204" s="15">
        <v>2500426</v>
      </c>
      <c r="C19204" s="13">
        <v>6.8400000000000007</v>
      </c>
      <c r="D19204" s="7" t="str">
        <f t="shared" si="300"/>
        <v>Unique</v>
      </c>
    </row>
    <row r="19205" spans="1:4" x14ac:dyDescent="0.35">
      <c r="A19205" s="14" t="s">
        <v>22308</v>
      </c>
      <c r="B19205" s="15">
        <v>2500426</v>
      </c>
      <c r="C19205" s="13">
        <v>6.8400000000000007</v>
      </c>
      <c r="D19205" s="7" t="str">
        <f t="shared" si="300"/>
        <v>Unique</v>
      </c>
    </row>
    <row r="19206" spans="1:4" x14ac:dyDescent="0.35">
      <c r="A19206" s="14" t="s">
        <v>22309</v>
      </c>
      <c r="B19206" s="15">
        <v>2500426</v>
      </c>
      <c r="C19206" s="13">
        <v>7.1000000000000005</v>
      </c>
      <c r="D19206" s="7" t="str">
        <f t="shared" si="300"/>
        <v>Unique</v>
      </c>
    </row>
    <row r="19207" spans="1:4" x14ac:dyDescent="0.35">
      <c r="A19207" s="14" t="s">
        <v>22310</v>
      </c>
      <c r="B19207" s="15">
        <v>2500426</v>
      </c>
      <c r="C19207" s="13">
        <v>7.1000000000000005</v>
      </c>
      <c r="D19207" s="7" t="str">
        <f t="shared" si="300"/>
        <v>Unique</v>
      </c>
    </row>
    <row r="19208" spans="1:4" x14ac:dyDescent="0.35">
      <c r="A19208" s="14" t="s">
        <v>22305</v>
      </c>
      <c r="B19208" s="15" t="s">
        <v>22306</v>
      </c>
      <c r="C19208" s="13">
        <v>8.65</v>
      </c>
      <c r="D19208" s="7" t="str">
        <f t="shared" si="300"/>
        <v>Unique</v>
      </c>
    </row>
    <row r="19209" spans="1:4" x14ac:dyDescent="0.35">
      <c r="A19209" s="14" t="s">
        <v>22303</v>
      </c>
      <c r="B19209" s="15" t="s">
        <v>22304</v>
      </c>
      <c r="C19209" s="13">
        <v>9.27</v>
      </c>
      <c r="D19209" s="7" t="str">
        <f t="shared" si="300"/>
        <v>Unique</v>
      </c>
    </row>
    <row r="19210" spans="1:4" x14ac:dyDescent="0.35">
      <c r="A19210" s="14" t="s">
        <v>22309</v>
      </c>
      <c r="B19210" s="15">
        <v>2500426</v>
      </c>
      <c r="C19210" s="13">
        <v>13.99</v>
      </c>
      <c r="D19210" s="7" t="str">
        <f t="shared" si="300"/>
        <v>Unique</v>
      </c>
    </row>
    <row r="19211" spans="1:4" x14ac:dyDescent="0.35">
      <c r="A19211" s="14" t="s">
        <v>22307</v>
      </c>
      <c r="B19211" s="15">
        <v>2500426</v>
      </c>
      <c r="C19211" s="13">
        <v>13.99</v>
      </c>
      <c r="D19211" s="7" t="str">
        <f t="shared" si="300"/>
        <v>Unique</v>
      </c>
    </row>
    <row r="19212" spans="1:4" x14ac:dyDescent="0.35">
      <c r="A19212" s="14" t="s">
        <v>22308</v>
      </c>
      <c r="B19212" s="15">
        <v>2500426</v>
      </c>
      <c r="C19212" s="13">
        <v>13.99</v>
      </c>
      <c r="D19212" s="7" t="str">
        <f t="shared" si="300"/>
        <v>Unique</v>
      </c>
    </row>
    <row r="19213" spans="1:4" x14ac:dyDescent="0.35">
      <c r="A19213" s="14" t="s">
        <v>22310</v>
      </c>
      <c r="B19213" s="15">
        <v>2500426</v>
      </c>
      <c r="C19213" s="13">
        <v>13.99</v>
      </c>
      <c r="D19213" s="7" t="str">
        <f t="shared" si="300"/>
        <v>Unique</v>
      </c>
    </row>
    <row r="19214" spans="1:4" x14ac:dyDescent="0.35">
      <c r="A19214" s="14" t="s">
        <v>22311</v>
      </c>
      <c r="B19214" s="15">
        <v>4129</v>
      </c>
      <c r="C19214" s="13">
        <v>4.13</v>
      </c>
      <c r="D19214" s="7" t="str">
        <f t="shared" si="300"/>
        <v>Unique</v>
      </c>
    </row>
    <row r="19215" spans="1:4" x14ac:dyDescent="0.35">
      <c r="A19215" s="14" t="s">
        <v>22312</v>
      </c>
      <c r="B19215" s="15">
        <v>4280</v>
      </c>
      <c r="C19215" s="13">
        <v>4.13</v>
      </c>
      <c r="D19215" s="7" t="str">
        <f t="shared" si="300"/>
        <v>Unique</v>
      </c>
    </row>
    <row r="19216" spans="1:4" x14ac:dyDescent="0.35">
      <c r="A19216" s="14" t="s">
        <v>22313</v>
      </c>
      <c r="B19216" s="15">
        <v>4320</v>
      </c>
      <c r="C19216" s="13">
        <v>11.24</v>
      </c>
      <c r="D19216" s="7" t="str">
        <f t="shared" si="300"/>
        <v>Unique</v>
      </c>
    </row>
    <row r="19217" spans="1:4" x14ac:dyDescent="0.35">
      <c r="A19217" s="14" t="s">
        <v>22314</v>
      </c>
      <c r="B19217" s="15">
        <v>4306</v>
      </c>
      <c r="C19217" s="13">
        <v>6.04</v>
      </c>
      <c r="D19217" s="7" t="str">
        <f t="shared" si="300"/>
        <v>Unique</v>
      </c>
    </row>
    <row r="19218" spans="1:4" x14ac:dyDescent="0.35">
      <c r="A19218" s="14" t="s">
        <v>22315</v>
      </c>
      <c r="B19218" s="15">
        <v>4303</v>
      </c>
      <c r="C19218" s="13">
        <v>6.04</v>
      </c>
      <c r="D19218" s="7" t="str">
        <f t="shared" si="300"/>
        <v>Unique</v>
      </c>
    </row>
    <row r="19219" spans="1:4" x14ac:dyDescent="0.35">
      <c r="A19219" s="14" t="s">
        <v>22316</v>
      </c>
      <c r="B19219" s="15">
        <v>4315</v>
      </c>
      <c r="C19219" s="13">
        <v>6.04</v>
      </c>
      <c r="D19219" s="7" t="str">
        <f t="shared" si="300"/>
        <v>Unique</v>
      </c>
    </row>
    <row r="19220" spans="1:4" x14ac:dyDescent="0.35">
      <c r="A19220" s="14" t="s">
        <v>22317</v>
      </c>
      <c r="B19220" s="15">
        <v>3994</v>
      </c>
      <c r="C19220" s="13">
        <v>5.08</v>
      </c>
      <c r="D19220" s="7" t="str">
        <f t="shared" si="300"/>
        <v>Unique</v>
      </c>
    </row>
    <row r="19221" spans="1:4" x14ac:dyDescent="0.35">
      <c r="A19221" s="14" t="s">
        <v>22318</v>
      </c>
      <c r="B19221" s="15">
        <v>4290</v>
      </c>
      <c r="C19221" s="13">
        <v>5.08</v>
      </c>
      <c r="D19221" s="7" t="str">
        <f t="shared" si="300"/>
        <v>Unique</v>
      </c>
    </row>
    <row r="19222" spans="1:4" x14ac:dyDescent="0.35">
      <c r="A19222" s="14" t="s">
        <v>22319</v>
      </c>
      <c r="B19222" s="15">
        <v>4294</v>
      </c>
      <c r="C19222" s="13">
        <v>4.13</v>
      </c>
      <c r="D19222" s="7" t="str">
        <f t="shared" si="300"/>
        <v>Unique</v>
      </c>
    </row>
    <row r="19223" spans="1:4" x14ac:dyDescent="0.35">
      <c r="A19223" s="14" t="s">
        <v>22320</v>
      </c>
      <c r="B19223" s="15">
        <v>4296</v>
      </c>
      <c r="C19223" s="13">
        <v>4.13</v>
      </c>
      <c r="D19223" s="7" t="str">
        <f t="shared" si="300"/>
        <v>Unique</v>
      </c>
    </row>
    <row r="19224" spans="1:4" x14ac:dyDescent="0.35">
      <c r="A19224" s="14" t="s">
        <v>22321</v>
      </c>
      <c r="B19224" s="15">
        <v>4310</v>
      </c>
      <c r="C19224" s="13">
        <v>4.13</v>
      </c>
      <c r="D19224" s="7" t="str">
        <f t="shared" si="300"/>
        <v>Unique</v>
      </c>
    </row>
    <row r="19225" spans="1:4" x14ac:dyDescent="0.35">
      <c r="A19225" s="14" t="s">
        <v>22322</v>
      </c>
      <c r="B19225" s="15">
        <v>4317</v>
      </c>
      <c r="C19225" s="13">
        <v>4.3999999999999995</v>
      </c>
      <c r="D19225" s="7" t="str">
        <f t="shared" si="300"/>
        <v>Unique</v>
      </c>
    </row>
    <row r="19226" spans="1:4" x14ac:dyDescent="0.35">
      <c r="A19226" s="14" t="s">
        <v>22323</v>
      </c>
      <c r="B19226" s="15">
        <v>4318</v>
      </c>
      <c r="C19226" s="13">
        <v>4.3999999999999995</v>
      </c>
      <c r="D19226" s="7" t="str">
        <f t="shared" si="300"/>
        <v>Unique</v>
      </c>
    </row>
    <row r="19227" spans="1:4" x14ac:dyDescent="0.35">
      <c r="A19227" s="14" t="s">
        <v>22324</v>
      </c>
      <c r="B19227" s="15">
        <v>4304</v>
      </c>
      <c r="C19227" s="13">
        <v>4.3999999999999995</v>
      </c>
      <c r="D19227" s="7" t="str">
        <f t="shared" si="300"/>
        <v>Unique</v>
      </c>
    </row>
    <row r="19228" spans="1:4" x14ac:dyDescent="0.35">
      <c r="A19228" s="14" t="s">
        <v>22325</v>
      </c>
      <c r="B19228" s="15">
        <v>4321</v>
      </c>
      <c r="C19228" s="13">
        <v>4.6399999999999997</v>
      </c>
      <c r="D19228" s="7" t="str">
        <f t="shared" si="300"/>
        <v>Unique</v>
      </c>
    </row>
    <row r="19229" spans="1:4" x14ac:dyDescent="0.35">
      <c r="A19229" s="14" t="s">
        <v>22326</v>
      </c>
      <c r="B19229" s="15"/>
      <c r="C19229" s="13">
        <v>4.6399999999999997</v>
      </c>
      <c r="D19229" s="7" t="str">
        <f t="shared" si="300"/>
        <v>Unique</v>
      </c>
    </row>
    <row r="19230" spans="1:4" x14ac:dyDescent="0.35">
      <c r="A19230" s="14" t="s">
        <v>22333</v>
      </c>
      <c r="B19230" s="15">
        <v>4136</v>
      </c>
      <c r="C19230" s="13">
        <v>7.6199999999999992</v>
      </c>
      <c r="D19230" s="7" t="str">
        <f t="shared" si="300"/>
        <v>Unique</v>
      </c>
    </row>
    <row r="19231" spans="1:4" x14ac:dyDescent="0.35">
      <c r="A19231" s="14" t="s">
        <v>22334</v>
      </c>
      <c r="B19231" s="15">
        <v>4152</v>
      </c>
      <c r="C19231" s="13">
        <v>5.25</v>
      </c>
      <c r="D19231" s="7" t="str">
        <f t="shared" si="300"/>
        <v>Unique</v>
      </c>
    </row>
    <row r="19232" spans="1:4" x14ac:dyDescent="0.35">
      <c r="A19232" s="14" t="s">
        <v>22330</v>
      </c>
      <c r="B19232" s="15">
        <v>4146</v>
      </c>
      <c r="C19232" s="13">
        <v>5.5</v>
      </c>
      <c r="D19232" s="7" t="str">
        <f t="shared" si="300"/>
        <v>Unique</v>
      </c>
    </row>
    <row r="19233" spans="1:4" x14ac:dyDescent="0.35">
      <c r="A19233" s="14" t="s">
        <v>22335</v>
      </c>
      <c r="B19233" s="15" t="s">
        <v>22336</v>
      </c>
      <c r="C19233" s="13">
        <v>8.379999999999999</v>
      </c>
      <c r="D19233" s="7" t="str">
        <f t="shared" si="300"/>
        <v>Unique</v>
      </c>
    </row>
    <row r="19234" spans="1:4" x14ac:dyDescent="0.35">
      <c r="A19234" s="14" t="s">
        <v>22337</v>
      </c>
      <c r="B19234" s="15" t="s">
        <v>22226</v>
      </c>
      <c r="C19234" s="13">
        <v>5.25</v>
      </c>
      <c r="D19234" s="7" t="str">
        <f t="shared" si="300"/>
        <v>Unique</v>
      </c>
    </row>
    <row r="19235" spans="1:4" x14ac:dyDescent="0.35">
      <c r="A19235" s="14" t="s">
        <v>22338</v>
      </c>
      <c r="B19235" s="15">
        <v>4319</v>
      </c>
      <c r="C19235" s="13">
        <v>9.7200000000000006</v>
      </c>
      <c r="D19235" s="7" t="str">
        <f t="shared" si="300"/>
        <v>Unique</v>
      </c>
    </row>
    <row r="19236" spans="1:4" x14ac:dyDescent="0.35">
      <c r="A19236" s="14" t="s">
        <v>22266</v>
      </c>
      <c r="B19236" s="15">
        <v>4208</v>
      </c>
      <c r="C19236" s="13">
        <v>6.6999999999999993</v>
      </c>
      <c r="D19236" s="7" t="str">
        <f t="shared" si="300"/>
        <v>Unique</v>
      </c>
    </row>
    <row r="19237" spans="1:4" x14ac:dyDescent="0.35">
      <c r="A19237" s="14" t="s">
        <v>22327</v>
      </c>
      <c r="B19237" s="15">
        <v>4201</v>
      </c>
      <c r="C19237" s="13">
        <v>6.6999999999999993</v>
      </c>
      <c r="D19237" s="7" t="str">
        <f t="shared" si="300"/>
        <v>Unique</v>
      </c>
    </row>
    <row r="19238" spans="1:4" x14ac:dyDescent="0.35">
      <c r="A19238" s="14" t="s">
        <v>22339</v>
      </c>
      <c r="B19238" s="15">
        <v>4110</v>
      </c>
      <c r="C19238" s="13">
        <v>8.07</v>
      </c>
      <c r="D19238" s="7" t="str">
        <f t="shared" si="300"/>
        <v>Unique</v>
      </c>
    </row>
    <row r="19239" spans="1:4" x14ac:dyDescent="0.35">
      <c r="A19239" s="14" t="s">
        <v>22340</v>
      </c>
      <c r="B19239" s="15">
        <v>4326</v>
      </c>
      <c r="C19239" s="13">
        <v>7.05</v>
      </c>
      <c r="D19239" s="7" t="str">
        <f t="shared" si="300"/>
        <v>Unique</v>
      </c>
    </row>
    <row r="19240" spans="1:4" x14ac:dyDescent="0.35">
      <c r="A19240" s="14" t="s">
        <v>22341</v>
      </c>
      <c r="B19240" s="15">
        <v>4145</v>
      </c>
      <c r="C19240" s="13">
        <v>6.04</v>
      </c>
      <c r="D19240" s="7" t="str">
        <f t="shared" si="300"/>
        <v>Unique</v>
      </c>
    </row>
    <row r="19241" spans="1:4" x14ac:dyDescent="0.35">
      <c r="A19241" s="14" t="s">
        <v>22342</v>
      </c>
      <c r="B19241" s="15">
        <v>3988</v>
      </c>
      <c r="C19241" s="13">
        <v>5.5200000000000014</v>
      </c>
      <c r="D19241" s="7" t="str">
        <f t="shared" si="300"/>
        <v>Unique</v>
      </c>
    </row>
    <row r="19242" spans="1:4" x14ac:dyDescent="0.35">
      <c r="A19242" s="14" t="s">
        <v>22343</v>
      </c>
      <c r="B19242" s="15">
        <v>4226</v>
      </c>
      <c r="C19242" s="13">
        <v>5.5200000000000014</v>
      </c>
      <c r="D19242" s="7" t="str">
        <f t="shared" si="300"/>
        <v>Unique</v>
      </c>
    </row>
    <row r="19243" spans="1:4" x14ac:dyDescent="0.35">
      <c r="A19243" s="14" t="s">
        <v>22344</v>
      </c>
      <c r="B19243" s="15">
        <v>4291</v>
      </c>
      <c r="C19243" s="13">
        <v>4.13</v>
      </c>
      <c r="D19243" s="7" t="str">
        <f t="shared" si="300"/>
        <v>Unique</v>
      </c>
    </row>
    <row r="19244" spans="1:4" x14ac:dyDescent="0.35">
      <c r="A19244" s="14" t="s">
        <v>22345</v>
      </c>
      <c r="B19244" s="15">
        <v>4329</v>
      </c>
      <c r="C19244" s="13">
        <v>4.13</v>
      </c>
      <c r="D19244" s="7" t="str">
        <f t="shared" si="300"/>
        <v>Unique</v>
      </c>
    </row>
    <row r="19245" spans="1:4" x14ac:dyDescent="0.35">
      <c r="A19245" s="14" t="s">
        <v>22346</v>
      </c>
      <c r="B19245" s="15">
        <v>4167</v>
      </c>
      <c r="C19245" s="13">
        <v>4.13</v>
      </c>
      <c r="D19245" s="7" t="str">
        <f t="shared" si="300"/>
        <v>Unique</v>
      </c>
    </row>
    <row r="19246" spans="1:4" x14ac:dyDescent="0.35">
      <c r="A19246" s="14" t="s">
        <v>22347</v>
      </c>
      <c r="B19246" s="15" t="s">
        <v>22348</v>
      </c>
      <c r="C19246" s="13">
        <v>9.5999999999999979</v>
      </c>
      <c r="D19246" s="7" t="str">
        <f t="shared" si="300"/>
        <v>Unique</v>
      </c>
    </row>
    <row r="19247" spans="1:4" x14ac:dyDescent="0.35">
      <c r="A19247" s="14" t="s">
        <v>22349</v>
      </c>
      <c r="B19247" s="15" t="s">
        <v>22350</v>
      </c>
      <c r="C19247" s="13">
        <v>9.67</v>
      </c>
      <c r="D19247" s="7" t="str">
        <f t="shared" si="300"/>
        <v>Unique</v>
      </c>
    </row>
    <row r="19248" spans="1:4" x14ac:dyDescent="0.35">
      <c r="A19248" s="14" t="s">
        <v>22349</v>
      </c>
      <c r="B19248" s="15" t="s">
        <v>22350</v>
      </c>
      <c r="C19248" s="13">
        <v>1.4500000000000002</v>
      </c>
      <c r="D19248" s="7" t="str">
        <f t="shared" si="300"/>
        <v>Unique</v>
      </c>
    </row>
    <row r="19249" spans="1:4" x14ac:dyDescent="0.35">
      <c r="A19249" s="14" t="s">
        <v>22347</v>
      </c>
      <c r="B19249" s="15" t="s">
        <v>22348</v>
      </c>
      <c r="C19249" s="13">
        <v>1.4500000000000002</v>
      </c>
      <c r="D19249" s="7" t="str">
        <f t="shared" si="300"/>
        <v>Unique</v>
      </c>
    </row>
    <row r="19250" spans="1:4" x14ac:dyDescent="0.35">
      <c r="A19250" s="14" t="s">
        <v>22332</v>
      </c>
      <c r="B19250" s="15">
        <v>4094</v>
      </c>
      <c r="C19250" s="13">
        <v>6.57</v>
      </c>
      <c r="D19250" s="7" t="str">
        <f t="shared" si="300"/>
        <v>Unique</v>
      </c>
    </row>
    <row r="19251" spans="1:4" x14ac:dyDescent="0.35">
      <c r="A19251" s="14" t="s">
        <v>22351</v>
      </c>
      <c r="B19251" s="15" t="s">
        <v>22352</v>
      </c>
      <c r="C19251" s="13">
        <v>5.25</v>
      </c>
      <c r="D19251" s="7" t="str">
        <f t="shared" si="300"/>
        <v>Unique</v>
      </c>
    </row>
    <row r="19252" spans="1:4" x14ac:dyDescent="0.35">
      <c r="A19252" s="14" t="s">
        <v>22331</v>
      </c>
      <c r="B19252" s="15">
        <v>4109</v>
      </c>
      <c r="C19252" s="13">
        <v>5.5</v>
      </c>
      <c r="D19252" s="7" t="str">
        <f t="shared" si="300"/>
        <v>Unique</v>
      </c>
    </row>
    <row r="19253" spans="1:4" x14ac:dyDescent="0.35">
      <c r="A19253" s="14" t="s">
        <v>22355</v>
      </c>
      <c r="B19253" s="15" t="s">
        <v>22356</v>
      </c>
      <c r="C19253" s="13">
        <v>5.48</v>
      </c>
      <c r="D19253" s="7" t="str">
        <f t="shared" si="300"/>
        <v>Unique</v>
      </c>
    </row>
    <row r="19254" spans="1:4" x14ac:dyDescent="0.35">
      <c r="A19254" s="14" t="s">
        <v>22363</v>
      </c>
      <c r="B19254" s="15">
        <v>4092</v>
      </c>
      <c r="C19254" s="13">
        <v>6.8400000000000007</v>
      </c>
      <c r="D19254" s="7" t="str">
        <f t="shared" si="300"/>
        <v>Unique</v>
      </c>
    </row>
    <row r="19255" spans="1:4" x14ac:dyDescent="0.35">
      <c r="A19255" s="14" t="s">
        <v>22327</v>
      </c>
      <c r="B19255" s="15">
        <v>4201</v>
      </c>
      <c r="C19255" s="13">
        <v>5.25</v>
      </c>
      <c r="D19255" s="7" t="str">
        <f t="shared" si="300"/>
        <v>Unique</v>
      </c>
    </row>
    <row r="19256" spans="1:4" x14ac:dyDescent="0.35">
      <c r="A19256" s="14" t="s">
        <v>22362</v>
      </c>
      <c r="B19256" s="15">
        <v>4097</v>
      </c>
      <c r="C19256" s="13">
        <v>6.57</v>
      </c>
      <c r="D19256" s="7" t="str">
        <f t="shared" si="300"/>
        <v>Unique</v>
      </c>
    </row>
    <row r="19257" spans="1:4" x14ac:dyDescent="0.35">
      <c r="A19257" s="14" t="s">
        <v>22366</v>
      </c>
      <c r="B19257" s="15">
        <v>4332</v>
      </c>
      <c r="C19257" s="13">
        <v>7.3599999999999994</v>
      </c>
      <c r="D19257" s="7" t="str">
        <f t="shared" si="300"/>
        <v>Unique</v>
      </c>
    </row>
    <row r="19258" spans="1:4" x14ac:dyDescent="0.35">
      <c r="A19258" s="14" t="s">
        <v>22358</v>
      </c>
      <c r="B19258" s="15">
        <v>4328</v>
      </c>
      <c r="C19258" s="13">
        <v>9.7200000000000006</v>
      </c>
      <c r="D19258" s="7" t="str">
        <f t="shared" si="300"/>
        <v>Unique</v>
      </c>
    </row>
    <row r="19259" spans="1:4" x14ac:dyDescent="0.35">
      <c r="A19259" s="14" t="s">
        <v>22353</v>
      </c>
      <c r="B19259" s="15" t="s">
        <v>22354</v>
      </c>
      <c r="C19259" s="13">
        <v>5.25</v>
      </c>
      <c r="D19259" s="7" t="str">
        <f t="shared" si="300"/>
        <v>Unique</v>
      </c>
    </row>
    <row r="19260" spans="1:4" x14ac:dyDescent="0.35">
      <c r="A19260" s="14" t="s">
        <v>22367</v>
      </c>
      <c r="B19260" s="15">
        <v>4139</v>
      </c>
      <c r="C19260" s="13">
        <v>8.379999999999999</v>
      </c>
      <c r="D19260" s="7" t="str">
        <f t="shared" si="300"/>
        <v>Unique</v>
      </c>
    </row>
    <row r="19261" spans="1:4" x14ac:dyDescent="0.35">
      <c r="A19261" s="14" t="s">
        <v>22364</v>
      </c>
      <c r="B19261" s="15">
        <v>4155</v>
      </c>
      <c r="C19261" s="13">
        <v>5.5</v>
      </c>
      <c r="D19261" s="7" t="str">
        <f t="shared" si="300"/>
        <v>Unique</v>
      </c>
    </row>
    <row r="19262" spans="1:4" x14ac:dyDescent="0.35">
      <c r="A19262" s="14" t="s">
        <v>22328</v>
      </c>
      <c r="B19262" s="15">
        <v>4314</v>
      </c>
      <c r="C19262" s="13">
        <v>6.13</v>
      </c>
      <c r="D19262" s="7" t="str">
        <f t="shared" si="300"/>
        <v>Unique</v>
      </c>
    </row>
    <row r="19263" spans="1:4" x14ac:dyDescent="0.35">
      <c r="A19263" s="14" t="s">
        <v>22365</v>
      </c>
      <c r="B19263" s="15">
        <v>4345</v>
      </c>
      <c r="C19263" s="13">
        <v>11.66</v>
      </c>
      <c r="D19263" s="7" t="str">
        <f t="shared" si="300"/>
        <v>Unique</v>
      </c>
    </row>
    <row r="19264" spans="1:4" x14ac:dyDescent="0.35">
      <c r="A19264" s="14" t="s">
        <v>22361</v>
      </c>
      <c r="B19264" s="15">
        <v>4295</v>
      </c>
      <c r="C19264" s="13">
        <v>5.25</v>
      </c>
      <c r="D19264" s="7" t="str">
        <f t="shared" si="300"/>
        <v>Unique</v>
      </c>
    </row>
    <row r="19265" spans="1:4" x14ac:dyDescent="0.35">
      <c r="A19265" s="14" t="s">
        <v>22329</v>
      </c>
      <c r="B19265" s="15">
        <v>4272</v>
      </c>
      <c r="C19265" s="13">
        <v>6.8400000000000007</v>
      </c>
      <c r="D19265" s="7" t="str">
        <f t="shared" si="300"/>
        <v>Unique</v>
      </c>
    </row>
    <row r="19266" spans="1:4" x14ac:dyDescent="0.35">
      <c r="A19266" s="14" t="s">
        <v>22359</v>
      </c>
      <c r="B19266" s="15" t="s">
        <v>22360</v>
      </c>
      <c r="C19266" s="13">
        <v>5.25</v>
      </c>
      <c r="D19266" s="7" t="str">
        <f t="shared" ref="D19266:D19329" si="301">IF(COUNTIFS(A:A,A19266,B:B,B19266,C:C,C19266)&gt;1,"Doublon","Unique")</f>
        <v>Unique</v>
      </c>
    </row>
    <row r="19267" spans="1:4" x14ac:dyDescent="0.35">
      <c r="A19267" s="14" t="s">
        <v>22368</v>
      </c>
      <c r="B19267" s="15">
        <v>4324</v>
      </c>
      <c r="C19267" s="13">
        <v>5.25</v>
      </c>
      <c r="D19267" s="7" t="str">
        <f t="shared" si="301"/>
        <v>Unique</v>
      </c>
    </row>
    <row r="19268" spans="1:4" x14ac:dyDescent="0.35">
      <c r="A19268" s="14" t="s">
        <v>22357</v>
      </c>
      <c r="B19268" s="15">
        <v>4308</v>
      </c>
      <c r="C19268" s="13">
        <v>5.25</v>
      </c>
      <c r="D19268" s="7" t="str">
        <f t="shared" si="301"/>
        <v>Unique</v>
      </c>
    </row>
    <row r="19269" spans="1:4" x14ac:dyDescent="0.35">
      <c r="A19269" s="14" t="s">
        <v>21787</v>
      </c>
      <c r="B19269" s="15">
        <v>4149</v>
      </c>
      <c r="C19269" s="13">
        <v>3.23</v>
      </c>
      <c r="D19269" s="7" t="str">
        <f t="shared" si="301"/>
        <v>Unique</v>
      </c>
    </row>
    <row r="19270" spans="1:4" x14ac:dyDescent="0.35">
      <c r="A19270" s="14" t="s">
        <v>22369</v>
      </c>
      <c r="B19270" s="15" t="s">
        <v>21949</v>
      </c>
      <c r="C19270" s="13">
        <v>5.48</v>
      </c>
      <c r="D19270" s="7" t="str">
        <f t="shared" si="301"/>
        <v>Unique</v>
      </c>
    </row>
    <row r="19271" spans="1:4" x14ac:dyDescent="0.35">
      <c r="A19271" s="14" t="s">
        <v>22370</v>
      </c>
      <c r="B19271" s="15" t="s">
        <v>22371</v>
      </c>
      <c r="C19271" s="13">
        <v>6.57</v>
      </c>
      <c r="D19271" s="7" t="str">
        <f t="shared" si="301"/>
        <v>Unique</v>
      </c>
    </row>
    <row r="19272" spans="1:4" x14ac:dyDescent="0.35">
      <c r="A19272" s="14" t="s">
        <v>22370</v>
      </c>
      <c r="B19272" s="15" t="s">
        <v>22371</v>
      </c>
      <c r="C19272" s="13">
        <v>5.48</v>
      </c>
      <c r="D19272" s="7" t="str">
        <f t="shared" si="301"/>
        <v>Unique</v>
      </c>
    </row>
    <row r="19273" spans="1:4" x14ac:dyDescent="0.35">
      <c r="A19273" s="14" t="s">
        <v>22372</v>
      </c>
      <c r="B19273" s="15">
        <v>4353</v>
      </c>
      <c r="C19273" s="13">
        <v>5.48</v>
      </c>
      <c r="D19273" s="7" t="str">
        <f t="shared" si="301"/>
        <v>Unique</v>
      </c>
    </row>
    <row r="19274" spans="1:4" x14ac:dyDescent="0.35">
      <c r="A19274" s="14" t="s">
        <v>22373</v>
      </c>
      <c r="B19274" s="15">
        <v>4366</v>
      </c>
      <c r="C19274" s="13">
        <v>6.13</v>
      </c>
      <c r="D19274" s="7" t="str">
        <f t="shared" si="301"/>
        <v>Unique</v>
      </c>
    </row>
    <row r="19275" spans="1:4" x14ac:dyDescent="0.35">
      <c r="A19275" s="14" t="s">
        <v>22374</v>
      </c>
      <c r="B19275" s="15">
        <v>4331</v>
      </c>
      <c r="C19275" s="13">
        <v>5.48</v>
      </c>
      <c r="D19275" s="7" t="str">
        <f t="shared" si="301"/>
        <v>Unique</v>
      </c>
    </row>
    <row r="19276" spans="1:4" x14ac:dyDescent="0.35">
      <c r="A19276" s="14" t="s">
        <v>22375</v>
      </c>
      <c r="B19276" s="15">
        <v>4347</v>
      </c>
      <c r="C19276" s="13">
        <v>5.5</v>
      </c>
      <c r="D19276" s="7" t="str">
        <f t="shared" si="301"/>
        <v>Unique</v>
      </c>
    </row>
    <row r="19277" spans="1:4" x14ac:dyDescent="0.35">
      <c r="A19277" s="14" t="s">
        <v>22376</v>
      </c>
      <c r="B19277" s="15" t="s">
        <v>22377</v>
      </c>
      <c r="C19277" s="13">
        <v>7.1000000000000005</v>
      </c>
      <c r="D19277" s="7" t="str">
        <f t="shared" si="301"/>
        <v>Unique</v>
      </c>
    </row>
    <row r="19278" spans="1:4" x14ac:dyDescent="0.35">
      <c r="A19278" s="14" t="s">
        <v>22378</v>
      </c>
      <c r="B19278" s="15">
        <v>4327</v>
      </c>
      <c r="C19278" s="13">
        <v>6.57</v>
      </c>
      <c r="D19278" s="7" t="str">
        <f t="shared" si="301"/>
        <v>Unique</v>
      </c>
    </row>
    <row r="19279" spans="1:4" x14ac:dyDescent="0.35">
      <c r="A19279" s="14" t="s">
        <v>22379</v>
      </c>
      <c r="B19279" s="15" t="s">
        <v>22380</v>
      </c>
      <c r="C19279" s="13">
        <v>5.48</v>
      </c>
      <c r="D19279" s="7" t="str">
        <f t="shared" si="301"/>
        <v>Unique</v>
      </c>
    </row>
    <row r="19280" spans="1:4" x14ac:dyDescent="0.35">
      <c r="A19280" s="14" t="s">
        <v>22381</v>
      </c>
      <c r="B19280" s="15" t="s">
        <v>22382</v>
      </c>
      <c r="C19280" s="13">
        <v>12.600000000000001</v>
      </c>
      <c r="D19280" s="7" t="str">
        <f t="shared" si="301"/>
        <v>Unique</v>
      </c>
    </row>
    <row r="19281" spans="1:4" x14ac:dyDescent="0.35">
      <c r="A19281" s="14" t="s">
        <v>22383</v>
      </c>
      <c r="B19281" s="15" t="s">
        <v>22384</v>
      </c>
      <c r="C19281" s="13">
        <v>9.27</v>
      </c>
      <c r="D19281" s="7" t="str">
        <f t="shared" si="301"/>
        <v>Unique</v>
      </c>
    </row>
    <row r="19282" spans="1:4" x14ac:dyDescent="0.35">
      <c r="A19282" s="14" t="s">
        <v>22385</v>
      </c>
      <c r="B19282" s="15" t="s">
        <v>22386</v>
      </c>
      <c r="C19282" s="13">
        <v>8.17</v>
      </c>
      <c r="D19282" s="7" t="str">
        <f t="shared" si="301"/>
        <v>Unique</v>
      </c>
    </row>
    <row r="19283" spans="1:4" x14ac:dyDescent="0.35">
      <c r="A19283" s="14" t="s">
        <v>22383</v>
      </c>
      <c r="B19283" s="15" t="s">
        <v>22384</v>
      </c>
      <c r="C19283" s="13">
        <v>1.4500000000000002</v>
      </c>
      <c r="D19283" s="7" t="str">
        <f t="shared" si="301"/>
        <v>Unique</v>
      </c>
    </row>
    <row r="19284" spans="1:4" x14ac:dyDescent="0.35">
      <c r="A19284" s="14" t="s">
        <v>22381</v>
      </c>
      <c r="B19284" s="15" t="s">
        <v>22382</v>
      </c>
      <c r="C19284" s="13">
        <v>1.4500000000000002</v>
      </c>
      <c r="D19284" s="7" t="str">
        <f t="shared" si="301"/>
        <v>Unique</v>
      </c>
    </row>
    <row r="19285" spans="1:4" x14ac:dyDescent="0.35">
      <c r="A19285" s="14" t="s">
        <v>22385</v>
      </c>
      <c r="B19285" s="15" t="s">
        <v>22386</v>
      </c>
      <c r="C19285" s="13">
        <v>1.4500000000000002</v>
      </c>
      <c r="D19285" s="7" t="str">
        <f t="shared" si="301"/>
        <v>Unique</v>
      </c>
    </row>
    <row r="19286" spans="1:4" x14ac:dyDescent="0.35">
      <c r="A19286" s="14" t="s">
        <v>22387</v>
      </c>
      <c r="B19286" s="15">
        <v>4338</v>
      </c>
      <c r="C19286" s="13">
        <v>6.6999999999999993</v>
      </c>
      <c r="D19286" s="7" t="str">
        <f t="shared" si="301"/>
        <v>Unique</v>
      </c>
    </row>
    <row r="19287" spans="1:4" x14ac:dyDescent="0.35">
      <c r="A19287" s="14" t="s">
        <v>22388</v>
      </c>
      <c r="B19287" s="15" t="s">
        <v>22389</v>
      </c>
      <c r="C19287" s="13">
        <v>5.5</v>
      </c>
      <c r="D19287" s="7" t="str">
        <f t="shared" si="301"/>
        <v>Unique</v>
      </c>
    </row>
    <row r="19288" spans="1:4" x14ac:dyDescent="0.35">
      <c r="A19288" s="14" t="s">
        <v>22390</v>
      </c>
      <c r="B19288" s="15">
        <v>4299</v>
      </c>
      <c r="C19288" s="13">
        <v>5.49</v>
      </c>
      <c r="D19288" s="7" t="str">
        <f t="shared" si="301"/>
        <v>Unique</v>
      </c>
    </row>
    <row r="19289" spans="1:4" x14ac:dyDescent="0.35">
      <c r="A19289" s="14" t="s">
        <v>22391</v>
      </c>
      <c r="B19289" s="15">
        <v>4337</v>
      </c>
      <c r="C19289" s="13">
        <v>10.280000000000001</v>
      </c>
      <c r="D19289" s="7" t="str">
        <f t="shared" si="301"/>
        <v>Unique</v>
      </c>
    </row>
    <row r="19290" spans="1:4" x14ac:dyDescent="0.35">
      <c r="A19290" s="14" t="s">
        <v>22392</v>
      </c>
      <c r="B19290" s="15">
        <v>4349</v>
      </c>
      <c r="C19290" s="13">
        <v>4.13</v>
      </c>
      <c r="D19290" s="7" t="str">
        <f t="shared" si="301"/>
        <v>Unique</v>
      </c>
    </row>
    <row r="19291" spans="1:4" x14ac:dyDescent="0.35">
      <c r="A19291" s="14" t="s">
        <v>22393</v>
      </c>
      <c r="B19291" s="15">
        <v>4351</v>
      </c>
      <c r="C19291" s="13">
        <v>4.13</v>
      </c>
      <c r="D19291" s="7" t="str">
        <f t="shared" si="301"/>
        <v>Unique</v>
      </c>
    </row>
    <row r="19292" spans="1:4" x14ac:dyDescent="0.35">
      <c r="A19292" s="14" t="s">
        <v>22394</v>
      </c>
      <c r="B19292" s="15">
        <v>4355</v>
      </c>
      <c r="C19292" s="13">
        <v>4.13</v>
      </c>
      <c r="D19292" s="7" t="str">
        <f t="shared" si="301"/>
        <v>Unique</v>
      </c>
    </row>
    <row r="19293" spans="1:4" x14ac:dyDescent="0.35">
      <c r="A19293" s="14" t="s">
        <v>22395</v>
      </c>
      <c r="B19293" s="15">
        <v>4334</v>
      </c>
      <c r="C19293" s="13">
        <v>4.3999999999999995</v>
      </c>
      <c r="D19293" s="7" t="str">
        <f t="shared" si="301"/>
        <v>Unique</v>
      </c>
    </row>
    <row r="19294" spans="1:4" x14ac:dyDescent="0.35">
      <c r="A19294" s="14" t="s">
        <v>22396</v>
      </c>
      <c r="B19294" s="15">
        <v>4344</v>
      </c>
      <c r="C19294" s="13">
        <v>4.3999999999999995</v>
      </c>
      <c r="D19294" s="7" t="str">
        <f t="shared" si="301"/>
        <v>Unique</v>
      </c>
    </row>
    <row r="19295" spans="1:4" x14ac:dyDescent="0.35">
      <c r="A19295" s="14" t="s">
        <v>22397</v>
      </c>
      <c r="B19295" s="15">
        <v>4358</v>
      </c>
      <c r="C19295" s="13">
        <v>4.3999999999999995</v>
      </c>
      <c r="D19295" s="7" t="str">
        <f t="shared" si="301"/>
        <v>Unique</v>
      </c>
    </row>
    <row r="19296" spans="1:4" x14ac:dyDescent="0.35">
      <c r="A19296" s="14" t="s">
        <v>22398</v>
      </c>
      <c r="B19296" s="15">
        <v>4067</v>
      </c>
      <c r="C19296" s="13">
        <v>4.3999999999999995</v>
      </c>
      <c r="D19296" s="7" t="str">
        <f t="shared" si="301"/>
        <v>Unique</v>
      </c>
    </row>
    <row r="19297" spans="1:4" x14ac:dyDescent="0.35">
      <c r="A19297" s="14" t="s">
        <v>22399</v>
      </c>
      <c r="B19297" s="15">
        <v>4289</v>
      </c>
      <c r="C19297" s="13">
        <v>4.3999999999999995</v>
      </c>
      <c r="D19297" s="7" t="str">
        <f t="shared" si="301"/>
        <v>Unique</v>
      </c>
    </row>
    <row r="19298" spans="1:4" x14ac:dyDescent="0.35">
      <c r="A19298" s="14" t="s">
        <v>22400</v>
      </c>
      <c r="B19298" s="15">
        <v>4230</v>
      </c>
      <c r="C19298" s="13">
        <v>4.6399999999999997</v>
      </c>
      <c r="D19298" s="7" t="str">
        <f t="shared" si="301"/>
        <v>Unique</v>
      </c>
    </row>
    <row r="19299" spans="1:4" x14ac:dyDescent="0.35">
      <c r="A19299" s="14" t="s">
        <v>22401</v>
      </c>
      <c r="B19299" s="15">
        <v>4325</v>
      </c>
      <c r="C19299" s="13">
        <v>5.08</v>
      </c>
      <c r="D19299" s="7" t="str">
        <f t="shared" si="301"/>
        <v>Unique</v>
      </c>
    </row>
    <row r="19300" spans="1:4" x14ac:dyDescent="0.35">
      <c r="A19300" s="14" t="s">
        <v>22402</v>
      </c>
      <c r="B19300" s="15">
        <v>4356</v>
      </c>
      <c r="C19300" s="13">
        <v>5.08</v>
      </c>
      <c r="D19300" s="7" t="str">
        <f t="shared" si="301"/>
        <v>Unique</v>
      </c>
    </row>
    <row r="19301" spans="1:4" x14ac:dyDescent="0.35">
      <c r="A19301" s="14" t="s">
        <v>22403</v>
      </c>
      <c r="B19301" s="15">
        <v>4364</v>
      </c>
      <c r="C19301" s="13">
        <v>5.08</v>
      </c>
      <c r="D19301" s="7" t="str">
        <f t="shared" si="301"/>
        <v>Unique</v>
      </c>
    </row>
    <row r="19302" spans="1:4" x14ac:dyDescent="0.35">
      <c r="A19302" s="14" t="s">
        <v>22404</v>
      </c>
      <c r="B19302" s="15">
        <v>4342</v>
      </c>
      <c r="C19302" s="13">
        <v>6.5299999999999994</v>
      </c>
      <c r="D19302" s="7" t="str">
        <f t="shared" si="301"/>
        <v>Unique</v>
      </c>
    </row>
    <row r="19303" spans="1:4" x14ac:dyDescent="0.35">
      <c r="A19303" s="14" t="s">
        <v>22405</v>
      </c>
      <c r="B19303" s="15">
        <v>4330</v>
      </c>
      <c r="C19303" s="13">
        <v>8.9700000000000006</v>
      </c>
      <c r="D19303" s="7" t="str">
        <f t="shared" si="301"/>
        <v>Unique</v>
      </c>
    </row>
    <row r="19304" spans="1:4" x14ac:dyDescent="0.35">
      <c r="A19304" s="14" t="s">
        <v>22406</v>
      </c>
      <c r="B19304" s="15">
        <v>4335</v>
      </c>
      <c r="C19304" s="13">
        <v>8.9700000000000006</v>
      </c>
      <c r="D19304" s="7" t="str">
        <f t="shared" si="301"/>
        <v>Unique</v>
      </c>
    </row>
    <row r="19305" spans="1:4" x14ac:dyDescent="0.35">
      <c r="A19305" s="14" t="s">
        <v>22407</v>
      </c>
      <c r="B19305" s="15">
        <v>4362</v>
      </c>
      <c r="C19305" s="13">
        <v>9.36</v>
      </c>
      <c r="D19305" s="7" t="str">
        <f t="shared" si="301"/>
        <v>Unique</v>
      </c>
    </row>
    <row r="19306" spans="1:4" x14ac:dyDescent="0.35">
      <c r="A19306" s="14" t="s">
        <v>22408</v>
      </c>
      <c r="B19306" s="15">
        <v>4340</v>
      </c>
      <c r="C19306" s="13">
        <v>10.14</v>
      </c>
      <c r="D19306" s="7" t="str">
        <f t="shared" si="301"/>
        <v>Unique</v>
      </c>
    </row>
    <row r="19307" spans="1:4" x14ac:dyDescent="0.35">
      <c r="A19307" s="14" t="s">
        <v>22268</v>
      </c>
      <c r="B19307" s="15">
        <v>4311</v>
      </c>
      <c r="C19307" s="13">
        <v>3.6399999999999997</v>
      </c>
      <c r="D19307" s="7" t="str">
        <f t="shared" si="301"/>
        <v>Unique</v>
      </c>
    </row>
    <row r="19308" spans="1:4" x14ac:dyDescent="0.35">
      <c r="A19308" s="14" t="s">
        <v>22353</v>
      </c>
      <c r="B19308" s="15" t="s">
        <v>22354</v>
      </c>
      <c r="C19308" s="13">
        <v>3.6399999999999997</v>
      </c>
      <c r="D19308" s="7" t="str">
        <f t="shared" si="301"/>
        <v>Unique</v>
      </c>
    </row>
    <row r="19309" spans="1:4" x14ac:dyDescent="0.35">
      <c r="A19309" s="14" t="s">
        <v>22409</v>
      </c>
      <c r="B19309" s="15" t="s">
        <v>22410</v>
      </c>
      <c r="C19309" s="13">
        <v>6.13</v>
      </c>
      <c r="D19309" s="7" t="str">
        <f t="shared" si="301"/>
        <v>Unique</v>
      </c>
    </row>
    <row r="19310" spans="1:4" x14ac:dyDescent="0.35">
      <c r="A19310" s="14" t="s">
        <v>22387</v>
      </c>
      <c r="B19310" s="15">
        <v>4338</v>
      </c>
      <c r="C19310" s="13">
        <v>13.110000000000001</v>
      </c>
      <c r="D19310" s="7" t="str">
        <f t="shared" si="301"/>
        <v>Unique</v>
      </c>
    </row>
    <row r="19311" spans="1:4" x14ac:dyDescent="0.35">
      <c r="A19311" s="14" t="s">
        <v>22411</v>
      </c>
      <c r="B19311" s="15" t="s">
        <v>22412</v>
      </c>
      <c r="C19311" s="13">
        <v>6.13</v>
      </c>
      <c r="D19311" s="7" t="str">
        <f t="shared" si="301"/>
        <v>Unique</v>
      </c>
    </row>
    <row r="19312" spans="1:4" x14ac:dyDescent="0.35">
      <c r="A19312" s="14" t="s">
        <v>22413</v>
      </c>
      <c r="B19312" s="15">
        <v>4348</v>
      </c>
      <c r="C19312" s="13">
        <v>7.6199999999999992</v>
      </c>
      <c r="D19312" s="7" t="str">
        <f t="shared" si="301"/>
        <v>Unique</v>
      </c>
    </row>
    <row r="19313" spans="1:4" x14ac:dyDescent="0.35">
      <c r="A19313" s="14" t="s">
        <v>22414</v>
      </c>
      <c r="B19313" s="15">
        <v>4283</v>
      </c>
      <c r="C19313" s="13">
        <v>5.25</v>
      </c>
      <c r="D19313" s="7" t="str">
        <f t="shared" si="301"/>
        <v>Unique</v>
      </c>
    </row>
    <row r="19314" spans="1:4" x14ac:dyDescent="0.35">
      <c r="A19314" s="14" t="s">
        <v>22415</v>
      </c>
      <c r="B19314" s="15" t="s">
        <v>22416</v>
      </c>
      <c r="C19314" s="13">
        <v>8.1</v>
      </c>
      <c r="D19314" s="7" t="str">
        <f t="shared" si="301"/>
        <v>Unique</v>
      </c>
    </row>
    <row r="19315" spans="1:4" x14ac:dyDescent="0.35">
      <c r="A19315" s="14" t="s">
        <v>22417</v>
      </c>
      <c r="B19315" s="15">
        <v>4352</v>
      </c>
      <c r="C19315" s="13">
        <v>8.9600000000000009</v>
      </c>
      <c r="D19315" s="7" t="str">
        <f t="shared" si="301"/>
        <v>Unique</v>
      </c>
    </row>
    <row r="19316" spans="1:4" x14ac:dyDescent="0.35">
      <c r="A19316" s="14" t="s">
        <v>22418</v>
      </c>
      <c r="B19316" s="15">
        <v>4346</v>
      </c>
      <c r="C19316" s="13">
        <v>6.57</v>
      </c>
      <c r="D19316" s="7" t="str">
        <f t="shared" si="301"/>
        <v>Unique</v>
      </c>
    </row>
    <row r="19317" spans="1:4" x14ac:dyDescent="0.35">
      <c r="A19317" s="14" t="s">
        <v>22419</v>
      </c>
      <c r="B19317" s="15">
        <v>4309</v>
      </c>
      <c r="C19317" s="13">
        <v>5.49</v>
      </c>
      <c r="D19317" s="7" t="str">
        <f t="shared" si="301"/>
        <v>Unique</v>
      </c>
    </row>
    <row r="19318" spans="1:4" x14ac:dyDescent="0.35">
      <c r="A19318" s="14" t="s">
        <v>22420</v>
      </c>
      <c r="B19318" s="15">
        <v>4343</v>
      </c>
      <c r="C19318" s="13">
        <v>5.48</v>
      </c>
      <c r="D19318" s="7" t="str">
        <f t="shared" si="301"/>
        <v>Unique</v>
      </c>
    </row>
    <row r="19319" spans="1:4" x14ac:dyDescent="0.35">
      <c r="A19319" s="14" t="s">
        <v>22422</v>
      </c>
      <c r="B19319" s="15"/>
      <c r="C19319" s="13">
        <v>6.13</v>
      </c>
      <c r="D19319" s="7" t="str">
        <f t="shared" si="301"/>
        <v>Unique</v>
      </c>
    </row>
    <row r="19320" spans="1:4" x14ac:dyDescent="0.35">
      <c r="A19320" s="14" t="s">
        <v>22421</v>
      </c>
      <c r="B19320" s="15">
        <v>4365</v>
      </c>
      <c r="C19320" s="13">
        <v>12.290000000000001</v>
      </c>
      <c r="D19320" s="7" t="str">
        <f t="shared" si="301"/>
        <v>Unique</v>
      </c>
    </row>
    <row r="19321" spans="1:4" x14ac:dyDescent="0.35">
      <c r="A19321" s="14" t="s">
        <v>22423</v>
      </c>
      <c r="B19321" s="15">
        <v>4350</v>
      </c>
      <c r="C19321" s="13">
        <v>6.57</v>
      </c>
      <c r="D19321" s="7" t="str">
        <f t="shared" si="301"/>
        <v>Unique</v>
      </c>
    </row>
    <row r="19322" spans="1:4" x14ac:dyDescent="0.35">
      <c r="A19322" s="14" t="s">
        <v>22446</v>
      </c>
      <c r="B19322" s="15" t="s">
        <v>22447</v>
      </c>
      <c r="C19322" s="13">
        <v>5.25</v>
      </c>
      <c r="D19322" s="7" t="str">
        <f t="shared" si="301"/>
        <v>Unique</v>
      </c>
    </row>
    <row r="19323" spans="1:4" x14ac:dyDescent="0.35">
      <c r="A19323" s="14" t="s">
        <v>22424</v>
      </c>
      <c r="B19323" s="15" t="s">
        <v>22425</v>
      </c>
      <c r="C19323" s="13">
        <v>5.25</v>
      </c>
      <c r="D19323" s="7" t="str">
        <f t="shared" si="301"/>
        <v>Unique</v>
      </c>
    </row>
    <row r="19324" spans="1:4" x14ac:dyDescent="0.35">
      <c r="A19324" s="14" t="s">
        <v>22436</v>
      </c>
      <c r="B19324" s="15">
        <v>4338</v>
      </c>
      <c r="C19324" s="13">
        <v>5.5</v>
      </c>
      <c r="D19324" s="7" t="str">
        <f t="shared" si="301"/>
        <v>Unique</v>
      </c>
    </row>
    <row r="19325" spans="1:4" x14ac:dyDescent="0.35">
      <c r="A19325" s="14" t="s">
        <v>22448</v>
      </c>
      <c r="B19325" s="15" t="s">
        <v>22449</v>
      </c>
      <c r="C19325" s="13">
        <v>5.25</v>
      </c>
      <c r="D19325" s="7" t="str">
        <f t="shared" si="301"/>
        <v>Unique</v>
      </c>
    </row>
    <row r="19326" spans="1:4" x14ac:dyDescent="0.35">
      <c r="A19326" s="14" t="s">
        <v>22427</v>
      </c>
      <c r="B19326" s="15" t="s">
        <v>22428</v>
      </c>
      <c r="C19326" s="13">
        <v>5.25</v>
      </c>
      <c r="D19326" s="7" t="str">
        <f t="shared" si="301"/>
        <v>Unique</v>
      </c>
    </row>
    <row r="19327" spans="1:4" x14ac:dyDescent="0.35">
      <c r="A19327" s="14" t="s">
        <v>22426</v>
      </c>
      <c r="B19327" s="15">
        <v>4234</v>
      </c>
      <c r="C19327" s="13">
        <v>5.25</v>
      </c>
      <c r="D19327" s="7" t="str">
        <f t="shared" si="301"/>
        <v>Unique</v>
      </c>
    </row>
    <row r="19328" spans="1:4" x14ac:dyDescent="0.35">
      <c r="A19328" s="14" t="s">
        <v>22438</v>
      </c>
      <c r="B19328" s="15">
        <v>4380</v>
      </c>
      <c r="C19328" s="13">
        <v>5.25</v>
      </c>
      <c r="D19328" s="7" t="str">
        <f t="shared" si="301"/>
        <v>Unique</v>
      </c>
    </row>
    <row r="19329" spans="1:4" x14ac:dyDescent="0.35">
      <c r="A19329" s="14" t="s">
        <v>22429</v>
      </c>
      <c r="B19329" s="15" t="s">
        <v>22430</v>
      </c>
      <c r="C19329" s="13">
        <v>5.25</v>
      </c>
      <c r="D19329" s="7" t="str">
        <f t="shared" si="301"/>
        <v>Unique</v>
      </c>
    </row>
    <row r="19330" spans="1:4" x14ac:dyDescent="0.35">
      <c r="A19330" s="14" t="s">
        <v>22435</v>
      </c>
      <c r="B19330" s="15">
        <v>4383</v>
      </c>
      <c r="C19330" s="13">
        <v>5.49</v>
      </c>
      <c r="D19330" s="7" t="str">
        <f t="shared" ref="D19330:D19393" si="302">IF(COUNTIFS(A:A,A19330,B:B,B19330,C:C,C19330)&gt;1,"Doublon","Unique")</f>
        <v>Unique</v>
      </c>
    </row>
    <row r="19331" spans="1:4" x14ac:dyDescent="0.35">
      <c r="A19331" s="14" t="s">
        <v>22440</v>
      </c>
      <c r="B19331" s="15">
        <v>4378</v>
      </c>
      <c r="C19331" s="13">
        <v>5.25</v>
      </c>
      <c r="D19331" s="7" t="str">
        <f t="shared" si="302"/>
        <v>Unique</v>
      </c>
    </row>
    <row r="19332" spans="1:4" x14ac:dyDescent="0.35">
      <c r="A19332" s="14" t="s">
        <v>22442</v>
      </c>
      <c r="B19332" s="15">
        <v>4371</v>
      </c>
      <c r="C19332" s="13">
        <v>11.66</v>
      </c>
      <c r="D19332" s="7" t="str">
        <f t="shared" si="302"/>
        <v>Unique</v>
      </c>
    </row>
    <row r="19333" spans="1:4" x14ac:dyDescent="0.35">
      <c r="A19333" s="14" t="s">
        <v>22450</v>
      </c>
      <c r="B19333" s="15" t="s">
        <v>22451</v>
      </c>
      <c r="C19333" s="13">
        <v>10.840000000000002</v>
      </c>
      <c r="D19333" s="7" t="str">
        <f t="shared" si="302"/>
        <v>Unique</v>
      </c>
    </row>
    <row r="19334" spans="1:4" x14ac:dyDescent="0.35">
      <c r="A19334" s="14" t="s">
        <v>22432</v>
      </c>
      <c r="B19334" s="15">
        <v>4386</v>
      </c>
      <c r="C19334" s="13">
        <v>12.61</v>
      </c>
      <c r="D19334" s="7" t="str">
        <f t="shared" si="302"/>
        <v>Unique</v>
      </c>
    </row>
    <row r="19335" spans="1:4" x14ac:dyDescent="0.35">
      <c r="A19335" s="14" t="s">
        <v>21777</v>
      </c>
      <c r="B19335" s="15">
        <v>3990</v>
      </c>
      <c r="C19335" s="13">
        <v>4.18</v>
      </c>
      <c r="D19335" s="7" t="str">
        <f t="shared" si="302"/>
        <v>Unique</v>
      </c>
    </row>
    <row r="19336" spans="1:4" x14ac:dyDescent="0.35">
      <c r="A19336" s="14" t="s">
        <v>22452</v>
      </c>
      <c r="B19336" s="15">
        <v>4264</v>
      </c>
      <c r="C19336" s="13">
        <v>4.79</v>
      </c>
      <c r="D19336" s="7" t="str">
        <f t="shared" si="302"/>
        <v>Unique</v>
      </c>
    </row>
    <row r="19337" spans="1:4" x14ac:dyDescent="0.35">
      <c r="A19337" s="14" t="s">
        <v>22453</v>
      </c>
      <c r="B19337" s="15">
        <v>4382</v>
      </c>
      <c r="C19337" s="13">
        <v>10.7</v>
      </c>
      <c r="D19337" s="7" t="str">
        <f t="shared" si="302"/>
        <v>Unique</v>
      </c>
    </row>
    <row r="19338" spans="1:4" x14ac:dyDescent="0.35">
      <c r="A19338" s="14" t="s">
        <v>22454</v>
      </c>
      <c r="B19338" s="15">
        <v>4361</v>
      </c>
      <c r="C19338" s="13">
        <v>7.5600000000000005</v>
      </c>
      <c r="D19338" s="7" t="str">
        <f t="shared" si="302"/>
        <v>Unique</v>
      </c>
    </row>
    <row r="19339" spans="1:4" x14ac:dyDescent="0.35">
      <c r="A19339" s="14" t="s">
        <v>22457</v>
      </c>
      <c r="B19339" s="15" t="s">
        <v>22458</v>
      </c>
      <c r="C19339" s="13">
        <v>-0.5</v>
      </c>
      <c r="D19339" s="7" t="str">
        <f t="shared" si="302"/>
        <v>Unique</v>
      </c>
    </row>
    <row r="19340" spans="1:4" x14ac:dyDescent="0.35">
      <c r="A19340" s="14" t="s">
        <v>22445</v>
      </c>
      <c r="B19340" s="15">
        <v>4250</v>
      </c>
      <c r="C19340" s="13">
        <v>6.13</v>
      </c>
      <c r="D19340" s="7" t="str">
        <f t="shared" si="302"/>
        <v>Unique</v>
      </c>
    </row>
    <row r="19341" spans="1:4" x14ac:dyDescent="0.35">
      <c r="A19341" s="14" t="s">
        <v>22433</v>
      </c>
      <c r="B19341" s="15">
        <v>4098</v>
      </c>
      <c r="C19341" s="13">
        <v>5.25</v>
      </c>
      <c r="D19341" s="7" t="str">
        <f t="shared" si="302"/>
        <v>Unique</v>
      </c>
    </row>
    <row r="19342" spans="1:4" x14ac:dyDescent="0.35">
      <c r="A19342" s="14" t="s">
        <v>22434</v>
      </c>
      <c r="B19342" s="15">
        <v>4173</v>
      </c>
      <c r="C19342" s="13">
        <v>5.25</v>
      </c>
      <c r="D19342" s="7" t="str">
        <f t="shared" si="302"/>
        <v>Unique</v>
      </c>
    </row>
    <row r="19343" spans="1:4" x14ac:dyDescent="0.35">
      <c r="A19343" s="14" t="s">
        <v>22441</v>
      </c>
      <c r="B19343" s="15">
        <v>4376</v>
      </c>
      <c r="C19343" s="13">
        <v>5.25</v>
      </c>
      <c r="D19343" s="7" t="str">
        <f t="shared" si="302"/>
        <v>Unique</v>
      </c>
    </row>
    <row r="19344" spans="1:4" x14ac:dyDescent="0.35">
      <c r="A19344" s="14" t="s">
        <v>22459</v>
      </c>
      <c r="B19344" s="15" t="s">
        <v>22460</v>
      </c>
      <c r="C19344" s="13">
        <v>5.25</v>
      </c>
      <c r="D19344" s="7" t="str">
        <f t="shared" si="302"/>
        <v>Unique</v>
      </c>
    </row>
    <row r="19345" spans="1:4" x14ac:dyDescent="0.35">
      <c r="A19345" s="14" t="s">
        <v>22461</v>
      </c>
      <c r="B19345" s="15" t="s">
        <v>22462</v>
      </c>
      <c r="C19345" s="13">
        <v>5.25</v>
      </c>
      <c r="D19345" s="7" t="str">
        <f t="shared" si="302"/>
        <v>Unique</v>
      </c>
    </row>
    <row r="19346" spans="1:4" x14ac:dyDescent="0.35">
      <c r="A19346" s="14" t="s">
        <v>22455</v>
      </c>
      <c r="B19346" s="15" t="s">
        <v>22456</v>
      </c>
      <c r="C19346" s="13">
        <v>5.49</v>
      </c>
      <c r="D19346" s="7" t="str">
        <f t="shared" si="302"/>
        <v>Unique</v>
      </c>
    </row>
    <row r="19347" spans="1:4" x14ac:dyDescent="0.35">
      <c r="A19347" s="14" t="s">
        <v>22457</v>
      </c>
      <c r="B19347" s="15" t="s">
        <v>22458</v>
      </c>
      <c r="C19347" s="13">
        <v>5.48</v>
      </c>
      <c r="D19347" s="7" t="str">
        <f t="shared" si="302"/>
        <v>Unique</v>
      </c>
    </row>
    <row r="19348" spans="1:4" x14ac:dyDescent="0.35">
      <c r="A19348" s="14" t="s">
        <v>22455</v>
      </c>
      <c r="B19348" s="15" t="s">
        <v>22456</v>
      </c>
      <c r="C19348" s="13">
        <v>-0.04</v>
      </c>
      <c r="D19348" s="7" t="str">
        <f t="shared" si="302"/>
        <v>Unique</v>
      </c>
    </row>
    <row r="19349" spans="1:4" x14ac:dyDescent="0.35">
      <c r="A19349" s="14" t="s">
        <v>22457</v>
      </c>
      <c r="B19349" s="15" t="s">
        <v>22458</v>
      </c>
      <c r="C19349" s="13">
        <v>-0.02</v>
      </c>
      <c r="D19349" s="7" t="str">
        <f t="shared" si="302"/>
        <v>Unique</v>
      </c>
    </row>
    <row r="19350" spans="1:4" x14ac:dyDescent="0.35">
      <c r="A19350" s="14" t="s">
        <v>22444</v>
      </c>
      <c r="B19350" s="15">
        <v>4339</v>
      </c>
      <c r="C19350" s="13">
        <v>7.1000000000000005</v>
      </c>
      <c r="D19350" s="7" t="str">
        <f t="shared" si="302"/>
        <v>Unique</v>
      </c>
    </row>
    <row r="19351" spans="1:4" x14ac:dyDescent="0.35">
      <c r="A19351" s="14" t="s">
        <v>22439</v>
      </c>
      <c r="B19351" s="15">
        <v>4379</v>
      </c>
      <c r="C19351" s="13">
        <v>5.25</v>
      </c>
      <c r="D19351" s="7" t="str">
        <f t="shared" si="302"/>
        <v>Unique</v>
      </c>
    </row>
    <row r="19352" spans="1:4" x14ac:dyDescent="0.35">
      <c r="A19352" s="14" t="s">
        <v>22463</v>
      </c>
      <c r="B19352" s="15" t="s">
        <v>22464</v>
      </c>
      <c r="C19352" s="13">
        <v>5.25</v>
      </c>
      <c r="D19352" s="7" t="str">
        <f t="shared" si="302"/>
        <v>Unique</v>
      </c>
    </row>
    <row r="19353" spans="1:4" x14ac:dyDescent="0.35">
      <c r="A19353" s="14" t="s">
        <v>22465</v>
      </c>
      <c r="B19353" s="15" t="s">
        <v>22466</v>
      </c>
      <c r="C19353" s="13">
        <v>5.25</v>
      </c>
      <c r="D19353" s="7" t="str">
        <f t="shared" si="302"/>
        <v>Unique</v>
      </c>
    </row>
    <row r="19354" spans="1:4" x14ac:dyDescent="0.35">
      <c r="A19354" s="14" t="s">
        <v>22431</v>
      </c>
      <c r="B19354" s="15">
        <v>4368</v>
      </c>
      <c r="C19354" s="13">
        <v>5.25</v>
      </c>
      <c r="D19354" s="7" t="str">
        <f t="shared" si="302"/>
        <v>Unique</v>
      </c>
    </row>
    <row r="19355" spans="1:4" x14ac:dyDescent="0.35">
      <c r="A19355" s="14" t="s">
        <v>22443</v>
      </c>
      <c r="B19355" s="15">
        <v>4359</v>
      </c>
      <c r="C19355" s="13">
        <v>5.25</v>
      </c>
      <c r="D19355" s="7" t="str">
        <f t="shared" si="302"/>
        <v>Unique</v>
      </c>
    </row>
    <row r="19356" spans="1:4" x14ac:dyDescent="0.35">
      <c r="A19356" s="14" t="s">
        <v>22437</v>
      </c>
      <c r="B19356" s="15">
        <v>4348</v>
      </c>
      <c r="C19356" s="13">
        <v>5.25</v>
      </c>
      <c r="D19356" s="7" t="str">
        <f t="shared" si="302"/>
        <v>Unique</v>
      </c>
    </row>
    <row r="19357" spans="1:4" x14ac:dyDescent="0.35">
      <c r="A19357" s="14" t="s">
        <v>22467</v>
      </c>
      <c r="B19357" s="15" t="s">
        <v>22468</v>
      </c>
      <c r="C19357" s="13">
        <v>5.25</v>
      </c>
      <c r="D19357" s="7" t="str">
        <f t="shared" si="302"/>
        <v>Unique</v>
      </c>
    </row>
    <row r="19358" spans="1:4" x14ac:dyDescent="0.35">
      <c r="A19358" s="14" t="s">
        <v>22469</v>
      </c>
      <c r="B19358" s="15" t="s">
        <v>22350</v>
      </c>
      <c r="C19358" s="13">
        <v>1.4500000000000002</v>
      </c>
      <c r="D19358" s="7" t="str">
        <f t="shared" si="302"/>
        <v>Unique</v>
      </c>
    </row>
    <row r="19359" spans="1:4" x14ac:dyDescent="0.35">
      <c r="A19359" s="14" t="s">
        <v>22470</v>
      </c>
      <c r="B19359" s="15" t="s">
        <v>22471</v>
      </c>
      <c r="C19359" s="13">
        <v>1.4500000000000002</v>
      </c>
      <c r="D19359" s="7" t="str">
        <f t="shared" si="302"/>
        <v>Unique</v>
      </c>
    </row>
    <row r="19360" spans="1:4" x14ac:dyDescent="0.35">
      <c r="A19360" s="14" t="s">
        <v>22472</v>
      </c>
      <c r="B19360" s="15" t="s">
        <v>22473</v>
      </c>
      <c r="C19360" s="13">
        <v>1.4500000000000002</v>
      </c>
      <c r="D19360" s="7" t="str">
        <f t="shared" si="302"/>
        <v>Unique</v>
      </c>
    </row>
    <row r="19361" spans="1:4" x14ac:dyDescent="0.35">
      <c r="A19361" s="14" t="s">
        <v>22470</v>
      </c>
      <c r="B19361" s="15" t="s">
        <v>22471</v>
      </c>
      <c r="C19361" s="13">
        <v>7.94</v>
      </c>
      <c r="D19361" s="7" t="str">
        <f t="shared" si="302"/>
        <v>Unique</v>
      </c>
    </row>
    <row r="19362" spans="1:4" x14ac:dyDescent="0.35">
      <c r="A19362" s="14" t="s">
        <v>22469</v>
      </c>
      <c r="B19362" s="15" t="s">
        <v>22350</v>
      </c>
      <c r="C19362" s="13">
        <v>7.94</v>
      </c>
      <c r="D19362" s="7" t="str">
        <f t="shared" si="302"/>
        <v>Unique</v>
      </c>
    </row>
    <row r="19363" spans="1:4" x14ac:dyDescent="0.35">
      <c r="A19363" s="14" t="s">
        <v>22472</v>
      </c>
      <c r="B19363" s="15" t="s">
        <v>22473</v>
      </c>
      <c r="C19363" s="13">
        <v>9.27</v>
      </c>
      <c r="D19363" s="7" t="str">
        <f t="shared" si="302"/>
        <v>Unique</v>
      </c>
    </row>
    <row r="19364" spans="1:4" x14ac:dyDescent="0.35">
      <c r="A19364" s="14" t="s">
        <v>22467</v>
      </c>
      <c r="B19364" s="15" t="s">
        <v>22468</v>
      </c>
      <c r="C19364" s="13">
        <v>13.99</v>
      </c>
      <c r="D19364" s="7" t="str">
        <f t="shared" si="302"/>
        <v>Unique</v>
      </c>
    </row>
    <row r="19365" spans="1:4" x14ac:dyDescent="0.35">
      <c r="A19365" s="14" t="s">
        <v>22474</v>
      </c>
      <c r="B19365" s="15">
        <v>4367</v>
      </c>
      <c r="C19365" s="13">
        <v>4.13</v>
      </c>
      <c r="D19365" s="7" t="str">
        <f t="shared" si="302"/>
        <v>Unique</v>
      </c>
    </row>
    <row r="19366" spans="1:4" x14ac:dyDescent="0.35">
      <c r="A19366" s="14" t="s">
        <v>22475</v>
      </c>
      <c r="B19366" s="15">
        <v>4203</v>
      </c>
      <c r="C19366" s="13">
        <v>4.13</v>
      </c>
      <c r="D19366" s="7" t="str">
        <f t="shared" si="302"/>
        <v>Unique</v>
      </c>
    </row>
    <row r="19367" spans="1:4" x14ac:dyDescent="0.35">
      <c r="A19367" s="14" t="s">
        <v>22476</v>
      </c>
      <c r="B19367" s="15">
        <v>4370</v>
      </c>
      <c r="C19367" s="13">
        <v>4.13</v>
      </c>
      <c r="D19367" s="7" t="str">
        <f t="shared" si="302"/>
        <v>Unique</v>
      </c>
    </row>
    <row r="19368" spans="1:4" x14ac:dyDescent="0.35">
      <c r="A19368" s="14" t="s">
        <v>22477</v>
      </c>
      <c r="B19368" s="15">
        <v>4372</v>
      </c>
      <c r="C19368" s="13">
        <v>4.13</v>
      </c>
      <c r="D19368" s="7" t="str">
        <f t="shared" si="302"/>
        <v>Unique</v>
      </c>
    </row>
    <row r="19369" spans="1:4" x14ac:dyDescent="0.35">
      <c r="A19369" s="14" t="s">
        <v>22478</v>
      </c>
      <c r="B19369" s="15">
        <v>4373</v>
      </c>
      <c r="C19369" s="13">
        <v>4.13</v>
      </c>
      <c r="D19369" s="7" t="str">
        <f t="shared" si="302"/>
        <v>Unique</v>
      </c>
    </row>
    <row r="19370" spans="1:4" x14ac:dyDescent="0.35">
      <c r="A19370" s="14" t="s">
        <v>22479</v>
      </c>
      <c r="B19370" s="15">
        <v>4374</v>
      </c>
      <c r="C19370" s="13">
        <v>4.13</v>
      </c>
      <c r="D19370" s="7" t="str">
        <f t="shared" si="302"/>
        <v>Unique</v>
      </c>
    </row>
    <row r="19371" spans="1:4" x14ac:dyDescent="0.35">
      <c r="A19371" s="14" t="s">
        <v>22480</v>
      </c>
      <c r="B19371" s="15">
        <v>4377</v>
      </c>
      <c r="C19371" s="13">
        <v>4.13</v>
      </c>
      <c r="D19371" s="7" t="str">
        <f t="shared" si="302"/>
        <v>Unique</v>
      </c>
    </row>
    <row r="19372" spans="1:4" x14ac:dyDescent="0.35">
      <c r="A19372" s="14" t="s">
        <v>22481</v>
      </c>
      <c r="B19372" s="15">
        <v>4282</v>
      </c>
      <c r="C19372" s="13">
        <v>4.13</v>
      </c>
      <c r="D19372" s="7" t="str">
        <f t="shared" si="302"/>
        <v>Unique</v>
      </c>
    </row>
    <row r="19373" spans="1:4" x14ac:dyDescent="0.35">
      <c r="A19373" s="14" t="s">
        <v>22482</v>
      </c>
      <c r="B19373" s="15">
        <v>4217</v>
      </c>
      <c r="C19373" s="13">
        <v>4.13</v>
      </c>
      <c r="D19373" s="7" t="str">
        <f t="shared" si="302"/>
        <v>Unique</v>
      </c>
    </row>
    <row r="19374" spans="1:4" x14ac:dyDescent="0.35">
      <c r="A19374" s="14" t="s">
        <v>22483</v>
      </c>
      <c r="B19374" s="15">
        <v>4384</v>
      </c>
      <c r="C19374" s="13">
        <v>4.13</v>
      </c>
      <c r="D19374" s="7" t="str">
        <f t="shared" si="302"/>
        <v>Unique</v>
      </c>
    </row>
    <row r="19375" spans="1:4" x14ac:dyDescent="0.35">
      <c r="A19375" s="14" t="s">
        <v>22484</v>
      </c>
      <c r="B19375" s="15">
        <v>4067</v>
      </c>
      <c r="C19375" s="13">
        <v>4.13</v>
      </c>
      <c r="D19375" s="7" t="str">
        <f t="shared" si="302"/>
        <v>Unique</v>
      </c>
    </row>
    <row r="19376" spans="1:4" x14ac:dyDescent="0.35">
      <c r="A19376" s="14" t="s">
        <v>22485</v>
      </c>
      <c r="B19376" s="15">
        <v>4387</v>
      </c>
      <c r="C19376" s="13">
        <v>4.13</v>
      </c>
      <c r="D19376" s="7" t="str">
        <f t="shared" si="302"/>
        <v>Unique</v>
      </c>
    </row>
    <row r="19377" spans="1:4" x14ac:dyDescent="0.35">
      <c r="A19377" s="14" t="s">
        <v>22486</v>
      </c>
      <c r="B19377" s="15">
        <v>4388</v>
      </c>
      <c r="C19377" s="13">
        <v>4.13</v>
      </c>
      <c r="D19377" s="7" t="str">
        <f t="shared" si="302"/>
        <v>Unique</v>
      </c>
    </row>
    <row r="19378" spans="1:4" x14ac:dyDescent="0.35">
      <c r="A19378" s="14" t="s">
        <v>22487</v>
      </c>
      <c r="B19378" s="15">
        <v>4252</v>
      </c>
      <c r="C19378" s="13">
        <v>4.3999999999999995</v>
      </c>
      <c r="D19378" s="7" t="str">
        <f t="shared" si="302"/>
        <v>Unique</v>
      </c>
    </row>
    <row r="19379" spans="1:4" x14ac:dyDescent="0.35">
      <c r="A19379" s="14" t="s">
        <v>22488</v>
      </c>
      <c r="B19379" s="15">
        <v>4336</v>
      </c>
      <c r="C19379" s="13">
        <v>5.08</v>
      </c>
      <c r="D19379" s="7" t="str">
        <f t="shared" si="302"/>
        <v>Unique</v>
      </c>
    </row>
    <row r="19380" spans="1:4" x14ac:dyDescent="0.35">
      <c r="A19380" s="14" t="s">
        <v>22489</v>
      </c>
      <c r="B19380" s="15">
        <v>4341</v>
      </c>
      <c r="C19380" s="13">
        <v>5.08</v>
      </c>
      <c r="D19380" s="7" t="str">
        <f t="shared" si="302"/>
        <v>Unique</v>
      </c>
    </row>
    <row r="19381" spans="1:4" x14ac:dyDescent="0.35">
      <c r="A19381" s="14" t="s">
        <v>22490</v>
      </c>
      <c r="B19381" s="15">
        <v>4369</v>
      </c>
      <c r="C19381" s="13">
        <v>5.5200000000000014</v>
      </c>
      <c r="D19381" s="7" t="str">
        <f t="shared" si="302"/>
        <v>Unique</v>
      </c>
    </row>
    <row r="19382" spans="1:4" x14ac:dyDescent="0.35">
      <c r="A19382" s="14" t="s">
        <v>22491</v>
      </c>
      <c r="B19382" s="15">
        <v>4325</v>
      </c>
      <c r="C19382" s="13">
        <v>6.5299999999999994</v>
      </c>
      <c r="D19382" s="7" t="str">
        <f t="shared" si="302"/>
        <v>Unique</v>
      </c>
    </row>
    <row r="19383" spans="1:4" x14ac:dyDescent="0.35">
      <c r="A19383" s="14" t="s">
        <v>22492</v>
      </c>
      <c r="B19383" s="15" t="s">
        <v>22493</v>
      </c>
      <c r="C19383" s="13">
        <v>5.48</v>
      </c>
      <c r="D19383" s="7" t="str">
        <f t="shared" si="302"/>
        <v>Unique</v>
      </c>
    </row>
    <row r="19384" spans="1:4" x14ac:dyDescent="0.35">
      <c r="A19384" s="14" t="s">
        <v>22494</v>
      </c>
      <c r="B19384" s="15" t="s">
        <v>22495</v>
      </c>
      <c r="C19384" s="13">
        <v>13.44</v>
      </c>
      <c r="D19384" s="7" t="str">
        <f t="shared" si="302"/>
        <v>Unique</v>
      </c>
    </row>
    <row r="19385" spans="1:4" x14ac:dyDescent="0.35">
      <c r="A19385" s="14" t="s">
        <v>22496</v>
      </c>
      <c r="B19385" s="15" t="s">
        <v>22497</v>
      </c>
      <c r="C19385" s="13">
        <v>5.48</v>
      </c>
      <c r="D19385" s="7" t="str">
        <f t="shared" si="302"/>
        <v>Unique</v>
      </c>
    </row>
    <row r="19386" spans="1:4" x14ac:dyDescent="0.35">
      <c r="A19386" s="14" t="s">
        <v>22500</v>
      </c>
      <c r="B19386" s="15">
        <v>4408</v>
      </c>
      <c r="C19386" s="13">
        <v>7.3599999999999994</v>
      </c>
      <c r="D19386" s="7" t="str">
        <f t="shared" si="302"/>
        <v>Unique</v>
      </c>
    </row>
    <row r="19387" spans="1:4" x14ac:dyDescent="0.35">
      <c r="A19387" s="14" t="s">
        <v>22501</v>
      </c>
      <c r="B19387" s="15" t="s">
        <v>22502</v>
      </c>
      <c r="C19387" s="13">
        <v>5.5</v>
      </c>
      <c r="D19387" s="7" t="str">
        <f t="shared" si="302"/>
        <v>Unique</v>
      </c>
    </row>
    <row r="19388" spans="1:4" x14ac:dyDescent="0.35">
      <c r="A19388" s="14" t="s">
        <v>22503</v>
      </c>
      <c r="B19388" s="15" t="s">
        <v>22504</v>
      </c>
      <c r="C19388" s="13">
        <v>5.25</v>
      </c>
      <c r="D19388" s="7" t="str">
        <f t="shared" si="302"/>
        <v>Unique</v>
      </c>
    </row>
    <row r="19389" spans="1:4" x14ac:dyDescent="0.35">
      <c r="A19389" s="14" t="s">
        <v>22505</v>
      </c>
      <c r="B19389" s="15" t="s">
        <v>22506</v>
      </c>
      <c r="C19389" s="13">
        <v>5.48</v>
      </c>
      <c r="D19389" s="7" t="str">
        <f t="shared" si="302"/>
        <v>Unique</v>
      </c>
    </row>
    <row r="19390" spans="1:4" x14ac:dyDescent="0.35">
      <c r="A19390" s="14" t="s">
        <v>22507</v>
      </c>
      <c r="B19390" s="15" t="s">
        <v>22508</v>
      </c>
      <c r="C19390" s="13">
        <v>6.8400000000000007</v>
      </c>
      <c r="D19390" s="7" t="str">
        <f t="shared" si="302"/>
        <v>Unique</v>
      </c>
    </row>
    <row r="19391" spans="1:4" x14ac:dyDescent="0.35">
      <c r="A19391" s="14" t="s">
        <v>22509</v>
      </c>
      <c r="B19391" s="15">
        <v>3983</v>
      </c>
      <c r="C19391" s="13">
        <v>5.48</v>
      </c>
      <c r="D19391" s="7" t="str">
        <f t="shared" si="302"/>
        <v>Unique</v>
      </c>
    </row>
    <row r="19392" spans="1:4" x14ac:dyDescent="0.35">
      <c r="A19392" s="14" t="s">
        <v>22510</v>
      </c>
      <c r="B19392" s="15" t="s">
        <v>22511</v>
      </c>
      <c r="C19392" s="13">
        <v>7.6199999999999992</v>
      </c>
      <c r="D19392" s="7" t="str">
        <f t="shared" si="302"/>
        <v>Unique</v>
      </c>
    </row>
    <row r="19393" spans="1:4" x14ac:dyDescent="0.35">
      <c r="A19393" s="14" t="s">
        <v>22512</v>
      </c>
      <c r="B19393" s="15">
        <v>4392</v>
      </c>
      <c r="C19393" s="13">
        <v>7.1000000000000005</v>
      </c>
      <c r="D19393" s="7" t="str">
        <f t="shared" si="302"/>
        <v>Unique</v>
      </c>
    </row>
    <row r="19394" spans="1:4" x14ac:dyDescent="0.35">
      <c r="A19394" s="14" t="s">
        <v>22513</v>
      </c>
      <c r="B19394" s="15">
        <v>3967</v>
      </c>
      <c r="C19394" s="13">
        <v>5.25</v>
      </c>
      <c r="D19394" s="7" t="str">
        <f t="shared" ref="D19394:D19457" si="303">IF(COUNTIFS(A:A,A19394,B:B,B19394,C:C,C19394)&gt;1,"Doublon","Unique")</f>
        <v>Unique</v>
      </c>
    </row>
    <row r="19395" spans="1:4" x14ac:dyDescent="0.35">
      <c r="A19395" s="14" t="s">
        <v>22514</v>
      </c>
      <c r="B19395" s="15">
        <v>4402</v>
      </c>
      <c r="C19395" s="13">
        <v>8.1</v>
      </c>
      <c r="D19395" s="7" t="str">
        <f t="shared" si="303"/>
        <v>Unique</v>
      </c>
    </row>
    <row r="19396" spans="1:4" x14ac:dyDescent="0.35">
      <c r="A19396" s="14" t="s">
        <v>22515</v>
      </c>
      <c r="B19396" s="15">
        <v>4359</v>
      </c>
      <c r="C19396" s="13">
        <v>5.49</v>
      </c>
      <c r="D19396" s="7" t="str">
        <f t="shared" si="303"/>
        <v>Unique</v>
      </c>
    </row>
    <row r="19397" spans="1:4" x14ac:dyDescent="0.35">
      <c r="A19397" s="14" t="s">
        <v>22498</v>
      </c>
      <c r="B19397" s="15" t="s">
        <v>22499</v>
      </c>
      <c r="C19397" s="13">
        <v>8.6700000000000017</v>
      </c>
      <c r="D19397" s="7" t="str">
        <f t="shared" si="303"/>
        <v>Unique</v>
      </c>
    </row>
    <row r="19398" spans="1:4" x14ac:dyDescent="0.35">
      <c r="A19398" s="14" t="s">
        <v>22517</v>
      </c>
      <c r="B19398" s="15">
        <v>3931</v>
      </c>
      <c r="C19398" s="13">
        <v>5.25</v>
      </c>
      <c r="D19398" s="7" t="str">
        <f t="shared" si="303"/>
        <v>Unique</v>
      </c>
    </row>
    <row r="19399" spans="1:4" x14ac:dyDescent="0.35">
      <c r="A19399" s="14" t="s">
        <v>22518</v>
      </c>
      <c r="B19399" s="15" t="s">
        <v>22519</v>
      </c>
      <c r="C19399" s="13">
        <v>5.49</v>
      </c>
      <c r="D19399" s="7" t="str">
        <f t="shared" si="303"/>
        <v>Unique</v>
      </c>
    </row>
    <row r="19400" spans="1:4" x14ac:dyDescent="0.35">
      <c r="A19400" s="14" t="s">
        <v>22516</v>
      </c>
      <c r="B19400" s="15">
        <v>4381</v>
      </c>
      <c r="C19400" s="13">
        <v>5.25</v>
      </c>
      <c r="D19400" s="7" t="str">
        <f t="shared" si="303"/>
        <v>Unique</v>
      </c>
    </row>
    <row r="19401" spans="1:4" x14ac:dyDescent="0.35">
      <c r="A19401" s="14" t="s">
        <v>22450</v>
      </c>
      <c r="B19401" s="15" t="s">
        <v>22451</v>
      </c>
      <c r="C19401" s="13">
        <v>6.6999999999999993</v>
      </c>
      <c r="D19401" s="7" t="str">
        <f t="shared" si="303"/>
        <v>Unique</v>
      </c>
    </row>
    <row r="19402" spans="1:4" x14ac:dyDescent="0.35">
      <c r="A19402" s="14" t="s">
        <v>22432</v>
      </c>
      <c r="B19402" s="15">
        <v>4386</v>
      </c>
      <c r="C19402" s="13">
        <v>6.6999999999999993</v>
      </c>
      <c r="D19402" s="7" t="str">
        <f t="shared" si="303"/>
        <v>Unique</v>
      </c>
    </row>
    <row r="19403" spans="1:4" x14ac:dyDescent="0.35">
      <c r="A19403" s="14" t="s">
        <v>22520</v>
      </c>
      <c r="B19403" s="15" t="s">
        <v>22521</v>
      </c>
      <c r="C19403" s="13">
        <v>10.97</v>
      </c>
      <c r="D19403" s="7" t="str">
        <f t="shared" si="303"/>
        <v>Unique</v>
      </c>
    </row>
    <row r="19404" spans="1:4" x14ac:dyDescent="0.35">
      <c r="A19404" s="14" t="s">
        <v>22522</v>
      </c>
      <c r="B19404" s="15">
        <v>4203</v>
      </c>
      <c r="C19404" s="13">
        <v>8.0400000000000009</v>
      </c>
      <c r="D19404" s="7" t="str">
        <f t="shared" si="303"/>
        <v>Unique</v>
      </c>
    </row>
    <row r="19405" spans="1:4" x14ac:dyDescent="0.35">
      <c r="A19405" s="14" t="s">
        <v>22523</v>
      </c>
      <c r="B19405" s="15">
        <v>4285</v>
      </c>
      <c r="C19405" s="13">
        <v>5.08</v>
      </c>
      <c r="D19405" s="7" t="str">
        <f t="shared" si="303"/>
        <v>Unique</v>
      </c>
    </row>
    <row r="19406" spans="1:4" x14ac:dyDescent="0.35">
      <c r="A19406" s="14" t="s">
        <v>22524</v>
      </c>
      <c r="B19406" s="15">
        <v>4389</v>
      </c>
      <c r="C19406" s="13">
        <v>4.13</v>
      </c>
      <c r="D19406" s="7" t="str">
        <f t="shared" si="303"/>
        <v>Unique</v>
      </c>
    </row>
    <row r="19407" spans="1:4" x14ac:dyDescent="0.35">
      <c r="A19407" s="14" t="s">
        <v>22525</v>
      </c>
      <c r="B19407" s="15" t="s">
        <v>22526</v>
      </c>
      <c r="C19407" s="13">
        <v>10.610000000000001</v>
      </c>
      <c r="D19407" s="7" t="str">
        <f t="shared" si="303"/>
        <v>Unique</v>
      </c>
    </row>
    <row r="19408" spans="1:4" x14ac:dyDescent="0.35">
      <c r="A19408" s="14" t="s">
        <v>22525</v>
      </c>
      <c r="B19408" s="15" t="s">
        <v>22526</v>
      </c>
      <c r="C19408" s="13">
        <v>1.4500000000000002</v>
      </c>
      <c r="D19408" s="7" t="str">
        <f t="shared" si="303"/>
        <v>Unique</v>
      </c>
    </row>
    <row r="19409" spans="1:4" x14ac:dyDescent="0.35">
      <c r="A19409" s="14" t="s">
        <v>22528</v>
      </c>
      <c r="B19409" s="15">
        <v>4407</v>
      </c>
      <c r="C19409" s="13">
        <v>5.48</v>
      </c>
      <c r="D19409" s="7" t="str">
        <f t="shared" si="303"/>
        <v>Unique</v>
      </c>
    </row>
    <row r="19410" spans="1:4" x14ac:dyDescent="0.35">
      <c r="A19410" s="14" t="s">
        <v>22529</v>
      </c>
      <c r="B19410" s="15">
        <v>4437</v>
      </c>
      <c r="C19410" s="13">
        <v>5.5</v>
      </c>
      <c r="D19410" s="7" t="str">
        <f t="shared" si="303"/>
        <v>Unique</v>
      </c>
    </row>
    <row r="19411" spans="1:4" x14ac:dyDescent="0.35">
      <c r="A19411" s="14" t="s">
        <v>22530</v>
      </c>
      <c r="B19411" s="15" t="s">
        <v>22531</v>
      </c>
      <c r="C19411" s="13">
        <v>5.25</v>
      </c>
      <c r="D19411" s="7" t="str">
        <f t="shared" si="303"/>
        <v>Unique</v>
      </c>
    </row>
    <row r="19412" spans="1:4" x14ac:dyDescent="0.35">
      <c r="A19412" s="14" t="s">
        <v>22532</v>
      </c>
      <c r="B19412" s="15">
        <v>4403</v>
      </c>
      <c r="C19412" s="13">
        <v>5.49</v>
      </c>
      <c r="D19412" s="7" t="str">
        <f t="shared" si="303"/>
        <v>Unique</v>
      </c>
    </row>
    <row r="19413" spans="1:4" x14ac:dyDescent="0.35">
      <c r="A19413" s="14" t="s">
        <v>22533</v>
      </c>
      <c r="B19413" s="15">
        <v>4430</v>
      </c>
      <c r="C19413" s="13">
        <v>10.280000000000001</v>
      </c>
      <c r="D19413" s="7" t="str">
        <f t="shared" si="303"/>
        <v>Unique</v>
      </c>
    </row>
    <row r="19414" spans="1:4" x14ac:dyDescent="0.35">
      <c r="A19414" s="14" t="s">
        <v>22534</v>
      </c>
      <c r="B19414" s="15" t="s">
        <v>22535</v>
      </c>
      <c r="C19414" s="13">
        <v>5.25</v>
      </c>
      <c r="D19414" s="7" t="str">
        <f t="shared" si="303"/>
        <v>Unique</v>
      </c>
    </row>
    <row r="19415" spans="1:4" x14ac:dyDescent="0.35">
      <c r="A19415" s="14" t="s">
        <v>22536</v>
      </c>
      <c r="B19415" s="15" t="s">
        <v>22537</v>
      </c>
      <c r="C19415" s="13">
        <v>5.25</v>
      </c>
      <c r="D19415" s="7" t="str">
        <f t="shared" si="303"/>
        <v>Unique</v>
      </c>
    </row>
    <row r="19416" spans="1:4" x14ac:dyDescent="0.35">
      <c r="A19416" s="14" t="s">
        <v>22527</v>
      </c>
      <c r="B19416" s="15">
        <v>4439</v>
      </c>
      <c r="C19416" s="13">
        <v>11.66</v>
      </c>
      <c r="D19416" s="7" t="str">
        <f t="shared" si="303"/>
        <v>Unique</v>
      </c>
    </row>
    <row r="19417" spans="1:4" x14ac:dyDescent="0.35">
      <c r="A19417" s="14" t="s">
        <v>22538</v>
      </c>
      <c r="B19417" s="15">
        <v>4274</v>
      </c>
      <c r="C19417" s="13">
        <v>5.25</v>
      </c>
      <c r="D19417" s="7" t="str">
        <f t="shared" si="303"/>
        <v>Unique</v>
      </c>
    </row>
    <row r="19418" spans="1:4" x14ac:dyDescent="0.35">
      <c r="A19418" s="14" t="s">
        <v>22539</v>
      </c>
      <c r="B19418" s="15" t="s">
        <v>22540</v>
      </c>
      <c r="C19418" s="13">
        <v>5.25</v>
      </c>
      <c r="D19418" s="7" t="str">
        <f t="shared" si="303"/>
        <v>Unique</v>
      </c>
    </row>
    <row r="19419" spans="1:4" x14ac:dyDescent="0.35">
      <c r="A19419" s="14" t="s">
        <v>22541</v>
      </c>
      <c r="B19419" s="15" t="s">
        <v>22542</v>
      </c>
      <c r="C19419" s="13">
        <v>5.25</v>
      </c>
      <c r="D19419" s="7" t="str">
        <f t="shared" si="303"/>
        <v>Unique</v>
      </c>
    </row>
    <row r="19420" spans="1:4" x14ac:dyDescent="0.35">
      <c r="A19420" s="14" t="s">
        <v>22543</v>
      </c>
      <c r="B19420" s="15">
        <v>4393</v>
      </c>
      <c r="C19420" s="13">
        <v>6.13</v>
      </c>
      <c r="D19420" s="7" t="str">
        <f t="shared" si="303"/>
        <v>Unique</v>
      </c>
    </row>
    <row r="19421" spans="1:4" x14ac:dyDescent="0.35">
      <c r="A19421" s="14" t="s">
        <v>22544</v>
      </c>
      <c r="B19421" s="15" t="s">
        <v>22545</v>
      </c>
      <c r="C19421" s="13">
        <v>6.57</v>
      </c>
      <c r="D19421" s="7" t="str">
        <f t="shared" si="303"/>
        <v>Unique</v>
      </c>
    </row>
    <row r="19422" spans="1:4" x14ac:dyDescent="0.35">
      <c r="A19422" s="14" t="s">
        <v>22546</v>
      </c>
      <c r="B19422" s="15" t="s">
        <v>22547</v>
      </c>
      <c r="C19422" s="13">
        <v>5.5</v>
      </c>
      <c r="D19422" s="7" t="str">
        <f t="shared" si="303"/>
        <v>Unique</v>
      </c>
    </row>
    <row r="19423" spans="1:4" x14ac:dyDescent="0.35">
      <c r="A19423" s="14" t="s">
        <v>22546</v>
      </c>
      <c r="B19423" s="15" t="s">
        <v>22547</v>
      </c>
      <c r="C19423" s="13">
        <v>5.48</v>
      </c>
      <c r="D19423" s="7" t="str">
        <f t="shared" si="303"/>
        <v>Unique</v>
      </c>
    </row>
    <row r="19424" spans="1:4" x14ac:dyDescent="0.35">
      <c r="A19424" s="14" t="s">
        <v>22548</v>
      </c>
      <c r="B19424" s="15">
        <v>4404</v>
      </c>
      <c r="C19424" s="13">
        <v>6.13</v>
      </c>
      <c r="D19424" s="7" t="str">
        <f t="shared" si="303"/>
        <v>Unique</v>
      </c>
    </row>
    <row r="19425" spans="1:4" x14ac:dyDescent="0.35">
      <c r="A19425" s="14" t="s">
        <v>22549</v>
      </c>
      <c r="B19425" s="15" t="s">
        <v>22466</v>
      </c>
      <c r="C19425" s="13">
        <v>5.48</v>
      </c>
      <c r="D19425" s="7" t="str">
        <f t="shared" si="303"/>
        <v>Unique</v>
      </c>
    </row>
    <row r="19426" spans="1:4" x14ac:dyDescent="0.35">
      <c r="A19426" s="14" t="s">
        <v>22550</v>
      </c>
      <c r="B19426" s="15">
        <v>4426</v>
      </c>
      <c r="C19426" s="13">
        <v>15.77</v>
      </c>
      <c r="D19426" s="7" t="str">
        <f t="shared" si="303"/>
        <v>Unique</v>
      </c>
    </row>
    <row r="19427" spans="1:4" x14ac:dyDescent="0.35">
      <c r="A19427" s="14" t="s">
        <v>22551</v>
      </c>
      <c r="B19427" s="15" t="s">
        <v>22552</v>
      </c>
      <c r="C19427" s="13">
        <v>5.48</v>
      </c>
      <c r="D19427" s="7" t="str">
        <f t="shared" si="303"/>
        <v>Unique</v>
      </c>
    </row>
    <row r="19428" spans="1:4" x14ac:dyDescent="0.35">
      <c r="A19428" s="14" t="s">
        <v>22553</v>
      </c>
      <c r="B19428" s="15" t="s">
        <v>22554</v>
      </c>
      <c r="C19428" s="13">
        <v>5.25</v>
      </c>
      <c r="D19428" s="7" t="str">
        <f t="shared" si="303"/>
        <v>Unique</v>
      </c>
    </row>
    <row r="19429" spans="1:4" x14ac:dyDescent="0.35">
      <c r="A19429" s="14" t="s">
        <v>22555</v>
      </c>
      <c r="B19429" s="15">
        <v>4427</v>
      </c>
      <c r="C19429" s="13">
        <v>6.8400000000000007</v>
      </c>
      <c r="D19429" s="7" t="str">
        <f t="shared" si="303"/>
        <v>Unique</v>
      </c>
    </row>
    <row r="19430" spans="1:4" x14ac:dyDescent="0.35">
      <c r="A19430" s="14" t="s">
        <v>22556</v>
      </c>
      <c r="B19430" s="15">
        <v>4440</v>
      </c>
      <c r="C19430" s="13">
        <v>11.66</v>
      </c>
      <c r="D19430" s="7" t="str">
        <f t="shared" si="303"/>
        <v>Unique</v>
      </c>
    </row>
    <row r="19431" spans="1:4" x14ac:dyDescent="0.35">
      <c r="A19431" s="14" t="s">
        <v>22557</v>
      </c>
      <c r="B19431" s="15" t="s">
        <v>22558</v>
      </c>
      <c r="C19431" s="13">
        <v>5.49</v>
      </c>
      <c r="D19431" s="7" t="str">
        <f t="shared" si="303"/>
        <v>Unique</v>
      </c>
    </row>
    <row r="19432" spans="1:4" x14ac:dyDescent="0.35">
      <c r="A19432" s="14" t="s">
        <v>22559</v>
      </c>
      <c r="B19432" s="15">
        <v>4410</v>
      </c>
      <c r="C19432" s="13">
        <v>7.3599999999999994</v>
      </c>
      <c r="D19432" s="7" t="str">
        <f t="shared" si="303"/>
        <v>Unique</v>
      </c>
    </row>
    <row r="19433" spans="1:4" x14ac:dyDescent="0.35">
      <c r="A19433" s="14" t="s">
        <v>22560</v>
      </c>
      <c r="B19433" s="15">
        <v>4411</v>
      </c>
      <c r="C19433" s="13">
        <v>5.48</v>
      </c>
      <c r="D19433" s="7" t="str">
        <f t="shared" si="303"/>
        <v>Unique</v>
      </c>
    </row>
    <row r="19434" spans="1:4" x14ac:dyDescent="0.35">
      <c r="A19434" s="14" t="s">
        <v>22561</v>
      </c>
      <c r="B19434" s="15" t="s">
        <v>22562</v>
      </c>
      <c r="C19434" s="13">
        <v>5.48</v>
      </c>
      <c r="D19434" s="7" t="str">
        <f t="shared" si="303"/>
        <v>Unique</v>
      </c>
    </row>
    <row r="19435" spans="1:4" x14ac:dyDescent="0.35">
      <c r="A19435" s="14" t="s">
        <v>22563</v>
      </c>
      <c r="B19435" s="15" t="s">
        <v>22564</v>
      </c>
      <c r="C19435" s="13">
        <v>5.49</v>
      </c>
      <c r="D19435" s="7" t="str">
        <f t="shared" si="303"/>
        <v>Unique</v>
      </c>
    </row>
    <row r="19436" spans="1:4" x14ac:dyDescent="0.35">
      <c r="A19436" s="14" t="s">
        <v>22565</v>
      </c>
      <c r="B19436" s="15" t="s">
        <v>22566</v>
      </c>
      <c r="C19436" s="13">
        <v>8.379999999999999</v>
      </c>
      <c r="D19436" s="7" t="str">
        <f t="shared" si="303"/>
        <v>Unique</v>
      </c>
    </row>
    <row r="19437" spans="1:4" x14ac:dyDescent="0.35">
      <c r="A19437" s="14" t="s">
        <v>22567</v>
      </c>
      <c r="B19437" s="15" t="s">
        <v>22568</v>
      </c>
      <c r="C19437" s="13">
        <v>5.49</v>
      </c>
      <c r="D19437" s="7" t="str">
        <f t="shared" si="303"/>
        <v>Unique</v>
      </c>
    </row>
    <row r="19438" spans="1:4" x14ac:dyDescent="0.35">
      <c r="A19438" s="14" t="s">
        <v>22569</v>
      </c>
      <c r="B19438" s="15">
        <v>4022</v>
      </c>
      <c r="C19438" s="13">
        <v>5.25</v>
      </c>
      <c r="D19438" s="7" t="str">
        <f t="shared" si="303"/>
        <v>Unique</v>
      </c>
    </row>
    <row r="19439" spans="1:4" x14ac:dyDescent="0.35">
      <c r="A19439" s="14" t="s">
        <v>22570</v>
      </c>
      <c r="B19439" s="15">
        <v>4398</v>
      </c>
      <c r="C19439" s="13">
        <v>5.48</v>
      </c>
      <c r="D19439" s="7" t="str">
        <f t="shared" si="303"/>
        <v>Unique</v>
      </c>
    </row>
    <row r="19440" spans="1:4" x14ac:dyDescent="0.35">
      <c r="A19440" s="14" t="s">
        <v>22571</v>
      </c>
      <c r="B19440" s="15" t="s">
        <v>22572</v>
      </c>
      <c r="C19440" s="13">
        <v>5.48</v>
      </c>
      <c r="D19440" s="7" t="str">
        <f t="shared" si="303"/>
        <v>Unique</v>
      </c>
    </row>
    <row r="19441" spans="1:4" x14ac:dyDescent="0.35">
      <c r="A19441" s="14" t="s">
        <v>22573</v>
      </c>
      <c r="B19441" s="15">
        <v>4396</v>
      </c>
      <c r="C19441" s="13">
        <v>8.379999999999999</v>
      </c>
      <c r="D19441" s="7" t="str">
        <f t="shared" si="303"/>
        <v>Unique</v>
      </c>
    </row>
    <row r="19442" spans="1:4" x14ac:dyDescent="0.35">
      <c r="A19442" s="14" t="s">
        <v>22574</v>
      </c>
      <c r="B19442" s="15" t="s">
        <v>22575</v>
      </c>
      <c r="C19442" s="13">
        <v>1.4500000000000002</v>
      </c>
      <c r="D19442" s="7" t="str">
        <f t="shared" si="303"/>
        <v>Unique</v>
      </c>
    </row>
    <row r="19443" spans="1:4" x14ac:dyDescent="0.35">
      <c r="A19443" s="14" t="s">
        <v>22576</v>
      </c>
      <c r="B19443" s="15" t="s">
        <v>22577</v>
      </c>
      <c r="C19443" s="13">
        <v>1.4500000000000002</v>
      </c>
      <c r="D19443" s="7" t="str">
        <f t="shared" si="303"/>
        <v>Unique</v>
      </c>
    </row>
    <row r="19444" spans="1:4" x14ac:dyDescent="0.35">
      <c r="A19444" s="14" t="s">
        <v>22578</v>
      </c>
      <c r="B19444" s="15" t="s">
        <v>22579</v>
      </c>
      <c r="C19444" s="13">
        <v>1.4500000000000002</v>
      </c>
      <c r="D19444" s="7" t="str">
        <f t="shared" si="303"/>
        <v>Unique</v>
      </c>
    </row>
    <row r="19445" spans="1:4" x14ac:dyDescent="0.35">
      <c r="A19445" s="14" t="s">
        <v>22580</v>
      </c>
      <c r="B19445" s="15" t="s">
        <v>22581</v>
      </c>
      <c r="C19445" s="13">
        <v>1.4500000000000002</v>
      </c>
      <c r="D19445" s="7" t="str">
        <f t="shared" si="303"/>
        <v>Unique</v>
      </c>
    </row>
    <row r="19446" spans="1:4" x14ac:dyDescent="0.35">
      <c r="A19446" s="14" t="s">
        <v>22582</v>
      </c>
      <c r="B19446" s="15" t="s">
        <v>22583</v>
      </c>
      <c r="C19446" s="13">
        <v>7.94</v>
      </c>
      <c r="D19446" s="7" t="str">
        <f t="shared" si="303"/>
        <v>Unique</v>
      </c>
    </row>
    <row r="19447" spans="1:4" x14ac:dyDescent="0.35">
      <c r="A19447" s="14" t="s">
        <v>22580</v>
      </c>
      <c r="B19447" s="15" t="s">
        <v>22581</v>
      </c>
      <c r="C19447" s="13">
        <v>8.4000000000000021</v>
      </c>
      <c r="D19447" s="7" t="str">
        <f t="shared" si="303"/>
        <v>Unique</v>
      </c>
    </row>
    <row r="19448" spans="1:4" x14ac:dyDescent="0.35">
      <c r="A19448" s="14" t="s">
        <v>22576</v>
      </c>
      <c r="B19448" s="15" t="s">
        <v>22577</v>
      </c>
      <c r="C19448" s="13">
        <v>9.27</v>
      </c>
      <c r="D19448" s="7" t="str">
        <f t="shared" si="303"/>
        <v>Unique</v>
      </c>
    </row>
    <row r="19449" spans="1:4" x14ac:dyDescent="0.35">
      <c r="A19449" s="14" t="s">
        <v>22574</v>
      </c>
      <c r="B19449" s="15" t="s">
        <v>22575</v>
      </c>
      <c r="C19449" s="13">
        <v>9.5999999999999979</v>
      </c>
      <c r="D19449" s="7" t="str">
        <f t="shared" si="303"/>
        <v>Unique</v>
      </c>
    </row>
    <row r="19450" spans="1:4" x14ac:dyDescent="0.35">
      <c r="A19450" s="14" t="s">
        <v>22578</v>
      </c>
      <c r="B19450" s="15" t="s">
        <v>22579</v>
      </c>
      <c r="C19450" s="13">
        <v>10.980000000000002</v>
      </c>
      <c r="D19450" s="7" t="str">
        <f t="shared" si="303"/>
        <v>Unique</v>
      </c>
    </row>
    <row r="19451" spans="1:4" x14ac:dyDescent="0.35">
      <c r="A19451" s="14" t="s">
        <v>22584</v>
      </c>
      <c r="B19451" s="15">
        <v>4424</v>
      </c>
      <c r="C19451" s="13">
        <v>3.75</v>
      </c>
      <c r="D19451" s="7" t="str">
        <f t="shared" si="303"/>
        <v>Unique</v>
      </c>
    </row>
    <row r="19452" spans="1:4" x14ac:dyDescent="0.35">
      <c r="A19452" s="14" t="s">
        <v>22585</v>
      </c>
      <c r="B19452" s="15">
        <v>3966</v>
      </c>
      <c r="C19452" s="13">
        <v>4.13</v>
      </c>
      <c r="D19452" s="7" t="str">
        <f t="shared" si="303"/>
        <v>Unique</v>
      </c>
    </row>
    <row r="19453" spans="1:4" x14ac:dyDescent="0.35">
      <c r="A19453" s="14" t="s">
        <v>22586</v>
      </c>
      <c r="B19453" s="15">
        <v>4206</v>
      </c>
      <c r="C19453" s="13">
        <v>4.13</v>
      </c>
      <c r="D19453" s="7" t="str">
        <f t="shared" si="303"/>
        <v>Unique</v>
      </c>
    </row>
    <row r="19454" spans="1:4" x14ac:dyDescent="0.35">
      <c r="A19454" s="14" t="s">
        <v>22587</v>
      </c>
      <c r="B19454" s="15">
        <v>4420</v>
      </c>
      <c r="C19454" s="13">
        <v>4.13</v>
      </c>
      <c r="D19454" s="7" t="str">
        <f t="shared" si="303"/>
        <v>Unique</v>
      </c>
    </row>
    <row r="19455" spans="1:4" x14ac:dyDescent="0.35">
      <c r="A19455" s="14" t="s">
        <v>22588</v>
      </c>
      <c r="B19455" s="15">
        <v>4423</v>
      </c>
      <c r="C19455" s="13">
        <v>4.13</v>
      </c>
      <c r="D19455" s="7" t="str">
        <f t="shared" si="303"/>
        <v>Unique</v>
      </c>
    </row>
    <row r="19456" spans="1:4" x14ac:dyDescent="0.35">
      <c r="A19456" s="14" t="s">
        <v>22589</v>
      </c>
      <c r="B19456" s="15">
        <v>4441</v>
      </c>
      <c r="C19456" s="13">
        <v>4.13</v>
      </c>
      <c r="D19456" s="7" t="str">
        <f t="shared" si="303"/>
        <v>Unique</v>
      </c>
    </row>
    <row r="19457" spans="1:4" x14ac:dyDescent="0.35">
      <c r="A19457" s="14" t="s">
        <v>22590</v>
      </c>
      <c r="B19457" s="15">
        <v>4416</v>
      </c>
      <c r="C19457" s="13">
        <v>4.3999999999999995</v>
      </c>
      <c r="D19457" s="7" t="str">
        <f t="shared" si="303"/>
        <v>Unique</v>
      </c>
    </row>
    <row r="19458" spans="1:4" x14ac:dyDescent="0.35">
      <c r="A19458" s="14" t="s">
        <v>22591</v>
      </c>
      <c r="B19458" s="15">
        <v>4400</v>
      </c>
      <c r="C19458" s="13">
        <v>4.3999999999999995</v>
      </c>
      <c r="D19458" s="7" t="str">
        <f t="shared" ref="D19458:D19521" si="304">IF(COUNTIFS(A:A,A19458,B:B,B19458,C:C,C19458)&gt;1,"Doublon","Unique")</f>
        <v>Unique</v>
      </c>
    </row>
    <row r="19459" spans="1:4" x14ac:dyDescent="0.35">
      <c r="A19459" s="14" t="s">
        <v>22592</v>
      </c>
      <c r="B19459" s="15">
        <v>4399</v>
      </c>
      <c r="C19459" s="13">
        <v>4.3999999999999995</v>
      </c>
      <c r="D19459" s="7" t="str">
        <f t="shared" si="304"/>
        <v>Unique</v>
      </c>
    </row>
    <row r="19460" spans="1:4" x14ac:dyDescent="0.35">
      <c r="A19460" s="14" t="s">
        <v>22593</v>
      </c>
      <c r="B19460" s="15">
        <v>4391</v>
      </c>
      <c r="C19460" s="13">
        <v>4.6399999999999997</v>
      </c>
      <c r="D19460" s="7" t="str">
        <f t="shared" si="304"/>
        <v>Unique</v>
      </c>
    </row>
    <row r="19461" spans="1:4" x14ac:dyDescent="0.35">
      <c r="A19461" s="14" t="s">
        <v>22594</v>
      </c>
      <c r="B19461" s="15">
        <v>4421</v>
      </c>
      <c r="C19461" s="13">
        <v>4.6399999999999997</v>
      </c>
      <c r="D19461" s="7" t="str">
        <f t="shared" si="304"/>
        <v>Unique</v>
      </c>
    </row>
    <row r="19462" spans="1:4" x14ac:dyDescent="0.35">
      <c r="A19462" s="14" t="s">
        <v>22595</v>
      </c>
      <c r="B19462" s="15">
        <v>4431</v>
      </c>
      <c r="C19462" s="13">
        <v>4.6399999999999997</v>
      </c>
      <c r="D19462" s="7" t="str">
        <f t="shared" si="304"/>
        <v>Unique</v>
      </c>
    </row>
    <row r="19463" spans="1:4" x14ac:dyDescent="0.35">
      <c r="A19463" s="14" t="s">
        <v>22596</v>
      </c>
      <c r="B19463" s="15">
        <v>4428</v>
      </c>
      <c r="C19463" s="13">
        <v>5.08</v>
      </c>
      <c r="D19463" s="7" t="str">
        <f t="shared" si="304"/>
        <v>Unique</v>
      </c>
    </row>
    <row r="19464" spans="1:4" x14ac:dyDescent="0.35">
      <c r="A19464" s="14" t="s">
        <v>22597</v>
      </c>
      <c r="B19464" s="15">
        <v>4422</v>
      </c>
      <c r="C19464" s="13">
        <v>5.5200000000000014</v>
      </c>
      <c r="D19464" s="7" t="str">
        <f t="shared" si="304"/>
        <v>Unique</v>
      </c>
    </row>
    <row r="19465" spans="1:4" x14ac:dyDescent="0.35">
      <c r="A19465" s="14" t="s">
        <v>22598</v>
      </c>
      <c r="B19465" s="15">
        <v>4425</v>
      </c>
      <c r="C19465" s="13">
        <v>6.04</v>
      </c>
      <c r="D19465" s="7" t="str">
        <f t="shared" si="304"/>
        <v>Unique</v>
      </c>
    </row>
    <row r="19466" spans="1:4" x14ac:dyDescent="0.35">
      <c r="A19466" s="14" t="s">
        <v>22599</v>
      </c>
      <c r="B19466" s="15">
        <v>4436</v>
      </c>
      <c r="C19466" s="13">
        <v>6.04</v>
      </c>
      <c r="D19466" s="7" t="str">
        <f t="shared" si="304"/>
        <v>Unique</v>
      </c>
    </row>
    <row r="19467" spans="1:4" x14ac:dyDescent="0.35">
      <c r="A19467" s="14" t="s">
        <v>22600</v>
      </c>
      <c r="B19467" s="15">
        <v>4397</v>
      </c>
      <c r="C19467" s="13">
        <v>6.04</v>
      </c>
      <c r="D19467" s="7" t="str">
        <f t="shared" si="304"/>
        <v>Unique</v>
      </c>
    </row>
    <row r="19468" spans="1:4" x14ac:dyDescent="0.35">
      <c r="A19468" s="14" t="s">
        <v>22601</v>
      </c>
      <c r="B19468" s="15">
        <v>4394</v>
      </c>
      <c r="C19468" s="13">
        <v>6.5299999999999994</v>
      </c>
      <c r="D19468" s="7" t="str">
        <f t="shared" si="304"/>
        <v>Unique</v>
      </c>
    </row>
    <row r="19469" spans="1:4" x14ac:dyDescent="0.35">
      <c r="A19469" s="14" t="s">
        <v>22602</v>
      </c>
      <c r="B19469" s="15">
        <v>4412</v>
      </c>
      <c r="C19469" s="13">
        <v>7.05</v>
      </c>
      <c r="D19469" s="7" t="str">
        <f t="shared" si="304"/>
        <v>Unique</v>
      </c>
    </row>
    <row r="19470" spans="1:4" x14ac:dyDescent="0.35">
      <c r="A19470" s="14" t="s">
        <v>22603</v>
      </c>
      <c r="B19470" s="15">
        <v>4395</v>
      </c>
      <c r="C19470" s="13">
        <v>7.05</v>
      </c>
      <c r="D19470" s="7" t="str">
        <f t="shared" si="304"/>
        <v>Unique</v>
      </c>
    </row>
    <row r="19471" spans="1:4" x14ac:dyDescent="0.35">
      <c r="A19471" s="14" t="s">
        <v>22604</v>
      </c>
      <c r="B19471" s="15">
        <v>4203</v>
      </c>
      <c r="C19471" s="13">
        <v>8.5500000000000007</v>
      </c>
      <c r="D19471" s="7" t="str">
        <f t="shared" si="304"/>
        <v>Unique</v>
      </c>
    </row>
    <row r="19472" spans="1:4" x14ac:dyDescent="0.35">
      <c r="A19472" s="14" t="s">
        <v>22463</v>
      </c>
      <c r="B19472" s="15" t="s">
        <v>22464</v>
      </c>
      <c r="C19472" s="13">
        <v>3.6399999999999997</v>
      </c>
      <c r="D19472" s="7" t="str">
        <f t="shared" si="304"/>
        <v>Unique</v>
      </c>
    </row>
    <row r="19473" spans="1:4" x14ac:dyDescent="0.35">
      <c r="A19473" s="14" t="s">
        <v>22267</v>
      </c>
      <c r="B19473" s="15">
        <v>4233</v>
      </c>
      <c r="C19473" s="13">
        <v>5.66</v>
      </c>
      <c r="D19473" s="7" t="str">
        <f t="shared" si="304"/>
        <v>Unique</v>
      </c>
    </row>
    <row r="19474" spans="1:4" x14ac:dyDescent="0.35">
      <c r="A19474" s="14" t="s">
        <v>22605</v>
      </c>
      <c r="B19474" s="15"/>
      <c r="C19474" s="13">
        <v>8.9600000000000009</v>
      </c>
      <c r="D19474" s="7" t="str">
        <f t="shared" si="304"/>
        <v>Unique</v>
      </c>
    </row>
    <row r="19475" spans="1:4" x14ac:dyDescent="0.35">
      <c r="A19475" s="14" t="s">
        <v>22582</v>
      </c>
      <c r="B19475" s="15" t="s">
        <v>22583</v>
      </c>
      <c r="C19475" s="13">
        <v>1.4500000000000002</v>
      </c>
      <c r="D19475" s="7" t="str">
        <f t="shared" si="304"/>
        <v>Unique</v>
      </c>
    </row>
    <row r="19476" spans="1:4" x14ac:dyDescent="0.35">
      <c r="A19476" s="14" t="s">
        <v>22606</v>
      </c>
      <c r="B19476" s="15">
        <v>4459</v>
      </c>
      <c r="C19476" s="13">
        <v>7.1000000000000005</v>
      </c>
      <c r="D19476" s="7" t="str">
        <f t="shared" si="304"/>
        <v>Unique</v>
      </c>
    </row>
    <row r="19477" spans="1:4" x14ac:dyDescent="0.35">
      <c r="A19477" s="14" t="s">
        <v>22607</v>
      </c>
      <c r="B19477" s="15">
        <v>4354</v>
      </c>
      <c r="C19477" s="13">
        <v>5.25</v>
      </c>
      <c r="D19477" s="7" t="str">
        <f t="shared" si="304"/>
        <v>Unique</v>
      </c>
    </row>
    <row r="19478" spans="1:4" x14ac:dyDescent="0.35">
      <c r="A19478" s="14" t="s">
        <v>22608</v>
      </c>
      <c r="B19478" s="15">
        <v>4442</v>
      </c>
      <c r="C19478" s="13">
        <v>10.840000000000002</v>
      </c>
      <c r="D19478" s="7" t="str">
        <f t="shared" si="304"/>
        <v>Unique</v>
      </c>
    </row>
    <row r="19479" spans="1:4" x14ac:dyDescent="0.35">
      <c r="A19479" s="14" t="s">
        <v>22609</v>
      </c>
      <c r="B19479" s="15">
        <v>4464</v>
      </c>
      <c r="C19479" s="13">
        <v>8.1</v>
      </c>
      <c r="D19479" s="7" t="str">
        <f t="shared" si="304"/>
        <v>Unique</v>
      </c>
    </row>
    <row r="19480" spans="1:4" x14ac:dyDescent="0.35">
      <c r="A19480" s="14" t="s">
        <v>22610</v>
      </c>
      <c r="B19480" s="15" t="s">
        <v>22611</v>
      </c>
      <c r="C19480" s="13">
        <v>5.49</v>
      </c>
      <c r="D19480" s="7" t="str">
        <f t="shared" si="304"/>
        <v>Unique</v>
      </c>
    </row>
    <row r="19481" spans="1:4" x14ac:dyDescent="0.35">
      <c r="A19481" s="14" t="s">
        <v>22612</v>
      </c>
      <c r="B19481" s="15">
        <v>4451</v>
      </c>
      <c r="C19481" s="13">
        <v>6.13</v>
      </c>
      <c r="D19481" s="7" t="str">
        <f t="shared" si="304"/>
        <v>Unique</v>
      </c>
    </row>
    <row r="19482" spans="1:4" x14ac:dyDescent="0.35">
      <c r="A19482" s="14" t="s">
        <v>22613</v>
      </c>
      <c r="B19482" s="15">
        <v>4460</v>
      </c>
      <c r="C19482" s="13">
        <v>6.57</v>
      </c>
      <c r="D19482" s="7" t="str">
        <f t="shared" si="304"/>
        <v>Unique</v>
      </c>
    </row>
    <row r="19483" spans="1:4" x14ac:dyDescent="0.35">
      <c r="A19483" s="14" t="s">
        <v>22614</v>
      </c>
      <c r="B19483" s="15">
        <v>4452</v>
      </c>
      <c r="C19483" s="13">
        <v>8.379999999999999</v>
      </c>
      <c r="D19483" s="7" t="str">
        <f t="shared" si="304"/>
        <v>Unique</v>
      </c>
    </row>
    <row r="19484" spans="1:4" x14ac:dyDescent="0.35">
      <c r="A19484" s="14" t="s">
        <v>22615</v>
      </c>
      <c r="B19484" s="15" t="s">
        <v>22616</v>
      </c>
      <c r="C19484" s="13">
        <v>8.379999999999999</v>
      </c>
      <c r="D19484" s="7" t="str">
        <f t="shared" si="304"/>
        <v>Unique</v>
      </c>
    </row>
    <row r="19485" spans="1:4" x14ac:dyDescent="0.35">
      <c r="A19485" s="14" t="s">
        <v>22617</v>
      </c>
      <c r="B19485" s="15" t="s">
        <v>22618</v>
      </c>
      <c r="C19485" s="13">
        <v>5.49</v>
      </c>
      <c r="D19485" s="7" t="str">
        <f t="shared" si="304"/>
        <v>Unique</v>
      </c>
    </row>
    <row r="19486" spans="1:4" x14ac:dyDescent="0.35">
      <c r="A19486" s="14" t="s">
        <v>22619</v>
      </c>
      <c r="B19486" s="15">
        <v>4468</v>
      </c>
      <c r="C19486" s="13">
        <v>6.57</v>
      </c>
      <c r="D19486" s="7" t="str">
        <f t="shared" si="304"/>
        <v>Unique</v>
      </c>
    </row>
    <row r="19487" spans="1:4" x14ac:dyDescent="0.35">
      <c r="A19487" s="14" t="s">
        <v>22620</v>
      </c>
      <c r="B19487" s="15">
        <v>4455</v>
      </c>
      <c r="C19487" s="13">
        <v>5.25</v>
      </c>
      <c r="D19487" s="7" t="str">
        <f t="shared" si="304"/>
        <v>Unique</v>
      </c>
    </row>
    <row r="19488" spans="1:4" x14ac:dyDescent="0.35">
      <c r="A19488" s="14" t="s">
        <v>22621</v>
      </c>
      <c r="B19488" s="15">
        <v>4448</v>
      </c>
      <c r="C19488" s="13">
        <v>8.1</v>
      </c>
      <c r="D19488" s="7" t="str">
        <f t="shared" si="304"/>
        <v>Unique</v>
      </c>
    </row>
    <row r="19489" spans="1:4" x14ac:dyDescent="0.35">
      <c r="A19489" s="14" t="s">
        <v>22622</v>
      </c>
      <c r="B19489" s="15" t="s">
        <v>22623</v>
      </c>
      <c r="C19489" s="13">
        <v>5.49</v>
      </c>
      <c r="D19489" s="7" t="str">
        <f t="shared" si="304"/>
        <v>Unique</v>
      </c>
    </row>
    <row r="19490" spans="1:4" x14ac:dyDescent="0.35">
      <c r="A19490" s="14" t="s">
        <v>22624</v>
      </c>
      <c r="B19490" s="15" t="s">
        <v>22625</v>
      </c>
      <c r="C19490" s="13">
        <v>6.13</v>
      </c>
      <c r="D19490" s="7" t="str">
        <f t="shared" si="304"/>
        <v>Unique</v>
      </c>
    </row>
    <row r="19491" spans="1:4" x14ac:dyDescent="0.35">
      <c r="A19491" s="14" t="s">
        <v>22626</v>
      </c>
      <c r="B19491" s="15" t="s">
        <v>22627</v>
      </c>
      <c r="C19491" s="13">
        <v>8.1</v>
      </c>
      <c r="D19491" s="7" t="str">
        <f t="shared" si="304"/>
        <v>Unique</v>
      </c>
    </row>
    <row r="19492" spans="1:4" x14ac:dyDescent="0.35">
      <c r="A19492" s="14" t="s">
        <v>22628</v>
      </c>
      <c r="B19492" s="15">
        <v>4445</v>
      </c>
      <c r="C19492" s="13">
        <v>9.990000000000002</v>
      </c>
      <c r="D19492" s="7" t="str">
        <f t="shared" si="304"/>
        <v>Unique</v>
      </c>
    </row>
    <row r="19493" spans="1:4" x14ac:dyDescent="0.35">
      <c r="A19493" s="14" t="s">
        <v>22629</v>
      </c>
      <c r="B19493" s="15" t="s">
        <v>22630</v>
      </c>
      <c r="C19493" s="13">
        <v>5.25</v>
      </c>
      <c r="D19493" s="7" t="str">
        <f t="shared" si="304"/>
        <v>Unique</v>
      </c>
    </row>
    <row r="19494" spans="1:4" x14ac:dyDescent="0.35">
      <c r="A19494" s="14" t="s">
        <v>22632</v>
      </c>
      <c r="B19494" s="15">
        <v>4474</v>
      </c>
      <c r="C19494" s="13">
        <v>-0.5</v>
      </c>
      <c r="D19494" s="7" t="str">
        <f t="shared" si="304"/>
        <v>Unique</v>
      </c>
    </row>
    <row r="19495" spans="1:4" x14ac:dyDescent="0.35">
      <c r="A19495" s="14" t="s">
        <v>22633</v>
      </c>
      <c r="B19495" s="15">
        <v>4475</v>
      </c>
      <c r="C19495" s="13">
        <v>6.13</v>
      </c>
      <c r="D19495" s="7" t="str">
        <f t="shared" si="304"/>
        <v>Unique</v>
      </c>
    </row>
    <row r="19496" spans="1:4" x14ac:dyDescent="0.35">
      <c r="A19496" s="14" t="s">
        <v>22634</v>
      </c>
      <c r="B19496" s="15">
        <v>4350</v>
      </c>
      <c r="C19496" s="13">
        <v>7.3599999999999994</v>
      </c>
      <c r="D19496" s="7" t="str">
        <f t="shared" si="304"/>
        <v>Unique</v>
      </c>
    </row>
    <row r="19497" spans="1:4" x14ac:dyDescent="0.35">
      <c r="A19497" s="14" t="s">
        <v>22635</v>
      </c>
      <c r="B19497" s="15">
        <v>4466</v>
      </c>
      <c r="C19497" s="13">
        <v>5.25</v>
      </c>
      <c r="D19497" s="7" t="str">
        <f t="shared" si="304"/>
        <v>Unique</v>
      </c>
    </row>
    <row r="19498" spans="1:4" x14ac:dyDescent="0.35">
      <c r="A19498" s="14" t="s">
        <v>22632</v>
      </c>
      <c r="B19498" s="15">
        <v>4474</v>
      </c>
      <c r="C19498" s="13">
        <v>12.290000000000001</v>
      </c>
      <c r="D19498" s="7" t="str">
        <f t="shared" si="304"/>
        <v>Unique</v>
      </c>
    </row>
    <row r="19499" spans="1:4" x14ac:dyDescent="0.35">
      <c r="A19499" s="14" t="s">
        <v>22631</v>
      </c>
      <c r="B19499" s="15">
        <v>4474</v>
      </c>
      <c r="C19499" s="13">
        <v>8.6700000000000017</v>
      </c>
      <c r="D19499" s="7" t="str">
        <f t="shared" si="304"/>
        <v>Unique</v>
      </c>
    </row>
    <row r="19500" spans="1:4" x14ac:dyDescent="0.35">
      <c r="A19500" s="14" t="s">
        <v>22631</v>
      </c>
      <c r="B19500" s="15">
        <v>4474</v>
      </c>
      <c r="C19500" s="13">
        <v>-0.04</v>
      </c>
      <c r="D19500" s="7" t="str">
        <f t="shared" si="304"/>
        <v>Unique</v>
      </c>
    </row>
    <row r="19501" spans="1:4" x14ac:dyDescent="0.35">
      <c r="A19501" s="14" t="s">
        <v>22632</v>
      </c>
      <c r="B19501" s="15">
        <v>4474</v>
      </c>
      <c r="C19501" s="13">
        <v>-0.02</v>
      </c>
      <c r="D19501" s="7" t="str">
        <f t="shared" si="304"/>
        <v>Unique</v>
      </c>
    </row>
    <row r="19502" spans="1:4" x14ac:dyDescent="0.35">
      <c r="A19502" s="14" t="s">
        <v>22636</v>
      </c>
      <c r="B19502" s="15">
        <v>4449</v>
      </c>
      <c r="C19502" s="13">
        <v>8.6700000000000017</v>
      </c>
      <c r="D19502" s="7" t="str">
        <f t="shared" si="304"/>
        <v>Unique</v>
      </c>
    </row>
    <row r="19503" spans="1:4" x14ac:dyDescent="0.35">
      <c r="A19503" s="14" t="s">
        <v>22637</v>
      </c>
      <c r="B19503" s="15" t="s">
        <v>22638</v>
      </c>
      <c r="C19503" s="13">
        <v>8.6700000000000017</v>
      </c>
      <c r="D19503" s="7" t="str">
        <f t="shared" si="304"/>
        <v>Unique</v>
      </c>
    </row>
    <row r="19504" spans="1:4" x14ac:dyDescent="0.35">
      <c r="A19504" s="14" t="s">
        <v>22639</v>
      </c>
      <c r="B19504" s="15">
        <v>4435</v>
      </c>
      <c r="C19504" s="13">
        <v>7.3599999999999994</v>
      </c>
      <c r="D19504" s="7" t="str">
        <f t="shared" si="304"/>
        <v>Unique</v>
      </c>
    </row>
    <row r="19505" spans="1:4" x14ac:dyDescent="0.35">
      <c r="A19505" s="14" t="s">
        <v>22640</v>
      </c>
      <c r="B19505" s="15">
        <v>4453</v>
      </c>
      <c r="C19505" s="13">
        <v>6.57</v>
      </c>
      <c r="D19505" s="7" t="str">
        <f t="shared" si="304"/>
        <v>Unique</v>
      </c>
    </row>
    <row r="19506" spans="1:4" x14ac:dyDescent="0.35">
      <c r="A19506" s="14" t="s">
        <v>22641</v>
      </c>
      <c r="B19506" s="15" t="s">
        <v>22642</v>
      </c>
      <c r="C19506" s="13">
        <v>5.25</v>
      </c>
      <c r="D19506" s="7" t="str">
        <f t="shared" si="304"/>
        <v>Unique</v>
      </c>
    </row>
    <row r="19507" spans="1:4" x14ac:dyDescent="0.35">
      <c r="A19507" s="14" t="s">
        <v>22643</v>
      </c>
      <c r="B19507" s="15">
        <v>4450</v>
      </c>
      <c r="C19507" s="13">
        <v>5.48</v>
      </c>
      <c r="D19507" s="7" t="str">
        <f t="shared" si="304"/>
        <v>Unique</v>
      </c>
    </row>
    <row r="19508" spans="1:4" x14ac:dyDescent="0.35">
      <c r="A19508" s="14" t="s">
        <v>22644</v>
      </c>
      <c r="B19508" s="15">
        <v>4447</v>
      </c>
      <c r="C19508" s="13">
        <v>5.25</v>
      </c>
      <c r="D19508" s="7" t="str">
        <f t="shared" si="304"/>
        <v>Unique</v>
      </c>
    </row>
    <row r="19509" spans="1:4" x14ac:dyDescent="0.35">
      <c r="A19509" s="14" t="s">
        <v>22645</v>
      </c>
      <c r="B19509" s="15">
        <v>4415</v>
      </c>
      <c r="C19509" s="13">
        <v>5.48</v>
      </c>
      <c r="D19509" s="7" t="str">
        <f t="shared" si="304"/>
        <v>Unique</v>
      </c>
    </row>
    <row r="19510" spans="1:4" x14ac:dyDescent="0.35">
      <c r="A19510" s="14" t="s">
        <v>22646</v>
      </c>
      <c r="B19510" s="15">
        <v>4444</v>
      </c>
      <c r="C19510" s="13">
        <v>5.49</v>
      </c>
      <c r="D19510" s="7" t="str">
        <f t="shared" si="304"/>
        <v>Unique</v>
      </c>
    </row>
    <row r="19511" spans="1:4" x14ac:dyDescent="0.35">
      <c r="A19511" s="14" t="s">
        <v>22647</v>
      </c>
      <c r="B19511" s="15" t="s">
        <v>22648</v>
      </c>
      <c r="C19511" s="13">
        <v>8.6700000000000017</v>
      </c>
      <c r="D19511" s="7" t="str">
        <f t="shared" si="304"/>
        <v>Unique</v>
      </c>
    </row>
    <row r="19512" spans="1:4" x14ac:dyDescent="0.35">
      <c r="A19512" s="14" t="s">
        <v>22649</v>
      </c>
      <c r="B19512" s="15" t="s">
        <v>22650</v>
      </c>
      <c r="C19512" s="13">
        <v>6.8400000000000007</v>
      </c>
      <c r="D19512" s="7" t="str">
        <f t="shared" si="304"/>
        <v>Unique</v>
      </c>
    </row>
    <row r="19513" spans="1:4" x14ac:dyDescent="0.35">
      <c r="A19513" s="14" t="s">
        <v>22651</v>
      </c>
      <c r="B19513" s="15">
        <v>4457</v>
      </c>
      <c r="C19513" s="13">
        <v>10.56</v>
      </c>
      <c r="D19513" s="7" t="str">
        <f t="shared" si="304"/>
        <v>Unique</v>
      </c>
    </row>
    <row r="19514" spans="1:4" x14ac:dyDescent="0.35">
      <c r="A19514" s="14" t="s">
        <v>22652</v>
      </c>
      <c r="B19514" s="15" t="s">
        <v>22653</v>
      </c>
      <c r="C19514" s="13">
        <v>1.4500000000000002</v>
      </c>
      <c r="D19514" s="7" t="str">
        <f t="shared" si="304"/>
        <v>Unique</v>
      </c>
    </row>
    <row r="19515" spans="1:4" x14ac:dyDescent="0.35">
      <c r="A19515" s="14" t="s">
        <v>22654</v>
      </c>
      <c r="B19515" s="15">
        <v>4384</v>
      </c>
      <c r="C19515" s="13">
        <v>8.1</v>
      </c>
      <c r="D19515" s="7" t="str">
        <f t="shared" si="304"/>
        <v>Unique</v>
      </c>
    </row>
    <row r="19516" spans="1:4" x14ac:dyDescent="0.35">
      <c r="A19516" s="14" t="s">
        <v>22652</v>
      </c>
      <c r="B19516" s="15" t="s">
        <v>22653</v>
      </c>
      <c r="C19516" s="13">
        <v>9.5999999999999979</v>
      </c>
      <c r="D19516" s="7" t="str">
        <f t="shared" si="304"/>
        <v>Unique</v>
      </c>
    </row>
    <row r="19517" spans="1:4" x14ac:dyDescent="0.35">
      <c r="A19517" s="14" t="s">
        <v>22654</v>
      </c>
      <c r="B19517" s="15">
        <v>4384</v>
      </c>
      <c r="C19517" s="13">
        <v>13.99</v>
      </c>
      <c r="D19517" s="7" t="str">
        <f t="shared" si="304"/>
        <v>Unique</v>
      </c>
    </row>
    <row r="19518" spans="1:4" x14ac:dyDescent="0.35">
      <c r="A19518" s="14" t="s">
        <v>22655</v>
      </c>
      <c r="B19518" s="15">
        <v>4456</v>
      </c>
      <c r="C19518" s="13">
        <v>4.13</v>
      </c>
      <c r="D19518" s="7" t="str">
        <f t="shared" si="304"/>
        <v>Unique</v>
      </c>
    </row>
    <row r="19519" spans="1:4" x14ac:dyDescent="0.35">
      <c r="A19519" s="14" t="s">
        <v>22656</v>
      </c>
      <c r="B19519" s="15">
        <v>4470</v>
      </c>
      <c r="C19519" s="13">
        <v>4.13</v>
      </c>
      <c r="D19519" s="7" t="str">
        <f t="shared" si="304"/>
        <v>Unique</v>
      </c>
    </row>
    <row r="19520" spans="1:4" x14ac:dyDescent="0.35">
      <c r="A19520" s="14" t="s">
        <v>22657</v>
      </c>
      <c r="B19520" s="15">
        <v>4465</v>
      </c>
      <c r="C19520" s="13">
        <v>5.08</v>
      </c>
      <c r="D19520" s="7" t="str">
        <f t="shared" si="304"/>
        <v>Unique</v>
      </c>
    </row>
    <row r="19521" spans="1:4" x14ac:dyDescent="0.35">
      <c r="A19521" s="14" t="s">
        <v>22658</v>
      </c>
      <c r="B19521" s="15">
        <v>4467</v>
      </c>
      <c r="C19521" s="13">
        <v>6.04</v>
      </c>
      <c r="D19521" s="7" t="str">
        <f t="shared" si="304"/>
        <v>Unique</v>
      </c>
    </row>
    <row r="19522" spans="1:4" x14ac:dyDescent="0.35">
      <c r="A19522" s="14" t="s">
        <v>22659</v>
      </c>
      <c r="B19522" s="15">
        <v>4471</v>
      </c>
      <c r="C19522" s="13">
        <v>6.04</v>
      </c>
      <c r="D19522" s="7" t="str">
        <f t="shared" ref="D19522:D19585" si="305">IF(COUNTIFS(A:A,A19522,B:B,B19522,C:C,C19522)&gt;1,"Doublon","Unique")</f>
        <v>Unique</v>
      </c>
    </row>
    <row r="19523" spans="1:4" x14ac:dyDescent="0.35">
      <c r="A19523" s="14" t="s">
        <v>22660</v>
      </c>
      <c r="B19523" s="15">
        <v>4432</v>
      </c>
      <c r="C19523" s="13">
        <v>6.5299999999999994</v>
      </c>
      <c r="D19523" s="7" t="str">
        <f t="shared" si="305"/>
        <v>Unique</v>
      </c>
    </row>
    <row r="19524" spans="1:4" x14ac:dyDescent="0.35">
      <c r="A19524" s="14" t="s">
        <v>22661</v>
      </c>
      <c r="B19524" s="15">
        <v>4476</v>
      </c>
      <c r="C19524" s="13">
        <v>7.05</v>
      </c>
      <c r="D19524" s="7" t="str">
        <f t="shared" si="305"/>
        <v>Unique</v>
      </c>
    </row>
    <row r="19525" spans="1:4" x14ac:dyDescent="0.35">
      <c r="A19525" s="14" t="s">
        <v>22662</v>
      </c>
      <c r="B19525" s="15">
        <v>4461</v>
      </c>
      <c r="C19525" s="13">
        <v>7.5600000000000005</v>
      </c>
      <c r="D19525" s="7" t="str">
        <f t="shared" si="305"/>
        <v>Unique</v>
      </c>
    </row>
    <row r="19526" spans="1:4" x14ac:dyDescent="0.35">
      <c r="A19526" s="14" t="s">
        <v>22663</v>
      </c>
      <c r="B19526" s="15">
        <v>4463</v>
      </c>
      <c r="C19526" s="13">
        <v>8.07</v>
      </c>
      <c r="D19526" s="7" t="str">
        <f t="shared" si="305"/>
        <v>Unique</v>
      </c>
    </row>
    <row r="19527" spans="1:4" x14ac:dyDescent="0.35">
      <c r="A19527" s="14" t="s">
        <v>22664</v>
      </c>
      <c r="B19527" s="15">
        <v>4472</v>
      </c>
      <c r="C19527" s="13">
        <v>8.58</v>
      </c>
      <c r="D19527" s="7" t="str">
        <f t="shared" si="305"/>
        <v>Unique</v>
      </c>
    </row>
    <row r="19528" spans="1:4" x14ac:dyDescent="0.35">
      <c r="A19528" s="14" t="s">
        <v>22665</v>
      </c>
      <c r="B19528" s="15">
        <v>4446</v>
      </c>
      <c r="C19528" s="13">
        <v>8.9700000000000006</v>
      </c>
      <c r="D19528" s="7" t="str">
        <f t="shared" si="305"/>
        <v>Unique</v>
      </c>
    </row>
    <row r="19529" spans="1:4" x14ac:dyDescent="0.35">
      <c r="A19529" s="14" t="s">
        <v>22652</v>
      </c>
      <c r="B19529" s="15" t="s">
        <v>22653</v>
      </c>
      <c r="C19529" s="13">
        <v>54.78</v>
      </c>
      <c r="D19529" s="7" t="str">
        <f t="shared" si="305"/>
        <v>Unique</v>
      </c>
    </row>
    <row r="19530" spans="1:4" x14ac:dyDescent="0.35">
      <c r="A19530" s="14" t="s">
        <v>22632</v>
      </c>
      <c r="B19530" s="15">
        <v>4474</v>
      </c>
      <c r="C19530" s="13">
        <v>6.6999999999999993</v>
      </c>
      <c r="D19530" s="7" t="str">
        <f t="shared" si="305"/>
        <v>Unique</v>
      </c>
    </row>
    <row r="19531" spans="1:4" x14ac:dyDescent="0.35">
      <c r="A19531" s="14" t="s">
        <v>22666</v>
      </c>
      <c r="B19531" s="15">
        <v>4369</v>
      </c>
      <c r="C19531" s="13">
        <v>5.49</v>
      </c>
      <c r="D19531" s="7" t="str">
        <f t="shared" si="305"/>
        <v>Unique</v>
      </c>
    </row>
    <row r="19532" spans="1:4" x14ac:dyDescent="0.35">
      <c r="A19532" s="14" t="s">
        <v>22667</v>
      </c>
      <c r="B19532" s="15">
        <v>4367</v>
      </c>
      <c r="C19532" s="13">
        <v>8.379999999999999</v>
      </c>
      <c r="D19532" s="7" t="str">
        <f t="shared" si="305"/>
        <v>Unique</v>
      </c>
    </row>
    <row r="19533" spans="1:4" x14ac:dyDescent="0.35">
      <c r="A19533" s="14" t="s">
        <v>22668</v>
      </c>
      <c r="B19533" s="15" t="s">
        <v>22669</v>
      </c>
      <c r="C19533" s="13">
        <v>5.48</v>
      </c>
      <c r="D19533" s="7" t="str">
        <f t="shared" si="305"/>
        <v>Unique</v>
      </c>
    </row>
    <row r="19534" spans="1:4" x14ac:dyDescent="0.35">
      <c r="A19534" s="14" t="s">
        <v>22670</v>
      </c>
      <c r="B19534" s="15">
        <v>4413</v>
      </c>
      <c r="C19534" s="13">
        <v>10.56</v>
      </c>
      <c r="D19534" s="7" t="str">
        <f t="shared" si="305"/>
        <v>Unique</v>
      </c>
    </row>
    <row r="19535" spans="1:4" x14ac:dyDescent="0.35">
      <c r="A19535" s="14" t="s">
        <v>22671</v>
      </c>
      <c r="B19535" s="15">
        <v>4487</v>
      </c>
      <c r="C19535" s="13">
        <v>7.1000000000000005</v>
      </c>
      <c r="D19535" s="7" t="str">
        <f t="shared" si="305"/>
        <v>Unique</v>
      </c>
    </row>
    <row r="19536" spans="1:4" x14ac:dyDescent="0.35">
      <c r="A19536" s="14" t="s">
        <v>22672</v>
      </c>
      <c r="B19536" s="15" t="s">
        <v>22673</v>
      </c>
      <c r="C19536" s="13">
        <v>5.5</v>
      </c>
      <c r="D19536" s="7" t="str">
        <f t="shared" si="305"/>
        <v>Unique</v>
      </c>
    </row>
    <row r="19537" spans="1:4" x14ac:dyDescent="0.35">
      <c r="A19537" s="14" t="s">
        <v>22674</v>
      </c>
      <c r="B19537" s="15">
        <v>4438</v>
      </c>
      <c r="C19537" s="13">
        <v>10.840000000000002</v>
      </c>
      <c r="D19537" s="7" t="str">
        <f t="shared" si="305"/>
        <v>Unique</v>
      </c>
    </row>
    <row r="19538" spans="1:4" x14ac:dyDescent="0.35">
      <c r="A19538" s="14" t="s">
        <v>22675</v>
      </c>
      <c r="B19538" s="15" t="s">
        <v>22124</v>
      </c>
      <c r="C19538" s="13">
        <v>5.48</v>
      </c>
      <c r="D19538" s="7" t="str">
        <f t="shared" si="305"/>
        <v>Unique</v>
      </c>
    </row>
    <row r="19539" spans="1:4" x14ac:dyDescent="0.35">
      <c r="A19539" s="14" t="s">
        <v>22676</v>
      </c>
      <c r="B19539" s="15">
        <v>4486</v>
      </c>
      <c r="C19539" s="13">
        <v>5.5</v>
      </c>
      <c r="D19539" s="7" t="str">
        <f t="shared" si="305"/>
        <v>Unique</v>
      </c>
    </row>
    <row r="19540" spans="1:4" x14ac:dyDescent="0.35">
      <c r="A19540" s="14" t="s">
        <v>22676</v>
      </c>
      <c r="B19540" s="15">
        <v>4486</v>
      </c>
      <c r="C19540" s="13">
        <v>18.95</v>
      </c>
      <c r="D19540" s="7" t="str">
        <f t="shared" si="305"/>
        <v>Unique</v>
      </c>
    </row>
    <row r="19541" spans="1:4" x14ac:dyDescent="0.35">
      <c r="A19541" s="14" t="s">
        <v>22677</v>
      </c>
      <c r="B19541" s="15">
        <v>4484</v>
      </c>
      <c r="C19541" s="13">
        <v>6.13</v>
      </c>
      <c r="D19541" s="7" t="str">
        <f t="shared" si="305"/>
        <v>Unique</v>
      </c>
    </row>
    <row r="19542" spans="1:4" x14ac:dyDescent="0.35">
      <c r="A19542" s="14" t="s">
        <v>22677</v>
      </c>
      <c r="B19542" s="15">
        <v>4484</v>
      </c>
      <c r="C19542" s="13">
        <v>5.48</v>
      </c>
      <c r="D19542" s="7" t="str">
        <f t="shared" si="305"/>
        <v>Unique</v>
      </c>
    </row>
    <row r="19543" spans="1:4" x14ac:dyDescent="0.35">
      <c r="A19543" s="14" t="s">
        <v>22678</v>
      </c>
      <c r="B19543" s="15">
        <v>4491</v>
      </c>
      <c r="C19543" s="13">
        <v>5.48</v>
      </c>
      <c r="D19543" s="7" t="str">
        <f t="shared" si="305"/>
        <v>Unique</v>
      </c>
    </row>
    <row r="19544" spans="1:4" x14ac:dyDescent="0.35">
      <c r="A19544" s="14" t="s">
        <v>22679</v>
      </c>
      <c r="B19544" s="15" t="s">
        <v>22680</v>
      </c>
      <c r="C19544" s="13">
        <v>5.25</v>
      </c>
      <c r="D19544" s="7" t="str">
        <f t="shared" si="305"/>
        <v>Unique</v>
      </c>
    </row>
    <row r="19545" spans="1:4" x14ac:dyDescent="0.35">
      <c r="A19545" s="14" t="s">
        <v>22681</v>
      </c>
      <c r="B19545" s="15">
        <v>4493</v>
      </c>
      <c r="C19545" s="13">
        <v>9.2199999999999989</v>
      </c>
      <c r="D19545" s="7" t="str">
        <f t="shared" si="305"/>
        <v>Unique</v>
      </c>
    </row>
    <row r="19546" spans="1:4" x14ac:dyDescent="0.35">
      <c r="A19546" s="14" t="s">
        <v>22682</v>
      </c>
      <c r="B19546" s="15" t="s">
        <v>22683</v>
      </c>
      <c r="C19546" s="13">
        <v>5.5</v>
      </c>
      <c r="D19546" s="7" t="str">
        <f t="shared" si="305"/>
        <v>Unique</v>
      </c>
    </row>
    <row r="19547" spans="1:4" x14ac:dyDescent="0.35">
      <c r="A19547" s="14" t="s">
        <v>22684</v>
      </c>
      <c r="B19547" s="15">
        <v>4490</v>
      </c>
      <c r="C19547" s="13">
        <v>7.3599999999999994</v>
      </c>
      <c r="D19547" s="7" t="str">
        <f t="shared" si="305"/>
        <v>Unique</v>
      </c>
    </row>
    <row r="19548" spans="1:4" x14ac:dyDescent="0.35">
      <c r="A19548" s="14" t="s">
        <v>22685</v>
      </c>
      <c r="B19548" s="15">
        <v>4485</v>
      </c>
      <c r="C19548" s="13">
        <v>11.370000000000001</v>
      </c>
      <c r="D19548" s="7" t="str">
        <f t="shared" si="305"/>
        <v>Unique</v>
      </c>
    </row>
    <row r="19549" spans="1:4" x14ac:dyDescent="0.35">
      <c r="A19549" s="14" t="s">
        <v>22686</v>
      </c>
      <c r="B19549" s="15" t="s">
        <v>22687</v>
      </c>
      <c r="C19549" s="13">
        <v>5.49</v>
      </c>
      <c r="D19549" s="7" t="str">
        <f t="shared" si="305"/>
        <v>Unique</v>
      </c>
    </row>
    <row r="19550" spans="1:4" x14ac:dyDescent="0.35">
      <c r="A19550" s="14" t="s">
        <v>22688</v>
      </c>
      <c r="B19550" s="15" t="s">
        <v>22627</v>
      </c>
      <c r="C19550" s="13">
        <v>6.13</v>
      </c>
      <c r="D19550" s="7" t="str">
        <f t="shared" si="305"/>
        <v>Unique</v>
      </c>
    </row>
    <row r="19551" spans="1:4" x14ac:dyDescent="0.35">
      <c r="A19551" s="14" t="s">
        <v>22689</v>
      </c>
      <c r="B19551" s="15" t="s">
        <v>22690</v>
      </c>
      <c r="C19551" s="13">
        <v>15.08</v>
      </c>
      <c r="D19551" s="7" t="str">
        <f t="shared" si="305"/>
        <v>Unique</v>
      </c>
    </row>
    <row r="19552" spans="1:4" x14ac:dyDescent="0.35">
      <c r="A19552" s="14" t="s">
        <v>22691</v>
      </c>
      <c r="B19552" s="15" t="s">
        <v>22692</v>
      </c>
      <c r="C19552" s="13">
        <v>6.57</v>
      </c>
      <c r="D19552" s="7" t="str">
        <f t="shared" si="305"/>
        <v>Unique</v>
      </c>
    </row>
    <row r="19553" spans="1:4" x14ac:dyDescent="0.35">
      <c r="A19553" s="14" t="s">
        <v>22693</v>
      </c>
      <c r="B19553" s="15">
        <v>25003568</v>
      </c>
      <c r="C19553" s="13">
        <v>5.48</v>
      </c>
      <c r="D19553" s="7" t="str">
        <f t="shared" si="305"/>
        <v>Unique</v>
      </c>
    </row>
    <row r="19554" spans="1:4" x14ac:dyDescent="0.35">
      <c r="A19554" s="14" t="s">
        <v>22694</v>
      </c>
      <c r="B19554" s="15" t="s">
        <v>22695</v>
      </c>
      <c r="C19554" s="13">
        <v>5.5</v>
      </c>
      <c r="D19554" s="7" t="str">
        <f t="shared" si="305"/>
        <v>Unique</v>
      </c>
    </row>
    <row r="19555" spans="1:4" x14ac:dyDescent="0.35">
      <c r="A19555" s="14" t="s">
        <v>22696</v>
      </c>
      <c r="B19555" s="15" t="s">
        <v>22697</v>
      </c>
      <c r="C19555" s="13">
        <v>6.8400000000000007</v>
      </c>
      <c r="D19555" s="7" t="str">
        <f t="shared" si="305"/>
        <v>Unique</v>
      </c>
    </row>
    <row r="19556" spans="1:4" x14ac:dyDescent="0.35">
      <c r="A19556" s="14" t="s">
        <v>22698</v>
      </c>
      <c r="B19556" s="15" t="s">
        <v>22699</v>
      </c>
      <c r="C19556" s="13">
        <v>6.13</v>
      </c>
      <c r="D19556" s="7" t="str">
        <f t="shared" si="305"/>
        <v>Unique</v>
      </c>
    </row>
    <row r="19557" spans="1:4" x14ac:dyDescent="0.35">
      <c r="A19557" s="14" t="s">
        <v>22700</v>
      </c>
      <c r="B19557" s="15" t="s">
        <v>22701</v>
      </c>
      <c r="C19557" s="13">
        <v>6.8400000000000007</v>
      </c>
      <c r="D19557" s="7" t="str">
        <f t="shared" si="305"/>
        <v>Unique</v>
      </c>
    </row>
    <row r="19558" spans="1:4" x14ac:dyDescent="0.35">
      <c r="A19558" s="14" t="s">
        <v>22702</v>
      </c>
      <c r="B19558" s="15">
        <v>4417</v>
      </c>
      <c r="C19558" s="13">
        <v>5.25</v>
      </c>
      <c r="D19558" s="7" t="str">
        <f t="shared" si="305"/>
        <v>Unique</v>
      </c>
    </row>
    <row r="19559" spans="1:4" x14ac:dyDescent="0.35">
      <c r="A19559" s="14" t="s">
        <v>22703</v>
      </c>
      <c r="B19559" s="15" t="s">
        <v>22704</v>
      </c>
      <c r="C19559" s="13">
        <v>5.25</v>
      </c>
      <c r="D19559" s="7" t="str">
        <f t="shared" si="305"/>
        <v>Unique</v>
      </c>
    </row>
    <row r="19560" spans="1:4" x14ac:dyDescent="0.35">
      <c r="A19560" s="14" t="s">
        <v>22705</v>
      </c>
      <c r="B19560" s="15" t="s">
        <v>22706</v>
      </c>
      <c r="C19560" s="13">
        <v>7.1000000000000005</v>
      </c>
      <c r="D19560" s="7" t="str">
        <f t="shared" si="305"/>
        <v>Unique</v>
      </c>
    </row>
    <row r="19561" spans="1:4" x14ac:dyDescent="0.35">
      <c r="A19561" s="14" t="s">
        <v>22707</v>
      </c>
      <c r="B19561" s="15" t="s">
        <v>22708</v>
      </c>
      <c r="C19561" s="13">
        <v>5.25</v>
      </c>
      <c r="D19561" s="7" t="str">
        <f t="shared" si="305"/>
        <v>Unique</v>
      </c>
    </row>
    <row r="19562" spans="1:4" x14ac:dyDescent="0.35">
      <c r="A19562" s="14" t="s">
        <v>22210</v>
      </c>
      <c r="B19562" s="15">
        <v>4231</v>
      </c>
      <c r="C19562" s="13">
        <v>3.23</v>
      </c>
      <c r="D19562" s="7" t="str">
        <f t="shared" si="305"/>
        <v>Unique</v>
      </c>
    </row>
    <row r="19563" spans="1:4" x14ac:dyDescent="0.35">
      <c r="A19563" s="14" t="s">
        <v>22098</v>
      </c>
      <c r="B19563" s="15">
        <v>4058</v>
      </c>
      <c r="C19563" s="13">
        <v>3.23</v>
      </c>
      <c r="D19563" s="7" t="str">
        <f t="shared" si="305"/>
        <v>Unique</v>
      </c>
    </row>
    <row r="19564" spans="1:4" x14ac:dyDescent="0.35">
      <c r="A19564" s="14" t="s">
        <v>22709</v>
      </c>
      <c r="B19564" s="15">
        <v>4482</v>
      </c>
      <c r="C19564" s="13">
        <v>6.04</v>
      </c>
      <c r="D19564" s="7" t="str">
        <f t="shared" si="305"/>
        <v>Unique</v>
      </c>
    </row>
    <row r="19565" spans="1:4" x14ac:dyDescent="0.35">
      <c r="A19565" s="14" t="s">
        <v>22710</v>
      </c>
      <c r="B19565" s="15">
        <v>3990</v>
      </c>
      <c r="C19565" s="13">
        <v>5.08</v>
      </c>
      <c r="D19565" s="7" t="str">
        <f t="shared" si="305"/>
        <v>Unique</v>
      </c>
    </row>
    <row r="19566" spans="1:4" x14ac:dyDescent="0.35">
      <c r="A19566" s="14" t="s">
        <v>22711</v>
      </c>
      <c r="B19566" s="15">
        <v>4481</v>
      </c>
      <c r="C19566" s="13">
        <v>4.6399999999999997</v>
      </c>
      <c r="D19566" s="7" t="str">
        <f t="shared" si="305"/>
        <v>Unique</v>
      </c>
    </row>
    <row r="19567" spans="1:4" x14ac:dyDescent="0.35">
      <c r="A19567" s="14" t="s">
        <v>22712</v>
      </c>
      <c r="B19567" s="15">
        <v>4477</v>
      </c>
      <c r="C19567" s="13">
        <v>4.6399999999999997</v>
      </c>
      <c r="D19567" s="7" t="str">
        <f t="shared" si="305"/>
        <v>Unique</v>
      </c>
    </row>
    <row r="19568" spans="1:4" x14ac:dyDescent="0.35">
      <c r="A19568" s="14" t="s">
        <v>22713</v>
      </c>
      <c r="B19568" s="15">
        <v>4429</v>
      </c>
      <c r="C19568" s="13">
        <v>4.6399999999999997</v>
      </c>
      <c r="D19568" s="7" t="str">
        <f t="shared" si="305"/>
        <v>Unique</v>
      </c>
    </row>
    <row r="19569" spans="1:4" x14ac:dyDescent="0.35">
      <c r="A19569" s="14" t="s">
        <v>22714</v>
      </c>
      <c r="B19569" s="15">
        <v>4469</v>
      </c>
      <c r="C19569" s="13">
        <v>4.3999999999999995</v>
      </c>
      <c r="D19569" s="7" t="str">
        <f t="shared" si="305"/>
        <v>Unique</v>
      </c>
    </row>
    <row r="19570" spans="1:4" x14ac:dyDescent="0.35">
      <c r="A19570" s="14" t="s">
        <v>22715</v>
      </c>
      <c r="B19570" s="15">
        <v>4492</v>
      </c>
      <c r="C19570" s="13">
        <v>3.94</v>
      </c>
      <c r="D19570" s="7" t="str">
        <f t="shared" si="305"/>
        <v>Unique</v>
      </c>
    </row>
    <row r="19571" spans="1:4" x14ac:dyDescent="0.35">
      <c r="A19571" s="14" t="s">
        <v>22716</v>
      </c>
      <c r="B19571" s="15">
        <v>4488</v>
      </c>
      <c r="C19571" s="13">
        <v>3.94</v>
      </c>
      <c r="D19571" s="7" t="str">
        <f t="shared" si="305"/>
        <v>Unique</v>
      </c>
    </row>
    <row r="19572" spans="1:4" x14ac:dyDescent="0.35">
      <c r="A19572" s="14" t="s">
        <v>22717</v>
      </c>
      <c r="B19572" s="15">
        <v>4278</v>
      </c>
      <c r="C19572" s="13">
        <v>3.75</v>
      </c>
      <c r="D19572" s="7" t="str">
        <f t="shared" si="305"/>
        <v>Unique</v>
      </c>
    </row>
    <row r="19573" spans="1:4" x14ac:dyDescent="0.35">
      <c r="A19573" s="14" t="s">
        <v>22718</v>
      </c>
      <c r="B19573" s="15" t="s">
        <v>22719</v>
      </c>
      <c r="C19573" s="13">
        <v>9.27</v>
      </c>
      <c r="D19573" s="7" t="str">
        <f t="shared" si="305"/>
        <v>Unique</v>
      </c>
    </row>
    <row r="19574" spans="1:4" x14ac:dyDescent="0.35">
      <c r="A19574" s="14" t="s">
        <v>22720</v>
      </c>
      <c r="B19574" s="15" t="s">
        <v>22721</v>
      </c>
      <c r="C19574" s="13">
        <v>9.26</v>
      </c>
      <c r="D19574" s="7" t="str">
        <f t="shared" si="305"/>
        <v>Unique</v>
      </c>
    </row>
    <row r="19575" spans="1:4" x14ac:dyDescent="0.35">
      <c r="A19575" s="14" t="s">
        <v>22722</v>
      </c>
      <c r="B19575" s="15" t="s">
        <v>22723</v>
      </c>
      <c r="C19575" s="13">
        <v>8.17</v>
      </c>
      <c r="D19575" s="7" t="str">
        <f t="shared" si="305"/>
        <v>Unique</v>
      </c>
    </row>
    <row r="19576" spans="1:4" x14ac:dyDescent="0.35">
      <c r="A19576" s="14" t="s">
        <v>22724</v>
      </c>
      <c r="B19576" s="15" t="s">
        <v>22725</v>
      </c>
      <c r="C19576" s="13">
        <v>7.94</v>
      </c>
      <c r="D19576" s="7" t="str">
        <f t="shared" si="305"/>
        <v>Unique</v>
      </c>
    </row>
    <row r="19577" spans="1:4" x14ac:dyDescent="0.35">
      <c r="A19577" s="14" t="s">
        <v>22722</v>
      </c>
      <c r="B19577" s="15" t="s">
        <v>22723</v>
      </c>
      <c r="C19577" s="13">
        <v>1.4500000000000002</v>
      </c>
      <c r="D19577" s="7" t="str">
        <f t="shared" si="305"/>
        <v>Unique</v>
      </c>
    </row>
    <row r="19578" spans="1:4" x14ac:dyDescent="0.35">
      <c r="A19578" s="14" t="s">
        <v>22724</v>
      </c>
      <c r="B19578" s="15" t="s">
        <v>22725</v>
      </c>
      <c r="C19578" s="13">
        <v>1.4500000000000002</v>
      </c>
      <c r="D19578" s="7" t="str">
        <f t="shared" si="305"/>
        <v>Unique</v>
      </c>
    </row>
    <row r="19579" spans="1:4" x14ac:dyDescent="0.35">
      <c r="A19579" s="14" t="s">
        <v>22720</v>
      </c>
      <c r="B19579" s="15" t="s">
        <v>22721</v>
      </c>
      <c r="C19579" s="13">
        <v>1.4500000000000002</v>
      </c>
      <c r="D19579" s="7" t="str">
        <f t="shared" si="305"/>
        <v>Unique</v>
      </c>
    </row>
    <row r="19580" spans="1:4" x14ac:dyDescent="0.35">
      <c r="A19580" s="14" t="s">
        <v>22718</v>
      </c>
      <c r="B19580" s="15" t="s">
        <v>22719</v>
      </c>
      <c r="C19580" s="13">
        <v>1.4500000000000002</v>
      </c>
      <c r="D19580" s="7" t="str">
        <f t="shared" si="305"/>
        <v>Unique</v>
      </c>
    </row>
    <row r="19581" spans="1:4" x14ac:dyDescent="0.35">
      <c r="A19581" s="14" t="s">
        <v>22689</v>
      </c>
      <c r="B19581" s="15" t="s">
        <v>22690</v>
      </c>
      <c r="C19581" s="13">
        <v>6.6999999999999993</v>
      </c>
      <c r="D19581" s="7" t="str">
        <f t="shared" si="305"/>
        <v>Unique</v>
      </c>
    </row>
    <row r="19582" spans="1:4" x14ac:dyDescent="0.35">
      <c r="A19582" s="14" t="s">
        <v>22751</v>
      </c>
      <c r="B19582" s="15" t="s">
        <v>22752</v>
      </c>
      <c r="C19582" s="13">
        <v>5.48</v>
      </c>
      <c r="D19582" s="7" t="str">
        <f t="shared" si="305"/>
        <v>Unique</v>
      </c>
    </row>
    <row r="19583" spans="1:4" x14ac:dyDescent="0.35">
      <c r="A19583" s="14" t="s">
        <v>22755</v>
      </c>
      <c r="B19583" s="15" t="s">
        <v>22756</v>
      </c>
      <c r="C19583" s="13">
        <v>5.49</v>
      </c>
      <c r="D19583" s="7" t="str">
        <f t="shared" si="305"/>
        <v>Unique</v>
      </c>
    </row>
    <row r="19584" spans="1:4" x14ac:dyDescent="0.35">
      <c r="A19584" s="14" t="s">
        <v>22748</v>
      </c>
      <c r="B19584" s="15">
        <v>4526</v>
      </c>
      <c r="C19584" s="13">
        <v>13.110000000000001</v>
      </c>
      <c r="D19584" s="7" t="str">
        <f t="shared" si="305"/>
        <v>Unique</v>
      </c>
    </row>
    <row r="19585" spans="1:4" x14ac:dyDescent="0.35">
      <c r="A19585" s="14" t="s">
        <v>22758</v>
      </c>
      <c r="B19585" s="15">
        <v>28628567</v>
      </c>
      <c r="C19585" s="13">
        <v>6.8400000000000007</v>
      </c>
      <c r="D19585" s="7" t="str">
        <f t="shared" si="305"/>
        <v>Unique</v>
      </c>
    </row>
    <row r="19586" spans="1:4" x14ac:dyDescent="0.35">
      <c r="A19586" s="14" t="s">
        <v>22733</v>
      </c>
      <c r="B19586" s="15" t="s">
        <v>22734</v>
      </c>
      <c r="C19586" s="13">
        <v>5.25</v>
      </c>
      <c r="D19586" s="7" t="str">
        <f t="shared" ref="D19586:D19649" si="306">IF(COUNTIFS(A:A,A19586,B:B,B19586,C:C,C19586)&gt;1,"Doublon","Unique")</f>
        <v>Unique</v>
      </c>
    </row>
    <row r="19587" spans="1:4" x14ac:dyDescent="0.35">
      <c r="A19587" s="14" t="s">
        <v>22732</v>
      </c>
      <c r="B19587" s="15">
        <v>4519</v>
      </c>
      <c r="C19587" s="13">
        <v>5.49</v>
      </c>
      <c r="D19587" s="7" t="str">
        <f t="shared" si="306"/>
        <v>Unique</v>
      </c>
    </row>
    <row r="19588" spans="1:4" x14ac:dyDescent="0.35">
      <c r="A19588" s="14" t="s">
        <v>22759</v>
      </c>
      <c r="B19588" s="15">
        <v>4497</v>
      </c>
      <c r="C19588" s="13">
        <v>6.8400000000000007</v>
      </c>
      <c r="D19588" s="7" t="str">
        <f t="shared" si="306"/>
        <v>Unique</v>
      </c>
    </row>
    <row r="19589" spans="1:4" x14ac:dyDescent="0.35">
      <c r="A19589" s="14" t="s">
        <v>22760</v>
      </c>
      <c r="B19589" s="15">
        <v>28563365</v>
      </c>
      <c r="C19589" s="13">
        <v>7.6199999999999992</v>
      </c>
      <c r="D19589" s="7" t="str">
        <f t="shared" si="306"/>
        <v>Unique</v>
      </c>
    </row>
    <row r="19590" spans="1:4" x14ac:dyDescent="0.35">
      <c r="A19590" s="14" t="s">
        <v>22761</v>
      </c>
      <c r="B19590" s="15">
        <v>28628514</v>
      </c>
      <c r="C19590" s="13">
        <v>7.6199999999999992</v>
      </c>
      <c r="D19590" s="7" t="str">
        <f t="shared" si="306"/>
        <v>Unique</v>
      </c>
    </row>
    <row r="19591" spans="1:4" x14ac:dyDescent="0.35">
      <c r="A19591" s="14" t="s">
        <v>22730</v>
      </c>
      <c r="B19591" s="15" t="s">
        <v>2518</v>
      </c>
      <c r="C19591" s="13">
        <v>-0.5</v>
      </c>
      <c r="D19591" s="7" t="str">
        <f t="shared" si="306"/>
        <v>Unique</v>
      </c>
    </row>
    <row r="19592" spans="1:4" x14ac:dyDescent="0.35">
      <c r="A19592" s="14" t="s">
        <v>22764</v>
      </c>
      <c r="B19592" s="15">
        <v>25005519</v>
      </c>
      <c r="C19592" s="13">
        <v>-0.5</v>
      </c>
      <c r="D19592" s="7" t="str">
        <f t="shared" si="306"/>
        <v>Unique</v>
      </c>
    </row>
    <row r="19593" spans="1:4" x14ac:dyDescent="0.35">
      <c r="A19593" s="14" t="s">
        <v>22765</v>
      </c>
      <c r="B19593" s="15" t="s">
        <v>4877</v>
      </c>
      <c r="C19593" s="13">
        <v>6.6999999999999993</v>
      </c>
      <c r="D19593" s="7" t="str">
        <f t="shared" si="306"/>
        <v>Unique</v>
      </c>
    </row>
    <row r="19594" spans="1:4" x14ac:dyDescent="0.35">
      <c r="A19594" s="14" t="s">
        <v>22766</v>
      </c>
      <c r="B19594" s="15">
        <v>4384</v>
      </c>
      <c r="C19594" s="13">
        <v>8.9700000000000006</v>
      </c>
      <c r="D19594" s="7" t="str">
        <f t="shared" si="306"/>
        <v>Unique</v>
      </c>
    </row>
    <row r="19595" spans="1:4" x14ac:dyDescent="0.35">
      <c r="A19595" s="14" t="s">
        <v>22767</v>
      </c>
      <c r="B19595" s="15">
        <v>4525</v>
      </c>
      <c r="C19595" s="13">
        <v>8.9700000000000006</v>
      </c>
      <c r="D19595" s="7" t="str">
        <f t="shared" si="306"/>
        <v>Unique</v>
      </c>
    </row>
    <row r="19596" spans="1:4" x14ac:dyDescent="0.35">
      <c r="A19596" s="14" t="s">
        <v>22768</v>
      </c>
      <c r="B19596" s="15">
        <v>4505</v>
      </c>
      <c r="C19596" s="13">
        <v>8.58</v>
      </c>
      <c r="D19596" s="7" t="str">
        <f t="shared" si="306"/>
        <v>Unique</v>
      </c>
    </row>
    <row r="19597" spans="1:4" x14ac:dyDescent="0.35">
      <c r="A19597" s="14" t="s">
        <v>22769</v>
      </c>
      <c r="B19597" s="15">
        <v>4501</v>
      </c>
      <c r="C19597" s="13">
        <v>7.5600000000000005</v>
      </c>
      <c r="D19597" s="7" t="str">
        <f t="shared" si="306"/>
        <v>Unique</v>
      </c>
    </row>
    <row r="19598" spans="1:4" x14ac:dyDescent="0.35">
      <c r="A19598" s="14" t="s">
        <v>22770</v>
      </c>
      <c r="B19598" s="15">
        <v>4433</v>
      </c>
      <c r="C19598" s="13">
        <v>7.05</v>
      </c>
      <c r="D19598" s="7" t="str">
        <f t="shared" si="306"/>
        <v>Unique</v>
      </c>
    </row>
    <row r="19599" spans="1:4" x14ac:dyDescent="0.35">
      <c r="A19599" s="14" t="s">
        <v>22771</v>
      </c>
      <c r="B19599" s="15">
        <v>4524</v>
      </c>
      <c r="C19599" s="13">
        <v>6.04</v>
      </c>
      <c r="D19599" s="7" t="str">
        <f t="shared" si="306"/>
        <v>Unique</v>
      </c>
    </row>
    <row r="19600" spans="1:4" x14ac:dyDescent="0.35">
      <c r="A19600" s="14" t="s">
        <v>22772</v>
      </c>
      <c r="B19600" s="15">
        <v>4514</v>
      </c>
      <c r="C19600" s="13">
        <v>6.04</v>
      </c>
      <c r="D19600" s="7" t="str">
        <f t="shared" si="306"/>
        <v>Unique</v>
      </c>
    </row>
    <row r="19601" spans="1:4" x14ac:dyDescent="0.35">
      <c r="A19601" s="14" t="s">
        <v>22773</v>
      </c>
      <c r="B19601" s="15">
        <v>4506</v>
      </c>
      <c r="C19601" s="13">
        <v>6.04</v>
      </c>
      <c r="D19601" s="7" t="str">
        <f t="shared" si="306"/>
        <v>Unique</v>
      </c>
    </row>
    <row r="19602" spans="1:4" x14ac:dyDescent="0.35">
      <c r="A19602" s="14" t="s">
        <v>22774</v>
      </c>
      <c r="B19602" s="15">
        <v>4503</v>
      </c>
      <c r="C19602" s="13">
        <v>5.5200000000000014</v>
      </c>
      <c r="D19602" s="7" t="str">
        <f t="shared" si="306"/>
        <v>Unique</v>
      </c>
    </row>
    <row r="19603" spans="1:4" x14ac:dyDescent="0.35">
      <c r="A19603" s="14" t="s">
        <v>22775</v>
      </c>
      <c r="B19603" s="15">
        <v>4504</v>
      </c>
      <c r="C19603" s="13">
        <v>5.5200000000000014</v>
      </c>
      <c r="D19603" s="7" t="str">
        <f t="shared" si="306"/>
        <v>Unique</v>
      </c>
    </row>
    <row r="19604" spans="1:4" x14ac:dyDescent="0.35">
      <c r="A19604" s="14" t="s">
        <v>22776</v>
      </c>
      <c r="B19604" s="15">
        <v>4532</v>
      </c>
      <c r="C19604" s="13">
        <v>5.08</v>
      </c>
      <c r="D19604" s="7" t="str">
        <f t="shared" si="306"/>
        <v>Unique</v>
      </c>
    </row>
    <row r="19605" spans="1:4" x14ac:dyDescent="0.35">
      <c r="A19605" s="14" t="s">
        <v>22777</v>
      </c>
      <c r="B19605" s="15">
        <v>4531</v>
      </c>
      <c r="C19605" s="13">
        <v>5.08</v>
      </c>
      <c r="D19605" s="7" t="str">
        <f t="shared" si="306"/>
        <v>Unique</v>
      </c>
    </row>
    <row r="19606" spans="1:4" x14ac:dyDescent="0.35">
      <c r="A19606" s="14" t="s">
        <v>22778</v>
      </c>
      <c r="B19606" s="15">
        <v>4511</v>
      </c>
      <c r="C19606" s="13">
        <v>5.08</v>
      </c>
      <c r="D19606" s="7" t="str">
        <f t="shared" si="306"/>
        <v>Unique</v>
      </c>
    </row>
    <row r="19607" spans="1:4" x14ac:dyDescent="0.35">
      <c r="A19607" s="14" t="s">
        <v>22779</v>
      </c>
      <c r="B19607" s="15">
        <v>4530</v>
      </c>
      <c r="C19607" s="13">
        <v>4.6399999999999997</v>
      </c>
      <c r="D19607" s="7" t="str">
        <f t="shared" si="306"/>
        <v>Unique</v>
      </c>
    </row>
    <row r="19608" spans="1:4" x14ac:dyDescent="0.35">
      <c r="A19608" s="14" t="s">
        <v>22780</v>
      </c>
      <c r="B19608" s="15">
        <v>4518</v>
      </c>
      <c r="C19608" s="13">
        <v>4.3999999999999995</v>
      </c>
      <c r="D19608" s="7" t="str">
        <f t="shared" si="306"/>
        <v>Unique</v>
      </c>
    </row>
    <row r="19609" spans="1:4" x14ac:dyDescent="0.35">
      <c r="A19609" s="14" t="s">
        <v>22781</v>
      </c>
      <c r="B19609" s="15">
        <v>4516</v>
      </c>
      <c r="C19609" s="13">
        <v>4.3999999999999995</v>
      </c>
      <c r="D19609" s="7" t="str">
        <f t="shared" si="306"/>
        <v>Unique</v>
      </c>
    </row>
    <row r="19610" spans="1:4" x14ac:dyDescent="0.35">
      <c r="A19610" s="14" t="s">
        <v>22782</v>
      </c>
      <c r="B19610" s="15">
        <v>4515</v>
      </c>
      <c r="C19610" s="13">
        <v>4.3999999999999995</v>
      </c>
      <c r="D19610" s="7" t="str">
        <f t="shared" si="306"/>
        <v>Unique</v>
      </c>
    </row>
    <row r="19611" spans="1:4" x14ac:dyDescent="0.35">
      <c r="A19611" s="14" t="s">
        <v>22783</v>
      </c>
      <c r="B19611" s="15">
        <v>4498</v>
      </c>
      <c r="C19611" s="13">
        <v>4.3999999999999995</v>
      </c>
      <c r="D19611" s="7" t="str">
        <f t="shared" si="306"/>
        <v>Unique</v>
      </c>
    </row>
    <row r="19612" spans="1:4" x14ac:dyDescent="0.35">
      <c r="A19612" s="14" t="s">
        <v>22784</v>
      </c>
      <c r="B19612" s="15">
        <v>4529</v>
      </c>
      <c r="C19612" s="13">
        <v>4.13</v>
      </c>
      <c r="D19612" s="7" t="str">
        <f t="shared" si="306"/>
        <v>Unique</v>
      </c>
    </row>
    <row r="19613" spans="1:4" x14ac:dyDescent="0.35">
      <c r="A19613" s="14" t="s">
        <v>22785</v>
      </c>
      <c r="B19613" s="15">
        <v>4520</v>
      </c>
      <c r="C19613" s="13">
        <v>4.13</v>
      </c>
      <c r="D19613" s="7" t="str">
        <f t="shared" si="306"/>
        <v>Unique</v>
      </c>
    </row>
    <row r="19614" spans="1:4" x14ac:dyDescent="0.35">
      <c r="A19614" s="14" t="s">
        <v>22786</v>
      </c>
      <c r="B19614" s="15">
        <v>4509</v>
      </c>
      <c r="C19614" s="13">
        <v>4.13</v>
      </c>
      <c r="D19614" s="7" t="str">
        <f t="shared" si="306"/>
        <v>Unique</v>
      </c>
    </row>
    <row r="19615" spans="1:4" x14ac:dyDescent="0.35">
      <c r="A19615" s="14" t="s">
        <v>22787</v>
      </c>
      <c r="B19615" s="15">
        <v>4528</v>
      </c>
      <c r="C19615" s="13">
        <v>3.94</v>
      </c>
      <c r="D19615" s="7" t="str">
        <f t="shared" si="306"/>
        <v>Unique</v>
      </c>
    </row>
    <row r="19616" spans="1:4" x14ac:dyDescent="0.35">
      <c r="A19616" s="14" t="s">
        <v>22788</v>
      </c>
      <c r="B19616" s="15" t="s">
        <v>22789</v>
      </c>
      <c r="C19616" s="13">
        <v>9.26</v>
      </c>
      <c r="D19616" s="7" t="str">
        <f t="shared" si="306"/>
        <v>Unique</v>
      </c>
    </row>
    <row r="19617" spans="1:4" x14ac:dyDescent="0.35">
      <c r="A19617" s="14" t="s">
        <v>22788</v>
      </c>
      <c r="B19617" s="15" t="s">
        <v>22789</v>
      </c>
      <c r="C19617" s="13">
        <v>1.4500000000000002</v>
      </c>
      <c r="D19617" s="7" t="str">
        <f t="shared" si="306"/>
        <v>Unique</v>
      </c>
    </row>
    <row r="19618" spans="1:4" x14ac:dyDescent="0.35">
      <c r="A19618" s="14" t="s">
        <v>22796</v>
      </c>
      <c r="B19618" s="15">
        <v>4508</v>
      </c>
      <c r="C19618" s="13">
        <v>8.1</v>
      </c>
      <c r="D19618" s="7" t="str">
        <f t="shared" si="306"/>
        <v>Unique</v>
      </c>
    </row>
    <row r="19619" spans="1:4" x14ac:dyDescent="0.35">
      <c r="A19619" s="14" t="s">
        <v>22730</v>
      </c>
      <c r="B19619" s="15" t="s">
        <v>2518</v>
      </c>
      <c r="C19619" s="13">
        <v>-0.02</v>
      </c>
      <c r="D19619" s="7" t="str">
        <f t="shared" si="306"/>
        <v>Unique</v>
      </c>
    </row>
    <row r="19620" spans="1:4" x14ac:dyDescent="0.35">
      <c r="A19620" s="14" t="s">
        <v>22744</v>
      </c>
      <c r="B19620" s="15">
        <v>28622120</v>
      </c>
      <c r="C19620" s="13">
        <v>7.6199999999999992</v>
      </c>
      <c r="D19620" s="7" t="str">
        <f t="shared" si="306"/>
        <v>Unique</v>
      </c>
    </row>
    <row r="19621" spans="1:4" x14ac:dyDescent="0.35">
      <c r="A19621" s="14" t="s">
        <v>22797</v>
      </c>
      <c r="B19621" s="15" t="s">
        <v>21876</v>
      </c>
      <c r="C19621" s="13">
        <v>5.48</v>
      </c>
      <c r="D19621" s="7" t="str">
        <f t="shared" si="306"/>
        <v>Unique</v>
      </c>
    </row>
    <row r="19622" spans="1:4" x14ac:dyDescent="0.35">
      <c r="A19622" s="14" t="s">
        <v>22728</v>
      </c>
      <c r="B19622" s="15" t="s">
        <v>22729</v>
      </c>
      <c r="C19622" s="13">
        <v>6.8400000000000007</v>
      </c>
      <c r="D19622" s="7" t="str">
        <f t="shared" si="306"/>
        <v>Unique</v>
      </c>
    </row>
    <row r="19623" spans="1:4" x14ac:dyDescent="0.35">
      <c r="A19623" s="14" t="s">
        <v>22798</v>
      </c>
      <c r="B19623" s="15" t="s">
        <v>22799</v>
      </c>
      <c r="C19623" s="13">
        <v>5.25</v>
      </c>
      <c r="D19623" s="7" t="str">
        <f t="shared" si="306"/>
        <v>Unique</v>
      </c>
    </row>
    <row r="19624" spans="1:4" x14ac:dyDescent="0.35">
      <c r="A19624" s="14" t="s">
        <v>22741</v>
      </c>
      <c r="B19624" s="15" t="s">
        <v>22742</v>
      </c>
      <c r="C19624" s="13">
        <v>7.6199999999999992</v>
      </c>
      <c r="D19624" s="7" t="str">
        <f t="shared" si="306"/>
        <v>Unique</v>
      </c>
    </row>
    <row r="19625" spans="1:4" x14ac:dyDescent="0.35">
      <c r="A19625" s="14" t="s">
        <v>22727</v>
      </c>
      <c r="B19625" s="15">
        <v>25004392</v>
      </c>
      <c r="C19625" s="13">
        <v>6.13</v>
      </c>
      <c r="D19625" s="7" t="str">
        <f t="shared" si="306"/>
        <v>Unique</v>
      </c>
    </row>
    <row r="19626" spans="1:4" x14ac:dyDescent="0.35">
      <c r="A19626" s="14" t="s">
        <v>22726</v>
      </c>
      <c r="B19626" s="15">
        <v>25002209</v>
      </c>
      <c r="C19626" s="13">
        <v>5.49</v>
      </c>
      <c r="D19626" s="7" t="str">
        <f t="shared" si="306"/>
        <v>Unique</v>
      </c>
    </row>
    <row r="19627" spans="1:4" x14ac:dyDescent="0.35">
      <c r="A19627" s="14" t="s">
        <v>22800</v>
      </c>
      <c r="B19627" s="15" t="s">
        <v>22801</v>
      </c>
      <c r="C19627" s="13">
        <v>5.25</v>
      </c>
      <c r="D19627" s="7" t="str">
        <f t="shared" si="306"/>
        <v>Unique</v>
      </c>
    </row>
    <row r="19628" spans="1:4" x14ac:dyDescent="0.35">
      <c r="A19628" s="14" t="s">
        <v>22763</v>
      </c>
      <c r="B19628" s="15">
        <v>25005519</v>
      </c>
      <c r="C19628" s="13">
        <v>12.290000000000001</v>
      </c>
      <c r="D19628" s="7" t="str">
        <f t="shared" si="306"/>
        <v>Unique</v>
      </c>
    </row>
    <row r="19629" spans="1:4" x14ac:dyDescent="0.35">
      <c r="A19629" s="14" t="s">
        <v>22764</v>
      </c>
      <c r="B19629" s="15">
        <v>25005519</v>
      </c>
      <c r="C19629" s="13">
        <v>12.290000000000001</v>
      </c>
      <c r="D19629" s="7" t="str">
        <f t="shared" si="306"/>
        <v>Unique</v>
      </c>
    </row>
    <row r="19630" spans="1:4" x14ac:dyDescent="0.35">
      <c r="A19630" s="14" t="s">
        <v>22763</v>
      </c>
      <c r="B19630" s="15">
        <v>25005519</v>
      </c>
      <c r="C19630" s="13">
        <v>-0.04</v>
      </c>
      <c r="D19630" s="7" t="str">
        <f t="shared" si="306"/>
        <v>Unique</v>
      </c>
    </row>
    <row r="19631" spans="1:4" x14ac:dyDescent="0.35">
      <c r="A19631" s="14" t="s">
        <v>22764</v>
      </c>
      <c r="B19631" s="15">
        <v>25005519</v>
      </c>
      <c r="C19631" s="13">
        <v>-0.02</v>
      </c>
      <c r="D19631" s="7" t="str">
        <f t="shared" si="306"/>
        <v>Unique</v>
      </c>
    </row>
    <row r="19632" spans="1:4" x14ac:dyDescent="0.35">
      <c r="A19632" s="14" t="s">
        <v>22802</v>
      </c>
      <c r="B19632" s="15" t="s">
        <v>22803</v>
      </c>
      <c r="C19632" s="13">
        <v>5.5</v>
      </c>
      <c r="D19632" s="7" t="str">
        <f t="shared" si="306"/>
        <v>Unique</v>
      </c>
    </row>
    <row r="19633" spans="1:4" x14ac:dyDescent="0.35">
      <c r="A19633" s="14" t="s">
        <v>22765</v>
      </c>
      <c r="B19633" s="15" t="s">
        <v>4877</v>
      </c>
      <c r="C19633" s="13">
        <v>16.11</v>
      </c>
      <c r="D19633" s="7" t="str">
        <f t="shared" si="306"/>
        <v>Unique</v>
      </c>
    </row>
    <row r="19634" spans="1:4" x14ac:dyDescent="0.35">
      <c r="A19634" s="14" t="s">
        <v>22790</v>
      </c>
      <c r="B19634" s="15">
        <v>739224</v>
      </c>
      <c r="C19634" s="13">
        <v>7.3599999999999994</v>
      </c>
      <c r="D19634" s="7" t="str">
        <f t="shared" si="306"/>
        <v>Unique</v>
      </c>
    </row>
    <row r="19635" spans="1:4" x14ac:dyDescent="0.35">
      <c r="A19635" s="14" t="s">
        <v>22757</v>
      </c>
      <c r="B19635" s="15">
        <v>4500</v>
      </c>
      <c r="C19635" s="13">
        <v>7.1000000000000005</v>
      </c>
      <c r="D19635" s="7" t="str">
        <f t="shared" si="306"/>
        <v>Unique</v>
      </c>
    </row>
    <row r="19636" spans="1:4" x14ac:dyDescent="0.35">
      <c r="A19636" s="14" t="s">
        <v>22762</v>
      </c>
      <c r="B19636" s="15" t="s">
        <v>2518</v>
      </c>
      <c r="C19636" s="13">
        <v>-0.04</v>
      </c>
      <c r="D19636" s="7" t="str">
        <f t="shared" si="306"/>
        <v>Unique</v>
      </c>
    </row>
    <row r="19637" spans="1:4" x14ac:dyDescent="0.35">
      <c r="A19637" s="14" t="s">
        <v>22749</v>
      </c>
      <c r="B19637" s="15" t="s">
        <v>22750</v>
      </c>
      <c r="C19637" s="13">
        <v>5.25</v>
      </c>
      <c r="D19637" s="7" t="str">
        <f t="shared" si="306"/>
        <v>Unique</v>
      </c>
    </row>
    <row r="19638" spans="1:4" x14ac:dyDescent="0.35">
      <c r="A19638" s="14" t="s">
        <v>22739</v>
      </c>
      <c r="B19638" s="15" t="s">
        <v>22740</v>
      </c>
      <c r="C19638" s="13">
        <v>5.48</v>
      </c>
      <c r="D19638" s="7" t="str">
        <f t="shared" si="306"/>
        <v>Unique</v>
      </c>
    </row>
    <row r="19639" spans="1:4" x14ac:dyDescent="0.35">
      <c r="A19639" s="14" t="s">
        <v>22737</v>
      </c>
      <c r="B19639" s="15" t="s">
        <v>22738</v>
      </c>
      <c r="C19639" s="13">
        <v>5.25</v>
      </c>
      <c r="D19639" s="7" t="str">
        <f t="shared" si="306"/>
        <v>Unique</v>
      </c>
    </row>
    <row r="19640" spans="1:4" x14ac:dyDescent="0.35">
      <c r="A19640" s="14" t="s">
        <v>22743</v>
      </c>
      <c r="B19640" s="15">
        <v>28623905</v>
      </c>
      <c r="C19640" s="13">
        <v>9.2199999999999989</v>
      </c>
      <c r="D19640" s="7" t="str">
        <f t="shared" si="306"/>
        <v>Unique</v>
      </c>
    </row>
    <row r="19641" spans="1:4" x14ac:dyDescent="0.35">
      <c r="A19641" s="14" t="s">
        <v>22731</v>
      </c>
      <c r="B19641" s="15">
        <v>4521</v>
      </c>
      <c r="C19641" s="13">
        <v>5.49</v>
      </c>
      <c r="D19641" s="7" t="str">
        <f t="shared" si="306"/>
        <v>Unique</v>
      </c>
    </row>
    <row r="19642" spans="1:4" x14ac:dyDescent="0.35">
      <c r="A19642" s="14" t="s">
        <v>22746</v>
      </c>
      <c r="B19642" s="15" t="s">
        <v>22747</v>
      </c>
      <c r="C19642" s="13">
        <v>5.25</v>
      </c>
      <c r="D19642" s="7" t="str">
        <f t="shared" si="306"/>
        <v>Unique</v>
      </c>
    </row>
    <row r="19643" spans="1:4" x14ac:dyDescent="0.35">
      <c r="A19643" s="14" t="s">
        <v>22745</v>
      </c>
      <c r="B19643" s="15">
        <v>28607975</v>
      </c>
      <c r="C19643" s="13">
        <v>5.25</v>
      </c>
      <c r="D19643" s="7" t="str">
        <f t="shared" si="306"/>
        <v>Unique</v>
      </c>
    </row>
    <row r="19644" spans="1:4" x14ac:dyDescent="0.35">
      <c r="A19644" s="14" t="s">
        <v>22753</v>
      </c>
      <c r="B19644" s="15">
        <v>28618622</v>
      </c>
      <c r="C19644" s="13">
        <v>7.1000000000000005</v>
      </c>
      <c r="D19644" s="7" t="str">
        <f t="shared" si="306"/>
        <v>Unique</v>
      </c>
    </row>
    <row r="19645" spans="1:4" x14ac:dyDescent="0.35">
      <c r="A19645" s="14" t="s">
        <v>22754</v>
      </c>
      <c r="B19645" s="15">
        <v>28629589</v>
      </c>
      <c r="C19645" s="13">
        <v>6.13</v>
      </c>
      <c r="D19645" s="7" t="str">
        <f t="shared" si="306"/>
        <v>Unique</v>
      </c>
    </row>
    <row r="19646" spans="1:4" x14ac:dyDescent="0.35">
      <c r="A19646" s="14" t="s">
        <v>22735</v>
      </c>
      <c r="B19646" s="15" t="s">
        <v>22736</v>
      </c>
      <c r="C19646" s="13">
        <v>5.48</v>
      </c>
      <c r="D19646" s="7" t="str">
        <f t="shared" si="306"/>
        <v>Unique</v>
      </c>
    </row>
    <row r="19647" spans="1:4" x14ac:dyDescent="0.35">
      <c r="A19647" s="14" t="s">
        <v>22762</v>
      </c>
      <c r="B19647" s="15" t="s">
        <v>2518</v>
      </c>
      <c r="C19647" s="13">
        <v>8.1</v>
      </c>
      <c r="D19647" s="7" t="str">
        <f t="shared" si="306"/>
        <v>Unique</v>
      </c>
    </row>
    <row r="19648" spans="1:4" x14ac:dyDescent="0.35">
      <c r="A19648" s="14" t="s">
        <v>22730</v>
      </c>
      <c r="B19648" s="15" t="s">
        <v>2518</v>
      </c>
      <c r="C19648" s="13">
        <v>13.75</v>
      </c>
      <c r="D19648" s="7" t="str">
        <f t="shared" si="306"/>
        <v>Unique</v>
      </c>
    </row>
    <row r="19649" spans="1:5" x14ac:dyDescent="0.35">
      <c r="A19649" s="14" t="s">
        <v>22791</v>
      </c>
      <c r="B19649" s="15">
        <v>28542111</v>
      </c>
      <c r="C19649" s="13">
        <v>5.48</v>
      </c>
      <c r="D19649" s="7" t="str">
        <f t="shared" si="306"/>
        <v>Unique</v>
      </c>
    </row>
    <row r="19650" spans="1:5" x14ac:dyDescent="0.35">
      <c r="A19650" s="14" t="s">
        <v>22805</v>
      </c>
      <c r="B19650" s="15" t="s">
        <v>22806</v>
      </c>
      <c r="C19650" s="13">
        <v>5.48</v>
      </c>
      <c r="D19650" s="7" t="str">
        <f t="shared" ref="D19650:D19713" si="307">IF(COUNTIFS(A:A,A19650,B:B,B19650,C:C,C19650)&gt;1,"Doublon","Unique")</f>
        <v>Unique</v>
      </c>
    </row>
    <row r="19651" spans="1:5" x14ac:dyDescent="0.35">
      <c r="A19651" s="14" t="s">
        <v>22793</v>
      </c>
      <c r="B19651" s="15">
        <v>4533</v>
      </c>
      <c r="C19651" s="13">
        <v>5.25</v>
      </c>
      <c r="D19651" s="7" t="str">
        <f t="shared" si="307"/>
        <v>Unique</v>
      </c>
    </row>
    <row r="19652" spans="1:5" x14ac:dyDescent="0.35">
      <c r="A19652" s="14" t="s">
        <v>22809</v>
      </c>
      <c r="B19652" s="15">
        <v>4496</v>
      </c>
      <c r="C19652" s="13">
        <v>5.48</v>
      </c>
      <c r="D19652" s="7" t="str">
        <f t="shared" si="307"/>
        <v>Unique</v>
      </c>
    </row>
    <row r="19653" spans="1:5" x14ac:dyDescent="0.35">
      <c r="A19653" s="14" t="s">
        <v>22792</v>
      </c>
      <c r="B19653" s="15">
        <v>4536</v>
      </c>
      <c r="C19653" s="13">
        <v>5.49</v>
      </c>
      <c r="D19653" s="7" t="str">
        <f t="shared" si="307"/>
        <v>Unique</v>
      </c>
    </row>
    <row r="19654" spans="1:5" x14ac:dyDescent="0.35">
      <c r="A19654" s="14" t="s">
        <v>22807</v>
      </c>
      <c r="B19654" s="15" t="s">
        <v>22808</v>
      </c>
      <c r="C19654" s="13">
        <v>9.2199999999999989</v>
      </c>
      <c r="D19654" s="7" t="str">
        <f t="shared" si="307"/>
        <v>Unique</v>
      </c>
    </row>
    <row r="19655" spans="1:5" x14ac:dyDescent="0.35">
      <c r="A19655" s="14" t="s">
        <v>22804</v>
      </c>
      <c r="B19655" s="15" t="s">
        <v>17761</v>
      </c>
      <c r="C19655" s="13">
        <v>5.49</v>
      </c>
      <c r="D19655" s="7" t="str">
        <f t="shared" si="307"/>
        <v>Unique</v>
      </c>
    </row>
    <row r="19656" spans="1:5" x14ac:dyDescent="0.35">
      <c r="A19656" s="14" t="s">
        <v>22810</v>
      </c>
      <c r="B19656" s="15">
        <v>4512</v>
      </c>
      <c r="C19656" s="13">
        <v>7.1000000000000005</v>
      </c>
      <c r="D19656" s="7" t="str">
        <f t="shared" si="307"/>
        <v>Unique</v>
      </c>
    </row>
    <row r="19657" spans="1:5" x14ac:dyDescent="0.35">
      <c r="A19657" s="14" t="s">
        <v>22794</v>
      </c>
      <c r="B19657" s="15" t="s">
        <v>22795</v>
      </c>
      <c r="C19657" s="13">
        <v>14.99</v>
      </c>
      <c r="D19657" s="7" t="str">
        <f t="shared" si="307"/>
        <v>Unique</v>
      </c>
    </row>
    <row r="19658" spans="1:5" x14ac:dyDescent="0.35">
      <c r="A19658" s="14" t="s">
        <v>22748</v>
      </c>
      <c r="B19658" s="15">
        <v>4526</v>
      </c>
      <c r="C19658" s="13">
        <v>6.6999999999999993</v>
      </c>
      <c r="D19658" s="7" t="str">
        <f t="shared" si="307"/>
        <v>Unique</v>
      </c>
    </row>
    <row r="19659" spans="1:5" x14ac:dyDescent="0.35">
      <c r="A19659" s="14" t="s">
        <v>22811</v>
      </c>
      <c r="B19659" s="15">
        <v>25004355</v>
      </c>
      <c r="C19659" s="13">
        <v>-0.5</v>
      </c>
      <c r="D19659" s="7" t="str">
        <f t="shared" si="307"/>
        <v>Unique</v>
      </c>
      <c r="E19659" s="7">
        <f>COUNTIFS($A$1721:A19659,A19659,$B$1721:B19659,B19659,$C$1721:C19659,C19659)</f>
        <v>1</v>
      </c>
    </row>
    <row r="19660" spans="1:5" x14ac:dyDescent="0.35">
      <c r="A19660" s="14" t="s">
        <v>22815</v>
      </c>
      <c r="B19660" s="15" t="s">
        <v>22813</v>
      </c>
      <c r="C19660" s="13">
        <v>-0.5</v>
      </c>
      <c r="D19660" s="7" t="str">
        <f t="shared" si="307"/>
        <v>Unique</v>
      </c>
      <c r="E19660" s="7">
        <f>COUNTIFS($A$1721:A19660,A19660,$B$1721:B19660,B19660,$C$1721:C19660,C19660)</f>
        <v>1</v>
      </c>
    </row>
    <row r="19661" spans="1:5" x14ac:dyDescent="0.35">
      <c r="A19661" s="14" t="s">
        <v>22844</v>
      </c>
      <c r="B19661" s="15" t="s">
        <v>22845</v>
      </c>
      <c r="C19661" s="13">
        <v>9.990000000000002</v>
      </c>
      <c r="D19661" s="7" t="str">
        <f t="shared" si="307"/>
        <v>Unique</v>
      </c>
      <c r="E19661" s="7">
        <f>COUNTIFS($A$1721:A19661,A19661,$B$1721:B19661,B19661,$C$1721:C19661,C19661)</f>
        <v>1</v>
      </c>
    </row>
    <row r="19662" spans="1:5" x14ac:dyDescent="0.35">
      <c r="A19662" s="14" t="s">
        <v>22846</v>
      </c>
      <c r="B19662" s="15" t="s">
        <v>22845</v>
      </c>
      <c r="C19662" s="13">
        <v>9.990000000000002</v>
      </c>
      <c r="D19662" s="7" t="str">
        <f t="shared" si="307"/>
        <v>Unique</v>
      </c>
      <c r="E19662" s="7">
        <f>COUNTIFS($A$1721:A19662,A19662,$B$1721:B19662,B19662,$C$1721:C19662,C19662)</f>
        <v>1</v>
      </c>
    </row>
    <row r="19663" spans="1:5" x14ac:dyDescent="0.35">
      <c r="A19663" s="14" t="s">
        <v>22844</v>
      </c>
      <c r="B19663" s="15" t="s">
        <v>22845</v>
      </c>
      <c r="C19663" s="13">
        <v>-0.04</v>
      </c>
      <c r="D19663" s="7" t="str">
        <f t="shared" si="307"/>
        <v>Unique</v>
      </c>
      <c r="E19663" s="7">
        <f>COUNTIFS($A$1721:A19663,A19663,$B$1721:B19663,B19663,$C$1721:C19663,C19663)</f>
        <v>1</v>
      </c>
    </row>
    <row r="19664" spans="1:5" x14ac:dyDescent="0.35">
      <c r="A19664" s="14" t="s">
        <v>22846</v>
      </c>
      <c r="B19664" s="15" t="s">
        <v>22845</v>
      </c>
      <c r="C19664" s="13">
        <v>-0.02</v>
      </c>
      <c r="D19664" s="7" t="str">
        <f t="shared" si="307"/>
        <v>Unique</v>
      </c>
      <c r="E19664" s="7">
        <f>COUNTIFS($A$1721:A19664,A19664,$B$1721:B19664,B19664,$C$1721:C19664,C19664)</f>
        <v>1</v>
      </c>
    </row>
    <row r="19665" spans="1:5" x14ac:dyDescent="0.35">
      <c r="A19665" s="14" t="s">
        <v>22826</v>
      </c>
      <c r="B19665" s="15">
        <v>3873</v>
      </c>
      <c r="C19665" s="13">
        <v>5.5</v>
      </c>
      <c r="D19665" s="7" t="str">
        <f t="shared" si="307"/>
        <v>Unique</v>
      </c>
      <c r="E19665" s="7">
        <f>COUNTIFS($A$1721:A19665,A19665,$B$1721:B19665,B19665,$C$1721:C19665,C19665)</f>
        <v>1</v>
      </c>
    </row>
    <row r="19666" spans="1:5" x14ac:dyDescent="0.35">
      <c r="A19666" s="14" t="s">
        <v>22847</v>
      </c>
      <c r="B19666" s="15">
        <v>3819</v>
      </c>
      <c r="C19666" s="13">
        <v>5.25</v>
      </c>
      <c r="D19666" s="7" t="str">
        <f t="shared" si="307"/>
        <v>Unique</v>
      </c>
      <c r="E19666" s="7">
        <f>COUNTIFS($A$1721:A19666,A19666,$B$1721:B19666,B19666,$C$1721:C19666,C19666)</f>
        <v>1</v>
      </c>
    </row>
    <row r="19667" spans="1:5" x14ac:dyDescent="0.35">
      <c r="A19667" s="14" t="s">
        <v>22848</v>
      </c>
      <c r="B19667" s="15">
        <v>28467896</v>
      </c>
      <c r="C19667" s="13">
        <v>5.49</v>
      </c>
      <c r="D19667" s="7" t="str">
        <f t="shared" si="307"/>
        <v>Unique</v>
      </c>
      <c r="E19667" s="7">
        <f>COUNTIFS($A$1721:A19667,A19667,$B$1721:B19667,B19667,$C$1721:C19667,C19667)</f>
        <v>1</v>
      </c>
    </row>
    <row r="19668" spans="1:5" x14ac:dyDescent="0.35">
      <c r="A19668" s="14" t="s">
        <v>22849</v>
      </c>
      <c r="B19668" s="15" t="s">
        <v>22850</v>
      </c>
      <c r="C19668" s="13">
        <v>5.25</v>
      </c>
      <c r="D19668" s="7" t="str">
        <f t="shared" si="307"/>
        <v>Unique</v>
      </c>
      <c r="E19668" s="7">
        <f>COUNTIFS($A$1721:A19668,A19668,$B$1721:B19668,B19668,$C$1721:C19668,C19668)</f>
        <v>1</v>
      </c>
    </row>
    <row r="19669" spans="1:5" x14ac:dyDescent="0.35">
      <c r="A19669" s="14" t="s">
        <v>22851</v>
      </c>
      <c r="B19669" s="15" t="s">
        <v>22852</v>
      </c>
      <c r="C19669" s="13">
        <v>7.1000000000000005</v>
      </c>
      <c r="D19669" s="7" t="str">
        <f t="shared" si="307"/>
        <v>Unique</v>
      </c>
      <c r="E19669" s="7">
        <f>COUNTIFS($A$1721:A19669,A19669,$B$1721:B19669,B19669,$C$1721:C19669,C19669)</f>
        <v>1</v>
      </c>
    </row>
    <row r="19670" spans="1:5" x14ac:dyDescent="0.35">
      <c r="A19670" s="14" t="s">
        <v>22853</v>
      </c>
      <c r="B19670" s="15">
        <v>2500396</v>
      </c>
      <c r="C19670" s="13">
        <v>8.6700000000000017</v>
      </c>
      <c r="D19670" s="7" t="str">
        <f t="shared" si="307"/>
        <v>Unique</v>
      </c>
      <c r="E19670" s="7">
        <f>COUNTIFS($A$1721:A19670,A19670,$B$1721:B19670,B19670,$C$1721:C19670,C19670)</f>
        <v>1</v>
      </c>
    </row>
    <row r="19671" spans="1:5" x14ac:dyDescent="0.35">
      <c r="A19671" s="14" t="s">
        <v>22854</v>
      </c>
      <c r="B19671" s="15">
        <v>2500396</v>
      </c>
      <c r="C19671" s="13">
        <v>8.6700000000000017</v>
      </c>
      <c r="D19671" s="7" t="str">
        <f t="shared" si="307"/>
        <v>Unique</v>
      </c>
      <c r="E19671" s="7">
        <f>COUNTIFS($A$1721:A19671,A19671,$B$1721:B19671,B19671,$C$1721:C19671,C19671)</f>
        <v>1</v>
      </c>
    </row>
    <row r="19672" spans="1:5" x14ac:dyDescent="0.35">
      <c r="A19672" s="14" t="s">
        <v>22853</v>
      </c>
      <c r="B19672" s="15">
        <v>2500396</v>
      </c>
      <c r="C19672" s="13">
        <v>-0.04</v>
      </c>
      <c r="D19672" s="7" t="str">
        <f t="shared" si="307"/>
        <v>Unique</v>
      </c>
      <c r="E19672" s="7">
        <f>COUNTIFS($A$1721:A19672,A19672,$B$1721:B19672,B19672,$C$1721:C19672,C19672)</f>
        <v>1</v>
      </c>
    </row>
    <row r="19673" spans="1:5" x14ac:dyDescent="0.35">
      <c r="A19673" s="14" t="s">
        <v>22854</v>
      </c>
      <c r="B19673" s="15">
        <v>2500396</v>
      </c>
      <c r="C19673" s="13">
        <v>-0.02</v>
      </c>
      <c r="D19673" s="7" t="str">
        <f t="shared" si="307"/>
        <v>Unique</v>
      </c>
      <c r="E19673" s="7">
        <f>COUNTIFS($A$1721:A19673,A19673,$B$1721:B19673,B19673,$C$1721:C19673,C19673)</f>
        <v>1</v>
      </c>
    </row>
    <row r="19674" spans="1:5" x14ac:dyDescent="0.35">
      <c r="A19674" s="14" t="s">
        <v>22855</v>
      </c>
      <c r="B19674" s="15">
        <v>2500398</v>
      </c>
      <c r="C19674" s="13">
        <v>8.6700000000000017</v>
      </c>
      <c r="D19674" s="7" t="str">
        <f t="shared" si="307"/>
        <v>Unique</v>
      </c>
      <c r="E19674" s="7">
        <f>COUNTIFS($A$1721:A19674,A19674,$B$1721:B19674,B19674,$C$1721:C19674,C19674)</f>
        <v>1</v>
      </c>
    </row>
    <row r="19675" spans="1:5" x14ac:dyDescent="0.35">
      <c r="A19675" s="14" t="s">
        <v>22843</v>
      </c>
      <c r="B19675" s="15">
        <v>2500398</v>
      </c>
      <c r="C19675" s="13">
        <v>8.6700000000000017</v>
      </c>
      <c r="D19675" s="7" t="str">
        <f t="shared" si="307"/>
        <v>Unique</v>
      </c>
      <c r="E19675" s="7">
        <f>COUNTIFS($A$1721:A19675,A19675,$B$1721:B19675,B19675,$C$1721:C19675,C19675)</f>
        <v>1</v>
      </c>
    </row>
    <row r="19676" spans="1:5" x14ac:dyDescent="0.35">
      <c r="A19676" s="14" t="s">
        <v>22842</v>
      </c>
      <c r="B19676" s="15">
        <v>2500398</v>
      </c>
      <c r="C19676" s="13">
        <v>8.6700000000000017</v>
      </c>
      <c r="D19676" s="7" t="str">
        <f t="shared" si="307"/>
        <v>Unique</v>
      </c>
      <c r="E19676" s="7">
        <f>COUNTIFS($A$1721:A19676,A19676,$B$1721:B19676,B19676,$C$1721:C19676,C19676)</f>
        <v>1</v>
      </c>
    </row>
    <row r="19677" spans="1:5" x14ac:dyDescent="0.35">
      <c r="A19677" s="14" t="s">
        <v>22855</v>
      </c>
      <c r="B19677" s="15">
        <v>2500398</v>
      </c>
      <c r="C19677" s="13">
        <v>-0.05</v>
      </c>
      <c r="D19677" s="7" t="str">
        <f t="shared" si="307"/>
        <v>Unique</v>
      </c>
      <c r="E19677" s="7">
        <f>COUNTIFS($A$1721:A19677,A19677,$B$1721:B19677,B19677,$C$1721:C19677,C19677)</f>
        <v>1</v>
      </c>
    </row>
    <row r="19678" spans="1:5" x14ac:dyDescent="0.35">
      <c r="A19678" s="14" t="s">
        <v>22843</v>
      </c>
      <c r="B19678" s="15">
        <v>2500398</v>
      </c>
      <c r="C19678" s="13">
        <v>-0.05</v>
      </c>
      <c r="D19678" s="7" t="str">
        <f t="shared" si="307"/>
        <v>Unique</v>
      </c>
      <c r="E19678" s="7">
        <f>COUNTIFS($A$1721:A19678,A19678,$B$1721:B19678,B19678,$C$1721:C19678,C19678)</f>
        <v>1</v>
      </c>
    </row>
    <row r="19679" spans="1:5" x14ac:dyDescent="0.35">
      <c r="A19679" s="14" t="s">
        <v>22842</v>
      </c>
      <c r="B19679" s="15">
        <v>2500398</v>
      </c>
      <c r="C19679" s="13">
        <v>-0.02</v>
      </c>
      <c r="D19679" s="7" t="str">
        <f t="shared" si="307"/>
        <v>Unique</v>
      </c>
      <c r="E19679" s="7">
        <f>COUNTIFS($A$1721:A19679,A19679,$B$1721:B19679,B19679,$C$1721:C19679,C19679)</f>
        <v>1</v>
      </c>
    </row>
    <row r="19680" spans="1:5" x14ac:dyDescent="0.35">
      <c r="A19680" s="14" t="s">
        <v>22856</v>
      </c>
      <c r="B19680" s="15" t="s">
        <v>22857</v>
      </c>
      <c r="C19680" s="13">
        <v>10.840000000000002</v>
      </c>
      <c r="D19680" s="7" t="str">
        <f t="shared" si="307"/>
        <v>Unique</v>
      </c>
      <c r="E19680" s="7">
        <f>COUNTIFS($A$1721:A19680,A19680,$B$1721:B19680,B19680,$C$1721:C19680,C19680)</f>
        <v>1</v>
      </c>
    </row>
    <row r="19681" spans="1:5" x14ac:dyDescent="0.35">
      <c r="A19681" s="14" t="s">
        <v>22858</v>
      </c>
      <c r="B19681" s="15" t="s">
        <v>22857</v>
      </c>
      <c r="C19681" s="13">
        <v>9.990000000000002</v>
      </c>
      <c r="D19681" s="7" t="str">
        <f t="shared" si="307"/>
        <v>Unique</v>
      </c>
      <c r="E19681" s="7">
        <f>COUNTIFS($A$1721:A19681,A19681,$B$1721:B19681,B19681,$C$1721:C19681,C19681)</f>
        <v>1</v>
      </c>
    </row>
    <row r="19682" spans="1:5" x14ac:dyDescent="0.35">
      <c r="A19682" s="14" t="s">
        <v>22858</v>
      </c>
      <c r="B19682" s="15" t="s">
        <v>22857</v>
      </c>
      <c r="C19682" s="13">
        <v>-0.04</v>
      </c>
      <c r="D19682" s="7" t="str">
        <f t="shared" si="307"/>
        <v>Unique</v>
      </c>
      <c r="E19682" s="7">
        <f>COUNTIFS($A$1721:A19682,A19682,$B$1721:B19682,B19682,$C$1721:C19682,C19682)</f>
        <v>1</v>
      </c>
    </row>
    <row r="19683" spans="1:5" x14ac:dyDescent="0.35">
      <c r="A19683" s="14" t="s">
        <v>22856</v>
      </c>
      <c r="B19683" s="15" t="s">
        <v>22857</v>
      </c>
      <c r="C19683" s="13">
        <v>-0.02</v>
      </c>
      <c r="D19683" s="7" t="str">
        <f t="shared" si="307"/>
        <v>Unique</v>
      </c>
      <c r="E19683" s="7">
        <f>COUNTIFS($A$1721:A19683,A19683,$B$1721:B19683,B19683,$C$1721:C19683,C19683)</f>
        <v>1</v>
      </c>
    </row>
    <row r="19684" spans="1:5" x14ac:dyDescent="0.35">
      <c r="A19684" s="14" t="s">
        <v>22859</v>
      </c>
      <c r="B19684" s="15">
        <v>28467747</v>
      </c>
      <c r="C19684" s="13">
        <v>5.25</v>
      </c>
      <c r="D19684" s="7" t="str">
        <f t="shared" si="307"/>
        <v>Unique</v>
      </c>
      <c r="E19684" s="7">
        <f>COUNTIFS($A$1721:A19684,A19684,$B$1721:B19684,B19684,$C$1721:C19684,C19684)</f>
        <v>1</v>
      </c>
    </row>
    <row r="19685" spans="1:5" x14ac:dyDescent="0.35">
      <c r="A19685" s="14" t="s">
        <v>22860</v>
      </c>
      <c r="B19685" s="15">
        <v>28465699</v>
      </c>
      <c r="C19685" s="13">
        <v>6.57</v>
      </c>
      <c r="D19685" s="7" t="str">
        <f t="shared" si="307"/>
        <v>Unique</v>
      </c>
      <c r="E19685" s="7">
        <f>COUNTIFS($A$1721:A19685,A19685,$B$1721:B19685,B19685,$C$1721:C19685,C19685)</f>
        <v>1</v>
      </c>
    </row>
    <row r="19686" spans="1:5" x14ac:dyDescent="0.35">
      <c r="A19686" s="14" t="s">
        <v>22861</v>
      </c>
      <c r="B19686" s="15">
        <v>28467490</v>
      </c>
      <c r="C19686" s="13">
        <v>7.6199999999999992</v>
      </c>
      <c r="D19686" s="7" t="str">
        <f t="shared" si="307"/>
        <v>Unique</v>
      </c>
      <c r="E19686" s="7">
        <f>COUNTIFS($A$1721:A19686,A19686,$B$1721:B19686,B19686,$C$1721:C19686,C19686)</f>
        <v>1</v>
      </c>
    </row>
    <row r="19687" spans="1:5" x14ac:dyDescent="0.35">
      <c r="A19687" s="14" t="s">
        <v>22825</v>
      </c>
      <c r="B19687" s="15">
        <v>3823</v>
      </c>
      <c r="C19687" s="13">
        <v>5.5</v>
      </c>
      <c r="D19687" s="7" t="str">
        <f t="shared" si="307"/>
        <v>Unique</v>
      </c>
      <c r="E19687" s="7">
        <f>COUNTIFS($A$1721:A19687,A19687,$B$1721:B19687,B19687,$C$1721:C19687,C19687)</f>
        <v>1</v>
      </c>
    </row>
    <row r="19688" spans="1:5" x14ac:dyDescent="0.35">
      <c r="A19688" s="14" t="s">
        <v>22828</v>
      </c>
      <c r="B19688" s="15" t="s">
        <v>22829</v>
      </c>
      <c r="C19688" s="13">
        <v>7.1000000000000005</v>
      </c>
      <c r="D19688" s="7" t="str">
        <f t="shared" si="307"/>
        <v>Unique</v>
      </c>
      <c r="E19688" s="7">
        <f>COUNTIFS($A$1721:A19688,A19688,$B$1721:B19688,B19688,$C$1721:C19688,C19688)</f>
        <v>1</v>
      </c>
    </row>
    <row r="19689" spans="1:5" x14ac:dyDescent="0.35">
      <c r="A19689" s="14" t="s">
        <v>22823</v>
      </c>
      <c r="B19689" s="15">
        <v>3909</v>
      </c>
      <c r="C19689" s="13">
        <v>5.49</v>
      </c>
      <c r="D19689" s="7" t="str">
        <f t="shared" si="307"/>
        <v>Unique</v>
      </c>
      <c r="E19689" s="7">
        <f>COUNTIFS($A$1721:A19689,A19689,$B$1721:B19689,B19689,$C$1721:C19689,C19689)</f>
        <v>1</v>
      </c>
    </row>
    <row r="19690" spans="1:5" x14ac:dyDescent="0.35">
      <c r="A19690" s="14" t="s">
        <v>22821</v>
      </c>
      <c r="B19690" s="15">
        <v>3903</v>
      </c>
      <c r="C19690" s="13">
        <v>7.6199999999999992</v>
      </c>
      <c r="D19690" s="7" t="str">
        <f t="shared" si="307"/>
        <v>Unique</v>
      </c>
      <c r="E19690" s="7">
        <f>COUNTIFS($A$1721:A19690,A19690,$B$1721:B19690,B19690,$C$1721:C19690,C19690)</f>
        <v>1</v>
      </c>
    </row>
    <row r="19691" spans="1:5" x14ac:dyDescent="0.35">
      <c r="A19691" s="14" t="s">
        <v>22822</v>
      </c>
      <c r="B19691" s="15">
        <v>3908</v>
      </c>
      <c r="C19691" s="13">
        <v>6.13</v>
      </c>
      <c r="D19691" s="7" t="str">
        <f t="shared" si="307"/>
        <v>Unique</v>
      </c>
      <c r="E19691" s="7">
        <f>COUNTIFS($A$1721:A19691,A19691,$B$1721:B19691,B19691,$C$1721:C19691,C19691)</f>
        <v>1</v>
      </c>
    </row>
    <row r="19692" spans="1:5" x14ac:dyDescent="0.35">
      <c r="A19692" s="14" t="s">
        <v>22862</v>
      </c>
      <c r="B19692" s="15">
        <v>25003190</v>
      </c>
      <c r="C19692" s="13">
        <v>9.990000000000002</v>
      </c>
      <c r="D19692" s="7" t="str">
        <f t="shared" si="307"/>
        <v>Unique</v>
      </c>
      <c r="E19692" s="7">
        <f>COUNTIFS($A$1721:A19692,A19692,$B$1721:B19692,B19692,$C$1721:C19692,C19692)</f>
        <v>1</v>
      </c>
    </row>
    <row r="19693" spans="1:5" x14ac:dyDescent="0.35">
      <c r="A19693" s="14" t="s">
        <v>22863</v>
      </c>
      <c r="B19693" s="15">
        <v>25003190</v>
      </c>
      <c r="C19693" s="13">
        <v>9.990000000000002</v>
      </c>
      <c r="D19693" s="7" t="str">
        <f t="shared" si="307"/>
        <v>Unique</v>
      </c>
      <c r="E19693" s="7">
        <f>COUNTIFS($A$1721:A19693,A19693,$B$1721:B19693,B19693,$C$1721:C19693,C19693)</f>
        <v>1</v>
      </c>
    </row>
    <row r="19694" spans="1:5" x14ac:dyDescent="0.35">
      <c r="A19694" s="14" t="s">
        <v>22862</v>
      </c>
      <c r="B19694" s="15">
        <v>25003190</v>
      </c>
      <c r="C19694" s="13">
        <v>-0.04</v>
      </c>
      <c r="D19694" s="7" t="str">
        <f t="shared" si="307"/>
        <v>Unique</v>
      </c>
      <c r="E19694" s="7">
        <f>COUNTIFS($A$1721:A19694,A19694,$B$1721:B19694,B19694,$C$1721:C19694,C19694)</f>
        <v>1</v>
      </c>
    </row>
    <row r="19695" spans="1:5" x14ac:dyDescent="0.35">
      <c r="A19695" s="14" t="s">
        <v>22863</v>
      </c>
      <c r="B19695" s="15">
        <v>25003190</v>
      </c>
      <c r="C19695" s="13">
        <v>-0.02</v>
      </c>
      <c r="D19695" s="7" t="str">
        <f t="shared" si="307"/>
        <v>Unique</v>
      </c>
      <c r="E19695" s="7">
        <f>COUNTIFS($A$1721:A19695,A19695,$B$1721:B19695,B19695,$C$1721:C19695,C19695)</f>
        <v>1</v>
      </c>
    </row>
    <row r="19696" spans="1:5" x14ac:dyDescent="0.35">
      <c r="A19696" s="14" t="s">
        <v>22820</v>
      </c>
      <c r="B19696" s="15">
        <v>3835</v>
      </c>
      <c r="C19696" s="13">
        <v>9.2199999999999989</v>
      </c>
      <c r="D19696" s="7" t="str">
        <f t="shared" si="307"/>
        <v>Unique</v>
      </c>
      <c r="E19696" s="7">
        <f>COUNTIFS($A$1721:A19696,A19696,$B$1721:B19696,B19696,$C$1721:C19696,C19696)</f>
        <v>1</v>
      </c>
    </row>
    <row r="19697" spans="1:5" x14ac:dyDescent="0.35">
      <c r="A19697" s="14" t="s">
        <v>22836</v>
      </c>
      <c r="B19697" s="15" t="s">
        <v>22837</v>
      </c>
      <c r="C19697" s="13">
        <v>5.48</v>
      </c>
      <c r="D19697" s="7" t="str">
        <f t="shared" si="307"/>
        <v>Unique</v>
      </c>
      <c r="E19697" s="7">
        <f>COUNTIFS($A$1721:A19697,A19697,$B$1721:B19697,B19697,$C$1721:C19697,C19697)</f>
        <v>1</v>
      </c>
    </row>
    <row r="19698" spans="1:5" x14ac:dyDescent="0.35">
      <c r="A19698" s="14" t="s">
        <v>22864</v>
      </c>
      <c r="B19698" s="15" t="s">
        <v>22865</v>
      </c>
      <c r="C19698" s="13">
        <v>5.25</v>
      </c>
      <c r="D19698" s="7" t="str">
        <f t="shared" si="307"/>
        <v>Unique</v>
      </c>
      <c r="E19698" s="7">
        <f>COUNTIFS($A$1721:A19698,A19698,$B$1721:B19698,B19698,$C$1721:C19698,C19698)</f>
        <v>1</v>
      </c>
    </row>
    <row r="19699" spans="1:5" x14ac:dyDescent="0.35">
      <c r="A19699" s="14" t="s">
        <v>22832</v>
      </c>
      <c r="B19699" s="15" t="s">
        <v>22833</v>
      </c>
      <c r="C19699" s="13">
        <v>5.25</v>
      </c>
      <c r="D19699" s="7" t="str">
        <f t="shared" si="307"/>
        <v>Unique</v>
      </c>
      <c r="E19699" s="7">
        <f>COUNTIFS($A$1721:A19699,A19699,$B$1721:B19699,B19699,$C$1721:C19699,C19699)</f>
        <v>1</v>
      </c>
    </row>
    <row r="19700" spans="1:5" x14ac:dyDescent="0.35">
      <c r="A19700" s="14" t="s">
        <v>22824</v>
      </c>
      <c r="B19700" s="15">
        <v>3720</v>
      </c>
      <c r="C19700" s="13">
        <v>5.48</v>
      </c>
      <c r="D19700" s="7" t="str">
        <f t="shared" si="307"/>
        <v>Unique</v>
      </c>
      <c r="E19700" s="7">
        <f>COUNTIFS($A$1721:A19700,A19700,$B$1721:B19700,B19700,$C$1721:C19700,C19700)</f>
        <v>1</v>
      </c>
    </row>
    <row r="19701" spans="1:5" x14ac:dyDescent="0.35">
      <c r="A19701" s="14" t="s">
        <v>22816</v>
      </c>
      <c r="B19701" s="15" t="s">
        <v>22817</v>
      </c>
      <c r="C19701" s="13">
        <v>7.6199999999999992</v>
      </c>
      <c r="D19701" s="7" t="str">
        <f t="shared" si="307"/>
        <v>Unique</v>
      </c>
      <c r="E19701" s="7">
        <f>COUNTIFS($A$1721:A19701,A19701,$B$1721:B19701,B19701,$C$1721:C19701,C19701)</f>
        <v>1</v>
      </c>
    </row>
    <row r="19702" spans="1:5" x14ac:dyDescent="0.35">
      <c r="A19702" s="14" t="s">
        <v>22818</v>
      </c>
      <c r="B19702" s="15" t="s">
        <v>22819</v>
      </c>
      <c r="C19702" s="13">
        <v>5.49</v>
      </c>
      <c r="D19702" s="7" t="str">
        <f t="shared" si="307"/>
        <v>Unique</v>
      </c>
      <c r="E19702" s="7">
        <f>COUNTIFS($A$1721:A19702,A19702,$B$1721:B19702,B19702,$C$1721:C19702,C19702)</f>
        <v>1</v>
      </c>
    </row>
    <row r="19703" spans="1:5" x14ac:dyDescent="0.35">
      <c r="A19703" s="14" t="s">
        <v>22830</v>
      </c>
      <c r="B19703" s="15" t="s">
        <v>22831</v>
      </c>
      <c r="C19703" s="13">
        <v>5.49</v>
      </c>
      <c r="D19703" s="7" t="str">
        <f t="shared" si="307"/>
        <v>Unique</v>
      </c>
      <c r="E19703" s="7">
        <f>COUNTIFS($A$1721:A19703,A19703,$B$1721:B19703,B19703,$C$1721:C19703,C19703)</f>
        <v>1</v>
      </c>
    </row>
    <row r="19704" spans="1:5" x14ac:dyDescent="0.35">
      <c r="A19704" s="14" t="s">
        <v>22834</v>
      </c>
      <c r="B19704" s="15" t="s">
        <v>22835</v>
      </c>
      <c r="C19704" s="13">
        <v>5.25</v>
      </c>
      <c r="D19704" s="7" t="str">
        <f t="shared" si="307"/>
        <v>Unique</v>
      </c>
      <c r="E19704" s="7">
        <f>COUNTIFS($A$1721:A19704,A19704,$B$1721:B19704,B19704,$C$1721:C19704,C19704)</f>
        <v>1</v>
      </c>
    </row>
    <row r="19705" spans="1:5" x14ac:dyDescent="0.35">
      <c r="A19705" s="14" t="s">
        <v>22815</v>
      </c>
      <c r="B19705" s="15" t="s">
        <v>22813</v>
      </c>
      <c r="C19705" s="13">
        <v>-0.02</v>
      </c>
      <c r="D19705" s="7" t="str">
        <f t="shared" si="307"/>
        <v>Unique</v>
      </c>
      <c r="E19705" s="7">
        <f>COUNTIFS($A$1721:A19705,A19705,$B$1721:B19705,B19705,$C$1721:C19705,C19705)</f>
        <v>1</v>
      </c>
    </row>
    <row r="19706" spans="1:5" x14ac:dyDescent="0.35">
      <c r="A19706" s="14" t="s">
        <v>22812</v>
      </c>
      <c r="B19706" s="15" t="s">
        <v>22814</v>
      </c>
      <c r="C19706" s="13">
        <v>-0.04</v>
      </c>
      <c r="D19706" s="7" t="str">
        <f t="shared" si="307"/>
        <v>Unique</v>
      </c>
      <c r="E19706" s="7">
        <f>COUNTIFS($A$1721:A19706,A19706,$B$1721:B19706,B19706,$C$1721:C19706,C19706)</f>
        <v>1</v>
      </c>
    </row>
    <row r="19707" spans="1:5" x14ac:dyDescent="0.35">
      <c r="A19707" s="14" t="s">
        <v>22812</v>
      </c>
      <c r="B19707" s="15" t="s">
        <v>22814</v>
      </c>
      <c r="C19707" s="13">
        <v>5.48</v>
      </c>
      <c r="D19707" s="7" t="str">
        <f t="shared" si="307"/>
        <v>Unique</v>
      </c>
      <c r="E19707" s="7">
        <f>COUNTIFS($A$1721:A19707,A19707,$B$1721:B19707,B19707,$C$1721:C19707,C19707)</f>
        <v>1</v>
      </c>
    </row>
    <row r="19708" spans="1:5" x14ac:dyDescent="0.35">
      <c r="A19708" s="14" t="s">
        <v>22815</v>
      </c>
      <c r="B19708" s="15" t="s">
        <v>22813</v>
      </c>
      <c r="C19708" s="13">
        <v>6.57</v>
      </c>
      <c r="D19708" s="7" t="str">
        <f t="shared" si="307"/>
        <v>Unique</v>
      </c>
      <c r="E19708" s="7">
        <f>COUNTIFS($A$1721:A19708,A19708,$B$1721:B19708,B19708,$C$1721:C19708,C19708)</f>
        <v>1</v>
      </c>
    </row>
    <row r="19709" spans="1:5" x14ac:dyDescent="0.35">
      <c r="A19709" s="14" t="s">
        <v>22811</v>
      </c>
      <c r="B19709" s="15">
        <v>25004355</v>
      </c>
      <c r="C19709" s="13">
        <v>-0.02</v>
      </c>
      <c r="D19709" s="7" t="str">
        <f t="shared" si="307"/>
        <v>Unique</v>
      </c>
      <c r="E19709" s="7">
        <f>COUNTIFS($A$1721:A19709,A19709,$B$1721:B19709,B19709,$C$1721:C19709,C19709)</f>
        <v>1</v>
      </c>
    </row>
    <row r="19710" spans="1:5" x14ac:dyDescent="0.35">
      <c r="A19710" s="14" t="s">
        <v>22840</v>
      </c>
      <c r="B19710" s="15" t="s">
        <v>22841</v>
      </c>
      <c r="C19710" s="13">
        <v>6.13</v>
      </c>
      <c r="D19710" s="7" t="str">
        <f t="shared" si="307"/>
        <v>Unique</v>
      </c>
      <c r="E19710" s="7">
        <f>COUNTIFS($A$1721:A19710,A19710,$B$1721:B19710,B19710,$C$1721:C19710,C19710)</f>
        <v>1</v>
      </c>
    </row>
    <row r="19711" spans="1:5" x14ac:dyDescent="0.35">
      <c r="A19711" s="14" t="s">
        <v>22838</v>
      </c>
      <c r="B19711" s="15" t="s">
        <v>22839</v>
      </c>
      <c r="C19711" s="13">
        <v>5.25</v>
      </c>
      <c r="D19711" s="7" t="str">
        <f t="shared" si="307"/>
        <v>Unique</v>
      </c>
      <c r="E19711" s="7">
        <f>COUNTIFS($A$1721:A19711,A19711,$B$1721:B19711,B19711,$C$1721:C19711,C19711)</f>
        <v>1</v>
      </c>
    </row>
    <row r="19712" spans="1:5" x14ac:dyDescent="0.35">
      <c r="A19712" s="14" t="s">
        <v>22866</v>
      </c>
      <c r="B19712" s="15" t="s">
        <v>22867</v>
      </c>
      <c r="C19712" s="13">
        <v>7.6199999999999992</v>
      </c>
      <c r="D19712" s="7" t="str">
        <f t="shared" si="307"/>
        <v>Unique</v>
      </c>
      <c r="E19712" s="7">
        <f>COUNTIFS($A$1721:A19712,A19712,$B$1721:B19712,B19712,$C$1721:C19712,C19712)</f>
        <v>1</v>
      </c>
    </row>
    <row r="19713" spans="1:5" x14ac:dyDescent="0.35">
      <c r="A19713" s="14" t="s">
        <v>22827</v>
      </c>
      <c r="B19713" s="15" t="s">
        <v>21591</v>
      </c>
      <c r="C19713" s="13">
        <v>5.25</v>
      </c>
      <c r="D19713" s="7" t="str">
        <f t="shared" si="307"/>
        <v>Unique</v>
      </c>
      <c r="E19713" s="7">
        <f>COUNTIFS($A$1721:A19713,A19713,$B$1721:B19713,B19713,$C$1721:C19713,C19713)</f>
        <v>1</v>
      </c>
    </row>
    <row r="19714" spans="1:5" x14ac:dyDescent="0.35">
      <c r="A19714" s="14" t="s">
        <v>22868</v>
      </c>
      <c r="B19714" s="15">
        <v>25004355</v>
      </c>
      <c r="C19714" s="13">
        <v>-0.04</v>
      </c>
      <c r="D19714" s="7" t="str">
        <f t="shared" ref="D19714:D19777" si="308">IF(COUNTIFS(A:A,A19714,B:B,B19714,C:C,C19714)&gt;1,"Doublon","Unique")</f>
        <v>Unique</v>
      </c>
      <c r="E19714" s="7">
        <f>COUNTIFS($A$1721:A19714,A19714,$B$1721:B19714,B19714,$C$1721:C19714,C19714)</f>
        <v>1</v>
      </c>
    </row>
    <row r="19715" spans="1:5" x14ac:dyDescent="0.35">
      <c r="A19715" s="14" t="s">
        <v>22811</v>
      </c>
      <c r="B19715" s="15">
        <v>25004355</v>
      </c>
      <c r="C19715" s="13">
        <v>12.290000000000001</v>
      </c>
      <c r="D19715" s="7" t="str">
        <f t="shared" si="308"/>
        <v>Unique</v>
      </c>
      <c r="E19715" s="7">
        <f>COUNTIFS($A$1721:A19715,A19715,$B$1721:B19715,B19715,$C$1721:C19715,C19715)</f>
        <v>1</v>
      </c>
    </row>
    <row r="19716" spans="1:5" x14ac:dyDescent="0.35">
      <c r="A19716" s="14" t="s">
        <v>22868</v>
      </c>
      <c r="B19716" s="15">
        <v>25004355</v>
      </c>
      <c r="C19716" s="13">
        <v>15.42</v>
      </c>
      <c r="D19716" s="7" t="str">
        <f t="shared" si="308"/>
        <v>Unique</v>
      </c>
      <c r="E19716" s="7">
        <f>COUNTIFS($A$1721:A19716,A19716,$B$1721:B19716,B19716,$C$1721:C19716,C19716)</f>
        <v>1</v>
      </c>
    </row>
    <row r="19717" spans="1:5" x14ac:dyDescent="0.35">
      <c r="A19717" s="14" t="s">
        <v>22869</v>
      </c>
      <c r="B19717" s="15" t="s">
        <v>22870</v>
      </c>
      <c r="C19717" s="13">
        <v>12.290000000000001</v>
      </c>
      <c r="D19717" s="7" t="str">
        <f t="shared" si="308"/>
        <v>Unique</v>
      </c>
      <c r="E19717" s="7">
        <f>COUNTIFS($A$1721:A19717,A19717,$B$1721:B19717,B19717,$C$1721:C19717,C19717)</f>
        <v>1</v>
      </c>
    </row>
    <row r="19718" spans="1:5" x14ac:dyDescent="0.35">
      <c r="A19718" s="14" t="s">
        <v>22871</v>
      </c>
      <c r="B19718" s="15">
        <v>3737</v>
      </c>
      <c r="C19718" s="13">
        <v>6.13</v>
      </c>
      <c r="D19718" s="7" t="str">
        <f t="shared" si="308"/>
        <v>Unique</v>
      </c>
      <c r="E19718" s="7">
        <f>COUNTIFS($A$1721:A19718,A19718,$B$1721:B19718,B19718,$C$1721:C19718,C19718)</f>
        <v>1</v>
      </c>
    </row>
    <row r="19719" spans="1:5" x14ac:dyDescent="0.35">
      <c r="A19719" s="14" t="s">
        <v>22872</v>
      </c>
      <c r="B19719" s="15">
        <v>3943</v>
      </c>
      <c r="C19719" s="13">
        <v>5.49</v>
      </c>
      <c r="D19719" s="7" t="str">
        <f t="shared" si="308"/>
        <v>Unique</v>
      </c>
      <c r="E19719" s="7">
        <f>COUNTIFS($A$1721:A19719,A19719,$B$1721:B19719,B19719,$C$1721:C19719,C19719)</f>
        <v>1</v>
      </c>
    </row>
    <row r="19720" spans="1:5" x14ac:dyDescent="0.35">
      <c r="A19720" s="14" t="s">
        <v>22873</v>
      </c>
      <c r="B19720" s="15">
        <v>3881</v>
      </c>
      <c r="C19720" s="13">
        <v>5.5</v>
      </c>
      <c r="D19720" s="7" t="str">
        <f t="shared" si="308"/>
        <v>Unique</v>
      </c>
      <c r="E19720" s="7">
        <f>COUNTIFS($A$1721:A19720,A19720,$B$1721:B19720,B19720,$C$1721:C19720,C19720)</f>
        <v>1</v>
      </c>
    </row>
    <row r="19721" spans="1:5" x14ac:dyDescent="0.35">
      <c r="A19721" s="14" t="s">
        <v>22874</v>
      </c>
      <c r="B19721" s="15" t="s">
        <v>21545</v>
      </c>
      <c r="C19721" s="13">
        <v>8.379999999999999</v>
      </c>
      <c r="D19721" s="7" t="str">
        <f t="shared" si="308"/>
        <v>Unique</v>
      </c>
      <c r="E19721" s="7">
        <f>COUNTIFS($A$1721:A19721,A19721,$B$1721:B19721,B19721,$C$1721:C19721,C19721)</f>
        <v>1</v>
      </c>
    </row>
    <row r="19722" spans="1:5" x14ac:dyDescent="0.35">
      <c r="A19722" s="14" t="s">
        <v>22875</v>
      </c>
      <c r="B19722" s="15">
        <v>3833</v>
      </c>
      <c r="C19722" s="13">
        <v>5.25</v>
      </c>
      <c r="D19722" s="7" t="str">
        <f t="shared" si="308"/>
        <v>Unique</v>
      </c>
      <c r="E19722" s="7">
        <f>COUNTIFS($A$1721:A19722,A19722,$B$1721:B19722,B19722,$C$1721:C19722,C19722)</f>
        <v>1</v>
      </c>
    </row>
    <row r="19723" spans="1:5" x14ac:dyDescent="0.35">
      <c r="A19723" s="14" t="s">
        <v>22876</v>
      </c>
      <c r="B19723" s="15" t="s">
        <v>2334</v>
      </c>
      <c r="C19723" s="13">
        <v>7.3599999999999994</v>
      </c>
      <c r="D19723" s="7" t="str">
        <f t="shared" si="308"/>
        <v>Unique</v>
      </c>
      <c r="E19723" s="7">
        <f>COUNTIFS($A$1721:A19723,A19723,$B$1721:B19723,B19723,$C$1721:C19723,C19723)</f>
        <v>1</v>
      </c>
    </row>
    <row r="19724" spans="1:5" x14ac:dyDescent="0.35">
      <c r="A19724" s="14" t="s">
        <v>22877</v>
      </c>
      <c r="B19724" s="15" t="s">
        <v>22878</v>
      </c>
      <c r="C19724" s="13">
        <v>8.379999999999999</v>
      </c>
      <c r="D19724" s="7" t="str">
        <f t="shared" si="308"/>
        <v>Unique</v>
      </c>
      <c r="E19724" s="7">
        <f>COUNTIFS($A$1721:A19724,A19724,$B$1721:B19724,B19724,$C$1721:C19724,C19724)</f>
        <v>1</v>
      </c>
    </row>
    <row r="19725" spans="1:5" x14ac:dyDescent="0.35">
      <c r="A19725" s="14" t="s">
        <v>22880</v>
      </c>
      <c r="B19725" s="15" t="s">
        <v>22881</v>
      </c>
      <c r="C19725" s="13">
        <v>5.25</v>
      </c>
      <c r="D19725" s="7" t="str">
        <f t="shared" si="308"/>
        <v>Unique</v>
      </c>
      <c r="E19725" s="7">
        <f>COUNTIFS($A$1721:A19725,A19725,$B$1721:B19725,B19725,$C$1721:C19725,C19725)</f>
        <v>1</v>
      </c>
    </row>
    <row r="19726" spans="1:5" x14ac:dyDescent="0.35">
      <c r="A19726" s="14" t="s">
        <v>22882</v>
      </c>
      <c r="B19726" s="15" t="s">
        <v>22883</v>
      </c>
      <c r="C19726" s="13">
        <v>12.290000000000001</v>
      </c>
      <c r="D19726" s="7" t="str">
        <f t="shared" si="308"/>
        <v>Unique</v>
      </c>
      <c r="E19726" s="7">
        <f>COUNTIFS($A$1721:A19726,A19726,$B$1721:B19726,B19726,$C$1721:C19726,C19726)</f>
        <v>1</v>
      </c>
    </row>
    <row r="19727" spans="1:5" x14ac:dyDescent="0.35">
      <c r="A19727" s="14" t="s">
        <v>22884</v>
      </c>
      <c r="B19727" s="15" t="s">
        <v>4877</v>
      </c>
      <c r="C19727" s="13">
        <v>-0.02</v>
      </c>
      <c r="D19727" s="7" t="str">
        <f t="shared" si="308"/>
        <v>Unique</v>
      </c>
      <c r="E19727" s="7">
        <f>COUNTIFS($A$1721:A19727,A19727,$B$1721:B19727,B19727,$C$1721:C19727,C19727)</f>
        <v>1</v>
      </c>
    </row>
    <row r="19728" spans="1:5" x14ac:dyDescent="0.35">
      <c r="A19728" s="14" t="s">
        <v>22885</v>
      </c>
      <c r="B19728" s="15" t="s">
        <v>4877</v>
      </c>
      <c r="C19728" s="13">
        <v>-0.04</v>
      </c>
      <c r="D19728" s="7" t="str">
        <f t="shared" si="308"/>
        <v>Unique</v>
      </c>
      <c r="E19728" s="7">
        <f>COUNTIFS($A$1721:A19728,A19728,$B$1721:B19728,B19728,$C$1721:C19728,C19728)</f>
        <v>1</v>
      </c>
    </row>
    <row r="19729" spans="1:5" x14ac:dyDescent="0.35">
      <c r="A19729" s="14" t="s">
        <v>22884</v>
      </c>
      <c r="B19729" s="15" t="s">
        <v>4877</v>
      </c>
      <c r="C19729" s="13">
        <v>9.990000000000002</v>
      </c>
      <c r="D19729" s="7" t="str">
        <f t="shared" si="308"/>
        <v>Unique</v>
      </c>
      <c r="E19729" s="7">
        <f>COUNTIFS($A$1721:A19729,A19729,$B$1721:B19729,B19729,$C$1721:C19729,C19729)</f>
        <v>1</v>
      </c>
    </row>
    <row r="19730" spans="1:5" x14ac:dyDescent="0.35">
      <c r="A19730" s="14" t="s">
        <v>22885</v>
      </c>
      <c r="B19730" s="15" t="s">
        <v>4877</v>
      </c>
      <c r="C19730" s="13">
        <v>10.280000000000001</v>
      </c>
      <c r="D19730" s="7" t="str">
        <f t="shared" si="308"/>
        <v>Unique</v>
      </c>
      <c r="E19730" s="7">
        <f>COUNTIFS($A$1721:A19730,A19730,$B$1721:B19730,B19730,$C$1721:C19730,C19730)</f>
        <v>1</v>
      </c>
    </row>
    <row r="19731" spans="1:5" x14ac:dyDescent="0.35">
      <c r="A19731" s="14" t="s">
        <v>22886</v>
      </c>
      <c r="B19731" s="15" t="s">
        <v>22881</v>
      </c>
      <c r="C19731" s="13">
        <v>5.48</v>
      </c>
      <c r="D19731" s="7" t="str">
        <f t="shared" si="308"/>
        <v>Unique</v>
      </c>
      <c r="E19731" s="7">
        <f>COUNTIFS($A$1721:A19731,A19731,$B$1721:B19731,B19731,$C$1721:C19731,C19731)</f>
        <v>1</v>
      </c>
    </row>
    <row r="19732" spans="1:5" x14ac:dyDescent="0.35">
      <c r="A19732" s="14" t="s">
        <v>22887</v>
      </c>
      <c r="B19732" s="15" t="s">
        <v>22888</v>
      </c>
      <c r="C19732" s="13">
        <v>5.49</v>
      </c>
      <c r="D19732" s="7" t="str">
        <f t="shared" si="308"/>
        <v>Unique</v>
      </c>
      <c r="E19732" s="7">
        <f>COUNTIFS($A$1721:A19732,A19732,$B$1721:B19732,B19732,$C$1721:C19732,C19732)</f>
        <v>1</v>
      </c>
    </row>
    <row r="19733" spans="1:5" x14ac:dyDescent="0.35">
      <c r="A19733" s="14" t="s">
        <v>22891</v>
      </c>
      <c r="B19733" s="15">
        <v>3904</v>
      </c>
      <c r="C19733" s="13">
        <v>-0.5</v>
      </c>
      <c r="D19733" s="7" t="str">
        <f t="shared" si="308"/>
        <v>Unique</v>
      </c>
      <c r="E19733" s="7">
        <f>COUNTIFS($A$1721:A19733,A19733,$B$1721:B19733,B19733,$C$1721:C19733,C19733)</f>
        <v>1</v>
      </c>
    </row>
    <row r="19734" spans="1:5" x14ac:dyDescent="0.35">
      <c r="A19734" s="14" t="s">
        <v>22897</v>
      </c>
      <c r="B19734" s="15" t="s">
        <v>22898</v>
      </c>
      <c r="C19734" s="13">
        <v>1.4500000000000002</v>
      </c>
      <c r="D19734" s="7" t="str">
        <f t="shared" si="308"/>
        <v>Unique</v>
      </c>
      <c r="E19734" s="7">
        <f>COUNTIFS($A$1721:A19734,A19734,$B$1721:B19734,B19734,$C$1721:C19734,C19734)</f>
        <v>1</v>
      </c>
    </row>
    <row r="19735" spans="1:5" x14ac:dyDescent="0.35">
      <c r="A19735" s="14" t="s">
        <v>22897</v>
      </c>
      <c r="B19735" s="15" t="s">
        <v>22898</v>
      </c>
      <c r="C19735" s="13">
        <v>9.27</v>
      </c>
      <c r="D19735" s="7" t="str">
        <f t="shared" si="308"/>
        <v>Unique</v>
      </c>
      <c r="E19735" s="7">
        <f>COUNTIFS($A$1721:A19735,A19735,$B$1721:B19735,B19735,$C$1721:C19735,C19735)</f>
        <v>1</v>
      </c>
    </row>
    <row r="19736" spans="1:5" x14ac:dyDescent="0.35">
      <c r="A19736" s="14" t="s">
        <v>22899</v>
      </c>
      <c r="B19736" s="15">
        <v>3804</v>
      </c>
      <c r="C19736" s="13">
        <v>4.3999999999999995</v>
      </c>
      <c r="D19736" s="7" t="str">
        <f t="shared" si="308"/>
        <v>Unique</v>
      </c>
      <c r="E19736" s="7">
        <f>COUNTIFS($A$1721:A19736,A19736,$B$1721:B19736,B19736,$C$1721:C19736,C19736)</f>
        <v>1</v>
      </c>
    </row>
    <row r="19737" spans="1:5" x14ac:dyDescent="0.35">
      <c r="A19737" s="14" t="s">
        <v>22065</v>
      </c>
      <c r="B19737" s="15">
        <v>3887</v>
      </c>
      <c r="C19737" s="13">
        <v>4.3999999999999995</v>
      </c>
      <c r="D19737" s="7" t="str">
        <f t="shared" si="308"/>
        <v>Unique</v>
      </c>
      <c r="E19737" s="7">
        <f>COUNTIFS($A$1721:A19737,A19737,$B$1721:B19737,B19737,$C$1721:C19737,C19737)</f>
        <v>1</v>
      </c>
    </row>
    <row r="19738" spans="1:5" x14ac:dyDescent="0.35">
      <c r="A19738" s="14" t="s">
        <v>22900</v>
      </c>
      <c r="B19738" s="15">
        <v>3929</v>
      </c>
      <c r="C19738" s="13">
        <v>5.08</v>
      </c>
      <c r="D19738" s="7" t="str">
        <f t="shared" si="308"/>
        <v>Unique</v>
      </c>
      <c r="E19738" s="7">
        <f>COUNTIFS($A$1721:A19738,A19738,$B$1721:B19738,B19738,$C$1721:C19738,C19738)</f>
        <v>1</v>
      </c>
    </row>
    <row r="19739" spans="1:5" x14ac:dyDescent="0.35">
      <c r="A19739" s="14" t="s">
        <v>22901</v>
      </c>
      <c r="B19739" s="15">
        <v>3800</v>
      </c>
      <c r="C19739" s="13">
        <v>5.08</v>
      </c>
      <c r="D19739" s="7" t="str">
        <f t="shared" si="308"/>
        <v>Unique</v>
      </c>
      <c r="E19739" s="7">
        <f>COUNTIFS($A$1721:A19739,A19739,$B$1721:B19739,B19739,$C$1721:C19739,C19739)</f>
        <v>1</v>
      </c>
    </row>
    <row r="19740" spans="1:5" x14ac:dyDescent="0.35">
      <c r="A19740" s="14" t="s">
        <v>22902</v>
      </c>
      <c r="B19740" s="15">
        <v>3758</v>
      </c>
      <c r="C19740" s="13">
        <v>5.08</v>
      </c>
      <c r="D19740" s="7" t="str">
        <f t="shared" si="308"/>
        <v>Unique</v>
      </c>
      <c r="E19740" s="7">
        <f>COUNTIFS($A$1721:A19740,A19740,$B$1721:B19740,B19740,$C$1721:C19740,C19740)</f>
        <v>1</v>
      </c>
    </row>
    <row r="19741" spans="1:5" x14ac:dyDescent="0.35">
      <c r="A19741" s="14" t="s">
        <v>22903</v>
      </c>
      <c r="B19741" s="15">
        <v>3940</v>
      </c>
      <c r="C19741" s="13">
        <v>5.08</v>
      </c>
      <c r="D19741" s="7" t="str">
        <f t="shared" si="308"/>
        <v>Unique</v>
      </c>
      <c r="E19741" s="7">
        <f>COUNTIFS($A$1721:A19741,A19741,$B$1721:B19741,B19741,$C$1721:C19741,C19741)</f>
        <v>1</v>
      </c>
    </row>
    <row r="19742" spans="1:5" x14ac:dyDescent="0.35">
      <c r="A19742" s="14" t="s">
        <v>22904</v>
      </c>
      <c r="B19742" s="15">
        <v>3926</v>
      </c>
      <c r="C19742" s="13">
        <v>5.5200000000000014</v>
      </c>
      <c r="D19742" s="7" t="str">
        <f t="shared" si="308"/>
        <v>Unique</v>
      </c>
      <c r="E19742" s="7">
        <f>COUNTIFS($A$1721:A19742,A19742,$B$1721:B19742,B19742,$C$1721:C19742,C19742)</f>
        <v>1</v>
      </c>
    </row>
    <row r="19743" spans="1:5" x14ac:dyDescent="0.35">
      <c r="A19743" s="14" t="s">
        <v>22905</v>
      </c>
      <c r="B19743" s="15" t="s">
        <v>22906</v>
      </c>
      <c r="C19743" s="13">
        <v>5.5200000000000014</v>
      </c>
      <c r="D19743" s="7" t="str">
        <f t="shared" si="308"/>
        <v>Unique</v>
      </c>
      <c r="E19743" s="7">
        <f>COUNTIFS($A$1721:A19743,A19743,$B$1721:B19743,B19743,$C$1721:C19743,C19743)</f>
        <v>1</v>
      </c>
    </row>
    <row r="19744" spans="1:5" x14ac:dyDescent="0.35">
      <c r="A19744" s="14" t="s">
        <v>22907</v>
      </c>
      <c r="B19744" s="15">
        <v>3893</v>
      </c>
      <c r="C19744" s="13">
        <v>6.5299999999999994</v>
      </c>
      <c r="D19744" s="7" t="str">
        <f t="shared" si="308"/>
        <v>Unique</v>
      </c>
      <c r="E19744" s="7">
        <f>COUNTIFS($A$1721:A19744,A19744,$B$1721:B19744,B19744,$C$1721:C19744,C19744)</f>
        <v>1</v>
      </c>
    </row>
    <row r="19745" spans="1:5" x14ac:dyDescent="0.35">
      <c r="A19745" s="14" t="s">
        <v>22908</v>
      </c>
      <c r="B19745" s="15">
        <v>3930</v>
      </c>
      <c r="C19745" s="13">
        <v>7.05</v>
      </c>
      <c r="D19745" s="7" t="str">
        <f t="shared" si="308"/>
        <v>Unique</v>
      </c>
      <c r="E19745" s="7">
        <f>COUNTIFS($A$1721:A19745,A19745,$B$1721:B19745,B19745,$C$1721:C19745,C19745)</f>
        <v>1</v>
      </c>
    </row>
    <row r="19746" spans="1:5" x14ac:dyDescent="0.35">
      <c r="A19746" s="14" t="s">
        <v>22909</v>
      </c>
      <c r="B19746" s="15">
        <v>3923</v>
      </c>
      <c r="C19746" s="13">
        <v>7.5600000000000005</v>
      </c>
      <c r="D19746" s="7" t="str">
        <f t="shared" si="308"/>
        <v>Unique</v>
      </c>
      <c r="E19746" s="7">
        <f>COUNTIFS($A$1721:A19746,A19746,$B$1721:B19746,B19746,$C$1721:C19746,C19746)</f>
        <v>1</v>
      </c>
    </row>
    <row r="19747" spans="1:5" x14ac:dyDescent="0.35">
      <c r="A19747" s="14" t="s">
        <v>22910</v>
      </c>
      <c r="B19747" s="15">
        <v>3925</v>
      </c>
      <c r="C19747" s="13">
        <v>8.9700000000000006</v>
      </c>
      <c r="D19747" s="7" t="str">
        <f t="shared" si="308"/>
        <v>Unique</v>
      </c>
      <c r="E19747" s="7">
        <f>COUNTIFS($A$1721:A19747,A19747,$B$1721:B19747,B19747,$C$1721:C19747,C19747)</f>
        <v>1</v>
      </c>
    </row>
    <row r="19748" spans="1:5" x14ac:dyDescent="0.35">
      <c r="A19748" s="14" t="s">
        <v>22911</v>
      </c>
      <c r="B19748" s="15">
        <v>3646</v>
      </c>
      <c r="C19748" s="13">
        <v>8.9700000000000006</v>
      </c>
      <c r="D19748" s="7" t="str">
        <f t="shared" si="308"/>
        <v>Unique</v>
      </c>
      <c r="E19748" s="7">
        <f>COUNTIFS($A$1721:A19748,A19748,$B$1721:B19748,B19748,$C$1721:C19748,C19748)</f>
        <v>1</v>
      </c>
    </row>
    <row r="19749" spans="1:5" x14ac:dyDescent="0.35">
      <c r="A19749" s="14" t="s">
        <v>22912</v>
      </c>
      <c r="B19749" s="15">
        <v>3883</v>
      </c>
      <c r="C19749" s="13">
        <v>6.6999999999999993</v>
      </c>
      <c r="D19749" s="7" t="str">
        <f t="shared" si="308"/>
        <v>Unique</v>
      </c>
      <c r="E19749" s="7">
        <f>COUNTIFS($A$1721:A19749,A19749,$B$1721:B19749,B19749,$C$1721:C19749,C19749)</f>
        <v>1</v>
      </c>
    </row>
    <row r="19750" spans="1:5" x14ac:dyDescent="0.35">
      <c r="A19750" s="14" t="s">
        <v>22874</v>
      </c>
      <c r="B19750" s="15" t="s">
        <v>21545</v>
      </c>
      <c r="C19750" s="13">
        <v>6.6999999999999993</v>
      </c>
      <c r="D19750" s="7" t="str">
        <f t="shared" si="308"/>
        <v>Unique</v>
      </c>
      <c r="E19750" s="7">
        <f>COUNTIFS($A$1721:A19750,A19750,$B$1721:B19750,B19750,$C$1721:C19750,C19750)</f>
        <v>1</v>
      </c>
    </row>
    <row r="19751" spans="1:5" x14ac:dyDescent="0.35">
      <c r="A19751" s="14" t="s">
        <v>22913</v>
      </c>
      <c r="B19751" s="15" t="s">
        <v>22914</v>
      </c>
      <c r="C19751" s="13">
        <v>6.6999999999999993</v>
      </c>
      <c r="D19751" s="7" t="str">
        <f t="shared" si="308"/>
        <v>Unique</v>
      </c>
      <c r="E19751" s="7">
        <f>COUNTIFS($A$1721:A19751,A19751,$B$1721:B19751,B19751,$C$1721:C19751,C19751)</f>
        <v>1</v>
      </c>
    </row>
    <row r="19752" spans="1:5" x14ac:dyDescent="0.35">
      <c r="A19752" s="14" t="s">
        <v>22915</v>
      </c>
      <c r="B19752" s="15">
        <v>3588</v>
      </c>
      <c r="C19752" s="13">
        <v>4.59</v>
      </c>
      <c r="D19752" s="7" t="str">
        <f t="shared" si="308"/>
        <v>Unique</v>
      </c>
      <c r="E19752" s="7">
        <f>COUNTIFS($A$1721:A19752,A19752,$B$1721:B19752,B19752,$C$1721:C19752,C19752)</f>
        <v>1</v>
      </c>
    </row>
    <row r="19753" spans="1:5" x14ac:dyDescent="0.35">
      <c r="A19753" s="14" t="s">
        <v>22884</v>
      </c>
      <c r="B19753" s="15" t="s">
        <v>4877</v>
      </c>
      <c r="C19753" s="13">
        <v>-0.5</v>
      </c>
      <c r="D19753" s="7" t="str">
        <f t="shared" si="308"/>
        <v>Unique</v>
      </c>
      <c r="E19753" s="7">
        <f>COUNTIFS($A$1721:A19753,A19753,$B$1721:B19753,B19753,$C$1721:C19753,C19753)</f>
        <v>1</v>
      </c>
    </row>
    <row r="19754" spans="1:5" x14ac:dyDescent="0.35">
      <c r="A19754" s="14" t="s">
        <v>22916</v>
      </c>
      <c r="B19754" s="15" t="s">
        <v>22917</v>
      </c>
      <c r="C19754" s="13">
        <v>-0.5</v>
      </c>
      <c r="D19754" s="7" t="str">
        <f t="shared" si="308"/>
        <v>Unique</v>
      </c>
      <c r="E19754" s="7">
        <f>COUNTIFS($A$1721:A19754,A19754,$B$1721:B19754,B19754,$C$1721:C19754,C19754)</f>
        <v>1</v>
      </c>
    </row>
    <row r="19755" spans="1:5" x14ac:dyDescent="0.35">
      <c r="A19755" s="14" t="s">
        <v>22889</v>
      </c>
      <c r="B19755" s="15" t="s">
        <v>22890</v>
      </c>
      <c r="C19755" s="13">
        <v>7.6199999999999992</v>
      </c>
      <c r="D19755" s="7" t="str">
        <f t="shared" si="308"/>
        <v>Unique</v>
      </c>
      <c r="E19755" s="7">
        <f>COUNTIFS($A$1721:A19755,A19755,$B$1721:B19755,B19755,$C$1721:C19755,C19755)</f>
        <v>1</v>
      </c>
    </row>
    <row r="19756" spans="1:5" x14ac:dyDescent="0.35">
      <c r="A19756" s="14" t="s">
        <v>22919</v>
      </c>
      <c r="B19756" s="15" t="s">
        <v>22920</v>
      </c>
      <c r="C19756" s="13">
        <v>5.25</v>
      </c>
      <c r="D19756" s="7" t="str">
        <f t="shared" si="308"/>
        <v>Unique</v>
      </c>
      <c r="E19756" s="7">
        <f>COUNTIFS($A$1721:A19756,A19756,$B$1721:B19756,B19756,$C$1721:C19756,C19756)</f>
        <v>1</v>
      </c>
    </row>
    <row r="19757" spans="1:5" x14ac:dyDescent="0.35">
      <c r="A19757" s="14" t="s">
        <v>22921</v>
      </c>
      <c r="B19757" s="15">
        <v>28472341</v>
      </c>
      <c r="C19757" s="13">
        <v>5.5</v>
      </c>
      <c r="D19757" s="7" t="str">
        <f t="shared" si="308"/>
        <v>Unique</v>
      </c>
      <c r="E19757" s="7">
        <f>COUNTIFS($A$1721:A19757,A19757,$B$1721:B19757,B19757,$C$1721:C19757,C19757)</f>
        <v>1</v>
      </c>
    </row>
    <row r="19758" spans="1:5" x14ac:dyDescent="0.35">
      <c r="A19758" s="14" t="s">
        <v>22922</v>
      </c>
      <c r="B19758" s="15">
        <v>3933</v>
      </c>
      <c r="C19758" s="13">
        <v>5.48</v>
      </c>
      <c r="D19758" s="7" t="str">
        <f t="shared" si="308"/>
        <v>Unique</v>
      </c>
      <c r="E19758" s="7">
        <f>COUNTIFS($A$1721:A19758,A19758,$B$1721:B19758,B19758,$C$1721:C19758,C19758)</f>
        <v>1</v>
      </c>
    </row>
    <row r="19759" spans="1:5" x14ac:dyDescent="0.35">
      <c r="A19759" s="14" t="s">
        <v>21400</v>
      </c>
      <c r="B19759" s="15">
        <v>3755</v>
      </c>
      <c r="C19759" s="13">
        <v>5.48</v>
      </c>
      <c r="D19759" s="7" t="str">
        <f t="shared" si="308"/>
        <v>Unique</v>
      </c>
      <c r="E19759" s="7">
        <f>COUNTIFS($A$1721:A19759,A19759,$B$1721:B19759,B19759,$C$1721:C19759,C19759)</f>
        <v>1</v>
      </c>
    </row>
    <row r="19760" spans="1:5" x14ac:dyDescent="0.35">
      <c r="A19760" s="14" t="s">
        <v>22923</v>
      </c>
      <c r="B19760" s="15">
        <v>3936</v>
      </c>
      <c r="C19760" s="13">
        <v>8.379999999999999</v>
      </c>
      <c r="D19760" s="7" t="str">
        <f t="shared" si="308"/>
        <v>Unique</v>
      </c>
      <c r="E19760" s="7">
        <f>COUNTIFS($A$1721:A19760,A19760,$B$1721:B19760,B19760,$C$1721:C19760,C19760)</f>
        <v>1</v>
      </c>
    </row>
    <row r="19761" spans="1:5" x14ac:dyDescent="0.35">
      <c r="A19761" s="14" t="s">
        <v>22924</v>
      </c>
      <c r="B19761" s="15">
        <v>3601</v>
      </c>
      <c r="C19761" s="13">
        <v>7.1000000000000005</v>
      </c>
      <c r="D19761" s="7" t="str">
        <f t="shared" si="308"/>
        <v>Unique</v>
      </c>
      <c r="E19761" s="7">
        <f>COUNTIFS($A$1721:A19761,A19761,$B$1721:B19761,B19761,$C$1721:C19761,C19761)</f>
        <v>1</v>
      </c>
    </row>
    <row r="19762" spans="1:5" x14ac:dyDescent="0.35">
      <c r="A19762" s="14" t="s">
        <v>22955</v>
      </c>
      <c r="B19762" s="15">
        <v>3742</v>
      </c>
      <c r="C19762" s="13">
        <v>10.280000000000001</v>
      </c>
      <c r="D19762" s="7" t="str">
        <f t="shared" si="308"/>
        <v>Unique</v>
      </c>
      <c r="E19762" s="7">
        <f>COUNTIFS($A$1721:A19762,A19762,$B$1721:B19762,B19762,$C$1721:C19762,C19762)</f>
        <v>1</v>
      </c>
    </row>
    <row r="19763" spans="1:5" x14ac:dyDescent="0.35">
      <c r="A19763" s="14" t="s">
        <v>22956</v>
      </c>
      <c r="B19763" s="15" t="s">
        <v>22957</v>
      </c>
      <c r="C19763" s="13">
        <v>5.5</v>
      </c>
      <c r="D19763" s="7" t="str">
        <f t="shared" si="308"/>
        <v>Unique</v>
      </c>
      <c r="E19763" s="7">
        <f>COUNTIFS($A$1721:A19763,A19763,$B$1721:B19763,B19763,$C$1721:C19763,C19763)</f>
        <v>1</v>
      </c>
    </row>
    <row r="19764" spans="1:5" x14ac:dyDescent="0.35">
      <c r="A19764" s="14" t="s">
        <v>22935</v>
      </c>
      <c r="B19764" s="15" t="s">
        <v>22936</v>
      </c>
      <c r="C19764" s="13">
        <v>5.25</v>
      </c>
      <c r="D19764" s="7" t="str">
        <f t="shared" si="308"/>
        <v>Unique</v>
      </c>
      <c r="E19764" s="7">
        <f>COUNTIFS($A$1721:A19764,A19764,$B$1721:B19764,B19764,$C$1721:C19764,C19764)</f>
        <v>1</v>
      </c>
    </row>
    <row r="19765" spans="1:5" x14ac:dyDescent="0.35">
      <c r="A19765" s="14" t="s">
        <v>22951</v>
      </c>
      <c r="B19765" s="15" t="s">
        <v>22952</v>
      </c>
      <c r="C19765" s="13">
        <v>5.48</v>
      </c>
      <c r="D19765" s="7" t="str">
        <f t="shared" si="308"/>
        <v>Unique</v>
      </c>
      <c r="E19765" s="7">
        <f>COUNTIFS($A$1721:A19765,A19765,$B$1721:B19765,B19765,$C$1721:C19765,C19765)</f>
        <v>1</v>
      </c>
    </row>
    <row r="19766" spans="1:5" x14ac:dyDescent="0.35">
      <c r="A19766" s="14" t="s">
        <v>22953</v>
      </c>
      <c r="B19766" s="15" t="s">
        <v>22954</v>
      </c>
      <c r="C19766" s="13">
        <v>5.48</v>
      </c>
      <c r="D19766" s="7" t="str">
        <f t="shared" si="308"/>
        <v>Unique</v>
      </c>
      <c r="E19766" s="7">
        <f>COUNTIFS($A$1721:A19766,A19766,$B$1721:B19766,B19766,$C$1721:C19766,C19766)</f>
        <v>1</v>
      </c>
    </row>
    <row r="19767" spans="1:5" x14ac:dyDescent="0.35">
      <c r="A19767" s="14" t="s">
        <v>22958</v>
      </c>
      <c r="B19767" s="15">
        <v>3864</v>
      </c>
      <c r="C19767" s="13">
        <v>8.9600000000000009</v>
      </c>
      <c r="D19767" s="7" t="str">
        <f t="shared" si="308"/>
        <v>Unique</v>
      </c>
      <c r="E19767" s="7">
        <f>COUNTIFS($A$1721:A19767,A19767,$B$1721:B19767,B19767,$C$1721:C19767,C19767)</f>
        <v>1</v>
      </c>
    </row>
    <row r="19768" spans="1:5" x14ac:dyDescent="0.35">
      <c r="A19768" s="14" t="s">
        <v>22891</v>
      </c>
      <c r="B19768" s="15">
        <v>3904</v>
      </c>
      <c r="C19768" s="13">
        <v>-0.02</v>
      </c>
      <c r="D19768" s="7" t="str">
        <f t="shared" si="308"/>
        <v>Unique</v>
      </c>
      <c r="E19768" s="7">
        <f>COUNTIFS($A$1721:A19768,A19768,$B$1721:B19768,B19768,$C$1721:C19768,C19768)</f>
        <v>1</v>
      </c>
    </row>
    <row r="19769" spans="1:5" x14ac:dyDescent="0.35">
      <c r="A19769" s="14" t="s">
        <v>22879</v>
      </c>
      <c r="B19769" s="15">
        <v>3904</v>
      </c>
      <c r="C19769" s="13">
        <v>-0.04</v>
      </c>
      <c r="D19769" s="7" t="str">
        <f t="shared" si="308"/>
        <v>Unique</v>
      </c>
      <c r="E19769" s="7">
        <f>COUNTIFS($A$1721:A19769,A19769,$B$1721:B19769,B19769,$C$1721:C19769,C19769)</f>
        <v>1</v>
      </c>
    </row>
    <row r="19770" spans="1:5" x14ac:dyDescent="0.35">
      <c r="A19770" s="14" t="s">
        <v>22879</v>
      </c>
      <c r="B19770" s="15">
        <v>3904</v>
      </c>
      <c r="C19770" s="13">
        <v>6.13</v>
      </c>
      <c r="D19770" s="7" t="str">
        <f t="shared" si="308"/>
        <v>Unique</v>
      </c>
      <c r="E19770" s="7">
        <f>COUNTIFS($A$1721:A19770,A19770,$B$1721:B19770,B19770,$C$1721:C19770,C19770)</f>
        <v>1</v>
      </c>
    </row>
    <row r="19771" spans="1:5" x14ac:dyDescent="0.35">
      <c r="A19771" s="14" t="s">
        <v>22891</v>
      </c>
      <c r="B19771" s="15">
        <v>3904</v>
      </c>
      <c r="C19771" s="13">
        <v>8.6700000000000017</v>
      </c>
      <c r="D19771" s="7" t="str">
        <f t="shared" si="308"/>
        <v>Unique</v>
      </c>
      <c r="E19771" s="7">
        <f>COUNTIFS($A$1721:A19771,A19771,$B$1721:B19771,B19771,$C$1721:C19771,C19771)</f>
        <v>1</v>
      </c>
    </row>
    <row r="19772" spans="1:5" x14ac:dyDescent="0.35">
      <c r="A19772" s="14" t="s">
        <v>22927</v>
      </c>
      <c r="B19772" s="15" t="s">
        <v>22928</v>
      </c>
      <c r="C19772" s="13">
        <v>5.25</v>
      </c>
      <c r="D19772" s="7" t="str">
        <f t="shared" si="308"/>
        <v>Unique</v>
      </c>
      <c r="E19772" s="7">
        <f>COUNTIFS($A$1721:A19772,A19772,$B$1721:B19772,B19772,$C$1721:C19772,C19772)</f>
        <v>1</v>
      </c>
    </row>
    <row r="19773" spans="1:5" x14ac:dyDescent="0.35">
      <c r="A19773" s="14" t="s">
        <v>22925</v>
      </c>
      <c r="B19773" s="15" t="s">
        <v>22926</v>
      </c>
      <c r="C19773" s="13">
        <v>5.48</v>
      </c>
      <c r="D19773" s="7" t="str">
        <f t="shared" si="308"/>
        <v>Unique</v>
      </c>
      <c r="E19773" s="7">
        <f>COUNTIFS($A$1721:A19773,A19773,$B$1721:B19773,B19773,$C$1721:C19773,C19773)</f>
        <v>1</v>
      </c>
    </row>
    <row r="19774" spans="1:5" x14ac:dyDescent="0.35">
      <c r="A19774" s="14" t="s">
        <v>22959</v>
      </c>
      <c r="B19774" s="15">
        <v>3939</v>
      </c>
      <c r="C19774" s="13">
        <v>5.49</v>
      </c>
      <c r="D19774" s="7" t="str">
        <f t="shared" si="308"/>
        <v>Unique</v>
      </c>
      <c r="E19774" s="7">
        <f>COUNTIFS($A$1721:A19774,A19774,$B$1721:B19774,B19774,$C$1721:C19774,C19774)</f>
        <v>1</v>
      </c>
    </row>
    <row r="19775" spans="1:5" x14ac:dyDescent="0.35">
      <c r="A19775" s="14" t="s">
        <v>22945</v>
      </c>
      <c r="B19775" s="15" t="s">
        <v>22946</v>
      </c>
      <c r="C19775" s="13">
        <v>5.25</v>
      </c>
      <c r="D19775" s="7" t="str">
        <f t="shared" si="308"/>
        <v>Unique</v>
      </c>
      <c r="E19775" s="7">
        <f>COUNTIFS($A$1721:A19775,A19775,$B$1721:B19775,B19775,$C$1721:C19775,C19775)</f>
        <v>1</v>
      </c>
    </row>
    <row r="19776" spans="1:5" x14ac:dyDescent="0.35">
      <c r="A19776" s="14" t="s">
        <v>22931</v>
      </c>
      <c r="B19776" s="15" t="s">
        <v>22932</v>
      </c>
      <c r="C19776" s="13">
        <v>5.48</v>
      </c>
      <c r="D19776" s="7" t="str">
        <f t="shared" si="308"/>
        <v>Unique</v>
      </c>
      <c r="E19776" s="7">
        <f>COUNTIFS($A$1721:A19776,A19776,$B$1721:B19776,B19776,$C$1721:C19776,C19776)</f>
        <v>1</v>
      </c>
    </row>
    <row r="19777" spans="1:5" x14ac:dyDescent="0.35">
      <c r="A19777" s="14" t="s">
        <v>22960</v>
      </c>
      <c r="B19777" s="15">
        <v>3932</v>
      </c>
      <c r="C19777" s="13">
        <v>6.8400000000000007</v>
      </c>
      <c r="D19777" s="7" t="str">
        <f t="shared" si="308"/>
        <v>Unique</v>
      </c>
      <c r="E19777" s="7">
        <f>COUNTIFS($A$1721:A19777,A19777,$B$1721:B19777,B19777,$C$1721:C19777,C19777)</f>
        <v>1</v>
      </c>
    </row>
    <row r="19778" spans="1:5" x14ac:dyDescent="0.35">
      <c r="A19778" s="14" t="s">
        <v>22961</v>
      </c>
      <c r="B19778" s="15" t="s">
        <v>22962</v>
      </c>
      <c r="C19778" s="13">
        <v>5.48</v>
      </c>
      <c r="D19778" s="7" t="str">
        <f t="shared" ref="D19778:D19841" si="309">IF(COUNTIFS(A:A,A19778,B:B,B19778,C:C,C19778)&gt;1,"Doublon","Unique")</f>
        <v>Unique</v>
      </c>
      <c r="E19778" s="7">
        <f>COUNTIFS($A$1721:A19778,A19778,$B$1721:B19778,B19778,$C$1721:C19778,C19778)</f>
        <v>1</v>
      </c>
    </row>
    <row r="19779" spans="1:5" x14ac:dyDescent="0.35">
      <c r="A19779" s="14" t="s">
        <v>22949</v>
      </c>
      <c r="B19779" s="15" t="s">
        <v>22950</v>
      </c>
      <c r="C19779" s="13">
        <v>5.49</v>
      </c>
      <c r="D19779" s="7" t="str">
        <f t="shared" si="309"/>
        <v>Unique</v>
      </c>
      <c r="E19779" s="7">
        <f>COUNTIFS($A$1721:A19779,A19779,$B$1721:B19779,B19779,$C$1721:C19779,C19779)</f>
        <v>1</v>
      </c>
    </row>
    <row r="19780" spans="1:5" x14ac:dyDescent="0.35">
      <c r="A19780" s="14" t="s">
        <v>22963</v>
      </c>
      <c r="B19780" s="15" t="s">
        <v>22964</v>
      </c>
      <c r="C19780" s="13">
        <v>5.25</v>
      </c>
      <c r="D19780" s="7" t="str">
        <f t="shared" si="309"/>
        <v>Unique</v>
      </c>
      <c r="E19780" s="7">
        <f>COUNTIFS($A$1721:A19780,A19780,$B$1721:B19780,B19780,$C$1721:C19780,C19780)</f>
        <v>1</v>
      </c>
    </row>
    <row r="19781" spans="1:5" x14ac:dyDescent="0.35">
      <c r="A19781" s="14" t="s">
        <v>21401</v>
      </c>
      <c r="B19781" s="15" t="s">
        <v>21402</v>
      </c>
      <c r="C19781" s="13">
        <v>6.8400000000000007</v>
      </c>
      <c r="D19781" s="7" t="str">
        <f t="shared" si="309"/>
        <v>Unique</v>
      </c>
      <c r="E19781" s="7">
        <f>COUNTIFS($A$1721:A19781,A19781,$B$1721:B19781,B19781,$C$1721:C19781,C19781)</f>
        <v>1</v>
      </c>
    </row>
    <row r="19782" spans="1:5" x14ac:dyDescent="0.35">
      <c r="A19782" s="14" t="s">
        <v>21399</v>
      </c>
      <c r="B19782" s="15">
        <v>3927</v>
      </c>
      <c r="C19782" s="13">
        <v>10.280000000000001</v>
      </c>
      <c r="D19782" s="7" t="str">
        <f t="shared" si="309"/>
        <v>Unique</v>
      </c>
      <c r="E19782" s="7">
        <f>COUNTIFS($A$1721:A19782,A19782,$B$1721:B19782,B19782,$C$1721:C19782,C19782)</f>
        <v>1</v>
      </c>
    </row>
    <row r="19783" spans="1:5" x14ac:dyDescent="0.35">
      <c r="A19783" s="14" t="s">
        <v>22965</v>
      </c>
      <c r="B19783" s="15" t="s">
        <v>22966</v>
      </c>
      <c r="C19783" s="13">
        <v>5.5</v>
      </c>
      <c r="D19783" s="7" t="str">
        <f t="shared" si="309"/>
        <v>Unique</v>
      </c>
      <c r="E19783" s="7">
        <f>COUNTIFS($A$1721:A19783,A19783,$B$1721:B19783,B19783,$C$1721:C19783,C19783)</f>
        <v>1</v>
      </c>
    </row>
    <row r="19784" spans="1:5" x14ac:dyDescent="0.35">
      <c r="A19784" s="14" t="s">
        <v>22895</v>
      </c>
      <c r="B19784" s="15" t="s">
        <v>22896</v>
      </c>
      <c r="C19784" s="13">
        <v>5.48</v>
      </c>
      <c r="D19784" s="7" t="str">
        <f t="shared" si="309"/>
        <v>Unique</v>
      </c>
      <c r="E19784" s="7">
        <f>COUNTIFS($A$1721:A19784,A19784,$B$1721:B19784,B19784,$C$1721:C19784,C19784)</f>
        <v>1</v>
      </c>
    </row>
    <row r="19785" spans="1:5" x14ac:dyDescent="0.35">
      <c r="A19785" s="14" t="s">
        <v>22937</v>
      </c>
      <c r="B19785" s="15" t="s">
        <v>22938</v>
      </c>
      <c r="C19785" s="13">
        <v>9.2199999999999989</v>
      </c>
      <c r="D19785" s="7" t="str">
        <f t="shared" si="309"/>
        <v>Unique</v>
      </c>
      <c r="E19785" s="7">
        <f>COUNTIFS($A$1721:A19785,A19785,$B$1721:B19785,B19785,$C$1721:C19785,C19785)</f>
        <v>1</v>
      </c>
    </row>
    <row r="19786" spans="1:5" x14ac:dyDescent="0.35">
      <c r="A19786" s="14" t="s">
        <v>22967</v>
      </c>
      <c r="B19786" s="15">
        <v>3937</v>
      </c>
      <c r="C19786" s="13">
        <v>9.2199999999999989</v>
      </c>
      <c r="D19786" s="7" t="str">
        <f t="shared" si="309"/>
        <v>Unique</v>
      </c>
      <c r="E19786" s="7">
        <f>COUNTIFS($A$1721:A19786,A19786,$B$1721:B19786,B19786,$C$1721:C19786,C19786)</f>
        <v>1</v>
      </c>
    </row>
    <row r="19787" spans="1:5" x14ac:dyDescent="0.35">
      <c r="A19787" s="14" t="s">
        <v>22929</v>
      </c>
      <c r="B19787" s="15" t="s">
        <v>22852</v>
      </c>
      <c r="C19787" s="13">
        <v>5.25</v>
      </c>
      <c r="D19787" s="7" t="str">
        <f t="shared" si="309"/>
        <v>Unique</v>
      </c>
      <c r="E19787" s="7">
        <f>COUNTIFS($A$1721:A19787,A19787,$B$1721:B19787,B19787,$C$1721:C19787,C19787)</f>
        <v>1</v>
      </c>
    </row>
    <row r="19788" spans="1:5" x14ac:dyDescent="0.35">
      <c r="A19788" s="14" t="s">
        <v>22913</v>
      </c>
      <c r="B19788" s="15" t="s">
        <v>22914</v>
      </c>
      <c r="C19788" s="13">
        <v>11.370000000000001</v>
      </c>
      <c r="D19788" s="7" t="str">
        <f t="shared" si="309"/>
        <v>Unique</v>
      </c>
      <c r="E19788" s="7">
        <f>COUNTIFS($A$1721:A19788,A19788,$B$1721:B19788,B19788,$C$1721:C19788,C19788)</f>
        <v>1</v>
      </c>
    </row>
    <row r="19789" spans="1:5" x14ac:dyDescent="0.35">
      <c r="A19789" s="14" t="s">
        <v>22933</v>
      </c>
      <c r="B19789" s="15"/>
      <c r="C19789" s="13">
        <v>8.9600000000000009</v>
      </c>
      <c r="D19789" s="7" t="str">
        <f t="shared" si="309"/>
        <v>Unique</v>
      </c>
    </row>
    <row r="19790" spans="1:5" x14ac:dyDescent="0.35">
      <c r="A19790" s="14" t="s">
        <v>22918</v>
      </c>
      <c r="B19790" s="15" t="s">
        <v>22917</v>
      </c>
      <c r="C19790" s="13">
        <v>9.990000000000002</v>
      </c>
      <c r="D19790" s="7" t="str">
        <f t="shared" si="309"/>
        <v>Unique</v>
      </c>
      <c r="E19790" s="7">
        <f>COUNTIFS($A$1721:A19790,A19790,$B$1721:B19790,B19790,$C$1721:C19790,C19790)</f>
        <v>1</v>
      </c>
    </row>
    <row r="19791" spans="1:5" x14ac:dyDescent="0.35">
      <c r="A19791" s="14" t="s">
        <v>22916</v>
      </c>
      <c r="B19791" s="15" t="s">
        <v>22917</v>
      </c>
      <c r="C19791" s="13">
        <v>9.990000000000002</v>
      </c>
      <c r="D19791" s="7" t="str">
        <f t="shared" si="309"/>
        <v>Unique</v>
      </c>
      <c r="E19791" s="7">
        <f>COUNTIFS($A$1721:A19791,A19791,$B$1721:B19791,B19791,$C$1721:C19791,C19791)</f>
        <v>1</v>
      </c>
    </row>
    <row r="19792" spans="1:5" x14ac:dyDescent="0.35">
      <c r="A19792" s="14" t="s">
        <v>22918</v>
      </c>
      <c r="B19792" s="15" t="s">
        <v>22917</v>
      </c>
      <c r="C19792" s="13">
        <v>-0.04</v>
      </c>
      <c r="D19792" s="7" t="str">
        <f t="shared" si="309"/>
        <v>Unique</v>
      </c>
      <c r="E19792" s="7">
        <f>COUNTIFS($A$1721:A19792,A19792,$B$1721:B19792,B19792,$C$1721:C19792,C19792)</f>
        <v>1</v>
      </c>
    </row>
    <row r="19793" spans="1:5" x14ac:dyDescent="0.35">
      <c r="A19793" s="14" t="s">
        <v>22916</v>
      </c>
      <c r="B19793" s="15" t="s">
        <v>22917</v>
      </c>
      <c r="C19793" s="13">
        <v>-0.02</v>
      </c>
      <c r="D19793" s="7" t="str">
        <f t="shared" si="309"/>
        <v>Unique</v>
      </c>
      <c r="E19793" s="7">
        <f>COUNTIFS($A$1721:A19793,A19793,$B$1721:B19793,B19793,$C$1721:C19793,C19793)</f>
        <v>1</v>
      </c>
    </row>
    <row r="19794" spans="1:5" x14ac:dyDescent="0.35">
      <c r="A19794" s="14" t="s">
        <v>22941</v>
      </c>
      <c r="B19794" s="15" t="s">
        <v>22942</v>
      </c>
      <c r="C19794" s="13">
        <v>7.1000000000000005</v>
      </c>
      <c r="D19794" s="7" t="str">
        <f t="shared" si="309"/>
        <v>Unique</v>
      </c>
      <c r="E19794" s="7">
        <f>COUNTIFS($A$1721:A19794,A19794,$B$1721:B19794,B19794,$C$1721:C19794,C19794)</f>
        <v>1</v>
      </c>
    </row>
    <row r="19795" spans="1:5" x14ac:dyDescent="0.35">
      <c r="A19795" s="14" t="s">
        <v>22939</v>
      </c>
      <c r="B19795" s="15" t="s">
        <v>22940</v>
      </c>
      <c r="C19795" s="13">
        <v>5.49</v>
      </c>
      <c r="D19795" s="7" t="str">
        <f t="shared" si="309"/>
        <v>Unique</v>
      </c>
      <c r="E19795" s="7">
        <f>COUNTIFS($A$1721:A19795,A19795,$B$1721:B19795,B19795,$C$1721:C19795,C19795)</f>
        <v>1</v>
      </c>
    </row>
    <row r="19796" spans="1:5" x14ac:dyDescent="0.35">
      <c r="A19796" s="14" t="s">
        <v>22968</v>
      </c>
      <c r="B19796" s="15">
        <v>3710</v>
      </c>
      <c r="C19796" s="13">
        <v>5.48</v>
      </c>
      <c r="D19796" s="7" t="str">
        <f t="shared" si="309"/>
        <v>Unique</v>
      </c>
      <c r="E19796" s="7">
        <f>COUNTIFS($A$1721:A19796,A19796,$B$1721:B19796,B19796,$C$1721:C19796,C19796)</f>
        <v>1</v>
      </c>
    </row>
    <row r="19797" spans="1:5" x14ac:dyDescent="0.35">
      <c r="A19797" s="14" t="s">
        <v>22969</v>
      </c>
      <c r="B19797" s="15">
        <v>3935</v>
      </c>
      <c r="C19797" s="13">
        <v>5.25</v>
      </c>
      <c r="D19797" s="7" t="str">
        <f t="shared" si="309"/>
        <v>Unique</v>
      </c>
      <c r="E19797" s="7">
        <f>COUNTIFS($A$1721:A19797,A19797,$B$1721:B19797,B19797,$C$1721:C19797,C19797)</f>
        <v>1</v>
      </c>
    </row>
    <row r="19798" spans="1:5" x14ac:dyDescent="0.35">
      <c r="A19798" s="14" t="s">
        <v>22892</v>
      </c>
      <c r="B19798" s="15" t="s">
        <v>22893</v>
      </c>
      <c r="C19798" s="13">
        <v>5.48</v>
      </c>
      <c r="D19798" s="7" t="str">
        <f t="shared" si="309"/>
        <v>Unique</v>
      </c>
      <c r="E19798" s="7">
        <f>COUNTIFS($A$1721:A19798,A19798,$B$1721:B19798,B19798,$C$1721:C19798,C19798)</f>
        <v>1</v>
      </c>
    </row>
    <row r="19799" spans="1:5" x14ac:dyDescent="0.35">
      <c r="A19799" s="14" t="s">
        <v>22912</v>
      </c>
      <c r="B19799" s="15">
        <v>3883</v>
      </c>
      <c r="C19799" s="13">
        <v>10.840000000000002</v>
      </c>
      <c r="D19799" s="7" t="str">
        <f t="shared" si="309"/>
        <v>Unique</v>
      </c>
      <c r="E19799" s="7">
        <f>COUNTIFS($A$1721:A19799,A19799,$B$1721:B19799,B19799,$C$1721:C19799,C19799)</f>
        <v>1</v>
      </c>
    </row>
    <row r="19800" spans="1:5" x14ac:dyDescent="0.35">
      <c r="A19800" s="14" t="s">
        <v>22943</v>
      </c>
      <c r="B19800" s="15" t="s">
        <v>22944</v>
      </c>
      <c r="C19800" s="13">
        <v>6.13</v>
      </c>
      <c r="D19800" s="7" t="str">
        <f t="shared" si="309"/>
        <v>Unique</v>
      </c>
      <c r="E19800" s="7">
        <f>COUNTIFS($A$1721:A19800,A19800,$B$1721:B19800,B19800,$C$1721:C19800,C19800)</f>
        <v>1</v>
      </c>
    </row>
    <row r="19801" spans="1:5" x14ac:dyDescent="0.35">
      <c r="A19801" s="14" t="s">
        <v>22930</v>
      </c>
      <c r="B19801" s="15">
        <v>25004145</v>
      </c>
      <c r="C19801" s="13">
        <v>5.49</v>
      </c>
      <c r="D19801" s="7" t="str">
        <f t="shared" si="309"/>
        <v>Unique</v>
      </c>
      <c r="E19801" s="7">
        <f>COUNTIFS($A$1721:A19801,A19801,$B$1721:B19801,B19801,$C$1721:C19801,C19801)</f>
        <v>1</v>
      </c>
    </row>
    <row r="19802" spans="1:5" x14ac:dyDescent="0.35">
      <c r="A19802" s="14" t="s">
        <v>22894</v>
      </c>
      <c r="B19802" s="15">
        <v>28325277</v>
      </c>
      <c r="C19802" s="13">
        <v>5.5</v>
      </c>
      <c r="D19802" s="7" t="str">
        <f t="shared" si="309"/>
        <v>Unique</v>
      </c>
      <c r="E19802" s="7">
        <f>COUNTIFS($A$1721:A19802,A19802,$B$1721:B19802,B19802,$C$1721:C19802,C19802)</f>
        <v>1</v>
      </c>
    </row>
    <row r="19803" spans="1:5" x14ac:dyDescent="0.35">
      <c r="A19803" s="14" t="s">
        <v>22934</v>
      </c>
      <c r="B19803" s="15" t="s">
        <v>21545</v>
      </c>
      <c r="C19803" s="13">
        <v>7.3599999999999994</v>
      </c>
      <c r="D19803" s="7" t="str">
        <f t="shared" si="309"/>
        <v>Unique</v>
      </c>
      <c r="E19803" s="7">
        <f>COUNTIFS($A$1721:A19803,A19803,$B$1721:B19803,B19803,$C$1721:C19803,C19803)</f>
        <v>1</v>
      </c>
    </row>
    <row r="19804" spans="1:5" x14ac:dyDescent="0.35">
      <c r="A19804" s="14" t="s">
        <v>22947</v>
      </c>
      <c r="B19804" s="15" t="s">
        <v>22948</v>
      </c>
      <c r="C19804" s="13">
        <v>5.25</v>
      </c>
      <c r="D19804" s="7" t="str">
        <f t="shared" si="309"/>
        <v>Unique</v>
      </c>
      <c r="E19804" s="7">
        <f>COUNTIFS($A$1721:A19804,A19804,$B$1721:B19804,B19804,$C$1721:C19804,C19804)</f>
        <v>1</v>
      </c>
    </row>
    <row r="19805" spans="1:5" x14ac:dyDescent="0.35">
      <c r="A19805" s="14" t="s">
        <v>22970</v>
      </c>
      <c r="B19805" s="15" t="s">
        <v>22971</v>
      </c>
      <c r="C19805" s="13">
        <v>13.71</v>
      </c>
      <c r="D19805" s="7" t="str">
        <f t="shared" si="309"/>
        <v>Unique</v>
      </c>
      <c r="E19805" s="7">
        <f>COUNTIFS($A$1721:A19805,A19805,$B$1721:B19805,B19805,$C$1721:C19805,C19805)</f>
        <v>1</v>
      </c>
    </row>
    <row r="19806" spans="1:5" x14ac:dyDescent="0.35">
      <c r="A19806" s="14" t="s">
        <v>13659</v>
      </c>
      <c r="B19806" s="15"/>
      <c r="C19806" s="13">
        <v>5.25</v>
      </c>
      <c r="D19806" s="7" t="str">
        <f t="shared" si="309"/>
        <v>Unique</v>
      </c>
    </row>
    <row r="19807" spans="1:5" x14ac:dyDescent="0.35">
      <c r="A19807" s="14" t="s">
        <v>22972</v>
      </c>
      <c r="B19807" s="15">
        <v>3441</v>
      </c>
      <c r="C19807" s="13">
        <v>8.6700000000000017</v>
      </c>
      <c r="D19807" s="7" t="str">
        <f t="shared" si="309"/>
        <v>Unique</v>
      </c>
    </row>
    <row r="19808" spans="1:5" x14ac:dyDescent="0.35">
      <c r="A19808" s="14" t="s">
        <v>22973</v>
      </c>
      <c r="B19808" s="15" t="s">
        <v>22974</v>
      </c>
      <c r="C19808" s="13">
        <v>6.57</v>
      </c>
      <c r="D19808" s="7" t="str">
        <f t="shared" si="309"/>
        <v>Unique</v>
      </c>
    </row>
    <row r="19809" spans="1:4" x14ac:dyDescent="0.35">
      <c r="A19809" s="14" t="s">
        <v>22975</v>
      </c>
      <c r="B19809" s="15">
        <v>25000660</v>
      </c>
      <c r="C19809" s="13">
        <v>5.5</v>
      </c>
      <c r="D19809" s="7" t="str">
        <f t="shared" si="309"/>
        <v>Unique</v>
      </c>
    </row>
    <row r="19810" spans="1:4" x14ac:dyDescent="0.35">
      <c r="A19810" s="14" t="s">
        <v>22976</v>
      </c>
      <c r="B19810" s="15">
        <v>4511513846</v>
      </c>
      <c r="C19810" s="13">
        <v>7.6199999999999992</v>
      </c>
      <c r="D19810" s="7" t="str">
        <f t="shared" si="309"/>
        <v>Unique</v>
      </c>
    </row>
    <row r="19811" spans="1:4" x14ac:dyDescent="0.35">
      <c r="A19811" s="14" t="s">
        <v>22977</v>
      </c>
      <c r="B19811" s="15" t="s">
        <v>22978</v>
      </c>
      <c r="C19811" s="13">
        <v>7.1000000000000005</v>
      </c>
      <c r="D19811" s="7" t="str">
        <f t="shared" si="309"/>
        <v>Unique</v>
      </c>
    </row>
    <row r="19812" spans="1:4" x14ac:dyDescent="0.35">
      <c r="A19812" s="14" t="s">
        <v>22979</v>
      </c>
      <c r="B19812" s="15">
        <v>28331980</v>
      </c>
      <c r="C19812" s="13">
        <v>5.48</v>
      </c>
      <c r="D19812" s="7" t="str">
        <f t="shared" si="309"/>
        <v>Unique</v>
      </c>
    </row>
    <row r="19813" spans="1:4" x14ac:dyDescent="0.35">
      <c r="A19813" s="14" t="s">
        <v>22980</v>
      </c>
      <c r="B19813" s="15">
        <v>3436</v>
      </c>
      <c r="C19813" s="13">
        <v>-0.02</v>
      </c>
      <c r="D19813" s="7" t="str">
        <f t="shared" si="309"/>
        <v>Unique</v>
      </c>
    </row>
    <row r="19814" spans="1:4" x14ac:dyDescent="0.35">
      <c r="A19814" s="14" t="s">
        <v>22981</v>
      </c>
      <c r="B19814" s="15">
        <v>3436</v>
      </c>
      <c r="C19814" s="13">
        <v>-0.04</v>
      </c>
      <c r="D19814" s="7" t="str">
        <f t="shared" si="309"/>
        <v>Unique</v>
      </c>
    </row>
    <row r="19815" spans="1:4" x14ac:dyDescent="0.35">
      <c r="A19815" s="14" t="s">
        <v>22980</v>
      </c>
      <c r="B19815" s="15">
        <v>3436</v>
      </c>
      <c r="C19815" s="13">
        <v>8.379999999999999</v>
      </c>
      <c r="D19815" s="7" t="str">
        <f t="shared" si="309"/>
        <v>Unique</v>
      </c>
    </row>
    <row r="19816" spans="1:4" x14ac:dyDescent="0.35">
      <c r="A19816" s="14" t="s">
        <v>22981</v>
      </c>
      <c r="B19816" s="15">
        <v>3436</v>
      </c>
      <c r="C19816" s="13">
        <v>11.370000000000001</v>
      </c>
      <c r="D19816" s="7" t="str">
        <f t="shared" si="309"/>
        <v>Unique</v>
      </c>
    </row>
    <row r="19817" spans="1:4" x14ac:dyDescent="0.35">
      <c r="A19817" s="14" t="s">
        <v>22982</v>
      </c>
      <c r="B19817" s="15">
        <v>3418</v>
      </c>
      <c r="C19817" s="13">
        <v>8.379999999999999</v>
      </c>
      <c r="D19817" s="7" t="str">
        <f t="shared" si="309"/>
        <v>Unique</v>
      </c>
    </row>
    <row r="19818" spans="1:4" x14ac:dyDescent="0.35">
      <c r="A19818" s="14" t="s">
        <v>22983</v>
      </c>
      <c r="B19818" s="15">
        <v>3418</v>
      </c>
      <c r="C19818" s="13">
        <v>9.990000000000002</v>
      </c>
      <c r="D19818" s="7" t="str">
        <f t="shared" si="309"/>
        <v>Unique</v>
      </c>
    </row>
    <row r="19819" spans="1:4" x14ac:dyDescent="0.35">
      <c r="A19819" s="14" t="s">
        <v>22984</v>
      </c>
      <c r="B19819" s="15">
        <v>3407</v>
      </c>
      <c r="C19819" s="13">
        <v>9.990000000000002</v>
      </c>
      <c r="D19819" s="7" t="str">
        <f t="shared" si="309"/>
        <v>Unique</v>
      </c>
    </row>
    <row r="19820" spans="1:4" x14ac:dyDescent="0.35">
      <c r="A19820" s="14" t="s">
        <v>22987</v>
      </c>
      <c r="B19820" s="15" t="s">
        <v>22988</v>
      </c>
      <c r="C19820" s="13">
        <v>8.379999999999999</v>
      </c>
      <c r="D19820" s="7" t="str">
        <f t="shared" si="309"/>
        <v>Unique</v>
      </c>
    </row>
    <row r="19821" spans="1:4" x14ac:dyDescent="0.35">
      <c r="A19821" s="14" t="s">
        <v>22989</v>
      </c>
      <c r="B19821" s="15">
        <v>1232963</v>
      </c>
      <c r="C19821" s="13">
        <v>9.7200000000000006</v>
      </c>
      <c r="D19821" s="7" t="str">
        <f t="shared" si="309"/>
        <v>Unique</v>
      </c>
    </row>
    <row r="19822" spans="1:4" x14ac:dyDescent="0.35">
      <c r="A19822" s="14" t="s">
        <v>22990</v>
      </c>
      <c r="B19822" s="15">
        <v>25005255</v>
      </c>
      <c r="C19822" s="13">
        <v>5.49</v>
      </c>
      <c r="D19822" s="7" t="str">
        <f t="shared" si="309"/>
        <v>Unique</v>
      </c>
    </row>
    <row r="19823" spans="1:4" x14ac:dyDescent="0.35">
      <c r="A19823" s="14" t="s">
        <v>22991</v>
      </c>
      <c r="B19823" s="15">
        <v>3435</v>
      </c>
      <c r="C19823" s="13">
        <v>5.25</v>
      </c>
      <c r="D19823" s="7" t="str">
        <f t="shared" si="309"/>
        <v>Unique</v>
      </c>
    </row>
    <row r="19824" spans="1:4" x14ac:dyDescent="0.35">
      <c r="A19824" s="14" t="s">
        <v>22992</v>
      </c>
      <c r="B19824" s="15" t="s">
        <v>22993</v>
      </c>
      <c r="C19824" s="13">
        <v>5.48</v>
      </c>
      <c r="D19824" s="7" t="str">
        <f t="shared" si="309"/>
        <v>Unique</v>
      </c>
    </row>
    <row r="19825" spans="1:4" x14ac:dyDescent="0.35">
      <c r="A19825" s="14" t="s">
        <v>22994</v>
      </c>
      <c r="B19825" s="15" t="s">
        <v>22995</v>
      </c>
      <c r="C19825" s="13">
        <v>5.5</v>
      </c>
      <c r="D19825" s="7" t="str">
        <f t="shared" si="309"/>
        <v>Unique</v>
      </c>
    </row>
    <row r="19826" spans="1:4" x14ac:dyDescent="0.35">
      <c r="A19826" s="14" t="s">
        <v>22996</v>
      </c>
      <c r="B19826" s="15" t="s">
        <v>22995</v>
      </c>
      <c r="C19826" s="13">
        <v>5.48</v>
      </c>
      <c r="D19826" s="7" t="str">
        <f t="shared" si="309"/>
        <v>Unique</v>
      </c>
    </row>
    <row r="19827" spans="1:4" x14ac:dyDescent="0.35">
      <c r="A19827" s="14" t="s">
        <v>23001</v>
      </c>
      <c r="B19827" s="15">
        <v>28333659</v>
      </c>
      <c r="C19827" s="13">
        <v>5.48</v>
      </c>
      <c r="D19827" s="7" t="str">
        <f t="shared" si="309"/>
        <v>Unique</v>
      </c>
    </row>
    <row r="19828" spans="1:4" x14ac:dyDescent="0.35">
      <c r="A19828" s="14" t="s">
        <v>23002</v>
      </c>
      <c r="B19828" s="15">
        <v>3431</v>
      </c>
      <c r="C19828" s="13">
        <v>10.280000000000001</v>
      </c>
      <c r="D19828" s="7" t="str">
        <f t="shared" si="309"/>
        <v>Unique</v>
      </c>
    </row>
    <row r="19829" spans="1:4" x14ac:dyDescent="0.35">
      <c r="A19829" s="14" t="s">
        <v>23003</v>
      </c>
      <c r="B19829" s="15" t="s">
        <v>23004</v>
      </c>
      <c r="C19829" s="13">
        <v>7.6199999999999992</v>
      </c>
      <c r="D19829" s="7" t="str">
        <f t="shared" si="309"/>
        <v>Unique</v>
      </c>
    </row>
    <row r="19830" spans="1:4" x14ac:dyDescent="0.35">
      <c r="A19830" s="14" t="s">
        <v>23005</v>
      </c>
      <c r="B19830" s="15">
        <v>3438</v>
      </c>
      <c r="C19830" s="13">
        <v>5.25</v>
      </c>
      <c r="D19830" s="7" t="str">
        <f t="shared" si="309"/>
        <v>Unique</v>
      </c>
    </row>
    <row r="19831" spans="1:4" x14ac:dyDescent="0.35">
      <c r="A19831" s="14" t="s">
        <v>23006</v>
      </c>
      <c r="B19831" s="15">
        <v>3441</v>
      </c>
      <c r="C19831" s="13">
        <v>-0.02</v>
      </c>
      <c r="D19831" s="7" t="str">
        <f t="shared" si="309"/>
        <v>Unique</v>
      </c>
    </row>
    <row r="19832" spans="1:4" x14ac:dyDescent="0.35">
      <c r="A19832" s="14" t="s">
        <v>22972</v>
      </c>
      <c r="B19832" s="15">
        <v>3441</v>
      </c>
      <c r="C19832" s="13">
        <v>-0.04</v>
      </c>
      <c r="D19832" s="7" t="str">
        <f t="shared" si="309"/>
        <v>Unique</v>
      </c>
    </row>
    <row r="19833" spans="1:4" x14ac:dyDescent="0.35">
      <c r="A19833" s="14" t="s">
        <v>23006</v>
      </c>
      <c r="B19833" s="15">
        <v>3441</v>
      </c>
      <c r="C19833" s="13">
        <v>8.6700000000000017</v>
      </c>
      <c r="D19833" s="7" t="str">
        <f t="shared" si="309"/>
        <v>Unique</v>
      </c>
    </row>
    <row r="19834" spans="1:4" x14ac:dyDescent="0.35">
      <c r="A19834" s="14" t="s">
        <v>23007</v>
      </c>
      <c r="B19834" s="15">
        <v>3419</v>
      </c>
      <c r="C19834" s="13">
        <v>-0.02</v>
      </c>
      <c r="D19834" s="7" t="str">
        <f t="shared" si="309"/>
        <v>Unique</v>
      </c>
    </row>
    <row r="19835" spans="1:4" x14ac:dyDescent="0.35">
      <c r="A19835" s="14" t="s">
        <v>23008</v>
      </c>
      <c r="B19835" s="15">
        <v>3419</v>
      </c>
      <c r="C19835" s="13">
        <v>-0.04</v>
      </c>
      <c r="D19835" s="7" t="str">
        <f t="shared" si="309"/>
        <v>Unique</v>
      </c>
    </row>
    <row r="19836" spans="1:4" x14ac:dyDescent="0.35">
      <c r="A19836" s="14" t="s">
        <v>23007</v>
      </c>
      <c r="B19836" s="15">
        <v>3419</v>
      </c>
      <c r="C19836" s="13">
        <v>7.3599999999999994</v>
      </c>
      <c r="D19836" s="7" t="str">
        <f t="shared" si="309"/>
        <v>Unique</v>
      </c>
    </row>
    <row r="19837" spans="1:4" x14ac:dyDescent="0.35">
      <c r="A19837" s="14" t="s">
        <v>23008</v>
      </c>
      <c r="B19837" s="15">
        <v>3419</v>
      </c>
      <c r="C19837" s="13">
        <v>8.379999999999999</v>
      </c>
      <c r="D19837" s="7" t="str">
        <f t="shared" si="309"/>
        <v>Unique</v>
      </c>
    </row>
    <row r="19838" spans="1:4" x14ac:dyDescent="0.35">
      <c r="A19838" s="14" t="s">
        <v>23009</v>
      </c>
      <c r="B19838" s="15" t="s">
        <v>23010</v>
      </c>
      <c r="C19838" s="13">
        <v>6.13</v>
      </c>
      <c r="D19838" s="7" t="str">
        <f t="shared" si="309"/>
        <v>Unique</v>
      </c>
    </row>
    <row r="19839" spans="1:4" x14ac:dyDescent="0.35">
      <c r="A19839" s="14" t="s">
        <v>23011</v>
      </c>
      <c r="B19839" s="15">
        <v>3363</v>
      </c>
      <c r="C19839" s="13">
        <v>8.1</v>
      </c>
      <c r="D19839" s="7" t="str">
        <f t="shared" si="309"/>
        <v>Unique</v>
      </c>
    </row>
    <row r="19840" spans="1:4" x14ac:dyDescent="0.35">
      <c r="A19840" s="14" t="s">
        <v>23012</v>
      </c>
      <c r="B19840" s="15">
        <v>3442</v>
      </c>
      <c r="C19840" s="13">
        <v>6.13</v>
      </c>
      <c r="D19840" s="7" t="str">
        <f t="shared" si="309"/>
        <v>Unique</v>
      </c>
    </row>
    <row r="19841" spans="1:4" x14ac:dyDescent="0.35">
      <c r="A19841" s="14" t="s">
        <v>23013</v>
      </c>
      <c r="B19841" s="15">
        <v>28334305</v>
      </c>
      <c r="C19841" s="13">
        <v>10.840000000000002</v>
      </c>
      <c r="D19841" s="7" t="str">
        <f t="shared" si="309"/>
        <v>Unique</v>
      </c>
    </row>
    <row r="19842" spans="1:4" x14ac:dyDescent="0.35">
      <c r="A19842" s="14" t="s">
        <v>23014</v>
      </c>
      <c r="B19842" s="15">
        <v>3369</v>
      </c>
      <c r="C19842" s="13">
        <v>5.25</v>
      </c>
      <c r="D19842" s="7" t="str">
        <f t="shared" ref="D19842:D19905" si="310">IF(COUNTIFS(A:A,A19842,B:B,B19842,C:C,C19842)&gt;1,"Doublon","Unique")</f>
        <v>Unique</v>
      </c>
    </row>
    <row r="19843" spans="1:4" x14ac:dyDescent="0.35">
      <c r="A19843" s="14" t="s">
        <v>23015</v>
      </c>
      <c r="B19843" s="15">
        <v>3383</v>
      </c>
      <c r="C19843" s="13">
        <v>6.13</v>
      </c>
      <c r="D19843" s="7" t="str">
        <f t="shared" si="310"/>
        <v>Unique</v>
      </c>
    </row>
    <row r="19844" spans="1:4" x14ac:dyDescent="0.35">
      <c r="A19844" s="14" t="s">
        <v>23016</v>
      </c>
      <c r="B19844" s="15">
        <v>28332941</v>
      </c>
      <c r="C19844" s="13">
        <v>5.25</v>
      </c>
      <c r="D19844" s="7" t="str">
        <f t="shared" si="310"/>
        <v>Unique</v>
      </c>
    </row>
    <row r="19845" spans="1:4" x14ac:dyDescent="0.35">
      <c r="A19845" s="14" t="s">
        <v>23017</v>
      </c>
      <c r="B19845" s="15">
        <v>3445</v>
      </c>
      <c r="C19845" s="13">
        <v>5.48</v>
      </c>
      <c r="D19845" s="7" t="str">
        <f t="shared" si="310"/>
        <v>Unique</v>
      </c>
    </row>
    <row r="19846" spans="1:4" x14ac:dyDescent="0.35">
      <c r="A19846" s="14" t="s">
        <v>23018</v>
      </c>
      <c r="B19846" s="15">
        <v>3063</v>
      </c>
      <c r="C19846" s="13">
        <v>5.49</v>
      </c>
      <c r="D19846" s="7" t="str">
        <f t="shared" si="310"/>
        <v>Unique</v>
      </c>
    </row>
    <row r="19847" spans="1:4" x14ac:dyDescent="0.35">
      <c r="A19847" s="14" t="s">
        <v>23019</v>
      </c>
      <c r="B19847" s="15">
        <v>3160</v>
      </c>
      <c r="C19847" s="13">
        <v>10.840000000000002</v>
      </c>
      <c r="D19847" s="7" t="str">
        <f t="shared" si="310"/>
        <v>Unique</v>
      </c>
    </row>
    <row r="19848" spans="1:4" x14ac:dyDescent="0.35">
      <c r="A19848" s="14" t="s">
        <v>23020</v>
      </c>
      <c r="B19848" s="15" t="s">
        <v>23021</v>
      </c>
      <c r="C19848" s="13">
        <v>5.5</v>
      </c>
      <c r="D19848" s="7" t="str">
        <f t="shared" si="310"/>
        <v>Unique</v>
      </c>
    </row>
    <row r="19849" spans="1:4" x14ac:dyDescent="0.35">
      <c r="A19849" s="14" t="s">
        <v>22987</v>
      </c>
      <c r="B19849" s="15" t="s">
        <v>22988</v>
      </c>
      <c r="C19849" s="13">
        <v>-0.04</v>
      </c>
      <c r="D19849" s="7" t="str">
        <f t="shared" si="310"/>
        <v>Unique</v>
      </c>
    </row>
    <row r="19850" spans="1:4" x14ac:dyDescent="0.35">
      <c r="A19850" s="14" t="s">
        <v>23020</v>
      </c>
      <c r="B19850" s="15" t="s">
        <v>23021</v>
      </c>
      <c r="C19850" s="13">
        <v>-0.02</v>
      </c>
      <c r="D19850" s="7" t="str">
        <f t="shared" si="310"/>
        <v>Unique</v>
      </c>
    </row>
    <row r="19851" spans="1:4" x14ac:dyDescent="0.35">
      <c r="A19851" s="14" t="s">
        <v>23022</v>
      </c>
      <c r="B19851" s="15" t="s">
        <v>23023</v>
      </c>
      <c r="C19851" s="13">
        <v>9.990000000000002</v>
      </c>
      <c r="D19851" s="7" t="str">
        <f t="shared" si="310"/>
        <v>Unique</v>
      </c>
    </row>
    <row r="19852" spans="1:4" x14ac:dyDescent="0.35">
      <c r="A19852" s="14" t="s">
        <v>23024</v>
      </c>
      <c r="B19852" s="15">
        <v>737311</v>
      </c>
      <c r="C19852" s="13">
        <v>7.3599999999999994</v>
      </c>
      <c r="D19852" s="7" t="str">
        <f t="shared" si="310"/>
        <v>Unique</v>
      </c>
    </row>
    <row r="19853" spans="1:4" x14ac:dyDescent="0.35">
      <c r="A19853" s="14" t="s">
        <v>23025</v>
      </c>
      <c r="B19853" s="15">
        <v>3363</v>
      </c>
      <c r="C19853" s="13">
        <v>7.3599999999999994</v>
      </c>
      <c r="D19853" s="7" t="str">
        <f t="shared" si="310"/>
        <v>Unique</v>
      </c>
    </row>
    <row r="19854" spans="1:4" x14ac:dyDescent="0.35">
      <c r="A19854" s="14" t="s">
        <v>23026</v>
      </c>
      <c r="B19854" s="15"/>
      <c r="C19854" s="13">
        <v>7.1000000000000005</v>
      </c>
      <c r="D19854" s="7" t="str">
        <f t="shared" si="310"/>
        <v>Unique</v>
      </c>
    </row>
    <row r="19855" spans="1:4" x14ac:dyDescent="0.35">
      <c r="A19855" s="14" t="s">
        <v>22999</v>
      </c>
      <c r="B19855" s="15" t="s">
        <v>23000</v>
      </c>
      <c r="C19855" s="13">
        <v>10.56</v>
      </c>
      <c r="D19855" s="7" t="str">
        <f t="shared" si="310"/>
        <v>Unique</v>
      </c>
    </row>
    <row r="19856" spans="1:4" x14ac:dyDescent="0.35">
      <c r="A19856" s="14" t="s">
        <v>22997</v>
      </c>
      <c r="B19856" s="15" t="s">
        <v>22998</v>
      </c>
      <c r="C19856" s="13">
        <v>6.13</v>
      </c>
      <c r="D19856" s="7" t="str">
        <f t="shared" si="310"/>
        <v>Unique</v>
      </c>
    </row>
    <row r="19857" spans="1:4" x14ac:dyDescent="0.35">
      <c r="A19857" s="14" t="s">
        <v>23027</v>
      </c>
      <c r="B19857" s="15"/>
      <c r="C19857" s="13">
        <v>6.13</v>
      </c>
      <c r="D19857" s="7" t="str">
        <f t="shared" si="310"/>
        <v>Unique</v>
      </c>
    </row>
    <row r="19858" spans="1:4" x14ac:dyDescent="0.35">
      <c r="A19858" s="14" t="s">
        <v>22985</v>
      </c>
      <c r="B19858" s="15">
        <v>3446</v>
      </c>
      <c r="C19858" s="13">
        <v>8.6700000000000017</v>
      </c>
      <c r="D19858" s="7" t="str">
        <f t="shared" si="310"/>
        <v>Unique</v>
      </c>
    </row>
    <row r="19859" spans="1:4" x14ac:dyDescent="0.35">
      <c r="A19859" s="14" t="s">
        <v>23028</v>
      </c>
      <c r="B19859" s="15">
        <v>3255</v>
      </c>
      <c r="C19859" s="13">
        <v>5.25</v>
      </c>
      <c r="D19859" s="7" t="str">
        <f t="shared" si="310"/>
        <v>Unique</v>
      </c>
    </row>
    <row r="19860" spans="1:4" x14ac:dyDescent="0.35">
      <c r="A19860" s="14" t="s">
        <v>23029</v>
      </c>
      <c r="B19860" s="15">
        <v>3385</v>
      </c>
      <c r="C19860" s="13">
        <v>5.25</v>
      </c>
      <c r="D19860" s="7" t="str">
        <f t="shared" si="310"/>
        <v>Unique</v>
      </c>
    </row>
    <row r="19861" spans="1:4" x14ac:dyDescent="0.35">
      <c r="A19861" s="14" t="s">
        <v>23030</v>
      </c>
      <c r="B19861" s="15">
        <v>3446</v>
      </c>
      <c r="C19861" s="13">
        <v>10.840000000000002</v>
      </c>
      <c r="D19861" s="7" t="str">
        <f t="shared" si="310"/>
        <v>Unique</v>
      </c>
    </row>
    <row r="19862" spans="1:4" x14ac:dyDescent="0.35">
      <c r="A19862" s="14" t="s">
        <v>23020</v>
      </c>
      <c r="B19862" s="15" t="s">
        <v>23021</v>
      </c>
      <c r="C19862" s="13">
        <v>-0.5</v>
      </c>
      <c r="D19862" s="7" t="str">
        <f t="shared" si="310"/>
        <v>Unique</v>
      </c>
    </row>
    <row r="19863" spans="1:4" x14ac:dyDescent="0.35">
      <c r="A19863" s="14" t="s">
        <v>23031</v>
      </c>
      <c r="B19863" s="15">
        <v>1232963</v>
      </c>
      <c r="C19863" s="13">
        <v>-0.5</v>
      </c>
      <c r="D19863" s="7" t="str">
        <f t="shared" si="310"/>
        <v>Unique</v>
      </c>
    </row>
    <row r="19864" spans="1:4" x14ac:dyDescent="0.35">
      <c r="A19864" s="14" t="s">
        <v>23006</v>
      </c>
      <c r="B19864" s="15">
        <v>3441</v>
      </c>
      <c r="C19864" s="13">
        <v>-0.5</v>
      </c>
      <c r="D19864" s="7" t="str">
        <f t="shared" si="310"/>
        <v>Unique</v>
      </c>
    </row>
    <row r="19865" spans="1:4" x14ac:dyDescent="0.35">
      <c r="A19865" s="14" t="s">
        <v>22980</v>
      </c>
      <c r="B19865" s="15">
        <v>3436</v>
      </c>
      <c r="C19865" s="13">
        <v>-0.5</v>
      </c>
      <c r="D19865" s="7" t="str">
        <f t="shared" si="310"/>
        <v>Unique</v>
      </c>
    </row>
    <row r="19866" spans="1:4" x14ac:dyDescent="0.35">
      <c r="A19866" s="14" t="s">
        <v>23007</v>
      </c>
      <c r="B19866" s="15">
        <v>3419</v>
      </c>
      <c r="C19866" s="13">
        <v>-0.5</v>
      </c>
      <c r="D19866" s="7" t="str">
        <f t="shared" si="310"/>
        <v>Unique</v>
      </c>
    </row>
    <row r="19867" spans="1:4" x14ac:dyDescent="0.35">
      <c r="A19867" s="14" t="s">
        <v>23034</v>
      </c>
      <c r="B19867" s="15">
        <v>3214</v>
      </c>
      <c r="C19867" s="13">
        <v>4.6399999999999997</v>
      </c>
      <c r="D19867" s="7" t="str">
        <f t="shared" si="310"/>
        <v>Unique</v>
      </c>
    </row>
    <row r="19868" spans="1:4" x14ac:dyDescent="0.35">
      <c r="A19868" s="14" t="s">
        <v>23035</v>
      </c>
      <c r="B19868" s="15">
        <v>3402</v>
      </c>
      <c r="C19868" s="13">
        <v>5.08</v>
      </c>
      <c r="D19868" s="7" t="str">
        <f t="shared" si="310"/>
        <v>Unique</v>
      </c>
    </row>
    <row r="19869" spans="1:4" x14ac:dyDescent="0.35">
      <c r="A19869" s="14" t="s">
        <v>23036</v>
      </c>
      <c r="B19869" s="15">
        <v>3413</v>
      </c>
      <c r="C19869" s="13">
        <v>6.04</v>
      </c>
      <c r="D19869" s="7" t="str">
        <f t="shared" si="310"/>
        <v>Unique</v>
      </c>
    </row>
    <row r="19870" spans="1:4" x14ac:dyDescent="0.35">
      <c r="A19870" s="14" t="s">
        <v>23037</v>
      </c>
      <c r="B19870" s="15">
        <v>3413</v>
      </c>
      <c r="C19870" s="13">
        <v>12.89</v>
      </c>
      <c r="D19870" s="7" t="str">
        <f t="shared" si="310"/>
        <v>Unique</v>
      </c>
    </row>
    <row r="19871" spans="1:4" x14ac:dyDescent="0.35">
      <c r="A19871" s="14" t="s">
        <v>23038</v>
      </c>
      <c r="B19871" s="15">
        <v>3415</v>
      </c>
      <c r="C19871" s="13">
        <v>3.6399999999999997</v>
      </c>
      <c r="D19871" s="7" t="str">
        <f t="shared" si="310"/>
        <v>Unique</v>
      </c>
    </row>
    <row r="19872" spans="1:4" x14ac:dyDescent="0.35">
      <c r="A19872" s="14" t="s">
        <v>23039</v>
      </c>
      <c r="B19872" s="15">
        <v>3197</v>
      </c>
      <c r="C19872" s="13">
        <v>3.6399999999999997</v>
      </c>
      <c r="D19872" s="7" t="str">
        <f t="shared" si="310"/>
        <v>Unique</v>
      </c>
    </row>
    <row r="19873" spans="1:4" x14ac:dyDescent="0.35">
      <c r="A19873" s="14" t="s">
        <v>22986</v>
      </c>
      <c r="B19873" s="15">
        <v>25003046</v>
      </c>
      <c r="C19873" s="13">
        <v>6.57</v>
      </c>
      <c r="D19873" s="7" t="str">
        <f t="shared" si="310"/>
        <v>Unique</v>
      </c>
    </row>
    <row r="19874" spans="1:4" x14ac:dyDescent="0.35">
      <c r="A19874" s="14" t="s">
        <v>23032</v>
      </c>
      <c r="B19874" s="15" t="s">
        <v>23033</v>
      </c>
      <c r="C19874" s="13">
        <v>5.48</v>
      </c>
      <c r="D19874" s="7" t="str">
        <f t="shared" si="310"/>
        <v>Unique</v>
      </c>
    </row>
    <row r="19875" spans="1:4" x14ac:dyDescent="0.35">
      <c r="A19875" s="14" t="s">
        <v>23031</v>
      </c>
      <c r="B19875" s="15">
        <v>1232963</v>
      </c>
      <c r="C19875" s="13">
        <v>-0.02</v>
      </c>
      <c r="D19875" s="7" t="str">
        <f t="shared" si="310"/>
        <v>Unique</v>
      </c>
    </row>
    <row r="19876" spans="1:4" x14ac:dyDescent="0.35">
      <c r="A19876" s="14" t="s">
        <v>22989</v>
      </c>
      <c r="B19876" s="15">
        <v>1232963</v>
      </c>
      <c r="C19876" s="13">
        <v>-0.04</v>
      </c>
      <c r="D19876" s="7" t="str">
        <f t="shared" si="310"/>
        <v>Unique</v>
      </c>
    </row>
    <row r="19877" spans="1:4" x14ac:dyDescent="0.35">
      <c r="A19877" s="14" t="s">
        <v>23031</v>
      </c>
      <c r="B19877" s="15">
        <v>1232963</v>
      </c>
      <c r="C19877" s="13">
        <v>9.7200000000000006</v>
      </c>
      <c r="D19877" s="7" t="str">
        <f t="shared" si="310"/>
        <v>Unique</v>
      </c>
    </row>
    <row r="19878" spans="1:4" x14ac:dyDescent="0.35">
      <c r="A19878" s="14" t="s">
        <v>23067</v>
      </c>
      <c r="B19878" s="15">
        <v>3379</v>
      </c>
      <c r="C19878" s="13">
        <v>4.13</v>
      </c>
      <c r="D19878" s="7" t="str">
        <f t="shared" si="310"/>
        <v>Unique</v>
      </c>
    </row>
    <row r="19879" spans="1:4" x14ac:dyDescent="0.35">
      <c r="A19879" s="14" t="s">
        <v>23068</v>
      </c>
      <c r="B19879" s="15">
        <v>3255</v>
      </c>
      <c r="C19879" s="13">
        <v>13.99</v>
      </c>
      <c r="D19879" s="7" t="str">
        <f t="shared" si="310"/>
        <v>Unique</v>
      </c>
    </row>
    <row r="19880" spans="1:4" x14ac:dyDescent="0.35">
      <c r="A19880" s="14" t="s">
        <v>23068</v>
      </c>
      <c r="B19880" s="15">
        <v>3255</v>
      </c>
      <c r="C19880" s="13">
        <v>7.1000000000000005</v>
      </c>
      <c r="D19880" s="7" t="str">
        <f t="shared" si="310"/>
        <v>Unique</v>
      </c>
    </row>
    <row r="19881" spans="1:4" x14ac:dyDescent="0.35">
      <c r="A19881" s="14" t="s">
        <v>23066</v>
      </c>
      <c r="B19881" s="15">
        <v>3350</v>
      </c>
      <c r="C19881" s="13">
        <v>9.990000000000002</v>
      </c>
      <c r="D19881" s="7" t="str">
        <f t="shared" si="310"/>
        <v>Unique</v>
      </c>
    </row>
    <row r="19882" spans="1:4" x14ac:dyDescent="0.35">
      <c r="A19882" s="14" t="s">
        <v>23069</v>
      </c>
      <c r="B19882" s="15">
        <v>3351</v>
      </c>
      <c r="C19882" s="13">
        <v>5.25</v>
      </c>
      <c r="D19882" s="7" t="str">
        <f t="shared" si="310"/>
        <v>Unique</v>
      </c>
    </row>
    <row r="19883" spans="1:4" x14ac:dyDescent="0.35">
      <c r="A19883" s="14" t="s">
        <v>23063</v>
      </c>
      <c r="B19883" s="15">
        <v>3462</v>
      </c>
      <c r="C19883" s="13">
        <v>5.25</v>
      </c>
      <c r="D19883" s="7" t="str">
        <f t="shared" si="310"/>
        <v>Unique</v>
      </c>
    </row>
    <row r="19884" spans="1:4" x14ac:dyDescent="0.35">
      <c r="A19884" s="14" t="s">
        <v>23052</v>
      </c>
      <c r="B19884" s="15" t="s">
        <v>23010</v>
      </c>
      <c r="C19884" s="13">
        <v>5.25</v>
      </c>
      <c r="D19884" s="7" t="str">
        <f t="shared" si="310"/>
        <v>Unique</v>
      </c>
    </row>
    <row r="19885" spans="1:4" x14ac:dyDescent="0.35">
      <c r="A19885" s="14" t="s">
        <v>23054</v>
      </c>
      <c r="B19885" s="15">
        <v>3452</v>
      </c>
      <c r="C19885" s="13">
        <v>5.25</v>
      </c>
      <c r="D19885" s="7" t="str">
        <f t="shared" si="310"/>
        <v>Unique</v>
      </c>
    </row>
    <row r="19886" spans="1:4" x14ac:dyDescent="0.35">
      <c r="A19886" s="14" t="s">
        <v>23053</v>
      </c>
      <c r="B19886" s="15">
        <v>3255</v>
      </c>
      <c r="C19886" s="13">
        <v>5.25</v>
      </c>
      <c r="D19886" s="7" t="str">
        <f t="shared" si="310"/>
        <v>Unique</v>
      </c>
    </row>
    <row r="19887" spans="1:4" x14ac:dyDescent="0.35">
      <c r="A19887" s="14" t="s">
        <v>23061</v>
      </c>
      <c r="B19887" s="15">
        <v>3367</v>
      </c>
      <c r="C19887" s="13">
        <v>5.48</v>
      </c>
      <c r="D19887" s="7" t="str">
        <f t="shared" si="310"/>
        <v>Unique</v>
      </c>
    </row>
    <row r="19888" spans="1:4" x14ac:dyDescent="0.35">
      <c r="A19888" s="14" t="s">
        <v>23040</v>
      </c>
      <c r="B19888" s="15">
        <v>3471</v>
      </c>
      <c r="C19888" s="13">
        <v>5.5</v>
      </c>
      <c r="D19888" s="7" t="str">
        <f t="shared" si="310"/>
        <v>Unique</v>
      </c>
    </row>
    <row r="19889" spans="1:5" x14ac:dyDescent="0.35">
      <c r="A19889" s="14" t="s">
        <v>23057</v>
      </c>
      <c r="B19889" s="15">
        <v>3440</v>
      </c>
      <c r="C19889" s="13">
        <v>5.5</v>
      </c>
      <c r="D19889" s="7" t="str">
        <f t="shared" si="310"/>
        <v>Unique</v>
      </c>
    </row>
    <row r="19890" spans="1:5" x14ac:dyDescent="0.35">
      <c r="A19890" s="14" t="s">
        <v>23041</v>
      </c>
      <c r="B19890" s="15">
        <v>3443</v>
      </c>
      <c r="C19890" s="13">
        <v>5.25</v>
      </c>
      <c r="D19890" s="7" t="str">
        <f t="shared" si="310"/>
        <v>Unique</v>
      </c>
    </row>
    <row r="19891" spans="1:5" x14ac:dyDescent="0.35">
      <c r="A19891" s="14" t="s">
        <v>23074</v>
      </c>
      <c r="B19891" s="15" t="s">
        <v>23075</v>
      </c>
      <c r="C19891" s="13">
        <v>6.57</v>
      </c>
      <c r="D19891" s="7" t="str">
        <f t="shared" si="310"/>
        <v>Unique</v>
      </c>
    </row>
    <row r="19892" spans="1:5" x14ac:dyDescent="0.35">
      <c r="A19892" s="14" t="s">
        <v>23048</v>
      </c>
      <c r="B19892" s="15">
        <v>25000959</v>
      </c>
      <c r="C19892" s="13">
        <v>5.48</v>
      </c>
      <c r="D19892" s="7" t="str">
        <f t="shared" si="310"/>
        <v>Unique</v>
      </c>
    </row>
    <row r="19893" spans="1:5" x14ac:dyDescent="0.35">
      <c r="A19893" s="14" t="s">
        <v>23051</v>
      </c>
      <c r="B19893" s="15">
        <v>3463</v>
      </c>
      <c r="C19893" s="13">
        <v>-0.5</v>
      </c>
      <c r="D19893" s="7" t="str">
        <f t="shared" si="310"/>
        <v>Unique</v>
      </c>
      <c r="E19893" s="7">
        <f>COUNTIFS($A$1721:A19893,A19893,$B$1721:B19893,B19893,$C$1721:C19893,C19893)</f>
        <v>1</v>
      </c>
    </row>
    <row r="19894" spans="1:5" x14ac:dyDescent="0.35">
      <c r="A19894" s="14" t="s">
        <v>23073</v>
      </c>
      <c r="B19894" s="15">
        <v>3371</v>
      </c>
      <c r="C19894" s="13">
        <v>5.48</v>
      </c>
      <c r="D19894" s="7" t="str">
        <f t="shared" si="310"/>
        <v>Unique</v>
      </c>
    </row>
    <row r="19895" spans="1:5" x14ac:dyDescent="0.35">
      <c r="A19895" s="14" t="s">
        <v>23070</v>
      </c>
      <c r="B19895" s="15">
        <v>3468</v>
      </c>
      <c r="C19895" s="13">
        <v>5.25</v>
      </c>
      <c r="D19895" s="7" t="str">
        <f t="shared" si="310"/>
        <v>Unique</v>
      </c>
    </row>
    <row r="19896" spans="1:5" x14ac:dyDescent="0.35">
      <c r="A19896" s="14" t="s">
        <v>23055</v>
      </c>
      <c r="B19896" s="15">
        <v>3467</v>
      </c>
      <c r="C19896" s="13">
        <v>5.25</v>
      </c>
      <c r="D19896" s="7" t="str">
        <f t="shared" si="310"/>
        <v>Unique</v>
      </c>
    </row>
    <row r="19897" spans="1:5" x14ac:dyDescent="0.35">
      <c r="A19897" s="14" t="s">
        <v>23049</v>
      </c>
      <c r="B19897" s="15">
        <v>3463</v>
      </c>
      <c r="C19897" s="13">
        <v>5.25</v>
      </c>
      <c r="D19897" s="7" t="str">
        <f t="shared" si="310"/>
        <v>Unique</v>
      </c>
    </row>
    <row r="19898" spans="1:5" x14ac:dyDescent="0.35">
      <c r="A19898" s="14" t="s">
        <v>23050</v>
      </c>
      <c r="B19898" s="15">
        <v>3463</v>
      </c>
      <c r="C19898" s="13">
        <v>5.25</v>
      </c>
      <c r="D19898" s="7" t="str">
        <f t="shared" si="310"/>
        <v>Unique</v>
      </c>
    </row>
    <row r="19899" spans="1:5" x14ac:dyDescent="0.35">
      <c r="A19899" s="14" t="s">
        <v>23051</v>
      </c>
      <c r="B19899" s="15">
        <v>3463</v>
      </c>
      <c r="C19899" s="13">
        <v>5.25</v>
      </c>
      <c r="D19899" s="7" t="str">
        <f t="shared" si="310"/>
        <v>Unique</v>
      </c>
    </row>
    <row r="19900" spans="1:5" x14ac:dyDescent="0.35">
      <c r="A19900" s="14" t="s">
        <v>23049</v>
      </c>
      <c r="B19900" s="15">
        <v>3463</v>
      </c>
      <c r="C19900" s="13">
        <v>-0.05</v>
      </c>
      <c r="D19900" s="7" t="str">
        <f t="shared" si="310"/>
        <v>Unique</v>
      </c>
    </row>
    <row r="19901" spans="1:5" x14ac:dyDescent="0.35">
      <c r="A19901" s="14" t="s">
        <v>23050</v>
      </c>
      <c r="B19901" s="15">
        <v>3463</v>
      </c>
      <c r="C19901" s="13">
        <v>-0.05</v>
      </c>
      <c r="D19901" s="7" t="str">
        <f t="shared" si="310"/>
        <v>Unique</v>
      </c>
    </row>
    <row r="19902" spans="1:5" x14ac:dyDescent="0.35">
      <c r="A19902" s="14" t="s">
        <v>23051</v>
      </c>
      <c r="B19902" s="15">
        <v>3463</v>
      </c>
      <c r="C19902" s="13">
        <v>-0.02</v>
      </c>
      <c r="D19902" s="7" t="str">
        <f t="shared" si="310"/>
        <v>Unique</v>
      </c>
    </row>
    <row r="19903" spans="1:5" x14ac:dyDescent="0.35">
      <c r="A19903" s="14" t="s">
        <v>23064</v>
      </c>
      <c r="B19903" s="15">
        <v>3464</v>
      </c>
      <c r="C19903" s="13">
        <v>8.1</v>
      </c>
      <c r="D19903" s="7" t="str">
        <f t="shared" si="310"/>
        <v>Unique</v>
      </c>
    </row>
    <row r="19904" spans="1:5" x14ac:dyDescent="0.35">
      <c r="A19904" s="14" t="s">
        <v>23045</v>
      </c>
      <c r="B19904" s="15">
        <v>3333</v>
      </c>
      <c r="C19904" s="13">
        <v>5.25</v>
      </c>
      <c r="D19904" s="7" t="str">
        <f t="shared" si="310"/>
        <v>Unique</v>
      </c>
    </row>
    <row r="19905" spans="1:4" x14ac:dyDescent="0.35">
      <c r="A19905" s="14" t="s">
        <v>23071</v>
      </c>
      <c r="B19905" s="15">
        <v>3439</v>
      </c>
      <c r="C19905" s="13">
        <v>5.25</v>
      </c>
      <c r="D19905" s="7" t="str">
        <f t="shared" si="310"/>
        <v>Unique</v>
      </c>
    </row>
    <row r="19906" spans="1:4" x14ac:dyDescent="0.35">
      <c r="A19906" s="14" t="s">
        <v>23058</v>
      </c>
      <c r="B19906" s="15">
        <v>3144</v>
      </c>
      <c r="C19906" s="13">
        <v>5.25</v>
      </c>
      <c r="D19906" s="7" t="str">
        <f t="shared" ref="D19906:D19969" si="311">IF(COUNTIFS(A:A,A19906,B:B,B19906,C:C,C19906)&gt;1,"Doublon","Unique")</f>
        <v>Unique</v>
      </c>
    </row>
    <row r="19907" spans="1:4" x14ac:dyDescent="0.35">
      <c r="A19907" s="14" t="s">
        <v>23058</v>
      </c>
      <c r="B19907" s="15">
        <v>3144</v>
      </c>
      <c r="C19907" s="13">
        <v>18.95</v>
      </c>
      <c r="D19907" s="7" t="str">
        <f t="shared" si="311"/>
        <v>Unique</v>
      </c>
    </row>
    <row r="19908" spans="1:4" x14ac:dyDescent="0.35">
      <c r="A19908" s="14" t="s">
        <v>23072</v>
      </c>
      <c r="B19908" s="15">
        <v>3388</v>
      </c>
      <c r="C19908" s="13">
        <v>5.25</v>
      </c>
      <c r="D19908" s="7" t="str">
        <f t="shared" si="311"/>
        <v>Unique</v>
      </c>
    </row>
    <row r="19909" spans="1:4" x14ac:dyDescent="0.35">
      <c r="A19909" s="14" t="s">
        <v>23062</v>
      </c>
      <c r="B19909" s="15">
        <v>3458</v>
      </c>
      <c r="C19909" s="13">
        <v>5.48</v>
      </c>
      <c r="D19909" s="7" t="str">
        <f t="shared" si="311"/>
        <v>Unique</v>
      </c>
    </row>
    <row r="19910" spans="1:4" x14ac:dyDescent="0.35">
      <c r="A19910" s="14" t="s">
        <v>23062</v>
      </c>
      <c r="B19910" s="15">
        <v>3458</v>
      </c>
      <c r="C19910" s="13">
        <v>5.25</v>
      </c>
      <c r="D19910" s="7" t="str">
        <f t="shared" si="311"/>
        <v>Unique</v>
      </c>
    </row>
    <row r="19911" spans="1:4" x14ac:dyDescent="0.35">
      <c r="A19911" s="14" t="s">
        <v>23056</v>
      </c>
      <c r="B19911" s="15" t="s">
        <v>22914</v>
      </c>
      <c r="C19911" s="13">
        <v>5.25</v>
      </c>
      <c r="D19911" s="7" t="str">
        <f t="shared" si="311"/>
        <v>Unique</v>
      </c>
    </row>
    <row r="19912" spans="1:4" x14ac:dyDescent="0.35">
      <c r="A19912" s="14" t="s">
        <v>23078</v>
      </c>
      <c r="B19912" s="15" t="s">
        <v>23079</v>
      </c>
      <c r="C19912" s="13">
        <v>10.56</v>
      </c>
      <c r="D19912" s="7" t="str">
        <f t="shared" si="311"/>
        <v>Unique</v>
      </c>
    </row>
    <row r="19913" spans="1:4" x14ac:dyDescent="0.35">
      <c r="A19913" s="14" t="s">
        <v>23076</v>
      </c>
      <c r="B19913" s="15" t="s">
        <v>23077</v>
      </c>
      <c r="C19913" s="13">
        <v>7.6199999999999992</v>
      </c>
      <c r="D19913" s="7" t="str">
        <f t="shared" si="311"/>
        <v>Unique</v>
      </c>
    </row>
    <row r="19914" spans="1:4" x14ac:dyDescent="0.35">
      <c r="A19914" s="14" t="s">
        <v>23046</v>
      </c>
      <c r="B19914" s="15" t="s">
        <v>23047</v>
      </c>
      <c r="C19914" s="13">
        <v>9.7200000000000006</v>
      </c>
      <c r="D19914" s="7" t="str">
        <f t="shared" si="311"/>
        <v>Unique</v>
      </c>
    </row>
    <row r="19915" spans="1:4" x14ac:dyDescent="0.35">
      <c r="A19915" s="14" t="s">
        <v>23080</v>
      </c>
      <c r="B19915" s="15" t="s">
        <v>23081</v>
      </c>
      <c r="C19915" s="13">
        <v>5.49</v>
      </c>
      <c r="D19915" s="7" t="str">
        <f t="shared" si="311"/>
        <v>Unique</v>
      </c>
    </row>
    <row r="19916" spans="1:4" x14ac:dyDescent="0.35">
      <c r="A19916" s="14" t="s">
        <v>23043</v>
      </c>
      <c r="B19916" s="15" t="s">
        <v>21591</v>
      </c>
      <c r="C19916" s="13">
        <v>5.48</v>
      </c>
      <c r="D19916" s="7" t="str">
        <f t="shared" si="311"/>
        <v>Unique</v>
      </c>
    </row>
    <row r="19917" spans="1:4" x14ac:dyDescent="0.35">
      <c r="A19917" s="14" t="s">
        <v>23044</v>
      </c>
      <c r="B19917" s="15">
        <v>3437</v>
      </c>
      <c r="C19917" s="13">
        <v>5.25</v>
      </c>
      <c r="D19917" s="7" t="str">
        <f t="shared" si="311"/>
        <v>Unique</v>
      </c>
    </row>
    <row r="19918" spans="1:4" x14ac:dyDescent="0.35">
      <c r="A19918" s="14" t="s">
        <v>23042</v>
      </c>
      <c r="B19918" s="15"/>
      <c r="C19918" s="13">
        <v>5.25</v>
      </c>
      <c r="D19918" s="7" t="str">
        <f t="shared" si="311"/>
        <v>Unique</v>
      </c>
    </row>
    <row r="19919" spans="1:4" x14ac:dyDescent="0.35">
      <c r="A19919" s="14" t="s">
        <v>23065</v>
      </c>
      <c r="B19919" s="15">
        <v>3466</v>
      </c>
      <c r="C19919" s="13">
        <v>5.25</v>
      </c>
      <c r="D19919" s="7" t="str">
        <f t="shared" si="311"/>
        <v>Unique</v>
      </c>
    </row>
    <row r="19920" spans="1:4" x14ac:dyDescent="0.35">
      <c r="A19920" s="14" t="s">
        <v>23060</v>
      </c>
      <c r="B19920" s="15">
        <v>3359</v>
      </c>
      <c r="C19920" s="13">
        <v>5.48</v>
      </c>
      <c r="D19920" s="7" t="str">
        <f t="shared" si="311"/>
        <v>Unique</v>
      </c>
    </row>
    <row r="19921" spans="1:5" x14ac:dyDescent="0.35">
      <c r="A19921" s="14" t="s">
        <v>23060</v>
      </c>
      <c r="B19921" s="15">
        <v>3359</v>
      </c>
      <c r="C19921" s="13">
        <v>5.25</v>
      </c>
      <c r="D19921" s="7" t="str">
        <f t="shared" si="311"/>
        <v>Unique</v>
      </c>
    </row>
    <row r="19922" spans="1:5" x14ac:dyDescent="0.35">
      <c r="A19922" s="14" t="s">
        <v>23059</v>
      </c>
      <c r="B19922" s="15">
        <v>3472</v>
      </c>
      <c r="C19922" s="13">
        <v>5.25</v>
      </c>
      <c r="D19922" s="7" t="str">
        <f t="shared" si="311"/>
        <v>Unique</v>
      </c>
    </row>
    <row r="19923" spans="1:5" x14ac:dyDescent="0.35">
      <c r="A19923" s="14" t="s">
        <v>23082</v>
      </c>
      <c r="B19923" s="15" t="s">
        <v>23083</v>
      </c>
      <c r="C19923" s="13">
        <v>-1</v>
      </c>
      <c r="D19923" s="7" t="str">
        <f t="shared" si="311"/>
        <v>Unique</v>
      </c>
    </row>
    <row r="19924" spans="1:5" x14ac:dyDescent="0.35">
      <c r="A19924" s="14" t="s">
        <v>23085</v>
      </c>
      <c r="B19924" s="15">
        <v>28346387</v>
      </c>
      <c r="C19924" s="13">
        <v>-0.5</v>
      </c>
      <c r="D19924" s="7" t="str">
        <f t="shared" si="311"/>
        <v>Unique</v>
      </c>
    </row>
    <row r="19925" spans="1:5" x14ac:dyDescent="0.35">
      <c r="A19925" s="14" t="s">
        <v>23088</v>
      </c>
      <c r="B19925" s="15" t="s">
        <v>23087</v>
      </c>
      <c r="C19925" s="13">
        <v>-0.5</v>
      </c>
      <c r="D19925" s="7" t="str">
        <f t="shared" si="311"/>
        <v>Unique</v>
      </c>
    </row>
    <row r="19926" spans="1:5" x14ac:dyDescent="0.35">
      <c r="A19926" s="14" t="s">
        <v>23093</v>
      </c>
      <c r="B19926" s="15" t="s">
        <v>23090</v>
      </c>
      <c r="C19926" s="13">
        <v>-1</v>
      </c>
      <c r="D19926" s="7" t="str">
        <f t="shared" si="311"/>
        <v>Unique</v>
      </c>
    </row>
    <row r="19927" spans="1:5" x14ac:dyDescent="0.35">
      <c r="A19927" s="14" t="s">
        <v>23093</v>
      </c>
      <c r="B19927" s="15" t="s">
        <v>23090</v>
      </c>
      <c r="C19927" s="13">
        <v>-0.5</v>
      </c>
      <c r="D19927" s="7" t="str">
        <f t="shared" si="311"/>
        <v>Unique</v>
      </c>
    </row>
    <row r="19928" spans="1:5" x14ac:dyDescent="0.35">
      <c r="A19928" s="14" t="s">
        <v>23094</v>
      </c>
      <c r="B19928" s="15">
        <v>3484</v>
      </c>
      <c r="C19928" s="13">
        <v>6.6999999999999993</v>
      </c>
      <c r="D19928" s="7" t="str">
        <f t="shared" si="311"/>
        <v>Unique</v>
      </c>
    </row>
    <row r="19929" spans="1:5" x14ac:dyDescent="0.35">
      <c r="A19929" s="14" t="s">
        <v>23096</v>
      </c>
      <c r="B19929" s="15">
        <v>3476</v>
      </c>
      <c r="C19929" s="13">
        <v>5.49</v>
      </c>
      <c r="D19929" s="7" t="str">
        <f t="shared" si="311"/>
        <v>Unique</v>
      </c>
    </row>
    <row r="19930" spans="1:5" x14ac:dyDescent="0.35">
      <c r="A19930" s="14" t="s">
        <v>23097</v>
      </c>
      <c r="B19930" s="15">
        <v>28347883</v>
      </c>
      <c r="C19930" s="13">
        <v>5.49</v>
      </c>
      <c r="D19930" s="7" t="str">
        <f t="shared" si="311"/>
        <v>Unique</v>
      </c>
    </row>
    <row r="19931" spans="1:5" x14ac:dyDescent="0.35">
      <c r="A19931" s="14" t="s">
        <v>23098</v>
      </c>
      <c r="B19931" s="15">
        <v>28339064</v>
      </c>
      <c r="C19931" s="13">
        <v>5.25</v>
      </c>
      <c r="D19931" s="7" t="str">
        <f t="shared" si="311"/>
        <v>Unique</v>
      </c>
    </row>
    <row r="19932" spans="1:5" x14ac:dyDescent="0.35">
      <c r="A19932" s="14" t="s">
        <v>23099</v>
      </c>
      <c r="B19932" s="15">
        <v>3325</v>
      </c>
      <c r="C19932" s="13">
        <v>4.13</v>
      </c>
      <c r="D19932" s="7" t="str">
        <f t="shared" si="311"/>
        <v>Unique</v>
      </c>
    </row>
    <row r="19933" spans="1:5" x14ac:dyDescent="0.35">
      <c r="A19933" s="14" t="s">
        <v>23100</v>
      </c>
      <c r="B19933" s="15">
        <v>3117</v>
      </c>
      <c r="C19933" s="13">
        <v>4.13</v>
      </c>
      <c r="D19933" s="7" t="str">
        <f t="shared" si="311"/>
        <v>Unique</v>
      </c>
    </row>
    <row r="19934" spans="1:5" x14ac:dyDescent="0.35">
      <c r="A19934" s="14" t="s">
        <v>23101</v>
      </c>
      <c r="B19934" s="15">
        <v>3327</v>
      </c>
      <c r="C19934" s="13">
        <v>5.08</v>
      </c>
      <c r="D19934" s="7" t="str">
        <f t="shared" si="311"/>
        <v>Unique</v>
      </c>
    </row>
    <row r="19935" spans="1:5" x14ac:dyDescent="0.35">
      <c r="A19935" s="14" t="s">
        <v>23102</v>
      </c>
      <c r="B19935" s="15">
        <v>3432</v>
      </c>
      <c r="C19935" s="13">
        <v>7.5600000000000005</v>
      </c>
      <c r="D19935" s="7" t="str">
        <f t="shared" si="311"/>
        <v>Unique</v>
      </c>
    </row>
    <row r="19936" spans="1:5" x14ac:dyDescent="0.35">
      <c r="A19936" s="14" t="s">
        <v>23040</v>
      </c>
      <c r="B19936" s="15">
        <v>3471</v>
      </c>
      <c r="C19936" s="13">
        <v>3.6399999999999997</v>
      </c>
      <c r="D19936" s="7" t="str">
        <f t="shared" si="311"/>
        <v>Unique</v>
      </c>
      <c r="E19936" s="7">
        <f>COUNTIFS($A$1721:A19936,A19936,$B$1721:B19936,B19936,$C$1721:C19936,C19936)</f>
        <v>1</v>
      </c>
    </row>
    <row r="19937" spans="1:4" x14ac:dyDescent="0.35">
      <c r="A19937" s="14" t="s">
        <v>23103</v>
      </c>
      <c r="B19937" s="15">
        <v>3308</v>
      </c>
      <c r="C19937" s="13">
        <v>7.1000000000000005</v>
      </c>
      <c r="D19937" s="7" t="str">
        <f t="shared" si="311"/>
        <v>Unique</v>
      </c>
    </row>
    <row r="19938" spans="1:4" x14ac:dyDescent="0.35">
      <c r="A19938" s="14" t="s">
        <v>23104</v>
      </c>
      <c r="B19938" s="15">
        <v>3488</v>
      </c>
      <c r="C19938" s="13">
        <v>6.57</v>
      </c>
      <c r="D19938" s="7" t="str">
        <f t="shared" si="311"/>
        <v>Unique</v>
      </c>
    </row>
    <row r="19939" spans="1:4" x14ac:dyDescent="0.35">
      <c r="A19939" s="14" t="s">
        <v>23105</v>
      </c>
      <c r="B19939" s="15">
        <v>25002794</v>
      </c>
      <c r="C19939" s="13">
        <v>-0.02</v>
      </c>
      <c r="D19939" s="7" t="str">
        <f t="shared" si="311"/>
        <v>Unique</v>
      </c>
    </row>
    <row r="19940" spans="1:4" x14ac:dyDescent="0.35">
      <c r="A19940" s="14" t="s">
        <v>23106</v>
      </c>
      <c r="B19940" s="15">
        <v>25002794</v>
      </c>
      <c r="C19940" s="13">
        <v>-0.04</v>
      </c>
      <c r="D19940" s="7" t="str">
        <f t="shared" si="311"/>
        <v>Unique</v>
      </c>
    </row>
    <row r="19941" spans="1:4" x14ac:dyDescent="0.35">
      <c r="A19941" s="14" t="s">
        <v>23105</v>
      </c>
      <c r="B19941" s="15">
        <v>25002794</v>
      </c>
      <c r="C19941" s="13">
        <v>9.7200000000000006</v>
      </c>
      <c r="D19941" s="7" t="str">
        <f t="shared" si="311"/>
        <v>Unique</v>
      </c>
    </row>
    <row r="19942" spans="1:4" x14ac:dyDescent="0.35">
      <c r="A19942" s="14" t="s">
        <v>23106</v>
      </c>
      <c r="B19942" s="15">
        <v>25002794</v>
      </c>
      <c r="C19942" s="13">
        <v>9.7200000000000006</v>
      </c>
      <c r="D19942" s="7" t="str">
        <f t="shared" si="311"/>
        <v>Unique</v>
      </c>
    </row>
    <row r="19943" spans="1:4" x14ac:dyDescent="0.35">
      <c r="A19943" s="14" t="s">
        <v>23107</v>
      </c>
      <c r="B19943" s="15">
        <v>28346342</v>
      </c>
      <c r="C19943" s="13">
        <v>7.6199999999999992</v>
      </c>
      <c r="D19943" s="7" t="str">
        <f t="shared" si="311"/>
        <v>Unique</v>
      </c>
    </row>
    <row r="19944" spans="1:4" x14ac:dyDescent="0.35">
      <c r="A19944" s="14" t="s">
        <v>23108</v>
      </c>
      <c r="B19944" s="15">
        <v>3489</v>
      </c>
      <c r="C19944" s="13">
        <v>7.1000000000000005</v>
      </c>
      <c r="D19944" s="7" t="str">
        <f t="shared" si="311"/>
        <v>Unique</v>
      </c>
    </row>
    <row r="19945" spans="1:4" x14ac:dyDescent="0.35">
      <c r="A19945" s="14" t="s">
        <v>23109</v>
      </c>
      <c r="B19945" s="15">
        <v>3392</v>
      </c>
      <c r="C19945" s="13">
        <v>7.1000000000000005</v>
      </c>
      <c r="D19945" s="7" t="str">
        <f t="shared" si="311"/>
        <v>Unique</v>
      </c>
    </row>
    <row r="19946" spans="1:4" x14ac:dyDescent="0.35">
      <c r="A19946" s="14" t="s">
        <v>23110</v>
      </c>
      <c r="B19946" s="15">
        <v>2884</v>
      </c>
      <c r="C19946" s="13">
        <v>5.48</v>
      </c>
      <c r="D19946" s="7" t="str">
        <f t="shared" si="311"/>
        <v>Unique</v>
      </c>
    </row>
    <row r="19947" spans="1:4" x14ac:dyDescent="0.35">
      <c r="A19947" s="14" t="s">
        <v>23111</v>
      </c>
      <c r="B19947" s="15">
        <v>3474</v>
      </c>
      <c r="C19947" s="13">
        <v>5.49</v>
      </c>
      <c r="D19947" s="7" t="str">
        <f t="shared" si="311"/>
        <v>Unique</v>
      </c>
    </row>
    <row r="19948" spans="1:4" x14ac:dyDescent="0.35">
      <c r="A19948" s="14" t="s">
        <v>23112</v>
      </c>
      <c r="B19948" s="15">
        <v>3484</v>
      </c>
      <c r="C19948" s="13">
        <v>6.8400000000000007</v>
      </c>
      <c r="D19948" s="7" t="str">
        <f t="shared" si="311"/>
        <v>Unique</v>
      </c>
    </row>
    <row r="19949" spans="1:4" x14ac:dyDescent="0.35">
      <c r="A19949" s="14" t="s">
        <v>23113</v>
      </c>
      <c r="B19949" s="15">
        <v>3486</v>
      </c>
      <c r="C19949" s="13">
        <v>5.25</v>
      </c>
      <c r="D19949" s="7" t="str">
        <f t="shared" si="311"/>
        <v>Unique</v>
      </c>
    </row>
    <row r="19950" spans="1:4" x14ac:dyDescent="0.35">
      <c r="A19950" s="14" t="s">
        <v>23095</v>
      </c>
      <c r="B19950" s="15">
        <v>3407</v>
      </c>
      <c r="C19950" s="13">
        <v>9.7200000000000006</v>
      </c>
      <c r="D19950" s="7" t="str">
        <f t="shared" si="311"/>
        <v>Unique</v>
      </c>
    </row>
    <row r="19951" spans="1:4" x14ac:dyDescent="0.35">
      <c r="A19951" s="14" t="s">
        <v>23105</v>
      </c>
      <c r="B19951" s="15">
        <v>25002794</v>
      </c>
      <c r="C19951" s="13">
        <v>-0.5</v>
      </c>
      <c r="D19951" s="7" t="str">
        <f t="shared" si="311"/>
        <v>Unique</v>
      </c>
    </row>
    <row r="19952" spans="1:4" x14ac:dyDescent="0.35">
      <c r="A19952" s="14" t="s">
        <v>23082</v>
      </c>
      <c r="B19952" s="15" t="s">
        <v>23083</v>
      </c>
      <c r="C19952" s="13">
        <v>-0.5</v>
      </c>
      <c r="D19952" s="7" t="str">
        <f t="shared" si="311"/>
        <v>Unique</v>
      </c>
    </row>
    <row r="19953" spans="1:4" x14ac:dyDescent="0.35">
      <c r="A19953" s="14" t="s">
        <v>23127</v>
      </c>
      <c r="B19953" s="15">
        <v>28339094</v>
      </c>
      <c r="C19953" s="13">
        <v>5.5</v>
      </c>
      <c r="D19953" s="7" t="str">
        <f t="shared" si="311"/>
        <v>Unique</v>
      </c>
    </row>
    <row r="19954" spans="1:4" x14ac:dyDescent="0.35">
      <c r="A19954" s="14" t="s">
        <v>23114</v>
      </c>
      <c r="B19954" s="15" t="s">
        <v>23083</v>
      </c>
      <c r="C19954" s="13">
        <v>7.1000000000000005</v>
      </c>
      <c r="D19954" s="7" t="str">
        <f t="shared" si="311"/>
        <v>Unique</v>
      </c>
    </row>
    <row r="19955" spans="1:4" x14ac:dyDescent="0.35">
      <c r="A19955" s="14" t="s">
        <v>23116</v>
      </c>
      <c r="B19955" s="15" t="s">
        <v>23083</v>
      </c>
      <c r="C19955" s="13">
        <v>7.3599999999999994</v>
      </c>
      <c r="D19955" s="7" t="str">
        <f t="shared" si="311"/>
        <v>Unique</v>
      </c>
    </row>
    <row r="19956" spans="1:4" x14ac:dyDescent="0.35">
      <c r="A19956" s="14" t="s">
        <v>23082</v>
      </c>
      <c r="B19956" s="15" t="s">
        <v>23083</v>
      </c>
      <c r="C19956" s="13">
        <v>9.7200000000000006</v>
      </c>
      <c r="D19956" s="7" t="str">
        <f t="shared" si="311"/>
        <v>Unique</v>
      </c>
    </row>
    <row r="19957" spans="1:4" x14ac:dyDescent="0.35">
      <c r="A19957" s="14" t="s">
        <v>23128</v>
      </c>
      <c r="B19957" s="15">
        <v>28348777</v>
      </c>
      <c r="C19957" s="13">
        <v>5.25</v>
      </c>
      <c r="D19957" s="7" t="str">
        <f t="shared" si="311"/>
        <v>Unique</v>
      </c>
    </row>
    <row r="19958" spans="1:4" x14ac:dyDescent="0.35">
      <c r="A19958" s="14" t="s">
        <v>23129</v>
      </c>
      <c r="B19958" s="15" t="s">
        <v>23130</v>
      </c>
      <c r="C19958" s="13">
        <v>10.840000000000002</v>
      </c>
      <c r="D19958" s="7" t="str">
        <f t="shared" si="311"/>
        <v>Unique</v>
      </c>
    </row>
    <row r="19959" spans="1:4" x14ac:dyDescent="0.35">
      <c r="A19959" s="14" t="s">
        <v>23126</v>
      </c>
      <c r="B19959" s="15">
        <v>3492</v>
      </c>
      <c r="C19959" s="13">
        <v>6.8400000000000007</v>
      </c>
      <c r="D19959" s="7" t="str">
        <f t="shared" si="311"/>
        <v>Unique</v>
      </c>
    </row>
    <row r="19960" spans="1:4" x14ac:dyDescent="0.35">
      <c r="A19960" s="14" t="s">
        <v>23117</v>
      </c>
      <c r="B19960" s="15">
        <v>3433</v>
      </c>
      <c r="C19960" s="13">
        <v>7.1000000000000005</v>
      </c>
      <c r="D19960" s="7" t="str">
        <f t="shared" si="311"/>
        <v>Unique</v>
      </c>
    </row>
    <row r="19961" spans="1:4" x14ac:dyDescent="0.35">
      <c r="A19961" s="14" t="s">
        <v>23122</v>
      </c>
      <c r="B19961" s="15">
        <v>3410</v>
      </c>
      <c r="C19961" s="13">
        <v>5.25</v>
      </c>
      <c r="D19961" s="7" t="str">
        <f t="shared" si="311"/>
        <v>Unique</v>
      </c>
    </row>
    <row r="19962" spans="1:4" x14ac:dyDescent="0.35">
      <c r="A19962" s="14" t="s">
        <v>23125</v>
      </c>
      <c r="B19962" s="15">
        <v>3490</v>
      </c>
      <c r="C19962" s="13">
        <v>9.2199999999999989</v>
      </c>
      <c r="D19962" s="7" t="str">
        <f t="shared" si="311"/>
        <v>Unique</v>
      </c>
    </row>
    <row r="19963" spans="1:4" x14ac:dyDescent="0.35">
      <c r="A19963" s="14" t="s">
        <v>23093</v>
      </c>
      <c r="B19963" s="15" t="s">
        <v>23090</v>
      </c>
      <c r="C19963" s="13">
        <v>-1.9999999999999997E-2</v>
      </c>
      <c r="D19963" s="7" t="str">
        <f t="shared" si="311"/>
        <v>Unique</v>
      </c>
    </row>
    <row r="19964" spans="1:4" x14ac:dyDescent="0.35">
      <c r="A19964" s="14" t="s">
        <v>23135</v>
      </c>
      <c r="B19964" s="15" t="s">
        <v>23136</v>
      </c>
      <c r="C19964" s="13">
        <v>5.49</v>
      </c>
      <c r="D19964" s="7" t="str">
        <f t="shared" si="311"/>
        <v>Unique</v>
      </c>
    </row>
    <row r="19965" spans="1:4" x14ac:dyDescent="0.35">
      <c r="A19965" s="14" t="s">
        <v>23141</v>
      </c>
      <c r="B19965" s="15">
        <v>28338902</v>
      </c>
      <c r="C19965" s="13">
        <v>5.48</v>
      </c>
      <c r="D19965" s="7" t="str">
        <f t="shared" si="311"/>
        <v>Unique</v>
      </c>
    </row>
    <row r="19966" spans="1:4" x14ac:dyDescent="0.35">
      <c r="A19966" s="14" t="s">
        <v>23094</v>
      </c>
      <c r="B19966" s="15">
        <v>3484</v>
      </c>
      <c r="C19966" s="13">
        <v>8.379999999999999</v>
      </c>
      <c r="D19966" s="7" t="str">
        <f t="shared" si="311"/>
        <v>Unique</v>
      </c>
    </row>
    <row r="19967" spans="1:4" x14ac:dyDescent="0.35">
      <c r="A19967" s="14" t="s">
        <v>23123</v>
      </c>
      <c r="B19967" s="15">
        <v>3416</v>
      </c>
      <c r="C19967" s="13">
        <v>6.13</v>
      </c>
      <c r="D19967" s="7" t="str">
        <f t="shared" si="311"/>
        <v>Unique</v>
      </c>
    </row>
    <row r="19968" spans="1:4" x14ac:dyDescent="0.35">
      <c r="A19968" s="14" t="s">
        <v>23121</v>
      </c>
      <c r="B19968" s="15">
        <v>3390</v>
      </c>
      <c r="C19968" s="13">
        <v>5.48</v>
      </c>
      <c r="D19968" s="7" t="str">
        <f t="shared" si="311"/>
        <v>Unique</v>
      </c>
    </row>
    <row r="19969" spans="1:4" x14ac:dyDescent="0.35">
      <c r="A19969" s="14" t="s">
        <v>23143</v>
      </c>
      <c r="B19969" s="15">
        <v>28347972</v>
      </c>
      <c r="C19969" s="13">
        <v>5.25</v>
      </c>
      <c r="D19969" s="7" t="str">
        <f t="shared" si="311"/>
        <v>Unique</v>
      </c>
    </row>
    <row r="19970" spans="1:4" x14ac:dyDescent="0.35">
      <c r="A19970" s="14" t="s">
        <v>23144</v>
      </c>
      <c r="B19970" s="15" t="s">
        <v>23145</v>
      </c>
      <c r="C19970" s="13">
        <v>6.13</v>
      </c>
      <c r="D19970" s="7" t="str">
        <f t="shared" ref="D19970:D20033" si="312">IF(COUNTIFS(A:A,A19970,B:B,B19970,C:C,C19970)&gt;1,"Doublon","Unique")</f>
        <v>Unique</v>
      </c>
    </row>
    <row r="19971" spans="1:4" x14ac:dyDescent="0.35">
      <c r="A19971" s="14" t="s">
        <v>23118</v>
      </c>
      <c r="B19971" s="15" t="s">
        <v>23119</v>
      </c>
      <c r="C19971" s="13">
        <v>5.5</v>
      </c>
      <c r="D19971" s="7" t="str">
        <f t="shared" si="312"/>
        <v>Unique</v>
      </c>
    </row>
    <row r="19972" spans="1:4" x14ac:dyDescent="0.35">
      <c r="A19972" s="14" t="s">
        <v>23139</v>
      </c>
      <c r="B19972" s="15" t="s">
        <v>23140</v>
      </c>
      <c r="C19972" s="13">
        <v>5.5</v>
      </c>
      <c r="D19972" s="7" t="str">
        <f t="shared" si="312"/>
        <v>Unique</v>
      </c>
    </row>
    <row r="19973" spans="1:4" x14ac:dyDescent="0.35">
      <c r="A19973" s="14" t="s">
        <v>23084</v>
      </c>
      <c r="B19973" s="15">
        <v>28346387</v>
      </c>
      <c r="C19973" s="13">
        <v>9.2199999999999989</v>
      </c>
      <c r="D19973" s="7" t="str">
        <f t="shared" si="312"/>
        <v>Unique</v>
      </c>
    </row>
    <row r="19974" spans="1:4" x14ac:dyDescent="0.35">
      <c r="A19974" s="14" t="s">
        <v>23085</v>
      </c>
      <c r="B19974" s="15">
        <v>28346387</v>
      </c>
      <c r="C19974" s="13">
        <v>9.2199999999999989</v>
      </c>
      <c r="D19974" s="7" t="str">
        <f t="shared" si="312"/>
        <v>Unique</v>
      </c>
    </row>
    <row r="19975" spans="1:4" x14ac:dyDescent="0.35">
      <c r="A19975" s="14" t="s">
        <v>23088</v>
      </c>
      <c r="B19975" s="15" t="s">
        <v>23087</v>
      </c>
      <c r="C19975" s="13">
        <v>9.7200000000000006</v>
      </c>
      <c r="D19975" s="7" t="str">
        <f t="shared" si="312"/>
        <v>Unique</v>
      </c>
    </row>
    <row r="19976" spans="1:4" x14ac:dyDescent="0.35">
      <c r="A19976" s="14" t="s">
        <v>23144</v>
      </c>
      <c r="B19976" s="15" t="s">
        <v>23145</v>
      </c>
      <c r="C19976" s="13">
        <v>5.48</v>
      </c>
      <c r="D19976" s="7" t="str">
        <f t="shared" si="312"/>
        <v>Unique</v>
      </c>
    </row>
    <row r="19977" spans="1:4" x14ac:dyDescent="0.35">
      <c r="A19977" s="14" t="s">
        <v>23086</v>
      </c>
      <c r="B19977" s="15" t="s">
        <v>23087</v>
      </c>
      <c r="C19977" s="13">
        <v>13.75</v>
      </c>
      <c r="D19977" s="7" t="str">
        <f t="shared" si="312"/>
        <v>Unique</v>
      </c>
    </row>
    <row r="19978" spans="1:4" x14ac:dyDescent="0.35">
      <c r="A19978" s="14" t="s">
        <v>23085</v>
      </c>
      <c r="B19978" s="15">
        <v>28346387</v>
      </c>
      <c r="C19978" s="13">
        <v>-0.02</v>
      </c>
      <c r="D19978" s="7" t="str">
        <f t="shared" si="312"/>
        <v>Unique</v>
      </c>
    </row>
    <row r="19979" spans="1:4" x14ac:dyDescent="0.35">
      <c r="A19979" s="14" t="s">
        <v>23084</v>
      </c>
      <c r="B19979" s="15">
        <v>28346387</v>
      </c>
      <c r="C19979" s="13">
        <v>-0.04</v>
      </c>
      <c r="D19979" s="7" t="str">
        <f t="shared" si="312"/>
        <v>Unique</v>
      </c>
    </row>
    <row r="19980" spans="1:4" x14ac:dyDescent="0.35">
      <c r="A19980" s="14" t="s">
        <v>23086</v>
      </c>
      <c r="B19980" s="15" t="s">
        <v>23087</v>
      </c>
      <c r="C19980" s="13">
        <v>-0.04</v>
      </c>
      <c r="D19980" s="7" t="str">
        <f t="shared" si="312"/>
        <v>Unique</v>
      </c>
    </row>
    <row r="19981" spans="1:4" x14ac:dyDescent="0.35">
      <c r="A19981" s="14" t="s">
        <v>23088</v>
      </c>
      <c r="B19981" s="15" t="s">
        <v>23087</v>
      </c>
      <c r="C19981" s="13">
        <v>-0.02</v>
      </c>
      <c r="D19981" s="7" t="str">
        <f t="shared" si="312"/>
        <v>Unique</v>
      </c>
    </row>
    <row r="19982" spans="1:4" x14ac:dyDescent="0.35">
      <c r="A19982" s="14" t="s">
        <v>23137</v>
      </c>
      <c r="B19982" s="15" t="s">
        <v>23138</v>
      </c>
      <c r="C19982" s="13">
        <v>5.48</v>
      </c>
      <c r="D19982" s="7" t="str">
        <f t="shared" si="312"/>
        <v>Unique</v>
      </c>
    </row>
    <row r="19983" spans="1:4" x14ac:dyDescent="0.35">
      <c r="A19983" s="14" t="s">
        <v>23131</v>
      </c>
      <c r="B19983" s="15" t="s">
        <v>23132</v>
      </c>
      <c r="C19983" s="13">
        <v>7.1000000000000005</v>
      </c>
      <c r="D19983" s="7" t="str">
        <f t="shared" si="312"/>
        <v>Unique</v>
      </c>
    </row>
    <row r="19984" spans="1:4" x14ac:dyDescent="0.35">
      <c r="A19984" s="14" t="s">
        <v>23091</v>
      </c>
      <c r="B19984" s="15" t="s">
        <v>23090</v>
      </c>
      <c r="C19984" s="13">
        <v>8.9600000000000009</v>
      </c>
      <c r="D19984" s="7" t="str">
        <f t="shared" si="312"/>
        <v>Unique</v>
      </c>
    </row>
    <row r="19985" spans="1:5" x14ac:dyDescent="0.35">
      <c r="A19985" s="14" t="s">
        <v>23092</v>
      </c>
      <c r="B19985" s="15" t="s">
        <v>23090</v>
      </c>
      <c r="C19985" s="13">
        <v>8.9600000000000009</v>
      </c>
      <c r="D19985" s="7" t="str">
        <f t="shared" si="312"/>
        <v>Unique</v>
      </c>
    </row>
    <row r="19986" spans="1:5" x14ac:dyDescent="0.35">
      <c r="A19986" s="14" t="s">
        <v>23093</v>
      </c>
      <c r="B19986" s="15" t="s">
        <v>23090</v>
      </c>
      <c r="C19986" s="13">
        <v>8.9600000000000009</v>
      </c>
      <c r="D19986" s="7" t="str">
        <f t="shared" si="312"/>
        <v>Unique</v>
      </c>
    </row>
    <row r="19987" spans="1:5" x14ac:dyDescent="0.35">
      <c r="A19987" s="14" t="s">
        <v>23089</v>
      </c>
      <c r="B19987" s="15" t="s">
        <v>23090</v>
      </c>
      <c r="C19987" s="13">
        <v>8.379999999999999</v>
      </c>
      <c r="D19987" s="7" t="str">
        <f t="shared" si="312"/>
        <v>Unique</v>
      </c>
    </row>
    <row r="19988" spans="1:5" x14ac:dyDescent="0.35">
      <c r="A19988" s="14" t="s">
        <v>23089</v>
      </c>
      <c r="B19988" s="15" t="s">
        <v>23090</v>
      </c>
      <c r="C19988" s="13">
        <v>-0.05</v>
      </c>
      <c r="D19988" s="7" t="str">
        <f t="shared" si="312"/>
        <v>Unique</v>
      </c>
    </row>
    <row r="19989" spans="1:5" x14ac:dyDescent="0.35">
      <c r="A19989" s="14" t="s">
        <v>23091</v>
      </c>
      <c r="B19989" s="15" t="s">
        <v>23090</v>
      </c>
      <c r="C19989" s="13">
        <v>-0.05</v>
      </c>
      <c r="D19989" s="7" t="str">
        <f t="shared" si="312"/>
        <v>Unique</v>
      </c>
    </row>
    <row r="19990" spans="1:5" x14ac:dyDescent="0.35">
      <c r="A19990" s="14" t="s">
        <v>23092</v>
      </c>
      <c r="B19990" s="15" t="s">
        <v>23090</v>
      </c>
      <c r="C19990" s="13">
        <v>-0.05</v>
      </c>
      <c r="D19990" s="7" t="str">
        <f t="shared" si="312"/>
        <v>Unique</v>
      </c>
    </row>
    <row r="19991" spans="1:5" x14ac:dyDescent="0.35">
      <c r="A19991" s="14" t="s">
        <v>23115</v>
      </c>
      <c r="B19991" s="15" t="s">
        <v>23083</v>
      </c>
      <c r="C19991" s="13">
        <v>7.1000000000000005</v>
      </c>
      <c r="D19991" s="7" t="str">
        <f t="shared" si="312"/>
        <v>Unique</v>
      </c>
    </row>
    <row r="19992" spans="1:5" x14ac:dyDescent="0.35">
      <c r="A19992" s="14" t="s">
        <v>23114</v>
      </c>
      <c r="B19992" s="15" t="s">
        <v>23083</v>
      </c>
      <c r="C19992" s="13">
        <v>-0.05</v>
      </c>
      <c r="D19992" s="7" t="str">
        <f t="shared" si="312"/>
        <v>Unique</v>
      </c>
    </row>
    <row r="19993" spans="1:5" x14ac:dyDescent="0.35">
      <c r="A19993" s="14" t="s">
        <v>23115</v>
      </c>
      <c r="B19993" s="15" t="s">
        <v>23083</v>
      </c>
      <c r="C19993" s="13">
        <v>-0.05</v>
      </c>
      <c r="D19993" s="7" t="str">
        <f t="shared" si="312"/>
        <v>Unique</v>
      </c>
    </row>
    <row r="19994" spans="1:5" x14ac:dyDescent="0.35">
      <c r="A19994" s="14" t="s">
        <v>23116</v>
      </c>
      <c r="B19994" s="15" t="s">
        <v>23083</v>
      </c>
      <c r="C19994" s="13">
        <v>-0.05</v>
      </c>
      <c r="D19994" s="7" t="str">
        <f t="shared" si="312"/>
        <v>Unique</v>
      </c>
    </row>
    <row r="19995" spans="1:5" x14ac:dyDescent="0.35">
      <c r="A19995" s="14" t="s">
        <v>23082</v>
      </c>
      <c r="B19995" s="15" t="s">
        <v>23083</v>
      </c>
      <c r="C19995" s="13">
        <v>-1.9999999999999997E-2</v>
      </c>
      <c r="D19995" s="7" t="str">
        <f t="shared" si="312"/>
        <v>Unique</v>
      </c>
    </row>
    <row r="19996" spans="1:5" x14ac:dyDescent="0.35">
      <c r="A19996" s="14" t="s">
        <v>23120</v>
      </c>
      <c r="B19996" s="15">
        <v>3475</v>
      </c>
      <c r="C19996" s="13">
        <v>5.25</v>
      </c>
      <c r="D19996" s="7" t="str">
        <f t="shared" si="312"/>
        <v>Unique</v>
      </c>
    </row>
    <row r="19997" spans="1:5" x14ac:dyDescent="0.35">
      <c r="A19997" s="14" t="s">
        <v>23124</v>
      </c>
      <c r="B19997" s="15">
        <v>3482</v>
      </c>
      <c r="C19997" s="13">
        <v>6.13</v>
      </c>
      <c r="D19997" s="7" t="str">
        <f t="shared" si="312"/>
        <v>Unique</v>
      </c>
    </row>
    <row r="19998" spans="1:5" x14ac:dyDescent="0.35">
      <c r="A19998" s="14" t="s">
        <v>23133</v>
      </c>
      <c r="B19998" s="15" t="s">
        <v>23134</v>
      </c>
      <c r="C19998" s="13">
        <v>7.3599999999999994</v>
      </c>
      <c r="D19998" s="7" t="str">
        <f t="shared" si="312"/>
        <v>Unique</v>
      </c>
    </row>
    <row r="19999" spans="1:5" x14ac:dyDescent="0.35">
      <c r="A19999" s="14" t="s">
        <v>23142</v>
      </c>
      <c r="B19999" s="15">
        <v>3401</v>
      </c>
      <c r="C19999" s="13">
        <v>5.5</v>
      </c>
      <c r="D19999" s="7" t="str">
        <f t="shared" si="312"/>
        <v>Unique</v>
      </c>
    </row>
    <row r="20000" spans="1:5" x14ac:dyDescent="0.35">
      <c r="A20000" s="14" t="s">
        <v>23150</v>
      </c>
      <c r="B20000" s="15">
        <v>3450</v>
      </c>
      <c r="C20000" s="13">
        <v>-0.5</v>
      </c>
      <c r="D20000" s="7" t="str">
        <f t="shared" si="312"/>
        <v>Unique</v>
      </c>
      <c r="E20000" s="7">
        <f>COUNTIFS($A$1721:A20000,A20000,$B$1721:B20000,B20000,$C$1721:C20000,C20000)</f>
        <v>1</v>
      </c>
    </row>
    <row r="20001" spans="1:5" x14ac:dyDescent="0.35">
      <c r="A20001" s="14" t="s">
        <v>23153</v>
      </c>
      <c r="B20001" s="15">
        <v>2025002203</v>
      </c>
      <c r="C20001" s="13">
        <v>-0.5</v>
      </c>
      <c r="D20001" s="7" t="str">
        <f t="shared" si="312"/>
        <v>Unique</v>
      </c>
      <c r="E20001" s="7">
        <f>COUNTIFS($A$1721:A20001,A20001,$B$1721:B20001,B20001,$C$1721:C20001,C20001)</f>
        <v>1</v>
      </c>
    </row>
    <row r="20002" spans="1:5" x14ac:dyDescent="0.35">
      <c r="A20002" s="14" t="s">
        <v>23156</v>
      </c>
      <c r="B20002" s="15">
        <v>166566</v>
      </c>
      <c r="C20002" s="13">
        <v>-0.5</v>
      </c>
      <c r="D20002" s="7" t="str">
        <f t="shared" si="312"/>
        <v>Unique</v>
      </c>
    </row>
    <row r="20003" spans="1:5" x14ac:dyDescent="0.35">
      <c r="A20003" s="14" t="s">
        <v>23158</v>
      </c>
      <c r="B20003" s="15">
        <v>28353347</v>
      </c>
      <c r="C20003" s="13">
        <v>-0.5</v>
      </c>
      <c r="D20003" s="7" t="str">
        <f t="shared" si="312"/>
        <v>Unique</v>
      </c>
      <c r="E20003" s="7">
        <f>COUNTIFS($A$1721:A20003,A20003,$B$1721:B20003,B20003,$C$1721:C20003,C20003)</f>
        <v>1</v>
      </c>
    </row>
    <row r="20004" spans="1:5" x14ac:dyDescent="0.35">
      <c r="A20004" s="14" t="s">
        <v>23161</v>
      </c>
      <c r="B20004" s="15">
        <v>3507</v>
      </c>
      <c r="C20004" s="13">
        <v>-0.5</v>
      </c>
      <c r="D20004" s="7" t="str">
        <f t="shared" si="312"/>
        <v>Unique</v>
      </c>
    </row>
    <row r="20005" spans="1:5" x14ac:dyDescent="0.35">
      <c r="A20005" s="14" t="s">
        <v>23161</v>
      </c>
      <c r="B20005" s="15">
        <v>3507</v>
      </c>
      <c r="C20005" s="13">
        <v>-1.5</v>
      </c>
      <c r="D20005" s="7" t="str">
        <f t="shared" si="312"/>
        <v>Unique</v>
      </c>
    </row>
    <row r="20006" spans="1:5" x14ac:dyDescent="0.35">
      <c r="A20006" s="14" t="s">
        <v>23166</v>
      </c>
      <c r="B20006" s="15">
        <v>5337</v>
      </c>
      <c r="C20006" s="13">
        <v>6.8400000000000007</v>
      </c>
      <c r="D20006" s="7" t="str">
        <f t="shared" si="312"/>
        <v>Unique</v>
      </c>
    </row>
    <row r="20007" spans="1:5" x14ac:dyDescent="0.35">
      <c r="A20007" s="14" t="s">
        <v>23167</v>
      </c>
      <c r="B20007" s="15" t="s">
        <v>23168</v>
      </c>
      <c r="C20007" s="13">
        <v>6.8400000000000007</v>
      </c>
      <c r="D20007" s="7" t="str">
        <f t="shared" si="312"/>
        <v>Unique</v>
      </c>
    </row>
    <row r="20008" spans="1:5" x14ac:dyDescent="0.35">
      <c r="A20008" s="14" t="s">
        <v>23169</v>
      </c>
      <c r="B20008" s="15">
        <v>3509</v>
      </c>
      <c r="C20008" s="13">
        <v>6.8400000000000007</v>
      </c>
      <c r="D20008" s="7" t="str">
        <f t="shared" si="312"/>
        <v>Unique</v>
      </c>
    </row>
    <row r="20009" spans="1:5" x14ac:dyDescent="0.35">
      <c r="A20009" s="14" t="s">
        <v>23170</v>
      </c>
      <c r="B20009" s="15">
        <v>28353630</v>
      </c>
      <c r="C20009" s="13">
        <v>5.48</v>
      </c>
      <c r="D20009" s="7" t="str">
        <f t="shared" si="312"/>
        <v>Unique</v>
      </c>
    </row>
    <row r="20010" spans="1:5" x14ac:dyDescent="0.35">
      <c r="A20010" s="14" t="s">
        <v>23171</v>
      </c>
      <c r="B20010" s="15">
        <v>28355855</v>
      </c>
      <c r="C20010" s="13">
        <v>6.13</v>
      </c>
      <c r="D20010" s="7" t="str">
        <f t="shared" si="312"/>
        <v>Unique</v>
      </c>
    </row>
    <row r="20011" spans="1:5" x14ac:dyDescent="0.35">
      <c r="A20011" s="14" t="s">
        <v>23172</v>
      </c>
      <c r="B20011" s="15">
        <v>3508</v>
      </c>
      <c r="C20011" s="13">
        <v>7.1000000000000005</v>
      </c>
      <c r="D20011" s="7" t="str">
        <f t="shared" si="312"/>
        <v>Unique</v>
      </c>
    </row>
    <row r="20012" spans="1:5" x14ac:dyDescent="0.35">
      <c r="A20012" s="14" t="s">
        <v>23173</v>
      </c>
      <c r="B20012" s="15">
        <v>3498</v>
      </c>
      <c r="C20012" s="13">
        <v>5.5</v>
      </c>
      <c r="D20012" s="7" t="str">
        <f t="shared" si="312"/>
        <v>Unique</v>
      </c>
    </row>
    <row r="20013" spans="1:5" x14ac:dyDescent="0.35">
      <c r="A20013" s="14" t="s">
        <v>23174</v>
      </c>
      <c r="B20013" s="15">
        <v>3503</v>
      </c>
      <c r="C20013" s="13">
        <v>7.1000000000000005</v>
      </c>
      <c r="D20013" s="7" t="str">
        <f t="shared" si="312"/>
        <v>Unique</v>
      </c>
    </row>
    <row r="20014" spans="1:5" x14ac:dyDescent="0.35">
      <c r="A20014" s="14" t="s">
        <v>23158</v>
      </c>
      <c r="B20014" s="15">
        <v>28353347</v>
      </c>
      <c r="C20014" s="13">
        <v>-0.02</v>
      </c>
      <c r="D20014" s="7" t="str">
        <f t="shared" si="312"/>
        <v>Unique</v>
      </c>
    </row>
    <row r="20015" spans="1:5" x14ac:dyDescent="0.35">
      <c r="A20015" s="14" t="s">
        <v>23159</v>
      </c>
      <c r="B20015" s="15">
        <v>28353347</v>
      </c>
      <c r="C20015" s="13">
        <v>-0.05</v>
      </c>
      <c r="D20015" s="7" t="str">
        <f t="shared" si="312"/>
        <v>Unique</v>
      </c>
    </row>
    <row r="20016" spans="1:5" x14ac:dyDescent="0.35">
      <c r="A20016" s="14" t="s">
        <v>23160</v>
      </c>
      <c r="B20016" s="15">
        <v>28353347</v>
      </c>
      <c r="C20016" s="13">
        <v>-0.05</v>
      </c>
      <c r="D20016" s="7" t="str">
        <f t="shared" si="312"/>
        <v>Unique</v>
      </c>
    </row>
    <row r="20017" spans="1:4" x14ac:dyDescent="0.35">
      <c r="A20017" s="14" t="s">
        <v>23158</v>
      </c>
      <c r="B20017" s="15">
        <v>28353347</v>
      </c>
      <c r="C20017" s="13">
        <v>10.840000000000002</v>
      </c>
      <c r="D20017" s="7" t="str">
        <f t="shared" si="312"/>
        <v>Unique</v>
      </c>
    </row>
    <row r="20018" spans="1:4" x14ac:dyDescent="0.35">
      <c r="A20018" s="14" t="s">
        <v>23159</v>
      </c>
      <c r="B20018" s="15">
        <v>28353347</v>
      </c>
      <c r="C20018" s="13">
        <v>10.840000000000002</v>
      </c>
      <c r="D20018" s="7" t="str">
        <f t="shared" si="312"/>
        <v>Unique</v>
      </c>
    </row>
    <row r="20019" spans="1:4" x14ac:dyDescent="0.35">
      <c r="A20019" s="14" t="s">
        <v>23160</v>
      </c>
      <c r="B20019" s="15">
        <v>28353347</v>
      </c>
      <c r="C20019" s="13">
        <v>10.840000000000002</v>
      </c>
      <c r="D20019" s="7" t="str">
        <f t="shared" si="312"/>
        <v>Unique</v>
      </c>
    </row>
    <row r="20020" spans="1:4" x14ac:dyDescent="0.35">
      <c r="A20020" s="14" t="s">
        <v>23175</v>
      </c>
      <c r="B20020" s="15">
        <v>3496</v>
      </c>
      <c r="C20020" s="13">
        <v>5.25</v>
      </c>
      <c r="D20020" s="7" t="str">
        <f t="shared" si="312"/>
        <v>Unique</v>
      </c>
    </row>
    <row r="20021" spans="1:4" x14ac:dyDescent="0.35">
      <c r="A20021" s="14" t="s">
        <v>23161</v>
      </c>
      <c r="B20021" s="15">
        <v>3507</v>
      </c>
      <c r="C20021" s="13">
        <v>-0.03</v>
      </c>
      <c r="D20021" s="7" t="str">
        <f t="shared" si="312"/>
        <v>Unique</v>
      </c>
    </row>
    <row r="20022" spans="1:4" x14ac:dyDescent="0.35">
      <c r="A20022" s="14" t="s">
        <v>23162</v>
      </c>
      <c r="B20022" s="15">
        <v>3507</v>
      </c>
      <c r="C20022" s="13">
        <v>-0.05</v>
      </c>
      <c r="D20022" s="7" t="str">
        <f t="shared" si="312"/>
        <v>Unique</v>
      </c>
    </row>
    <row r="20023" spans="1:4" x14ac:dyDescent="0.35">
      <c r="A20023" s="14" t="s">
        <v>23163</v>
      </c>
      <c r="B20023" s="15">
        <v>3507</v>
      </c>
      <c r="C20023" s="13">
        <v>-0.05</v>
      </c>
      <c r="D20023" s="7" t="str">
        <f t="shared" si="312"/>
        <v>Unique</v>
      </c>
    </row>
    <row r="20024" spans="1:4" x14ac:dyDescent="0.35">
      <c r="A20024" s="14" t="s">
        <v>23164</v>
      </c>
      <c r="B20024" s="15">
        <v>3507</v>
      </c>
      <c r="C20024" s="13">
        <v>-0.05</v>
      </c>
      <c r="D20024" s="7" t="str">
        <f t="shared" si="312"/>
        <v>Unique</v>
      </c>
    </row>
    <row r="20025" spans="1:4" x14ac:dyDescent="0.35">
      <c r="A20025" s="14" t="s">
        <v>23165</v>
      </c>
      <c r="B20025" s="15">
        <v>3507</v>
      </c>
      <c r="C20025" s="13">
        <v>-0.05</v>
      </c>
      <c r="D20025" s="7" t="str">
        <f t="shared" si="312"/>
        <v>Unique</v>
      </c>
    </row>
    <row r="20026" spans="1:4" x14ac:dyDescent="0.35">
      <c r="A20026" s="14" t="s">
        <v>23161</v>
      </c>
      <c r="B20026" s="15">
        <v>3507</v>
      </c>
      <c r="C20026" s="13">
        <v>7.1000000000000005</v>
      </c>
      <c r="D20026" s="7" t="str">
        <f t="shared" si="312"/>
        <v>Unique</v>
      </c>
    </row>
    <row r="20027" spans="1:4" x14ac:dyDescent="0.35">
      <c r="A20027" s="14" t="s">
        <v>23163</v>
      </c>
      <c r="B20027" s="15">
        <v>3507</v>
      </c>
      <c r="C20027" s="13">
        <v>7.3599999999999994</v>
      </c>
      <c r="D20027" s="7" t="str">
        <f t="shared" si="312"/>
        <v>Unique</v>
      </c>
    </row>
    <row r="20028" spans="1:4" x14ac:dyDescent="0.35">
      <c r="A20028" s="14" t="s">
        <v>23162</v>
      </c>
      <c r="B20028" s="15">
        <v>3507</v>
      </c>
      <c r="C20028" s="13">
        <v>8.1</v>
      </c>
      <c r="D20028" s="7" t="str">
        <f t="shared" si="312"/>
        <v>Unique</v>
      </c>
    </row>
    <row r="20029" spans="1:4" x14ac:dyDescent="0.35">
      <c r="A20029" s="14" t="s">
        <v>23164</v>
      </c>
      <c r="B20029" s="15">
        <v>3507</v>
      </c>
      <c r="C20029" s="13">
        <v>8.1</v>
      </c>
      <c r="D20029" s="7" t="str">
        <f t="shared" si="312"/>
        <v>Unique</v>
      </c>
    </row>
    <row r="20030" spans="1:4" x14ac:dyDescent="0.35">
      <c r="A20030" s="14" t="s">
        <v>23165</v>
      </c>
      <c r="B20030" s="15">
        <v>3507</v>
      </c>
      <c r="C20030" s="13">
        <v>8.1</v>
      </c>
      <c r="D20030" s="7" t="str">
        <f t="shared" si="312"/>
        <v>Unique</v>
      </c>
    </row>
    <row r="20031" spans="1:4" x14ac:dyDescent="0.35">
      <c r="A20031" s="14" t="s">
        <v>23176</v>
      </c>
      <c r="B20031" s="15">
        <v>3479</v>
      </c>
      <c r="C20031" s="13">
        <v>11.370000000000001</v>
      </c>
      <c r="D20031" s="7" t="str">
        <f t="shared" si="312"/>
        <v>Unique</v>
      </c>
    </row>
    <row r="20032" spans="1:4" x14ac:dyDescent="0.35">
      <c r="A20032" s="14" t="s">
        <v>23146</v>
      </c>
      <c r="B20032" s="15">
        <v>3494</v>
      </c>
      <c r="C20032" s="13">
        <v>5.48</v>
      </c>
      <c r="D20032" s="7" t="str">
        <f t="shared" si="312"/>
        <v>Unique</v>
      </c>
    </row>
    <row r="20033" spans="1:4" x14ac:dyDescent="0.35">
      <c r="A20033" s="14" t="s">
        <v>23177</v>
      </c>
      <c r="B20033" s="15" t="s">
        <v>23178</v>
      </c>
      <c r="C20033" s="13">
        <v>6.57</v>
      </c>
      <c r="D20033" s="7" t="str">
        <f t="shared" si="312"/>
        <v>Unique</v>
      </c>
    </row>
    <row r="20034" spans="1:4" x14ac:dyDescent="0.35">
      <c r="A20034" s="14" t="s">
        <v>23179</v>
      </c>
      <c r="B20034" s="15" t="s">
        <v>23148</v>
      </c>
      <c r="C20034" s="13">
        <v>-0.02</v>
      </c>
      <c r="D20034" s="7" t="str">
        <f t="shared" ref="D20034:D20097" si="313">IF(COUNTIFS(A:A,A20034,B:B,B20034,C:C,C20034)&gt;1,"Doublon","Unique")</f>
        <v>Unique</v>
      </c>
    </row>
    <row r="20035" spans="1:4" x14ac:dyDescent="0.35">
      <c r="A20035" s="14" t="s">
        <v>23147</v>
      </c>
      <c r="B20035" s="15" t="s">
        <v>23148</v>
      </c>
      <c r="C20035" s="13">
        <v>-0.05</v>
      </c>
      <c r="D20035" s="7" t="str">
        <f t="shared" si="313"/>
        <v>Unique</v>
      </c>
    </row>
    <row r="20036" spans="1:4" x14ac:dyDescent="0.35">
      <c r="A20036" s="14" t="s">
        <v>23149</v>
      </c>
      <c r="B20036" s="15" t="s">
        <v>23148</v>
      </c>
      <c r="C20036" s="13">
        <v>-0.05</v>
      </c>
      <c r="D20036" s="7" t="str">
        <f t="shared" si="313"/>
        <v>Unique</v>
      </c>
    </row>
    <row r="20037" spans="1:4" x14ac:dyDescent="0.35">
      <c r="A20037" s="14" t="s">
        <v>23149</v>
      </c>
      <c r="B20037" s="15" t="s">
        <v>23148</v>
      </c>
      <c r="C20037" s="13">
        <v>6.8400000000000007</v>
      </c>
      <c r="D20037" s="7" t="str">
        <f t="shared" si="313"/>
        <v>Unique</v>
      </c>
    </row>
    <row r="20038" spans="1:4" x14ac:dyDescent="0.35">
      <c r="A20038" s="14" t="s">
        <v>23179</v>
      </c>
      <c r="B20038" s="15" t="s">
        <v>23148</v>
      </c>
      <c r="C20038" s="13">
        <v>8.379999999999999</v>
      </c>
      <c r="D20038" s="7" t="str">
        <f t="shared" si="313"/>
        <v>Unique</v>
      </c>
    </row>
    <row r="20039" spans="1:4" x14ac:dyDescent="0.35">
      <c r="A20039" s="14" t="s">
        <v>23147</v>
      </c>
      <c r="B20039" s="15" t="s">
        <v>23148</v>
      </c>
      <c r="C20039" s="13">
        <v>8.379999999999999</v>
      </c>
      <c r="D20039" s="7" t="str">
        <f t="shared" si="313"/>
        <v>Unique</v>
      </c>
    </row>
    <row r="20040" spans="1:4" x14ac:dyDescent="0.35">
      <c r="A20040" s="14" t="s">
        <v>23180</v>
      </c>
      <c r="B20040" s="15">
        <v>18672</v>
      </c>
      <c r="C20040" s="13">
        <v>5.49</v>
      </c>
      <c r="D20040" s="7" t="str">
        <f t="shared" si="313"/>
        <v>Unique</v>
      </c>
    </row>
    <row r="20041" spans="1:4" x14ac:dyDescent="0.35">
      <c r="A20041" s="14" t="s">
        <v>23181</v>
      </c>
      <c r="B20041" s="15" t="s">
        <v>23182</v>
      </c>
      <c r="C20041" s="13">
        <v>7.1000000000000005</v>
      </c>
      <c r="D20041" s="7" t="str">
        <f t="shared" si="313"/>
        <v>Unique</v>
      </c>
    </row>
    <row r="20042" spans="1:4" x14ac:dyDescent="0.35">
      <c r="A20042" s="14" t="s">
        <v>23183</v>
      </c>
      <c r="B20042" s="15">
        <v>3400182822</v>
      </c>
      <c r="C20042" s="13">
        <v>6.13</v>
      </c>
      <c r="D20042" s="7" t="str">
        <f t="shared" si="313"/>
        <v>Unique</v>
      </c>
    </row>
    <row r="20043" spans="1:4" x14ac:dyDescent="0.35">
      <c r="A20043" s="14" t="s">
        <v>23150</v>
      </c>
      <c r="B20043" s="15">
        <v>3450</v>
      </c>
      <c r="C20043" s="13">
        <v>-0.02</v>
      </c>
      <c r="D20043" s="7" t="str">
        <f t="shared" si="313"/>
        <v>Unique</v>
      </c>
    </row>
    <row r="20044" spans="1:4" x14ac:dyDescent="0.35">
      <c r="A20044" s="14" t="s">
        <v>23151</v>
      </c>
      <c r="B20044" s="15">
        <v>3450</v>
      </c>
      <c r="C20044" s="13">
        <v>-0.05</v>
      </c>
      <c r="D20044" s="7" t="str">
        <f t="shared" si="313"/>
        <v>Unique</v>
      </c>
    </row>
    <row r="20045" spans="1:4" x14ac:dyDescent="0.35">
      <c r="A20045" s="14" t="s">
        <v>23152</v>
      </c>
      <c r="B20045" s="15">
        <v>3450</v>
      </c>
      <c r="C20045" s="13">
        <v>-0.05</v>
      </c>
      <c r="D20045" s="7" t="str">
        <f t="shared" si="313"/>
        <v>Unique</v>
      </c>
    </row>
    <row r="20046" spans="1:4" x14ac:dyDescent="0.35">
      <c r="A20046" s="14" t="s">
        <v>23152</v>
      </c>
      <c r="B20046" s="15">
        <v>3450</v>
      </c>
      <c r="C20046" s="13">
        <v>7.3599999999999994</v>
      </c>
      <c r="D20046" s="7" t="str">
        <f t="shared" si="313"/>
        <v>Unique</v>
      </c>
    </row>
    <row r="20047" spans="1:4" x14ac:dyDescent="0.35">
      <c r="A20047" s="14" t="s">
        <v>23150</v>
      </c>
      <c r="B20047" s="15">
        <v>3450</v>
      </c>
      <c r="C20047" s="13">
        <v>8.1</v>
      </c>
      <c r="D20047" s="7" t="str">
        <f t="shared" si="313"/>
        <v>Unique</v>
      </c>
    </row>
    <row r="20048" spans="1:4" x14ac:dyDescent="0.35">
      <c r="A20048" s="14" t="s">
        <v>23151</v>
      </c>
      <c r="B20048" s="15">
        <v>3450</v>
      </c>
      <c r="C20048" s="13">
        <v>8.1</v>
      </c>
      <c r="D20048" s="7" t="str">
        <f t="shared" si="313"/>
        <v>Unique</v>
      </c>
    </row>
    <row r="20049" spans="1:5" x14ac:dyDescent="0.35">
      <c r="A20049" s="14" t="s">
        <v>23153</v>
      </c>
      <c r="B20049" s="15">
        <v>2025002203</v>
      </c>
      <c r="C20049" s="13">
        <v>-0.02</v>
      </c>
      <c r="D20049" s="7" t="str">
        <f t="shared" si="313"/>
        <v>Unique</v>
      </c>
    </row>
    <row r="20050" spans="1:5" x14ac:dyDescent="0.35">
      <c r="A20050" s="14" t="s">
        <v>23154</v>
      </c>
      <c r="B20050" s="15">
        <v>2025002203</v>
      </c>
      <c r="C20050" s="13">
        <v>-0.05</v>
      </c>
      <c r="D20050" s="7" t="str">
        <f t="shared" si="313"/>
        <v>Unique</v>
      </c>
    </row>
    <row r="20051" spans="1:5" x14ac:dyDescent="0.35">
      <c r="A20051" s="14" t="s">
        <v>23155</v>
      </c>
      <c r="B20051" s="15">
        <v>2025002203</v>
      </c>
      <c r="C20051" s="13">
        <v>-0.05</v>
      </c>
      <c r="D20051" s="7" t="str">
        <f t="shared" si="313"/>
        <v>Unique</v>
      </c>
    </row>
    <row r="20052" spans="1:5" x14ac:dyDescent="0.35">
      <c r="A20052" s="14" t="s">
        <v>23153</v>
      </c>
      <c r="B20052" s="15">
        <v>2025002203</v>
      </c>
      <c r="C20052" s="13">
        <v>7.6199999999999992</v>
      </c>
      <c r="D20052" s="7" t="str">
        <f t="shared" si="313"/>
        <v>Unique</v>
      </c>
    </row>
    <row r="20053" spans="1:5" x14ac:dyDescent="0.35">
      <c r="A20053" s="14" t="s">
        <v>23154</v>
      </c>
      <c r="B20053" s="15">
        <v>2025002203</v>
      </c>
      <c r="C20053" s="13">
        <v>7.6199999999999992</v>
      </c>
      <c r="D20053" s="7" t="str">
        <f t="shared" si="313"/>
        <v>Unique</v>
      </c>
    </row>
    <row r="20054" spans="1:5" x14ac:dyDescent="0.35">
      <c r="A20054" s="14" t="s">
        <v>23155</v>
      </c>
      <c r="B20054" s="15">
        <v>2025002203</v>
      </c>
      <c r="C20054" s="13">
        <v>7.6199999999999992</v>
      </c>
      <c r="D20054" s="7" t="str">
        <f t="shared" si="313"/>
        <v>Unique</v>
      </c>
    </row>
    <row r="20055" spans="1:5" x14ac:dyDescent="0.35">
      <c r="A20055" s="14" t="s">
        <v>23184</v>
      </c>
      <c r="B20055" s="15">
        <v>3502</v>
      </c>
      <c r="C20055" s="13">
        <v>5.48</v>
      </c>
      <c r="D20055" s="7" t="str">
        <f t="shared" si="313"/>
        <v>Unique</v>
      </c>
    </row>
    <row r="20056" spans="1:5" x14ac:dyDescent="0.35">
      <c r="A20056" s="14" t="s">
        <v>23156</v>
      </c>
      <c r="B20056" s="15">
        <v>166566</v>
      </c>
      <c r="C20056" s="13">
        <v>-0.02</v>
      </c>
      <c r="D20056" s="7" t="str">
        <f t="shared" si="313"/>
        <v>Unique</v>
      </c>
    </row>
    <row r="20057" spans="1:5" x14ac:dyDescent="0.35">
      <c r="A20057" s="14" t="s">
        <v>23157</v>
      </c>
      <c r="B20057" s="15">
        <v>166566</v>
      </c>
      <c r="C20057" s="13">
        <v>-0.04</v>
      </c>
      <c r="D20057" s="7" t="str">
        <f t="shared" si="313"/>
        <v>Unique</v>
      </c>
    </row>
    <row r="20058" spans="1:5" x14ac:dyDescent="0.35">
      <c r="A20058" s="14" t="s">
        <v>23156</v>
      </c>
      <c r="B20058" s="15">
        <v>166566</v>
      </c>
      <c r="C20058" s="13">
        <v>9.7200000000000006</v>
      </c>
      <c r="D20058" s="7" t="str">
        <f t="shared" si="313"/>
        <v>Unique</v>
      </c>
    </row>
    <row r="20059" spans="1:5" x14ac:dyDescent="0.35">
      <c r="A20059" s="14" t="s">
        <v>23157</v>
      </c>
      <c r="B20059" s="15">
        <v>166566</v>
      </c>
      <c r="C20059" s="13">
        <v>9.7200000000000006</v>
      </c>
      <c r="D20059" s="7" t="str">
        <f t="shared" si="313"/>
        <v>Unique</v>
      </c>
    </row>
    <row r="20060" spans="1:5" x14ac:dyDescent="0.35">
      <c r="A20060" s="14" t="s">
        <v>23185</v>
      </c>
      <c r="B20060" s="15" t="s">
        <v>23186</v>
      </c>
      <c r="C20060" s="13">
        <v>6.8400000000000007</v>
      </c>
      <c r="D20060" s="7" t="str">
        <f t="shared" si="313"/>
        <v>Unique</v>
      </c>
    </row>
    <row r="20061" spans="1:5" x14ac:dyDescent="0.35">
      <c r="A20061" s="14" t="s">
        <v>23179</v>
      </c>
      <c r="B20061" s="15" t="s">
        <v>23148</v>
      </c>
      <c r="C20061" s="13">
        <v>-0.5</v>
      </c>
      <c r="D20061" s="7" t="str">
        <f t="shared" si="313"/>
        <v>Unique</v>
      </c>
      <c r="E20061" s="7">
        <f>COUNTIFS($A$1721:A20061,A20061,$B$1721:B20061,B20061,$C$1721:C20061,C20061)</f>
        <v>1</v>
      </c>
    </row>
    <row r="20062" spans="1:5" x14ac:dyDescent="0.35">
      <c r="A20062" s="14" t="s">
        <v>23149</v>
      </c>
      <c r="B20062" s="15" t="s">
        <v>23148</v>
      </c>
      <c r="C20062" s="13">
        <v>6.6999999999999993</v>
      </c>
      <c r="D20062" s="7" t="str">
        <f t="shared" si="313"/>
        <v>Unique</v>
      </c>
    </row>
    <row r="20063" spans="1:5" x14ac:dyDescent="0.35">
      <c r="A20063" s="14" t="s">
        <v>23147</v>
      </c>
      <c r="B20063" s="15" t="s">
        <v>23148</v>
      </c>
      <c r="C20063" s="13">
        <v>6.6999999999999993</v>
      </c>
      <c r="D20063" s="7" t="str">
        <f t="shared" si="313"/>
        <v>Unique</v>
      </c>
    </row>
    <row r="20064" spans="1:5" x14ac:dyDescent="0.35">
      <c r="A20064" s="14" t="s">
        <v>23187</v>
      </c>
      <c r="B20064" s="15">
        <v>3510</v>
      </c>
      <c r="C20064" s="13">
        <v>9.36</v>
      </c>
      <c r="D20064" s="7" t="str">
        <f t="shared" si="313"/>
        <v>Unique</v>
      </c>
    </row>
    <row r="20065" spans="1:4" x14ac:dyDescent="0.35">
      <c r="A20065" s="14" t="s">
        <v>23188</v>
      </c>
      <c r="B20065" s="15">
        <v>3345</v>
      </c>
      <c r="C20065" s="13">
        <v>4.3999999999999995</v>
      </c>
      <c r="D20065" s="7" t="str">
        <f t="shared" si="313"/>
        <v>Unique</v>
      </c>
    </row>
    <row r="20066" spans="1:4" x14ac:dyDescent="0.35">
      <c r="A20066" s="14" t="s">
        <v>23189</v>
      </c>
      <c r="B20066" s="15">
        <v>3397</v>
      </c>
      <c r="C20066" s="13">
        <v>13.99</v>
      </c>
      <c r="D20066" s="7" t="str">
        <f t="shared" si="313"/>
        <v>Unique</v>
      </c>
    </row>
    <row r="20067" spans="1:4" x14ac:dyDescent="0.35">
      <c r="A20067" s="14" t="s">
        <v>23190</v>
      </c>
      <c r="B20067" s="15">
        <v>3324</v>
      </c>
      <c r="C20067" s="13">
        <v>13.99</v>
      </c>
      <c r="D20067" s="7" t="str">
        <f t="shared" si="313"/>
        <v>Unique</v>
      </c>
    </row>
    <row r="20068" spans="1:4" x14ac:dyDescent="0.35">
      <c r="A20068" s="14" t="s">
        <v>23189</v>
      </c>
      <c r="B20068" s="15">
        <v>3397</v>
      </c>
      <c r="C20068" s="13">
        <v>6.57</v>
      </c>
      <c r="D20068" s="7" t="str">
        <f t="shared" si="313"/>
        <v>Unique</v>
      </c>
    </row>
    <row r="20069" spans="1:4" x14ac:dyDescent="0.35">
      <c r="A20069" s="14" t="s">
        <v>23190</v>
      </c>
      <c r="B20069" s="15">
        <v>3324</v>
      </c>
      <c r="C20069" s="13">
        <v>5.25</v>
      </c>
      <c r="D20069" s="7" t="str">
        <f t="shared" si="313"/>
        <v>Unique</v>
      </c>
    </row>
    <row r="20070" spans="1:4" x14ac:dyDescent="0.35">
      <c r="A20070" s="14" t="s">
        <v>23191</v>
      </c>
      <c r="B20070" s="15">
        <v>3149</v>
      </c>
      <c r="C20070" s="13">
        <v>13.99</v>
      </c>
      <c r="D20070" s="7" t="str">
        <f t="shared" si="313"/>
        <v>Unique</v>
      </c>
    </row>
    <row r="20071" spans="1:4" x14ac:dyDescent="0.35">
      <c r="A20071" s="14" t="s">
        <v>23192</v>
      </c>
      <c r="B20071" s="15">
        <v>3298</v>
      </c>
      <c r="C20071" s="13">
        <v>13.99</v>
      </c>
      <c r="D20071" s="7" t="str">
        <f t="shared" si="313"/>
        <v>Unique</v>
      </c>
    </row>
    <row r="20072" spans="1:4" x14ac:dyDescent="0.35">
      <c r="A20072" s="14" t="s">
        <v>23192</v>
      </c>
      <c r="B20072" s="15">
        <v>3298</v>
      </c>
      <c r="C20072" s="13">
        <v>6.57</v>
      </c>
      <c r="D20072" s="7" t="str">
        <f t="shared" si="313"/>
        <v>Unique</v>
      </c>
    </row>
    <row r="20073" spans="1:4" x14ac:dyDescent="0.35">
      <c r="A20073" s="14" t="s">
        <v>23191</v>
      </c>
      <c r="B20073" s="15">
        <v>3149</v>
      </c>
      <c r="C20073" s="13">
        <v>5.48</v>
      </c>
      <c r="D20073" s="7" t="str">
        <f t="shared" si="313"/>
        <v>Unique</v>
      </c>
    </row>
    <row r="20074" spans="1:4" x14ac:dyDescent="0.35">
      <c r="A20074" s="14" t="s">
        <v>23172</v>
      </c>
      <c r="B20074" s="15">
        <v>3508</v>
      </c>
      <c r="C20074" s="13">
        <v>3.6399999999999997</v>
      </c>
      <c r="D20074" s="7" t="str">
        <f t="shared" si="313"/>
        <v>Unique</v>
      </c>
    </row>
    <row r="20075" spans="1:4" x14ac:dyDescent="0.35">
      <c r="A20075" s="14" t="s">
        <v>23192</v>
      </c>
      <c r="B20075" s="15">
        <v>3298</v>
      </c>
      <c r="C20075" s="13">
        <v>18.95</v>
      </c>
      <c r="D20075" s="7" t="str">
        <f t="shared" si="313"/>
        <v>Unique</v>
      </c>
    </row>
    <row r="20076" spans="1:4" x14ac:dyDescent="0.35">
      <c r="A20076" s="14" t="s">
        <v>23193</v>
      </c>
      <c r="B20076" s="15">
        <v>3117</v>
      </c>
      <c r="C20076" s="13">
        <v>4.03</v>
      </c>
      <c r="D20076" s="7" t="str">
        <f t="shared" si="313"/>
        <v>Unique</v>
      </c>
    </row>
    <row r="20077" spans="1:4" x14ac:dyDescent="0.35">
      <c r="A20077" s="14" t="s">
        <v>23179</v>
      </c>
      <c r="B20077" s="15" t="s">
        <v>23148</v>
      </c>
      <c r="C20077" s="13">
        <v>6.6999999999999993</v>
      </c>
      <c r="D20077" s="7" t="str">
        <f t="shared" si="313"/>
        <v>Unique</v>
      </c>
    </row>
    <row r="20078" spans="1:4" x14ac:dyDescent="0.35">
      <c r="A20078" s="14" t="s">
        <v>23194</v>
      </c>
      <c r="B20078" s="15">
        <v>4501835305</v>
      </c>
      <c r="C20078" s="13">
        <v>5.5</v>
      </c>
      <c r="D20078" s="7" t="str">
        <f t="shared" si="313"/>
        <v>Unique</v>
      </c>
    </row>
    <row r="20079" spans="1:4" x14ac:dyDescent="0.35">
      <c r="A20079" s="14" t="s">
        <v>23195</v>
      </c>
      <c r="B20079" s="15">
        <v>3450</v>
      </c>
      <c r="C20079" s="13">
        <v>5.49</v>
      </c>
      <c r="D20079" s="7" t="str">
        <f t="shared" si="313"/>
        <v>Unique</v>
      </c>
    </row>
    <row r="20080" spans="1:4" x14ac:dyDescent="0.35">
      <c r="A20080" s="14" t="s">
        <v>23196</v>
      </c>
      <c r="B20080" s="15" t="s">
        <v>23197</v>
      </c>
      <c r="C20080" s="13">
        <v>11.66</v>
      </c>
      <c r="D20080" s="7" t="str">
        <f t="shared" si="313"/>
        <v>Unique</v>
      </c>
    </row>
    <row r="20081" spans="1:4" x14ac:dyDescent="0.35">
      <c r="A20081" s="14" t="s">
        <v>23198</v>
      </c>
      <c r="B20081" s="15" t="s">
        <v>23199</v>
      </c>
      <c r="C20081" s="13">
        <v>10.840000000000002</v>
      </c>
      <c r="D20081" s="7" t="str">
        <f t="shared" si="313"/>
        <v>Unique</v>
      </c>
    </row>
    <row r="20082" spans="1:4" x14ac:dyDescent="0.35">
      <c r="A20082" s="14" t="s">
        <v>23200</v>
      </c>
      <c r="B20082" s="15">
        <v>3537</v>
      </c>
      <c r="C20082" s="13">
        <v>5.5</v>
      </c>
      <c r="D20082" s="7" t="str">
        <f t="shared" si="313"/>
        <v>Unique</v>
      </c>
    </row>
    <row r="20083" spans="1:4" x14ac:dyDescent="0.35">
      <c r="A20083" s="14" t="s">
        <v>23201</v>
      </c>
      <c r="B20083" s="15" t="s">
        <v>21591</v>
      </c>
      <c r="C20083" s="13">
        <v>5.25</v>
      </c>
      <c r="D20083" s="7" t="str">
        <f t="shared" si="313"/>
        <v>Unique</v>
      </c>
    </row>
    <row r="20084" spans="1:4" x14ac:dyDescent="0.35">
      <c r="A20084" s="14" t="s">
        <v>23202</v>
      </c>
      <c r="B20084" s="15" t="s">
        <v>23203</v>
      </c>
      <c r="C20084" s="13">
        <v>5.25</v>
      </c>
      <c r="D20084" s="7" t="str">
        <f t="shared" si="313"/>
        <v>Unique</v>
      </c>
    </row>
    <row r="20085" spans="1:4" x14ac:dyDescent="0.35">
      <c r="A20085" s="14" t="s">
        <v>23205</v>
      </c>
      <c r="B20085" s="15" t="s">
        <v>21591</v>
      </c>
      <c r="C20085" s="13">
        <v>5.25</v>
      </c>
      <c r="D20085" s="7" t="str">
        <f t="shared" si="313"/>
        <v>Unique</v>
      </c>
    </row>
    <row r="20086" spans="1:4" x14ac:dyDescent="0.35">
      <c r="A20086" s="14" t="s">
        <v>23206</v>
      </c>
      <c r="B20086" s="15" t="s">
        <v>21591</v>
      </c>
      <c r="C20086" s="13">
        <v>5.25</v>
      </c>
      <c r="D20086" s="7" t="str">
        <f t="shared" si="313"/>
        <v>Unique</v>
      </c>
    </row>
    <row r="20087" spans="1:4" x14ac:dyDescent="0.35">
      <c r="A20087" s="14" t="s">
        <v>23207</v>
      </c>
      <c r="B20087" s="15" t="s">
        <v>23208</v>
      </c>
      <c r="C20087" s="13">
        <v>11.99</v>
      </c>
      <c r="D20087" s="7" t="str">
        <f t="shared" si="313"/>
        <v>Unique</v>
      </c>
    </row>
    <row r="20088" spans="1:4" x14ac:dyDescent="0.35">
      <c r="A20088" s="14" t="s">
        <v>23209</v>
      </c>
      <c r="B20088" s="15" t="s">
        <v>23208</v>
      </c>
      <c r="C20088" s="13">
        <v>10.840000000000002</v>
      </c>
      <c r="D20088" s="7" t="str">
        <f t="shared" si="313"/>
        <v>Unique</v>
      </c>
    </row>
    <row r="20089" spans="1:4" x14ac:dyDescent="0.35">
      <c r="A20089" s="14" t="s">
        <v>23209</v>
      </c>
      <c r="B20089" s="15" t="s">
        <v>23208</v>
      </c>
      <c r="C20089" s="13">
        <v>-0.04</v>
      </c>
      <c r="D20089" s="7" t="str">
        <f t="shared" si="313"/>
        <v>Unique</v>
      </c>
    </row>
    <row r="20090" spans="1:4" x14ac:dyDescent="0.35">
      <c r="A20090" s="14" t="s">
        <v>23210</v>
      </c>
      <c r="B20090" s="15">
        <v>3558</v>
      </c>
      <c r="C20090" s="13">
        <v>6.57</v>
      </c>
      <c r="D20090" s="7" t="str">
        <f t="shared" si="313"/>
        <v>Unique</v>
      </c>
    </row>
    <row r="20091" spans="1:4" x14ac:dyDescent="0.35">
      <c r="A20091" s="14" t="s">
        <v>23211</v>
      </c>
      <c r="B20091" s="15" t="s">
        <v>23212</v>
      </c>
      <c r="C20091" s="13">
        <v>5.25</v>
      </c>
      <c r="D20091" s="7" t="str">
        <f t="shared" si="313"/>
        <v>Unique</v>
      </c>
    </row>
    <row r="20092" spans="1:4" x14ac:dyDescent="0.35">
      <c r="A20092" s="14" t="s">
        <v>23207</v>
      </c>
      <c r="B20092" s="15" t="s">
        <v>23208</v>
      </c>
      <c r="C20092" s="13">
        <v>-0.02</v>
      </c>
      <c r="D20092" s="7" t="str">
        <f t="shared" si="313"/>
        <v>Unique</v>
      </c>
    </row>
    <row r="20093" spans="1:4" x14ac:dyDescent="0.35">
      <c r="A20093" s="14" t="s">
        <v>23214</v>
      </c>
      <c r="B20093" s="15" t="s">
        <v>21591</v>
      </c>
      <c r="C20093" s="13">
        <v>5.25</v>
      </c>
      <c r="D20093" s="7" t="str">
        <f t="shared" si="313"/>
        <v>Unique</v>
      </c>
    </row>
    <row r="20094" spans="1:4" x14ac:dyDescent="0.35">
      <c r="A20094" s="14" t="s">
        <v>23215</v>
      </c>
      <c r="B20094" s="15" t="s">
        <v>21591</v>
      </c>
      <c r="C20094" s="13">
        <v>5.25</v>
      </c>
      <c r="D20094" s="7" t="str">
        <f t="shared" si="313"/>
        <v>Unique</v>
      </c>
    </row>
    <row r="20095" spans="1:4" x14ac:dyDescent="0.35">
      <c r="A20095" s="14" t="s">
        <v>23216</v>
      </c>
      <c r="B20095" s="15">
        <v>3479</v>
      </c>
      <c r="C20095" s="13">
        <v>7.6199999999999992</v>
      </c>
      <c r="D20095" s="7" t="str">
        <f t="shared" si="313"/>
        <v>Unique</v>
      </c>
    </row>
    <row r="20096" spans="1:4" x14ac:dyDescent="0.35">
      <c r="A20096" s="14" t="s">
        <v>23217</v>
      </c>
      <c r="B20096" s="15">
        <v>3537</v>
      </c>
      <c r="C20096" s="13">
        <v>8.1</v>
      </c>
      <c r="D20096" s="7" t="str">
        <f t="shared" si="313"/>
        <v>Unique</v>
      </c>
    </row>
    <row r="20097" spans="1:4" x14ac:dyDescent="0.35">
      <c r="A20097" s="14" t="s">
        <v>23218</v>
      </c>
      <c r="B20097" s="15">
        <v>28361643</v>
      </c>
      <c r="C20097" s="13">
        <v>7.1000000000000005</v>
      </c>
      <c r="D20097" s="7" t="str">
        <f t="shared" si="313"/>
        <v>Unique</v>
      </c>
    </row>
    <row r="20098" spans="1:4" x14ac:dyDescent="0.35">
      <c r="A20098" s="14" t="s">
        <v>23219</v>
      </c>
      <c r="B20098" s="15">
        <v>3557</v>
      </c>
      <c r="C20098" s="13">
        <v>9.990000000000002</v>
      </c>
      <c r="D20098" s="7" t="str">
        <f t="shared" ref="D20098:D20161" si="314">IF(COUNTIFS(A:A,A20098,B:B,B20098,C:C,C20098)&gt;1,"Doublon","Unique")</f>
        <v>Unique</v>
      </c>
    </row>
    <row r="20099" spans="1:4" x14ac:dyDescent="0.35">
      <c r="A20099" s="14" t="s">
        <v>23220</v>
      </c>
      <c r="B20099" s="15">
        <v>3321</v>
      </c>
      <c r="C20099" s="13">
        <v>5.25</v>
      </c>
      <c r="D20099" s="7" t="str">
        <f t="shared" si="314"/>
        <v>Unique</v>
      </c>
    </row>
    <row r="20100" spans="1:4" x14ac:dyDescent="0.35">
      <c r="A20100" s="14" t="s">
        <v>23221</v>
      </c>
      <c r="B20100" s="15">
        <v>3520</v>
      </c>
      <c r="C20100" s="13">
        <v>5.48</v>
      </c>
      <c r="D20100" s="7" t="str">
        <f t="shared" si="314"/>
        <v>Unique</v>
      </c>
    </row>
    <row r="20101" spans="1:4" x14ac:dyDescent="0.35">
      <c r="A20101" s="14" t="s">
        <v>23222</v>
      </c>
      <c r="B20101" s="15">
        <v>3529</v>
      </c>
      <c r="C20101" s="13">
        <v>5.25</v>
      </c>
      <c r="D20101" s="7" t="str">
        <f t="shared" si="314"/>
        <v>Unique</v>
      </c>
    </row>
    <row r="20102" spans="1:4" x14ac:dyDescent="0.35">
      <c r="A20102" s="14" t="s">
        <v>23223</v>
      </c>
      <c r="B20102" s="15">
        <v>3535</v>
      </c>
      <c r="C20102" s="13">
        <v>5.25</v>
      </c>
      <c r="D20102" s="7" t="str">
        <f t="shared" si="314"/>
        <v>Unique</v>
      </c>
    </row>
    <row r="20103" spans="1:4" x14ac:dyDescent="0.35">
      <c r="A20103" s="14" t="s">
        <v>23223</v>
      </c>
      <c r="B20103" s="15">
        <v>3535</v>
      </c>
      <c r="C20103" s="13">
        <v>5.48</v>
      </c>
      <c r="D20103" s="7" t="str">
        <f t="shared" si="314"/>
        <v>Unique</v>
      </c>
    </row>
    <row r="20104" spans="1:4" x14ac:dyDescent="0.35">
      <c r="A20104" s="14" t="s">
        <v>23224</v>
      </c>
      <c r="B20104" s="15">
        <v>3387</v>
      </c>
      <c r="C20104" s="13">
        <v>5.25</v>
      </c>
      <c r="D20104" s="7" t="str">
        <f t="shared" si="314"/>
        <v>Unique</v>
      </c>
    </row>
    <row r="20105" spans="1:4" x14ac:dyDescent="0.35">
      <c r="A20105" s="14" t="s">
        <v>23225</v>
      </c>
      <c r="B20105" s="15">
        <v>3527</v>
      </c>
      <c r="C20105" s="13">
        <v>9.7200000000000006</v>
      </c>
      <c r="D20105" s="7" t="str">
        <f t="shared" si="314"/>
        <v>Unique</v>
      </c>
    </row>
    <row r="20106" spans="1:4" x14ac:dyDescent="0.35">
      <c r="A20106" s="14" t="s">
        <v>23226</v>
      </c>
      <c r="B20106" s="15">
        <v>3417</v>
      </c>
      <c r="C20106" s="13">
        <v>5.48</v>
      </c>
      <c r="D20106" s="7" t="str">
        <f t="shared" si="314"/>
        <v>Unique</v>
      </c>
    </row>
    <row r="20107" spans="1:4" x14ac:dyDescent="0.35">
      <c r="A20107" s="14" t="s">
        <v>23227</v>
      </c>
      <c r="B20107" s="15">
        <v>28361382</v>
      </c>
      <c r="C20107" s="13">
        <v>7.6199999999999992</v>
      </c>
      <c r="D20107" s="7" t="str">
        <f t="shared" si="314"/>
        <v>Unique</v>
      </c>
    </row>
    <row r="20108" spans="1:4" x14ac:dyDescent="0.35">
      <c r="A20108" s="14" t="s">
        <v>23228</v>
      </c>
      <c r="B20108" s="15">
        <v>3373</v>
      </c>
      <c r="C20108" s="13">
        <v>6.57</v>
      </c>
      <c r="D20108" s="7" t="str">
        <f t="shared" si="314"/>
        <v>Unique</v>
      </c>
    </row>
    <row r="20109" spans="1:4" x14ac:dyDescent="0.35">
      <c r="A20109" s="14" t="s">
        <v>23229</v>
      </c>
      <c r="B20109" s="15">
        <v>3389</v>
      </c>
      <c r="C20109" s="13">
        <v>11.66</v>
      </c>
      <c r="D20109" s="7" t="str">
        <f t="shared" si="314"/>
        <v>Unique</v>
      </c>
    </row>
    <row r="20110" spans="1:4" x14ac:dyDescent="0.35">
      <c r="A20110" s="14" t="s">
        <v>23229</v>
      </c>
      <c r="B20110" s="15">
        <v>3389</v>
      </c>
      <c r="C20110" s="13">
        <v>5.48</v>
      </c>
      <c r="D20110" s="7" t="str">
        <f t="shared" si="314"/>
        <v>Unique</v>
      </c>
    </row>
    <row r="20111" spans="1:4" x14ac:dyDescent="0.35">
      <c r="A20111" s="14" t="s">
        <v>23230</v>
      </c>
      <c r="B20111" s="15">
        <v>3523</v>
      </c>
      <c r="C20111" s="13">
        <v>5.5</v>
      </c>
      <c r="D20111" s="7" t="str">
        <f t="shared" si="314"/>
        <v>Unique</v>
      </c>
    </row>
    <row r="20112" spans="1:4" x14ac:dyDescent="0.35">
      <c r="A20112" s="14" t="s">
        <v>23231</v>
      </c>
      <c r="B20112" s="15">
        <v>28361701</v>
      </c>
      <c r="C20112" s="13">
        <v>5.5</v>
      </c>
      <c r="D20112" s="7" t="str">
        <f t="shared" si="314"/>
        <v>Unique</v>
      </c>
    </row>
    <row r="20113" spans="1:4" x14ac:dyDescent="0.35">
      <c r="A20113" s="14" t="s">
        <v>23232</v>
      </c>
      <c r="B20113" s="15">
        <v>3521</v>
      </c>
      <c r="C20113" s="13">
        <v>7.3599999999999994</v>
      </c>
      <c r="D20113" s="7" t="str">
        <f t="shared" si="314"/>
        <v>Unique</v>
      </c>
    </row>
    <row r="20114" spans="1:4" x14ac:dyDescent="0.35">
      <c r="A20114" s="14" t="s">
        <v>23233</v>
      </c>
      <c r="B20114" s="15" t="s">
        <v>21591</v>
      </c>
      <c r="C20114" s="13">
        <v>5.25</v>
      </c>
      <c r="D20114" s="7" t="str">
        <f t="shared" si="314"/>
        <v>Unique</v>
      </c>
    </row>
    <row r="20115" spans="1:4" x14ac:dyDescent="0.35">
      <c r="A20115" s="14" t="s">
        <v>23213</v>
      </c>
      <c r="B20115" s="15">
        <v>3542</v>
      </c>
      <c r="C20115" s="13">
        <v>7.1000000000000005</v>
      </c>
      <c r="D20115" s="7" t="str">
        <f t="shared" si="314"/>
        <v>Unique</v>
      </c>
    </row>
    <row r="20116" spans="1:4" x14ac:dyDescent="0.35">
      <c r="A20116" s="14" t="s">
        <v>23234</v>
      </c>
      <c r="B20116" s="15">
        <v>3558</v>
      </c>
      <c r="C20116" s="13">
        <v>-0.02</v>
      </c>
      <c r="D20116" s="7" t="str">
        <f t="shared" si="314"/>
        <v>Unique</v>
      </c>
    </row>
    <row r="20117" spans="1:4" x14ac:dyDescent="0.35">
      <c r="A20117" s="14" t="s">
        <v>23235</v>
      </c>
      <c r="B20117" s="15">
        <v>3558</v>
      </c>
      <c r="C20117" s="13">
        <v>-0.05</v>
      </c>
      <c r="D20117" s="7" t="str">
        <f t="shared" si="314"/>
        <v>Unique</v>
      </c>
    </row>
    <row r="20118" spans="1:4" x14ac:dyDescent="0.35">
      <c r="A20118" s="14" t="s">
        <v>23236</v>
      </c>
      <c r="B20118" s="15">
        <v>3558</v>
      </c>
      <c r="C20118" s="13">
        <v>-0.05</v>
      </c>
      <c r="D20118" s="7" t="str">
        <f t="shared" si="314"/>
        <v>Unique</v>
      </c>
    </row>
    <row r="20119" spans="1:4" x14ac:dyDescent="0.35">
      <c r="A20119" s="14" t="s">
        <v>23234</v>
      </c>
      <c r="B20119" s="15">
        <v>3558</v>
      </c>
      <c r="C20119" s="13">
        <v>6.8400000000000007</v>
      </c>
      <c r="D20119" s="7" t="str">
        <f t="shared" si="314"/>
        <v>Unique</v>
      </c>
    </row>
    <row r="20120" spans="1:4" x14ac:dyDescent="0.35">
      <c r="A20120" s="14" t="s">
        <v>23236</v>
      </c>
      <c r="B20120" s="15">
        <v>3558</v>
      </c>
      <c r="C20120" s="13">
        <v>6.8400000000000007</v>
      </c>
      <c r="D20120" s="7" t="str">
        <f t="shared" si="314"/>
        <v>Unique</v>
      </c>
    </row>
    <row r="20121" spans="1:4" x14ac:dyDescent="0.35">
      <c r="A20121" s="14" t="s">
        <v>23235</v>
      </c>
      <c r="B20121" s="15">
        <v>3558</v>
      </c>
      <c r="C20121" s="13">
        <v>8.1</v>
      </c>
      <c r="D20121" s="7" t="str">
        <f t="shared" si="314"/>
        <v>Unique</v>
      </c>
    </row>
    <row r="20122" spans="1:4" x14ac:dyDescent="0.35">
      <c r="A20122" s="14" t="s">
        <v>23237</v>
      </c>
      <c r="B20122" s="15">
        <v>3530</v>
      </c>
      <c r="C20122" s="13">
        <v>8.1</v>
      </c>
      <c r="D20122" s="7" t="str">
        <f t="shared" si="314"/>
        <v>Unique</v>
      </c>
    </row>
    <row r="20123" spans="1:4" x14ac:dyDescent="0.35">
      <c r="A20123" s="14" t="s">
        <v>23238</v>
      </c>
      <c r="B20123" s="15">
        <v>3555</v>
      </c>
      <c r="C20123" s="13">
        <v>6.8400000000000007</v>
      </c>
      <c r="D20123" s="7" t="str">
        <f t="shared" si="314"/>
        <v>Unique</v>
      </c>
    </row>
    <row r="20124" spans="1:4" x14ac:dyDescent="0.35">
      <c r="A20124" s="14" t="s">
        <v>23239</v>
      </c>
      <c r="B20124" s="15">
        <v>3525</v>
      </c>
      <c r="C20124" s="13">
        <v>5.48</v>
      </c>
      <c r="D20124" s="7" t="str">
        <f t="shared" si="314"/>
        <v>Unique</v>
      </c>
    </row>
    <row r="20125" spans="1:4" x14ac:dyDescent="0.35">
      <c r="A20125" s="14" t="s">
        <v>23240</v>
      </c>
      <c r="B20125" s="15">
        <v>3554</v>
      </c>
      <c r="C20125" s="13">
        <v>5.48</v>
      </c>
      <c r="D20125" s="7" t="str">
        <f t="shared" si="314"/>
        <v>Unique</v>
      </c>
    </row>
    <row r="20126" spans="1:4" x14ac:dyDescent="0.35">
      <c r="A20126" s="14" t="s">
        <v>23241</v>
      </c>
      <c r="B20126" s="15">
        <v>3297</v>
      </c>
      <c r="C20126" s="13">
        <v>6.13</v>
      </c>
      <c r="D20126" s="7" t="str">
        <f t="shared" si="314"/>
        <v>Unique</v>
      </c>
    </row>
    <row r="20127" spans="1:4" x14ac:dyDescent="0.35">
      <c r="A20127" s="14" t="s">
        <v>23242</v>
      </c>
      <c r="B20127" s="15">
        <v>3542</v>
      </c>
      <c r="C20127" s="13">
        <v>5.48</v>
      </c>
      <c r="D20127" s="7" t="str">
        <f t="shared" si="314"/>
        <v>Unique</v>
      </c>
    </row>
    <row r="20128" spans="1:4" x14ac:dyDescent="0.35">
      <c r="A20128" s="14" t="s">
        <v>23243</v>
      </c>
      <c r="B20128" s="15">
        <v>2799</v>
      </c>
      <c r="C20128" s="13">
        <v>5.5</v>
      </c>
      <c r="D20128" s="7" t="str">
        <f t="shared" si="314"/>
        <v>Unique</v>
      </c>
    </row>
    <row r="20129" spans="1:4" x14ac:dyDescent="0.35">
      <c r="A20129" s="14" t="s">
        <v>23244</v>
      </c>
      <c r="B20129" s="15">
        <v>3545</v>
      </c>
      <c r="C20129" s="13">
        <v>6.13</v>
      </c>
      <c r="D20129" s="7" t="str">
        <f t="shared" si="314"/>
        <v>Unique</v>
      </c>
    </row>
    <row r="20130" spans="1:4" x14ac:dyDescent="0.35">
      <c r="A20130" s="14" t="s">
        <v>23217</v>
      </c>
      <c r="B20130" s="15">
        <v>3537</v>
      </c>
      <c r="C20130" s="13">
        <v>-0.02</v>
      </c>
      <c r="D20130" s="7" t="str">
        <f t="shared" si="314"/>
        <v>Unique</v>
      </c>
    </row>
    <row r="20131" spans="1:4" x14ac:dyDescent="0.35">
      <c r="A20131" s="14" t="s">
        <v>23245</v>
      </c>
      <c r="B20131" s="15">
        <v>3537</v>
      </c>
      <c r="C20131" s="13">
        <v>-0.04</v>
      </c>
      <c r="D20131" s="7" t="str">
        <f t="shared" si="314"/>
        <v>Unique</v>
      </c>
    </row>
    <row r="20132" spans="1:4" x14ac:dyDescent="0.35">
      <c r="A20132" s="14" t="s">
        <v>23245</v>
      </c>
      <c r="B20132" s="15">
        <v>3537</v>
      </c>
      <c r="C20132" s="13">
        <v>7.6199999999999992</v>
      </c>
      <c r="D20132" s="7" t="str">
        <f t="shared" si="314"/>
        <v>Unique</v>
      </c>
    </row>
    <row r="20133" spans="1:4" x14ac:dyDescent="0.35">
      <c r="A20133" s="14" t="s">
        <v>23204</v>
      </c>
      <c r="B20133" s="15" t="s">
        <v>21591</v>
      </c>
      <c r="C20133" s="13">
        <v>5.25</v>
      </c>
      <c r="D20133" s="7" t="str">
        <f t="shared" si="314"/>
        <v>Unique</v>
      </c>
    </row>
    <row r="20134" spans="1:4" x14ac:dyDescent="0.35">
      <c r="A20134" s="14" t="s">
        <v>23246</v>
      </c>
      <c r="B20134" s="15" t="s">
        <v>21497</v>
      </c>
      <c r="C20134" s="13">
        <v>5.25</v>
      </c>
      <c r="D20134" s="7" t="str">
        <f t="shared" si="314"/>
        <v>Unique</v>
      </c>
    </row>
    <row r="20135" spans="1:4" x14ac:dyDescent="0.35">
      <c r="A20135" s="14" t="s">
        <v>23247</v>
      </c>
      <c r="B20135" s="15" t="s">
        <v>23248</v>
      </c>
      <c r="C20135" s="13">
        <v>7.3599999999999994</v>
      </c>
      <c r="D20135" s="7" t="str">
        <f t="shared" si="314"/>
        <v>Unique</v>
      </c>
    </row>
    <row r="20136" spans="1:4" x14ac:dyDescent="0.35">
      <c r="A20136" s="14" t="s">
        <v>23249</v>
      </c>
      <c r="B20136" s="15" t="s">
        <v>21591</v>
      </c>
      <c r="C20136" s="13">
        <v>5.25</v>
      </c>
      <c r="D20136" s="7" t="str">
        <f t="shared" si="314"/>
        <v>Unique</v>
      </c>
    </row>
    <row r="20137" spans="1:4" x14ac:dyDescent="0.35">
      <c r="A20137" s="14" t="s">
        <v>23250</v>
      </c>
      <c r="B20137" s="15" t="s">
        <v>21591</v>
      </c>
      <c r="C20137" s="13">
        <v>5.25</v>
      </c>
      <c r="D20137" s="7" t="str">
        <f t="shared" si="314"/>
        <v>Unique</v>
      </c>
    </row>
    <row r="20138" spans="1:4" x14ac:dyDescent="0.35">
      <c r="A20138" s="14" t="s">
        <v>23251</v>
      </c>
      <c r="B20138" s="15">
        <v>25003046</v>
      </c>
      <c r="C20138" s="13">
        <v>5.25</v>
      </c>
      <c r="D20138" s="7" t="str">
        <f t="shared" si="314"/>
        <v>Unique</v>
      </c>
    </row>
    <row r="20139" spans="1:4" x14ac:dyDescent="0.35">
      <c r="A20139" s="14" t="s">
        <v>23252</v>
      </c>
      <c r="B20139" s="15" t="s">
        <v>21591</v>
      </c>
      <c r="C20139" s="13">
        <v>5.25</v>
      </c>
      <c r="D20139" s="7" t="str">
        <f t="shared" si="314"/>
        <v>Unique</v>
      </c>
    </row>
    <row r="20140" spans="1:4" x14ac:dyDescent="0.35">
      <c r="A20140" s="14" t="s">
        <v>23253</v>
      </c>
      <c r="B20140" s="15">
        <v>3294</v>
      </c>
      <c r="C20140" s="13">
        <v>5.49</v>
      </c>
      <c r="D20140" s="7" t="str">
        <f t="shared" si="314"/>
        <v>Unique</v>
      </c>
    </row>
    <row r="20141" spans="1:4" x14ac:dyDescent="0.35">
      <c r="A20141" s="14" t="s">
        <v>23256</v>
      </c>
      <c r="B20141" s="15"/>
      <c r="C20141" s="13">
        <v>5.48</v>
      </c>
      <c r="D20141" s="7" t="str">
        <f t="shared" si="314"/>
        <v>Unique</v>
      </c>
    </row>
    <row r="20142" spans="1:4" x14ac:dyDescent="0.35">
      <c r="A20142" s="14" t="s">
        <v>23257</v>
      </c>
      <c r="B20142" s="15">
        <v>3432</v>
      </c>
      <c r="C20142" s="13">
        <v>8.32</v>
      </c>
      <c r="D20142" s="7" t="str">
        <f t="shared" si="314"/>
        <v>Unique</v>
      </c>
    </row>
    <row r="20143" spans="1:4" x14ac:dyDescent="0.35">
      <c r="A20143" s="14" t="s">
        <v>23258</v>
      </c>
      <c r="B20143" s="15">
        <v>28325277</v>
      </c>
      <c r="C20143" s="13">
        <v>5.2200000000000006</v>
      </c>
      <c r="D20143" s="7" t="str">
        <f t="shared" si="314"/>
        <v>Unique</v>
      </c>
    </row>
    <row r="20144" spans="1:4" x14ac:dyDescent="0.35">
      <c r="A20144" s="14" t="s">
        <v>23196</v>
      </c>
      <c r="B20144" s="15" t="s">
        <v>23197</v>
      </c>
      <c r="C20144" s="13">
        <v>6.6999999999999993</v>
      </c>
      <c r="D20144" s="7" t="str">
        <f t="shared" si="314"/>
        <v>Unique</v>
      </c>
    </row>
    <row r="20145" spans="1:5" x14ac:dyDescent="0.35">
      <c r="A20145" s="14" t="s">
        <v>23259</v>
      </c>
      <c r="B20145" s="15">
        <v>3526</v>
      </c>
      <c r="C20145" s="13">
        <v>9.75</v>
      </c>
      <c r="D20145" s="7" t="str">
        <f t="shared" si="314"/>
        <v>Unique</v>
      </c>
    </row>
    <row r="20146" spans="1:5" x14ac:dyDescent="0.35">
      <c r="A20146" s="14" t="s">
        <v>23260</v>
      </c>
      <c r="B20146" s="15">
        <v>3402</v>
      </c>
      <c r="C20146" s="13">
        <v>6.5299999999999994</v>
      </c>
      <c r="D20146" s="7" t="str">
        <f t="shared" si="314"/>
        <v>Unique</v>
      </c>
    </row>
    <row r="20147" spans="1:5" x14ac:dyDescent="0.35">
      <c r="A20147" s="14" t="s">
        <v>23261</v>
      </c>
      <c r="B20147" s="15">
        <v>3543</v>
      </c>
      <c r="C20147" s="13">
        <v>5.5200000000000014</v>
      </c>
      <c r="D20147" s="7" t="str">
        <f t="shared" si="314"/>
        <v>Unique</v>
      </c>
    </row>
    <row r="20148" spans="1:5" x14ac:dyDescent="0.35">
      <c r="A20148" s="14" t="s">
        <v>23262</v>
      </c>
      <c r="B20148" s="15">
        <v>2908</v>
      </c>
      <c r="C20148" s="13">
        <v>4.6399999999999997</v>
      </c>
      <c r="D20148" s="7" t="str">
        <f t="shared" si="314"/>
        <v>Unique</v>
      </c>
    </row>
    <row r="20149" spans="1:5" x14ac:dyDescent="0.35">
      <c r="A20149" s="14" t="s">
        <v>23263</v>
      </c>
      <c r="B20149" s="15">
        <v>3567</v>
      </c>
      <c r="C20149" s="13">
        <v>4.3999999999999995</v>
      </c>
      <c r="D20149" s="7" t="str">
        <f t="shared" si="314"/>
        <v>Unique</v>
      </c>
    </row>
    <row r="20150" spans="1:5" x14ac:dyDescent="0.35">
      <c r="A20150" s="14" t="s">
        <v>23264</v>
      </c>
      <c r="B20150" s="15" t="s">
        <v>23265</v>
      </c>
      <c r="C20150" s="13">
        <v>9.5999999999999979</v>
      </c>
      <c r="D20150" s="7" t="str">
        <f t="shared" si="314"/>
        <v>Unique</v>
      </c>
    </row>
    <row r="20151" spans="1:5" x14ac:dyDescent="0.35">
      <c r="A20151" s="14" t="s">
        <v>23254</v>
      </c>
      <c r="B20151" s="15" t="s">
        <v>23255</v>
      </c>
      <c r="C20151" s="13">
        <v>9.7200000000000006</v>
      </c>
      <c r="D20151" s="7" t="str">
        <f t="shared" si="314"/>
        <v>Unique</v>
      </c>
    </row>
    <row r="20152" spans="1:5" x14ac:dyDescent="0.35">
      <c r="A20152" s="14" t="s">
        <v>23266</v>
      </c>
      <c r="B20152" s="15">
        <v>3530</v>
      </c>
      <c r="C20152" s="13">
        <v>9.7200000000000006</v>
      </c>
      <c r="D20152" s="7" t="str">
        <f t="shared" si="314"/>
        <v>Unique</v>
      </c>
    </row>
    <row r="20153" spans="1:5" x14ac:dyDescent="0.35">
      <c r="A20153" s="14" t="s">
        <v>23268</v>
      </c>
      <c r="B20153" s="15">
        <v>3269</v>
      </c>
      <c r="C20153" s="13">
        <v>5.25</v>
      </c>
      <c r="D20153" s="7" t="str">
        <f t="shared" si="314"/>
        <v>Unique</v>
      </c>
    </row>
    <row r="20154" spans="1:5" x14ac:dyDescent="0.35">
      <c r="A20154" s="14" t="s">
        <v>23267</v>
      </c>
      <c r="B20154" s="15">
        <v>3572</v>
      </c>
      <c r="C20154" s="13">
        <v>5.49</v>
      </c>
      <c r="D20154" s="7" t="str">
        <f t="shared" si="314"/>
        <v>Unique</v>
      </c>
    </row>
    <row r="20155" spans="1:5" x14ac:dyDescent="0.35">
      <c r="A20155" s="14" t="s">
        <v>23269</v>
      </c>
      <c r="B20155" s="15">
        <v>3576</v>
      </c>
      <c r="C20155" s="13">
        <v>6.13</v>
      </c>
      <c r="D20155" s="7" t="str">
        <f t="shared" si="314"/>
        <v>Unique</v>
      </c>
    </row>
    <row r="20156" spans="1:5" x14ac:dyDescent="0.35">
      <c r="A20156" s="14" t="s">
        <v>23270</v>
      </c>
      <c r="B20156" s="15">
        <v>737311</v>
      </c>
      <c r="C20156" s="13">
        <v>7.6199999999999992</v>
      </c>
      <c r="D20156" s="7" t="str">
        <f t="shared" si="314"/>
        <v>Unique</v>
      </c>
    </row>
    <row r="20157" spans="1:5" x14ac:dyDescent="0.35">
      <c r="A20157" s="14" t="s">
        <v>23217</v>
      </c>
      <c r="B20157" s="15">
        <v>3537</v>
      </c>
      <c r="C20157" s="13">
        <v>-0.5</v>
      </c>
      <c r="D20157" s="7" t="str">
        <f t="shared" si="314"/>
        <v>Unique</v>
      </c>
    </row>
    <row r="20158" spans="1:5" x14ac:dyDescent="0.35">
      <c r="A20158" s="14" t="s">
        <v>23234</v>
      </c>
      <c r="B20158" s="15">
        <v>3558</v>
      </c>
      <c r="C20158" s="13">
        <v>-0.5</v>
      </c>
      <c r="D20158" s="7" t="str">
        <f t="shared" si="314"/>
        <v>Unique</v>
      </c>
      <c r="E20158" s="7">
        <f>COUNTIFS($A$1721:A20158,A20158,$B$1721:B20158,B20158,$C$1721:C20158,C20158)</f>
        <v>1</v>
      </c>
    </row>
    <row r="20159" spans="1:5" x14ac:dyDescent="0.35">
      <c r="A20159" s="14" t="s">
        <v>23207</v>
      </c>
      <c r="B20159" s="15" t="s">
        <v>23208</v>
      </c>
      <c r="C20159" s="13">
        <v>-0.5</v>
      </c>
      <c r="D20159" s="7" t="str">
        <f t="shared" si="314"/>
        <v>Unique</v>
      </c>
    </row>
    <row r="20160" spans="1:5" x14ac:dyDescent="0.35">
      <c r="A20160" s="14" t="s">
        <v>23270</v>
      </c>
      <c r="B20160" s="15">
        <v>737311</v>
      </c>
      <c r="C20160" s="13">
        <v>5.48</v>
      </c>
      <c r="D20160" s="7" t="str">
        <f t="shared" si="314"/>
        <v>Unique</v>
      </c>
    </row>
    <row r="20161" spans="1:4" x14ac:dyDescent="0.35">
      <c r="A20161" s="14" t="s">
        <v>23272</v>
      </c>
      <c r="B20161" s="15">
        <v>3371</v>
      </c>
      <c r="C20161" s="13">
        <v>-0.5</v>
      </c>
      <c r="D20161" s="7" t="str">
        <f t="shared" si="314"/>
        <v>Unique</v>
      </c>
    </row>
    <row r="20162" spans="1:4" x14ac:dyDescent="0.35">
      <c r="A20162" s="14" t="s">
        <v>23274</v>
      </c>
      <c r="B20162" s="15">
        <v>3484</v>
      </c>
      <c r="C20162" s="13">
        <v>-0.5</v>
      </c>
      <c r="D20162" s="7" t="str">
        <f t="shared" ref="D20162:D20225" si="315">IF(COUNTIFS(A:A,A20162,B:B,B20162,C:C,C20162)&gt;1,"Doublon","Unique")</f>
        <v>Unique</v>
      </c>
    </row>
    <row r="20163" spans="1:4" x14ac:dyDescent="0.35">
      <c r="A20163" s="14" t="s">
        <v>23278</v>
      </c>
      <c r="B20163" s="15">
        <v>3444</v>
      </c>
      <c r="C20163" s="13">
        <v>-1</v>
      </c>
      <c r="D20163" s="7" t="str">
        <f t="shared" si="315"/>
        <v>Unique</v>
      </c>
    </row>
    <row r="20164" spans="1:4" x14ac:dyDescent="0.35">
      <c r="A20164" s="14" t="s">
        <v>23278</v>
      </c>
      <c r="B20164" s="15">
        <v>3444</v>
      </c>
      <c r="C20164" s="13">
        <v>-0.5</v>
      </c>
      <c r="D20164" s="7" t="str">
        <f t="shared" si="315"/>
        <v>Unique</v>
      </c>
    </row>
    <row r="20165" spans="1:4" x14ac:dyDescent="0.35">
      <c r="A20165" s="14" t="s">
        <v>23271</v>
      </c>
      <c r="B20165" s="15">
        <v>3371</v>
      </c>
      <c r="C20165" s="13">
        <v>7.6199999999999992</v>
      </c>
      <c r="D20165" s="7" t="str">
        <f t="shared" si="315"/>
        <v>Unique</v>
      </c>
    </row>
    <row r="20166" spans="1:4" x14ac:dyDescent="0.35">
      <c r="A20166" s="14" t="s">
        <v>23272</v>
      </c>
      <c r="B20166" s="15">
        <v>3371</v>
      </c>
      <c r="C20166" s="13">
        <v>5.5</v>
      </c>
      <c r="D20166" s="7" t="str">
        <f t="shared" si="315"/>
        <v>Unique</v>
      </c>
    </row>
    <row r="20167" spans="1:4" x14ac:dyDescent="0.35">
      <c r="A20167" s="14" t="s">
        <v>23271</v>
      </c>
      <c r="B20167" s="15">
        <v>3371</v>
      </c>
      <c r="C20167" s="13">
        <v>-0.04</v>
      </c>
      <c r="D20167" s="7" t="str">
        <f t="shared" si="315"/>
        <v>Unique</v>
      </c>
    </row>
    <row r="20168" spans="1:4" x14ac:dyDescent="0.35">
      <c r="A20168" s="14" t="s">
        <v>23272</v>
      </c>
      <c r="B20168" s="15">
        <v>3371</v>
      </c>
      <c r="C20168" s="13">
        <v>-0.02</v>
      </c>
      <c r="D20168" s="7" t="str">
        <f t="shared" si="315"/>
        <v>Unique</v>
      </c>
    </row>
    <row r="20169" spans="1:4" x14ac:dyDescent="0.35">
      <c r="A20169" s="14" t="s">
        <v>23279</v>
      </c>
      <c r="B20169" s="15">
        <v>3511</v>
      </c>
      <c r="C20169" s="13">
        <v>5.48</v>
      </c>
      <c r="D20169" s="7" t="str">
        <f t="shared" si="315"/>
        <v>Unique</v>
      </c>
    </row>
    <row r="20170" spans="1:4" x14ac:dyDescent="0.35">
      <c r="A20170" s="14" t="s">
        <v>23279</v>
      </c>
      <c r="B20170" s="15">
        <v>3511</v>
      </c>
      <c r="C20170" s="13">
        <v>8.6700000000000017</v>
      </c>
      <c r="D20170" s="7" t="str">
        <f t="shared" si="315"/>
        <v>Unique</v>
      </c>
    </row>
    <row r="20171" spans="1:4" x14ac:dyDescent="0.35">
      <c r="A20171" s="14" t="s">
        <v>23280</v>
      </c>
      <c r="B20171" s="15">
        <v>3587</v>
      </c>
      <c r="C20171" s="13">
        <v>6.57</v>
      </c>
      <c r="D20171" s="7" t="str">
        <f t="shared" si="315"/>
        <v>Unique</v>
      </c>
    </row>
    <row r="20172" spans="1:4" x14ac:dyDescent="0.35">
      <c r="A20172" s="14" t="s">
        <v>23281</v>
      </c>
      <c r="B20172" s="15">
        <v>28369787</v>
      </c>
      <c r="C20172" s="13">
        <v>5.49</v>
      </c>
      <c r="D20172" s="7" t="str">
        <f t="shared" si="315"/>
        <v>Unique</v>
      </c>
    </row>
    <row r="20173" spans="1:4" x14ac:dyDescent="0.35">
      <c r="A20173" s="14" t="s">
        <v>23282</v>
      </c>
      <c r="B20173" s="15">
        <v>3463</v>
      </c>
      <c r="C20173" s="13">
        <v>7.3599999999999994</v>
      </c>
      <c r="D20173" s="7" t="str">
        <f t="shared" si="315"/>
        <v>Unique</v>
      </c>
    </row>
    <row r="20174" spans="1:4" x14ac:dyDescent="0.35">
      <c r="A20174" s="14" t="s">
        <v>23283</v>
      </c>
      <c r="B20174" s="15">
        <v>3439</v>
      </c>
      <c r="C20174" s="13">
        <v>8.1</v>
      </c>
      <c r="D20174" s="7" t="str">
        <f t="shared" si="315"/>
        <v>Unique</v>
      </c>
    </row>
    <row r="20175" spans="1:4" x14ac:dyDescent="0.35">
      <c r="A20175" s="14" t="s">
        <v>23284</v>
      </c>
      <c r="B20175" s="15">
        <v>3369</v>
      </c>
      <c r="C20175" s="13">
        <v>5.25</v>
      </c>
      <c r="D20175" s="7" t="str">
        <f t="shared" si="315"/>
        <v>Unique</v>
      </c>
    </row>
    <row r="20176" spans="1:4" x14ac:dyDescent="0.35">
      <c r="A20176" s="14" t="s">
        <v>23285</v>
      </c>
      <c r="B20176" s="15">
        <v>3420</v>
      </c>
      <c r="C20176" s="13">
        <v>6.13</v>
      </c>
      <c r="D20176" s="7" t="str">
        <f t="shared" si="315"/>
        <v>Unique</v>
      </c>
    </row>
    <row r="20177" spans="1:4" x14ac:dyDescent="0.35">
      <c r="A20177" s="14" t="s">
        <v>23286</v>
      </c>
      <c r="B20177" s="15">
        <v>3434</v>
      </c>
      <c r="C20177" s="13">
        <v>5.48</v>
      </c>
      <c r="D20177" s="7" t="str">
        <f t="shared" si="315"/>
        <v>Unique</v>
      </c>
    </row>
    <row r="20178" spans="1:4" x14ac:dyDescent="0.35">
      <c r="A20178" s="14" t="s">
        <v>23287</v>
      </c>
      <c r="B20178" s="15">
        <v>3474</v>
      </c>
      <c r="C20178" s="13">
        <v>5.49</v>
      </c>
      <c r="D20178" s="7" t="str">
        <f t="shared" si="315"/>
        <v>Unique</v>
      </c>
    </row>
    <row r="20179" spans="1:4" x14ac:dyDescent="0.35">
      <c r="A20179" s="14" t="s">
        <v>23288</v>
      </c>
      <c r="B20179" s="15">
        <v>28367881</v>
      </c>
      <c r="C20179" s="13">
        <v>5.25</v>
      </c>
      <c r="D20179" s="7" t="str">
        <f t="shared" si="315"/>
        <v>Unique</v>
      </c>
    </row>
    <row r="20180" spans="1:4" x14ac:dyDescent="0.35">
      <c r="A20180" s="14" t="s">
        <v>23289</v>
      </c>
      <c r="B20180" s="15">
        <v>3465</v>
      </c>
      <c r="C20180" s="13">
        <v>6.13</v>
      </c>
      <c r="D20180" s="7" t="str">
        <f t="shared" si="315"/>
        <v>Unique</v>
      </c>
    </row>
    <row r="20181" spans="1:4" x14ac:dyDescent="0.35">
      <c r="A20181" s="14" t="s">
        <v>23290</v>
      </c>
      <c r="B20181" s="15">
        <v>3465</v>
      </c>
      <c r="C20181" s="13">
        <v>6.13</v>
      </c>
      <c r="D20181" s="7" t="str">
        <f t="shared" si="315"/>
        <v>Unique</v>
      </c>
    </row>
    <row r="20182" spans="1:4" x14ac:dyDescent="0.35">
      <c r="A20182" s="14" t="s">
        <v>23273</v>
      </c>
      <c r="B20182" s="15">
        <v>3484</v>
      </c>
      <c r="C20182" s="13">
        <v>6.8400000000000007</v>
      </c>
      <c r="D20182" s="7" t="str">
        <f t="shared" si="315"/>
        <v>Unique</v>
      </c>
    </row>
    <row r="20183" spans="1:4" x14ac:dyDescent="0.35">
      <c r="A20183" s="14" t="s">
        <v>23291</v>
      </c>
      <c r="B20183" s="15">
        <v>3286</v>
      </c>
      <c r="C20183" s="13">
        <v>13.99</v>
      </c>
      <c r="D20183" s="7" t="str">
        <f t="shared" si="315"/>
        <v>Unique</v>
      </c>
    </row>
    <row r="20184" spans="1:4" x14ac:dyDescent="0.35">
      <c r="A20184" s="14" t="s">
        <v>23292</v>
      </c>
      <c r="B20184" s="15" t="s">
        <v>23293</v>
      </c>
      <c r="C20184" s="13">
        <v>9.27</v>
      </c>
      <c r="D20184" s="7" t="str">
        <f t="shared" si="315"/>
        <v>Unique</v>
      </c>
    </row>
    <row r="20185" spans="1:4" x14ac:dyDescent="0.35">
      <c r="A20185" s="14" t="s">
        <v>23294</v>
      </c>
      <c r="B20185" s="15" t="s">
        <v>23293</v>
      </c>
      <c r="C20185" s="13">
        <v>8.17</v>
      </c>
      <c r="D20185" s="7" t="str">
        <f t="shared" si="315"/>
        <v>Unique</v>
      </c>
    </row>
    <row r="20186" spans="1:4" x14ac:dyDescent="0.35">
      <c r="A20186" s="14" t="s">
        <v>23291</v>
      </c>
      <c r="B20186" s="15">
        <v>3286</v>
      </c>
      <c r="C20186" s="13">
        <v>5.25</v>
      </c>
      <c r="D20186" s="7" t="str">
        <f t="shared" si="315"/>
        <v>Unique</v>
      </c>
    </row>
    <row r="20187" spans="1:4" x14ac:dyDescent="0.35">
      <c r="A20187" s="14" t="s">
        <v>23294</v>
      </c>
      <c r="B20187" s="15" t="s">
        <v>23293</v>
      </c>
      <c r="C20187" s="13">
        <v>1.4500000000000002</v>
      </c>
      <c r="D20187" s="7" t="str">
        <f t="shared" si="315"/>
        <v>Unique</v>
      </c>
    </row>
    <row r="20188" spans="1:4" x14ac:dyDescent="0.35">
      <c r="A20188" s="14" t="s">
        <v>23292</v>
      </c>
      <c r="B20188" s="15" t="s">
        <v>23293</v>
      </c>
      <c r="C20188" s="13">
        <v>1.4500000000000002</v>
      </c>
      <c r="D20188" s="7" t="str">
        <f t="shared" si="315"/>
        <v>Unique</v>
      </c>
    </row>
    <row r="20189" spans="1:4" x14ac:dyDescent="0.35">
      <c r="A20189" s="14" t="s">
        <v>23274</v>
      </c>
      <c r="B20189" s="15">
        <v>3484</v>
      </c>
      <c r="C20189" s="13">
        <v>6.8400000000000007</v>
      </c>
      <c r="D20189" s="7" t="str">
        <f t="shared" si="315"/>
        <v>Unique</v>
      </c>
    </row>
    <row r="20190" spans="1:4" x14ac:dyDescent="0.35">
      <c r="A20190" s="14" t="s">
        <v>23278</v>
      </c>
      <c r="B20190" s="15">
        <v>3444</v>
      </c>
      <c r="C20190" s="13">
        <v>-1.9999999999999997E-2</v>
      </c>
      <c r="D20190" s="7" t="str">
        <f t="shared" si="315"/>
        <v>Unique</v>
      </c>
    </row>
    <row r="20191" spans="1:4" x14ac:dyDescent="0.35">
      <c r="A20191" s="14" t="s">
        <v>23302</v>
      </c>
      <c r="B20191" s="15" t="s">
        <v>23303</v>
      </c>
      <c r="C20191" s="13">
        <v>9.2199999999999989</v>
      </c>
      <c r="D20191" s="7" t="str">
        <f t="shared" si="315"/>
        <v>Unique</v>
      </c>
    </row>
    <row r="20192" spans="1:4" x14ac:dyDescent="0.35">
      <c r="A20192" s="14" t="s">
        <v>23296</v>
      </c>
      <c r="B20192" s="15" t="s">
        <v>23297</v>
      </c>
      <c r="C20192" s="13">
        <v>7.6199999999999992</v>
      </c>
      <c r="D20192" s="7" t="str">
        <f t="shared" si="315"/>
        <v>Unique</v>
      </c>
    </row>
    <row r="20193" spans="1:4" x14ac:dyDescent="0.35">
      <c r="A20193" s="14" t="s">
        <v>23304</v>
      </c>
      <c r="B20193" s="15" t="s">
        <v>23090</v>
      </c>
      <c r="C20193" s="13">
        <v>5.49</v>
      </c>
      <c r="D20193" s="7" t="str">
        <f t="shared" si="315"/>
        <v>Unique</v>
      </c>
    </row>
    <row r="20194" spans="1:4" x14ac:dyDescent="0.35">
      <c r="A20194" s="14" t="s">
        <v>23311</v>
      </c>
      <c r="B20194" s="15">
        <v>3593</v>
      </c>
      <c r="C20194" s="13">
        <v>6.57</v>
      </c>
      <c r="D20194" s="7" t="str">
        <f t="shared" si="315"/>
        <v>Unique</v>
      </c>
    </row>
    <row r="20195" spans="1:4" x14ac:dyDescent="0.35">
      <c r="A20195" s="14" t="s">
        <v>23312</v>
      </c>
      <c r="B20195" s="15">
        <v>3556</v>
      </c>
      <c r="C20195" s="13">
        <v>5.49</v>
      </c>
      <c r="D20195" s="7" t="str">
        <f t="shared" si="315"/>
        <v>Unique</v>
      </c>
    </row>
    <row r="20196" spans="1:4" x14ac:dyDescent="0.35">
      <c r="A20196" s="14" t="s">
        <v>23309</v>
      </c>
      <c r="B20196" s="15">
        <v>3590</v>
      </c>
      <c r="C20196" s="13">
        <v>7.6199999999999992</v>
      </c>
      <c r="D20196" s="7" t="str">
        <f t="shared" si="315"/>
        <v>Unique</v>
      </c>
    </row>
    <row r="20197" spans="1:4" x14ac:dyDescent="0.35">
      <c r="A20197" s="14" t="s">
        <v>23307</v>
      </c>
      <c r="B20197" s="15">
        <v>3447</v>
      </c>
      <c r="C20197" s="13">
        <v>5.48</v>
      </c>
      <c r="D20197" s="7" t="str">
        <f t="shared" si="315"/>
        <v>Unique</v>
      </c>
    </row>
    <row r="20198" spans="1:4" x14ac:dyDescent="0.35">
      <c r="A20198" s="14" t="s">
        <v>23298</v>
      </c>
      <c r="B20198" s="15" t="s">
        <v>23299</v>
      </c>
      <c r="C20198" s="13">
        <v>11.370000000000001</v>
      </c>
      <c r="D20198" s="7" t="str">
        <f t="shared" si="315"/>
        <v>Unique</v>
      </c>
    </row>
    <row r="20199" spans="1:4" x14ac:dyDescent="0.35">
      <c r="A20199" s="14" t="s">
        <v>23277</v>
      </c>
      <c r="B20199" s="15">
        <v>3444</v>
      </c>
      <c r="C20199" s="13">
        <v>-0.05</v>
      </c>
      <c r="D20199" s="7" t="str">
        <f t="shared" si="315"/>
        <v>Unique</v>
      </c>
    </row>
    <row r="20200" spans="1:4" x14ac:dyDescent="0.35">
      <c r="A20200" s="14" t="s">
        <v>23310</v>
      </c>
      <c r="B20200" s="15">
        <v>3478</v>
      </c>
      <c r="C20200" s="13">
        <v>6.8400000000000007</v>
      </c>
      <c r="D20200" s="7" t="str">
        <f t="shared" si="315"/>
        <v>Unique</v>
      </c>
    </row>
    <row r="20201" spans="1:4" x14ac:dyDescent="0.35">
      <c r="A20201" s="14" t="s">
        <v>23306</v>
      </c>
      <c r="B20201" s="15">
        <v>4501835719</v>
      </c>
      <c r="C20201" s="13">
        <v>6.57</v>
      </c>
      <c r="D20201" s="7" t="str">
        <f t="shared" si="315"/>
        <v>Unique</v>
      </c>
    </row>
    <row r="20202" spans="1:4" x14ac:dyDescent="0.35">
      <c r="A20202" s="14" t="s">
        <v>23300</v>
      </c>
      <c r="B20202" s="15" t="s">
        <v>23301</v>
      </c>
      <c r="C20202" s="13">
        <v>6.13</v>
      </c>
      <c r="D20202" s="7" t="str">
        <f t="shared" si="315"/>
        <v>Unique</v>
      </c>
    </row>
    <row r="20203" spans="1:4" x14ac:dyDescent="0.35">
      <c r="A20203" s="14" t="s">
        <v>23295</v>
      </c>
      <c r="B20203" s="15">
        <v>3373</v>
      </c>
      <c r="C20203" s="13">
        <v>5.5</v>
      </c>
      <c r="D20203" s="7" t="str">
        <f t="shared" si="315"/>
        <v>Unique</v>
      </c>
    </row>
    <row r="20204" spans="1:4" x14ac:dyDescent="0.35">
      <c r="A20204" s="14" t="s">
        <v>23305</v>
      </c>
      <c r="B20204" s="15" t="s">
        <v>23075</v>
      </c>
      <c r="C20204" s="13">
        <v>5.49</v>
      </c>
      <c r="D20204" s="7" t="str">
        <f t="shared" si="315"/>
        <v>Unique</v>
      </c>
    </row>
    <row r="20205" spans="1:4" x14ac:dyDescent="0.35">
      <c r="A20205" s="14" t="s">
        <v>23275</v>
      </c>
      <c r="B20205" s="15">
        <v>3444</v>
      </c>
      <c r="C20205" s="13">
        <v>18.95</v>
      </c>
      <c r="D20205" s="7" t="str">
        <f t="shared" si="315"/>
        <v>Unique</v>
      </c>
    </row>
    <row r="20206" spans="1:4" x14ac:dyDescent="0.35">
      <c r="A20206" s="14" t="s">
        <v>23276</v>
      </c>
      <c r="B20206" s="15">
        <v>3444</v>
      </c>
      <c r="C20206" s="13">
        <v>18.95</v>
      </c>
      <c r="D20206" s="7" t="str">
        <f t="shared" si="315"/>
        <v>Unique</v>
      </c>
    </row>
    <row r="20207" spans="1:4" x14ac:dyDescent="0.35">
      <c r="A20207" s="14" t="s">
        <v>23308</v>
      </c>
      <c r="B20207" s="15">
        <v>3604</v>
      </c>
      <c r="C20207" s="13">
        <v>5.25</v>
      </c>
      <c r="D20207" s="7" t="str">
        <f t="shared" si="315"/>
        <v>Unique</v>
      </c>
    </row>
    <row r="20208" spans="1:4" x14ac:dyDescent="0.35">
      <c r="A20208" s="14" t="s">
        <v>23276</v>
      </c>
      <c r="B20208" s="15">
        <v>3444</v>
      </c>
      <c r="C20208" s="13">
        <v>-0.05</v>
      </c>
      <c r="D20208" s="7" t="str">
        <f t="shared" si="315"/>
        <v>Unique</v>
      </c>
    </row>
    <row r="20209" spans="1:4" x14ac:dyDescent="0.35">
      <c r="A20209" s="14" t="s">
        <v>23275</v>
      </c>
      <c r="B20209" s="15">
        <v>3444</v>
      </c>
      <c r="C20209" s="13">
        <v>-0.05</v>
      </c>
      <c r="D20209" s="7" t="str">
        <f t="shared" si="315"/>
        <v>Unique</v>
      </c>
    </row>
    <row r="20210" spans="1:4" x14ac:dyDescent="0.35">
      <c r="A20210" s="14" t="s">
        <v>23278</v>
      </c>
      <c r="B20210" s="15">
        <v>3444</v>
      </c>
      <c r="C20210" s="13">
        <v>5.5</v>
      </c>
      <c r="D20210" s="7" t="str">
        <f t="shared" si="315"/>
        <v>Unique</v>
      </c>
    </row>
    <row r="20211" spans="1:4" x14ac:dyDescent="0.35">
      <c r="A20211" s="14" t="s">
        <v>23277</v>
      </c>
      <c r="B20211" s="15">
        <v>3444</v>
      </c>
      <c r="C20211" s="13">
        <v>8.1</v>
      </c>
      <c r="D20211" s="7" t="str">
        <f t="shared" si="315"/>
        <v>Unique</v>
      </c>
    </row>
    <row r="20212" spans="1:4" x14ac:dyDescent="0.35">
      <c r="A20212" s="14" t="s">
        <v>23276</v>
      </c>
      <c r="B20212" s="15">
        <v>3444</v>
      </c>
      <c r="C20212" s="13">
        <v>8.1</v>
      </c>
      <c r="D20212" s="7" t="str">
        <f t="shared" si="315"/>
        <v>Unique</v>
      </c>
    </row>
    <row r="20213" spans="1:4" x14ac:dyDescent="0.35">
      <c r="A20213" s="14" t="s">
        <v>23275</v>
      </c>
      <c r="B20213" s="15">
        <v>3444</v>
      </c>
      <c r="C20213" s="13">
        <v>8.1</v>
      </c>
      <c r="D20213" s="7" t="str">
        <f t="shared" si="315"/>
        <v>Unique</v>
      </c>
    </row>
    <row r="20214" spans="1:4" x14ac:dyDescent="0.35">
      <c r="A20214" s="14" t="s">
        <v>23278</v>
      </c>
      <c r="B20214" s="15">
        <v>3444</v>
      </c>
      <c r="C20214" s="13">
        <v>18.95</v>
      </c>
      <c r="D20214" s="7" t="str">
        <f t="shared" si="315"/>
        <v>Unique</v>
      </c>
    </row>
    <row r="20215" spans="1:4" x14ac:dyDescent="0.35">
      <c r="A20215" s="14" t="s">
        <v>23277</v>
      </c>
      <c r="B20215" s="15">
        <v>3444</v>
      </c>
      <c r="C20215" s="13">
        <v>18.95</v>
      </c>
      <c r="D20215" s="7" t="str">
        <f t="shared" si="315"/>
        <v>Unique</v>
      </c>
    </row>
    <row r="20216" spans="1:4" x14ac:dyDescent="0.35">
      <c r="A20216" s="14" t="s">
        <v>23273</v>
      </c>
      <c r="B20216" s="15">
        <v>3484</v>
      </c>
      <c r="C20216" s="13">
        <v>-0.04</v>
      </c>
      <c r="D20216" s="7" t="str">
        <f t="shared" si="315"/>
        <v>Unique</v>
      </c>
    </row>
    <row r="20217" spans="1:4" x14ac:dyDescent="0.35">
      <c r="A20217" s="14" t="s">
        <v>23274</v>
      </c>
      <c r="B20217" s="15">
        <v>3484</v>
      </c>
      <c r="C20217" s="13">
        <v>-0.02</v>
      </c>
      <c r="D20217" s="7" t="str">
        <f t="shared" si="315"/>
        <v>Unique</v>
      </c>
    </row>
    <row r="20218" spans="1:4" x14ac:dyDescent="0.35">
      <c r="A20218" s="14" t="s">
        <v>23319</v>
      </c>
      <c r="B20218" s="15" t="s">
        <v>23320</v>
      </c>
      <c r="C20218" s="13">
        <v>5.48</v>
      </c>
      <c r="D20218" s="7" t="str">
        <f t="shared" si="315"/>
        <v>Unique</v>
      </c>
    </row>
    <row r="20219" spans="1:4" x14ac:dyDescent="0.35">
      <c r="A20219" s="14" t="s">
        <v>23321</v>
      </c>
      <c r="B20219" s="15">
        <v>2500284</v>
      </c>
      <c r="C20219" s="13">
        <v>-0.5</v>
      </c>
      <c r="D20219" s="7" t="str">
        <f t="shared" si="315"/>
        <v>Unique</v>
      </c>
    </row>
    <row r="20220" spans="1:4" x14ac:dyDescent="0.35">
      <c r="A20220" s="14" t="s">
        <v>23321</v>
      </c>
      <c r="B20220" s="15">
        <v>2500284</v>
      </c>
      <c r="C20220" s="13">
        <v>-1</v>
      </c>
      <c r="D20220" s="7" t="str">
        <f t="shared" si="315"/>
        <v>Unique</v>
      </c>
    </row>
    <row r="20221" spans="1:4" x14ac:dyDescent="0.35">
      <c r="A20221" s="14" t="s">
        <v>23325</v>
      </c>
      <c r="B20221" s="15">
        <v>2970</v>
      </c>
      <c r="C20221" s="13">
        <v>-0.5</v>
      </c>
      <c r="D20221" s="7" t="str">
        <f t="shared" si="315"/>
        <v>Unique</v>
      </c>
    </row>
    <row r="20222" spans="1:4" x14ac:dyDescent="0.35">
      <c r="A20222" s="14" t="s">
        <v>23327</v>
      </c>
      <c r="B20222" s="15">
        <v>3421</v>
      </c>
      <c r="C20222" s="13">
        <v>6.13</v>
      </c>
      <c r="D20222" s="7" t="str">
        <f t="shared" si="315"/>
        <v>Unique</v>
      </c>
    </row>
    <row r="20223" spans="1:4" x14ac:dyDescent="0.35">
      <c r="A20223" s="14" t="s">
        <v>23315</v>
      </c>
      <c r="B20223" s="15">
        <v>3594</v>
      </c>
      <c r="C20223" s="13">
        <v>8.379999999999999</v>
      </c>
      <c r="D20223" s="7" t="str">
        <f t="shared" si="315"/>
        <v>Unique</v>
      </c>
    </row>
    <row r="20224" spans="1:4" x14ac:dyDescent="0.35">
      <c r="A20224" s="14" t="s">
        <v>23026</v>
      </c>
      <c r="B20224" s="15"/>
      <c r="C20224" s="13">
        <v>6.2</v>
      </c>
      <c r="D20224" s="7" t="str">
        <f t="shared" si="315"/>
        <v>Unique</v>
      </c>
    </row>
    <row r="20225" spans="1:4" x14ac:dyDescent="0.35">
      <c r="A20225" s="14" t="s">
        <v>23326</v>
      </c>
      <c r="B20225" s="15">
        <v>2970</v>
      </c>
      <c r="C20225" s="13">
        <v>6.6999999999999993</v>
      </c>
      <c r="D20225" s="7" t="str">
        <f t="shared" si="315"/>
        <v>Unique</v>
      </c>
    </row>
    <row r="20226" spans="1:4" x14ac:dyDescent="0.35">
      <c r="A20226" s="14" t="s">
        <v>23318</v>
      </c>
      <c r="B20226" s="15">
        <v>3575</v>
      </c>
      <c r="C20226" s="13">
        <v>7.1000000000000005</v>
      </c>
      <c r="D20226" s="7" t="str">
        <f t="shared" ref="D20226:D20289" si="316">IF(COUNTIFS(A:A,A20226,B:B,B20226,C:C,C20226)&gt;1,"Doublon","Unique")</f>
        <v>Unique</v>
      </c>
    </row>
    <row r="20227" spans="1:4" x14ac:dyDescent="0.35">
      <c r="A20227" s="14" t="s">
        <v>23329</v>
      </c>
      <c r="B20227" s="15">
        <v>4501837142</v>
      </c>
      <c r="C20227" s="13">
        <v>7.1000000000000005</v>
      </c>
      <c r="D20227" s="7" t="str">
        <f t="shared" si="316"/>
        <v>Unique</v>
      </c>
    </row>
    <row r="20228" spans="1:4" x14ac:dyDescent="0.35">
      <c r="A20228" s="14" t="s">
        <v>23333</v>
      </c>
      <c r="B20228" s="15">
        <v>28369137</v>
      </c>
      <c r="C20228" s="13">
        <v>5.48</v>
      </c>
      <c r="D20228" s="7" t="str">
        <f t="shared" si="316"/>
        <v>Unique</v>
      </c>
    </row>
    <row r="20229" spans="1:4" x14ac:dyDescent="0.35">
      <c r="A20229" s="14" t="s">
        <v>23324</v>
      </c>
      <c r="B20229" s="15">
        <v>2500284</v>
      </c>
      <c r="C20229" s="13">
        <v>8.6700000000000017</v>
      </c>
      <c r="D20229" s="7" t="str">
        <f t="shared" si="316"/>
        <v>Unique</v>
      </c>
    </row>
    <row r="20230" spans="1:4" x14ac:dyDescent="0.35">
      <c r="A20230" s="14" t="s">
        <v>23323</v>
      </c>
      <c r="B20230" s="15">
        <v>2500284</v>
      </c>
      <c r="C20230" s="13">
        <v>8.6700000000000017</v>
      </c>
      <c r="D20230" s="7" t="str">
        <f t="shared" si="316"/>
        <v>Unique</v>
      </c>
    </row>
    <row r="20231" spans="1:4" x14ac:dyDescent="0.35">
      <c r="A20231" s="14" t="s">
        <v>23322</v>
      </c>
      <c r="B20231" s="15">
        <v>2500284</v>
      </c>
      <c r="C20231" s="13">
        <v>8.6700000000000017</v>
      </c>
      <c r="D20231" s="7" t="str">
        <f t="shared" si="316"/>
        <v>Unique</v>
      </c>
    </row>
    <row r="20232" spans="1:4" x14ac:dyDescent="0.35">
      <c r="A20232" s="14" t="s">
        <v>23321</v>
      </c>
      <c r="B20232" s="15">
        <v>2500284</v>
      </c>
      <c r="C20232" s="13">
        <v>8.6700000000000017</v>
      </c>
      <c r="D20232" s="7" t="str">
        <f t="shared" si="316"/>
        <v>Unique</v>
      </c>
    </row>
    <row r="20233" spans="1:4" x14ac:dyDescent="0.35">
      <c r="A20233" s="14" t="s">
        <v>23324</v>
      </c>
      <c r="B20233" s="15">
        <v>2500284</v>
      </c>
      <c r="C20233" s="13">
        <v>-0.05</v>
      </c>
      <c r="D20233" s="7" t="str">
        <f t="shared" si="316"/>
        <v>Unique</v>
      </c>
    </row>
    <row r="20234" spans="1:4" x14ac:dyDescent="0.35">
      <c r="A20234" s="14" t="s">
        <v>23323</v>
      </c>
      <c r="B20234" s="15">
        <v>2500284</v>
      </c>
      <c r="C20234" s="13">
        <v>-0.05</v>
      </c>
      <c r="D20234" s="7" t="str">
        <f t="shared" si="316"/>
        <v>Unique</v>
      </c>
    </row>
    <row r="20235" spans="1:4" x14ac:dyDescent="0.35">
      <c r="A20235" s="14" t="s">
        <v>23322</v>
      </c>
      <c r="B20235" s="15">
        <v>2500284</v>
      </c>
      <c r="C20235" s="13">
        <v>-0.05</v>
      </c>
      <c r="D20235" s="7" t="str">
        <f t="shared" si="316"/>
        <v>Unique</v>
      </c>
    </row>
    <row r="20236" spans="1:4" x14ac:dyDescent="0.35">
      <c r="A20236" s="14" t="s">
        <v>23321</v>
      </c>
      <c r="B20236" s="15">
        <v>2500284</v>
      </c>
      <c r="C20236" s="13">
        <v>-1.9999999999999997E-2</v>
      </c>
      <c r="D20236" s="7" t="str">
        <f t="shared" si="316"/>
        <v>Unique</v>
      </c>
    </row>
    <row r="20237" spans="1:4" x14ac:dyDescent="0.35">
      <c r="A20237" s="14" t="s">
        <v>23334</v>
      </c>
      <c r="B20237" s="15" t="s">
        <v>21591</v>
      </c>
      <c r="C20237" s="13">
        <v>5.48</v>
      </c>
      <c r="D20237" s="7" t="str">
        <f t="shared" si="316"/>
        <v>Unique</v>
      </c>
    </row>
    <row r="20238" spans="1:4" x14ac:dyDescent="0.35">
      <c r="A20238" s="14" t="s">
        <v>23335</v>
      </c>
      <c r="B20238" s="15" t="s">
        <v>23336</v>
      </c>
      <c r="C20238" s="13">
        <v>5.48</v>
      </c>
      <c r="D20238" s="7" t="str">
        <f t="shared" si="316"/>
        <v>Unique</v>
      </c>
    </row>
    <row r="20239" spans="1:4" x14ac:dyDescent="0.35">
      <c r="A20239" s="14" t="s">
        <v>23330</v>
      </c>
      <c r="B20239" s="15" t="s">
        <v>23331</v>
      </c>
      <c r="C20239" s="13">
        <v>6.13</v>
      </c>
      <c r="D20239" s="7" t="str">
        <f t="shared" si="316"/>
        <v>Unique</v>
      </c>
    </row>
    <row r="20240" spans="1:4" x14ac:dyDescent="0.35">
      <c r="A20240" s="14" t="s">
        <v>23351</v>
      </c>
      <c r="B20240" s="15">
        <v>3563</v>
      </c>
      <c r="C20240" s="13">
        <v>5.49</v>
      </c>
      <c r="D20240" s="7" t="str">
        <f t="shared" si="316"/>
        <v>Unique</v>
      </c>
    </row>
    <row r="20241" spans="1:4" x14ac:dyDescent="0.35">
      <c r="A20241" s="14" t="s">
        <v>23316</v>
      </c>
      <c r="B20241" s="15">
        <v>3449</v>
      </c>
      <c r="C20241" s="13">
        <v>7.1000000000000005</v>
      </c>
      <c r="D20241" s="7" t="str">
        <f t="shared" si="316"/>
        <v>Unique</v>
      </c>
    </row>
    <row r="20242" spans="1:4" x14ac:dyDescent="0.35">
      <c r="A20242" s="14" t="s">
        <v>23350</v>
      </c>
      <c r="B20242" s="15">
        <v>3599</v>
      </c>
      <c r="C20242" s="13">
        <v>7.6199999999999992</v>
      </c>
      <c r="D20242" s="7" t="str">
        <f t="shared" si="316"/>
        <v>Unique</v>
      </c>
    </row>
    <row r="20243" spans="1:4" x14ac:dyDescent="0.35">
      <c r="A20243" s="14" t="s">
        <v>23349</v>
      </c>
      <c r="B20243" s="15">
        <v>3580</v>
      </c>
      <c r="C20243" s="13">
        <v>7.1000000000000005</v>
      </c>
      <c r="D20243" s="7" t="str">
        <f t="shared" si="316"/>
        <v>Unique</v>
      </c>
    </row>
    <row r="20244" spans="1:4" x14ac:dyDescent="0.35">
      <c r="A20244" s="14" t="s">
        <v>23353</v>
      </c>
      <c r="B20244" s="15">
        <v>3598</v>
      </c>
      <c r="C20244" s="13">
        <v>5.48</v>
      </c>
      <c r="D20244" s="7" t="str">
        <f t="shared" si="316"/>
        <v>Unique</v>
      </c>
    </row>
    <row r="20245" spans="1:4" x14ac:dyDescent="0.35">
      <c r="A20245" s="14" t="s">
        <v>23319</v>
      </c>
      <c r="B20245" s="15" t="s">
        <v>23320</v>
      </c>
      <c r="C20245" s="13">
        <v>6.13</v>
      </c>
      <c r="D20245" s="7" t="str">
        <f t="shared" si="316"/>
        <v>Unique</v>
      </c>
    </row>
    <row r="20246" spans="1:4" x14ac:dyDescent="0.35">
      <c r="A20246" s="14" t="s">
        <v>23313</v>
      </c>
      <c r="B20246" s="15">
        <v>3606</v>
      </c>
      <c r="C20246" s="13">
        <v>13.44</v>
      </c>
      <c r="D20246" s="7" t="str">
        <f t="shared" si="316"/>
        <v>Unique</v>
      </c>
    </row>
    <row r="20247" spans="1:4" x14ac:dyDescent="0.35">
      <c r="A20247" s="14" t="s">
        <v>23317</v>
      </c>
      <c r="B20247" s="15">
        <v>3586</v>
      </c>
      <c r="C20247" s="13">
        <v>13.44</v>
      </c>
      <c r="D20247" s="7" t="str">
        <f t="shared" si="316"/>
        <v>Unique</v>
      </c>
    </row>
    <row r="20248" spans="1:4" x14ac:dyDescent="0.35">
      <c r="A20248" s="14" t="s">
        <v>23352</v>
      </c>
      <c r="B20248" s="15">
        <v>3595</v>
      </c>
      <c r="C20248" s="13">
        <v>7.3599999999999994</v>
      </c>
      <c r="D20248" s="7" t="str">
        <f t="shared" si="316"/>
        <v>Unique</v>
      </c>
    </row>
    <row r="20249" spans="1:4" x14ac:dyDescent="0.35">
      <c r="A20249" s="14" t="s">
        <v>23328</v>
      </c>
      <c r="B20249" s="15">
        <v>3503</v>
      </c>
      <c r="C20249" s="13">
        <v>5.5</v>
      </c>
      <c r="D20249" s="7" t="str">
        <f t="shared" si="316"/>
        <v>Unique</v>
      </c>
    </row>
    <row r="20250" spans="1:4" x14ac:dyDescent="0.35">
      <c r="A20250" s="14" t="s">
        <v>23347</v>
      </c>
      <c r="B20250" s="15">
        <v>3508</v>
      </c>
      <c r="C20250" s="13">
        <v>5.49</v>
      </c>
      <c r="D20250" s="7" t="str">
        <f t="shared" si="316"/>
        <v>Unique</v>
      </c>
    </row>
    <row r="20251" spans="1:4" x14ac:dyDescent="0.35">
      <c r="A20251" s="14" t="s">
        <v>23345</v>
      </c>
      <c r="B20251" s="15" t="s">
        <v>23346</v>
      </c>
      <c r="C20251" s="13">
        <v>5.25</v>
      </c>
      <c r="D20251" s="7" t="str">
        <f t="shared" si="316"/>
        <v>Unique</v>
      </c>
    </row>
    <row r="20252" spans="1:4" x14ac:dyDescent="0.35">
      <c r="A20252" s="14" t="s">
        <v>23337</v>
      </c>
      <c r="B20252" s="15" t="s">
        <v>23338</v>
      </c>
      <c r="C20252" s="13">
        <v>5.48</v>
      </c>
      <c r="D20252" s="7" t="str">
        <f t="shared" si="316"/>
        <v>Unique</v>
      </c>
    </row>
    <row r="20253" spans="1:4" x14ac:dyDescent="0.35">
      <c r="A20253" s="14" t="s">
        <v>23339</v>
      </c>
      <c r="B20253" s="15" t="s">
        <v>23340</v>
      </c>
      <c r="C20253" s="13">
        <v>5.49</v>
      </c>
      <c r="D20253" s="7" t="str">
        <f t="shared" si="316"/>
        <v>Unique</v>
      </c>
    </row>
    <row r="20254" spans="1:4" x14ac:dyDescent="0.35">
      <c r="A20254" s="14" t="s">
        <v>23341</v>
      </c>
      <c r="B20254" s="15" t="s">
        <v>23340</v>
      </c>
      <c r="C20254" s="13">
        <v>5.25</v>
      </c>
      <c r="D20254" s="7" t="str">
        <f t="shared" si="316"/>
        <v>Unique</v>
      </c>
    </row>
    <row r="20255" spans="1:4" x14ac:dyDescent="0.35">
      <c r="A20255" s="14" t="s">
        <v>23342</v>
      </c>
      <c r="B20255" s="15" t="s">
        <v>23340</v>
      </c>
      <c r="C20255" s="13">
        <v>5.25</v>
      </c>
      <c r="D20255" s="7" t="str">
        <f t="shared" si="316"/>
        <v>Unique</v>
      </c>
    </row>
    <row r="20256" spans="1:4" x14ac:dyDescent="0.35">
      <c r="A20256" s="14" t="s">
        <v>23332</v>
      </c>
      <c r="B20256" s="15">
        <v>3594</v>
      </c>
      <c r="C20256" s="13">
        <v>6.57</v>
      </c>
      <c r="D20256" s="7" t="str">
        <f t="shared" si="316"/>
        <v>Unique</v>
      </c>
    </row>
    <row r="20257" spans="1:4" x14ac:dyDescent="0.35">
      <c r="A20257" s="14" t="s">
        <v>23325</v>
      </c>
      <c r="B20257" s="15">
        <v>2970</v>
      </c>
      <c r="C20257" s="13">
        <v>-0.02</v>
      </c>
      <c r="D20257" s="7" t="str">
        <f t="shared" si="316"/>
        <v>Unique</v>
      </c>
    </row>
    <row r="20258" spans="1:4" x14ac:dyDescent="0.35">
      <c r="A20258" s="14" t="s">
        <v>23326</v>
      </c>
      <c r="B20258" s="15">
        <v>2970</v>
      </c>
      <c r="C20258" s="13">
        <v>-0.04</v>
      </c>
      <c r="D20258" s="7" t="str">
        <f t="shared" si="316"/>
        <v>Unique</v>
      </c>
    </row>
    <row r="20259" spans="1:4" x14ac:dyDescent="0.35">
      <c r="A20259" s="14" t="s">
        <v>23325</v>
      </c>
      <c r="B20259" s="15">
        <v>2970</v>
      </c>
      <c r="C20259" s="13">
        <v>6.57</v>
      </c>
      <c r="D20259" s="7" t="str">
        <f t="shared" si="316"/>
        <v>Unique</v>
      </c>
    </row>
    <row r="20260" spans="1:4" x14ac:dyDescent="0.35">
      <c r="A20260" s="14" t="s">
        <v>23326</v>
      </c>
      <c r="B20260" s="15">
        <v>2970</v>
      </c>
      <c r="C20260" s="13">
        <v>6.57</v>
      </c>
      <c r="D20260" s="7" t="str">
        <f t="shared" si="316"/>
        <v>Unique</v>
      </c>
    </row>
    <row r="20261" spans="1:4" x14ac:dyDescent="0.35">
      <c r="A20261" s="14" t="s">
        <v>23348</v>
      </c>
      <c r="B20261" s="15">
        <v>3523</v>
      </c>
      <c r="C20261" s="13">
        <v>5.48</v>
      </c>
      <c r="D20261" s="7" t="str">
        <f t="shared" si="316"/>
        <v>Unique</v>
      </c>
    </row>
    <row r="20262" spans="1:4" x14ac:dyDescent="0.35">
      <c r="A20262" s="14" t="s">
        <v>23314</v>
      </c>
      <c r="B20262" s="15">
        <v>3592</v>
      </c>
      <c r="C20262" s="13">
        <v>5.25</v>
      </c>
      <c r="D20262" s="7" t="str">
        <f t="shared" si="316"/>
        <v>Unique</v>
      </c>
    </row>
    <row r="20263" spans="1:4" x14ac:dyDescent="0.35">
      <c r="A20263" s="14" t="s">
        <v>23343</v>
      </c>
      <c r="B20263" s="15" t="s">
        <v>23344</v>
      </c>
      <c r="C20263" s="13">
        <v>5.25</v>
      </c>
      <c r="D20263" s="7" t="str">
        <f t="shared" si="316"/>
        <v>Unique</v>
      </c>
    </row>
    <row r="20264" spans="1:4" x14ac:dyDescent="0.35">
      <c r="A20264" s="14" t="s">
        <v>23347</v>
      </c>
      <c r="B20264" s="15">
        <v>3508</v>
      </c>
      <c r="C20264" s="13">
        <v>3.6399999999999997</v>
      </c>
      <c r="D20264" s="7" t="str">
        <f t="shared" si="316"/>
        <v>Unique</v>
      </c>
    </row>
    <row r="20265" spans="1:4" x14ac:dyDescent="0.35">
      <c r="A20265" s="14" t="s">
        <v>23354</v>
      </c>
      <c r="B20265" s="15">
        <v>3609</v>
      </c>
      <c r="C20265" s="13">
        <v>18.95</v>
      </c>
      <c r="D20265" s="7" t="str">
        <f t="shared" si="316"/>
        <v>Unique</v>
      </c>
    </row>
    <row r="20266" spans="1:4" x14ac:dyDescent="0.35">
      <c r="A20266" s="14" t="s">
        <v>23283</v>
      </c>
      <c r="B20266" s="15">
        <v>3439</v>
      </c>
      <c r="C20266" s="13">
        <v>3.6399999999999997</v>
      </c>
      <c r="D20266" s="7" t="str">
        <f t="shared" si="316"/>
        <v>Unique</v>
      </c>
    </row>
    <row r="20267" spans="1:4" x14ac:dyDescent="0.35">
      <c r="A20267" s="14" t="s">
        <v>23354</v>
      </c>
      <c r="B20267" s="15">
        <v>3609</v>
      </c>
      <c r="C20267" s="13">
        <v>10.14</v>
      </c>
      <c r="D20267" s="7" t="str">
        <f t="shared" si="316"/>
        <v>Unique</v>
      </c>
    </row>
    <row r="20268" spans="1:4" x14ac:dyDescent="0.35">
      <c r="A20268" s="14" t="s">
        <v>23360</v>
      </c>
      <c r="B20268" s="15">
        <v>3601</v>
      </c>
      <c r="C20268" s="13">
        <v>-0.05</v>
      </c>
      <c r="D20268" s="7" t="str">
        <f t="shared" si="316"/>
        <v>Unique</v>
      </c>
    </row>
    <row r="20269" spans="1:4" x14ac:dyDescent="0.35">
      <c r="A20269" s="14" t="s">
        <v>23361</v>
      </c>
      <c r="B20269" s="15">
        <v>3601</v>
      </c>
      <c r="C20269" s="13">
        <v>-0.05</v>
      </c>
      <c r="D20269" s="7" t="str">
        <f t="shared" si="316"/>
        <v>Unique</v>
      </c>
    </row>
    <row r="20270" spans="1:4" x14ac:dyDescent="0.35">
      <c r="A20270" s="14" t="s">
        <v>23368</v>
      </c>
      <c r="B20270" s="15">
        <v>3601</v>
      </c>
      <c r="C20270" s="13">
        <v>-1.9999999999999997E-2</v>
      </c>
      <c r="D20270" s="7" t="str">
        <f t="shared" si="316"/>
        <v>Unique</v>
      </c>
    </row>
    <row r="20271" spans="1:4" x14ac:dyDescent="0.35">
      <c r="A20271" s="14" t="s">
        <v>23369</v>
      </c>
      <c r="B20271" s="15">
        <v>3585</v>
      </c>
      <c r="C20271" s="13">
        <v>6.57</v>
      </c>
      <c r="D20271" s="7" t="str">
        <f t="shared" si="316"/>
        <v>Unique</v>
      </c>
    </row>
    <row r="20272" spans="1:4" x14ac:dyDescent="0.35">
      <c r="A20272" s="14" t="s">
        <v>23370</v>
      </c>
      <c r="B20272" s="15">
        <v>3561</v>
      </c>
      <c r="C20272" s="13">
        <v>7.6199999999999992</v>
      </c>
      <c r="D20272" s="7" t="str">
        <f t="shared" si="316"/>
        <v>Unique</v>
      </c>
    </row>
    <row r="20273" spans="1:5" x14ac:dyDescent="0.35">
      <c r="A20273" s="14" t="s">
        <v>23358</v>
      </c>
      <c r="B20273" s="15">
        <v>3561</v>
      </c>
      <c r="C20273" s="13">
        <v>7.1000000000000005</v>
      </c>
      <c r="D20273" s="7" t="str">
        <f t="shared" si="316"/>
        <v>Unique</v>
      </c>
    </row>
    <row r="20274" spans="1:5" x14ac:dyDescent="0.35">
      <c r="A20274" s="14" t="s">
        <v>23365</v>
      </c>
      <c r="B20274" s="15" t="s">
        <v>23366</v>
      </c>
      <c r="C20274" s="13">
        <v>5.25</v>
      </c>
      <c r="D20274" s="7" t="str">
        <f t="shared" si="316"/>
        <v>Unique</v>
      </c>
    </row>
    <row r="20275" spans="1:5" x14ac:dyDescent="0.35">
      <c r="A20275" s="14" t="s">
        <v>23371</v>
      </c>
      <c r="B20275" s="15">
        <v>3553</v>
      </c>
      <c r="C20275" s="13">
        <v>5.48</v>
      </c>
      <c r="D20275" s="7" t="str">
        <f t="shared" si="316"/>
        <v>Unique</v>
      </c>
    </row>
    <row r="20276" spans="1:5" x14ac:dyDescent="0.35">
      <c r="A20276" s="14" t="s">
        <v>23363</v>
      </c>
      <c r="B20276" s="15" t="s">
        <v>23364</v>
      </c>
      <c r="C20276" s="13">
        <v>10.280000000000001</v>
      </c>
      <c r="D20276" s="7" t="str">
        <f t="shared" si="316"/>
        <v>Unique</v>
      </c>
    </row>
    <row r="20277" spans="1:5" x14ac:dyDescent="0.35">
      <c r="A20277" s="14" t="s">
        <v>23362</v>
      </c>
      <c r="B20277" s="15">
        <v>3560</v>
      </c>
      <c r="C20277" s="13">
        <v>7.1000000000000005</v>
      </c>
      <c r="D20277" s="7" t="str">
        <f t="shared" si="316"/>
        <v>Unique</v>
      </c>
    </row>
    <row r="20278" spans="1:5" x14ac:dyDescent="0.35">
      <c r="A20278" s="14" t="s">
        <v>23355</v>
      </c>
      <c r="B20278" s="15">
        <v>3562</v>
      </c>
      <c r="C20278" s="13">
        <v>6.8400000000000007</v>
      </c>
      <c r="D20278" s="7" t="str">
        <f t="shared" si="316"/>
        <v>Unique</v>
      </c>
    </row>
    <row r="20279" spans="1:5" x14ac:dyDescent="0.35">
      <c r="A20279" s="14" t="s">
        <v>23356</v>
      </c>
      <c r="B20279" s="15">
        <v>3562</v>
      </c>
      <c r="C20279" s="13">
        <v>6.57</v>
      </c>
      <c r="D20279" s="7" t="str">
        <f t="shared" si="316"/>
        <v>Unique</v>
      </c>
    </row>
    <row r="20280" spans="1:5" x14ac:dyDescent="0.35">
      <c r="A20280" s="14" t="s">
        <v>23357</v>
      </c>
      <c r="B20280" s="15">
        <v>3562</v>
      </c>
      <c r="C20280" s="13">
        <v>6.57</v>
      </c>
      <c r="D20280" s="7" t="str">
        <f t="shared" si="316"/>
        <v>Unique</v>
      </c>
    </row>
    <row r="20281" spans="1:5" x14ac:dyDescent="0.35">
      <c r="A20281" s="14" t="s">
        <v>23355</v>
      </c>
      <c r="B20281" s="15">
        <v>3562</v>
      </c>
      <c r="C20281" s="13">
        <v>-0.05</v>
      </c>
      <c r="D20281" s="7" t="str">
        <f t="shared" si="316"/>
        <v>Unique</v>
      </c>
    </row>
    <row r="20282" spans="1:5" x14ac:dyDescent="0.35">
      <c r="A20282" s="14" t="s">
        <v>23356</v>
      </c>
      <c r="B20282" s="15">
        <v>3562</v>
      </c>
      <c r="C20282" s="13">
        <v>-0.05</v>
      </c>
      <c r="D20282" s="7" t="str">
        <f t="shared" si="316"/>
        <v>Unique</v>
      </c>
    </row>
    <row r="20283" spans="1:5" x14ac:dyDescent="0.35">
      <c r="A20283" s="14" t="s">
        <v>23357</v>
      </c>
      <c r="B20283" s="15">
        <v>3562</v>
      </c>
      <c r="C20283" s="13">
        <v>-0.02</v>
      </c>
      <c r="D20283" s="7" t="str">
        <f t="shared" si="316"/>
        <v>Unique</v>
      </c>
    </row>
    <row r="20284" spans="1:5" x14ac:dyDescent="0.35">
      <c r="A20284" s="14" t="s">
        <v>23367</v>
      </c>
      <c r="B20284" s="15" t="s">
        <v>23338</v>
      </c>
      <c r="C20284" s="13">
        <v>5.48</v>
      </c>
      <c r="D20284" s="7" t="str">
        <f t="shared" si="316"/>
        <v>Unique</v>
      </c>
    </row>
    <row r="20285" spans="1:5" x14ac:dyDescent="0.35">
      <c r="A20285" s="14" t="s">
        <v>23357</v>
      </c>
      <c r="B20285" s="15">
        <v>3562</v>
      </c>
      <c r="C20285" s="13">
        <v>-0.5</v>
      </c>
      <c r="D20285" s="7" t="str">
        <f t="shared" si="316"/>
        <v>Unique</v>
      </c>
      <c r="E20285" s="7">
        <f>COUNTIFS($A$1721:A20285,A20285,$B$1721:B20285,B20285,$C$1721:C20285,C20285)</f>
        <v>1</v>
      </c>
    </row>
    <row r="20286" spans="1:5" x14ac:dyDescent="0.35">
      <c r="A20286" s="14" t="s">
        <v>23368</v>
      </c>
      <c r="B20286" s="15">
        <v>3601</v>
      </c>
      <c r="C20286" s="13">
        <v>-1</v>
      </c>
      <c r="D20286" s="7" t="str">
        <f t="shared" si="316"/>
        <v>Unique</v>
      </c>
    </row>
    <row r="20287" spans="1:5" x14ac:dyDescent="0.35">
      <c r="A20287" s="14" t="s">
        <v>23368</v>
      </c>
      <c r="B20287" s="15">
        <v>3601</v>
      </c>
      <c r="C20287" s="13">
        <v>-0.5</v>
      </c>
      <c r="D20287" s="7" t="str">
        <f t="shared" si="316"/>
        <v>Unique</v>
      </c>
    </row>
    <row r="20288" spans="1:5" x14ac:dyDescent="0.35">
      <c r="A20288" s="14" t="s">
        <v>23360</v>
      </c>
      <c r="B20288" s="15">
        <v>3601</v>
      </c>
      <c r="C20288" s="13">
        <v>5.5</v>
      </c>
      <c r="D20288" s="7" t="str">
        <f t="shared" si="316"/>
        <v>Unique</v>
      </c>
    </row>
    <row r="20289" spans="1:4" x14ac:dyDescent="0.35">
      <c r="A20289" s="14" t="s">
        <v>23359</v>
      </c>
      <c r="B20289" s="15">
        <v>3601</v>
      </c>
      <c r="C20289" s="13">
        <v>6.13</v>
      </c>
      <c r="D20289" s="7" t="str">
        <f t="shared" si="316"/>
        <v>Unique</v>
      </c>
    </row>
    <row r="20290" spans="1:4" x14ac:dyDescent="0.35">
      <c r="A20290" s="14" t="s">
        <v>23361</v>
      </c>
      <c r="B20290" s="15">
        <v>3601</v>
      </c>
      <c r="C20290" s="13">
        <v>6.8400000000000007</v>
      </c>
      <c r="D20290" s="7" t="str">
        <f t="shared" ref="D20290:D20353" si="317">IF(COUNTIFS(A:A,A20290,B:B,B20290,C:C,C20290)&gt;1,"Doublon","Unique")</f>
        <v>Unique</v>
      </c>
    </row>
    <row r="20291" spans="1:4" x14ac:dyDescent="0.35">
      <c r="A20291" s="14" t="s">
        <v>23368</v>
      </c>
      <c r="B20291" s="15">
        <v>3601</v>
      </c>
      <c r="C20291" s="13">
        <v>7.1000000000000005</v>
      </c>
      <c r="D20291" s="7" t="str">
        <f t="shared" si="317"/>
        <v>Unique</v>
      </c>
    </row>
    <row r="20292" spans="1:4" x14ac:dyDescent="0.35">
      <c r="A20292" s="14" t="s">
        <v>23372</v>
      </c>
      <c r="B20292" s="15">
        <v>3560</v>
      </c>
      <c r="C20292" s="13">
        <v>7.1000000000000005</v>
      </c>
      <c r="D20292" s="7" t="str">
        <f t="shared" si="317"/>
        <v>Unique</v>
      </c>
    </row>
    <row r="20293" spans="1:4" x14ac:dyDescent="0.35">
      <c r="A20293" s="14" t="s">
        <v>23373</v>
      </c>
      <c r="B20293" s="15">
        <v>3617</v>
      </c>
      <c r="C20293" s="13">
        <v>5.49</v>
      </c>
      <c r="D20293" s="7" t="str">
        <f t="shared" si="317"/>
        <v>Unique</v>
      </c>
    </row>
    <row r="20294" spans="1:4" x14ac:dyDescent="0.35">
      <c r="A20294" s="14" t="s">
        <v>23359</v>
      </c>
      <c r="B20294" s="15">
        <v>3601</v>
      </c>
      <c r="C20294" s="13">
        <v>-0.05</v>
      </c>
      <c r="D20294" s="7" t="str">
        <f t="shared" si="317"/>
        <v>Unique</v>
      </c>
    </row>
    <row r="20295" spans="1:4" x14ac:dyDescent="0.35">
      <c r="A20295" s="14" t="s">
        <v>23384</v>
      </c>
      <c r="B20295" s="15" t="s">
        <v>23385</v>
      </c>
      <c r="C20295" s="13">
        <v>9.27</v>
      </c>
      <c r="D20295" s="7" t="str">
        <f t="shared" si="317"/>
        <v>Unique</v>
      </c>
    </row>
    <row r="20296" spans="1:4" x14ac:dyDescent="0.35">
      <c r="A20296" s="14" t="s">
        <v>23386</v>
      </c>
      <c r="B20296" s="15">
        <v>3548</v>
      </c>
      <c r="C20296" s="13">
        <v>4.13</v>
      </c>
      <c r="D20296" s="7" t="str">
        <f t="shared" si="317"/>
        <v>Unique</v>
      </c>
    </row>
    <row r="20297" spans="1:4" x14ac:dyDescent="0.35">
      <c r="A20297" s="14" t="s">
        <v>23416</v>
      </c>
      <c r="B20297" s="15">
        <v>3473</v>
      </c>
      <c r="C20297" s="13">
        <v>5.5200000000000014</v>
      </c>
      <c r="D20297" s="7" t="str">
        <f t="shared" si="317"/>
        <v>Unique</v>
      </c>
    </row>
    <row r="20298" spans="1:4" x14ac:dyDescent="0.35">
      <c r="A20298" s="14" t="s">
        <v>23417</v>
      </c>
      <c r="B20298" s="15">
        <v>738107</v>
      </c>
      <c r="C20298" s="13">
        <v>-0.02</v>
      </c>
      <c r="D20298" s="7" t="str">
        <f t="shared" si="317"/>
        <v>Unique</v>
      </c>
    </row>
    <row r="20299" spans="1:4" x14ac:dyDescent="0.35">
      <c r="A20299" s="14" t="s">
        <v>23417</v>
      </c>
      <c r="B20299" s="15">
        <v>738107</v>
      </c>
      <c r="C20299" s="13">
        <v>-0.5</v>
      </c>
      <c r="D20299" s="7" t="str">
        <f t="shared" si="317"/>
        <v>Unique</v>
      </c>
    </row>
    <row r="20300" spans="1:4" x14ac:dyDescent="0.35">
      <c r="A20300" s="14" t="s">
        <v>23390</v>
      </c>
      <c r="B20300" s="15">
        <v>3629</v>
      </c>
      <c r="C20300" s="13">
        <v>-0.5</v>
      </c>
      <c r="D20300" s="7" t="str">
        <f t="shared" si="317"/>
        <v>Unique</v>
      </c>
    </row>
    <row r="20301" spans="1:4" x14ac:dyDescent="0.35">
      <c r="A20301" s="14" t="s">
        <v>23380</v>
      </c>
      <c r="B20301" s="15">
        <v>3522</v>
      </c>
      <c r="C20301" s="13">
        <v>-0.5</v>
      </c>
      <c r="D20301" s="7" t="str">
        <f t="shared" si="317"/>
        <v>Unique</v>
      </c>
    </row>
    <row r="20302" spans="1:4" x14ac:dyDescent="0.35">
      <c r="A20302" s="14" t="s">
        <v>23387</v>
      </c>
      <c r="B20302" s="15">
        <v>3573</v>
      </c>
      <c r="C20302" s="13">
        <v>-0.5</v>
      </c>
      <c r="D20302" s="7" t="str">
        <f t="shared" si="317"/>
        <v>Unique</v>
      </c>
    </row>
    <row r="20303" spans="1:4" x14ac:dyDescent="0.35">
      <c r="A20303" s="14" t="s">
        <v>23409</v>
      </c>
      <c r="B20303" s="15">
        <v>3638</v>
      </c>
      <c r="C20303" s="13">
        <v>5.49</v>
      </c>
      <c r="D20303" s="7" t="str">
        <f t="shared" si="317"/>
        <v>Unique</v>
      </c>
    </row>
    <row r="20304" spans="1:4" x14ac:dyDescent="0.35">
      <c r="A20304" s="14" t="s">
        <v>23387</v>
      </c>
      <c r="B20304" s="15">
        <v>3573</v>
      </c>
      <c r="C20304" s="13">
        <v>-0.02</v>
      </c>
      <c r="D20304" s="7" t="str">
        <f t="shared" si="317"/>
        <v>Unique</v>
      </c>
    </row>
    <row r="20305" spans="1:4" x14ac:dyDescent="0.35">
      <c r="A20305" s="14" t="s">
        <v>23374</v>
      </c>
      <c r="B20305" s="15">
        <v>3573</v>
      </c>
      <c r="C20305" s="13">
        <v>-0.04</v>
      </c>
      <c r="D20305" s="7" t="str">
        <f t="shared" si="317"/>
        <v>Unique</v>
      </c>
    </row>
    <row r="20306" spans="1:4" x14ac:dyDescent="0.35">
      <c r="A20306" s="14" t="s">
        <v>23387</v>
      </c>
      <c r="B20306" s="15">
        <v>3573</v>
      </c>
      <c r="C20306" s="13">
        <v>6.57</v>
      </c>
      <c r="D20306" s="7" t="str">
        <f t="shared" si="317"/>
        <v>Unique</v>
      </c>
    </row>
    <row r="20307" spans="1:4" x14ac:dyDescent="0.35">
      <c r="A20307" s="14" t="s">
        <v>23374</v>
      </c>
      <c r="B20307" s="15">
        <v>3573</v>
      </c>
      <c r="C20307" s="13">
        <v>6.57</v>
      </c>
      <c r="D20307" s="7" t="str">
        <f t="shared" si="317"/>
        <v>Unique</v>
      </c>
    </row>
    <row r="20308" spans="1:4" x14ac:dyDescent="0.35">
      <c r="A20308" s="14" t="s">
        <v>23413</v>
      </c>
      <c r="B20308" s="15">
        <v>3506</v>
      </c>
      <c r="C20308" s="13">
        <v>5.49</v>
      </c>
      <c r="D20308" s="7" t="str">
        <f t="shared" si="317"/>
        <v>Unique</v>
      </c>
    </row>
    <row r="20309" spans="1:4" x14ac:dyDescent="0.35">
      <c r="A20309" s="14" t="s">
        <v>23388</v>
      </c>
      <c r="B20309" s="15">
        <v>2501758</v>
      </c>
      <c r="C20309" s="13">
        <v>6.13</v>
      </c>
      <c r="D20309" s="7" t="str">
        <f t="shared" si="317"/>
        <v>Unique</v>
      </c>
    </row>
    <row r="20310" spans="1:4" x14ac:dyDescent="0.35">
      <c r="A20310" s="14" t="s">
        <v>23382</v>
      </c>
      <c r="B20310" s="15">
        <v>1268057</v>
      </c>
      <c r="C20310" s="13">
        <v>-0.02</v>
      </c>
      <c r="D20310" s="7" t="str">
        <f t="shared" si="317"/>
        <v>Unique</v>
      </c>
    </row>
    <row r="20311" spans="1:4" x14ac:dyDescent="0.35">
      <c r="A20311" s="14" t="s">
        <v>23383</v>
      </c>
      <c r="B20311" s="15">
        <v>1268057</v>
      </c>
      <c r="C20311" s="13">
        <v>-0.04</v>
      </c>
      <c r="D20311" s="7" t="str">
        <f t="shared" si="317"/>
        <v>Unique</v>
      </c>
    </row>
    <row r="20312" spans="1:4" x14ac:dyDescent="0.35">
      <c r="A20312" s="14" t="s">
        <v>23382</v>
      </c>
      <c r="B20312" s="15">
        <v>1268057</v>
      </c>
      <c r="C20312" s="13">
        <v>12.290000000000001</v>
      </c>
      <c r="D20312" s="7" t="str">
        <f t="shared" si="317"/>
        <v>Unique</v>
      </c>
    </row>
    <row r="20313" spans="1:4" x14ac:dyDescent="0.35">
      <c r="A20313" s="14" t="s">
        <v>23418</v>
      </c>
      <c r="B20313" s="15">
        <v>738107</v>
      </c>
      <c r="C20313" s="13">
        <v>-0.04</v>
      </c>
      <c r="D20313" s="7" t="str">
        <f t="shared" si="317"/>
        <v>Unique</v>
      </c>
    </row>
    <row r="20314" spans="1:4" x14ac:dyDescent="0.35">
      <c r="A20314" s="14" t="s">
        <v>23403</v>
      </c>
      <c r="B20314" s="15">
        <v>3437</v>
      </c>
      <c r="C20314" s="13">
        <v>7.6199999999999992</v>
      </c>
      <c r="D20314" s="7" t="str">
        <f t="shared" si="317"/>
        <v>Unique</v>
      </c>
    </row>
    <row r="20315" spans="1:4" x14ac:dyDescent="0.35">
      <c r="A20315" s="14" t="s">
        <v>23381</v>
      </c>
      <c r="B20315" s="15">
        <v>3522</v>
      </c>
      <c r="C20315" s="13">
        <v>6.13</v>
      </c>
      <c r="D20315" s="7" t="str">
        <f t="shared" si="317"/>
        <v>Unique</v>
      </c>
    </row>
    <row r="20316" spans="1:4" x14ac:dyDescent="0.35">
      <c r="A20316" s="14" t="s">
        <v>23380</v>
      </c>
      <c r="B20316" s="15">
        <v>3522</v>
      </c>
      <c r="C20316" s="13">
        <v>6.13</v>
      </c>
      <c r="D20316" s="7" t="str">
        <f t="shared" si="317"/>
        <v>Unique</v>
      </c>
    </row>
    <row r="20317" spans="1:4" x14ac:dyDescent="0.35">
      <c r="A20317" s="14" t="s">
        <v>23381</v>
      </c>
      <c r="B20317" s="15">
        <v>3522</v>
      </c>
      <c r="C20317" s="13">
        <v>-0.04</v>
      </c>
      <c r="D20317" s="7" t="str">
        <f t="shared" si="317"/>
        <v>Unique</v>
      </c>
    </row>
    <row r="20318" spans="1:4" x14ac:dyDescent="0.35">
      <c r="A20318" s="14" t="s">
        <v>23380</v>
      </c>
      <c r="B20318" s="15">
        <v>3522</v>
      </c>
      <c r="C20318" s="13">
        <v>-0.02</v>
      </c>
      <c r="D20318" s="7" t="str">
        <f t="shared" si="317"/>
        <v>Unique</v>
      </c>
    </row>
    <row r="20319" spans="1:4" x14ac:dyDescent="0.35">
      <c r="A20319" s="14" t="s">
        <v>23402</v>
      </c>
      <c r="B20319" s="15">
        <v>3396</v>
      </c>
      <c r="C20319" s="13">
        <v>5.48</v>
      </c>
      <c r="D20319" s="7" t="str">
        <f t="shared" si="317"/>
        <v>Unique</v>
      </c>
    </row>
    <row r="20320" spans="1:4" x14ac:dyDescent="0.35">
      <c r="A20320" s="14" t="s">
        <v>23389</v>
      </c>
      <c r="B20320" s="15">
        <v>3629</v>
      </c>
      <c r="C20320" s="13">
        <v>6.13</v>
      </c>
      <c r="D20320" s="7" t="str">
        <f t="shared" si="317"/>
        <v>Unique</v>
      </c>
    </row>
    <row r="20321" spans="1:4" x14ac:dyDescent="0.35">
      <c r="A20321" s="14" t="s">
        <v>23390</v>
      </c>
      <c r="B20321" s="15">
        <v>3629</v>
      </c>
      <c r="C20321" s="13">
        <v>6.13</v>
      </c>
      <c r="D20321" s="7" t="str">
        <f t="shared" si="317"/>
        <v>Unique</v>
      </c>
    </row>
    <row r="20322" spans="1:4" x14ac:dyDescent="0.35">
      <c r="A20322" s="14" t="s">
        <v>23389</v>
      </c>
      <c r="B20322" s="15">
        <v>3629</v>
      </c>
      <c r="C20322" s="13">
        <v>-0.04</v>
      </c>
      <c r="D20322" s="7" t="str">
        <f t="shared" si="317"/>
        <v>Unique</v>
      </c>
    </row>
    <row r="20323" spans="1:4" x14ac:dyDescent="0.35">
      <c r="A20323" s="14" t="s">
        <v>23390</v>
      </c>
      <c r="B20323" s="15">
        <v>3629</v>
      </c>
      <c r="C20323" s="13">
        <v>-0.02</v>
      </c>
      <c r="D20323" s="7" t="str">
        <f t="shared" si="317"/>
        <v>Unique</v>
      </c>
    </row>
    <row r="20324" spans="1:4" x14ac:dyDescent="0.35">
      <c r="A20324" s="14" t="s">
        <v>23404</v>
      </c>
      <c r="B20324" s="15">
        <v>3635</v>
      </c>
      <c r="C20324" s="13">
        <v>7.3599999999999994</v>
      </c>
      <c r="D20324" s="7" t="str">
        <f t="shared" si="317"/>
        <v>Unique</v>
      </c>
    </row>
    <row r="20325" spans="1:4" x14ac:dyDescent="0.35">
      <c r="A20325" s="14" t="s">
        <v>23412</v>
      </c>
      <c r="B20325" s="15">
        <v>3522</v>
      </c>
      <c r="C20325" s="13">
        <v>5.49</v>
      </c>
      <c r="D20325" s="7" t="str">
        <f t="shared" si="317"/>
        <v>Unique</v>
      </c>
    </row>
    <row r="20326" spans="1:4" x14ac:dyDescent="0.35">
      <c r="A20326" s="14" t="s">
        <v>23419</v>
      </c>
      <c r="B20326" s="15" t="s">
        <v>23420</v>
      </c>
      <c r="C20326" s="13">
        <v>10.840000000000002</v>
      </c>
      <c r="D20326" s="7" t="str">
        <f t="shared" si="317"/>
        <v>Unique</v>
      </c>
    </row>
    <row r="20327" spans="1:4" x14ac:dyDescent="0.35">
      <c r="A20327" s="14" t="s">
        <v>23421</v>
      </c>
      <c r="B20327" s="15">
        <v>25004549</v>
      </c>
      <c r="C20327" s="13">
        <v>9.7200000000000006</v>
      </c>
      <c r="D20327" s="7" t="str">
        <f t="shared" si="317"/>
        <v>Unique</v>
      </c>
    </row>
    <row r="20328" spans="1:4" x14ac:dyDescent="0.35">
      <c r="A20328" s="14" t="s">
        <v>23418</v>
      </c>
      <c r="B20328" s="15">
        <v>738107</v>
      </c>
      <c r="C20328" s="13">
        <v>8.1</v>
      </c>
      <c r="D20328" s="7" t="str">
        <f t="shared" si="317"/>
        <v>Unique</v>
      </c>
    </row>
    <row r="20329" spans="1:4" x14ac:dyDescent="0.35">
      <c r="A20329" s="14" t="s">
        <v>23417</v>
      </c>
      <c r="B20329" s="15">
        <v>738107</v>
      </c>
      <c r="C20329" s="13">
        <v>7.6199999999999992</v>
      </c>
      <c r="D20329" s="7" t="str">
        <f t="shared" si="317"/>
        <v>Unique</v>
      </c>
    </row>
    <row r="20330" spans="1:4" x14ac:dyDescent="0.35">
      <c r="A20330" s="14" t="s">
        <v>23395</v>
      </c>
      <c r="B20330" s="15" t="s">
        <v>23396</v>
      </c>
      <c r="C20330" s="13">
        <v>5.25</v>
      </c>
      <c r="D20330" s="7" t="str">
        <f t="shared" si="317"/>
        <v>Unique</v>
      </c>
    </row>
    <row r="20331" spans="1:4" x14ac:dyDescent="0.35">
      <c r="A20331" s="14" t="s">
        <v>23411</v>
      </c>
      <c r="B20331" s="15">
        <v>3640</v>
      </c>
      <c r="C20331" s="13">
        <v>5.25</v>
      </c>
      <c r="D20331" s="7" t="str">
        <f t="shared" si="317"/>
        <v>Unique</v>
      </c>
    </row>
    <row r="20332" spans="1:4" x14ac:dyDescent="0.35">
      <c r="A20332" s="14" t="s">
        <v>23397</v>
      </c>
      <c r="B20332" s="15" t="s">
        <v>23398</v>
      </c>
      <c r="C20332" s="13">
        <v>5.48</v>
      </c>
      <c r="D20332" s="7" t="str">
        <f t="shared" si="317"/>
        <v>Unique</v>
      </c>
    </row>
    <row r="20333" spans="1:4" x14ac:dyDescent="0.35">
      <c r="A20333" s="14" t="s">
        <v>23408</v>
      </c>
      <c r="B20333" s="15">
        <v>3573</v>
      </c>
      <c r="C20333" s="13">
        <v>5.48</v>
      </c>
      <c r="D20333" s="7" t="str">
        <f t="shared" si="317"/>
        <v>Unique</v>
      </c>
    </row>
    <row r="20334" spans="1:4" x14ac:dyDescent="0.35">
      <c r="A20334" s="14" t="s">
        <v>23405</v>
      </c>
      <c r="B20334" s="15">
        <v>3629</v>
      </c>
      <c r="C20334" s="13">
        <v>5.5</v>
      </c>
      <c r="D20334" s="7" t="str">
        <f t="shared" si="317"/>
        <v>Unique</v>
      </c>
    </row>
    <row r="20335" spans="1:4" x14ac:dyDescent="0.35">
      <c r="A20335" s="14" t="s">
        <v>23399</v>
      </c>
      <c r="B20335" s="15" t="s">
        <v>23400</v>
      </c>
      <c r="C20335" s="13">
        <v>5.49</v>
      </c>
      <c r="D20335" s="7" t="str">
        <f t="shared" si="317"/>
        <v>Unique</v>
      </c>
    </row>
    <row r="20336" spans="1:4" x14ac:dyDescent="0.35">
      <c r="A20336" s="14" t="s">
        <v>23406</v>
      </c>
      <c r="B20336" s="15">
        <v>3488</v>
      </c>
      <c r="C20336" s="13">
        <v>6.57</v>
      </c>
      <c r="D20336" s="7" t="str">
        <f t="shared" si="317"/>
        <v>Unique</v>
      </c>
    </row>
    <row r="20337" spans="1:5" x14ac:dyDescent="0.35">
      <c r="A20337" s="14" t="s">
        <v>23391</v>
      </c>
      <c r="B20337" s="15" t="s">
        <v>23392</v>
      </c>
      <c r="C20337" s="13">
        <v>6.8400000000000007</v>
      </c>
      <c r="D20337" s="7" t="str">
        <f t="shared" si="317"/>
        <v>Unique</v>
      </c>
    </row>
    <row r="20338" spans="1:5" x14ac:dyDescent="0.35">
      <c r="A20338" s="14" t="s">
        <v>23171</v>
      </c>
      <c r="B20338" s="15">
        <v>28355855</v>
      </c>
      <c r="C20338" s="13">
        <v>5.2200000000000006</v>
      </c>
      <c r="D20338" s="7" t="str">
        <f t="shared" si="317"/>
        <v>Unique</v>
      </c>
    </row>
    <row r="20339" spans="1:5" x14ac:dyDescent="0.35">
      <c r="A20339" s="14" t="s">
        <v>23313</v>
      </c>
      <c r="B20339" s="15">
        <v>3606</v>
      </c>
      <c r="C20339" s="13">
        <v>3.6399999999999997</v>
      </c>
      <c r="D20339" s="7" t="str">
        <f t="shared" si="317"/>
        <v>Unique</v>
      </c>
      <c r="E20339" s="7">
        <f>COUNTIFS($A$1721:A20339,A20339,$B$1721:B20339,B20339,$C$1721:C20339,C20339)</f>
        <v>1</v>
      </c>
    </row>
    <row r="20340" spans="1:5" x14ac:dyDescent="0.35">
      <c r="A20340" s="14" t="s">
        <v>23383</v>
      </c>
      <c r="B20340" s="15">
        <v>1268057</v>
      </c>
      <c r="C20340" s="13">
        <v>12.290000000000001</v>
      </c>
      <c r="D20340" s="7" t="str">
        <f t="shared" si="317"/>
        <v>Unique</v>
      </c>
    </row>
    <row r="20341" spans="1:5" x14ac:dyDescent="0.35">
      <c r="A20341" s="14" t="s">
        <v>23393</v>
      </c>
      <c r="B20341" s="15" t="s">
        <v>23394</v>
      </c>
      <c r="C20341" s="13">
        <v>6.13</v>
      </c>
      <c r="D20341" s="7" t="str">
        <f t="shared" si="317"/>
        <v>Unique</v>
      </c>
    </row>
    <row r="20342" spans="1:5" x14ac:dyDescent="0.35">
      <c r="A20342" s="14" t="s">
        <v>23410</v>
      </c>
      <c r="B20342" s="15">
        <v>3639</v>
      </c>
      <c r="C20342" s="13">
        <v>8.9600000000000009</v>
      </c>
      <c r="D20342" s="7" t="str">
        <f t="shared" si="317"/>
        <v>Unique</v>
      </c>
    </row>
    <row r="20343" spans="1:5" x14ac:dyDescent="0.35">
      <c r="A20343" s="14" t="s">
        <v>23414</v>
      </c>
      <c r="B20343" s="15">
        <v>3621</v>
      </c>
      <c r="C20343" s="13">
        <v>6.8400000000000007</v>
      </c>
      <c r="D20343" s="7" t="str">
        <f t="shared" si="317"/>
        <v>Unique</v>
      </c>
    </row>
    <row r="20344" spans="1:5" x14ac:dyDescent="0.35">
      <c r="A20344" s="14" t="s">
        <v>23382</v>
      </c>
      <c r="B20344" s="15">
        <v>1268057</v>
      </c>
      <c r="C20344" s="13">
        <v>-0.5</v>
      </c>
      <c r="D20344" s="7" t="str">
        <f t="shared" si="317"/>
        <v>Unique</v>
      </c>
    </row>
    <row r="20345" spans="1:5" x14ac:dyDescent="0.35">
      <c r="A20345" s="14" t="s">
        <v>23375</v>
      </c>
      <c r="B20345" s="15" t="s">
        <v>23376</v>
      </c>
      <c r="C20345" s="13">
        <v>9.7200000000000006</v>
      </c>
      <c r="D20345" s="7" t="str">
        <f t="shared" si="317"/>
        <v>Unique</v>
      </c>
    </row>
    <row r="20346" spans="1:5" x14ac:dyDescent="0.35">
      <c r="A20346" s="14" t="s">
        <v>23415</v>
      </c>
      <c r="B20346" s="15">
        <v>3597</v>
      </c>
      <c r="C20346" s="13">
        <v>8.379999999999999</v>
      </c>
      <c r="D20346" s="7" t="str">
        <f t="shared" si="317"/>
        <v>Unique</v>
      </c>
    </row>
    <row r="20347" spans="1:5" x14ac:dyDescent="0.35">
      <c r="A20347" s="14" t="s">
        <v>23407</v>
      </c>
      <c r="B20347" s="15">
        <v>3485</v>
      </c>
      <c r="C20347" s="13">
        <v>5.48</v>
      </c>
      <c r="D20347" s="7" t="str">
        <f t="shared" si="317"/>
        <v>Unique</v>
      </c>
    </row>
    <row r="20348" spans="1:5" x14ac:dyDescent="0.35">
      <c r="A20348" s="14" t="s">
        <v>23401</v>
      </c>
      <c r="B20348" s="15">
        <v>3476</v>
      </c>
      <c r="C20348" s="13">
        <v>5.25</v>
      </c>
      <c r="D20348" s="7" t="str">
        <f t="shared" si="317"/>
        <v>Unique</v>
      </c>
    </row>
    <row r="20349" spans="1:5" x14ac:dyDescent="0.35">
      <c r="A20349" s="14" t="s">
        <v>23377</v>
      </c>
      <c r="B20349" s="15">
        <v>3437</v>
      </c>
      <c r="C20349" s="13">
        <v>8.1</v>
      </c>
      <c r="D20349" s="7" t="str">
        <f t="shared" si="317"/>
        <v>Unique</v>
      </c>
    </row>
    <row r="20350" spans="1:5" x14ac:dyDescent="0.35">
      <c r="A20350" s="14" t="s">
        <v>23378</v>
      </c>
      <c r="B20350" s="15" t="s">
        <v>23379</v>
      </c>
      <c r="C20350" s="13">
        <v>6.13</v>
      </c>
      <c r="D20350" s="7" t="str">
        <f t="shared" si="317"/>
        <v>Unique</v>
      </c>
    </row>
    <row r="20351" spans="1:5" x14ac:dyDescent="0.35">
      <c r="A20351" s="14" t="s">
        <v>23422</v>
      </c>
      <c r="B20351" s="15">
        <v>3678</v>
      </c>
      <c r="C20351" s="13">
        <v>5.25</v>
      </c>
      <c r="D20351" s="7" t="str">
        <f t="shared" si="317"/>
        <v>Unique</v>
      </c>
    </row>
    <row r="20352" spans="1:5" x14ac:dyDescent="0.35">
      <c r="A20352" s="14" t="s">
        <v>23423</v>
      </c>
      <c r="B20352" s="15">
        <v>3536</v>
      </c>
      <c r="C20352" s="13">
        <v>8.6700000000000017</v>
      </c>
      <c r="D20352" s="7" t="str">
        <f t="shared" si="317"/>
        <v>Unique</v>
      </c>
    </row>
    <row r="20353" spans="1:4" x14ac:dyDescent="0.35">
      <c r="A20353" s="14" t="s">
        <v>23424</v>
      </c>
      <c r="B20353" s="15">
        <v>3616</v>
      </c>
      <c r="C20353" s="13">
        <v>5.25</v>
      </c>
      <c r="D20353" s="7" t="str">
        <f t="shared" si="317"/>
        <v>Unique</v>
      </c>
    </row>
    <row r="20354" spans="1:4" x14ac:dyDescent="0.35">
      <c r="A20354" s="14" t="s">
        <v>23425</v>
      </c>
      <c r="B20354" s="15">
        <v>28375685</v>
      </c>
      <c r="C20354" s="13">
        <v>6.8400000000000007</v>
      </c>
      <c r="D20354" s="7" t="str">
        <f t="shared" ref="D20354:D20417" si="318">IF(COUNTIFS(A:A,A20354,B:B,B20354,C:C,C20354)&gt;1,"Doublon","Unique")</f>
        <v>Unique</v>
      </c>
    </row>
    <row r="20355" spans="1:4" x14ac:dyDescent="0.35">
      <c r="A20355" s="14" t="s">
        <v>23426</v>
      </c>
      <c r="B20355" s="15">
        <v>28390521</v>
      </c>
      <c r="C20355" s="13">
        <v>6.13</v>
      </c>
      <c r="D20355" s="7" t="str">
        <f t="shared" si="318"/>
        <v>Unique</v>
      </c>
    </row>
    <row r="20356" spans="1:4" x14ac:dyDescent="0.35">
      <c r="A20356" s="14" t="s">
        <v>23427</v>
      </c>
      <c r="B20356" s="15" t="s">
        <v>23075</v>
      </c>
      <c r="C20356" s="13">
        <v>5.48</v>
      </c>
      <c r="D20356" s="7" t="str">
        <f t="shared" si="318"/>
        <v>Unique</v>
      </c>
    </row>
    <row r="20357" spans="1:4" x14ac:dyDescent="0.35">
      <c r="A20357" s="14" t="s">
        <v>23428</v>
      </c>
      <c r="B20357" s="15">
        <v>28395204</v>
      </c>
      <c r="C20357" s="13">
        <v>6.13</v>
      </c>
      <c r="D20357" s="7" t="str">
        <f t="shared" si="318"/>
        <v>Unique</v>
      </c>
    </row>
    <row r="20358" spans="1:4" x14ac:dyDescent="0.35">
      <c r="A20358" s="14" t="s">
        <v>23429</v>
      </c>
      <c r="B20358" s="15" t="s">
        <v>23430</v>
      </c>
      <c r="C20358" s="13">
        <v>8.9600000000000009</v>
      </c>
      <c r="D20358" s="7" t="str">
        <f t="shared" si="318"/>
        <v>Unique</v>
      </c>
    </row>
    <row r="20359" spans="1:4" x14ac:dyDescent="0.35">
      <c r="A20359" s="14" t="s">
        <v>23431</v>
      </c>
      <c r="B20359" s="15">
        <v>3675</v>
      </c>
      <c r="C20359" s="13">
        <v>5.25</v>
      </c>
      <c r="D20359" s="7" t="str">
        <f t="shared" si="318"/>
        <v>Unique</v>
      </c>
    </row>
    <row r="20360" spans="1:4" x14ac:dyDescent="0.35">
      <c r="A20360" s="14" t="s">
        <v>23432</v>
      </c>
      <c r="B20360" s="15">
        <v>3324</v>
      </c>
      <c r="C20360" s="13">
        <v>5.25</v>
      </c>
      <c r="D20360" s="7" t="str">
        <f t="shared" si="318"/>
        <v>Unique</v>
      </c>
    </row>
    <row r="20361" spans="1:4" x14ac:dyDescent="0.35">
      <c r="A20361" s="14" t="s">
        <v>23433</v>
      </c>
      <c r="B20361" s="15">
        <v>3627</v>
      </c>
      <c r="C20361" s="13">
        <v>5.48</v>
      </c>
      <c r="D20361" s="7" t="str">
        <f t="shared" si="318"/>
        <v>Unique</v>
      </c>
    </row>
    <row r="20362" spans="1:4" x14ac:dyDescent="0.35">
      <c r="A20362" s="14" t="s">
        <v>23434</v>
      </c>
      <c r="B20362" s="15">
        <v>28374939</v>
      </c>
      <c r="C20362" s="13">
        <v>5.25</v>
      </c>
      <c r="D20362" s="7" t="str">
        <f t="shared" si="318"/>
        <v>Unique</v>
      </c>
    </row>
    <row r="20363" spans="1:4" x14ac:dyDescent="0.35">
      <c r="A20363" s="14" t="s">
        <v>23435</v>
      </c>
      <c r="B20363" s="15">
        <v>28390772</v>
      </c>
      <c r="C20363" s="13">
        <v>5.25</v>
      </c>
      <c r="D20363" s="7" t="str">
        <f t="shared" si="318"/>
        <v>Unique</v>
      </c>
    </row>
    <row r="20364" spans="1:4" x14ac:dyDescent="0.35">
      <c r="A20364" s="14" t="s">
        <v>23436</v>
      </c>
      <c r="B20364" s="15">
        <v>28390981</v>
      </c>
      <c r="C20364" s="13">
        <v>5.25</v>
      </c>
      <c r="D20364" s="7" t="str">
        <f t="shared" si="318"/>
        <v>Unique</v>
      </c>
    </row>
    <row r="20365" spans="1:4" x14ac:dyDescent="0.35">
      <c r="A20365" s="14" t="s">
        <v>23437</v>
      </c>
      <c r="B20365" s="15">
        <v>28383692</v>
      </c>
      <c r="C20365" s="13">
        <v>10.280000000000001</v>
      </c>
      <c r="D20365" s="7" t="str">
        <f t="shared" si="318"/>
        <v>Unique</v>
      </c>
    </row>
    <row r="20366" spans="1:4" x14ac:dyDescent="0.35">
      <c r="A20366" s="14" t="s">
        <v>23438</v>
      </c>
      <c r="B20366" s="15">
        <v>28391104</v>
      </c>
      <c r="C20366" s="13">
        <v>5.25</v>
      </c>
      <c r="D20366" s="7" t="str">
        <f t="shared" si="318"/>
        <v>Unique</v>
      </c>
    </row>
    <row r="20367" spans="1:4" x14ac:dyDescent="0.35">
      <c r="A20367" s="14" t="s">
        <v>23439</v>
      </c>
      <c r="B20367" s="15">
        <v>28390713</v>
      </c>
      <c r="C20367" s="13">
        <v>5.25</v>
      </c>
      <c r="D20367" s="7" t="str">
        <f t="shared" si="318"/>
        <v>Unique</v>
      </c>
    </row>
    <row r="20368" spans="1:4" x14ac:dyDescent="0.35">
      <c r="A20368" s="14" t="s">
        <v>23440</v>
      </c>
      <c r="B20368" s="15">
        <v>3673</v>
      </c>
      <c r="C20368" s="13">
        <v>5.25</v>
      </c>
      <c r="D20368" s="7" t="str">
        <f t="shared" si="318"/>
        <v>Unique</v>
      </c>
    </row>
    <row r="20369" spans="1:4" x14ac:dyDescent="0.35">
      <c r="A20369" s="14" t="s">
        <v>23441</v>
      </c>
      <c r="B20369" s="15" t="s">
        <v>23442</v>
      </c>
      <c r="C20369" s="13">
        <v>5.25</v>
      </c>
      <c r="D20369" s="7" t="str">
        <f t="shared" si="318"/>
        <v>Unique</v>
      </c>
    </row>
    <row r="20370" spans="1:4" x14ac:dyDescent="0.35">
      <c r="A20370" s="14" t="s">
        <v>23443</v>
      </c>
      <c r="B20370" s="15" t="s">
        <v>23444</v>
      </c>
      <c r="C20370" s="13">
        <v>5.49</v>
      </c>
      <c r="D20370" s="7" t="str">
        <f t="shared" si="318"/>
        <v>Unique</v>
      </c>
    </row>
    <row r="20371" spans="1:4" x14ac:dyDescent="0.35">
      <c r="A20371" s="14" t="s">
        <v>23445</v>
      </c>
      <c r="B20371" s="15" t="s">
        <v>23446</v>
      </c>
      <c r="C20371" s="13">
        <v>9.7200000000000006</v>
      </c>
      <c r="D20371" s="7" t="str">
        <f t="shared" si="318"/>
        <v>Unique</v>
      </c>
    </row>
    <row r="20372" spans="1:4" x14ac:dyDescent="0.35">
      <c r="A20372" s="14" t="s">
        <v>23447</v>
      </c>
      <c r="B20372" s="15" t="s">
        <v>23448</v>
      </c>
      <c r="C20372" s="13">
        <v>5.48</v>
      </c>
      <c r="D20372" s="7" t="str">
        <f t="shared" si="318"/>
        <v>Unique</v>
      </c>
    </row>
    <row r="20373" spans="1:4" x14ac:dyDescent="0.35">
      <c r="A20373" s="14" t="s">
        <v>23449</v>
      </c>
      <c r="B20373" s="15" t="s">
        <v>21545</v>
      </c>
      <c r="C20373" s="13">
        <v>5.25</v>
      </c>
      <c r="D20373" s="7" t="str">
        <f t="shared" si="318"/>
        <v>Unique</v>
      </c>
    </row>
    <row r="20374" spans="1:4" x14ac:dyDescent="0.35">
      <c r="A20374" s="14" t="s">
        <v>23450</v>
      </c>
      <c r="B20374" s="15">
        <v>25003046</v>
      </c>
      <c r="C20374" s="13">
        <v>5.25</v>
      </c>
      <c r="D20374" s="7" t="str">
        <f t="shared" si="318"/>
        <v>Unique</v>
      </c>
    </row>
    <row r="20375" spans="1:4" x14ac:dyDescent="0.35">
      <c r="A20375" s="14" t="s">
        <v>23451</v>
      </c>
      <c r="B20375" s="15">
        <v>25001680</v>
      </c>
      <c r="C20375" s="13">
        <v>6.57</v>
      </c>
      <c r="D20375" s="7" t="str">
        <f t="shared" si="318"/>
        <v>Unique</v>
      </c>
    </row>
    <row r="20376" spans="1:4" x14ac:dyDescent="0.35">
      <c r="A20376" s="14" t="s">
        <v>23452</v>
      </c>
      <c r="B20376" s="15" t="s">
        <v>23453</v>
      </c>
      <c r="C20376" s="13">
        <v>9.7200000000000006</v>
      </c>
      <c r="D20376" s="7" t="str">
        <f t="shared" si="318"/>
        <v>Unique</v>
      </c>
    </row>
    <row r="20377" spans="1:4" x14ac:dyDescent="0.35">
      <c r="A20377" s="14" t="s">
        <v>23454</v>
      </c>
      <c r="B20377" s="15" t="s">
        <v>21545</v>
      </c>
      <c r="C20377" s="13">
        <v>5.25</v>
      </c>
      <c r="D20377" s="7" t="str">
        <f t="shared" si="318"/>
        <v>Unique</v>
      </c>
    </row>
    <row r="20378" spans="1:4" x14ac:dyDescent="0.35">
      <c r="A20378" s="14" t="s">
        <v>23455</v>
      </c>
      <c r="B20378" s="15" t="s">
        <v>23456</v>
      </c>
      <c r="C20378" s="13">
        <v>5.25</v>
      </c>
      <c r="D20378" s="7" t="str">
        <f t="shared" si="318"/>
        <v>Unique</v>
      </c>
    </row>
    <row r="20379" spans="1:4" x14ac:dyDescent="0.35">
      <c r="A20379" s="14" t="s">
        <v>23457</v>
      </c>
      <c r="B20379" s="15" t="s">
        <v>23453</v>
      </c>
      <c r="C20379" s="13">
        <v>9.7200000000000006</v>
      </c>
      <c r="D20379" s="7" t="str">
        <f t="shared" si="318"/>
        <v>Unique</v>
      </c>
    </row>
    <row r="20380" spans="1:4" x14ac:dyDescent="0.35">
      <c r="A20380" s="14" t="s">
        <v>23458</v>
      </c>
      <c r="B20380" s="15" t="s">
        <v>23459</v>
      </c>
      <c r="C20380" s="13">
        <v>5.25</v>
      </c>
      <c r="D20380" s="7" t="str">
        <f t="shared" si="318"/>
        <v>Unique</v>
      </c>
    </row>
    <row r="20381" spans="1:4" x14ac:dyDescent="0.35">
      <c r="A20381" s="14" t="s">
        <v>23460</v>
      </c>
      <c r="B20381" s="15">
        <v>3342316</v>
      </c>
      <c r="C20381" s="13">
        <v>7.1000000000000005</v>
      </c>
      <c r="D20381" s="7" t="str">
        <f t="shared" si="318"/>
        <v>Unique</v>
      </c>
    </row>
    <row r="20382" spans="1:4" x14ac:dyDescent="0.35">
      <c r="A20382" s="14" t="s">
        <v>23461</v>
      </c>
      <c r="B20382" s="15" t="s">
        <v>23462</v>
      </c>
      <c r="C20382" s="13">
        <v>9.2199999999999989</v>
      </c>
      <c r="D20382" s="7" t="str">
        <f t="shared" si="318"/>
        <v>Unique</v>
      </c>
    </row>
    <row r="20383" spans="1:4" x14ac:dyDescent="0.35">
      <c r="A20383" s="14" t="s">
        <v>23463</v>
      </c>
      <c r="B20383" s="15">
        <v>3647</v>
      </c>
      <c r="C20383" s="13">
        <v>5.25</v>
      </c>
      <c r="D20383" s="7" t="str">
        <f t="shared" si="318"/>
        <v>Unique</v>
      </c>
    </row>
    <row r="20384" spans="1:4" x14ac:dyDescent="0.35">
      <c r="A20384" s="14" t="s">
        <v>23464</v>
      </c>
      <c r="B20384" s="15" t="s">
        <v>23465</v>
      </c>
      <c r="C20384" s="13">
        <v>5.25</v>
      </c>
      <c r="D20384" s="7" t="str">
        <f t="shared" si="318"/>
        <v>Unique</v>
      </c>
    </row>
    <row r="20385" spans="1:4" x14ac:dyDescent="0.35">
      <c r="A20385" s="14" t="s">
        <v>23466</v>
      </c>
      <c r="B20385" s="15" t="s">
        <v>23467</v>
      </c>
      <c r="C20385" s="13">
        <v>6.13</v>
      </c>
      <c r="D20385" s="7" t="str">
        <f t="shared" si="318"/>
        <v>Unique</v>
      </c>
    </row>
    <row r="20386" spans="1:4" x14ac:dyDescent="0.35">
      <c r="A20386" s="14" t="s">
        <v>23469</v>
      </c>
      <c r="B20386" s="15">
        <v>3658</v>
      </c>
      <c r="C20386" s="13">
        <v>5.25</v>
      </c>
      <c r="D20386" s="7" t="str">
        <f t="shared" si="318"/>
        <v>Unique</v>
      </c>
    </row>
    <row r="20387" spans="1:4" x14ac:dyDescent="0.35">
      <c r="A20387" s="14" t="s">
        <v>23470</v>
      </c>
      <c r="B20387" s="15" t="s">
        <v>23471</v>
      </c>
      <c r="C20387" s="13">
        <v>7.1000000000000005</v>
      </c>
      <c r="D20387" s="7" t="str">
        <f t="shared" si="318"/>
        <v>Unique</v>
      </c>
    </row>
    <row r="20388" spans="1:4" x14ac:dyDescent="0.35">
      <c r="A20388" s="14" t="s">
        <v>23472</v>
      </c>
      <c r="B20388" s="15">
        <v>3668</v>
      </c>
      <c r="C20388" s="13">
        <v>5.25</v>
      </c>
      <c r="D20388" s="7" t="str">
        <f t="shared" si="318"/>
        <v>Unique</v>
      </c>
    </row>
    <row r="20389" spans="1:4" x14ac:dyDescent="0.35">
      <c r="A20389" s="14" t="s">
        <v>23473</v>
      </c>
      <c r="B20389" s="15">
        <v>28395380</v>
      </c>
      <c r="C20389" s="13">
        <v>6.13</v>
      </c>
      <c r="D20389" s="7" t="str">
        <f t="shared" si="318"/>
        <v>Unique</v>
      </c>
    </row>
    <row r="20390" spans="1:4" x14ac:dyDescent="0.35">
      <c r="A20390" s="14" t="s">
        <v>23474</v>
      </c>
      <c r="B20390" s="15">
        <v>28375310</v>
      </c>
      <c r="C20390" s="13">
        <v>5.48</v>
      </c>
      <c r="D20390" s="7" t="str">
        <f t="shared" si="318"/>
        <v>Unique</v>
      </c>
    </row>
    <row r="20391" spans="1:4" x14ac:dyDescent="0.35">
      <c r="A20391" s="14" t="s">
        <v>23475</v>
      </c>
      <c r="B20391" s="15">
        <v>28390359</v>
      </c>
      <c r="C20391" s="13">
        <v>6.13</v>
      </c>
      <c r="D20391" s="7" t="str">
        <f t="shared" si="318"/>
        <v>Unique</v>
      </c>
    </row>
    <row r="20392" spans="1:4" x14ac:dyDescent="0.35">
      <c r="A20392" s="14" t="s">
        <v>23476</v>
      </c>
      <c r="B20392" s="15">
        <v>3677</v>
      </c>
      <c r="C20392" s="13">
        <v>5.25</v>
      </c>
      <c r="D20392" s="7" t="str">
        <f t="shared" si="318"/>
        <v>Unique</v>
      </c>
    </row>
    <row r="20393" spans="1:4" x14ac:dyDescent="0.35">
      <c r="A20393" s="14" t="s">
        <v>23477</v>
      </c>
      <c r="B20393" s="15">
        <v>28376409</v>
      </c>
      <c r="C20393" s="13">
        <v>7.3599999999999994</v>
      </c>
      <c r="D20393" s="7" t="str">
        <f t="shared" si="318"/>
        <v>Unique</v>
      </c>
    </row>
    <row r="20394" spans="1:4" x14ac:dyDescent="0.35">
      <c r="A20394" s="14" t="s">
        <v>23478</v>
      </c>
      <c r="B20394" s="15" t="s">
        <v>23479</v>
      </c>
      <c r="C20394" s="13">
        <v>9.2199999999999989</v>
      </c>
      <c r="D20394" s="7" t="str">
        <f t="shared" si="318"/>
        <v>Unique</v>
      </c>
    </row>
    <row r="20395" spans="1:4" x14ac:dyDescent="0.35">
      <c r="A20395" s="14" t="s">
        <v>23480</v>
      </c>
      <c r="B20395" s="15" t="s">
        <v>23481</v>
      </c>
      <c r="C20395" s="13">
        <v>10.840000000000002</v>
      </c>
      <c r="D20395" s="7" t="str">
        <f t="shared" si="318"/>
        <v>Unique</v>
      </c>
    </row>
    <row r="20396" spans="1:4" x14ac:dyDescent="0.35">
      <c r="A20396" s="14" t="s">
        <v>23482</v>
      </c>
      <c r="B20396" s="15" t="s">
        <v>23481</v>
      </c>
      <c r="C20396" s="13">
        <v>8.379999999999999</v>
      </c>
      <c r="D20396" s="7" t="str">
        <f t="shared" si="318"/>
        <v>Unique</v>
      </c>
    </row>
    <row r="20397" spans="1:4" x14ac:dyDescent="0.35">
      <c r="A20397" s="14" t="s">
        <v>23482</v>
      </c>
      <c r="B20397" s="15" t="s">
        <v>23481</v>
      </c>
      <c r="C20397" s="13">
        <v>-0.04</v>
      </c>
      <c r="D20397" s="7" t="str">
        <f t="shared" si="318"/>
        <v>Unique</v>
      </c>
    </row>
    <row r="20398" spans="1:4" x14ac:dyDescent="0.35">
      <c r="A20398" s="14" t="s">
        <v>23480</v>
      </c>
      <c r="B20398" s="15" t="s">
        <v>23481</v>
      </c>
      <c r="C20398" s="13">
        <v>-0.02</v>
      </c>
      <c r="D20398" s="7" t="str">
        <f t="shared" si="318"/>
        <v>Unique</v>
      </c>
    </row>
    <row r="20399" spans="1:4" x14ac:dyDescent="0.35">
      <c r="A20399" s="14" t="s">
        <v>23483</v>
      </c>
      <c r="B20399" s="15" t="s">
        <v>23484</v>
      </c>
      <c r="C20399" s="13">
        <v>5.25</v>
      </c>
      <c r="D20399" s="7" t="str">
        <f t="shared" si="318"/>
        <v>Unique</v>
      </c>
    </row>
    <row r="20400" spans="1:4" x14ac:dyDescent="0.35">
      <c r="A20400" s="14" t="s">
        <v>23485</v>
      </c>
      <c r="B20400" s="15">
        <v>3654</v>
      </c>
      <c r="C20400" s="13">
        <v>5.25</v>
      </c>
      <c r="D20400" s="7" t="str">
        <f t="shared" si="318"/>
        <v>Unique</v>
      </c>
    </row>
    <row r="20401" spans="1:5" x14ac:dyDescent="0.35">
      <c r="A20401" s="14" t="s">
        <v>23486</v>
      </c>
      <c r="B20401" s="15" t="s">
        <v>23487</v>
      </c>
      <c r="C20401" s="13">
        <v>5.25</v>
      </c>
      <c r="D20401" s="7" t="str">
        <f t="shared" si="318"/>
        <v>Unique</v>
      </c>
    </row>
    <row r="20402" spans="1:5" x14ac:dyDescent="0.35">
      <c r="A20402" s="14" t="s">
        <v>23488</v>
      </c>
      <c r="B20402" s="15">
        <v>880018200</v>
      </c>
      <c r="C20402" s="13">
        <v>5.25</v>
      </c>
      <c r="D20402" s="7" t="str">
        <f t="shared" si="318"/>
        <v>Unique</v>
      </c>
    </row>
    <row r="20403" spans="1:5" x14ac:dyDescent="0.35">
      <c r="A20403" s="14" t="s">
        <v>23489</v>
      </c>
      <c r="B20403" s="15">
        <v>18842</v>
      </c>
      <c r="C20403" s="13">
        <v>5.49</v>
      </c>
      <c r="D20403" s="7" t="str">
        <f t="shared" si="318"/>
        <v>Unique</v>
      </c>
    </row>
    <row r="20404" spans="1:5" x14ac:dyDescent="0.35">
      <c r="A20404" s="14" t="s">
        <v>23468</v>
      </c>
      <c r="B20404" s="15" t="s">
        <v>23442</v>
      </c>
      <c r="C20404" s="13">
        <v>5.25</v>
      </c>
      <c r="D20404" s="7" t="str">
        <f t="shared" si="318"/>
        <v>Unique</v>
      </c>
    </row>
    <row r="20405" spans="1:5" x14ac:dyDescent="0.35">
      <c r="A20405" s="14" t="s">
        <v>23466</v>
      </c>
      <c r="B20405" s="15" t="s">
        <v>23467</v>
      </c>
      <c r="C20405" s="13">
        <v>5.48</v>
      </c>
      <c r="D20405" s="7" t="str">
        <f t="shared" si="318"/>
        <v>Unique</v>
      </c>
    </row>
    <row r="20406" spans="1:5" x14ac:dyDescent="0.35">
      <c r="A20406" s="14" t="s">
        <v>23480</v>
      </c>
      <c r="B20406" s="15" t="s">
        <v>23481</v>
      </c>
      <c r="C20406" s="13">
        <v>-0.5</v>
      </c>
      <c r="D20406" s="7" t="str">
        <f t="shared" si="318"/>
        <v>Unique</v>
      </c>
    </row>
    <row r="20407" spans="1:5" x14ac:dyDescent="0.35">
      <c r="A20407" s="14" t="s">
        <v>23490</v>
      </c>
      <c r="B20407" s="15">
        <v>3653</v>
      </c>
      <c r="C20407" s="13">
        <v>4.13</v>
      </c>
      <c r="D20407" s="7" t="str">
        <f t="shared" si="318"/>
        <v>Unique</v>
      </c>
    </row>
    <row r="20408" spans="1:5" x14ac:dyDescent="0.35">
      <c r="A20408" s="14" t="s">
        <v>23368</v>
      </c>
      <c r="B20408" s="15">
        <v>3601</v>
      </c>
      <c r="C20408" s="13">
        <v>3.6399999999999997</v>
      </c>
      <c r="D20408" s="7" t="str">
        <f t="shared" si="318"/>
        <v>Unique</v>
      </c>
      <c r="E20408" s="7">
        <f>COUNTIFS($A$1721:A20408,A20408,$B$1721:B20408,B20408,$C$1721:C20408,C20408)</f>
        <v>1</v>
      </c>
    </row>
    <row r="20409" spans="1:5" x14ac:dyDescent="0.35">
      <c r="A20409" s="14" t="s">
        <v>23361</v>
      </c>
      <c r="B20409" s="15">
        <v>3601</v>
      </c>
      <c r="C20409" s="13">
        <v>3.6399999999999997</v>
      </c>
      <c r="D20409" s="7" t="str">
        <f t="shared" si="318"/>
        <v>Unique</v>
      </c>
      <c r="E20409" s="7">
        <f>COUNTIFS($A$1721:A20409,A20409,$B$1721:B20409,B20409,$C$1721:C20409,C20409)</f>
        <v>1</v>
      </c>
    </row>
    <row r="20410" spans="1:5" x14ac:dyDescent="0.35">
      <c r="A20410" s="14" t="s">
        <v>23360</v>
      </c>
      <c r="B20410" s="15">
        <v>3601</v>
      </c>
      <c r="C20410" s="13">
        <v>3.6399999999999997</v>
      </c>
      <c r="D20410" s="7" t="str">
        <f t="shared" si="318"/>
        <v>Unique</v>
      </c>
      <c r="E20410" s="7">
        <f>COUNTIFS($A$1721:A20410,A20410,$B$1721:B20410,B20410,$C$1721:C20410,C20410)</f>
        <v>1</v>
      </c>
    </row>
    <row r="20411" spans="1:5" x14ac:dyDescent="0.35">
      <c r="A20411" s="14" t="s">
        <v>23359</v>
      </c>
      <c r="B20411" s="15">
        <v>3601</v>
      </c>
      <c r="C20411" s="13">
        <v>3.6399999999999997</v>
      </c>
      <c r="D20411" s="7" t="str">
        <f t="shared" si="318"/>
        <v>Unique</v>
      </c>
      <c r="E20411" s="7">
        <f>COUNTIFS($A$1721:A20411,A20411,$B$1721:B20411,B20411,$C$1721:C20411,C20411)</f>
        <v>1</v>
      </c>
    </row>
    <row r="20412" spans="1:5" x14ac:dyDescent="0.35">
      <c r="A20412" s="14" t="s">
        <v>23431</v>
      </c>
      <c r="B20412" s="15">
        <v>3675</v>
      </c>
      <c r="C20412" s="13">
        <v>6.6999999999999993</v>
      </c>
      <c r="D20412" s="7" t="str">
        <f t="shared" si="318"/>
        <v>Unique</v>
      </c>
    </row>
    <row r="20413" spans="1:5" x14ac:dyDescent="0.35">
      <c r="A20413" s="14" t="s">
        <v>23485</v>
      </c>
      <c r="B20413" s="15">
        <v>3654</v>
      </c>
      <c r="C20413" s="13">
        <v>6.6999999999999993</v>
      </c>
      <c r="D20413" s="7" t="str">
        <f t="shared" si="318"/>
        <v>Unique</v>
      </c>
    </row>
    <row r="20414" spans="1:5" x14ac:dyDescent="0.35">
      <c r="A20414" s="14" t="s">
        <v>23435</v>
      </c>
      <c r="B20414" s="15">
        <v>28390772</v>
      </c>
      <c r="C20414" s="13">
        <v>6.6999999999999993</v>
      </c>
      <c r="D20414" s="7" t="str">
        <f t="shared" si="318"/>
        <v>Unique</v>
      </c>
    </row>
    <row r="20415" spans="1:5" x14ac:dyDescent="0.35">
      <c r="A20415" s="14" t="s">
        <v>23491</v>
      </c>
      <c r="B20415" s="15" t="s">
        <v>23492</v>
      </c>
      <c r="C20415" s="13">
        <v>6.13</v>
      </c>
      <c r="D20415" s="7" t="str">
        <f t="shared" si="318"/>
        <v>Unique</v>
      </c>
    </row>
    <row r="20416" spans="1:5" x14ac:dyDescent="0.35">
      <c r="A20416" s="14" t="s">
        <v>23493</v>
      </c>
      <c r="B20416" s="15" t="s">
        <v>23340</v>
      </c>
      <c r="C20416" s="13">
        <v>5.48</v>
      </c>
      <c r="D20416" s="7" t="str">
        <f t="shared" si="318"/>
        <v>Unique</v>
      </c>
    </row>
    <row r="20417" spans="1:4" x14ac:dyDescent="0.35">
      <c r="A20417" s="14" t="s">
        <v>23494</v>
      </c>
      <c r="B20417" s="15" t="s">
        <v>23340</v>
      </c>
      <c r="C20417" s="13">
        <v>5.49</v>
      </c>
      <c r="D20417" s="7" t="str">
        <f t="shared" si="318"/>
        <v>Unique</v>
      </c>
    </row>
    <row r="20418" spans="1:4" x14ac:dyDescent="0.35">
      <c r="A20418" s="14" t="s">
        <v>23495</v>
      </c>
      <c r="B20418" s="15" t="s">
        <v>23340</v>
      </c>
      <c r="C20418" s="13">
        <v>5.48</v>
      </c>
      <c r="D20418" s="7" t="str">
        <f t="shared" ref="D20418:D20481" si="319">IF(COUNTIFS(A:A,A20418,B:B,B20418,C:C,C20418)&gt;1,"Doublon","Unique")</f>
        <v>Unique</v>
      </c>
    </row>
    <row r="20419" spans="1:4" x14ac:dyDescent="0.35">
      <c r="A20419" s="14" t="s">
        <v>23496</v>
      </c>
      <c r="B20419" s="15" t="s">
        <v>23497</v>
      </c>
      <c r="C20419" s="13">
        <v>11.99</v>
      </c>
      <c r="D20419" s="7" t="str">
        <f t="shared" si="319"/>
        <v>Unique</v>
      </c>
    </row>
    <row r="20420" spans="1:4" x14ac:dyDescent="0.35">
      <c r="A20420" s="14" t="s">
        <v>23498</v>
      </c>
      <c r="B20420" s="15">
        <v>3665</v>
      </c>
      <c r="C20420" s="13">
        <v>7.1000000000000005</v>
      </c>
      <c r="D20420" s="7" t="str">
        <f t="shared" si="319"/>
        <v>Unique</v>
      </c>
    </row>
    <row r="20421" spans="1:4" x14ac:dyDescent="0.35">
      <c r="A20421" s="14" t="s">
        <v>23499</v>
      </c>
      <c r="B20421" s="15" t="s">
        <v>23340</v>
      </c>
      <c r="C20421" s="13">
        <v>5.25</v>
      </c>
      <c r="D20421" s="7" t="str">
        <f t="shared" si="319"/>
        <v>Unique</v>
      </c>
    </row>
    <row r="20422" spans="1:4" x14ac:dyDescent="0.35">
      <c r="A20422" s="14" t="s">
        <v>23501</v>
      </c>
      <c r="B20422" s="15">
        <v>2</v>
      </c>
      <c r="C20422" s="13">
        <v>-0.5</v>
      </c>
      <c r="D20422" s="7" t="str">
        <f t="shared" si="319"/>
        <v>Unique</v>
      </c>
    </row>
    <row r="20423" spans="1:4" x14ac:dyDescent="0.35">
      <c r="A20423" s="14" t="s">
        <v>23504</v>
      </c>
      <c r="B20423" s="15" t="s">
        <v>23503</v>
      </c>
      <c r="C20423" s="13">
        <v>-0.5</v>
      </c>
      <c r="D20423" s="7" t="str">
        <f t="shared" si="319"/>
        <v>Unique</v>
      </c>
    </row>
    <row r="20424" spans="1:4" x14ac:dyDescent="0.35">
      <c r="A20424" s="14" t="s">
        <v>23507</v>
      </c>
      <c r="B20424" s="15" t="s">
        <v>23508</v>
      </c>
      <c r="C20424" s="13">
        <v>5.48</v>
      </c>
      <c r="D20424" s="7" t="str">
        <f t="shared" si="319"/>
        <v>Unique</v>
      </c>
    </row>
    <row r="20425" spans="1:4" x14ac:dyDescent="0.35">
      <c r="A20425" s="14" t="s">
        <v>23205</v>
      </c>
      <c r="B20425" s="15" t="s">
        <v>21591</v>
      </c>
      <c r="C20425" s="13">
        <v>4.34</v>
      </c>
      <c r="D20425" s="7" t="str">
        <f t="shared" si="319"/>
        <v>Unique</v>
      </c>
    </row>
    <row r="20426" spans="1:4" x14ac:dyDescent="0.35">
      <c r="A20426" s="14" t="s">
        <v>23509</v>
      </c>
      <c r="B20426" s="15">
        <v>3564</v>
      </c>
      <c r="C20426" s="13">
        <v>6.6999999999999993</v>
      </c>
      <c r="D20426" s="7" t="str">
        <f t="shared" si="319"/>
        <v>Unique</v>
      </c>
    </row>
    <row r="20427" spans="1:4" x14ac:dyDescent="0.35">
      <c r="A20427" s="14" t="s">
        <v>23510</v>
      </c>
      <c r="B20427" s="15">
        <v>3683</v>
      </c>
      <c r="C20427" s="13">
        <v>6.6999999999999993</v>
      </c>
      <c r="D20427" s="7" t="str">
        <f t="shared" si="319"/>
        <v>Unique</v>
      </c>
    </row>
    <row r="20428" spans="1:4" x14ac:dyDescent="0.35">
      <c r="A20428" s="14" t="s">
        <v>23511</v>
      </c>
      <c r="B20428" s="15">
        <v>3706</v>
      </c>
      <c r="C20428" s="13">
        <v>5.08</v>
      </c>
      <c r="D20428" s="7" t="str">
        <f t="shared" si="319"/>
        <v>Unique</v>
      </c>
    </row>
    <row r="20429" spans="1:4" x14ac:dyDescent="0.35">
      <c r="A20429" s="14" t="s">
        <v>23505</v>
      </c>
      <c r="B20429" s="15" t="s">
        <v>23506</v>
      </c>
      <c r="C20429" s="13">
        <v>15.11</v>
      </c>
      <c r="D20429" s="7" t="str">
        <f t="shared" si="319"/>
        <v>Unique</v>
      </c>
    </row>
    <row r="20430" spans="1:4" x14ac:dyDescent="0.35">
      <c r="A20430" s="14" t="s">
        <v>23505</v>
      </c>
      <c r="B20430" s="15" t="s">
        <v>23506</v>
      </c>
      <c r="C20430" s="13">
        <v>26.919999999999995</v>
      </c>
      <c r="D20430" s="7" t="str">
        <f t="shared" si="319"/>
        <v>Unique</v>
      </c>
    </row>
    <row r="20431" spans="1:4" x14ac:dyDescent="0.35">
      <c r="A20431" s="14" t="s">
        <v>23514</v>
      </c>
      <c r="B20431" s="15">
        <v>3538</v>
      </c>
      <c r="C20431" s="13">
        <v>8.379999999999999</v>
      </c>
      <c r="D20431" s="7" t="str">
        <f t="shared" si="319"/>
        <v>Unique</v>
      </c>
    </row>
    <row r="20432" spans="1:4" x14ac:dyDescent="0.35">
      <c r="A20432" s="14" t="s">
        <v>23509</v>
      </c>
      <c r="B20432" s="15">
        <v>3564</v>
      </c>
      <c r="C20432" s="13">
        <v>10.56</v>
      </c>
      <c r="D20432" s="7" t="str">
        <f t="shared" si="319"/>
        <v>Unique</v>
      </c>
    </row>
    <row r="20433" spans="1:4" x14ac:dyDescent="0.35">
      <c r="A20433" s="14" t="s">
        <v>23515</v>
      </c>
      <c r="B20433" s="15">
        <v>3550</v>
      </c>
      <c r="C20433" s="13">
        <v>5.5</v>
      </c>
      <c r="D20433" s="7" t="str">
        <f t="shared" si="319"/>
        <v>Unique</v>
      </c>
    </row>
    <row r="20434" spans="1:4" x14ac:dyDescent="0.35">
      <c r="A20434" s="14" t="s">
        <v>23516</v>
      </c>
      <c r="B20434" s="15">
        <v>3703</v>
      </c>
      <c r="C20434" s="13">
        <v>7.1000000000000005</v>
      </c>
      <c r="D20434" s="7" t="str">
        <f t="shared" si="319"/>
        <v>Unique</v>
      </c>
    </row>
    <row r="20435" spans="1:4" x14ac:dyDescent="0.35">
      <c r="A20435" s="14" t="s">
        <v>23517</v>
      </c>
      <c r="B20435" s="15" t="s">
        <v>23518</v>
      </c>
      <c r="C20435" s="13">
        <v>5.25</v>
      </c>
      <c r="D20435" s="7" t="str">
        <f t="shared" si="319"/>
        <v>Unique</v>
      </c>
    </row>
    <row r="20436" spans="1:4" x14ac:dyDescent="0.35">
      <c r="A20436" s="14" t="s">
        <v>23519</v>
      </c>
      <c r="B20436" s="15">
        <v>3612</v>
      </c>
      <c r="C20436" s="13">
        <v>5.48</v>
      </c>
      <c r="D20436" s="7" t="str">
        <f t="shared" si="319"/>
        <v>Unique</v>
      </c>
    </row>
    <row r="20437" spans="1:4" x14ac:dyDescent="0.35">
      <c r="A20437" s="14" t="s">
        <v>23519</v>
      </c>
      <c r="B20437" s="15">
        <v>3612</v>
      </c>
      <c r="C20437" s="13">
        <v>5.49</v>
      </c>
      <c r="D20437" s="7" t="str">
        <f t="shared" si="319"/>
        <v>Unique</v>
      </c>
    </row>
    <row r="20438" spans="1:4" x14ac:dyDescent="0.35">
      <c r="A20438" s="14" t="s">
        <v>23501</v>
      </c>
      <c r="B20438" s="15">
        <v>2</v>
      </c>
      <c r="C20438" s="13">
        <v>9.7200000000000006</v>
      </c>
      <c r="D20438" s="7" t="str">
        <f t="shared" si="319"/>
        <v>Unique</v>
      </c>
    </row>
    <row r="20439" spans="1:4" x14ac:dyDescent="0.35">
      <c r="A20439" s="14" t="s">
        <v>23500</v>
      </c>
      <c r="B20439" s="15">
        <v>2</v>
      </c>
      <c r="C20439" s="13">
        <v>7.6199999999999992</v>
      </c>
      <c r="D20439" s="7" t="str">
        <f t="shared" si="319"/>
        <v>Unique</v>
      </c>
    </row>
    <row r="20440" spans="1:4" x14ac:dyDescent="0.35">
      <c r="A20440" s="14" t="s">
        <v>23500</v>
      </c>
      <c r="B20440" s="15">
        <v>2</v>
      </c>
      <c r="C20440" s="13">
        <v>-0.04</v>
      </c>
      <c r="D20440" s="7" t="str">
        <f t="shared" si="319"/>
        <v>Unique</v>
      </c>
    </row>
    <row r="20441" spans="1:4" x14ac:dyDescent="0.35">
      <c r="A20441" s="14" t="s">
        <v>23501</v>
      </c>
      <c r="B20441" s="15">
        <v>2</v>
      </c>
      <c r="C20441" s="13">
        <v>-0.02</v>
      </c>
      <c r="D20441" s="7" t="str">
        <f t="shared" si="319"/>
        <v>Unique</v>
      </c>
    </row>
    <row r="20442" spans="1:4" x14ac:dyDescent="0.35">
      <c r="A20442" s="14" t="s">
        <v>23520</v>
      </c>
      <c r="B20442" s="15">
        <v>3666</v>
      </c>
      <c r="C20442" s="13">
        <v>5.49</v>
      </c>
      <c r="D20442" s="7" t="str">
        <f t="shared" si="319"/>
        <v>Unique</v>
      </c>
    </row>
    <row r="20443" spans="1:4" x14ac:dyDescent="0.35">
      <c r="A20443" s="14" t="s">
        <v>23521</v>
      </c>
      <c r="B20443" s="15">
        <v>3650</v>
      </c>
      <c r="C20443" s="13">
        <v>5.5</v>
      </c>
      <c r="D20443" s="7" t="str">
        <f t="shared" si="319"/>
        <v>Unique</v>
      </c>
    </row>
    <row r="20444" spans="1:4" x14ac:dyDescent="0.35">
      <c r="A20444" s="14" t="s">
        <v>23522</v>
      </c>
      <c r="B20444" s="15">
        <v>3573</v>
      </c>
      <c r="C20444" s="13">
        <v>6.57</v>
      </c>
      <c r="D20444" s="7" t="str">
        <f t="shared" si="319"/>
        <v>Unique</v>
      </c>
    </row>
    <row r="20445" spans="1:4" x14ac:dyDescent="0.35">
      <c r="A20445" s="14" t="s">
        <v>23510</v>
      </c>
      <c r="B20445" s="15">
        <v>3683</v>
      </c>
      <c r="C20445" s="13">
        <v>5.5</v>
      </c>
      <c r="D20445" s="7" t="str">
        <f t="shared" si="319"/>
        <v>Unique</v>
      </c>
    </row>
    <row r="20446" spans="1:4" x14ac:dyDescent="0.35">
      <c r="A20446" s="14" t="s">
        <v>23523</v>
      </c>
      <c r="B20446" s="15">
        <v>3665</v>
      </c>
      <c r="C20446" s="13">
        <v>5.5</v>
      </c>
      <c r="D20446" s="7" t="str">
        <f t="shared" si="319"/>
        <v>Unique</v>
      </c>
    </row>
    <row r="20447" spans="1:4" x14ac:dyDescent="0.35">
      <c r="A20447" s="14" t="s">
        <v>23524</v>
      </c>
      <c r="B20447" s="15">
        <v>3661</v>
      </c>
      <c r="C20447" s="13">
        <v>5.5</v>
      </c>
      <c r="D20447" s="7" t="str">
        <f t="shared" si="319"/>
        <v>Unique</v>
      </c>
    </row>
    <row r="20448" spans="1:4" x14ac:dyDescent="0.35">
      <c r="A20448" s="14" t="s">
        <v>23512</v>
      </c>
      <c r="B20448" s="15">
        <v>3536</v>
      </c>
      <c r="C20448" s="13">
        <v>5.49</v>
      </c>
      <c r="D20448" s="7" t="str">
        <f t="shared" si="319"/>
        <v>Unique</v>
      </c>
    </row>
    <row r="20449" spans="1:4" x14ac:dyDescent="0.35">
      <c r="A20449" s="14" t="s">
        <v>23525</v>
      </c>
      <c r="B20449" s="15">
        <v>3616</v>
      </c>
      <c r="C20449" s="13">
        <v>8.1</v>
      </c>
      <c r="D20449" s="7" t="str">
        <f t="shared" si="319"/>
        <v>Unique</v>
      </c>
    </row>
    <row r="20450" spans="1:4" x14ac:dyDescent="0.35">
      <c r="A20450" s="14" t="s">
        <v>23526</v>
      </c>
      <c r="B20450" s="15" t="s">
        <v>23527</v>
      </c>
      <c r="C20450" s="13">
        <v>5.25</v>
      </c>
      <c r="D20450" s="7" t="str">
        <f t="shared" si="319"/>
        <v>Unique</v>
      </c>
    </row>
    <row r="20451" spans="1:4" x14ac:dyDescent="0.35">
      <c r="A20451" s="14" t="s">
        <v>23530</v>
      </c>
      <c r="B20451" s="15" t="s">
        <v>23531</v>
      </c>
      <c r="C20451" s="13">
        <v>5.25</v>
      </c>
      <c r="D20451" s="7" t="str">
        <f t="shared" si="319"/>
        <v>Unique</v>
      </c>
    </row>
    <row r="20452" spans="1:4" x14ac:dyDescent="0.35">
      <c r="A20452" s="14" t="s">
        <v>23532</v>
      </c>
      <c r="B20452" s="15">
        <v>738107</v>
      </c>
      <c r="C20452" s="13">
        <v>5.49</v>
      </c>
      <c r="D20452" s="7" t="str">
        <f t="shared" si="319"/>
        <v>Unique</v>
      </c>
    </row>
    <row r="20453" spans="1:4" x14ac:dyDescent="0.35">
      <c r="A20453" s="14" t="s">
        <v>23533</v>
      </c>
      <c r="B20453" s="15" t="s">
        <v>21591</v>
      </c>
      <c r="C20453" s="13">
        <v>5.25</v>
      </c>
      <c r="D20453" s="7" t="str">
        <f t="shared" si="319"/>
        <v>Unique</v>
      </c>
    </row>
    <row r="20454" spans="1:4" x14ac:dyDescent="0.35">
      <c r="A20454" s="14" t="s">
        <v>23534</v>
      </c>
      <c r="B20454" s="15">
        <v>3641</v>
      </c>
      <c r="C20454" s="13">
        <v>5.25</v>
      </c>
      <c r="D20454" s="7" t="str">
        <f t="shared" si="319"/>
        <v>Unique</v>
      </c>
    </row>
    <row r="20455" spans="1:4" x14ac:dyDescent="0.35">
      <c r="A20455" s="14" t="s">
        <v>23535</v>
      </c>
      <c r="B20455" s="15">
        <v>3558</v>
      </c>
      <c r="C20455" s="13">
        <v>6.13</v>
      </c>
      <c r="D20455" s="7" t="str">
        <f t="shared" si="319"/>
        <v>Unique</v>
      </c>
    </row>
    <row r="20456" spans="1:4" x14ac:dyDescent="0.35">
      <c r="A20456" s="14" t="s">
        <v>23507</v>
      </c>
      <c r="B20456" s="15" t="s">
        <v>23508</v>
      </c>
      <c r="C20456" s="13">
        <v>6.8400000000000007</v>
      </c>
      <c r="D20456" s="7" t="str">
        <f t="shared" si="319"/>
        <v>Unique</v>
      </c>
    </row>
    <row r="20457" spans="1:4" x14ac:dyDescent="0.35">
      <c r="A20457" s="14" t="s">
        <v>23528</v>
      </c>
      <c r="B20457" s="15" t="s">
        <v>23529</v>
      </c>
      <c r="C20457" s="13">
        <v>6.13</v>
      </c>
      <c r="D20457" s="7" t="str">
        <f t="shared" si="319"/>
        <v>Unique</v>
      </c>
    </row>
    <row r="20458" spans="1:4" x14ac:dyDescent="0.35">
      <c r="A20458" s="14" t="s">
        <v>23513</v>
      </c>
      <c r="B20458" s="15" t="s">
        <v>21581</v>
      </c>
      <c r="C20458" s="13">
        <v>5.48</v>
      </c>
      <c r="D20458" s="7" t="str">
        <f t="shared" si="319"/>
        <v>Unique</v>
      </c>
    </row>
    <row r="20459" spans="1:4" x14ac:dyDescent="0.35">
      <c r="A20459" s="14" t="s">
        <v>23504</v>
      </c>
      <c r="B20459" s="15" t="s">
        <v>23503</v>
      </c>
      <c r="C20459" s="13">
        <v>-0.02</v>
      </c>
      <c r="D20459" s="7" t="str">
        <f t="shared" si="319"/>
        <v>Unique</v>
      </c>
    </row>
    <row r="20460" spans="1:4" x14ac:dyDescent="0.35">
      <c r="A20460" s="14" t="s">
        <v>23502</v>
      </c>
      <c r="B20460" s="15" t="s">
        <v>23503</v>
      </c>
      <c r="C20460" s="13">
        <v>-0.04</v>
      </c>
      <c r="D20460" s="7" t="str">
        <f t="shared" si="319"/>
        <v>Unique</v>
      </c>
    </row>
    <row r="20461" spans="1:4" x14ac:dyDescent="0.35">
      <c r="A20461" s="14" t="s">
        <v>23502</v>
      </c>
      <c r="B20461" s="15" t="s">
        <v>23503</v>
      </c>
      <c r="C20461" s="13">
        <v>6.13</v>
      </c>
      <c r="D20461" s="7" t="str">
        <f t="shared" si="319"/>
        <v>Unique</v>
      </c>
    </row>
    <row r="20462" spans="1:4" x14ac:dyDescent="0.35">
      <c r="A20462" s="14" t="s">
        <v>23504</v>
      </c>
      <c r="B20462" s="15" t="s">
        <v>23503</v>
      </c>
      <c r="C20462" s="13">
        <v>7.3599999999999994</v>
      </c>
      <c r="D20462" s="7" t="str">
        <f t="shared" si="319"/>
        <v>Unique</v>
      </c>
    </row>
    <row r="20463" spans="1:4" x14ac:dyDescent="0.35">
      <c r="A20463" s="14" t="s">
        <v>23504</v>
      </c>
      <c r="B20463" s="15" t="s">
        <v>23503</v>
      </c>
      <c r="C20463" s="13">
        <v>18.95</v>
      </c>
      <c r="D20463" s="7" t="str">
        <f t="shared" si="319"/>
        <v>Unique</v>
      </c>
    </row>
    <row r="20464" spans="1:4" x14ac:dyDescent="0.35">
      <c r="A20464" s="14" t="s">
        <v>23502</v>
      </c>
      <c r="B20464" s="15" t="s">
        <v>23503</v>
      </c>
      <c r="C20464" s="13">
        <v>18.95</v>
      </c>
      <c r="D20464" s="7" t="str">
        <f t="shared" si="319"/>
        <v>Unique</v>
      </c>
    </row>
    <row r="20465" spans="1:4" x14ac:dyDescent="0.35">
      <c r="A20465" s="14" t="s">
        <v>23537</v>
      </c>
      <c r="B20465" s="15"/>
      <c r="C20465" s="13">
        <v>5.25</v>
      </c>
      <c r="D20465" s="7" t="str">
        <f t="shared" si="319"/>
        <v>Unique</v>
      </c>
    </row>
    <row r="20466" spans="1:4" x14ac:dyDescent="0.35">
      <c r="A20466" s="14" t="s">
        <v>23538</v>
      </c>
      <c r="B20466" s="15">
        <v>28392123</v>
      </c>
      <c r="C20466" s="13">
        <v>6.57</v>
      </c>
      <c r="D20466" s="7" t="str">
        <f t="shared" si="319"/>
        <v>Unique</v>
      </c>
    </row>
    <row r="20467" spans="1:4" x14ac:dyDescent="0.35">
      <c r="A20467" s="14" t="s">
        <v>23539</v>
      </c>
      <c r="B20467" s="15" t="s">
        <v>23540</v>
      </c>
      <c r="C20467" s="13">
        <v>5.48</v>
      </c>
      <c r="D20467" s="7" t="str">
        <f t="shared" si="319"/>
        <v>Unique</v>
      </c>
    </row>
    <row r="20468" spans="1:4" x14ac:dyDescent="0.35">
      <c r="A20468" s="14" t="s">
        <v>23536</v>
      </c>
      <c r="B20468" s="15">
        <v>3676</v>
      </c>
      <c r="C20468" s="13">
        <v>5.5</v>
      </c>
      <c r="D20468" s="7" t="str">
        <f t="shared" si="319"/>
        <v>Unique</v>
      </c>
    </row>
    <row r="20469" spans="1:4" x14ac:dyDescent="0.35">
      <c r="A20469" s="14" t="s">
        <v>23541</v>
      </c>
      <c r="B20469" s="15" t="s">
        <v>23542</v>
      </c>
      <c r="C20469" s="13">
        <v>5.5</v>
      </c>
      <c r="D20469" s="7" t="str">
        <f t="shared" si="319"/>
        <v>Unique</v>
      </c>
    </row>
    <row r="20470" spans="1:4" x14ac:dyDescent="0.35">
      <c r="A20470" s="14" t="s">
        <v>23543</v>
      </c>
      <c r="B20470" s="15">
        <v>3504</v>
      </c>
      <c r="C20470" s="13">
        <v>8.1</v>
      </c>
      <c r="D20470" s="7" t="str">
        <f t="shared" si="319"/>
        <v>Unique</v>
      </c>
    </row>
    <row r="20471" spans="1:4" x14ac:dyDescent="0.35">
      <c r="A20471" s="14" t="s">
        <v>23544</v>
      </c>
      <c r="B20471" s="15">
        <v>3497</v>
      </c>
      <c r="C20471" s="13">
        <v>5.5</v>
      </c>
      <c r="D20471" s="7" t="str">
        <f t="shared" si="319"/>
        <v>Unique</v>
      </c>
    </row>
    <row r="20472" spans="1:4" x14ac:dyDescent="0.35">
      <c r="A20472" s="14" t="s">
        <v>23545</v>
      </c>
      <c r="B20472" s="15">
        <v>3676</v>
      </c>
      <c r="C20472" s="13">
        <v>6.57</v>
      </c>
      <c r="D20472" s="7" t="str">
        <f t="shared" si="319"/>
        <v>Unique</v>
      </c>
    </row>
    <row r="20473" spans="1:4" x14ac:dyDescent="0.35">
      <c r="A20473" s="14" t="s">
        <v>23546</v>
      </c>
      <c r="B20473" s="15" t="s">
        <v>23430</v>
      </c>
      <c r="C20473" s="13">
        <v>5.49</v>
      </c>
      <c r="D20473" s="7" t="str">
        <f t="shared" si="319"/>
        <v>Unique</v>
      </c>
    </row>
    <row r="20474" spans="1:4" x14ac:dyDescent="0.35">
      <c r="A20474" s="14" t="s">
        <v>23547</v>
      </c>
      <c r="B20474" s="15">
        <v>3597</v>
      </c>
      <c r="C20474" s="13">
        <v>7.6199999999999992</v>
      </c>
      <c r="D20474" s="7" t="str">
        <f t="shared" si="319"/>
        <v>Unique</v>
      </c>
    </row>
    <row r="20475" spans="1:4" x14ac:dyDescent="0.35">
      <c r="A20475" s="14" t="s">
        <v>23548</v>
      </c>
      <c r="B20475" s="15" t="s">
        <v>23549</v>
      </c>
      <c r="C20475" s="13">
        <v>5.5</v>
      </c>
      <c r="D20475" s="7" t="str">
        <f t="shared" si="319"/>
        <v>Unique</v>
      </c>
    </row>
    <row r="20476" spans="1:4" x14ac:dyDescent="0.35">
      <c r="A20476" s="14" t="s">
        <v>23550</v>
      </c>
      <c r="B20476" s="15" t="s">
        <v>23551</v>
      </c>
      <c r="C20476" s="13">
        <v>5.48</v>
      </c>
      <c r="D20476" s="7" t="str">
        <f t="shared" si="319"/>
        <v>Unique</v>
      </c>
    </row>
    <row r="20477" spans="1:4" x14ac:dyDescent="0.35">
      <c r="A20477" s="14" t="s">
        <v>23552</v>
      </c>
      <c r="B20477" s="15" t="s">
        <v>23553</v>
      </c>
      <c r="C20477" s="13">
        <v>5.25</v>
      </c>
      <c r="D20477" s="7" t="str">
        <f t="shared" si="319"/>
        <v>Unique</v>
      </c>
    </row>
    <row r="20478" spans="1:4" x14ac:dyDescent="0.35">
      <c r="A20478" s="14" t="s">
        <v>23554</v>
      </c>
      <c r="B20478" s="15">
        <v>3662</v>
      </c>
      <c r="C20478" s="13">
        <v>5.25</v>
      </c>
      <c r="D20478" s="7" t="str">
        <f t="shared" si="319"/>
        <v>Unique</v>
      </c>
    </row>
    <row r="20479" spans="1:4" x14ac:dyDescent="0.35">
      <c r="A20479" s="14" t="s">
        <v>23555</v>
      </c>
      <c r="B20479" s="15" t="s">
        <v>23556</v>
      </c>
      <c r="C20479" s="13">
        <v>5.25</v>
      </c>
      <c r="D20479" s="7" t="str">
        <f t="shared" si="319"/>
        <v>Unique</v>
      </c>
    </row>
    <row r="20480" spans="1:4" x14ac:dyDescent="0.35">
      <c r="A20480" s="14" t="s">
        <v>23559</v>
      </c>
      <c r="B20480" s="15">
        <v>25003046</v>
      </c>
      <c r="C20480" s="13">
        <v>5.48</v>
      </c>
      <c r="D20480" s="7" t="str">
        <f t="shared" si="319"/>
        <v>Unique</v>
      </c>
    </row>
    <row r="20481" spans="1:4" x14ac:dyDescent="0.35">
      <c r="A20481" s="14" t="s">
        <v>23560</v>
      </c>
      <c r="B20481" s="15">
        <v>3657</v>
      </c>
      <c r="C20481" s="13">
        <v>7.1000000000000005</v>
      </c>
      <c r="D20481" s="7" t="str">
        <f t="shared" si="319"/>
        <v>Unique</v>
      </c>
    </row>
    <row r="20482" spans="1:4" x14ac:dyDescent="0.35">
      <c r="A20482" s="14" t="s">
        <v>23561</v>
      </c>
      <c r="B20482" s="15" t="s">
        <v>23562</v>
      </c>
      <c r="C20482" s="13">
        <v>5.25</v>
      </c>
      <c r="D20482" s="7" t="str">
        <f t="shared" ref="D20482:D20545" si="320">IF(COUNTIFS(A:A,A20482,B:B,B20482,C:C,C20482)&gt;1,"Doublon","Unique")</f>
        <v>Unique</v>
      </c>
    </row>
    <row r="20483" spans="1:4" x14ac:dyDescent="0.35">
      <c r="A20483" s="14" t="s">
        <v>23563</v>
      </c>
      <c r="B20483" s="15">
        <v>3659</v>
      </c>
      <c r="C20483" s="13">
        <v>5.25</v>
      </c>
      <c r="D20483" s="7" t="str">
        <f t="shared" si="320"/>
        <v>Unique</v>
      </c>
    </row>
    <row r="20484" spans="1:4" x14ac:dyDescent="0.35">
      <c r="A20484" s="14" t="s">
        <v>23564</v>
      </c>
      <c r="B20484" s="15">
        <v>3708</v>
      </c>
      <c r="C20484" s="13">
        <v>7.6199999999999992</v>
      </c>
      <c r="D20484" s="7" t="str">
        <f t="shared" si="320"/>
        <v>Unique</v>
      </c>
    </row>
    <row r="20485" spans="1:4" x14ac:dyDescent="0.35">
      <c r="A20485" s="14" t="s">
        <v>23557</v>
      </c>
      <c r="B20485" s="15" t="s">
        <v>23558</v>
      </c>
      <c r="C20485" s="13">
        <v>5.25</v>
      </c>
      <c r="D20485" s="7" t="str">
        <f t="shared" si="320"/>
        <v>Unique</v>
      </c>
    </row>
    <row r="20486" spans="1:4" x14ac:dyDescent="0.35">
      <c r="A20486" s="14" t="s">
        <v>23559</v>
      </c>
      <c r="B20486" s="15">
        <v>25003046</v>
      </c>
      <c r="C20486" s="13">
        <v>5.25</v>
      </c>
      <c r="D20486" s="7" t="str">
        <f t="shared" si="320"/>
        <v>Unique</v>
      </c>
    </row>
    <row r="20487" spans="1:4" x14ac:dyDescent="0.35">
      <c r="A20487" s="14" t="s">
        <v>23565</v>
      </c>
      <c r="B20487" s="15" t="s">
        <v>23566</v>
      </c>
      <c r="C20487" s="13">
        <v>5.48</v>
      </c>
      <c r="D20487" s="7" t="str">
        <f t="shared" si="320"/>
        <v>Unique</v>
      </c>
    </row>
    <row r="20488" spans="1:4" x14ac:dyDescent="0.35">
      <c r="A20488" s="14" t="s">
        <v>23570</v>
      </c>
      <c r="B20488" s="15" t="s">
        <v>23571</v>
      </c>
      <c r="C20488" s="13">
        <v>6.57</v>
      </c>
      <c r="D20488" s="7" t="str">
        <f t="shared" si="320"/>
        <v>Unique</v>
      </c>
    </row>
    <row r="20489" spans="1:4" x14ac:dyDescent="0.35">
      <c r="A20489" s="14" t="s">
        <v>23567</v>
      </c>
      <c r="B20489" s="15">
        <v>3577</v>
      </c>
      <c r="C20489" s="13">
        <v>5.5</v>
      </c>
      <c r="D20489" s="7" t="str">
        <f t="shared" si="320"/>
        <v>Unique</v>
      </c>
    </row>
    <row r="20490" spans="1:4" x14ac:dyDescent="0.35">
      <c r="A20490" s="14" t="s">
        <v>23568</v>
      </c>
      <c r="B20490" s="15" t="s">
        <v>23569</v>
      </c>
      <c r="C20490" s="13">
        <v>7.1000000000000005</v>
      </c>
      <c r="D20490" s="7" t="str">
        <f t="shared" si="320"/>
        <v>Unique</v>
      </c>
    </row>
    <row r="20491" spans="1:4" x14ac:dyDescent="0.35">
      <c r="A20491" s="14" t="s">
        <v>23581</v>
      </c>
      <c r="B20491" s="15">
        <v>3682</v>
      </c>
      <c r="C20491" s="13">
        <v>4.3999999999999995</v>
      </c>
      <c r="D20491" s="7" t="str">
        <f t="shared" si="320"/>
        <v>Unique</v>
      </c>
    </row>
    <row r="20492" spans="1:4" x14ac:dyDescent="0.35">
      <c r="A20492" s="14" t="s">
        <v>23576</v>
      </c>
      <c r="B20492" s="15">
        <v>28403782</v>
      </c>
      <c r="C20492" s="13">
        <v>6.13</v>
      </c>
      <c r="D20492" s="7" t="str">
        <f t="shared" si="320"/>
        <v>Unique</v>
      </c>
    </row>
    <row r="20493" spans="1:4" x14ac:dyDescent="0.35">
      <c r="A20493" s="14" t="s">
        <v>23582</v>
      </c>
      <c r="B20493" s="15">
        <v>28403210</v>
      </c>
      <c r="C20493" s="13">
        <v>5.49</v>
      </c>
      <c r="D20493" s="7" t="str">
        <f t="shared" si="320"/>
        <v>Unique</v>
      </c>
    </row>
    <row r="20494" spans="1:4" x14ac:dyDescent="0.35">
      <c r="A20494" s="14" t="s">
        <v>23583</v>
      </c>
      <c r="B20494" s="15">
        <v>28403454</v>
      </c>
      <c r="C20494" s="13">
        <v>5.48</v>
      </c>
      <c r="D20494" s="7" t="str">
        <f t="shared" si="320"/>
        <v>Unique</v>
      </c>
    </row>
    <row r="20495" spans="1:4" x14ac:dyDescent="0.35">
      <c r="A20495" s="14" t="s">
        <v>23584</v>
      </c>
      <c r="B20495" s="15">
        <v>28401386</v>
      </c>
      <c r="C20495" s="13">
        <v>5.25</v>
      </c>
      <c r="D20495" s="7" t="str">
        <f t="shared" si="320"/>
        <v>Unique</v>
      </c>
    </row>
    <row r="20496" spans="1:4" x14ac:dyDescent="0.35">
      <c r="A20496" s="14" t="s">
        <v>23585</v>
      </c>
      <c r="B20496" s="15">
        <v>3693</v>
      </c>
      <c r="C20496" s="13">
        <v>5.48</v>
      </c>
      <c r="D20496" s="7" t="str">
        <f t="shared" si="320"/>
        <v>Unique</v>
      </c>
    </row>
    <row r="20497" spans="1:4" x14ac:dyDescent="0.35">
      <c r="A20497" s="14" t="s">
        <v>23572</v>
      </c>
      <c r="B20497" s="15" t="s">
        <v>23573</v>
      </c>
      <c r="C20497" s="13">
        <v>5.48</v>
      </c>
      <c r="D20497" s="7" t="str">
        <f t="shared" si="320"/>
        <v>Unique</v>
      </c>
    </row>
    <row r="20498" spans="1:4" x14ac:dyDescent="0.35">
      <c r="A20498" s="14" t="s">
        <v>23586</v>
      </c>
      <c r="B20498" s="15">
        <v>3702</v>
      </c>
      <c r="C20498" s="13">
        <v>5.48</v>
      </c>
      <c r="D20498" s="7" t="str">
        <f t="shared" si="320"/>
        <v>Unique</v>
      </c>
    </row>
    <row r="20499" spans="1:4" x14ac:dyDescent="0.35">
      <c r="A20499" s="14" t="s">
        <v>23606</v>
      </c>
      <c r="B20499" s="15">
        <v>28404757</v>
      </c>
      <c r="C20499" s="13">
        <v>6.13</v>
      </c>
      <c r="D20499" s="7" t="str">
        <f t="shared" si="320"/>
        <v>Unique</v>
      </c>
    </row>
    <row r="20500" spans="1:4" x14ac:dyDescent="0.35">
      <c r="A20500" s="14" t="s">
        <v>23577</v>
      </c>
      <c r="B20500" s="15" t="s">
        <v>23578</v>
      </c>
      <c r="C20500" s="13">
        <v>5.25</v>
      </c>
      <c r="D20500" s="7" t="str">
        <f t="shared" si="320"/>
        <v>Unique</v>
      </c>
    </row>
    <row r="20501" spans="1:4" x14ac:dyDescent="0.35">
      <c r="A20501" s="14" t="s">
        <v>23579</v>
      </c>
      <c r="B20501" s="15" t="s">
        <v>23580</v>
      </c>
      <c r="C20501" s="13">
        <v>6.13</v>
      </c>
      <c r="D20501" s="7" t="str">
        <f t="shared" si="320"/>
        <v>Unique</v>
      </c>
    </row>
    <row r="20502" spans="1:4" x14ac:dyDescent="0.35">
      <c r="A20502" s="14" t="s">
        <v>23595</v>
      </c>
      <c r="B20502" s="15" t="s">
        <v>23596</v>
      </c>
      <c r="C20502" s="13">
        <v>8.379999999999999</v>
      </c>
      <c r="D20502" s="7" t="str">
        <f t="shared" si="320"/>
        <v>Unique</v>
      </c>
    </row>
    <row r="20503" spans="1:4" x14ac:dyDescent="0.35">
      <c r="A20503" s="14" t="s">
        <v>23611</v>
      </c>
      <c r="B20503" s="15" t="s">
        <v>23596</v>
      </c>
      <c r="C20503" s="13">
        <v>11.99</v>
      </c>
      <c r="D20503" s="7" t="str">
        <f t="shared" si="320"/>
        <v>Unique</v>
      </c>
    </row>
    <row r="20504" spans="1:4" x14ac:dyDescent="0.35">
      <c r="A20504" s="14" t="s">
        <v>23605</v>
      </c>
      <c r="B20504" s="15">
        <v>698012</v>
      </c>
      <c r="C20504" s="13">
        <v>5.5</v>
      </c>
      <c r="D20504" s="7" t="str">
        <f t="shared" si="320"/>
        <v>Unique</v>
      </c>
    </row>
    <row r="20505" spans="1:4" x14ac:dyDescent="0.35">
      <c r="A20505" s="14" t="s">
        <v>23600</v>
      </c>
      <c r="B20505" s="15" t="s">
        <v>23601</v>
      </c>
      <c r="C20505" s="13">
        <v>8.9600000000000009</v>
      </c>
      <c r="D20505" s="7" t="str">
        <f t="shared" si="320"/>
        <v>Unique</v>
      </c>
    </row>
    <row r="20506" spans="1:4" x14ac:dyDescent="0.35">
      <c r="A20506" s="14" t="s">
        <v>23602</v>
      </c>
      <c r="B20506" s="15" t="s">
        <v>23601</v>
      </c>
      <c r="C20506" s="13">
        <v>7.6199999999999992</v>
      </c>
      <c r="D20506" s="7" t="str">
        <f t="shared" si="320"/>
        <v>Unique</v>
      </c>
    </row>
    <row r="20507" spans="1:4" x14ac:dyDescent="0.35">
      <c r="A20507" s="14" t="s">
        <v>23602</v>
      </c>
      <c r="B20507" s="15" t="s">
        <v>23601</v>
      </c>
      <c r="C20507" s="13">
        <v>-0.04</v>
      </c>
      <c r="D20507" s="7" t="str">
        <f t="shared" si="320"/>
        <v>Unique</v>
      </c>
    </row>
    <row r="20508" spans="1:4" x14ac:dyDescent="0.35">
      <c r="A20508" s="14" t="s">
        <v>23600</v>
      </c>
      <c r="B20508" s="15" t="s">
        <v>23601</v>
      </c>
      <c r="C20508" s="13">
        <v>-0.02</v>
      </c>
      <c r="D20508" s="7" t="str">
        <f t="shared" si="320"/>
        <v>Unique</v>
      </c>
    </row>
    <row r="20509" spans="1:4" x14ac:dyDescent="0.35">
      <c r="A20509" s="14" t="s">
        <v>23607</v>
      </c>
      <c r="B20509" s="15" t="s">
        <v>23608</v>
      </c>
      <c r="C20509" s="13">
        <v>5.25</v>
      </c>
      <c r="D20509" s="7" t="str">
        <f t="shared" si="320"/>
        <v>Unique</v>
      </c>
    </row>
    <row r="20510" spans="1:4" x14ac:dyDescent="0.35">
      <c r="A20510" s="14" t="s">
        <v>23599</v>
      </c>
      <c r="B20510" s="15" t="s">
        <v>23598</v>
      </c>
      <c r="C20510" s="13">
        <v>12.290000000000001</v>
      </c>
      <c r="D20510" s="7" t="str">
        <f t="shared" si="320"/>
        <v>Unique</v>
      </c>
    </row>
    <row r="20511" spans="1:4" x14ac:dyDescent="0.35">
      <c r="A20511" s="14" t="s">
        <v>23597</v>
      </c>
      <c r="B20511" s="15" t="s">
        <v>23598</v>
      </c>
      <c r="C20511" s="13">
        <v>12.290000000000001</v>
      </c>
      <c r="D20511" s="7" t="str">
        <f t="shared" si="320"/>
        <v>Unique</v>
      </c>
    </row>
    <row r="20512" spans="1:4" x14ac:dyDescent="0.35">
      <c r="A20512" s="14" t="s">
        <v>23599</v>
      </c>
      <c r="B20512" s="15" t="s">
        <v>23598</v>
      </c>
      <c r="C20512" s="13">
        <v>-0.04</v>
      </c>
      <c r="D20512" s="7" t="str">
        <f t="shared" si="320"/>
        <v>Unique</v>
      </c>
    </row>
    <row r="20513" spans="1:5" x14ac:dyDescent="0.35">
      <c r="A20513" s="14" t="s">
        <v>23597</v>
      </c>
      <c r="B20513" s="15" t="s">
        <v>23598</v>
      </c>
      <c r="C20513" s="13">
        <v>-0.02</v>
      </c>
      <c r="D20513" s="7" t="str">
        <f t="shared" si="320"/>
        <v>Unique</v>
      </c>
    </row>
    <row r="20514" spans="1:5" x14ac:dyDescent="0.35">
      <c r="A20514" s="14" t="s">
        <v>23587</v>
      </c>
      <c r="B20514" s="15">
        <v>3689</v>
      </c>
      <c r="C20514" s="13">
        <v>9.990000000000002</v>
      </c>
      <c r="D20514" s="7" t="str">
        <f t="shared" si="320"/>
        <v>Unique</v>
      </c>
    </row>
    <row r="20515" spans="1:5" x14ac:dyDescent="0.35">
      <c r="A20515" s="14" t="s">
        <v>23603</v>
      </c>
      <c r="B20515" s="15" t="s">
        <v>23604</v>
      </c>
      <c r="C20515" s="13">
        <v>5.48</v>
      </c>
      <c r="D20515" s="7" t="str">
        <f t="shared" si="320"/>
        <v>Unique</v>
      </c>
    </row>
    <row r="20516" spans="1:5" x14ac:dyDescent="0.35">
      <c r="A20516" s="14" t="s">
        <v>23600</v>
      </c>
      <c r="B20516" s="15" t="s">
        <v>23601</v>
      </c>
      <c r="C20516" s="13">
        <v>-0.5</v>
      </c>
      <c r="D20516" s="7" t="str">
        <f t="shared" si="320"/>
        <v>Unique</v>
      </c>
    </row>
    <row r="20517" spans="1:5" x14ac:dyDescent="0.35">
      <c r="A20517" s="14" t="s">
        <v>23597</v>
      </c>
      <c r="B20517" s="15" t="s">
        <v>23598</v>
      </c>
      <c r="C20517" s="13">
        <v>-0.5</v>
      </c>
      <c r="D20517" s="7" t="str">
        <f t="shared" si="320"/>
        <v>Unique</v>
      </c>
    </row>
    <row r="20518" spans="1:5" x14ac:dyDescent="0.35">
      <c r="A20518" s="14" t="s">
        <v>23612</v>
      </c>
      <c r="B20518" s="15">
        <v>3622</v>
      </c>
      <c r="C20518" s="13">
        <v>11.66</v>
      </c>
      <c r="D20518" s="7" t="str">
        <f t="shared" si="320"/>
        <v>Unique</v>
      </c>
    </row>
    <row r="20519" spans="1:5" x14ac:dyDescent="0.35">
      <c r="A20519" s="14" t="s">
        <v>23574</v>
      </c>
      <c r="B20519" s="15" t="s">
        <v>23575</v>
      </c>
      <c r="C20519" s="13">
        <v>5.25</v>
      </c>
      <c r="D20519" s="7" t="str">
        <f t="shared" si="320"/>
        <v>Unique</v>
      </c>
    </row>
    <row r="20520" spans="1:5" x14ac:dyDescent="0.35">
      <c r="A20520" s="14" t="s">
        <v>23592</v>
      </c>
      <c r="B20520" s="15">
        <v>3643</v>
      </c>
      <c r="C20520" s="13">
        <v>8.9600000000000009</v>
      </c>
      <c r="D20520" s="7" t="str">
        <f t="shared" si="320"/>
        <v>Unique</v>
      </c>
    </row>
    <row r="20521" spans="1:5" x14ac:dyDescent="0.35">
      <c r="A20521" s="14" t="s">
        <v>23593</v>
      </c>
      <c r="B20521" s="15">
        <v>3681</v>
      </c>
      <c r="C20521" s="13">
        <v>5.49</v>
      </c>
      <c r="D20521" s="7" t="str">
        <f t="shared" si="320"/>
        <v>Unique</v>
      </c>
    </row>
    <row r="20522" spans="1:5" x14ac:dyDescent="0.35">
      <c r="A20522" s="14" t="s">
        <v>23590</v>
      </c>
      <c r="B20522" s="15">
        <v>3701</v>
      </c>
      <c r="C20522" s="13">
        <v>5.48</v>
      </c>
      <c r="D20522" s="7" t="str">
        <f t="shared" si="320"/>
        <v>Unique</v>
      </c>
    </row>
    <row r="20523" spans="1:5" x14ac:dyDescent="0.35">
      <c r="A20523" s="14" t="s">
        <v>23591</v>
      </c>
      <c r="B20523" s="15">
        <v>3680</v>
      </c>
      <c r="C20523" s="13">
        <v>5.48</v>
      </c>
      <c r="D20523" s="7" t="str">
        <f t="shared" si="320"/>
        <v>Unique</v>
      </c>
      <c r="E20523" s="7">
        <f>COUNTIFS($A$1721:A20523,A20523,$B$1721:B20523,B20523,$C$1721:C20523,C20523)</f>
        <v>1</v>
      </c>
    </row>
    <row r="20524" spans="1:5" x14ac:dyDescent="0.35">
      <c r="A20524" s="14" t="s">
        <v>23589</v>
      </c>
      <c r="B20524" s="15">
        <v>3707</v>
      </c>
      <c r="C20524" s="13">
        <v>5.48</v>
      </c>
      <c r="D20524" s="7" t="str">
        <f t="shared" si="320"/>
        <v>Unique</v>
      </c>
    </row>
    <row r="20525" spans="1:5" x14ac:dyDescent="0.35">
      <c r="A20525" s="14" t="s">
        <v>23609</v>
      </c>
      <c r="B20525" s="15">
        <v>6393</v>
      </c>
      <c r="C20525" s="13">
        <v>6.8400000000000007</v>
      </c>
      <c r="D20525" s="7" t="str">
        <f t="shared" si="320"/>
        <v>Unique</v>
      </c>
    </row>
    <row r="20526" spans="1:5" x14ac:dyDescent="0.35">
      <c r="A20526" s="14" t="s">
        <v>23610</v>
      </c>
      <c r="B20526" s="15">
        <v>6397</v>
      </c>
      <c r="C20526" s="13">
        <v>5.49</v>
      </c>
      <c r="D20526" s="7" t="str">
        <f t="shared" si="320"/>
        <v>Unique</v>
      </c>
    </row>
    <row r="20527" spans="1:5" x14ac:dyDescent="0.35">
      <c r="A20527" s="14" t="s">
        <v>23594</v>
      </c>
      <c r="B20527" s="15">
        <v>3699</v>
      </c>
      <c r="C20527" s="13">
        <v>6.13</v>
      </c>
      <c r="D20527" s="7" t="str">
        <f t="shared" si="320"/>
        <v>Unique</v>
      </c>
    </row>
    <row r="20528" spans="1:5" x14ac:dyDescent="0.35">
      <c r="A20528" s="14" t="s">
        <v>23588</v>
      </c>
      <c r="B20528" s="15">
        <v>3688</v>
      </c>
      <c r="C20528" s="13">
        <v>6.8400000000000007</v>
      </c>
      <c r="D20528" s="7" t="str">
        <f t="shared" si="320"/>
        <v>Unique</v>
      </c>
    </row>
    <row r="20529" spans="1:4" x14ac:dyDescent="0.35">
      <c r="A20529" s="14" t="s">
        <v>23624</v>
      </c>
      <c r="B20529" s="15">
        <v>3747</v>
      </c>
      <c r="C20529" s="13">
        <v>-0.5</v>
      </c>
      <c r="D20529" s="7" t="str">
        <f t="shared" si="320"/>
        <v>Unique</v>
      </c>
    </row>
    <row r="20530" spans="1:4" x14ac:dyDescent="0.35">
      <c r="A20530" s="14" t="s">
        <v>23626</v>
      </c>
      <c r="B20530" s="15">
        <v>3745</v>
      </c>
      <c r="C20530" s="13">
        <v>-0.5</v>
      </c>
      <c r="D20530" s="7" t="str">
        <f t="shared" si="320"/>
        <v>Unique</v>
      </c>
    </row>
    <row r="20531" spans="1:4" x14ac:dyDescent="0.35">
      <c r="A20531" s="14" t="s">
        <v>23628</v>
      </c>
      <c r="B20531" s="15">
        <v>28424162</v>
      </c>
      <c r="C20531" s="13">
        <v>5.48</v>
      </c>
      <c r="D20531" s="7" t="str">
        <f t="shared" si="320"/>
        <v>Unique</v>
      </c>
    </row>
    <row r="20532" spans="1:4" x14ac:dyDescent="0.35">
      <c r="A20532" s="14" t="s">
        <v>23622</v>
      </c>
      <c r="B20532" s="15">
        <v>3694</v>
      </c>
      <c r="C20532" s="13">
        <v>5.5</v>
      </c>
      <c r="D20532" s="7" t="str">
        <f t="shared" si="320"/>
        <v>Unique</v>
      </c>
    </row>
    <row r="20533" spans="1:4" x14ac:dyDescent="0.35">
      <c r="A20533" s="14" t="s">
        <v>23629</v>
      </c>
      <c r="B20533" s="15">
        <v>3744</v>
      </c>
      <c r="C20533" s="13">
        <v>5.5</v>
      </c>
      <c r="D20533" s="7" t="str">
        <f t="shared" si="320"/>
        <v>Unique</v>
      </c>
    </row>
    <row r="20534" spans="1:4" x14ac:dyDescent="0.35">
      <c r="A20534" s="14" t="s">
        <v>23648</v>
      </c>
      <c r="B20534" s="15">
        <v>3740</v>
      </c>
      <c r="C20534" s="13">
        <v>4.13</v>
      </c>
      <c r="D20534" s="7" t="str">
        <f t="shared" si="320"/>
        <v>Unique</v>
      </c>
    </row>
    <row r="20535" spans="1:4" x14ac:dyDescent="0.35">
      <c r="A20535" s="14" t="s">
        <v>23649</v>
      </c>
      <c r="B20535" s="15">
        <v>3743</v>
      </c>
      <c r="C20535" s="13">
        <v>4.13</v>
      </c>
      <c r="D20535" s="7" t="str">
        <f t="shared" si="320"/>
        <v>Unique</v>
      </c>
    </row>
    <row r="20536" spans="1:4" x14ac:dyDescent="0.35">
      <c r="A20536" s="14" t="s">
        <v>23650</v>
      </c>
      <c r="B20536" s="15">
        <v>3399</v>
      </c>
      <c r="C20536" s="13">
        <v>4.13</v>
      </c>
      <c r="D20536" s="7" t="str">
        <f t="shared" si="320"/>
        <v>Unique</v>
      </c>
    </row>
    <row r="20537" spans="1:4" x14ac:dyDescent="0.35">
      <c r="A20537" s="14" t="s">
        <v>23651</v>
      </c>
      <c r="B20537" s="15">
        <v>3727</v>
      </c>
      <c r="C20537" s="13">
        <v>4.3999999999999995</v>
      </c>
      <c r="D20537" s="7" t="str">
        <f t="shared" si="320"/>
        <v>Unique</v>
      </c>
    </row>
    <row r="20538" spans="1:4" x14ac:dyDescent="0.35">
      <c r="A20538" s="14" t="s">
        <v>23652</v>
      </c>
      <c r="B20538" s="15">
        <v>3741</v>
      </c>
      <c r="C20538" s="13">
        <v>4.3999999999999995</v>
      </c>
      <c r="D20538" s="7" t="str">
        <f t="shared" si="320"/>
        <v>Unique</v>
      </c>
    </row>
    <row r="20539" spans="1:4" x14ac:dyDescent="0.35">
      <c r="A20539" s="14" t="s">
        <v>21403</v>
      </c>
      <c r="B20539" s="15">
        <v>3749</v>
      </c>
      <c r="C20539" s="13">
        <v>4.3999999999999995</v>
      </c>
      <c r="D20539" s="7" t="str">
        <f t="shared" si="320"/>
        <v>Unique</v>
      </c>
    </row>
    <row r="20540" spans="1:4" x14ac:dyDescent="0.35">
      <c r="A20540" s="14" t="s">
        <v>23653</v>
      </c>
      <c r="B20540" s="15">
        <v>3716</v>
      </c>
      <c r="C20540" s="13">
        <v>4.6399999999999997</v>
      </c>
      <c r="D20540" s="7" t="str">
        <f t="shared" si="320"/>
        <v>Unique</v>
      </c>
    </row>
    <row r="20541" spans="1:4" x14ac:dyDescent="0.35">
      <c r="A20541" s="14" t="s">
        <v>23654</v>
      </c>
      <c r="B20541" s="15">
        <v>3733</v>
      </c>
      <c r="C20541" s="13">
        <v>4.6399999999999997</v>
      </c>
      <c r="D20541" s="7" t="str">
        <f t="shared" si="320"/>
        <v>Unique</v>
      </c>
    </row>
    <row r="20542" spans="1:4" x14ac:dyDescent="0.35">
      <c r="A20542" s="14" t="s">
        <v>23655</v>
      </c>
      <c r="B20542" s="15">
        <v>3729</v>
      </c>
      <c r="C20542" s="13">
        <v>6.04</v>
      </c>
      <c r="D20542" s="7" t="str">
        <f t="shared" si="320"/>
        <v>Unique</v>
      </c>
    </row>
    <row r="20543" spans="1:4" x14ac:dyDescent="0.35">
      <c r="A20543" s="14" t="s">
        <v>23656</v>
      </c>
      <c r="B20543" s="15">
        <v>3738</v>
      </c>
      <c r="C20543" s="13">
        <v>6.04</v>
      </c>
      <c r="D20543" s="7" t="str">
        <f t="shared" si="320"/>
        <v>Unique</v>
      </c>
    </row>
    <row r="20544" spans="1:4" x14ac:dyDescent="0.35">
      <c r="A20544" s="14" t="s">
        <v>23657</v>
      </c>
      <c r="B20544" s="15">
        <v>3753</v>
      </c>
      <c r="C20544" s="13">
        <v>7.05</v>
      </c>
      <c r="D20544" s="7" t="str">
        <f t="shared" si="320"/>
        <v>Unique</v>
      </c>
    </row>
    <row r="20545" spans="1:4" x14ac:dyDescent="0.35">
      <c r="A20545" s="14" t="s">
        <v>23658</v>
      </c>
      <c r="B20545" s="15">
        <v>3730</v>
      </c>
      <c r="C20545" s="13">
        <v>7.5600000000000005</v>
      </c>
      <c r="D20545" s="7" t="str">
        <f t="shared" si="320"/>
        <v>Unique</v>
      </c>
    </row>
    <row r="20546" spans="1:4" x14ac:dyDescent="0.35">
      <c r="A20546" s="14" t="s">
        <v>23585</v>
      </c>
      <c r="B20546" s="15">
        <v>3693</v>
      </c>
      <c r="C20546" s="13">
        <v>3.6399999999999997</v>
      </c>
      <c r="D20546" s="7" t="str">
        <f t="shared" ref="D20546:D20609" si="321">IF(COUNTIFS(A:A,A20546,B:B,B20546,C:C,C20546)&gt;1,"Doublon","Unique")</f>
        <v>Unique</v>
      </c>
    </row>
    <row r="20547" spans="1:4" x14ac:dyDescent="0.35">
      <c r="A20547" s="14" t="s">
        <v>23592</v>
      </c>
      <c r="B20547" s="15">
        <v>3643</v>
      </c>
      <c r="C20547" s="13">
        <v>3.6399999999999997</v>
      </c>
      <c r="D20547" s="7" t="str">
        <f t="shared" si="321"/>
        <v>Unique</v>
      </c>
    </row>
    <row r="20548" spans="1:4" x14ac:dyDescent="0.35">
      <c r="A20548" s="14" t="s">
        <v>23645</v>
      </c>
      <c r="B20548" s="15">
        <v>2912</v>
      </c>
      <c r="C20548" s="13">
        <v>6.6999999999999993</v>
      </c>
      <c r="D20548" s="7" t="str">
        <f t="shared" si="321"/>
        <v>Unique</v>
      </c>
    </row>
    <row r="20549" spans="1:4" x14ac:dyDescent="0.35">
      <c r="A20549" s="14" t="s">
        <v>23665</v>
      </c>
      <c r="B20549" s="15">
        <v>3711</v>
      </c>
      <c r="C20549" s="13">
        <v>6.8400000000000007</v>
      </c>
      <c r="D20549" s="7" t="str">
        <f t="shared" si="321"/>
        <v>Unique</v>
      </c>
    </row>
    <row r="20550" spans="1:4" x14ac:dyDescent="0.35">
      <c r="A20550" s="14" t="s">
        <v>23693</v>
      </c>
      <c r="B20550" s="15">
        <v>25007556</v>
      </c>
      <c r="C20550" s="13">
        <v>6.13</v>
      </c>
      <c r="D20550" s="7" t="str">
        <f t="shared" si="321"/>
        <v>Unique</v>
      </c>
    </row>
    <row r="20551" spans="1:4" x14ac:dyDescent="0.35">
      <c r="A20551" s="14" t="s">
        <v>23697</v>
      </c>
      <c r="B20551" s="15" t="s">
        <v>23698</v>
      </c>
      <c r="C20551" s="13">
        <v>6.13</v>
      </c>
      <c r="D20551" s="7" t="str">
        <f t="shared" si="321"/>
        <v>Unique</v>
      </c>
    </row>
    <row r="20552" spans="1:4" x14ac:dyDescent="0.35">
      <c r="A20552" s="14" t="s">
        <v>23679</v>
      </c>
      <c r="B20552" s="15" t="s">
        <v>23680</v>
      </c>
      <c r="C20552" s="13">
        <v>5.25</v>
      </c>
      <c r="D20552" s="7" t="str">
        <f t="shared" si="321"/>
        <v>Unique</v>
      </c>
    </row>
    <row r="20553" spans="1:4" x14ac:dyDescent="0.35">
      <c r="A20553" s="14" t="s">
        <v>23621</v>
      </c>
      <c r="B20553" s="15">
        <v>3712</v>
      </c>
      <c r="C20553" s="13">
        <v>5.25</v>
      </c>
      <c r="D20553" s="7" t="str">
        <f t="shared" si="321"/>
        <v>Unique</v>
      </c>
    </row>
    <row r="20554" spans="1:4" x14ac:dyDescent="0.35">
      <c r="A20554" s="14" t="s">
        <v>23634</v>
      </c>
      <c r="B20554" s="15" t="s">
        <v>22819</v>
      </c>
      <c r="C20554" s="13">
        <v>6.13</v>
      </c>
      <c r="D20554" s="7" t="str">
        <f t="shared" si="321"/>
        <v>Unique</v>
      </c>
    </row>
    <row r="20555" spans="1:4" x14ac:dyDescent="0.35">
      <c r="A20555" s="14" t="s">
        <v>23643</v>
      </c>
      <c r="B20555" s="15">
        <v>28427932</v>
      </c>
      <c r="C20555" s="13">
        <v>6.57</v>
      </c>
      <c r="D20555" s="7" t="str">
        <f t="shared" si="321"/>
        <v>Unique</v>
      </c>
    </row>
    <row r="20556" spans="1:4" x14ac:dyDescent="0.35">
      <c r="A20556" s="14" t="s">
        <v>23640</v>
      </c>
      <c r="B20556" s="15">
        <v>28428787</v>
      </c>
      <c r="C20556" s="13">
        <v>6.57</v>
      </c>
      <c r="D20556" s="7" t="str">
        <f t="shared" si="321"/>
        <v>Unique</v>
      </c>
    </row>
    <row r="20557" spans="1:4" x14ac:dyDescent="0.35">
      <c r="A20557" s="14" t="s">
        <v>23642</v>
      </c>
      <c r="B20557" s="15">
        <v>28427942</v>
      </c>
      <c r="C20557" s="13">
        <v>8.379999999999999</v>
      </c>
      <c r="D20557" s="7" t="str">
        <f t="shared" si="321"/>
        <v>Unique</v>
      </c>
    </row>
    <row r="20558" spans="1:4" x14ac:dyDescent="0.35">
      <c r="A20558" s="14" t="s">
        <v>23673</v>
      </c>
      <c r="B20558" s="15" t="s">
        <v>23674</v>
      </c>
      <c r="C20558" s="13">
        <v>6.8400000000000007</v>
      </c>
      <c r="D20558" s="7" t="str">
        <f t="shared" si="321"/>
        <v>Unique</v>
      </c>
    </row>
    <row r="20559" spans="1:4" x14ac:dyDescent="0.35">
      <c r="A20559" s="14" t="s">
        <v>23624</v>
      </c>
      <c r="B20559" s="15">
        <v>3747</v>
      </c>
      <c r="C20559" s="13">
        <v>-0.02</v>
      </c>
      <c r="D20559" s="7" t="str">
        <f t="shared" si="321"/>
        <v>Unique</v>
      </c>
    </row>
    <row r="20560" spans="1:4" x14ac:dyDescent="0.35">
      <c r="A20560" s="14" t="s">
        <v>23625</v>
      </c>
      <c r="B20560" s="15">
        <v>3747</v>
      </c>
      <c r="C20560" s="13">
        <v>-0.04</v>
      </c>
      <c r="D20560" s="7" t="str">
        <f t="shared" si="321"/>
        <v>Unique</v>
      </c>
    </row>
    <row r="20561" spans="1:4" x14ac:dyDescent="0.35">
      <c r="A20561" s="14" t="s">
        <v>23624</v>
      </c>
      <c r="B20561" s="15">
        <v>3747</v>
      </c>
      <c r="C20561" s="13">
        <v>5.49</v>
      </c>
      <c r="D20561" s="7" t="str">
        <f t="shared" si="321"/>
        <v>Unique</v>
      </c>
    </row>
    <row r="20562" spans="1:4" x14ac:dyDescent="0.35">
      <c r="A20562" s="14" t="s">
        <v>23625</v>
      </c>
      <c r="B20562" s="15">
        <v>3747</v>
      </c>
      <c r="C20562" s="13">
        <v>6.8400000000000007</v>
      </c>
      <c r="D20562" s="7" t="str">
        <f t="shared" si="321"/>
        <v>Unique</v>
      </c>
    </row>
    <row r="20563" spans="1:4" x14ac:dyDescent="0.35">
      <c r="A20563" s="14" t="s">
        <v>23660</v>
      </c>
      <c r="B20563" s="15">
        <v>3735</v>
      </c>
      <c r="C20563" s="13">
        <v>6.57</v>
      </c>
      <c r="D20563" s="7" t="str">
        <f t="shared" si="321"/>
        <v>Unique</v>
      </c>
    </row>
    <row r="20564" spans="1:4" x14ac:dyDescent="0.35">
      <c r="A20564" s="14" t="s">
        <v>23687</v>
      </c>
      <c r="B20564" s="15" t="s">
        <v>23688</v>
      </c>
      <c r="C20564" s="13">
        <v>5.48</v>
      </c>
      <c r="D20564" s="7" t="str">
        <f t="shared" si="321"/>
        <v>Unique</v>
      </c>
    </row>
    <row r="20565" spans="1:4" x14ac:dyDescent="0.35">
      <c r="A20565" s="14" t="s">
        <v>23691</v>
      </c>
      <c r="B20565" s="15" t="s">
        <v>23692</v>
      </c>
      <c r="C20565" s="13">
        <v>6.13</v>
      </c>
      <c r="D20565" s="7" t="str">
        <f t="shared" si="321"/>
        <v>Unique</v>
      </c>
    </row>
    <row r="20566" spans="1:4" x14ac:dyDescent="0.35">
      <c r="A20566" s="14" t="s">
        <v>23639</v>
      </c>
      <c r="B20566" s="15">
        <v>28429886</v>
      </c>
      <c r="C20566" s="13">
        <v>5.48</v>
      </c>
      <c r="D20566" s="7" t="str">
        <f t="shared" si="321"/>
        <v>Unique</v>
      </c>
    </row>
    <row r="20567" spans="1:4" x14ac:dyDescent="0.35">
      <c r="A20567" s="14" t="s">
        <v>23626</v>
      </c>
      <c r="B20567" s="15">
        <v>3745</v>
      </c>
      <c r="C20567" s="13">
        <v>-0.02</v>
      </c>
      <c r="D20567" s="7" t="str">
        <f t="shared" si="321"/>
        <v>Unique</v>
      </c>
    </row>
    <row r="20568" spans="1:4" x14ac:dyDescent="0.35">
      <c r="A20568" s="14" t="s">
        <v>23627</v>
      </c>
      <c r="B20568" s="15">
        <v>3745</v>
      </c>
      <c r="C20568" s="13">
        <v>-0.04</v>
      </c>
      <c r="D20568" s="7" t="str">
        <f t="shared" si="321"/>
        <v>Unique</v>
      </c>
    </row>
    <row r="20569" spans="1:4" x14ac:dyDescent="0.35">
      <c r="A20569" s="14" t="s">
        <v>23626</v>
      </c>
      <c r="B20569" s="15">
        <v>3745</v>
      </c>
      <c r="C20569" s="13">
        <v>6.8400000000000007</v>
      </c>
      <c r="D20569" s="7" t="str">
        <f t="shared" si="321"/>
        <v>Unique</v>
      </c>
    </row>
    <row r="20570" spans="1:4" x14ac:dyDescent="0.35">
      <c r="A20570" s="14" t="s">
        <v>23627</v>
      </c>
      <c r="B20570" s="15">
        <v>3745</v>
      </c>
      <c r="C20570" s="13">
        <v>8.6700000000000017</v>
      </c>
      <c r="D20570" s="7" t="str">
        <f t="shared" si="321"/>
        <v>Unique</v>
      </c>
    </row>
    <row r="20571" spans="1:4" x14ac:dyDescent="0.35">
      <c r="A20571" s="14" t="s">
        <v>23623</v>
      </c>
      <c r="B20571" s="15">
        <v>3687</v>
      </c>
      <c r="C20571" s="13">
        <v>7.3599999999999994</v>
      </c>
      <c r="D20571" s="7" t="str">
        <f t="shared" si="321"/>
        <v>Unique</v>
      </c>
    </row>
    <row r="20572" spans="1:4" x14ac:dyDescent="0.35">
      <c r="A20572" s="14" t="s">
        <v>23613</v>
      </c>
      <c r="B20572" s="15">
        <v>3732</v>
      </c>
      <c r="C20572" s="13">
        <v>5.48</v>
      </c>
      <c r="D20572" s="7" t="str">
        <f t="shared" si="321"/>
        <v>Unique</v>
      </c>
    </row>
    <row r="20573" spans="1:4" x14ac:dyDescent="0.35">
      <c r="A20573" s="14" t="s">
        <v>23630</v>
      </c>
      <c r="B20573" s="15" t="s">
        <v>23631</v>
      </c>
      <c r="C20573" s="13">
        <v>8.379999999999999</v>
      </c>
      <c r="D20573" s="7" t="str">
        <f t="shared" si="321"/>
        <v>Unique</v>
      </c>
    </row>
    <row r="20574" spans="1:4" x14ac:dyDescent="0.35">
      <c r="A20574" s="14" t="s">
        <v>23699</v>
      </c>
      <c r="B20574" s="15">
        <v>28410095</v>
      </c>
      <c r="C20574" s="13">
        <v>6.13</v>
      </c>
      <c r="D20574" s="7" t="str">
        <f t="shared" si="321"/>
        <v>Unique</v>
      </c>
    </row>
    <row r="20575" spans="1:4" x14ac:dyDescent="0.35">
      <c r="A20575" s="14" t="s">
        <v>22915</v>
      </c>
      <c r="B20575" s="15">
        <v>3588</v>
      </c>
      <c r="C20575" s="13">
        <v>5.49</v>
      </c>
      <c r="D20575" s="7" t="str">
        <f t="shared" si="321"/>
        <v>Unique</v>
      </c>
    </row>
    <row r="20576" spans="1:4" x14ac:dyDescent="0.35">
      <c r="A20576" s="14" t="s">
        <v>23700</v>
      </c>
      <c r="B20576" s="15">
        <v>3289</v>
      </c>
      <c r="C20576" s="13">
        <v>5.25</v>
      </c>
      <c r="D20576" s="7" t="str">
        <f t="shared" si="321"/>
        <v>Unique</v>
      </c>
    </row>
    <row r="20577" spans="1:4" x14ac:dyDescent="0.35">
      <c r="A20577" s="14" t="s">
        <v>23701</v>
      </c>
      <c r="B20577" s="15">
        <v>3603</v>
      </c>
      <c r="C20577" s="13">
        <v>5.25</v>
      </c>
      <c r="D20577" s="7" t="str">
        <f t="shared" si="321"/>
        <v>Unique</v>
      </c>
    </row>
    <row r="20578" spans="1:4" x14ac:dyDescent="0.35">
      <c r="A20578" s="14" t="s">
        <v>23702</v>
      </c>
      <c r="B20578" s="15">
        <v>3568</v>
      </c>
      <c r="C20578" s="13">
        <v>5.48</v>
      </c>
      <c r="D20578" s="7" t="str">
        <f t="shared" si="321"/>
        <v>Unique</v>
      </c>
    </row>
    <row r="20579" spans="1:4" x14ac:dyDescent="0.35">
      <c r="A20579" s="14" t="s">
        <v>23669</v>
      </c>
      <c r="B20579" s="15" t="s">
        <v>23670</v>
      </c>
      <c r="C20579" s="13">
        <v>5.48</v>
      </c>
      <c r="D20579" s="7" t="str">
        <f t="shared" si="321"/>
        <v>Unique</v>
      </c>
    </row>
    <row r="20580" spans="1:4" x14ac:dyDescent="0.35">
      <c r="A20580" s="14" t="s">
        <v>23663</v>
      </c>
      <c r="B20580" s="15">
        <v>3599</v>
      </c>
      <c r="C20580" s="13">
        <v>5.25</v>
      </c>
      <c r="D20580" s="7" t="str">
        <f t="shared" si="321"/>
        <v>Unique</v>
      </c>
    </row>
    <row r="20581" spans="1:4" x14ac:dyDescent="0.35">
      <c r="A20581" s="14" t="s">
        <v>23675</v>
      </c>
      <c r="B20581" s="15" t="s">
        <v>23676</v>
      </c>
      <c r="C20581" s="13">
        <v>5.49</v>
      </c>
      <c r="D20581" s="7" t="str">
        <f t="shared" si="321"/>
        <v>Unique</v>
      </c>
    </row>
    <row r="20582" spans="1:4" x14ac:dyDescent="0.35">
      <c r="A20582" s="14" t="s">
        <v>23619</v>
      </c>
      <c r="B20582" s="15">
        <v>3652</v>
      </c>
      <c r="C20582" s="13">
        <v>6.13</v>
      </c>
      <c r="D20582" s="7" t="str">
        <f t="shared" si="321"/>
        <v>Unique</v>
      </c>
    </row>
    <row r="20583" spans="1:4" x14ac:dyDescent="0.35">
      <c r="A20583" s="14" t="s">
        <v>23616</v>
      </c>
      <c r="B20583" s="15">
        <v>3638</v>
      </c>
      <c r="C20583" s="13">
        <v>5.48</v>
      </c>
      <c r="D20583" s="7" t="str">
        <f t="shared" si="321"/>
        <v>Unique</v>
      </c>
    </row>
    <row r="20584" spans="1:4" x14ac:dyDescent="0.35">
      <c r="A20584" s="14" t="s">
        <v>23677</v>
      </c>
      <c r="B20584" s="15" t="s">
        <v>23678</v>
      </c>
      <c r="C20584" s="13">
        <v>5.25</v>
      </c>
      <c r="D20584" s="7" t="str">
        <f t="shared" si="321"/>
        <v>Unique</v>
      </c>
    </row>
    <row r="20585" spans="1:4" x14ac:dyDescent="0.35">
      <c r="A20585" s="14" t="s">
        <v>23685</v>
      </c>
      <c r="B20585" s="15" t="s">
        <v>23686</v>
      </c>
      <c r="C20585" s="13">
        <v>5.25</v>
      </c>
      <c r="D20585" s="7" t="str">
        <f t="shared" si="321"/>
        <v>Unique</v>
      </c>
    </row>
    <row r="20586" spans="1:4" x14ac:dyDescent="0.35">
      <c r="A20586" s="14" t="s">
        <v>23617</v>
      </c>
      <c r="B20586" s="15">
        <v>3614</v>
      </c>
      <c r="C20586" s="13">
        <v>5.25</v>
      </c>
      <c r="D20586" s="7" t="str">
        <f t="shared" si="321"/>
        <v>Unique</v>
      </c>
    </row>
    <row r="20587" spans="1:4" x14ac:dyDescent="0.35">
      <c r="A20587" s="14" t="s">
        <v>23646</v>
      </c>
      <c r="B20587" s="15">
        <v>1</v>
      </c>
      <c r="C20587" s="13">
        <v>7.1000000000000005</v>
      </c>
      <c r="D20587" s="7" t="str">
        <f t="shared" si="321"/>
        <v>Unique</v>
      </c>
    </row>
    <row r="20588" spans="1:4" x14ac:dyDescent="0.35">
      <c r="A20588" s="14" t="s">
        <v>23637</v>
      </c>
      <c r="B20588" s="15">
        <v>25003401</v>
      </c>
      <c r="C20588" s="13">
        <v>10.840000000000002</v>
      </c>
      <c r="D20588" s="7" t="str">
        <f t="shared" si="321"/>
        <v>Unique</v>
      </c>
    </row>
    <row r="20589" spans="1:4" x14ac:dyDescent="0.35">
      <c r="A20589" s="14" t="s">
        <v>23644</v>
      </c>
      <c r="B20589" s="15">
        <v>4409756</v>
      </c>
      <c r="C20589" s="13">
        <v>6.13</v>
      </c>
      <c r="D20589" s="7" t="str">
        <f t="shared" si="321"/>
        <v>Unique</v>
      </c>
    </row>
    <row r="20590" spans="1:4" x14ac:dyDescent="0.35">
      <c r="A20590" s="14" t="s">
        <v>23694</v>
      </c>
      <c r="B20590" s="15" t="s">
        <v>23695</v>
      </c>
      <c r="C20590" s="13">
        <v>5.49</v>
      </c>
      <c r="D20590" s="7" t="str">
        <f t="shared" si="321"/>
        <v>Unique</v>
      </c>
    </row>
    <row r="20591" spans="1:4" x14ac:dyDescent="0.35">
      <c r="A20591" s="14" t="s">
        <v>23632</v>
      </c>
      <c r="B20591" s="15" t="s">
        <v>23633</v>
      </c>
      <c r="C20591" s="13">
        <v>5.49</v>
      </c>
      <c r="D20591" s="7" t="str">
        <f t="shared" si="321"/>
        <v>Unique</v>
      </c>
    </row>
    <row r="20592" spans="1:4" x14ac:dyDescent="0.35">
      <c r="A20592" s="14" t="s">
        <v>23681</v>
      </c>
      <c r="B20592" s="15" t="s">
        <v>23682</v>
      </c>
      <c r="C20592" s="13">
        <v>5.48</v>
      </c>
      <c r="D20592" s="7" t="str">
        <f t="shared" si="321"/>
        <v>Unique</v>
      </c>
    </row>
    <row r="20593" spans="1:4" x14ac:dyDescent="0.35">
      <c r="A20593" s="14" t="s">
        <v>23662</v>
      </c>
      <c r="B20593" s="15">
        <v>3683</v>
      </c>
      <c r="C20593" s="13">
        <v>5.5</v>
      </c>
      <c r="D20593" s="7" t="str">
        <f t="shared" si="321"/>
        <v>Unique</v>
      </c>
    </row>
    <row r="20594" spans="1:4" x14ac:dyDescent="0.35">
      <c r="A20594" s="14" t="s">
        <v>23620</v>
      </c>
      <c r="B20594" s="15">
        <v>3700</v>
      </c>
      <c r="C20594" s="13">
        <v>5.5</v>
      </c>
      <c r="D20594" s="7" t="str">
        <f t="shared" si="321"/>
        <v>Unique</v>
      </c>
    </row>
    <row r="20595" spans="1:4" x14ac:dyDescent="0.35">
      <c r="A20595" s="14" t="s">
        <v>23696</v>
      </c>
      <c r="B20595" s="15">
        <v>28407805</v>
      </c>
      <c r="C20595" s="13">
        <v>5.5</v>
      </c>
      <c r="D20595" s="7" t="str">
        <f t="shared" si="321"/>
        <v>Unique</v>
      </c>
    </row>
    <row r="20596" spans="1:4" x14ac:dyDescent="0.35">
      <c r="A20596" s="14" t="s">
        <v>23664</v>
      </c>
      <c r="B20596" s="15">
        <v>3696</v>
      </c>
      <c r="C20596" s="13">
        <v>8.6700000000000017</v>
      </c>
      <c r="D20596" s="7" t="str">
        <f t="shared" si="321"/>
        <v>Unique</v>
      </c>
    </row>
    <row r="20597" spans="1:4" x14ac:dyDescent="0.35">
      <c r="A20597" s="14" t="s">
        <v>23659</v>
      </c>
      <c r="B20597" s="15">
        <v>3734</v>
      </c>
      <c r="C20597" s="13">
        <v>5.25</v>
      </c>
      <c r="D20597" s="7" t="str">
        <f t="shared" si="321"/>
        <v>Unique</v>
      </c>
    </row>
    <row r="20598" spans="1:4" x14ac:dyDescent="0.35">
      <c r="A20598" s="14" t="s">
        <v>23661</v>
      </c>
      <c r="B20598" s="15">
        <v>3739</v>
      </c>
      <c r="C20598" s="13">
        <v>5.48</v>
      </c>
      <c r="D20598" s="7" t="str">
        <f t="shared" si="321"/>
        <v>Unique</v>
      </c>
    </row>
    <row r="20599" spans="1:4" x14ac:dyDescent="0.35">
      <c r="A20599" s="14" t="s">
        <v>23638</v>
      </c>
      <c r="B20599" s="15">
        <v>25003250</v>
      </c>
      <c r="C20599" s="13">
        <v>6.13</v>
      </c>
      <c r="D20599" s="7" t="str">
        <f t="shared" si="321"/>
        <v>Unique</v>
      </c>
    </row>
    <row r="20600" spans="1:4" x14ac:dyDescent="0.35">
      <c r="A20600" s="14" t="s">
        <v>23615</v>
      </c>
      <c r="B20600" s="15">
        <v>3725</v>
      </c>
      <c r="C20600" s="13">
        <v>5.5</v>
      </c>
      <c r="D20600" s="7" t="str">
        <f t="shared" si="321"/>
        <v>Unique</v>
      </c>
    </row>
    <row r="20601" spans="1:4" x14ac:dyDescent="0.35">
      <c r="A20601" s="14" t="s">
        <v>23666</v>
      </c>
      <c r="B20601" s="15">
        <v>2996</v>
      </c>
      <c r="C20601" s="13">
        <v>5.49</v>
      </c>
      <c r="D20601" s="7" t="str">
        <f t="shared" si="321"/>
        <v>Unique</v>
      </c>
    </row>
    <row r="20602" spans="1:4" x14ac:dyDescent="0.35">
      <c r="A20602" s="14" t="s">
        <v>23614</v>
      </c>
      <c r="B20602" s="15">
        <v>3623</v>
      </c>
      <c r="C20602" s="13">
        <v>7.6199999999999992</v>
      </c>
      <c r="D20602" s="7" t="str">
        <f t="shared" si="321"/>
        <v>Unique</v>
      </c>
    </row>
    <row r="20603" spans="1:4" x14ac:dyDescent="0.35">
      <c r="A20603" s="14" t="s">
        <v>23636</v>
      </c>
      <c r="B20603" s="15">
        <v>3067</v>
      </c>
      <c r="C20603" s="13">
        <v>5.25</v>
      </c>
      <c r="D20603" s="7" t="str">
        <f t="shared" si="321"/>
        <v>Unique</v>
      </c>
    </row>
    <row r="20604" spans="1:4" x14ac:dyDescent="0.35">
      <c r="A20604" s="14" t="s">
        <v>23641</v>
      </c>
      <c r="B20604" s="15">
        <v>28428220</v>
      </c>
      <c r="C20604" s="13">
        <v>8.1</v>
      </c>
      <c r="D20604" s="7" t="str">
        <f t="shared" si="321"/>
        <v>Unique</v>
      </c>
    </row>
    <row r="20605" spans="1:4" x14ac:dyDescent="0.35">
      <c r="A20605" s="14" t="s">
        <v>23641</v>
      </c>
      <c r="B20605" s="15">
        <v>28428220</v>
      </c>
      <c r="C20605" s="13">
        <v>5.48</v>
      </c>
      <c r="D20605" s="7" t="str">
        <f t="shared" si="321"/>
        <v>Unique</v>
      </c>
    </row>
    <row r="20606" spans="1:4" x14ac:dyDescent="0.35">
      <c r="A20606" s="14" t="s">
        <v>23671</v>
      </c>
      <c r="B20606" s="15" t="s">
        <v>23672</v>
      </c>
      <c r="C20606" s="13">
        <v>5.25</v>
      </c>
      <c r="D20606" s="7" t="str">
        <f t="shared" si="321"/>
        <v>Unique</v>
      </c>
    </row>
    <row r="20607" spans="1:4" x14ac:dyDescent="0.35">
      <c r="A20607" s="14" t="s">
        <v>23635</v>
      </c>
      <c r="B20607" s="15">
        <v>28422850</v>
      </c>
      <c r="C20607" s="13">
        <v>6.13</v>
      </c>
      <c r="D20607" s="7" t="str">
        <f t="shared" si="321"/>
        <v>Unique</v>
      </c>
    </row>
    <row r="20608" spans="1:4" x14ac:dyDescent="0.35">
      <c r="A20608" s="14" t="s">
        <v>23647</v>
      </c>
      <c r="B20608" s="15">
        <v>1</v>
      </c>
      <c r="C20608" s="13">
        <v>8.379999999999999</v>
      </c>
      <c r="D20608" s="7" t="str">
        <f t="shared" si="321"/>
        <v>Unique</v>
      </c>
    </row>
    <row r="20609" spans="1:4" x14ac:dyDescent="0.35">
      <c r="A20609" s="14" t="s">
        <v>23689</v>
      </c>
      <c r="B20609" s="15" t="s">
        <v>23690</v>
      </c>
      <c r="C20609" s="13">
        <v>5.25</v>
      </c>
      <c r="D20609" s="7" t="str">
        <f t="shared" si="321"/>
        <v>Unique</v>
      </c>
    </row>
    <row r="20610" spans="1:4" x14ac:dyDescent="0.35">
      <c r="A20610" s="14" t="s">
        <v>23645</v>
      </c>
      <c r="B20610" s="15">
        <v>2912</v>
      </c>
      <c r="C20610" s="13">
        <v>8.1</v>
      </c>
      <c r="D20610" s="7" t="str">
        <f t="shared" ref="D20610:D20673" si="322">IF(COUNTIFS(A:A,A20610,B:B,B20610,C:C,C20610)&gt;1,"Doublon","Unique")</f>
        <v>Unique</v>
      </c>
    </row>
    <row r="20611" spans="1:4" x14ac:dyDescent="0.35">
      <c r="A20611" s="14" t="s">
        <v>23683</v>
      </c>
      <c r="B20611" s="15" t="s">
        <v>23684</v>
      </c>
      <c r="C20611" s="13">
        <v>5.25</v>
      </c>
      <c r="D20611" s="7" t="str">
        <f t="shared" si="322"/>
        <v>Unique</v>
      </c>
    </row>
    <row r="20612" spans="1:4" x14ac:dyDescent="0.35">
      <c r="A20612" s="14" t="s">
        <v>23618</v>
      </c>
      <c r="B20612" s="15">
        <v>3720</v>
      </c>
      <c r="C20612" s="13">
        <v>6.57</v>
      </c>
      <c r="D20612" s="7" t="str">
        <f t="shared" si="322"/>
        <v>Unique</v>
      </c>
    </row>
    <row r="20613" spans="1:4" x14ac:dyDescent="0.35">
      <c r="A20613" s="14" t="s">
        <v>23667</v>
      </c>
      <c r="B20613" s="15" t="s">
        <v>23668</v>
      </c>
      <c r="C20613" s="13">
        <v>5.48</v>
      </c>
      <c r="D20613" s="7" t="str">
        <f t="shared" si="322"/>
        <v>Unique</v>
      </c>
    </row>
    <row r="20614" spans="1:4" x14ac:dyDescent="0.35">
      <c r="A20614" s="14" t="s">
        <v>23703</v>
      </c>
      <c r="B20614" s="15" t="s">
        <v>23704</v>
      </c>
      <c r="C20614" s="13">
        <v>5.25</v>
      </c>
      <c r="D20614" s="7" t="str">
        <f t="shared" si="322"/>
        <v>Unique</v>
      </c>
    </row>
    <row r="20615" spans="1:4" x14ac:dyDescent="0.35">
      <c r="A20615" s="14" t="s">
        <v>23705</v>
      </c>
      <c r="B20615" s="15">
        <v>3754</v>
      </c>
      <c r="C20615" s="13">
        <v>5.25</v>
      </c>
      <c r="D20615" s="7" t="str">
        <f t="shared" si="322"/>
        <v>Unique</v>
      </c>
    </row>
    <row r="20616" spans="1:4" x14ac:dyDescent="0.35">
      <c r="A20616" s="14" t="s">
        <v>23707</v>
      </c>
      <c r="B20616" s="15">
        <v>3782</v>
      </c>
      <c r="C20616" s="13">
        <v>5.25</v>
      </c>
      <c r="D20616" s="7" t="str">
        <f t="shared" si="322"/>
        <v>Unique</v>
      </c>
    </row>
    <row r="20617" spans="1:4" x14ac:dyDescent="0.35">
      <c r="A20617" s="14" t="s">
        <v>23708</v>
      </c>
      <c r="B20617" s="15" t="s">
        <v>23709</v>
      </c>
      <c r="C20617" s="13">
        <v>5.49</v>
      </c>
      <c r="D20617" s="7" t="str">
        <f t="shared" si="322"/>
        <v>Unique</v>
      </c>
    </row>
    <row r="20618" spans="1:4" x14ac:dyDescent="0.35">
      <c r="A20618" s="14" t="s">
        <v>23706</v>
      </c>
      <c r="B20618" s="15">
        <v>25007800</v>
      </c>
      <c r="C20618" s="13">
        <v>6.13</v>
      </c>
      <c r="D20618" s="7" t="str">
        <f t="shared" si="322"/>
        <v>Unique</v>
      </c>
    </row>
    <row r="20619" spans="1:4" x14ac:dyDescent="0.35">
      <c r="A20619" s="14" t="s">
        <v>23710</v>
      </c>
      <c r="B20619" s="15" t="s">
        <v>23711</v>
      </c>
      <c r="C20619" s="13">
        <v>5.48</v>
      </c>
      <c r="D20619" s="7" t="str">
        <f t="shared" si="322"/>
        <v>Unique</v>
      </c>
    </row>
    <row r="20620" spans="1:4" x14ac:dyDescent="0.35">
      <c r="A20620" s="14" t="s">
        <v>23712</v>
      </c>
      <c r="B20620" s="15">
        <v>25003651</v>
      </c>
      <c r="C20620" s="13">
        <v>12.290000000000001</v>
      </c>
      <c r="D20620" s="7" t="str">
        <f t="shared" si="322"/>
        <v>Unique</v>
      </c>
    </row>
    <row r="20621" spans="1:4" x14ac:dyDescent="0.35">
      <c r="A20621" s="14" t="s">
        <v>23713</v>
      </c>
      <c r="B20621" s="15">
        <v>25003651</v>
      </c>
      <c r="C20621" s="13">
        <v>12.290000000000001</v>
      </c>
      <c r="D20621" s="7" t="str">
        <f t="shared" si="322"/>
        <v>Unique</v>
      </c>
    </row>
    <row r="20622" spans="1:4" x14ac:dyDescent="0.35">
      <c r="A20622" s="14" t="s">
        <v>23712</v>
      </c>
      <c r="B20622" s="15">
        <v>25003651</v>
      </c>
      <c r="C20622" s="13">
        <v>-0.04</v>
      </c>
      <c r="D20622" s="7" t="str">
        <f t="shared" si="322"/>
        <v>Unique</v>
      </c>
    </row>
    <row r="20623" spans="1:4" x14ac:dyDescent="0.35">
      <c r="A20623" s="14" t="s">
        <v>23713</v>
      </c>
      <c r="B20623" s="15">
        <v>25003651</v>
      </c>
      <c r="C20623" s="13">
        <v>-0.02</v>
      </c>
      <c r="D20623" s="7" t="str">
        <f t="shared" si="322"/>
        <v>Unique</v>
      </c>
    </row>
    <row r="20624" spans="1:4" x14ac:dyDescent="0.35">
      <c r="A20624" s="14" t="s">
        <v>23714</v>
      </c>
      <c r="B20624" s="15" t="s">
        <v>23715</v>
      </c>
      <c r="C20624" s="13">
        <v>18.95</v>
      </c>
      <c r="D20624" s="7" t="str">
        <f t="shared" si="322"/>
        <v>Unique</v>
      </c>
    </row>
    <row r="20625" spans="1:4" x14ac:dyDescent="0.35">
      <c r="A20625" s="14" t="s">
        <v>23716</v>
      </c>
      <c r="B20625" s="15" t="s">
        <v>23715</v>
      </c>
      <c r="C20625" s="13">
        <v>18.95</v>
      </c>
      <c r="D20625" s="7" t="str">
        <f t="shared" si="322"/>
        <v>Unique</v>
      </c>
    </row>
    <row r="20626" spans="1:4" x14ac:dyDescent="0.35">
      <c r="A20626" s="14" t="s">
        <v>23714</v>
      </c>
      <c r="B20626" s="15" t="s">
        <v>23715</v>
      </c>
      <c r="C20626" s="13">
        <v>9.7200000000000006</v>
      </c>
      <c r="D20626" s="7" t="str">
        <f t="shared" si="322"/>
        <v>Unique</v>
      </c>
    </row>
    <row r="20627" spans="1:4" x14ac:dyDescent="0.35">
      <c r="A20627" s="14" t="s">
        <v>23716</v>
      </c>
      <c r="B20627" s="15" t="s">
        <v>23715</v>
      </c>
      <c r="C20627" s="13">
        <v>8.379999999999999</v>
      </c>
      <c r="D20627" s="7" t="str">
        <f t="shared" si="322"/>
        <v>Unique</v>
      </c>
    </row>
    <row r="20628" spans="1:4" x14ac:dyDescent="0.35">
      <c r="A20628" s="14" t="s">
        <v>23714</v>
      </c>
      <c r="B20628" s="15" t="s">
        <v>23715</v>
      </c>
      <c r="C20628" s="13">
        <v>-0.04</v>
      </c>
      <c r="D20628" s="7" t="str">
        <f t="shared" si="322"/>
        <v>Unique</v>
      </c>
    </row>
    <row r="20629" spans="1:4" x14ac:dyDescent="0.35">
      <c r="A20629" s="14" t="s">
        <v>23716</v>
      </c>
      <c r="B20629" s="15" t="s">
        <v>23715</v>
      </c>
      <c r="C20629" s="13">
        <v>-0.02</v>
      </c>
      <c r="D20629" s="7" t="str">
        <f t="shared" si="322"/>
        <v>Unique</v>
      </c>
    </row>
    <row r="20630" spans="1:4" x14ac:dyDescent="0.35">
      <c r="A20630" s="14" t="s">
        <v>23717</v>
      </c>
      <c r="B20630" s="15" t="s">
        <v>22799</v>
      </c>
      <c r="C20630" s="13">
        <v>5.25</v>
      </c>
      <c r="D20630" s="7" t="str">
        <f t="shared" si="322"/>
        <v>Unique</v>
      </c>
    </row>
    <row r="20631" spans="1:4" x14ac:dyDescent="0.35">
      <c r="A20631" s="14" t="s">
        <v>23718</v>
      </c>
      <c r="B20631" s="15">
        <v>25006982</v>
      </c>
      <c r="C20631" s="13">
        <v>9.7200000000000006</v>
      </c>
      <c r="D20631" s="7" t="str">
        <f t="shared" si="322"/>
        <v>Unique</v>
      </c>
    </row>
    <row r="20632" spans="1:4" x14ac:dyDescent="0.35">
      <c r="A20632" s="14" t="s">
        <v>23719</v>
      </c>
      <c r="B20632" s="15">
        <v>70194318</v>
      </c>
      <c r="C20632" s="13">
        <v>9.990000000000002</v>
      </c>
      <c r="D20632" s="7" t="str">
        <f t="shared" si="322"/>
        <v>Unique</v>
      </c>
    </row>
    <row r="20633" spans="1:4" x14ac:dyDescent="0.35">
      <c r="A20633" s="14" t="s">
        <v>23720</v>
      </c>
      <c r="B20633" s="15">
        <v>70194318</v>
      </c>
      <c r="C20633" s="13">
        <v>7.6199999999999992</v>
      </c>
      <c r="D20633" s="7" t="str">
        <f t="shared" si="322"/>
        <v>Unique</v>
      </c>
    </row>
    <row r="20634" spans="1:4" x14ac:dyDescent="0.35">
      <c r="A20634" s="14" t="s">
        <v>23721</v>
      </c>
      <c r="B20634" s="15">
        <v>2500608</v>
      </c>
      <c r="C20634" s="13">
        <v>5.49</v>
      </c>
      <c r="D20634" s="7" t="str">
        <f t="shared" si="322"/>
        <v>Unique</v>
      </c>
    </row>
    <row r="20635" spans="1:4" x14ac:dyDescent="0.35">
      <c r="A20635" s="14" t="s">
        <v>23722</v>
      </c>
      <c r="B20635" s="15">
        <v>3737</v>
      </c>
      <c r="C20635" s="13">
        <v>8.1</v>
      </c>
      <c r="D20635" s="7" t="str">
        <f t="shared" si="322"/>
        <v>Unique</v>
      </c>
    </row>
    <row r="20636" spans="1:4" x14ac:dyDescent="0.35">
      <c r="A20636" s="14" t="s">
        <v>23723</v>
      </c>
      <c r="B20636" s="15">
        <v>3737</v>
      </c>
      <c r="C20636" s="13">
        <v>7.6199999999999992</v>
      </c>
      <c r="D20636" s="7" t="str">
        <f t="shared" si="322"/>
        <v>Unique</v>
      </c>
    </row>
    <row r="20637" spans="1:4" x14ac:dyDescent="0.35">
      <c r="A20637" s="14" t="s">
        <v>23724</v>
      </c>
      <c r="B20637" s="15">
        <v>3737</v>
      </c>
      <c r="C20637" s="13">
        <v>7.3599999999999994</v>
      </c>
      <c r="D20637" s="7" t="str">
        <f t="shared" si="322"/>
        <v>Unique</v>
      </c>
    </row>
    <row r="20638" spans="1:4" x14ac:dyDescent="0.35">
      <c r="A20638" s="14" t="s">
        <v>23724</v>
      </c>
      <c r="B20638" s="15">
        <v>3737</v>
      </c>
      <c r="C20638" s="13">
        <v>-0.05</v>
      </c>
      <c r="D20638" s="7" t="str">
        <f t="shared" si="322"/>
        <v>Unique</v>
      </c>
    </row>
    <row r="20639" spans="1:4" x14ac:dyDescent="0.35">
      <c r="A20639" s="14" t="s">
        <v>23722</v>
      </c>
      <c r="B20639" s="15">
        <v>3737</v>
      </c>
      <c r="C20639" s="13">
        <v>-0.05</v>
      </c>
      <c r="D20639" s="7" t="str">
        <f t="shared" si="322"/>
        <v>Unique</v>
      </c>
    </row>
    <row r="20640" spans="1:4" x14ac:dyDescent="0.35">
      <c r="A20640" s="14" t="s">
        <v>23723</v>
      </c>
      <c r="B20640" s="15">
        <v>3737</v>
      </c>
      <c r="C20640" s="13">
        <v>-0.02</v>
      </c>
      <c r="D20640" s="7" t="str">
        <f t="shared" si="322"/>
        <v>Unique</v>
      </c>
    </row>
    <row r="20641" spans="1:4" x14ac:dyDescent="0.35">
      <c r="A20641" s="14" t="s">
        <v>23725</v>
      </c>
      <c r="B20641" s="15">
        <v>3789</v>
      </c>
      <c r="C20641" s="13">
        <v>4.13</v>
      </c>
      <c r="D20641" s="7" t="str">
        <f t="shared" si="322"/>
        <v>Unique</v>
      </c>
    </row>
    <row r="20642" spans="1:4" x14ac:dyDescent="0.35">
      <c r="A20642" s="14" t="s">
        <v>23726</v>
      </c>
      <c r="B20642" s="15">
        <v>3756</v>
      </c>
      <c r="C20642" s="13">
        <v>4.13</v>
      </c>
      <c r="D20642" s="7" t="str">
        <f t="shared" si="322"/>
        <v>Unique</v>
      </c>
    </row>
    <row r="20643" spans="1:4" x14ac:dyDescent="0.35">
      <c r="A20643" s="14" t="s">
        <v>23727</v>
      </c>
      <c r="B20643" s="15">
        <v>3768</v>
      </c>
      <c r="C20643" s="13">
        <v>4.13</v>
      </c>
      <c r="D20643" s="7" t="str">
        <f t="shared" si="322"/>
        <v>Unique</v>
      </c>
    </row>
    <row r="20644" spans="1:4" x14ac:dyDescent="0.35">
      <c r="A20644" s="14" t="s">
        <v>23728</v>
      </c>
      <c r="B20644" s="15">
        <v>3770</v>
      </c>
      <c r="C20644" s="13">
        <v>4.13</v>
      </c>
      <c r="D20644" s="7" t="str">
        <f t="shared" si="322"/>
        <v>Unique</v>
      </c>
    </row>
    <row r="20645" spans="1:4" x14ac:dyDescent="0.35">
      <c r="A20645" s="14" t="s">
        <v>23729</v>
      </c>
      <c r="B20645" s="15">
        <v>3772</v>
      </c>
      <c r="C20645" s="13">
        <v>4.13</v>
      </c>
      <c r="D20645" s="7" t="str">
        <f t="shared" si="322"/>
        <v>Unique</v>
      </c>
    </row>
    <row r="20646" spans="1:4" x14ac:dyDescent="0.35">
      <c r="A20646" s="14" t="s">
        <v>23730</v>
      </c>
      <c r="B20646" s="15">
        <v>3779</v>
      </c>
      <c r="C20646" s="13">
        <v>4.13</v>
      </c>
      <c r="D20646" s="7" t="str">
        <f t="shared" si="322"/>
        <v>Unique</v>
      </c>
    </row>
    <row r="20647" spans="1:4" x14ac:dyDescent="0.35">
      <c r="A20647" s="14" t="s">
        <v>23731</v>
      </c>
      <c r="B20647" s="15">
        <v>3783</v>
      </c>
      <c r="C20647" s="13">
        <v>4.13</v>
      </c>
      <c r="D20647" s="7" t="str">
        <f t="shared" si="322"/>
        <v>Unique</v>
      </c>
    </row>
    <row r="20648" spans="1:4" x14ac:dyDescent="0.35">
      <c r="A20648" s="14" t="s">
        <v>23732</v>
      </c>
      <c r="B20648" s="15" t="s">
        <v>23733</v>
      </c>
      <c r="C20648" s="13">
        <v>13.99</v>
      </c>
      <c r="D20648" s="7" t="str">
        <f t="shared" si="322"/>
        <v>Unique</v>
      </c>
    </row>
    <row r="20649" spans="1:4" x14ac:dyDescent="0.35">
      <c r="A20649" s="14" t="s">
        <v>23734</v>
      </c>
      <c r="B20649" s="15" t="s">
        <v>23735</v>
      </c>
      <c r="C20649" s="13">
        <v>9.5999999999999979</v>
      </c>
      <c r="D20649" s="7" t="str">
        <f t="shared" si="322"/>
        <v>Unique</v>
      </c>
    </row>
    <row r="20650" spans="1:4" x14ac:dyDescent="0.35">
      <c r="A20650" s="14" t="s">
        <v>23736</v>
      </c>
      <c r="B20650" s="15" t="s">
        <v>23737</v>
      </c>
      <c r="C20650" s="13">
        <v>9.5999999999999979</v>
      </c>
      <c r="D20650" s="7" t="str">
        <f t="shared" si="322"/>
        <v>Unique</v>
      </c>
    </row>
    <row r="20651" spans="1:4" x14ac:dyDescent="0.35">
      <c r="A20651" s="14" t="s">
        <v>23738</v>
      </c>
      <c r="B20651" s="15" t="s">
        <v>23739</v>
      </c>
      <c r="C20651" s="13">
        <v>9.5999999999999979</v>
      </c>
      <c r="D20651" s="7" t="str">
        <f t="shared" si="322"/>
        <v>Unique</v>
      </c>
    </row>
    <row r="20652" spans="1:4" x14ac:dyDescent="0.35">
      <c r="A20652" s="14" t="s">
        <v>23732</v>
      </c>
      <c r="B20652" s="15" t="s">
        <v>23733</v>
      </c>
      <c r="C20652" s="13">
        <v>5.25</v>
      </c>
      <c r="D20652" s="7" t="str">
        <f t="shared" si="322"/>
        <v>Unique</v>
      </c>
    </row>
    <row r="20653" spans="1:4" x14ac:dyDescent="0.35">
      <c r="A20653" s="14" t="s">
        <v>23734</v>
      </c>
      <c r="B20653" s="15" t="s">
        <v>23735</v>
      </c>
      <c r="C20653" s="13">
        <v>1.4500000000000002</v>
      </c>
      <c r="D20653" s="7" t="str">
        <f t="shared" si="322"/>
        <v>Unique</v>
      </c>
    </row>
    <row r="20654" spans="1:4" x14ac:dyDescent="0.35">
      <c r="A20654" s="14" t="s">
        <v>23736</v>
      </c>
      <c r="B20654" s="15" t="s">
        <v>23737</v>
      </c>
      <c r="C20654" s="13">
        <v>1.4500000000000002</v>
      </c>
      <c r="D20654" s="7" t="str">
        <f t="shared" si="322"/>
        <v>Unique</v>
      </c>
    </row>
    <row r="20655" spans="1:4" x14ac:dyDescent="0.35">
      <c r="A20655" s="14" t="s">
        <v>23738</v>
      </c>
      <c r="B20655" s="15" t="s">
        <v>23739</v>
      </c>
      <c r="C20655" s="13">
        <v>1.4500000000000002</v>
      </c>
      <c r="D20655" s="7" t="str">
        <f t="shared" si="322"/>
        <v>Unique</v>
      </c>
    </row>
    <row r="20656" spans="1:4" x14ac:dyDescent="0.35">
      <c r="A20656" s="14" t="s">
        <v>23746</v>
      </c>
      <c r="B20656" s="15" t="s">
        <v>23747</v>
      </c>
      <c r="C20656" s="13">
        <v>5.48</v>
      </c>
      <c r="D20656" s="7" t="str">
        <f t="shared" si="322"/>
        <v>Unique</v>
      </c>
    </row>
    <row r="20657" spans="1:4" x14ac:dyDescent="0.35">
      <c r="A20657" s="14" t="s">
        <v>23756</v>
      </c>
      <c r="B20657" s="15">
        <v>3785</v>
      </c>
      <c r="C20657" s="13">
        <v>5.25</v>
      </c>
      <c r="D20657" s="7" t="str">
        <f t="shared" si="322"/>
        <v>Unique</v>
      </c>
    </row>
    <row r="20658" spans="1:4" x14ac:dyDescent="0.35">
      <c r="A20658" s="14" t="s">
        <v>23757</v>
      </c>
      <c r="B20658" s="15">
        <v>3694</v>
      </c>
      <c r="C20658" s="13">
        <v>5.5</v>
      </c>
      <c r="D20658" s="7" t="str">
        <f t="shared" si="322"/>
        <v>Unique</v>
      </c>
    </row>
    <row r="20659" spans="1:4" x14ac:dyDescent="0.35">
      <c r="A20659" s="14" t="s">
        <v>23758</v>
      </c>
      <c r="B20659" s="15">
        <v>3759</v>
      </c>
      <c r="C20659" s="13">
        <v>-0.02</v>
      </c>
      <c r="D20659" s="7" t="str">
        <f t="shared" si="322"/>
        <v>Unique</v>
      </c>
    </row>
    <row r="20660" spans="1:4" x14ac:dyDescent="0.35">
      <c r="A20660" s="14" t="s">
        <v>23759</v>
      </c>
      <c r="B20660" s="15">
        <v>3759</v>
      </c>
      <c r="C20660" s="13">
        <v>-0.05</v>
      </c>
      <c r="D20660" s="7" t="str">
        <f t="shared" si="322"/>
        <v>Unique</v>
      </c>
    </row>
    <row r="20661" spans="1:4" x14ac:dyDescent="0.35">
      <c r="A20661" s="14" t="s">
        <v>23760</v>
      </c>
      <c r="B20661" s="15">
        <v>3759</v>
      </c>
      <c r="C20661" s="13">
        <v>-0.05</v>
      </c>
      <c r="D20661" s="7" t="str">
        <f t="shared" si="322"/>
        <v>Unique</v>
      </c>
    </row>
    <row r="20662" spans="1:4" x14ac:dyDescent="0.35">
      <c r="A20662" s="14" t="s">
        <v>23758</v>
      </c>
      <c r="B20662" s="15">
        <v>3759</v>
      </c>
      <c r="C20662" s="13">
        <v>5.25</v>
      </c>
      <c r="D20662" s="7" t="str">
        <f t="shared" si="322"/>
        <v>Unique</v>
      </c>
    </row>
    <row r="20663" spans="1:4" x14ac:dyDescent="0.35">
      <c r="A20663" s="14" t="s">
        <v>23759</v>
      </c>
      <c r="B20663" s="15">
        <v>3759</v>
      </c>
      <c r="C20663" s="13">
        <v>5.25</v>
      </c>
      <c r="D20663" s="7" t="str">
        <f t="shared" si="322"/>
        <v>Unique</v>
      </c>
    </row>
    <row r="20664" spans="1:4" x14ac:dyDescent="0.35">
      <c r="A20664" s="14" t="s">
        <v>23760</v>
      </c>
      <c r="B20664" s="15">
        <v>3759</v>
      </c>
      <c r="C20664" s="13">
        <v>6.57</v>
      </c>
      <c r="D20664" s="7" t="str">
        <f t="shared" si="322"/>
        <v>Unique</v>
      </c>
    </row>
    <row r="20665" spans="1:4" x14ac:dyDescent="0.35">
      <c r="A20665" s="14" t="s">
        <v>23761</v>
      </c>
      <c r="B20665" s="15">
        <v>3685</v>
      </c>
      <c r="C20665" s="13">
        <v>-0.02</v>
      </c>
      <c r="D20665" s="7" t="str">
        <f t="shared" si="322"/>
        <v>Unique</v>
      </c>
    </row>
    <row r="20666" spans="1:4" x14ac:dyDescent="0.35">
      <c r="A20666" s="14" t="s">
        <v>23762</v>
      </c>
      <c r="B20666" s="15">
        <v>3685</v>
      </c>
      <c r="C20666" s="13">
        <v>-0.04</v>
      </c>
      <c r="D20666" s="7" t="str">
        <f t="shared" si="322"/>
        <v>Unique</v>
      </c>
    </row>
    <row r="20667" spans="1:4" x14ac:dyDescent="0.35">
      <c r="A20667" s="14" t="s">
        <v>23761</v>
      </c>
      <c r="B20667" s="15">
        <v>3685</v>
      </c>
      <c r="C20667" s="13">
        <v>5.25</v>
      </c>
      <c r="D20667" s="7" t="str">
        <f t="shared" si="322"/>
        <v>Unique</v>
      </c>
    </row>
    <row r="20668" spans="1:4" x14ac:dyDescent="0.35">
      <c r="A20668" s="14" t="s">
        <v>23762</v>
      </c>
      <c r="B20668" s="15">
        <v>3685</v>
      </c>
      <c r="C20668" s="13">
        <v>5.25</v>
      </c>
      <c r="D20668" s="7" t="str">
        <f t="shared" si="322"/>
        <v>Unique</v>
      </c>
    </row>
    <row r="20669" spans="1:4" x14ac:dyDescent="0.35">
      <c r="A20669" s="14" t="s">
        <v>23763</v>
      </c>
      <c r="B20669" s="15">
        <v>3784</v>
      </c>
      <c r="C20669" s="13">
        <v>5.49</v>
      </c>
      <c r="D20669" s="7" t="str">
        <f t="shared" si="322"/>
        <v>Unique</v>
      </c>
    </row>
    <row r="20670" spans="1:4" x14ac:dyDescent="0.35">
      <c r="A20670" s="14" t="s">
        <v>23714</v>
      </c>
      <c r="B20670" s="15" t="s">
        <v>23715</v>
      </c>
      <c r="C20670" s="13">
        <v>6.6999999999999993</v>
      </c>
      <c r="D20670" s="7" t="str">
        <f t="shared" si="322"/>
        <v>Unique</v>
      </c>
    </row>
    <row r="20671" spans="1:4" x14ac:dyDescent="0.35">
      <c r="A20671" s="14" t="s">
        <v>23720</v>
      </c>
      <c r="B20671" s="15">
        <v>70194318</v>
      </c>
      <c r="C20671" s="13">
        <v>6.6999999999999993</v>
      </c>
      <c r="D20671" s="7" t="str">
        <f t="shared" si="322"/>
        <v>Unique</v>
      </c>
    </row>
    <row r="20672" spans="1:4" x14ac:dyDescent="0.35">
      <c r="A20672" s="14" t="s">
        <v>23762</v>
      </c>
      <c r="B20672" s="15">
        <v>3685</v>
      </c>
      <c r="C20672" s="13">
        <v>6.6999999999999993</v>
      </c>
      <c r="D20672" s="7" t="str">
        <f t="shared" si="322"/>
        <v>Unique</v>
      </c>
    </row>
    <row r="20673" spans="1:5" x14ac:dyDescent="0.35">
      <c r="A20673" s="14" t="s">
        <v>23764</v>
      </c>
      <c r="B20673" s="15">
        <v>3766</v>
      </c>
      <c r="C20673" s="13">
        <v>6.04</v>
      </c>
      <c r="D20673" s="7" t="str">
        <f t="shared" si="322"/>
        <v>Unique</v>
      </c>
    </row>
    <row r="20674" spans="1:5" x14ac:dyDescent="0.35">
      <c r="A20674" s="14" t="s">
        <v>23765</v>
      </c>
      <c r="B20674" s="15">
        <v>3757</v>
      </c>
      <c r="C20674" s="13">
        <v>5.5200000000000014</v>
      </c>
      <c r="D20674" s="7" t="str">
        <f t="shared" ref="D20674:D20737" si="323">IF(COUNTIFS(A:A,A20674,B:B,B20674,C:C,C20674)&gt;1,"Doublon","Unique")</f>
        <v>Unique</v>
      </c>
    </row>
    <row r="20675" spans="1:5" x14ac:dyDescent="0.35">
      <c r="A20675" s="14" t="s">
        <v>23766</v>
      </c>
      <c r="B20675" s="15">
        <v>3798</v>
      </c>
      <c r="C20675" s="13">
        <v>5.08</v>
      </c>
      <c r="D20675" s="7" t="str">
        <f t="shared" si="323"/>
        <v>Unique</v>
      </c>
    </row>
    <row r="20676" spans="1:5" x14ac:dyDescent="0.35">
      <c r="A20676" s="14" t="s">
        <v>23767</v>
      </c>
      <c r="B20676" s="15">
        <v>3773</v>
      </c>
      <c r="C20676" s="13">
        <v>5.08</v>
      </c>
      <c r="D20676" s="7" t="str">
        <f t="shared" si="323"/>
        <v>Unique</v>
      </c>
    </row>
    <row r="20677" spans="1:5" x14ac:dyDescent="0.35">
      <c r="A20677" s="14" t="s">
        <v>23768</v>
      </c>
      <c r="B20677" s="15">
        <v>3723</v>
      </c>
      <c r="C20677" s="13">
        <v>5.08</v>
      </c>
      <c r="D20677" s="7" t="str">
        <f t="shared" si="323"/>
        <v>Unique</v>
      </c>
    </row>
    <row r="20678" spans="1:5" x14ac:dyDescent="0.35">
      <c r="A20678" s="14" t="s">
        <v>23769</v>
      </c>
      <c r="B20678" s="15">
        <v>3793</v>
      </c>
      <c r="C20678" s="13">
        <v>4.6399999999999997</v>
      </c>
      <c r="D20678" s="7" t="str">
        <f t="shared" si="323"/>
        <v>Unique</v>
      </c>
    </row>
    <row r="20679" spans="1:5" x14ac:dyDescent="0.35">
      <c r="A20679" s="14" t="s">
        <v>23770</v>
      </c>
      <c r="B20679" s="15">
        <v>3776</v>
      </c>
      <c r="C20679" s="13">
        <v>4.3999999999999995</v>
      </c>
      <c r="D20679" s="7" t="str">
        <f t="shared" si="323"/>
        <v>Unique</v>
      </c>
    </row>
    <row r="20680" spans="1:5" x14ac:dyDescent="0.35">
      <c r="A20680" s="14" t="s">
        <v>23784</v>
      </c>
      <c r="B20680" s="15" t="s">
        <v>23785</v>
      </c>
      <c r="C20680" s="13">
        <v>5.49</v>
      </c>
      <c r="D20680" s="7" t="str">
        <f t="shared" si="323"/>
        <v>Unique</v>
      </c>
    </row>
    <row r="20681" spans="1:5" x14ac:dyDescent="0.35">
      <c r="A20681" s="14" t="s">
        <v>23796</v>
      </c>
      <c r="B20681" s="15">
        <v>25001219</v>
      </c>
      <c r="C20681" s="13">
        <v>5.48</v>
      </c>
      <c r="D20681" s="7" t="str">
        <f t="shared" si="323"/>
        <v>Unique</v>
      </c>
    </row>
    <row r="20682" spans="1:5" x14ac:dyDescent="0.35">
      <c r="A20682" s="14" t="s">
        <v>23748</v>
      </c>
      <c r="B20682" s="15" t="s">
        <v>23749</v>
      </c>
      <c r="C20682" s="13">
        <v>5.49</v>
      </c>
      <c r="D20682" s="7" t="str">
        <f t="shared" si="323"/>
        <v>Unique</v>
      </c>
    </row>
    <row r="20683" spans="1:5" x14ac:dyDescent="0.35">
      <c r="A20683" s="14" t="s">
        <v>23806</v>
      </c>
      <c r="B20683" s="15" t="s">
        <v>23807</v>
      </c>
      <c r="C20683" s="13">
        <v>5.5</v>
      </c>
      <c r="D20683" s="7" t="str">
        <f t="shared" si="323"/>
        <v>Unique</v>
      </c>
    </row>
    <row r="20684" spans="1:5" x14ac:dyDescent="0.35">
      <c r="A20684" s="14" t="s">
        <v>23808</v>
      </c>
      <c r="B20684" s="15" t="s">
        <v>23809</v>
      </c>
      <c r="C20684" s="13">
        <v>5.5</v>
      </c>
      <c r="D20684" s="7" t="str">
        <f t="shared" si="323"/>
        <v>Unique</v>
      </c>
    </row>
    <row r="20685" spans="1:5" x14ac:dyDescent="0.35">
      <c r="A20685" s="14" t="s">
        <v>21404</v>
      </c>
      <c r="B20685" s="15" t="s">
        <v>21405</v>
      </c>
      <c r="C20685" s="13">
        <v>5.25</v>
      </c>
      <c r="D20685" s="7" t="str">
        <f t="shared" si="323"/>
        <v>Unique</v>
      </c>
    </row>
    <row r="20686" spans="1:5" x14ac:dyDescent="0.35">
      <c r="A20686" s="14" t="s">
        <v>23761</v>
      </c>
      <c r="B20686" s="15">
        <v>3685</v>
      </c>
      <c r="C20686" s="13">
        <v>-0.5</v>
      </c>
      <c r="D20686" s="7" t="str">
        <f t="shared" si="323"/>
        <v>Unique</v>
      </c>
    </row>
    <row r="20687" spans="1:5" x14ac:dyDescent="0.35">
      <c r="A20687" s="14" t="s">
        <v>23758</v>
      </c>
      <c r="B20687" s="15">
        <v>3759</v>
      </c>
      <c r="C20687" s="13">
        <v>-0.5</v>
      </c>
      <c r="D20687" s="7" t="str">
        <f t="shared" si="323"/>
        <v>Unique</v>
      </c>
      <c r="E20687" s="7">
        <f>COUNTIFS($A$1721:A20687,A20687,$B$1721:B20687,B20687,$C$1721:C20687,C20687)</f>
        <v>1</v>
      </c>
    </row>
    <row r="20688" spans="1:5" x14ac:dyDescent="0.35">
      <c r="A20688" s="14" t="s">
        <v>23776</v>
      </c>
      <c r="B20688" s="15">
        <v>3761</v>
      </c>
      <c r="C20688" s="13">
        <v>-1</v>
      </c>
      <c r="D20688" s="7" t="str">
        <f t="shared" si="323"/>
        <v>Unique</v>
      </c>
    </row>
    <row r="20689" spans="1:4" x14ac:dyDescent="0.35">
      <c r="A20689" s="14" t="s">
        <v>23775</v>
      </c>
      <c r="B20689" s="15">
        <v>3742</v>
      </c>
      <c r="C20689" s="13">
        <v>5.25</v>
      </c>
      <c r="D20689" s="7" t="str">
        <f t="shared" si="323"/>
        <v>Unique</v>
      </c>
    </row>
    <row r="20690" spans="1:4" x14ac:dyDescent="0.35">
      <c r="A20690" s="14" t="s">
        <v>23774</v>
      </c>
      <c r="B20690" s="15">
        <v>3721</v>
      </c>
      <c r="C20690" s="13">
        <v>-0.04</v>
      </c>
      <c r="D20690" s="7" t="str">
        <f t="shared" si="323"/>
        <v>Unique</v>
      </c>
    </row>
    <row r="20691" spans="1:4" x14ac:dyDescent="0.35">
      <c r="A20691" s="14" t="s">
        <v>23782</v>
      </c>
      <c r="B20691" s="15">
        <v>3721</v>
      </c>
      <c r="C20691" s="13">
        <v>-0.02</v>
      </c>
      <c r="D20691" s="7" t="str">
        <f t="shared" si="323"/>
        <v>Unique</v>
      </c>
    </row>
    <row r="20692" spans="1:4" x14ac:dyDescent="0.35">
      <c r="A20692" s="14" t="s">
        <v>23777</v>
      </c>
      <c r="B20692" s="15">
        <v>3769</v>
      </c>
      <c r="C20692" s="13">
        <v>5.48</v>
      </c>
      <c r="D20692" s="7" t="str">
        <f t="shared" si="323"/>
        <v>Unique</v>
      </c>
    </row>
    <row r="20693" spans="1:4" x14ac:dyDescent="0.35">
      <c r="A20693" s="14" t="s">
        <v>23812</v>
      </c>
      <c r="B20693" s="15" t="s">
        <v>23813</v>
      </c>
      <c r="C20693" s="13">
        <v>5.25</v>
      </c>
      <c r="D20693" s="7" t="str">
        <f t="shared" si="323"/>
        <v>Unique</v>
      </c>
    </row>
    <row r="20694" spans="1:4" x14ac:dyDescent="0.35">
      <c r="A20694" s="14" t="s">
        <v>23816</v>
      </c>
      <c r="B20694" s="15" t="s">
        <v>23817</v>
      </c>
      <c r="C20694" s="13">
        <v>5.5</v>
      </c>
      <c r="D20694" s="7" t="str">
        <f t="shared" si="323"/>
        <v>Unique</v>
      </c>
    </row>
    <row r="20695" spans="1:4" x14ac:dyDescent="0.35">
      <c r="A20695" s="14" t="s">
        <v>23799</v>
      </c>
      <c r="B20695" s="15">
        <v>28287237</v>
      </c>
      <c r="C20695" s="13">
        <v>7.3599999999999994</v>
      </c>
      <c r="D20695" s="7" t="str">
        <f t="shared" si="323"/>
        <v>Unique</v>
      </c>
    </row>
    <row r="20696" spans="1:4" x14ac:dyDescent="0.35">
      <c r="A20696" s="14" t="s">
        <v>23804</v>
      </c>
      <c r="B20696" s="15" t="s">
        <v>23805</v>
      </c>
      <c r="C20696" s="13">
        <v>5.25</v>
      </c>
      <c r="D20696" s="7" t="str">
        <f t="shared" si="323"/>
        <v>Unique</v>
      </c>
    </row>
    <row r="20697" spans="1:4" x14ac:dyDescent="0.35">
      <c r="A20697" s="14" t="s">
        <v>23740</v>
      </c>
      <c r="B20697" s="15" t="s">
        <v>23741</v>
      </c>
      <c r="C20697" s="13">
        <v>5.25</v>
      </c>
      <c r="D20697" s="7" t="str">
        <f t="shared" si="323"/>
        <v>Unique</v>
      </c>
    </row>
    <row r="20698" spans="1:4" x14ac:dyDescent="0.35">
      <c r="A20698" s="14" t="s">
        <v>23781</v>
      </c>
      <c r="B20698" s="15">
        <v>3728</v>
      </c>
      <c r="C20698" s="13">
        <v>5.25</v>
      </c>
      <c r="D20698" s="7" t="str">
        <f t="shared" si="323"/>
        <v>Unique</v>
      </c>
    </row>
    <row r="20699" spans="1:4" x14ac:dyDescent="0.35">
      <c r="A20699" s="14" t="s">
        <v>23742</v>
      </c>
      <c r="B20699" s="15" t="s">
        <v>23743</v>
      </c>
      <c r="C20699" s="13">
        <v>5.25</v>
      </c>
      <c r="D20699" s="7" t="str">
        <f t="shared" si="323"/>
        <v>Unique</v>
      </c>
    </row>
    <row r="20700" spans="1:4" x14ac:dyDescent="0.35">
      <c r="A20700" s="14" t="s">
        <v>23790</v>
      </c>
      <c r="B20700" s="15" t="s">
        <v>23791</v>
      </c>
      <c r="C20700" s="13">
        <v>5.25</v>
      </c>
      <c r="D20700" s="7" t="str">
        <f t="shared" si="323"/>
        <v>Unique</v>
      </c>
    </row>
    <row r="20701" spans="1:4" x14ac:dyDescent="0.35">
      <c r="A20701" s="14" t="s">
        <v>23814</v>
      </c>
      <c r="B20701" s="15" t="s">
        <v>23815</v>
      </c>
      <c r="C20701" s="13">
        <v>5.25</v>
      </c>
      <c r="D20701" s="7" t="str">
        <f t="shared" si="323"/>
        <v>Unique</v>
      </c>
    </row>
    <row r="20702" spans="1:4" x14ac:dyDescent="0.35">
      <c r="A20702" s="14" t="s">
        <v>23754</v>
      </c>
      <c r="B20702" s="15" t="s">
        <v>23755</v>
      </c>
      <c r="C20702" s="13">
        <v>6.13</v>
      </c>
      <c r="D20702" s="7" t="str">
        <f t="shared" si="323"/>
        <v>Unique</v>
      </c>
    </row>
    <row r="20703" spans="1:4" x14ac:dyDescent="0.35">
      <c r="A20703" s="14" t="s">
        <v>23818</v>
      </c>
      <c r="B20703" s="15">
        <v>3569</v>
      </c>
      <c r="C20703" s="13">
        <v>5.25</v>
      </c>
      <c r="D20703" s="7" t="str">
        <f t="shared" si="323"/>
        <v>Unique</v>
      </c>
    </row>
    <row r="20704" spans="1:4" x14ac:dyDescent="0.35">
      <c r="A20704" s="14" t="s">
        <v>23802</v>
      </c>
      <c r="B20704" s="15">
        <v>3762</v>
      </c>
      <c r="C20704" s="13">
        <v>5.25</v>
      </c>
      <c r="D20704" s="7" t="str">
        <f t="shared" si="323"/>
        <v>Unique</v>
      </c>
    </row>
    <row r="20705" spans="1:4" x14ac:dyDescent="0.35">
      <c r="A20705" s="14" t="s">
        <v>23778</v>
      </c>
      <c r="B20705" s="15">
        <v>3771</v>
      </c>
      <c r="C20705" s="13">
        <v>5.5</v>
      </c>
      <c r="D20705" s="7" t="str">
        <f t="shared" si="323"/>
        <v>Unique</v>
      </c>
    </row>
    <row r="20706" spans="1:4" x14ac:dyDescent="0.35">
      <c r="A20706" s="14" t="s">
        <v>23786</v>
      </c>
      <c r="B20706" s="15" t="s">
        <v>23787</v>
      </c>
      <c r="C20706" s="13">
        <v>5.48</v>
      </c>
      <c r="D20706" s="7" t="str">
        <f t="shared" si="323"/>
        <v>Unique</v>
      </c>
    </row>
    <row r="20707" spans="1:4" x14ac:dyDescent="0.35">
      <c r="A20707" s="14" t="s">
        <v>23797</v>
      </c>
      <c r="B20707" s="15" t="s">
        <v>23798</v>
      </c>
      <c r="C20707" s="13">
        <v>5.5</v>
      </c>
      <c r="D20707" s="7" t="str">
        <f t="shared" si="323"/>
        <v>Unique</v>
      </c>
    </row>
    <row r="20708" spans="1:4" x14ac:dyDescent="0.35">
      <c r="A20708" s="14" t="s">
        <v>23744</v>
      </c>
      <c r="B20708" s="15" t="s">
        <v>23745</v>
      </c>
      <c r="C20708" s="13">
        <v>5.25</v>
      </c>
      <c r="D20708" s="7" t="str">
        <f t="shared" si="323"/>
        <v>Unique</v>
      </c>
    </row>
    <row r="20709" spans="1:4" x14ac:dyDescent="0.35">
      <c r="A20709" s="14" t="s">
        <v>23774</v>
      </c>
      <c r="B20709" s="15">
        <v>3721</v>
      </c>
      <c r="C20709" s="13">
        <v>5.25</v>
      </c>
      <c r="D20709" s="7" t="str">
        <f t="shared" si="323"/>
        <v>Unique</v>
      </c>
    </row>
    <row r="20710" spans="1:4" x14ac:dyDescent="0.35">
      <c r="A20710" s="14" t="s">
        <v>23782</v>
      </c>
      <c r="B20710" s="15">
        <v>3721</v>
      </c>
      <c r="C20710" s="13">
        <v>7.1000000000000005</v>
      </c>
      <c r="D20710" s="7" t="str">
        <f t="shared" si="323"/>
        <v>Unique</v>
      </c>
    </row>
    <row r="20711" spans="1:4" x14ac:dyDescent="0.35">
      <c r="A20711" s="14" t="s">
        <v>23783</v>
      </c>
      <c r="B20711" s="15">
        <v>3719</v>
      </c>
      <c r="C20711" s="13">
        <v>11.370000000000001</v>
      </c>
      <c r="D20711" s="7" t="str">
        <f t="shared" si="323"/>
        <v>Unique</v>
      </c>
    </row>
    <row r="20712" spans="1:4" x14ac:dyDescent="0.35">
      <c r="A20712" s="14" t="s">
        <v>23810</v>
      </c>
      <c r="B20712" s="15" t="s">
        <v>23811</v>
      </c>
      <c r="C20712" s="13">
        <v>5.48</v>
      </c>
      <c r="D20712" s="7" t="str">
        <f t="shared" si="323"/>
        <v>Unique</v>
      </c>
    </row>
    <row r="20713" spans="1:4" x14ac:dyDescent="0.35">
      <c r="A20713" s="14" t="s">
        <v>23776</v>
      </c>
      <c r="B20713" s="15">
        <v>3761</v>
      </c>
      <c r="C20713" s="13">
        <v>-1.9999999999999997E-2</v>
      </c>
      <c r="D20713" s="7" t="str">
        <f t="shared" si="323"/>
        <v>Unique</v>
      </c>
    </row>
    <row r="20714" spans="1:4" x14ac:dyDescent="0.35">
      <c r="A20714" s="14" t="s">
        <v>23773</v>
      </c>
      <c r="B20714" s="15">
        <v>3761</v>
      </c>
      <c r="C20714" s="13">
        <v>-0.05</v>
      </c>
      <c r="D20714" s="7" t="str">
        <f t="shared" si="323"/>
        <v>Unique</v>
      </c>
    </row>
    <row r="20715" spans="1:4" x14ac:dyDescent="0.35">
      <c r="A20715" s="14" t="s">
        <v>23772</v>
      </c>
      <c r="B20715" s="15">
        <v>3761</v>
      </c>
      <c r="C20715" s="13">
        <v>-0.05</v>
      </c>
      <c r="D20715" s="7" t="str">
        <f t="shared" si="323"/>
        <v>Unique</v>
      </c>
    </row>
    <row r="20716" spans="1:4" x14ac:dyDescent="0.35">
      <c r="A20716" s="14" t="s">
        <v>23771</v>
      </c>
      <c r="B20716" s="15">
        <v>3761</v>
      </c>
      <c r="C20716" s="13">
        <v>-0.05</v>
      </c>
      <c r="D20716" s="7" t="str">
        <f t="shared" si="323"/>
        <v>Unique</v>
      </c>
    </row>
    <row r="20717" spans="1:4" x14ac:dyDescent="0.35">
      <c r="A20717" s="14" t="s">
        <v>23776</v>
      </c>
      <c r="B20717" s="15">
        <v>3761</v>
      </c>
      <c r="C20717" s="13">
        <v>5.25</v>
      </c>
      <c r="D20717" s="7" t="str">
        <f t="shared" si="323"/>
        <v>Unique</v>
      </c>
    </row>
    <row r="20718" spans="1:4" x14ac:dyDescent="0.35">
      <c r="A20718" s="14" t="s">
        <v>23771</v>
      </c>
      <c r="B20718" s="15">
        <v>3761</v>
      </c>
      <c r="C20718" s="13">
        <v>5.49</v>
      </c>
      <c r="D20718" s="7" t="str">
        <f t="shared" si="323"/>
        <v>Unique</v>
      </c>
    </row>
    <row r="20719" spans="1:4" x14ac:dyDescent="0.35">
      <c r="A20719" s="14" t="s">
        <v>23772</v>
      </c>
      <c r="B20719" s="15">
        <v>3761</v>
      </c>
      <c r="C20719" s="13">
        <v>6.8400000000000007</v>
      </c>
      <c r="D20719" s="7" t="str">
        <f t="shared" si="323"/>
        <v>Unique</v>
      </c>
    </row>
    <row r="20720" spans="1:4" x14ac:dyDescent="0.35">
      <c r="A20720" s="14" t="s">
        <v>23773</v>
      </c>
      <c r="B20720" s="15">
        <v>3761</v>
      </c>
      <c r="C20720" s="13">
        <v>7.3599999999999994</v>
      </c>
      <c r="D20720" s="7" t="str">
        <f t="shared" si="323"/>
        <v>Unique</v>
      </c>
    </row>
    <row r="20721" spans="1:5" x14ac:dyDescent="0.35">
      <c r="A20721" s="14" t="s">
        <v>23780</v>
      </c>
      <c r="B20721" s="15">
        <v>3586</v>
      </c>
      <c r="C20721" s="13">
        <v>5.48</v>
      </c>
      <c r="D20721" s="7" t="str">
        <f t="shared" si="323"/>
        <v>Unique</v>
      </c>
    </row>
    <row r="20722" spans="1:5" x14ac:dyDescent="0.35">
      <c r="A20722" s="14" t="s">
        <v>23794</v>
      </c>
      <c r="B20722" s="15" t="s">
        <v>23795</v>
      </c>
      <c r="C20722" s="13">
        <v>5.25</v>
      </c>
      <c r="D20722" s="7" t="str">
        <f t="shared" si="323"/>
        <v>Unique</v>
      </c>
    </row>
    <row r="20723" spans="1:5" x14ac:dyDescent="0.35">
      <c r="A20723" s="14" t="s">
        <v>23792</v>
      </c>
      <c r="B20723" s="15" t="s">
        <v>23793</v>
      </c>
      <c r="C20723" s="13">
        <v>5.25</v>
      </c>
      <c r="D20723" s="7" t="str">
        <f t="shared" si="323"/>
        <v>Unique</v>
      </c>
    </row>
    <row r="20724" spans="1:5" x14ac:dyDescent="0.35">
      <c r="A20724" s="14" t="s">
        <v>23776</v>
      </c>
      <c r="B20724" s="15">
        <v>3761</v>
      </c>
      <c r="C20724" s="13">
        <v>-0.5</v>
      </c>
      <c r="D20724" s="7" t="str">
        <f t="shared" si="323"/>
        <v>Unique</v>
      </c>
    </row>
    <row r="20725" spans="1:5" x14ac:dyDescent="0.35">
      <c r="A20725" s="14" t="s">
        <v>23782</v>
      </c>
      <c r="B20725" s="15">
        <v>3721</v>
      </c>
      <c r="C20725" s="13">
        <v>-0.5</v>
      </c>
      <c r="D20725" s="7" t="str">
        <f t="shared" si="323"/>
        <v>Unique</v>
      </c>
    </row>
    <row r="20726" spans="1:5" x14ac:dyDescent="0.35">
      <c r="A20726" s="14" t="s">
        <v>23716</v>
      </c>
      <c r="B20726" s="15" t="s">
        <v>23715</v>
      </c>
      <c r="C20726" s="13">
        <v>-0.5</v>
      </c>
      <c r="D20726" s="7" t="str">
        <f t="shared" si="323"/>
        <v>Unique</v>
      </c>
    </row>
    <row r="20727" spans="1:5" x14ac:dyDescent="0.35">
      <c r="A20727" s="14" t="s">
        <v>23723</v>
      </c>
      <c r="B20727" s="15">
        <v>3737</v>
      </c>
      <c r="C20727" s="13">
        <v>-0.5</v>
      </c>
      <c r="D20727" s="7" t="str">
        <f t="shared" si="323"/>
        <v>Unique</v>
      </c>
      <c r="E20727" s="7">
        <f>COUNTIFS($A$1721:A20727,A20727,$B$1721:B20727,B20727,$C$1721:C20727,C20727)</f>
        <v>1</v>
      </c>
    </row>
    <row r="20728" spans="1:5" x14ac:dyDescent="0.35">
      <c r="A20728" s="14" t="s">
        <v>23713</v>
      </c>
      <c r="B20728" s="15">
        <v>25003651</v>
      </c>
      <c r="C20728" s="13">
        <v>-0.5</v>
      </c>
      <c r="D20728" s="7" t="str">
        <f t="shared" si="323"/>
        <v>Unique</v>
      </c>
    </row>
    <row r="20729" spans="1:5" x14ac:dyDescent="0.35">
      <c r="A20729" s="14" t="s">
        <v>23752</v>
      </c>
      <c r="B20729" s="15" t="s">
        <v>23753</v>
      </c>
      <c r="C20729" s="13">
        <v>5.25</v>
      </c>
      <c r="D20729" s="7" t="str">
        <f t="shared" si="323"/>
        <v>Unique</v>
      </c>
    </row>
    <row r="20730" spans="1:5" x14ac:dyDescent="0.35">
      <c r="A20730" s="14" t="s">
        <v>23792</v>
      </c>
      <c r="B20730" s="15" t="s">
        <v>23793</v>
      </c>
      <c r="C20730" s="13">
        <v>5.48</v>
      </c>
      <c r="D20730" s="7" t="str">
        <f t="shared" si="323"/>
        <v>Unique</v>
      </c>
    </row>
    <row r="20731" spans="1:5" x14ac:dyDescent="0.35">
      <c r="A20731" s="14" t="s">
        <v>23800</v>
      </c>
      <c r="B20731" s="15" t="s">
        <v>23801</v>
      </c>
      <c r="C20731" s="13">
        <v>11.66</v>
      </c>
      <c r="D20731" s="7" t="str">
        <f t="shared" si="323"/>
        <v>Unique</v>
      </c>
    </row>
    <row r="20732" spans="1:5" x14ac:dyDescent="0.35">
      <c r="A20732" s="14" t="s">
        <v>23779</v>
      </c>
      <c r="B20732" s="15">
        <v>3775</v>
      </c>
      <c r="C20732" s="13">
        <v>5.25</v>
      </c>
      <c r="D20732" s="7" t="str">
        <f t="shared" si="323"/>
        <v>Unique</v>
      </c>
    </row>
    <row r="20733" spans="1:5" x14ac:dyDescent="0.35">
      <c r="A20733" s="14" t="s">
        <v>23779</v>
      </c>
      <c r="B20733" s="15">
        <v>3775</v>
      </c>
      <c r="C20733" s="13">
        <v>5.48</v>
      </c>
      <c r="D20733" s="7" t="str">
        <f t="shared" si="323"/>
        <v>Unique</v>
      </c>
    </row>
    <row r="20734" spans="1:5" x14ac:dyDescent="0.35">
      <c r="A20734" s="14" t="s">
        <v>23803</v>
      </c>
      <c r="B20734" s="15">
        <v>4501838976</v>
      </c>
      <c r="C20734" s="13">
        <v>6.13</v>
      </c>
      <c r="D20734" s="7" t="str">
        <f t="shared" si="323"/>
        <v>Unique</v>
      </c>
    </row>
    <row r="20735" spans="1:5" x14ac:dyDescent="0.35">
      <c r="A20735" s="14" t="s">
        <v>23788</v>
      </c>
      <c r="B20735" s="15" t="s">
        <v>23789</v>
      </c>
      <c r="C20735" s="13">
        <v>5.25</v>
      </c>
      <c r="D20735" s="7" t="str">
        <f t="shared" si="323"/>
        <v>Unique</v>
      </c>
    </row>
    <row r="20736" spans="1:5" x14ac:dyDescent="0.35">
      <c r="A20736" s="14" t="s">
        <v>23750</v>
      </c>
      <c r="B20736" s="15" t="s">
        <v>23751</v>
      </c>
      <c r="C20736" s="13">
        <v>5.25</v>
      </c>
      <c r="D20736" s="7" t="str">
        <f t="shared" si="323"/>
        <v>Unique</v>
      </c>
    </row>
    <row r="20737" spans="1:4" x14ac:dyDescent="0.35">
      <c r="A20737" s="14" t="s">
        <v>23819</v>
      </c>
      <c r="B20737" s="15" t="s">
        <v>23820</v>
      </c>
      <c r="C20737" s="13">
        <v>5.48</v>
      </c>
      <c r="D20737" s="7" t="str">
        <f t="shared" si="323"/>
        <v>Unique</v>
      </c>
    </row>
    <row r="20738" spans="1:4" x14ac:dyDescent="0.35">
      <c r="A20738" s="14" t="s">
        <v>23821</v>
      </c>
      <c r="B20738" s="15">
        <v>3717</v>
      </c>
      <c r="C20738" s="13">
        <v>7.6199999999999992</v>
      </c>
      <c r="D20738" s="7" t="str">
        <f t="shared" ref="D20738:D20801" si="324">IF(COUNTIFS(A:A,A20738,B:B,B20738,C:C,C20738)&gt;1,"Doublon","Unique")</f>
        <v>Unique</v>
      </c>
    </row>
    <row r="20739" spans="1:4" x14ac:dyDescent="0.35">
      <c r="A20739" s="14" t="s">
        <v>23822</v>
      </c>
      <c r="B20739" s="15" t="s">
        <v>23823</v>
      </c>
      <c r="C20739" s="13">
        <v>5.49</v>
      </c>
      <c r="D20739" s="7" t="str">
        <f t="shared" si="324"/>
        <v>Unique</v>
      </c>
    </row>
    <row r="20740" spans="1:4" x14ac:dyDescent="0.35">
      <c r="A20740" s="14" t="s">
        <v>23824</v>
      </c>
      <c r="B20740" s="15">
        <v>28433418</v>
      </c>
      <c r="C20740" s="13">
        <v>5.49</v>
      </c>
      <c r="D20740" s="7" t="str">
        <f t="shared" si="324"/>
        <v>Unique</v>
      </c>
    </row>
    <row r="20741" spans="1:4" x14ac:dyDescent="0.35">
      <c r="A20741" s="14" t="s">
        <v>21495</v>
      </c>
      <c r="B20741" s="15">
        <v>3755</v>
      </c>
      <c r="C20741" s="13">
        <v>5.25</v>
      </c>
      <c r="D20741" s="7" t="str">
        <f t="shared" si="324"/>
        <v>Unique</v>
      </c>
    </row>
    <row r="20742" spans="1:4" x14ac:dyDescent="0.35">
      <c r="A20742" s="14" t="s">
        <v>23825</v>
      </c>
      <c r="B20742" s="15">
        <v>3797</v>
      </c>
      <c r="C20742" s="13">
        <v>5.48</v>
      </c>
      <c r="D20742" s="7" t="str">
        <f t="shared" si="324"/>
        <v>Unique</v>
      </c>
    </row>
    <row r="20743" spans="1:4" x14ac:dyDescent="0.35">
      <c r="A20743" s="14" t="s">
        <v>23826</v>
      </c>
      <c r="B20743" s="15" t="s">
        <v>23827</v>
      </c>
      <c r="C20743" s="13">
        <v>5.49</v>
      </c>
      <c r="D20743" s="7" t="str">
        <f t="shared" si="324"/>
        <v>Unique</v>
      </c>
    </row>
    <row r="20744" spans="1:4" x14ac:dyDescent="0.35">
      <c r="A20744" s="14" t="s">
        <v>23828</v>
      </c>
      <c r="B20744" s="15" t="s">
        <v>23829</v>
      </c>
      <c r="C20744" s="13">
        <v>-1.9999999999999997E-2</v>
      </c>
      <c r="D20744" s="7" t="str">
        <f t="shared" si="324"/>
        <v>Unique</v>
      </c>
    </row>
    <row r="20745" spans="1:4" x14ac:dyDescent="0.35">
      <c r="A20745" s="14" t="s">
        <v>23830</v>
      </c>
      <c r="B20745" s="15" t="s">
        <v>23829</v>
      </c>
      <c r="C20745" s="13">
        <v>-0.05</v>
      </c>
      <c r="D20745" s="7" t="str">
        <f t="shared" si="324"/>
        <v>Unique</v>
      </c>
    </row>
    <row r="20746" spans="1:4" x14ac:dyDescent="0.35">
      <c r="A20746" s="14" t="s">
        <v>23831</v>
      </c>
      <c r="B20746" s="15" t="s">
        <v>23829</v>
      </c>
      <c r="C20746" s="13">
        <v>-0.05</v>
      </c>
      <c r="D20746" s="7" t="str">
        <f t="shared" si="324"/>
        <v>Unique</v>
      </c>
    </row>
    <row r="20747" spans="1:4" x14ac:dyDescent="0.35">
      <c r="A20747" s="14" t="s">
        <v>23832</v>
      </c>
      <c r="B20747" s="15" t="s">
        <v>23829</v>
      </c>
      <c r="C20747" s="13">
        <v>-0.05</v>
      </c>
      <c r="D20747" s="7" t="str">
        <f t="shared" si="324"/>
        <v>Unique</v>
      </c>
    </row>
    <row r="20748" spans="1:4" x14ac:dyDescent="0.35">
      <c r="A20748" s="14" t="s">
        <v>23828</v>
      </c>
      <c r="B20748" s="15" t="s">
        <v>23829</v>
      </c>
      <c r="C20748" s="13">
        <v>8.9600000000000009</v>
      </c>
      <c r="D20748" s="7" t="str">
        <f t="shared" si="324"/>
        <v>Unique</v>
      </c>
    </row>
    <row r="20749" spans="1:4" x14ac:dyDescent="0.35">
      <c r="A20749" s="14" t="s">
        <v>23830</v>
      </c>
      <c r="B20749" s="15" t="s">
        <v>23829</v>
      </c>
      <c r="C20749" s="13">
        <v>8.9600000000000009</v>
      </c>
      <c r="D20749" s="7" t="str">
        <f t="shared" si="324"/>
        <v>Unique</v>
      </c>
    </row>
    <row r="20750" spans="1:4" x14ac:dyDescent="0.35">
      <c r="A20750" s="14" t="s">
        <v>23831</v>
      </c>
      <c r="B20750" s="15" t="s">
        <v>23829</v>
      </c>
      <c r="C20750" s="13">
        <v>8.9600000000000009</v>
      </c>
      <c r="D20750" s="7" t="str">
        <f t="shared" si="324"/>
        <v>Unique</v>
      </c>
    </row>
    <row r="20751" spans="1:4" x14ac:dyDescent="0.35">
      <c r="A20751" s="14" t="s">
        <v>23832</v>
      </c>
      <c r="B20751" s="15" t="s">
        <v>23829</v>
      </c>
      <c r="C20751" s="13">
        <v>8.9600000000000009</v>
      </c>
      <c r="D20751" s="7" t="str">
        <f t="shared" si="324"/>
        <v>Unique</v>
      </c>
    </row>
    <row r="20752" spans="1:4" x14ac:dyDescent="0.35">
      <c r="A20752" s="14" t="s">
        <v>23833</v>
      </c>
      <c r="B20752" s="15">
        <v>25003535</v>
      </c>
      <c r="C20752" s="13">
        <v>5.25</v>
      </c>
      <c r="D20752" s="7" t="str">
        <f t="shared" si="324"/>
        <v>Unique</v>
      </c>
    </row>
    <row r="20753" spans="1:4" x14ac:dyDescent="0.35">
      <c r="A20753" s="14" t="s">
        <v>23834</v>
      </c>
      <c r="B20753" s="15" t="s">
        <v>23835</v>
      </c>
      <c r="C20753" s="13">
        <v>5.5</v>
      </c>
      <c r="D20753" s="7" t="str">
        <f t="shared" si="324"/>
        <v>Unique</v>
      </c>
    </row>
    <row r="20754" spans="1:4" x14ac:dyDescent="0.35">
      <c r="A20754" s="14" t="s">
        <v>23836</v>
      </c>
      <c r="B20754" s="15">
        <v>3715</v>
      </c>
      <c r="C20754" s="13">
        <v>5.48</v>
      </c>
      <c r="D20754" s="7" t="str">
        <f t="shared" si="324"/>
        <v>Unique</v>
      </c>
    </row>
    <row r="20755" spans="1:4" x14ac:dyDescent="0.35">
      <c r="A20755" s="14" t="s">
        <v>23837</v>
      </c>
      <c r="B20755" s="15" t="s">
        <v>23838</v>
      </c>
      <c r="C20755" s="13">
        <v>5.48</v>
      </c>
      <c r="D20755" s="7" t="str">
        <f t="shared" si="324"/>
        <v>Unique</v>
      </c>
    </row>
    <row r="20756" spans="1:4" x14ac:dyDescent="0.35">
      <c r="A20756" s="14" t="s">
        <v>23839</v>
      </c>
      <c r="B20756" s="15" t="s">
        <v>23840</v>
      </c>
      <c r="C20756" s="13">
        <v>5.25</v>
      </c>
      <c r="D20756" s="7" t="str">
        <f t="shared" si="324"/>
        <v>Unique</v>
      </c>
    </row>
    <row r="20757" spans="1:4" x14ac:dyDescent="0.35">
      <c r="A20757" s="14" t="s">
        <v>23841</v>
      </c>
      <c r="B20757" s="15" t="s">
        <v>23842</v>
      </c>
      <c r="C20757" s="13">
        <v>5.25</v>
      </c>
      <c r="D20757" s="7" t="str">
        <f t="shared" si="324"/>
        <v>Unique</v>
      </c>
    </row>
    <row r="20758" spans="1:4" x14ac:dyDescent="0.35">
      <c r="A20758" s="14" t="s">
        <v>23843</v>
      </c>
      <c r="B20758" s="15">
        <v>2500316</v>
      </c>
      <c r="C20758" s="13">
        <v>-0.02</v>
      </c>
      <c r="D20758" s="7" t="str">
        <f t="shared" si="324"/>
        <v>Unique</v>
      </c>
    </row>
    <row r="20759" spans="1:4" x14ac:dyDescent="0.35">
      <c r="A20759" s="14" t="s">
        <v>23844</v>
      </c>
      <c r="B20759" s="15">
        <v>2500316</v>
      </c>
      <c r="C20759" s="13">
        <v>-0.04</v>
      </c>
      <c r="D20759" s="7" t="str">
        <f t="shared" si="324"/>
        <v>Unique</v>
      </c>
    </row>
    <row r="20760" spans="1:4" x14ac:dyDescent="0.35">
      <c r="A20760" s="14" t="s">
        <v>23843</v>
      </c>
      <c r="B20760" s="15">
        <v>2500316</v>
      </c>
      <c r="C20760" s="13">
        <v>8.6700000000000017</v>
      </c>
      <c r="D20760" s="7" t="str">
        <f t="shared" si="324"/>
        <v>Unique</v>
      </c>
    </row>
    <row r="20761" spans="1:4" x14ac:dyDescent="0.35">
      <c r="A20761" s="14" t="s">
        <v>23844</v>
      </c>
      <c r="B20761" s="15">
        <v>2500316</v>
      </c>
      <c r="C20761" s="13">
        <v>8.6700000000000017</v>
      </c>
      <c r="D20761" s="7" t="str">
        <f t="shared" si="324"/>
        <v>Unique</v>
      </c>
    </row>
    <row r="20762" spans="1:4" x14ac:dyDescent="0.35">
      <c r="A20762" s="14" t="s">
        <v>23847</v>
      </c>
      <c r="B20762" s="15" t="s">
        <v>23848</v>
      </c>
      <c r="C20762" s="13">
        <v>10.840000000000002</v>
      </c>
      <c r="D20762" s="7" t="str">
        <f t="shared" si="324"/>
        <v>Unique</v>
      </c>
    </row>
    <row r="20763" spans="1:4" x14ac:dyDescent="0.35">
      <c r="A20763" s="14" t="s">
        <v>23849</v>
      </c>
      <c r="B20763" s="15">
        <v>25003190</v>
      </c>
      <c r="C20763" s="13">
        <v>5.5</v>
      </c>
      <c r="D20763" s="7" t="str">
        <f t="shared" si="324"/>
        <v>Unique</v>
      </c>
    </row>
    <row r="20764" spans="1:4" x14ac:dyDescent="0.35">
      <c r="A20764" s="14" t="s">
        <v>23850</v>
      </c>
      <c r="B20764" s="15">
        <v>3813</v>
      </c>
      <c r="C20764" s="13">
        <v>-0.02</v>
      </c>
      <c r="D20764" s="7" t="str">
        <f t="shared" si="324"/>
        <v>Unique</v>
      </c>
    </row>
    <row r="20765" spans="1:4" x14ac:dyDescent="0.35">
      <c r="A20765" s="14" t="s">
        <v>23851</v>
      </c>
      <c r="B20765" s="15">
        <v>3813</v>
      </c>
      <c r="C20765" s="13">
        <v>-0.05</v>
      </c>
      <c r="D20765" s="7" t="str">
        <f t="shared" si="324"/>
        <v>Unique</v>
      </c>
    </row>
    <row r="20766" spans="1:4" x14ac:dyDescent="0.35">
      <c r="A20766" s="14" t="s">
        <v>23852</v>
      </c>
      <c r="B20766" s="15">
        <v>3813</v>
      </c>
      <c r="C20766" s="13">
        <v>-0.05</v>
      </c>
      <c r="D20766" s="7" t="str">
        <f t="shared" si="324"/>
        <v>Unique</v>
      </c>
    </row>
    <row r="20767" spans="1:4" x14ac:dyDescent="0.35">
      <c r="A20767" s="14" t="s">
        <v>23851</v>
      </c>
      <c r="B20767" s="15">
        <v>3813</v>
      </c>
      <c r="C20767" s="13">
        <v>6.8400000000000007</v>
      </c>
      <c r="D20767" s="7" t="str">
        <f t="shared" si="324"/>
        <v>Unique</v>
      </c>
    </row>
    <row r="20768" spans="1:4" x14ac:dyDescent="0.35">
      <c r="A20768" s="14" t="s">
        <v>23850</v>
      </c>
      <c r="B20768" s="15">
        <v>3813</v>
      </c>
      <c r="C20768" s="13">
        <v>8.1</v>
      </c>
      <c r="D20768" s="7" t="str">
        <f t="shared" si="324"/>
        <v>Unique</v>
      </c>
    </row>
    <row r="20769" spans="1:4" x14ac:dyDescent="0.35">
      <c r="A20769" s="14" t="s">
        <v>23852</v>
      </c>
      <c r="B20769" s="15">
        <v>3813</v>
      </c>
      <c r="C20769" s="13">
        <v>8.1</v>
      </c>
      <c r="D20769" s="7" t="str">
        <f t="shared" si="324"/>
        <v>Unique</v>
      </c>
    </row>
    <row r="20770" spans="1:4" x14ac:dyDescent="0.35">
      <c r="A20770" s="14" t="s">
        <v>23853</v>
      </c>
      <c r="B20770" s="15" t="s">
        <v>23854</v>
      </c>
      <c r="C20770" s="13">
        <v>5.25</v>
      </c>
      <c r="D20770" s="7" t="str">
        <f t="shared" si="324"/>
        <v>Unique</v>
      </c>
    </row>
    <row r="20771" spans="1:4" x14ac:dyDescent="0.35">
      <c r="A20771" s="14" t="s">
        <v>23855</v>
      </c>
      <c r="B20771" s="15" t="s">
        <v>23856</v>
      </c>
      <c r="C20771" s="13">
        <v>5.25</v>
      </c>
      <c r="D20771" s="7" t="str">
        <f t="shared" si="324"/>
        <v>Unique</v>
      </c>
    </row>
    <row r="20772" spans="1:4" x14ac:dyDescent="0.35">
      <c r="A20772" s="14" t="s">
        <v>23857</v>
      </c>
      <c r="B20772" s="15">
        <v>3722</v>
      </c>
      <c r="C20772" s="13">
        <v>8.1</v>
      </c>
      <c r="D20772" s="7" t="str">
        <f t="shared" si="324"/>
        <v>Unique</v>
      </c>
    </row>
    <row r="20773" spans="1:4" x14ac:dyDescent="0.35">
      <c r="A20773" s="14" t="s">
        <v>23858</v>
      </c>
      <c r="B20773" s="15">
        <v>3796</v>
      </c>
      <c r="C20773" s="13">
        <v>-0.02</v>
      </c>
      <c r="D20773" s="7" t="str">
        <f t="shared" si="324"/>
        <v>Unique</v>
      </c>
    </row>
    <row r="20774" spans="1:4" x14ac:dyDescent="0.35">
      <c r="A20774" s="14" t="s">
        <v>23859</v>
      </c>
      <c r="B20774" s="15">
        <v>3796</v>
      </c>
      <c r="C20774" s="13">
        <v>-0.04</v>
      </c>
      <c r="D20774" s="7" t="str">
        <f t="shared" si="324"/>
        <v>Unique</v>
      </c>
    </row>
    <row r="20775" spans="1:4" x14ac:dyDescent="0.35">
      <c r="A20775" s="14" t="s">
        <v>23859</v>
      </c>
      <c r="B20775" s="15">
        <v>3796</v>
      </c>
      <c r="C20775" s="13">
        <v>6.57</v>
      </c>
      <c r="D20775" s="7" t="str">
        <f t="shared" si="324"/>
        <v>Unique</v>
      </c>
    </row>
    <row r="20776" spans="1:4" x14ac:dyDescent="0.35">
      <c r="A20776" s="14" t="s">
        <v>23858</v>
      </c>
      <c r="B20776" s="15">
        <v>3796</v>
      </c>
      <c r="C20776" s="13">
        <v>7.3599999999999994</v>
      </c>
      <c r="D20776" s="7" t="str">
        <f t="shared" si="324"/>
        <v>Unique</v>
      </c>
    </row>
    <row r="20777" spans="1:4" x14ac:dyDescent="0.35">
      <c r="A20777" s="14" t="s">
        <v>23860</v>
      </c>
      <c r="B20777" s="15">
        <v>3647</v>
      </c>
      <c r="C20777" s="13">
        <v>5.48</v>
      </c>
      <c r="D20777" s="7" t="str">
        <f t="shared" si="324"/>
        <v>Unique</v>
      </c>
    </row>
    <row r="20778" spans="1:4" x14ac:dyDescent="0.35">
      <c r="A20778" s="14" t="s">
        <v>23861</v>
      </c>
      <c r="B20778" s="15">
        <v>3634</v>
      </c>
      <c r="C20778" s="13">
        <v>7.1000000000000005</v>
      </c>
      <c r="D20778" s="7" t="str">
        <f t="shared" si="324"/>
        <v>Unique</v>
      </c>
    </row>
    <row r="20779" spans="1:4" x14ac:dyDescent="0.35">
      <c r="A20779" s="14" t="s">
        <v>23862</v>
      </c>
      <c r="B20779" s="15">
        <v>3506</v>
      </c>
      <c r="C20779" s="13">
        <v>5.48</v>
      </c>
      <c r="D20779" s="7" t="str">
        <f t="shared" si="324"/>
        <v>Unique</v>
      </c>
    </row>
    <row r="20780" spans="1:4" x14ac:dyDescent="0.35">
      <c r="A20780" s="14" t="s">
        <v>23863</v>
      </c>
      <c r="B20780" s="15">
        <v>3801</v>
      </c>
      <c r="C20780" s="13">
        <v>9.2199999999999989</v>
      </c>
      <c r="D20780" s="7" t="str">
        <f t="shared" si="324"/>
        <v>Unique</v>
      </c>
    </row>
    <row r="20781" spans="1:4" x14ac:dyDescent="0.35">
      <c r="A20781" s="14" t="s">
        <v>23864</v>
      </c>
      <c r="B20781" s="15" t="s">
        <v>23865</v>
      </c>
      <c r="C20781" s="13">
        <v>5.48</v>
      </c>
      <c r="D20781" s="7" t="str">
        <f t="shared" si="324"/>
        <v>Unique</v>
      </c>
    </row>
    <row r="20782" spans="1:4" x14ac:dyDescent="0.35">
      <c r="A20782" s="14" t="s">
        <v>23866</v>
      </c>
      <c r="B20782" s="15">
        <v>3806</v>
      </c>
      <c r="C20782" s="13">
        <v>5.48</v>
      </c>
      <c r="D20782" s="7" t="str">
        <f t="shared" si="324"/>
        <v>Unique</v>
      </c>
    </row>
    <row r="20783" spans="1:4" x14ac:dyDescent="0.35">
      <c r="A20783" s="14" t="s">
        <v>23867</v>
      </c>
      <c r="B20783" s="15">
        <v>28355855</v>
      </c>
      <c r="C20783" s="13">
        <v>6.13</v>
      </c>
      <c r="D20783" s="7" t="str">
        <f t="shared" si="324"/>
        <v>Unique</v>
      </c>
    </row>
    <row r="20784" spans="1:4" x14ac:dyDescent="0.35">
      <c r="A20784" s="14" t="s">
        <v>23868</v>
      </c>
      <c r="B20784" s="15">
        <v>3813</v>
      </c>
      <c r="C20784" s="13">
        <v>6.13</v>
      </c>
      <c r="D20784" s="7" t="str">
        <f t="shared" si="324"/>
        <v>Unique</v>
      </c>
    </row>
    <row r="20785" spans="1:5" x14ac:dyDescent="0.35">
      <c r="A20785" s="14" t="s">
        <v>23869</v>
      </c>
      <c r="B20785" s="15">
        <v>3791</v>
      </c>
      <c r="C20785" s="13">
        <v>5.48</v>
      </c>
      <c r="D20785" s="7" t="str">
        <f t="shared" si="324"/>
        <v>Unique</v>
      </c>
    </row>
    <row r="20786" spans="1:5" x14ac:dyDescent="0.35">
      <c r="A20786" s="14" t="s">
        <v>23870</v>
      </c>
      <c r="B20786" s="15" t="s">
        <v>23871</v>
      </c>
      <c r="C20786" s="13">
        <v>5.49</v>
      </c>
      <c r="D20786" s="7" t="str">
        <f t="shared" si="324"/>
        <v>Unique</v>
      </c>
    </row>
    <row r="20787" spans="1:5" x14ac:dyDescent="0.35">
      <c r="A20787" s="14" t="s">
        <v>23872</v>
      </c>
      <c r="B20787" s="15">
        <v>3799</v>
      </c>
      <c r="C20787" s="13">
        <v>8.6700000000000017</v>
      </c>
      <c r="D20787" s="7" t="str">
        <f t="shared" si="324"/>
        <v>Unique</v>
      </c>
    </row>
    <row r="20788" spans="1:5" x14ac:dyDescent="0.35">
      <c r="A20788" s="14" t="s">
        <v>23873</v>
      </c>
      <c r="B20788" s="15" t="s">
        <v>23874</v>
      </c>
      <c r="C20788" s="13">
        <v>5.25</v>
      </c>
      <c r="D20788" s="7" t="str">
        <f t="shared" si="324"/>
        <v>Unique</v>
      </c>
    </row>
    <row r="20789" spans="1:5" x14ac:dyDescent="0.35">
      <c r="A20789" s="14" t="s">
        <v>23875</v>
      </c>
      <c r="B20789" s="15">
        <v>28434318</v>
      </c>
      <c r="C20789" s="13">
        <v>5.48</v>
      </c>
      <c r="D20789" s="7" t="str">
        <f t="shared" si="324"/>
        <v>Unique</v>
      </c>
      <c r="E20789" s="7">
        <f>COUNTIFS($A$1721:A20789,A20789,$B$1721:B20789,B20789,$C$1721:C20789,C20789)</f>
        <v>1</v>
      </c>
    </row>
    <row r="20790" spans="1:5" x14ac:dyDescent="0.35">
      <c r="A20790" s="14" t="s">
        <v>23876</v>
      </c>
      <c r="B20790" s="15" t="s">
        <v>23877</v>
      </c>
      <c r="C20790" s="13">
        <v>5.25</v>
      </c>
      <c r="D20790" s="7" t="str">
        <f t="shared" si="324"/>
        <v>Unique</v>
      </c>
    </row>
    <row r="20791" spans="1:5" x14ac:dyDescent="0.35">
      <c r="A20791" s="14" t="s">
        <v>23878</v>
      </c>
      <c r="B20791" s="15">
        <v>6004</v>
      </c>
      <c r="C20791" s="13">
        <v>5.49</v>
      </c>
      <c r="D20791" s="7" t="str">
        <f t="shared" si="324"/>
        <v>Unique</v>
      </c>
    </row>
    <row r="20792" spans="1:5" x14ac:dyDescent="0.35">
      <c r="A20792" s="14" t="s">
        <v>23879</v>
      </c>
      <c r="B20792" s="15" t="s">
        <v>23880</v>
      </c>
      <c r="C20792" s="13">
        <v>5.5</v>
      </c>
      <c r="D20792" s="7" t="str">
        <f t="shared" si="324"/>
        <v>Unique</v>
      </c>
    </row>
    <row r="20793" spans="1:5" x14ac:dyDescent="0.35">
      <c r="A20793" s="14" t="s">
        <v>23845</v>
      </c>
      <c r="B20793" s="15" t="s">
        <v>23846</v>
      </c>
      <c r="C20793" s="13">
        <v>11.99</v>
      </c>
      <c r="D20793" s="7" t="str">
        <f t="shared" si="324"/>
        <v>Unique</v>
      </c>
    </row>
    <row r="20794" spans="1:5" x14ac:dyDescent="0.35">
      <c r="A20794" s="14" t="s">
        <v>23881</v>
      </c>
      <c r="B20794" s="15" t="s">
        <v>23882</v>
      </c>
      <c r="C20794" s="13">
        <v>5.25</v>
      </c>
      <c r="D20794" s="7" t="str">
        <f t="shared" si="324"/>
        <v>Unique</v>
      </c>
    </row>
    <row r="20795" spans="1:5" x14ac:dyDescent="0.35">
      <c r="A20795" s="14" t="s">
        <v>23883</v>
      </c>
      <c r="B20795" s="15">
        <v>3409</v>
      </c>
      <c r="C20795" s="13">
        <v>5.48</v>
      </c>
      <c r="D20795" s="7" t="str">
        <f t="shared" si="324"/>
        <v>Unique</v>
      </c>
    </row>
    <row r="20796" spans="1:5" x14ac:dyDescent="0.35">
      <c r="A20796" s="14" t="s">
        <v>23884</v>
      </c>
      <c r="B20796" s="15">
        <v>3687</v>
      </c>
      <c r="C20796" s="13">
        <v>5.49</v>
      </c>
      <c r="D20796" s="7" t="str">
        <f t="shared" si="324"/>
        <v>Unique</v>
      </c>
    </row>
    <row r="20797" spans="1:5" x14ac:dyDescent="0.35">
      <c r="A20797" s="14" t="s">
        <v>23885</v>
      </c>
      <c r="B20797" s="15">
        <v>3814</v>
      </c>
      <c r="C20797" s="13">
        <v>5.48</v>
      </c>
      <c r="D20797" s="7" t="str">
        <f t="shared" si="324"/>
        <v>Unique</v>
      </c>
    </row>
    <row r="20798" spans="1:5" x14ac:dyDescent="0.35">
      <c r="A20798" s="14" t="s">
        <v>23886</v>
      </c>
      <c r="B20798" s="15">
        <v>3811</v>
      </c>
      <c r="C20798" s="13">
        <v>5.25</v>
      </c>
      <c r="D20798" s="7" t="str">
        <f t="shared" si="324"/>
        <v>Unique</v>
      </c>
    </row>
    <row r="20799" spans="1:5" x14ac:dyDescent="0.35">
      <c r="A20799" s="14" t="s">
        <v>23887</v>
      </c>
      <c r="B20799" s="15" t="s">
        <v>23888</v>
      </c>
      <c r="C20799" s="13">
        <v>5.25</v>
      </c>
      <c r="D20799" s="7" t="str">
        <f t="shared" si="324"/>
        <v>Unique</v>
      </c>
    </row>
    <row r="20800" spans="1:5" x14ac:dyDescent="0.35">
      <c r="A20800" s="14" t="s">
        <v>23887</v>
      </c>
      <c r="B20800" s="15" t="s">
        <v>23888</v>
      </c>
      <c r="C20800" s="13">
        <v>5.48</v>
      </c>
      <c r="D20800" s="7" t="str">
        <f t="shared" si="324"/>
        <v>Unique</v>
      </c>
    </row>
    <row r="20801" spans="1:5" x14ac:dyDescent="0.35">
      <c r="A20801" s="14" t="s">
        <v>23889</v>
      </c>
      <c r="B20801" s="15">
        <v>3807</v>
      </c>
      <c r="C20801" s="13">
        <v>8.1</v>
      </c>
      <c r="D20801" s="7" t="str">
        <f t="shared" si="324"/>
        <v>Unique</v>
      </c>
    </row>
    <row r="20802" spans="1:5" x14ac:dyDescent="0.35">
      <c r="A20802" s="14" t="s">
        <v>23890</v>
      </c>
      <c r="B20802" s="15" t="s">
        <v>23891</v>
      </c>
      <c r="C20802" s="13">
        <v>8.1</v>
      </c>
      <c r="D20802" s="7" t="str">
        <f t="shared" ref="D20802:D20865" si="325">IF(COUNTIFS(A:A,A20802,B:B,B20802,C:C,C20802)&gt;1,"Doublon","Unique")</f>
        <v>Unique</v>
      </c>
    </row>
    <row r="20803" spans="1:5" x14ac:dyDescent="0.35">
      <c r="A20803" s="14" t="s">
        <v>23892</v>
      </c>
      <c r="B20803" s="15">
        <v>3767</v>
      </c>
      <c r="C20803" s="13">
        <v>7.3599999999999994</v>
      </c>
      <c r="D20803" s="7" t="str">
        <f t="shared" si="325"/>
        <v>Unique</v>
      </c>
    </row>
    <row r="20804" spans="1:5" x14ac:dyDescent="0.35">
      <c r="A20804" s="14" t="s">
        <v>23893</v>
      </c>
      <c r="B20804" s="15">
        <v>3794</v>
      </c>
      <c r="C20804" s="13">
        <v>8.6700000000000017</v>
      </c>
      <c r="D20804" s="7" t="str">
        <f t="shared" si="325"/>
        <v>Unique</v>
      </c>
    </row>
    <row r="20805" spans="1:5" x14ac:dyDescent="0.35">
      <c r="A20805" s="14" t="s">
        <v>23894</v>
      </c>
      <c r="B20805" s="15" t="s">
        <v>23895</v>
      </c>
      <c r="C20805" s="13">
        <v>5.48</v>
      </c>
      <c r="D20805" s="7" t="str">
        <f t="shared" si="325"/>
        <v>Unique</v>
      </c>
    </row>
    <row r="20806" spans="1:5" x14ac:dyDescent="0.35">
      <c r="A20806" s="14" t="s">
        <v>23896</v>
      </c>
      <c r="B20806" s="15" t="s">
        <v>23897</v>
      </c>
      <c r="C20806" s="13">
        <v>6.13</v>
      </c>
      <c r="D20806" s="7" t="str">
        <f t="shared" si="325"/>
        <v>Unique</v>
      </c>
    </row>
    <row r="20807" spans="1:5" x14ac:dyDescent="0.35">
      <c r="A20807" s="14" t="s">
        <v>23845</v>
      </c>
      <c r="B20807" s="15" t="s">
        <v>23846</v>
      </c>
      <c r="C20807" s="13">
        <v>6.6999999999999993</v>
      </c>
      <c r="D20807" s="7" t="str">
        <f t="shared" si="325"/>
        <v>Unique</v>
      </c>
    </row>
    <row r="20808" spans="1:5" x14ac:dyDescent="0.35">
      <c r="A20808" s="14" t="s">
        <v>23847</v>
      </c>
      <c r="B20808" s="15" t="s">
        <v>23848</v>
      </c>
      <c r="C20808" s="13">
        <v>6.6999999999999993</v>
      </c>
      <c r="D20808" s="7" t="str">
        <f t="shared" si="325"/>
        <v>Unique</v>
      </c>
    </row>
    <row r="20809" spans="1:5" x14ac:dyDescent="0.35">
      <c r="A20809" s="14" t="s">
        <v>23852</v>
      </c>
      <c r="B20809" s="15">
        <v>3813</v>
      </c>
      <c r="C20809" s="13">
        <v>1.1500000000000001</v>
      </c>
      <c r="D20809" s="7" t="str">
        <f t="shared" si="325"/>
        <v>Unique</v>
      </c>
    </row>
    <row r="20810" spans="1:5" x14ac:dyDescent="0.35">
      <c r="A20810" s="14" t="s">
        <v>23851</v>
      </c>
      <c r="B20810" s="15">
        <v>3813</v>
      </c>
      <c r="C20810" s="13">
        <v>1.1500000000000001</v>
      </c>
      <c r="D20810" s="7" t="str">
        <f t="shared" si="325"/>
        <v>Unique</v>
      </c>
    </row>
    <row r="20811" spans="1:5" x14ac:dyDescent="0.35">
      <c r="A20811" s="14" t="s">
        <v>23850</v>
      </c>
      <c r="B20811" s="15">
        <v>3813</v>
      </c>
      <c r="C20811" s="13">
        <v>1.1500000000000001</v>
      </c>
      <c r="D20811" s="7" t="str">
        <f t="shared" si="325"/>
        <v>Unique</v>
      </c>
    </row>
    <row r="20812" spans="1:5" x14ac:dyDescent="0.35">
      <c r="A20812" s="14" t="s">
        <v>23847</v>
      </c>
      <c r="B20812" s="15" t="s">
        <v>23848</v>
      </c>
      <c r="C20812" s="13">
        <v>5.48</v>
      </c>
      <c r="D20812" s="7" t="str">
        <f t="shared" si="325"/>
        <v>Unique</v>
      </c>
    </row>
    <row r="20813" spans="1:5" x14ac:dyDescent="0.35">
      <c r="A20813" s="14" t="s">
        <v>23754</v>
      </c>
      <c r="B20813" s="15" t="s">
        <v>23755</v>
      </c>
      <c r="C20813" s="13">
        <v>3.6399999999999997</v>
      </c>
      <c r="D20813" s="7" t="str">
        <f t="shared" si="325"/>
        <v>Unique</v>
      </c>
      <c r="E20813" s="7">
        <f>COUNTIFS($A$1721:A20813,A20813,$B$1721:B20813,B20813,$C$1721:C20813,C20813)</f>
        <v>1</v>
      </c>
    </row>
    <row r="20814" spans="1:5" x14ac:dyDescent="0.35">
      <c r="A20814" s="14" t="s">
        <v>23898</v>
      </c>
      <c r="B20814" s="15">
        <v>3774</v>
      </c>
      <c r="C20814" s="13">
        <v>12.34</v>
      </c>
      <c r="D20814" s="7" t="str">
        <f t="shared" si="325"/>
        <v>Unique</v>
      </c>
    </row>
    <row r="20815" spans="1:5" x14ac:dyDescent="0.35">
      <c r="A20815" s="14" t="s">
        <v>23899</v>
      </c>
      <c r="B20815" s="15" t="s">
        <v>23900</v>
      </c>
      <c r="C20815" s="13">
        <v>7.05</v>
      </c>
      <c r="D20815" s="7" t="str">
        <f t="shared" si="325"/>
        <v>Unique</v>
      </c>
    </row>
    <row r="20816" spans="1:5" x14ac:dyDescent="0.35">
      <c r="A20816" s="14" t="s">
        <v>23901</v>
      </c>
      <c r="B20816" s="15">
        <v>3760</v>
      </c>
      <c r="C20816" s="13">
        <v>7.05</v>
      </c>
      <c r="D20816" s="7" t="str">
        <f t="shared" si="325"/>
        <v>Unique</v>
      </c>
    </row>
    <row r="20817" spans="1:5" x14ac:dyDescent="0.35">
      <c r="A20817" s="14" t="s">
        <v>23902</v>
      </c>
      <c r="B20817" s="15">
        <v>3713</v>
      </c>
      <c r="C20817" s="13">
        <v>6.5299999999999994</v>
      </c>
      <c r="D20817" s="7" t="str">
        <f t="shared" si="325"/>
        <v>Unique</v>
      </c>
    </row>
    <row r="20818" spans="1:5" x14ac:dyDescent="0.35">
      <c r="A20818" s="14" t="s">
        <v>23903</v>
      </c>
      <c r="B20818" s="15">
        <v>3780</v>
      </c>
      <c r="C20818" s="13">
        <v>6.5299999999999994</v>
      </c>
      <c r="D20818" s="7" t="str">
        <f t="shared" si="325"/>
        <v>Unique</v>
      </c>
    </row>
    <row r="20819" spans="1:5" x14ac:dyDescent="0.35">
      <c r="A20819" s="14" t="s">
        <v>23904</v>
      </c>
      <c r="B20819" s="15">
        <v>3822</v>
      </c>
      <c r="C20819" s="13">
        <v>5.5200000000000014</v>
      </c>
      <c r="D20819" s="7" t="str">
        <f t="shared" si="325"/>
        <v>Unique</v>
      </c>
    </row>
    <row r="20820" spans="1:5" x14ac:dyDescent="0.35">
      <c r="A20820" s="14" t="s">
        <v>23905</v>
      </c>
      <c r="B20820" s="15">
        <v>3750</v>
      </c>
      <c r="C20820" s="13">
        <v>5.08</v>
      </c>
      <c r="D20820" s="7" t="str">
        <f t="shared" si="325"/>
        <v>Unique</v>
      </c>
    </row>
    <row r="20821" spans="1:5" x14ac:dyDescent="0.35">
      <c r="A20821" s="14" t="s">
        <v>23906</v>
      </c>
      <c r="B20821" s="15">
        <v>3816</v>
      </c>
      <c r="C20821" s="13">
        <v>4.6399999999999997</v>
      </c>
      <c r="D20821" s="7" t="str">
        <f t="shared" si="325"/>
        <v>Unique</v>
      </c>
    </row>
    <row r="20822" spans="1:5" x14ac:dyDescent="0.35">
      <c r="A20822" s="14" t="s">
        <v>23907</v>
      </c>
      <c r="B20822" s="15">
        <v>3726</v>
      </c>
      <c r="C20822" s="13">
        <v>4.3999999999999995</v>
      </c>
      <c r="D20822" s="7" t="str">
        <f t="shared" si="325"/>
        <v>Unique</v>
      </c>
    </row>
    <row r="20823" spans="1:5" x14ac:dyDescent="0.35">
      <c r="A20823" s="14" t="s">
        <v>23908</v>
      </c>
      <c r="B20823" s="15">
        <v>3731</v>
      </c>
      <c r="C20823" s="13">
        <v>4.3999999999999995</v>
      </c>
      <c r="D20823" s="7" t="str">
        <f t="shared" si="325"/>
        <v>Unique</v>
      </c>
    </row>
    <row r="20824" spans="1:5" x14ac:dyDescent="0.35">
      <c r="A20824" s="14" t="s">
        <v>21647</v>
      </c>
      <c r="B20824" s="15">
        <v>3824</v>
      </c>
      <c r="C20824" s="13">
        <v>4.13</v>
      </c>
      <c r="D20824" s="7" t="str">
        <f t="shared" si="325"/>
        <v>Unique</v>
      </c>
    </row>
    <row r="20825" spans="1:5" x14ac:dyDescent="0.35">
      <c r="A20825" s="14" t="s">
        <v>23909</v>
      </c>
      <c r="B20825" s="15">
        <v>3808</v>
      </c>
      <c r="C20825" s="13">
        <v>4.13</v>
      </c>
      <c r="D20825" s="7" t="str">
        <f t="shared" si="325"/>
        <v>Unique</v>
      </c>
    </row>
    <row r="20826" spans="1:5" x14ac:dyDescent="0.35">
      <c r="A20826" s="14" t="s">
        <v>23910</v>
      </c>
      <c r="B20826" s="15">
        <v>3746</v>
      </c>
      <c r="C20826" s="13">
        <v>4.13</v>
      </c>
      <c r="D20826" s="7" t="str">
        <f t="shared" si="325"/>
        <v>Unique</v>
      </c>
    </row>
    <row r="20827" spans="1:5" x14ac:dyDescent="0.35">
      <c r="A20827" s="14" t="s">
        <v>23850</v>
      </c>
      <c r="B20827" s="15">
        <v>3813</v>
      </c>
      <c r="C20827" s="13">
        <v>-0.5</v>
      </c>
      <c r="D20827" s="7" t="str">
        <f t="shared" si="325"/>
        <v>Unique</v>
      </c>
      <c r="E20827" s="7">
        <f>COUNTIFS($A$1721:A20827,A20827,$B$1721:B20827,B20827,$C$1721:C20827,C20827)</f>
        <v>1</v>
      </c>
    </row>
    <row r="20828" spans="1:5" x14ac:dyDescent="0.35">
      <c r="A20828" s="14" t="s">
        <v>23911</v>
      </c>
      <c r="B20828" s="15" t="s">
        <v>23912</v>
      </c>
      <c r="C20828" s="13">
        <v>9.27</v>
      </c>
      <c r="D20828" s="7" t="str">
        <f t="shared" si="325"/>
        <v>Unique</v>
      </c>
    </row>
    <row r="20829" spans="1:5" x14ac:dyDescent="0.35">
      <c r="A20829" s="14" t="s">
        <v>23913</v>
      </c>
      <c r="B20829" s="15">
        <v>28287237</v>
      </c>
      <c r="C20829" s="13">
        <v>7.3599999999999994</v>
      </c>
      <c r="D20829" s="7" t="str">
        <f t="shared" si="325"/>
        <v>Unique</v>
      </c>
    </row>
    <row r="20830" spans="1:5" x14ac:dyDescent="0.35">
      <c r="A20830" s="14" t="s">
        <v>23914</v>
      </c>
      <c r="B20830" s="15" t="s">
        <v>23915</v>
      </c>
      <c r="C20830" s="13">
        <v>5.25</v>
      </c>
      <c r="D20830" s="7" t="str">
        <f t="shared" si="325"/>
        <v>Unique</v>
      </c>
    </row>
    <row r="20831" spans="1:5" x14ac:dyDescent="0.35">
      <c r="A20831" s="14" t="s">
        <v>23911</v>
      </c>
      <c r="B20831" s="15" t="s">
        <v>23912</v>
      </c>
      <c r="C20831" s="13">
        <v>1.4500000000000002</v>
      </c>
      <c r="D20831" s="7" t="str">
        <f t="shared" si="325"/>
        <v>Unique</v>
      </c>
    </row>
    <row r="20832" spans="1:5" x14ac:dyDescent="0.35">
      <c r="A20832" s="14" t="s">
        <v>22066</v>
      </c>
      <c r="B20832" s="15">
        <v>3718</v>
      </c>
      <c r="C20832" s="13">
        <v>4.13</v>
      </c>
      <c r="D20832" s="7" t="str">
        <f t="shared" si="325"/>
        <v>Unique</v>
      </c>
    </row>
    <row r="20833" spans="1:4" x14ac:dyDescent="0.35">
      <c r="A20833" s="14" t="s">
        <v>21648</v>
      </c>
      <c r="B20833" s="15">
        <v>3821</v>
      </c>
      <c r="C20833" s="13">
        <v>4.13</v>
      </c>
      <c r="D20833" s="7" t="str">
        <f t="shared" si="325"/>
        <v>Unique</v>
      </c>
    </row>
    <row r="20834" spans="1:4" x14ac:dyDescent="0.35">
      <c r="A20834" s="14" t="s">
        <v>23916</v>
      </c>
      <c r="B20834" s="15">
        <v>3736</v>
      </c>
      <c r="C20834" s="13">
        <v>4.13</v>
      </c>
      <c r="D20834" s="7" t="str">
        <f t="shared" si="325"/>
        <v>Unique</v>
      </c>
    </row>
    <row r="20835" spans="1:4" x14ac:dyDescent="0.35">
      <c r="A20835" s="14" t="s">
        <v>23917</v>
      </c>
      <c r="B20835" s="15">
        <v>3820</v>
      </c>
      <c r="C20835" s="13">
        <v>4.13</v>
      </c>
      <c r="D20835" s="7" t="str">
        <f t="shared" si="325"/>
        <v>Unique</v>
      </c>
    </row>
    <row r="20836" spans="1:4" x14ac:dyDescent="0.35">
      <c r="A20836" s="14" t="s">
        <v>23918</v>
      </c>
      <c r="B20836" s="15">
        <v>3812</v>
      </c>
      <c r="C20836" s="13">
        <v>4.13</v>
      </c>
      <c r="D20836" s="7" t="str">
        <f t="shared" si="325"/>
        <v>Unique</v>
      </c>
    </row>
    <row r="20837" spans="1:4" x14ac:dyDescent="0.35">
      <c r="A20837" s="14" t="s">
        <v>23919</v>
      </c>
      <c r="B20837" s="15">
        <v>3810</v>
      </c>
      <c r="C20837" s="13">
        <v>4.13</v>
      </c>
      <c r="D20837" s="7" t="str">
        <f t="shared" si="325"/>
        <v>Unique</v>
      </c>
    </row>
    <row r="20838" spans="1:4" x14ac:dyDescent="0.35">
      <c r="A20838" s="14" t="s">
        <v>23920</v>
      </c>
      <c r="B20838" s="15">
        <v>3805</v>
      </c>
      <c r="C20838" s="13">
        <v>4.13</v>
      </c>
      <c r="D20838" s="7" t="str">
        <f t="shared" si="325"/>
        <v>Unique</v>
      </c>
    </row>
    <row r="20839" spans="1:4" x14ac:dyDescent="0.35">
      <c r="A20839" s="14" t="s">
        <v>23921</v>
      </c>
      <c r="B20839" s="15">
        <v>3795</v>
      </c>
      <c r="C20839" s="13">
        <v>4.13</v>
      </c>
      <c r="D20839" s="7" t="str">
        <f t="shared" si="325"/>
        <v>Unique</v>
      </c>
    </row>
    <row r="20840" spans="1:4" x14ac:dyDescent="0.35">
      <c r="A20840" s="14" t="s">
        <v>23914</v>
      </c>
      <c r="B20840" s="15" t="s">
        <v>23915</v>
      </c>
      <c r="C20840" s="13">
        <v>13.99</v>
      </c>
      <c r="D20840" s="7" t="str">
        <f t="shared" si="325"/>
        <v>Unique</v>
      </c>
    </row>
    <row r="20841" spans="1:4" x14ac:dyDescent="0.35">
      <c r="A20841" s="14" t="s">
        <v>23913</v>
      </c>
      <c r="B20841" s="15">
        <v>28287237</v>
      </c>
      <c r="C20841" s="13">
        <v>13.99</v>
      </c>
      <c r="D20841" s="7" t="str">
        <f t="shared" si="325"/>
        <v>Unique</v>
      </c>
    </row>
    <row r="20842" spans="1:4" x14ac:dyDescent="0.35">
      <c r="A20842" s="14" t="s">
        <v>23843</v>
      </c>
      <c r="B20842" s="15">
        <v>2500316</v>
      </c>
      <c r="C20842" s="13">
        <v>-0.5</v>
      </c>
      <c r="D20842" s="7" t="str">
        <f t="shared" si="325"/>
        <v>Unique</v>
      </c>
    </row>
    <row r="20843" spans="1:4" x14ac:dyDescent="0.35">
      <c r="A20843" s="14" t="s">
        <v>23828</v>
      </c>
      <c r="B20843" s="15" t="s">
        <v>23829</v>
      </c>
      <c r="C20843" s="13">
        <v>-1</v>
      </c>
      <c r="D20843" s="7" t="str">
        <f t="shared" si="325"/>
        <v>Unique</v>
      </c>
    </row>
    <row r="20844" spans="1:4" x14ac:dyDescent="0.35">
      <c r="A20844" s="14" t="s">
        <v>23828</v>
      </c>
      <c r="B20844" s="15" t="s">
        <v>23829</v>
      </c>
      <c r="C20844" s="13">
        <v>-0.5</v>
      </c>
      <c r="D20844" s="7" t="str">
        <f t="shared" si="325"/>
        <v>Unique</v>
      </c>
    </row>
    <row r="20845" spans="1:4" x14ac:dyDescent="0.35">
      <c r="A20845" s="14" t="s">
        <v>23858</v>
      </c>
      <c r="B20845" s="15">
        <v>3796</v>
      </c>
      <c r="C20845" s="13">
        <v>-0.5</v>
      </c>
      <c r="D20845" s="7" t="str">
        <f t="shared" si="325"/>
        <v>Unique</v>
      </c>
    </row>
    <row r="20846" spans="1:4" x14ac:dyDescent="0.35">
      <c r="A20846" s="14" t="s">
        <v>23922</v>
      </c>
      <c r="B20846" s="15">
        <v>3841</v>
      </c>
      <c r="C20846" s="13">
        <v>12.61</v>
      </c>
      <c r="D20846" s="7" t="str">
        <f t="shared" si="325"/>
        <v>Unique</v>
      </c>
    </row>
    <row r="20847" spans="1:4" x14ac:dyDescent="0.35">
      <c r="A20847" s="14" t="s">
        <v>23923</v>
      </c>
      <c r="B20847" s="15">
        <v>3838</v>
      </c>
      <c r="C20847" s="13">
        <v>-0.02</v>
      </c>
      <c r="D20847" s="7" t="str">
        <f t="shared" si="325"/>
        <v>Unique</v>
      </c>
    </row>
    <row r="20848" spans="1:4" x14ac:dyDescent="0.35">
      <c r="A20848" s="14" t="s">
        <v>23924</v>
      </c>
      <c r="B20848" s="15">
        <v>3838</v>
      </c>
      <c r="C20848" s="13">
        <v>-0.04</v>
      </c>
      <c r="D20848" s="7" t="str">
        <f t="shared" si="325"/>
        <v>Unique</v>
      </c>
    </row>
    <row r="20849" spans="1:4" x14ac:dyDescent="0.35">
      <c r="A20849" s="14" t="s">
        <v>23923</v>
      </c>
      <c r="B20849" s="15">
        <v>3838</v>
      </c>
      <c r="C20849" s="13">
        <v>7.1000000000000005</v>
      </c>
      <c r="D20849" s="7" t="str">
        <f t="shared" si="325"/>
        <v>Unique</v>
      </c>
    </row>
    <row r="20850" spans="1:4" x14ac:dyDescent="0.35">
      <c r="A20850" s="14" t="s">
        <v>23924</v>
      </c>
      <c r="B20850" s="15">
        <v>3838</v>
      </c>
      <c r="C20850" s="13">
        <v>8.6700000000000017</v>
      </c>
      <c r="D20850" s="7" t="str">
        <f t="shared" si="325"/>
        <v>Unique</v>
      </c>
    </row>
    <row r="20851" spans="1:4" x14ac:dyDescent="0.35">
      <c r="A20851" s="14" t="s">
        <v>23925</v>
      </c>
      <c r="B20851" s="15" t="s">
        <v>23926</v>
      </c>
      <c r="C20851" s="13">
        <v>5.25</v>
      </c>
      <c r="D20851" s="7" t="str">
        <f t="shared" si="325"/>
        <v>Unique</v>
      </c>
    </row>
    <row r="20852" spans="1:4" x14ac:dyDescent="0.35">
      <c r="A20852" s="14" t="s">
        <v>23927</v>
      </c>
      <c r="B20852" s="15">
        <v>3690</v>
      </c>
      <c r="C20852" s="13">
        <v>5.48</v>
      </c>
      <c r="D20852" s="7" t="str">
        <f t="shared" si="325"/>
        <v>Unique</v>
      </c>
    </row>
    <row r="20853" spans="1:4" x14ac:dyDescent="0.35">
      <c r="A20853" s="14" t="s">
        <v>23928</v>
      </c>
      <c r="B20853" s="15">
        <v>3627</v>
      </c>
      <c r="C20853" s="13">
        <v>5.5</v>
      </c>
      <c r="D20853" s="7" t="str">
        <f t="shared" si="325"/>
        <v>Unique</v>
      </c>
    </row>
    <row r="20854" spans="1:4" x14ac:dyDescent="0.35">
      <c r="A20854" s="14" t="s">
        <v>23929</v>
      </c>
      <c r="B20854" s="15" t="s">
        <v>23930</v>
      </c>
      <c r="C20854" s="13">
        <v>8.379999999999999</v>
      </c>
      <c r="D20854" s="7" t="str">
        <f t="shared" si="325"/>
        <v>Unique</v>
      </c>
    </row>
    <row r="20855" spans="1:4" x14ac:dyDescent="0.35">
      <c r="A20855" s="14" t="s">
        <v>23931</v>
      </c>
      <c r="B20855" s="15" t="s">
        <v>23932</v>
      </c>
      <c r="C20855" s="13">
        <v>5.49</v>
      </c>
      <c r="D20855" s="7" t="str">
        <f t="shared" si="325"/>
        <v>Unique</v>
      </c>
    </row>
    <row r="20856" spans="1:4" x14ac:dyDescent="0.35">
      <c r="A20856" s="14" t="s">
        <v>23933</v>
      </c>
      <c r="B20856" s="15" t="s">
        <v>23934</v>
      </c>
      <c r="C20856" s="13">
        <v>5.49</v>
      </c>
      <c r="D20856" s="7" t="str">
        <f t="shared" si="325"/>
        <v>Unique</v>
      </c>
    </row>
    <row r="20857" spans="1:4" x14ac:dyDescent="0.35">
      <c r="A20857" s="14" t="s">
        <v>23935</v>
      </c>
      <c r="B20857" s="15">
        <v>3786</v>
      </c>
      <c r="C20857" s="13">
        <v>8.6700000000000017</v>
      </c>
      <c r="D20857" s="7" t="str">
        <f t="shared" si="325"/>
        <v>Unique</v>
      </c>
    </row>
    <row r="20858" spans="1:4" x14ac:dyDescent="0.35">
      <c r="A20858" s="14" t="s">
        <v>23936</v>
      </c>
      <c r="B20858" s="15" t="s">
        <v>23937</v>
      </c>
      <c r="C20858" s="13">
        <v>5.25</v>
      </c>
      <c r="D20858" s="7" t="str">
        <f t="shared" si="325"/>
        <v>Unique</v>
      </c>
    </row>
    <row r="20859" spans="1:4" x14ac:dyDescent="0.35">
      <c r="A20859" s="14" t="s">
        <v>23938</v>
      </c>
      <c r="B20859" s="15">
        <v>3767</v>
      </c>
      <c r="C20859" s="13">
        <v>7.3599999999999994</v>
      </c>
      <c r="D20859" s="7" t="str">
        <f t="shared" si="325"/>
        <v>Unique</v>
      </c>
    </row>
    <row r="20860" spans="1:4" x14ac:dyDescent="0.35">
      <c r="A20860" s="14" t="s">
        <v>23939</v>
      </c>
      <c r="B20860" s="15">
        <v>3680</v>
      </c>
      <c r="C20860" s="13">
        <v>5.25</v>
      </c>
      <c r="D20860" s="7" t="str">
        <f t="shared" si="325"/>
        <v>Unique</v>
      </c>
    </row>
    <row r="20861" spans="1:4" x14ac:dyDescent="0.35">
      <c r="A20861" s="14" t="s">
        <v>23939</v>
      </c>
      <c r="B20861" s="15">
        <v>3680</v>
      </c>
      <c r="C20861" s="13">
        <v>5.48</v>
      </c>
      <c r="D20861" s="7" t="str">
        <f t="shared" si="325"/>
        <v>Unique</v>
      </c>
    </row>
    <row r="20862" spans="1:4" x14ac:dyDescent="0.35">
      <c r="A20862" s="14" t="s">
        <v>23940</v>
      </c>
      <c r="B20862" s="15" t="s">
        <v>23941</v>
      </c>
      <c r="C20862" s="13">
        <v>5.25</v>
      </c>
      <c r="D20862" s="7" t="str">
        <f t="shared" si="325"/>
        <v>Unique</v>
      </c>
    </row>
    <row r="20863" spans="1:4" x14ac:dyDescent="0.35">
      <c r="A20863" s="14" t="s">
        <v>23942</v>
      </c>
      <c r="B20863" s="15">
        <v>3828</v>
      </c>
      <c r="C20863" s="13">
        <v>6.57</v>
      </c>
      <c r="D20863" s="7" t="str">
        <f t="shared" si="325"/>
        <v>Unique</v>
      </c>
    </row>
    <row r="20864" spans="1:4" x14ac:dyDescent="0.35">
      <c r="A20864" s="14" t="s">
        <v>23943</v>
      </c>
      <c r="B20864" s="15">
        <v>3823</v>
      </c>
      <c r="C20864" s="13">
        <v>13.75</v>
      </c>
      <c r="D20864" s="7" t="str">
        <f t="shared" si="325"/>
        <v>Unique</v>
      </c>
    </row>
    <row r="20865" spans="1:4" x14ac:dyDescent="0.35">
      <c r="A20865" s="14" t="s">
        <v>23944</v>
      </c>
      <c r="B20865" s="15" t="s">
        <v>23945</v>
      </c>
      <c r="C20865" s="13">
        <v>5.25</v>
      </c>
      <c r="D20865" s="7" t="str">
        <f t="shared" si="325"/>
        <v>Unique</v>
      </c>
    </row>
    <row r="20866" spans="1:4" x14ac:dyDescent="0.35">
      <c r="A20866" s="14" t="s">
        <v>23946</v>
      </c>
      <c r="B20866" s="15">
        <v>3657</v>
      </c>
      <c r="C20866" s="13">
        <v>7.1000000000000005</v>
      </c>
      <c r="D20866" s="7" t="str">
        <f t="shared" ref="D20866:D20929" si="326">IF(COUNTIFS(A:A,A20866,B:B,B20866,C:C,C20866)&gt;1,"Doublon","Unique")</f>
        <v>Unique</v>
      </c>
    </row>
    <row r="20867" spans="1:4" x14ac:dyDescent="0.35">
      <c r="A20867" s="14" t="s">
        <v>23947</v>
      </c>
      <c r="B20867" s="15" t="s">
        <v>21328</v>
      </c>
      <c r="C20867" s="13">
        <v>8.379999999999999</v>
      </c>
      <c r="D20867" s="7" t="str">
        <f t="shared" si="326"/>
        <v>Unique</v>
      </c>
    </row>
    <row r="20868" spans="1:4" x14ac:dyDescent="0.35">
      <c r="A20868" s="14" t="s">
        <v>23948</v>
      </c>
      <c r="B20868" s="15">
        <v>3841</v>
      </c>
      <c r="C20868" s="13">
        <v>8.379999999999999</v>
      </c>
      <c r="D20868" s="7" t="str">
        <f t="shared" si="326"/>
        <v>Unique</v>
      </c>
    </row>
    <row r="20869" spans="1:4" x14ac:dyDescent="0.35">
      <c r="A20869" s="14" t="s">
        <v>23949</v>
      </c>
      <c r="B20869" s="15" t="s">
        <v>23950</v>
      </c>
      <c r="C20869" s="13">
        <v>6.13</v>
      </c>
      <c r="D20869" s="7" t="str">
        <f t="shared" si="326"/>
        <v>Unique</v>
      </c>
    </row>
    <row r="20870" spans="1:4" x14ac:dyDescent="0.35">
      <c r="A20870" s="14" t="s">
        <v>23951</v>
      </c>
      <c r="B20870" s="15" t="s">
        <v>23952</v>
      </c>
      <c r="C20870" s="13">
        <v>9.7200000000000006</v>
      </c>
      <c r="D20870" s="7" t="str">
        <f t="shared" si="326"/>
        <v>Unique</v>
      </c>
    </row>
    <row r="20871" spans="1:4" x14ac:dyDescent="0.35">
      <c r="A20871" s="14" t="s">
        <v>23953</v>
      </c>
      <c r="B20871" s="15" t="s">
        <v>23954</v>
      </c>
      <c r="C20871" s="13">
        <v>10.56</v>
      </c>
      <c r="D20871" s="7" t="str">
        <f t="shared" si="326"/>
        <v>Unique</v>
      </c>
    </row>
    <row r="20872" spans="1:4" x14ac:dyDescent="0.35">
      <c r="A20872" s="14" t="s">
        <v>23955</v>
      </c>
      <c r="B20872" s="15">
        <v>3790</v>
      </c>
      <c r="C20872" s="13">
        <v>-0.02</v>
      </c>
      <c r="D20872" s="7" t="str">
        <f t="shared" si="326"/>
        <v>Unique</v>
      </c>
    </row>
    <row r="20873" spans="1:4" x14ac:dyDescent="0.35">
      <c r="A20873" s="14" t="s">
        <v>23956</v>
      </c>
      <c r="B20873" s="15">
        <v>3790</v>
      </c>
      <c r="C20873" s="13">
        <v>-0.05</v>
      </c>
      <c r="D20873" s="7" t="str">
        <f t="shared" si="326"/>
        <v>Unique</v>
      </c>
    </row>
    <row r="20874" spans="1:4" x14ac:dyDescent="0.35">
      <c r="A20874" s="14" t="s">
        <v>23957</v>
      </c>
      <c r="B20874" s="15">
        <v>3790</v>
      </c>
      <c r="C20874" s="13">
        <v>-0.05</v>
      </c>
      <c r="D20874" s="7" t="str">
        <f t="shared" si="326"/>
        <v>Unique</v>
      </c>
    </row>
    <row r="20875" spans="1:4" x14ac:dyDescent="0.35">
      <c r="A20875" s="14" t="s">
        <v>23957</v>
      </c>
      <c r="B20875" s="15">
        <v>3790</v>
      </c>
      <c r="C20875" s="13">
        <v>5.49</v>
      </c>
      <c r="D20875" s="7" t="str">
        <f t="shared" si="326"/>
        <v>Unique</v>
      </c>
    </row>
    <row r="20876" spans="1:4" x14ac:dyDescent="0.35">
      <c r="A20876" s="14" t="s">
        <v>23955</v>
      </c>
      <c r="B20876" s="15">
        <v>3790</v>
      </c>
      <c r="C20876" s="13">
        <v>6.57</v>
      </c>
      <c r="D20876" s="7" t="str">
        <f t="shared" si="326"/>
        <v>Unique</v>
      </c>
    </row>
    <row r="20877" spans="1:4" x14ac:dyDescent="0.35">
      <c r="A20877" s="14" t="s">
        <v>23956</v>
      </c>
      <c r="B20877" s="15">
        <v>3790</v>
      </c>
      <c r="C20877" s="13">
        <v>6.57</v>
      </c>
      <c r="D20877" s="7" t="str">
        <f t="shared" si="326"/>
        <v>Unique</v>
      </c>
    </row>
    <row r="20878" spans="1:4" x14ac:dyDescent="0.35">
      <c r="A20878" s="14" t="s">
        <v>23958</v>
      </c>
      <c r="B20878" s="15" t="s">
        <v>23959</v>
      </c>
      <c r="C20878" s="13">
        <v>-0.02</v>
      </c>
      <c r="D20878" s="7" t="str">
        <f t="shared" si="326"/>
        <v>Unique</v>
      </c>
    </row>
    <row r="20879" spans="1:4" x14ac:dyDescent="0.35">
      <c r="A20879" s="14" t="s">
        <v>23960</v>
      </c>
      <c r="B20879" s="15" t="s">
        <v>23961</v>
      </c>
      <c r="C20879" s="13">
        <v>-0.04</v>
      </c>
      <c r="D20879" s="7" t="str">
        <f t="shared" si="326"/>
        <v>Unique</v>
      </c>
    </row>
    <row r="20880" spans="1:4" x14ac:dyDescent="0.35">
      <c r="A20880" s="14" t="s">
        <v>23958</v>
      </c>
      <c r="B20880" s="15" t="s">
        <v>23959</v>
      </c>
      <c r="C20880" s="13">
        <v>5.48</v>
      </c>
      <c r="D20880" s="7" t="str">
        <f t="shared" si="326"/>
        <v>Unique</v>
      </c>
    </row>
    <row r="20881" spans="1:4" x14ac:dyDescent="0.35">
      <c r="A20881" s="14" t="s">
        <v>23960</v>
      </c>
      <c r="B20881" s="15" t="s">
        <v>23961</v>
      </c>
      <c r="C20881" s="13">
        <v>5.49</v>
      </c>
      <c r="D20881" s="7" t="str">
        <f t="shared" si="326"/>
        <v>Unique</v>
      </c>
    </row>
    <row r="20882" spans="1:4" x14ac:dyDescent="0.35">
      <c r="A20882" s="14" t="s">
        <v>23962</v>
      </c>
      <c r="B20882" s="15" t="s">
        <v>23963</v>
      </c>
      <c r="C20882" s="13">
        <v>5.49</v>
      </c>
      <c r="D20882" s="7" t="str">
        <f t="shared" si="326"/>
        <v>Unique</v>
      </c>
    </row>
    <row r="20883" spans="1:4" x14ac:dyDescent="0.35">
      <c r="A20883" s="14" t="s">
        <v>21496</v>
      </c>
      <c r="B20883" s="15" t="s">
        <v>21497</v>
      </c>
      <c r="C20883" s="13">
        <v>5.25</v>
      </c>
      <c r="D20883" s="7" t="str">
        <f t="shared" si="326"/>
        <v>Unique</v>
      </c>
    </row>
    <row r="20884" spans="1:4" x14ac:dyDescent="0.35">
      <c r="A20884" s="14" t="s">
        <v>23964</v>
      </c>
      <c r="B20884" s="15" t="s">
        <v>16219</v>
      </c>
      <c r="C20884" s="13">
        <v>5.25</v>
      </c>
      <c r="D20884" s="7" t="str">
        <f t="shared" si="326"/>
        <v>Unique</v>
      </c>
    </row>
    <row r="20885" spans="1:4" x14ac:dyDescent="0.35">
      <c r="A20885" s="14" t="s">
        <v>23965</v>
      </c>
      <c r="B20885" s="15" t="s">
        <v>21434</v>
      </c>
      <c r="C20885" s="13">
        <v>6.13</v>
      </c>
      <c r="D20885" s="7" t="str">
        <f t="shared" si="326"/>
        <v>Unique</v>
      </c>
    </row>
    <row r="20886" spans="1:4" x14ac:dyDescent="0.35">
      <c r="A20886" s="14" t="s">
        <v>23966</v>
      </c>
      <c r="B20886" s="15" t="s">
        <v>21570</v>
      </c>
      <c r="C20886" s="13">
        <v>6.57</v>
      </c>
      <c r="D20886" s="7" t="str">
        <f t="shared" si="326"/>
        <v>Unique</v>
      </c>
    </row>
    <row r="20887" spans="1:4" x14ac:dyDescent="0.35">
      <c r="A20887" s="14" t="s">
        <v>23967</v>
      </c>
      <c r="B20887" s="15" t="s">
        <v>23968</v>
      </c>
      <c r="C20887" s="13">
        <v>5.25</v>
      </c>
      <c r="D20887" s="7" t="str">
        <f t="shared" si="326"/>
        <v>Unique</v>
      </c>
    </row>
    <row r="20888" spans="1:4" x14ac:dyDescent="0.35">
      <c r="A20888" s="14" t="s">
        <v>23969</v>
      </c>
      <c r="B20888" s="15" t="s">
        <v>23970</v>
      </c>
      <c r="C20888" s="13">
        <v>5.49</v>
      </c>
      <c r="D20888" s="7" t="str">
        <f t="shared" si="326"/>
        <v>Unique</v>
      </c>
    </row>
    <row r="20889" spans="1:4" x14ac:dyDescent="0.35">
      <c r="A20889" s="14" t="s">
        <v>23971</v>
      </c>
      <c r="B20889" s="15" t="s">
        <v>2518</v>
      </c>
      <c r="C20889" s="13">
        <v>-0.02</v>
      </c>
      <c r="D20889" s="7" t="str">
        <f t="shared" si="326"/>
        <v>Unique</v>
      </c>
    </row>
    <row r="20890" spans="1:4" x14ac:dyDescent="0.35">
      <c r="A20890" s="14" t="s">
        <v>23972</v>
      </c>
      <c r="B20890" s="15" t="s">
        <v>2518</v>
      </c>
      <c r="C20890" s="13">
        <v>-0.05</v>
      </c>
      <c r="D20890" s="7" t="str">
        <f t="shared" si="326"/>
        <v>Unique</v>
      </c>
    </row>
    <row r="20891" spans="1:4" x14ac:dyDescent="0.35">
      <c r="A20891" s="14" t="s">
        <v>23973</v>
      </c>
      <c r="B20891" s="15" t="s">
        <v>2518</v>
      </c>
      <c r="C20891" s="13">
        <v>-0.05</v>
      </c>
      <c r="D20891" s="7" t="str">
        <f t="shared" si="326"/>
        <v>Unique</v>
      </c>
    </row>
    <row r="20892" spans="1:4" x14ac:dyDescent="0.35">
      <c r="A20892" s="14" t="s">
        <v>23971</v>
      </c>
      <c r="B20892" s="15" t="s">
        <v>2518</v>
      </c>
      <c r="C20892" s="13">
        <v>9.2199999999999989</v>
      </c>
      <c r="D20892" s="7" t="str">
        <f t="shared" si="326"/>
        <v>Unique</v>
      </c>
    </row>
    <row r="20893" spans="1:4" x14ac:dyDescent="0.35">
      <c r="A20893" s="14" t="s">
        <v>23972</v>
      </c>
      <c r="B20893" s="15" t="s">
        <v>2518</v>
      </c>
      <c r="C20893" s="13">
        <v>11.66</v>
      </c>
      <c r="D20893" s="7" t="str">
        <f t="shared" si="326"/>
        <v>Unique</v>
      </c>
    </row>
    <row r="20894" spans="1:4" x14ac:dyDescent="0.35">
      <c r="A20894" s="14" t="s">
        <v>23973</v>
      </c>
      <c r="B20894" s="15" t="s">
        <v>2518</v>
      </c>
      <c r="C20894" s="13">
        <v>11.99</v>
      </c>
      <c r="D20894" s="7" t="str">
        <f t="shared" si="326"/>
        <v>Unique</v>
      </c>
    </row>
    <row r="20895" spans="1:4" x14ac:dyDescent="0.35">
      <c r="A20895" s="14" t="s">
        <v>23948</v>
      </c>
      <c r="B20895" s="15">
        <v>3841</v>
      </c>
      <c r="C20895" s="13">
        <v>-0.02</v>
      </c>
      <c r="D20895" s="7" t="str">
        <f t="shared" si="326"/>
        <v>Unique</v>
      </c>
    </row>
    <row r="20896" spans="1:4" x14ac:dyDescent="0.35">
      <c r="A20896" s="14" t="s">
        <v>23922</v>
      </c>
      <c r="B20896" s="15">
        <v>3841</v>
      </c>
      <c r="C20896" s="13">
        <v>-0.04</v>
      </c>
      <c r="D20896" s="7" t="str">
        <f t="shared" si="326"/>
        <v>Unique</v>
      </c>
    </row>
    <row r="20897" spans="1:4" x14ac:dyDescent="0.35">
      <c r="A20897" s="14" t="s">
        <v>23974</v>
      </c>
      <c r="B20897" s="15" t="s">
        <v>23975</v>
      </c>
      <c r="C20897" s="13">
        <v>1.4500000000000002</v>
      </c>
      <c r="D20897" s="7" t="str">
        <f t="shared" si="326"/>
        <v>Unique</v>
      </c>
    </row>
    <row r="20898" spans="1:4" x14ac:dyDescent="0.35">
      <c r="A20898" s="14" t="s">
        <v>23976</v>
      </c>
      <c r="B20898" s="15" t="s">
        <v>23977</v>
      </c>
      <c r="C20898" s="13">
        <v>1.4500000000000002</v>
      </c>
      <c r="D20898" s="7" t="str">
        <f t="shared" si="326"/>
        <v>Unique</v>
      </c>
    </row>
    <row r="20899" spans="1:4" x14ac:dyDescent="0.35">
      <c r="A20899" s="14" t="s">
        <v>23978</v>
      </c>
      <c r="B20899" s="15" t="s">
        <v>23979</v>
      </c>
      <c r="C20899" s="13">
        <v>1.4500000000000002</v>
      </c>
      <c r="D20899" s="7" t="str">
        <f t="shared" si="326"/>
        <v>Unique</v>
      </c>
    </row>
    <row r="20900" spans="1:4" x14ac:dyDescent="0.35">
      <c r="A20900" s="14" t="s">
        <v>23974</v>
      </c>
      <c r="B20900" s="15" t="s">
        <v>23975</v>
      </c>
      <c r="C20900" s="13">
        <v>9.5999999999999979</v>
      </c>
      <c r="D20900" s="7" t="str">
        <f t="shared" si="326"/>
        <v>Unique</v>
      </c>
    </row>
    <row r="20901" spans="1:4" x14ac:dyDescent="0.35">
      <c r="A20901" s="14" t="s">
        <v>23976</v>
      </c>
      <c r="B20901" s="15" t="s">
        <v>23977</v>
      </c>
      <c r="C20901" s="13">
        <v>9.5999999999999979</v>
      </c>
      <c r="D20901" s="7" t="str">
        <f t="shared" si="326"/>
        <v>Unique</v>
      </c>
    </row>
    <row r="20902" spans="1:4" x14ac:dyDescent="0.35">
      <c r="A20902" s="14" t="s">
        <v>23978</v>
      </c>
      <c r="B20902" s="15" t="s">
        <v>23979</v>
      </c>
      <c r="C20902" s="13">
        <v>9.9700000000000024</v>
      </c>
      <c r="D20902" s="7" t="str">
        <f t="shared" si="326"/>
        <v>Unique</v>
      </c>
    </row>
    <row r="20903" spans="1:4" x14ac:dyDescent="0.35">
      <c r="A20903" s="14" t="s">
        <v>23980</v>
      </c>
      <c r="B20903" s="15">
        <v>3830</v>
      </c>
      <c r="C20903" s="13">
        <v>4.13</v>
      </c>
      <c r="D20903" s="7" t="str">
        <f t="shared" si="326"/>
        <v>Unique</v>
      </c>
    </row>
    <row r="20904" spans="1:4" x14ac:dyDescent="0.35">
      <c r="A20904" s="14" t="s">
        <v>23981</v>
      </c>
      <c r="B20904" s="15">
        <v>3831</v>
      </c>
      <c r="C20904" s="13">
        <v>4.13</v>
      </c>
      <c r="D20904" s="7" t="str">
        <f t="shared" si="326"/>
        <v>Unique</v>
      </c>
    </row>
    <row r="20905" spans="1:4" x14ac:dyDescent="0.35">
      <c r="A20905" s="14" t="s">
        <v>23982</v>
      </c>
      <c r="B20905" s="15">
        <v>3832</v>
      </c>
      <c r="C20905" s="13">
        <v>4.13</v>
      </c>
      <c r="D20905" s="7" t="str">
        <f t="shared" si="326"/>
        <v>Unique</v>
      </c>
    </row>
    <row r="20906" spans="1:4" x14ac:dyDescent="0.35">
      <c r="A20906" s="14" t="s">
        <v>23983</v>
      </c>
      <c r="B20906" s="15">
        <v>3842</v>
      </c>
      <c r="C20906" s="13">
        <v>4.3999999999999995</v>
      </c>
      <c r="D20906" s="7" t="str">
        <f t="shared" si="326"/>
        <v>Unique</v>
      </c>
    </row>
    <row r="20907" spans="1:4" x14ac:dyDescent="0.35">
      <c r="A20907" s="14" t="s">
        <v>23984</v>
      </c>
      <c r="B20907" s="15">
        <v>3839</v>
      </c>
      <c r="C20907" s="13">
        <v>4.6399999999999997</v>
      </c>
      <c r="D20907" s="7" t="str">
        <f t="shared" si="326"/>
        <v>Unique</v>
      </c>
    </row>
    <row r="20908" spans="1:4" x14ac:dyDescent="0.35">
      <c r="A20908" s="14" t="s">
        <v>23985</v>
      </c>
      <c r="B20908" s="15">
        <v>3752</v>
      </c>
      <c r="C20908" s="13">
        <v>5.5200000000000014</v>
      </c>
      <c r="D20908" s="7" t="str">
        <f t="shared" si="326"/>
        <v>Unique</v>
      </c>
    </row>
    <row r="20909" spans="1:4" x14ac:dyDescent="0.35">
      <c r="A20909" s="14" t="s">
        <v>23986</v>
      </c>
      <c r="B20909" s="15">
        <v>3809</v>
      </c>
      <c r="C20909" s="13">
        <v>6.04</v>
      </c>
      <c r="D20909" s="7" t="str">
        <f t="shared" si="326"/>
        <v>Unique</v>
      </c>
    </row>
    <row r="20910" spans="1:4" x14ac:dyDescent="0.35">
      <c r="A20910" s="14" t="s">
        <v>23987</v>
      </c>
      <c r="B20910" s="15">
        <v>3818</v>
      </c>
      <c r="C20910" s="13">
        <v>7.5600000000000005</v>
      </c>
      <c r="D20910" s="7" t="str">
        <f t="shared" si="326"/>
        <v>Unique</v>
      </c>
    </row>
    <row r="20911" spans="1:4" x14ac:dyDescent="0.35">
      <c r="A20911" s="14" t="s">
        <v>23988</v>
      </c>
      <c r="B20911" s="15">
        <v>3840</v>
      </c>
      <c r="C20911" s="13">
        <v>8.58</v>
      </c>
      <c r="D20911" s="7" t="str">
        <f t="shared" si="326"/>
        <v>Unique</v>
      </c>
    </row>
    <row r="20912" spans="1:4" x14ac:dyDescent="0.35">
      <c r="A20912" s="14" t="s">
        <v>23989</v>
      </c>
      <c r="B20912" s="15">
        <v>3765</v>
      </c>
      <c r="C20912" s="13">
        <v>9.75</v>
      </c>
      <c r="D20912" s="7" t="str">
        <f t="shared" si="326"/>
        <v>Unique</v>
      </c>
    </row>
    <row r="20913" spans="1:5" x14ac:dyDescent="0.35">
      <c r="A20913" s="14" t="s">
        <v>21495</v>
      </c>
      <c r="B20913" s="15">
        <v>3755</v>
      </c>
      <c r="C20913" s="13">
        <v>3.6399999999999997</v>
      </c>
      <c r="D20913" s="7" t="str">
        <f t="shared" si="326"/>
        <v>Unique</v>
      </c>
      <c r="E20913" s="7">
        <f>COUNTIFS($A$1721:A20913,A20913,$B$1721:B20913,B20913,$C$1721:C20913,C20913)</f>
        <v>1</v>
      </c>
    </row>
    <row r="20914" spans="1:5" x14ac:dyDescent="0.35">
      <c r="A20914" s="14" t="s">
        <v>23681</v>
      </c>
      <c r="B20914" s="15" t="s">
        <v>23682</v>
      </c>
      <c r="C20914" s="13">
        <v>3.6399999999999997</v>
      </c>
      <c r="D20914" s="7" t="str">
        <f t="shared" si="326"/>
        <v>Unique</v>
      </c>
    </row>
    <row r="20915" spans="1:5" x14ac:dyDescent="0.35">
      <c r="A20915" s="14" t="s">
        <v>23943</v>
      </c>
      <c r="B20915" s="15">
        <v>3823</v>
      </c>
      <c r="C20915" s="13">
        <v>6.6999999999999993</v>
      </c>
      <c r="D20915" s="7" t="str">
        <f t="shared" si="326"/>
        <v>Unique</v>
      </c>
    </row>
    <row r="20916" spans="1:5" x14ac:dyDescent="0.35">
      <c r="A20916" s="14" t="s">
        <v>23386</v>
      </c>
      <c r="B20916" s="15">
        <v>3548</v>
      </c>
      <c r="C20916" s="13">
        <v>3.23</v>
      </c>
      <c r="D20916" s="7" t="str">
        <f t="shared" si="326"/>
        <v>Unique</v>
      </c>
    </row>
    <row r="20917" spans="1:5" x14ac:dyDescent="0.35">
      <c r="A20917" s="14" t="s">
        <v>23923</v>
      </c>
      <c r="B20917" s="15">
        <v>3838</v>
      </c>
      <c r="C20917" s="13">
        <v>-0.5</v>
      </c>
      <c r="D20917" s="7" t="str">
        <f t="shared" si="326"/>
        <v>Unique</v>
      </c>
    </row>
    <row r="20918" spans="1:5" x14ac:dyDescent="0.35">
      <c r="A20918" s="14" t="s">
        <v>23948</v>
      </c>
      <c r="B20918" s="15">
        <v>3841</v>
      </c>
      <c r="C20918" s="13">
        <v>-0.5</v>
      </c>
      <c r="D20918" s="7" t="str">
        <f t="shared" si="326"/>
        <v>Unique</v>
      </c>
    </row>
    <row r="20919" spans="1:5" x14ac:dyDescent="0.35">
      <c r="A20919" s="14" t="s">
        <v>23971</v>
      </c>
      <c r="B20919" s="15" t="s">
        <v>2518</v>
      </c>
      <c r="C20919" s="13">
        <v>-0.5</v>
      </c>
      <c r="D20919" s="7" t="str">
        <f t="shared" si="326"/>
        <v>Unique</v>
      </c>
      <c r="E20919" s="7">
        <f>COUNTIFS($A$1721:A20919,A20919,$B$1721:B20919,B20919,$C$1721:C20919,C20919)</f>
        <v>1</v>
      </c>
    </row>
    <row r="20920" spans="1:5" x14ac:dyDescent="0.35">
      <c r="A20920" s="14" t="s">
        <v>23958</v>
      </c>
      <c r="B20920" s="15" t="s">
        <v>23959</v>
      </c>
      <c r="C20920" s="13">
        <v>-0.5</v>
      </c>
      <c r="D20920" s="7" t="str">
        <f t="shared" si="326"/>
        <v>Unique</v>
      </c>
    </row>
    <row r="20921" spans="1:5" x14ac:dyDescent="0.35">
      <c r="A20921" s="14" t="s">
        <v>23955</v>
      </c>
      <c r="B20921" s="15">
        <v>3790</v>
      </c>
      <c r="C20921" s="13">
        <v>-0.5</v>
      </c>
      <c r="D20921" s="7" t="str">
        <f t="shared" si="326"/>
        <v>Unique</v>
      </c>
      <c r="E20921" s="7">
        <f>COUNTIFS($A$1721:A20921,A20921,$B$1721:B20921,B20921,$C$1721:C20921,C20921)</f>
        <v>1</v>
      </c>
    </row>
    <row r="20922" spans="1:5" x14ac:dyDescent="0.35">
      <c r="A20922" s="14" t="s">
        <v>23990</v>
      </c>
      <c r="B20922" s="15">
        <v>3878</v>
      </c>
      <c r="C20922" s="13">
        <v>6.57</v>
      </c>
      <c r="D20922" s="7" t="str">
        <f t="shared" si="326"/>
        <v>Unique</v>
      </c>
    </row>
    <row r="20923" spans="1:5" x14ac:dyDescent="0.35">
      <c r="A20923" s="14" t="s">
        <v>23991</v>
      </c>
      <c r="B20923" s="15" t="s">
        <v>23992</v>
      </c>
      <c r="C20923" s="13">
        <v>5.48</v>
      </c>
      <c r="D20923" s="7" t="str">
        <f t="shared" si="326"/>
        <v>Unique</v>
      </c>
    </row>
    <row r="20924" spans="1:5" x14ac:dyDescent="0.35">
      <c r="A20924" s="14" t="s">
        <v>23993</v>
      </c>
      <c r="B20924" s="15" t="s">
        <v>22928</v>
      </c>
      <c r="C20924" s="13">
        <v>5.25</v>
      </c>
      <c r="D20924" s="7" t="str">
        <f t="shared" si="326"/>
        <v>Unique</v>
      </c>
    </row>
    <row r="20925" spans="1:5" x14ac:dyDescent="0.35">
      <c r="A20925" s="14" t="s">
        <v>23994</v>
      </c>
      <c r="B20925" s="15" t="s">
        <v>23995</v>
      </c>
      <c r="C20925" s="13">
        <v>5.49</v>
      </c>
      <c r="D20925" s="7" t="str">
        <f t="shared" si="326"/>
        <v>Unique</v>
      </c>
    </row>
    <row r="20926" spans="1:5" x14ac:dyDescent="0.35">
      <c r="A20926" s="14" t="s">
        <v>23996</v>
      </c>
      <c r="B20926" s="15" t="s">
        <v>23997</v>
      </c>
      <c r="C20926" s="13">
        <v>5.25</v>
      </c>
      <c r="D20926" s="7" t="str">
        <f t="shared" si="326"/>
        <v>Unique</v>
      </c>
    </row>
    <row r="20927" spans="1:5" x14ac:dyDescent="0.35">
      <c r="A20927" s="14" t="s">
        <v>23998</v>
      </c>
      <c r="B20927" s="15" t="s">
        <v>23999</v>
      </c>
      <c r="C20927" s="13">
        <v>5.48</v>
      </c>
      <c r="D20927" s="7" t="str">
        <f t="shared" si="326"/>
        <v>Unique</v>
      </c>
    </row>
    <row r="20928" spans="1:5" x14ac:dyDescent="0.35">
      <c r="A20928" s="14" t="s">
        <v>24003</v>
      </c>
      <c r="B20928" s="15">
        <v>28454319</v>
      </c>
      <c r="C20928" s="13">
        <v>5.48</v>
      </c>
      <c r="D20928" s="7" t="str">
        <f t="shared" si="326"/>
        <v>Unique</v>
      </c>
    </row>
    <row r="20929" spans="1:4" x14ac:dyDescent="0.35">
      <c r="A20929" s="14" t="s">
        <v>24000</v>
      </c>
      <c r="B20929" s="15">
        <v>3899</v>
      </c>
      <c r="C20929" s="13">
        <v>5.48</v>
      </c>
      <c r="D20929" s="7" t="str">
        <f t="shared" si="326"/>
        <v>Unique</v>
      </c>
    </row>
    <row r="20930" spans="1:4" x14ac:dyDescent="0.35">
      <c r="A20930" s="14" t="s">
        <v>24005</v>
      </c>
      <c r="B20930" s="15" t="s">
        <v>24006</v>
      </c>
      <c r="C20930" s="13">
        <v>5.25</v>
      </c>
      <c r="D20930" s="7" t="str">
        <f t="shared" ref="D20930:D20993" si="327">IF(COUNTIFS(A:A,A20930,B:B,B20930,C:C,C20930)&gt;1,"Doublon","Unique")</f>
        <v>Unique</v>
      </c>
    </row>
    <row r="20931" spans="1:4" x14ac:dyDescent="0.35">
      <c r="A20931" s="14" t="s">
        <v>24007</v>
      </c>
      <c r="B20931" s="15" t="s">
        <v>24008</v>
      </c>
      <c r="C20931" s="13">
        <v>5.48</v>
      </c>
      <c r="D20931" s="7" t="str">
        <f t="shared" si="327"/>
        <v>Unique</v>
      </c>
    </row>
    <row r="20932" spans="1:4" x14ac:dyDescent="0.35">
      <c r="A20932" s="14" t="s">
        <v>24009</v>
      </c>
      <c r="B20932" s="15" t="s">
        <v>24010</v>
      </c>
      <c r="C20932" s="13">
        <v>6.57</v>
      </c>
      <c r="D20932" s="7" t="str">
        <f t="shared" si="327"/>
        <v>Unique</v>
      </c>
    </row>
    <row r="20933" spans="1:4" x14ac:dyDescent="0.35">
      <c r="A20933" s="14" t="s">
        <v>24004</v>
      </c>
      <c r="B20933" s="15">
        <v>3855</v>
      </c>
      <c r="C20933" s="13">
        <v>13.110000000000001</v>
      </c>
      <c r="D20933" s="7" t="str">
        <f t="shared" si="327"/>
        <v>Unique</v>
      </c>
    </row>
    <row r="20934" spans="1:4" x14ac:dyDescent="0.35">
      <c r="A20934" s="14" t="s">
        <v>24011</v>
      </c>
      <c r="B20934" s="15">
        <v>3863</v>
      </c>
      <c r="C20934" s="13">
        <v>8.1</v>
      </c>
      <c r="D20934" s="7" t="str">
        <f t="shared" si="327"/>
        <v>Unique</v>
      </c>
    </row>
    <row r="20935" spans="1:4" x14ac:dyDescent="0.35">
      <c r="A20935" s="14" t="s">
        <v>24012</v>
      </c>
      <c r="B20935" s="15">
        <v>3687</v>
      </c>
      <c r="C20935" s="13">
        <v>6.57</v>
      </c>
      <c r="D20935" s="7" t="str">
        <f t="shared" si="327"/>
        <v>Unique</v>
      </c>
    </row>
    <row r="20936" spans="1:4" x14ac:dyDescent="0.35">
      <c r="A20936" s="14" t="s">
        <v>24013</v>
      </c>
      <c r="B20936" s="15">
        <v>3882</v>
      </c>
      <c r="C20936" s="13">
        <v>-0.02</v>
      </c>
      <c r="D20936" s="7" t="str">
        <f t="shared" si="327"/>
        <v>Unique</v>
      </c>
    </row>
    <row r="20937" spans="1:4" x14ac:dyDescent="0.35">
      <c r="A20937" s="14" t="s">
        <v>24014</v>
      </c>
      <c r="B20937" s="15">
        <v>3882</v>
      </c>
      <c r="C20937" s="13">
        <v>-0.04</v>
      </c>
      <c r="D20937" s="7" t="str">
        <f t="shared" si="327"/>
        <v>Unique</v>
      </c>
    </row>
    <row r="20938" spans="1:4" x14ac:dyDescent="0.35">
      <c r="A20938" s="14" t="s">
        <v>24013</v>
      </c>
      <c r="B20938" s="15">
        <v>3882</v>
      </c>
      <c r="C20938" s="13">
        <v>6.13</v>
      </c>
      <c r="D20938" s="7" t="str">
        <f t="shared" si="327"/>
        <v>Unique</v>
      </c>
    </row>
    <row r="20939" spans="1:4" x14ac:dyDescent="0.35">
      <c r="A20939" s="14" t="s">
        <v>24014</v>
      </c>
      <c r="B20939" s="15">
        <v>3882</v>
      </c>
      <c r="C20939" s="13">
        <v>7.3599999999999994</v>
      </c>
      <c r="D20939" s="7" t="str">
        <f t="shared" si="327"/>
        <v>Unique</v>
      </c>
    </row>
    <row r="20940" spans="1:4" x14ac:dyDescent="0.35">
      <c r="A20940" s="14" t="s">
        <v>24015</v>
      </c>
      <c r="B20940" s="15" t="s">
        <v>24016</v>
      </c>
      <c r="C20940" s="13">
        <v>5.25</v>
      </c>
      <c r="D20940" s="7" t="str">
        <f t="shared" si="327"/>
        <v>Unique</v>
      </c>
    </row>
    <row r="20941" spans="1:4" x14ac:dyDescent="0.35">
      <c r="A20941" s="14" t="s">
        <v>24017</v>
      </c>
      <c r="B20941" s="15" t="s">
        <v>24018</v>
      </c>
      <c r="C20941" s="13">
        <v>5.25</v>
      </c>
      <c r="D20941" s="7" t="str">
        <f t="shared" si="327"/>
        <v>Unique</v>
      </c>
    </row>
    <row r="20942" spans="1:4" x14ac:dyDescent="0.35">
      <c r="A20942" s="14" t="s">
        <v>24019</v>
      </c>
      <c r="B20942" s="15" t="s">
        <v>24020</v>
      </c>
      <c r="C20942" s="13">
        <v>5.48</v>
      </c>
      <c r="D20942" s="7" t="str">
        <f t="shared" si="327"/>
        <v>Unique</v>
      </c>
    </row>
    <row r="20943" spans="1:4" x14ac:dyDescent="0.35">
      <c r="A20943" s="14" t="s">
        <v>24021</v>
      </c>
      <c r="B20943" s="15" t="s">
        <v>24022</v>
      </c>
      <c r="C20943" s="13">
        <v>6.13</v>
      </c>
      <c r="D20943" s="7" t="str">
        <f t="shared" si="327"/>
        <v>Unique</v>
      </c>
    </row>
    <row r="20944" spans="1:4" x14ac:dyDescent="0.35">
      <c r="A20944" s="14" t="s">
        <v>24023</v>
      </c>
      <c r="B20944" s="15" t="s">
        <v>24024</v>
      </c>
      <c r="C20944" s="13">
        <v>7.1000000000000005</v>
      </c>
      <c r="D20944" s="7" t="str">
        <f t="shared" si="327"/>
        <v>Unique</v>
      </c>
    </row>
    <row r="20945" spans="1:4" x14ac:dyDescent="0.35">
      <c r="A20945" s="14" t="s">
        <v>24025</v>
      </c>
      <c r="B20945" s="15">
        <v>28450552</v>
      </c>
      <c r="C20945" s="13">
        <v>5.48</v>
      </c>
      <c r="D20945" s="7" t="str">
        <f t="shared" si="327"/>
        <v>Unique</v>
      </c>
    </row>
    <row r="20946" spans="1:4" x14ac:dyDescent="0.35">
      <c r="A20946" s="14" t="s">
        <v>24026</v>
      </c>
      <c r="B20946" s="15">
        <v>3802</v>
      </c>
      <c r="C20946" s="13">
        <v>7.1000000000000005</v>
      </c>
      <c r="D20946" s="7" t="str">
        <f t="shared" si="327"/>
        <v>Unique</v>
      </c>
    </row>
    <row r="20947" spans="1:4" x14ac:dyDescent="0.35">
      <c r="A20947" s="14" t="s">
        <v>24027</v>
      </c>
      <c r="B20947" s="15" t="s">
        <v>24028</v>
      </c>
      <c r="C20947" s="13">
        <v>5.25</v>
      </c>
      <c r="D20947" s="7" t="str">
        <f t="shared" si="327"/>
        <v>Unique</v>
      </c>
    </row>
    <row r="20948" spans="1:4" x14ac:dyDescent="0.35">
      <c r="A20948" s="14" t="s">
        <v>24029</v>
      </c>
      <c r="B20948" s="15">
        <v>28455853</v>
      </c>
      <c r="C20948" s="13">
        <v>18.95</v>
      </c>
      <c r="D20948" s="7" t="str">
        <f t="shared" si="327"/>
        <v>Unique</v>
      </c>
    </row>
    <row r="20949" spans="1:4" x14ac:dyDescent="0.35">
      <c r="A20949" s="14" t="s">
        <v>24030</v>
      </c>
      <c r="B20949" s="15">
        <v>28455853</v>
      </c>
      <c r="C20949" s="13">
        <v>18.95</v>
      </c>
      <c r="D20949" s="7" t="str">
        <f t="shared" si="327"/>
        <v>Unique</v>
      </c>
    </row>
    <row r="20950" spans="1:4" x14ac:dyDescent="0.35">
      <c r="A20950" s="14" t="s">
        <v>24031</v>
      </c>
      <c r="B20950" s="15">
        <v>3764</v>
      </c>
      <c r="C20950" s="13">
        <v>5.49</v>
      </c>
      <c r="D20950" s="7" t="str">
        <f t="shared" si="327"/>
        <v>Unique</v>
      </c>
    </row>
    <row r="20951" spans="1:4" x14ac:dyDescent="0.35">
      <c r="A20951" s="14" t="s">
        <v>24032</v>
      </c>
      <c r="B20951" s="15" t="s">
        <v>24033</v>
      </c>
      <c r="C20951" s="13">
        <v>5.49</v>
      </c>
      <c r="D20951" s="7" t="str">
        <f t="shared" si="327"/>
        <v>Unique</v>
      </c>
    </row>
    <row r="20952" spans="1:4" x14ac:dyDescent="0.35">
      <c r="A20952" s="14" t="s">
        <v>24034</v>
      </c>
      <c r="B20952" s="15" t="s">
        <v>24035</v>
      </c>
      <c r="C20952" s="13">
        <v>5.48</v>
      </c>
      <c r="D20952" s="7" t="str">
        <f t="shared" si="327"/>
        <v>Unique</v>
      </c>
    </row>
    <row r="20953" spans="1:4" x14ac:dyDescent="0.35">
      <c r="A20953" s="14" t="s">
        <v>24036</v>
      </c>
      <c r="B20953" s="15" t="s">
        <v>24037</v>
      </c>
      <c r="C20953" s="13">
        <v>5.48</v>
      </c>
      <c r="D20953" s="7" t="str">
        <f t="shared" si="327"/>
        <v>Unique</v>
      </c>
    </row>
    <row r="20954" spans="1:4" x14ac:dyDescent="0.35">
      <c r="A20954" s="14" t="s">
        <v>24038</v>
      </c>
      <c r="B20954" s="15">
        <v>3856</v>
      </c>
      <c r="C20954" s="13">
        <v>6.13</v>
      </c>
      <c r="D20954" s="7" t="str">
        <f t="shared" si="327"/>
        <v>Unique</v>
      </c>
    </row>
    <row r="20955" spans="1:4" x14ac:dyDescent="0.35">
      <c r="A20955" s="14" t="s">
        <v>24039</v>
      </c>
      <c r="B20955" s="15" t="s">
        <v>24040</v>
      </c>
      <c r="C20955" s="13">
        <v>-0.5</v>
      </c>
      <c r="D20955" s="7" t="str">
        <f t="shared" si="327"/>
        <v>Unique</v>
      </c>
    </row>
    <row r="20956" spans="1:4" x14ac:dyDescent="0.35">
      <c r="A20956" s="14" t="s">
        <v>24042</v>
      </c>
      <c r="B20956" s="15">
        <v>3890</v>
      </c>
      <c r="C20956" s="13">
        <v>-0.5</v>
      </c>
      <c r="D20956" s="7" t="str">
        <f t="shared" si="327"/>
        <v>Unique</v>
      </c>
    </row>
    <row r="20957" spans="1:4" x14ac:dyDescent="0.35">
      <c r="A20957" s="14" t="s">
        <v>24044</v>
      </c>
      <c r="B20957" s="15">
        <v>3861</v>
      </c>
      <c r="C20957" s="13">
        <v>-0.5</v>
      </c>
      <c r="D20957" s="7" t="str">
        <f t="shared" si="327"/>
        <v>Unique</v>
      </c>
    </row>
    <row r="20958" spans="1:4" x14ac:dyDescent="0.35">
      <c r="A20958" s="14" t="s">
        <v>24046</v>
      </c>
      <c r="B20958" s="15" t="s">
        <v>24047</v>
      </c>
      <c r="C20958" s="13">
        <v>-0.5</v>
      </c>
      <c r="D20958" s="7" t="str">
        <f t="shared" si="327"/>
        <v>Unique</v>
      </c>
    </row>
    <row r="20959" spans="1:4" x14ac:dyDescent="0.35">
      <c r="A20959" s="14" t="s">
        <v>24013</v>
      </c>
      <c r="B20959" s="15">
        <v>3882</v>
      </c>
      <c r="C20959" s="13">
        <v>-0.5</v>
      </c>
      <c r="D20959" s="7" t="str">
        <f t="shared" si="327"/>
        <v>Unique</v>
      </c>
    </row>
    <row r="20960" spans="1:4" x14ac:dyDescent="0.35">
      <c r="A20960" s="14" t="s">
        <v>24029</v>
      </c>
      <c r="B20960" s="15">
        <v>28455853</v>
      </c>
      <c r="C20960" s="13">
        <v>-0.5</v>
      </c>
      <c r="D20960" s="7" t="str">
        <f t="shared" si="327"/>
        <v>Unique</v>
      </c>
    </row>
    <row r="20961" spans="1:4" x14ac:dyDescent="0.35">
      <c r="A20961" s="14" t="s">
        <v>24029</v>
      </c>
      <c r="B20961" s="15">
        <v>28455853</v>
      </c>
      <c r="C20961" s="13">
        <v>8.6700000000000017</v>
      </c>
      <c r="D20961" s="7" t="str">
        <f t="shared" si="327"/>
        <v>Unique</v>
      </c>
    </row>
    <row r="20962" spans="1:4" x14ac:dyDescent="0.35">
      <c r="A20962" s="14" t="s">
        <v>24001</v>
      </c>
      <c r="B20962" s="15" t="s">
        <v>24002</v>
      </c>
      <c r="C20962" s="13">
        <v>5.25</v>
      </c>
      <c r="D20962" s="7" t="str">
        <f t="shared" si="327"/>
        <v>Unique</v>
      </c>
    </row>
    <row r="20963" spans="1:4" x14ac:dyDescent="0.35">
      <c r="A20963" s="14" t="s">
        <v>24049</v>
      </c>
      <c r="B20963" s="15" t="s">
        <v>24050</v>
      </c>
      <c r="C20963" s="13">
        <v>5.25</v>
      </c>
      <c r="D20963" s="7" t="str">
        <f t="shared" si="327"/>
        <v>Unique</v>
      </c>
    </row>
    <row r="20964" spans="1:4" x14ac:dyDescent="0.35">
      <c r="A20964" s="14" t="s">
        <v>24051</v>
      </c>
      <c r="B20964" s="15">
        <v>3871</v>
      </c>
      <c r="C20964" s="13">
        <v>8.6700000000000017</v>
      </c>
      <c r="D20964" s="7" t="str">
        <f t="shared" si="327"/>
        <v>Unique</v>
      </c>
    </row>
    <row r="20965" spans="1:4" x14ac:dyDescent="0.35">
      <c r="A20965" s="14" t="s">
        <v>24052</v>
      </c>
      <c r="B20965" s="15">
        <v>3869</v>
      </c>
      <c r="C20965" s="13">
        <v>5.5</v>
      </c>
      <c r="D20965" s="7" t="str">
        <f t="shared" si="327"/>
        <v>Unique</v>
      </c>
    </row>
    <row r="20966" spans="1:4" x14ac:dyDescent="0.35">
      <c r="A20966" s="14" t="s">
        <v>24053</v>
      </c>
      <c r="B20966" s="15">
        <v>3815</v>
      </c>
      <c r="C20966" s="13">
        <v>7.3599999999999994</v>
      </c>
      <c r="D20966" s="7" t="str">
        <f t="shared" si="327"/>
        <v>Unique</v>
      </c>
    </row>
    <row r="20967" spans="1:4" x14ac:dyDescent="0.35">
      <c r="A20967" s="14" t="s">
        <v>24054</v>
      </c>
      <c r="B20967" s="15">
        <v>3877</v>
      </c>
      <c r="C20967" s="13">
        <v>8.9600000000000009</v>
      </c>
      <c r="D20967" s="7" t="str">
        <f t="shared" si="327"/>
        <v>Unique</v>
      </c>
    </row>
    <row r="20968" spans="1:4" x14ac:dyDescent="0.35">
      <c r="A20968" s="14" t="s">
        <v>24055</v>
      </c>
      <c r="B20968" s="15">
        <v>3885</v>
      </c>
      <c r="C20968" s="13">
        <v>10.56</v>
      </c>
      <c r="D20968" s="7" t="str">
        <f t="shared" si="327"/>
        <v>Unique</v>
      </c>
    </row>
    <row r="20969" spans="1:4" x14ac:dyDescent="0.35">
      <c r="A20969" s="14" t="s">
        <v>24056</v>
      </c>
      <c r="B20969" s="15" t="s">
        <v>24057</v>
      </c>
      <c r="C20969" s="13">
        <v>5.25</v>
      </c>
      <c r="D20969" s="7" t="str">
        <f t="shared" si="327"/>
        <v>Unique</v>
      </c>
    </row>
    <row r="20970" spans="1:4" x14ac:dyDescent="0.35">
      <c r="A20970" s="14" t="s">
        <v>24058</v>
      </c>
      <c r="B20970" s="15">
        <v>3844</v>
      </c>
      <c r="C20970" s="13">
        <v>7.3599999999999994</v>
      </c>
      <c r="D20970" s="7" t="str">
        <f t="shared" si="327"/>
        <v>Unique</v>
      </c>
    </row>
    <row r="20971" spans="1:4" x14ac:dyDescent="0.35">
      <c r="A20971" s="14" t="s">
        <v>24059</v>
      </c>
      <c r="B20971" s="15">
        <v>3880</v>
      </c>
      <c r="C20971" s="13">
        <v>5.25</v>
      </c>
      <c r="D20971" s="7" t="str">
        <f t="shared" si="327"/>
        <v>Unique</v>
      </c>
    </row>
    <row r="20972" spans="1:4" x14ac:dyDescent="0.35">
      <c r="A20972" s="14" t="s">
        <v>24060</v>
      </c>
      <c r="B20972" s="15">
        <v>28450130</v>
      </c>
      <c r="C20972" s="13">
        <v>5.25</v>
      </c>
      <c r="D20972" s="7" t="str">
        <f t="shared" si="327"/>
        <v>Unique</v>
      </c>
    </row>
    <row r="20973" spans="1:4" x14ac:dyDescent="0.35">
      <c r="A20973" s="14" t="s">
        <v>24029</v>
      </c>
      <c r="B20973" s="15">
        <v>28455853</v>
      </c>
      <c r="C20973" s="13">
        <v>-0.02</v>
      </c>
      <c r="D20973" s="7" t="str">
        <f t="shared" si="327"/>
        <v>Unique</v>
      </c>
    </row>
    <row r="20974" spans="1:4" x14ac:dyDescent="0.35">
      <c r="A20974" s="14" t="s">
        <v>24030</v>
      </c>
      <c r="B20974" s="15">
        <v>28455853</v>
      </c>
      <c r="C20974" s="13">
        <v>-0.04</v>
      </c>
      <c r="D20974" s="7" t="str">
        <f t="shared" si="327"/>
        <v>Unique</v>
      </c>
    </row>
    <row r="20975" spans="1:4" x14ac:dyDescent="0.35">
      <c r="A20975" s="14" t="s">
        <v>24030</v>
      </c>
      <c r="B20975" s="15">
        <v>28455853</v>
      </c>
      <c r="C20975" s="13">
        <v>7.3599999999999994</v>
      </c>
      <c r="D20975" s="7" t="str">
        <f t="shared" si="327"/>
        <v>Unique</v>
      </c>
    </row>
    <row r="20976" spans="1:4" x14ac:dyDescent="0.35">
      <c r="A20976" s="14" t="s">
        <v>24061</v>
      </c>
      <c r="B20976" s="15" t="s">
        <v>24062</v>
      </c>
      <c r="C20976" s="13">
        <v>5.25</v>
      </c>
      <c r="D20976" s="7" t="str">
        <f t="shared" si="327"/>
        <v>Unique</v>
      </c>
    </row>
    <row r="20977" spans="1:4" x14ac:dyDescent="0.35">
      <c r="A20977" s="14" t="s">
        <v>24082</v>
      </c>
      <c r="B20977" s="15">
        <v>3870</v>
      </c>
      <c r="C20977" s="13">
        <v>5.08</v>
      </c>
      <c r="D20977" s="7" t="str">
        <f t="shared" si="327"/>
        <v>Unique</v>
      </c>
    </row>
    <row r="20978" spans="1:4" x14ac:dyDescent="0.35">
      <c r="A20978" s="14" t="s">
        <v>24083</v>
      </c>
      <c r="B20978" s="15">
        <v>3874</v>
      </c>
      <c r="C20978" s="13">
        <v>5.08</v>
      </c>
      <c r="D20978" s="7" t="str">
        <f t="shared" si="327"/>
        <v>Unique</v>
      </c>
    </row>
    <row r="20979" spans="1:4" x14ac:dyDescent="0.35">
      <c r="A20979" s="14" t="s">
        <v>24084</v>
      </c>
      <c r="B20979" s="15">
        <v>3879</v>
      </c>
      <c r="C20979" s="13">
        <v>5.08</v>
      </c>
      <c r="D20979" s="7" t="str">
        <f t="shared" si="327"/>
        <v>Unique</v>
      </c>
    </row>
    <row r="20980" spans="1:4" x14ac:dyDescent="0.35">
      <c r="A20980" s="14" t="s">
        <v>24085</v>
      </c>
      <c r="B20980" s="15">
        <v>3849</v>
      </c>
      <c r="C20980" s="13">
        <v>5.08</v>
      </c>
      <c r="D20980" s="7" t="str">
        <f t="shared" si="327"/>
        <v>Unique</v>
      </c>
    </row>
    <row r="20981" spans="1:4" x14ac:dyDescent="0.35">
      <c r="A20981" s="14" t="s">
        <v>24086</v>
      </c>
      <c r="B20981" s="15">
        <v>3892</v>
      </c>
      <c r="C20981" s="13">
        <v>5.08</v>
      </c>
      <c r="D20981" s="7" t="str">
        <f t="shared" si="327"/>
        <v>Unique</v>
      </c>
    </row>
    <row r="20982" spans="1:4" x14ac:dyDescent="0.35">
      <c r="A20982" s="14" t="s">
        <v>24087</v>
      </c>
      <c r="B20982" s="15">
        <v>3763</v>
      </c>
      <c r="C20982" s="13">
        <v>5.08</v>
      </c>
      <c r="D20982" s="7" t="str">
        <f t="shared" si="327"/>
        <v>Unique</v>
      </c>
    </row>
    <row r="20983" spans="1:4" x14ac:dyDescent="0.35">
      <c r="A20983" s="14" t="s">
        <v>24088</v>
      </c>
      <c r="B20983" s="15">
        <v>3872</v>
      </c>
      <c r="C20983" s="13">
        <v>5.5200000000000014</v>
      </c>
      <c r="D20983" s="7" t="str">
        <f t="shared" si="327"/>
        <v>Unique</v>
      </c>
    </row>
    <row r="20984" spans="1:4" x14ac:dyDescent="0.35">
      <c r="A20984" s="14" t="s">
        <v>24089</v>
      </c>
      <c r="B20984" s="15">
        <v>3876</v>
      </c>
      <c r="C20984" s="13">
        <v>5.5200000000000014</v>
      </c>
      <c r="D20984" s="7" t="str">
        <f t="shared" si="327"/>
        <v>Unique</v>
      </c>
    </row>
    <row r="20985" spans="1:4" x14ac:dyDescent="0.35">
      <c r="A20985" s="14" t="s">
        <v>24090</v>
      </c>
      <c r="B20985" s="15">
        <v>3886</v>
      </c>
      <c r="C20985" s="13">
        <v>5.5200000000000014</v>
      </c>
      <c r="D20985" s="7" t="str">
        <f t="shared" si="327"/>
        <v>Unique</v>
      </c>
    </row>
    <row r="20986" spans="1:4" x14ac:dyDescent="0.35">
      <c r="A20986" s="14" t="s">
        <v>24091</v>
      </c>
      <c r="B20986" s="15">
        <v>3777</v>
      </c>
      <c r="C20986" s="13">
        <v>5.5200000000000014</v>
      </c>
      <c r="D20986" s="7" t="str">
        <f t="shared" si="327"/>
        <v>Unique</v>
      </c>
    </row>
    <row r="20987" spans="1:4" x14ac:dyDescent="0.35">
      <c r="A20987" s="14" t="s">
        <v>24092</v>
      </c>
      <c r="B20987" s="15">
        <v>3848</v>
      </c>
      <c r="C20987" s="13">
        <v>6.04</v>
      </c>
      <c r="D20987" s="7" t="str">
        <f t="shared" si="327"/>
        <v>Unique</v>
      </c>
    </row>
    <row r="20988" spans="1:4" x14ac:dyDescent="0.35">
      <c r="A20988" s="14" t="s">
        <v>24093</v>
      </c>
      <c r="B20988" s="15">
        <v>3854</v>
      </c>
      <c r="C20988" s="13">
        <v>7.5600000000000005</v>
      </c>
      <c r="D20988" s="7" t="str">
        <f t="shared" si="327"/>
        <v>Unique</v>
      </c>
    </row>
    <row r="20989" spans="1:4" x14ac:dyDescent="0.35">
      <c r="A20989" s="14" t="s">
        <v>24094</v>
      </c>
      <c r="B20989" s="15">
        <v>3895</v>
      </c>
      <c r="C20989" s="13">
        <v>8.9700000000000006</v>
      </c>
      <c r="D20989" s="7" t="str">
        <f t="shared" si="327"/>
        <v>Unique</v>
      </c>
    </row>
    <row r="20990" spans="1:4" x14ac:dyDescent="0.35">
      <c r="A20990" s="14" t="s">
        <v>24095</v>
      </c>
      <c r="B20990" s="15">
        <v>3894</v>
      </c>
      <c r="C20990" s="13">
        <v>11.780000000000001</v>
      </c>
      <c r="D20990" s="7" t="str">
        <f t="shared" si="327"/>
        <v>Unique</v>
      </c>
    </row>
    <row r="20991" spans="1:4" x14ac:dyDescent="0.35">
      <c r="A20991" s="14" t="s">
        <v>24096</v>
      </c>
      <c r="B20991" s="15">
        <v>3625</v>
      </c>
      <c r="C20991" s="13">
        <v>6.04</v>
      </c>
      <c r="D20991" s="7" t="str">
        <f t="shared" si="327"/>
        <v>Unique</v>
      </c>
    </row>
    <row r="20992" spans="1:4" x14ac:dyDescent="0.35">
      <c r="A20992" s="14" t="s">
        <v>23893</v>
      </c>
      <c r="B20992" s="15">
        <v>3794</v>
      </c>
      <c r="C20992" s="13">
        <v>3.6399999999999997</v>
      </c>
      <c r="D20992" s="7" t="str">
        <f t="shared" si="327"/>
        <v>Unique</v>
      </c>
    </row>
    <row r="20993" spans="1:4" x14ac:dyDescent="0.35">
      <c r="A20993" s="14" t="s">
        <v>24095</v>
      </c>
      <c r="B20993" s="15">
        <v>3894</v>
      </c>
      <c r="C20993" s="13">
        <v>18.95</v>
      </c>
      <c r="D20993" s="7" t="str">
        <f t="shared" si="327"/>
        <v>Unique</v>
      </c>
    </row>
    <row r="20994" spans="1:4" x14ac:dyDescent="0.35">
      <c r="A20994" s="14" t="s">
        <v>24004</v>
      </c>
      <c r="B20994" s="15">
        <v>3855</v>
      </c>
      <c r="C20994" s="13">
        <v>6.6999999999999993</v>
      </c>
      <c r="D20994" s="7" t="str">
        <f t="shared" ref="D20994:D21057" si="328">IF(COUNTIFS(A:A,A20994,B:B,B20994,C:C,C20994)&gt;1,"Doublon","Unique")</f>
        <v>Unique</v>
      </c>
    </row>
    <row r="20995" spans="1:4" x14ac:dyDescent="0.35">
      <c r="A20995" s="14" t="s">
        <v>23512</v>
      </c>
      <c r="B20995" s="15">
        <v>3536</v>
      </c>
      <c r="C20995" s="13">
        <v>4.59</v>
      </c>
      <c r="D20995" s="7" t="str">
        <f t="shared" si="328"/>
        <v>Unique</v>
      </c>
    </row>
    <row r="20996" spans="1:4" x14ac:dyDescent="0.35">
      <c r="A20996" s="14" t="s">
        <v>24105</v>
      </c>
      <c r="B20996" s="15">
        <v>3865</v>
      </c>
      <c r="C20996" s="13">
        <v>4.13</v>
      </c>
      <c r="D20996" s="7" t="str">
        <f t="shared" si="328"/>
        <v>Unique</v>
      </c>
    </row>
    <row r="20997" spans="1:4" x14ac:dyDescent="0.35">
      <c r="A20997" s="14" t="s">
        <v>24106</v>
      </c>
      <c r="B20997" s="15">
        <v>3896</v>
      </c>
      <c r="C20997" s="13">
        <v>4.13</v>
      </c>
      <c r="D20997" s="7" t="str">
        <f t="shared" si="328"/>
        <v>Unique</v>
      </c>
    </row>
    <row r="20998" spans="1:4" x14ac:dyDescent="0.35">
      <c r="A20998" s="14" t="s">
        <v>24107</v>
      </c>
      <c r="B20998" s="15">
        <v>3847</v>
      </c>
      <c r="C20998" s="13">
        <v>4.13</v>
      </c>
      <c r="D20998" s="7" t="str">
        <f t="shared" si="328"/>
        <v>Unique</v>
      </c>
    </row>
    <row r="20999" spans="1:4" x14ac:dyDescent="0.35">
      <c r="A20999" s="14" t="s">
        <v>24108</v>
      </c>
      <c r="B20999" s="15">
        <v>3787</v>
      </c>
      <c r="C20999" s="13">
        <v>4.13</v>
      </c>
      <c r="D20999" s="7" t="str">
        <f t="shared" si="328"/>
        <v>Unique</v>
      </c>
    </row>
    <row r="21000" spans="1:4" x14ac:dyDescent="0.35">
      <c r="A21000" s="14" t="s">
        <v>24109</v>
      </c>
      <c r="B21000" s="15">
        <v>3898</v>
      </c>
      <c r="C21000" s="13">
        <v>4.13</v>
      </c>
      <c r="D21000" s="7" t="str">
        <f t="shared" si="328"/>
        <v>Unique</v>
      </c>
    </row>
    <row r="21001" spans="1:4" x14ac:dyDescent="0.35">
      <c r="A21001" s="14" t="s">
        <v>24110</v>
      </c>
      <c r="B21001" s="15">
        <v>3846</v>
      </c>
      <c r="C21001" s="13">
        <v>4.3999999999999995</v>
      </c>
      <c r="D21001" s="7" t="str">
        <f t="shared" si="328"/>
        <v>Unique</v>
      </c>
    </row>
    <row r="21002" spans="1:4" x14ac:dyDescent="0.35">
      <c r="A21002" s="14" t="s">
        <v>24111</v>
      </c>
      <c r="B21002" s="15">
        <v>3859</v>
      </c>
      <c r="C21002" s="13">
        <v>4.3999999999999995</v>
      </c>
      <c r="D21002" s="7" t="str">
        <f t="shared" si="328"/>
        <v>Unique</v>
      </c>
    </row>
    <row r="21003" spans="1:4" x14ac:dyDescent="0.35">
      <c r="A21003" s="14" t="s">
        <v>24112</v>
      </c>
      <c r="B21003" s="15">
        <v>3862</v>
      </c>
      <c r="C21003" s="13">
        <v>4.3999999999999995</v>
      </c>
      <c r="D21003" s="7" t="str">
        <f t="shared" si="328"/>
        <v>Unique</v>
      </c>
    </row>
    <row r="21004" spans="1:4" x14ac:dyDescent="0.35">
      <c r="A21004" s="14" t="s">
        <v>24113</v>
      </c>
      <c r="B21004" s="15">
        <v>3837</v>
      </c>
      <c r="C21004" s="13">
        <v>4.6399999999999997</v>
      </c>
      <c r="D21004" s="7" t="str">
        <f t="shared" si="328"/>
        <v>Unique</v>
      </c>
    </row>
    <row r="21005" spans="1:4" x14ac:dyDescent="0.35">
      <c r="A21005" s="14" t="s">
        <v>24114</v>
      </c>
      <c r="B21005" s="15">
        <v>3866</v>
      </c>
      <c r="C21005" s="13">
        <v>4.6399999999999997</v>
      </c>
      <c r="D21005" s="7" t="str">
        <f t="shared" si="328"/>
        <v>Unique</v>
      </c>
    </row>
    <row r="21006" spans="1:4" x14ac:dyDescent="0.35">
      <c r="A21006" s="14" t="s">
        <v>24115</v>
      </c>
      <c r="B21006" s="15">
        <v>3888</v>
      </c>
      <c r="C21006" s="13">
        <v>4.6399999999999997</v>
      </c>
      <c r="D21006" s="7" t="str">
        <f t="shared" si="328"/>
        <v>Unique</v>
      </c>
    </row>
    <row r="21007" spans="1:4" x14ac:dyDescent="0.35">
      <c r="A21007" s="14" t="s">
        <v>24116</v>
      </c>
      <c r="B21007" s="15">
        <v>3889</v>
      </c>
      <c r="C21007" s="13">
        <v>4.6399999999999997</v>
      </c>
      <c r="D21007" s="7" t="str">
        <f t="shared" si="328"/>
        <v>Unique</v>
      </c>
    </row>
    <row r="21008" spans="1:4" x14ac:dyDescent="0.35">
      <c r="A21008" s="14" t="s">
        <v>24117</v>
      </c>
      <c r="B21008" s="15">
        <v>3867</v>
      </c>
      <c r="C21008" s="13">
        <v>5.08</v>
      </c>
      <c r="D21008" s="7" t="str">
        <f t="shared" si="328"/>
        <v>Unique</v>
      </c>
    </row>
    <row r="21009" spans="1:4" x14ac:dyDescent="0.35">
      <c r="A21009" s="14" t="s">
        <v>24118</v>
      </c>
      <c r="B21009" s="15">
        <v>3868</v>
      </c>
      <c r="C21009" s="13">
        <v>5.08</v>
      </c>
      <c r="D21009" s="7" t="str">
        <f t="shared" si="328"/>
        <v>Unique</v>
      </c>
    </row>
    <row r="21010" spans="1:4" x14ac:dyDescent="0.35">
      <c r="A21010" s="14" t="s">
        <v>24045</v>
      </c>
      <c r="B21010" s="15">
        <v>3861</v>
      </c>
      <c r="C21010" s="13">
        <v>-0.04</v>
      </c>
      <c r="D21010" s="7" t="str">
        <f t="shared" si="328"/>
        <v>Unique</v>
      </c>
    </row>
    <row r="21011" spans="1:4" x14ac:dyDescent="0.35">
      <c r="A21011" s="14" t="s">
        <v>24044</v>
      </c>
      <c r="B21011" s="15">
        <v>3861</v>
      </c>
      <c r="C21011" s="13">
        <v>-0.02</v>
      </c>
      <c r="D21011" s="7" t="str">
        <f t="shared" si="328"/>
        <v>Unique</v>
      </c>
    </row>
    <row r="21012" spans="1:4" x14ac:dyDescent="0.35">
      <c r="A21012" s="14" t="s">
        <v>24068</v>
      </c>
      <c r="B21012" s="15">
        <v>28452430</v>
      </c>
      <c r="C21012" s="13">
        <v>8.379999999999999</v>
      </c>
      <c r="D21012" s="7" t="str">
        <f t="shared" si="328"/>
        <v>Unique</v>
      </c>
    </row>
    <row r="21013" spans="1:4" x14ac:dyDescent="0.35">
      <c r="A21013" s="14" t="s">
        <v>24081</v>
      </c>
      <c r="B21013" s="15">
        <v>28455393</v>
      </c>
      <c r="C21013" s="13">
        <v>10.840000000000002</v>
      </c>
      <c r="D21013" s="7" t="str">
        <f t="shared" si="328"/>
        <v>Unique</v>
      </c>
    </row>
    <row r="21014" spans="1:4" x14ac:dyDescent="0.35">
      <c r="A21014" s="14" t="s">
        <v>24119</v>
      </c>
      <c r="B21014" s="15">
        <v>3858</v>
      </c>
      <c r="C21014" s="13">
        <v>5.5</v>
      </c>
      <c r="D21014" s="7" t="str">
        <f t="shared" si="328"/>
        <v>Unique</v>
      </c>
    </row>
    <row r="21015" spans="1:4" x14ac:dyDescent="0.35">
      <c r="A21015" s="14" t="s">
        <v>24120</v>
      </c>
      <c r="B21015" s="15">
        <v>3884</v>
      </c>
      <c r="C21015" s="13">
        <v>5.25</v>
      </c>
      <c r="D21015" s="7" t="str">
        <f t="shared" si="328"/>
        <v>Unique</v>
      </c>
    </row>
    <row r="21016" spans="1:4" x14ac:dyDescent="0.35">
      <c r="A21016" s="14" t="s">
        <v>24104</v>
      </c>
      <c r="B21016" s="15">
        <v>25001925</v>
      </c>
      <c r="C21016" s="13">
        <v>6.13</v>
      </c>
      <c r="D21016" s="7" t="str">
        <f t="shared" si="328"/>
        <v>Unique</v>
      </c>
    </row>
    <row r="21017" spans="1:4" x14ac:dyDescent="0.35">
      <c r="A21017" s="14" t="s">
        <v>24067</v>
      </c>
      <c r="B21017" s="15" t="s">
        <v>21591</v>
      </c>
      <c r="C21017" s="13">
        <v>5.49</v>
      </c>
      <c r="D21017" s="7" t="str">
        <f t="shared" si="328"/>
        <v>Unique</v>
      </c>
    </row>
    <row r="21018" spans="1:4" x14ac:dyDescent="0.35">
      <c r="A21018" s="14" t="s">
        <v>24099</v>
      </c>
      <c r="B21018" s="15">
        <v>28455167</v>
      </c>
      <c r="C21018" s="13">
        <v>5.49</v>
      </c>
      <c r="D21018" s="7" t="str">
        <f t="shared" si="328"/>
        <v>Unique</v>
      </c>
    </row>
    <row r="21019" spans="1:4" x14ac:dyDescent="0.35">
      <c r="A21019" s="14" t="s">
        <v>24077</v>
      </c>
      <c r="B21019" s="15" t="s">
        <v>24078</v>
      </c>
      <c r="C21019" s="13">
        <v>5.49</v>
      </c>
      <c r="D21019" s="7" t="str">
        <f t="shared" si="328"/>
        <v>Unique</v>
      </c>
    </row>
    <row r="21020" spans="1:4" x14ac:dyDescent="0.35">
      <c r="A21020" s="14" t="s">
        <v>24121</v>
      </c>
      <c r="B21020" s="15">
        <v>3857</v>
      </c>
      <c r="C21020" s="13">
        <v>5.25</v>
      </c>
      <c r="D21020" s="7" t="str">
        <f t="shared" si="328"/>
        <v>Unique</v>
      </c>
    </row>
    <row r="21021" spans="1:4" x14ac:dyDescent="0.35">
      <c r="A21021" s="14" t="s">
        <v>24122</v>
      </c>
      <c r="B21021" s="15">
        <v>3834</v>
      </c>
      <c r="C21021" s="13">
        <v>6.13</v>
      </c>
      <c r="D21021" s="7" t="str">
        <f t="shared" si="328"/>
        <v>Unique</v>
      </c>
    </row>
    <row r="21022" spans="1:4" x14ac:dyDescent="0.35">
      <c r="A21022" s="14" t="s">
        <v>24071</v>
      </c>
      <c r="B21022" s="15">
        <v>3891</v>
      </c>
      <c r="C21022" s="13">
        <v>8.379999999999999</v>
      </c>
      <c r="D21022" s="7" t="str">
        <f t="shared" si="328"/>
        <v>Unique</v>
      </c>
    </row>
    <row r="21023" spans="1:4" x14ac:dyDescent="0.35">
      <c r="A21023" s="14" t="s">
        <v>24079</v>
      </c>
      <c r="B21023" s="15" t="s">
        <v>24080</v>
      </c>
      <c r="C21023" s="13">
        <v>5.48</v>
      </c>
      <c r="D21023" s="7" t="str">
        <f t="shared" si="328"/>
        <v>Unique</v>
      </c>
    </row>
    <row r="21024" spans="1:4" x14ac:dyDescent="0.35">
      <c r="A21024" s="14" t="s">
        <v>24102</v>
      </c>
      <c r="B21024" s="15" t="s">
        <v>24103</v>
      </c>
      <c r="C21024" s="13">
        <v>5.48</v>
      </c>
      <c r="D21024" s="7" t="str">
        <f t="shared" si="328"/>
        <v>Unique</v>
      </c>
    </row>
    <row r="21025" spans="1:4" x14ac:dyDescent="0.35">
      <c r="A21025" s="14" t="s">
        <v>24070</v>
      </c>
      <c r="B21025" s="15">
        <v>28455950</v>
      </c>
      <c r="C21025" s="13">
        <v>5.49</v>
      </c>
      <c r="D21025" s="7" t="str">
        <f t="shared" si="328"/>
        <v>Unique</v>
      </c>
    </row>
    <row r="21026" spans="1:4" x14ac:dyDescent="0.35">
      <c r="A21026" s="14" t="s">
        <v>24072</v>
      </c>
      <c r="B21026" s="15">
        <v>3688</v>
      </c>
      <c r="C21026" s="13">
        <v>5.5</v>
      </c>
      <c r="D21026" s="7" t="str">
        <f t="shared" si="328"/>
        <v>Unique</v>
      </c>
    </row>
    <row r="21027" spans="1:4" x14ac:dyDescent="0.35">
      <c r="A21027" s="14" t="s">
        <v>24073</v>
      </c>
      <c r="B21027" s="15" t="s">
        <v>24074</v>
      </c>
      <c r="C21027" s="13">
        <v>5.25</v>
      </c>
      <c r="D21027" s="7" t="str">
        <f t="shared" si="328"/>
        <v>Unique</v>
      </c>
    </row>
    <row r="21028" spans="1:4" x14ac:dyDescent="0.35">
      <c r="A21028" s="14" t="s">
        <v>24100</v>
      </c>
      <c r="B21028" s="15" t="s">
        <v>24101</v>
      </c>
      <c r="C21028" s="13">
        <v>6.8400000000000007</v>
      </c>
      <c r="D21028" s="7" t="str">
        <f t="shared" si="328"/>
        <v>Unique</v>
      </c>
    </row>
    <row r="21029" spans="1:4" x14ac:dyDescent="0.35">
      <c r="A21029" s="14" t="s">
        <v>24048</v>
      </c>
      <c r="B21029" s="15" t="s">
        <v>24047</v>
      </c>
      <c r="C21029" s="13">
        <v>11.66</v>
      </c>
      <c r="D21029" s="7" t="str">
        <f t="shared" si="328"/>
        <v>Unique</v>
      </c>
    </row>
    <row r="21030" spans="1:4" x14ac:dyDescent="0.35">
      <c r="A21030" s="14" t="s">
        <v>24046</v>
      </c>
      <c r="B21030" s="15" t="s">
        <v>24047</v>
      </c>
      <c r="C21030" s="13">
        <v>10.840000000000002</v>
      </c>
      <c r="D21030" s="7" t="str">
        <f t="shared" si="328"/>
        <v>Unique</v>
      </c>
    </row>
    <row r="21031" spans="1:4" x14ac:dyDescent="0.35">
      <c r="A21031" s="14" t="s">
        <v>24048</v>
      </c>
      <c r="B21031" s="15" t="s">
        <v>24047</v>
      </c>
      <c r="C21031" s="13">
        <v>-0.04</v>
      </c>
      <c r="D21031" s="7" t="str">
        <f t="shared" si="328"/>
        <v>Unique</v>
      </c>
    </row>
    <row r="21032" spans="1:4" x14ac:dyDescent="0.35">
      <c r="A21032" s="14" t="s">
        <v>24046</v>
      </c>
      <c r="B21032" s="15" t="s">
        <v>24047</v>
      </c>
      <c r="C21032" s="13">
        <v>-0.02</v>
      </c>
      <c r="D21032" s="7" t="str">
        <f t="shared" si="328"/>
        <v>Unique</v>
      </c>
    </row>
    <row r="21033" spans="1:4" x14ac:dyDescent="0.35">
      <c r="A21033" s="14" t="s">
        <v>24069</v>
      </c>
      <c r="B21033" s="15">
        <v>28455964</v>
      </c>
      <c r="C21033" s="13">
        <v>7.1000000000000005</v>
      </c>
      <c r="D21033" s="7" t="str">
        <f t="shared" si="328"/>
        <v>Unique</v>
      </c>
    </row>
    <row r="21034" spans="1:4" x14ac:dyDescent="0.35">
      <c r="A21034" s="14" t="s">
        <v>24065</v>
      </c>
      <c r="B21034" s="15" t="s">
        <v>24066</v>
      </c>
      <c r="C21034" s="13">
        <v>5.25</v>
      </c>
      <c r="D21034" s="7" t="str">
        <f t="shared" si="328"/>
        <v>Unique</v>
      </c>
    </row>
    <row r="21035" spans="1:4" x14ac:dyDescent="0.35">
      <c r="A21035" s="14" t="s">
        <v>24044</v>
      </c>
      <c r="B21035" s="15">
        <v>3861</v>
      </c>
      <c r="C21035" s="13">
        <v>7.6199999999999992</v>
      </c>
      <c r="D21035" s="7" t="str">
        <f t="shared" si="328"/>
        <v>Unique</v>
      </c>
    </row>
    <row r="21036" spans="1:4" x14ac:dyDescent="0.35">
      <c r="A21036" s="14" t="s">
        <v>24045</v>
      </c>
      <c r="B21036" s="15">
        <v>3861</v>
      </c>
      <c r="C21036" s="13">
        <v>6.8400000000000007</v>
      </c>
      <c r="D21036" s="7" t="str">
        <f t="shared" si="328"/>
        <v>Unique</v>
      </c>
    </row>
    <row r="21037" spans="1:4" x14ac:dyDescent="0.35">
      <c r="A21037" s="14" t="s">
        <v>24097</v>
      </c>
      <c r="B21037" s="15" t="s">
        <v>24098</v>
      </c>
      <c r="C21037" s="13">
        <v>8.6700000000000017</v>
      </c>
      <c r="D21037" s="7" t="str">
        <f t="shared" si="328"/>
        <v>Unique</v>
      </c>
    </row>
    <row r="21038" spans="1:4" x14ac:dyDescent="0.35">
      <c r="A21038" s="14" t="s">
        <v>24039</v>
      </c>
      <c r="B21038" s="15" t="s">
        <v>24040</v>
      </c>
      <c r="C21038" s="13">
        <v>-0.02</v>
      </c>
      <c r="D21038" s="7" t="str">
        <f t="shared" si="328"/>
        <v>Unique</v>
      </c>
    </row>
    <row r="21039" spans="1:4" x14ac:dyDescent="0.35">
      <c r="A21039" s="14" t="s">
        <v>24041</v>
      </c>
      <c r="B21039" s="15" t="s">
        <v>24040</v>
      </c>
      <c r="C21039" s="13">
        <v>-0.04</v>
      </c>
      <c r="D21039" s="7" t="str">
        <f t="shared" si="328"/>
        <v>Unique</v>
      </c>
    </row>
    <row r="21040" spans="1:4" x14ac:dyDescent="0.35">
      <c r="A21040" s="14" t="s">
        <v>24039</v>
      </c>
      <c r="B21040" s="15" t="s">
        <v>24040</v>
      </c>
      <c r="C21040" s="13">
        <v>8.6700000000000017</v>
      </c>
      <c r="D21040" s="7" t="str">
        <f t="shared" si="328"/>
        <v>Unique</v>
      </c>
    </row>
    <row r="21041" spans="1:4" x14ac:dyDescent="0.35">
      <c r="A21041" s="14" t="s">
        <v>24041</v>
      </c>
      <c r="B21041" s="15" t="s">
        <v>24040</v>
      </c>
      <c r="C21041" s="13">
        <v>8.6700000000000017</v>
      </c>
      <c r="D21041" s="7" t="str">
        <f t="shared" si="328"/>
        <v>Unique</v>
      </c>
    </row>
    <row r="21042" spans="1:4" x14ac:dyDescent="0.35">
      <c r="A21042" s="14" t="s">
        <v>24042</v>
      </c>
      <c r="B21042" s="15">
        <v>3890</v>
      </c>
      <c r="C21042" s="13">
        <v>-0.02</v>
      </c>
      <c r="D21042" s="7" t="str">
        <f t="shared" si="328"/>
        <v>Unique</v>
      </c>
    </row>
    <row r="21043" spans="1:4" x14ac:dyDescent="0.35">
      <c r="A21043" s="14" t="s">
        <v>24043</v>
      </c>
      <c r="B21043" s="15">
        <v>3890</v>
      </c>
      <c r="C21043" s="13">
        <v>-0.04</v>
      </c>
      <c r="D21043" s="7" t="str">
        <f t="shared" si="328"/>
        <v>Unique</v>
      </c>
    </row>
    <row r="21044" spans="1:4" x14ac:dyDescent="0.35">
      <c r="A21044" s="14" t="s">
        <v>24042</v>
      </c>
      <c r="B21044" s="15">
        <v>3890</v>
      </c>
      <c r="C21044" s="13">
        <v>7.6199999999999992</v>
      </c>
      <c r="D21044" s="7" t="str">
        <f t="shared" si="328"/>
        <v>Unique</v>
      </c>
    </row>
    <row r="21045" spans="1:4" x14ac:dyDescent="0.35">
      <c r="A21045" s="14" t="s">
        <v>24043</v>
      </c>
      <c r="B21045" s="15">
        <v>3890</v>
      </c>
      <c r="C21045" s="13">
        <v>7.6199999999999992</v>
      </c>
      <c r="D21045" s="7" t="str">
        <f t="shared" si="328"/>
        <v>Unique</v>
      </c>
    </row>
    <row r="21046" spans="1:4" x14ac:dyDescent="0.35">
      <c r="A21046" s="14" t="s">
        <v>24075</v>
      </c>
      <c r="B21046" s="15" t="s">
        <v>24076</v>
      </c>
      <c r="C21046" s="13">
        <v>5.25</v>
      </c>
      <c r="D21046" s="7" t="str">
        <f t="shared" si="328"/>
        <v>Unique</v>
      </c>
    </row>
    <row r="21047" spans="1:4" x14ac:dyDescent="0.35">
      <c r="A21047" s="14" t="s">
        <v>24063</v>
      </c>
      <c r="B21047" s="15" t="s">
        <v>24064</v>
      </c>
      <c r="C21047" s="13">
        <v>5.25</v>
      </c>
      <c r="D21047" s="7" t="str">
        <f t="shared" si="328"/>
        <v>Unique</v>
      </c>
    </row>
    <row r="21048" spans="1:4" x14ac:dyDescent="0.35">
      <c r="A21048" s="14" t="s">
        <v>24063</v>
      </c>
      <c r="B21048" s="15" t="s">
        <v>24064</v>
      </c>
      <c r="C21048" s="13">
        <v>5.48</v>
      </c>
      <c r="D21048" s="7" t="str">
        <f t="shared" si="328"/>
        <v>Unique</v>
      </c>
    </row>
    <row r="21049" spans="1:4" x14ac:dyDescent="0.35">
      <c r="A21049" s="14" t="s">
        <v>24123</v>
      </c>
      <c r="B21049" s="15">
        <v>3902</v>
      </c>
      <c r="C21049" s="13">
        <v>4.13</v>
      </c>
      <c r="D21049" s="7" t="str">
        <f t="shared" si="328"/>
        <v>Unique</v>
      </c>
    </row>
    <row r="21050" spans="1:4" x14ac:dyDescent="0.35">
      <c r="A21050" s="14" t="s">
        <v>24124</v>
      </c>
      <c r="B21050" s="15">
        <v>3905</v>
      </c>
      <c r="C21050" s="13">
        <v>4.13</v>
      </c>
      <c r="D21050" s="7" t="str">
        <f t="shared" si="328"/>
        <v>Unique</v>
      </c>
    </row>
    <row r="21051" spans="1:4" x14ac:dyDescent="0.35">
      <c r="A21051" s="14" t="s">
        <v>24125</v>
      </c>
      <c r="B21051" s="15">
        <v>3906</v>
      </c>
      <c r="C21051" s="13">
        <v>4.13</v>
      </c>
      <c r="D21051" s="7" t="str">
        <f t="shared" si="328"/>
        <v>Unique</v>
      </c>
    </row>
    <row r="21052" spans="1:4" x14ac:dyDescent="0.35">
      <c r="A21052" s="14" t="s">
        <v>24126</v>
      </c>
      <c r="B21052" s="15">
        <v>3900</v>
      </c>
      <c r="C21052" s="13">
        <v>4.3999999999999995</v>
      </c>
      <c r="D21052" s="7" t="str">
        <f t="shared" si="328"/>
        <v>Unique</v>
      </c>
    </row>
    <row r="21053" spans="1:4" x14ac:dyDescent="0.35">
      <c r="A21053" s="14" t="s">
        <v>24127</v>
      </c>
      <c r="B21053" s="15">
        <v>3912</v>
      </c>
      <c r="C21053" s="13">
        <v>4.3999999999999995</v>
      </c>
      <c r="D21053" s="7" t="str">
        <f t="shared" si="328"/>
        <v>Unique</v>
      </c>
    </row>
    <row r="21054" spans="1:4" x14ac:dyDescent="0.35">
      <c r="A21054" s="14" t="s">
        <v>24128</v>
      </c>
      <c r="B21054" s="15">
        <v>3917</v>
      </c>
      <c r="C21054" s="13">
        <v>4.3999999999999995</v>
      </c>
      <c r="D21054" s="7" t="str">
        <f t="shared" si="328"/>
        <v>Unique</v>
      </c>
    </row>
    <row r="21055" spans="1:4" x14ac:dyDescent="0.35">
      <c r="A21055" s="14" t="s">
        <v>24129</v>
      </c>
      <c r="B21055" s="15">
        <v>3907</v>
      </c>
      <c r="C21055" s="13">
        <v>5.5200000000000014</v>
      </c>
      <c r="D21055" s="7" t="str">
        <f t="shared" si="328"/>
        <v>Unique</v>
      </c>
    </row>
    <row r="21056" spans="1:4" x14ac:dyDescent="0.35">
      <c r="A21056" s="14" t="s">
        <v>24130</v>
      </c>
      <c r="B21056" s="15">
        <v>3915</v>
      </c>
      <c r="C21056" s="13">
        <v>5.5200000000000014</v>
      </c>
      <c r="D21056" s="7" t="str">
        <f t="shared" si="328"/>
        <v>Unique</v>
      </c>
    </row>
    <row r="21057" spans="1:5" x14ac:dyDescent="0.35">
      <c r="A21057" s="14" t="s">
        <v>22064</v>
      </c>
      <c r="B21057" s="15">
        <v>3918</v>
      </c>
      <c r="C21057" s="13">
        <v>5.5200000000000014</v>
      </c>
      <c r="D21057" s="7" t="str">
        <f t="shared" si="328"/>
        <v>Unique</v>
      </c>
    </row>
    <row r="21058" spans="1:5" x14ac:dyDescent="0.35">
      <c r="A21058" s="14" t="s">
        <v>24131</v>
      </c>
      <c r="B21058" s="15">
        <v>3911</v>
      </c>
      <c r="C21058" s="13">
        <v>6.04</v>
      </c>
      <c r="D21058" s="7" t="str">
        <f t="shared" ref="D21058:D21121" si="329">IF(COUNTIFS(A:A,A21058,B:B,B21058,C:C,C21058)&gt;1,"Doublon","Unique")</f>
        <v>Unique</v>
      </c>
    </row>
    <row r="21059" spans="1:5" x14ac:dyDescent="0.35">
      <c r="A21059" s="14" t="s">
        <v>24132</v>
      </c>
      <c r="B21059" s="15">
        <v>3916</v>
      </c>
      <c r="C21059" s="13">
        <v>8.07</v>
      </c>
      <c r="D21059" s="7" t="str">
        <f t="shared" si="329"/>
        <v>Unique</v>
      </c>
    </row>
    <row r="21060" spans="1:5" x14ac:dyDescent="0.35">
      <c r="A21060" s="14" t="s">
        <v>24015</v>
      </c>
      <c r="B21060" s="15" t="s">
        <v>24016</v>
      </c>
      <c r="C21060" s="13">
        <v>3.6399999999999997</v>
      </c>
      <c r="D21060" s="7" t="str">
        <f t="shared" si="329"/>
        <v>Unique</v>
      </c>
    </row>
    <row r="21061" spans="1:5" x14ac:dyDescent="0.35">
      <c r="A21061" s="14" t="s">
        <v>23423</v>
      </c>
      <c r="B21061" s="15">
        <v>3536</v>
      </c>
      <c r="C21061" s="13">
        <v>7.77</v>
      </c>
      <c r="D21061" s="7" t="str">
        <f t="shared" si="329"/>
        <v>Unique</v>
      </c>
    </row>
    <row r="21062" spans="1:5" x14ac:dyDescent="0.35">
      <c r="A21062" s="14" t="s">
        <v>22863</v>
      </c>
      <c r="B21062" s="15">
        <v>25003190</v>
      </c>
      <c r="C21062" s="13">
        <v>-0.5</v>
      </c>
      <c r="D21062" s="7" t="str">
        <f t="shared" si="329"/>
        <v>Unique</v>
      </c>
    </row>
    <row r="21063" spans="1:5" x14ac:dyDescent="0.35">
      <c r="A21063" s="14" t="s">
        <v>22846</v>
      </c>
      <c r="B21063" s="15" t="s">
        <v>22845</v>
      </c>
      <c r="C21063" s="13">
        <v>-0.5</v>
      </c>
      <c r="D21063" s="7" t="str">
        <f t="shared" si="329"/>
        <v>Unique</v>
      </c>
    </row>
    <row r="21064" spans="1:5" x14ac:dyDescent="0.35">
      <c r="A21064" s="14" t="s">
        <v>22854</v>
      </c>
      <c r="B21064" s="15">
        <v>2500396</v>
      </c>
      <c r="C21064" s="13">
        <v>-0.5</v>
      </c>
      <c r="D21064" s="7" t="str">
        <f t="shared" si="329"/>
        <v>Unique</v>
      </c>
    </row>
    <row r="21065" spans="1:5" x14ac:dyDescent="0.35">
      <c r="A21065" s="14" t="s">
        <v>22842</v>
      </c>
      <c r="B21065" s="15">
        <v>2500398</v>
      </c>
      <c r="C21065" s="13">
        <v>-0.5</v>
      </c>
      <c r="D21065" s="7" t="str">
        <f t="shared" si="329"/>
        <v>Unique</v>
      </c>
      <c r="E21065" s="7">
        <f>COUNTIFS($A$1721:A21065,A21065,$B$1721:B21065,B21065,$C$1721:C21065,C21065)</f>
        <v>1</v>
      </c>
    </row>
    <row r="21066" spans="1:5" x14ac:dyDescent="0.35">
      <c r="A21066" s="14" t="s">
        <v>22856</v>
      </c>
      <c r="B21066" s="15" t="s">
        <v>22857</v>
      </c>
      <c r="C21066" s="13">
        <v>-0.5</v>
      </c>
      <c r="D21066" s="7" t="str">
        <f t="shared" si="329"/>
        <v>Unique</v>
      </c>
    </row>
    <row r="21067" spans="1:5" x14ac:dyDescent="0.35">
      <c r="A21067" s="14" t="s">
        <v>22933</v>
      </c>
      <c r="B21067" s="15"/>
      <c r="C21067" s="13">
        <v>8.9600000000000009</v>
      </c>
      <c r="D21067" s="7" t="str">
        <f t="shared" si="329"/>
        <v>Unique</v>
      </c>
    </row>
    <row r="21068" spans="1:5" x14ac:dyDescent="0.35">
      <c r="A21068" s="14" t="s">
        <v>13659</v>
      </c>
      <c r="B21068" s="15"/>
      <c r="C21068" s="13">
        <v>5.25</v>
      </c>
      <c r="D21068" s="7" t="str">
        <f t="shared" si="329"/>
        <v>Unique</v>
      </c>
    </row>
    <row r="21069" spans="1:5" x14ac:dyDescent="0.35">
      <c r="A21069" s="14" t="s">
        <v>24133</v>
      </c>
      <c r="B21069" s="15">
        <v>3060</v>
      </c>
      <c r="C21069" s="13">
        <v>5.25</v>
      </c>
      <c r="D21069" s="7" t="str">
        <f t="shared" si="329"/>
        <v>Unique</v>
      </c>
    </row>
    <row r="21070" spans="1:5" x14ac:dyDescent="0.35">
      <c r="B21070" s="15" t="s">
        <v>13794</v>
      </c>
      <c r="C21070" s="13">
        <v>1.4500000000000002</v>
      </c>
      <c r="D21070" s="7" t="str">
        <f t="shared" si="329"/>
        <v>Unique</v>
      </c>
    </row>
    <row r="21071" spans="1:5" x14ac:dyDescent="0.35">
      <c r="B21071" s="15" t="s">
        <v>13796</v>
      </c>
      <c r="C21071" s="13">
        <v>1.4500000000000002</v>
      </c>
      <c r="D21071" s="7" t="str">
        <f t="shared" si="329"/>
        <v>Unique</v>
      </c>
    </row>
    <row r="21072" spans="1:5" x14ac:dyDescent="0.35">
      <c r="B21072" s="15" t="s">
        <v>13342</v>
      </c>
      <c r="C21072" s="13">
        <v>8.9600000000000009</v>
      </c>
      <c r="D21072" s="7" t="str">
        <f t="shared" si="329"/>
        <v>Unique</v>
      </c>
    </row>
    <row r="21073" spans="2:4" x14ac:dyDescent="0.35">
      <c r="B21073" s="15" t="s">
        <v>13342</v>
      </c>
      <c r="C21073" s="13">
        <v>8.9600000000000009</v>
      </c>
      <c r="D21073" s="7" t="str">
        <f t="shared" si="329"/>
        <v>Unique</v>
      </c>
    </row>
    <row r="21074" spans="2:4" x14ac:dyDescent="0.35">
      <c r="B21074" s="15" t="s">
        <v>13342</v>
      </c>
      <c r="C21074" s="13">
        <v>13.99</v>
      </c>
      <c r="D21074" s="7" t="str">
        <f t="shared" si="329"/>
        <v>Unique</v>
      </c>
    </row>
    <row r="21075" spans="2:4" x14ac:dyDescent="0.35">
      <c r="B21075" s="15" t="s">
        <v>13342</v>
      </c>
      <c r="C21075" s="13">
        <v>13.99</v>
      </c>
      <c r="D21075" s="7" t="str">
        <f t="shared" si="329"/>
        <v>Unique</v>
      </c>
    </row>
    <row r="21076" spans="2:4" x14ac:dyDescent="0.35">
      <c r="B21076" s="15" t="s">
        <v>13796</v>
      </c>
      <c r="C21076" s="13">
        <v>9.27</v>
      </c>
      <c r="D21076" s="7" t="str">
        <f t="shared" si="329"/>
        <v>Unique</v>
      </c>
    </row>
    <row r="21077" spans="2:4" x14ac:dyDescent="0.35">
      <c r="B21077" s="15" t="s">
        <v>13788</v>
      </c>
      <c r="C21077" s="13">
        <v>7.94</v>
      </c>
      <c r="D21077" s="7" t="str">
        <f t="shared" si="329"/>
        <v>Unique</v>
      </c>
    </row>
    <row r="21078" spans="2:4" x14ac:dyDescent="0.35">
      <c r="B21078" s="15" t="s">
        <v>13790</v>
      </c>
      <c r="C21078" s="13">
        <v>7.94</v>
      </c>
      <c r="D21078" s="7" t="str">
        <f t="shared" si="329"/>
        <v>Unique</v>
      </c>
    </row>
    <row r="21079" spans="2:4" x14ac:dyDescent="0.35">
      <c r="B21079" s="15" t="s">
        <v>13794</v>
      </c>
      <c r="C21079" s="13">
        <v>9.27</v>
      </c>
      <c r="D21079" s="7" t="str">
        <f t="shared" si="329"/>
        <v>Unique</v>
      </c>
    </row>
    <row r="21080" spans="2:4" x14ac:dyDescent="0.35">
      <c r="B21080" s="15" t="s">
        <v>13792</v>
      </c>
      <c r="C21080" s="13">
        <v>9.27</v>
      </c>
      <c r="D21080" s="7" t="str">
        <f t="shared" si="329"/>
        <v>Unique</v>
      </c>
    </row>
    <row r="21081" spans="2:4" x14ac:dyDescent="0.35">
      <c r="B21081" s="15" t="s">
        <v>13476</v>
      </c>
      <c r="C21081" s="13">
        <v>5.25</v>
      </c>
      <c r="D21081" s="7" t="str">
        <f t="shared" si="329"/>
        <v>Unique</v>
      </c>
    </row>
    <row r="21082" spans="2:4" x14ac:dyDescent="0.35">
      <c r="B21082" s="15" t="s">
        <v>13801</v>
      </c>
      <c r="C21082" s="13">
        <v>5.48</v>
      </c>
      <c r="D21082" s="7" t="str">
        <f t="shared" si="329"/>
        <v>Unique</v>
      </c>
    </row>
    <row r="21083" spans="2:4" x14ac:dyDescent="0.35">
      <c r="B21083" s="15" t="s">
        <v>9582</v>
      </c>
      <c r="C21083" s="13">
        <v>5.49</v>
      </c>
      <c r="D21083" s="7" t="str">
        <f t="shared" si="329"/>
        <v>Unique</v>
      </c>
    </row>
    <row r="21084" spans="2:4" x14ac:dyDescent="0.35">
      <c r="B21084" s="15" t="s">
        <v>12836</v>
      </c>
      <c r="C21084" s="13">
        <v>6.13</v>
      </c>
      <c r="D21084" s="7" t="str">
        <f t="shared" si="329"/>
        <v>Unique</v>
      </c>
    </row>
    <row r="21085" spans="2:4" x14ac:dyDescent="0.35">
      <c r="B21085" s="15" t="s">
        <v>13804</v>
      </c>
      <c r="C21085" s="13">
        <v>5.25</v>
      </c>
      <c r="D21085" s="7" t="str">
        <f t="shared" si="329"/>
        <v>Unique</v>
      </c>
    </row>
    <row r="21086" spans="2:4" x14ac:dyDescent="0.35">
      <c r="B21086" s="15" t="s">
        <v>13806</v>
      </c>
      <c r="C21086" s="13">
        <v>5.25</v>
      </c>
      <c r="D21086" s="7" t="str">
        <f t="shared" si="329"/>
        <v>Unique</v>
      </c>
    </row>
    <row r="21087" spans="2:4" x14ac:dyDescent="0.35">
      <c r="B21087" s="15" t="s">
        <v>13467</v>
      </c>
      <c r="C21087" s="13">
        <v>5.48</v>
      </c>
      <c r="D21087" s="7" t="str">
        <f t="shared" si="329"/>
        <v>Unique</v>
      </c>
    </row>
    <row r="21088" spans="2:4" x14ac:dyDescent="0.35">
      <c r="B21088" s="15">
        <v>29073086</v>
      </c>
      <c r="C21088" s="13">
        <v>5.25</v>
      </c>
      <c r="D21088" s="7" t="str">
        <f t="shared" si="329"/>
        <v>Unique</v>
      </c>
    </row>
    <row r="21089" spans="2:4" x14ac:dyDescent="0.35">
      <c r="B21089" s="15">
        <v>29187957</v>
      </c>
      <c r="C21089" s="13">
        <v>8.1</v>
      </c>
      <c r="D21089" s="7" t="str">
        <f t="shared" si="329"/>
        <v>Unique</v>
      </c>
    </row>
    <row r="21090" spans="2:4" x14ac:dyDescent="0.35">
      <c r="B21090" s="15">
        <v>29341457</v>
      </c>
      <c r="C21090" s="13">
        <v>5.25</v>
      </c>
      <c r="D21090" s="7" t="str">
        <f t="shared" si="329"/>
        <v>Unique</v>
      </c>
    </row>
    <row r="21091" spans="2:4" x14ac:dyDescent="0.35">
      <c r="B21091" s="15" t="s">
        <v>13812</v>
      </c>
      <c r="C21091" s="13">
        <v>-0.02</v>
      </c>
      <c r="D21091" s="7" t="str">
        <f t="shared" si="329"/>
        <v>Unique</v>
      </c>
    </row>
    <row r="21092" spans="2:4" x14ac:dyDescent="0.35">
      <c r="B21092" s="15" t="s">
        <v>13812</v>
      </c>
      <c r="C21092" s="13">
        <v>-0.05</v>
      </c>
      <c r="D21092" s="7" t="str">
        <f t="shared" si="329"/>
        <v>Unique</v>
      </c>
    </row>
    <row r="21093" spans="2:4" x14ac:dyDescent="0.35">
      <c r="B21093" s="15" t="s">
        <v>13812</v>
      </c>
      <c r="C21093" s="13">
        <v>-0.05</v>
      </c>
      <c r="D21093" s="7" t="str">
        <f t="shared" si="329"/>
        <v>Unique</v>
      </c>
    </row>
    <row r="21094" spans="2:4" x14ac:dyDescent="0.35">
      <c r="B21094" s="15" t="s">
        <v>13812</v>
      </c>
      <c r="C21094" s="13">
        <v>9.2199999999999989</v>
      </c>
      <c r="D21094" s="7" t="str">
        <f t="shared" si="329"/>
        <v>Unique</v>
      </c>
    </row>
    <row r="21095" spans="2:4" x14ac:dyDescent="0.35">
      <c r="B21095" s="15" t="s">
        <v>13812</v>
      </c>
      <c r="C21095" s="13">
        <v>9.7200000000000006</v>
      </c>
      <c r="D21095" s="7" t="str">
        <f t="shared" si="329"/>
        <v>Unique</v>
      </c>
    </row>
    <row r="21096" spans="2:4" x14ac:dyDescent="0.35">
      <c r="B21096" s="15" t="s">
        <v>13812</v>
      </c>
      <c r="C21096" s="13">
        <v>9.990000000000002</v>
      </c>
      <c r="D21096" s="7" t="str">
        <f t="shared" si="329"/>
        <v>Unique</v>
      </c>
    </row>
    <row r="21097" spans="2:4" x14ac:dyDescent="0.35">
      <c r="B21097" s="15" t="s">
        <v>13816</v>
      </c>
      <c r="C21097" s="13">
        <v>8.9600000000000009</v>
      </c>
      <c r="D21097" s="7" t="str">
        <f t="shared" si="329"/>
        <v>Unique</v>
      </c>
    </row>
    <row r="21098" spans="2:4" x14ac:dyDescent="0.35">
      <c r="B21098" s="15" t="s">
        <v>13818</v>
      </c>
      <c r="C21098" s="13">
        <v>5.5</v>
      </c>
      <c r="D21098" s="7" t="str">
        <f t="shared" si="329"/>
        <v>Unique</v>
      </c>
    </row>
    <row r="21099" spans="2:4" x14ac:dyDescent="0.35">
      <c r="B21099" s="15">
        <v>4501867600</v>
      </c>
      <c r="C21099" s="13">
        <v>5.25</v>
      </c>
      <c r="D21099" s="7" t="str">
        <f t="shared" si="329"/>
        <v>Unique</v>
      </c>
    </row>
    <row r="21100" spans="2:4" x14ac:dyDescent="0.35">
      <c r="B21100" s="15" t="s">
        <v>13821</v>
      </c>
      <c r="C21100" s="13">
        <v>8.9600000000000009</v>
      </c>
      <c r="D21100" s="7" t="str">
        <f t="shared" si="329"/>
        <v>Unique</v>
      </c>
    </row>
    <row r="21101" spans="2:4" x14ac:dyDescent="0.35">
      <c r="B21101" s="15">
        <v>25003029</v>
      </c>
      <c r="C21101" s="13">
        <v>6.8400000000000007</v>
      </c>
      <c r="D21101" s="7" t="str">
        <f t="shared" si="329"/>
        <v>Unique</v>
      </c>
    </row>
    <row r="21102" spans="2:4" x14ac:dyDescent="0.35">
      <c r="B21102" s="15">
        <v>29338112</v>
      </c>
      <c r="C21102" s="13">
        <v>5.48</v>
      </c>
      <c r="D21102" s="7" t="str">
        <f t="shared" si="329"/>
        <v>Unique</v>
      </c>
    </row>
    <row r="21103" spans="2:4" x14ac:dyDescent="0.35">
      <c r="B21103" s="15">
        <v>29341997</v>
      </c>
      <c r="C21103" s="13">
        <v>8.6700000000000017</v>
      </c>
      <c r="D21103" s="7" t="str">
        <f t="shared" si="329"/>
        <v>Unique</v>
      </c>
    </row>
    <row r="21104" spans="2:4" x14ac:dyDescent="0.35">
      <c r="B21104" s="15">
        <v>25008045</v>
      </c>
      <c r="C21104" s="13">
        <v>-0.02</v>
      </c>
      <c r="D21104" s="7" t="str">
        <f t="shared" si="329"/>
        <v>Unique</v>
      </c>
    </row>
    <row r="21105" spans="2:4" x14ac:dyDescent="0.35">
      <c r="B21105" s="15">
        <v>25008045</v>
      </c>
      <c r="C21105" s="13">
        <v>-0.04</v>
      </c>
      <c r="D21105" s="7" t="str">
        <f t="shared" si="329"/>
        <v>Unique</v>
      </c>
    </row>
    <row r="21106" spans="2:4" x14ac:dyDescent="0.35">
      <c r="B21106" s="15">
        <v>25008045</v>
      </c>
      <c r="C21106" s="13">
        <v>5.25</v>
      </c>
      <c r="D21106" s="7" t="str">
        <f t="shared" si="329"/>
        <v>Unique</v>
      </c>
    </row>
    <row r="21107" spans="2:4" x14ac:dyDescent="0.35">
      <c r="B21107" s="15">
        <v>25008045</v>
      </c>
      <c r="C21107" s="13">
        <v>9.7200000000000006</v>
      </c>
      <c r="D21107" s="7" t="str">
        <f t="shared" si="329"/>
        <v>Unique</v>
      </c>
    </row>
    <row r="21108" spans="2:4" x14ac:dyDescent="0.35">
      <c r="B21108" s="15" t="s">
        <v>13828</v>
      </c>
      <c r="C21108" s="13">
        <v>8.9600000000000009</v>
      </c>
      <c r="D21108" s="7" t="str">
        <f t="shared" si="329"/>
        <v>Unique</v>
      </c>
    </row>
    <row r="21109" spans="2:4" x14ac:dyDescent="0.35">
      <c r="B21109" s="15" t="s">
        <v>13830</v>
      </c>
      <c r="C21109" s="13">
        <v>5.49</v>
      </c>
      <c r="D21109" s="7" t="str">
        <f t="shared" si="329"/>
        <v>Unique</v>
      </c>
    </row>
    <row r="21110" spans="2:4" x14ac:dyDescent="0.35">
      <c r="B21110" s="15" t="s">
        <v>13832</v>
      </c>
      <c r="C21110" s="13">
        <v>5.25</v>
      </c>
      <c r="D21110" s="7" t="str">
        <f t="shared" si="329"/>
        <v>Unique</v>
      </c>
    </row>
    <row r="21111" spans="2:4" x14ac:dyDescent="0.35">
      <c r="B21111" s="15">
        <v>25008466</v>
      </c>
      <c r="C21111" s="13">
        <v>5.25</v>
      </c>
      <c r="D21111" s="7" t="str">
        <f t="shared" si="329"/>
        <v>Unique</v>
      </c>
    </row>
    <row r="21112" spans="2:4" x14ac:dyDescent="0.35">
      <c r="B21112" s="15" t="s">
        <v>11981</v>
      </c>
      <c r="C21112" s="13">
        <v>5.48</v>
      </c>
      <c r="D21112" s="7" t="str">
        <f t="shared" si="329"/>
        <v>Unique</v>
      </c>
    </row>
    <row r="21113" spans="2:4" x14ac:dyDescent="0.35">
      <c r="B21113" s="15" t="s">
        <v>13578</v>
      </c>
      <c r="C21113" s="13">
        <v>5.25</v>
      </c>
      <c r="D21113" s="7" t="str">
        <f t="shared" si="329"/>
        <v>Unique</v>
      </c>
    </row>
    <row r="21114" spans="2:4" x14ac:dyDescent="0.35">
      <c r="B21114" s="15" t="s">
        <v>13837</v>
      </c>
      <c r="C21114" s="13">
        <v>5.25</v>
      </c>
      <c r="D21114" s="7" t="str">
        <f t="shared" si="329"/>
        <v>Unique</v>
      </c>
    </row>
    <row r="21115" spans="2:4" x14ac:dyDescent="0.35">
      <c r="B21115" s="15">
        <v>25007845</v>
      </c>
      <c r="C21115" s="13">
        <v>5.25</v>
      </c>
      <c r="D21115" s="7" t="str">
        <f t="shared" si="329"/>
        <v>Unique</v>
      </c>
    </row>
    <row r="21116" spans="2:4" x14ac:dyDescent="0.35">
      <c r="B21116" s="15" t="s">
        <v>13840</v>
      </c>
      <c r="C21116" s="13">
        <v>5.25</v>
      </c>
      <c r="D21116" s="7" t="str">
        <f t="shared" si="329"/>
        <v>Unique</v>
      </c>
    </row>
    <row r="21117" spans="2:4" x14ac:dyDescent="0.35">
      <c r="B21117" s="15" t="s">
        <v>13582</v>
      </c>
      <c r="C21117" s="13">
        <v>6.13</v>
      </c>
      <c r="D21117" s="7" t="str">
        <f t="shared" si="329"/>
        <v>Unique</v>
      </c>
    </row>
    <row r="21118" spans="2:4" x14ac:dyDescent="0.35">
      <c r="B21118" s="15" t="s">
        <v>13843</v>
      </c>
      <c r="C21118" s="13">
        <v>5.49</v>
      </c>
      <c r="D21118" s="7" t="str">
        <f t="shared" si="329"/>
        <v>Unique</v>
      </c>
    </row>
    <row r="21119" spans="2:4" x14ac:dyDescent="0.35">
      <c r="B21119" s="15" t="s">
        <v>1771</v>
      </c>
      <c r="C21119" s="13">
        <v>5.25</v>
      </c>
      <c r="D21119" s="7" t="str">
        <f t="shared" si="329"/>
        <v>Unique</v>
      </c>
    </row>
    <row r="21120" spans="2:4" x14ac:dyDescent="0.35">
      <c r="B21120" s="15" t="s">
        <v>4438</v>
      </c>
      <c r="C21120" s="13">
        <v>5.25</v>
      </c>
      <c r="D21120" s="7" t="str">
        <f t="shared" si="329"/>
        <v>Unique</v>
      </c>
    </row>
    <row r="21121" spans="2:4" x14ac:dyDescent="0.35">
      <c r="B21121" s="15" t="s">
        <v>13087</v>
      </c>
      <c r="C21121" s="13">
        <v>-0.02</v>
      </c>
      <c r="D21121" s="7" t="str">
        <f t="shared" si="329"/>
        <v>Unique</v>
      </c>
    </row>
    <row r="21122" spans="2:4" x14ac:dyDescent="0.35">
      <c r="B21122" s="15" t="s">
        <v>13087</v>
      </c>
      <c r="C21122" s="13">
        <v>-0.05</v>
      </c>
      <c r="D21122" s="7" t="str">
        <f t="shared" ref="D21122:D21185" si="330">IF(COUNTIFS(A:A,A21122,B:B,B21122,C:C,C21122)&gt;1,"Doublon","Unique")</f>
        <v>Unique</v>
      </c>
    </row>
    <row r="21123" spans="2:4" x14ac:dyDescent="0.35">
      <c r="B21123" s="15" t="s">
        <v>13087</v>
      </c>
      <c r="C21123" s="13">
        <v>-0.05</v>
      </c>
      <c r="D21123" s="7" t="str">
        <f t="shared" si="330"/>
        <v>Unique</v>
      </c>
    </row>
    <row r="21124" spans="2:4" x14ac:dyDescent="0.35">
      <c r="B21124" s="15" t="s">
        <v>13087</v>
      </c>
      <c r="C21124" s="13">
        <v>5.49</v>
      </c>
      <c r="D21124" s="7" t="str">
        <f t="shared" si="330"/>
        <v>Unique</v>
      </c>
    </row>
    <row r="21125" spans="2:4" x14ac:dyDescent="0.35">
      <c r="B21125" s="15" t="s">
        <v>13087</v>
      </c>
      <c r="C21125" s="13">
        <v>7.1000000000000005</v>
      </c>
      <c r="D21125" s="7" t="str">
        <f t="shared" si="330"/>
        <v>Unique</v>
      </c>
    </row>
    <row r="21126" spans="2:4" x14ac:dyDescent="0.35">
      <c r="B21126" s="15" t="s">
        <v>13087</v>
      </c>
      <c r="C21126" s="13">
        <v>7.1000000000000005</v>
      </c>
      <c r="D21126" s="7" t="str">
        <f t="shared" si="330"/>
        <v>Unique</v>
      </c>
    </row>
    <row r="21127" spans="2:4" x14ac:dyDescent="0.35">
      <c r="B21127" s="15" t="s">
        <v>13850</v>
      </c>
      <c r="C21127" s="13">
        <v>-0.02</v>
      </c>
      <c r="D21127" s="7" t="str">
        <f t="shared" si="330"/>
        <v>Unique</v>
      </c>
    </row>
    <row r="21128" spans="2:4" x14ac:dyDescent="0.35">
      <c r="B21128" s="15" t="s">
        <v>13850</v>
      </c>
      <c r="C21128" s="13">
        <v>-0.04</v>
      </c>
      <c r="D21128" s="7" t="str">
        <f t="shared" si="330"/>
        <v>Unique</v>
      </c>
    </row>
    <row r="21129" spans="2:4" x14ac:dyDescent="0.35">
      <c r="B21129" s="15" t="s">
        <v>13850</v>
      </c>
      <c r="C21129" s="13">
        <v>9.2199999999999989</v>
      </c>
      <c r="D21129" s="7" t="str">
        <f t="shared" si="330"/>
        <v>Unique</v>
      </c>
    </row>
    <row r="21130" spans="2:4" x14ac:dyDescent="0.35">
      <c r="B21130" s="15" t="s">
        <v>13850</v>
      </c>
      <c r="C21130" s="13">
        <v>9.2199999999999989</v>
      </c>
      <c r="D21130" s="7" t="str">
        <f t="shared" si="330"/>
        <v>Unique</v>
      </c>
    </row>
    <row r="21131" spans="2:4" x14ac:dyDescent="0.35">
      <c r="B21131" s="15">
        <v>7118</v>
      </c>
      <c r="C21131" s="13">
        <v>6.57</v>
      </c>
      <c r="D21131" s="7" t="str">
        <f t="shared" si="330"/>
        <v>Unique</v>
      </c>
    </row>
    <row r="21132" spans="2:4" x14ac:dyDescent="0.35">
      <c r="B21132" s="15" t="s">
        <v>13857</v>
      </c>
      <c r="C21132" s="13">
        <v>5.25</v>
      </c>
      <c r="D21132" s="7" t="str">
        <f t="shared" si="330"/>
        <v>Unique</v>
      </c>
    </row>
    <row r="21133" spans="2:4" x14ac:dyDescent="0.35">
      <c r="B21133" s="15">
        <v>7232</v>
      </c>
      <c r="C21133" s="13">
        <v>5.48</v>
      </c>
      <c r="D21133" s="7" t="str">
        <f t="shared" si="330"/>
        <v>Unique</v>
      </c>
    </row>
    <row r="21134" spans="2:4" x14ac:dyDescent="0.35">
      <c r="B21134" s="15" t="s">
        <v>13860</v>
      </c>
      <c r="C21134" s="13">
        <v>5.25</v>
      </c>
      <c r="D21134" s="7" t="str">
        <f t="shared" si="330"/>
        <v>Unique</v>
      </c>
    </row>
    <row r="21135" spans="2:4" x14ac:dyDescent="0.35">
      <c r="B21135" s="15">
        <v>7432</v>
      </c>
      <c r="C21135" s="13">
        <v>5.25</v>
      </c>
      <c r="D21135" s="7" t="str">
        <f t="shared" si="330"/>
        <v>Unique</v>
      </c>
    </row>
    <row r="21136" spans="2:4" x14ac:dyDescent="0.35">
      <c r="B21136" s="15" t="s">
        <v>13863</v>
      </c>
      <c r="C21136" s="13">
        <v>5.48</v>
      </c>
      <c r="D21136" s="7" t="str">
        <f t="shared" si="330"/>
        <v>Unique</v>
      </c>
    </row>
    <row r="21137" spans="2:4" x14ac:dyDescent="0.35">
      <c r="B21137" s="15" t="s">
        <v>13865</v>
      </c>
      <c r="C21137" s="13">
        <v>5.25</v>
      </c>
      <c r="D21137" s="7" t="str">
        <f t="shared" si="330"/>
        <v>Unique</v>
      </c>
    </row>
    <row r="21138" spans="2:4" x14ac:dyDescent="0.35">
      <c r="B21138" s="15" t="s">
        <v>13867</v>
      </c>
      <c r="C21138" s="13">
        <v>10.840000000000002</v>
      </c>
      <c r="D21138" s="7" t="str">
        <f t="shared" si="330"/>
        <v>Unique</v>
      </c>
    </row>
    <row r="21139" spans="2:4" x14ac:dyDescent="0.35">
      <c r="B21139" s="15">
        <v>7401</v>
      </c>
      <c r="C21139" s="13">
        <v>8.6700000000000017</v>
      </c>
      <c r="D21139" s="7" t="str">
        <f t="shared" si="330"/>
        <v>Unique</v>
      </c>
    </row>
    <row r="21140" spans="2:4" x14ac:dyDescent="0.35">
      <c r="B21140" s="15">
        <v>7422</v>
      </c>
      <c r="C21140" s="13">
        <v>7.6199999999999992</v>
      </c>
      <c r="D21140" s="7" t="str">
        <f t="shared" si="330"/>
        <v>Unique</v>
      </c>
    </row>
    <row r="21141" spans="2:4" x14ac:dyDescent="0.35">
      <c r="B21141" s="15" t="s">
        <v>13854</v>
      </c>
      <c r="C21141" s="13">
        <v>5.48</v>
      </c>
      <c r="D21141" s="7" t="str">
        <f t="shared" si="330"/>
        <v>Unique</v>
      </c>
    </row>
    <row r="21142" spans="2:4" x14ac:dyDescent="0.35">
      <c r="B21142" s="15">
        <v>7438</v>
      </c>
      <c r="C21142" s="13">
        <v>5.5</v>
      </c>
      <c r="D21142" s="7" t="str">
        <f t="shared" si="330"/>
        <v>Unique</v>
      </c>
    </row>
    <row r="21143" spans="2:4" x14ac:dyDescent="0.35">
      <c r="B21143" s="15">
        <v>7407</v>
      </c>
      <c r="C21143" s="13">
        <v>7.6199999999999992</v>
      </c>
      <c r="D21143" s="7" t="str">
        <f t="shared" si="330"/>
        <v>Unique</v>
      </c>
    </row>
    <row r="21144" spans="2:4" x14ac:dyDescent="0.35">
      <c r="B21144" s="15" t="s">
        <v>13876</v>
      </c>
      <c r="C21144" s="13">
        <v>5.25</v>
      </c>
      <c r="D21144" s="7" t="str">
        <f t="shared" si="330"/>
        <v>Unique</v>
      </c>
    </row>
    <row r="21145" spans="2:4" x14ac:dyDescent="0.35">
      <c r="B21145" s="15" t="s">
        <v>13878</v>
      </c>
      <c r="C21145" s="13">
        <v>5.48</v>
      </c>
      <c r="D21145" s="7" t="str">
        <f t="shared" si="330"/>
        <v>Unique</v>
      </c>
    </row>
    <row r="21146" spans="2:4" x14ac:dyDescent="0.35">
      <c r="B21146" s="15" t="s">
        <v>13880</v>
      </c>
      <c r="C21146" s="13">
        <v>5.25</v>
      </c>
      <c r="D21146" s="7" t="str">
        <f t="shared" si="330"/>
        <v>Unique</v>
      </c>
    </row>
    <row r="21147" spans="2:4" x14ac:dyDescent="0.35">
      <c r="B21147" s="15">
        <v>7411</v>
      </c>
      <c r="C21147" s="13">
        <v>5.25</v>
      </c>
      <c r="D21147" s="7" t="str">
        <f t="shared" si="330"/>
        <v>Unique</v>
      </c>
    </row>
    <row r="21148" spans="2:4" x14ac:dyDescent="0.35">
      <c r="B21148" s="15">
        <v>7308</v>
      </c>
      <c r="C21148" s="13">
        <v>6.57</v>
      </c>
      <c r="D21148" s="7" t="str">
        <f t="shared" si="330"/>
        <v>Unique</v>
      </c>
    </row>
    <row r="21149" spans="2:4" x14ac:dyDescent="0.35">
      <c r="B21149" s="15" t="s">
        <v>13884</v>
      </c>
      <c r="C21149" s="13">
        <v>5.25</v>
      </c>
      <c r="D21149" s="7" t="str">
        <f t="shared" si="330"/>
        <v>Unique</v>
      </c>
    </row>
    <row r="21150" spans="2:4" x14ac:dyDescent="0.35">
      <c r="B21150" s="15" t="s">
        <v>13853</v>
      </c>
      <c r="C21150" s="13">
        <v>5.25</v>
      </c>
      <c r="D21150" s="7" t="str">
        <f t="shared" si="330"/>
        <v>Unique</v>
      </c>
    </row>
    <row r="21151" spans="2:4" x14ac:dyDescent="0.35">
      <c r="B21151" s="15">
        <v>7421</v>
      </c>
      <c r="C21151" s="13">
        <v>15.77</v>
      </c>
      <c r="D21151" s="7" t="str">
        <f t="shared" si="330"/>
        <v>Unique</v>
      </c>
    </row>
    <row r="21152" spans="2:4" x14ac:dyDescent="0.35">
      <c r="B21152" s="15" t="s">
        <v>12680</v>
      </c>
      <c r="C21152" s="13">
        <v>8.379999999999999</v>
      </c>
      <c r="D21152" s="7" t="str">
        <f t="shared" si="330"/>
        <v>Unique</v>
      </c>
    </row>
    <row r="21153" spans="2:4" x14ac:dyDescent="0.35">
      <c r="B21153" s="15" t="s">
        <v>13888</v>
      </c>
      <c r="C21153" s="13">
        <v>11.99</v>
      </c>
      <c r="D21153" s="7" t="str">
        <f t="shared" si="330"/>
        <v>Unique</v>
      </c>
    </row>
    <row r="21154" spans="2:4" x14ac:dyDescent="0.35">
      <c r="B21154" s="15">
        <v>7436</v>
      </c>
      <c r="C21154" s="13">
        <v>5.25</v>
      </c>
      <c r="D21154" s="7" t="str">
        <f t="shared" si="330"/>
        <v>Unique</v>
      </c>
    </row>
    <row r="21155" spans="2:4" x14ac:dyDescent="0.35">
      <c r="B21155" s="15" t="s">
        <v>13891</v>
      </c>
      <c r="C21155" s="13">
        <v>5.25</v>
      </c>
      <c r="D21155" s="7" t="str">
        <f t="shared" si="330"/>
        <v>Unique</v>
      </c>
    </row>
    <row r="21156" spans="2:4" x14ac:dyDescent="0.35">
      <c r="B21156" s="15" t="s">
        <v>13893</v>
      </c>
      <c r="C21156" s="13">
        <v>5.49</v>
      </c>
      <c r="D21156" s="7" t="str">
        <f t="shared" si="330"/>
        <v>Unique</v>
      </c>
    </row>
    <row r="21157" spans="2:4" x14ac:dyDescent="0.35">
      <c r="B21157" s="15">
        <v>7408</v>
      </c>
      <c r="C21157" s="13">
        <v>8.9600000000000009</v>
      </c>
      <c r="D21157" s="7" t="str">
        <f t="shared" si="330"/>
        <v>Unique</v>
      </c>
    </row>
    <row r="21158" spans="2:4" x14ac:dyDescent="0.35">
      <c r="B21158" s="15" t="s">
        <v>13896</v>
      </c>
      <c r="C21158" s="13">
        <v>-0.02</v>
      </c>
      <c r="D21158" s="7" t="str">
        <f t="shared" si="330"/>
        <v>Unique</v>
      </c>
    </row>
    <row r="21159" spans="2:4" x14ac:dyDescent="0.35">
      <c r="B21159" s="15" t="s">
        <v>13896</v>
      </c>
      <c r="C21159" s="13">
        <v>-0.04</v>
      </c>
      <c r="D21159" s="7" t="str">
        <f t="shared" si="330"/>
        <v>Unique</v>
      </c>
    </row>
    <row r="21160" spans="2:4" x14ac:dyDescent="0.35">
      <c r="B21160" s="15" t="s">
        <v>13896</v>
      </c>
      <c r="C21160" s="13">
        <v>5.25</v>
      </c>
      <c r="D21160" s="7" t="str">
        <f t="shared" si="330"/>
        <v>Unique</v>
      </c>
    </row>
    <row r="21161" spans="2:4" x14ac:dyDescent="0.35">
      <c r="B21161" s="15" t="s">
        <v>13896</v>
      </c>
      <c r="C21161" s="13">
        <v>9.2199999999999989</v>
      </c>
      <c r="D21161" s="7" t="str">
        <f t="shared" si="330"/>
        <v>Unique</v>
      </c>
    </row>
    <row r="21162" spans="2:4" x14ac:dyDescent="0.35">
      <c r="B21162" s="15">
        <v>743468</v>
      </c>
      <c r="C21162" s="13">
        <v>6.8400000000000007</v>
      </c>
      <c r="D21162" s="7" t="str">
        <f t="shared" si="330"/>
        <v>Unique</v>
      </c>
    </row>
    <row r="21163" spans="2:4" x14ac:dyDescent="0.35">
      <c r="B21163" s="15" t="s">
        <v>13900</v>
      </c>
      <c r="C21163" s="13">
        <v>9.990000000000002</v>
      </c>
      <c r="D21163" s="7" t="str">
        <f t="shared" si="330"/>
        <v>Unique</v>
      </c>
    </row>
    <row r="21164" spans="2:4" x14ac:dyDescent="0.35">
      <c r="B21164" s="15">
        <v>25007014</v>
      </c>
      <c r="C21164" s="13">
        <v>5.25</v>
      </c>
      <c r="D21164" s="7" t="str">
        <f t="shared" si="330"/>
        <v>Unique</v>
      </c>
    </row>
    <row r="21165" spans="2:4" x14ac:dyDescent="0.35">
      <c r="B21165" s="15">
        <v>7362</v>
      </c>
      <c r="C21165" s="13">
        <v>5.5</v>
      </c>
      <c r="D21165" s="7" t="str">
        <f t="shared" si="330"/>
        <v>Unique</v>
      </c>
    </row>
    <row r="21166" spans="2:4" x14ac:dyDescent="0.35">
      <c r="B21166" s="15" t="s">
        <v>13904</v>
      </c>
      <c r="C21166" s="13">
        <v>5.49</v>
      </c>
      <c r="D21166" s="7" t="str">
        <f t="shared" si="330"/>
        <v>Unique</v>
      </c>
    </row>
    <row r="21167" spans="2:4" x14ac:dyDescent="0.35">
      <c r="B21167" s="15" t="s">
        <v>13906</v>
      </c>
      <c r="C21167" s="13">
        <v>8.9600000000000009</v>
      </c>
      <c r="D21167" s="7" t="str">
        <f t="shared" si="330"/>
        <v>Unique</v>
      </c>
    </row>
    <row r="21168" spans="2:4" x14ac:dyDescent="0.35">
      <c r="B21168" s="15" t="s">
        <v>13908</v>
      </c>
      <c r="C21168" s="13">
        <v>5.25</v>
      </c>
      <c r="D21168" s="7" t="str">
        <f t="shared" si="330"/>
        <v>Unique</v>
      </c>
    </row>
    <row r="21169" spans="2:4" x14ac:dyDescent="0.35">
      <c r="B21169" s="15">
        <v>7429</v>
      </c>
      <c r="C21169" s="13">
        <v>7.1000000000000005</v>
      </c>
      <c r="D21169" s="7" t="str">
        <f t="shared" si="330"/>
        <v>Unique</v>
      </c>
    </row>
    <row r="21170" spans="2:4" x14ac:dyDescent="0.35">
      <c r="B21170" s="15" t="s">
        <v>13871</v>
      </c>
      <c r="C21170" s="13">
        <v>5.25</v>
      </c>
      <c r="D21170" s="7" t="str">
        <f t="shared" si="330"/>
        <v>Unique</v>
      </c>
    </row>
    <row r="21171" spans="2:4" x14ac:dyDescent="0.35">
      <c r="B21171" s="15" t="s">
        <v>13911</v>
      </c>
      <c r="C21171" s="13">
        <v>5.49</v>
      </c>
      <c r="D21171" s="7" t="str">
        <f t="shared" si="330"/>
        <v>Unique</v>
      </c>
    </row>
    <row r="21172" spans="2:4" x14ac:dyDescent="0.35">
      <c r="B21172" s="15" t="s">
        <v>13913</v>
      </c>
      <c r="C21172" s="13">
        <v>5.25</v>
      </c>
      <c r="D21172" s="7" t="str">
        <f t="shared" si="330"/>
        <v>Unique</v>
      </c>
    </row>
    <row r="21173" spans="2:4" x14ac:dyDescent="0.35">
      <c r="B21173" s="15" t="s">
        <v>13915</v>
      </c>
      <c r="C21173" s="13">
        <v>5.25</v>
      </c>
      <c r="D21173" s="7" t="str">
        <f t="shared" si="330"/>
        <v>Unique</v>
      </c>
    </row>
    <row r="21174" spans="2:4" x14ac:dyDescent="0.35">
      <c r="B21174" s="15">
        <v>7395</v>
      </c>
      <c r="C21174" s="13">
        <v>-0.02</v>
      </c>
      <c r="D21174" s="7" t="str">
        <f t="shared" si="330"/>
        <v>Unique</v>
      </c>
    </row>
    <row r="21175" spans="2:4" x14ac:dyDescent="0.35">
      <c r="B21175" s="15" t="s">
        <v>13917</v>
      </c>
      <c r="C21175" s="13">
        <v>-0.04</v>
      </c>
      <c r="D21175" s="7" t="str">
        <f t="shared" si="330"/>
        <v>Unique</v>
      </c>
    </row>
    <row r="21176" spans="2:4" x14ac:dyDescent="0.35">
      <c r="B21176" s="15" t="s">
        <v>13917</v>
      </c>
      <c r="C21176" s="13">
        <v>5.25</v>
      </c>
      <c r="D21176" s="7" t="str">
        <f t="shared" si="330"/>
        <v>Unique</v>
      </c>
    </row>
    <row r="21177" spans="2:4" x14ac:dyDescent="0.35">
      <c r="B21177" s="15">
        <v>7395</v>
      </c>
      <c r="C21177" s="13">
        <v>8.6700000000000017</v>
      </c>
      <c r="D21177" s="7" t="str">
        <f t="shared" si="330"/>
        <v>Unique</v>
      </c>
    </row>
    <row r="21178" spans="2:4" x14ac:dyDescent="0.35">
      <c r="B21178" s="15">
        <v>7416</v>
      </c>
      <c r="C21178" s="13">
        <v>13.44</v>
      </c>
      <c r="D21178" s="7" t="str">
        <f t="shared" si="330"/>
        <v>Unique</v>
      </c>
    </row>
    <row r="21179" spans="2:4" x14ac:dyDescent="0.35">
      <c r="B21179" s="15" t="s">
        <v>13921</v>
      </c>
      <c r="C21179" s="13">
        <v>9.75</v>
      </c>
      <c r="D21179" s="7" t="str">
        <f t="shared" si="330"/>
        <v>Unique</v>
      </c>
    </row>
    <row r="21180" spans="2:4" x14ac:dyDescent="0.35">
      <c r="B21180" s="15">
        <v>7404</v>
      </c>
      <c r="C21180" s="13">
        <v>8.58</v>
      </c>
      <c r="D21180" s="7" t="str">
        <f t="shared" si="330"/>
        <v>Unique</v>
      </c>
    </row>
    <row r="21181" spans="2:4" x14ac:dyDescent="0.35">
      <c r="B21181" s="15">
        <v>7288</v>
      </c>
      <c r="C21181" s="13">
        <v>8.07</v>
      </c>
      <c r="D21181" s="7" t="str">
        <f t="shared" si="330"/>
        <v>Unique</v>
      </c>
    </row>
    <row r="21182" spans="2:4" x14ac:dyDescent="0.35">
      <c r="B21182" s="15" t="s">
        <v>13925</v>
      </c>
      <c r="C21182" s="13">
        <v>7.05</v>
      </c>
      <c r="D21182" s="7" t="str">
        <f t="shared" si="330"/>
        <v>Unique</v>
      </c>
    </row>
    <row r="21183" spans="2:4" x14ac:dyDescent="0.35">
      <c r="B21183" s="15">
        <v>7218</v>
      </c>
      <c r="C21183" s="13">
        <v>7.05</v>
      </c>
      <c r="D21183" s="7" t="str">
        <f t="shared" si="330"/>
        <v>Unique</v>
      </c>
    </row>
    <row r="21184" spans="2:4" x14ac:dyDescent="0.35">
      <c r="B21184" s="15">
        <v>7288</v>
      </c>
      <c r="C21184" s="13">
        <v>6.5299999999999994</v>
      </c>
      <c r="D21184" s="7" t="str">
        <f t="shared" si="330"/>
        <v>Unique</v>
      </c>
    </row>
    <row r="21185" spans="2:4" x14ac:dyDescent="0.35">
      <c r="B21185" s="15">
        <v>7439</v>
      </c>
      <c r="C21185" s="13">
        <v>5.5200000000000014</v>
      </c>
      <c r="D21185" s="7" t="str">
        <f t="shared" si="330"/>
        <v>Unique</v>
      </c>
    </row>
    <row r="21186" spans="2:4" x14ac:dyDescent="0.35">
      <c r="B21186" s="15" t="s">
        <v>13930</v>
      </c>
      <c r="C21186" s="13">
        <v>5.08</v>
      </c>
      <c r="D21186" s="7" t="str">
        <f t="shared" ref="D21186:D21249" si="331">IF(COUNTIFS(A:A,A21186,B:B,B21186,C:C,C21186)&gt;1,"Doublon","Unique")</f>
        <v>Unique</v>
      </c>
    </row>
    <row r="21187" spans="2:4" x14ac:dyDescent="0.35">
      <c r="B21187" s="15">
        <v>7424</v>
      </c>
      <c r="C21187" s="13">
        <v>4.3999999999999995</v>
      </c>
      <c r="D21187" s="7" t="str">
        <f t="shared" si="331"/>
        <v>Unique</v>
      </c>
    </row>
    <row r="21188" spans="2:4" x14ac:dyDescent="0.35">
      <c r="B21188" s="15" t="s">
        <v>13933</v>
      </c>
      <c r="C21188" s="13">
        <v>4.13</v>
      </c>
      <c r="D21188" s="7" t="str">
        <f t="shared" si="331"/>
        <v>Unique</v>
      </c>
    </row>
    <row r="21189" spans="2:4" x14ac:dyDescent="0.35">
      <c r="B21189" s="15">
        <v>7201</v>
      </c>
      <c r="C21189" s="13">
        <v>4.13</v>
      </c>
      <c r="D21189" s="7" t="str">
        <f t="shared" si="331"/>
        <v>Unique</v>
      </c>
    </row>
    <row r="21190" spans="2:4" x14ac:dyDescent="0.35">
      <c r="B21190" s="15" t="s">
        <v>13936</v>
      </c>
      <c r="C21190" s="13">
        <v>3.75</v>
      </c>
      <c r="D21190" s="7" t="str">
        <f t="shared" si="331"/>
        <v>Unique</v>
      </c>
    </row>
    <row r="21191" spans="2:4" x14ac:dyDescent="0.35">
      <c r="B21191" s="15">
        <v>7416</v>
      </c>
      <c r="C21191" s="13">
        <v>3.65</v>
      </c>
      <c r="D21191" s="7" t="str">
        <f t="shared" si="331"/>
        <v>Unique</v>
      </c>
    </row>
    <row r="21192" spans="2:4" x14ac:dyDescent="0.35">
      <c r="B21192" s="15">
        <v>7006</v>
      </c>
      <c r="C21192" s="13">
        <v>3.65</v>
      </c>
      <c r="D21192" s="7" t="str">
        <f t="shared" si="331"/>
        <v>Unique</v>
      </c>
    </row>
    <row r="21193" spans="2:4" x14ac:dyDescent="0.35">
      <c r="B21193" s="15" t="s">
        <v>13940</v>
      </c>
      <c r="C21193" s="13">
        <v>11.620000000000001</v>
      </c>
      <c r="D21193" s="7" t="str">
        <f t="shared" si="331"/>
        <v>Unique</v>
      </c>
    </row>
    <row r="21194" spans="2:4" x14ac:dyDescent="0.35">
      <c r="B21194" s="15" t="s">
        <v>13942</v>
      </c>
      <c r="C21194" s="13">
        <v>9.27</v>
      </c>
      <c r="D21194" s="7" t="str">
        <f t="shared" si="331"/>
        <v>Unique</v>
      </c>
    </row>
    <row r="21195" spans="2:4" x14ac:dyDescent="0.35">
      <c r="B21195" s="15" t="s">
        <v>13944</v>
      </c>
      <c r="C21195" s="13">
        <v>9.27</v>
      </c>
      <c r="D21195" s="7" t="str">
        <f t="shared" si="331"/>
        <v>Unique</v>
      </c>
    </row>
    <row r="21196" spans="2:4" x14ac:dyDescent="0.35">
      <c r="B21196" s="15" t="s">
        <v>13946</v>
      </c>
      <c r="C21196" s="13">
        <v>9.27</v>
      </c>
      <c r="D21196" s="7" t="str">
        <f t="shared" si="331"/>
        <v>Unique</v>
      </c>
    </row>
    <row r="21197" spans="2:4" x14ac:dyDescent="0.35">
      <c r="B21197" s="15" t="s">
        <v>12865</v>
      </c>
      <c r="C21197" s="13">
        <v>9.27</v>
      </c>
      <c r="D21197" s="7" t="str">
        <f t="shared" si="331"/>
        <v>Unique</v>
      </c>
    </row>
    <row r="21198" spans="2:4" x14ac:dyDescent="0.35">
      <c r="B21198" s="15" t="s">
        <v>13949</v>
      </c>
      <c r="C21198" s="13">
        <v>7.94</v>
      </c>
      <c r="D21198" s="7" t="str">
        <f t="shared" si="331"/>
        <v>Unique</v>
      </c>
    </row>
    <row r="21199" spans="2:4" x14ac:dyDescent="0.35">
      <c r="B21199" s="15" t="s">
        <v>13942</v>
      </c>
      <c r="C21199" s="13">
        <v>1.4500000000000002</v>
      </c>
      <c r="D21199" s="7" t="str">
        <f t="shared" si="331"/>
        <v>Unique</v>
      </c>
    </row>
    <row r="21200" spans="2:4" x14ac:dyDescent="0.35">
      <c r="B21200" s="15" t="s">
        <v>13949</v>
      </c>
      <c r="C21200" s="13">
        <v>1.4500000000000002</v>
      </c>
      <c r="D21200" s="7" t="str">
        <f t="shared" si="331"/>
        <v>Unique</v>
      </c>
    </row>
    <row r="21201" spans="2:4" x14ac:dyDescent="0.35">
      <c r="B21201" s="15" t="s">
        <v>13944</v>
      </c>
      <c r="C21201" s="13">
        <v>1.4500000000000002</v>
      </c>
      <c r="D21201" s="7" t="str">
        <f t="shared" si="331"/>
        <v>Unique</v>
      </c>
    </row>
    <row r="21202" spans="2:4" x14ac:dyDescent="0.35">
      <c r="B21202" s="15">
        <v>7395</v>
      </c>
      <c r="C21202" s="13">
        <v>-0.5</v>
      </c>
      <c r="D21202" s="7" t="str">
        <f t="shared" si="331"/>
        <v>Unique</v>
      </c>
    </row>
    <row r="21203" spans="2:4" x14ac:dyDescent="0.35">
      <c r="B21203" s="15" t="s">
        <v>13896</v>
      </c>
      <c r="C21203" s="13">
        <v>-0.5</v>
      </c>
      <c r="D21203" s="7" t="str">
        <f t="shared" si="331"/>
        <v>Unique</v>
      </c>
    </row>
    <row r="21204" spans="2:4" x14ac:dyDescent="0.35">
      <c r="B21204" s="15" t="s">
        <v>13087</v>
      </c>
      <c r="C21204" s="13">
        <v>-0.5</v>
      </c>
      <c r="D21204" s="7" t="str">
        <f t="shared" si="331"/>
        <v>Unique</v>
      </c>
    </row>
    <row r="21205" spans="2:4" x14ac:dyDescent="0.35">
      <c r="B21205" s="15" t="s">
        <v>13087</v>
      </c>
      <c r="C21205" s="13">
        <v>-0.5</v>
      </c>
      <c r="D21205" s="7" t="str">
        <f t="shared" si="331"/>
        <v>Unique</v>
      </c>
    </row>
    <row r="21206" spans="2:4" x14ac:dyDescent="0.35">
      <c r="B21206" s="15" t="s">
        <v>13850</v>
      </c>
      <c r="C21206" s="13">
        <v>-0.5</v>
      </c>
      <c r="D21206" s="7" t="str">
        <f t="shared" si="331"/>
        <v>Unique</v>
      </c>
    </row>
    <row r="21207" spans="2:4" x14ac:dyDescent="0.35">
      <c r="B21207" s="15" t="s">
        <v>13812</v>
      </c>
      <c r="C21207" s="13">
        <v>-0.5</v>
      </c>
      <c r="D21207" s="7" t="str">
        <f t="shared" si="331"/>
        <v>Unique</v>
      </c>
    </row>
    <row r="21208" spans="2:4" x14ac:dyDescent="0.35">
      <c r="B21208" s="15" t="s">
        <v>13812</v>
      </c>
      <c r="C21208" s="13">
        <v>-0.5</v>
      </c>
      <c r="D21208" s="7" t="str">
        <f t="shared" si="331"/>
        <v>Unique</v>
      </c>
    </row>
    <row r="21209" spans="2:4" x14ac:dyDescent="0.35">
      <c r="B21209" s="15">
        <v>25008045</v>
      </c>
      <c r="C21209" s="13">
        <v>-0.5</v>
      </c>
      <c r="D21209" s="7" t="str">
        <f t="shared" si="331"/>
        <v>Unique</v>
      </c>
    </row>
    <row r="21210" spans="2:4" x14ac:dyDescent="0.35">
      <c r="B21210" s="15">
        <v>7095</v>
      </c>
      <c r="C21210" s="13">
        <v>3.04</v>
      </c>
      <c r="D21210" s="7" t="str">
        <f t="shared" si="331"/>
        <v>Unique</v>
      </c>
    </row>
    <row r="21211" spans="2:4" x14ac:dyDescent="0.35">
      <c r="B21211" s="15" t="s">
        <v>13888</v>
      </c>
      <c r="C21211" s="13">
        <v>6.6999999999999993</v>
      </c>
      <c r="D21211" s="7" t="str">
        <f t="shared" si="331"/>
        <v>Unique</v>
      </c>
    </row>
    <row r="21212" spans="2:4" x14ac:dyDescent="0.35">
      <c r="B21212" s="15">
        <v>7408</v>
      </c>
      <c r="C21212" s="13">
        <v>6.6999999999999993</v>
      </c>
      <c r="D21212" s="7" t="str">
        <f t="shared" si="331"/>
        <v>Unique</v>
      </c>
    </row>
    <row r="21213" spans="2:4" x14ac:dyDescent="0.35">
      <c r="B21213" s="15">
        <v>7429</v>
      </c>
      <c r="C21213" s="13">
        <v>1.1500000000000001</v>
      </c>
      <c r="D21213" s="7" t="str">
        <f t="shared" si="331"/>
        <v>Unique</v>
      </c>
    </row>
    <row r="21214" spans="2:4" x14ac:dyDescent="0.35">
      <c r="B21214" s="15" t="s">
        <v>13946</v>
      </c>
      <c r="C21214" s="13">
        <v>1.4500000000000002</v>
      </c>
      <c r="D21214" s="7" t="str">
        <f t="shared" si="331"/>
        <v>Unique</v>
      </c>
    </row>
    <row r="21215" spans="2:4" x14ac:dyDescent="0.35">
      <c r="B21215" s="15" t="s">
        <v>12865</v>
      </c>
      <c r="C21215" s="13">
        <v>1.4500000000000002</v>
      </c>
      <c r="D21215" s="7" t="str">
        <f t="shared" si="331"/>
        <v>Unique</v>
      </c>
    </row>
    <row r="21216" spans="2:4" x14ac:dyDescent="0.35">
      <c r="B21216" s="15" t="s">
        <v>13940</v>
      </c>
      <c r="C21216" s="13">
        <v>1.4500000000000002</v>
      </c>
      <c r="D21216" s="7" t="str">
        <f t="shared" si="331"/>
        <v>Unique</v>
      </c>
    </row>
    <row r="21217" spans="2:4" x14ac:dyDescent="0.35">
      <c r="B21217" s="15">
        <v>7460</v>
      </c>
      <c r="C21217" s="13">
        <v>-0.02</v>
      </c>
      <c r="D21217" s="7" t="str">
        <f t="shared" si="331"/>
        <v>Unique</v>
      </c>
    </row>
    <row r="21218" spans="2:4" x14ac:dyDescent="0.35">
      <c r="B21218" s="15">
        <v>7460</v>
      </c>
      <c r="C21218" s="13">
        <v>-0.05</v>
      </c>
      <c r="D21218" s="7" t="str">
        <f t="shared" si="331"/>
        <v>Unique</v>
      </c>
    </row>
    <row r="21219" spans="2:4" x14ac:dyDescent="0.35">
      <c r="B21219" s="15">
        <v>7460</v>
      </c>
      <c r="C21219" s="13">
        <v>-0.05</v>
      </c>
      <c r="D21219" s="7" t="str">
        <f t="shared" si="331"/>
        <v>Unique</v>
      </c>
    </row>
    <row r="21220" spans="2:4" x14ac:dyDescent="0.35">
      <c r="B21220" s="15">
        <v>7460</v>
      </c>
      <c r="C21220" s="13">
        <v>6.57</v>
      </c>
      <c r="D21220" s="7" t="str">
        <f t="shared" si="331"/>
        <v>Unique</v>
      </c>
    </row>
    <row r="21221" spans="2:4" x14ac:dyDescent="0.35">
      <c r="B21221" s="15">
        <v>7460</v>
      </c>
      <c r="C21221" s="13">
        <v>8.379999999999999</v>
      </c>
      <c r="D21221" s="7" t="str">
        <f t="shared" si="331"/>
        <v>Unique</v>
      </c>
    </row>
    <row r="21222" spans="2:4" x14ac:dyDescent="0.35">
      <c r="B21222" s="15">
        <v>7460</v>
      </c>
      <c r="C21222" s="13">
        <v>8.379999999999999</v>
      </c>
      <c r="D21222" s="7" t="str">
        <f t="shared" si="331"/>
        <v>Unique</v>
      </c>
    </row>
    <row r="21223" spans="2:4" x14ac:dyDescent="0.35">
      <c r="B21223" s="15">
        <v>7460</v>
      </c>
      <c r="C21223" s="13">
        <v>18.95</v>
      </c>
      <c r="D21223" s="7" t="str">
        <f t="shared" si="331"/>
        <v>Unique</v>
      </c>
    </row>
    <row r="21224" spans="2:4" x14ac:dyDescent="0.35">
      <c r="B21224" s="15">
        <v>7460</v>
      </c>
      <c r="C21224" s="13">
        <v>18.95</v>
      </c>
      <c r="D21224" s="7" t="str">
        <f t="shared" si="331"/>
        <v>Unique</v>
      </c>
    </row>
    <row r="21225" spans="2:4" x14ac:dyDescent="0.35">
      <c r="B21225" s="15">
        <v>7460</v>
      </c>
      <c r="C21225" s="13">
        <v>18.95</v>
      </c>
      <c r="D21225" s="7" t="str">
        <f t="shared" si="331"/>
        <v>Unique</v>
      </c>
    </row>
    <row r="21226" spans="2:4" x14ac:dyDescent="0.35">
      <c r="B21226" s="15" t="s">
        <v>13954</v>
      </c>
      <c r="C21226" s="13">
        <v>7.3599999999999994</v>
      </c>
      <c r="D21226" s="7" t="str">
        <f t="shared" si="331"/>
        <v>Unique</v>
      </c>
    </row>
    <row r="21227" spans="2:4" x14ac:dyDescent="0.35">
      <c r="B21227" s="15" t="s">
        <v>13956</v>
      </c>
      <c r="C21227" s="13">
        <v>6.13</v>
      </c>
      <c r="D21227" s="7" t="str">
        <f t="shared" si="331"/>
        <v>Unique</v>
      </c>
    </row>
    <row r="21228" spans="2:4" x14ac:dyDescent="0.35">
      <c r="B21228" s="15">
        <v>7447</v>
      </c>
      <c r="C21228" s="13">
        <v>5.25</v>
      </c>
      <c r="D21228" s="7" t="str">
        <f t="shared" si="331"/>
        <v>Unique</v>
      </c>
    </row>
    <row r="21229" spans="2:4" x14ac:dyDescent="0.35">
      <c r="B21229" s="15">
        <v>7449</v>
      </c>
      <c r="C21229" s="13">
        <v>5.25</v>
      </c>
      <c r="D21229" s="7" t="str">
        <f t="shared" si="331"/>
        <v>Unique</v>
      </c>
    </row>
    <row r="21230" spans="2:4" x14ac:dyDescent="0.35">
      <c r="B21230" s="15">
        <v>7453</v>
      </c>
      <c r="C21230" s="13">
        <v>5.25</v>
      </c>
      <c r="D21230" s="7" t="str">
        <f t="shared" si="331"/>
        <v>Unique</v>
      </c>
    </row>
    <row r="21231" spans="2:4" x14ac:dyDescent="0.35">
      <c r="B21231" s="15" t="s">
        <v>13961</v>
      </c>
      <c r="C21231" s="13">
        <v>8.1</v>
      </c>
      <c r="D21231" s="7" t="str">
        <f t="shared" si="331"/>
        <v>Unique</v>
      </c>
    </row>
    <row r="21232" spans="2:4" x14ac:dyDescent="0.35">
      <c r="B21232" s="15">
        <v>7457</v>
      </c>
      <c r="C21232" s="13">
        <v>-0.02</v>
      </c>
      <c r="D21232" s="7" t="str">
        <f t="shared" si="331"/>
        <v>Unique</v>
      </c>
    </row>
    <row r="21233" spans="2:4" x14ac:dyDescent="0.35">
      <c r="B21233" s="15" t="s">
        <v>13965</v>
      </c>
      <c r="C21233" s="13">
        <v>6.13</v>
      </c>
      <c r="D21233" s="7" t="str">
        <f t="shared" si="331"/>
        <v>Unique</v>
      </c>
    </row>
    <row r="21234" spans="2:4" x14ac:dyDescent="0.35">
      <c r="B21234" s="15" t="s">
        <v>13967</v>
      </c>
      <c r="C21234" s="13">
        <v>8.1</v>
      </c>
      <c r="D21234" s="7" t="str">
        <f t="shared" si="331"/>
        <v>Unique</v>
      </c>
    </row>
    <row r="21235" spans="2:4" x14ac:dyDescent="0.35">
      <c r="B21235" s="15" t="s">
        <v>13967</v>
      </c>
      <c r="C21235" s="13">
        <v>8.1</v>
      </c>
      <c r="D21235" s="7" t="str">
        <f t="shared" si="331"/>
        <v>Unique</v>
      </c>
    </row>
    <row r="21236" spans="2:4" x14ac:dyDescent="0.35">
      <c r="B21236" s="15" t="s">
        <v>13970</v>
      </c>
      <c r="C21236" s="13">
        <v>5.48</v>
      </c>
      <c r="D21236" s="7" t="str">
        <f t="shared" si="331"/>
        <v>Unique</v>
      </c>
    </row>
    <row r="21237" spans="2:4" x14ac:dyDescent="0.35">
      <c r="B21237" s="15" t="s">
        <v>13970</v>
      </c>
      <c r="C21237" s="13">
        <v>18.95</v>
      </c>
      <c r="D21237" s="7" t="str">
        <f t="shared" si="331"/>
        <v>Unique</v>
      </c>
    </row>
    <row r="21238" spans="2:4" x14ac:dyDescent="0.35">
      <c r="B21238" s="15" t="s">
        <v>13972</v>
      </c>
      <c r="C21238" s="13">
        <v>5.25</v>
      </c>
      <c r="D21238" s="7" t="str">
        <f t="shared" si="331"/>
        <v>Unique</v>
      </c>
    </row>
    <row r="21239" spans="2:4" x14ac:dyDescent="0.35">
      <c r="B21239" s="15" t="s">
        <v>13974</v>
      </c>
      <c r="C21239" s="13">
        <v>-0.5</v>
      </c>
      <c r="D21239" s="7" t="str">
        <f t="shared" si="331"/>
        <v>Unique</v>
      </c>
    </row>
    <row r="21240" spans="2:4" x14ac:dyDescent="0.35">
      <c r="B21240" s="15">
        <v>7457</v>
      </c>
      <c r="C21240" s="13">
        <v>-0.5</v>
      </c>
      <c r="D21240" s="7" t="str">
        <f t="shared" si="331"/>
        <v>Unique</v>
      </c>
    </row>
    <row r="21241" spans="2:4" x14ac:dyDescent="0.35">
      <c r="B21241" s="15">
        <v>7399</v>
      </c>
      <c r="C21241" s="13">
        <v>5.25</v>
      </c>
      <c r="D21241" s="7" t="str">
        <f t="shared" si="331"/>
        <v>Unique</v>
      </c>
    </row>
    <row r="21242" spans="2:4" x14ac:dyDescent="0.35">
      <c r="B21242" s="15" t="s">
        <v>13978</v>
      </c>
      <c r="C21242" s="13">
        <v>5.25</v>
      </c>
      <c r="D21242" s="7" t="str">
        <f t="shared" si="331"/>
        <v>Unique</v>
      </c>
    </row>
    <row r="21243" spans="2:4" x14ac:dyDescent="0.35">
      <c r="B21243" s="15" t="s">
        <v>4368</v>
      </c>
      <c r="C21243" s="13">
        <v>9.2199999999999989</v>
      </c>
      <c r="D21243" s="7" t="str">
        <f t="shared" si="331"/>
        <v>Unique</v>
      </c>
    </row>
    <row r="21244" spans="2:4" x14ac:dyDescent="0.35">
      <c r="B21244" s="15" t="s">
        <v>13980</v>
      </c>
      <c r="C21244" s="13">
        <v>5.48</v>
      </c>
      <c r="D21244" s="7" t="str">
        <f t="shared" si="331"/>
        <v>Unique</v>
      </c>
    </row>
    <row r="21245" spans="2:4" x14ac:dyDescent="0.35">
      <c r="B21245" s="15">
        <v>7460</v>
      </c>
      <c r="C21245" s="13">
        <v>-0.5</v>
      </c>
      <c r="D21245" s="7" t="str">
        <f t="shared" si="331"/>
        <v>Unique</v>
      </c>
    </row>
    <row r="21246" spans="2:4" x14ac:dyDescent="0.35">
      <c r="B21246" s="15">
        <v>7460</v>
      </c>
      <c r="C21246" s="13">
        <v>-0.5</v>
      </c>
      <c r="D21246" s="7" t="str">
        <f t="shared" si="331"/>
        <v>Unique</v>
      </c>
    </row>
    <row r="21247" spans="2:4" x14ac:dyDescent="0.35">
      <c r="B21247" s="15" t="s">
        <v>4443</v>
      </c>
      <c r="C21247" s="13">
        <v>5.48</v>
      </c>
      <c r="D21247" s="7" t="str">
        <f t="shared" si="331"/>
        <v>Unique</v>
      </c>
    </row>
    <row r="21248" spans="2:4" x14ac:dyDescent="0.35">
      <c r="B21248" s="15" t="s">
        <v>13983</v>
      </c>
      <c r="C21248" s="13">
        <v>8.379999999999999</v>
      </c>
      <c r="D21248" s="7" t="str">
        <f t="shared" si="331"/>
        <v>Unique</v>
      </c>
    </row>
    <row r="21249" spans="2:4" x14ac:dyDescent="0.35">
      <c r="B21249" s="15" t="s">
        <v>13983</v>
      </c>
      <c r="C21249" s="13">
        <v>18.95</v>
      </c>
      <c r="D21249" s="7" t="str">
        <f t="shared" si="331"/>
        <v>Unique</v>
      </c>
    </row>
    <row r="21250" spans="2:4" x14ac:dyDescent="0.35">
      <c r="B21250" s="15">
        <v>25019162</v>
      </c>
      <c r="C21250" s="13">
        <v>5.48</v>
      </c>
      <c r="D21250" s="7" t="str">
        <f t="shared" ref="D21250:D21313" si="332">IF(COUNTIFS(A:A,A21250,B:B,B21250,C:C,C21250)&gt;1,"Doublon","Unique")</f>
        <v>Unique</v>
      </c>
    </row>
    <row r="21251" spans="2:4" x14ac:dyDescent="0.35">
      <c r="B21251" s="15" t="s">
        <v>1771</v>
      </c>
      <c r="C21251" s="13">
        <v>5.25</v>
      </c>
      <c r="D21251" s="7" t="str">
        <f t="shared" si="332"/>
        <v>Unique</v>
      </c>
    </row>
    <row r="21252" spans="2:4" x14ac:dyDescent="0.35">
      <c r="B21252" s="15" t="s">
        <v>13987</v>
      </c>
      <c r="C21252" s="13">
        <v>6.13</v>
      </c>
      <c r="D21252" s="7" t="str">
        <f t="shared" si="332"/>
        <v>Unique</v>
      </c>
    </row>
    <row r="21253" spans="2:4" x14ac:dyDescent="0.35">
      <c r="B21253" s="15" t="s">
        <v>13989</v>
      </c>
      <c r="C21253" s="13">
        <v>9.7200000000000006</v>
      </c>
      <c r="D21253" s="7" t="str">
        <f t="shared" si="332"/>
        <v>Unique</v>
      </c>
    </row>
    <row r="21254" spans="2:4" x14ac:dyDescent="0.35">
      <c r="B21254" s="15" t="s">
        <v>13991</v>
      </c>
      <c r="C21254" s="13">
        <v>9.7200000000000006</v>
      </c>
      <c r="D21254" s="7" t="str">
        <f t="shared" si="332"/>
        <v>Unique</v>
      </c>
    </row>
    <row r="21255" spans="2:4" x14ac:dyDescent="0.35">
      <c r="B21255" s="15" t="s">
        <v>13993</v>
      </c>
      <c r="C21255" s="13">
        <v>7.6199999999999992</v>
      </c>
      <c r="D21255" s="7" t="str">
        <f t="shared" si="332"/>
        <v>Unique</v>
      </c>
    </row>
    <row r="21256" spans="2:4" x14ac:dyDescent="0.35">
      <c r="B21256" s="15" t="s">
        <v>13995</v>
      </c>
      <c r="C21256" s="13">
        <v>7.1000000000000005</v>
      </c>
      <c r="D21256" s="7" t="str">
        <f t="shared" si="332"/>
        <v>Unique</v>
      </c>
    </row>
    <row r="21257" spans="2:4" x14ac:dyDescent="0.35">
      <c r="B21257" s="15">
        <v>29339034</v>
      </c>
      <c r="C21257" s="13">
        <v>7.3599999999999994</v>
      </c>
      <c r="D21257" s="7" t="str">
        <f t="shared" si="332"/>
        <v>Unique</v>
      </c>
    </row>
    <row r="21258" spans="2:4" x14ac:dyDescent="0.35">
      <c r="B21258" s="15">
        <v>29359392</v>
      </c>
      <c r="C21258" s="13">
        <v>5.48</v>
      </c>
      <c r="D21258" s="7" t="str">
        <f t="shared" si="332"/>
        <v>Unique</v>
      </c>
    </row>
    <row r="21259" spans="2:4" x14ac:dyDescent="0.35">
      <c r="B21259" s="15">
        <v>29339963</v>
      </c>
      <c r="C21259" s="13">
        <v>8.1</v>
      </c>
      <c r="D21259" s="7" t="str">
        <f t="shared" si="332"/>
        <v>Unique</v>
      </c>
    </row>
    <row r="21260" spans="2:4" x14ac:dyDescent="0.35">
      <c r="B21260" s="15">
        <v>29349147</v>
      </c>
      <c r="C21260" s="13">
        <v>6.57</v>
      </c>
      <c r="D21260" s="7" t="str">
        <f t="shared" si="332"/>
        <v>Unique</v>
      </c>
    </row>
    <row r="21261" spans="2:4" x14ac:dyDescent="0.35">
      <c r="B21261" s="15">
        <v>7457</v>
      </c>
      <c r="C21261" s="13">
        <v>-0.04</v>
      </c>
      <c r="D21261" s="7" t="str">
        <f t="shared" si="332"/>
        <v>Unique</v>
      </c>
    </row>
    <row r="21262" spans="2:4" x14ac:dyDescent="0.35">
      <c r="B21262" s="15">
        <v>7457</v>
      </c>
      <c r="C21262" s="13">
        <v>8.6700000000000017</v>
      </c>
      <c r="D21262" s="7" t="str">
        <f t="shared" si="332"/>
        <v>Unique</v>
      </c>
    </row>
    <row r="21263" spans="2:4" x14ac:dyDescent="0.35">
      <c r="B21263" s="15">
        <v>7457</v>
      </c>
      <c r="C21263" s="13">
        <v>9.2199999999999989</v>
      </c>
      <c r="D21263" s="7" t="str">
        <f t="shared" si="332"/>
        <v>Unique</v>
      </c>
    </row>
    <row r="21264" spans="2:4" x14ac:dyDescent="0.35">
      <c r="B21264" s="15" t="s">
        <v>14001</v>
      </c>
      <c r="C21264" s="13">
        <v>5.25</v>
      </c>
      <c r="D21264" s="7" t="str">
        <f t="shared" si="332"/>
        <v>Unique</v>
      </c>
    </row>
    <row r="21265" spans="2:4" x14ac:dyDescent="0.35">
      <c r="B21265" s="15">
        <v>29223994</v>
      </c>
      <c r="C21265" s="13">
        <v>5.48</v>
      </c>
      <c r="D21265" s="7" t="str">
        <f t="shared" si="332"/>
        <v>Unique</v>
      </c>
    </row>
    <row r="21266" spans="2:4" x14ac:dyDescent="0.35">
      <c r="B21266" s="15" t="s">
        <v>13974</v>
      </c>
      <c r="C21266" s="13">
        <v>-0.02</v>
      </c>
      <c r="D21266" s="7" t="str">
        <f t="shared" si="332"/>
        <v>Unique</v>
      </c>
    </row>
    <row r="21267" spans="2:4" x14ac:dyDescent="0.35">
      <c r="B21267" s="15" t="s">
        <v>13974</v>
      </c>
      <c r="C21267" s="13">
        <v>-0.04</v>
      </c>
      <c r="D21267" s="7" t="str">
        <f t="shared" si="332"/>
        <v>Unique</v>
      </c>
    </row>
    <row r="21268" spans="2:4" x14ac:dyDescent="0.35">
      <c r="B21268" s="15" t="s">
        <v>13974</v>
      </c>
      <c r="C21268" s="13">
        <v>9.990000000000002</v>
      </c>
      <c r="D21268" s="7" t="str">
        <f t="shared" si="332"/>
        <v>Unique</v>
      </c>
    </row>
    <row r="21269" spans="2:4" x14ac:dyDescent="0.35">
      <c r="B21269" s="15" t="s">
        <v>13974</v>
      </c>
      <c r="C21269" s="13">
        <v>11.370000000000001</v>
      </c>
      <c r="D21269" s="7" t="str">
        <f t="shared" si="332"/>
        <v>Unique</v>
      </c>
    </row>
    <row r="21270" spans="2:4" x14ac:dyDescent="0.35">
      <c r="B21270" s="15" t="s">
        <v>14004</v>
      </c>
      <c r="C21270" s="13">
        <v>7.3599999999999994</v>
      </c>
      <c r="D21270" s="7" t="str">
        <f t="shared" si="332"/>
        <v>Unique</v>
      </c>
    </row>
    <row r="21271" spans="2:4" x14ac:dyDescent="0.35">
      <c r="B21271" s="15" t="s">
        <v>14006</v>
      </c>
      <c r="C21271" s="13">
        <v>5.49</v>
      </c>
      <c r="D21271" s="7" t="str">
        <f t="shared" si="332"/>
        <v>Unique</v>
      </c>
    </row>
    <row r="21272" spans="2:4" x14ac:dyDescent="0.35">
      <c r="B21272" s="15" t="s">
        <v>14008</v>
      </c>
      <c r="C21272" s="13">
        <v>5.49</v>
      </c>
      <c r="D21272" s="7" t="str">
        <f t="shared" si="332"/>
        <v>Unique</v>
      </c>
    </row>
    <row r="21273" spans="2:4" x14ac:dyDescent="0.35">
      <c r="B21273" s="15">
        <v>27034</v>
      </c>
      <c r="C21273" s="13">
        <v>5.25</v>
      </c>
      <c r="D21273" s="7" t="str">
        <f t="shared" si="332"/>
        <v>Unique</v>
      </c>
    </row>
    <row r="21274" spans="2:4" x14ac:dyDescent="0.35">
      <c r="B21274" s="15">
        <v>27034</v>
      </c>
      <c r="C21274" s="13">
        <v>5.48</v>
      </c>
      <c r="D21274" s="7" t="str">
        <f t="shared" si="332"/>
        <v>Unique</v>
      </c>
    </row>
    <row r="21275" spans="2:4" x14ac:dyDescent="0.35">
      <c r="B21275" s="15">
        <v>29357342</v>
      </c>
      <c r="C21275" s="13">
        <v>5.25</v>
      </c>
      <c r="D21275" s="7" t="str">
        <f t="shared" si="332"/>
        <v>Unique</v>
      </c>
    </row>
    <row r="21276" spans="2:4" x14ac:dyDescent="0.35">
      <c r="B21276" s="15" t="s">
        <v>7665</v>
      </c>
      <c r="C21276" s="13">
        <v>5.25</v>
      </c>
      <c r="D21276" s="7" t="str">
        <f t="shared" si="332"/>
        <v>Unique</v>
      </c>
    </row>
    <row r="21277" spans="2:4" x14ac:dyDescent="0.35">
      <c r="B21277" s="15" t="s">
        <v>14013</v>
      </c>
      <c r="C21277" s="13">
        <v>5.5</v>
      </c>
      <c r="D21277" s="7" t="str">
        <f t="shared" si="332"/>
        <v>Unique</v>
      </c>
    </row>
    <row r="21278" spans="2:4" x14ac:dyDescent="0.35">
      <c r="B21278" s="15" t="s">
        <v>4438</v>
      </c>
      <c r="C21278" s="13">
        <v>5.25</v>
      </c>
      <c r="D21278" s="7" t="str">
        <f t="shared" si="332"/>
        <v>Unique</v>
      </c>
    </row>
    <row r="21279" spans="2:4" x14ac:dyDescent="0.35">
      <c r="B21279" s="15" t="s">
        <v>7665</v>
      </c>
      <c r="C21279" s="13">
        <v>5.25</v>
      </c>
      <c r="D21279" s="7" t="str">
        <f t="shared" si="332"/>
        <v>Unique</v>
      </c>
    </row>
    <row r="21280" spans="2:4" x14ac:dyDescent="0.35">
      <c r="B21280" s="15" t="s">
        <v>14017</v>
      </c>
      <c r="C21280" s="13">
        <v>1.4500000000000002</v>
      </c>
      <c r="D21280" s="7" t="str">
        <f t="shared" si="332"/>
        <v>Unique</v>
      </c>
    </row>
    <row r="21281" spans="2:4" x14ac:dyDescent="0.35">
      <c r="B21281" s="15" t="s">
        <v>14019</v>
      </c>
      <c r="C21281" s="13">
        <v>1.4500000000000002</v>
      </c>
      <c r="D21281" s="7" t="str">
        <f t="shared" si="332"/>
        <v>Unique</v>
      </c>
    </row>
    <row r="21282" spans="2:4" x14ac:dyDescent="0.35">
      <c r="B21282" s="15" t="s">
        <v>14021</v>
      </c>
      <c r="C21282" s="13">
        <v>1.4500000000000002</v>
      </c>
      <c r="D21282" s="7" t="str">
        <f t="shared" si="332"/>
        <v>Unique</v>
      </c>
    </row>
    <row r="21283" spans="2:4" x14ac:dyDescent="0.35">
      <c r="B21283" s="15" t="s">
        <v>14023</v>
      </c>
      <c r="C21283" s="13">
        <v>1.4500000000000002</v>
      </c>
      <c r="D21283" s="7" t="str">
        <f t="shared" si="332"/>
        <v>Unique</v>
      </c>
    </row>
    <row r="21284" spans="2:4" x14ac:dyDescent="0.35">
      <c r="B21284" s="15" t="s">
        <v>14025</v>
      </c>
      <c r="C21284" s="13">
        <v>1.4500000000000002</v>
      </c>
      <c r="D21284" s="7" t="str">
        <f t="shared" si="332"/>
        <v>Unique</v>
      </c>
    </row>
    <row r="21285" spans="2:4" x14ac:dyDescent="0.35">
      <c r="B21285" s="15" t="s">
        <v>14027</v>
      </c>
      <c r="C21285" s="13">
        <v>5.49</v>
      </c>
      <c r="D21285" s="7" t="str">
        <f t="shared" si="332"/>
        <v>Unique</v>
      </c>
    </row>
    <row r="21286" spans="2:4" x14ac:dyDescent="0.35">
      <c r="B21286" s="15" t="s">
        <v>14017</v>
      </c>
      <c r="C21286" s="13">
        <v>8.17</v>
      </c>
      <c r="D21286" s="7" t="str">
        <f t="shared" si="332"/>
        <v>Unique</v>
      </c>
    </row>
    <row r="21287" spans="2:4" x14ac:dyDescent="0.35">
      <c r="B21287" s="15" t="s">
        <v>14025</v>
      </c>
      <c r="C21287" s="13">
        <v>8.17</v>
      </c>
      <c r="D21287" s="7" t="str">
        <f t="shared" si="332"/>
        <v>Unique</v>
      </c>
    </row>
    <row r="21288" spans="2:4" x14ac:dyDescent="0.35">
      <c r="B21288" s="15" t="s">
        <v>14019</v>
      </c>
      <c r="C21288" s="13">
        <v>9.27</v>
      </c>
      <c r="D21288" s="7" t="str">
        <f t="shared" si="332"/>
        <v>Unique</v>
      </c>
    </row>
    <row r="21289" spans="2:4" x14ac:dyDescent="0.35">
      <c r="B21289" s="15" t="s">
        <v>14023</v>
      </c>
      <c r="C21289" s="13">
        <v>9.27</v>
      </c>
      <c r="D21289" s="7" t="str">
        <f t="shared" si="332"/>
        <v>Unique</v>
      </c>
    </row>
    <row r="21290" spans="2:4" x14ac:dyDescent="0.35">
      <c r="B21290" s="15" t="s">
        <v>14021</v>
      </c>
      <c r="C21290" s="13">
        <v>10.610000000000001</v>
      </c>
      <c r="D21290" s="7" t="str">
        <f t="shared" si="332"/>
        <v>Unique</v>
      </c>
    </row>
    <row r="21291" spans="2:4" x14ac:dyDescent="0.35">
      <c r="B21291" s="15" t="s">
        <v>14027</v>
      </c>
      <c r="C21291" s="13">
        <v>13.99</v>
      </c>
      <c r="D21291" s="7" t="str">
        <f t="shared" si="332"/>
        <v>Unique</v>
      </c>
    </row>
    <row r="21292" spans="2:4" x14ac:dyDescent="0.35">
      <c r="B21292" s="15">
        <v>7454</v>
      </c>
      <c r="C21292" s="13">
        <v>3.65</v>
      </c>
      <c r="D21292" s="7" t="str">
        <f t="shared" si="332"/>
        <v>Unique</v>
      </c>
    </row>
    <row r="21293" spans="2:4" x14ac:dyDescent="0.35">
      <c r="B21293" s="15">
        <v>7325</v>
      </c>
      <c r="C21293" s="13">
        <v>3.75</v>
      </c>
      <c r="D21293" s="7" t="str">
        <f t="shared" si="332"/>
        <v>Unique</v>
      </c>
    </row>
    <row r="21294" spans="2:4" x14ac:dyDescent="0.35">
      <c r="B21294" s="15">
        <v>7450</v>
      </c>
      <c r="C21294" s="13">
        <v>4.13</v>
      </c>
      <c r="D21294" s="7" t="str">
        <f t="shared" si="332"/>
        <v>Unique</v>
      </c>
    </row>
    <row r="21295" spans="2:4" x14ac:dyDescent="0.35">
      <c r="B21295" s="15">
        <v>7307</v>
      </c>
      <c r="C21295" s="13">
        <v>4.3999999999999995</v>
      </c>
      <c r="D21295" s="7" t="str">
        <f t="shared" si="332"/>
        <v>Unique</v>
      </c>
    </row>
    <row r="21296" spans="2:4" x14ac:dyDescent="0.35">
      <c r="B21296" s="15">
        <v>7463</v>
      </c>
      <c r="C21296" s="13">
        <v>6.04</v>
      </c>
      <c r="D21296" s="7" t="str">
        <f t="shared" si="332"/>
        <v>Unique</v>
      </c>
    </row>
    <row r="21297" spans="2:4" x14ac:dyDescent="0.35">
      <c r="B21297" s="15">
        <v>7382</v>
      </c>
      <c r="C21297" s="13">
        <v>6.04</v>
      </c>
      <c r="D21297" s="7" t="str">
        <f t="shared" si="332"/>
        <v>Unique</v>
      </c>
    </row>
    <row r="21298" spans="2:4" x14ac:dyDescent="0.35">
      <c r="B21298" s="15">
        <v>7459</v>
      </c>
      <c r="C21298" s="13">
        <v>7.5600000000000005</v>
      </c>
      <c r="D21298" s="7" t="str">
        <f t="shared" si="332"/>
        <v>Unique</v>
      </c>
    </row>
    <row r="21299" spans="2:4" x14ac:dyDescent="0.35">
      <c r="B21299" s="15">
        <v>7458</v>
      </c>
      <c r="C21299" s="13">
        <v>8.07</v>
      </c>
      <c r="D21299" s="7" t="str">
        <f t="shared" si="332"/>
        <v>Unique</v>
      </c>
    </row>
    <row r="21300" spans="2:4" x14ac:dyDescent="0.35">
      <c r="B21300" s="15">
        <v>7455</v>
      </c>
      <c r="C21300" s="13">
        <v>9.75</v>
      </c>
      <c r="D21300" s="7" t="str">
        <f t="shared" si="332"/>
        <v>Unique</v>
      </c>
    </row>
    <row r="21301" spans="2:4" x14ac:dyDescent="0.35">
      <c r="B21301" s="15" t="s">
        <v>14038</v>
      </c>
      <c r="C21301" s="13">
        <v>7.0299999999999994</v>
      </c>
      <c r="D21301" s="7" t="str">
        <f t="shared" si="332"/>
        <v>Unique</v>
      </c>
    </row>
    <row r="21302" spans="2:4" x14ac:dyDescent="0.35">
      <c r="B21302" s="15" t="s">
        <v>12635</v>
      </c>
      <c r="C21302" s="13">
        <v>4.34</v>
      </c>
      <c r="D21302" s="7" t="str">
        <f t="shared" si="332"/>
        <v>Unique</v>
      </c>
    </row>
    <row r="21303" spans="2:4" x14ac:dyDescent="0.35">
      <c r="B21303" s="15">
        <v>7084</v>
      </c>
      <c r="C21303" s="13">
        <v>5.63</v>
      </c>
      <c r="D21303" s="7" t="str">
        <f t="shared" si="332"/>
        <v>Unique</v>
      </c>
    </row>
    <row r="21304" spans="2:4" x14ac:dyDescent="0.35">
      <c r="B21304" s="15" t="s">
        <v>14040</v>
      </c>
      <c r="C21304" s="13">
        <v>5.25</v>
      </c>
      <c r="D21304" s="7" t="str">
        <f t="shared" si="332"/>
        <v>Unique</v>
      </c>
    </row>
    <row r="21305" spans="2:4" x14ac:dyDescent="0.35">
      <c r="B21305" s="15" t="s">
        <v>14042</v>
      </c>
      <c r="C21305" s="13">
        <v>6.57</v>
      </c>
      <c r="D21305" s="7" t="str">
        <f t="shared" si="332"/>
        <v>Unique</v>
      </c>
    </row>
    <row r="21306" spans="2:4" x14ac:dyDescent="0.35">
      <c r="B21306" s="15" t="s">
        <v>14044</v>
      </c>
      <c r="C21306" s="13">
        <v>5.25</v>
      </c>
      <c r="D21306" s="7" t="str">
        <f t="shared" si="332"/>
        <v>Unique</v>
      </c>
    </row>
    <row r="21307" spans="2:4" x14ac:dyDescent="0.35">
      <c r="B21307" s="15">
        <v>7456</v>
      </c>
      <c r="C21307" s="13">
        <v>5.25</v>
      </c>
      <c r="D21307" s="7" t="str">
        <f t="shared" si="332"/>
        <v>Unique</v>
      </c>
    </row>
    <row r="21308" spans="2:4" x14ac:dyDescent="0.35">
      <c r="B21308" s="15" t="s">
        <v>14047</v>
      </c>
      <c r="C21308" s="13">
        <v>5.25</v>
      </c>
      <c r="D21308" s="7" t="str">
        <f t="shared" si="332"/>
        <v>Unique</v>
      </c>
    </row>
    <row r="21309" spans="2:4" x14ac:dyDescent="0.35">
      <c r="B21309" s="15">
        <v>7407</v>
      </c>
      <c r="C21309" s="13">
        <v>-0.04</v>
      </c>
      <c r="D21309" s="7" t="str">
        <f t="shared" si="332"/>
        <v>Unique</v>
      </c>
    </row>
    <row r="21310" spans="2:4" x14ac:dyDescent="0.35">
      <c r="B21310" s="15">
        <v>7407</v>
      </c>
      <c r="C21310" s="13">
        <v>6.57</v>
      </c>
      <c r="D21310" s="7" t="str">
        <f t="shared" si="332"/>
        <v>Unique</v>
      </c>
    </row>
    <row r="21311" spans="2:4" x14ac:dyDescent="0.35">
      <c r="B21311" s="15">
        <v>7407</v>
      </c>
      <c r="C21311" s="13">
        <v>8.379999999999999</v>
      </c>
      <c r="D21311" s="7" t="str">
        <f t="shared" si="332"/>
        <v>Unique</v>
      </c>
    </row>
    <row r="21312" spans="2:4" x14ac:dyDescent="0.35">
      <c r="B21312" s="15" t="s">
        <v>14051</v>
      </c>
      <c r="C21312" s="13">
        <v>6.13</v>
      </c>
      <c r="D21312" s="7" t="str">
        <f t="shared" si="332"/>
        <v>Unique</v>
      </c>
    </row>
    <row r="21313" spans="2:4" x14ac:dyDescent="0.35">
      <c r="B21313" s="15">
        <v>7438</v>
      </c>
      <c r="C21313" s="13">
        <v>5.48</v>
      </c>
      <c r="D21313" s="7" t="str">
        <f t="shared" si="332"/>
        <v>Unique</v>
      </c>
    </row>
    <row r="21314" spans="2:4" x14ac:dyDescent="0.35">
      <c r="B21314" s="15">
        <v>7324</v>
      </c>
      <c r="C21314" s="13">
        <v>5.25</v>
      </c>
      <c r="D21314" s="7" t="str">
        <f t="shared" ref="D21314:D21377" si="333">IF(COUNTIFS(A:A,A21314,B:B,B21314,C:C,C21314)&gt;1,"Doublon","Unique")</f>
        <v>Unique</v>
      </c>
    </row>
    <row r="21315" spans="2:4" x14ac:dyDescent="0.35">
      <c r="B21315" s="15" t="s">
        <v>14055</v>
      </c>
      <c r="C21315" s="13">
        <v>5.49</v>
      </c>
      <c r="D21315" s="7" t="str">
        <f t="shared" si="333"/>
        <v>Unique</v>
      </c>
    </row>
    <row r="21316" spans="2:4" x14ac:dyDescent="0.35">
      <c r="B21316" s="15">
        <v>7407</v>
      </c>
      <c r="C21316" s="13">
        <v>-0.02</v>
      </c>
      <c r="D21316" s="7" t="str">
        <f t="shared" si="333"/>
        <v>Unique</v>
      </c>
    </row>
    <row r="21317" spans="2:4" x14ac:dyDescent="0.35">
      <c r="B21317" s="15" t="s">
        <v>14058</v>
      </c>
      <c r="C21317" s="13">
        <v>5.25</v>
      </c>
      <c r="D21317" s="7" t="str">
        <f t="shared" si="333"/>
        <v>Unique</v>
      </c>
    </row>
    <row r="21318" spans="2:4" x14ac:dyDescent="0.35">
      <c r="B21318" s="15">
        <v>7477</v>
      </c>
      <c r="C21318" s="13">
        <v>9.990000000000002</v>
      </c>
      <c r="D21318" s="7" t="str">
        <f t="shared" si="333"/>
        <v>Unique</v>
      </c>
    </row>
    <row r="21319" spans="2:4" x14ac:dyDescent="0.35">
      <c r="B21319" s="15" t="s">
        <v>14061</v>
      </c>
      <c r="C21319" s="13">
        <v>5.25</v>
      </c>
      <c r="D21319" s="7" t="str">
        <f t="shared" si="333"/>
        <v>Unique</v>
      </c>
    </row>
    <row r="21320" spans="2:4" x14ac:dyDescent="0.35">
      <c r="B21320" s="15">
        <v>7411</v>
      </c>
      <c r="C21320" s="13">
        <v>5.25</v>
      </c>
      <c r="D21320" s="7" t="str">
        <f t="shared" si="333"/>
        <v>Unique</v>
      </c>
    </row>
    <row r="21321" spans="2:4" x14ac:dyDescent="0.35">
      <c r="B21321" s="15" t="s">
        <v>14064</v>
      </c>
      <c r="C21321" s="13">
        <v>6.13</v>
      </c>
      <c r="D21321" s="7" t="str">
        <f t="shared" si="333"/>
        <v>Unique</v>
      </c>
    </row>
    <row r="21322" spans="2:4" x14ac:dyDescent="0.35">
      <c r="B21322" s="15" t="s">
        <v>14066</v>
      </c>
      <c r="C21322" s="13">
        <v>6.8400000000000007</v>
      </c>
      <c r="D21322" s="7" t="str">
        <f t="shared" si="333"/>
        <v>Unique</v>
      </c>
    </row>
    <row r="21323" spans="2:4" x14ac:dyDescent="0.35">
      <c r="B21323" s="15">
        <v>7433</v>
      </c>
      <c r="C21323" s="13">
        <v>7.3599999999999994</v>
      </c>
      <c r="D21323" s="7" t="str">
        <f t="shared" si="333"/>
        <v>Unique</v>
      </c>
    </row>
    <row r="21324" spans="2:4" x14ac:dyDescent="0.35">
      <c r="B21324" s="15">
        <v>7433</v>
      </c>
      <c r="C21324" s="13">
        <v>5.48</v>
      </c>
      <c r="D21324" s="7" t="str">
        <f t="shared" si="333"/>
        <v>Unique</v>
      </c>
    </row>
    <row r="21325" spans="2:4" x14ac:dyDescent="0.35">
      <c r="B21325" s="15">
        <v>7485</v>
      </c>
      <c r="C21325" s="13">
        <v>5.25</v>
      </c>
      <c r="D21325" s="7" t="str">
        <f t="shared" si="333"/>
        <v>Unique</v>
      </c>
    </row>
    <row r="21326" spans="2:4" x14ac:dyDescent="0.35">
      <c r="B21326" s="15" t="s">
        <v>14069</v>
      </c>
      <c r="C21326" s="13">
        <v>6.57</v>
      </c>
      <c r="D21326" s="7" t="str">
        <f t="shared" si="333"/>
        <v>Unique</v>
      </c>
    </row>
    <row r="21327" spans="2:4" x14ac:dyDescent="0.35">
      <c r="B21327" s="15" t="s">
        <v>14069</v>
      </c>
      <c r="C21327" s="13">
        <v>7.1000000000000005</v>
      </c>
      <c r="D21327" s="7" t="str">
        <f t="shared" si="333"/>
        <v>Unique</v>
      </c>
    </row>
    <row r="21328" spans="2:4" x14ac:dyDescent="0.35">
      <c r="B21328" s="15" t="s">
        <v>14069</v>
      </c>
      <c r="C21328" s="13">
        <v>7.1000000000000005</v>
      </c>
      <c r="D21328" s="7" t="str">
        <f t="shared" si="333"/>
        <v>Unique</v>
      </c>
    </row>
    <row r="21329" spans="2:4" x14ac:dyDescent="0.35">
      <c r="B21329" s="15" t="s">
        <v>14073</v>
      </c>
      <c r="C21329" s="13">
        <v>5.25</v>
      </c>
      <c r="D21329" s="7" t="str">
        <f t="shared" si="333"/>
        <v>Unique</v>
      </c>
    </row>
    <row r="21330" spans="2:4" x14ac:dyDescent="0.35">
      <c r="B21330" s="15">
        <v>29365455</v>
      </c>
      <c r="C21330" s="13">
        <v>5.49</v>
      </c>
      <c r="D21330" s="7" t="str">
        <f t="shared" si="333"/>
        <v>Unique</v>
      </c>
    </row>
    <row r="21331" spans="2:4" x14ac:dyDescent="0.35">
      <c r="B21331" s="15" t="s">
        <v>14076</v>
      </c>
      <c r="C21331" s="13">
        <v>9.990000000000002</v>
      </c>
      <c r="D21331" s="7" t="str">
        <f t="shared" si="333"/>
        <v>Unique</v>
      </c>
    </row>
    <row r="21332" spans="2:4" x14ac:dyDescent="0.35">
      <c r="B21332" s="15" t="s">
        <v>14078</v>
      </c>
      <c r="C21332" s="13">
        <v>8.6700000000000017</v>
      </c>
      <c r="D21332" s="7" t="str">
        <f t="shared" si="333"/>
        <v>Unique</v>
      </c>
    </row>
    <row r="21333" spans="2:4" x14ac:dyDescent="0.35">
      <c r="B21333" s="15" t="s">
        <v>14080</v>
      </c>
      <c r="C21333" s="13">
        <v>6.8400000000000007</v>
      </c>
      <c r="D21333" s="7" t="str">
        <f t="shared" si="333"/>
        <v>Unique</v>
      </c>
    </row>
    <row r="21334" spans="2:4" x14ac:dyDescent="0.35">
      <c r="B21334" s="15">
        <v>25009124</v>
      </c>
      <c r="C21334" s="13">
        <v>-0.02</v>
      </c>
      <c r="D21334" s="7" t="str">
        <f t="shared" si="333"/>
        <v>Unique</v>
      </c>
    </row>
    <row r="21335" spans="2:4" x14ac:dyDescent="0.35">
      <c r="B21335" s="15">
        <v>25009124</v>
      </c>
      <c r="C21335" s="13">
        <v>-0.04</v>
      </c>
      <c r="D21335" s="7" t="str">
        <f t="shared" si="333"/>
        <v>Unique</v>
      </c>
    </row>
    <row r="21336" spans="2:4" x14ac:dyDescent="0.35">
      <c r="B21336" s="15">
        <v>25009124</v>
      </c>
      <c r="C21336" s="13">
        <v>5.25</v>
      </c>
      <c r="D21336" s="7" t="str">
        <f t="shared" si="333"/>
        <v>Unique</v>
      </c>
    </row>
    <row r="21337" spans="2:4" x14ac:dyDescent="0.35">
      <c r="B21337" s="15">
        <v>25009124</v>
      </c>
      <c r="C21337" s="13">
        <v>9.2199999999999989</v>
      </c>
      <c r="D21337" s="7" t="str">
        <f t="shared" si="333"/>
        <v>Unique</v>
      </c>
    </row>
    <row r="21338" spans="2:4" x14ac:dyDescent="0.35">
      <c r="B21338" s="15">
        <v>29366089</v>
      </c>
      <c r="C21338" s="13">
        <v>5.25</v>
      </c>
      <c r="D21338" s="7" t="str">
        <f t="shared" si="333"/>
        <v>Unique</v>
      </c>
    </row>
    <row r="21339" spans="2:4" x14ac:dyDescent="0.35">
      <c r="B21339" s="15">
        <v>29364983</v>
      </c>
      <c r="C21339" s="13">
        <v>5.25</v>
      </c>
      <c r="D21339" s="7" t="str">
        <f t="shared" si="333"/>
        <v>Unique</v>
      </c>
    </row>
    <row r="21340" spans="2:4" x14ac:dyDescent="0.35">
      <c r="B21340" s="15">
        <v>29340072</v>
      </c>
      <c r="C21340" s="13">
        <v>7.6199999999999992</v>
      </c>
      <c r="D21340" s="7" t="str">
        <f t="shared" si="333"/>
        <v>Unique</v>
      </c>
    </row>
    <row r="21341" spans="2:4" x14ac:dyDescent="0.35">
      <c r="B21341" s="15" t="s">
        <v>14069</v>
      </c>
      <c r="C21341" s="13">
        <v>-0.05</v>
      </c>
      <c r="D21341" s="7" t="str">
        <f t="shared" si="333"/>
        <v>Unique</v>
      </c>
    </row>
    <row r="21342" spans="2:4" x14ac:dyDescent="0.35">
      <c r="B21342" s="15">
        <v>7470</v>
      </c>
      <c r="C21342" s="13">
        <v>8.1</v>
      </c>
      <c r="D21342" s="7" t="str">
        <f t="shared" si="333"/>
        <v>Unique</v>
      </c>
    </row>
    <row r="21343" spans="2:4" x14ac:dyDescent="0.35">
      <c r="B21343" s="15" t="s">
        <v>14088</v>
      </c>
      <c r="C21343" s="13">
        <v>5.25</v>
      </c>
      <c r="D21343" s="7" t="str">
        <f t="shared" si="333"/>
        <v>Unique</v>
      </c>
    </row>
    <row r="21344" spans="2:4" x14ac:dyDescent="0.35">
      <c r="B21344" s="15" t="s">
        <v>14090</v>
      </c>
      <c r="C21344" s="13">
        <v>6.13</v>
      </c>
      <c r="D21344" s="7" t="str">
        <f t="shared" si="333"/>
        <v>Unique</v>
      </c>
    </row>
    <row r="21345" spans="2:4" x14ac:dyDescent="0.35">
      <c r="B21345" s="15" t="s">
        <v>14092</v>
      </c>
      <c r="C21345" s="13">
        <v>5.48</v>
      </c>
      <c r="D21345" s="7" t="str">
        <f t="shared" si="333"/>
        <v>Unique</v>
      </c>
    </row>
    <row r="21346" spans="2:4" x14ac:dyDescent="0.35">
      <c r="B21346" s="15">
        <v>25007862</v>
      </c>
      <c r="C21346" s="13">
        <v>5.5</v>
      </c>
      <c r="D21346" s="7" t="str">
        <f t="shared" si="333"/>
        <v>Unique</v>
      </c>
    </row>
    <row r="21347" spans="2:4" x14ac:dyDescent="0.35">
      <c r="B21347" s="15" t="s">
        <v>14095</v>
      </c>
      <c r="C21347" s="13">
        <v>5.25</v>
      </c>
      <c r="D21347" s="7" t="str">
        <f t="shared" si="333"/>
        <v>Unique</v>
      </c>
    </row>
    <row r="21348" spans="2:4" x14ac:dyDescent="0.35">
      <c r="B21348" s="15" t="s">
        <v>14097</v>
      </c>
      <c r="C21348" s="13">
        <v>-0.02</v>
      </c>
      <c r="D21348" s="7" t="str">
        <f t="shared" si="333"/>
        <v>Unique</v>
      </c>
    </row>
    <row r="21349" spans="2:4" x14ac:dyDescent="0.35">
      <c r="B21349" s="15" t="s">
        <v>14097</v>
      </c>
      <c r="C21349" s="13">
        <v>-0.05</v>
      </c>
      <c r="D21349" s="7" t="str">
        <f t="shared" si="333"/>
        <v>Unique</v>
      </c>
    </row>
    <row r="21350" spans="2:4" x14ac:dyDescent="0.35">
      <c r="B21350" s="15" t="s">
        <v>14097</v>
      </c>
      <c r="C21350" s="13">
        <v>-0.05</v>
      </c>
      <c r="D21350" s="7" t="str">
        <f t="shared" si="333"/>
        <v>Unique</v>
      </c>
    </row>
    <row r="21351" spans="2:4" x14ac:dyDescent="0.35">
      <c r="B21351" s="15" t="s">
        <v>14097</v>
      </c>
      <c r="C21351" s="13">
        <v>5.5</v>
      </c>
      <c r="D21351" s="7" t="str">
        <f t="shared" si="333"/>
        <v>Unique</v>
      </c>
    </row>
    <row r="21352" spans="2:4" x14ac:dyDescent="0.35">
      <c r="B21352" s="15" t="s">
        <v>14097</v>
      </c>
      <c r="C21352" s="13">
        <v>5.5</v>
      </c>
      <c r="D21352" s="7" t="str">
        <f t="shared" si="333"/>
        <v>Unique</v>
      </c>
    </row>
    <row r="21353" spans="2:4" x14ac:dyDescent="0.35">
      <c r="B21353" s="15" t="s">
        <v>14097</v>
      </c>
      <c r="C21353" s="13">
        <v>7.6199999999999992</v>
      </c>
      <c r="D21353" s="7" t="str">
        <f t="shared" si="333"/>
        <v>Unique</v>
      </c>
    </row>
    <row r="21354" spans="2:4" x14ac:dyDescent="0.35">
      <c r="B21354" s="15" t="s">
        <v>14069</v>
      </c>
      <c r="C21354" s="13">
        <v>-0.02</v>
      </c>
      <c r="D21354" s="7" t="str">
        <f t="shared" si="333"/>
        <v>Unique</v>
      </c>
    </row>
    <row r="21355" spans="2:4" x14ac:dyDescent="0.35">
      <c r="B21355" s="15" t="s">
        <v>14069</v>
      </c>
      <c r="C21355" s="13">
        <v>-0.05</v>
      </c>
      <c r="D21355" s="7" t="str">
        <f t="shared" si="333"/>
        <v>Unique</v>
      </c>
    </row>
    <row r="21356" spans="2:4" x14ac:dyDescent="0.35">
      <c r="B21356" s="15" t="s">
        <v>14101</v>
      </c>
      <c r="C21356" s="13">
        <v>1.4500000000000002</v>
      </c>
      <c r="D21356" s="7" t="str">
        <f t="shared" si="333"/>
        <v>Unique</v>
      </c>
    </row>
    <row r="21357" spans="2:4" x14ac:dyDescent="0.35">
      <c r="B21357" s="15" t="s">
        <v>14103</v>
      </c>
      <c r="C21357" s="13">
        <v>1.4500000000000002</v>
      </c>
      <c r="D21357" s="7" t="str">
        <f t="shared" si="333"/>
        <v>Unique</v>
      </c>
    </row>
    <row r="21358" spans="2:4" x14ac:dyDescent="0.35">
      <c r="B21358" s="15" t="s">
        <v>14105</v>
      </c>
      <c r="C21358" s="13">
        <v>1.4500000000000002</v>
      </c>
      <c r="D21358" s="7" t="str">
        <f t="shared" si="333"/>
        <v>Unique</v>
      </c>
    </row>
    <row r="21359" spans="2:4" x14ac:dyDescent="0.35">
      <c r="B21359" s="15" t="s">
        <v>14101</v>
      </c>
      <c r="C21359" s="13">
        <v>9.27</v>
      </c>
      <c r="D21359" s="7" t="str">
        <f t="shared" si="333"/>
        <v>Unique</v>
      </c>
    </row>
    <row r="21360" spans="2:4" x14ac:dyDescent="0.35">
      <c r="B21360" s="15" t="s">
        <v>14103</v>
      </c>
      <c r="C21360" s="13">
        <v>9.5999999999999979</v>
      </c>
      <c r="D21360" s="7" t="str">
        <f t="shared" si="333"/>
        <v>Unique</v>
      </c>
    </row>
    <row r="21361" spans="2:4" x14ac:dyDescent="0.35">
      <c r="B21361" s="15">
        <v>25009124</v>
      </c>
      <c r="C21361" s="13">
        <v>-0.5</v>
      </c>
      <c r="D21361" s="7" t="str">
        <f t="shared" si="333"/>
        <v>Unique</v>
      </c>
    </row>
    <row r="21362" spans="2:4" x14ac:dyDescent="0.35">
      <c r="B21362" s="15" t="s">
        <v>14069</v>
      </c>
      <c r="C21362" s="13">
        <v>-0.5</v>
      </c>
      <c r="D21362" s="7" t="str">
        <f t="shared" si="333"/>
        <v>Unique</v>
      </c>
    </row>
    <row r="21363" spans="2:4" x14ac:dyDescent="0.35">
      <c r="B21363" s="15" t="s">
        <v>14069</v>
      </c>
      <c r="C21363" s="13">
        <v>-0.5</v>
      </c>
      <c r="D21363" s="7" t="str">
        <f t="shared" si="333"/>
        <v>Unique</v>
      </c>
    </row>
    <row r="21364" spans="2:4" x14ac:dyDescent="0.35">
      <c r="B21364" s="15" t="s">
        <v>14097</v>
      </c>
      <c r="C21364" s="13">
        <v>-0.5</v>
      </c>
      <c r="D21364" s="7" t="str">
        <f t="shared" si="333"/>
        <v>Unique</v>
      </c>
    </row>
    <row r="21365" spans="2:4" x14ac:dyDescent="0.35">
      <c r="B21365" s="15" t="s">
        <v>14097</v>
      </c>
      <c r="C21365" s="13">
        <v>-0.5</v>
      </c>
      <c r="D21365" s="7" t="str">
        <f t="shared" si="333"/>
        <v>Unique</v>
      </c>
    </row>
    <row r="21366" spans="2:4" x14ac:dyDescent="0.35">
      <c r="B21366" s="15">
        <v>7407</v>
      </c>
      <c r="C21366" s="13">
        <v>-0.5</v>
      </c>
      <c r="D21366" s="7" t="str">
        <f t="shared" si="333"/>
        <v>Unique</v>
      </c>
    </row>
    <row r="21367" spans="2:4" x14ac:dyDescent="0.35">
      <c r="B21367" s="15">
        <v>7346</v>
      </c>
      <c r="C21367" s="13">
        <v>-0.5</v>
      </c>
      <c r="D21367" s="7" t="str">
        <f t="shared" si="333"/>
        <v>Unique</v>
      </c>
    </row>
    <row r="21368" spans="2:4" x14ac:dyDescent="0.35">
      <c r="B21368" s="15">
        <v>7346</v>
      </c>
      <c r="C21368" s="13">
        <v>-0.5</v>
      </c>
      <c r="D21368" s="7" t="str">
        <f t="shared" si="333"/>
        <v>Unique</v>
      </c>
    </row>
    <row r="21369" spans="2:4" x14ac:dyDescent="0.35">
      <c r="B21369" s="15" t="s">
        <v>14110</v>
      </c>
      <c r="C21369" s="13">
        <v>5.49</v>
      </c>
      <c r="D21369" s="7" t="str">
        <f t="shared" si="333"/>
        <v>Unique</v>
      </c>
    </row>
    <row r="21370" spans="2:4" x14ac:dyDescent="0.35">
      <c r="B21370" s="15">
        <v>7346</v>
      </c>
      <c r="C21370" s="13">
        <v>-0.02</v>
      </c>
      <c r="D21370" s="7" t="str">
        <f t="shared" si="333"/>
        <v>Unique</v>
      </c>
    </row>
    <row r="21371" spans="2:4" x14ac:dyDescent="0.35">
      <c r="B21371" s="15">
        <v>7346</v>
      </c>
      <c r="C21371" s="13">
        <v>-0.05</v>
      </c>
      <c r="D21371" s="7" t="str">
        <f t="shared" si="333"/>
        <v>Unique</v>
      </c>
    </row>
    <row r="21372" spans="2:4" x14ac:dyDescent="0.35">
      <c r="B21372" s="15">
        <v>7346</v>
      </c>
      <c r="C21372" s="13">
        <v>-0.05</v>
      </c>
      <c r="D21372" s="7" t="str">
        <f t="shared" si="333"/>
        <v>Unique</v>
      </c>
    </row>
    <row r="21373" spans="2:4" x14ac:dyDescent="0.35">
      <c r="B21373" s="15">
        <v>7346</v>
      </c>
      <c r="C21373" s="13">
        <v>8.379999999999999</v>
      </c>
      <c r="D21373" s="7" t="str">
        <f t="shared" si="333"/>
        <v>Unique</v>
      </c>
    </row>
    <row r="21374" spans="2:4" x14ac:dyDescent="0.35">
      <c r="B21374" s="15">
        <v>7346</v>
      </c>
      <c r="C21374" s="13">
        <v>8.379999999999999</v>
      </c>
      <c r="D21374" s="7" t="str">
        <f t="shared" si="333"/>
        <v>Unique</v>
      </c>
    </row>
    <row r="21375" spans="2:4" x14ac:dyDescent="0.35">
      <c r="B21375" s="15">
        <v>7346</v>
      </c>
      <c r="C21375" s="13">
        <v>9.2199999999999989</v>
      </c>
      <c r="D21375" s="7" t="str">
        <f t="shared" si="333"/>
        <v>Unique</v>
      </c>
    </row>
    <row r="21376" spans="2:4" x14ac:dyDescent="0.35">
      <c r="B21376" s="15" t="s">
        <v>14112</v>
      </c>
      <c r="C21376" s="13">
        <v>5.25</v>
      </c>
      <c r="D21376" s="7" t="str">
        <f t="shared" si="333"/>
        <v>Unique</v>
      </c>
    </row>
    <row r="21377" spans="2:4" x14ac:dyDescent="0.35">
      <c r="B21377" s="15" t="s">
        <v>14114</v>
      </c>
      <c r="C21377" s="13">
        <v>5.25</v>
      </c>
      <c r="D21377" s="7" t="str">
        <f t="shared" si="333"/>
        <v>Unique</v>
      </c>
    </row>
    <row r="21378" spans="2:4" x14ac:dyDescent="0.35">
      <c r="B21378" s="15">
        <v>7468</v>
      </c>
      <c r="C21378" s="13">
        <v>5.25</v>
      </c>
      <c r="D21378" s="7" t="str">
        <f t="shared" ref="D21378:D21441" si="334">IF(COUNTIFS(A:A,A21378,B:B,B21378,C:C,C21378)&gt;1,"Doublon","Unique")</f>
        <v>Unique</v>
      </c>
    </row>
    <row r="21379" spans="2:4" x14ac:dyDescent="0.35">
      <c r="B21379" s="15" t="s">
        <v>14117</v>
      </c>
      <c r="C21379" s="13">
        <v>5.48</v>
      </c>
      <c r="D21379" s="7" t="str">
        <f t="shared" si="334"/>
        <v>Unique</v>
      </c>
    </row>
    <row r="21380" spans="2:4" x14ac:dyDescent="0.35">
      <c r="B21380" s="15" t="s">
        <v>14105</v>
      </c>
      <c r="C21380" s="13">
        <v>10.610000000000001</v>
      </c>
      <c r="D21380" s="7" t="str">
        <f t="shared" si="334"/>
        <v>Unique</v>
      </c>
    </row>
    <row r="21381" spans="2:4" x14ac:dyDescent="0.35">
      <c r="B21381" s="15">
        <v>7481</v>
      </c>
      <c r="C21381" s="13">
        <v>3.75</v>
      </c>
      <c r="D21381" s="7" t="str">
        <f t="shared" si="334"/>
        <v>Unique</v>
      </c>
    </row>
    <row r="21382" spans="2:4" x14ac:dyDescent="0.35">
      <c r="B21382" s="15">
        <v>7472</v>
      </c>
      <c r="C21382" s="13">
        <v>3.94</v>
      </c>
      <c r="D21382" s="7" t="str">
        <f t="shared" si="334"/>
        <v>Unique</v>
      </c>
    </row>
    <row r="21383" spans="2:4" x14ac:dyDescent="0.35">
      <c r="B21383" s="15">
        <v>7479</v>
      </c>
      <c r="C21383" s="13">
        <v>3.94</v>
      </c>
      <c r="D21383" s="7" t="str">
        <f t="shared" si="334"/>
        <v>Unique</v>
      </c>
    </row>
    <row r="21384" spans="2:4" x14ac:dyDescent="0.35">
      <c r="B21384" s="15">
        <v>7466</v>
      </c>
      <c r="C21384" s="13">
        <v>4.13</v>
      </c>
      <c r="D21384" s="7" t="str">
        <f t="shared" si="334"/>
        <v>Unique</v>
      </c>
    </row>
    <row r="21385" spans="2:4" x14ac:dyDescent="0.35">
      <c r="B21385" s="15">
        <v>7475</v>
      </c>
      <c r="C21385" s="13">
        <v>4.13</v>
      </c>
      <c r="D21385" s="7" t="str">
        <f t="shared" si="334"/>
        <v>Unique</v>
      </c>
    </row>
    <row r="21386" spans="2:4" x14ac:dyDescent="0.35">
      <c r="B21386" s="15">
        <v>7344</v>
      </c>
      <c r="C21386" s="13">
        <v>4.3999999999999995</v>
      </c>
      <c r="D21386" s="7" t="str">
        <f t="shared" si="334"/>
        <v>Unique</v>
      </c>
    </row>
    <row r="21387" spans="2:4" x14ac:dyDescent="0.35">
      <c r="B21387" s="15">
        <v>7316</v>
      </c>
      <c r="C21387" s="13">
        <v>5.08</v>
      </c>
      <c r="D21387" s="7" t="str">
        <f t="shared" si="334"/>
        <v>Unique</v>
      </c>
    </row>
    <row r="21388" spans="2:4" x14ac:dyDescent="0.35">
      <c r="B21388" s="15" t="s">
        <v>14047</v>
      </c>
      <c r="C21388" s="13">
        <v>5.25</v>
      </c>
      <c r="D21388" s="7" t="str">
        <f t="shared" si="334"/>
        <v>Unique</v>
      </c>
    </row>
    <row r="21389" spans="2:4" x14ac:dyDescent="0.35">
      <c r="B21389" s="15">
        <v>7351</v>
      </c>
      <c r="C21389" s="13">
        <v>11.66</v>
      </c>
      <c r="D21389" s="7" t="str">
        <f t="shared" si="334"/>
        <v>Unique</v>
      </c>
    </row>
    <row r="21390" spans="2:4" x14ac:dyDescent="0.35">
      <c r="B21390" s="15">
        <v>7471</v>
      </c>
      <c r="C21390" s="13">
        <v>5.48</v>
      </c>
      <c r="D21390" s="7" t="str">
        <f t="shared" si="334"/>
        <v>Unique</v>
      </c>
    </row>
    <row r="21391" spans="2:4" x14ac:dyDescent="0.35">
      <c r="B21391" s="15">
        <v>7471</v>
      </c>
      <c r="C21391" s="13">
        <v>8.379999999999999</v>
      </c>
      <c r="D21391" s="7" t="str">
        <f t="shared" si="334"/>
        <v>Unique</v>
      </c>
    </row>
    <row r="21392" spans="2:4" x14ac:dyDescent="0.35">
      <c r="B21392" s="15" t="s">
        <v>14128</v>
      </c>
      <c r="C21392" s="13">
        <v>5.25</v>
      </c>
      <c r="D21392" s="7" t="str">
        <f t="shared" si="334"/>
        <v>Unique</v>
      </c>
    </row>
    <row r="21393" spans="2:4" x14ac:dyDescent="0.35">
      <c r="B21393" s="15" t="s">
        <v>14130</v>
      </c>
      <c r="C21393" s="13">
        <v>5.49</v>
      </c>
      <c r="D21393" s="7" t="str">
        <f t="shared" si="334"/>
        <v>Unique</v>
      </c>
    </row>
    <row r="21394" spans="2:4" x14ac:dyDescent="0.35">
      <c r="B21394" s="15">
        <v>7496</v>
      </c>
      <c r="C21394" s="13">
        <v>5.25</v>
      </c>
      <c r="D21394" s="7" t="str">
        <f t="shared" si="334"/>
        <v>Unique</v>
      </c>
    </row>
    <row r="21395" spans="2:4" x14ac:dyDescent="0.35">
      <c r="B21395" s="15" t="s">
        <v>14134</v>
      </c>
      <c r="C21395" s="13">
        <v>5.25</v>
      </c>
      <c r="D21395" s="7" t="str">
        <f t="shared" si="334"/>
        <v>Unique</v>
      </c>
    </row>
    <row r="21396" spans="2:4" x14ac:dyDescent="0.35">
      <c r="B21396" s="15" t="s">
        <v>14136</v>
      </c>
      <c r="C21396" s="13">
        <v>6.8400000000000007</v>
      </c>
      <c r="D21396" s="7" t="str">
        <f t="shared" si="334"/>
        <v>Unique</v>
      </c>
    </row>
    <row r="21397" spans="2:4" x14ac:dyDescent="0.35">
      <c r="B21397" s="15" t="s">
        <v>14138</v>
      </c>
      <c r="C21397" s="13">
        <v>5.25</v>
      </c>
      <c r="D21397" s="7" t="str">
        <f t="shared" si="334"/>
        <v>Unique</v>
      </c>
    </row>
    <row r="21398" spans="2:4" x14ac:dyDescent="0.35">
      <c r="B21398" s="15">
        <v>7509</v>
      </c>
      <c r="C21398" s="13">
        <v>6.57</v>
      </c>
      <c r="D21398" s="7" t="str">
        <f t="shared" si="334"/>
        <v>Unique</v>
      </c>
    </row>
    <row r="21399" spans="2:4" x14ac:dyDescent="0.35">
      <c r="B21399" s="15" t="s">
        <v>14140</v>
      </c>
      <c r="C21399" s="13">
        <v>6.13</v>
      </c>
      <c r="D21399" s="7" t="str">
        <f t="shared" si="334"/>
        <v>Unique</v>
      </c>
    </row>
    <row r="21400" spans="2:4" x14ac:dyDescent="0.35">
      <c r="B21400" s="15" t="s">
        <v>14142</v>
      </c>
      <c r="C21400" s="13">
        <v>9.7200000000000006</v>
      </c>
      <c r="D21400" s="7" t="str">
        <f t="shared" si="334"/>
        <v>Unique</v>
      </c>
    </row>
    <row r="21401" spans="2:4" x14ac:dyDescent="0.35">
      <c r="B21401" s="15" t="s">
        <v>14097</v>
      </c>
      <c r="C21401" s="13">
        <v>5.5</v>
      </c>
      <c r="D21401" s="7" t="str">
        <f t="shared" si="334"/>
        <v>Unique</v>
      </c>
    </row>
    <row r="21402" spans="2:4" x14ac:dyDescent="0.35">
      <c r="B21402" s="15" t="s">
        <v>14145</v>
      </c>
      <c r="C21402" s="13">
        <v>5.5</v>
      </c>
      <c r="D21402" s="7" t="str">
        <f t="shared" si="334"/>
        <v>Unique</v>
      </c>
    </row>
    <row r="21403" spans="2:4" x14ac:dyDescent="0.35">
      <c r="B21403" s="15">
        <v>11633517</v>
      </c>
      <c r="C21403" s="13">
        <v>7.1000000000000005</v>
      </c>
      <c r="D21403" s="7" t="str">
        <f t="shared" si="334"/>
        <v>Unique</v>
      </c>
    </row>
    <row r="21404" spans="2:4" x14ac:dyDescent="0.35">
      <c r="B21404" s="15" t="s">
        <v>14148</v>
      </c>
      <c r="C21404" s="13">
        <v>5.5</v>
      </c>
      <c r="D21404" s="7" t="str">
        <f t="shared" si="334"/>
        <v>Unique</v>
      </c>
    </row>
    <row r="21405" spans="2:4" x14ac:dyDescent="0.35">
      <c r="B21405" s="15">
        <v>29363735</v>
      </c>
      <c r="C21405" s="13">
        <v>5.25</v>
      </c>
      <c r="D21405" s="7" t="str">
        <f t="shared" si="334"/>
        <v>Unique</v>
      </c>
    </row>
    <row r="21406" spans="2:4" x14ac:dyDescent="0.35">
      <c r="B21406" s="15" t="s">
        <v>14152</v>
      </c>
      <c r="C21406" s="13">
        <v>5.49</v>
      </c>
      <c r="D21406" s="7" t="str">
        <f t="shared" si="334"/>
        <v>Unique</v>
      </c>
    </row>
    <row r="21407" spans="2:4" x14ac:dyDescent="0.35">
      <c r="B21407" s="15" t="s">
        <v>14154</v>
      </c>
      <c r="C21407" s="13">
        <v>5.25</v>
      </c>
      <c r="D21407" s="7" t="str">
        <f t="shared" si="334"/>
        <v>Unique</v>
      </c>
    </row>
    <row r="21408" spans="2:4" x14ac:dyDescent="0.35">
      <c r="B21408" s="15">
        <v>7483</v>
      </c>
      <c r="C21408" s="13">
        <v>7.6199999999999992</v>
      </c>
      <c r="D21408" s="7" t="str">
        <f t="shared" si="334"/>
        <v>Unique</v>
      </c>
    </row>
    <row r="21409" spans="2:4" x14ac:dyDescent="0.35">
      <c r="B21409" s="15" t="s">
        <v>14157</v>
      </c>
      <c r="C21409" s="13">
        <v>5.48</v>
      </c>
      <c r="D21409" s="7" t="str">
        <f t="shared" si="334"/>
        <v>Unique</v>
      </c>
    </row>
    <row r="21410" spans="2:4" x14ac:dyDescent="0.35">
      <c r="B21410" s="15">
        <v>6779</v>
      </c>
      <c r="C21410" s="13">
        <v>6.13</v>
      </c>
      <c r="D21410" s="7" t="str">
        <f t="shared" si="334"/>
        <v>Unique</v>
      </c>
    </row>
    <row r="21411" spans="2:4" x14ac:dyDescent="0.35">
      <c r="B21411" s="15">
        <v>7363</v>
      </c>
      <c r="C21411" s="13">
        <v>9.990000000000002</v>
      </c>
      <c r="D21411" s="7" t="str">
        <f t="shared" si="334"/>
        <v>Unique</v>
      </c>
    </row>
    <row r="21412" spans="2:4" x14ac:dyDescent="0.35">
      <c r="B21412" s="15" t="s">
        <v>14161</v>
      </c>
      <c r="C21412" s="13">
        <v>5.25</v>
      </c>
      <c r="D21412" s="7" t="str">
        <f t="shared" si="334"/>
        <v>Unique</v>
      </c>
    </row>
    <row r="21413" spans="2:4" x14ac:dyDescent="0.35">
      <c r="B21413" s="15">
        <v>7366</v>
      </c>
      <c r="C21413" s="13">
        <v>-0.02</v>
      </c>
      <c r="D21413" s="7" t="str">
        <f t="shared" si="334"/>
        <v>Unique</v>
      </c>
    </row>
    <row r="21414" spans="2:4" x14ac:dyDescent="0.35">
      <c r="B21414" s="15">
        <v>7366</v>
      </c>
      <c r="C21414" s="13">
        <v>-0.04</v>
      </c>
      <c r="D21414" s="7" t="str">
        <f t="shared" si="334"/>
        <v>Unique</v>
      </c>
    </row>
    <row r="21415" spans="2:4" x14ac:dyDescent="0.35">
      <c r="B21415" s="15">
        <v>7366</v>
      </c>
      <c r="C21415" s="13">
        <v>8.9600000000000009</v>
      </c>
      <c r="D21415" s="7" t="str">
        <f t="shared" si="334"/>
        <v>Unique</v>
      </c>
    </row>
    <row r="21416" spans="2:4" x14ac:dyDescent="0.35">
      <c r="B21416" s="15">
        <v>7366</v>
      </c>
      <c r="C21416" s="13">
        <v>9.2199999999999989</v>
      </c>
      <c r="D21416" s="7" t="str">
        <f t="shared" si="334"/>
        <v>Unique</v>
      </c>
    </row>
    <row r="21417" spans="2:4" x14ac:dyDescent="0.35">
      <c r="B21417" s="15">
        <v>7408</v>
      </c>
      <c r="C21417" s="13">
        <v>7.1000000000000005</v>
      </c>
      <c r="D21417" s="7" t="str">
        <f t="shared" si="334"/>
        <v>Unique</v>
      </c>
    </row>
    <row r="21418" spans="2:4" x14ac:dyDescent="0.35">
      <c r="B21418" s="15">
        <v>7515</v>
      </c>
      <c r="C21418" s="13">
        <v>6.13</v>
      </c>
      <c r="D21418" s="7" t="str">
        <f t="shared" si="334"/>
        <v>Unique</v>
      </c>
    </row>
    <row r="21419" spans="2:4" x14ac:dyDescent="0.35">
      <c r="B21419" s="15" t="s">
        <v>14167</v>
      </c>
      <c r="C21419" s="13">
        <v>9.9700000000000024</v>
      </c>
      <c r="D21419" s="7" t="str">
        <f t="shared" si="334"/>
        <v>Unique</v>
      </c>
    </row>
    <row r="21420" spans="2:4" x14ac:dyDescent="0.35">
      <c r="B21420" s="15" t="s">
        <v>14169</v>
      </c>
      <c r="C21420" s="13">
        <v>9.5999999999999979</v>
      </c>
      <c r="D21420" s="7" t="str">
        <f t="shared" si="334"/>
        <v>Unique</v>
      </c>
    </row>
    <row r="21421" spans="2:4" x14ac:dyDescent="0.35">
      <c r="B21421" s="15" t="s">
        <v>14171</v>
      </c>
      <c r="C21421" s="13">
        <v>9.5999999999999979</v>
      </c>
      <c r="D21421" s="7" t="str">
        <f t="shared" si="334"/>
        <v>Unique</v>
      </c>
    </row>
    <row r="21422" spans="2:4" x14ac:dyDescent="0.35">
      <c r="B21422" s="15" t="s">
        <v>14173</v>
      </c>
      <c r="C21422" s="13">
        <v>9.27</v>
      </c>
      <c r="D21422" s="7" t="str">
        <f t="shared" si="334"/>
        <v>Unique</v>
      </c>
    </row>
    <row r="21423" spans="2:4" x14ac:dyDescent="0.35">
      <c r="B21423" s="15" t="s">
        <v>14175</v>
      </c>
      <c r="C21423" s="13">
        <v>9.27</v>
      </c>
      <c r="D21423" s="7" t="str">
        <f t="shared" si="334"/>
        <v>Unique</v>
      </c>
    </row>
    <row r="21424" spans="2:4" x14ac:dyDescent="0.35">
      <c r="B21424" s="15" t="s">
        <v>14177</v>
      </c>
      <c r="C21424" s="13">
        <v>9.27</v>
      </c>
      <c r="D21424" s="7" t="str">
        <f t="shared" si="334"/>
        <v>Unique</v>
      </c>
    </row>
    <row r="21425" spans="2:4" x14ac:dyDescent="0.35">
      <c r="B21425" s="15" t="s">
        <v>14179</v>
      </c>
      <c r="C21425" s="13">
        <v>9.27</v>
      </c>
      <c r="D21425" s="7" t="str">
        <f t="shared" si="334"/>
        <v>Unique</v>
      </c>
    </row>
    <row r="21426" spans="2:4" x14ac:dyDescent="0.35">
      <c r="B21426" s="15" t="s">
        <v>14181</v>
      </c>
      <c r="C21426" s="13">
        <v>9.27</v>
      </c>
      <c r="D21426" s="7" t="str">
        <f t="shared" si="334"/>
        <v>Unique</v>
      </c>
    </row>
    <row r="21427" spans="2:4" x14ac:dyDescent="0.35">
      <c r="B21427" s="15" t="s">
        <v>14183</v>
      </c>
      <c r="C21427" s="13">
        <v>7.94</v>
      </c>
      <c r="D21427" s="7" t="str">
        <f t="shared" si="334"/>
        <v>Unique</v>
      </c>
    </row>
    <row r="21428" spans="2:4" x14ac:dyDescent="0.35">
      <c r="B21428" s="15" t="s">
        <v>14173</v>
      </c>
      <c r="C21428" s="13">
        <v>1.4500000000000002</v>
      </c>
      <c r="D21428" s="7" t="str">
        <f t="shared" si="334"/>
        <v>Unique</v>
      </c>
    </row>
    <row r="21429" spans="2:4" x14ac:dyDescent="0.35">
      <c r="B21429" s="15" t="s">
        <v>14175</v>
      </c>
      <c r="C21429" s="13">
        <v>1.4500000000000002</v>
      </c>
      <c r="D21429" s="7" t="str">
        <f t="shared" si="334"/>
        <v>Unique</v>
      </c>
    </row>
    <row r="21430" spans="2:4" x14ac:dyDescent="0.35">
      <c r="B21430" s="15" t="s">
        <v>14167</v>
      </c>
      <c r="C21430" s="13">
        <v>1.4500000000000002</v>
      </c>
      <c r="D21430" s="7" t="str">
        <f t="shared" si="334"/>
        <v>Unique</v>
      </c>
    </row>
    <row r="21431" spans="2:4" x14ac:dyDescent="0.35">
      <c r="B21431" s="15" t="s">
        <v>14177</v>
      </c>
      <c r="C21431" s="13">
        <v>1.4500000000000002</v>
      </c>
      <c r="D21431" s="7" t="str">
        <f t="shared" si="334"/>
        <v>Unique</v>
      </c>
    </row>
    <row r="21432" spans="2:4" x14ac:dyDescent="0.35">
      <c r="B21432" s="15" t="s">
        <v>14179</v>
      </c>
      <c r="C21432" s="13">
        <v>1.4500000000000002</v>
      </c>
      <c r="D21432" s="7" t="str">
        <f t="shared" si="334"/>
        <v>Unique</v>
      </c>
    </row>
    <row r="21433" spans="2:4" x14ac:dyDescent="0.35">
      <c r="B21433" s="15" t="s">
        <v>14181</v>
      </c>
      <c r="C21433" s="13">
        <v>1.4500000000000002</v>
      </c>
      <c r="D21433" s="7" t="str">
        <f t="shared" si="334"/>
        <v>Unique</v>
      </c>
    </row>
    <row r="21434" spans="2:4" x14ac:dyDescent="0.35">
      <c r="B21434" s="15" t="s">
        <v>14183</v>
      </c>
      <c r="C21434" s="13">
        <v>1.4500000000000002</v>
      </c>
      <c r="D21434" s="7" t="str">
        <f t="shared" si="334"/>
        <v>Unique</v>
      </c>
    </row>
    <row r="21435" spans="2:4" x14ac:dyDescent="0.35">
      <c r="B21435" s="15" t="s">
        <v>14169</v>
      </c>
      <c r="C21435" s="13">
        <v>1.4500000000000002</v>
      </c>
      <c r="D21435" s="7" t="str">
        <f t="shared" si="334"/>
        <v>Unique</v>
      </c>
    </row>
    <row r="21436" spans="2:4" x14ac:dyDescent="0.35">
      <c r="B21436" s="15" t="s">
        <v>14185</v>
      </c>
      <c r="C21436" s="13">
        <v>1.4500000000000002</v>
      </c>
      <c r="D21436" s="7" t="str">
        <f t="shared" si="334"/>
        <v>Unique</v>
      </c>
    </row>
    <row r="21437" spans="2:4" x14ac:dyDescent="0.35">
      <c r="B21437" s="15" t="s">
        <v>14171</v>
      </c>
      <c r="C21437" s="13">
        <v>1.4500000000000002</v>
      </c>
      <c r="D21437" s="7" t="str">
        <f t="shared" si="334"/>
        <v>Unique</v>
      </c>
    </row>
    <row r="21438" spans="2:4" x14ac:dyDescent="0.35">
      <c r="B21438" s="15">
        <v>29370408</v>
      </c>
      <c r="C21438" s="13">
        <v>5.25</v>
      </c>
      <c r="D21438" s="7" t="str">
        <f t="shared" si="334"/>
        <v>Unique</v>
      </c>
    </row>
    <row r="21439" spans="2:4" x14ac:dyDescent="0.35">
      <c r="B21439" s="15">
        <v>29373598</v>
      </c>
      <c r="C21439" s="13">
        <v>5.49</v>
      </c>
      <c r="D21439" s="7" t="str">
        <f t="shared" si="334"/>
        <v>Unique</v>
      </c>
    </row>
    <row r="21440" spans="2:4" x14ac:dyDescent="0.35">
      <c r="B21440" s="15" t="s">
        <v>14076</v>
      </c>
      <c r="C21440" s="13">
        <v>7.6199999999999992</v>
      </c>
      <c r="D21440" s="7" t="str">
        <f t="shared" si="334"/>
        <v>Unique</v>
      </c>
    </row>
    <row r="21441" spans="2:4" x14ac:dyDescent="0.35">
      <c r="B21441" s="15" t="s">
        <v>14188</v>
      </c>
      <c r="C21441" s="13">
        <v>-0.02</v>
      </c>
      <c r="D21441" s="7" t="str">
        <f t="shared" si="334"/>
        <v>Unique</v>
      </c>
    </row>
    <row r="21442" spans="2:4" x14ac:dyDescent="0.35">
      <c r="B21442" s="15" t="s">
        <v>14188</v>
      </c>
      <c r="C21442" s="13">
        <v>-0.04</v>
      </c>
      <c r="D21442" s="7" t="str">
        <f t="shared" ref="D21442:D21505" si="335">IF(COUNTIFS(A:A,A21442,B:B,B21442,C:C,C21442)&gt;1,"Doublon","Unique")</f>
        <v>Unique</v>
      </c>
    </row>
    <row r="21443" spans="2:4" x14ac:dyDescent="0.35">
      <c r="B21443" s="15" t="s">
        <v>14188</v>
      </c>
      <c r="C21443" s="13">
        <v>6.57</v>
      </c>
      <c r="D21443" s="7" t="str">
        <f t="shared" si="335"/>
        <v>Unique</v>
      </c>
    </row>
    <row r="21444" spans="2:4" x14ac:dyDescent="0.35">
      <c r="B21444" s="15" t="s">
        <v>14188</v>
      </c>
      <c r="C21444" s="13">
        <v>8.9600000000000009</v>
      </c>
      <c r="D21444" s="7" t="str">
        <f t="shared" si="335"/>
        <v>Unique</v>
      </c>
    </row>
    <row r="21445" spans="2:4" x14ac:dyDescent="0.35">
      <c r="B21445" s="15">
        <v>29370633</v>
      </c>
      <c r="C21445" s="13">
        <v>5.25</v>
      </c>
      <c r="D21445" s="7" t="str">
        <f t="shared" si="335"/>
        <v>Unique</v>
      </c>
    </row>
    <row r="21446" spans="2:4" x14ac:dyDescent="0.35">
      <c r="B21446" s="15">
        <v>29371456</v>
      </c>
      <c r="C21446" s="13">
        <v>8.1</v>
      </c>
      <c r="D21446" s="7" t="str">
        <f t="shared" si="335"/>
        <v>Unique</v>
      </c>
    </row>
    <row r="21447" spans="2:4" x14ac:dyDescent="0.35">
      <c r="B21447" s="15">
        <v>7285</v>
      </c>
      <c r="C21447" s="13">
        <v>9.2299999999999986</v>
      </c>
      <c r="D21447" s="7" t="str">
        <f t="shared" si="335"/>
        <v>Unique</v>
      </c>
    </row>
    <row r="21448" spans="2:4" x14ac:dyDescent="0.35">
      <c r="B21448" s="15">
        <v>7285</v>
      </c>
      <c r="C21448" s="13">
        <v>6.6999999999999993</v>
      </c>
      <c r="D21448" s="7" t="str">
        <f t="shared" si="335"/>
        <v>Unique</v>
      </c>
    </row>
    <row r="21449" spans="2:4" x14ac:dyDescent="0.35">
      <c r="B21449" s="15" t="s">
        <v>12680</v>
      </c>
      <c r="C21449" s="13">
        <v>6.73</v>
      </c>
      <c r="D21449" s="7" t="str">
        <f t="shared" si="335"/>
        <v>Unique</v>
      </c>
    </row>
    <row r="21450" spans="2:4" x14ac:dyDescent="0.35">
      <c r="B21450" s="15">
        <v>7448</v>
      </c>
      <c r="C21450" s="13">
        <v>8.58</v>
      </c>
      <c r="D21450" s="7" t="str">
        <f t="shared" si="335"/>
        <v>Unique</v>
      </c>
    </row>
    <row r="21451" spans="2:4" x14ac:dyDescent="0.35">
      <c r="B21451" s="15">
        <v>7389</v>
      </c>
      <c r="C21451" s="13">
        <v>8.58</v>
      </c>
      <c r="D21451" s="7" t="str">
        <f t="shared" si="335"/>
        <v>Unique</v>
      </c>
    </row>
    <row r="21452" spans="2:4" x14ac:dyDescent="0.35">
      <c r="B21452" s="15">
        <v>7521</v>
      </c>
      <c r="C21452" s="13">
        <v>7.5600000000000005</v>
      </c>
      <c r="D21452" s="7" t="str">
        <f t="shared" si="335"/>
        <v>Unique</v>
      </c>
    </row>
    <row r="21453" spans="2:4" x14ac:dyDescent="0.35">
      <c r="B21453" s="15">
        <v>7497</v>
      </c>
      <c r="C21453" s="13">
        <v>7.5600000000000005</v>
      </c>
      <c r="D21453" s="7" t="str">
        <f t="shared" si="335"/>
        <v>Unique</v>
      </c>
    </row>
    <row r="21454" spans="2:4" x14ac:dyDescent="0.35">
      <c r="B21454" s="15">
        <v>7492</v>
      </c>
      <c r="C21454" s="13">
        <v>6.04</v>
      </c>
      <c r="D21454" s="7" t="str">
        <f t="shared" si="335"/>
        <v>Unique</v>
      </c>
    </row>
    <row r="21455" spans="2:4" x14ac:dyDescent="0.35">
      <c r="B21455" s="15">
        <v>7491</v>
      </c>
      <c r="C21455" s="13">
        <v>5.5200000000000014</v>
      </c>
      <c r="D21455" s="7" t="str">
        <f t="shared" si="335"/>
        <v>Unique</v>
      </c>
    </row>
    <row r="21456" spans="2:4" x14ac:dyDescent="0.35">
      <c r="B21456" s="15">
        <v>7498</v>
      </c>
      <c r="C21456" s="13">
        <v>5.08</v>
      </c>
      <c r="D21456" s="7" t="str">
        <f t="shared" si="335"/>
        <v>Unique</v>
      </c>
    </row>
    <row r="21457" spans="2:4" x14ac:dyDescent="0.35">
      <c r="B21457" s="15">
        <v>7510</v>
      </c>
      <c r="C21457" s="13">
        <v>4.3999999999999995</v>
      </c>
      <c r="D21457" s="7" t="str">
        <f t="shared" si="335"/>
        <v>Unique</v>
      </c>
    </row>
    <row r="21458" spans="2:4" x14ac:dyDescent="0.35">
      <c r="B21458" s="15">
        <v>7434</v>
      </c>
      <c r="C21458" s="13">
        <v>4.3999999999999995</v>
      </c>
      <c r="D21458" s="7" t="str">
        <f t="shared" si="335"/>
        <v>Unique</v>
      </c>
    </row>
    <row r="21459" spans="2:4" x14ac:dyDescent="0.35">
      <c r="B21459" s="15">
        <v>7055</v>
      </c>
      <c r="C21459" s="13">
        <v>4.3999999999999995</v>
      </c>
      <c r="D21459" s="7" t="str">
        <f t="shared" si="335"/>
        <v>Unique</v>
      </c>
    </row>
    <row r="21460" spans="2:4" x14ac:dyDescent="0.35">
      <c r="B21460" s="15">
        <v>7506</v>
      </c>
      <c r="C21460" s="13">
        <v>3.94</v>
      </c>
      <c r="D21460" s="7" t="str">
        <f t="shared" si="335"/>
        <v>Unique</v>
      </c>
    </row>
    <row r="21461" spans="2:4" x14ac:dyDescent="0.35">
      <c r="B21461" s="15">
        <v>7488</v>
      </c>
      <c r="C21461" s="13">
        <v>3.75</v>
      </c>
      <c r="D21461" s="7" t="str">
        <f t="shared" si="335"/>
        <v>Unique</v>
      </c>
    </row>
    <row r="21462" spans="2:4" x14ac:dyDescent="0.35">
      <c r="B21462" s="15">
        <v>7520</v>
      </c>
      <c r="C21462" s="13">
        <v>3.65</v>
      </c>
      <c r="D21462" s="7" t="str">
        <f t="shared" si="335"/>
        <v>Unique</v>
      </c>
    </row>
    <row r="21463" spans="2:4" x14ac:dyDescent="0.35">
      <c r="B21463" s="15">
        <v>7489</v>
      </c>
      <c r="C21463" s="13">
        <v>3.65</v>
      </c>
      <c r="D21463" s="7" t="str">
        <f t="shared" si="335"/>
        <v>Unique</v>
      </c>
    </row>
    <row r="21464" spans="2:4" x14ac:dyDescent="0.35">
      <c r="B21464" s="15">
        <v>7486</v>
      </c>
      <c r="C21464" s="13">
        <v>3.65</v>
      </c>
      <c r="D21464" s="7" t="str">
        <f t="shared" si="335"/>
        <v>Unique</v>
      </c>
    </row>
    <row r="21465" spans="2:4" x14ac:dyDescent="0.35">
      <c r="B21465" s="15" t="s">
        <v>14185</v>
      </c>
      <c r="C21465" s="13">
        <v>10.610000000000001</v>
      </c>
      <c r="D21465" s="7" t="str">
        <f t="shared" si="335"/>
        <v>Unique</v>
      </c>
    </row>
    <row r="21466" spans="2:4" x14ac:dyDescent="0.35">
      <c r="B21466" s="15" t="s">
        <v>14210</v>
      </c>
      <c r="C21466" s="13">
        <v>5.49</v>
      </c>
      <c r="D21466" s="7" t="str">
        <f t="shared" si="335"/>
        <v>Unique</v>
      </c>
    </row>
    <row r="21467" spans="2:4" x14ac:dyDescent="0.35">
      <c r="B21467" s="15">
        <v>7517</v>
      </c>
      <c r="C21467" s="13">
        <v>10.280000000000001</v>
      </c>
      <c r="D21467" s="7" t="str">
        <f t="shared" si="335"/>
        <v>Unique</v>
      </c>
    </row>
    <row r="21468" spans="2:4" x14ac:dyDescent="0.35">
      <c r="B21468" s="15">
        <v>7508</v>
      </c>
      <c r="C21468" s="13">
        <v>7.6199999999999992</v>
      </c>
      <c r="D21468" s="7" t="str">
        <f t="shared" si="335"/>
        <v>Unique</v>
      </c>
    </row>
    <row r="21469" spans="2:4" x14ac:dyDescent="0.35">
      <c r="B21469" s="15" t="s">
        <v>14216</v>
      </c>
      <c r="C21469" s="13">
        <v>5.49</v>
      </c>
      <c r="D21469" s="7" t="str">
        <f t="shared" si="335"/>
        <v>Unique</v>
      </c>
    </row>
    <row r="21470" spans="2:4" x14ac:dyDescent="0.35">
      <c r="B21470" s="15" t="s">
        <v>14218</v>
      </c>
      <c r="C21470" s="13">
        <v>9.2199999999999989</v>
      </c>
      <c r="D21470" s="7" t="str">
        <f t="shared" si="335"/>
        <v>Unique</v>
      </c>
    </row>
    <row r="21471" spans="2:4" x14ac:dyDescent="0.35">
      <c r="B21471" s="15" t="s">
        <v>14220</v>
      </c>
      <c r="C21471" s="13">
        <v>5.25</v>
      </c>
      <c r="D21471" s="7" t="str">
        <f t="shared" si="335"/>
        <v>Unique</v>
      </c>
    </row>
    <row r="21472" spans="2:4" x14ac:dyDescent="0.35">
      <c r="B21472" s="15" t="s">
        <v>14222</v>
      </c>
      <c r="C21472" s="13">
        <v>5.48</v>
      </c>
      <c r="D21472" s="7" t="str">
        <f t="shared" si="335"/>
        <v>Unique</v>
      </c>
    </row>
    <row r="21473" spans="2:4" x14ac:dyDescent="0.35">
      <c r="B21473" s="15">
        <v>7490</v>
      </c>
      <c r="C21473" s="13">
        <v>-0.5</v>
      </c>
      <c r="D21473" s="7" t="str">
        <f t="shared" si="335"/>
        <v>Unique</v>
      </c>
    </row>
    <row r="21474" spans="2:4" x14ac:dyDescent="0.35">
      <c r="B21474" s="15">
        <v>7417</v>
      </c>
      <c r="C21474" s="13">
        <v>-0.5</v>
      </c>
      <c r="D21474" s="7" t="str">
        <f t="shared" si="335"/>
        <v>Unique</v>
      </c>
    </row>
    <row r="21475" spans="2:4" x14ac:dyDescent="0.35">
      <c r="B21475" s="15">
        <v>7366</v>
      </c>
      <c r="C21475" s="13">
        <v>-0.5</v>
      </c>
      <c r="D21475" s="7" t="str">
        <f t="shared" si="335"/>
        <v>Unique</v>
      </c>
    </row>
    <row r="21476" spans="2:4" x14ac:dyDescent="0.35">
      <c r="B21476" s="15" t="s">
        <v>14188</v>
      </c>
      <c r="C21476" s="13">
        <v>-0.5</v>
      </c>
      <c r="D21476" s="7" t="str">
        <f t="shared" si="335"/>
        <v>Unique</v>
      </c>
    </row>
    <row r="21477" spans="2:4" x14ac:dyDescent="0.35">
      <c r="B21477" s="15">
        <v>7476</v>
      </c>
      <c r="C21477" s="13">
        <v>6.57</v>
      </c>
      <c r="D21477" s="7" t="str">
        <f t="shared" si="335"/>
        <v>Unique</v>
      </c>
    </row>
    <row r="21478" spans="2:4" x14ac:dyDescent="0.35">
      <c r="B21478" s="15">
        <v>7519</v>
      </c>
      <c r="C21478" s="13">
        <v>11.370000000000001</v>
      </c>
      <c r="D21478" s="7" t="str">
        <f t="shared" si="335"/>
        <v>Unique</v>
      </c>
    </row>
    <row r="21479" spans="2:4" x14ac:dyDescent="0.35">
      <c r="B21479" s="15" t="s">
        <v>14212</v>
      </c>
      <c r="C21479" s="13">
        <v>7.1000000000000005</v>
      </c>
      <c r="D21479" s="7" t="str">
        <f t="shared" si="335"/>
        <v>Unique</v>
      </c>
    </row>
    <row r="21480" spans="2:4" x14ac:dyDescent="0.35">
      <c r="B21480" s="15" t="s">
        <v>14232</v>
      </c>
      <c r="C21480" s="13">
        <v>5.48</v>
      </c>
      <c r="D21480" s="7" t="str">
        <f t="shared" si="335"/>
        <v>Unique</v>
      </c>
    </row>
    <row r="21481" spans="2:4" x14ac:dyDescent="0.35">
      <c r="B21481" s="15" t="s">
        <v>14232</v>
      </c>
      <c r="C21481" s="13">
        <v>5.49</v>
      </c>
      <c r="D21481" s="7" t="str">
        <f t="shared" si="335"/>
        <v>Unique</v>
      </c>
    </row>
    <row r="21482" spans="2:4" x14ac:dyDescent="0.35">
      <c r="B21482" s="15" t="s">
        <v>14234</v>
      </c>
      <c r="C21482" s="13">
        <v>5.25</v>
      </c>
      <c r="D21482" s="7" t="str">
        <f t="shared" si="335"/>
        <v>Unique</v>
      </c>
    </row>
    <row r="21483" spans="2:4" x14ac:dyDescent="0.35">
      <c r="B21483" s="15" t="s">
        <v>14236</v>
      </c>
      <c r="C21483" s="13">
        <v>5.25</v>
      </c>
      <c r="D21483" s="7" t="str">
        <f t="shared" si="335"/>
        <v>Unique</v>
      </c>
    </row>
    <row r="21484" spans="2:4" x14ac:dyDescent="0.35">
      <c r="B21484" s="15">
        <v>7505</v>
      </c>
      <c r="C21484" s="13">
        <v>6.8400000000000007</v>
      </c>
      <c r="D21484" s="7" t="str">
        <f t="shared" si="335"/>
        <v>Unique</v>
      </c>
    </row>
    <row r="21485" spans="2:4" x14ac:dyDescent="0.35">
      <c r="B21485" s="15" t="s">
        <v>14239</v>
      </c>
      <c r="C21485" s="13">
        <v>5.48</v>
      </c>
      <c r="D21485" s="7" t="str">
        <f t="shared" si="335"/>
        <v>Unique</v>
      </c>
    </row>
    <row r="21486" spans="2:4" x14ac:dyDescent="0.35">
      <c r="B21486" s="15">
        <v>7501</v>
      </c>
      <c r="C21486" s="13">
        <v>5.25</v>
      </c>
      <c r="D21486" s="7" t="str">
        <f t="shared" si="335"/>
        <v>Unique</v>
      </c>
    </row>
    <row r="21487" spans="2:4" x14ac:dyDescent="0.35">
      <c r="B21487" s="15">
        <v>7059</v>
      </c>
      <c r="C21487" s="13">
        <v>5.25</v>
      </c>
      <c r="D21487" s="7" t="str">
        <f t="shared" si="335"/>
        <v>Unique</v>
      </c>
    </row>
    <row r="21488" spans="2:4" x14ac:dyDescent="0.35">
      <c r="B21488" s="15" t="s">
        <v>14243</v>
      </c>
      <c r="C21488" s="13">
        <v>7.6199999999999992</v>
      </c>
      <c r="D21488" s="7" t="str">
        <f t="shared" si="335"/>
        <v>Unique</v>
      </c>
    </row>
    <row r="21489" spans="2:4" x14ac:dyDescent="0.35">
      <c r="B21489" s="15" t="s">
        <v>14245</v>
      </c>
      <c r="C21489" s="13">
        <v>5.25</v>
      </c>
      <c r="D21489" s="7" t="str">
        <f t="shared" si="335"/>
        <v>Unique</v>
      </c>
    </row>
    <row r="21490" spans="2:4" x14ac:dyDescent="0.35">
      <c r="B21490" s="15" t="s">
        <v>14247</v>
      </c>
      <c r="C21490" s="13">
        <v>5.49</v>
      </c>
      <c r="D21490" s="7" t="str">
        <f t="shared" si="335"/>
        <v>Unique</v>
      </c>
    </row>
    <row r="21491" spans="2:4" x14ac:dyDescent="0.35">
      <c r="B21491" s="15" t="s">
        <v>14249</v>
      </c>
      <c r="C21491" s="13">
        <v>5.25</v>
      </c>
      <c r="D21491" s="7" t="str">
        <f t="shared" si="335"/>
        <v>Unique</v>
      </c>
    </row>
    <row r="21492" spans="2:4" x14ac:dyDescent="0.35">
      <c r="B21492" s="15" t="s">
        <v>14230</v>
      </c>
      <c r="C21492" s="13">
        <v>5.5</v>
      </c>
      <c r="D21492" s="7" t="str">
        <f t="shared" si="335"/>
        <v>Unique</v>
      </c>
    </row>
    <row r="21493" spans="2:4" x14ac:dyDescent="0.35">
      <c r="B21493" s="15">
        <v>7417</v>
      </c>
      <c r="C21493" s="13">
        <v>8.6700000000000017</v>
      </c>
      <c r="D21493" s="7" t="str">
        <f t="shared" si="335"/>
        <v>Unique</v>
      </c>
    </row>
    <row r="21494" spans="2:4" x14ac:dyDescent="0.35">
      <c r="B21494" s="15">
        <v>7417</v>
      </c>
      <c r="C21494" s="13">
        <v>-0.04</v>
      </c>
      <c r="D21494" s="7" t="str">
        <f t="shared" si="335"/>
        <v>Unique</v>
      </c>
    </row>
    <row r="21495" spans="2:4" x14ac:dyDescent="0.35">
      <c r="B21495" s="15">
        <v>7417</v>
      </c>
      <c r="C21495" s="13">
        <v>-0.02</v>
      </c>
      <c r="D21495" s="7" t="str">
        <f t="shared" si="335"/>
        <v>Unique</v>
      </c>
    </row>
    <row r="21496" spans="2:4" x14ac:dyDescent="0.35">
      <c r="B21496" s="15" t="s">
        <v>14251</v>
      </c>
      <c r="C21496" s="13">
        <v>5.25</v>
      </c>
      <c r="D21496" s="7" t="str">
        <f t="shared" si="335"/>
        <v>Unique</v>
      </c>
    </row>
    <row r="21497" spans="2:4" x14ac:dyDescent="0.35">
      <c r="B21497" s="15" t="s">
        <v>14253</v>
      </c>
      <c r="C21497" s="13">
        <v>7.1000000000000005</v>
      </c>
      <c r="D21497" s="7" t="str">
        <f t="shared" si="335"/>
        <v>Unique</v>
      </c>
    </row>
    <row r="21498" spans="2:4" x14ac:dyDescent="0.35">
      <c r="B21498" s="15" t="s">
        <v>14255</v>
      </c>
      <c r="C21498" s="13">
        <v>7.1000000000000005</v>
      </c>
      <c r="D21498" s="7" t="str">
        <f t="shared" si="335"/>
        <v>Unique</v>
      </c>
    </row>
    <row r="21499" spans="2:4" x14ac:dyDescent="0.35">
      <c r="B21499" s="15">
        <v>7500</v>
      </c>
      <c r="C21499" s="13">
        <v>6.13</v>
      </c>
      <c r="D21499" s="7" t="str">
        <f t="shared" si="335"/>
        <v>Unique</v>
      </c>
    </row>
    <row r="21500" spans="2:4" x14ac:dyDescent="0.35">
      <c r="B21500" s="15" t="s">
        <v>14258</v>
      </c>
      <c r="C21500" s="13">
        <v>5.25</v>
      </c>
      <c r="D21500" s="7" t="str">
        <f t="shared" si="335"/>
        <v>Unique</v>
      </c>
    </row>
    <row r="21501" spans="2:4" x14ac:dyDescent="0.35">
      <c r="B21501" s="15">
        <v>7437</v>
      </c>
      <c r="C21501" s="13">
        <v>8.379999999999999</v>
      </c>
      <c r="D21501" s="7" t="str">
        <f t="shared" si="335"/>
        <v>Unique</v>
      </c>
    </row>
    <row r="21502" spans="2:4" x14ac:dyDescent="0.35">
      <c r="B21502" s="15">
        <v>7467</v>
      </c>
      <c r="C21502" s="13">
        <v>5.25</v>
      </c>
      <c r="D21502" s="7" t="str">
        <f t="shared" si="335"/>
        <v>Unique</v>
      </c>
    </row>
    <row r="21503" spans="2:4" x14ac:dyDescent="0.35">
      <c r="B21503" s="15">
        <v>7502</v>
      </c>
      <c r="C21503" s="13">
        <v>5.48</v>
      </c>
      <c r="D21503" s="7" t="str">
        <f t="shared" si="335"/>
        <v>Unique</v>
      </c>
    </row>
    <row r="21504" spans="2:4" x14ac:dyDescent="0.35">
      <c r="B21504" s="15">
        <v>7490</v>
      </c>
      <c r="C21504" s="13">
        <v>8.379999999999999</v>
      </c>
      <c r="D21504" s="7" t="str">
        <f t="shared" si="335"/>
        <v>Unique</v>
      </c>
    </row>
    <row r="21505" spans="2:4" x14ac:dyDescent="0.35">
      <c r="B21505" s="15">
        <v>7490</v>
      </c>
      <c r="C21505" s="13">
        <v>8.379999999999999</v>
      </c>
      <c r="D21505" s="7" t="str">
        <f t="shared" si="335"/>
        <v>Unique</v>
      </c>
    </row>
    <row r="21506" spans="2:4" x14ac:dyDescent="0.35">
      <c r="B21506" s="15">
        <v>7490</v>
      </c>
      <c r="C21506" s="13">
        <v>-0.04</v>
      </c>
      <c r="D21506" s="7" t="str">
        <f t="shared" ref="D21506:D21569" si="336">IF(COUNTIFS(A:A,A21506,B:B,B21506,C:C,C21506)&gt;1,"Doublon","Unique")</f>
        <v>Unique</v>
      </c>
    </row>
    <row r="21507" spans="2:4" x14ac:dyDescent="0.35">
      <c r="B21507" s="15">
        <v>7490</v>
      </c>
      <c r="C21507" s="13">
        <v>-0.02</v>
      </c>
      <c r="D21507" s="7" t="str">
        <f t="shared" si="336"/>
        <v>Unique</v>
      </c>
    </row>
    <row r="21508" spans="2:4" x14ac:dyDescent="0.35">
      <c r="B21508" s="15">
        <v>7511</v>
      </c>
      <c r="C21508" s="13">
        <v>5.49</v>
      </c>
      <c r="D21508" s="7" t="str">
        <f t="shared" si="336"/>
        <v>Unique</v>
      </c>
    </row>
    <row r="21509" spans="2:4" x14ac:dyDescent="0.35">
      <c r="B21509" s="15">
        <v>7417</v>
      </c>
      <c r="C21509" s="13">
        <v>8.6700000000000017</v>
      </c>
      <c r="D21509" s="7" t="str">
        <f t="shared" si="336"/>
        <v>Unique</v>
      </c>
    </row>
    <row r="21510" spans="2:4" x14ac:dyDescent="0.35">
      <c r="B21510" s="15" t="s">
        <v>14264</v>
      </c>
      <c r="C21510" s="13">
        <v>5.25</v>
      </c>
      <c r="D21510" s="7" t="str">
        <f t="shared" si="336"/>
        <v>Unique</v>
      </c>
    </row>
    <row r="21511" spans="2:4" x14ac:dyDescent="0.35">
      <c r="B21511" s="15" t="s">
        <v>14266</v>
      </c>
      <c r="C21511" s="13">
        <v>5.25</v>
      </c>
      <c r="D21511" s="7" t="str">
        <f t="shared" si="336"/>
        <v>Unique</v>
      </c>
    </row>
    <row r="21512" spans="2:4" x14ac:dyDescent="0.35">
      <c r="B21512" s="15" t="s">
        <v>14268</v>
      </c>
      <c r="C21512" s="13">
        <v>5.48</v>
      </c>
      <c r="D21512" s="7" t="str">
        <f t="shared" si="336"/>
        <v>Unique</v>
      </c>
    </row>
    <row r="21513" spans="2:4" x14ac:dyDescent="0.35">
      <c r="B21513" s="15" t="s">
        <v>14270</v>
      </c>
      <c r="C21513" s="13">
        <v>5.48</v>
      </c>
      <c r="D21513" s="7" t="str">
        <f t="shared" si="336"/>
        <v>Unique</v>
      </c>
    </row>
    <row r="21514" spans="2:4" x14ac:dyDescent="0.35">
      <c r="B21514" s="15">
        <v>7465</v>
      </c>
      <c r="C21514" s="13">
        <v>6.8400000000000007</v>
      </c>
      <c r="D21514" s="7" t="str">
        <f t="shared" si="336"/>
        <v>Unique</v>
      </c>
    </row>
    <row r="21515" spans="2:4" x14ac:dyDescent="0.35">
      <c r="B21515" s="15">
        <v>7516</v>
      </c>
      <c r="C21515" s="13">
        <v>5.49</v>
      </c>
      <c r="D21515" s="7" t="str">
        <f t="shared" si="336"/>
        <v>Unique</v>
      </c>
    </row>
    <row r="21516" spans="2:4" x14ac:dyDescent="0.35">
      <c r="B21516" s="15" t="s">
        <v>14274</v>
      </c>
      <c r="C21516" s="13">
        <v>7.6199999999999992</v>
      </c>
      <c r="D21516" s="7" t="str">
        <f t="shared" si="336"/>
        <v>Unique</v>
      </c>
    </row>
    <row r="21517" spans="2:4" x14ac:dyDescent="0.35">
      <c r="B21517" s="15">
        <v>7418</v>
      </c>
      <c r="C21517" s="13">
        <v>7.3599999999999994</v>
      </c>
      <c r="D21517" s="7" t="str">
        <f t="shared" si="336"/>
        <v>Unique</v>
      </c>
    </row>
    <row r="21518" spans="2:4" x14ac:dyDescent="0.35">
      <c r="B21518" s="15" t="s">
        <v>14278</v>
      </c>
      <c r="C21518" s="13">
        <v>5.25</v>
      </c>
      <c r="D21518" s="7" t="str">
        <f t="shared" si="336"/>
        <v>Unique</v>
      </c>
    </row>
    <row r="21519" spans="2:4" x14ac:dyDescent="0.35">
      <c r="B21519" s="15" t="s">
        <v>14276</v>
      </c>
      <c r="C21519" s="13">
        <v>7.6199999999999992</v>
      </c>
      <c r="D21519" s="7" t="str">
        <f t="shared" si="336"/>
        <v>Unique</v>
      </c>
    </row>
    <row r="21520" spans="2:4" x14ac:dyDescent="0.35">
      <c r="B21520" s="15">
        <v>7487</v>
      </c>
      <c r="C21520" s="13">
        <v>-0.5</v>
      </c>
      <c r="D21520" s="7" t="str">
        <f t="shared" si="336"/>
        <v>Unique</v>
      </c>
    </row>
    <row r="21521" spans="2:4" x14ac:dyDescent="0.35">
      <c r="B21521" s="15">
        <v>7495</v>
      </c>
      <c r="C21521" s="13">
        <v>-0.5</v>
      </c>
      <c r="D21521" s="7" t="str">
        <f t="shared" si="336"/>
        <v>Unique</v>
      </c>
    </row>
    <row r="21522" spans="2:4" x14ac:dyDescent="0.35">
      <c r="B21522" s="15">
        <v>7478</v>
      </c>
      <c r="C21522" s="13">
        <v>-0.5</v>
      </c>
      <c r="D21522" s="7" t="str">
        <f t="shared" si="336"/>
        <v>Unique</v>
      </c>
    </row>
    <row r="21523" spans="2:4" x14ac:dyDescent="0.35">
      <c r="B21523" s="15">
        <v>69472</v>
      </c>
      <c r="C21523" s="13">
        <v>5.25</v>
      </c>
      <c r="D21523" s="7" t="str">
        <f t="shared" si="336"/>
        <v>Unique</v>
      </c>
    </row>
    <row r="21524" spans="2:4" x14ac:dyDescent="0.35">
      <c r="B21524" s="15">
        <v>29380491</v>
      </c>
      <c r="C21524" s="13">
        <v>5.48</v>
      </c>
      <c r="D21524" s="7" t="str">
        <f t="shared" si="336"/>
        <v>Unique</v>
      </c>
    </row>
    <row r="21525" spans="2:4" x14ac:dyDescent="0.35">
      <c r="B21525" s="15" t="s">
        <v>14293</v>
      </c>
      <c r="C21525" s="13">
        <v>1.4500000000000002</v>
      </c>
      <c r="D21525" s="7" t="str">
        <f t="shared" si="336"/>
        <v>Unique</v>
      </c>
    </row>
    <row r="21526" spans="2:4" x14ac:dyDescent="0.35">
      <c r="B21526" s="15" t="s">
        <v>14295</v>
      </c>
      <c r="C21526" s="13">
        <v>1.4500000000000002</v>
      </c>
      <c r="D21526" s="7" t="str">
        <f t="shared" si="336"/>
        <v>Unique</v>
      </c>
    </row>
    <row r="21527" spans="2:4" x14ac:dyDescent="0.35">
      <c r="B21527" s="15" t="s">
        <v>14297</v>
      </c>
      <c r="C21527" s="13">
        <v>1.4500000000000002</v>
      </c>
      <c r="D21527" s="7" t="str">
        <f t="shared" si="336"/>
        <v>Unique</v>
      </c>
    </row>
    <row r="21528" spans="2:4" x14ac:dyDescent="0.35">
      <c r="B21528" s="15" t="s">
        <v>14299</v>
      </c>
      <c r="C21528" s="13">
        <v>1.4500000000000002</v>
      </c>
      <c r="D21528" s="7" t="str">
        <f t="shared" si="336"/>
        <v>Unique</v>
      </c>
    </row>
    <row r="21529" spans="2:4" x14ac:dyDescent="0.35">
      <c r="B21529" s="15" t="s">
        <v>14301</v>
      </c>
      <c r="C21529" s="13">
        <v>1.4500000000000002</v>
      </c>
      <c r="D21529" s="7" t="str">
        <f t="shared" si="336"/>
        <v>Unique</v>
      </c>
    </row>
    <row r="21530" spans="2:4" x14ac:dyDescent="0.35">
      <c r="B21530" s="15" t="s">
        <v>14303</v>
      </c>
      <c r="C21530" s="13">
        <v>1.4500000000000002</v>
      </c>
      <c r="D21530" s="7" t="str">
        <f t="shared" si="336"/>
        <v>Unique</v>
      </c>
    </row>
    <row r="21531" spans="2:4" x14ac:dyDescent="0.35">
      <c r="B21531" s="15" t="s">
        <v>14305</v>
      </c>
      <c r="C21531" s="13">
        <v>1.4500000000000002</v>
      </c>
      <c r="D21531" s="7" t="str">
        <f t="shared" si="336"/>
        <v>Unique</v>
      </c>
    </row>
    <row r="21532" spans="2:4" x14ac:dyDescent="0.35">
      <c r="B21532" s="15" t="s">
        <v>14299</v>
      </c>
      <c r="C21532" s="13">
        <v>7.94</v>
      </c>
      <c r="D21532" s="7" t="str">
        <f t="shared" si="336"/>
        <v>Unique</v>
      </c>
    </row>
    <row r="21533" spans="2:4" x14ac:dyDescent="0.35">
      <c r="B21533" s="15" t="s">
        <v>14293</v>
      </c>
      <c r="C21533" s="13">
        <v>8.65</v>
      </c>
      <c r="D21533" s="7" t="str">
        <f t="shared" si="336"/>
        <v>Unique</v>
      </c>
    </row>
    <row r="21534" spans="2:4" x14ac:dyDescent="0.35">
      <c r="B21534" s="15" t="s">
        <v>14295</v>
      </c>
      <c r="C21534" s="13">
        <v>9.27</v>
      </c>
      <c r="D21534" s="7" t="str">
        <f t="shared" si="336"/>
        <v>Unique</v>
      </c>
    </row>
    <row r="21535" spans="2:4" x14ac:dyDescent="0.35">
      <c r="B21535" s="15" t="s">
        <v>14303</v>
      </c>
      <c r="C21535" s="13">
        <v>9.27</v>
      </c>
      <c r="D21535" s="7" t="str">
        <f t="shared" si="336"/>
        <v>Unique</v>
      </c>
    </row>
    <row r="21536" spans="2:4" x14ac:dyDescent="0.35">
      <c r="B21536" s="15" t="s">
        <v>14305</v>
      </c>
      <c r="C21536" s="13">
        <v>9.27</v>
      </c>
      <c r="D21536" s="7" t="str">
        <f t="shared" si="336"/>
        <v>Unique</v>
      </c>
    </row>
    <row r="21537" spans="2:4" x14ac:dyDescent="0.35">
      <c r="B21537" s="15" t="s">
        <v>14301</v>
      </c>
      <c r="C21537" s="13">
        <v>9.5999999999999979</v>
      </c>
      <c r="D21537" s="7" t="str">
        <f t="shared" si="336"/>
        <v>Unique</v>
      </c>
    </row>
    <row r="21538" spans="2:4" x14ac:dyDescent="0.35">
      <c r="B21538" s="15" t="s">
        <v>14297</v>
      </c>
      <c r="C21538" s="13">
        <v>9.9700000000000024</v>
      </c>
      <c r="D21538" s="7" t="str">
        <f t="shared" si="336"/>
        <v>Unique</v>
      </c>
    </row>
    <row r="21539" spans="2:4" x14ac:dyDescent="0.35">
      <c r="B21539" s="15">
        <v>7537</v>
      </c>
      <c r="C21539" s="13">
        <v>3.65</v>
      </c>
      <c r="D21539" s="7" t="str">
        <f t="shared" si="336"/>
        <v>Unique</v>
      </c>
    </row>
    <row r="21540" spans="2:4" x14ac:dyDescent="0.35">
      <c r="B21540" s="15">
        <v>7540</v>
      </c>
      <c r="C21540" s="13">
        <v>3.75</v>
      </c>
      <c r="D21540" s="7" t="str">
        <f t="shared" si="336"/>
        <v>Unique</v>
      </c>
    </row>
    <row r="21541" spans="2:4" x14ac:dyDescent="0.35">
      <c r="B21541" s="15">
        <v>7542</v>
      </c>
      <c r="C21541" s="13">
        <v>3.94</v>
      </c>
      <c r="D21541" s="7" t="str">
        <f t="shared" si="336"/>
        <v>Unique</v>
      </c>
    </row>
    <row r="21542" spans="2:4" x14ac:dyDescent="0.35">
      <c r="B21542" s="15">
        <v>7546</v>
      </c>
      <c r="C21542" s="13">
        <v>4.13</v>
      </c>
      <c r="D21542" s="7" t="str">
        <f t="shared" si="336"/>
        <v>Unique</v>
      </c>
    </row>
    <row r="21543" spans="2:4" x14ac:dyDescent="0.35">
      <c r="B21543" s="15">
        <v>7538</v>
      </c>
      <c r="C21543" s="13">
        <v>6.04</v>
      </c>
      <c r="D21543" s="7" t="str">
        <f t="shared" si="336"/>
        <v>Unique</v>
      </c>
    </row>
    <row r="21544" spans="2:4" x14ac:dyDescent="0.35">
      <c r="B21544" s="15">
        <v>7539</v>
      </c>
      <c r="C21544" s="13">
        <v>6.04</v>
      </c>
      <c r="D21544" s="7" t="str">
        <f t="shared" si="336"/>
        <v>Unique</v>
      </c>
    </row>
    <row r="21545" spans="2:4" x14ac:dyDescent="0.35">
      <c r="B21545" s="15">
        <v>7549</v>
      </c>
      <c r="C21545" s="13">
        <v>6.04</v>
      </c>
      <c r="D21545" s="7" t="str">
        <f t="shared" si="336"/>
        <v>Unique</v>
      </c>
    </row>
    <row r="21546" spans="2:4" x14ac:dyDescent="0.35">
      <c r="B21546" s="15">
        <v>7543</v>
      </c>
      <c r="C21546" s="13">
        <v>7.05</v>
      </c>
      <c r="D21546" s="7" t="str">
        <f t="shared" si="336"/>
        <v>Unique</v>
      </c>
    </row>
    <row r="21547" spans="2:4" x14ac:dyDescent="0.35">
      <c r="B21547" s="15">
        <v>7525</v>
      </c>
      <c r="C21547" s="13">
        <v>9.36</v>
      </c>
      <c r="D21547" s="7" t="str">
        <f t="shared" si="336"/>
        <v>Unique</v>
      </c>
    </row>
    <row r="21548" spans="2:4" x14ac:dyDescent="0.35">
      <c r="B21548" s="15">
        <v>7478</v>
      </c>
      <c r="C21548" s="13">
        <v>1.1500000000000001</v>
      </c>
      <c r="D21548" s="7" t="str">
        <f t="shared" si="336"/>
        <v>Unique</v>
      </c>
    </row>
    <row r="21549" spans="2:4" x14ac:dyDescent="0.35">
      <c r="B21549" s="15">
        <v>7478</v>
      </c>
      <c r="C21549" s="13">
        <v>1.1500000000000001</v>
      </c>
      <c r="D21549" s="7" t="str">
        <f t="shared" si="336"/>
        <v>Unique</v>
      </c>
    </row>
    <row r="21550" spans="2:4" x14ac:dyDescent="0.35">
      <c r="B21550" s="15">
        <v>7551</v>
      </c>
      <c r="C21550" s="13">
        <v>1.1500000000000001</v>
      </c>
      <c r="D21550" s="7" t="str">
        <f t="shared" si="336"/>
        <v>Unique</v>
      </c>
    </row>
    <row r="21551" spans="2:4" x14ac:dyDescent="0.35">
      <c r="B21551" s="15" t="s">
        <v>14305</v>
      </c>
      <c r="C21551" s="13">
        <v>54.78</v>
      </c>
      <c r="D21551" s="7" t="str">
        <f t="shared" si="336"/>
        <v>Unique</v>
      </c>
    </row>
    <row r="21552" spans="2:4" x14ac:dyDescent="0.35">
      <c r="B21552" s="15">
        <v>7518</v>
      </c>
      <c r="C21552" s="13">
        <v>6.6999999999999993</v>
      </c>
      <c r="D21552" s="7" t="str">
        <f t="shared" si="336"/>
        <v>Unique</v>
      </c>
    </row>
    <row r="21553" spans="2:4" x14ac:dyDescent="0.35">
      <c r="B21553" s="15" t="s">
        <v>14317</v>
      </c>
      <c r="C21553" s="13">
        <v>6.6999999999999993</v>
      </c>
      <c r="D21553" s="7" t="str">
        <f t="shared" si="336"/>
        <v>Unique</v>
      </c>
    </row>
    <row r="21554" spans="2:4" x14ac:dyDescent="0.35">
      <c r="B21554" s="15" t="s">
        <v>12571</v>
      </c>
      <c r="C21554" s="13">
        <v>7.0299999999999994</v>
      </c>
      <c r="D21554" s="7" t="str">
        <f t="shared" si="336"/>
        <v>Unique</v>
      </c>
    </row>
    <row r="21555" spans="2:4" x14ac:dyDescent="0.35">
      <c r="B21555" s="15" t="s">
        <v>14319</v>
      </c>
      <c r="C21555" s="13">
        <v>-0.5</v>
      </c>
      <c r="D21555" s="7" t="str">
        <f t="shared" si="336"/>
        <v>Unique</v>
      </c>
    </row>
    <row r="21556" spans="2:4" x14ac:dyDescent="0.35">
      <c r="B21556" s="15" t="s">
        <v>14322</v>
      </c>
      <c r="C21556" s="13">
        <v>-0.5</v>
      </c>
      <c r="D21556" s="7" t="str">
        <f t="shared" si="336"/>
        <v>Unique</v>
      </c>
    </row>
    <row r="21557" spans="2:4" x14ac:dyDescent="0.35">
      <c r="B21557" s="15" t="s">
        <v>14322</v>
      </c>
      <c r="C21557" s="13">
        <v>-0.5</v>
      </c>
      <c r="D21557" s="7" t="str">
        <f t="shared" si="336"/>
        <v>Unique</v>
      </c>
    </row>
    <row r="21558" spans="2:4" x14ac:dyDescent="0.35">
      <c r="B21558" s="15" t="s">
        <v>14326</v>
      </c>
      <c r="C21558" s="13">
        <v>-0.5</v>
      </c>
      <c r="D21558" s="7" t="str">
        <f t="shared" si="336"/>
        <v>Unique</v>
      </c>
    </row>
    <row r="21559" spans="2:4" x14ac:dyDescent="0.35">
      <c r="B21559" s="15" t="s">
        <v>14329</v>
      </c>
      <c r="C21559" s="13">
        <v>-0.5</v>
      </c>
      <c r="D21559" s="7" t="str">
        <f t="shared" si="336"/>
        <v>Unique</v>
      </c>
    </row>
    <row r="21560" spans="2:4" x14ac:dyDescent="0.35">
      <c r="B21560" s="15" t="s">
        <v>14317</v>
      </c>
      <c r="C21560" s="13">
        <v>-0.5</v>
      </c>
      <c r="D21560" s="7" t="str">
        <f t="shared" si="336"/>
        <v>Unique</v>
      </c>
    </row>
    <row r="21561" spans="2:4" x14ac:dyDescent="0.35">
      <c r="B21561" s="15" t="s">
        <v>14317</v>
      </c>
      <c r="C21561" s="13">
        <v>-0.5</v>
      </c>
      <c r="D21561" s="7" t="str">
        <f t="shared" si="336"/>
        <v>Unique</v>
      </c>
    </row>
    <row r="21562" spans="2:4" x14ac:dyDescent="0.35">
      <c r="B21562" s="15">
        <v>7544</v>
      </c>
      <c r="C21562" s="13">
        <v>10.280000000000001</v>
      </c>
      <c r="D21562" s="7" t="str">
        <f t="shared" si="336"/>
        <v>Unique</v>
      </c>
    </row>
    <row r="21563" spans="2:4" x14ac:dyDescent="0.35">
      <c r="B21563" s="15" t="s">
        <v>14344</v>
      </c>
      <c r="C21563" s="13">
        <v>7.6199999999999992</v>
      </c>
      <c r="D21563" s="7" t="str">
        <f t="shared" si="336"/>
        <v>Unique</v>
      </c>
    </row>
    <row r="21564" spans="2:4" x14ac:dyDescent="0.35">
      <c r="B21564" s="15">
        <v>7550</v>
      </c>
      <c r="C21564" s="13">
        <v>5.25</v>
      </c>
      <c r="D21564" s="7" t="str">
        <f t="shared" si="336"/>
        <v>Unique</v>
      </c>
    </row>
    <row r="21565" spans="2:4" x14ac:dyDescent="0.35">
      <c r="B21565" s="15">
        <v>7550</v>
      </c>
      <c r="C21565" s="13">
        <v>18.95</v>
      </c>
      <c r="D21565" s="7" t="str">
        <f t="shared" si="336"/>
        <v>Unique</v>
      </c>
    </row>
    <row r="21566" spans="2:4" x14ac:dyDescent="0.35">
      <c r="B21566" s="15">
        <v>7523</v>
      </c>
      <c r="C21566" s="13">
        <v>5.25</v>
      </c>
      <c r="D21566" s="7" t="str">
        <f t="shared" si="336"/>
        <v>Unique</v>
      </c>
    </row>
    <row r="21567" spans="2:4" x14ac:dyDescent="0.35">
      <c r="B21567" s="15">
        <v>7545</v>
      </c>
      <c r="C21567" s="13">
        <v>10.840000000000002</v>
      </c>
      <c r="D21567" s="7" t="str">
        <f t="shared" si="336"/>
        <v>Unique</v>
      </c>
    </row>
    <row r="21568" spans="2:4" x14ac:dyDescent="0.35">
      <c r="B21568" s="15">
        <v>7533</v>
      </c>
      <c r="C21568" s="13">
        <v>5.49</v>
      </c>
      <c r="D21568" s="7" t="str">
        <f t="shared" si="336"/>
        <v>Unique</v>
      </c>
    </row>
    <row r="21569" spans="2:4" x14ac:dyDescent="0.35">
      <c r="B21569" s="15">
        <v>7536</v>
      </c>
      <c r="C21569" s="13">
        <v>5.25</v>
      </c>
      <c r="D21569" s="7" t="str">
        <f t="shared" si="336"/>
        <v>Unique</v>
      </c>
    </row>
    <row r="21570" spans="2:4" x14ac:dyDescent="0.35">
      <c r="B21570" s="15">
        <v>7317</v>
      </c>
      <c r="C21570" s="13">
        <v>5.49</v>
      </c>
      <c r="D21570" s="7" t="str">
        <f t="shared" ref="D21570:D21633" si="337">IF(COUNTIFS(A:A,A21570,B:B,B21570,C:C,C21570)&gt;1,"Doublon","Unique")</f>
        <v>Unique</v>
      </c>
    </row>
    <row r="21571" spans="2:4" x14ac:dyDescent="0.35">
      <c r="B21571" s="15" t="s">
        <v>4235</v>
      </c>
      <c r="C21571" s="13">
        <v>5.25</v>
      </c>
      <c r="D21571" s="7" t="str">
        <f t="shared" si="337"/>
        <v>Unique</v>
      </c>
    </row>
    <row r="21572" spans="2:4" x14ac:dyDescent="0.35">
      <c r="B21572" s="15" t="s">
        <v>14352</v>
      </c>
      <c r="C21572" s="13">
        <v>5.25</v>
      </c>
      <c r="D21572" s="7" t="str">
        <f t="shared" si="337"/>
        <v>Unique</v>
      </c>
    </row>
    <row r="21573" spans="2:4" x14ac:dyDescent="0.35">
      <c r="B21573" s="15" t="s">
        <v>14354</v>
      </c>
      <c r="C21573" s="13">
        <v>5.25</v>
      </c>
      <c r="D21573" s="7" t="str">
        <f t="shared" si="337"/>
        <v>Unique</v>
      </c>
    </row>
    <row r="21574" spans="2:4" x14ac:dyDescent="0.35">
      <c r="B21574" s="15" t="s">
        <v>14356</v>
      </c>
      <c r="C21574" s="13">
        <v>5.25</v>
      </c>
      <c r="D21574" s="7" t="str">
        <f t="shared" si="337"/>
        <v>Unique</v>
      </c>
    </row>
    <row r="21575" spans="2:4" x14ac:dyDescent="0.35">
      <c r="B21575" s="15">
        <v>7551</v>
      </c>
      <c r="C21575" s="13">
        <v>7.1000000000000005</v>
      </c>
      <c r="D21575" s="7" t="str">
        <f t="shared" si="337"/>
        <v>Unique</v>
      </c>
    </row>
    <row r="21576" spans="2:4" x14ac:dyDescent="0.35">
      <c r="B21576" s="15">
        <v>7478</v>
      </c>
      <c r="C21576" s="13">
        <v>-0.02</v>
      </c>
      <c r="D21576" s="7" t="str">
        <f t="shared" si="337"/>
        <v>Unique</v>
      </c>
    </row>
    <row r="21577" spans="2:4" x14ac:dyDescent="0.35">
      <c r="B21577" s="15">
        <v>7478</v>
      </c>
      <c r="C21577" s="13">
        <v>-0.04</v>
      </c>
      <c r="D21577" s="7" t="str">
        <f t="shared" si="337"/>
        <v>Unique</v>
      </c>
    </row>
    <row r="21578" spans="2:4" x14ac:dyDescent="0.35">
      <c r="B21578" s="15">
        <v>7478</v>
      </c>
      <c r="C21578" s="13">
        <v>5.25</v>
      </c>
      <c r="D21578" s="7" t="str">
        <f t="shared" si="337"/>
        <v>Unique</v>
      </c>
    </row>
    <row r="21579" spans="2:4" x14ac:dyDescent="0.35">
      <c r="B21579" s="15">
        <v>7478</v>
      </c>
      <c r="C21579" s="13">
        <v>7.6199999999999992</v>
      </c>
      <c r="D21579" s="7" t="str">
        <f t="shared" si="337"/>
        <v>Unique</v>
      </c>
    </row>
    <row r="21580" spans="2:4" x14ac:dyDescent="0.35">
      <c r="B21580" s="15">
        <v>7531</v>
      </c>
      <c r="C21580" s="13">
        <v>5.25</v>
      </c>
      <c r="D21580" s="7" t="str">
        <f t="shared" si="337"/>
        <v>Unique</v>
      </c>
    </row>
    <row r="21581" spans="2:4" x14ac:dyDescent="0.35">
      <c r="B21581" s="15">
        <v>7487</v>
      </c>
      <c r="C21581" s="13">
        <v>-0.02</v>
      </c>
      <c r="D21581" s="7" t="str">
        <f t="shared" si="337"/>
        <v>Unique</v>
      </c>
    </row>
    <row r="21582" spans="2:4" x14ac:dyDescent="0.35">
      <c r="B21582" s="15">
        <v>7487</v>
      </c>
      <c r="C21582" s="13">
        <v>-0.04</v>
      </c>
      <c r="D21582" s="7" t="str">
        <f t="shared" si="337"/>
        <v>Unique</v>
      </c>
    </row>
    <row r="21583" spans="2:4" x14ac:dyDescent="0.35">
      <c r="B21583" s="15">
        <v>7487</v>
      </c>
      <c r="C21583" s="13">
        <v>6.57</v>
      </c>
      <c r="D21583" s="7" t="str">
        <f t="shared" si="337"/>
        <v>Unique</v>
      </c>
    </row>
    <row r="21584" spans="2:4" x14ac:dyDescent="0.35">
      <c r="B21584" s="15">
        <v>7487</v>
      </c>
      <c r="C21584" s="13">
        <v>8.6700000000000017</v>
      </c>
      <c r="D21584" s="7" t="str">
        <f t="shared" si="337"/>
        <v>Unique</v>
      </c>
    </row>
    <row r="21585" spans="2:4" x14ac:dyDescent="0.35">
      <c r="B21585" s="15">
        <v>7495</v>
      </c>
      <c r="C21585" s="13">
        <v>-0.02</v>
      </c>
      <c r="D21585" s="7" t="str">
        <f t="shared" si="337"/>
        <v>Unique</v>
      </c>
    </row>
    <row r="21586" spans="2:4" x14ac:dyDescent="0.35">
      <c r="B21586" s="15">
        <v>7495</v>
      </c>
      <c r="C21586" s="13">
        <v>-0.04</v>
      </c>
      <c r="D21586" s="7" t="str">
        <f t="shared" si="337"/>
        <v>Unique</v>
      </c>
    </row>
    <row r="21587" spans="2:4" x14ac:dyDescent="0.35">
      <c r="B21587" s="15">
        <v>7495</v>
      </c>
      <c r="C21587" s="13">
        <v>7.6199999999999992</v>
      </c>
      <c r="D21587" s="7" t="str">
        <f t="shared" si="337"/>
        <v>Unique</v>
      </c>
    </row>
    <row r="21588" spans="2:4" x14ac:dyDescent="0.35">
      <c r="B21588" s="15">
        <v>7495</v>
      </c>
      <c r="C21588" s="13">
        <v>8.1</v>
      </c>
      <c r="D21588" s="7" t="str">
        <f t="shared" si="337"/>
        <v>Unique</v>
      </c>
    </row>
    <row r="21589" spans="2:4" x14ac:dyDescent="0.35">
      <c r="B21589" s="15" t="s">
        <v>14359</v>
      </c>
      <c r="C21589" s="13">
        <v>5.25</v>
      </c>
      <c r="D21589" s="7" t="str">
        <f t="shared" si="337"/>
        <v>Unique</v>
      </c>
    </row>
    <row r="21590" spans="2:4" x14ac:dyDescent="0.35">
      <c r="B21590" s="15">
        <v>7532</v>
      </c>
      <c r="C21590" s="13">
        <v>5.25</v>
      </c>
      <c r="D21590" s="7" t="str">
        <f t="shared" si="337"/>
        <v>Unique</v>
      </c>
    </row>
    <row r="21591" spans="2:4" x14ac:dyDescent="0.35">
      <c r="B21591" s="15">
        <v>7518</v>
      </c>
      <c r="C21591" s="13">
        <v>9.990000000000002</v>
      </c>
      <c r="D21591" s="7" t="str">
        <f t="shared" si="337"/>
        <v>Unique</v>
      </c>
    </row>
    <row r="21592" spans="2:4" x14ac:dyDescent="0.35">
      <c r="B21592" s="15">
        <v>7232</v>
      </c>
      <c r="C21592" s="13">
        <v>5.25</v>
      </c>
      <c r="D21592" s="7" t="str">
        <f t="shared" si="337"/>
        <v>Unique</v>
      </c>
    </row>
    <row r="21593" spans="2:4" x14ac:dyDescent="0.35">
      <c r="B21593" s="15" t="s">
        <v>14363</v>
      </c>
      <c r="C21593" s="13">
        <v>5.48</v>
      </c>
      <c r="D21593" s="7" t="str">
        <f t="shared" si="337"/>
        <v>Unique</v>
      </c>
    </row>
    <row r="21594" spans="2:4" x14ac:dyDescent="0.35">
      <c r="B21594" s="15">
        <v>7478</v>
      </c>
      <c r="C21594" s="13">
        <v>8.6700000000000017</v>
      </c>
      <c r="D21594" s="7" t="str">
        <f t="shared" si="337"/>
        <v>Unique</v>
      </c>
    </row>
    <row r="21595" spans="2:4" x14ac:dyDescent="0.35">
      <c r="B21595" s="15">
        <v>29380342</v>
      </c>
      <c r="C21595" s="13">
        <v>5.48</v>
      </c>
      <c r="D21595" s="7" t="str">
        <f t="shared" si="337"/>
        <v>Unique</v>
      </c>
    </row>
    <row r="21596" spans="2:4" x14ac:dyDescent="0.35">
      <c r="B21596" s="15" t="s">
        <v>14319</v>
      </c>
      <c r="C21596" s="13">
        <v>-0.02</v>
      </c>
      <c r="D21596" s="7" t="str">
        <f t="shared" si="337"/>
        <v>Unique</v>
      </c>
    </row>
    <row r="21597" spans="2:4" x14ac:dyDescent="0.35">
      <c r="B21597" s="15" t="s">
        <v>14319</v>
      </c>
      <c r="C21597" s="13">
        <v>-0.04</v>
      </c>
      <c r="D21597" s="7" t="str">
        <f t="shared" si="337"/>
        <v>Unique</v>
      </c>
    </row>
    <row r="21598" spans="2:4" x14ac:dyDescent="0.35">
      <c r="B21598" s="15" t="s">
        <v>14319</v>
      </c>
      <c r="C21598" s="13">
        <v>5.25</v>
      </c>
      <c r="D21598" s="7" t="str">
        <f t="shared" si="337"/>
        <v>Unique</v>
      </c>
    </row>
    <row r="21599" spans="2:4" x14ac:dyDescent="0.35">
      <c r="B21599" s="15" t="s">
        <v>14319</v>
      </c>
      <c r="C21599" s="13">
        <v>9.2199999999999989</v>
      </c>
      <c r="D21599" s="7" t="str">
        <f t="shared" si="337"/>
        <v>Unique</v>
      </c>
    </row>
    <row r="21600" spans="2:4" x14ac:dyDescent="0.35">
      <c r="B21600" s="15" t="s">
        <v>14322</v>
      </c>
      <c r="C21600" s="13">
        <v>-0.02</v>
      </c>
      <c r="D21600" s="7" t="str">
        <f t="shared" si="337"/>
        <v>Unique</v>
      </c>
    </row>
    <row r="21601" spans="2:4" x14ac:dyDescent="0.35">
      <c r="B21601" s="15" t="s">
        <v>14322</v>
      </c>
      <c r="C21601" s="13">
        <v>-0.05</v>
      </c>
      <c r="D21601" s="7" t="str">
        <f t="shared" si="337"/>
        <v>Unique</v>
      </c>
    </row>
    <row r="21602" spans="2:4" x14ac:dyDescent="0.35">
      <c r="B21602" s="15" t="s">
        <v>14322</v>
      </c>
      <c r="C21602" s="13">
        <v>-0.05</v>
      </c>
      <c r="D21602" s="7" t="str">
        <f t="shared" si="337"/>
        <v>Unique</v>
      </c>
    </row>
    <row r="21603" spans="2:4" x14ac:dyDescent="0.35">
      <c r="B21603" s="15" t="s">
        <v>14322</v>
      </c>
      <c r="C21603" s="13">
        <v>5.5</v>
      </c>
      <c r="D21603" s="7" t="str">
        <f t="shared" si="337"/>
        <v>Unique</v>
      </c>
    </row>
    <row r="21604" spans="2:4" x14ac:dyDescent="0.35">
      <c r="B21604" s="15" t="s">
        <v>14322</v>
      </c>
      <c r="C21604" s="13">
        <v>5.5</v>
      </c>
      <c r="D21604" s="7" t="str">
        <f t="shared" si="337"/>
        <v>Unique</v>
      </c>
    </row>
    <row r="21605" spans="2:4" x14ac:dyDescent="0.35">
      <c r="B21605" s="15" t="s">
        <v>14322</v>
      </c>
      <c r="C21605" s="13">
        <v>13.110000000000001</v>
      </c>
      <c r="D21605" s="7" t="str">
        <f t="shared" si="337"/>
        <v>Unique</v>
      </c>
    </row>
    <row r="21606" spans="2:4" x14ac:dyDescent="0.35">
      <c r="B21606" s="15">
        <v>25010299</v>
      </c>
      <c r="C21606" s="13">
        <v>5.25</v>
      </c>
      <c r="D21606" s="7" t="str">
        <f t="shared" si="337"/>
        <v>Unique</v>
      </c>
    </row>
    <row r="21607" spans="2:4" x14ac:dyDescent="0.35">
      <c r="B21607" s="15" t="s">
        <v>14334</v>
      </c>
      <c r="C21607" s="13">
        <v>5.25</v>
      </c>
      <c r="D21607" s="7" t="str">
        <f t="shared" si="337"/>
        <v>Unique</v>
      </c>
    </row>
    <row r="21608" spans="2:4" x14ac:dyDescent="0.35">
      <c r="B21608" s="15" t="s">
        <v>14326</v>
      </c>
      <c r="C21608" s="13">
        <v>-0.02</v>
      </c>
      <c r="D21608" s="7" t="str">
        <f t="shared" si="337"/>
        <v>Unique</v>
      </c>
    </row>
    <row r="21609" spans="2:4" x14ac:dyDescent="0.35">
      <c r="B21609" s="15" t="s">
        <v>14326</v>
      </c>
      <c r="C21609" s="13">
        <v>-0.04</v>
      </c>
      <c r="D21609" s="7" t="str">
        <f t="shared" si="337"/>
        <v>Unique</v>
      </c>
    </row>
    <row r="21610" spans="2:4" x14ac:dyDescent="0.35">
      <c r="B21610" s="15" t="s">
        <v>14326</v>
      </c>
      <c r="C21610" s="13">
        <v>5.25</v>
      </c>
      <c r="D21610" s="7" t="str">
        <f t="shared" si="337"/>
        <v>Unique</v>
      </c>
    </row>
    <row r="21611" spans="2:4" x14ac:dyDescent="0.35">
      <c r="B21611" s="15" t="s">
        <v>14326</v>
      </c>
      <c r="C21611" s="13">
        <v>8.1</v>
      </c>
      <c r="D21611" s="7" t="str">
        <f t="shared" si="337"/>
        <v>Unique</v>
      </c>
    </row>
    <row r="21612" spans="2:4" x14ac:dyDescent="0.35">
      <c r="B21612" s="15" t="s">
        <v>14338</v>
      </c>
      <c r="C21612" s="13">
        <v>5.25</v>
      </c>
      <c r="D21612" s="7" t="str">
        <f t="shared" si="337"/>
        <v>Unique</v>
      </c>
    </row>
    <row r="21613" spans="2:4" x14ac:dyDescent="0.35">
      <c r="B21613" s="15" t="s">
        <v>14329</v>
      </c>
      <c r="C21613" s="13">
        <v>-0.02</v>
      </c>
      <c r="D21613" s="7" t="str">
        <f t="shared" si="337"/>
        <v>Unique</v>
      </c>
    </row>
    <row r="21614" spans="2:4" x14ac:dyDescent="0.35">
      <c r="B21614" s="15" t="s">
        <v>14329</v>
      </c>
      <c r="C21614" s="13">
        <v>-0.04</v>
      </c>
      <c r="D21614" s="7" t="str">
        <f t="shared" si="337"/>
        <v>Unique</v>
      </c>
    </row>
    <row r="21615" spans="2:4" x14ac:dyDescent="0.35">
      <c r="B21615" s="15" t="s">
        <v>14329</v>
      </c>
      <c r="C21615" s="13">
        <v>7.3599999999999994</v>
      </c>
      <c r="D21615" s="7" t="str">
        <f t="shared" si="337"/>
        <v>Unique</v>
      </c>
    </row>
    <row r="21616" spans="2:4" x14ac:dyDescent="0.35">
      <c r="B21616" s="15" t="s">
        <v>14329</v>
      </c>
      <c r="C21616" s="13">
        <v>8.1</v>
      </c>
      <c r="D21616" s="7" t="str">
        <f t="shared" si="337"/>
        <v>Unique</v>
      </c>
    </row>
    <row r="21617" spans="2:4" x14ac:dyDescent="0.35">
      <c r="B21617" s="15" t="s">
        <v>14317</v>
      </c>
      <c r="C21617" s="13">
        <v>-0.02</v>
      </c>
      <c r="D21617" s="7" t="str">
        <f t="shared" si="337"/>
        <v>Unique</v>
      </c>
    </row>
    <row r="21618" spans="2:4" x14ac:dyDescent="0.35">
      <c r="B21618" s="15" t="s">
        <v>14317</v>
      </c>
      <c r="C21618" s="13">
        <v>-0.05</v>
      </c>
      <c r="D21618" s="7" t="str">
        <f t="shared" si="337"/>
        <v>Unique</v>
      </c>
    </row>
    <row r="21619" spans="2:4" x14ac:dyDescent="0.35">
      <c r="B21619" s="15" t="s">
        <v>14317</v>
      </c>
      <c r="C21619" s="13">
        <v>-0.05</v>
      </c>
      <c r="D21619" s="7" t="str">
        <f t="shared" si="337"/>
        <v>Unique</v>
      </c>
    </row>
    <row r="21620" spans="2:4" x14ac:dyDescent="0.35">
      <c r="B21620" s="15" t="s">
        <v>14317</v>
      </c>
      <c r="C21620" s="13">
        <v>6.57</v>
      </c>
      <c r="D21620" s="7" t="str">
        <f t="shared" si="337"/>
        <v>Unique</v>
      </c>
    </row>
    <row r="21621" spans="2:4" x14ac:dyDescent="0.35">
      <c r="B21621" s="15" t="s">
        <v>14317</v>
      </c>
      <c r="C21621" s="13">
        <v>9.7200000000000006</v>
      </c>
      <c r="D21621" s="7" t="str">
        <f t="shared" si="337"/>
        <v>Unique</v>
      </c>
    </row>
    <row r="21622" spans="2:4" x14ac:dyDescent="0.35">
      <c r="B21622" s="15" t="s">
        <v>14317</v>
      </c>
      <c r="C21622" s="13">
        <v>11.99</v>
      </c>
      <c r="D21622" s="7" t="str">
        <f t="shared" si="337"/>
        <v>Unique</v>
      </c>
    </row>
    <row r="21623" spans="2:4" x14ac:dyDescent="0.35">
      <c r="B21623" s="15" t="s">
        <v>14289</v>
      </c>
      <c r="C21623" s="13">
        <v>5.49</v>
      </c>
      <c r="D21623" s="7" t="str">
        <f t="shared" si="337"/>
        <v>Unique</v>
      </c>
    </row>
    <row r="21624" spans="2:4" x14ac:dyDescent="0.35">
      <c r="B21624" s="15" t="s">
        <v>14336</v>
      </c>
      <c r="C21624" s="13">
        <v>6.8400000000000007</v>
      </c>
      <c r="D21624" s="7" t="str">
        <f t="shared" si="337"/>
        <v>Unique</v>
      </c>
    </row>
    <row r="21625" spans="2:4" x14ac:dyDescent="0.35">
      <c r="B21625" s="15">
        <v>29381254</v>
      </c>
      <c r="C21625" s="13">
        <v>5.48</v>
      </c>
      <c r="D21625" s="7" t="str">
        <f t="shared" si="337"/>
        <v>Unique</v>
      </c>
    </row>
    <row r="21626" spans="2:4" x14ac:dyDescent="0.35">
      <c r="B21626" s="15" t="s">
        <v>14291</v>
      </c>
      <c r="C21626" s="13">
        <v>5.25</v>
      </c>
      <c r="D21626" s="7" t="str">
        <f t="shared" si="337"/>
        <v>Unique</v>
      </c>
    </row>
    <row r="21627" spans="2:4" x14ac:dyDescent="0.35">
      <c r="B21627" s="15" t="s">
        <v>14365</v>
      </c>
      <c r="C21627" s="13">
        <v>5.25</v>
      </c>
      <c r="D21627" s="7" t="str">
        <f t="shared" si="337"/>
        <v>Unique</v>
      </c>
    </row>
    <row r="21628" spans="2:4" x14ac:dyDescent="0.35">
      <c r="B21628" s="15" t="s">
        <v>14368</v>
      </c>
      <c r="C21628" s="13">
        <v>5.25</v>
      </c>
      <c r="D21628" s="7" t="str">
        <f t="shared" si="337"/>
        <v>Unique</v>
      </c>
    </row>
    <row r="21629" spans="2:4" x14ac:dyDescent="0.35">
      <c r="B21629" s="15">
        <v>7526</v>
      </c>
      <c r="C21629" s="13">
        <v>5.25</v>
      </c>
      <c r="D21629" s="7" t="str">
        <f t="shared" si="337"/>
        <v>Unique</v>
      </c>
    </row>
    <row r="21630" spans="2:4" x14ac:dyDescent="0.35">
      <c r="B21630" s="15" t="s">
        <v>14371</v>
      </c>
      <c r="C21630" s="13">
        <v>5.25</v>
      </c>
      <c r="D21630" s="7" t="str">
        <f t="shared" si="337"/>
        <v>Unique</v>
      </c>
    </row>
    <row r="21631" spans="2:4" x14ac:dyDescent="0.35">
      <c r="B21631" s="15">
        <v>7461</v>
      </c>
      <c r="C21631" s="13">
        <v>5.25</v>
      </c>
      <c r="D21631" s="7" t="str">
        <f t="shared" si="337"/>
        <v>Unique</v>
      </c>
    </row>
    <row r="21632" spans="2:4" x14ac:dyDescent="0.35">
      <c r="B21632" s="15" t="s">
        <v>14374</v>
      </c>
      <c r="C21632" s="13">
        <v>5.25</v>
      </c>
      <c r="D21632" s="7" t="str">
        <f t="shared" si="337"/>
        <v>Unique</v>
      </c>
    </row>
    <row r="21633" spans="2:4" x14ac:dyDescent="0.35">
      <c r="B21633" s="15" t="s">
        <v>14377</v>
      </c>
      <c r="C21633" s="13">
        <v>5.25</v>
      </c>
      <c r="D21633" s="7" t="str">
        <f t="shared" si="337"/>
        <v>Unique</v>
      </c>
    </row>
    <row r="21634" spans="2:4" x14ac:dyDescent="0.35">
      <c r="B21634" s="15">
        <v>7541</v>
      </c>
      <c r="C21634" s="13">
        <v>11.370000000000001</v>
      </c>
      <c r="D21634" s="7" t="str">
        <f t="shared" ref="D21634:D21697" si="338">IF(COUNTIFS(A:A,A21634,B:B,B21634,C:C,C21634)&gt;1,"Doublon","Unique")</f>
        <v>Unique</v>
      </c>
    </row>
    <row r="21635" spans="2:4" x14ac:dyDescent="0.35">
      <c r="B21635" s="15">
        <v>7392</v>
      </c>
      <c r="C21635" s="13">
        <v>5.48</v>
      </c>
      <c r="D21635" s="7" t="str">
        <f t="shared" si="338"/>
        <v>Unique</v>
      </c>
    </row>
    <row r="21636" spans="2:4" x14ac:dyDescent="0.35">
      <c r="B21636" s="15">
        <v>7392</v>
      </c>
      <c r="C21636" s="13">
        <v>5.25</v>
      </c>
      <c r="D21636" s="7" t="str">
        <f t="shared" si="338"/>
        <v>Unique</v>
      </c>
    </row>
    <row r="21637" spans="2:4" x14ac:dyDescent="0.35">
      <c r="B21637" s="15">
        <v>7547</v>
      </c>
      <c r="C21637" s="13">
        <v>5.49</v>
      </c>
      <c r="D21637" s="7" t="str">
        <f t="shared" si="338"/>
        <v>Unique</v>
      </c>
    </row>
    <row r="21638" spans="2:4" x14ac:dyDescent="0.35">
      <c r="B21638" s="15" t="s">
        <v>9582</v>
      </c>
      <c r="C21638" s="13">
        <v>-0.5</v>
      </c>
      <c r="D21638" s="7" t="str">
        <f t="shared" si="338"/>
        <v>Unique</v>
      </c>
    </row>
    <row r="21639" spans="2:4" x14ac:dyDescent="0.35">
      <c r="B21639" s="15" t="s">
        <v>14383</v>
      </c>
      <c r="C21639" s="13">
        <v>-0.5</v>
      </c>
      <c r="D21639" s="7" t="str">
        <f t="shared" si="338"/>
        <v>Unique</v>
      </c>
    </row>
    <row r="21640" spans="2:4" x14ac:dyDescent="0.35">
      <c r="B21640" s="15">
        <v>7482</v>
      </c>
      <c r="C21640" s="13">
        <v>-0.5</v>
      </c>
      <c r="D21640" s="7" t="str">
        <f t="shared" si="338"/>
        <v>Unique</v>
      </c>
    </row>
    <row r="21641" spans="2:4" x14ac:dyDescent="0.35">
      <c r="B21641" s="15">
        <v>7482</v>
      </c>
      <c r="C21641" s="13">
        <v>-0.5</v>
      </c>
      <c r="D21641" s="7" t="str">
        <f t="shared" si="338"/>
        <v>Unique</v>
      </c>
    </row>
    <row r="21642" spans="2:4" x14ac:dyDescent="0.35">
      <c r="B21642" s="15">
        <v>29388619</v>
      </c>
      <c r="C21642" s="13">
        <v>5.25</v>
      </c>
      <c r="D21642" s="7" t="str">
        <f t="shared" si="338"/>
        <v>Unique</v>
      </c>
    </row>
    <row r="21643" spans="2:4" x14ac:dyDescent="0.35">
      <c r="B21643" s="15">
        <v>29388967</v>
      </c>
      <c r="C21643" s="13">
        <v>5.5</v>
      </c>
      <c r="D21643" s="7" t="str">
        <f t="shared" si="338"/>
        <v>Unique</v>
      </c>
    </row>
    <row r="21644" spans="2:4" x14ac:dyDescent="0.35">
      <c r="B21644" s="15">
        <v>29390763</v>
      </c>
      <c r="C21644" s="13">
        <v>5.48</v>
      </c>
      <c r="D21644" s="7" t="str">
        <f t="shared" si="338"/>
        <v>Unique</v>
      </c>
    </row>
    <row r="21645" spans="2:4" x14ac:dyDescent="0.35">
      <c r="B21645" s="15">
        <v>7554</v>
      </c>
      <c r="C21645" s="13">
        <v>5.5</v>
      </c>
      <c r="D21645" s="7" t="str">
        <f t="shared" si="338"/>
        <v>Unique</v>
      </c>
    </row>
    <row r="21646" spans="2:4" x14ac:dyDescent="0.35">
      <c r="B21646" s="15" t="s">
        <v>14394</v>
      </c>
      <c r="C21646" s="13">
        <v>5.25</v>
      </c>
      <c r="D21646" s="7" t="str">
        <f t="shared" si="338"/>
        <v>Unique</v>
      </c>
    </row>
    <row r="21647" spans="2:4" x14ac:dyDescent="0.35">
      <c r="B21647" s="15" t="s">
        <v>14396</v>
      </c>
      <c r="C21647" s="13">
        <v>5.25</v>
      </c>
      <c r="D21647" s="7" t="str">
        <f t="shared" si="338"/>
        <v>Unique</v>
      </c>
    </row>
    <row r="21648" spans="2:4" x14ac:dyDescent="0.35">
      <c r="B21648" s="15" t="s">
        <v>14398</v>
      </c>
      <c r="C21648" s="13">
        <v>5.25</v>
      </c>
      <c r="D21648" s="7" t="str">
        <f t="shared" si="338"/>
        <v>Unique</v>
      </c>
    </row>
    <row r="21649" spans="2:4" x14ac:dyDescent="0.35">
      <c r="B21649" s="15">
        <v>7512</v>
      </c>
      <c r="C21649" s="13">
        <v>8.1</v>
      </c>
      <c r="D21649" s="7" t="str">
        <f t="shared" si="338"/>
        <v>Unique</v>
      </c>
    </row>
    <row r="21650" spans="2:4" x14ac:dyDescent="0.35">
      <c r="B21650" s="15">
        <v>7446</v>
      </c>
      <c r="C21650" s="13">
        <v>5.5</v>
      </c>
      <c r="D21650" s="7" t="str">
        <f t="shared" si="338"/>
        <v>Unique</v>
      </c>
    </row>
    <row r="21651" spans="2:4" x14ac:dyDescent="0.35">
      <c r="B21651" s="15">
        <v>7507</v>
      </c>
      <c r="C21651" s="13">
        <v>5.5</v>
      </c>
      <c r="D21651" s="7" t="str">
        <f t="shared" si="338"/>
        <v>Unique</v>
      </c>
    </row>
    <row r="21652" spans="2:4" x14ac:dyDescent="0.35">
      <c r="B21652" s="15">
        <v>7571</v>
      </c>
      <c r="C21652" s="13">
        <v>6.8400000000000007</v>
      </c>
      <c r="D21652" s="7" t="str">
        <f t="shared" si="338"/>
        <v>Unique</v>
      </c>
    </row>
    <row r="21653" spans="2:4" x14ac:dyDescent="0.35">
      <c r="B21653" s="15" t="s">
        <v>14404</v>
      </c>
      <c r="C21653" s="13">
        <v>5.5</v>
      </c>
      <c r="D21653" s="7" t="str">
        <f t="shared" si="338"/>
        <v>Unique</v>
      </c>
    </row>
    <row r="21654" spans="2:4" x14ac:dyDescent="0.35">
      <c r="B21654" s="15">
        <v>7482</v>
      </c>
      <c r="C21654" s="13">
        <v>-0.02</v>
      </c>
      <c r="D21654" s="7" t="str">
        <f t="shared" si="338"/>
        <v>Unique</v>
      </c>
    </row>
    <row r="21655" spans="2:4" x14ac:dyDescent="0.35">
      <c r="B21655" s="15">
        <v>7482</v>
      </c>
      <c r="C21655" s="13">
        <v>-0.05</v>
      </c>
      <c r="D21655" s="7" t="str">
        <f t="shared" si="338"/>
        <v>Unique</v>
      </c>
    </row>
    <row r="21656" spans="2:4" x14ac:dyDescent="0.35">
      <c r="B21656" s="15">
        <v>7482</v>
      </c>
      <c r="C21656" s="13">
        <v>-0.05</v>
      </c>
      <c r="D21656" s="7" t="str">
        <f t="shared" si="338"/>
        <v>Unique</v>
      </c>
    </row>
    <row r="21657" spans="2:4" x14ac:dyDescent="0.35">
      <c r="B21657" s="15">
        <v>7482</v>
      </c>
      <c r="C21657" s="13">
        <v>7.6199999999999992</v>
      </c>
      <c r="D21657" s="7" t="str">
        <f t="shared" si="338"/>
        <v>Unique</v>
      </c>
    </row>
    <row r="21658" spans="2:4" x14ac:dyDescent="0.35">
      <c r="B21658" s="15">
        <v>7482</v>
      </c>
      <c r="C21658" s="13">
        <v>7.6199999999999992</v>
      </c>
      <c r="D21658" s="7" t="str">
        <f t="shared" si="338"/>
        <v>Unique</v>
      </c>
    </row>
    <row r="21659" spans="2:4" x14ac:dyDescent="0.35">
      <c r="B21659" s="15">
        <v>7482</v>
      </c>
      <c r="C21659" s="13">
        <v>8.379999999999999</v>
      </c>
      <c r="D21659" s="7" t="str">
        <f t="shared" si="338"/>
        <v>Unique</v>
      </c>
    </row>
    <row r="21660" spans="2:4" x14ac:dyDescent="0.35">
      <c r="B21660" s="15">
        <v>7482</v>
      </c>
      <c r="C21660" s="13">
        <v>18.95</v>
      </c>
      <c r="D21660" s="7" t="str">
        <f t="shared" si="338"/>
        <v>Unique</v>
      </c>
    </row>
    <row r="21661" spans="2:4" x14ac:dyDescent="0.35">
      <c r="B21661" s="15">
        <v>7482</v>
      </c>
      <c r="C21661" s="13">
        <v>18.95</v>
      </c>
      <c r="D21661" s="7" t="str">
        <f t="shared" si="338"/>
        <v>Unique</v>
      </c>
    </row>
    <row r="21662" spans="2:4" x14ac:dyDescent="0.35">
      <c r="B21662" s="15">
        <v>7482</v>
      </c>
      <c r="C21662" s="13">
        <v>18.95</v>
      </c>
      <c r="D21662" s="7" t="str">
        <f t="shared" si="338"/>
        <v>Unique</v>
      </c>
    </row>
    <row r="21663" spans="2:4" x14ac:dyDescent="0.35">
      <c r="B21663" s="15" t="s">
        <v>14408</v>
      </c>
      <c r="C21663" s="13">
        <v>5.25</v>
      </c>
      <c r="D21663" s="7" t="str">
        <f t="shared" si="338"/>
        <v>Unique</v>
      </c>
    </row>
    <row r="21664" spans="2:4" x14ac:dyDescent="0.35">
      <c r="B21664" s="15">
        <v>7476</v>
      </c>
      <c r="C21664" s="13">
        <v>5.48</v>
      </c>
      <c r="D21664" s="7" t="str">
        <f t="shared" si="338"/>
        <v>Unique</v>
      </c>
    </row>
    <row r="21665" spans="2:4" x14ac:dyDescent="0.35">
      <c r="B21665" s="15" t="s">
        <v>14411</v>
      </c>
      <c r="C21665" s="13">
        <v>5.48</v>
      </c>
      <c r="D21665" s="7" t="str">
        <f t="shared" si="338"/>
        <v>Unique</v>
      </c>
    </row>
    <row r="21666" spans="2:4" x14ac:dyDescent="0.35">
      <c r="B21666" s="15">
        <v>7573</v>
      </c>
      <c r="C21666" s="13">
        <v>5.48</v>
      </c>
      <c r="D21666" s="7" t="str">
        <f t="shared" si="338"/>
        <v>Unique</v>
      </c>
    </row>
    <row r="21667" spans="2:4" x14ac:dyDescent="0.35">
      <c r="B21667" s="15">
        <v>7435</v>
      </c>
      <c r="C21667" s="13">
        <v>5.5</v>
      </c>
      <c r="D21667" s="7" t="str">
        <f t="shared" si="338"/>
        <v>Unique</v>
      </c>
    </row>
    <row r="21668" spans="2:4" x14ac:dyDescent="0.35">
      <c r="B21668" s="15">
        <v>7435</v>
      </c>
      <c r="C21668" s="13">
        <v>5.48</v>
      </c>
      <c r="D21668" s="7" t="str">
        <f t="shared" si="338"/>
        <v>Unique</v>
      </c>
    </row>
    <row r="21669" spans="2:4" x14ac:dyDescent="0.35">
      <c r="B21669" s="15" t="s">
        <v>14406</v>
      </c>
      <c r="C21669" s="13">
        <v>7.3599999999999994</v>
      </c>
      <c r="D21669" s="7" t="str">
        <f t="shared" si="338"/>
        <v>Unique</v>
      </c>
    </row>
    <row r="21670" spans="2:4" x14ac:dyDescent="0.35">
      <c r="B21670" s="15" t="s">
        <v>1771</v>
      </c>
      <c r="C21670" s="13">
        <v>5.25</v>
      </c>
      <c r="D21670" s="7" t="str">
        <f t="shared" si="338"/>
        <v>Unique</v>
      </c>
    </row>
    <row r="21671" spans="2:4" x14ac:dyDescent="0.35">
      <c r="B21671" s="15" t="s">
        <v>14416</v>
      </c>
      <c r="C21671" s="13">
        <v>6.8400000000000007</v>
      </c>
      <c r="D21671" s="7" t="str">
        <f t="shared" si="338"/>
        <v>Unique</v>
      </c>
    </row>
    <row r="21672" spans="2:4" x14ac:dyDescent="0.35">
      <c r="B21672" s="15" t="s">
        <v>14418</v>
      </c>
      <c r="C21672" s="13">
        <v>5.25</v>
      </c>
      <c r="D21672" s="7" t="str">
        <f t="shared" si="338"/>
        <v>Unique</v>
      </c>
    </row>
    <row r="21673" spans="2:4" x14ac:dyDescent="0.35">
      <c r="B21673" s="15" t="s">
        <v>14420</v>
      </c>
      <c r="C21673" s="13">
        <v>9.2199999999999989</v>
      </c>
      <c r="D21673" s="7" t="str">
        <f t="shared" si="338"/>
        <v>Unique</v>
      </c>
    </row>
    <row r="21674" spans="2:4" x14ac:dyDescent="0.35">
      <c r="B21674" s="15" t="s">
        <v>2662</v>
      </c>
      <c r="C21674" s="13">
        <v>5.25</v>
      </c>
      <c r="D21674" s="7" t="str">
        <f t="shared" si="338"/>
        <v>Unique</v>
      </c>
    </row>
    <row r="21675" spans="2:4" x14ac:dyDescent="0.35">
      <c r="B21675" s="15" t="s">
        <v>1779</v>
      </c>
      <c r="C21675" s="13">
        <v>5.48</v>
      </c>
      <c r="D21675" s="7" t="str">
        <f t="shared" si="338"/>
        <v>Unique</v>
      </c>
    </row>
    <row r="21676" spans="2:4" x14ac:dyDescent="0.35">
      <c r="B21676" s="15" t="s">
        <v>9582</v>
      </c>
      <c r="C21676" s="13">
        <v>5.25</v>
      </c>
      <c r="D21676" s="7" t="str">
        <f t="shared" si="338"/>
        <v>Unique</v>
      </c>
    </row>
    <row r="21677" spans="2:4" x14ac:dyDescent="0.35">
      <c r="B21677" s="15" t="s">
        <v>9582</v>
      </c>
      <c r="C21677" s="13">
        <v>-0.02</v>
      </c>
      <c r="D21677" s="7" t="str">
        <f t="shared" si="338"/>
        <v>Unique</v>
      </c>
    </row>
    <row r="21678" spans="2:4" x14ac:dyDescent="0.35">
      <c r="B21678" s="15" t="s">
        <v>9582</v>
      </c>
      <c r="C21678" s="13">
        <v>-0.04</v>
      </c>
      <c r="D21678" s="7" t="str">
        <f t="shared" si="338"/>
        <v>Unique</v>
      </c>
    </row>
    <row r="21679" spans="2:4" x14ac:dyDescent="0.35">
      <c r="B21679" s="15" t="s">
        <v>9582</v>
      </c>
      <c r="C21679" s="13">
        <v>5.25</v>
      </c>
      <c r="D21679" s="7" t="str">
        <f t="shared" si="338"/>
        <v>Unique</v>
      </c>
    </row>
    <row r="21680" spans="2:4" x14ac:dyDescent="0.35">
      <c r="B21680" s="15" t="s">
        <v>9582</v>
      </c>
      <c r="C21680" s="13">
        <v>5.48</v>
      </c>
      <c r="D21680" s="7" t="str">
        <f t="shared" si="338"/>
        <v>Unique</v>
      </c>
    </row>
    <row r="21681" spans="2:4" x14ac:dyDescent="0.35">
      <c r="B21681" s="15" t="s">
        <v>1779</v>
      </c>
      <c r="C21681" s="13">
        <v>5.25</v>
      </c>
      <c r="D21681" s="7" t="str">
        <f t="shared" si="338"/>
        <v>Unique</v>
      </c>
    </row>
    <row r="21682" spans="2:4" x14ac:dyDescent="0.35">
      <c r="B21682" s="15">
        <v>29386828</v>
      </c>
      <c r="C21682" s="13">
        <v>5.25</v>
      </c>
      <c r="D21682" s="7" t="str">
        <f t="shared" si="338"/>
        <v>Unique</v>
      </c>
    </row>
    <row r="21683" spans="2:4" x14ac:dyDescent="0.35">
      <c r="B21683" s="15" t="s">
        <v>14426</v>
      </c>
      <c r="C21683" s="13">
        <v>7.1000000000000005</v>
      </c>
      <c r="D21683" s="7" t="str">
        <f t="shared" si="338"/>
        <v>Unique</v>
      </c>
    </row>
    <row r="21684" spans="2:4" x14ac:dyDescent="0.35">
      <c r="B21684" s="15" t="s">
        <v>14428</v>
      </c>
      <c r="C21684" s="13">
        <v>9.7200000000000006</v>
      </c>
      <c r="D21684" s="7" t="str">
        <f t="shared" si="338"/>
        <v>Unique</v>
      </c>
    </row>
    <row r="21685" spans="2:4" x14ac:dyDescent="0.35">
      <c r="B21685" s="15" t="s">
        <v>1771</v>
      </c>
      <c r="C21685" s="13">
        <v>5.25</v>
      </c>
      <c r="D21685" s="7" t="str">
        <f t="shared" si="338"/>
        <v>Unique</v>
      </c>
    </row>
    <row r="21686" spans="2:4" x14ac:dyDescent="0.35">
      <c r="B21686" s="15" t="s">
        <v>14431</v>
      </c>
      <c r="C21686" s="13">
        <v>6.57</v>
      </c>
      <c r="D21686" s="7" t="str">
        <f t="shared" si="338"/>
        <v>Unique</v>
      </c>
    </row>
    <row r="21687" spans="2:4" x14ac:dyDescent="0.35">
      <c r="B21687" s="15">
        <v>7552</v>
      </c>
      <c r="C21687" s="13">
        <v>8.379999999999999</v>
      </c>
      <c r="D21687" s="7" t="str">
        <f t="shared" si="338"/>
        <v>Unique</v>
      </c>
    </row>
    <row r="21688" spans="2:4" x14ac:dyDescent="0.35">
      <c r="B21688" s="15" t="s">
        <v>14434</v>
      </c>
      <c r="C21688" s="13">
        <v>5.25</v>
      </c>
      <c r="D21688" s="7" t="str">
        <f t="shared" si="338"/>
        <v>Unique</v>
      </c>
    </row>
    <row r="21689" spans="2:4" x14ac:dyDescent="0.35">
      <c r="B21689" s="15">
        <v>7086</v>
      </c>
      <c r="C21689" s="13">
        <v>6.13</v>
      </c>
      <c r="D21689" s="7" t="str">
        <f t="shared" si="338"/>
        <v>Unique</v>
      </c>
    </row>
    <row r="21690" spans="2:4" x14ac:dyDescent="0.35">
      <c r="B21690" s="15">
        <v>7578</v>
      </c>
      <c r="C21690" s="13">
        <v>5.25</v>
      </c>
      <c r="D21690" s="7" t="str">
        <f t="shared" si="338"/>
        <v>Unique</v>
      </c>
    </row>
    <row r="21691" spans="2:4" x14ac:dyDescent="0.35">
      <c r="B21691" s="15">
        <v>7560</v>
      </c>
      <c r="C21691" s="13">
        <v>5.25</v>
      </c>
      <c r="D21691" s="7" t="str">
        <f t="shared" si="338"/>
        <v>Unique</v>
      </c>
    </row>
    <row r="21692" spans="2:4" x14ac:dyDescent="0.35">
      <c r="B21692" s="15" t="s">
        <v>9582</v>
      </c>
      <c r="C21692" s="13">
        <v>5.25</v>
      </c>
      <c r="D21692" s="7" t="str">
        <f t="shared" si="338"/>
        <v>Unique</v>
      </c>
    </row>
    <row r="21693" spans="2:4" x14ac:dyDescent="0.35">
      <c r="B21693" s="15" t="s">
        <v>9582</v>
      </c>
      <c r="C21693" s="13">
        <v>5.25</v>
      </c>
      <c r="D21693" s="7" t="str">
        <f t="shared" si="338"/>
        <v>Unique</v>
      </c>
    </row>
    <row r="21694" spans="2:4" x14ac:dyDescent="0.35">
      <c r="B21694" s="15" t="s">
        <v>14441</v>
      </c>
      <c r="C21694" s="13">
        <v>5.48</v>
      </c>
      <c r="D21694" s="7" t="str">
        <f t="shared" si="338"/>
        <v>Unique</v>
      </c>
    </row>
    <row r="21695" spans="2:4" x14ac:dyDescent="0.35">
      <c r="B21695" s="15" t="s">
        <v>14443</v>
      </c>
      <c r="C21695" s="13">
        <v>5.25</v>
      </c>
      <c r="D21695" s="7" t="str">
        <f t="shared" si="338"/>
        <v>Unique</v>
      </c>
    </row>
    <row r="21696" spans="2:4" x14ac:dyDescent="0.35">
      <c r="B21696" s="15" t="s">
        <v>14383</v>
      </c>
      <c r="C21696" s="13">
        <v>-0.02</v>
      </c>
      <c r="D21696" s="7" t="str">
        <f t="shared" si="338"/>
        <v>Unique</v>
      </c>
    </row>
    <row r="21697" spans="2:4" x14ac:dyDescent="0.35">
      <c r="B21697" s="15" t="s">
        <v>14383</v>
      </c>
      <c r="C21697" s="13">
        <v>-0.04</v>
      </c>
      <c r="D21697" s="7" t="str">
        <f t="shared" si="338"/>
        <v>Unique</v>
      </c>
    </row>
    <row r="21698" spans="2:4" x14ac:dyDescent="0.35">
      <c r="B21698" s="15" t="s">
        <v>14383</v>
      </c>
      <c r="C21698" s="13">
        <v>7.1000000000000005</v>
      </c>
      <c r="D21698" s="7" t="str">
        <f t="shared" ref="D21698:D21761" si="339">IF(COUNTIFS(A:A,A21698,B:B,B21698,C:C,C21698)&gt;1,"Doublon","Unique")</f>
        <v>Unique</v>
      </c>
    </row>
    <row r="21699" spans="2:4" x14ac:dyDescent="0.35">
      <c r="B21699" s="15" t="s">
        <v>14383</v>
      </c>
      <c r="C21699" s="13">
        <v>8.9600000000000009</v>
      </c>
      <c r="D21699" s="7" t="str">
        <f t="shared" si="339"/>
        <v>Unique</v>
      </c>
    </row>
    <row r="21700" spans="2:4" x14ac:dyDescent="0.35">
      <c r="B21700" s="15" t="s">
        <v>14445</v>
      </c>
      <c r="C21700" s="13">
        <v>9.27</v>
      </c>
      <c r="D21700" s="7" t="str">
        <f t="shared" si="339"/>
        <v>Unique</v>
      </c>
    </row>
    <row r="21701" spans="2:4" x14ac:dyDescent="0.35">
      <c r="B21701" s="15" t="s">
        <v>14447</v>
      </c>
      <c r="C21701" s="13">
        <v>8.17</v>
      </c>
      <c r="D21701" s="7" t="str">
        <f t="shared" si="339"/>
        <v>Unique</v>
      </c>
    </row>
    <row r="21702" spans="2:4" x14ac:dyDescent="0.35">
      <c r="B21702" s="15" t="s">
        <v>14449</v>
      </c>
      <c r="C21702" s="13">
        <v>7.94</v>
      </c>
      <c r="D21702" s="7" t="str">
        <f t="shared" si="339"/>
        <v>Unique</v>
      </c>
    </row>
    <row r="21703" spans="2:4" x14ac:dyDescent="0.35">
      <c r="B21703" s="15" t="s">
        <v>14451</v>
      </c>
      <c r="C21703" s="13">
        <v>1.4500000000000002</v>
      </c>
      <c r="D21703" s="7" t="str">
        <f t="shared" si="339"/>
        <v>Unique</v>
      </c>
    </row>
    <row r="21704" spans="2:4" x14ac:dyDescent="0.35">
      <c r="B21704" s="15" t="s">
        <v>14449</v>
      </c>
      <c r="C21704" s="13">
        <v>1.4500000000000002</v>
      </c>
      <c r="D21704" s="7" t="str">
        <f t="shared" si="339"/>
        <v>Unique</v>
      </c>
    </row>
    <row r="21705" spans="2:4" x14ac:dyDescent="0.35">
      <c r="B21705" s="15" t="s">
        <v>14453</v>
      </c>
      <c r="C21705" s="13">
        <v>1.4500000000000002</v>
      </c>
      <c r="D21705" s="7" t="str">
        <f t="shared" si="339"/>
        <v>Unique</v>
      </c>
    </row>
    <row r="21706" spans="2:4" x14ac:dyDescent="0.35">
      <c r="B21706" s="15" t="s">
        <v>14455</v>
      </c>
      <c r="C21706" s="13">
        <v>1.4500000000000002</v>
      </c>
      <c r="D21706" s="7" t="str">
        <f t="shared" si="339"/>
        <v>Unique</v>
      </c>
    </row>
    <row r="21707" spans="2:4" x14ac:dyDescent="0.35">
      <c r="B21707" s="15" t="s">
        <v>14445</v>
      </c>
      <c r="C21707" s="13">
        <v>1.4500000000000002</v>
      </c>
      <c r="D21707" s="7" t="str">
        <f t="shared" si="339"/>
        <v>Unique</v>
      </c>
    </row>
    <row r="21708" spans="2:4" x14ac:dyDescent="0.35">
      <c r="B21708" s="15" t="s">
        <v>14447</v>
      </c>
      <c r="C21708" s="13">
        <v>1.4500000000000002</v>
      </c>
      <c r="D21708" s="7" t="str">
        <f t="shared" si="339"/>
        <v>Unique</v>
      </c>
    </row>
    <row r="21709" spans="2:4" x14ac:dyDescent="0.35">
      <c r="B21709" s="15" t="s">
        <v>14458</v>
      </c>
      <c r="C21709" s="13">
        <v>5.25</v>
      </c>
      <c r="D21709" s="7" t="str">
        <f t="shared" si="339"/>
        <v>Unique</v>
      </c>
    </row>
    <row r="21710" spans="2:4" x14ac:dyDescent="0.35">
      <c r="B21710" s="15">
        <v>29389109</v>
      </c>
      <c r="C21710" s="13">
        <v>5.25</v>
      </c>
      <c r="D21710" s="7" t="str">
        <f t="shared" si="339"/>
        <v>Unique</v>
      </c>
    </row>
    <row r="21711" spans="2:4" x14ac:dyDescent="0.35">
      <c r="B21711" s="15" t="s">
        <v>13698</v>
      </c>
      <c r="C21711" s="13">
        <v>4.59</v>
      </c>
      <c r="D21711" s="7" t="str">
        <f t="shared" si="339"/>
        <v>Unique</v>
      </c>
    </row>
    <row r="21712" spans="2:4" x14ac:dyDescent="0.35">
      <c r="B21712" s="15">
        <v>7575</v>
      </c>
      <c r="C21712" s="13">
        <v>18.95</v>
      </c>
      <c r="D21712" s="7" t="str">
        <f t="shared" si="339"/>
        <v>Unique</v>
      </c>
    </row>
    <row r="21713" spans="2:4" x14ac:dyDescent="0.35">
      <c r="B21713" s="15">
        <v>7564</v>
      </c>
      <c r="C21713" s="13">
        <v>8.9700000000000006</v>
      </c>
      <c r="D21713" s="7" t="str">
        <f t="shared" si="339"/>
        <v>Unique</v>
      </c>
    </row>
    <row r="21714" spans="2:4" x14ac:dyDescent="0.35">
      <c r="B21714" s="15">
        <v>7558</v>
      </c>
      <c r="C21714" s="13">
        <v>8.9700000000000006</v>
      </c>
      <c r="D21714" s="7" t="str">
        <f t="shared" si="339"/>
        <v>Unique</v>
      </c>
    </row>
    <row r="21715" spans="2:4" x14ac:dyDescent="0.35">
      <c r="B21715" s="15">
        <v>7570</v>
      </c>
      <c r="C21715" s="13">
        <v>7.5600000000000005</v>
      </c>
      <c r="D21715" s="7" t="str">
        <f t="shared" si="339"/>
        <v>Unique</v>
      </c>
    </row>
    <row r="21716" spans="2:4" x14ac:dyDescent="0.35">
      <c r="B21716" s="15">
        <v>7561</v>
      </c>
      <c r="C21716" s="13">
        <v>7.05</v>
      </c>
      <c r="D21716" s="7" t="str">
        <f t="shared" si="339"/>
        <v>Unique</v>
      </c>
    </row>
    <row r="21717" spans="2:4" x14ac:dyDescent="0.35">
      <c r="B21717" s="15">
        <v>7469</v>
      </c>
      <c r="C21717" s="13">
        <v>6.04</v>
      </c>
      <c r="D21717" s="7" t="str">
        <f t="shared" si="339"/>
        <v>Unique</v>
      </c>
    </row>
    <row r="21718" spans="2:4" x14ac:dyDescent="0.35">
      <c r="B21718" s="15">
        <v>7548</v>
      </c>
      <c r="C21718" s="13">
        <v>5.5200000000000014</v>
      </c>
      <c r="D21718" s="7" t="str">
        <f t="shared" si="339"/>
        <v>Unique</v>
      </c>
    </row>
    <row r="21719" spans="2:4" x14ac:dyDescent="0.35">
      <c r="B21719" s="15">
        <v>7568</v>
      </c>
      <c r="C21719" s="13">
        <v>4.6399999999999997</v>
      </c>
      <c r="D21719" s="7" t="str">
        <f t="shared" si="339"/>
        <v>Unique</v>
      </c>
    </row>
    <row r="21720" spans="2:4" x14ac:dyDescent="0.35">
      <c r="B21720" s="15">
        <v>7566</v>
      </c>
      <c r="C21720" s="13">
        <v>4.6399999999999997</v>
      </c>
      <c r="D21720" s="7" t="str">
        <f t="shared" si="339"/>
        <v>Unique</v>
      </c>
    </row>
    <row r="21721" spans="2:4" x14ac:dyDescent="0.35">
      <c r="B21721" s="15">
        <v>7264</v>
      </c>
      <c r="C21721" s="13">
        <v>4.3999999999999995</v>
      </c>
      <c r="D21721" s="7" t="str">
        <f t="shared" si="339"/>
        <v>Unique</v>
      </c>
    </row>
    <row r="21722" spans="2:4" x14ac:dyDescent="0.35">
      <c r="B21722" s="15">
        <v>7503</v>
      </c>
      <c r="C21722" s="13">
        <v>4.3999999999999995</v>
      </c>
      <c r="D21722" s="7" t="str">
        <f t="shared" si="339"/>
        <v>Unique</v>
      </c>
    </row>
    <row r="21723" spans="2:4" x14ac:dyDescent="0.35">
      <c r="B21723" s="15">
        <v>7575</v>
      </c>
      <c r="C21723" s="13">
        <v>3.94</v>
      </c>
      <c r="D21723" s="7" t="str">
        <f t="shared" si="339"/>
        <v>Unique</v>
      </c>
    </row>
    <row r="21724" spans="2:4" x14ac:dyDescent="0.35">
      <c r="B21724" s="15">
        <v>7569</v>
      </c>
      <c r="C21724" s="13">
        <v>3.75</v>
      </c>
      <c r="D21724" s="7" t="str">
        <f t="shared" si="339"/>
        <v>Unique</v>
      </c>
    </row>
    <row r="21725" spans="2:4" x14ac:dyDescent="0.35">
      <c r="B21725" s="15">
        <v>7553</v>
      </c>
      <c r="C21725" s="13">
        <v>3.65</v>
      </c>
      <c r="D21725" s="7" t="str">
        <f t="shared" si="339"/>
        <v>Unique</v>
      </c>
    </row>
    <row r="21726" spans="2:4" x14ac:dyDescent="0.35">
      <c r="B21726" s="15" t="s">
        <v>14451</v>
      </c>
      <c r="C21726" s="13">
        <v>10.31</v>
      </c>
      <c r="D21726" s="7" t="str">
        <f t="shared" si="339"/>
        <v>Unique</v>
      </c>
    </row>
    <row r="21727" spans="2:4" x14ac:dyDescent="0.35">
      <c r="B21727" s="15" t="s">
        <v>14455</v>
      </c>
      <c r="C21727" s="13">
        <v>9.5999999999999979</v>
      </c>
      <c r="D21727" s="7" t="str">
        <f t="shared" si="339"/>
        <v>Unique</v>
      </c>
    </row>
    <row r="21728" spans="2:4" x14ac:dyDescent="0.35">
      <c r="B21728" s="15" t="s">
        <v>14453</v>
      </c>
      <c r="C21728" s="13">
        <v>9.27</v>
      </c>
      <c r="D21728" s="7" t="str">
        <f t="shared" si="339"/>
        <v>Unique</v>
      </c>
    </row>
    <row r="21729" spans="2:4" x14ac:dyDescent="0.35">
      <c r="B21729" s="15" t="s">
        <v>14472</v>
      </c>
      <c r="C21729" s="13">
        <v>5.25</v>
      </c>
      <c r="D21729" s="7" t="str">
        <f t="shared" si="339"/>
        <v>Unique</v>
      </c>
    </row>
    <row r="21730" spans="2:4" x14ac:dyDescent="0.35">
      <c r="B21730" s="15" t="s">
        <v>14474</v>
      </c>
      <c r="C21730" s="13">
        <v>7.1000000000000005</v>
      </c>
      <c r="D21730" s="7" t="str">
        <f t="shared" si="339"/>
        <v>Unique</v>
      </c>
    </row>
    <row r="21731" spans="2:4" x14ac:dyDescent="0.35">
      <c r="B21731" s="15" t="s">
        <v>14476</v>
      </c>
      <c r="C21731" s="13">
        <v>5.25</v>
      </c>
      <c r="D21731" s="7" t="str">
        <f t="shared" si="339"/>
        <v>Unique</v>
      </c>
    </row>
    <row r="21732" spans="2:4" x14ac:dyDescent="0.35">
      <c r="B21732" s="15">
        <v>6941</v>
      </c>
      <c r="C21732" s="13">
        <v>5.49</v>
      </c>
      <c r="D21732" s="7" t="str">
        <f t="shared" si="339"/>
        <v>Unique</v>
      </c>
    </row>
    <row r="21733" spans="2:4" x14ac:dyDescent="0.35">
      <c r="B21733" s="15" t="s">
        <v>14479</v>
      </c>
      <c r="C21733" s="13">
        <v>5.25</v>
      </c>
      <c r="D21733" s="7" t="str">
        <f t="shared" si="339"/>
        <v>Unique</v>
      </c>
    </row>
    <row r="21734" spans="2:4" x14ac:dyDescent="0.35">
      <c r="B21734" s="15" t="s">
        <v>14481</v>
      </c>
      <c r="C21734" s="13">
        <v>5.48</v>
      </c>
      <c r="D21734" s="7" t="str">
        <f t="shared" si="339"/>
        <v>Unique</v>
      </c>
    </row>
    <row r="21735" spans="2:4" x14ac:dyDescent="0.35">
      <c r="B21735" s="15" t="s">
        <v>14484</v>
      </c>
      <c r="C21735" s="13">
        <v>5.49</v>
      </c>
      <c r="D21735" s="7" t="str">
        <f t="shared" si="339"/>
        <v>Unique</v>
      </c>
    </row>
    <row r="21736" spans="2:4" x14ac:dyDescent="0.35">
      <c r="B21736" s="15">
        <v>7565</v>
      </c>
      <c r="C21736" s="13">
        <v>5.48</v>
      </c>
      <c r="D21736" s="7" t="str">
        <f t="shared" si="339"/>
        <v>Unique</v>
      </c>
    </row>
    <row r="21737" spans="2:4" x14ac:dyDescent="0.35">
      <c r="B21737" s="15" t="s">
        <v>14486</v>
      </c>
      <c r="C21737" s="13">
        <v>5.49</v>
      </c>
      <c r="D21737" s="7" t="str">
        <f t="shared" si="339"/>
        <v>Unique</v>
      </c>
    </row>
    <row r="21738" spans="2:4" x14ac:dyDescent="0.35">
      <c r="B21738" s="15">
        <v>7555</v>
      </c>
      <c r="C21738" s="13">
        <v>6.13</v>
      </c>
      <c r="D21738" s="7" t="str">
        <f t="shared" si="339"/>
        <v>Unique</v>
      </c>
    </row>
    <row r="21739" spans="2:4" x14ac:dyDescent="0.35">
      <c r="B21739" s="15">
        <v>7562</v>
      </c>
      <c r="C21739" s="13">
        <v>5.25</v>
      </c>
      <c r="D21739" s="7" t="str">
        <f t="shared" si="339"/>
        <v>Unique</v>
      </c>
    </row>
    <row r="21740" spans="2:4" x14ac:dyDescent="0.35">
      <c r="B21740" s="15" t="s">
        <v>14490</v>
      </c>
      <c r="C21740" s="13">
        <v>5.25</v>
      </c>
      <c r="D21740" s="7" t="str">
        <f t="shared" si="339"/>
        <v>Unique</v>
      </c>
    </row>
    <row r="21741" spans="2:4" x14ac:dyDescent="0.35">
      <c r="B21741" s="15" t="s">
        <v>14492</v>
      </c>
      <c r="C21741" s="13">
        <v>5.5</v>
      </c>
      <c r="D21741" s="7" t="str">
        <f t="shared" si="339"/>
        <v>Unique</v>
      </c>
    </row>
    <row r="21742" spans="2:4" x14ac:dyDescent="0.35">
      <c r="B21742" s="15" t="s">
        <v>14499</v>
      </c>
      <c r="C21742" s="13">
        <v>8.1</v>
      </c>
      <c r="D21742" s="7" t="str">
        <f t="shared" si="339"/>
        <v>Unique</v>
      </c>
    </row>
    <row r="21743" spans="2:4" x14ac:dyDescent="0.35">
      <c r="B21743" s="15" t="s">
        <v>14499</v>
      </c>
      <c r="C21743" s="13">
        <v>13.99</v>
      </c>
      <c r="D21743" s="7" t="str">
        <f t="shared" si="339"/>
        <v>Unique</v>
      </c>
    </row>
    <row r="21744" spans="2:4" x14ac:dyDescent="0.35">
      <c r="B21744" s="15">
        <v>7576</v>
      </c>
      <c r="C21744" s="13">
        <v>3.75</v>
      </c>
      <c r="D21744" s="7" t="str">
        <f t="shared" si="339"/>
        <v>Unique</v>
      </c>
    </row>
    <row r="21745" spans="2:4" x14ac:dyDescent="0.35">
      <c r="B21745" s="15">
        <v>7583</v>
      </c>
      <c r="C21745" s="13">
        <v>3.75</v>
      </c>
      <c r="D21745" s="7" t="str">
        <f t="shared" si="339"/>
        <v>Unique</v>
      </c>
    </row>
    <row r="21746" spans="2:4" x14ac:dyDescent="0.35">
      <c r="B21746" s="15">
        <v>7589</v>
      </c>
      <c r="C21746" s="13">
        <v>3.94</v>
      </c>
      <c r="D21746" s="7" t="str">
        <f t="shared" si="339"/>
        <v>Unique</v>
      </c>
    </row>
    <row r="21747" spans="2:4" x14ac:dyDescent="0.35">
      <c r="B21747" s="15">
        <v>7590</v>
      </c>
      <c r="C21747" s="13">
        <v>3.94</v>
      </c>
      <c r="D21747" s="7" t="str">
        <f t="shared" si="339"/>
        <v>Unique</v>
      </c>
    </row>
    <row r="21748" spans="2:4" x14ac:dyDescent="0.35">
      <c r="B21748" s="15">
        <v>7354</v>
      </c>
      <c r="C21748" s="13">
        <v>3.94</v>
      </c>
      <c r="D21748" s="7" t="str">
        <f t="shared" si="339"/>
        <v>Unique</v>
      </c>
    </row>
    <row r="21749" spans="2:4" x14ac:dyDescent="0.35">
      <c r="B21749" s="15">
        <v>7582</v>
      </c>
      <c r="C21749" s="13">
        <v>5.08</v>
      </c>
      <c r="D21749" s="7" t="str">
        <f t="shared" si="339"/>
        <v>Unique</v>
      </c>
    </row>
    <row r="21750" spans="2:4" x14ac:dyDescent="0.35">
      <c r="B21750" s="15">
        <v>7386</v>
      </c>
      <c r="C21750" s="13">
        <v>8.07</v>
      </c>
      <c r="D21750" s="7" t="str">
        <f t="shared" si="339"/>
        <v>Unique</v>
      </c>
    </row>
    <row r="21751" spans="2:4" x14ac:dyDescent="0.35">
      <c r="B21751" s="15">
        <v>7586</v>
      </c>
      <c r="C21751" s="13">
        <v>8.9700000000000006</v>
      </c>
      <c r="D21751" s="7" t="str">
        <f t="shared" si="339"/>
        <v>Unique</v>
      </c>
    </row>
    <row r="21752" spans="2:4" x14ac:dyDescent="0.35">
      <c r="B21752" s="15">
        <v>7504</v>
      </c>
      <c r="C21752" s="13">
        <v>9.75</v>
      </c>
      <c r="D21752" s="7" t="str">
        <f t="shared" si="339"/>
        <v>Unique</v>
      </c>
    </row>
    <row r="21753" spans="2:4" x14ac:dyDescent="0.35">
      <c r="B21753" s="15">
        <v>7585</v>
      </c>
      <c r="C21753" s="13">
        <v>9.75</v>
      </c>
      <c r="D21753" s="7" t="str">
        <f t="shared" si="339"/>
        <v>Unique</v>
      </c>
    </row>
    <row r="21754" spans="2:4" x14ac:dyDescent="0.35">
      <c r="B21754" s="15">
        <v>7591</v>
      </c>
      <c r="C21754" s="13">
        <v>6.6999999999999993</v>
      </c>
      <c r="D21754" s="7" t="str">
        <f t="shared" si="339"/>
        <v>Unique</v>
      </c>
    </row>
    <row r="21755" spans="2:4" x14ac:dyDescent="0.35">
      <c r="B21755" s="15">
        <v>7331</v>
      </c>
      <c r="C21755" s="13">
        <v>6.6999999999999993</v>
      </c>
      <c r="D21755" s="7" t="str">
        <f t="shared" si="339"/>
        <v>Unique</v>
      </c>
    </row>
    <row r="21756" spans="2:4" x14ac:dyDescent="0.35">
      <c r="B21756" s="15">
        <v>7564</v>
      </c>
      <c r="C21756" s="13">
        <v>6.6999999999999993</v>
      </c>
      <c r="D21756" s="7" t="str">
        <f t="shared" si="339"/>
        <v>Unique</v>
      </c>
    </row>
    <row r="21757" spans="2:4" x14ac:dyDescent="0.35">
      <c r="B21757" s="15">
        <v>7186</v>
      </c>
      <c r="C21757" s="13">
        <v>3.7399999999999998</v>
      </c>
      <c r="D21757" s="7" t="str">
        <f t="shared" si="339"/>
        <v>Unique</v>
      </c>
    </row>
    <row r="21758" spans="2:4" x14ac:dyDescent="0.35">
      <c r="B21758" s="15">
        <v>7337</v>
      </c>
      <c r="C21758" s="13">
        <v>-0.5</v>
      </c>
      <c r="D21758" s="7" t="str">
        <f t="shared" si="339"/>
        <v>Unique</v>
      </c>
    </row>
    <row r="21759" spans="2:4" x14ac:dyDescent="0.35">
      <c r="B21759" s="15">
        <v>7580</v>
      </c>
      <c r="C21759" s="13">
        <v>-0.5</v>
      </c>
      <c r="D21759" s="7" t="str">
        <f t="shared" si="339"/>
        <v>Unique</v>
      </c>
    </row>
    <row r="21760" spans="2:4" x14ac:dyDescent="0.35">
      <c r="B21760" s="15">
        <v>7499</v>
      </c>
      <c r="C21760" s="13">
        <v>-0.5</v>
      </c>
      <c r="D21760" s="7" t="str">
        <f t="shared" si="339"/>
        <v>Unique</v>
      </c>
    </row>
    <row r="21761" spans="2:4" x14ac:dyDescent="0.35">
      <c r="B21761" s="15">
        <v>7556</v>
      </c>
      <c r="C21761" s="13">
        <v>-0.5</v>
      </c>
      <c r="D21761" s="7" t="str">
        <f t="shared" si="339"/>
        <v>Unique</v>
      </c>
    </row>
    <row r="21762" spans="2:4" x14ac:dyDescent="0.35">
      <c r="B21762" s="15">
        <v>7594</v>
      </c>
      <c r="C21762" s="13">
        <v>-0.5</v>
      </c>
      <c r="D21762" s="7" t="str">
        <f t="shared" ref="D21762:D21825" si="340">IF(COUNTIFS(A:A,A21762,B:B,B21762,C:C,C21762)&gt;1,"Doublon","Unique")</f>
        <v>Unique</v>
      </c>
    </row>
    <row r="21763" spans="2:4" x14ac:dyDescent="0.35">
      <c r="B21763" s="15">
        <v>7426</v>
      </c>
      <c r="C21763" s="13">
        <v>-0.5</v>
      </c>
      <c r="D21763" s="7" t="str">
        <f t="shared" si="340"/>
        <v>Unique</v>
      </c>
    </row>
    <row r="21764" spans="2:4" x14ac:dyDescent="0.35">
      <c r="B21764" s="15" t="s">
        <v>14494</v>
      </c>
      <c r="C21764" s="13">
        <v>-0.5</v>
      </c>
      <c r="D21764" s="7" t="str">
        <f t="shared" si="340"/>
        <v>Unique</v>
      </c>
    </row>
    <row r="21765" spans="2:4" x14ac:dyDescent="0.35">
      <c r="B21765" s="15" t="s">
        <v>14494</v>
      </c>
      <c r="C21765" s="13">
        <v>-0.5</v>
      </c>
      <c r="D21765" s="7" t="str">
        <f t="shared" si="340"/>
        <v>Unique</v>
      </c>
    </row>
    <row r="21766" spans="2:4" x14ac:dyDescent="0.35">
      <c r="B21766" s="15" t="s">
        <v>14529</v>
      </c>
      <c r="C21766" s="13">
        <v>5.25</v>
      </c>
      <c r="D21766" s="7" t="str">
        <f t="shared" si="340"/>
        <v>Unique</v>
      </c>
    </row>
    <row r="21767" spans="2:4" x14ac:dyDescent="0.35">
      <c r="B21767" s="15" t="s">
        <v>14531</v>
      </c>
      <c r="C21767" s="13">
        <v>5.25</v>
      </c>
      <c r="D21767" s="7" t="str">
        <f t="shared" si="340"/>
        <v>Unique</v>
      </c>
    </row>
    <row r="21768" spans="2:4" x14ac:dyDescent="0.35">
      <c r="B21768" s="15">
        <v>7588</v>
      </c>
      <c r="C21768" s="13">
        <v>7.6199999999999992</v>
      </c>
      <c r="D21768" s="7" t="str">
        <f t="shared" si="340"/>
        <v>Unique</v>
      </c>
    </row>
    <row r="21769" spans="2:4" x14ac:dyDescent="0.35">
      <c r="B21769" s="15">
        <v>7556</v>
      </c>
      <c r="C21769" s="13">
        <v>-0.02</v>
      </c>
      <c r="D21769" s="7" t="str">
        <f t="shared" si="340"/>
        <v>Unique</v>
      </c>
    </row>
    <row r="21770" spans="2:4" x14ac:dyDescent="0.35">
      <c r="B21770" s="15">
        <v>7556</v>
      </c>
      <c r="C21770" s="13">
        <v>-0.04</v>
      </c>
      <c r="D21770" s="7" t="str">
        <f t="shared" si="340"/>
        <v>Unique</v>
      </c>
    </row>
    <row r="21771" spans="2:4" x14ac:dyDescent="0.35">
      <c r="B21771" s="15">
        <v>7556</v>
      </c>
      <c r="C21771" s="13">
        <v>8.1</v>
      </c>
      <c r="D21771" s="7" t="str">
        <f t="shared" si="340"/>
        <v>Unique</v>
      </c>
    </row>
    <row r="21772" spans="2:4" x14ac:dyDescent="0.35">
      <c r="B21772" s="15">
        <v>7556</v>
      </c>
      <c r="C21772" s="13">
        <v>9.990000000000002</v>
      </c>
      <c r="D21772" s="7" t="str">
        <f t="shared" si="340"/>
        <v>Unique</v>
      </c>
    </row>
    <row r="21773" spans="2:4" x14ac:dyDescent="0.35">
      <c r="B21773" s="15" t="s">
        <v>14534</v>
      </c>
      <c r="C21773" s="13">
        <v>5.25</v>
      </c>
      <c r="D21773" s="7" t="str">
        <f t="shared" si="340"/>
        <v>Unique</v>
      </c>
    </row>
    <row r="21774" spans="2:4" x14ac:dyDescent="0.35">
      <c r="B21774" s="15">
        <v>29404989</v>
      </c>
      <c r="C21774" s="13">
        <v>5.25</v>
      </c>
      <c r="D21774" s="7" t="str">
        <f t="shared" si="340"/>
        <v>Unique</v>
      </c>
    </row>
    <row r="21775" spans="2:4" x14ac:dyDescent="0.35">
      <c r="B21775" s="15">
        <v>29404889</v>
      </c>
      <c r="C21775" s="13">
        <v>5.25</v>
      </c>
      <c r="D21775" s="7" t="str">
        <f t="shared" si="340"/>
        <v>Unique</v>
      </c>
    </row>
    <row r="21776" spans="2:4" x14ac:dyDescent="0.35">
      <c r="B21776" s="15" t="s">
        <v>14526</v>
      </c>
      <c r="C21776" s="13">
        <v>5.25</v>
      </c>
      <c r="D21776" s="7" t="str">
        <f t="shared" si="340"/>
        <v>Unique</v>
      </c>
    </row>
    <row r="21777" spans="2:4" x14ac:dyDescent="0.35">
      <c r="B21777" s="15" t="s">
        <v>14536</v>
      </c>
      <c r="C21777" s="13">
        <v>5.25</v>
      </c>
      <c r="D21777" s="7" t="str">
        <f t="shared" si="340"/>
        <v>Unique</v>
      </c>
    </row>
    <row r="21778" spans="2:4" x14ac:dyDescent="0.35">
      <c r="B21778" s="15">
        <v>7580</v>
      </c>
      <c r="C21778" s="13">
        <v>-0.02</v>
      </c>
      <c r="D21778" s="7" t="str">
        <f t="shared" si="340"/>
        <v>Unique</v>
      </c>
    </row>
    <row r="21779" spans="2:4" x14ac:dyDescent="0.35">
      <c r="B21779" s="15">
        <v>7580</v>
      </c>
      <c r="C21779" s="13">
        <v>-0.04</v>
      </c>
      <c r="D21779" s="7" t="str">
        <f t="shared" si="340"/>
        <v>Unique</v>
      </c>
    </row>
    <row r="21780" spans="2:4" x14ac:dyDescent="0.35">
      <c r="B21780" s="15">
        <v>7580</v>
      </c>
      <c r="C21780" s="13">
        <v>5.25</v>
      </c>
      <c r="D21780" s="7" t="str">
        <f t="shared" si="340"/>
        <v>Unique</v>
      </c>
    </row>
    <row r="21781" spans="2:4" x14ac:dyDescent="0.35">
      <c r="B21781" s="15">
        <v>7580</v>
      </c>
      <c r="C21781" s="13">
        <v>8.1</v>
      </c>
      <c r="D21781" s="7" t="str">
        <f t="shared" si="340"/>
        <v>Unique</v>
      </c>
    </row>
    <row r="21782" spans="2:4" x14ac:dyDescent="0.35">
      <c r="B21782" s="15" t="s">
        <v>14538</v>
      </c>
      <c r="C21782" s="13">
        <v>5.25</v>
      </c>
      <c r="D21782" s="7" t="str">
        <f t="shared" si="340"/>
        <v>Unique</v>
      </c>
    </row>
    <row r="21783" spans="2:4" x14ac:dyDescent="0.35">
      <c r="B21783" s="15">
        <v>7591</v>
      </c>
      <c r="C21783" s="13">
        <v>10.56</v>
      </c>
      <c r="D21783" s="7" t="str">
        <f t="shared" si="340"/>
        <v>Unique</v>
      </c>
    </row>
    <row r="21784" spans="2:4" x14ac:dyDescent="0.35">
      <c r="B21784" s="15" t="s">
        <v>14540</v>
      </c>
      <c r="C21784" s="13">
        <v>5.25</v>
      </c>
      <c r="D21784" s="7" t="str">
        <f t="shared" si="340"/>
        <v>Unique</v>
      </c>
    </row>
    <row r="21785" spans="2:4" x14ac:dyDescent="0.35">
      <c r="B21785" s="15">
        <v>7499</v>
      </c>
      <c r="C21785" s="13">
        <v>-0.02</v>
      </c>
      <c r="D21785" s="7" t="str">
        <f t="shared" si="340"/>
        <v>Unique</v>
      </c>
    </row>
    <row r="21786" spans="2:4" x14ac:dyDescent="0.35">
      <c r="B21786" s="15">
        <v>7499</v>
      </c>
      <c r="C21786" s="13">
        <v>-0.04</v>
      </c>
      <c r="D21786" s="7" t="str">
        <f t="shared" si="340"/>
        <v>Unique</v>
      </c>
    </row>
    <row r="21787" spans="2:4" x14ac:dyDescent="0.35">
      <c r="B21787" s="15">
        <v>7499</v>
      </c>
      <c r="C21787" s="13">
        <v>7.1000000000000005</v>
      </c>
      <c r="D21787" s="7" t="str">
        <f t="shared" si="340"/>
        <v>Unique</v>
      </c>
    </row>
    <row r="21788" spans="2:4" x14ac:dyDescent="0.35">
      <c r="B21788" s="15">
        <v>7499</v>
      </c>
      <c r="C21788" s="13">
        <v>8.1</v>
      </c>
      <c r="D21788" s="7" t="str">
        <f t="shared" si="340"/>
        <v>Unique</v>
      </c>
    </row>
    <row r="21789" spans="2:4" x14ac:dyDescent="0.35">
      <c r="B21789" s="15">
        <v>7499</v>
      </c>
      <c r="C21789" s="13">
        <v>18.95</v>
      </c>
      <c r="D21789" s="7" t="str">
        <f t="shared" si="340"/>
        <v>Unique</v>
      </c>
    </row>
    <row r="21790" spans="2:4" x14ac:dyDescent="0.35">
      <c r="B21790" s="15">
        <v>7499</v>
      </c>
      <c r="C21790" s="13">
        <v>18.95</v>
      </c>
      <c r="D21790" s="7" t="str">
        <f t="shared" si="340"/>
        <v>Unique</v>
      </c>
    </row>
    <row r="21791" spans="2:4" x14ac:dyDescent="0.35">
      <c r="B21791" s="15">
        <v>7426</v>
      </c>
      <c r="C21791" s="13">
        <v>-0.02</v>
      </c>
      <c r="D21791" s="7" t="str">
        <f t="shared" si="340"/>
        <v>Unique</v>
      </c>
    </row>
    <row r="21792" spans="2:4" x14ac:dyDescent="0.35">
      <c r="B21792" s="15">
        <v>7331</v>
      </c>
      <c r="C21792" s="13">
        <v>9.990000000000002</v>
      </c>
      <c r="D21792" s="7" t="str">
        <f t="shared" si="340"/>
        <v>Unique</v>
      </c>
    </row>
    <row r="21793" spans="2:4" x14ac:dyDescent="0.35">
      <c r="B21793" s="15" t="s">
        <v>14542</v>
      </c>
      <c r="C21793" s="13">
        <v>5.25</v>
      </c>
      <c r="D21793" s="7" t="str">
        <f t="shared" si="340"/>
        <v>Unique</v>
      </c>
    </row>
    <row r="21794" spans="2:4" x14ac:dyDescent="0.35">
      <c r="B21794" s="15">
        <v>7423</v>
      </c>
      <c r="C21794" s="13">
        <v>5.49</v>
      </c>
      <c r="D21794" s="7" t="str">
        <f t="shared" si="340"/>
        <v>Unique</v>
      </c>
    </row>
    <row r="21795" spans="2:4" x14ac:dyDescent="0.35">
      <c r="B21795" s="15">
        <v>7594</v>
      </c>
      <c r="C21795" s="13">
        <v>8.379999999999999</v>
      </c>
      <c r="D21795" s="7" t="str">
        <f t="shared" si="340"/>
        <v>Unique</v>
      </c>
    </row>
    <row r="21796" spans="2:4" x14ac:dyDescent="0.35">
      <c r="B21796" s="15">
        <v>7594</v>
      </c>
      <c r="C21796" s="13">
        <v>5.25</v>
      </c>
      <c r="D21796" s="7" t="str">
        <f t="shared" si="340"/>
        <v>Unique</v>
      </c>
    </row>
    <row r="21797" spans="2:4" x14ac:dyDescent="0.35">
      <c r="B21797" s="15">
        <v>7594</v>
      </c>
      <c r="C21797" s="13">
        <v>-0.04</v>
      </c>
      <c r="D21797" s="7" t="str">
        <f t="shared" si="340"/>
        <v>Unique</v>
      </c>
    </row>
    <row r="21798" spans="2:4" x14ac:dyDescent="0.35">
      <c r="B21798" s="15">
        <v>7594</v>
      </c>
      <c r="C21798" s="13">
        <v>-0.02</v>
      </c>
      <c r="D21798" s="7" t="str">
        <f t="shared" si="340"/>
        <v>Unique</v>
      </c>
    </row>
    <row r="21799" spans="2:4" x14ac:dyDescent="0.35">
      <c r="B21799" s="15" t="s">
        <v>14545</v>
      </c>
      <c r="C21799" s="13">
        <v>5.25</v>
      </c>
      <c r="D21799" s="7" t="str">
        <f t="shared" si="340"/>
        <v>Unique</v>
      </c>
    </row>
    <row r="21800" spans="2:4" x14ac:dyDescent="0.35">
      <c r="B21800" s="15" t="s">
        <v>6275</v>
      </c>
      <c r="C21800" s="13">
        <v>5.25</v>
      </c>
      <c r="D21800" s="7" t="str">
        <f t="shared" si="340"/>
        <v>Unique</v>
      </c>
    </row>
    <row r="21801" spans="2:4" x14ac:dyDescent="0.35">
      <c r="B21801" s="15">
        <v>7426</v>
      </c>
      <c r="C21801" s="13">
        <v>-0.04</v>
      </c>
      <c r="D21801" s="7" t="str">
        <f t="shared" si="340"/>
        <v>Unique</v>
      </c>
    </row>
    <row r="21802" spans="2:4" x14ac:dyDescent="0.35">
      <c r="B21802" s="15" t="s">
        <v>4880</v>
      </c>
      <c r="C21802" s="13">
        <v>6.13</v>
      </c>
      <c r="D21802" s="7" t="str">
        <f t="shared" si="340"/>
        <v>Unique</v>
      </c>
    </row>
    <row r="21803" spans="2:4" x14ac:dyDescent="0.35">
      <c r="B21803" s="15" t="s">
        <v>14494</v>
      </c>
      <c r="C21803" s="13">
        <v>9.2199999999999989</v>
      </c>
      <c r="D21803" s="7" t="str">
        <f t="shared" si="340"/>
        <v>Unique</v>
      </c>
    </row>
    <row r="21804" spans="2:4" x14ac:dyDescent="0.35">
      <c r="B21804" s="15" t="s">
        <v>14494</v>
      </c>
      <c r="C21804" s="13">
        <v>5.25</v>
      </c>
      <c r="D21804" s="7" t="str">
        <f t="shared" si="340"/>
        <v>Unique</v>
      </c>
    </row>
    <row r="21805" spans="2:4" x14ac:dyDescent="0.35">
      <c r="B21805" s="15" t="s">
        <v>14494</v>
      </c>
      <c r="C21805" s="13">
        <v>5.25</v>
      </c>
      <c r="D21805" s="7" t="str">
        <f t="shared" si="340"/>
        <v>Unique</v>
      </c>
    </row>
    <row r="21806" spans="2:4" x14ac:dyDescent="0.35">
      <c r="B21806" s="15" t="s">
        <v>14494</v>
      </c>
      <c r="C21806" s="13">
        <v>-0.05</v>
      </c>
      <c r="D21806" s="7" t="str">
        <f t="shared" si="340"/>
        <v>Unique</v>
      </c>
    </row>
    <row r="21807" spans="2:4" x14ac:dyDescent="0.35">
      <c r="B21807" s="15" t="s">
        <v>14494</v>
      </c>
      <c r="C21807" s="13">
        <v>-0.05</v>
      </c>
      <c r="D21807" s="7" t="str">
        <f t="shared" si="340"/>
        <v>Unique</v>
      </c>
    </row>
    <row r="21808" spans="2:4" x14ac:dyDescent="0.35">
      <c r="B21808" s="15" t="s">
        <v>14494</v>
      </c>
      <c r="C21808" s="13">
        <v>-0.02</v>
      </c>
      <c r="D21808" s="7" t="str">
        <f t="shared" si="340"/>
        <v>Unique</v>
      </c>
    </row>
    <row r="21809" spans="2:4" x14ac:dyDescent="0.35">
      <c r="B21809" s="15">
        <v>29380555</v>
      </c>
      <c r="C21809" s="13">
        <v>5.25</v>
      </c>
      <c r="D21809" s="7" t="str">
        <f t="shared" si="340"/>
        <v>Unique</v>
      </c>
    </row>
    <row r="21810" spans="2:4" x14ac:dyDescent="0.35">
      <c r="B21810" s="15" t="s">
        <v>14547</v>
      </c>
      <c r="C21810" s="13">
        <v>5.25</v>
      </c>
      <c r="D21810" s="7" t="str">
        <f t="shared" si="340"/>
        <v>Unique</v>
      </c>
    </row>
    <row r="21811" spans="2:4" x14ac:dyDescent="0.35">
      <c r="B21811" s="15" t="s">
        <v>14549</v>
      </c>
      <c r="C21811" s="13">
        <v>5.25</v>
      </c>
      <c r="D21811" s="7" t="str">
        <f t="shared" si="340"/>
        <v>Unique</v>
      </c>
    </row>
    <row r="21812" spans="2:4" x14ac:dyDescent="0.35">
      <c r="B21812" s="15" t="s">
        <v>14551</v>
      </c>
      <c r="C21812" s="13">
        <v>5.48</v>
      </c>
      <c r="D21812" s="7" t="str">
        <f t="shared" si="340"/>
        <v>Unique</v>
      </c>
    </row>
    <row r="21813" spans="2:4" x14ac:dyDescent="0.35">
      <c r="B21813" s="15" t="s">
        <v>14553</v>
      </c>
      <c r="C21813" s="13">
        <v>5.49</v>
      </c>
      <c r="D21813" s="7" t="str">
        <f t="shared" si="340"/>
        <v>Unique</v>
      </c>
    </row>
    <row r="21814" spans="2:4" x14ac:dyDescent="0.35">
      <c r="B21814" s="15">
        <v>7426</v>
      </c>
      <c r="C21814" s="13">
        <v>8.1</v>
      </c>
      <c r="D21814" s="7" t="str">
        <f t="shared" si="340"/>
        <v>Unique</v>
      </c>
    </row>
    <row r="21815" spans="2:4" x14ac:dyDescent="0.35">
      <c r="B21815" s="15">
        <v>7426</v>
      </c>
      <c r="C21815" s="13">
        <v>7.1000000000000005</v>
      </c>
      <c r="D21815" s="7" t="str">
        <f t="shared" si="340"/>
        <v>Unique</v>
      </c>
    </row>
    <row r="21816" spans="2:4" x14ac:dyDescent="0.35">
      <c r="B21816" s="15" t="s">
        <v>14555</v>
      </c>
      <c r="C21816" s="13">
        <v>5.48</v>
      </c>
      <c r="D21816" s="7" t="str">
        <f t="shared" si="340"/>
        <v>Unique</v>
      </c>
    </row>
    <row r="21817" spans="2:4" x14ac:dyDescent="0.35">
      <c r="B21817" s="15" t="s">
        <v>14557</v>
      </c>
      <c r="C21817" s="13">
        <v>5.25</v>
      </c>
      <c r="D21817" s="7" t="str">
        <f t="shared" si="340"/>
        <v>Unique</v>
      </c>
    </row>
    <row r="21818" spans="2:4" x14ac:dyDescent="0.35">
      <c r="B21818" s="15">
        <v>7577</v>
      </c>
      <c r="C21818" s="13">
        <v>6.13</v>
      </c>
      <c r="D21818" s="7" t="str">
        <f t="shared" si="340"/>
        <v>Unique</v>
      </c>
    </row>
    <row r="21819" spans="2:4" x14ac:dyDescent="0.35">
      <c r="B21819" s="15" t="s">
        <v>14560</v>
      </c>
      <c r="C21819" s="13">
        <v>5.25</v>
      </c>
      <c r="D21819" s="7" t="str">
        <f t="shared" si="340"/>
        <v>Unique</v>
      </c>
    </row>
    <row r="21820" spans="2:4" x14ac:dyDescent="0.35">
      <c r="B21820" s="15">
        <v>7522</v>
      </c>
      <c r="C21820" s="13">
        <v>8.6700000000000017</v>
      </c>
      <c r="D21820" s="7" t="str">
        <f t="shared" si="340"/>
        <v>Unique</v>
      </c>
    </row>
    <row r="21821" spans="2:4" x14ac:dyDescent="0.35">
      <c r="B21821" s="15" t="s">
        <v>14563</v>
      </c>
      <c r="C21821" s="13">
        <v>6.8400000000000007</v>
      </c>
      <c r="D21821" s="7" t="str">
        <f t="shared" si="340"/>
        <v>Unique</v>
      </c>
    </row>
    <row r="21822" spans="2:4" x14ac:dyDescent="0.35">
      <c r="B21822" s="15">
        <v>7337</v>
      </c>
      <c r="C21822" s="13">
        <v>-0.02</v>
      </c>
      <c r="D21822" s="7" t="str">
        <f t="shared" si="340"/>
        <v>Unique</v>
      </c>
    </row>
    <row r="21823" spans="2:4" x14ac:dyDescent="0.35">
      <c r="B21823" s="15">
        <v>7524</v>
      </c>
      <c r="C21823" s="13">
        <v>6.57</v>
      </c>
      <c r="D21823" s="7" t="str">
        <f t="shared" si="340"/>
        <v>Unique</v>
      </c>
    </row>
    <row r="21824" spans="2:4" x14ac:dyDescent="0.35">
      <c r="B21824" s="15">
        <v>7337</v>
      </c>
      <c r="C21824" s="13">
        <v>-0.04</v>
      </c>
      <c r="D21824" s="7" t="str">
        <f t="shared" si="340"/>
        <v>Unique</v>
      </c>
    </row>
    <row r="21825" spans="2:4" x14ac:dyDescent="0.35">
      <c r="B21825" s="15">
        <v>7337</v>
      </c>
      <c r="C21825" s="13">
        <v>6.57</v>
      </c>
      <c r="D21825" s="7" t="str">
        <f t="shared" si="340"/>
        <v>Unique</v>
      </c>
    </row>
    <row r="21826" spans="2:4" x14ac:dyDescent="0.35">
      <c r="B21826" s="15">
        <v>7337</v>
      </c>
      <c r="C21826" s="13">
        <v>7.6199999999999992</v>
      </c>
      <c r="D21826" s="7" t="str">
        <f t="shared" ref="D21826:D21889" si="341">IF(COUNTIFS(A:A,A21826,B:B,B21826,C:C,C21826)&gt;1,"Doublon","Unique")</f>
        <v>Unique</v>
      </c>
    </row>
    <row r="21827" spans="2:4" x14ac:dyDescent="0.35">
      <c r="B21827" s="15">
        <v>7476</v>
      </c>
      <c r="C21827" s="13">
        <v>6.73</v>
      </c>
      <c r="D21827" s="7" t="str">
        <f t="shared" si="341"/>
        <v>Unique</v>
      </c>
    </row>
    <row r="21828" spans="2:4" x14ac:dyDescent="0.35">
      <c r="B21828" s="15" t="s">
        <v>13256</v>
      </c>
      <c r="C21828" s="13">
        <v>7.04</v>
      </c>
      <c r="D21828" s="7" t="str">
        <f t="shared" si="341"/>
        <v>Unique</v>
      </c>
    </row>
    <row r="21829" spans="2:4" x14ac:dyDescent="0.35">
      <c r="B21829" s="15" t="s">
        <v>14352</v>
      </c>
      <c r="C21829" s="13">
        <v>4.34</v>
      </c>
      <c r="D21829" s="7" t="str">
        <f t="shared" si="341"/>
        <v>Unique</v>
      </c>
    </row>
    <row r="21830" spans="2:4" x14ac:dyDescent="0.35">
      <c r="B21830" s="15">
        <v>7604</v>
      </c>
      <c r="C21830" s="13">
        <v>9.36</v>
      </c>
      <c r="D21830" s="7" t="str">
        <f t="shared" si="341"/>
        <v>Unique</v>
      </c>
    </row>
    <row r="21831" spans="2:4" x14ac:dyDescent="0.35">
      <c r="B21831" s="15">
        <v>7528</v>
      </c>
      <c r="C21831" s="13">
        <v>7.5600000000000005</v>
      </c>
      <c r="D21831" s="7" t="str">
        <f t="shared" si="341"/>
        <v>Unique</v>
      </c>
    </row>
    <row r="21832" spans="2:4" x14ac:dyDescent="0.35">
      <c r="B21832" s="15">
        <v>7602</v>
      </c>
      <c r="C21832" s="13">
        <v>6.5299999999999994</v>
      </c>
      <c r="D21832" s="7" t="str">
        <f t="shared" si="341"/>
        <v>Unique</v>
      </c>
    </row>
    <row r="21833" spans="2:4" x14ac:dyDescent="0.35">
      <c r="B21833" s="15" t="s">
        <v>5557</v>
      </c>
      <c r="C21833" s="13">
        <v>-0.5</v>
      </c>
      <c r="D21833" s="7" t="str">
        <f t="shared" si="341"/>
        <v>Unique</v>
      </c>
    </row>
    <row r="21834" spans="2:4" x14ac:dyDescent="0.35">
      <c r="B21834" s="15">
        <v>25008614</v>
      </c>
      <c r="C21834" s="13">
        <v>-0.5</v>
      </c>
      <c r="D21834" s="7" t="str">
        <f t="shared" si="341"/>
        <v>Unique</v>
      </c>
    </row>
    <row r="21835" spans="2:4" x14ac:dyDescent="0.35">
      <c r="B21835" s="15">
        <v>29307397</v>
      </c>
      <c r="C21835" s="13">
        <v>4.34</v>
      </c>
      <c r="D21835" s="7" t="str">
        <f t="shared" si="341"/>
        <v>Unique</v>
      </c>
    </row>
    <row r="21836" spans="2:4" x14ac:dyDescent="0.35">
      <c r="B21836" s="15">
        <v>7255</v>
      </c>
      <c r="C21836" s="13">
        <v>3.5</v>
      </c>
      <c r="D21836" s="7" t="str">
        <f t="shared" si="341"/>
        <v>Unique</v>
      </c>
    </row>
    <row r="21837" spans="2:4" x14ac:dyDescent="0.35">
      <c r="B21837" s="15">
        <v>25003865</v>
      </c>
      <c r="C21837" s="13">
        <v>-0.5</v>
      </c>
      <c r="D21837" s="7" t="str">
        <f t="shared" si="341"/>
        <v>Unique</v>
      </c>
    </row>
    <row r="21838" spans="2:4" x14ac:dyDescent="0.35">
      <c r="B21838" s="15">
        <v>7584</v>
      </c>
      <c r="C21838" s="13">
        <v>-0.5</v>
      </c>
      <c r="D21838" s="7" t="str">
        <f t="shared" si="341"/>
        <v>Unique</v>
      </c>
    </row>
    <row r="21839" spans="2:4" x14ac:dyDescent="0.35">
      <c r="B21839" s="15">
        <v>7493</v>
      </c>
      <c r="C21839" s="13">
        <v>-0.5</v>
      </c>
      <c r="D21839" s="7" t="str">
        <f t="shared" si="341"/>
        <v>Unique</v>
      </c>
    </row>
    <row r="21840" spans="2:4" x14ac:dyDescent="0.35">
      <c r="B21840" s="15">
        <v>7493</v>
      </c>
      <c r="C21840" s="13">
        <v>-1</v>
      </c>
      <c r="D21840" s="7" t="str">
        <f t="shared" si="341"/>
        <v>Unique</v>
      </c>
    </row>
    <row r="21841" spans="2:4" x14ac:dyDescent="0.35">
      <c r="B21841" s="15">
        <v>7611</v>
      </c>
      <c r="C21841" s="13">
        <v>-0.5</v>
      </c>
      <c r="D21841" s="7" t="str">
        <f t="shared" si="341"/>
        <v>Unique</v>
      </c>
    </row>
    <row r="21842" spans="2:4" x14ac:dyDescent="0.35">
      <c r="B21842" s="15">
        <v>7499</v>
      </c>
      <c r="C21842" s="13">
        <v>-0.5</v>
      </c>
      <c r="D21842" s="7" t="str">
        <f t="shared" si="341"/>
        <v>Unique</v>
      </c>
    </row>
    <row r="21843" spans="2:4" x14ac:dyDescent="0.35">
      <c r="B21843" s="15">
        <v>7597</v>
      </c>
      <c r="C21843" s="13">
        <v>6.04</v>
      </c>
      <c r="D21843" s="7" t="str">
        <f t="shared" si="341"/>
        <v>Unique</v>
      </c>
    </row>
    <row r="21844" spans="2:4" x14ac:dyDescent="0.35">
      <c r="B21844" s="15">
        <v>7600</v>
      </c>
      <c r="C21844" s="13">
        <v>5.5200000000000014</v>
      </c>
      <c r="D21844" s="7" t="str">
        <f t="shared" si="341"/>
        <v>Unique</v>
      </c>
    </row>
    <row r="21845" spans="2:4" x14ac:dyDescent="0.35">
      <c r="B21845" s="15">
        <v>7514</v>
      </c>
      <c r="C21845" s="13">
        <v>5.08</v>
      </c>
      <c r="D21845" s="7" t="str">
        <f t="shared" si="341"/>
        <v>Unique</v>
      </c>
    </row>
    <row r="21846" spans="2:4" x14ac:dyDescent="0.35">
      <c r="B21846" s="15">
        <v>7606</v>
      </c>
      <c r="C21846" s="13">
        <v>5.08</v>
      </c>
      <c r="D21846" s="7" t="str">
        <f t="shared" si="341"/>
        <v>Unique</v>
      </c>
    </row>
    <row r="21847" spans="2:4" x14ac:dyDescent="0.35">
      <c r="B21847" s="15">
        <v>7494</v>
      </c>
      <c r="C21847" s="13">
        <v>5.08</v>
      </c>
      <c r="D21847" s="7" t="str">
        <f t="shared" si="341"/>
        <v>Unique</v>
      </c>
    </row>
    <row r="21848" spans="2:4" x14ac:dyDescent="0.35">
      <c r="B21848" s="15">
        <v>7605</v>
      </c>
      <c r="C21848" s="13">
        <v>4.6399999999999997</v>
      </c>
      <c r="D21848" s="7" t="str">
        <f t="shared" si="341"/>
        <v>Unique</v>
      </c>
    </row>
    <row r="21849" spans="2:4" x14ac:dyDescent="0.35">
      <c r="B21849" s="15">
        <v>7608</v>
      </c>
      <c r="C21849" s="13">
        <v>4.13</v>
      </c>
      <c r="D21849" s="7" t="str">
        <f t="shared" si="341"/>
        <v>Unique</v>
      </c>
    </row>
    <row r="21850" spans="2:4" x14ac:dyDescent="0.35">
      <c r="B21850" s="15">
        <v>7616</v>
      </c>
      <c r="C21850" s="13">
        <v>3.94</v>
      </c>
      <c r="D21850" s="7" t="str">
        <f t="shared" si="341"/>
        <v>Unique</v>
      </c>
    </row>
    <row r="21851" spans="2:4" x14ac:dyDescent="0.35">
      <c r="B21851" s="15">
        <v>7610</v>
      </c>
      <c r="C21851" s="13">
        <v>3.94</v>
      </c>
      <c r="D21851" s="7" t="str">
        <f t="shared" si="341"/>
        <v>Unique</v>
      </c>
    </row>
    <row r="21852" spans="2:4" x14ac:dyDescent="0.35">
      <c r="B21852" s="15">
        <v>7614</v>
      </c>
      <c r="C21852" s="13">
        <v>3.75</v>
      </c>
      <c r="D21852" s="7" t="str">
        <f t="shared" si="341"/>
        <v>Unique</v>
      </c>
    </row>
    <row r="21853" spans="2:4" x14ac:dyDescent="0.35">
      <c r="B21853" s="15">
        <v>7598</v>
      </c>
      <c r="C21853" s="13">
        <v>3.75</v>
      </c>
      <c r="D21853" s="7" t="str">
        <f t="shared" si="341"/>
        <v>Unique</v>
      </c>
    </row>
    <row r="21854" spans="2:4" x14ac:dyDescent="0.35">
      <c r="B21854" s="15">
        <v>7513</v>
      </c>
      <c r="C21854" s="13">
        <v>3.65</v>
      </c>
      <c r="D21854" s="7" t="str">
        <f t="shared" si="341"/>
        <v>Unique</v>
      </c>
    </row>
    <row r="21855" spans="2:4" x14ac:dyDescent="0.35">
      <c r="B21855" s="15">
        <v>7596</v>
      </c>
      <c r="C21855" s="13">
        <v>3.65</v>
      </c>
      <c r="D21855" s="7" t="str">
        <f t="shared" si="341"/>
        <v>Unique</v>
      </c>
    </row>
    <row r="21856" spans="2:4" x14ac:dyDescent="0.35">
      <c r="B21856" s="15" t="s">
        <v>14615</v>
      </c>
      <c r="C21856" s="13">
        <v>9.27</v>
      </c>
      <c r="D21856" s="7" t="str">
        <f t="shared" si="341"/>
        <v>Unique</v>
      </c>
    </row>
    <row r="21857" spans="2:4" x14ac:dyDescent="0.35">
      <c r="B21857" s="15" t="s">
        <v>14617</v>
      </c>
      <c r="C21857" s="13">
        <v>9.27</v>
      </c>
      <c r="D21857" s="7" t="str">
        <f t="shared" si="341"/>
        <v>Unique</v>
      </c>
    </row>
    <row r="21858" spans="2:4" x14ac:dyDescent="0.35">
      <c r="B21858" s="15" t="s">
        <v>14619</v>
      </c>
      <c r="C21858" s="13">
        <v>9.27</v>
      </c>
      <c r="D21858" s="7" t="str">
        <f t="shared" si="341"/>
        <v>Unique</v>
      </c>
    </row>
    <row r="21859" spans="2:4" x14ac:dyDescent="0.35">
      <c r="B21859" s="15" t="s">
        <v>14621</v>
      </c>
      <c r="C21859" s="13">
        <v>7.94</v>
      </c>
      <c r="D21859" s="7" t="str">
        <f t="shared" si="341"/>
        <v>Unique</v>
      </c>
    </row>
    <row r="21860" spans="2:4" x14ac:dyDescent="0.35">
      <c r="B21860" s="15" t="s">
        <v>14621</v>
      </c>
      <c r="C21860" s="13">
        <v>1.4500000000000002</v>
      </c>
      <c r="D21860" s="7" t="str">
        <f t="shared" si="341"/>
        <v>Unique</v>
      </c>
    </row>
    <row r="21861" spans="2:4" x14ac:dyDescent="0.35">
      <c r="B21861" s="15" t="s">
        <v>14615</v>
      </c>
      <c r="C21861" s="13">
        <v>1.4500000000000002</v>
      </c>
      <c r="D21861" s="7" t="str">
        <f t="shared" si="341"/>
        <v>Unique</v>
      </c>
    </row>
    <row r="21862" spans="2:4" x14ac:dyDescent="0.35">
      <c r="B21862" s="15" t="s">
        <v>14617</v>
      </c>
      <c r="C21862" s="13">
        <v>1.4500000000000002</v>
      </c>
      <c r="D21862" s="7" t="str">
        <f t="shared" si="341"/>
        <v>Unique</v>
      </c>
    </row>
    <row r="21863" spans="2:4" x14ac:dyDescent="0.35">
      <c r="B21863" s="15" t="s">
        <v>14619</v>
      </c>
      <c r="C21863" s="13">
        <v>1.4500000000000002</v>
      </c>
      <c r="D21863" s="7" t="str">
        <f t="shared" si="341"/>
        <v>Unique</v>
      </c>
    </row>
    <row r="21864" spans="2:4" x14ac:dyDescent="0.35">
      <c r="B21864" s="15">
        <v>25008787</v>
      </c>
      <c r="C21864" s="13">
        <v>5.25</v>
      </c>
      <c r="D21864" s="7" t="str">
        <f t="shared" si="341"/>
        <v>Unique</v>
      </c>
    </row>
    <row r="21865" spans="2:4" x14ac:dyDescent="0.35">
      <c r="B21865" s="15">
        <v>29412963</v>
      </c>
      <c r="C21865" s="13">
        <v>5.25</v>
      </c>
      <c r="D21865" s="7" t="str">
        <f t="shared" si="341"/>
        <v>Unique</v>
      </c>
    </row>
    <row r="21866" spans="2:4" x14ac:dyDescent="0.35">
      <c r="B21866" s="15" t="s">
        <v>14596</v>
      </c>
      <c r="C21866" s="13">
        <v>5.48</v>
      </c>
      <c r="D21866" s="7" t="str">
        <f t="shared" si="341"/>
        <v>Unique</v>
      </c>
    </row>
    <row r="21867" spans="2:4" x14ac:dyDescent="0.35">
      <c r="B21867" s="15" t="s">
        <v>14627</v>
      </c>
      <c r="C21867" s="13">
        <v>5.49</v>
      </c>
      <c r="D21867" s="7" t="str">
        <f t="shared" si="341"/>
        <v>Unique</v>
      </c>
    </row>
    <row r="21868" spans="2:4" x14ac:dyDescent="0.35">
      <c r="B21868" s="15" t="s">
        <v>14629</v>
      </c>
      <c r="C21868" s="13">
        <v>5.25</v>
      </c>
      <c r="D21868" s="7" t="str">
        <f t="shared" si="341"/>
        <v>Unique</v>
      </c>
    </row>
    <row r="21869" spans="2:4" x14ac:dyDescent="0.35">
      <c r="B21869" s="15" t="s">
        <v>14631</v>
      </c>
      <c r="C21869" s="13">
        <v>5.25</v>
      </c>
      <c r="D21869" s="7" t="str">
        <f t="shared" si="341"/>
        <v>Unique</v>
      </c>
    </row>
    <row r="21870" spans="2:4" x14ac:dyDescent="0.35">
      <c r="B21870" s="15" t="s">
        <v>14633</v>
      </c>
      <c r="C21870" s="13">
        <v>5.48</v>
      </c>
      <c r="D21870" s="7" t="str">
        <f t="shared" si="341"/>
        <v>Unique</v>
      </c>
    </row>
    <row r="21871" spans="2:4" x14ac:dyDescent="0.35">
      <c r="B21871" s="15" t="s">
        <v>14633</v>
      </c>
      <c r="C21871" s="13">
        <v>5.25</v>
      </c>
      <c r="D21871" s="7" t="str">
        <f t="shared" si="341"/>
        <v>Unique</v>
      </c>
    </row>
    <row r="21872" spans="2:4" x14ac:dyDescent="0.35">
      <c r="B21872" s="15" t="s">
        <v>14635</v>
      </c>
      <c r="C21872" s="13">
        <v>5.48</v>
      </c>
      <c r="D21872" s="7" t="str">
        <f t="shared" si="341"/>
        <v>Unique</v>
      </c>
    </row>
    <row r="21873" spans="2:4" x14ac:dyDescent="0.35">
      <c r="B21873" s="15" t="s">
        <v>14637</v>
      </c>
      <c r="C21873" s="13">
        <v>5.25</v>
      </c>
      <c r="D21873" s="7" t="str">
        <f t="shared" si="341"/>
        <v>Unique</v>
      </c>
    </row>
    <row r="21874" spans="2:4" x14ac:dyDescent="0.35">
      <c r="B21874" s="15" t="s">
        <v>14639</v>
      </c>
      <c r="C21874" s="13">
        <v>5.25</v>
      </c>
      <c r="D21874" s="7" t="str">
        <f t="shared" si="341"/>
        <v>Unique</v>
      </c>
    </row>
    <row r="21875" spans="2:4" x14ac:dyDescent="0.35">
      <c r="B21875" s="15" t="s">
        <v>14352</v>
      </c>
      <c r="C21875" s="13">
        <v>5.25</v>
      </c>
      <c r="D21875" s="7" t="str">
        <f t="shared" si="341"/>
        <v>Unique</v>
      </c>
    </row>
    <row r="21876" spans="2:4" x14ac:dyDescent="0.35">
      <c r="B21876" s="15" t="s">
        <v>14642</v>
      </c>
      <c r="C21876" s="13">
        <v>5.48</v>
      </c>
      <c r="D21876" s="7" t="str">
        <f t="shared" si="341"/>
        <v>Unique</v>
      </c>
    </row>
    <row r="21877" spans="2:4" x14ac:dyDescent="0.35">
      <c r="B21877" s="15">
        <v>7584</v>
      </c>
      <c r="C21877" s="13">
        <v>8.1</v>
      </c>
      <c r="D21877" s="7" t="str">
        <f t="shared" si="341"/>
        <v>Unique</v>
      </c>
    </row>
    <row r="21878" spans="2:4" x14ac:dyDescent="0.35">
      <c r="B21878" s="15">
        <v>7584</v>
      </c>
      <c r="C21878" s="13">
        <v>7.6199999999999992</v>
      </c>
      <c r="D21878" s="7" t="str">
        <f t="shared" si="341"/>
        <v>Unique</v>
      </c>
    </row>
    <row r="21879" spans="2:4" x14ac:dyDescent="0.35">
      <c r="B21879" s="15" t="s">
        <v>14601</v>
      </c>
      <c r="C21879" s="13">
        <v>5.25</v>
      </c>
      <c r="D21879" s="7" t="str">
        <f t="shared" si="341"/>
        <v>Unique</v>
      </c>
    </row>
    <row r="21880" spans="2:4" x14ac:dyDescent="0.35">
      <c r="B21880" s="15" t="s">
        <v>5557</v>
      </c>
      <c r="C21880" s="13">
        <v>-0.02</v>
      </c>
      <c r="D21880" s="7" t="str">
        <f t="shared" si="341"/>
        <v>Unique</v>
      </c>
    </row>
    <row r="21881" spans="2:4" x14ac:dyDescent="0.35">
      <c r="B21881" s="15" t="s">
        <v>5557</v>
      </c>
      <c r="C21881" s="13">
        <v>-0.04</v>
      </c>
      <c r="D21881" s="7" t="str">
        <f t="shared" si="341"/>
        <v>Unique</v>
      </c>
    </row>
    <row r="21882" spans="2:4" x14ac:dyDescent="0.35">
      <c r="B21882" s="15" t="s">
        <v>5557</v>
      </c>
      <c r="C21882" s="13">
        <v>8.6700000000000017</v>
      </c>
      <c r="D21882" s="7" t="str">
        <f t="shared" si="341"/>
        <v>Unique</v>
      </c>
    </row>
    <row r="21883" spans="2:4" x14ac:dyDescent="0.35">
      <c r="B21883" s="15" t="s">
        <v>5557</v>
      </c>
      <c r="C21883" s="13">
        <v>11.66</v>
      </c>
      <c r="D21883" s="7" t="str">
        <f t="shared" si="341"/>
        <v>Unique</v>
      </c>
    </row>
    <row r="21884" spans="2:4" x14ac:dyDescent="0.35">
      <c r="B21884" s="15" t="s">
        <v>13821</v>
      </c>
      <c r="C21884" s="13">
        <v>5.49</v>
      </c>
      <c r="D21884" s="7" t="str">
        <f t="shared" si="341"/>
        <v>Unique</v>
      </c>
    </row>
    <row r="21885" spans="2:4" x14ac:dyDescent="0.35">
      <c r="B21885" s="15" t="s">
        <v>14623</v>
      </c>
      <c r="C21885" s="13">
        <v>7.1000000000000005</v>
      </c>
      <c r="D21885" s="7" t="str">
        <f t="shared" si="341"/>
        <v>Unique</v>
      </c>
    </row>
    <row r="21886" spans="2:4" x14ac:dyDescent="0.35">
      <c r="B21886" s="15">
        <v>5793</v>
      </c>
      <c r="C21886" s="13">
        <v>5.25</v>
      </c>
      <c r="D21886" s="7" t="str">
        <f t="shared" si="341"/>
        <v>Unique</v>
      </c>
    </row>
    <row r="21887" spans="2:4" x14ac:dyDescent="0.35">
      <c r="B21887" s="15" t="s">
        <v>14587</v>
      </c>
      <c r="C21887" s="13">
        <v>5.25</v>
      </c>
      <c r="D21887" s="7" t="str">
        <f t="shared" si="341"/>
        <v>Unique</v>
      </c>
    </row>
    <row r="21888" spans="2:4" x14ac:dyDescent="0.35">
      <c r="B21888" s="15">
        <v>29412554</v>
      </c>
      <c r="C21888" s="13">
        <v>5.48</v>
      </c>
      <c r="D21888" s="7" t="str">
        <f t="shared" si="341"/>
        <v>Unique</v>
      </c>
    </row>
    <row r="21889" spans="2:4" x14ac:dyDescent="0.35">
      <c r="B21889" s="15">
        <v>29412789</v>
      </c>
      <c r="C21889" s="13">
        <v>8.1</v>
      </c>
      <c r="D21889" s="7" t="str">
        <f t="shared" si="341"/>
        <v>Unique</v>
      </c>
    </row>
    <row r="21890" spans="2:4" x14ac:dyDescent="0.35">
      <c r="B21890" s="15">
        <v>25008614</v>
      </c>
      <c r="C21890" s="13">
        <v>-0.02</v>
      </c>
      <c r="D21890" s="7" t="str">
        <f t="shared" ref="D21890:D21953" si="342">IF(COUNTIFS(A:A,A21890,B:B,B21890,C:C,C21890)&gt;1,"Doublon","Unique")</f>
        <v>Unique</v>
      </c>
    </row>
    <row r="21891" spans="2:4" x14ac:dyDescent="0.35">
      <c r="B21891" s="15">
        <v>25008614</v>
      </c>
      <c r="C21891" s="13">
        <v>-0.04</v>
      </c>
      <c r="D21891" s="7" t="str">
        <f t="shared" si="342"/>
        <v>Unique</v>
      </c>
    </row>
    <row r="21892" spans="2:4" x14ac:dyDescent="0.35">
      <c r="B21892" s="15">
        <v>25008614</v>
      </c>
      <c r="C21892" s="13">
        <v>5.25</v>
      </c>
      <c r="D21892" s="7" t="str">
        <f t="shared" si="342"/>
        <v>Unique</v>
      </c>
    </row>
    <row r="21893" spans="2:4" x14ac:dyDescent="0.35">
      <c r="B21893" s="15">
        <v>25008614</v>
      </c>
      <c r="C21893" s="13">
        <v>11.99</v>
      </c>
      <c r="D21893" s="7" t="str">
        <f t="shared" si="342"/>
        <v>Unique</v>
      </c>
    </row>
    <row r="21894" spans="2:4" x14ac:dyDescent="0.35">
      <c r="B21894" s="15" t="s">
        <v>14625</v>
      </c>
      <c r="C21894" s="13">
        <v>5.25</v>
      </c>
      <c r="D21894" s="7" t="str">
        <f t="shared" si="342"/>
        <v>Unique</v>
      </c>
    </row>
    <row r="21895" spans="2:4" x14ac:dyDescent="0.35">
      <c r="B21895" s="15" t="s">
        <v>1771</v>
      </c>
      <c r="C21895" s="13">
        <v>5.25</v>
      </c>
      <c r="D21895" s="7" t="str">
        <f t="shared" si="342"/>
        <v>Unique</v>
      </c>
    </row>
    <row r="21896" spans="2:4" x14ac:dyDescent="0.35">
      <c r="B21896" s="15" t="s">
        <v>14590</v>
      </c>
      <c r="C21896" s="13">
        <v>7.6199999999999992</v>
      </c>
      <c r="D21896" s="7" t="str">
        <f t="shared" si="342"/>
        <v>Unique</v>
      </c>
    </row>
    <row r="21897" spans="2:4" x14ac:dyDescent="0.35">
      <c r="B21897" s="15">
        <v>880021400</v>
      </c>
      <c r="C21897" s="13">
        <v>5.25</v>
      </c>
      <c r="D21897" s="7" t="str">
        <f t="shared" si="342"/>
        <v>Unique</v>
      </c>
    </row>
    <row r="21898" spans="2:4" x14ac:dyDescent="0.35">
      <c r="B21898" s="15">
        <v>25002076</v>
      </c>
      <c r="C21898" s="13">
        <v>5.49</v>
      </c>
      <c r="D21898" s="7" t="str">
        <f t="shared" si="342"/>
        <v>Unique</v>
      </c>
    </row>
    <row r="21899" spans="2:4" x14ac:dyDescent="0.35">
      <c r="B21899" s="15">
        <v>25003865</v>
      </c>
      <c r="C21899" s="13">
        <v>5.25</v>
      </c>
      <c r="D21899" s="7" t="str">
        <f t="shared" si="342"/>
        <v>Unique</v>
      </c>
    </row>
    <row r="21900" spans="2:4" x14ac:dyDescent="0.35">
      <c r="B21900" s="15">
        <v>25003865</v>
      </c>
      <c r="C21900" s="13">
        <v>5.25</v>
      </c>
      <c r="D21900" s="7" t="str">
        <f t="shared" si="342"/>
        <v>Unique</v>
      </c>
    </row>
    <row r="21901" spans="2:4" x14ac:dyDescent="0.35">
      <c r="B21901" s="15">
        <v>25003865</v>
      </c>
      <c r="C21901" s="13">
        <v>-0.04</v>
      </c>
      <c r="D21901" s="7" t="str">
        <f t="shared" si="342"/>
        <v>Unique</v>
      </c>
    </row>
    <row r="21902" spans="2:4" x14ac:dyDescent="0.35">
      <c r="B21902" s="15">
        <v>25003865</v>
      </c>
      <c r="C21902" s="13">
        <v>-0.02</v>
      </c>
      <c r="D21902" s="7" t="str">
        <f t="shared" si="342"/>
        <v>Unique</v>
      </c>
    </row>
    <row r="21903" spans="2:4" x14ac:dyDescent="0.35">
      <c r="B21903" s="15">
        <v>7584</v>
      </c>
      <c r="C21903" s="13">
        <v>-0.04</v>
      </c>
      <c r="D21903" s="7" t="str">
        <f t="shared" si="342"/>
        <v>Unique</v>
      </c>
    </row>
    <row r="21904" spans="2:4" x14ac:dyDescent="0.35">
      <c r="B21904" s="15">
        <v>7611</v>
      </c>
      <c r="C21904" s="13">
        <v>7.3599999999999994</v>
      </c>
      <c r="D21904" s="7" t="str">
        <f t="shared" si="342"/>
        <v>Unique</v>
      </c>
    </row>
    <row r="21905" spans="2:4" x14ac:dyDescent="0.35">
      <c r="B21905" s="15">
        <v>7611</v>
      </c>
      <c r="C21905" s="13">
        <v>5.25</v>
      </c>
      <c r="D21905" s="7" t="str">
        <f t="shared" si="342"/>
        <v>Unique</v>
      </c>
    </row>
    <row r="21906" spans="2:4" x14ac:dyDescent="0.35">
      <c r="B21906" s="15">
        <v>7611</v>
      </c>
      <c r="C21906" s="13">
        <v>-0.04</v>
      </c>
      <c r="D21906" s="7" t="str">
        <f t="shared" si="342"/>
        <v>Unique</v>
      </c>
    </row>
    <row r="21907" spans="2:4" x14ac:dyDescent="0.35">
      <c r="B21907" s="15">
        <v>7611</v>
      </c>
      <c r="C21907" s="13">
        <v>-0.02</v>
      </c>
      <c r="D21907" s="7" t="str">
        <f t="shared" si="342"/>
        <v>Unique</v>
      </c>
    </row>
    <row r="21908" spans="2:4" x14ac:dyDescent="0.35">
      <c r="B21908" s="15">
        <v>7607</v>
      </c>
      <c r="C21908" s="13">
        <v>5.25</v>
      </c>
      <c r="D21908" s="7" t="str">
        <f t="shared" si="342"/>
        <v>Unique</v>
      </c>
    </row>
    <row r="21909" spans="2:4" x14ac:dyDescent="0.35">
      <c r="B21909" s="15" t="s">
        <v>14647</v>
      </c>
      <c r="C21909" s="13">
        <v>5.25</v>
      </c>
      <c r="D21909" s="7" t="str">
        <f t="shared" si="342"/>
        <v>Unique</v>
      </c>
    </row>
    <row r="21910" spans="2:4" x14ac:dyDescent="0.35">
      <c r="B21910" s="15" t="s">
        <v>4583</v>
      </c>
      <c r="C21910" s="13">
        <v>18.95</v>
      </c>
      <c r="D21910" s="7" t="str">
        <f t="shared" si="342"/>
        <v>Unique</v>
      </c>
    </row>
    <row r="21911" spans="2:4" x14ac:dyDescent="0.35">
      <c r="B21911" s="15" t="s">
        <v>4583</v>
      </c>
      <c r="C21911" s="13">
        <v>14.06</v>
      </c>
      <c r="D21911" s="7" t="str">
        <f t="shared" si="342"/>
        <v>Unique</v>
      </c>
    </row>
    <row r="21912" spans="2:4" x14ac:dyDescent="0.35">
      <c r="B21912" s="15">
        <v>7493</v>
      </c>
      <c r="C21912" s="13">
        <v>7.1000000000000005</v>
      </c>
      <c r="D21912" s="7" t="str">
        <f t="shared" si="342"/>
        <v>Unique</v>
      </c>
    </row>
    <row r="21913" spans="2:4" x14ac:dyDescent="0.35">
      <c r="B21913" s="15">
        <v>7493</v>
      </c>
      <c r="C21913" s="13">
        <v>6.8400000000000007</v>
      </c>
      <c r="D21913" s="7" t="str">
        <f t="shared" si="342"/>
        <v>Unique</v>
      </c>
    </row>
    <row r="21914" spans="2:4" x14ac:dyDescent="0.35">
      <c r="B21914" s="15">
        <v>7493</v>
      </c>
      <c r="C21914" s="13">
        <v>6.57</v>
      </c>
      <c r="D21914" s="7" t="str">
        <f t="shared" si="342"/>
        <v>Unique</v>
      </c>
    </row>
    <row r="21915" spans="2:4" x14ac:dyDescent="0.35">
      <c r="B21915" s="15">
        <v>7493</v>
      </c>
      <c r="C21915" s="13">
        <v>6.57</v>
      </c>
      <c r="D21915" s="7" t="str">
        <f t="shared" si="342"/>
        <v>Unique</v>
      </c>
    </row>
    <row r="21916" spans="2:4" x14ac:dyDescent="0.35">
      <c r="B21916" s="15">
        <v>7493</v>
      </c>
      <c r="C21916" s="13">
        <v>-0.05</v>
      </c>
      <c r="D21916" s="7" t="str">
        <f t="shared" si="342"/>
        <v>Unique</v>
      </c>
    </row>
    <row r="21917" spans="2:4" x14ac:dyDescent="0.35">
      <c r="B21917" s="15">
        <v>7493</v>
      </c>
      <c r="C21917" s="13">
        <v>-0.05</v>
      </c>
      <c r="D21917" s="7" t="str">
        <f t="shared" si="342"/>
        <v>Unique</v>
      </c>
    </row>
    <row r="21918" spans="2:4" x14ac:dyDescent="0.35">
      <c r="B21918" s="15">
        <v>7493</v>
      </c>
      <c r="C21918" s="13">
        <v>-0.05</v>
      </c>
      <c r="D21918" s="7" t="str">
        <f t="shared" si="342"/>
        <v>Unique</v>
      </c>
    </row>
    <row r="21919" spans="2:4" x14ac:dyDescent="0.35">
      <c r="B21919" s="15">
        <v>7493</v>
      </c>
      <c r="C21919" s="13">
        <v>-1.9999999999999997E-2</v>
      </c>
      <c r="D21919" s="7" t="str">
        <f t="shared" si="342"/>
        <v>Unique</v>
      </c>
    </row>
    <row r="21920" spans="2:4" x14ac:dyDescent="0.35">
      <c r="B21920" s="15" t="s">
        <v>14649</v>
      </c>
      <c r="C21920" s="13">
        <v>5.25</v>
      </c>
      <c r="D21920" s="7" t="str">
        <f t="shared" si="342"/>
        <v>Unique</v>
      </c>
    </row>
    <row r="21921" spans="2:4" x14ac:dyDescent="0.35">
      <c r="B21921" s="15" t="s">
        <v>14651</v>
      </c>
      <c r="C21921" s="13">
        <v>5.25</v>
      </c>
      <c r="D21921" s="7" t="str">
        <f t="shared" si="342"/>
        <v>Unique</v>
      </c>
    </row>
    <row r="21922" spans="2:4" x14ac:dyDescent="0.35">
      <c r="B21922" s="15">
        <v>7584</v>
      </c>
      <c r="C21922" s="13">
        <v>-0.02</v>
      </c>
      <c r="D21922" s="7" t="str">
        <f t="shared" si="342"/>
        <v>Unique</v>
      </c>
    </row>
    <row r="21923" spans="2:4" x14ac:dyDescent="0.35">
      <c r="B21923" s="15">
        <v>7595</v>
      </c>
      <c r="C21923" s="13">
        <v>9.7200000000000006</v>
      </c>
      <c r="D21923" s="7" t="str">
        <f t="shared" si="342"/>
        <v>Unique</v>
      </c>
    </row>
    <row r="21924" spans="2:4" x14ac:dyDescent="0.35">
      <c r="B21924" s="15">
        <v>7609</v>
      </c>
      <c r="C21924" s="13">
        <v>5.48</v>
      </c>
      <c r="D21924" s="7" t="str">
        <f t="shared" si="342"/>
        <v>Unique</v>
      </c>
    </row>
    <row r="21925" spans="2:4" x14ac:dyDescent="0.35">
      <c r="B21925" s="15" t="s">
        <v>14655</v>
      </c>
      <c r="C21925" s="13">
        <v>5.25</v>
      </c>
      <c r="D21925" s="7" t="str">
        <f t="shared" si="342"/>
        <v>Unique</v>
      </c>
    </row>
    <row r="21926" spans="2:4" x14ac:dyDescent="0.35">
      <c r="B21926" s="15">
        <v>7603</v>
      </c>
      <c r="C21926" s="13">
        <v>5.25</v>
      </c>
      <c r="D21926" s="7" t="str">
        <f t="shared" si="342"/>
        <v>Unique</v>
      </c>
    </row>
    <row r="21927" spans="2:4" x14ac:dyDescent="0.35">
      <c r="B21927" s="15" t="s">
        <v>14658</v>
      </c>
      <c r="C21927" s="13">
        <v>5.25</v>
      </c>
      <c r="D21927" s="7" t="str">
        <f t="shared" si="342"/>
        <v>Unique</v>
      </c>
    </row>
    <row r="21928" spans="2:4" x14ac:dyDescent="0.35">
      <c r="B21928" s="15" t="s">
        <v>14660</v>
      </c>
      <c r="C21928" s="13">
        <v>5.25</v>
      </c>
      <c r="D21928" s="7" t="str">
        <f t="shared" si="342"/>
        <v>Unique</v>
      </c>
    </row>
    <row r="21929" spans="2:4" x14ac:dyDescent="0.35">
      <c r="B21929" s="15">
        <v>7615</v>
      </c>
      <c r="C21929" s="13">
        <v>5.25</v>
      </c>
      <c r="D21929" s="7" t="str">
        <f t="shared" si="342"/>
        <v>Unique</v>
      </c>
    </row>
    <row r="21930" spans="2:4" x14ac:dyDescent="0.35">
      <c r="B21930" s="15">
        <v>7499</v>
      </c>
      <c r="C21930" s="13">
        <v>18.95</v>
      </c>
      <c r="D21930" s="7" t="str">
        <f t="shared" si="342"/>
        <v>Unique</v>
      </c>
    </row>
    <row r="21931" spans="2:4" x14ac:dyDescent="0.35">
      <c r="B21931" s="15">
        <v>7499</v>
      </c>
      <c r="C21931" s="13">
        <v>18.95</v>
      </c>
      <c r="D21931" s="7" t="str">
        <f t="shared" si="342"/>
        <v>Unique</v>
      </c>
    </row>
    <row r="21932" spans="2:4" x14ac:dyDescent="0.35">
      <c r="B21932" s="15">
        <v>7499</v>
      </c>
      <c r="C21932" s="13">
        <v>8.1</v>
      </c>
      <c r="D21932" s="7" t="str">
        <f t="shared" si="342"/>
        <v>Unique</v>
      </c>
    </row>
    <row r="21933" spans="2:4" x14ac:dyDescent="0.35">
      <c r="B21933" s="15">
        <v>7499</v>
      </c>
      <c r="C21933" s="13">
        <v>5.25</v>
      </c>
      <c r="D21933" s="7" t="str">
        <f t="shared" si="342"/>
        <v>Unique</v>
      </c>
    </row>
    <row r="21934" spans="2:4" x14ac:dyDescent="0.35">
      <c r="B21934" s="15">
        <v>7499</v>
      </c>
      <c r="C21934" s="13">
        <v>-0.04</v>
      </c>
      <c r="D21934" s="7" t="str">
        <f t="shared" si="342"/>
        <v>Unique</v>
      </c>
    </row>
    <row r="21935" spans="2:4" x14ac:dyDescent="0.35">
      <c r="B21935" s="15">
        <v>7499</v>
      </c>
      <c r="C21935" s="13">
        <v>-0.02</v>
      </c>
      <c r="D21935" s="7" t="str">
        <f t="shared" si="342"/>
        <v>Unique</v>
      </c>
    </row>
    <row r="21936" spans="2:4" x14ac:dyDescent="0.35">
      <c r="B21936" s="15" t="s">
        <v>14663</v>
      </c>
      <c r="C21936" s="13">
        <v>5.25</v>
      </c>
      <c r="D21936" s="7" t="str">
        <f t="shared" si="342"/>
        <v>Unique</v>
      </c>
    </row>
    <row r="21937" spans="1:4" x14ac:dyDescent="0.35">
      <c r="B21937" s="15" t="s">
        <v>14644</v>
      </c>
      <c r="C21937" s="13">
        <v>20.79</v>
      </c>
      <c r="D21937" s="7" t="str">
        <f t="shared" si="342"/>
        <v>Unique</v>
      </c>
    </row>
    <row r="21938" spans="1:4" x14ac:dyDescent="0.35">
      <c r="A21938" s="7" t="s">
        <v>24134</v>
      </c>
      <c r="B21938" s="21" t="s">
        <v>11618</v>
      </c>
      <c r="C21938" s="13">
        <v>5.92</v>
      </c>
      <c r="D21938" s="7" t="str">
        <f t="shared" si="342"/>
        <v>Unique</v>
      </c>
    </row>
    <row r="21939" spans="1:4" x14ac:dyDescent="0.35">
      <c r="A21939" s="7" t="s">
        <v>24135</v>
      </c>
      <c r="B21939" s="21" t="s">
        <v>11523</v>
      </c>
      <c r="C21939" s="13">
        <v>6.6099999999999994</v>
      </c>
      <c r="D21939" s="7" t="str">
        <f t="shared" si="342"/>
        <v>Unique</v>
      </c>
    </row>
    <row r="21940" spans="1:4" x14ac:dyDescent="0.35">
      <c r="A21940" s="7" t="s">
        <v>24136</v>
      </c>
      <c r="B21940" s="21" t="s">
        <v>11621</v>
      </c>
      <c r="C21940" s="13">
        <v>5.9399999999999995</v>
      </c>
      <c r="D21940" s="7" t="str">
        <f t="shared" si="342"/>
        <v>Unique</v>
      </c>
    </row>
    <row r="21941" spans="1:4" x14ac:dyDescent="0.35">
      <c r="A21941" s="7" t="s">
        <v>24137</v>
      </c>
      <c r="B21941" s="21" t="s">
        <v>24138</v>
      </c>
      <c r="C21941" s="13">
        <v>5.92</v>
      </c>
      <c r="D21941" s="7" t="str">
        <f t="shared" si="342"/>
        <v>Unique</v>
      </c>
    </row>
    <row r="21942" spans="1:4" x14ac:dyDescent="0.35">
      <c r="A21942" s="7" t="s">
        <v>24139</v>
      </c>
      <c r="B21942" s="21" t="s">
        <v>11614</v>
      </c>
      <c r="C21942" s="13">
        <v>5.93</v>
      </c>
      <c r="D21942" s="7" t="str">
        <f t="shared" si="342"/>
        <v>Unique</v>
      </c>
    </row>
    <row r="21943" spans="1:4" x14ac:dyDescent="0.35">
      <c r="A21943" s="7" t="s">
        <v>24140</v>
      </c>
      <c r="B21943" s="21" t="s">
        <v>24141</v>
      </c>
      <c r="C21943" s="13">
        <v>5.92</v>
      </c>
      <c r="D21943" s="7" t="str">
        <f t="shared" si="342"/>
        <v>Unique</v>
      </c>
    </row>
    <row r="21944" spans="1:4" x14ac:dyDescent="0.35">
      <c r="A21944" s="7" t="s">
        <v>24142</v>
      </c>
      <c r="B21944" s="21" t="s">
        <v>11609</v>
      </c>
      <c r="C21944" s="13">
        <v>5.92</v>
      </c>
      <c r="D21944" s="7" t="str">
        <f t="shared" si="342"/>
        <v>Unique</v>
      </c>
    </row>
    <row r="21945" spans="1:4" x14ac:dyDescent="0.35">
      <c r="A21945" s="7" t="s">
        <v>24144</v>
      </c>
      <c r="B21945" s="21">
        <v>10125</v>
      </c>
      <c r="C21945" s="13">
        <v>1.19</v>
      </c>
      <c r="D21945" s="7" t="str">
        <f t="shared" si="342"/>
        <v>Unique</v>
      </c>
    </row>
    <row r="21946" spans="1:4" x14ac:dyDescent="0.35">
      <c r="A21946" s="7" t="s">
        <v>24145</v>
      </c>
      <c r="B21946" s="21">
        <v>10160</v>
      </c>
      <c r="C21946" s="13">
        <v>7.0600000000000005</v>
      </c>
      <c r="D21946" s="7" t="str">
        <f t="shared" si="342"/>
        <v>Unique</v>
      </c>
    </row>
    <row r="21947" spans="1:4" x14ac:dyDescent="0.35">
      <c r="A21947" s="7" t="s">
        <v>24146</v>
      </c>
      <c r="B21947" s="21">
        <v>10156</v>
      </c>
      <c r="C21947" s="13">
        <v>5.96</v>
      </c>
      <c r="D21947" s="7" t="str">
        <f t="shared" si="342"/>
        <v>Unique</v>
      </c>
    </row>
    <row r="21948" spans="1:4" x14ac:dyDescent="0.35">
      <c r="A21948" s="7" t="s">
        <v>24147</v>
      </c>
      <c r="B21948" s="21">
        <v>10062</v>
      </c>
      <c r="C21948" s="13">
        <v>5.5100000000000007</v>
      </c>
      <c r="D21948" s="7" t="str">
        <f t="shared" si="342"/>
        <v>Unique</v>
      </c>
    </row>
    <row r="21949" spans="1:4" x14ac:dyDescent="0.35">
      <c r="A21949" s="7" t="s">
        <v>24148</v>
      </c>
      <c r="B21949" s="21">
        <v>10153</v>
      </c>
      <c r="C21949" s="13">
        <v>3.9699999999999998</v>
      </c>
      <c r="D21949" s="7" t="str">
        <f t="shared" si="342"/>
        <v>Unique</v>
      </c>
    </row>
    <row r="21950" spans="1:4" x14ac:dyDescent="0.35">
      <c r="A21950" s="7" t="s">
        <v>24149</v>
      </c>
      <c r="B21950" s="21" t="s">
        <v>24150</v>
      </c>
      <c r="C21950" s="13">
        <v>11.110000000000001</v>
      </c>
      <c r="D21950" s="7" t="str">
        <f t="shared" si="342"/>
        <v>Unique</v>
      </c>
    </row>
    <row r="21951" spans="1:4" x14ac:dyDescent="0.35">
      <c r="A21951" s="7" t="s">
        <v>24151</v>
      </c>
      <c r="B21951" s="21" t="s">
        <v>24152</v>
      </c>
      <c r="C21951" s="13">
        <v>10.350000000000001</v>
      </c>
      <c r="D21951" s="7" t="str">
        <f t="shared" si="342"/>
        <v>Unique</v>
      </c>
    </row>
    <row r="21952" spans="1:4" x14ac:dyDescent="0.35">
      <c r="A21952" s="7" t="s">
        <v>24153</v>
      </c>
      <c r="B21952" s="21" t="s">
        <v>24154</v>
      </c>
      <c r="C21952" s="13">
        <v>10.350000000000001</v>
      </c>
      <c r="D21952" s="7" t="str">
        <f t="shared" si="342"/>
        <v>Unique</v>
      </c>
    </row>
    <row r="21953" spans="1:4" x14ac:dyDescent="0.35">
      <c r="A21953" s="7" t="s">
        <v>24155</v>
      </c>
      <c r="B21953" s="21" t="s">
        <v>24156</v>
      </c>
      <c r="C21953" s="13">
        <v>9.99</v>
      </c>
      <c r="D21953" s="7" t="str">
        <f t="shared" si="342"/>
        <v>Unique</v>
      </c>
    </row>
    <row r="21954" spans="1:4" x14ac:dyDescent="0.35">
      <c r="A21954" s="7" t="s">
        <v>24157</v>
      </c>
      <c r="B21954" s="21" t="s">
        <v>24158</v>
      </c>
      <c r="C21954" s="13">
        <v>9.99</v>
      </c>
      <c r="D21954" s="7" t="str">
        <f t="shared" ref="D21954:D22017" si="343">IF(COUNTIFS(A:A,A21954,B:B,B21954,C:C,C21954)&gt;1,"Doublon","Unique")</f>
        <v>Unique</v>
      </c>
    </row>
    <row r="21955" spans="1:4" x14ac:dyDescent="0.35">
      <c r="A21955" s="7" t="s">
        <v>24159</v>
      </c>
      <c r="B21955" s="21" t="s">
        <v>24160</v>
      </c>
      <c r="C21955" s="13">
        <v>8.56</v>
      </c>
      <c r="D21955" s="7" t="str">
        <f t="shared" si="343"/>
        <v>Unique</v>
      </c>
    </row>
    <row r="21956" spans="1:4" x14ac:dyDescent="0.35">
      <c r="A21956" s="7" t="s">
        <v>24161</v>
      </c>
      <c r="B21956" s="21" t="s">
        <v>24162</v>
      </c>
      <c r="C21956" s="13">
        <v>8.56</v>
      </c>
      <c r="D21956" s="7" t="str">
        <f t="shared" si="343"/>
        <v>Unique</v>
      </c>
    </row>
    <row r="21957" spans="1:4" x14ac:dyDescent="0.35">
      <c r="A21957" s="7" t="s">
        <v>24151</v>
      </c>
      <c r="B21957" s="21" t="s">
        <v>24152</v>
      </c>
      <c r="C21957" s="13">
        <v>1.5</v>
      </c>
      <c r="D21957" s="7" t="str">
        <f t="shared" si="343"/>
        <v>Unique</v>
      </c>
    </row>
    <row r="21958" spans="1:4" x14ac:dyDescent="0.35">
      <c r="A21958" s="7" t="s">
        <v>24155</v>
      </c>
      <c r="B21958" s="21" t="s">
        <v>24156</v>
      </c>
      <c r="C21958" s="13">
        <v>1.5</v>
      </c>
      <c r="D21958" s="7" t="str">
        <f t="shared" si="343"/>
        <v>Unique</v>
      </c>
    </row>
    <row r="21959" spans="1:4" x14ac:dyDescent="0.35">
      <c r="A21959" s="7" t="s">
        <v>24159</v>
      </c>
      <c r="B21959" s="21" t="s">
        <v>24160</v>
      </c>
      <c r="C21959" s="13">
        <v>1.5</v>
      </c>
      <c r="D21959" s="7" t="str">
        <f t="shared" si="343"/>
        <v>Unique</v>
      </c>
    </row>
    <row r="21960" spans="1:4" x14ac:dyDescent="0.35">
      <c r="A21960" s="7" t="s">
        <v>24153</v>
      </c>
      <c r="B21960" s="21" t="s">
        <v>24154</v>
      </c>
      <c r="C21960" s="13">
        <v>1.5</v>
      </c>
      <c r="D21960" s="7" t="str">
        <f t="shared" si="343"/>
        <v>Unique</v>
      </c>
    </row>
    <row r="21961" spans="1:4" x14ac:dyDescent="0.35">
      <c r="A21961" s="7" t="s">
        <v>24163</v>
      </c>
      <c r="B21961" s="21" t="s">
        <v>11611</v>
      </c>
      <c r="C21961" s="13">
        <v>5.92</v>
      </c>
      <c r="D21961" s="7" t="str">
        <f t="shared" si="343"/>
        <v>Unique</v>
      </c>
    </row>
    <row r="21962" spans="1:4" x14ac:dyDescent="0.35">
      <c r="A21962" s="7" t="s">
        <v>24164</v>
      </c>
      <c r="B21962" s="21" t="s">
        <v>11573</v>
      </c>
      <c r="C21962" s="13">
        <v>5.92</v>
      </c>
      <c r="D21962" s="7" t="str">
        <f t="shared" si="343"/>
        <v>Unique</v>
      </c>
    </row>
    <row r="21963" spans="1:4" x14ac:dyDescent="0.35">
      <c r="A21963" s="7" t="s">
        <v>24165</v>
      </c>
      <c r="B21963" s="21" t="s">
        <v>24166</v>
      </c>
      <c r="C21963" s="13">
        <v>5.67</v>
      </c>
      <c r="D21963" s="7" t="str">
        <f t="shared" si="343"/>
        <v>Unique</v>
      </c>
    </row>
    <row r="21964" spans="1:4" x14ac:dyDescent="0.35">
      <c r="A21964" s="7" t="s">
        <v>24167</v>
      </c>
      <c r="B21964" s="21" t="s">
        <v>11619</v>
      </c>
      <c r="C21964" s="13">
        <v>5.92</v>
      </c>
      <c r="D21964" s="7" t="str">
        <f t="shared" si="343"/>
        <v>Unique</v>
      </c>
    </row>
    <row r="21965" spans="1:4" x14ac:dyDescent="0.35">
      <c r="A21965" s="7" t="s">
        <v>24168</v>
      </c>
      <c r="B21965" s="21">
        <v>10151</v>
      </c>
      <c r="C21965" s="13">
        <v>-0.03</v>
      </c>
      <c r="D21965" s="7" t="str">
        <f t="shared" si="343"/>
        <v>Unique</v>
      </c>
    </row>
    <row r="21966" spans="1:4" x14ac:dyDescent="0.35">
      <c r="A21966" s="7" t="s">
        <v>24169</v>
      </c>
      <c r="B21966" s="21">
        <v>10151</v>
      </c>
      <c r="C21966" s="13">
        <v>-0.05</v>
      </c>
      <c r="D21966" s="7" t="str">
        <f t="shared" si="343"/>
        <v>Unique</v>
      </c>
    </row>
    <row r="21967" spans="1:4" x14ac:dyDescent="0.35">
      <c r="A21967" s="7" t="s">
        <v>24168</v>
      </c>
      <c r="B21967" s="21">
        <v>10151</v>
      </c>
      <c r="C21967" s="13">
        <v>5.67</v>
      </c>
      <c r="D21967" s="7" t="str">
        <f t="shared" si="343"/>
        <v>Unique</v>
      </c>
    </row>
    <row r="21968" spans="1:4" x14ac:dyDescent="0.35">
      <c r="A21968" s="7" t="s">
        <v>24169</v>
      </c>
      <c r="B21968" s="21">
        <v>10151</v>
      </c>
      <c r="C21968" s="13">
        <v>8.74</v>
      </c>
      <c r="D21968" s="7" t="str">
        <f t="shared" si="343"/>
        <v>Unique</v>
      </c>
    </row>
    <row r="21969" spans="1:4" x14ac:dyDescent="0.35">
      <c r="A21969" s="7" t="s">
        <v>24170</v>
      </c>
      <c r="B21969" s="21" t="s">
        <v>11515</v>
      </c>
      <c r="C21969" s="13">
        <v>5.92</v>
      </c>
      <c r="D21969" s="7" t="str">
        <f t="shared" si="343"/>
        <v>Unique</v>
      </c>
    </row>
    <row r="21970" spans="1:4" x14ac:dyDescent="0.35">
      <c r="A21970" s="7" t="s">
        <v>24171</v>
      </c>
      <c r="B21970" s="21" t="s">
        <v>11692</v>
      </c>
      <c r="C21970" s="13">
        <v>5.67</v>
      </c>
      <c r="D21970" s="7" t="str">
        <f t="shared" si="343"/>
        <v>Unique</v>
      </c>
    </row>
    <row r="21971" spans="1:4" x14ac:dyDescent="0.35">
      <c r="A21971" s="7" t="s">
        <v>24172</v>
      </c>
      <c r="B21971" s="21" t="s">
        <v>11575</v>
      </c>
      <c r="C21971" s="13">
        <v>5.92</v>
      </c>
      <c r="D21971" s="7" t="str">
        <f t="shared" si="343"/>
        <v>Unique</v>
      </c>
    </row>
    <row r="21972" spans="1:4" x14ac:dyDescent="0.35">
      <c r="A21972" s="7" t="s">
        <v>24173</v>
      </c>
      <c r="B21972" s="21" t="s">
        <v>11574</v>
      </c>
      <c r="C21972" s="13">
        <v>5.9399999999999995</v>
      </c>
      <c r="D21972" s="7" t="str">
        <f t="shared" si="343"/>
        <v>Unique</v>
      </c>
    </row>
    <row r="21973" spans="1:4" x14ac:dyDescent="0.35">
      <c r="A21973" s="7" t="s">
        <v>24174</v>
      </c>
      <c r="B21973" s="21" t="s">
        <v>24175</v>
      </c>
      <c r="C21973" s="13">
        <v>5.67</v>
      </c>
      <c r="D21973" s="7" t="str">
        <f t="shared" si="343"/>
        <v>Unique</v>
      </c>
    </row>
    <row r="21974" spans="1:4" x14ac:dyDescent="0.35">
      <c r="A21974" s="7" t="s">
        <v>24176</v>
      </c>
      <c r="B21974" s="21" t="s">
        <v>11608</v>
      </c>
      <c r="C21974" s="13">
        <v>5.67</v>
      </c>
      <c r="D21974" s="7" t="str">
        <f t="shared" si="343"/>
        <v>Unique</v>
      </c>
    </row>
    <row r="21975" spans="1:4" x14ac:dyDescent="0.35">
      <c r="A21975" s="7" t="s">
        <v>24177</v>
      </c>
      <c r="B21975" s="21" t="s">
        <v>10122</v>
      </c>
      <c r="C21975" s="13">
        <v>5.67</v>
      </c>
      <c r="D21975" s="7" t="str">
        <f t="shared" si="343"/>
        <v>Unique</v>
      </c>
    </row>
    <row r="21976" spans="1:4" x14ac:dyDescent="0.35">
      <c r="A21976" s="7" t="s">
        <v>24178</v>
      </c>
      <c r="B21976" s="21" t="s">
        <v>11532</v>
      </c>
      <c r="C21976" s="13">
        <v>5.67</v>
      </c>
      <c r="D21976" s="7" t="str">
        <f t="shared" si="343"/>
        <v>Unique</v>
      </c>
    </row>
    <row r="21977" spans="1:4" x14ac:dyDescent="0.35">
      <c r="A21977" s="7" t="s">
        <v>24179</v>
      </c>
      <c r="B21977" s="21" t="s">
        <v>24180</v>
      </c>
      <c r="C21977" s="13">
        <v>5.67</v>
      </c>
      <c r="D21977" s="7" t="str">
        <f t="shared" si="343"/>
        <v>Unique</v>
      </c>
    </row>
    <row r="21978" spans="1:4" x14ac:dyDescent="0.35">
      <c r="A21978" s="7" t="s">
        <v>24181</v>
      </c>
      <c r="B21978" s="21" t="s">
        <v>11541</v>
      </c>
      <c r="C21978" s="13">
        <v>5.67</v>
      </c>
      <c r="D21978" s="7" t="str">
        <f t="shared" si="343"/>
        <v>Unique</v>
      </c>
    </row>
    <row r="21979" spans="1:4" x14ac:dyDescent="0.35">
      <c r="A21979" s="7" t="s">
        <v>24182</v>
      </c>
      <c r="B21979" s="21" t="s">
        <v>24183</v>
      </c>
      <c r="C21979" s="13">
        <v>5.67</v>
      </c>
      <c r="D21979" s="7" t="str">
        <f t="shared" si="343"/>
        <v>Unique</v>
      </c>
    </row>
    <row r="21980" spans="1:4" x14ac:dyDescent="0.35">
      <c r="A21980" s="7" t="s">
        <v>24184</v>
      </c>
      <c r="B21980" s="21" t="s">
        <v>11625</v>
      </c>
      <c r="C21980" s="13">
        <v>5.67</v>
      </c>
      <c r="D21980" s="7" t="str">
        <f t="shared" si="343"/>
        <v>Unique</v>
      </c>
    </row>
    <row r="21981" spans="1:4" x14ac:dyDescent="0.35">
      <c r="A21981" s="7" t="s">
        <v>24185</v>
      </c>
      <c r="B21981" s="21" t="s">
        <v>11517</v>
      </c>
      <c r="C21981" s="13">
        <v>5.93</v>
      </c>
      <c r="D21981" s="7" t="str">
        <f t="shared" si="343"/>
        <v>Unique</v>
      </c>
    </row>
    <row r="21982" spans="1:4" x14ac:dyDescent="0.35">
      <c r="A21982" s="7" t="s">
        <v>24186</v>
      </c>
      <c r="B21982" s="21" t="s">
        <v>24187</v>
      </c>
      <c r="C21982" s="13">
        <v>6.6099999999999994</v>
      </c>
      <c r="D21982" s="7" t="str">
        <f t="shared" si="343"/>
        <v>Unique</v>
      </c>
    </row>
    <row r="21983" spans="1:4" x14ac:dyDescent="0.35">
      <c r="A21983" s="7" t="s">
        <v>24188</v>
      </c>
      <c r="B21983" s="21" t="s">
        <v>24189</v>
      </c>
      <c r="C21983" s="13">
        <v>-0.03</v>
      </c>
      <c r="D21983" s="7" t="str">
        <f t="shared" si="343"/>
        <v>Unique</v>
      </c>
    </row>
    <row r="21984" spans="1:4" x14ac:dyDescent="0.35">
      <c r="A21984" s="7" t="s">
        <v>24190</v>
      </c>
      <c r="B21984" s="21" t="s">
        <v>24189</v>
      </c>
      <c r="C21984" s="13">
        <v>-0.05</v>
      </c>
      <c r="D21984" s="7" t="str">
        <f t="shared" si="343"/>
        <v>Unique</v>
      </c>
    </row>
    <row r="21985" spans="1:4" x14ac:dyDescent="0.35">
      <c r="A21985" s="7" t="s">
        <v>24190</v>
      </c>
      <c r="B21985" s="21" t="s">
        <v>24189</v>
      </c>
      <c r="C21985" s="13">
        <v>6.6099999999999994</v>
      </c>
      <c r="D21985" s="7" t="str">
        <f t="shared" si="343"/>
        <v>Unique</v>
      </c>
    </row>
    <row r="21986" spans="1:4" x14ac:dyDescent="0.35">
      <c r="A21986" s="7" t="s">
        <v>24188</v>
      </c>
      <c r="B21986" s="21" t="s">
        <v>24189</v>
      </c>
      <c r="C21986" s="13">
        <v>7.38</v>
      </c>
      <c r="D21986" s="7" t="str">
        <f t="shared" si="343"/>
        <v>Unique</v>
      </c>
    </row>
    <row r="21987" spans="1:4" x14ac:dyDescent="0.35">
      <c r="A21987" s="7" t="s">
        <v>24191</v>
      </c>
      <c r="B21987" s="21" t="s">
        <v>24192</v>
      </c>
      <c r="C21987" s="13">
        <v>5.92</v>
      </c>
      <c r="D21987" s="7" t="str">
        <f t="shared" si="343"/>
        <v>Unique</v>
      </c>
    </row>
    <row r="21988" spans="1:4" x14ac:dyDescent="0.35">
      <c r="A21988" s="7" t="s">
        <v>24193</v>
      </c>
      <c r="B21988" s="21">
        <v>12436826</v>
      </c>
      <c r="C21988" s="13">
        <v>-0.03</v>
      </c>
      <c r="D21988" s="7" t="str">
        <f t="shared" si="343"/>
        <v>Unique</v>
      </c>
    </row>
    <row r="21989" spans="1:4" x14ac:dyDescent="0.35">
      <c r="A21989" s="7" t="s">
        <v>24194</v>
      </c>
      <c r="B21989" s="21">
        <v>12436826</v>
      </c>
      <c r="C21989" s="13">
        <v>-0.05</v>
      </c>
      <c r="D21989" s="7" t="str">
        <f t="shared" si="343"/>
        <v>Unique</v>
      </c>
    </row>
    <row r="21990" spans="1:4" x14ac:dyDescent="0.35">
      <c r="A21990" s="7" t="s">
        <v>24193</v>
      </c>
      <c r="B21990" s="21">
        <v>12436826</v>
      </c>
      <c r="C21990" s="13">
        <v>9.93</v>
      </c>
      <c r="D21990" s="7" t="str">
        <f t="shared" si="343"/>
        <v>Unique</v>
      </c>
    </row>
    <row r="21991" spans="1:4" x14ac:dyDescent="0.35">
      <c r="A21991" s="7" t="s">
        <v>24194</v>
      </c>
      <c r="B21991" s="21">
        <v>12436826</v>
      </c>
      <c r="C21991" s="13">
        <v>9.93</v>
      </c>
      <c r="D21991" s="7" t="str">
        <f t="shared" si="343"/>
        <v>Unique</v>
      </c>
    </row>
    <row r="21992" spans="1:4" x14ac:dyDescent="0.35">
      <c r="A21992" s="7" t="s">
        <v>24195</v>
      </c>
      <c r="B21992" s="21" t="s">
        <v>24196</v>
      </c>
      <c r="C21992" s="13">
        <v>7.38</v>
      </c>
      <c r="D21992" s="7" t="str">
        <f t="shared" si="343"/>
        <v>Unique</v>
      </c>
    </row>
    <row r="21993" spans="1:4" x14ac:dyDescent="0.35">
      <c r="A21993" s="7" t="s">
        <v>24197</v>
      </c>
      <c r="B21993" s="21" t="s">
        <v>24198</v>
      </c>
      <c r="C21993" s="13">
        <v>7.6599999999999993</v>
      </c>
      <c r="D21993" s="7" t="str">
        <f t="shared" si="343"/>
        <v>Unique</v>
      </c>
    </row>
    <row r="21994" spans="1:4" x14ac:dyDescent="0.35">
      <c r="A21994" s="7" t="s">
        <v>24199</v>
      </c>
      <c r="B21994" s="21" t="s">
        <v>24200</v>
      </c>
      <c r="C21994" s="13">
        <v>7.6599999999999993</v>
      </c>
      <c r="D21994" s="7" t="str">
        <f t="shared" si="343"/>
        <v>Unique</v>
      </c>
    </row>
    <row r="21995" spans="1:4" x14ac:dyDescent="0.35">
      <c r="A21995" s="7" t="s">
        <v>24201</v>
      </c>
      <c r="B21995" s="21" t="s">
        <v>24202</v>
      </c>
      <c r="C21995" s="13">
        <v>-0.03</v>
      </c>
      <c r="D21995" s="7" t="str">
        <f t="shared" si="343"/>
        <v>Unique</v>
      </c>
    </row>
    <row r="21996" spans="1:4" x14ac:dyDescent="0.35">
      <c r="A21996" s="7" t="s">
        <v>24203</v>
      </c>
      <c r="B21996" s="21" t="s">
        <v>24202</v>
      </c>
      <c r="C21996" s="13">
        <v>-0.05</v>
      </c>
      <c r="D21996" s="7" t="str">
        <f t="shared" si="343"/>
        <v>Unique</v>
      </c>
    </row>
    <row r="21997" spans="1:4" x14ac:dyDescent="0.35">
      <c r="A21997" s="7" t="s">
        <v>24201</v>
      </c>
      <c r="B21997" s="21" t="s">
        <v>24202</v>
      </c>
      <c r="C21997" s="13">
        <v>8.74</v>
      </c>
      <c r="D21997" s="7" t="str">
        <f t="shared" si="343"/>
        <v>Unique</v>
      </c>
    </row>
    <row r="21998" spans="1:4" x14ac:dyDescent="0.35">
      <c r="A21998" s="7" t="s">
        <v>24203</v>
      </c>
      <c r="B21998" s="21" t="s">
        <v>24202</v>
      </c>
      <c r="C21998" s="13">
        <v>8.74</v>
      </c>
      <c r="D21998" s="7" t="str">
        <f t="shared" si="343"/>
        <v>Unique</v>
      </c>
    </row>
    <row r="21999" spans="1:4" x14ac:dyDescent="0.35">
      <c r="A21999" s="7" t="s">
        <v>24204</v>
      </c>
      <c r="B21999" s="21">
        <v>6000384</v>
      </c>
      <c r="C21999" s="13">
        <v>7.09</v>
      </c>
      <c r="D21999" s="7" t="str">
        <f t="shared" si="343"/>
        <v>Unique</v>
      </c>
    </row>
    <row r="22000" spans="1:4" x14ac:dyDescent="0.35">
      <c r="A22000" s="7" t="s">
        <v>24149</v>
      </c>
      <c r="B22000" s="21" t="s">
        <v>24150</v>
      </c>
      <c r="C22000" s="13">
        <v>1.5</v>
      </c>
      <c r="D22000" s="7" t="str">
        <f t="shared" si="343"/>
        <v>Unique</v>
      </c>
    </row>
    <row r="22001" spans="1:4" x14ac:dyDescent="0.35">
      <c r="A22001" s="7" t="s">
        <v>24161</v>
      </c>
      <c r="B22001" s="21" t="s">
        <v>24162</v>
      </c>
      <c r="C22001" s="13">
        <v>1.5</v>
      </c>
      <c r="D22001" s="7" t="str">
        <f t="shared" si="343"/>
        <v>Unique</v>
      </c>
    </row>
    <row r="22002" spans="1:4" x14ac:dyDescent="0.35">
      <c r="A22002" s="7" t="s">
        <v>24157</v>
      </c>
      <c r="B22002" s="21" t="s">
        <v>24158</v>
      </c>
      <c r="C22002" s="13">
        <v>1.5</v>
      </c>
      <c r="D22002" s="7" t="str">
        <f t="shared" si="343"/>
        <v>Unique</v>
      </c>
    </row>
    <row r="22003" spans="1:4" x14ac:dyDescent="0.35">
      <c r="A22003" s="7" t="s">
        <v>24143</v>
      </c>
      <c r="B22003" s="21" t="s">
        <v>11596</v>
      </c>
      <c r="C22003" s="13">
        <v>5.67</v>
      </c>
      <c r="D22003" s="7" t="str">
        <f t="shared" si="343"/>
        <v>Unique</v>
      </c>
    </row>
    <row r="22004" spans="1:4" x14ac:dyDescent="0.35">
      <c r="A22004" s="7" t="s">
        <v>24205</v>
      </c>
      <c r="B22004" s="21" t="s">
        <v>24206</v>
      </c>
      <c r="C22004" s="13">
        <v>5.67</v>
      </c>
      <c r="D22004" s="7" t="str">
        <f t="shared" si="343"/>
        <v>Unique</v>
      </c>
    </row>
    <row r="22005" spans="1:4" x14ac:dyDescent="0.35">
      <c r="A22005" s="7" t="s">
        <v>24207</v>
      </c>
      <c r="B22005" s="21" t="s">
        <v>11535</v>
      </c>
      <c r="C22005" s="13">
        <v>5.92</v>
      </c>
      <c r="D22005" s="7" t="str">
        <f t="shared" si="343"/>
        <v>Unique</v>
      </c>
    </row>
    <row r="22006" spans="1:4" x14ac:dyDescent="0.35">
      <c r="A22006" s="7" t="s">
        <v>24208</v>
      </c>
      <c r="B22006" s="21" t="s">
        <v>11623</v>
      </c>
      <c r="C22006" s="13">
        <v>5.67</v>
      </c>
      <c r="D22006" s="7" t="str">
        <f t="shared" si="343"/>
        <v>Unique</v>
      </c>
    </row>
    <row r="22007" spans="1:4" x14ac:dyDescent="0.35">
      <c r="A22007" s="7" t="s">
        <v>24209</v>
      </c>
      <c r="B22007" s="21" t="s">
        <v>24210</v>
      </c>
      <c r="C22007" s="13">
        <v>6.6099999999999994</v>
      </c>
      <c r="D22007" s="7" t="str">
        <f t="shared" si="343"/>
        <v>Unique</v>
      </c>
    </row>
    <row r="22008" spans="1:4" x14ac:dyDescent="0.35">
      <c r="A22008" s="7" t="s">
        <v>24211</v>
      </c>
      <c r="B22008" s="21" t="s">
        <v>11606</v>
      </c>
      <c r="C22008" s="13">
        <v>5.92</v>
      </c>
      <c r="D22008" s="7" t="str">
        <f t="shared" si="343"/>
        <v>Unique</v>
      </c>
    </row>
    <row r="22009" spans="1:4" x14ac:dyDescent="0.35">
      <c r="A22009" s="7" t="s">
        <v>24212</v>
      </c>
      <c r="B22009" s="21" t="s">
        <v>11604</v>
      </c>
      <c r="C22009" s="13">
        <v>5.67</v>
      </c>
      <c r="D22009" s="7" t="str">
        <f t="shared" si="343"/>
        <v>Unique</v>
      </c>
    </row>
    <row r="22010" spans="1:4" x14ac:dyDescent="0.35">
      <c r="A22010" s="7" t="s">
        <v>24213</v>
      </c>
      <c r="B22010" s="21" t="s">
        <v>11565</v>
      </c>
      <c r="C22010" s="13">
        <v>5.67</v>
      </c>
      <c r="D22010" s="7" t="str">
        <f t="shared" si="343"/>
        <v>Unique</v>
      </c>
    </row>
    <row r="22011" spans="1:4" x14ac:dyDescent="0.35">
      <c r="A22011" s="7" t="s">
        <v>24214</v>
      </c>
      <c r="B22011" s="21" t="s">
        <v>11622</v>
      </c>
      <c r="C22011" s="13">
        <v>5.93</v>
      </c>
      <c r="D22011" s="7" t="str">
        <f t="shared" si="343"/>
        <v>Unique</v>
      </c>
    </row>
    <row r="22012" spans="1:4" x14ac:dyDescent="0.35">
      <c r="A22012" s="7" t="s">
        <v>24215</v>
      </c>
      <c r="B22012" s="21" t="s">
        <v>11597</v>
      </c>
      <c r="C22012" s="13">
        <v>5.67</v>
      </c>
      <c r="D22012" s="7" t="str">
        <f t="shared" si="343"/>
        <v>Unique</v>
      </c>
    </row>
    <row r="22013" spans="1:4" x14ac:dyDescent="0.35">
      <c r="A22013" s="7" t="s">
        <v>24216</v>
      </c>
      <c r="B22013" s="21" t="s">
        <v>11550</v>
      </c>
      <c r="C22013" s="13">
        <v>5.67</v>
      </c>
      <c r="D22013" s="7" t="str">
        <f t="shared" si="343"/>
        <v>Unique</v>
      </c>
    </row>
    <row r="22014" spans="1:4" x14ac:dyDescent="0.35">
      <c r="A22014" s="7" t="s">
        <v>24217</v>
      </c>
      <c r="B22014" s="21" t="s">
        <v>11555</v>
      </c>
      <c r="C22014" s="13">
        <v>5.67</v>
      </c>
      <c r="D22014" s="7" t="str">
        <f t="shared" si="343"/>
        <v>Unique</v>
      </c>
    </row>
    <row r="22015" spans="1:4" x14ac:dyDescent="0.35">
      <c r="A22015" s="7" t="s">
        <v>24218</v>
      </c>
      <c r="B22015" s="21" t="s">
        <v>11519</v>
      </c>
      <c r="C22015" s="13">
        <v>5.92</v>
      </c>
      <c r="D22015" s="7" t="str">
        <f t="shared" si="343"/>
        <v>Unique</v>
      </c>
    </row>
    <row r="22016" spans="1:4" x14ac:dyDescent="0.35">
      <c r="A22016" s="7" t="s">
        <v>24219</v>
      </c>
      <c r="B22016" s="21" t="s">
        <v>24220</v>
      </c>
      <c r="C22016" s="13">
        <v>5.67</v>
      </c>
      <c r="D22016" s="7" t="str">
        <f t="shared" si="343"/>
        <v>Unique</v>
      </c>
    </row>
    <row r="22017" spans="1:4" x14ac:dyDescent="0.35">
      <c r="A22017" s="7" t="s">
        <v>24221</v>
      </c>
      <c r="B22017" s="21" t="s">
        <v>24222</v>
      </c>
      <c r="C22017" s="13">
        <v>5.9399999999999995</v>
      </c>
      <c r="D22017" s="7" t="str">
        <f t="shared" si="343"/>
        <v>Unique</v>
      </c>
    </row>
    <row r="22018" spans="1:4" x14ac:dyDescent="0.35">
      <c r="A22018" s="7" t="s">
        <v>24223</v>
      </c>
      <c r="B22018" s="21" t="s">
        <v>24224</v>
      </c>
      <c r="C22018" s="13">
        <v>5.92</v>
      </c>
      <c r="D22018" s="7" t="str">
        <f t="shared" ref="D22018:D22081" si="344">IF(COUNTIFS(A:A,A22018,B:B,B22018,C:C,C22018)&gt;1,"Doublon","Unique")</f>
        <v>Unique</v>
      </c>
    </row>
    <row r="22019" spans="1:4" x14ac:dyDescent="0.35">
      <c r="A22019" s="7" t="s">
        <v>24225</v>
      </c>
      <c r="B22019" s="21" t="s">
        <v>24226</v>
      </c>
      <c r="C22019" s="13">
        <v>5.67</v>
      </c>
      <c r="D22019" s="7" t="str">
        <f t="shared" si="344"/>
        <v>Unique</v>
      </c>
    </row>
    <row r="22020" spans="1:4" x14ac:dyDescent="0.35">
      <c r="A22020" s="7" t="s">
        <v>24227</v>
      </c>
      <c r="B22020" s="21" t="s">
        <v>11431</v>
      </c>
      <c r="C22020" s="13">
        <v>5.92</v>
      </c>
      <c r="D22020" s="7" t="str">
        <f t="shared" si="344"/>
        <v>Unique</v>
      </c>
    </row>
    <row r="22021" spans="1:4" x14ac:dyDescent="0.35">
      <c r="A22021" s="7" t="s">
        <v>24228</v>
      </c>
      <c r="B22021" s="21" t="s">
        <v>11530</v>
      </c>
      <c r="C22021" s="13">
        <v>5.92</v>
      </c>
      <c r="D22021" s="7" t="str">
        <f t="shared" si="344"/>
        <v>Unique</v>
      </c>
    </row>
    <row r="22022" spans="1:4" x14ac:dyDescent="0.35">
      <c r="A22022" s="7" t="s">
        <v>24229</v>
      </c>
      <c r="B22022" s="21" t="s">
        <v>11554</v>
      </c>
      <c r="C22022" s="13">
        <v>5.92</v>
      </c>
      <c r="D22022" s="7" t="str">
        <f t="shared" si="344"/>
        <v>Unique</v>
      </c>
    </row>
    <row r="22023" spans="1:4" x14ac:dyDescent="0.35">
      <c r="A22023" s="7" t="s">
        <v>24230</v>
      </c>
      <c r="B22023" s="21" t="s">
        <v>11552</v>
      </c>
      <c r="C22023" s="13">
        <v>5.67</v>
      </c>
      <c r="D22023" s="7" t="str">
        <f t="shared" si="344"/>
        <v>Unique</v>
      </c>
    </row>
    <row r="22024" spans="1:4" x14ac:dyDescent="0.35">
      <c r="A22024" s="7" t="s">
        <v>24231</v>
      </c>
      <c r="B22024" s="21" t="s">
        <v>24232</v>
      </c>
      <c r="C22024" s="13">
        <v>5.92</v>
      </c>
      <c r="D22024" s="7" t="str">
        <f t="shared" si="344"/>
        <v>Unique</v>
      </c>
    </row>
    <row r="22025" spans="1:4" x14ac:dyDescent="0.35">
      <c r="A22025" s="7" t="s">
        <v>24233</v>
      </c>
      <c r="B22025" s="21">
        <v>10159</v>
      </c>
      <c r="C22025" s="13">
        <v>-0.5</v>
      </c>
      <c r="D22025" s="7" t="str">
        <f t="shared" si="344"/>
        <v>Unique</v>
      </c>
    </row>
    <row r="22026" spans="1:4" x14ac:dyDescent="0.35">
      <c r="A22026" s="7" t="s">
        <v>24168</v>
      </c>
      <c r="B22026" s="21">
        <v>10151</v>
      </c>
      <c r="C22026" s="13">
        <v>-0.5</v>
      </c>
      <c r="D22026" s="7" t="str">
        <f t="shared" si="344"/>
        <v>Unique</v>
      </c>
    </row>
    <row r="22027" spans="1:4" x14ac:dyDescent="0.35">
      <c r="A22027" s="7" t="s">
        <v>24188</v>
      </c>
      <c r="B22027" s="21" t="s">
        <v>24189</v>
      </c>
      <c r="C22027" s="13">
        <v>-0.5</v>
      </c>
      <c r="D22027" s="7" t="str">
        <f t="shared" si="344"/>
        <v>Unique</v>
      </c>
    </row>
    <row r="22028" spans="1:4" x14ac:dyDescent="0.35">
      <c r="A22028" s="7" t="s">
        <v>24193</v>
      </c>
      <c r="B22028" s="21">
        <v>12436826</v>
      </c>
      <c r="C22028" s="13">
        <v>-0.5</v>
      </c>
      <c r="D22028" s="7" t="str">
        <f t="shared" si="344"/>
        <v>Unique</v>
      </c>
    </row>
    <row r="22029" spans="1:4" x14ac:dyDescent="0.35">
      <c r="A22029" s="7" t="s">
        <v>24201</v>
      </c>
      <c r="B22029" s="21" t="s">
        <v>24202</v>
      </c>
      <c r="C22029" s="13">
        <v>-0.5</v>
      </c>
      <c r="D22029" s="7" t="str">
        <f t="shared" si="344"/>
        <v>Unique</v>
      </c>
    </row>
    <row r="22030" spans="1:4" x14ac:dyDescent="0.35">
      <c r="A22030" s="7" t="s">
        <v>24144</v>
      </c>
      <c r="B22030" s="21">
        <v>10125</v>
      </c>
      <c r="C22030" s="13">
        <v>7.38</v>
      </c>
      <c r="D22030" s="7" t="str">
        <f t="shared" si="344"/>
        <v>Unique</v>
      </c>
    </row>
    <row r="22031" spans="1:4" x14ac:dyDescent="0.35">
      <c r="A22031" s="7" t="s">
        <v>24235</v>
      </c>
      <c r="B22031" s="21" t="s">
        <v>11629</v>
      </c>
      <c r="C22031" s="13">
        <v>5.93</v>
      </c>
      <c r="D22031" s="7" t="str">
        <f t="shared" si="344"/>
        <v>Unique</v>
      </c>
    </row>
    <row r="22032" spans="1:4" x14ac:dyDescent="0.35">
      <c r="A22032" s="7" t="s">
        <v>24236</v>
      </c>
      <c r="B22032" s="21" t="s">
        <v>11620</v>
      </c>
      <c r="C22032" s="13">
        <v>5.92</v>
      </c>
      <c r="D22032" s="7" t="str">
        <f t="shared" si="344"/>
        <v>Unique</v>
      </c>
    </row>
    <row r="22033" spans="1:4" x14ac:dyDescent="0.35">
      <c r="A22033" s="7" t="s">
        <v>24237</v>
      </c>
      <c r="B22033" s="21" t="s">
        <v>11601</v>
      </c>
      <c r="C22033" s="13">
        <v>5.93</v>
      </c>
      <c r="D22033" s="7" t="str">
        <f t="shared" si="344"/>
        <v>Unique</v>
      </c>
    </row>
    <row r="22034" spans="1:4" x14ac:dyDescent="0.35">
      <c r="A22034" s="7" t="s">
        <v>24238</v>
      </c>
      <c r="B22034" s="21" t="s">
        <v>11474</v>
      </c>
      <c r="C22034" s="13">
        <v>5.67</v>
      </c>
      <c r="D22034" s="7" t="str">
        <f t="shared" si="344"/>
        <v>Unique</v>
      </c>
    </row>
    <row r="22035" spans="1:4" x14ac:dyDescent="0.35">
      <c r="A22035" s="7" t="s">
        <v>24239</v>
      </c>
      <c r="B22035" s="21" t="s">
        <v>11526</v>
      </c>
      <c r="C22035" s="13">
        <v>5.92</v>
      </c>
      <c r="D22035" s="7" t="str">
        <f t="shared" si="344"/>
        <v>Unique</v>
      </c>
    </row>
    <row r="22036" spans="1:4" x14ac:dyDescent="0.35">
      <c r="A22036" s="7" t="s">
        <v>24240</v>
      </c>
      <c r="B22036" s="21" t="s">
        <v>11563</v>
      </c>
      <c r="C22036" s="13">
        <v>5.92</v>
      </c>
      <c r="D22036" s="7" t="str">
        <f t="shared" si="344"/>
        <v>Unique</v>
      </c>
    </row>
    <row r="22037" spans="1:4" x14ac:dyDescent="0.35">
      <c r="A22037" s="7" t="s">
        <v>24241</v>
      </c>
      <c r="B22037" s="21">
        <v>10148</v>
      </c>
      <c r="C22037" s="13">
        <v>9.36</v>
      </c>
      <c r="D22037" s="7" t="str">
        <f t="shared" si="344"/>
        <v>Unique</v>
      </c>
    </row>
    <row r="22038" spans="1:4" x14ac:dyDescent="0.35">
      <c r="A22038" s="7" t="s">
        <v>24242</v>
      </c>
      <c r="B22038" s="21" t="s">
        <v>11591</v>
      </c>
      <c r="C22038" s="13">
        <v>5.92</v>
      </c>
      <c r="D22038" s="7" t="str">
        <f t="shared" si="344"/>
        <v>Unique</v>
      </c>
    </row>
    <row r="22039" spans="1:4" x14ac:dyDescent="0.35">
      <c r="A22039" s="7" t="s">
        <v>24243</v>
      </c>
      <c r="B22039" s="21" t="s">
        <v>24244</v>
      </c>
      <c r="C22039" s="13">
        <v>5.67</v>
      </c>
      <c r="D22039" s="7" t="str">
        <f t="shared" si="344"/>
        <v>Unique</v>
      </c>
    </row>
    <row r="22040" spans="1:4" x14ac:dyDescent="0.35">
      <c r="A22040" s="7" t="s">
        <v>24245</v>
      </c>
      <c r="B22040" s="21" t="s">
        <v>11513</v>
      </c>
      <c r="C22040" s="13">
        <v>5.67</v>
      </c>
      <c r="D22040" s="7" t="str">
        <f t="shared" si="344"/>
        <v>Unique</v>
      </c>
    </row>
    <row r="22041" spans="1:4" x14ac:dyDescent="0.35">
      <c r="A22041" s="7" t="s">
        <v>24246</v>
      </c>
      <c r="B22041" s="21" t="s">
        <v>11585</v>
      </c>
      <c r="C22041" s="13">
        <v>5.67</v>
      </c>
      <c r="D22041" s="7" t="str">
        <f t="shared" si="344"/>
        <v>Unique</v>
      </c>
    </row>
    <row r="22042" spans="1:4" x14ac:dyDescent="0.35">
      <c r="A22042" s="7" t="s">
        <v>24246</v>
      </c>
      <c r="B22042" s="21" t="s">
        <v>11585</v>
      </c>
      <c r="C22042" s="13">
        <v>6.47</v>
      </c>
      <c r="D22042" s="7" t="str">
        <f t="shared" si="344"/>
        <v>Unique</v>
      </c>
    </row>
    <row r="22043" spans="1:4" x14ac:dyDescent="0.35">
      <c r="A22043" s="7" t="s">
        <v>24247</v>
      </c>
      <c r="B22043" s="21" t="s">
        <v>11610</v>
      </c>
      <c r="C22043" s="13">
        <v>6.6099999999999994</v>
      </c>
      <c r="D22043" s="7" t="str">
        <f t="shared" si="344"/>
        <v>Unique</v>
      </c>
    </row>
    <row r="22044" spans="1:4" x14ac:dyDescent="0.35">
      <c r="A22044" s="7" t="s">
        <v>24248</v>
      </c>
      <c r="B22044" s="21" t="s">
        <v>24249</v>
      </c>
      <c r="C22044" s="13">
        <v>5.67</v>
      </c>
      <c r="D22044" s="7" t="str">
        <f t="shared" si="344"/>
        <v>Unique</v>
      </c>
    </row>
    <row r="22045" spans="1:4" x14ac:dyDescent="0.35">
      <c r="A22045" s="7" t="s">
        <v>24250</v>
      </c>
      <c r="B22045" s="21" t="s">
        <v>11598</v>
      </c>
      <c r="C22045" s="13">
        <v>5.67</v>
      </c>
      <c r="D22045" s="7" t="str">
        <f t="shared" si="344"/>
        <v>Unique</v>
      </c>
    </row>
    <row r="22046" spans="1:4" x14ac:dyDescent="0.35">
      <c r="A22046" s="7" t="s">
        <v>24251</v>
      </c>
      <c r="B22046" s="21" t="s">
        <v>11587</v>
      </c>
      <c r="C22046" s="13">
        <v>5.67</v>
      </c>
      <c r="D22046" s="7" t="str">
        <f t="shared" si="344"/>
        <v>Unique</v>
      </c>
    </row>
    <row r="22047" spans="1:4" x14ac:dyDescent="0.35">
      <c r="A22047" s="7" t="s">
        <v>24252</v>
      </c>
      <c r="B22047" s="21" t="s">
        <v>11570</v>
      </c>
      <c r="C22047" s="13">
        <v>5.67</v>
      </c>
      <c r="D22047" s="7" t="str">
        <f t="shared" si="344"/>
        <v>Unique</v>
      </c>
    </row>
    <row r="22048" spans="1:4" x14ac:dyDescent="0.35">
      <c r="A22048" s="7" t="s">
        <v>24253</v>
      </c>
      <c r="B22048" s="21" t="s">
        <v>11615</v>
      </c>
      <c r="C22048" s="13">
        <v>5.67</v>
      </c>
      <c r="D22048" s="7" t="str">
        <f t="shared" si="344"/>
        <v>Unique</v>
      </c>
    </row>
    <row r="22049" spans="1:4" x14ac:dyDescent="0.35">
      <c r="A22049" s="7" t="s">
        <v>24254</v>
      </c>
      <c r="B22049" s="21" t="s">
        <v>24255</v>
      </c>
      <c r="C22049" s="13">
        <v>5.67</v>
      </c>
      <c r="D22049" s="7" t="str">
        <f t="shared" si="344"/>
        <v>Unique</v>
      </c>
    </row>
    <row r="22050" spans="1:4" x14ac:dyDescent="0.35">
      <c r="A22050" s="7" t="s">
        <v>24256</v>
      </c>
      <c r="B22050" s="21" t="s">
        <v>24257</v>
      </c>
      <c r="C22050" s="13">
        <v>5.67</v>
      </c>
      <c r="D22050" s="7" t="str">
        <f t="shared" si="344"/>
        <v>Unique</v>
      </c>
    </row>
    <row r="22051" spans="1:4" x14ac:dyDescent="0.35">
      <c r="A22051" s="7" t="s">
        <v>24233</v>
      </c>
      <c r="B22051" s="21">
        <v>10159</v>
      </c>
      <c r="C22051" s="13">
        <v>-0.03</v>
      </c>
      <c r="D22051" s="7" t="str">
        <f t="shared" si="344"/>
        <v>Unique</v>
      </c>
    </row>
    <row r="22052" spans="1:4" x14ac:dyDescent="0.35">
      <c r="A22052" s="7" t="s">
        <v>24234</v>
      </c>
      <c r="B22052" s="21">
        <v>10159</v>
      </c>
      <c r="C22052" s="13">
        <v>-0.05</v>
      </c>
      <c r="D22052" s="7" t="str">
        <f t="shared" si="344"/>
        <v>Unique</v>
      </c>
    </row>
    <row r="22053" spans="1:4" x14ac:dyDescent="0.35">
      <c r="A22053" s="7" t="s">
        <v>24234</v>
      </c>
      <c r="B22053" s="21">
        <v>10159</v>
      </c>
      <c r="C22053" s="13">
        <v>6.6099999999999994</v>
      </c>
      <c r="D22053" s="7" t="str">
        <f t="shared" si="344"/>
        <v>Unique</v>
      </c>
    </row>
    <row r="22054" spans="1:4" x14ac:dyDescent="0.35">
      <c r="A22054" s="7" t="s">
        <v>24233</v>
      </c>
      <c r="B22054" s="21">
        <v>10159</v>
      </c>
      <c r="C22054" s="13">
        <v>8.2199999999999989</v>
      </c>
      <c r="D22054" s="7" t="str">
        <f t="shared" si="344"/>
        <v>Unique</v>
      </c>
    </row>
    <row r="22055" spans="1:4" x14ac:dyDescent="0.35">
      <c r="A22055" s="7" t="s">
        <v>24258</v>
      </c>
      <c r="B22055" s="21" t="s">
        <v>11592</v>
      </c>
      <c r="C22055" s="13">
        <v>5.67</v>
      </c>
      <c r="D22055" s="7" t="str">
        <f t="shared" si="344"/>
        <v>Unique</v>
      </c>
    </row>
    <row r="22056" spans="1:4" x14ac:dyDescent="0.35">
      <c r="A22056" s="7" t="s">
        <v>24259</v>
      </c>
      <c r="B22056" s="21" t="s">
        <v>11599</v>
      </c>
      <c r="C22056" s="13">
        <v>5.93</v>
      </c>
      <c r="D22056" s="7" t="str">
        <f t="shared" si="344"/>
        <v>Unique</v>
      </c>
    </row>
    <row r="22057" spans="1:4" x14ac:dyDescent="0.35">
      <c r="A22057" s="7" t="s">
        <v>24260</v>
      </c>
      <c r="B22057" s="21" t="s">
        <v>24261</v>
      </c>
      <c r="C22057" s="13">
        <v>5.67</v>
      </c>
      <c r="D22057" s="7" t="str">
        <f t="shared" si="344"/>
        <v>Unique</v>
      </c>
    </row>
    <row r="22058" spans="1:4" x14ac:dyDescent="0.35">
      <c r="A22058" s="7" t="s">
        <v>24262</v>
      </c>
      <c r="B22058" s="21" t="s">
        <v>11521</v>
      </c>
      <c r="C22058" s="13">
        <v>7.38</v>
      </c>
      <c r="D22058" s="7" t="str">
        <f t="shared" si="344"/>
        <v>Unique</v>
      </c>
    </row>
    <row r="22059" spans="1:4" x14ac:dyDescent="0.35">
      <c r="A22059" s="7" t="s">
        <v>24263</v>
      </c>
      <c r="B22059" s="21" t="s">
        <v>11613</v>
      </c>
      <c r="C22059" s="13">
        <v>5.92</v>
      </c>
      <c r="D22059" s="7" t="str">
        <f t="shared" si="344"/>
        <v>Unique</v>
      </c>
    </row>
    <row r="22060" spans="1:4" x14ac:dyDescent="0.35">
      <c r="A22060" s="7" t="s">
        <v>24264</v>
      </c>
      <c r="B22060" s="21" t="s">
        <v>11616</v>
      </c>
      <c r="C22060" s="13">
        <v>5.92</v>
      </c>
      <c r="D22060" s="7" t="str">
        <f t="shared" si="344"/>
        <v>Unique</v>
      </c>
    </row>
    <row r="22061" spans="1:4" x14ac:dyDescent="0.35">
      <c r="A22061" s="7" t="s">
        <v>24266</v>
      </c>
      <c r="B22061" s="21" t="s">
        <v>24267</v>
      </c>
      <c r="C22061" s="13">
        <v>5.93</v>
      </c>
      <c r="D22061" s="7" t="str">
        <f t="shared" si="344"/>
        <v>Unique</v>
      </c>
    </row>
    <row r="22062" spans="1:4" x14ac:dyDescent="0.35">
      <c r="A22062" s="7" t="s">
        <v>24268</v>
      </c>
      <c r="B22062" s="21" t="s">
        <v>24269</v>
      </c>
      <c r="C22062" s="13">
        <v>5.92</v>
      </c>
      <c r="D22062" s="7" t="str">
        <f t="shared" si="344"/>
        <v>Unique</v>
      </c>
    </row>
    <row r="22063" spans="1:4" x14ac:dyDescent="0.35">
      <c r="A22063" s="7" t="s">
        <v>24270</v>
      </c>
      <c r="B22063" s="21" t="s">
        <v>11593</v>
      </c>
      <c r="C22063" s="13">
        <v>5.67</v>
      </c>
      <c r="D22063" s="7" t="str">
        <f t="shared" si="344"/>
        <v>Unique</v>
      </c>
    </row>
    <row r="22064" spans="1:4" x14ac:dyDescent="0.35">
      <c r="A22064" s="7" t="s">
        <v>24271</v>
      </c>
      <c r="B22064" s="21" t="s">
        <v>11607</v>
      </c>
      <c r="C22064" s="13">
        <v>5.93</v>
      </c>
      <c r="D22064" s="7" t="str">
        <f t="shared" si="344"/>
        <v>Unique</v>
      </c>
    </row>
    <row r="22065" spans="1:4" x14ac:dyDescent="0.35">
      <c r="A22065" s="7" t="s">
        <v>24265</v>
      </c>
      <c r="B22065" s="21" t="s">
        <v>11603</v>
      </c>
      <c r="C22065" s="13">
        <v>5.92</v>
      </c>
      <c r="D22065" s="7" t="str">
        <f t="shared" si="344"/>
        <v>Unique</v>
      </c>
    </row>
    <row r="22066" spans="1:4" x14ac:dyDescent="0.35">
      <c r="A22066" s="7" t="s">
        <v>24272</v>
      </c>
      <c r="B22066" s="21" t="s">
        <v>24273</v>
      </c>
      <c r="C22066" s="13">
        <v>5.92</v>
      </c>
      <c r="D22066" s="7" t="str">
        <f t="shared" si="344"/>
        <v>Unique</v>
      </c>
    </row>
    <row r="22067" spans="1:4" x14ac:dyDescent="0.35">
      <c r="A22067" s="7" t="s">
        <v>24274</v>
      </c>
      <c r="B22067" s="21" t="s">
        <v>11617</v>
      </c>
      <c r="C22067" s="13">
        <v>5.92</v>
      </c>
      <c r="D22067" s="7" t="str">
        <f t="shared" si="344"/>
        <v>Unique</v>
      </c>
    </row>
    <row r="22068" spans="1:4" x14ac:dyDescent="0.35">
      <c r="A22068" s="7" t="s">
        <v>24275</v>
      </c>
      <c r="B22068" s="21">
        <v>10155</v>
      </c>
      <c r="C22068" s="13">
        <v>8.2199999999999989</v>
      </c>
      <c r="D22068" s="7" t="str">
        <f t="shared" si="344"/>
        <v>Unique</v>
      </c>
    </row>
    <row r="22069" spans="1:4" x14ac:dyDescent="0.35">
      <c r="A22069" s="7" t="s">
        <v>10135</v>
      </c>
      <c r="B22069" s="21" t="s">
        <v>10136</v>
      </c>
      <c r="C22069" s="13">
        <v>4.74</v>
      </c>
      <c r="D22069" s="7" t="str">
        <f t="shared" si="344"/>
        <v>Unique</v>
      </c>
    </row>
    <row r="22070" spans="1:4" x14ac:dyDescent="0.35">
      <c r="A22070" s="7" t="s">
        <v>10390</v>
      </c>
      <c r="B22070" s="21" t="s">
        <v>10391</v>
      </c>
      <c r="C22070" s="13">
        <v>4.74</v>
      </c>
      <c r="D22070" s="7" t="str">
        <f t="shared" si="344"/>
        <v>Unique</v>
      </c>
    </row>
    <row r="22071" spans="1:4" x14ac:dyDescent="0.35">
      <c r="A22071" s="7" t="s">
        <v>24276</v>
      </c>
      <c r="B22071" s="21">
        <v>10185</v>
      </c>
      <c r="C22071" s="13">
        <v>7.9499999999999993</v>
      </c>
      <c r="D22071" s="7" t="str">
        <f t="shared" si="344"/>
        <v>Unique</v>
      </c>
    </row>
    <row r="22072" spans="1:4" x14ac:dyDescent="0.35">
      <c r="A22072" s="7" t="s">
        <v>24277</v>
      </c>
      <c r="B22072" s="21" t="s">
        <v>11467</v>
      </c>
      <c r="C22072" s="13">
        <v>5.67</v>
      </c>
      <c r="D22072" s="7" t="str">
        <f t="shared" si="344"/>
        <v>Unique</v>
      </c>
    </row>
    <row r="22073" spans="1:4" x14ac:dyDescent="0.35">
      <c r="A22073" s="7" t="s">
        <v>24278</v>
      </c>
      <c r="B22073" s="21" t="s">
        <v>11561</v>
      </c>
      <c r="C22073" s="13">
        <v>5.67</v>
      </c>
      <c r="D22073" s="7" t="str">
        <f t="shared" si="344"/>
        <v>Unique</v>
      </c>
    </row>
    <row r="22074" spans="1:4" x14ac:dyDescent="0.35">
      <c r="A22074" s="7" t="s">
        <v>24279</v>
      </c>
      <c r="B22074" s="21">
        <v>10152</v>
      </c>
      <c r="C22074" s="13">
        <v>6.6099999999999994</v>
      </c>
      <c r="D22074" s="7" t="str">
        <f t="shared" si="344"/>
        <v>Unique</v>
      </c>
    </row>
    <row r="22075" spans="1:4" x14ac:dyDescent="0.35">
      <c r="A22075" s="7" t="s">
        <v>24283</v>
      </c>
      <c r="B22075" s="21">
        <v>10192</v>
      </c>
      <c r="C22075" s="13">
        <v>5.93</v>
      </c>
      <c r="D22075" s="7" t="str">
        <f t="shared" si="344"/>
        <v>Unique</v>
      </c>
    </row>
    <row r="22076" spans="1:4" x14ac:dyDescent="0.35">
      <c r="A22076" s="7" t="s">
        <v>24284</v>
      </c>
      <c r="B22076" s="21" t="s">
        <v>11558</v>
      </c>
      <c r="C22076" s="13">
        <v>5.93</v>
      </c>
      <c r="D22076" s="7" t="str">
        <f t="shared" si="344"/>
        <v>Unique</v>
      </c>
    </row>
    <row r="22077" spans="1:4" x14ac:dyDescent="0.35">
      <c r="A22077" s="7" t="s">
        <v>24285</v>
      </c>
      <c r="B22077" s="21">
        <v>10190</v>
      </c>
      <c r="C22077" s="13">
        <v>5.67</v>
      </c>
      <c r="D22077" s="7" t="str">
        <f t="shared" si="344"/>
        <v>Unique</v>
      </c>
    </row>
    <row r="22078" spans="1:4" x14ac:dyDescent="0.35">
      <c r="A22078" s="7" t="s">
        <v>24280</v>
      </c>
      <c r="B22078" s="21" t="s">
        <v>11536</v>
      </c>
      <c r="C22078" s="13">
        <v>-0.03</v>
      </c>
      <c r="D22078" s="7" t="str">
        <f t="shared" si="344"/>
        <v>Unique</v>
      </c>
    </row>
    <row r="22079" spans="1:4" x14ac:dyDescent="0.35">
      <c r="A22079" s="7" t="s">
        <v>24282</v>
      </c>
      <c r="B22079" s="21" t="s">
        <v>24281</v>
      </c>
      <c r="C22079" s="13">
        <v>-0.05</v>
      </c>
      <c r="D22079" s="7" t="str">
        <f t="shared" si="344"/>
        <v>Unique</v>
      </c>
    </row>
    <row r="22080" spans="1:4" x14ac:dyDescent="0.35">
      <c r="A22080" s="7" t="s">
        <v>24282</v>
      </c>
      <c r="B22080" s="21" t="s">
        <v>24281</v>
      </c>
      <c r="C22080" s="13">
        <v>5.67</v>
      </c>
      <c r="D22080" s="7" t="str">
        <f t="shared" si="344"/>
        <v>Unique</v>
      </c>
    </row>
    <row r="22081" spans="1:4" x14ac:dyDescent="0.35">
      <c r="A22081" s="7" t="s">
        <v>24280</v>
      </c>
      <c r="B22081" s="21" t="s">
        <v>11536</v>
      </c>
      <c r="C22081" s="13">
        <v>7.38</v>
      </c>
      <c r="D22081" s="7" t="str">
        <f t="shared" si="344"/>
        <v>Unique</v>
      </c>
    </row>
    <row r="22082" spans="1:4" x14ac:dyDescent="0.35">
      <c r="A22082" s="7" t="s">
        <v>24286</v>
      </c>
      <c r="B22082" s="21" t="s">
        <v>11567</v>
      </c>
      <c r="C22082" s="13">
        <v>5.92</v>
      </c>
      <c r="D22082" s="7" t="str">
        <f t="shared" ref="D22082:D22145" si="345">IF(COUNTIFS(A:A,A22082,B:B,B22082,C:C,C22082)&gt;1,"Doublon","Unique")</f>
        <v>Unique</v>
      </c>
    </row>
    <row r="22083" spans="1:4" x14ac:dyDescent="0.35">
      <c r="A22083" s="7" t="s">
        <v>24287</v>
      </c>
      <c r="B22083" s="21" t="s">
        <v>11543</v>
      </c>
      <c r="C22083" s="13">
        <v>5.93</v>
      </c>
      <c r="D22083" s="7" t="str">
        <f t="shared" si="345"/>
        <v>Unique</v>
      </c>
    </row>
    <row r="22084" spans="1:4" x14ac:dyDescent="0.35">
      <c r="A22084" s="7" t="s">
        <v>24288</v>
      </c>
      <c r="B22084" s="21" t="s">
        <v>11553</v>
      </c>
      <c r="C22084" s="13">
        <v>5.92</v>
      </c>
      <c r="D22084" s="7" t="str">
        <f t="shared" si="345"/>
        <v>Unique</v>
      </c>
    </row>
    <row r="22085" spans="1:4" x14ac:dyDescent="0.35">
      <c r="A22085" s="7" t="s">
        <v>24289</v>
      </c>
      <c r="B22085" s="21">
        <v>10173</v>
      </c>
      <c r="C22085" s="13">
        <v>10.760000000000002</v>
      </c>
      <c r="D22085" s="7" t="str">
        <f t="shared" si="345"/>
        <v>Unique</v>
      </c>
    </row>
    <row r="22086" spans="1:4" x14ac:dyDescent="0.35">
      <c r="A22086" s="7" t="s">
        <v>24290</v>
      </c>
      <c r="B22086" s="21" t="s">
        <v>11509</v>
      </c>
      <c r="C22086" s="13">
        <v>5.92</v>
      </c>
      <c r="D22086" s="7" t="str">
        <f t="shared" si="345"/>
        <v>Unique</v>
      </c>
    </row>
    <row r="22087" spans="1:4" x14ac:dyDescent="0.35">
      <c r="A22087" s="7" t="s">
        <v>24291</v>
      </c>
      <c r="B22087" s="21" t="s">
        <v>11572</v>
      </c>
      <c r="C22087" s="13">
        <v>5.67</v>
      </c>
      <c r="D22087" s="7" t="str">
        <f t="shared" si="345"/>
        <v>Unique</v>
      </c>
    </row>
    <row r="22088" spans="1:4" x14ac:dyDescent="0.35">
      <c r="A22088" s="7" t="s">
        <v>24292</v>
      </c>
      <c r="B22088" s="21" t="s">
        <v>24293</v>
      </c>
      <c r="C22088" s="13">
        <v>5.67</v>
      </c>
      <c r="D22088" s="7" t="str">
        <f t="shared" si="345"/>
        <v>Unique</v>
      </c>
    </row>
    <row r="22089" spans="1:4" x14ac:dyDescent="0.35">
      <c r="A22089" s="7" t="s">
        <v>24292</v>
      </c>
      <c r="B22089" s="21" t="s">
        <v>24293</v>
      </c>
      <c r="C22089" s="13">
        <v>19.64</v>
      </c>
      <c r="D22089" s="7" t="str">
        <f t="shared" si="345"/>
        <v>Unique</v>
      </c>
    </row>
    <row r="22090" spans="1:4" x14ac:dyDescent="0.35">
      <c r="A22090" s="7" t="s">
        <v>24294</v>
      </c>
      <c r="B22090" s="21">
        <v>10125</v>
      </c>
      <c r="C22090" s="13">
        <v>8.74</v>
      </c>
      <c r="D22090" s="7" t="str">
        <f t="shared" si="345"/>
        <v>Unique</v>
      </c>
    </row>
    <row r="22091" spans="1:4" x14ac:dyDescent="0.35">
      <c r="A22091" s="7" t="s">
        <v>24295</v>
      </c>
      <c r="B22091" s="21" t="s">
        <v>11544</v>
      </c>
      <c r="C22091" s="13">
        <v>5.67</v>
      </c>
      <c r="D22091" s="7" t="str">
        <f t="shared" si="345"/>
        <v>Unique</v>
      </c>
    </row>
    <row r="22092" spans="1:4" x14ac:dyDescent="0.35">
      <c r="A22092" s="7" t="s">
        <v>24296</v>
      </c>
      <c r="B22092" s="21">
        <v>10163</v>
      </c>
      <c r="C22092" s="13">
        <v>8.74</v>
      </c>
      <c r="D22092" s="7" t="str">
        <f t="shared" si="345"/>
        <v>Unique</v>
      </c>
    </row>
    <row r="22093" spans="1:4" x14ac:dyDescent="0.35">
      <c r="A22093" s="7" t="s">
        <v>24297</v>
      </c>
      <c r="B22093" s="21" t="s">
        <v>11548</v>
      </c>
      <c r="C22093" s="13">
        <v>5.92</v>
      </c>
      <c r="D22093" s="7" t="str">
        <f t="shared" si="345"/>
        <v>Unique</v>
      </c>
    </row>
    <row r="22094" spans="1:4" x14ac:dyDescent="0.35">
      <c r="A22094" s="7" t="s">
        <v>24298</v>
      </c>
      <c r="B22094" s="21" t="s">
        <v>11518</v>
      </c>
      <c r="C22094" s="13">
        <v>5.93</v>
      </c>
      <c r="D22094" s="7" t="str">
        <f t="shared" si="345"/>
        <v>Unique</v>
      </c>
    </row>
    <row r="22095" spans="1:4" x14ac:dyDescent="0.35">
      <c r="A22095" s="7" t="s">
        <v>24299</v>
      </c>
      <c r="B22095" s="21" t="s">
        <v>11539</v>
      </c>
      <c r="C22095" s="13">
        <v>5.67</v>
      </c>
      <c r="D22095" s="7" t="str">
        <f t="shared" si="345"/>
        <v>Unique</v>
      </c>
    </row>
    <row r="22096" spans="1:4" x14ac:dyDescent="0.35">
      <c r="A22096" s="7" t="s">
        <v>24300</v>
      </c>
      <c r="B22096" s="21" t="s">
        <v>11551</v>
      </c>
      <c r="C22096" s="13">
        <v>5.67</v>
      </c>
      <c r="D22096" s="7" t="str">
        <f t="shared" si="345"/>
        <v>Unique</v>
      </c>
    </row>
    <row r="22097" spans="1:4" x14ac:dyDescent="0.35">
      <c r="A22097" s="7" t="s">
        <v>24301</v>
      </c>
      <c r="B22097" s="21">
        <v>10180</v>
      </c>
      <c r="C22097" s="13">
        <v>5.67</v>
      </c>
      <c r="D22097" s="7" t="str">
        <f t="shared" si="345"/>
        <v>Unique</v>
      </c>
    </row>
    <row r="22098" spans="1:4" x14ac:dyDescent="0.35">
      <c r="A22098" s="7" t="s">
        <v>24302</v>
      </c>
      <c r="B22098" s="21" t="s">
        <v>11529</v>
      </c>
      <c r="C22098" s="13">
        <v>5.92</v>
      </c>
      <c r="D22098" s="7" t="str">
        <f t="shared" si="345"/>
        <v>Unique</v>
      </c>
    </row>
    <row r="22099" spans="1:4" x14ac:dyDescent="0.35">
      <c r="A22099" s="7" t="s">
        <v>24303</v>
      </c>
      <c r="B22099" s="21" t="s">
        <v>11682</v>
      </c>
      <c r="C22099" s="13">
        <v>5.67</v>
      </c>
      <c r="D22099" s="7" t="str">
        <f t="shared" si="345"/>
        <v>Unique</v>
      </c>
    </row>
    <row r="22100" spans="1:4" x14ac:dyDescent="0.35">
      <c r="A22100" s="7" t="s">
        <v>24304</v>
      </c>
      <c r="B22100" s="21" t="s">
        <v>11537</v>
      </c>
      <c r="C22100" s="13">
        <v>5.92</v>
      </c>
      <c r="D22100" s="7" t="str">
        <f t="shared" si="345"/>
        <v>Unique</v>
      </c>
    </row>
    <row r="22101" spans="1:4" x14ac:dyDescent="0.35">
      <c r="A22101" s="7" t="s">
        <v>24305</v>
      </c>
      <c r="B22101" s="21" t="s">
        <v>5081</v>
      </c>
      <c r="C22101" s="13">
        <v>5.92</v>
      </c>
      <c r="D22101" s="7" t="str">
        <f t="shared" si="345"/>
        <v>Unique</v>
      </c>
    </row>
    <row r="22102" spans="1:4" x14ac:dyDescent="0.35">
      <c r="A22102" s="7" t="s">
        <v>24306</v>
      </c>
      <c r="B22102" s="21" t="s">
        <v>5081</v>
      </c>
      <c r="C22102" s="13">
        <v>8.74</v>
      </c>
      <c r="D22102" s="7" t="str">
        <f t="shared" si="345"/>
        <v>Unique</v>
      </c>
    </row>
    <row r="22103" spans="1:4" x14ac:dyDescent="0.35">
      <c r="A22103" s="7" t="s">
        <v>24307</v>
      </c>
      <c r="B22103" s="21">
        <v>29998188</v>
      </c>
      <c r="C22103" s="13">
        <v>5.9399999999999995</v>
      </c>
      <c r="D22103" s="7" t="str">
        <f t="shared" si="345"/>
        <v>Unique</v>
      </c>
    </row>
    <row r="22104" spans="1:4" x14ac:dyDescent="0.35">
      <c r="A22104" s="7" t="s">
        <v>24308</v>
      </c>
      <c r="B22104" s="21">
        <v>30010313</v>
      </c>
      <c r="C22104" s="13">
        <v>9.0300000000000011</v>
      </c>
      <c r="D22104" s="7" t="str">
        <f t="shared" si="345"/>
        <v>Unique</v>
      </c>
    </row>
    <row r="22105" spans="1:4" x14ac:dyDescent="0.35">
      <c r="A22105" s="7" t="s">
        <v>24309</v>
      </c>
      <c r="B22105" s="21" t="s">
        <v>24310</v>
      </c>
      <c r="C22105" s="13">
        <v>5.93</v>
      </c>
      <c r="D22105" s="7" t="str">
        <f t="shared" si="345"/>
        <v>Unique</v>
      </c>
    </row>
    <row r="22106" spans="1:4" x14ac:dyDescent="0.35">
      <c r="A22106" s="7" t="s">
        <v>24311</v>
      </c>
      <c r="B22106" s="21" t="s">
        <v>24312</v>
      </c>
      <c r="C22106" s="13">
        <v>8.74</v>
      </c>
      <c r="D22106" s="7" t="str">
        <f t="shared" si="345"/>
        <v>Unique</v>
      </c>
    </row>
    <row r="22107" spans="1:4" x14ac:dyDescent="0.35">
      <c r="A22107" s="7" t="s">
        <v>24313</v>
      </c>
      <c r="B22107" s="21">
        <v>29996092</v>
      </c>
      <c r="C22107" s="13">
        <v>6.6099999999999994</v>
      </c>
      <c r="D22107" s="7" t="str">
        <f t="shared" si="345"/>
        <v>Unique</v>
      </c>
    </row>
    <row r="22108" spans="1:4" x14ac:dyDescent="0.35">
      <c r="A22108" s="7" t="s">
        <v>24314</v>
      </c>
      <c r="B22108" s="21" t="s">
        <v>24315</v>
      </c>
      <c r="C22108" s="13">
        <v>-0.03</v>
      </c>
      <c r="D22108" s="7" t="str">
        <f t="shared" si="345"/>
        <v>Unique</v>
      </c>
    </row>
    <row r="22109" spans="1:4" x14ac:dyDescent="0.35">
      <c r="A22109" s="7" t="s">
        <v>24316</v>
      </c>
      <c r="B22109" s="21" t="s">
        <v>24315</v>
      </c>
      <c r="C22109" s="13">
        <v>-0.05</v>
      </c>
      <c r="D22109" s="7" t="str">
        <f t="shared" si="345"/>
        <v>Unique</v>
      </c>
    </row>
    <row r="22110" spans="1:4" x14ac:dyDescent="0.35">
      <c r="A22110" s="7" t="s">
        <v>24314</v>
      </c>
      <c r="B22110" s="21" t="s">
        <v>24315</v>
      </c>
      <c r="C22110" s="13">
        <v>5.67</v>
      </c>
      <c r="D22110" s="7" t="str">
        <f t="shared" si="345"/>
        <v>Unique</v>
      </c>
    </row>
    <row r="22111" spans="1:4" x14ac:dyDescent="0.35">
      <c r="A22111" s="7" t="s">
        <v>24316</v>
      </c>
      <c r="B22111" s="21" t="s">
        <v>24315</v>
      </c>
      <c r="C22111" s="13">
        <v>5.67</v>
      </c>
      <c r="D22111" s="7" t="str">
        <f t="shared" si="345"/>
        <v>Unique</v>
      </c>
    </row>
    <row r="22112" spans="1:4" x14ac:dyDescent="0.35">
      <c r="A22112" s="7" t="s">
        <v>24317</v>
      </c>
      <c r="B22112" s="21" t="s">
        <v>24318</v>
      </c>
      <c r="C22112" s="13">
        <v>5.67</v>
      </c>
      <c r="D22112" s="7" t="str">
        <f t="shared" si="345"/>
        <v>Unique</v>
      </c>
    </row>
    <row r="22113" spans="1:4" x14ac:dyDescent="0.35">
      <c r="A22113" s="7" t="s">
        <v>24319</v>
      </c>
      <c r="B22113" s="21" t="s">
        <v>5081</v>
      </c>
      <c r="C22113" s="13">
        <v>6.6099999999999994</v>
      </c>
      <c r="D22113" s="7" t="str">
        <f t="shared" si="345"/>
        <v>Unique</v>
      </c>
    </row>
    <row r="22114" spans="1:4" x14ac:dyDescent="0.35">
      <c r="A22114" s="7" t="s">
        <v>24320</v>
      </c>
      <c r="B22114" s="21">
        <v>29986803</v>
      </c>
      <c r="C22114" s="13">
        <v>6.6099999999999994</v>
      </c>
      <c r="D22114" s="7" t="str">
        <f t="shared" si="345"/>
        <v>Unique</v>
      </c>
    </row>
    <row r="22115" spans="1:4" x14ac:dyDescent="0.35">
      <c r="A22115" s="7" t="s">
        <v>24321</v>
      </c>
      <c r="B22115" s="21" t="s">
        <v>5081</v>
      </c>
      <c r="C22115" s="13">
        <v>5.92</v>
      </c>
      <c r="D22115" s="7" t="str">
        <f t="shared" si="345"/>
        <v>Unique</v>
      </c>
    </row>
    <row r="22116" spans="1:4" x14ac:dyDescent="0.35">
      <c r="A22116" s="7" t="s">
        <v>24322</v>
      </c>
      <c r="B22116" s="21">
        <v>29973778</v>
      </c>
      <c r="C22116" s="13">
        <v>5.9399999999999995</v>
      </c>
      <c r="D22116" s="7" t="str">
        <f t="shared" si="345"/>
        <v>Unique</v>
      </c>
    </row>
    <row r="22117" spans="1:4" x14ac:dyDescent="0.35">
      <c r="A22117" s="7" t="s">
        <v>24323</v>
      </c>
      <c r="B22117" s="21">
        <v>29989346</v>
      </c>
      <c r="C22117" s="13">
        <v>6.6099999999999994</v>
      </c>
      <c r="D22117" s="7" t="str">
        <f t="shared" si="345"/>
        <v>Unique</v>
      </c>
    </row>
    <row r="22118" spans="1:4" x14ac:dyDescent="0.35">
      <c r="A22118" s="7" t="s">
        <v>24324</v>
      </c>
      <c r="B22118" s="21">
        <v>29973495</v>
      </c>
      <c r="C22118" s="13">
        <v>5.67</v>
      </c>
      <c r="D22118" s="7" t="str">
        <f t="shared" si="345"/>
        <v>Unique</v>
      </c>
    </row>
    <row r="22119" spans="1:4" x14ac:dyDescent="0.35">
      <c r="A22119" s="7" t="s">
        <v>24325</v>
      </c>
      <c r="B22119" s="21">
        <v>30003630</v>
      </c>
      <c r="C22119" s="13">
        <v>8.2199999999999989</v>
      </c>
      <c r="D22119" s="7" t="str">
        <f t="shared" si="345"/>
        <v>Unique</v>
      </c>
    </row>
    <row r="22120" spans="1:4" x14ac:dyDescent="0.35">
      <c r="A22120" s="7" t="s">
        <v>24326</v>
      </c>
      <c r="B22120" s="21">
        <v>30009979</v>
      </c>
      <c r="C22120" s="13">
        <v>5.67</v>
      </c>
      <c r="D22120" s="7" t="str">
        <f t="shared" si="345"/>
        <v>Unique</v>
      </c>
    </row>
    <row r="22121" spans="1:4" x14ac:dyDescent="0.35">
      <c r="A22121" s="7" t="s">
        <v>24327</v>
      </c>
      <c r="B22121" s="21">
        <v>30007655</v>
      </c>
      <c r="C22121" s="13">
        <v>5.67</v>
      </c>
      <c r="D22121" s="7" t="str">
        <f t="shared" si="345"/>
        <v>Unique</v>
      </c>
    </row>
    <row r="22122" spans="1:4" x14ac:dyDescent="0.35">
      <c r="A22122" s="7" t="s">
        <v>24328</v>
      </c>
      <c r="B22122" s="21">
        <v>26004605</v>
      </c>
      <c r="C22122" s="13">
        <v>5.9399999999999995</v>
      </c>
      <c r="D22122" s="7" t="str">
        <f t="shared" si="345"/>
        <v>Unique</v>
      </c>
    </row>
    <row r="22123" spans="1:4" x14ac:dyDescent="0.35">
      <c r="A22123" s="7" t="s">
        <v>24329</v>
      </c>
      <c r="B22123" s="21">
        <v>9743</v>
      </c>
      <c r="C22123" s="13">
        <v>7.9499999999999993</v>
      </c>
      <c r="D22123" s="7" t="str">
        <f t="shared" si="345"/>
        <v>Unique</v>
      </c>
    </row>
    <row r="22124" spans="1:4" x14ac:dyDescent="0.35">
      <c r="A22124" s="7" t="s">
        <v>24330</v>
      </c>
      <c r="B22124" s="21" t="s">
        <v>24331</v>
      </c>
      <c r="C22124" s="13">
        <v>5.67</v>
      </c>
      <c r="D22124" s="7" t="str">
        <f t="shared" si="345"/>
        <v>Unique</v>
      </c>
    </row>
    <row r="22125" spans="1:4" x14ac:dyDescent="0.35">
      <c r="A22125" s="7" t="s">
        <v>24332</v>
      </c>
      <c r="B22125" s="21" t="s">
        <v>11581</v>
      </c>
      <c r="C22125" s="13">
        <v>5.92</v>
      </c>
      <c r="D22125" s="7" t="str">
        <f t="shared" si="345"/>
        <v>Unique</v>
      </c>
    </row>
    <row r="22126" spans="1:4" x14ac:dyDescent="0.35">
      <c r="A22126" s="7" t="s">
        <v>24333</v>
      </c>
      <c r="B22126" s="21" t="s">
        <v>24334</v>
      </c>
      <c r="C22126" s="13">
        <v>5.92</v>
      </c>
      <c r="D22126" s="7" t="str">
        <f t="shared" si="345"/>
        <v>Unique</v>
      </c>
    </row>
    <row r="22127" spans="1:4" x14ac:dyDescent="0.35">
      <c r="A22127" s="7" t="s">
        <v>24335</v>
      </c>
      <c r="B22127" s="21" t="s">
        <v>11404</v>
      </c>
      <c r="C22127" s="13">
        <v>5.92</v>
      </c>
      <c r="D22127" s="7" t="str">
        <f t="shared" si="345"/>
        <v>Unique</v>
      </c>
    </row>
    <row r="22128" spans="1:4" x14ac:dyDescent="0.35">
      <c r="A22128" s="7" t="s">
        <v>24336</v>
      </c>
      <c r="B22128" s="21" t="s">
        <v>11516</v>
      </c>
      <c r="C22128" s="13">
        <v>5.67</v>
      </c>
      <c r="D22128" s="7" t="str">
        <f t="shared" si="345"/>
        <v>Unique</v>
      </c>
    </row>
    <row r="22129" spans="1:4" x14ac:dyDescent="0.35">
      <c r="A22129" s="7" t="s">
        <v>24337</v>
      </c>
      <c r="B22129" s="21" t="s">
        <v>11576</v>
      </c>
      <c r="C22129" s="13">
        <v>5.93</v>
      </c>
      <c r="D22129" s="7" t="str">
        <f t="shared" si="345"/>
        <v>Unique</v>
      </c>
    </row>
    <row r="22130" spans="1:4" x14ac:dyDescent="0.35">
      <c r="A22130" s="7" t="s">
        <v>24338</v>
      </c>
      <c r="B22130" s="21">
        <v>30004397</v>
      </c>
      <c r="C22130" s="13">
        <v>5.67</v>
      </c>
      <c r="D22130" s="7" t="str">
        <f t="shared" si="345"/>
        <v>Unique</v>
      </c>
    </row>
    <row r="22131" spans="1:4" x14ac:dyDescent="0.35">
      <c r="A22131" s="7" t="s">
        <v>24339</v>
      </c>
      <c r="B22131" s="21" t="s">
        <v>24340</v>
      </c>
      <c r="C22131" s="13">
        <v>5.93</v>
      </c>
      <c r="D22131" s="7" t="str">
        <f t="shared" si="345"/>
        <v>Unique</v>
      </c>
    </row>
    <row r="22132" spans="1:4" x14ac:dyDescent="0.35">
      <c r="A22132" s="7" t="s">
        <v>24341</v>
      </c>
      <c r="B22132" s="21">
        <v>26001066</v>
      </c>
      <c r="C22132" s="13">
        <v>5.92</v>
      </c>
      <c r="D22132" s="7" t="str">
        <f t="shared" si="345"/>
        <v>Unique</v>
      </c>
    </row>
    <row r="22133" spans="1:4" x14ac:dyDescent="0.35">
      <c r="A22133" s="7" t="s">
        <v>24342</v>
      </c>
      <c r="B22133" s="21">
        <v>747306</v>
      </c>
      <c r="C22133" s="13">
        <v>5.67</v>
      </c>
      <c r="D22133" s="7" t="str">
        <f t="shared" si="345"/>
        <v>Unique</v>
      </c>
    </row>
    <row r="22134" spans="1:4" x14ac:dyDescent="0.35">
      <c r="A22134" s="7" t="s">
        <v>24343</v>
      </c>
      <c r="B22134" s="21">
        <v>26002691</v>
      </c>
      <c r="C22134" s="13">
        <v>7.6599999999999993</v>
      </c>
      <c r="D22134" s="7" t="str">
        <f t="shared" si="345"/>
        <v>Unique</v>
      </c>
    </row>
    <row r="22135" spans="1:4" x14ac:dyDescent="0.35">
      <c r="A22135" s="7" t="s">
        <v>24344</v>
      </c>
      <c r="B22135" s="21" t="s">
        <v>24345</v>
      </c>
      <c r="C22135" s="13">
        <v>5.67</v>
      </c>
      <c r="D22135" s="7" t="str">
        <f t="shared" si="345"/>
        <v>Unique</v>
      </c>
    </row>
    <row r="22136" spans="1:4" x14ac:dyDescent="0.35">
      <c r="A22136" s="7" t="s">
        <v>24346</v>
      </c>
      <c r="B22136" s="21" t="s">
        <v>24347</v>
      </c>
      <c r="C22136" s="13">
        <v>5.67</v>
      </c>
      <c r="D22136" s="7" t="str">
        <f t="shared" si="345"/>
        <v>Unique</v>
      </c>
    </row>
    <row r="22137" spans="1:4" x14ac:dyDescent="0.35">
      <c r="A22137" s="7" t="s">
        <v>24348</v>
      </c>
      <c r="B22137" s="21" t="s">
        <v>24349</v>
      </c>
      <c r="C22137" s="13">
        <v>5.92</v>
      </c>
      <c r="D22137" s="7" t="str">
        <f t="shared" si="345"/>
        <v>Unique</v>
      </c>
    </row>
    <row r="22138" spans="1:4" x14ac:dyDescent="0.35">
      <c r="A22138" s="7" t="s">
        <v>24351</v>
      </c>
      <c r="B22138" s="21">
        <v>10158</v>
      </c>
      <c r="C22138" s="13">
        <v>-0.03</v>
      </c>
      <c r="D22138" s="7" t="str">
        <f t="shared" si="345"/>
        <v>Unique</v>
      </c>
    </row>
    <row r="22139" spans="1:4" x14ac:dyDescent="0.35">
      <c r="A22139" s="7" t="s">
        <v>24350</v>
      </c>
      <c r="B22139" s="21">
        <v>10158</v>
      </c>
      <c r="C22139" s="13">
        <v>-0.05</v>
      </c>
      <c r="D22139" s="7" t="str">
        <f t="shared" si="345"/>
        <v>Unique</v>
      </c>
    </row>
    <row r="22140" spans="1:4" x14ac:dyDescent="0.35">
      <c r="A22140" s="7" t="s">
        <v>24351</v>
      </c>
      <c r="B22140" s="21">
        <v>10158</v>
      </c>
      <c r="C22140" s="13">
        <v>7.6599999999999993</v>
      </c>
      <c r="D22140" s="7" t="str">
        <f t="shared" si="345"/>
        <v>Unique</v>
      </c>
    </row>
    <row r="22141" spans="1:4" x14ac:dyDescent="0.35">
      <c r="A22141" s="7" t="s">
        <v>24350</v>
      </c>
      <c r="B22141" s="21">
        <v>10158</v>
      </c>
      <c r="C22141" s="13">
        <v>11.080000000000002</v>
      </c>
      <c r="D22141" s="7" t="str">
        <f t="shared" si="345"/>
        <v>Unique</v>
      </c>
    </row>
    <row r="22142" spans="1:4" x14ac:dyDescent="0.35">
      <c r="A22142" s="7" t="s">
        <v>24352</v>
      </c>
      <c r="B22142" s="21">
        <v>10196</v>
      </c>
      <c r="C22142" s="13">
        <v>5.67</v>
      </c>
      <c r="D22142" s="7" t="str">
        <f t="shared" si="345"/>
        <v>Unique</v>
      </c>
    </row>
    <row r="22143" spans="1:4" x14ac:dyDescent="0.35">
      <c r="A22143" s="7" t="s">
        <v>24353</v>
      </c>
      <c r="B22143" s="21" t="s">
        <v>11488</v>
      </c>
      <c r="C22143" s="13">
        <v>11.080000000000002</v>
      </c>
      <c r="D22143" s="7" t="str">
        <f t="shared" si="345"/>
        <v>Unique</v>
      </c>
    </row>
    <row r="22144" spans="1:4" x14ac:dyDescent="0.35">
      <c r="A22144" s="7" t="s">
        <v>24353</v>
      </c>
      <c r="B22144" s="21" t="s">
        <v>11488</v>
      </c>
      <c r="C22144" s="13">
        <v>6.47</v>
      </c>
      <c r="D22144" s="7" t="str">
        <f t="shared" si="345"/>
        <v>Unique</v>
      </c>
    </row>
    <row r="22145" spans="1:4" x14ac:dyDescent="0.35">
      <c r="A22145" s="7" t="s">
        <v>24354</v>
      </c>
      <c r="B22145" s="21" t="s">
        <v>11485</v>
      </c>
      <c r="C22145" s="13">
        <v>6.6099999999999994</v>
      </c>
      <c r="D22145" s="7" t="str">
        <f t="shared" si="345"/>
        <v>Unique</v>
      </c>
    </row>
    <row r="22146" spans="1:4" x14ac:dyDescent="0.35">
      <c r="A22146" s="7" t="s">
        <v>24355</v>
      </c>
      <c r="B22146" s="21" t="s">
        <v>11681</v>
      </c>
      <c r="C22146" s="13">
        <v>5.92</v>
      </c>
      <c r="D22146" s="7" t="str">
        <f t="shared" ref="D22146:D22209" si="346">IF(COUNTIFS(A:A,A22146,B:B,B22146,C:C,C22146)&gt;1,"Doublon","Unique")</f>
        <v>Unique</v>
      </c>
    </row>
    <row r="22147" spans="1:4" x14ac:dyDescent="0.35">
      <c r="A22147" s="7" t="s">
        <v>24356</v>
      </c>
      <c r="B22147" s="21">
        <v>10145</v>
      </c>
      <c r="C22147" s="13">
        <v>8.74</v>
      </c>
      <c r="D22147" s="7" t="str">
        <f t="shared" si="346"/>
        <v>Unique</v>
      </c>
    </row>
    <row r="22148" spans="1:4" x14ac:dyDescent="0.35">
      <c r="A22148" s="7" t="s">
        <v>24357</v>
      </c>
      <c r="B22148" s="21" t="s">
        <v>11466</v>
      </c>
      <c r="C22148" s="13">
        <v>5.92</v>
      </c>
      <c r="D22148" s="7" t="str">
        <f t="shared" si="346"/>
        <v>Unique</v>
      </c>
    </row>
    <row r="22149" spans="1:4" x14ac:dyDescent="0.35">
      <c r="A22149" s="7" t="s">
        <v>24358</v>
      </c>
      <c r="B22149" s="21" t="s">
        <v>11475</v>
      </c>
      <c r="C22149" s="13">
        <v>7.09</v>
      </c>
      <c r="D22149" s="7" t="str">
        <f t="shared" si="346"/>
        <v>Unique</v>
      </c>
    </row>
    <row r="22150" spans="1:4" x14ac:dyDescent="0.35">
      <c r="A22150" s="7" t="s">
        <v>24359</v>
      </c>
      <c r="B22150" s="21">
        <v>10170</v>
      </c>
      <c r="C22150" s="13">
        <v>9.0300000000000011</v>
      </c>
      <c r="D22150" s="7" t="str">
        <f t="shared" si="346"/>
        <v>Unique</v>
      </c>
    </row>
    <row r="22151" spans="1:4" x14ac:dyDescent="0.35">
      <c r="A22151" s="7" t="s">
        <v>24360</v>
      </c>
      <c r="B22151" s="21" t="s">
        <v>11583</v>
      </c>
      <c r="C22151" s="13">
        <v>5.67</v>
      </c>
      <c r="D22151" s="7" t="str">
        <f t="shared" si="346"/>
        <v>Unique</v>
      </c>
    </row>
    <row r="22152" spans="1:4" x14ac:dyDescent="0.35">
      <c r="A22152" s="7" t="s">
        <v>24361</v>
      </c>
      <c r="B22152" s="21" t="s">
        <v>24362</v>
      </c>
      <c r="C22152" s="13">
        <v>5.92</v>
      </c>
      <c r="D22152" s="7" t="str">
        <f t="shared" si="346"/>
        <v>Unique</v>
      </c>
    </row>
    <row r="22153" spans="1:4" x14ac:dyDescent="0.35">
      <c r="A22153" s="7" t="s">
        <v>24364</v>
      </c>
      <c r="B22153" s="21">
        <v>10143</v>
      </c>
      <c r="C22153" s="13">
        <v>9.36</v>
      </c>
      <c r="D22153" s="7" t="str">
        <f t="shared" si="346"/>
        <v>Unique</v>
      </c>
    </row>
    <row r="22154" spans="1:4" x14ac:dyDescent="0.35">
      <c r="A22154" s="7" t="s">
        <v>24365</v>
      </c>
      <c r="B22154" s="21">
        <v>10125</v>
      </c>
      <c r="C22154" s="13">
        <v>9.65</v>
      </c>
      <c r="D22154" s="7" t="str">
        <f t="shared" si="346"/>
        <v>Unique</v>
      </c>
    </row>
    <row r="22155" spans="1:4" x14ac:dyDescent="0.35">
      <c r="A22155" s="7" t="s">
        <v>24366</v>
      </c>
      <c r="B22155" s="21">
        <v>9453</v>
      </c>
      <c r="C22155" s="13">
        <v>6.6099999999999994</v>
      </c>
      <c r="D22155" s="7" t="str">
        <f t="shared" si="346"/>
        <v>Unique</v>
      </c>
    </row>
    <row r="22156" spans="1:4" x14ac:dyDescent="0.35">
      <c r="A22156" s="7" t="s">
        <v>24367</v>
      </c>
      <c r="B22156" s="21">
        <v>10166</v>
      </c>
      <c r="C22156" s="13">
        <v>6.6099999999999994</v>
      </c>
      <c r="D22156" s="7" t="str">
        <f t="shared" si="346"/>
        <v>Unique</v>
      </c>
    </row>
    <row r="22157" spans="1:4" x14ac:dyDescent="0.35">
      <c r="A22157" s="7" t="s">
        <v>24368</v>
      </c>
      <c r="B22157" s="21">
        <v>10155</v>
      </c>
      <c r="C22157" s="13">
        <v>8.74</v>
      </c>
      <c r="D22157" s="7" t="str">
        <f t="shared" si="346"/>
        <v>Unique</v>
      </c>
    </row>
    <row r="22158" spans="1:4" x14ac:dyDescent="0.35">
      <c r="A22158" s="7" t="s">
        <v>24369</v>
      </c>
      <c r="B22158" s="21" t="s">
        <v>11538</v>
      </c>
      <c r="C22158" s="13">
        <v>5.92</v>
      </c>
      <c r="D22158" s="7" t="str">
        <f t="shared" si="346"/>
        <v>Unique</v>
      </c>
    </row>
    <row r="22159" spans="1:4" x14ac:dyDescent="0.35">
      <c r="A22159" s="7" t="s">
        <v>24370</v>
      </c>
      <c r="B22159" s="21" t="s">
        <v>11562</v>
      </c>
      <c r="C22159" s="13">
        <v>5.92</v>
      </c>
      <c r="D22159" s="7" t="str">
        <f t="shared" si="346"/>
        <v>Unique</v>
      </c>
    </row>
    <row r="22160" spans="1:4" x14ac:dyDescent="0.35">
      <c r="A22160" s="7" t="s">
        <v>24371</v>
      </c>
      <c r="B22160" s="21">
        <v>10191</v>
      </c>
      <c r="C22160" s="13">
        <v>8.2199999999999989</v>
      </c>
      <c r="D22160" s="7" t="str">
        <f t="shared" si="346"/>
        <v>Unique</v>
      </c>
    </row>
    <row r="22161" spans="1:4" x14ac:dyDescent="0.35">
      <c r="A22161" s="7" t="s">
        <v>24372</v>
      </c>
      <c r="B22161" s="21" t="s">
        <v>24373</v>
      </c>
      <c r="C22161" s="13">
        <v>5.93</v>
      </c>
      <c r="D22161" s="7" t="str">
        <f t="shared" si="346"/>
        <v>Unique</v>
      </c>
    </row>
    <row r="22162" spans="1:4" x14ac:dyDescent="0.35">
      <c r="A22162" s="7" t="s">
        <v>24372</v>
      </c>
      <c r="B22162" s="21" t="s">
        <v>24373</v>
      </c>
      <c r="C22162" s="13">
        <v>6.47</v>
      </c>
      <c r="D22162" s="7" t="str">
        <f t="shared" si="346"/>
        <v>Unique</v>
      </c>
    </row>
    <row r="22163" spans="1:4" x14ac:dyDescent="0.35">
      <c r="A22163" s="7" t="s">
        <v>24374</v>
      </c>
      <c r="B22163" s="21">
        <v>10185</v>
      </c>
      <c r="C22163" s="13">
        <v>-0.03</v>
      </c>
      <c r="D22163" s="7" t="str">
        <f t="shared" si="346"/>
        <v>Unique</v>
      </c>
    </row>
    <row r="22164" spans="1:4" x14ac:dyDescent="0.35">
      <c r="A22164" s="7" t="s">
        <v>24375</v>
      </c>
      <c r="B22164" s="21">
        <v>10185</v>
      </c>
      <c r="C22164" s="13">
        <v>-0.05</v>
      </c>
      <c r="D22164" s="7" t="str">
        <f t="shared" si="346"/>
        <v>Unique</v>
      </c>
    </row>
    <row r="22165" spans="1:4" x14ac:dyDescent="0.35">
      <c r="A22165" s="7" t="s">
        <v>24374</v>
      </c>
      <c r="B22165" s="21">
        <v>10185</v>
      </c>
      <c r="C22165" s="13">
        <v>7.09</v>
      </c>
      <c r="D22165" s="7" t="str">
        <f t="shared" si="346"/>
        <v>Unique</v>
      </c>
    </row>
    <row r="22166" spans="1:4" x14ac:dyDescent="0.35">
      <c r="A22166" s="7" t="s">
        <v>24375</v>
      </c>
      <c r="B22166" s="21">
        <v>10185</v>
      </c>
      <c r="C22166" s="13">
        <v>7.9499999999999993</v>
      </c>
      <c r="D22166" s="7" t="str">
        <f t="shared" si="346"/>
        <v>Unique</v>
      </c>
    </row>
    <row r="22167" spans="1:4" x14ac:dyDescent="0.35">
      <c r="A22167" s="7" t="s">
        <v>24376</v>
      </c>
      <c r="B22167" s="21" t="s">
        <v>11525</v>
      </c>
      <c r="C22167" s="13">
        <v>5.93</v>
      </c>
      <c r="D22167" s="7" t="str">
        <f t="shared" si="346"/>
        <v>Unique</v>
      </c>
    </row>
    <row r="22168" spans="1:4" x14ac:dyDescent="0.35">
      <c r="A22168" s="7" t="s">
        <v>24377</v>
      </c>
      <c r="B22168" s="21" t="s">
        <v>11590</v>
      </c>
      <c r="C22168" s="13">
        <v>5.67</v>
      </c>
      <c r="D22168" s="7" t="str">
        <f t="shared" si="346"/>
        <v>Unique</v>
      </c>
    </row>
    <row r="22169" spans="1:4" x14ac:dyDescent="0.35">
      <c r="A22169" s="7" t="s">
        <v>24378</v>
      </c>
      <c r="B22169" s="21" t="s">
        <v>11560</v>
      </c>
      <c r="C22169" s="13">
        <v>5.67</v>
      </c>
      <c r="D22169" s="7" t="str">
        <f t="shared" si="346"/>
        <v>Unique</v>
      </c>
    </row>
    <row r="22170" spans="1:4" x14ac:dyDescent="0.35">
      <c r="A22170" s="7" t="s">
        <v>24379</v>
      </c>
      <c r="B22170" s="21" t="s">
        <v>11464</v>
      </c>
      <c r="C22170" s="13">
        <v>5.67</v>
      </c>
      <c r="D22170" s="7" t="str">
        <f t="shared" si="346"/>
        <v>Unique</v>
      </c>
    </row>
    <row r="22171" spans="1:4" x14ac:dyDescent="0.35">
      <c r="A22171" s="7" t="s">
        <v>24380</v>
      </c>
      <c r="B22171" s="21" t="s">
        <v>11557</v>
      </c>
      <c r="C22171" s="13">
        <v>5.92</v>
      </c>
      <c r="D22171" s="7" t="str">
        <f t="shared" si="346"/>
        <v>Unique</v>
      </c>
    </row>
    <row r="22172" spans="1:4" x14ac:dyDescent="0.35">
      <c r="A22172" s="7" t="s">
        <v>24381</v>
      </c>
      <c r="B22172" s="21">
        <v>10179</v>
      </c>
      <c r="C22172" s="13">
        <v>9.65</v>
      </c>
      <c r="D22172" s="7" t="str">
        <f t="shared" si="346"/>
        <v>Unique</v>
      </c>
    </row>
    <row r="22173" spans="1:4" x14ac:dyDescent="0.35">
      <c r="A22173" s="7" t="s">
        <v>24382</v>
      </c>
      <c r="B22173" s="21">
        <v>10176</v>
      </c>
      <c r="C22173" s="13">
        <v>-0.03</v>
      </c>
      <c r="D22173" s="7" t="str">
        <f t="shared" si="346"/>
        <v>Unique</v>
      </c>
    </row>
    <row r="22174" spans="1:4" x14ac:dyDescent="0.35">
      <c r="A22174" s="7" t="s">
        <v>24383</v>
      </c>
      <c r="B22174" s="21">
        <v>10176</v>
      </c>
      <c r="C22174" s="13">
        <v>-0.05</v>
      </c>
      <c r="D22174" s="7" t="str">
        <f t="shared" si="346"/>
        <v>Unique</v>
      </c>
    </row>
    <row r="22175" spans="1:4" x14ac:dyDescent="0.35">
      <c r="A22175" s="7" t="s">
        <v>24382</v>
      </c>
      <c r="B22175" s="21">
        <v>10176</v>
      </c>
      <c r="C22175" s="13">
        <v>7.38</v>
      </c>
      <c r="D22175" s="7" t="str">
        <f t="shared" si="346"/>
        <v>Unique</v>
      </c>
    </row>
    <row r="22176" spans="1:4" x14ac:dyDescent="0.35">
      <c r="A22176" s="7" t="s">
        <v>24383</v>
      </c>
      <c r="B22176" s="21">
        <v>10176</v>
      </c>
      <c r="C22176" s="13">
        <v>9.36</v>
      </c>
      <c r="D22176" s="7" t="str">
        <f t="shared" si="346"/>
        <v>Unique</v>
      </c>
    </row>
    <row r="22177" spans="1:4" x14ac:dyDescent="0.35">
      <c r="A22177" s="7" t="s">
        <v>24384</v>
      </c>
      <c r="B22177" s="21" t="s">
        <v>11484</v>
      </c>
      <c r="C22177" s="13">
        <v>5.67</v>
      </c>
      <c r="D22177" s="7" t="str">
        <f t="shared" si="346"/>
        <v>Unique</v>
      </c>
    </row>
    <row r="22178" spans="1:4" x14ac:dyDescent="0.35">
      <c r="A22178" s="7" t="s">
        <v>24385</v>
      </c>
      <c r="B22178" s="21">
        <v>10150</v>
      </c>
      <c r="C22178" s="13">
        <v>5.9399999999999995</v>
      </c>
      <c r="D22178" s="7" t="str">
        <f t="shared" si="346"/>
        <v>Unique</v>
      </c>
    </row>
    <row r="22179" spans="1:4" x14ac:dyDescent="0.35">
      <c r="A22179" s="7" t="s">
        <v>24386</v>
      </c>
      <c r="B22179" s="21" t="s">
        <v>11568</v>
      </c>
      <c r="C22179" s="13">
        <v>5.67</v>
      </c>
      <c r="D22179" s="7" t="str">
        <f t="shared" si="346"/>
        <v>Unique</v>
      </c>
    </row>
    <row r="22180" spans="1:4" x14ac:dyDescent="0.35">
      <c r="A22180" s="7" t="s">
        <v>24387</v>
      </c>
      <c r="B22180" s="21" t="s">
        <v>11589</v>
      </c>
      <c r="C22180" s="13">
        <v>5.67</v>
      </c>
      <c r="D22180" s="7" t="str">
        <f t="shared" si="346"/>
        <v>Unique</v>
      </c>
    </row>
    <row r="22181" spans="1:4" x14ac:dyDescent="0.35">
      <c r="A22181" s="7" t="s">
        <v>24388</v>
      </c>
      <c r="B22181" s="21" t="s">
        <v>11566</v>
      </c>
      <c r="C22181" s="13">
        <v>5.67</v>
      </c>
      <c r="D22181" s="7" t="str">
        <f t="shared" si="346"/>
        <v>Unique</v>
      </c>
    </row>
    <row r="22182" spans="1:4" x14ac:dyDescent="0.35">
      <c r="A22182" s="7" t="s">
        <v>24389</v>
      </c>
      <c r="B22182" s="21" t="s">
        <v>11469</v>
      </c>
      <c r="C22182" s="13">
        <v>5.67</v>
      </c>
      <c r="D22182" s="7" t="str">
        <f t="shared" si="346"/>
        <v>Unique</v>
      </c>
    </row>
    <row r="22183" spans="1:4" x14ac:dyDescent="0.35">
      <c r="A22183" s="7" t="s">
        <v>24390</v>
      </c>
      <c r="B22183" s="21" t="s">
        <v>11578</v>
      </c>
      <c r="C22183" s="13">
        <v>6.6099999999999994</v>
      </c>
      <c r="D22183" s="7" t="str">
        <f t="shared" si="346"/>
        <v>Unique</v>
      </c>
    </row>
    <row r="22184" spans="1:4" x14ac:dyDescent="0.35">
      <c r="A22184" s="7" t="s">
        <v>24363</v>
      </c>
      <c r="B22184" s="21" t="s">
        <v>11549</v>
      </c>
      <c r="C22184" s="13">
        <v>5.67</v>
      </c>
      <c r="D22184" s="7" t="str">
        <f t="shared" si="346"/>
        <v>Unique</v>
      </c>
    </row>
    <row r="22185" spans="1:4" x14ac:dyDescent="0.35">
      <c r="A22185" s="7" t="s">
        <v>24391</v>
      </c>
      <c r="B22185" s="21" t="s">
        <v>11545</v>
      </c>
      <c r="C22185" s="13">
        <v>5.67</v>
      </c>
      <c r="D22185" s="7" t="str">
        <f t="shared" si="346"/>
        <v>Unique</v>
      </c>
    </row>
    <row r="22186" spans="1:4" x14ac:dyDescent="0.35">
      <c r="A22186" s="7" t="s">
        <v>24392</v>
      </c>
      <c r="B22186" s="21">
        <v>10193</v>
      </c>
      <c r="C22186" s="13">
        <v>-0.03</v>
      </c>
      <c r="D22186" s="7" t="str">
        <f t="shared" si="346"/>
        <v>Unique</v>
      </c>
    </row>
    <row r="22187" spans="1:4" x14ac:dyDescent="0.35">
      <c r="A22187" s="7" t="s">
        <v>24393</v>
      </c>
      <c r="B22187" s="21">
        <v>10193</v>
      </c>
      <c r="C22187" s="13">
        <v>-0.05</v>
      </c>
      <c r="D22187" s="7" t="str">
        <f t="shared" si="346"/>
        <v>Unique</v>
      </c>
    </row>
    <row r="22188" spans="1:4" x14ac:dyDescent="0.35">
      <c r="A22188" s="7" t="s">
        <v>24393</v>
      </c>
      <c r="B22188" s="21">
        <v>10193</v>
      </c>
      <c r="C22188" s="13">
        <v>8.74</v>
      </c>
      <c r="D22188" s="7" t="str">
        <f t="shared" si="346"/>
        <v>Unique</v>
      </c>
    </row>
    <row r="22189" spans="1:4" x14ac:dyDescent="0.35">
      <c r="A22189" s="7" t="s">
        <v>24392</v>
      </c>
      <c r="B22189" s="21">
        <v>10193</v>
      </c>
      <c r="C22189" s="13">
        <v>9.36</v>
      </c>
      <c r="D22189" s="7" t="str">
        <f t="shared" si="346"/>
        <v>Unique</v>
      </c>
    </row>
    <row r="22190" spans="1:4" x14ac:dyDescent="0.35">
      <c r="A22190" s="7" t="s">
        <v>24394</v>
      </c>
      <c r="B22190" s="21" t="s">
        <v>11502</v>
      </c>
      <c r="C22190" s="13">
        <v>5.92</v>
      </c>
      <c r="D22190" s="7" t="str">
        <f t="shared" si="346"/>
        <v>Unique</v>
      </c>
    </row>
    <row r="22191" spans="1:4" x14ac:dyDescent="0.35">
      <c r="A22191" s="7" t="s">
        <v>24395</v>
      </c>
      <c r="B22191" s="21" t="s">
        <v>11506</v>
      </c>
      <c r="C22191" s="13">
        <v>5.92</v>
      </c>
      <c r="D22191" s="7" t="str">
        <f t="shared" si="346"/>
        <v>Unique</v>
      </c>
    </row>
    <row r="22192" spans="1:4" x14ac:dyDescent="0.35">
      <c r="A22192" s="7" t="s">
        <v>24396</v>
      </c>
      <c r="B22192" s="21" t="s">
        <v>11579</v>
      </c>
      <c r="C22192" s="13">
        <v>5.67</v>
      </c>
      <c r="D22192" s="7" t="str">
        <f t="shared" si="346"/>
        <v>Unique</v>
      </c>
    </row>
    <row r="22193" spans="1:4" x14ac:dyDescent="0.35">
      <c r="A22193" s="7" t="s">
        <v>24397</v>
      </c>
      <c r="B22193" s="21" t="s">
        <v>11531</v>
      </c>
      <c r="C22193" s="13">
        <v>5.67</v>
      </c>
      <c r="D22193" s="7" t="str">
        <f t="shared" si="346"/>
        <v>Unique</v>
      </c>
    </row>
    <row r="22194" spans="1:4" x14ac:dyDescent="0.35">
      <c r="A22194" s="7" t="s">
        <v>24398</v>
      </c>
      <c r="B22194" s="21" t="s">
        <v>11528</v>
      </c>
      <c r="C22194" s="13">
        <v>5.92</v>
      </c>
      <c r="D22194" s="7" t="str">
        <f t="shared" si="346"/>
        <v>Unique</v>
      </c>
    </row>
    <row r="22195" spans="1:4" x14ac:dyDescent="0.35">
      <c r="A22195" s="7" t="s">
        <v>24399</v>
      </c>
      <c r="B22195" s="21" t="s">
        <v>11588</v>
      </c>
      <c r="C22195" s="13">
        <v>5.92</v>
      </c>
      <c r="D22195" s="7" t="str">
        <f t="shared" si="346"/>
        <v>Unique</v>
      </c>
    </row>
    <row r="22196" spans="1:4" x14ac:dyDescent="0.35">
      <c r="A22196" s="7" t="s">
        <v>24400</v>
      </c>
      <c r="B22196" s="21" t="s">
        <v>11500</v>
      </c>
      <c r="C22196" s="13">
        <v>5.67</v>
      </c>
      <c r="D22196" s="7" t="str">
        <f t="shared" si="346"/>
        <v>Unique</v>
      </c>
    </row>
    <row r="22197" spans="1:4" x14ac:dyDescent="0.35">
      <c r="A22197" s="7" t="s">
        <v>24401</v>
      </c>
      <c r="B22197" s="21" t="s">
        <v>11547</v>
      </c>
      <c r="C22197" s="13">
        <v>8.2199999999999989</v>
      </c>
      <c r="D22197" s="7" t="str">
        <f t="shared" si="346"/>
        <v>Unique</v>
      </c>
    </row>
    <row r="22198" spans="1:4" x14ac:dyDescent="0.35">
      <c r="A22198" s="7" t="s">
        <v>24402</v>
      </c>
      <c r="B22198" s="21" t="s">
        <v>11580</v>
      </c>
      <c r="C22198" s="13">
        <v>5.93</v>
      </c>
      <c r="D22198" s="7" t="str">
        <f t="shared" si="346"/>
        <v>Unique</v>
      </c>
    </row>
    <row r="22199" spans="1:4" x14ac:dyDescent="0.35">
      <c r="A22199" s="7" t="s">
        <v>24314</v>
      </c>
      <c r="B22199" s="21" t="s">
        <v>24315</v>
      </c>
      <c r="C22199" s="13">
        <v>-0.5</v>
      </c>
      <c r="D22199" s="7" t="str">
        <f t="shared" si="346"/>
        <v>Unique</v>
      </c>
    </row>
    <row r="22200" spans="1:4" x14ac:dyDescent="0.35">
      <c r="A22200" s="7" t="s">
        <v>24280</v>
      </c>
      <c r="B22200" s="21" t="s">
        <v>11536</v>
      </c>
      <c r="C22200" s="13">
        <v>-0.5</v>
      </c>
      <c r="D22200" s="7" t="str">
        <f t="shared" si="346"/>
        <v>Unique</v>
      </c>
    </row>
    <row r="22201" spans="1:4" x14ac:dyDescent="0.35">
      <c r="A22201" s="7" t="s">
        <v>24382</v>
      </c>
      <c r="B22201" s="21">
        <v>10176</v>
      </c>
      <c r="C22201" s="13">
        <v>-0.5</v>
      </c>
      <c r="D22201" s="7" t="str">
        <f t="shared" si="346"/>
        <v>Unique</v>
      </c>
    </row>
    <row r="22202" spans="1:4" x14ac:dyDescent="0.35">
      <c r="A22202" s="7" t="s">
        <v>24392</v>
      </c>
      <c r="B22202" s="21">
        <v>10193</v>
      </c>
      <c r="C22202" s="13">
        <v>-0.5</v>
      </c>
      <c r="D22202" s="7" t="str">
        <f t="shared" si="346"/>
        <v>Unique</v>
      </c>
    </row>
    <row r="22203" spans="1:4" x14ac:dyDescent="0.35">
      <c r="A22203" s="7" t="s">
        <v>24351</v>
      </c>
      <c r="B22203" s="21">
        <v>10158</v>
      </c>
      <c r="C22203" s="13">
        <v>-0.5</v>
      </c>
      <c r="D22203" s="7" t="str">
        <f t="shared" si="346"/>
        <v>Unique</v>
      </c>
    </row>
    <row r="22204" spans="1:4" x14ac:dyDescent="0.35">
      <c r="A22204" s="7" t="s">
        <v>24374</v>
      </c>
      <c r="B22204" s="21">
        <v>10185</v>
      </c>
      <c r="C22204" s="13">
        <v>-0.5</v>
      </c>
      <c r="D22204" s="7" t="str">
        <f t="shared" si="346"/>
        <v>Unique</v>
      </c>
    </row>
    <row r="22205" spans="1:4" x14ac:dyDescent="0.35">
      <c r="A22205" s="7" t="s">
        <v>24403</v>
      </c>
      <c r="B22205" s="21" t="s">
        <v>24404</v>
      </c>
      <c r="C22205" s="13">
        <v>56.8</v>
      </c>
      <c r="D22205" s="7" t="str">
        <f t="shared" si="346"/>
        <v>Unique</v>
      </c>
    </row>
    <row r="22206" spans="1:4" x14ac:dyDescent="0.35">
      <c r="A22206" s="7" t="s">
        <v>24364</v>
      </c>
      <c r="B22206" s="21">
        <v>10143</v>
      </c>
      <c r="C22206" s="13">
        <v>1.19</v>
      </c>
      <c r="D22206" s="7" t="str">
        <f t="shared" si="346"/>
        <v>Unique</v>
      </c>
    </row>
    <row r="22207" spans="1:4" x14ac:dyDescent="0.35">
      <c r="A22207" s="7" t="s">
        <v>24365</v>
      </c>
      <c r="B22207" s="21">
        <v>10125</v>
      </c>
      <c r="C22207" s="13">
        <v>1.19</v>
      </c>
      <c r="D22207" s="7" t="str">
        <f t="shared" si="346"/>
        <v>Unique</v>
      </c>
    </row>
    <row r="22208" spans="1:4" x14ac:dyDescent="0.35">
      <c r="A22208" s="7" t="s">
        <v>24276</v>
      </c>
      <c r="B22208" s="21">
        <v>10185</v>
      </c>
      <c r="C22208" s="13">
        <v>1.19</v>
      </c>
      <c r="D22208" s="7" t="str">
        <f t="shared" si="346"/>
        <v>Unique</v>
      </c>
    </row>
    <row r="22209" spans="1:4" x14ac:dyDescent="0.35">
      <c r="A22209" s="7" t="s">
        <v>24275</v>
      </c>
      <c r="B22209" s="21">
        <v>10155</v>
      </c>
      <c r="C22209" s="13">
        <v>1.19</v>
      </c>
      <c r="D22209" s="7" t="str">
        <f t="shared" si="346"/>
        <v>Unique</v>
      </c>
    </row>
    <row r="22210" spans="1:4" x14ac:dyDescent="0.35">
      <c r="A22210" s="7" t="s">
        <v>24405</v>
      </c>
      <c r="B22210" s="21">
        <v>10194</v>
      </c>
      <c r="C22210" s="13">
        <v>9.67</v>
      </c>
      <c r="D22210" s="7" t="str">
        <f t="shared" ref="D22210:D22273" si="347">IF(COUNTIFS(A:A,A22210,B:B,B22210,C:C,C22210)&gt;1,"Doublon","Unique")</f>
        <v>Unique</v>
      </c>
    </row>
    <row r="22211" spans="1:4" x14ac:dyDescent="0.35">
      <c r="A22211" s="7" t="s">
        <v>24406</v>
      </c>
      <c r="B22211" s="21">
        <v>10182</v>
      </c>
      <c r="C22211" s="13">
        <v>9.67</v>
      </c>
      <c r="D22211" s="7" t="str">
        <f t="shared" si="347"/>
        <v>Unique</v>
      </c>
    </row>
    <row r="22212" spans="1:4" x14ac:dyDescent="0.35">
      <c r="A22212" s="7" t="s">
        <v>24407</v>
      </c>
      <c r="B22212" s="21">
        <v>10183</v>
      </c>
      <c r="C22212" s="13">
        <v>9.2399999999999984</v>
      </c>
      <c r="D22212" s="7" t="str">
        <f t="shared" si="347"/>
        <v>Unique</v>
      </c>
    </row>
    <row r="22213" spans="1:4" x14ac:dyDescent="0.35">
      <c r="A22213" s="7" t="s">
        <v>24408</v>
      </c>
      <c r="B22213" s="21">
        <v>10167</v>
      </c>
      <c r="C22213" s="13">
        <v>7.6</v>
      </c>
      <c r="D22213" s="7" t="str">
        <f t="shared" si="347"/>
        <v>Unique</v>
      </c>
    </row>
    <row r="22214" spans="1:4" x14ac:dyDescent="0.35">
      <c r="A22214" s="7" t="s">
        <v>24409</v>
      </c>
      <c r="B22214" s="21">
        <v>10195</v>
      </c>
      <c r="C22214" s="13">
        <v>7.0600000000000005</v>
      </c>
      <c r="D22214" s="7" t="str">
        <f t="shared" si="347"/>
        <v>Unique</v>
      </c>
    </row>
    <row r="22215" spans="1:4" x14ac:dyDescent="0.35">
      <c r="A22215" s="7" t="s">
        <v>24410</v>
      </c>
      <c r="B22215" s="21">
        <v>10171</v>
      </c>
      <c r="C22215" s="13">
        <v>6.52</v>
      </c>
      <c r="D22215" s="7" t="str">
        <f t="shared" si="347"/>
        <v>Unique</v>
      </c>
    </row>
    <row r="22216" spans="1:4" x14ac:dyDescent="0.35">
      <c r="A22216" s="7" t="s">
        <v>24411</v>
      </c>
      <c r="B22216" s="21">
        <v>10165</v>
      </c>
      <c r="C22216" s="13">
        <v>6.52</v>
      </c>
      <c r="D22216" s="7" t="str">
        <f t="shared" si="347"/>
        <v>Unique</v>
      </c>
    </row>
    <row r="22217" spans="1:4" x14ac:dyDescent="0.35">
      <c r="A22217" s="7" t="s">
        <v>24412</v>
      </c>
      <c r="B22217" s="21">
        <v>10186</v>
      </c>
      <c r="C22217" s="13">
        <v>5.96</v>
      </c>
      <c r="D22217" s="7" t="str">
        <f t="shared" si="347"/>
        <v>Unique</v>
      </c>
    </row>
    <row r="22218" spans="1:4" x14ac:dyDescent="0.35">
      <c r="A22218" s="7" t="s">
        <v>24413</v>
      </c>
      <c r="B22218" s="21">
        <v>10174</v>
      </c>
      <c r="C22218" s="13">
        <v>5.96</v>
      </c>
      <c r="D22218" s="7" t="str">
        <f t="shared" si="347"/>
        <v>Unique</v>
      </c>
    </row>
    <row r="22219" spans="1:4" x14ac:dyDescent="0.35">
      <c r="A22219" s="7" t="s">
        <v>24414</v>
      </c>
      <c r="B22219" s="21">
        <v>10162</v>
      </c>
      <c r="C22219" s="13">
        <v>5.96</v>
      </c>
      <c r="D22219" s="7" t="str">
        <f t="shared" si="347"/>
        <v>Unique</v>
      </c>
    </row>
    <row r="22220" spans="1:4" x14ac:dyDescent="0.35">
      <c r="A22220" s="7" t="s">
        <v>24415</v>
      </c>
      <c r="B22220" s="21">
        <v>10184</v>
      </c>
      <c r="C22220" s="13">
        <v>5.5100000000000007</v>
      </c>
      <c r="D22220" s="7" t="str">
        <f t="shared" si="347"/>
        <v>Unique</v>
      </c>
    </row>
    <row r="22221" spans="1:4" x14ac:dyDescent="0.35">
      <c r="A22221" s="7" t="s">
        <v>24416</v>
      </c>
      <c r="B22221" s="21">
        <v>10007</v>
      </c>
      <c r="C22221" s="13">
        <v>4.2699999999999996</v>
      </c>
      <c r="D22221" s="7" t="str">
        <f t="shared" si="347"/>
        <v>Unique</v>
      </c>
    </row>
    <row r="22222" spans="1:4" x14ac:dyDescent="0.35">
      <c r="A22222" s="7" t="s">
        <v>24417</v>
      </c>
      <c r="B22222" s="21">
        <v>10189</v>
      </c>
      <c r="C22222" s="13">
        <v>4.0699999999999994</v>
      </c>
      <c r="D22222" s="7" t="str">
        <f t="shared" si="347"/>
        <v>Unique</v>
      </c>
    </row>
    <row r="22223" spans="1:4" x14ac:dyDescent="0.35">
      <c r="A22223" s="7" t="s">
        <v>24418</v>
      </c>
      <c r="B22223" s="21">
        <v>10147</v>
      </c>
      <c r="C22223" s="13">
        <v>3.9699999999999998</v>
      </c>
      <c r="D22223" s="7" t="str">
        <f t="shared" si="347"/>
        <v>Unique</v>
      </c>
    </row>
    <row r="22224" spans="1:4" x14ac:dyDescent="0.35">
      <c r="A22224" s="7" t="s">
        <v>24419</v>
      </c>
      <c r="B22224" s="21">
        <v>10177</v>
      </c>
      <c r="C22224" s="13">
        <v>3.9699999999999998</v>
      </c>
      <c r="D22224" s="7" t="str">
        <f t="shared" si="347"/>
        <v>Unique</v>
      </c>
    </row>
    <row r="22225" spans="1:4" x14ac:dyDescent="0.35">
      <c r="A22225" s="7" t="s">
        <v>24420</v>
      </c>
      <c r="B22225" s="21">
        <v>10172</v>
      </c>
      <c r="C22225" s="13">
        <v>3.9699999999999998</v>
      </c>
      <c r="D22225" s="7" t="str">
        <f t="shared" si="347"/>
        <v>Unique</v>
      </c>
    </row>
    <row r="22226" spans="1:4" x14ac:dyDescent="0.35">
      <c r="A22226" s="7" t="s">
        <v>24421</v>
      </c>
      <c r="B22226" s="21" t="s">
        <v>24422</v>
      </c>
      <c r="C22226" s="13">
        <v>10.350000000000001</v>
      </c>
      <c r="D22226" s="7" t="str">
        <f t="shared" si="347"/>
        <v>Unique</v>
      </c>
    </row>
    <row r="22227" spans="1:4" x14ac:dyDescent="0.35">
      <c r="A22227" s="7" t="s">
        <v>24423</v>
      </c>
      <c r="B22227" s="21" t="s">
        <v>24424</v>
      </c>
      <c r="C22227" s="13">
        <v>10.350000000000001</v>
      </c>
      <c r="D22227" s="7" t="str">
        <f t="shared" si="347"/>
        <v>Unique</v>
      </c>
    </row>
    <row r="22228" spans="1:4" x14ac:dyDescent="0.35">
      <c r="A22228" s="7" t="s">
        <v>24425</v>
      </c>
      <c r="B22228" s="21" t="s">
        <v>24426</v>
      </c>
      <c r="C22228" s="13">
        <v>9.99</v>
      </c>
      <c r="D22228" s="7" t="str">
        <f t="shared" si="347"/>
        <v>Unique</v>
      </c>
    </row>
    <row r="22229" spans="1:4" x14ac:dyDescent="0.35">
      <c r="A22229" s="7" t="s">
        <v>24427</v>
      </c>
      <c r="B22229" s="21" t="s">
        <v>24428</v>
      </c>
      <c r="C22229" s="13">
        <v>9.99</v>
      </c>
      <c r="D22229" s="7" t="str">
        <f t="shared" si="347"/>
        <v>Unique</v>
      </c>
    </row>
    <row r="22230" spans="1:4" x14ac:dyDescent="0.35">
      <c r="A22230" s="7" t="s">
        <v>24403</v>
      </c>
      <c r="B22230" s="21" t="s">
        <v>24404</v>
      </c>
      <c r="C22230" s="13">
        <v>9.99</v>
      </c>
      <c r="D22230" s="7" t="str">
        <f t="shared" si="347"/>
        <v>Unique</v>
      </c>
    </row>
    <row r="22231" spans="1:4" x14ac:dyDescent="0.35">
      <c r="A22231" s="7" t="s">
        <v>24429</v>
      </c>
      <c r="B22231" s="21" t="s">
        <v>24430</v>
      </c>
      <c r="C22231" s="13">
        <v>10.210000000000001</v>
      </c>
      <c r="D22231" s="7" t="str">
        <f t="shared" si="347"/>
        <v>Unique</v>
      </c>
    </row>
    <row r="22232" spans="1:4" x14ac:dyDescent="0.35">
      <c r="A22232" s="7" t="s">
        <v>24431</v>
      </c>
      <c r="B22232" s="21" t="s">
        <v>24432</v>
      </c>
      <c r="C22232" s="13">
        <v>8.56</v>
      </c>
      <c r="D22232" s="7" t="str">
        <f t="shared" si="347"/>
        <v>Unique</v>
      </c>
    </row>
    <row r="22233" spans="1:4" x14ac:dyDescent="0.35">
      <c r="A22233" s="7" t="s">
        <v>24425</v>
      </c>
      <c r="B22233" s="21" t="s">
        <v>24426</v>
      </c>
      <c r="C22233" s="13">
        <v>1.5</v>
      </c>
      <c r="D22233" s="7" t="str">
        <f t="shared" si="347"/>
        <v>Unique</v>
      </c>
    </row>
    <row r="22234" spans="1:4" x14ac:dyDescent="0.35">
      <c r="A22234" s="7" t="s">
        <v>24427</v>
      </c>
      <c r="B22234" s="21" t="s">
        <v>24428</v>
      </c>
      <c r="C22234" s="13">
        <v>1.5</v>
      </c>
      <c r="D22234" s="7" t="str">
        <f t="shared" si="347"/>
        <v>Unique</v>
      </c>
    </row>
    <row r="22235" spans="1:4" x14ac:dyDescent="0.35">
      <c r="A22235" s="7" t="s">
        <v>24431</v>
      </c>
      <c r="B22235" s="21" t="s">
        <v>24432</v>
      </c>
      <c r="C22235" s="13">
        <v>1.5</v>
      </c>
      <c r="D22235" s="7" t="str">
        <f t="shared" si="347"/>
        <v>Unique</v>
      </c>
    </row>
    <row r="22236" spans="1:4" x14ac:dyDescent="0.35">
      <c r="A22236" s="7" t="s">
        <v>24423</v>
      </c>
      <c r="B22236" s="21" t="s">
        <v>24424</v>
      </c>
      <c r="C22236" s="13">
        <v>1.5</v>
      </c>
      <c r="D22236" s="7" t="str">
        <f t="shared" si="347"/>
        <v>Unique</v>
      </c>
    </row>
    <row r="22237" spans="1:4" x14ac:dyDescent="0.35">
      <c r="A22237" s="7" t="s">
        <v>24429</v>
      </c>
      <c r="B22237" s="21" t="s">
        <v>24430</v>
      </c>
      <c r="C22237" s="13">
        <v>1.5</v>
      </c>
      <c r="D22237" s="7" t="str">
        <f t="shared" si="347"/>
        <v>Unique</v>
      </c>
    </row>
    <row r="22238" spans="1:4" x14ac:dyDescent="0.35">
      <c r="A22238" s="7" t="s">
        <v>24421</v>
      </c>
      <c r="B22238" s="21" t="s">
        <v>24422</v>
      </c>
      <c r="C22238" s="13">
        <v>1.5</v>
      </c>
      <c r="D22238" s="7" t="str">
        <f t="shared" si="347"/>
        <v>Unique</v>
      </c>
    </row>
    <row r="22239" spans="1:4" x14ac:dyDescent="0.35">
      <c r="A22239" s="7" t="s">
        <v>24403</v>
      </c>
      <c r="B22239" s="21" t="s">
        <v>24404</v>
      </c>
      <c r="C22239" s="13">
        <v>1.5</v>
      </c>
      <c r="D22239" s="7" t="str">
        <f t="shared" si="347"/>
        <v>Unique</v>
      </c>
    </row>
    <row r="22240" spans="1:4" x14ac:dyDescent="0.35">
      <c r="A22240" s="7" t="s">
        <v>24364</v>
      </c>
      <c r="B22240" s="21">
        <v>10143</v>
      </c>
      <c r="C22240" s="13">
        <v>6.9399999999999995</v>
      </c>
      <c r="D22240" s="7" t="str">
        <f t="shared" si="347"/>
        <v>Unique</v>
      </c>
    </row>
    <row r="22241" spans="1:4" x14ac:dyDescent="0.35">
      <c r="A22241" s="7" t="s">
        <v>24306</v>
      </c>
      <c r="B22241" s="21" t="s">
        <v>5081</v>
      </c>
      <c r="C22241" s="13">
        <v>6.9399999999999995</v>
      </c>
      <c r="D22241" s="7" t="str">
        <f t="shared" si="347"/>
        <v>Unique</v>
      </c>
    </row>
    <row r="22242" spans="1:4" x14ac:dyDescent="0.35">
      <c r="A22242" s="7" t="s">
        <v>24433</v>
      </c>
      <c r="B22242" s="21" t="s">
        <v>11494</v>
      </c>
      <c r="C22242" s="13">
        <v>5.93</v>
      </c>
      <c r="D22242" s="7" t="str">
        <f t="shared" si="347"/>
        <v>Unique</v>
      </c>
    </row>
    <row r="22243" spans="1:4" x14ac:dyDescent="0.35">
      <c r="A22243" s="7" t="s">
        <v>24434</v>
      </c>
      <c r="B22243" s="21">
        <v>10202</v>
      </c>
      <c r="C22243" s="13">
        <v>7.09</v>
      </c>
      <c r="D22243" s="7" t="str">
        <f t="shared" si="347"/>
        <v>Unique</v>
      </c>
    </row>
    <row r="22244" spans="1:4" x14ac:dyDescent="0.35">
      <c r="A22244" s="7" t="s">
        <v>24435</v>
      </c>
      <c r="B22244" s="21">
        <v>10205</v>
      </c>
      <c r="C22244" s="13">
        <v>5.67</v>
      </c>
      <c r="D22244" s="7" t="str">
        <f t="shared" si="347"/>
        <v>Unique</v>
      </c>
    </row>
    <row r="22245" spans="1:4" x14ac:dyDescent="0.35">
      <c r="A22245" s="7" t="s">
        <v>10119</v>
      </c>
      <c r="B22245" s="21" t="s">
        <v>10120</v>
      </c>
      <c r="C22245" s="13">
        <v>4.74</v>
      </c>
      <c r="D22245" s="7" t="str">
        <f t="shared" si="347"/>
        <v>Unique</v>
      </c>
    </row>
    <row r="22246" spans="1:4" x14ac:dyDescent="0.35">
      <c r="A22246" s="7" t="s">
        <v>24436</v>
      </c>
      <c r="B22246" s="21">
        <v>10111</v>
      </c>
      <c r="C22246" s="13">
        <v>1.19</v>
      </c>
      <c r="D22246" s="7" t="str">
        <f t="shared" si="347"/>
        <v>Unique</v>
      </c>
    </row>
    <row r="22247" spans="1:4" x14ac:dyDescent="0.35">
      <c r="A22247" s="7" t="s">
        <v>24437</v>
      </c>
      <c r="B22247" s="21">
        <v>10111</v>
      </c>
      <c r="C22247" s="13">
        <v>1.19</v>
      </c>
      <c r="D22247" s="7" t="str">
        <f t="shared" si="347"/>
        <v>Unique</v>
      </c>
    </row>
    <row r="22248" spans="1:4" x14ac:dyDescent="0.35">
      <c r="A22248" s="7" t="s">
        <v>24438</v>
      </c>
      <c r="B22248" s="21" t="s">
        <v>11482</v>
      </c>
      <c r="C22248" s="13">
        <v>5.92</v>
      </c>
      <c r="D22248" s="7" t="str">
        <f t="shared" si="347"/>
        <v>Unique</v>
      </c>
    </row>
    <row r="22249" spans="1:4" x14ac:dyDescent="0.35">
      <c r="A22249" s="7" t="s">
        <v>24439</v>
      </c>
      <c r="B22249" s="21" t="s">
        <v>11497</v>
      </c>
      <c r="C22249" s="13">
        <v>5.92</v>
      </c>
      <c r="D22249" s="7" t="str">
        <f t="shared" si="347"/>
        <v>Unique</v>
      </c>
    </row>
    <row r="22250" spans="1:4" x14ac:dyDescent="0.35">
      <c r="A22250" s="7" t="s">
        <v>24440</v>
      </c>
      <c r="B22250" s="21" t="s">
        <v>24441</v>
      </c>
      <c r="C22250" s="13">
        <v>5.67</v>
      </c>
      <c r="D22250" s="7" t="str">
        <f t="shared" si="347"/>
        <v>Unique</v>
      </c>
    </row>
    <row r="22251" spans="1:4" x14ac:dyDescent="0.35">
      <c r="A22251" s="7" t="s">
        <v>24442</v>
      </c>
      <c r="B22251" s="21" t="s">
        <v>11480</v>
      </c>
      <c r="C22251" s="13">
        <v>5.67</v>
      </c>
      <c r="D22251" s="7" t="str">
        <f t="shared" si="347"/>
        <v>Unique</v>
      </c>
    </row>
    <row r="22252" spans="1:4" x14ac:dyDescent="0.35">
      <c r="A22252" s="7" t="s">
        <v>24462</v>
      </c>
      <c r="B22252" s="21" t="s">
        <v>24463</v>
      </c>
      <c r="C22252" s="13">
        <v>1.5</v>
      </c>
      <c r="D22252" s="7" t="str">
        <f t="shared" si="347"/>
        <v>Unique</v>
      </c>
    </row>
    <row r="22253" spans="1:4" x14ac:dyDescent="0.35">
      <c r="A22253" s="7" t="s">
        <v>24464</v>
      </c>
      <c r="B22253" s="21" t="s">
        <v>24465</v>
      </c>
      <c r="C22253" s="13">
        <v>1.5</v>
      </c>
      <c r="D22253" s="7" t="str">
        <f t="shared" si="347"/>
        <v>Unique</v>
      </c>
    </row>
    <row r="22254" spans="1:4" x14ac:dyDescent="0.35">
      <c r="A22254" s="7" t="s">
        <v>24466</v>
      </c>
      <c r="B22254" s="21" t="s">
        <v>24467</v>
      </c>
      <c r="C22254" s="13">
        <v>1.5</v>
      </c>
      <c r="D22254" s="7" t="str">
        <f t="shared" si="347"/>
        <v>Unique</v>
      </c>
    </row>
    <row r="22255" spans="1:4" x14ac:dyDescent="0.35">
      <c r="A22255" s="7" t="s">
        <v>24462</v>
      </c>
      <c r="B22255" s="21" t="s">
        <v>24463</v>
      </c>
      <c r="C22255" s="13">
        <v>8.56</v>
      </c>
      <c r="D22255" s="7" t="str">
        <f t="shared" si="347"/>
        <v>Unique</v>
      </c>
    </row>
    <row r="22256" spans="1:4" x14ac:dyDescent="0.35">
      <c r="A22256" s="7" t="s">
        <v>24466</v>
      </c>
      <c r="B22256" s="21" t="s">
        <v>24467</v>
      </c>
      <c r="C22256" s="13">
        <v>8.8000000000000007</v>
      </c>
      <c r="D22256" s="7" t="str">
        <f t="shared" si="347"/>
        <v>Unique</v>
      </c>
    </row>
    <row r="22257" spans="1:4" x14ac:dyDescent="0.35">
      <c r="A22257" s="7" t="s">
        <v>24464</v>
      </c>
      <c r="B22257" s="21" t="s">
        <v>24465</v>
      </c>
      <c r="C22257" s="13">
        <v>10.740000000000002</v>
      </c>
      <c r="D22257" s="7" t="str">
        <f t="shared" si="347"/>
        <v>Unique</v>
      </c>
    </row>
    <row r="22258" spans="1:4" x14ac:dyDescent="0.35">
      <c r="A22258" s="7" t="s">
        <v>24468</v>
      </c>
      <c r="B22258" s="21">
        <v>10207</v>
      </c>
      <c r="C22258" s="13">
        <v>4.47</v>
      </c>
      <c r="D22258" s="7" t="str">
        <f t="shared" si="347"/>
        <v>Unique</v>
      </c>
    </row>
    <row r="22259" spans="1:4" x14ac:dyDescent="0.35">
      <c r="A22259" s="7" t="s">
        <v>24469</v>
      </c>
      <c r="B22259" s="21">
        <v>10212</v>
      </c>
      <c r="C22259" s="13">
        <v>4.7799999999999994</v>
      </c>
      <c r="D22259" s="7" t="str">
        <f t="shared" si="347"/>
        <v>Unique</v>
      </c>
    </row>
    <row r="22260" spans="1:4" x14ac:dyDescent="0.35">
      <c r="A22260" s="7" t="s">
        <v>24470</v>
      </c>
      <c r="B22260" s="21">
        <v>10198</v>
      </c>
      <c r="C22260" s="13">
        <v>6.52</v>
      </c>
      <c r="D22260" s="7" t="str">
        <f t="shared" si="347"/>
        <v>Unique</v>
      </c>
    </row>
    <row r="22261" spans="1:4" x14ac:dyDescent="0.35">
      <c r="A22261" s="7" t="s">
        <v>24471</v>
      </c>
      <c r="B22261" s="21">
        <v>10208</v>
      </c>
      <c r="C22261" s="13">
        <v>9.2399999999999984</v>
      </c>
      <c r="D22261" s="7" t="str">
        <f t="shared" si="347"/>
        <v>Unique</v>
      </c>
    </row>
    <row r="22262" spans="1:4" x14ac:dyDescent="0.35">
      <c r="A22262" s="7" t="s">
        <v>24472</v>
      </c>
      <c r="B22262" s="21">
        <v>10204</v>
      </c>
      <c r="C22262" s="13">
        <v>9.67</v>
      </c>
      <c r="D22262" s="7" t="str">
        <f t="shared" si="347"/>
        <v>Unique</v>
      </c>
    </row>
    <row r="22263" spans="1:4" x14ac:dyDescent="0.35">
      <c r="A22263" s="7" t="s">
        <v>24473</v>
      </c>
      <c r="B22263" s="21">
        <v>10201</v>
      </c>
      <c r="C22263" s="13">
        <v>10.090000000000002</v>
      </c>
      <c r="D22263" s="7" t="str">
        <f t="shared" si="347"/>
        <v>Unique</v>
      </c>
    </row>
    <row r="22264" spans="1:4" x14ac:dyDescent="0.35">
      <c r="A22264" s="7" t="s">
        <v>24474</v>
      </c>
      <c r="B22264" s="21" t="s">
        <v>11424</v>
      </c>
      <c r="C22264" s="13">
        <v>5.67</v>
      </c>
      <c r="D22264" s="7" t="str">
        <f t="shared" si="347"/>
        <v>Unique</v>
      </c>
    </row>
    <row r="22265" spans="1:4" x14ac:dyDescent="0.35">
      <c r="A22265" s="7" t="s">
        <v>24475</v>
      </c>
      <c r="B22265" s="21" t="s">
        <v>11492</v>
      </c>
      <c r="C22265" s="13">
        <v>5.93</v>
      </c>
      <c r="D22265" s="7" t="str">
        <f t="shared" si="347"/>
        <v>Unique</v>
      </c>
    </row>
    <row r="22266" spans="1:4" x14ac:dyDescent="0.35">
      <c r="A22266" s="7" t="s">
        <v>24476</v>
      </c>
      <c r="B22266" s="21" t="s">
        <v>11428</v>
      </c>
      <c r="C22266" s="13">
        <v>5.67</v>
      </c>
      <c r="D22266" s="7" t="str">
        <f t="shared" si="347"/>
        <v>Unique</v>
      </c>
    </row>
    <row r="22267" spans="1:4" x14ac:dyDescent="0.35">
      <c r="A22267" s="7" t="s">
        <v>24477</v>
      </c>
      <c r="B22267" s="21" t="s">
        <v>11498</v>
      </c>
      <c r="C22267" s="13">
        <v>5.92</v>
      </c>
      <c r="D22267" s="7" t="str">
        <f t="shared" si="347"/>
        <v>Unique</v>
      </c>
    </row>
    <row r="22268" spans="1:4" x14ac:dyDescent="0.35">
      <c r="A22268" s="7" t="s">
        <v>24478</v>
      </c>
      <c r="B22268" s="21" t="s">
        <v>24479</v>
      </c>
      <c r="C22268" s="13">
        <v>5.9399999999999995</v>
      </c>
      <c r="D22268" s="7" t="str">
        <f t="shared" si="347"/>
        <v>Unique</v>
      </c>
    </row>
    <row r="22269" spans="1:4" x14ac:dyDescent="0.35">
      <c r="A22269" s="7" t="s">
        <v>24480</v>
      </c>
      <c r="B22269" s="21" t="s">
        <v>11436</v>
      </c>
      <c r="C22269" s="13">
        <v>5.67</v>
      </c>
      <c r="D22269" s="7" t="str">
        <f t="shared" si="347"/>
        <v>Unique</v>
      </c>
    </row>
    <row r="22270" spans="1:4" x14ac:dyDescent="0.35">
      <c r="A22270" s="7" t="s">
        <v>24481</v>
      </c>
      <c r="B22270" s="21">
        <v>10199</v>
      </c>
      <c r="C22270" s="13">
        <v>6.6099999999999994</v>
      </c>
      <c r="D22270" s="7" t="str">
        <f t="shared" si="347"/>
        <v>Unique</v>
      </c>
    </row>
    <row r="22271" spans="1:4" x14ac:dyDescent="0.35">
      <c r="A22271" s="7" t="s">
        <v>24482</v>
      </c>
      <c r="B22271" s="21" t="s">
        <v>11465</v>
      </c>
      <c r="C22271" s="13">
        <v>6.6099999999999994</v>
      </c>
      <c r="D22271" s="7" t="str">
        <f t="shared" si="347"/>
        <v>Unique</v>
      </c>
    </row>
    <row r="22272" spans="1:4" x14ac:dyDescent="0.35">
      <c r="A22272" s="7" t="s">
        <v>24483</v>
      </c>
      <c r="B22272" s="21" t="s">
        <v>11472</v>
      </c>
      <c r="C22272" s="13">
        <v>5.92</v>
      </c>
      <c r="D22272" s="7" t="str">
        <f t="shared" si="347"/>
        <v>Unique</v>
      </c>
    </row>
    <row r="22273" spans="1:4" x14ac:dyDescent="0.35">
      <c r="A22273" s="7" t="s">
        <v>24443</v>
      </c>
      <c r="B22273" s="21" t="s">
        <v>11495</v>
      </c>
      <c r="C22273" s="13">
        <v>5.93</v>
      </c>
      <c r="D22273" s="7" t="str">
        <f t="shared" si="347"/>
        <v>Unique</v>
      </c>
    </row>
    <row r="22274" spans="1:4" x14ac:dyDescent="0.35">
      <c r="A22274" s="7" t="s">
        <v>24484</v>
      </c>
      <c r="B22274" s="21" t="s">
        <v>11423</v>
      </c>
      <c r="C22274" s="13">
        <v>5.92</v>
      </c>
      <c r="D22274" s="7" t="str">
        <f t="shared" ref="D22274:D22337" si="348">IF(COUNTIFS(A:A,A22274,B:B,B22274,C:C,C22274)&gt;1,"Doublon","Unique")</f>
        <v>Unique</v>
      </c>
    </row>
    <row r="22275" spans="1:4" x14ac:dyDescent="0.35">
      <c r="A22275" s="7" t="s">
        <v>24485</v>
      </c>
      <c r="B22275" s="21" t="s">
        <v>11493</v>
      </c>
      <c r="C22275" s="13">
        <v>5.67</v>
      </c>
      <c r="D22275" s="7" t="str">
        <f t="shared" si="348"/>
        <v>Unique</v>
      </c>
    </row>
    <row r="22276" spans="1:4" x14ac:dyDescent="0.35">
      <c r="A22276" s="7" t="s">
        <v>24486</v>
      </c>
      <c r="B22276" s="21">
        <v>10188</v>
      </c>
      <c r="C22276" s="13">
        <v>-0.04</v>
      </c>
      <c r="D22276" s="7" t="str">
        <f t="shared" si="348"/>
        <v>Unique</v>
      </c>
    </row>
    <row r="22277" spans="1:4" x14ac:dyDescent="0.35">
      <c r="A22277" s="7" t="s">
        <v>24487</v>
      </c>
      <c r="B22277" s="21">
        <v>10188</v>
      </c>
      <c r="C22277" s="13">
        <v>-6.0000000000000005E-2</v>
      </c>
      <c r="D22277" s="7" t="str">
        <f t="shared" si="348"/>
        <v>Unique</v>
      </c>
    </row>
    <row r="22278" spans="1:4" x14ac:dyDescent="0.35">
      <c r="A22278" s="7" t="s">
        <v>24488</v>
      </c>
      <c r="B22278" s="21">
        <v>10188</v>
      </c>
      <c r="C22278" s="13">
        <v>-6.0000000000000005E-2</v>
      </c>
      <c r="D22278" s="7" t="str">
        <f t="shared" si="348"/>
        <v>Unique</v>
      </c>
    </row>
    <row r="22279" spans="1:4" x14ac:dyDescent="0.35">
      <c r="A22279" s="7" t="s">
        <v>24486</v>
      </c>
      <c r="B22279" s="21">
        <v>10188</v>
      </c>
      <c r="C22279" s="13">
        <v>5.67</v>
      </c>
      <c r="D22279" s="7" t="str">
        <f t="shared" si="348"/>
        <v>Unique</v>
      </c>
    </row>
    <row r="22280" spans="1:4" x14ac:dyDescent="0.35">
      <c r="A22280" s="7" t="s">
        <v>24488</v>
      </c>
      <c r="B22280" s="21">
        <v>10188</v>
      </c>
      <c r="C22280" s="13">
        <v>8.2199999999999989</v>
      </c>
      <c r="D22280" s="7" t="str">
        <f t="shared" si="348"/>
        <v>Unique</v>
      </c>
    </row>
    <row r="22281" spans="1:4" x14ac:dyDescent="0.35">
      <c r="A22281" s="7" t="s">
        <v>24487</v>
      </c>
      <c r="B22281" s="21">
        <v>10188</v>
      </c>
      <c r="C22281" s="13">
        <v>8.74</v>
      </c>
      <c r="D22281" s="7" t="str">
        <f t="shared" si="348"/>
        <v>Unique</v>
      </c>
    </row>
    <row r="22282" spans="1:4" x14ac:dyDescent="0.35">
      <c r="A22282" s="7" t="s">
        <v>24489</v>
      </c>
      <c r="B22282" s="21" t="s">
        <v>24490</v>
      </c>
      <c r="C22282" s="13">
        <v>5.92</v>
      </c>
      <c r="D22282" s="7" t="str">
        <f t="shared" si="348"/>
        <v>Unique</v>
      </c>
    </row>
    <row r="22283" spans="1:4" x14ac:dyDescent="0.35">
      <c r="A22283" s="7" t="s">
        <v>24491</v>
      </c>
      <c r="B22283" s="21" t="s">
        <v>11427</v>
      </c>
      <c r="C22283" s="13">
        <v>5.92</v>
      </c>
      <c r="D22283" s="7" t="str">
        <f t="shared" si="348"/>
        <v>Unique</v>
      </c>
    </row>
    <row r="22284" spans="1:4" x14ac:dyDescent="0.35">
      <c r="A22284" s="7" t="s">
        <v>24492</v>
      </c>
      <c r="B22284" s="21" t="s">
        <v>11388</v>
      </c>
      <c r="C22284" s="13">
        <v>5.92</v>
      </c>
      <c r="D22284" s="7" t="str">
        <f t="shared" si="348"/>
        <v>Unique</v>
      </c>
    </row>
    <row r="22285" spans="1:4" x14ac:dyDescent="0.35">
      <c r="A22285" s="7" t="s">
        <v>24493</v>
      </c>
      <c r="B22285" s="21" t="s">
        <v>11432</v>
      </c>
      <c r="C22285" s="13">
        <v>5.67</v>
      </c>
      <c r="D22285" s="7" t="str">
        <f t="shared" si="348"/>
        <v>Unique</v>
      </c>
    </row>
    <row r="22286" spans="1:4" x14ac:dyDescent="0.35">
      <c r="A22286" s="7" t="s">
        <v>24494</v>
      </c>
      <c r="B22286" s="21" t="s">
        <v>11496</v>
      </c>
      <c r="C22286" s="13">
        <v>5.67</v>
      </c>
      <c r="D22286" s="7" t="str">
        <f t="shared" si="348"/>
        <v>Unique</v>
      </c>
    </row>
    <row r="22287" spans="1:4" x14ac:dyDescent="0.35">
      <c r="A22287" s="7" t="s">
        <v>24495</v>
      </c>
      <c r="B22287" s="21" t="s">
        <v>11389</v>
      </c>
      <c r="C22287" s="13">
        <v>5.92</v>
      </c>
      <c r="D22287" s="7" t="str">
        <f t="shared" si="348"/>
        <v>Unique</v>
      </c>
    </row>
    <row r="22288" spans="1:4" x14ac:dyDescent="0.35">
      <c r="A22288" s="7" t="s">
        <v>24496</v>
      </c>
      <c r="B22288" s="21" t="s">
        <v>11471</v>
      </c>
      <c r="C22288" s="13">
        <v>7.09</v>
      </c>
      <c r="D22288" s="7" t="str">
        <f t="shared" si="348"/>
        <v>Unique</v>
      </c>
    </row>
    <row r="22289" spans="1:5" x14ac:dyDescent="0.35">
      <c r="A22289" s="7" t="s">
        <v>24497</v>
      </c>
      <c r="B22289" s="21" t="s">
        <v>11503</v>
      </c>
      <c r="C22289" s="13">
        <v>5.67</v>
      </c>
      <c r="D22289" s="7" t="str">
        <f t="shared" si="348"/>
        <v>Unique</v>
      </c>
    </row>
    <row r="22290" spans="1:5" x14ac:dyDescent="0.35">
      <c r="A22290" s="7" t="s">
        <v>24498</v>
      </c>
      <c r="B22290" s="21" t="s">
        <v>11463</v>
      </c>
      <c r="C22290" s="13">
        <v>5.92</v>
      </c>
      <c r="D22290" s="7" t="str">
        <f t="shared" si="348"/>
        <v>Unique</v>
      </c>
    </row>
    <row r="22291" spans="1:5" x14ac:dyDescent="0.35">
      <c r="A22291" s="7" t="s">
        <v>24436</v>
      </c>
      <c r="B22291" s="21">
        <v>10111</v>
      </c>
      <c r="C22291" s="13">
        <v>8.2199999999999989</v>
      </c>
      <c r="D22291" s="7" t="str">
        <f t="shared" si="348"/>
        <v>Unique</v>
      </c>
    </row>
    <row r="22292" spans="1:5" x14ac:dyDescent="0.35">
      <c r="A22292" s="7" t="s">
        <v>24437</v>
      </c>
      <c r="B22292" s="21">
        <v>10111</v>
      </c>
      <c r="C22292" s="13">
        <v>8.2199999999999989</v>
      </c>
      <c r="D22292" s="7" t="str">
        <f t="shared" si="348"/>
        <v>Unique</v>
      </c>
    </row>
    <row r="22293" spans="1:5" x14ac:dyDescent="0.35">
      <c r="A22293" s="7" t="s">
        <v>24436</v>
      </c>
      <c r="B22293" s="21">
        <v>10111</v>
      </c>
      <c r="C22293" s="13">
        <v>-0.05</v>
      </c>
      <c r="D22293" s="7" t="str">
        <f t="shared" si="348"/>
        <v>Unique</v>
      </c>
    </row>
    <row r="22294" spans="1:5" x14ac:dyDescent="0.35">
      <c r="A22294" s="7" t="s">
        <v>24437</v>
      </c>
      <c r="B22294" s="21">
        <v>10111</v>
      </c>
      <c r="C22294" s="13">
        <v>-0.03</v>
      </c>
      <c r="D22294" s="7" t="str">
        <f t="shared" si="348"/>
        <v>Unique</v>
      </c>
    </row>
    <row r="22295" spans="1:5" x14ac:dyDescent="0.35">
      <c r="A22295" s="7" t="s">
        <v>24502</v>
      </c>
      <c r="B22295" s="21" t="s">
        <v>11446</v>
      </c>
      <c r="C22295" s="13">
        <v>5.67</v>
      </c>
      <c r="D22295" s="7" t="str">
        <f t="shared" si="348"/>
        <v>Unique</v>
      </c>
    </row>
    <row r="22296" spans="1:5" x14ac:dyDescent="0.35">
      <c r="A22296" s="7" t="s">
        <v>24503</v>
      </c>
      <c r="B22296" s="21" t="s">
        <v>11393</v>
      </c>
      <c r="C22296" s="13">
        <v>5.67</v>
      </c>
      <c r="D22296" s="7" t="str">
        <f t="shared" si="348"/>
        <v>Unique</v>
      </c>
    </row>
    <row r="22297" spans="1:5" x14ac:dyDescent="0.35">
      <c r="A22297" s="7" t="s">
        <v>24504</v>
      </c>
      <c r="B22297" s="21" t="s">
        <v>11441</v>
      </c>
      <c r="C22297" s="13">
        <v>5.67</v>
      </c>
      <c r="D22297" s="7" t="str">
        <f t="shared" si="348"/>
        <v>Unique</v>
      </c>
    </row>
    <row r="22298" spans="1:5" x14ac:dyDescent="0.35">
      <c r="A22298" s="7" t="s">
        <v>24505</v>
      </c>
      <c r="B22298" s="21" t="s">
        <v>11505</v>
      </c>
      <c r="C22298" s="13">
        <v>5.67</v>
      </c>
      <c r="D22298" s="7" t="str">
        <f t="shared" si="348"/>
        <v>Unique</v>
      </c>
    </row>
    <row r="22299" spans="1:5" x14ac:dyDescent="0.35">
      <c r="A22299" s="7" t="s">
        <v>24506</v>
      </c>
      <c r="B22299" s="21" t="s">
        <v>11490</v>
      </c>
      <c r="C22299" s="13">
        <v>5.67</v>
      </c>
      <c r="D22299" s="7" t="str">
        <f t="shared" si="348"/>
        <v>Unique</v>
      </c>
    </row>
    <row r="22300" spans="1:5" x14ac:dyDescent="0.35">
      <c r="A22300" s="7" t="s">
        <v>24507</v>
      </c>
      <c r="B22300" s="21" t="s">
        <v>11486</v>
      </c>
      <c r="C22300" s="13">
        <v>5.67</v>
      </c>
      <c r="D22300" s="7" t="str">
        <f t="shared" si="348"/>
        <v>Unique</v>
      </c>
    </row>
    <row r="22301" spans="1:5" x14ac:dyDescent="0.35">
      <c r="A22301" s="7" t="s">
        <v>24508</v>
      </c>
      <c r="B22301" s="21" t="s">
        <v>11417</v>
      </c>
      <c r="C22301" s="13">
        <v>5.9399999999999995</v>
      </c>
      <c r="D22301" s="7" t="str">
        <f t="shared" si="348"/>
        <v>Unique</v>
      </c>
    </row>
    <row r="22302" spans="1:5" x14ac:dyDescent="0.35">
      <c r="A22302" s="7" t="s">
        <v>24499</v>
      </c>
      <c r="B22302" s="21" t="s">
        <v>24500</v>
      </c>
      <c r="C22302" s="13">
        <v>5.93</v>
      </c>
      <c r="D22302" s="7" t="str">
        <f t="shared" si="348"/>
        <v>Unique</v>
      </c>
    </row>
    <row r="22303" spans="1:5" x14ac:dyDescent="0.35">
      <c r="A22303" s="7" t="s">
        <v>24444</v>
      </c>
      <c r="B22303" s="21" t="s">
        <v>24445</v>
      </c>
      <c r="C22303" s="13">
        <v>-0.5</v>
      </c>
      <c r="D22303" s="7" t="str">
        <f t="shared" si="348"/>
        <v>Unique</v>
      </c>
      <c r="E22303" s="7">
        <f>COUNTIFS($A$1721:A22303,A22303,$B$1721:B22303,B22303,$C$1721:C22303,C22303)</f>
        <v>1</v>
      </c>
    </row>
    <row r="22304" spans="1:5" x14ac:dyDescent="0.35">
      <c r="A22304" s="7" t="s">
        <v>24449</v>
      </c>
      <c r="B22304" s="21" t="s">
        <v>24450</v>
      </c>
      <c r="C22304" s="13">
        <v>-0.5</v>
      </c>
      <c r="D22304" s="7" t="str">
        <f t="shared" si="348"/>
        <v>Unique</v>
      </c>
      <c r="E22304" s="7">
        <f>COUNTIFS($A$1721:A22304,A22304,$B$1721:B22304,B22304,$C$1721:C22304,C22304)</f>
        <v>1</v>
      </c>
    </row>
    <row r="22305" spans="1:5" x14ac:dyDescent="0.35">
      <c r="A22305" s="7" t="s">
        <v>24516</v>
      </c>
      <c r="B22305" s="21" t="s">
        <v>24457</v>
      </c>
      <c r="C22305" s="13">
        <v>-0.5</v>
      </c>
      <c r="D22305" s="7" t="str">
        <f t="shared" si="348"/>
        <v>Unique</v>
      </c>
      <c r="E22305" s="7">
        <f>COUNTIFS($A$1721:A22305,A22305,$B$1721:B22305,B22305,$C$1721:C22305,C22305)</f>
        <v>1</v>
      </c>
    </row>
    <row r="22306" spans="1:5" x14ac:dyDescent="0.35">
      <c r="A22306" s="7" t="s">
        <v>24519</v>
      </c>
      <c r="B22306" s="21" t="s">
        <v>11473</v>
      </c>
      <c r="C22306" s="13">
        <v>5.67</v>
      </c>
      <c r="D22306" s="7" t="str">
        <f t="shared" si="348"/>
        <v>Unique</v>
      </c>
    </row>
    <row r="22307" spans="1:5" x14ac:dyDescent="0.35">
      <c r="A22307" s="7" t="s">
        <v>24501</v>
      </c>
      <c r="B22307" s="21" t="s">
        <v>11405</v>
      </c>
      <c r="C22307" s="13">
        <v>5.67</v>
      </c>
      <c r="D22307" s="7" t="str">
        <f t="shared" si="348"/>
        <v>Unique</v>
      </c>
    </row>
    <row r="22308" spans="1:5" x14ac:dyDescent="0.35">
      <c r="A22308" s="7" t="s">
        <v>24520</v>
      </c>
      <c r="B22308" s="21" t="s">
        <v>11483</v>
      </c>
      <c r="C22308" s="13">
        <v>5.67</v>
      </c>
      <c r="D22308" s="7" t="str">
        <f t="shared" si="348"/>
        <v>Unique</v>
      </c>
    </row>
    <row r="22309" spans="1:5" x14ac:dyDescent="0.35">
      <c r="A22309" s="7" t="s">
        <v>24521</v>
      </c>
      <c r="B22309" s="21">
        <v>10217</v>
      </c>
      <c r="C22309" s="13">
        <v>5.67</v>
      </c>
      <c r="D22309" s="7" t="str">
        <f t="shared" si="348"/>
        <v>Unique</v>
      </c>
    </row>
    <row r="22310" spans="1:5" x14ac:dyDescent="0.35">
      <c r="A22310" s="7" t="s">
        <v>24522</v>
      </c>
      <c r="B22310" s="21" t="s">
        <v>11461</v>
      </c>
      <c r="C22310" s="13">
        <v>5.9399999999999995</v>
      </c>
      <c r="D22310" s="7" t="str">
        <f t="shared" si="348"/>
        <v>Unique</v>
      </c>
    </row>
    <row r="22311" spans="1:5" x14ac:dyDescent="0.35">
      <c r="A22311" s="7" t="s">
        <v>24437</v>
      </c>
      <c r="B22311" s="21">
        <v>10111</v>
      </c>
      <c r="C22311" s="13">
        <v>-0.5</v>
      </c>
      <c r="D22311" s="7" t="str">
        <f t="shared" si="348"/>
        <v>Unique</v>
      </c>
    </row>
    <row r="22312" spans="1:5" x14ac:dyDescent="0.35">
      <c r="A22312" s="7" t="s">
        <v>24486</v>
      </c>
      <c r="B22312" s="21">
        <v>10188</v>
      </c>
      <c r="C22312" s="13">
        <v>-0.5</v>
      </c>
      <c r="D22312" s="7" t="str">
        <f t="shared" si="348"/>
        <v>Unique</v>
      </c>
      <c r="E22312" s="7">
        <f>COUNTIFS($A$1721:A22312,A22312,$B$1721:B22312,B22312,$C$1721:C22312,C22312)</f>
        <v>1</v>
      </c>
    </row>
    <row r="22313" spans="1:5" x14ac:dyDescent="0.35">
      <c r="A22313" s="7" t="s">
        <v>24509</v>
      </c>
      <c r="B22313" s="21" t="s">
        <v>24510</v>
      </c>
      <c r="C22313" s="13">
        <v>-0.5</v>
      </c>
      <c r="D22313" s="7" t="str">
        <f t="shared" si="348"/>
        <v>Unique</v>
      </c>
    </row>
    <row r="22314" spans="1:5" x14ac:dyDescent="0.35">
      <c r="A22314" s="7" t="s">
        <v>24456</v>
      </c>
      <c r="B22314" s="21" t="s">
        <v>24457</v>
      </c>
      <c r="C22314" s="13">
        <v>5.9399999999999995</v>
      </c>
      <c r="D22314" s="7" t="str">
        <f t="shared" si="348"/>
        <v>Unique</v>
      </c>
    </row>
    <row r="22315" spans="1:5" x14ac:dyDescent="0.35">
      <c r="A22315" s="7" t="s">
        <v>24516</v>
      </c>
      <c r="B22315" s="21" t="s">
        <v>24457</v>
      </c>
      <c r="C22315" s="13">
        <v>5.9399999999999995</v>
      </c>
      <c r="D22315" s="7" t="str">
        <f t="shared" si="348"/>
        <v>Unique</v>
      </c>
    </row>
    <row r="22316" spans="1:5" x14ac:dyDescent="0.35">
      <c r="A22316" s="7" t="s">
        <v>24458</v>
      </c>
      <c r="B22316" s="21" t="s">
        <v>24457</v>
      </c>
      <c r="C22316" s="13">
        <v>-6.0000000000000005E-2</v>
      </c>
      <c r="D22316" s="7" t="str">
        <f t="shared" si="348"/>
        <v>Unique</v>
      </c>
    </row>
    <row r="22317" spans="1:5" x14ac:dyDescent="0.35">
      <c r="A22317" s="7" t="s">
        <v>24456</v>
      </c>
      <c r="B22317" s="21" t="s">
        <v>24457</v>
      </c>
      <c r="C22317" s="13">
        <v>-6.0000000000000005E-2</v>
      </c>
      <c r="D22317" s="7" t="str">
        <f t="shared" si="348"/>
        <v>Unique</v>
      </c>
    </row>
    <row r="22318" spans="1:5" x14ac:dyDescent="0.35">
      <c r="A22318" s="7" t="s">
        <v>24516</v>
      </c>
      <c r="B22318" s="21" t="s">
        <v>24457</v>
      </c>
      <c r="C22318" s="13">
        <v>-0.04</v>
      </c>
      <c r="D22318" s="7" t="str">
        <f t="shared" si="348"/>
        <v>Unique</v>
      </c>
    </row>
    <row r="22319" spans="1:5" x14ac:dyDescent="0.35">
      <c r="A22319" s="7" t="s">
        <v>24511</v>
      </c>
      <c r="B22319" s="21" t="s">
        <v>24510</v>
      </c>
      <c r="C22319" s="13">
        <v>9.93</v>
      </c>
      <c r="D22319" s="7" t="str">
        <f t="shared" si="348"/>
        <v>Unique</v>
      </c>
    </row>
    <row r="22320" spans="1:5" x14ac:dyDescent="0.35">
      <c r="A22320" s="7" t="s">
        <v>24509</v>
      </c>
      <c r="B22320" s="21" t="s">
        <v>24510</v>
      </c>
      <c r="C22320" s="13">
        <v>9.93</v>
      </c>
      <c r="D22320" s="7" t="str">
        <f t="shared" si="348"/>
        <v>Unique</v>
      </c>
    </row>
    <row r="22321" spans="1:4" x14ac:dyDescent="0.35">
      <c r="A22321" s="7" t="s">
        <v>24511</v>
      </c>
      <c r="B22321" s="21" t="s">
        <v>24510</v>
      </c>
      <c r="C22321" s="13">
        <v>-0.05</v>
      </c>
      <c r="D22321" s="7" t="str">
        <f t="shared" si="348"/>
        <v>Unique</v>
      </c>
    </row>
    <row r="22322" spans="1:4" x14ac:dyDescent="0.35">
      <c r="A22322" s="7" t="s">
        <v>24509</v>
      </c>
      <c r="B22322" s="21" t="s">
        <v>24510</v>
      </c>
      <c r="C22322" s="13">
        <v>-0.03</v>
      </c>
      <c r="D22322" s="7" t="str">
        <f t="shared" si="348"/>
        <v>Unique</v>
      </c>
    </row>
    <row r="22323" spans="1:4" x14ac:dyDescent="0.35">
      <c r="A22323" s="7" t="s">
        <v>24514</v>
      </c>
      <c r="B22323" s="21">
        <v>29996291</v>
      </c>
      <c r="C22323" s="13">
        <v>9.36</v>
      </c>
      <c r="D22323" s="7" t="str">
        <f t="shared" si="348"/>
        <v>Unique</v>
      </c>
    </row>
    <row r="22324" spans="1:4" x14ac:dyDescent="0.35">
      <c r="A22324" s="7" t="s">
        <v>24523</v>
      </c>
      <c r="B22324" s="21" t="s">
        <v>11481</v>
      </c>
      <c r="C22324" s="13">
        <v>5.92</v>
      </c>
      <c r="D22324" s="7" t="str">
        <f t="shared" si="348"/>
        <v>Unique</v>
      </c>
    </row>
    <row r="22325" spans="1:4" x14ac:dyDescent="0.35">
      <c r="A22325" s="7" t="s">
        <v>24524</v>
      </c>
      <c r="B22325" s="21">
        <v>10111</v>
      </c>
      <c r="C22325" s="13">
        <v>8.2199999999999989</v>
      </c>
      <c r="D22325" s="7" t="str">
        <f t="shared" si="348"/>
        <v>Unique</v>
      </c>
    </row>
    <row r="22326" spans="1:4" x14ac:dyDescent="0.35">
      <c r="A22326" s="7" t="s">
        <v>24525</v>
      </c>
      <c r="B22326" s="21" t="s">
        <v>11462</v>
      </c>
      <c r="C22326" s="13">
        <v>5.93</v>
      </c>
      <c r="D22326" s="7" t="str">
        <f t="shared" si="348"/>
        <v>Unique</v>
      </c>
    </row>
    <row r="22327" spans="1:4" x14ac:dyDescent="0.35">
      <c r="A22327" s="7" t="s">
        <v>24526</v>
      </c>
      <c r="B22327" s="21" t="s">
        <v>11448</v>
      </c>
      <c r="C22327" s="13">
        <v>5.67</v>
      </c>
      <c r="D22327" s="7" t="str">
        <f t="shared" si="348"/>
        <v>Unique</v>
      </c>
    </row>
    <row r="22328" spans="1:4" x14ac:dyDescent="0.35">
      <c r="A22328" s="7" t="s">
        <v>24513</v>
      </c>
      <c r="B22328" s="21">
        <v>30010264</v>
      </c>
      <c r="C22328" s="13">
        <v>6.6099999999999994</v>
      </c>
      <c r="D22328" s="7" t="str">
        <f t="shared" si="348"/>
        <v>Unique</v>
      </c>
    </row>
    <row r="22329" spans="1:4" x14ac:dyDescent="0.35">
      <c r="A22329" s="7" t="s">
        <v>24454</v>
      </c>
      <c r="B22329" s="21" t="s">
        <v>24455</v>
      </c>
      <c r="C22329" s="13">
        <v>5.92</v>
      </c>
      <c r="D22329" s="7" t="str">
        <f t="shared" si="348"/>
        <v>Unique</v>
      </c>
    </row>
    <row r="22330" spans="1:4" x14ac:dyDescent="0.35">
      <c r="A22330" s="7" t="s">
        <v>24517</v>
      </c>
      <c r="B22330" s="21">
        <v>30018194</v>
      </c>
      <c r="C22330" s="13">
        <v>6.6099999999999994</v>
      </c>
      <c r="D22330" s="7" t="str">
        <f t="shared" si="348"/>
        <v>Unique</v>
      </c>
    </row>
    <row r="22331" spans="1:4" x14ac:dyDescent="0.35">
      <c r="A22331" s="7" t="s">
        <v>24449</v>
      </c>
      <c r="B22331" s="21" t="s">
        <v>24450</v>
      </c>
      <c r="C22331" s="13">
        <v>-0.04</v>
      </c>
      <c r="D22331" s="7" t="str">
        <f t="shared" si="348"/>
        <v>Unique</v>
      </c>
    </row>
    <row r="22332" spans="1:4" x14ac:dyDescent="0.35">
      <c r="A22332" s="7" t="s">
        <v>24460</v>
      </c>
      <c r="B22332" s="21" t="s">
        <v>24450</v>
      </c>
      <c r="C22332" s="13">
        <v>-6.0000000000000005E-2</v>
      </c>
      <c r="D22332" s="7" t="str">
        <f t="shared" si="348"/>
        <v>Unique</v>
      </c>
    </row>
    <row r="22333" spans="1:4" x14ac:dyDescent="0.35">
      <c r="A22333" s="7" t="s">
        <v>24461</v>
      </c>
      <c r="B22333" s="21" t="s">
        <v>24450</v>
      </c>
      <c r="C22333" s="13">
        <v>-6.0000000000000005E-2</v>
      </c>
      <c r="D22333" s="7" t="str">
        <f t="shared" si="348"/>
        <v>Unique</v>
      </c>
    </row>
    <row r="22334" spans="1:4" x14ac:dyDescent="0.35">
      <c r="A22334" s="7" t="s">
        <v>24460</v>
      </c>
      <c r="B22334" s="21" t="s">
        <v>24450</v>
      </c>
      <c r="C22334" s="13">
        <v>7.38</v>
      </c>
      <c r="D22334" s="7" t="str">
        <f t="shared" si="348"/>
        <v>Unique</v>
      </c>
    </row>
    <row r="22335" spans="1:4" x14ac:dyDescent="0.35">
      <c r="A22335" s="7" t="s">
        <v>24447</v>
      </c>
      <c r="B22335" s="21" t="s">
        <v>24445</v>
      </c>
      <c r="C22335" s="13">
        <v>8.2199999999999989</v>
      </c>
      <c r="D22335" s="7" t="str">
        <f t="shared" si="348"/>
        <v>Unique</v>
      </c>
    </row>
    <row r="22336" spans="1:4" x14ac:dyDescent="0.35">
      <c r="A22336" s="7" t="s">
        <v>24446</v>
      </c>
      <c r="B22336" s="21" t="s">
        <v>24445</v>
      </c>
      <c r="C22336" s="13">
        <v>8.2199999999999989</v>
      </c>
      <c r="D22336" s="7" t="str">
        <f t="shared" si="348"/>
        <v>Unique</v>
      </c>
    </row>
    <row r="22337" spans="1:4" x14ac:dyDescent="0.35">
      <c r="A22337" s="7" t="s">
        <v>24444</v>
      </c>
      <c r="B22337" s="21" t="s">
        <v>24445</v>
      </c>
      <c r="C22337" s="13">
        <v>5.9399999999999995</v>
      </c>
      <c r="D22337" s="7" t="str">
        <f t="shared" si="348"/>
        <v>Unique</v>
      </c>
    </row>
    <row r="22338" spans="1:4" x14ac:dyDescent="0.35">
      <c r="A22338" s="7" t="s">
        <v>24447</v>
      </c>
      <c r="B22338" s="21" t="s">
        <v>24445</v>
      </c>
      <c r="C22338" s="13">
        <v>-6.0000000000000005E-2</v>
      </c>
      <c r="D22338" s="7" t="str">
        <f t="shared" ref="D22338:D22401" si="349">IF(COUNTIFS(A:A,A22338,B:B,B22338,C:C,C22338)&gt;1,"Doublon","Unique")</f>
        <v>Unique</v>
      </c>
    </row>
    <row r="22339" spans="1:4" x14ac:dyDescent="0.35">
      <c r="A22339" s="7" t="s">
        <v>24446</v>
      </c>
      <c r="B22339" s="21" t="s">
        <v>24445</v>
      </c>
      <c r="C22339" s="13">
        <v>-6.0000000000000005E-2</v>
      </c>
      <c r="D22339" s="7" t="str">
        <f t="shared" si="349"/>
        <v>Unique</v>
      </c>
    </row>
    <row r="22340" spans="1:4" x14ac:dyDescent="0.35">
      <c r="A22340" s="7" t="s">
        <v>24444</v>
      </c>
      <c r="B22340" s="21" t="s">
        <v>24445</v>
      </c>
      <c r="C22340" s="13">
        <v>-0.04</v>
      </c>
      <c r="D22340" s="7" t="str">
        <f t="shared" si="349"/>
        <v>Unique</v>
      </c>
    </row>
    <row r="22341" spans="1:4" x14ac:dyDescent="0.35">
      <c r="A22341" s="7" t="s">
        <v>24512</v>
      </c>
      <c r="B22341" s="21">
        <v>26001444</v>
      </c>
      <c r="C22341" s="13">
        <v>5.67</v>
      </c>
      <c r="D22341" s="7" t="str">
        <f t="shared" si="349"/>
        <v>Unique</v>
      </c>
    </row>
    <row r="22342" spans="1:4" x14ac:dyDescent="0.35">
      <c r="A22342" s="7" t="s">
        <v>24518</v>
      </c>
      <c r="B22342" s="21">
        <v>30016512</v>
      </c>
      <c r="C22342" s="13">
        <v>5.67</v>
      </c>
      <c r="D22342" s="7" t="str">
        <f t="shared" si="349"/>
        <v>Unique</v>
      </c>
    </row>
    <row r="22343" spans="1:4" x14ac:dyDescent="0.35">
      <c r="A22343" s="7" t="s">
        <v>24451</v>
      </c>
      <c r="B22343" s="21" t="s">
        <v>24452</v>
      </c>
      <c r="C22343" s="13">
        <v>7.09</v>
      </c>
      <c r="D22343" s="7" t="str">
        <f t="shared" si="349"/>
        <v>Unique</v>
      </c>
    </row>
    <row r="22344" spans="1:4" x14ac:dyDescent="0.35">
      <c r="A22344" s="7" t="s">
        <v>24458</v>
      </c>
      <c r="B22344" s="21" t="s">
        <v>24457</v>
      </c>
      <c r="C22344" s="13">
        <v>5.9399999999999995</v>
      </c>
      <c r="D22344" s="7" t="str">
        <f t="shared" si="349"/>
        <v>Unique</v>
      </c>
    </row>
    <row r="22345" spans="1:4" x14ac:dyDescent="0.35">
      <c r="A22345" s="7" t="s">
        <v>24527</v>
      </c>
      <c r="B22345" s="21" t="s">
        <v>11477</v>
      </c>
      <c r="C22345" s="13">
        <v>5.93</v>
      </c>
      <c r="D22345" s="7" t="str">
        <f t="shared" si="349"/>
        <v>Unique</v>
      </c>
    </row>
    <row r="22346" spans="1:4" x14ac:dyDescent="0.35">
      <c r="A22346" s="7" t="s">
        <v>24515</v>
      </c>
      <c r="B22346" s="21">
        <v>29825115</v>
      </c>
      <c r="C22346" s="13">
        <v>5.67</v>
      </c>
      <c r="D22346" s="7" t="str">
        <f t="shared" si="349"/>
        <v>Unique</v>
      </c>
    </row>
    <row r="22347" spans="1:4" x14ac:dyDescent="0.35">
      <c r="A22347" s="7" t="s">
        <v>24453</v>
      </c>
      <c r="B22347" s="21">
        <v>30016438</v>
      </c>
      <c r="C22347" s="13">
        <v>5.67</v>
      </c>
      <c r="D22347" s="7" t="str">
        <f t="shared" si="349"/>
        <v>Unique</v>
      </c>
    </row>
    <row r="22348" spans="1:4" x14ac:dyDescent="0.35">
      <c r="A22348" s="7" t="s">
        <v>24459</v>
      </c>
      <c r="B22348" s="21">
        <v>29996291</v>
      </c>
      <c r="C22348" s="13">
        <v>7.9499999999999993</v>
      </c>
      <c r="D22348" s="7" t="str">
        <f t="shared" si="349"/>
        <v>Unique</v>
      </c>
    </row>
    <row r="22349" spans="1:4" x14ac:dyDescent="0.35">
      <c r="A22349" s="7" t="s">
        <v>24448</v>
      </c>
      <c r="B22349" s="21">
        <v>71460</v>
      </c>
      <c r="C22349" s="13">
        <v>5.67</v>
      </c>
      <c r="D22349" s="7" t="str">
        <f t="shared" si="349"/>
        <v>Unique</v>
      </c>
    </row>
    <row r="22350" spans="1:4" x14ac:dyDescent="0.35">
      <c r="A22350" s="7" t="s">
        <v>24461</v>
      </c>
      <c r="B22350" s="21" t="s">
        <v>24450</v>
      </c>
      <c r="C22350" s="13">
        <v>9.0300000000000011</v>
      </c>
      <c r="D22350" s="7" t="str">
        <f t="shared" si="349"/>
        <v>Unique</v>
      </c>
    </row>
    <row r="22351" spans="1:4" x14ac:dyDescent="0.35">
      <c r="A22351" s="7" t="s">
        <v>24449</v>
      </c>
      <c r="B22351" s="21" t="s">
        <v>24450</v>
      </c>
      <c r="C22351" s="13">
        <v>7.9499999999999993</v>
      </c>
      <c r="D22351" s="7" t="str">
        <f t="shared" si="349"/>
        <v>Unique</v>
      </c>
    </row>
    <row r="22352" spans="1:4" x14ac:dyDescent="0.35">
      <c r="A22352" s="7" t="s">
        <v>24529</v>
      </c>
      <c r="B22352" s="21" t="s">
        <v>11479</v>
      </c>
      <c r="C22352" s="13">
        <v>6.6099999999999994</v>
      </c>
      <c r="D22352" s="7" t="str">
        <f t="shared" si="349"/>
        <v>Unique</v>
      </c>
    </row>
    <row r="22353" spans="1:4" x14ac:dyDescent="0.35">
      <c r="A22353" s="7" t="s">
        <v>24528</v>
      </c>
      <c r="B22353" s="21" t="s">
        <v>11690</v>
      </c>
      <c r="C22353" s="13">
        <v>5.92</v>
      </c>
      <c r="D22353" s="7" t="str">
        <f t="shared" si="349"/>
        <v>Unique</v>
      </c>
    </row>
    <row r="22354" spans="1:4" x14ac:dyDescent="0.35">
      <c r="A22354" s="7" t="s">
        <v>24530</v>
      </c>
      <c r="B22354" s="21">
        <v>10200</v>
      </c>
      <c r="C22354" s="13">
        <v>5.93</v>
      </c>
      <c r="D22354" s="7" t="str">
        <f t="shared" si="349"/>
        <v>Unique</v>
      </c>
    </row>
    <row r="22355" spans="1:4" x14ac:dyDescent="0.35">
      <c r="A22355" s="7" t="s">
        <v>24531</v>
      </c>
      <c r="B22355" s="21" t="s">
        <v>24532</v>
      </c>
      <c r="C22355" s="13">
        <v>5.9399999999999995</v>
      </c>
      <c r="D22355" s="7" t="str">
        <f t="shared" si="349"/>
        <v>Unique</v>
      </c>
    </row>
    <row r="22356" spans="1:4" x14ac:dyDescent="0.35">
      <c r="A22356" s="7" t="s">
        <v>24533</v>
      </c>
      <c r="B22356" s="21" t="s">
        <v>11418</v>
      </c>
      <c r="C22356" s="13">
        <v>5.92</v>
      </c>
      <c r="D22356" s="7" t="str">
        <f t="shared" si="349"/>
        <v>Unique</v>
      </c>
    </row>
    <row r="22357" spans="1:4" x14ac:dyDescent="0.35">
      <c r="A22357" s="7" t="s">
        <v>24534</v>
      </c>
      <c r="B22357" s="21" t="s">
        <v>11416</v>
      </c>
      <c r="C22357" s="13">
        <v>5.92</v>
      </c>
      <c r="D22357" s="7" t="str">
        <f t="shared" si="349"/>
        <v>Unique</v>
      </c>
    </row>
    <row r="22358" spans="1:4" x14ac:dyDescent="0.35">
      <c r="A22358" s="7" t="s">
        <v>24537</v>
      </c>
      <c r="B22358" s="21" t="s">
        <v>11429</v>
      </c>
      <c r="C22358" s="13">
        <v>5.92</v>
      </c>
      <c r="D22358" s="7" t="str">
        <f t="shared" si="349"/>
        <v>Unique</v>
      </c>
    </row>
    <row r="22359" spans="1:4" x14ac:dyDescent="0.35">
      <c r="A22359" s="7" t="s">
        <v>24538</v>
      </c>
      <c r="B22359" s="21">
        <v>10161</v>
      </c>
      <c r="C22359" s="13">
        <v>7.6599999999999993</v>
      </c>
      <c r="D22359" s="7" t="str">
        <f t="shared" si="349"/>
        <v>Unique</v>
      </c>
    </row>
    <row r="22360" spans="1:4" x14ac:dyDescent="0.35">
      <c r="A22360" s="7" t="s">
        <v>24535</v>
      </c>
      <c r="B22360" s="21" t="s">
        <v>11458</v>
      </c>
      <c r="C22360" s="13">
        <v>5.92</v>
      </c>
      <c r="D22360" s="7" t="str">
        <f t="shared" si="349"/>
        <v>Unique</v>
      </c>
    </row>
    <row r="22361" spans="1:4" x14ac:dyDescent="0.35">
      <c r="A22361" s="7" t="s">
        <v>24550</v>
      </c>
      <c r="B22361" s="21" t="s">
        <v>11435</v>
      </c>
      <c r="C22361" s="13">
        <v>5.92</v>
      </c>
      <c r="D22361" s="7" t="str">
        <f t="shared" si="349"/>
        <v>Unique</v>
      </c>
    </row>
    <row r="22362" spans="1:4" x14ac:dyDescent="0.35">
      <c r="A22362" s="7" t="s">
        <v>24551</v>
      </c>
      <c r="B22362" s="21" t="s">
        <v>11406</v>
      </c>
      <c r="C22362" s="13">
        <v>5.92</v>
      </c>
      <c r="D22362" s="7" t="str">
        <f t="shared" si="349"/>
        <v>Unique</v>
      </c>
    </row>
    <row r="22363" spans="1:4" x14ac:dyDescent="0.35">
      <c r="A22363" s="7" t="s">
        <v>24552</v>
      </c>
      <c r="B22363" s="21">
        <v>10203</v>
      </c>
      <c r="C22363" s="13">
        <v>-0.04</v>
      </c>
      <c r="D22363" s="7" t="str">
        <f t="shared" si="349"/>
        <v>Unique</v>
      </c>
    </row>
    <row r="22364" spans="1:4" x14ac:dyDescent="0.35">
      <c r="A22364" s="7" t="s">
        <v>24553</v>
      </c>
      <c r="B22364" s="21">
        <v>10203</v>
      </c>
      <c r="C22364" s="13">
        <v>-6.0000000000000005E-2</v>
      </c>
      <c r="D22364" s="7" t="str">
        <f t="shared" si="349"/>
        <v>Unique</v>
      </c>
    </row>
    <row r="22365" spans="1:4" x14ac:dyDescent="0.35">
      <c r="A22365" s="7" t="s">
        <v>24554</v>
      </c>
      <c r="B22365" s="21">
        <v>10203</v>
      </c>
      <c r="C22365" s="13">
        <v>-6.0000000000000005E-2</v>
      </c>
      <c r="D22365" s="7" t="str">
        <f t="shared" si="349"/>
        <v>Unique</v>
      </c>
    </row>
    <row r="22366" spans="1:4" x14ac:dyDescent="0.35">
      <c r="A22366" s="7" t="s">
        <v>24553</v>
      </c>
      <c r="B22366" s="21">
        <v>10203</v>
      </c>
      <c r="C22366" s="13">
        <v>11.080000000000002</v>
      </c>
      <c r="D22366" s="7" t="str">
        <f t="shared" si="349"/>
        <v>Unique</v>
      </c>
    </row>
    <row r="22367" spans="1:4" x14ac:dyDescent="0.35">
      <c r="A22367" s="7" t="s">
        <v>24552</v>
      </c>
      <c r="B22367" s="21">
        <v>10203</v>
      </c>
      <c r="C22367" s="13">
        <v>11.360000000000003</v>
      </c>
      <c r="D22367" s="7" t="str">
        <f t="shared" si="349"/>
        <v>Unique</v>
      </c>
    </row>
    <row r="22368" spans="1:4" x14ac:dyDescent="0.35">
      <c r="A22368" s="7" t="s">
        <v>24554</v>
      </c>
      <c r="B22368" s="21">
        <v>10203</v>
      </c>
      <c r="C22368" s="13">
        <v>11.670000000000002</v>
      </c>
      <c r="D22368" s="7" t="str">
        <f t="shared" si="349"/>
        <v>Unique</v>
      </c>
    </row>
    <row r="22369" spans="1:4" x14ac:dyDescent="0.35">
      <c r="A22369" s="7" t="s">
        <v>24555</v>
      </c>
      <c r="B22369" s="21">
        <v>10209</v>
      </c>
      <c r="C22369" s="13">
        <v>-0.03</v>
      </c>
      <c r="D22369" s="7" t="str">
        <f t="shared" si="349"/>
        <v>Unique</v>
      </c>
    </row>
    <row r="22370" spans="1:4" x14ac:dyDescent="0.35">
      <c r="A22370" s="7" t="s">
        <v>24556</v>
      </c>
      <c r="B22370" s="21">
        <v>10209</v>
      </c>
      <c r="C22370" s="13">
        <v>-0.05</v>
      </c>
      <c r="D22370" s="7" t="str">
        <f t="shared" si="349"/>
        <v>Unique</v>
      </c>
    </row>
    <row r="22371" spans="1:4" x14ac:dyDescent="0.35">
      <c r="A22371" s="7" t="s">
        <v>24555</v>
      </c>
      <c r="B22371" s="21">
        <v>10209</v>
      </c>
      <c r="C22371" s="13">
        <v>8.74</v>
      </c>
      <c r="D22371" s="7" t="str">
        <f t="shared" si="349"/>
        <v>Unique</v>
      </c>
    </row>
    <row r="22372" spans="1:4" x14ac:dyDescent="0.35">
      <c r="A22372" s="7" t="s">
        <v>24556</v>
      </c>
      <c r="B22372" s="21">
        <v>10209</v>
      </c>
      <c r="C22372" s="13">
        <v>8.74</v>
      </c>
      <c r="D22372" s="7" t="str">
        <f t="shared" si="349"/>
        <v>Unique</v>
      </c>
    </row>
    <row r="22373" spans="1:4" x14ac:dyDescent="0.35">
      <c r="A22373" s="7" t="s">
        <v>24558</v>
      </c>
      <c r="B22373" s="21">
        <v>10228</v>
      </c>
      <c r="C22373" s="13">
        <v>7.0600000000000005</v>
      </c>
      <c r="D22373" s="7" t="str">
        <f t="shared" si="349"/>
        <v>Unique</v>
      </c>
    </row>
    <row r="22374" spans="1:4" x14ac:dyDescent="0.35">
      <c r="A22374" s="7" t="s">
        <v>24559</v>
      </c>
      <c r="B22374" s="21">
        <v>10214</v>
      </c>
      <c r="C22374" s="13">
        <v>8.1499999999999986</v>
      </c>
      <c r="D22374" s="7" t="str">
        <f t="shared" si="349"/>
        <v>Unique</v>
      </c>
    </row>
    <row r="22375" spans="1:4" x14ac:dyDescent="0.35">
      <c r="A22375" s="7" t="s">
        <v>24560</v>
      </c>
      <c r="B22375" s="21"/>
      <c r="C22375" s="13">
        <v>9.67</v>
      </c>
      <c r="D22375" s="7" t="str">
        <f t="shared" si="349"/>
        <v>Unique</v>
      </c>
    </row>
    <row r="22376" spans="1:4" x14ac:dyDescent="0.35">
      <c r="A22376" s="7" t="s">
        <v>24561</v>
      </c>
      <c r="B22376" s="21">
        <v>10227</v>
      </c>
      <c r="C22376" s="13">
        <v>1.19</v>
      </c>
      <c r="D22376" s="7" t="str">
        <f t="shared" si="349"/>
        <v>Unique</v>
      </c>
    </row>
    <row r="22377" spans="1:4" x14ac:dyDescent="0.35">
      <c r="A22377" s="7" t="s">
        <v>24562</v>
      </c>
      <c r="B22377" s="21">
        <v>10161</v>
      </c>
      <c r="C22377" s="13">
        <v>7.38</v>
      </c>
      <c r="D22377" s="7" t="str">
        <f t="shared" si="349"/>
        <v>Unique</v>
      </c>
    </row>
    <row r="22378" spans="1:4" x14ac:dyDescent="0.35">
      <c r="A22378" s="7" t="s">
        <v>24562</v>
      </c>
      <c r="B22378" s="21">
        <v>10161</v>
      </c>
      <c r="C22378" s="13">
        <v>-0.05</v>
      </c>
      <c r="D22378" s="7" t="str">
        <f t="shared" si="349"/>
        <v>Unique</v>
      </c>
    </row>
    <row r="22379" spans="1:4" x14ac:dyDescent="0.35">
      <c r="A22379" s="7" t="s">
        <v>24538</v>
      </c>
      <c r="B22379" s="21">
        <v>10161</v>
      </c>
      <c r="C22379" s="13">
        <v>-0.03</v>
      </c>
      <c r="D22379" s="7" t="str">
        <f t="shared" si="349"/>
        <v>Unique</v>
      </c>
    </row>
    <row r="22380" spans="1:4" x14ac:dyDescent="0.35">
      <c r="A22380" s="7" t="s">
        <v>24563</v>
      </c>
      <c r="B22380" s="21">
        <v>10169</v>
      </c>
      <c r="C22380" s="13">
        <v>8.2199999999999989</v>
      </c>
      <c r="D22380" s="7" t="str">
        <f t="shared" si="349"/>
        <v>Unique</v>
      </c>
    </row>
    <row r="22381" spans="1:4" x14ac:dyDescent="0.35">
      <c r="A22381" s="7" t="s">
        <v>24564</v>
      </c>
      <c r="B22381" s="21">
        <v>10169</v>
      </c>
      <c r="C22381" s="13">
        <v>8.2199999999999989</v>
      </c>
      <c r="D22381" s="7" t="str">
        <f t="shared" si="349"/>
        <v>Unique</v>
      </c>
    </row>
    <row r="22382" spans="1:4" x14ac:dyDescent="0.35">
      <c r="A22382" s="7" t="s">
        <v>24563</v>
      </c>
      <c r="B22382" s="21">
        <v>10169</v>
      </c>
      <c r="C22382" s="13">
        <v>-0.05</v>
      </c>
      <c r="D22382" s="7" t="str">
        <f t="shared" si="349"/>
        <v>Unique</v>
      </c>
    </row>
    <row r="22383" spans="1:4" x14ac:dyDescent="0.35">
      <c r="A22383" s="7" t="s">
        <v>24564</v>
      </c>
      <c r="B22383" s="21">
        <v>10169</v>
      </c>
      <c r="C22383" s="13">
        <v>-0.03</v>
      </c>
      <c r="D22383" s="7" t="str">
        <f t="shared" si="349"/>
        <v>Unique</v>
      </c>
    </row>
    <row r="22384" spans="1:4" x14ac:dyDescent="0.35">
      <c r="A22384" s="7" t="s">
        <v>24565</v>
      </c>
      <c r="B22384" s="21" t="s">
        <v>11414</v>
      </c>
      <c r="C22384" s="13">
        <v>5.67</v>
      </c>
      <c r="D22384" s="7" t="str">
        <f t="shared" si="349"/>
        <v>Unique</v>
      </c>
    </row>
    <row r="22385" spans="1:4" x14ac:dyDescent="0.35">
      <c r="A22385" s="7" t="s">
        <v>24566</v>
      </c>
      <c r="B22385" s="21">
        <v>10175</v>
      </c>
      <c r="C22385" s="13">
        <v>-0.5</v>
      </c>
      <c r="D22385" s="7" t="str">
        <f t="shared" si="349"/>
        <v>Unique</v>
      </c>
    </row>
    <row r="22386" spans="1:4" x14ac:dyDescent="0.35">
      <c r="A22386" s="7" t="s">
        <v>24564</v>
      </c>
      <c r="B22386" s="21">
        <v>10169</v>
      </c>
      <c r="C22386" s="13">
        <v>-0.5</v>
      </c>
      <c r="D22386" s="7" t="str">
        <f t="shared" si="349"/>
        <v>Unique</v>
      </c>
    </row>
    <row r="22387" spans="1:4" x14ac:dyDescent="0.35">
      <c r="A22387" s="7" t="s">
        <v>24584</v>
      </c>
      <c r="B22387" s="21" t="s">
        <v>24585</v>
      </c>
      <c r="C22387" s="13">
        <v>1.5</v>
      </c>
      <c r="D22387" s="7" t="str">
        <f t="shared" si="349"/>
        <v>Unique</v>
      </c>
    </row>
    <row r="22388" spans="1:4" x14ac:dyDescent="0.35">
      <c r="A22388" s="7" t="s">
        <v>24586</v>
      </c>
      <c r="B22388" s="21" t="s">
        <v>24587</v>
      </c>
      <c r="C22388" s="13">
        <v>1.5</v>
      </c>
      <c r="D22388" s="7" t="str">
        <f t="shared" si="349"/>
        <v>Unique</v>
      </c>
    </row>
    <row r="22389" spans="1:4" x14ac:dyDescent="0.35">
      <c r="A22389" s="7" t="s">
        <v>24588</v>
      </c>
      <c r="B22389" s="21" t="s">
        <v>24589</v>
      </c>
      <c r="C22389" s="13">
        <v>1.5</v>
      </c>
      <c r="D22389" s="7" t="str">
        <f t="shared" si="349"/>
        <v>Unique</v>
      </c>
    </row>
    <row r="22390" spans="1:4" x14ac:dyDescent="0.35">
      <c r="A22390" s="7" t="s">
        <v>24590</v>
      </c>
      <c r="B22390" s="21" t="s">
        <v>24591</v>
      </c>
      <c r="C22390" s="13">
        <v>1.5</v>
      </c>
      <c r="D22390" s="7" t="str">
        <f t="shared" si="349"/>
        <v>Unique</v>
      </c>
    </row>
    <row r="22391" spans="1:4" x14ac:dyDescent="0.35">
      <c r="A22391" s="7" t="s">
        <v>24592</v>
      </c>
      <c r="B22391" s="21" t="s">
        <v>24593</v>
      </c>
      <c r="C22391" s="13">
        <v>1.5</v>
      </c>
      <c r="D22391" s="7" t="str">
        <f t="shared" si="349"/>
        <v>Unique</v>
      </c>
    </row>
    <row r="22392" spans="1:4" x14ac:dyDescent="0.35">
      <c r="A22392" s="7" t="s">
        <v>24588</v>
      </c>
      <c r="B22392" s="21" t="s">
        <v>24589</v>
      </c>
      <c r="C22392" s="13">
        <v>8.5500000000000007</v>
      </c>
      <c r="D22392" s="7" t="str">
        <f t="shared" si="349"/>
        <v>Unique</v>
      </c>
    </row>
    <row r="22393" spans="1:4" x14ac:dyDescent="0.35">
      <c r="A22393" s="7" t="s">
        <v>24584</v>
      </c>
      <c r="B22393" s="21" t="s">
        <v>24585</v>
      </c>
      <c r="C22393" s="13">
        <v>9.99</v>
      </c>
      <c r="D22393" s="7" t="str">
        <f t="shared" si="349"/>
        <v>Unique</v>
      </c>
    </row>
    <row r="22394" spans="1:4" x14ac:dyDescent="0.35">
      <c r="A22394" s="7" t="s">
        <v>24586</v>
      </c>
      <c r="B22394" s="21" t="s">
        <v>24587</v>
      </c>
      <c r="C22394" s="13">
        <v>10.350000000000001</v>
      </c>
      <c r="D22394" s="7" t="str">
        <f t="shared" si="349"/>
        <v>Unique</v>
      </c>
    </row>
    <row r="22395" spans="1:4" x14ac:dyDescent="0.35">
      <c r="A22395" s="7" t="s">
        <v>24590</v>
      </c>
      <c r="B22395" s="21" t="s">
        <v>24591</v>
      </c>
      <c r="C22395" s="13">
        <v>11.110000000000001</v>
      </c>
      <c r="D22395" s="7" t="str">
        <f t="shared" si="349"/>
        <v>Unique</v>
      </c>
    </row>
    <row r="22396" spans="1:4" x14ac:dyDescent="0.35">
      <c r="A22396" s="7" t="s">
        <v>24592</v>
      </c>
      <c r="B22396" s="21" t="s">
        <v>24593</v>
      </c>
      <c r="C22396" s="13">
        <v>11.110000000000001</v>
      </c>
      <c r="D22396" s="7" t="str">
        <f t="shared" si="349"/>
        <v>Unique</v>
      </c>
    </row>
    <row r="22397" spans="1:4" x14ac:dyDescent="0.35">
      <c r="A22397" s="7" t="s">
        <v>24594</v>
      </c>
      <c r="B22397" s="21">
        <v>10228</v>
      </c>
      <c r="C22397" s="13">
        <v>3.9699999999999998</v>
      </c>
      <c r="D22397" s="7" t="str">
        <f t="shared" si="349"/>
        <v>Unique</v>
      </c>
    </row>
    <row r="22398" spans="1:4" x14ac:dyDescent="0.35">
      <c r="A22398" s="7" t="s">
        <v>24595</v>
      </c>
      <c r="B22398" s="21">
        <v>10234</v>
      </c>
      <c r="C22398" s="13">
        <v>4.2699999999999996</v>
      </c>
      <c r="D22398" s="7" t="str">
        <f t="shared" si="349"/>
        <v>Unique</v>
      </c>
    </row>
    <row r="22399" spans="1:4" x14ac:dyDescent="0.35">
      <c r="A22399" s="7" t="s">
        <v>24536</v>
      </c>
      <c r="B22399" s="21" t="s">
        <v>11410</v>
      </c>
      <c r="C22399" s="13">
        <v>5.93</v>
      </c>
      <c r="D22399" s="7" t="str">
        <f t="shared" si="349"/>
        <v>Unique</v>
      </c>
    </row>
    <row r="22400" spans="1:4" x14ac:dyDescent="0.35">
      <c r="A22400" s="7" t="s">
        <v>24596</v>
      </c>
      <c r="B22400" s="21">
        <v>10224</v>
      </c>
      <c r="C22400" s="13">
        <v>8.2199999999999989</v>
      </c>
      <c r="D22400" s="7" t="str">
        <f t="shared" si="349"/>
        <v>Unique</v>
      </c>
    </row>
    <row r="22401" spans="1:4" x14ac:dyDescent="0.35">
      <c r="A22401" s="7" t="s">
        <v>24596</v>
      </c>
      <c r="B22401" s="21">
        <v>10224</v>
      </c>
      <c r="C22401" s="13">
        <v>-6.0000000000000005E-2</v>
      </c>
      <c r="D22401" s="7" t="str">
        <f t="shared" si="349"/>
        <v>Unique</v>
      </c>
    </row>
    <row r="22402" spans="1:4" x14ac:dyDescent="0.35">
      <c r="A22402" s="7" t="s">
        <v>24597</v>
      </c>
      <c r="B22402" s="21">
        <v>10224</v>
      </c>
      <c r="C22402" s="13">
        <v>-6.0000000000000005E-2</v>
      </c>
      <c r="D22402" s="7" t="str">
        <f t="shared" ref="D22402:D22465" si="350">IF(COUNTIFS(A:A,A22402,B:B,B22402,C:C,C22402)&gt;1,"Doublon","Unique")</f>
        <v>Unique</v>
      </c>
    </row>
    <row r="22403" spans="1:4" x14ac:dyDescent="0.35">
      <c r="A22403" s="7" t="s">
        <v>24598</v>
      </c>
      <c r="B22403" s="21">
        <v>10224</v>
      </c>
      <c r="C22403" s="13">
        <v>-0.04</v>
      </c>
      <c r="D22403" s="7" t="str">
        <f t="shared" si="350"/>
        <v>Unique</v>
      </c>
    </row>
    <row r="22404" spans="1:4" x14ac:dyDescent="0.35">
      <c r="A22404" s="7" t="s">
        <v>24599</v>
      </c>
      <c r="B22404" s="21" t="s">
        <v>11401</v>
      </c>
      <c r="C22404" s="13">
        <v>5.92</v>
      </c>
      <c r="D22404" s="7" t="str">
        <f t="shared" si="350"/>
        <v>Unique</v>
      </c>
    </row>
    <row r="22405" spans="1:4" x14ac:dyDescent="0.35">
      <c r="A22405" s="7" t="s">
        <v>24600</v>
      </c>
      <c r="B22405" s="21" t="s">
        <v>24601</v>
      </c>
      <c r="C22405" s="13">
        <v>5.67</v>
      </c>
      <c r="D22405" s="7" t="str">
        <f t="shared" si="350"/>
        <v>Unique</v>
      </c>
    </row>
    <row r="22406" spans="1:4" x14ac:dyDescent="0.35">
      <c r="A22406" s="7" t="s">
        <v>24602</v>
      </c>
      <c r="B22406" s="21" t="s">
        <v>11421</v>
      </c>
      <c r="C22406" s="13">
        <v>5.92</v>
      </c>
      <c r="D22406" s="7" t="str">
        <f t="shared" si="350"/>
        <v>Unique</v>
      </c>
    </row>
    <row r="22407" spans="1:4" x14ac:dyDescent="0.35">
      <c r="A22407" s="7" t="s">
        <v>24603</v>
      </c>
      <c r="B22407" s="21" t="s">
        <v>11679</v>
      </c>
      <c r="C22407" s="13">
        <v>5.93</v>
      </c>
      <c r="D22407" s="7" t="str">
        <f t="shared" si="350"/>
        <v>Unique</v>
      </c>
    </row>
    <row r="22408" spans="1:4" x14ac:dyDescent="0.35">
      <c r="A22408" s="7" t="s">
        <v>24604</v>
      </c>
      <c r="B22408" s="21" t="s">
        <v>24605</v>
      </c>
      <c r="C22408" s="13">
        <v>5.92</v>
      </c>
      <c r="D22408" s="7" t="str">
        <f t="shared" si="350"/>
        <v>Unique</v>
      </c>
    </row>
    <row r="22409" spans="1:4" x14ac:dyDescent="0.35">
      <c r="A22409" s="7" t="s">
        <v>24606</v>
      </c>
      <c r="B22409" s="21" t="s">
        <v>24607</v>
      </c>
      <c r="C22409" s="13">
        <v>5.67</v>
      </c>
      <c r="D22409" s="7" t="str">
        <f t="shared" si="350"/>
        <v>Unique</v>
      </c>
    </row>
    <row r="22410" spans="1:4" x14ac:dyDescent="0.35">
      <c r="A22410" s="7" t="s">
        <v>24608</v>
      </c>
      <c r="B22410" s="21" t="s">
        <v>24609</v>
      </c>
      <c r="C22410" s="13">
        <v>5.92</v>
      </c>
      <c r="D22410" s="7" t="str">
        <f t="shared" si="350"/>
        <v>Unique</v>
      </c>
    </row>
    <row r="22411" spans="1:4" x14ac:dyDescent="0.35">
      <c r="A22411" s="7" t="s">
        <v>24611</v>
      </c>
      <c r="B22411" s="21" t="s">
        <v>11422</v>
      </c>
      <c r="C22411" s="13">
        <v>5.92</v>
      </c>
      <c r="D22411" s="7" t="str">
        <f t="shared" si="350"/>
        <v>Unique</v>
      </c>
    </row>
    <row r="22412" spans="1:4" x14ac:dyDescent="0.35">
      <c r="A22412" s="7" t="s">
        <v>24612</v>
      </c>
      <c r="B22412" s="21" t="s">
        <v>11434</v>
      </c>
      <c r="C22412" s="13">
        <v>5.67</v>
      </c>
      <c r="D22412" s="7" t="str">
        <f t="shared" si="350"/>
        <v>Unique</v>
      </c>
    </row>
    <row r="22413" spans="1:4" x14ac:dyDescent="0.35">
      <c r="A22413" s="7" t="s">
        <v>24613</v>
      </c>
      <c r="B22413" s="21">
        <v>10216</v>
      </c>
      <c r="C22413" s="13">
        <v>5.93</v>
      </c>
      <c r="D22413" s="7" t="str">
        <f t="shared" si="350"/>
        <v>Unique</v>
      </c>
    </row>
    <row r="22414" spans="1:4" x14ac:dyDescent="0.35">
      <c r="A22414" s="7" t="s">
        <v>24614</v>
      </c>
      <c r="B22414" s="21" t="s">
        <v>24615</v>
      </c>
      <c r="C22414" s="13">
        <v>5.67</v>
      </c>
      <c r="D22414" s="7" t="str">
        <f t="shared" si="350"/>
        <v>Unique</v>
      </c>
    </row>
    <row r="22415" spans="1:4" x14ac:dyDescent="0.35">
      <c r="A22415" s="7" t="s">
        <v>24616</v>
      </c>
      <c r="B22415" s="21" t="s">
        <v>24617</v>
      </c>
      <c r="C22415" s="13">
        <v>5.9399999999999995</v>
      </c>
      <c r="D22415" s="7" t="str">
        <f t="shared" si="350"/>
        <v>Unique</v>
      </c>
    </row>
    <row r="22416" spans="1:4" x14ac:dyDescent="0.35">
      <c r="A22416" s="7" t="s">
        <v>24618</v>
      </c>
      <c r="B22416" s="21" t="s">
        <v>11415</v>
      </c>
      <c r="C22416" s="13">
        <v>5.67</v>
      </c>
      <c r="D22416" s="7" t="str">
        <f t="shared" si="350"/>
        <v>Unique</v>
      </c>
    </row>
    <row r="22417" spans="1:4" x14ac:dyDescent="0.35">
      <c r="A22417" s="7" t="s">
        <v>24619</v>
      </c>
      <c r="B22417" s="21" t="s">
        <v>11454</v>
      </c>
      <c r="C22417" s="13">
        <v>5.92</v>
      </c>
      <c r="D22417" s="7" t="str">
        <f t="shared" si="350"/>
        <v>Unique</v>
      </c>
    </row>
    <row r="22418" spans="1:4" x14ac:dyDescent="0.35">
      <c r="A22418" s="7" t="s">
        <v>24620</v>
      </c>
      <c r="B22418" s="21" t="s">
        <v>24621</v>
      </c>
      <c r="C22418" s="13">
        <v>5.92</v>
      </c>
      <c r="D22418" s="7" t="str">
        <f t="shared" si="350"/>
        <v>Unique</v>
      </c>
    </row>
    <row r="22419" spans="1:4" x14ac:dyDescent="0.35">
      <c r="A22419" s="7" t="s">
        <v>24597</v>
      </c>
      <c r="B22419" s="21">
        <v>10224</v>
      </c>
      <c r="C22419" s="13">
        <v>9.0300000000000011</v>
      </c>
      <c r="D22419" s="7" t="str">
        <f t="shared" si="350"/>
        <v>Unique</v>
      </c>
    </row>
    <row r="22420" spans="1:4" x14ac:dyDescent="0.35">
      <c r="A22420" s="7" t="s">
        <v>24598</v>
      </c>
      <c r="B22420" s="21">
        <v>10224</v>
      </c>
      <c r="C22420" s="13">
        <v>9.0300000000000011</v>
      </c>
      <c r="D22420" s="7" t="str">
        <f t="shared" si="350"/>
        <v>Unique</v>
      </c>
    </row>
    <row r="22421" spans="1:4" x14ac:dyDescent="0.35">
      <c r="A22421" s="7" t="s">
        <v>24622</v>
      </c>
      <c r="B22421" s="21" t="s">
        <v>24623</v>
      </c>
      <c r="C22421" s="13">
        <v>5.92</v>
      </c>
      <c r="D22421" s="7" t="str">
        <f t="shared" si="350"/>
        <v>Unique</v>
      </c>
    </row>
    <row r="22422" spans="1:4" x14ac:dyDescent="0.35">
      <c r="A22422" s="7" t="s">
        <v>24628</v>
      </c>
      <c r="B22422" s="21" t="s">
        <v>11443</v>
      </c>
      <c r="C22422" s="13">
        <v>5.67</v>
      </c>
      <c r="D22422" s="7" t="str">
        <f t="shared" si="350"/>
        <v>Unique</v>
      </c>
    </row>
    <row r="22423" spans="1:4" x14ac:dyDescent="0.35">
      <c r="A22423" s="7" t="s">
        <v>24629</v>
      </c>
      <c r="B22423" s="21" t="s">
        <v>11438</v>
      </c>
      <c r="C22423" s="13">
        <v>5.92</v>
      </c>
      <c r="D22423" s="7" t="str">
        <f t="shared" si="350"/>
        <v>Unique</v>
      </c>
    </row>
    <row r="22424" spans="1:4" x14ac:dyDescent="0.35">
      <c r="A22424" s="7" t="s">
        <v>24630</v>
      </c>
      <c r="B22424" s="21">
        <v>10206</v>
      </c>
      <c r="C22424" s="13">
        <v>8.74</v>
      </c>
      <c r="D22424" s="7" t="str">
        <f t="shared" si="350"/>
        <v>Unique</v>
      </c>
    </row>
    <row r="22425" spans="1:4" x14ac:dyDescent="0.35">
      <c r="A22425" s="7" t="s">
        <v>24631</v>
      </c>
      <c r="B22425" s="21" t="s">
        <v>11387</v>
      </c>
      <c r="C22425" s="13">
        <v>5.9399999999999995</v>
      </c>
      <c r="D22425" s="7" t="str">
        <f t="shared" si="350"/>
        <v>Unique</v>
      </c>
    </row>
    <row r="22426" spans="1:4" x14ac:dyDescent="0.35">
      <c r="A22426" s="7" t="s">
        <v>24632</v>
      </c>
      <c r="B22426" s="21" t="s">
        <v>11402</v>
      </c>
      <c r="C22426" s="13">
        <v>5.93</v>
      </c>
      <c r="D22426" s="7" t="str">
        <f t="shared" si="350"/>
        <v>Unique</v>
      </c>
    </row>
    <row r="22427" spans="1:4" x14ac:dyDescent="0.35">
      <c r="A22427" s="7" t="s">
        <v>24633</v>
      </c>
      <c r="B22427" s="21" t="s">
        <v>11426</v>
      </c>
      <c r="C22427" s="13">
        <v>5.67</v>
      </c>
      <c r="D22427" s="7" t="str">
        <f t="shared" si="350"/>
        <v>Unique</v>
      </c>
    </row>
    <row r="22428" spans="1:4" x14ac:dyDescent="0.35">
      <c r="A22428" s="7" t="s">
        <v>24634</v>
      </c>
      <c r="B22428" s="21" t="s">
        <v>24635</v>
      </c>
      <c r="C22428" s="13">
        <v>5.92</v>
      </c>
      <c r="D22428" s="7" t="str">
        <f t="shared" si="350"/>
        <v>Unique</v>
      </c>
    </row>
    <row r="22429" spans="1:4" x14ac:dyDescent="0.35">
      <c r="A22429" s="7" t="s">
        <v>24636</v>
      </c>
      <c r="B22429" s="21">
        <v>10211</v>
      </c>
      <c r="C22429" s="13">
        <v>7.6599999999999993</v>
      </c>
      <c r="D22429" s="7" t="str">
        <f t="shared" si="350"/>
        <v>Unique</v>
      </c>
    </row>
    <row r="22430" spans="1:4" x14ac:dyDescent="0.35">
      <c r="A22430" s="7" t="s">
        <v>24637</v>
      </c>
      <c r="B22430" s="21" t="s">
        <v>11396</v>
      </c>
      <c r="C22430" s="13">
        <v>5.92</v>
      </c>
      <c r="D22430" s="7" t="str">
        <f t="shared" si="350"/>
        <v>Unique</v>
      </c>
    </row>
    <row r="22431" spans="1:4" x14ac:dyDescent="0.35">
      <c r="A22431" s="7" t="s">
        <v>24638</v>
      </c>
      <c r="B22431" s="21">
        <v>10157</v>
      </c>
      <c r="C22431" s="13">
        <v>9.65</v>
      </c>
      <c r="D22431" s="7" t="str">
        <f t="shared" si="350"/>
        <v>Unique</v>
      </c>
    </row>
    <row r="22432" spans="1:4" x14ac:dyDescent="0.35">
      <c r="A22432" s="7" t="s">
        <v>24639</v>
      </c>
      <c r="B22432" s="21">
        <v>10133</v>
      </c>
      <c r="C22432" s="13">
        <v>7.6599999999999993</v>
      </c>
      <c r="D22432" s="7" t="str">
        <f t="shared" si="350"/>
        <v>Unique</v>
      </c>
    </row>
    <row r="22433" spans="1:4" x14ac:dyDescent="0.35">
      <c r="A22433" s="7" t="s">
        <v>24640</v>
      </c>
      <c r="B22433" s="21">
        <v>10133</v>
      </c>
      <c r="C22433" s="13">
        <v>7.38</v>
      </c>
      <c r="D22433" s="7" t="str">
        <f t="shared" si="350"/>
        <v>Unique</v>
      </c>
    </row>
    <row r="22434" spans="1:4" x14ac:dyDescent="0.35">
      <c r="A22434" s="7" t="s">
        <v>24639</v>
      </c>
      <c r="B22434" s="21">
        <v>10133</v>
      </c>
      <c r="C22434" s="13">
        <v>-0.05</v>
      </c>
      <c r="D22434" s="7" t="str">
        <f t="shared" si="350"/>
        <v>Unique</v>
      </c>
    </row>
    <row r="22435" spans="1:4" x14ac:dyDescent="0.35">
      <c r="A22435" s="7" t="s">
        <v>24640</v>
      </c>
      <c r="B22435" s="21">
        <v>10133</v>
      </c>
      <c r="C22435" s="13">
        <v>-0.03</v>
      </c>
      <c r="D22435" s="7" t="str">
        <f t="shared" si="350"/>
        <v>Unique</v>
      </c>
    </row>
    <row r="22436" spans="1:4" x14ac:dyDescent="0.35">
      <c r="A22436" s="7" t="s">
        <v>24641</v>
      </c>
      <c r="B22436" s="21">
        <v>10213</v>
      </c>
      <c r="C22436" s="13">
        <v>5.67</v>
      </c>
      <c r="D22436" s="7" t="str">
        <f t="shared" si="350"/>
        <v>Unique</v>
      </c>
    </row>
    <row r="22437" spans="1:4" x14ac:dyDescent="0.35">
      <c r="A22437" s="7" t="s">
        <v>24627</v>
      </c>
      <c r="B22437" s="21">
        <v>10222</v>
      </c>
      <c r="C22437" s="13">
        <v>14.110000000000001</v>
      </c>
      <c r="D22437" s="7" t="str">
        <f t="shared" si="350"/>
        <v>Unique</v>
      </c>
    </row>
    <row r="22438" spans="1:4" x14ac:dyDescent="0.35">
      <c r="A22438" s="7" t="s">
        <v>24624</v>
      </c>
      <c r="B22438" s="21">
        <v>10222</v>
      </c>
      <c r="C22438" s="13">
        <v>13.23</v>
      </c>
      <c r="D22438" s="7" t="str">
        <f t="shared" si="350"/>
        <v>Unique</v>
      </c>
    </row>
    <row r="22439" spans="1:4" x14ac:dyDescent="0.35">
      <c r="A22439" s="7" t="s">
        <v>24642</v>
      </c>
      <c r="B22439" s="21">
        <v>10222</v>
      </c>
      <c r="C22439" s="13">
        <v>11.360000000000003</v>
      </c>
      <c r="D22439" s="7" t="str">
        <f t="shared" si="350"/>
        <v>Unique</v>
      </c>
    </row>
    <row r="22440" spans="1:4" x14ac:dyDescent="0.35">
      <c r="A22440" s="7" t="s">
        <v>24626</v>
      </c>
      <c r="B22440" s="21">
        <v>10222</v>
      </c>
      <c r="C22440" s="13">
        <v>10.760000000000002</v>
      </c>
      <c r="D22440" s="7" t="str">
        <f t="shared" si="350"/>
        <v>Unique</v>
      </c>
    </row>
    <row r="22441" spans="1:4" x14ac:dyDescent="0.35">
      <c r="A22441" s="7" t="s">
        <v>24625</v>
      </c>
      <c r="B22441" s="21">
        <v>10222</v>
      </c>
      <c r="C22441" s="13">
        <v>10.46</v>
      </c>
      <c r="D22441" s="7" t="str">
        <f t="shared" si="350"/>
        <v>Unique</v>
      </c>
    </row>
    <row r="22442" spans="1:4" x14ac:dyDescent="0.35">
      <c r="A22442" s="7" t="s">
        <v>24642</v>
      </c>
      <c r="B22442" s="21">
        <v>10222</v>
      </c>
      <c r="C22442" s="13">
        <v>-6.9999999999999993E-2</v>
      </c>
      <c r="D22442" s="7" t="str">
        <f t="shared" si="350"/>
        <v>Unique</v>
      </c>
    </row>
    <row r="22443" spans="1:4" x14ac:dyDescent="0.35">
      <c r="A22443" s="7" t="s">
        <v>24624</v>
      </c>
      <c r="B22443" s="21">
        <v>10222</v>
      </c>
      <c r="C22443" s="13">
        <v>-6.9999999999999993E-2</v>
      </c>
      <c r="D22443" s="7" t="str">
        <f t="shared" si="350"/>
        <v>Unique</v>
      </c>
    </row>
    <row r="22444" spans="1:4" x14ac:dyDescent="0.35">
      <c r="A22444" s="7" t="s">
        <v>24625</v>
      </c>
      <c r="B22444" s="21">
        <v>10222</v>
      </c>
      <c r="C22444" s="13">
        <v>-6.9999999999999993E-2</v>
      </c>
      <c r="D22444" s="7" t="str">
        <f t="shared" si="350"/>
        <v>Unique</v>
      </c>
    </row>
    <row r="22445" spans="1:4" x14ac:dyDescent="0.35">
      <c r="A22445" s="7" t="s">
        <v>24626</v>
      </c>
      <c r="B22445" s="21">
        <v>10222</v>
      </c>
      <c r="C22445" s="13">
        <v>-6.9999999999999993E-2</v>
      </c>
      <c r="D22445" s="7" t="str">
        <f t="shared" si="350"/>
        <v>Unique</v>
      </c>
    </row>
    <row r="22446" spans="1:4" x14ac:dyDescent="0.35">
      <c r="A22446" s="7" t="s">
        <v>24627</v>
      </c>
      <c r="B22446" s="21">
        <v>10222</v>
      </c>
      <c r="C22446" s="13">
        <v>-0.03</v>
      </c>
      <c r="D22446" s="7" t="str">
        <f t="shared" si="350"/>
        <v>Unique</v>
      </c>
    </row>
    <row r="22447" spans="1:4" x14ac:dyDescent="0.35">
      <c r="A22447" s="7" t="s">
        <v>24549</v>
      </c>
      <c r="B22447" s="21" t="s">
        <v>10535</v>
      </c>
      <c r="C22447" s="13">
        <v>8.74</v>
      </c>
      <c r="D22447" s="7" t="str">
        <f t="shared" si="350"/>
        <v>Unique</v>
      </c>
    </row>
    <row r="22448" spans="1:4" x14ac:dyDescent="0.35">
      <c r="A22448" s="7" t="s">
        <v>24575</v>
      </c>
      <c r="B22448" s="21">
        <v>29660351</v>
      </c>
      <c r="C22448" s="13">
        <v>5.93</v>
      </c>
      <c r="D22448" s="7" t="str">
        <f t="shared" si="350"/>
        <v>Unique</v>
      </c>
    </row>
    <row r="22449" spans="1:4" x14ac:dyDescent="0.35">
      <c r="A22449" s="7" t="s">
        <v>24539</v>
      </c>
      <c r="B22449" s="21" t="s">
        <v>24540</v>
      </c>
      <c r="C22449" s="13">
        <v>7.38</v>
      </c>
      <c r="D22449" s="7" t="str">
        <f t="shared" si="350"/>
        <v>Unique</v>
      </c>
    </row>
    <row r="22450" spans="1:4" x14ac:dyDescent="0.35">
      <c r="A22450" s="7" t="s">
        <v>24578</v>
      </c>
      <c r="B22450" s="21">
        <v>26001579</v>
      </c>
      <c r="C22450" s="13">
        <v>6.6099999999999994</v>
      </c>
      <c r="D22450" s="7" t="str">
        <f t="shared" si="350"/>
        <v>Unique</v>
      </c>
    </row>
    <row r="22451" spans="1:4" x14ac:dyDescent="0.35">
      <c r="A22451" s="7" t="s">
        <v>24579</v>
      </c>
      <c r="B22451" s="21" t="s">
        <v>24580</v>
      </c>
      <c r="C22451" s="13">
        <v>5.67</v>
      </c>
      <c r="D22451" s="7" t="str">
        <f t="shared" si="350"/>
        <v>Unique</v>
      </c>
    </row>
    <row r="22452" spans="1:4" x14ac:dyDescent="0.35">
      <c r="A22452" s="7" t="s">
        <v>24576</v>
      </c>
      <c r="B22452" s="21" t="s">
        <v>24577</v>
      </c>
      <c r="C22452" s="13">
        <v>7.09</v>
      </c>
      <c r="D22452" s="7" t="str">
        <f t="shared" si="350"/>
        <v>Unique</v>
      </c>
    </row>
    <row r="22453" spans="1:4" x14ac:dyDescent="0.35">
      <c r="A22453" s="7" t="s">
        <v>24573</v>
      </c>
      <c r="B22453" s="21" t="s">
        <v>3351</v>
      </c>
      <c r="C22453" s="13">
        <v>5.67</v>
      </c>
      <c r="D22453" s="7" t="str">
        <f t="shared" si="350"/>
        <v>Unique</v>
      </c>
    </row>
    <row r="22454" spans="1:4" x14ac:dyDescent="0.35">
      <c r="A22454" s="7" t="s">
        <v>24574</v>
      </c>
      <c r="B22454" s="21">
        <v>26001597</v>
      </c>
      <c r="C22454" s="13">
        <v>5.92</v>
      </c>
      <c r="D22454" s="7" t="str">
        <f t="shared" si="350"/>
        <v>Unique</v>
      </c>
    </row>
    <row r="22455" spans="1:4" x14ac:dyDescent="0.35">
      <c r="A22455" s="7" t="s">
        <v>24571</v>
      </c>
      <c r="B22455" s="21" t="s">
        <v>24572</v>
      </c>
      <c r="C22455" s="13">
        <v>5.67</v>
      </c>
      <c r="D22455" s="7" t="str">
        <f t="shared" si="350"/>
        <v>Unique</v>
      </c>
    </row>
    <row r="22456" spans="1:4" x14ac:dyDescent="0.35">
      <c r="A22456" s="7" t="s">
        <v>24541</v>
      </c>
      <c r="B22456" s="21" t="s">
        <v>24542</v>
      </c>
      <c r="C22456" s="13">
        <v>19.64</v>
      </c>
      <c r="D22456" s="7" t="str">
        <f t="shared" si="350"/>
        <v>Unique</v>
      </c>
    </row>
    <row r="22457" spans="1:4" x14ac:dyDescent="0.35">
      <c r="A22457" s="7" t="s">
        <v>24541</v>
      </c>
      <c r="B22457" s="21" t="s">
        <v>24542</v>
      </c>
      <c r="C22457" s="13">
        <v>5.92</v>
      </c>
      <c r="D22457" s="7" t="str">
        <f t="shared" si="350"/>
        <v>Unique</v>
      </c>
    </row>
    <row r="22458" spans="1:4" x14ac:dyDescent="0.35">
      <c r="A22458" s="7" t="s">
        <v>24643</v>
      </c>
      <c r="B22458" s="21" t="s">
        <v>24644</v>
      </c>
      <c r="C22458" s="13">
        <v>5.92</v>
      </c>
      <c r="D22458" s="7" t="str">
        <f t="shared" si="350"/>
        <v>Unique</v>
      </c>
    </row>
    <row r="22459" spans="1:4" x14ac:dyDescent="0.35">
      <c r="A22459" s="7" t="s">
        <v>24645</v>
      </c>
      <c r="B22459" s="21" t="s">
        <v>24646</v>
      </c>
      <c r="C22459" s="13">
        <v>5.67</v>
      </c>
      <c r="D22459" s="7" t="str">
        <f t="shared" si="350"/>
        <v>Unique</v>
      </c>
    </row>
    <row r="22460" spans="1:4" x14ac:dyDescent="0.35">
      <c r="A22460" s="7" t="s">
        <v>24647</v>
      </c>
      <c r="B22460" s="21" t="s">
        <v>11440</v>
      </c>
      <c r="C22460" s="13">
        <v>5.67</v>
      </c>
      <c r="D22460" s="7" t="str">
        <f t="shared" si="350"/>
        <v>Unique</v>
      </c>
    </row>
    <row r="22461" spans="1:4" x14ac:dyDescent="0.35">
      <c r="A22461" s="7" t="s">
        <v>24648</v>
      </c>
      <c r="B22461" s="21" t="s">
        <v>11449</v>
      </c>
      <c r="C22461" s="13">
        <v>5.93</v>
      </c>
      <c r="D22461" s="7" t="str">
        <f t="shared" si="350"/>
        <v>Unique</v>
      </c>
    </row>
    <row r="22462" spans="1:4" x14ac:dyDescent="0.35">
      <c r="A22462" s="7" t="s">
        <v>24649</v>
      </c>
      <c r="B22462" s="21" t="s">
        <v>11664</v>
      </c>
      <c r="C22462" s="13">
        <v>5.9399999999999995</v>
      </c>
      <c r="D22462" s="7" t="str">
        <f t="shared" si="350"/>
        <v>Unique</v>
      </c>
    </row>
    <row r="22463" spans="1:4" x14ac:dyDescent="0.35">
      <c r="A22463" s="7" t="s">
        <v>24570</v>
      </c>
      <c r="B22463" s="21" t="s">
        <v>10535</v>
      </c>
      <c r="C22463" s="13">
        <v>8.74</v>
      </c>
      <c r="D22463" s="7" t="str">
        <f t="shared" si="350"/>
        <v>Unique</v>
      </c>
    </row>
    <row r="22464" spans="1:4" x14ac:dyDescent="0.35">
      <c r="A22464" s="7" t="s">
        <v>24650</v>
      </c>
      <c r="B22464" s="21" t="s">
        <v>24651</v>
      </c>
      <c r="C22464" s="13">
        <v>5.92</v>
      </c>
      <c r="D22464" s="7" t="str">
        <f t="shared" si="350"/>
        <v>Unique</v>
      </c>
    </row>
    <row r="22465" spans="1:4" x14ac:dyDescent="0.35">
      <c r="A22465" s="7" t="s">
        <v>24652</v>
      </c>
      <c r="B22465" s="21" t="s">
        <v>11403</v>
      </c>
      <c r="C22465" s="13">
        <v>5.67</v>
      </c>
      <c r="D22465" s="7" t="str">
        <f t="shared" si="350"/>
        <v>Unique</v>
      </c>
    </row>
    <row r="22466" spans="1:4" x14ac:dyDescent="0.35">
      <c r="A22466" s="7" t="s">
        <v>24566</v>
      </c>
      <c r="B22466" s="21">
        <v>10175</v>
      </c>
      <c r="C22466" s="13">
        <v>8.74</v>
      </c>
      <c r="D22466" s="7" t="str">
        <f t="shared" ref="D22466:D22529" si="351">IF(COUNTIFS(A:A,A22466,B:B,B22466,C:C,C22466)&gt;1,"Doublon","Unique")</f>
        <v>Unique</v>
      </c>
    </row>
    <row r="22467" spans="1:4" x14ac:dyDescent="0.35">
      <c r="A22467" s="7" t="s">
        <v>24567</v>
      </c>
      <c r="B22467" s="21">
        <v>10175</v>
      </c>
      <c r="C22467" s="13">
        <v>7.38</v>
      </c>
      <c r="D22467" s="7" t="str">
        <f t="shared" si="351"/>
        <v>Unique</v>
      </c>
    </row>
    <row r="22468" spans="1:4" x14ac:dyDescent="0.35">
      <c r="A22468" s="7" t="s">
        <v>24567</v>
      </c>
      <c r="B22468" s="21">
        <v>10175</v>
      </c>
      <c r="C22468" s="13">
        <v>-0.05</v>
      </c>
      <c r="D22468" s="7" t="str">
        <f t="shared" si="351"/>
        <v>Unique</v>
      </c>
    </row>
    <row r="22469" spans="1:4" x14ac:dyDescent="0.35">
      <c r="A22469" s="7" t="s">
        <v>24566</v>
      </c>
      <c r="B22469" s="21">
        <v>10175</v>
      </c>
      <c r="C22469" s="13">
        <v>-0.03</v>
      </c>
      <c r="D22469" s="7" t="str">
        <f t="shared" si="351"/>
        <v>Unique</v>
      </c>
    </row>
    <row r="22470" spans="1:4" x14ac:dyDescent="0.35">
      <c r="A22470" s="7" t="s">
        <v>24653</v>
      </c>
      <c r="B22470" s="21" t="s">
        <v>11451</v>
      </c>
      <c r="C22470" s="13">
        <v>5.92</v>
      </c>
      <c r="D22470" s="7" t="str">
        <f t="shared" si="351"/>
        <v>Unique</v>
      </c>
    </row>
    <row r="22471" spans="1:4" x14ac:dyDescent="0.35">
      <c r="A22471" s="7" t="s">
        <v>24561</v>
      </c>
      <c r="B22471" s="21">
        <v>10227</v>
      </c>
      <c r="C22471" s="13">
        <v>5.67</v>
      </c>
      <c r="D22471" s="7" t="str">
        <f t="shared" si="351"/>
        <v>Unique</v>
      </c>
    </row>
    <row r="22472" spans="1:4" x14ac:dyDescent="0.35">
      <c r="A22472" s="7" t="s">
        <v>24654</v>
      </c>
      <c r="B22472" s="21" t="s">
        <v>24655</v>
      </c>
      <c r="C22472" s="13">
        <v>5.67</v>
      </c>
      <c r="D22472" s="7" t="str">
        <f t="shared" si="351"/>
        <v>Unique</v>
      </c>
    </row>
    <row r="22473" spans="1:4" x14ac:dyDescent="0.35">
      <c r="A22473" s="7" t="s">
        <v>24543</v>
      </c>
      <c r="B22473" s="21" t="s">
        <v>24544</v>
      </c>
      <c r="C22473" s="13">
        <v>5.67</v>
      </c>
      <c r="D22473" s="7" t="str">
        <f t="shared" si="351"/>
        <v>Unique</v>
      </c>
    </row>
    <row r="22474" spans="1:4" x14ac:dyDescent="0.35">
      <c r="A22474" s="7" t="s">
        <v>24557</v>
      </c>
      <c r="B22474" s="21">
        <v>6070</v>
      </c>
      <c r="C22474" s="13">
        <v>9.36</v>
      </c>
      <c r="D22474" s="7" t="str">
        <f t="shared" si="351"/>
        <v>Unique</v>
      </c>
    </row>
    <row r="22475" spans="1:4" x14ac:dyDescent="0.35">
      <c r="A22475" s="7" t="s">
        <v>24568</v>
      </c>
      <c r="B22475" s="21" t="s">
        <v>24569</v>
      </c>
      <c r="C22475" s="13">
        <v>11.080000000000002</v>
      </c>
      <c r="D22475" s="7" t="str">
        <f t="shared" si="351"/>
        <v>Unique</v>
      </c>
    </row>
    <row r="22476" spans="1:4" x14ac:dyDescent="0.35">
      <c r="A22476" s="7" t="s">
        <v>24581</v>
      </c>
      <c r="B22476" s="21" t="s">
        <v>24582</v>
      </c>
      <c r="C22476" s="13">
        <v>11.080000000000002</v>
      </c>
      <c r="D22476" s="7" t="str">
        <f t="shared" si="351"/>
        <v>Unique</v>
      </c>
    </row>
    <row r="22477" spans="1:4" x14ac:dyDescent="0.35">
      <c r="A22477" s="7" t="s">
        <v>24583</v>
      </c>
      <c r="B22477" s="21" t="s">
        <v>24582</v>
      </c>
      <c r="C22477" s="13">
        <v>9.65</v>
      </c>
      <c r="D22477" s="7" t="str">
        <f t="shared" si="351"/>
        <v>Unique</v>
      </c>
    </row>
    <row r="22478" spans="1:4" x14ac:dyDescent="0.35">
      <c r="A22478" s="7" t="s">
        <v>24583</v>
      </c>
      <c r="B22478" s="21" t="s">
        <v>24582</v>
      </c>
      <c r="C22478" s="13">
        <v>-0.05</v>
      </c>
      <c r="D22478" s="7" t="str">
        <f t="shared" si="351"/>
        <v>Unique</v>
      </c>
    </row>
    <row r="22479" spans="1:4" x14ac:dyDescent="0.35">
      <c r="A22479" s="7" t="s">
        <v>24581</v>
      </c>
      <c r="B22479" s="21" t="s">
        <v>24582</v>
      </c>
      <c r="C22479" s="13">
        <v>-0.03</v>
      </c>
      <c r="D22479" s="7" t="str">
        <f t="shared" si="351"/>
        <v>Unique</v>
      </c>
    </row>
    <row r="22480" spans="1:4" x14ac:dyDescent="0.35">
      <c r="A22480" s="7" t="s">
        <v>24546</v>
      </c>
      <c r="B22480" s="21" t="s">
        <v>5081</v>
      </c>
      <c r="C22480" s="13">
        <v>5.67</v>
      </c>
      <c r="D22480" s="7" t="str">
        <f t="shared" si="351"/>
        <v>Unique</v>
      </c>
    </row>
    <row r="22481" spans="1:5" x14ac:dyDescent="0.35">
      <c r="A22481" s="7" t="s">
        <v>24545</v>
      </c>
      <c r="B22481" s="21" t="s">
        <v>5081</v>
      </c>
      <c r="C22481" s="13">
        <v>5.67</v>
      </c>
      <c r="D22481" s="7" t="str">
        <f t="shared" si="351"/>
        <v>Unique</v>
      </c>
    </row>
    <row r="22482" spans="1:5" x14ac:dyDescent="0.35">
      <c r="A22482" s="7" t="s">
        <v>24547</v>
      </c>
      <c r="B22482" s="21" t="s">
        <v>24548</v>
      </c>
      <c r="C22482" s="13">
        <v>5.92</v>
      </c>
      <c r="D22482" s="7" t="str">
        <f t="shared" si="351"/>
        <v>Unique</v>
      </c>
    </row>
    <row r="22483" spans="1:5" x14ac:dyDescent="0.35">
      <c r="A22483" s="7" t="s">
        <v>24581</v>
      </c>
      <c r="B22483" s="21" t="s">
        <v>24582</v>
      </c>
      <c r="C22483" s="13">
        <v>-0.5</v>
      </c>
      <c r="D22483" s="7" t="str">
        <f t="shared" si="351"/>
        <v>Unique</v>
      </c>
    </row>
    <row r="22484" spans="1:5" x14ac:dyDescent="0.35">
      <c r="A22484" s="7" t="s">
        <v>24657</v>
      </c>
      <c r="B22484" s="21">
        <v>10187</v>
      </c>
      <c r="C22484" s="13">
        <v>-0.5</v>
      </c>
      <c r="D22484" s="7" t="str">
        <f t="shared" si="351"/>
        <v>Unique</v>
      </c>
    </row>
    <row r="22485" spans="1:5" x14ac:dyDescent="0.35">
      <c r="A22485" s="7" t="s">
        <v>24659</v>
      </c>
      <c r="B22485" s="21">
        <v>10219</v>
      </c>
      <c r="C22485" s="13">
        <v>-0.5</v>
      </c>
      <c r="D22485" s="7" t="str">
        <f t="shared" si="351"/>
        <v>Unique</v>
      </c>
    </row>
    <row r="22486" spans="1:5" x14ac:dyDescent="0.35">
      <c r="A22486" s="7" t="s">
        <v>24598</v>
      </c>
      <c r="B22486" s="21">
        <v>10224</v>
      </c>
      <c r="C22486" s="13">
        <v>-0.5</v>
      </c>
      <c r="D22486" s="7" t="str">
        <f t="shared" si="351"/>
        <v>Unique</v>
      </c>
      <c r="E22486" s="7">
        <f>COUNTIFS($A$1721:A22486,A22486,$B$1721:B22486,B22486,$C$1721:C22486,C22486)</f>
        <v>1</v>
      </c>
    </row>
    <row r="22487" spans="1:5" x14ac:dyDescent="0.35">
      <c r="A22487" s="7" t="s">
        <v>24640</v>
      </c>
      <c r="B22487" s="21">
        <v>10133</v>
      </c>
      <c r="C22487" s="13">
        <v>-0.5</v>
      </c>
      <c r="D22487" s="7" t="str">
        <f t="shared" si="351"/>
        <v>Unique</v>
      </c>
    </row>
    <row r="22488" spans="1:5" x14ac:dyDescent="0.35">
      <c r="A22488" s="7" t="s">
        <v>24538</v>
      </c>
      <c r="B22488" s="21">
        <v>10161</v>
      </c>
      <c r="C22488" s="13">
        <v>-0.5</v>
      </c>
      <c r="D22488" s="7" t="str">
        <f t="shared" si="351"/>
        <v>Unique</v>
      </c>
    </row>
    <row r="22489" spans="1:5" x14ac:dyDescent="0.35">
      <c r="A22489" s="7" t="s">
        <v>24627</v>
      </c>
      <c r="B22489" s="21">
        <v>10222</v>
      </c>
      <c r="C22489" s="13">
        <v>-1.5</v>
      </c>
      <c r="D22489" s="7" t="str">
        <f t="shared" si="351"/>
        <v>Unique</v>
      </c>
    </row>
    <row r="22490" spans="1:5" x14ac:dyDescent="0.35">
      <c r="A22490" s="7" t="s">
        <v>24627</v>
      </c>
      <c r="B22490" s="21">
        <v>10222</v>
      </c>
      <c r="C22490" s="13">
        <v>-0.5</v>
      </c>
      <c r="D22490" s="7" t="str">
        <f t="shared" si="351"/>
        <v>Unique</v>
      </c>
    </row>
    <row r="22491" spans="1:5" x14ac:dyDescent="0.35">
      <c r="A22491" s="7" t="s">
        <v>24552</v>
      </c>
      <c r="B22491" s="21">
        <v>10203</v>
      </c>
      <c r="C22491" s="13">
        <v>-0.5</v>
      </c>
      <c r="D22491" s="7" t="str">
        <f t="shared" si="351"/>
        <v>Unique</v>
      </c>
      <c r="E22491" s="7">
        <f>COUNTIFS($A$1721:A22491,A22491,$B$1721:B22491,B22491,$C$1721:C22491,C22491)</f>
        <v>1</v>
      </c>
    </row>
    <row r="22492" spans="1:5" x14ac:dyDescent="0.35">
      <c r="A22492" s="7" t="s">
        <v>24555</v>
      </c>
      <c r="B22492" s="21">
        <v>10209</v>
      </c>
      <c r="C22492" s="13">
        <v>-0.5</v>
      </c>
      <c r="D22492" s="7" t="str">
        <f t="shared" si="351"/>
        <v>Unique</v>
      </c>
    </row>
    <row r="22493" spans="1:5" x14ac:dyDescent="0.35">
      <c r="A22493" s="7" t="s">
        <v>24610</v>
      </c>
      <c r="B22493" s="21" t="s">
        <v>11666</v>
      </c>
      <c r="C22493" s="13">
        <v>5.92</v>
      </c>
      <c r="D22493" s="7" t="str">
        <f t="shared" si="351"/>
        <v>Unique</v>
      </c>
    </row>
    <row r="22494" spans="1:5" x14ac:dyDescent="0.35">
      <c r="A22494" s="7" t="s">
        <v>24660</v>
      </c>
      <c r="B22494" s="21" t="s">
        <v>11419</v>
      </c>
      <c r="C22494" s="13">
        <v>5.67</v>
      </c>
      <c r="D22494" s="7" t="str">
        <f t="shared" si="351"/>
        <v>Unique</v>
      </c>
    </row>
    <row r="22495" spans="1:5" x14ac:dyDescent="0.35">
      <c r="A22495" s="7" t="s">
        <v>24656</v>
      </c>
      <c r="B22495" s="21">
        <v>10187</v>
      </c>
      <c r="C22495" s="13">
        <v>7.9499999999999993</v>
      </c>
      <c r="D22495" s="7" t="str">
        <f t="shared" si="351"/>
        <v>Unique</v>
      </c>
    </row>
    <row r="22496" spans="1:5" x14ac:dyDescent="0.35">
      <c r="A22496" s="7" t="s">
        <v>24657</v>
      </c>
      <c r="B22496" s="21">
        <v>10187</v>
      </c>
      <c r="C22496" s="13">
        <v>7.9499999999999993</v>
      </c>
      <c r="D22496" s="7" t="str">
        <f t="shared" si="351"/>
        <v>Unique</v>
      </c>
    </row>
    <row r="22497" spans="1:4" x14ac:dyDescent="0.35">
      <c r="A22497" s="7" t="s">
        <v>24656</v>
      </c>
      <c r="B22497" s="21">
        <v>10187</v>
      </c>
      <c r="C22497" s="13">
        <v>-0.05</v>
      </c>
      <c r="D22497" s="7" t="str">
        <f t="shared" si="351"/>
        <v>Unique</v>
      </c>
    </row>
    <row r="22498" spans="1:4" x14ac:dyDescent="0.35">
      <c r="A22498" s="7" t="s">
        <v>24657</v>
      </c>
      <c r="B22498" s="21">
        <v>10187</v>
      </c>
      <c r="C22498" s="13">
        <v>-0.03</v>
      </c>
      <c r="D22498" s="7" t="str">
        <f t="shared" si="351"/>
        <v>Unique</v>
      </c>
    </row>
    <row r="22499" spans="1:4" x14ac:dyDescent="0.35">
      <c r="A22499" s="7" t="s">
        <v>24661</v>
      </c>
      <c r="B22499" s="21">
        <v>10230</v>
      </c>
      <c r="C22499" s="13">
        <v>6.6099999999999994</v>
      </c>
      <c r="D22499" s="7" t="str">
        <f t="shared" si="351"/>
        <v>Unique</v>
      </c>
    </row>
    <row r="22500" spans="1:4" x14ac:dyDescent="0.35">
      <c r="A22500" s="7" t="s">
        <v>24662</v>
      </c>
      <c r="B22500" s="21" t="s">
        <v>11595</v>
      </c>
      <c r="C22500" s="13">
        <v>5.92</v>
      </c>
      <c r="D22500" s="7" t="str">
        <f t="shared" si="351"/>
        <v>Unique</v>
      </c>
    </row>
    <row r="22501" spans="1:4" x14ac:dyDescent="0.35">
      <c r="A22501" s="7" t="s">
        <v>24663</v>
      </c>
      <c r="B22501" s="21" t="s">
        <v>11394</v>
      </c>
      <c r="C22501" s="13">
        <v>5.9399999999999995</v>
      </c>
      <c r="D22501" s="7" t="str">
        <f t="shared" si="351"/>
        <v>Unique</v>
      </c>
    </row>
    <row r="22502" spans="1:4" x14ac:dyDescent="0.35">
      <c r="A22502" s="7" t="s">
        <v>24664</v>
      </c>
      <c r="B22502" s="21">
        <v>10221</v>
      </c>
      <c r="C22502" s="13">
        <v>5.92</v>
      </c>
      <c r="D22502" s="7" t="str">
        <f t="shared" si="351"/>
        <v>Unique</v>
      </c>
    </row>
    <row r="22503" spans="1:4" x14ac:dyDescent="0.35">
      <c r="A22503" s="7" t="s">
        <v>24666</v>
      </c>
      <c r="B22503" s="21" t="s">
        <v>11459</v>
      </c>
      <c r="C22503" s="13">
        <v>5.67</v>
      </c>
      <c r="D22503" s="7" t="str">
        <f t="shared" si="351"/>
        <v>Unique</v>
      </c>
    </row>
    <row r="22504" spans="1:4" x14ac:dyDescent="0.35">
      <c r="A22504" s="7" t="s">
        <v>24659</v>
      </c>
      <c r="B22504" s="21">
        <v>10219</v>
      </c>
      <c r="C22504" s="13">
        <v>7.9499999999999993</v>
      </c>
      <c r="D22504" s="7" t="str">
        <f t="shared" si="351"/>
        <v>Unique</v>
      </c>
    </row>
    <row r="22505" spans="1:4" x14ac:dyDescent="0.35">
      <c r="A22505" s="7" t="s">
        <v>24665</v>
      </c>
      <c r="B22505" s="21" t="s">
        <v>11456</v>
      </c>
      <c r="C22505" s="13">
        <v>5.67</v>
      </c>
      <c r="D22505" s="7" t="str">
        <f t="shared" si="351"/>
        <v>Unique</v>
      </c>
    </row>
    <row r="22506" spans="1:4" x14ac:dyDescent="0.35">
      <c r="A22506" s="7" t="s">
        <v>24658</v>
      </c>
      <c r="B22506" s="21">
        <v>10219</v>
      </c>
      <c r="C22506" s="13">
        <v>7.09</v>
      </c>
      <c r="D22506" s="7" t="str">
        <f t="shared" si="351"/>
        <v>Unique</v>
      </c>
    </row>
    <row r="22507" spans="1:4" x14ac:dyDescent="0.35">
      <c r="A22507" s="7" t="s">
        <v>24658</v>
      </c>
      <c r="B22507" s="21">
        <v>10219</v>
      </c>
      <c r="C22507" s="13">
        <v>-0.05</v>
      </c>
      <c r="D22507" s="7" t="str">
        <f t="shared" si="351"/>
        <v>Unique</v>
      </c>
    </row>
    <row r="22508" spans="1:4" x14ac:dyDescent="0.35">
      <c r="A22508" s="7" t="s">
        <v>24659</v>
      </c>
      <c r="B22508" s="21">
        <v>10219</v>
      </c>
      <c r="C22508" s="13">
        <v>-0.03</v>
      </c>
      <c r="D22508" s="7" t="str">
        <f t="shared" si="351"/>
        <v>Unique</v>
      </c>
    </row>
    <row r="22509" spans="1:4" x14ac:dyDescent="0.35">
      <c r="A22509" s="7" t="s">
        <v>24668</v>
      </c>
      <c r="B22509" s="21" t="s">
        <v>24669</v>
      </c>
      <c r="C22509" s="13">
        <v>5.92</v>
      </c>
      <c r="D22509" s="7" t="str">
        <f t="shared" si="351"/>
        <v>Unique</v>
      </c>
    </row>
    <row r="22510" spans="1:4" x14ac:dyDescent="0.35">
      <c r="A22510" s="7" t="s">
        <v>24670</v>
      </c>
      <c r="B22510" s="21" t="s">
        <v>24671</v>
      </c>
      <c r="C22510" s="13">
        <v>5.67</v>
      </c>
      <c r="D22510" s="7" t="str">
        <f t="shared" si="351"/>
        <v>Unique</v>
      </c>
    </row>
    <row r="22511" spans="1:4" x14ac:dyDescent="0.35">
      <c r="A22511" s="7" t="s">
        <v>24673</v>
      </c>
      <c r="B22511" s="21" t="s">
        <v>24674</v>
      </c>
      <c r="C22511" s="13">
        <v>-0.03</v>
      </c>
      <c r="D22511" s="7" t="str">
        <f t="shared" si="351"/>
        <v>Unique</v>
      </c>
    </row>
    <row r="22512" spans="1:4" x14ac:dyDescent="0.35">
      <c r="A22512" s="7" t="s">
        <v>24675</v>
      </c>
      <c r="B22512" s="21" t="s">
        <v>24674</v>
      </c>
      <c r="C22512" s="13">
        <v>-0.05</v>
      </c>
      <c r="D22512" s="7" t="str">
        <f t="shared" si="351"/>
        <v>Unique</v>
      </c>
    </row>
    <row r="22513" spans="1:4" x14ac:dyDescent="0.35">
      <c r="A22513" s="7" t="s">
        <v>24673</v>
      </c>
      <c r="B22513" s="21" t="s">
        <v>24674</v>
      </c>
      <c r="C22513" s="13">
        <v>8.74</v>
      </c>
      <c r="D22513" s="7" t="str">
        <f t="shared" si="351"/>
        <v>Unique</v>
      </c>
    </row>
    <row r="22514" spans="1:4" x14ac:dyDescent="0.35">
      <c r="A22514" s="7" t="s">
        <v>24675</v>
      </c>
      <c r="B22514" s="21" t="s">
        <v>24674</v>
      </c>
      <c r="C22514" s="13">
        <v>9.36</v>
      </c>
      <c r="D22514" s="7" t="str">
        <f t="shared" si="351"/>
        <v>Unique</v>
      </c>
    </row>
    <row r="22515" spans="1:4" x14ac:dyDescent="0.35">
      <c r="A22515" s="7" t="s">
        <v>24676</v>
      </c>
      <c r="B22515" s="21" t="s">
        <v>24677</v>
      </c>
      <c r="C22515" s="13">
        <v>7.9499999999999993</v>
      </c>
      <c r="D22515" s="7" t="str">
        <f t="shared" si="351"/>
        <v>Unique</v>
      </c>
    </row>
    <row r="22516" spans="1:4" x14ac:dyDescent="0.35">
      <c r="A22516" s="7" t="s">
        <v>24678</v>
      </c>
      <c r="B22516" s="21" t="s">
        <v>11215</v>
      </c>
      <c r="C22516" s="13">
        <v>6.6099999999999994</v>
      </c>
      <c r="D22516" s="7" t="str">
        <f t="shared" si="351"/>
        <v>Unique</v>
      </c>
    </row>
    <row r="22517" spans="1:4" x14ac:dyDescent="0.35">
      <c r="A22517" s="7" t="s">
        <v>24679</v>
      </c>
      <c r="B22517" s="21">
        <v>598787</v>
      </c>
      <c r="C22517" s="13">
        <v>5.92</v>
      </c>
      <c r="D22517" s="7" t="str">
        <f t="shared" si="351"/>
        <v>Unique</v>
      </c>
    </row>
    <row r="22518" spans="1:4" x14ac:dyDescent="0.35">
      <c r="A22518" s="7" t="s">
        <v>24680</v>
      </c>
      <c r="B22518" s="21" t="s">
        <v>24681</v>
      </c>
      <c r="C22518" s="13">
        <v>5.67</v>
      </c>
      <c r="D22518" s="7" t="str">
        <f t="shared" si="351"/>
        <v>Unique</v>
      </c>
    </row>
    <row r="22519" spans="1:4" x14ac:dyDescent="0.35">
      <c r="A22519" s="7" t="s">
        <v>24682</v>
      </c>
      <c r="B22519" s="21" t="s">
        <v>1771</v>
      </c>
      <c r="C22519" s="13">
        <v>5.67</v>
      </c>
      <c r="D22519" s="7" t="str">
        <f t="shared" si="351"/>
        <v>Unique</v>
      </c>
    </row>
    <row r="22520" spans="1:4" x14ac:dyDescent="0.35">
      <c r="A22520" s="7" t="s">
        <v>24683</v>
      </c>
      <c r="B22520" s="21" t="s">
        <v>5081</v>
      </c>
      <c r="C22520" s="13">
        <v>5.67</v>
      </c>
      <c r="D22520" s="7" t="str">
        <f t="shared" si="351"/>
        <v>Unique</v>
      </c>
    </row>
    <row r="22521" spans="1:4" x14ac:dyDescent="0.35">
      <c r="A22521" s="7" t="s">
        <v>24684</v>
      </c>
      <c r="B22521" s="21">
        <v>26002111</v>
      </c>
      <c r="C22521" s="13">
        <v>-0.03</v>
      </c>
      <c r="D22521" s="7" t="str">
        <f t="shared" si="351"/>
        <v>Unique</v>
      </c>
    </row>
    <row r="22522" spans="1:4" x14ac:dyDescent="0.35">
      <c r="A22522" s="7" t="s">
        <v>24685</v>
      </c>
      <c r="B22522" s="21">
        <v>26002111</v>
      </c>
      <c r="C22522" s="13">
        <v>-0.05</v>
      </c>
      <c r="D22522" s="7" t="str">
        <f t="shared" si="351"/>
        <v>Unique</v>
      </c>
    </row>
    <row r="22523" spans="1:4" x14ac:dyDescent="0.35">
      <c r="A22523" s="7" t="s">
        <v>24684</v>
      </c>
      <c r="B22523" s="21">
        <v>26002111</v>
      </c>
      <c r="C22523" s="13">
        <v>9.93</v>
      </c>
      <c r="D22523" s="7" t="str">
        <f t="shared" si="351"/>
        <v>Unique</v>
      </c>
    </row>
    <row r="22524" spans="1:4" x14ac:dyDescent="0.35">
      <c r="A22524" s="7" t="s">
        <v>24685</v>
      </c>
      <c r="B22524" s="21">
        <v>26002111</v>
      </c>
      <c r="C22524" s="13">
        <v>9.93</v>
      </c>
      <c r="D22524" s="7" t="str">
        <f t="shared" si="351"/>
        <v>Unique</v>
      </c>
    </row>
    <row r="22525" spans="1:4" x14ac:dyDescent="0.35">
      <c r="A22525" s="7" t="s">
        <v>24686</v>
      </c>
      <c r="B22525" s="21">
        <v>30025671</v>
      </c>
      <c r="C22525" s="13">
        <v>5.67</v>
      </c>
      <c r="D22525" s="7" t="str">
        <f t="shared" si="351"/>
        <v>Unique</v>
      </c>
    </row>
    <row r="22526" spans="1:4" x14ac:dyDescent="0.35">
      <c r="A22526" s="7" t="s">
        <v>24672</v>
      </c>
      <c r="B22526" s="21">
        <v>10247</v>
      </c>
      <c r="C22526" s="13">
        <v>7.6599999999999993</v>
      </c>
      <c r="D22526" s="7" t="str">
        <f t="shared" si="351"/>
        <v>Unique</v>
      </c>
    </row>
    <row r="22527" spans="1:4" x14ac:dyDescent="0.35">
      <c r="A22527" s="7" t="s">
        <v>24667</v>
      </c>
      <c r="B22527" s="21">
        <v>10247</v>
      </c>
      <c r="C22527" s="13">
        <v>5.93</v>
      </c>
      <c r="D22527" s="7" t="str">
        <f t="shared" si="351"/>
        <v>Unique</v>
      </c>
    </row>
    <row r="22528" spans="1:4" x14ac:dyDescent="0.35">
      <c r="A22528" s="7" t="s">
        <v>24672</v>
      </c>
      <c r="B22528" s="21">
        <v>10247</v>
      </c>
      <c r="C22528" s="13">
        <v>-0.05</v>
      </c>
      <c r="D22528" s="7" t="str">
        <f t="shared" si="351"/>
        <v>Unique</v>
      </c>
    </row>
    <row r="22529" spans="1:4" x14ac:dyDescent="0.35">
      <c r="A22529" s="7" t="s">
        <v>24667</v>
      </c>
      <c r="B22529" s="21">
        <v>10247</v>
      </c>
      <c r="C22529" s="13">
        <v>-0.03</v>
      </c>
      <c r="D22529" s="7" t="str">
        <f t="shared" si="351"/>
        <v>Unique</v>
      </c>
    </row>
    <row r="22530" spans="1:4" x14ac:dyDescent="0.35">
      <c r="A22530" s="7" t="s">
        <v>24687</v>
      </c>
      <c r="B22530" s="21" t="s">
        <v>24688</v>
      </c>
      <c r="C22530" s="13">
        <v>5.92</v>
      </c>
      <c r="D22530" s="7" t="str">
        <f t="shared" ref="D22530:D22593" si="352">IF(COUNTIFS(A:A,A22530,B:B,B22530,C:C,C22530)&gt;1,"Doublon","Unique")</f>
        <v>Unique</v>
      </c>
    </row>
    <row r="22531" spans="1:4" x14ac:dyDescent="0.35">
      <c r="A22531" s="7" t="s">
        <v>24689</v>
      </c>
      <c r="B22531" s="21" t="s">
        <v>24690</v>
      </c>
      <c r="C22531" s="13">
        <v>5.93</v>
      </c>
      <c r="D22531" s="7" t="str">
        <f t="shared" si="352"/>
        <v>Unique</v>
      </c>
    </row>
    <row r="22532" spans="1:4" x14ac:dyDescent="0.35">
      <c r="A22532" s="7" t="s">
        <v>24691</v>
      </c>
      <c r="B22532" s="21" t="s">
        <v>24692</v>
      </c>
      <c r="C22532" s="13">
        <v>5.92</v>
      </c>
      <c r="D22532" s="7" t="str">
        <f t="shared" si="352"/>
        <v>Unique</v>
      </c>
    </row>
    <row r="22533" spans="1:4" x14ac:dyDescent="0.35">
      <c r="A22533" s="7" t="s">
        <v>24693</v>
      </c>
      <c r="B22533" s="21" t="s">
        <v>24694</v>
      </c>
      <c r="C22533" s="13">
        <v>5.9399999999999995</v>
      </c>
      <c r="D22533" s="7" t="str">
        <f t="shared" si="352"/>
        <v>Unique</v>
      </c>
    </row>
    <row r="22534" spans="1:4" x14ac:dyDescent="0.35">
      <c r="A22534" s="7" t="s">
        <v>24695</v>
      </c>
      <c r="B22534" s="21">
        <v>10233</v>
      </c>
      <c r="C22534" s="13">
        <v>5.92</v>
      </c>
      <c r="D22534" s="7" t="str">
        <f t="shared" si="352"/>
        <v>Unique</v>
      </c>
    </row>
    <row r="22535" spans="1:4" x14ac:dyDescent="0.35">
      <c r="A22535" s="7" t="s">
        <v>24696</v>
      </c>
      <c r="B22535" s="21" t="s">
        <v>24697</v>
      </c>
      <c r="C22535" s="13">
        <v>7.09</v>
      </c>
      <c r="D22535" s="7" t="str">
        <f t="shared" si="352"/>
        <v>Unique</v>
      </c>
    </row>
    <row r="22536" spans="1:4" x14ac:dyDescent="0.35">
      <c r="A22536" s="7" t="s">
        <v>24698</v>
      </c>
      <c r="B22536" s="21">
        <v>10168</v>
      </c>
      <c r="C22536" s="13">
        <v>7.9499999999999993</v>
      </c>
      <c r="D22536" s="7" t="str">
        <f t="shared" si="352"/>
        <v>Unique</v>
      </c>
    </row>
    <row r="22537" spans="1:4" x14ac:dyDescent="0.35">
      <c r="A22537" s="7" t="s">
        <v>24699</v>
      </c>
      <c r="B22537" s="21">
        <v>10168</v>
      </c>
      <c r="C22537" s="13">
        <v>7.09</v>
      </c>
      <c r="D22537" s="7" t="str">
        <f t="shared" si="352"/>
        <v>Unique</v>
      </c>
    </row>
    <row r="22538" spans="1:4" x14ac:dyDescent="0.35">
      <c r="A22538" s="7" t="s">
        <v>24699</v>
      </c>
      <c r="B22538" s="21">
        <v>10168</v>
      </c>
      <c r="C22538" s="13">
        <v>-0.05</v>
      </c>
      <c r="D22538" s="7" t="str">
        <f t="shared" si="352"/>
        <v>Unique</v>
      </c>
    </row>
    <row r="22539" spans="1:4" x14ac:dyDescent="0.35">
      <c r="A22539" s="7" t="s">
        <v>24698</v>
      </c>
      <c r="B22539" s="21">
        <v>10168</v>
      </c>
      <c r="C22539" s="13">
        <v>-0.03</v>
      </c>
      <c r="D22539" s="7" t="str">
        <f t="shared" si="352"/>
        <v>Unique</v>
      </c>
    </row>
    <row r="22540" spans="1:4" x14ac:dyDescent="0.35">
      <c r="A22540" s="7" t="s">
        <v>24700</v>
      </c>
      <c r="B22540" s="21">
        <v>10164</v>
      </c>
      <c r="C22540" s="13">
        <v>7.38</v>
      </c>
      <c r="D22540" s="7" t="str">
        <f t="shared" si="352"/>
        <v>Unique</v>
      </c>
    </row>
    <row r="22541" spans="1:4" x14ac:dyDescent="0.35">
      <c r="A22541" s="7" t="s">
        <v>24701</v>
      </c>
      <c r="B22541" s="21">
        <v>10164</v>
      </c>
      <c r="C22541" s="13">
        <v>7.38</v>
      </c>
      <c r="D22541" s="7" t="str">
        <f t="shared" si="352"/>
        <v>Unique</v>
      </c>
    </row>
    <row r="22542" spans="1:4" x14ac:dyDescent="0.35">
      <c r="A22542" s="7" t="s">
        <v>24700</v>
      </c>
      <c r="B22542" s="21">
        <v>10164</v>
      </c>
      <c r="C22542" s="13">
        <v>-0.05</v>
      </c>
      <c r="D22542" s="7" t="str">
        <f t="shared" si="352"/>
        <v>Unique</v>
      </c>
    </row>
    <row r="22543" spans="1:4" x14ac:dyDescent="0.35">
      <c r="A22543" s="7" t="s">
        <v>24701</v>
      </c>
      <c r="B22543" s="21">
        <v>10164</v>
      </c>
      <c r="C22543" s="13">
        <v>-0.03</v>
      </c>
      <c r="D22543" s="7" t="str">
        <f t="shared" si="352"/>
        <v>Unique</v>
      </c>
    </row>
    <row r="22544" spans="1:4" x14ac:dyDescent="0.35">
      <c r="A22544" s="7" t="s">
        <v>24704</v>
      </c>
      <c r="B22544" s="21" t="s">
        <v>24705</v>
      </c>
      <c r="C22544" s="13">
        <v>5.67</v>
      </c>
      <c r="D22544" s="7" t="str">
        <f t="shared" si="352"/>
        <v>Unique</v>
      </c>
    </row>
    <row r="22545" spans="1:4" x14ac:dyDescent="0.35">
      <c r="A22545" s="7" t="s">
        <v>24706</v>
      </c>
      <c r="B22545" s="21" t="s">
        <v>11656</v>
      </c>
      <c r="C22545" s="13">
        <v>5.92</v>
      </c>
      <c r="D22545" s="7" t="str">
        <f t="shared" si="352"/>
        <v>Unique</v>
      </c>
    </row>
    <row r="22546" spans="1:4" x14ac:dyDescent="0.35">
      <c r="A22546" s="7" t="s">
        <v>24707</v>
      </c>
      <c r="B22546" s="21">
        <v>10248</v>
      </c>
      <c r="C22546" s="13">
        <v>7.9499999999999993</v>
      </c>
      <c r="D22546" s="7" t="str">
        <f t="shared" si="352"/>
        <v>Unique</v>
      </c>
    </row>
    <row r="22547" spans="1:4" x14ac:dyDescent="0.35">
      <c r="A22547" s="7" t="s">
        <v>24708</v>
      </c>
      <c r="B22547" s="21">
        <v>10248</v>
      </c>
      <c r="C22547" s="13">
        <v>6.6099999999999994</v>
      </c>
      <c r="D22547" s="7" t="str">
        <f t="shared" si="352"/>
        <v>Unique</v>
      </c>
    </row>
    <row r="22548" spans="1:4" x14ac:dyDescent="0.35">
      <c r="A22548" s="7" t="s">
        <v>24707</v>
      </c>
      <c r="B22548" s="21">
        <v>10248</v>
      </c>
      <c r="C22548" s="13">
        <v>-0.05</v>
      </c>
      <c r="D22548" s="7" t="str">
        <f t="shared" si="352"/>
        <v>Unique</v>
      </c>
    </row>
    <row r="22549" spans="1:4" x14ac:dyDescent="0.35">
      <c r="A22549" s="7" t="s">
        <v>24708</v>
      </c>
      <c r="B22549" s="21">
        <v>10248</v>
      </c>
      <c r="C22549" s="13">
        <v>-0.03</v>
      </c>
      <c r="D22549" s="7" t="str">
        <f t="shared" si="352"/>
        <v>Unique</v>
      </c>
    </row>
    <row r="22550" spans="1:4" x14ac:dyDescent="0.35">
      <c r="A22550" s="7" t="s">
        <v>24709</v>
      </c>
      <c r="B22550" s="21">
        <v>10164</v>
      </c>
      <c r="C22550" s="13">
        <v>8.2199999999999989</v>
      </c>
      <c r="D22550" s="7" t="str">
        <f t="shared" si="352"/>
        <v>Unique</v>
      </c>
    </row>
    <row r="22551" spans="1:4" x14ac:dyDescent="0.35">
      <c r="A22551" s="7" t="s">
        <v>24710</v>
      </c>
      <c r="B22551" s="21" t="s">
        <v>24711</v>
      </c>
      <c r="C22551" s="13">
        <v>5.67</v>
      </c>
      <c r="D22551" s="7" t="str">
        <f t="shared" si="352"/>
        <v>Unique</v>
      </c>
    </row>
    <row r="22552" spans="1:4" x14ac:dyDescent="0.35">
      <c r="A22552" s="7" t="s">
        <v>24712</v>
      </c>
      <c r="B22552" s="21" t="s">
        <v>24713</v>
      </c>
      <c r="C22552" s="13">
        <v>5.67</v>
      </c>
      <c r="D22552" s="7" t="str">
        <f t="shared" si="352"/>
        <v>Unique</v>
      </c>
    </row>
    <row r="22553" spans="1:4" x14ac:dyDescent="0.35">
      <c r="A22553" s="7" t="s">
        <v>24714</v>
      </c>
      <c r="B22553" s="21" t="s">
        <v>24715</v>
      </c>
      <c r="C22553" s="13">
        <v>5.92</v>
      </c>
      <c r="D22553" s="7" t="str">
        <f t="shared" si="352"/>
        <v>Unique</v>
      </c>
    </row>
    <row r="22554" spans="1:4" x14ac:dyDescent="0.35">
      <c r="A22554" s="7" t="s">
        <v>24702</v>
      </c>
      <c r="B22554" s="21" t="s">
        <v>24703</v>
      </c>
      <c r="C22554" s="13">
        <v>5.92</v>
      </c>
      <c r="D22554" s="7" t="str">
        <f t="shared" si="352"/>
        <v>Unique</v>
      </c>
    </row>
    <row r="22555" spans="1:4" x14ac:dyDescent="0.35">
      <c r="A22555" s="7" t="s">
        <v>24716</v>
      </c>
      <c r="B22555" s="21" t="s">
        <v>24717</v>
      </c>
      <c r="C22555" s="13">
        <v>6.6099999999999994</v>
      </c>
      <c r="D22555" s="7" t="str">
        <f t="shared" si="352"/>
        <v>Unique</v>
      </c>
    </row>
    <row r="22556" spans="1:4" x14ac:dyDescent="0.35">
      <c r="A22556" s="7" t="s">
        <v>24718</v>
      </c>
      <c r="B22556" s="21" t="s">
        <v>24719</v>
      </c>
      <c r="C22556" s="13">
        <v>5.67</v>
      </c>
      <c r="D22556" s="7" t="str">
        <f t="shared" si="352"/>
        <v>Unique</v>
      </c>
    </row>
    <row r="22557" spans="1:4" x14ac:dyDescent="0.35">
      <c r="A22557" s="7" t="s">
        <v>24720</v>
      </c>
      <c r="B22557" s="21" t="s">
        <v>24721</v>
      </c>
      <c r="C22557" s="13">
        <v>5.92</v>
      </c>
      <c r="D22557" s="7" t="str">
        <f t="shared" si="352"/>
        <v>Unique</v>
      </c>
    </row>
    <row r="22558" spans="1:4" x14ac:dyDescent="0.35">
      <c r="A22558" s="7" t="s">
        <v>24722</v>
      </c>
      <c r="B22558" s="21" t="s">
        <v>24723</v>
      </c>
      <c r="C22558" s="13">
        <v>5.67</v>
      </c>
      <c r="D22558" s="7" t="str">
        <f t="shared" si="352"/>
        <v>Unique</v>
      </c>
    </row>
    <row r="22559" spans="1:4" x14ac:dyDescent="0.35">
      <c r="A22559" s="7" t="s">
        <v>24724</v>
      </c>
      <c r="B22559" s="21">
        <v>10133</v>
      </c>
      <c r="C22559" s="13">
        <v>7.38</v>
      </c>
      <c r="D22559" s="7" t="str">
        <f t="shared" si="352"/>
        <v>Unique</v>
      </c>
    </row>
    <row r="22560" spans="1:4" x14ac:dyDescent="0.35">
      <c r="A22560" s="7" t="s">
        <v>24725</v>
      </c>
      <c r="B22560" s="21">
        <v>10133</v>
      </c>
      <c r="C22560" s="13">
        <v>5.92</v>
      </c>
      <c r="D22560" s="7" t="str">
        <f t="shared" si="352"/>
        <v>Unique</v>
      </c>
    </row>
    <row r="22561" spans="1:4" x14ac:dyDescent="0.35">
      <c r="A22561" s="7" t="s">
        <v>24726</v>
      </c>
      <c r="B22561" s="21">
        <v>10133</v>
      </c>
      <c r="C22561" s="13">
        <v>5.67</v>
      </c>
      <c r="D22561" s="7" t="str">
        <f t="shared" si="352"/>
        <v>Unique</v>
      </c>
    </row>
    <row r="22562" spans="1:4" x14ac:dyDescent="0.35">
      <c r="A22562" s="7" t="s">
        <v>24726</v>
      </c>
      <c r="B22562" s="21">
        <v>10133</v>
      </c>
      <c r="C22562" s="13">
        <v>-6.0000000000000005E-2</v>
      </c>
      <c r="D22562" s="7" t="str">
        <f t="shared" si="352"/>
        <v>Unique</v>
      </c>
    </row>
    <row r="22563" spans="1:4" x14ac:dyDescent="0.35">
      <c r="A22563" s="7" t="s">
        <v>24724</v>
      </c>
      <c r="B22563" s="21">
        <v>10133</v>
      </c>
      <c r="C22563" s="13">
        <v>-6.0000000000000005E-2</v>
      </c>
      <c r="D22563" s="7" t="str">
        <f t="shared" si="352"/>
        <v>Unique</v>
      </c>
    </row>
    <row r="22564" spans="1:4" x14ac:dyDescent="0.35">
      <c r="A22564" s="7" t="s">
        <v>24725</v>
      </c>
      <c r="B22564" s="21">
        <v>10133</v>
      </c>
      <c r="C22564" s="13">
        <v>-0.04</v>
      </c>
      <c r="D22564" s="7" t="str">
        <f t="shared" si="352"/>
        <v>Unique</v>
      </c>
    </row>
    <row r="22565" spans="1:4" x14ac:dyDescent="0.35">
      <c r="A22565" s="7" t="s">
        <v>24727</v>
      </c>
      <c r="B22565" s="21" t="s">
        <v>24728</v>
      </c>
      <c r="C22565" s="13">
        <v>5.93</v>
      </c>
      <c r="D22565" s="7" t="str">
        <f t="shared" si="352"/>
        <v>Unique</v>
      </c>
    </row>
    <row r="22566" spans="1:4" x14ac:dyDescent="0.35">
      <c r="A22566" s="7" t="s">
        <v>24729</v>
      </c>
      <c r="B22566" s="21" t="s">
        <v>24730</v>
      </c>
      <c r="C22566" s="13">
        <v>5.93</v>
      </c>
      <c r="D22566" s="7" t="str">
        <f t="shared" si="352"/>
        <v>Unique</v>
      </c>
    </row>
    <row r="22567" spans="1:4" x14ac:dyDescent="0.35">
      <c r="A22567" s="7" t="s">
        <v>24731</v>
      </c>
      <c r="B22567" s="21" t="s">
        <v>24732</v>
      </c>
      <c r="C22567" s="13">
        <v>5.67</v>
      </c>
      <c r="D22567" s="7" t="str">
        <f t="shared" si="352"/>
        <v>Unique</v>
      </c>
    </row>
    <row r="22568" spans="1:4" x14ac:dyDescent="0.35">
      <c r="A22568" s="7" t="s">
        <v>24734</v>
      </c>
      <c r="B22568" s="21">
        <v>10235</v>
      </c>
      <c r="C22568" s="13">
        <v>8.2199999999999989</v>
      </c>
      <c r="D22568" s="7" t="str">
        <f t="shared" si="352"/>
        <v>Unique</v>
      </c>
    </row>
    <row r="22569" spans="1:4" x14ac:dyDescent="0.35">
      <c r="A22569" s="7" t="s">
        <v>24735</v>
      </c>
      <c r="B22569" s="21">
        <v>10235</v>
      </c>
      <c r="C22569" s="13">
        <v>-0.05</v>
      </c>
      <c r="D22569" s="7" t="str">
        <f t="shared" si="352"/>
        <v>Unique</v>
      </c>
    </row>
    <row r="22570" spans="1:4" x14ac:dyDescent="0.35">
      <c r="A22570" s="7" t="s">
        <v>24734</v>
      </c>
      <c r="B22570" s="21">
        <v>10235</v>
      </c>
      <c r="C22570" s="13">
        <v>-0.03</v>
      </c>
      <c r="D22570" s="7" t="str">
        <f t="shared" si="352"/>
        <v>Unique</v>
      </c>
    </row>
    <row r="22571" spans="1:4" x14ac:dyDescent="0.35">
      <c r="A22571" s="7" t="s">
        <v>24736</v>
      </c>
      <c r="B22571" s="21" t="s">
        <v>24737</v>
      </c>
      <c r="C22571" s="13">
        <v>5.92</v>
      </c>
      <c r="D22571" s="7" t="str">
        <f t="shared" si="352"/>
        <v>Unique</v>
      </c>
    </row>
    <row r="22572" spans="1:4" x14ac:dyDescent="0.35">
      <c r="A22572" s="7" t="s">
        <v>24738</v>
      </c>
      <c r="B22572" s="21" t="s">
        <v>24739</v>
      </c>
      <c r="C22572" s="13">
        <v>5.67</v>
      </c>
      <c r="D22572" s="7" t="str">
        <f t="shared" si="352"/>
        <v>Unique</v>
      </c>
    </row>
    <row r="22573" spans="1:4" x14ac:dyDescent="0.35">
      <c r="A22573" s="7" t="s">
        <v>24740</v>
      </c>
      <c r="B22573" s="21" t="s">
        <v>24741</v>
      </c>
      <c r="C22573" s="13">
        <v>5.93</v>
      </c>
      <c r="D22573" s="7" t="str">
        <f t="shared" si="352"/>
        <v>Unique</v>
      </c>
    </row>
    <row r="22574" spans="1:4" x14ac:dyDescent="0.35">
      <c r="A22574" s="7" t="s">
        <v>24742</v>
      </c>
      <c r="B22574" s="21" t="s">
        <v>24743</v>
      </c>
      <c r="C22574" s="13">
        <v>5.67</v>
      </c>
      <c r="D22574" s="7" t="str">
        <f t="shared" si="352"/>
        <v>Unique</v>
      </c>
    </row>
    <row r="22575" spans="1:4" x14ac:dyDescent="0.35">
      <c r="A22575" s="7" t="s">
        <v>24744</v>
      </c>
      <c r="B22575" s="21" t="s">
        <v>24745</v>
      </c>
      <c r="C22575" s="13">
        <v>5.93</v>
      </c>
      <c r="D22575" s="7" t="str">
        <f t="shared" si="352"/>
        <v>Unique</v>
      </c>
    </row>
    <row r="22576" spans="1:4" x14ac:dyDescent="0.35">
      <c r="A22576" s="7" t="s">
        <v>24746</v>
      </c>
      <c r="B22576" s="21" t="s">
        <v>24747</v>
      </c>
      <c r="C22576" s="13">
        <v>5.92</v>
      </c>
      <c r="D22576" s="7" t="str">
        <f t="shared" si="352"/>
        <v>Unique</v>
      </c>
    </row>
    <row r="22577" spans="1:4" x14ac:dyDescent="0.35">
      <c r="A22577" s="7" t="s">
        <v>24748</v>
      </c>
      <c r="B22577" s="21" t="s">
        <v>24749</v>
      </c>
      <c r="C22577" s="13">
        <v>5.92</v>
      </c>
      <c r="D22577" s="7" t="str">
        <f t="shared" si="352"/>
        <v>Unique</v>
      </c>
    </row>
    <row r="22578" spans="1:4" x14ac:dyDescent="0.35">
      <c r="A22578" s="7" t="s">
        <v>24733</v>
      </c>
      <c r="B22578" s="21">
        <v>10249</v>
      </c>
      <c r="C22578" s="13">
        <v>5.92</v>
      </c>
      <c r="D22578" s="7" t="str">
        <f t="shared" si="352"/>
        <v>Unique</v>
      </c>
    </row>
    <row r="22579" spans="1:4" x14ac:dyDescent="0.35">
      <c r="A22579" s="7" t="s">
        <v>24752</v>
      </c>
      <c r="B22579" s="21" t="s">
        <v>24753</v>
      </c>
      <c r="C22579" s="13">
        <v>5.93</v>
      </c>
      <c r="D22579" s="7" t="str">
        <f t="shared" si="352"/>
        <v>Unique</v>
      </c>
    </row>
    <row r="22580" spans="1:4" x14ac:dyDescent="0.35">
      <c r="A22580" s="7" t="s">
        <v>24754</v>
      </c>
      <c r="B22580" s="21" t="s">
        <v>24755</v>
      </c>
      <c r="C22580" s="13">
        <v>5.92</v>
      </c>
      <c r="D22580" s="7" t="str">
        <f t="shared" si="352"/>
        <v>Unique</v>
      </c>
    </row>
    <row r="22581" spans="1:4" x14ac:dyDescent="0.35">
      <c r="A22581" s="7" t="s">
        <v>24756</v>
      </c>
      <c r="B22581" s="21" t="s">
        <v>24757</v>
      </c>
      <c r="C22581" s="13">
        <v>6.6099999999999994</v>
      </c>
      <c r="D22581" s="7" t="str">
        <f t="shared" si="352"/>
        <v>Unique</v>
      </c>
    </row>
    <row r="22582" spans="1:4" x14ac:dyDescent="0.35">
      <c r="A22582" s="7" t="s">
        <v>24758</v>
      </c>
      <c r="B22582" s="21">
        <v>10223</v>
      </c>
      <c r="C22582" s="13">
        <v>10.760000000000002</v>
      </c>
      <c r="D22582" s="7" t="str">
        <f t="shared" si="352"/>
        <v>Unique</v>
      </c>
    </row>
    <row r="22583" spans="1:4" x14ac:dyDescent="0.35">
      <c r="A22583" s="7" t="s">
        <v>24759</v>
      </c>
      <c r="B22583" s="21">
        <v>10223</v>
      </c>
      <c r="C22583" s="13">
        <v>5.67</v>
      </c>
      <c r="D22583" s="7" t="str">
        <f t="shared" si="352"/>
        <v>Unique</v>
      </c>
    </row>
    <row r="22584" spans="1:4" x14ac:dyDescent="0.35">
      <c r="A22584" s="7" t="s">
        <v>24759</v>
      </c>
      <c r="B22584" s="21">
        <v>10223</v>
      </c>
      <c r="C22584" s="13">
        <v>-0.05</v>
      </c>
      <c r="D22584" s="7" t="str">
        <f t="shared" si="352"/>
        <v>Unique</v>
      </c>
    </row>
    <row r="22585" spans="1:4" x14ac:dyDescent="0.35">
      <c r="A22585" s="7" t="s">
        <v>24758</v>
      </c>
      <c r="B22585" s="21">
        <v>10223</v>
      </c>
      <c r="C22585" s="13">
        <v>-0.03</v>
      </c>
      <c r="D22585" s="7" t="str">
        <f t="shared" si="352"/>
        <v>Unique</v>
      </c>
    </row>
    <row r="22586" spans="1:4" x14ac:dyDescent="0.35">
      <c r="A22586" s="7" t="s">
        <v>24760</v>
      </c>
      <c r="B22586" s="21" t="s">
        <v>24761</v>
      </c>
      <c r="C22586" s="13">
        <v>5.92</v>
      </c>
      <c r="D22586" s="7" t="str">
        <f t="shared" si="352"/>
        <v>Unique</v>
      </c>
    </row>
    <row r="22587" spans="1:4" x14ac:dyDescent="0.35">
      <c r="A22587" s="7" t="s">
        <v>24762</v>
      </c>
      <c r="B22587" s="21" t="s">
        <v>11657</v>
      </c>
      <c r="C22587" s="13">
        <v>5.67</v>
      </c>
      <c r="D22587" s="7" t="str">
        <f t="shared" si="352"/>
        <v>Unique</v>
      </c>
    </row>
    <row r="22588" spans="1:4" x14ac:dyDescent="0.35">
      <c r="A22588" s="7" t="s">
        <v>24763</v>
      </c>
      <c r="B22588" s="21">
        <v>10154</v>
      </c>
      <c r="C22588" s="13">
        <v>7.09</v>
      </c>
      <c r="D22588" s="7" t="str">
        <f t="shared" si="352"/>
        <v>Unique</v>
      </c>
    </row>
    <row r="22589" spans="1:4" x14ac:dyDescent="0.35">
      <c r="A22589" s="7" t="s">
        <v>24764</v>
      </c>
      <c r="B22589" s="21" t="s">
        <v>24765</v>
      </c>
      <c r="C22589" s="13">
        <v>5.92</v>
      </c>
      <c r="D22589" s="7" t="str">
        <f t="shared" si="352"/>
        <v>Unique</v>
      </c>
    </row>
    <row r="22590" spans="1:4" x14ac:dyDescent="0.35">
      <c r="A22590" s="7" t="s">
        <v>24766</v>
      </c>
      <c r="B22590" s="21">
        <v>10237</v>
      </c>
      <c r="C22590" s="13">
        <v>7.09</v>
      </c>
      <c r="D22590" s="7" t="str">
        <f t="shared" si="352"/>
        <v>Unique</v>
      </c>
    </row>
    <row r="22591" spans="1:4" x14ac:dyDescent="0.35">
      <c r="A22591" s="7" t="s">
        <v>24767</v>
      </c>
      <c r="B22591" s="21" t="s">
        <v>24768</v>
      </c>
      <c r="C22591" s="13">
        <v>5.67</v>
      </c>
      <c r="D22591" s="7" t="str">
        <f t="shared" si="352"/>
        <v>Unique</v>
      </c>
    </row>
    <row r="22592" spans="1:4" x14ac:dyDescent="0.35">
      <c r="A22592" s="7" t="s">
        <v>24769</v>
      </c>
      <c r="B22592" s="21" t="s">
        <v>24770</v>
      </c>
      <c r="C22592" s="13">
        <v>5.92</v>
      </c>
      <c r="D22592" s="7" t="str">
        <f t="shared" si="352"/>
        <v>Unique</v>
      </c>
    </row>
    <row r="22593" spans="1:4" x14ac:dyDescent="0.35">
      <c r="A22593" s="7" t="s">
        <v>24771</v>
      </c>
      <c r="B22593" s="21" t="s">
        <v>24293</v>
      </c>
      <c r="C22593" s="13">
        <v>19.64</v>
      </c>
      <c r="D22593" s="7" t="str">
        <f t="shared" si="352"/>
        <v>Unique</v>
      </c>
    </row>
    <row r="22594" spans="1:4" x14ac:dyDescent="0.35">
      <c r="A22594" s="7" t="s">
        <v>24771</v>
      </c>
      <c r="B22594" s="21" t="s">
        <v>24293</v>
      </c>
      <c r="C22594" s="13">
        <v>5.67</v>
      </c>
      <c r="D22594" s="7" t="str">
        <f t="shared" ref="D22594:D22657" si="353">IF(COUNTIFS(A:A,A22594,B:B,B22594,C:C,C22594)&gt;1,"Doublon","Unique")</f>
        <v>Unique</v>
      </c>
    </row>
    <row r="22595" spans="1:4" x14ac:dyDescent="0.35">
      <c r="A22595" s="7" t="s">
        <v>24772</v>
      </c>
      <c r="B22595" s="21" t="s">
        <v>24773</v>
      </c>
      <c r="C22595" s="13">
        <v>5.92</v>
      </c>
      <c r="D22595" s="7" t="str">
        <f t="shared" si="353"/>
        <v>Unique</v>
      </c>
    </row>
    <row r="22596" spans="1:4" x14ac:dyDescent="0.35">
      <c r="A22596" s="7" t="s">
        <v>24774</v>
      </c>
      <c r="B22596" s="21" t="s">
        <v>24775</v>
      </c>
      <c r="C22596" s="13">
        <v>5.92</v>
      </c>
      <c r="D22596" s="7" t="str">
        <f t="shared" si="353"/>
        <v>Unique</v>
      </c>
    </row>
    <row r="22597" spans="1:4" x14ac:dyDescent="0.35">
      <c r="A22597" s="7" t="s">
        <v>24776</v>
      </c>
      <c r="B22597" s="21" t="s">
        <v>24777</v>
      </c>
      <c r="C22597" s="13">
        <v>5.93</v>
      </c>
      <c r="D22597" s="7" t="str">
        <f t="shared" si="353"/>
        <v>Unique</v>
      </c>
    </row>
    <row r="22598" spans="1:4" x14ac:dyDescent="0.35">
      <c r="A22598" s="7" t="s">
        <v>24778</v>
      </c>
      <c r="B22598" s="21" t="s">
        <v>24779</v>
      </c>
      <c r="C22598" s="13">
        <v>5.92</v>
      </c>
      <c r="D22598" s="7" t="str">
        <f t="shared" si="353"/>
        <v>Unique</v>
      </c>
    </row>
    <row r="22599" spans="1:4" x14ac:dyDescent="0.35">
      <c r="A22599" s="7" t="s">
        <v>24750</v>
      </c>
      <c r="B22599" s="21" t="s">
        <v>24751</v>
      </c>
      <c r="C22599" s="13">
        <v>5.92</v>
      </c>
      <c r="D22599" s="7" t="str">
        <f t="shared" si="353"/>
        <v>Unique</v>
      </c>
    </row>
    <row r="22600" spans="1:4" x14ac:dyDescent="0.35">
      <c r="A22600" s="7" t="s">
        <v>24735</v>
      </c>
      <c r="B22600" s="21">
        <v>10235</v>
      </c>
      <c r="C22600" s="13">
        <v>8.2199999999999989</v>
      </c>
      <c r="D22600" s="7" t="str">
        <f t="shared" si="353"/>
        <v>Unique</v>
      </c>
    </row>
    <row r="22601" spans="1:4" x14ac:dyDescent="0.35">
      <c r="A22601" s="7" t="s">
        <v>24782</v>
      </c>
      <c r="B22601" s="21" t="s">
        <v>24783</v>
      </c>
      <c r="C22601" s="13">
        <v>8.74</v>
      </c>
      <c r="D22601" s="7" t="str">
        <f t="shared" si="353"/>
        <v>Unique</v>
      </c>
    </row>
    <row r="22602" spans="1:4" x14ac:dyDescent="0.35">
      <c r="A22602" s="7" t="s">
        <v>24784</v>
      </c>
      <c r="B22602" s="21" t="s">
        <v>10914</v>
      </c>
      <c r="C22602" s="13">
        <v>5.67</v>
      </c>
      <c r="D22602" s="7" t="str">
        <f t="shared" si="353"/>
        <v>Unique</v>
      </c>
    </row>
    <row r="22603" spans="1:4" x14ac:dyDescent="0.35">
      <c r="A22603" s="7" t="s">
        <v>24785</v>
      </c>
      <c r="B22603" s="21" t="s">
        <v>24786</v>
      </c>
      <c r="C22603" s="13">
        <v>9.0300000000000011</v>
      </c>
      <c r="D22603" s="7" t="str">
        <f t="shared" si="353"/>
        <v>Unique</v>
      </c>
    </row>
    <row r="22604" spans="1:4" x14ac:dyDescent="0.35">
      <c r="A22604" s="7" t="s">
        <v>24787</v>
      </c>
      <c r="B22604" s="21" t="s">
        <v>24786</v>
      </c>
      <c r="C22604" s="13">
        <v>7.09</v>
      </c>
      <c r="D22604" s="7" t="str">
        <f t="shared" si="353"/>
        <v>Unique</v>
      </c>
    </row>
    <row r="22605" spans="1:4" x14ac:dyDescent="0.35">
      <c r="A22605" s="7" t="s">
        <v>24788</v>
      </c>
      <c r="B22605" s="21" t="s">
        <v>24786</v>
      </c>
      <c r="C22605" s="13">
        <v>5.93</v>
      </c>
      <c r="D22605" s="7" t="str">
        <f t="shared" si="353"/>
        <v>Unique</v>
      </c>
    </row>
    <row r="22606" spans="1:4" x14ac:dyDescent="0.35">
      <c r="A22606" s="7" t="s">
        <v>24787</v>
      </c>
      <c r="B22606" s="21" t="s">
        <v>24786</v>
      </c>
      <c r="C22606" s="13">
        <v>-6.0000000000000005E-2</v>
      </c>
      <c r="D22606" s="7" t="str">
        <f t="shared" si="353"/>
        <v>Unique</v>
      </c>
    </row>
    <row r="22607" spans="1:4" x14ac:dyDescent="0.35">
      <c r="A22607" s="7" t="s">
        <v>24788</v>
      </c>
      <c r="B22607" s="21" t="s">
        <v>24786</v>
      </c>
      <c r="C22607" s="13">
        <v>-6.0000000000000005E-2</v>
      </c>
      <c r="D22607" s="7" t="str">
        <f t="shared" si="353"/>
        <v>Unique</v>
      </c>
    </row>
    <row r="22608" spans="1:4" x14ac:dyDescent="0.35">
      <c r="A22608" s="7" t="s">
        <v>24785</v>
      </c>
      <c r="B22608" s="21" t="s">
        <v>24786</v>
      </c>
      <c r="C22608" s="13">
        <v>-0.04</v>
      </c>
      <c r="D22608" s="7" t="str">
        <f t="shared" si="353"/>
        <v>Unique</v>
      </c>
    </row>
    <row r="22609" spans="1:4" x14ac:dyDescent="0.35">
      <c r="A22609" s="7" t="s">
        <v>24789</v>
      </c>
      <c r="B22609" s="21" t="s">
        <v>24790</v>
      </c>
      <c r="C22609" s="13">
        <v>5.9399999999999995</v>
      </c>
      <c r="D22609" s="7" t="str">
        <f t="shared" si="353"/>
        <v>Unique</v>
      </c>
    </row>
    <row r="22610" spans="1:4" x14ac:dyDescent="0.35">
      <c r="A22610" s="7" t="s">
        <v>24791</v>
      </c>
      <c r="B22610" s="21">
        <v>26003637</v>
      </c>
      <c r="C22610" s="13">
        <v>5.92</v>
      </c>
      <c r="D22610" s="7" t="str">
        <f t="shared" si="353"/>
        <v>Unique</v>
      </c>
    </row>
    <row r="22611" spans="1:4" x14ac:dyDescent="0.35">
      <c r="A22611" s="7" t="s">
        <v>24792</v>
      </c>
      <c r="B22611" s="21">
        <v>26001818</v>
      </c>
      <c r="C22611" s="13">
        <v>7.9499999999999993</v>
      </c>
      <c r="D22611" s="7" t="str">
        <f t="shared" si="353"/>
        <v>Unique</v>
      </c>
    </row>
    <row r="22612" spans="1:4" x14ac:dyDescent="0.35">
      <c r="A22612" s="7" t="s">
        <v>24793</v>
      </c>
      <c r="B22612" s="21">
        <v>26001818</v>
      </c>
      <c r="C22612" s="13">
        <v>7.6599999999999993</v>
      </c>
      <c r="D22612" s="7" t="str">
        <f t="shared" si="353"/>
        <v>Unique</v>
      </c>
    </row>
    <row r="22613" spans="1:4" x14ac:dyDescent="0.35">
      <c r="A22613" s="7" t="s">
        <v>24792</v>
      </c>
      <c r="B22613" s="21">
        <v>26001818</v>
      </c>
      <c r="C22613" s="13">
        <v>-0.05</v>
      </c>
      <c r="D22613" s="7" t="str">
        <f t="shared" si="353"/>
        <v>Unique</v>
      </c>
    </row>
    <row r="22614" spans="1:4" x14ac:dyDescent="0.35">
      <c r="A22614" s="7" t="s">
        <v>24793</v>
      </c>
      <c r="B22614" s="21">
        <v>26001818</v>
      </c>
      <c r="C22614" s="13">
        <v>-0.03</v>
      </c>
      <c r="D22614" s="7" t="str">
        <f t="shared" si="353"/>
        <v>Unique</v>
      </c>
    </row>
    <row r="22615" spans="1:4" x14ac:dyDescent="0.35">
      <c r="A22615" s="7" t="s">
        <v>24794</v>
      </c>
      <c r="B22615" s="21" t="s">
        <v>24795</v>
      </c>
      <c r="C22615" s="13">
        <v>12.56</v>
      </c>
      <c r="D22615" s="7" t="str">
        <f t="shared" si="353"/>
        <v>Unique</v>
      </c>
    </row>
    <row r="22616" spans="1:4" x14ac:dyDescent="0.35">
      <c r="A22616" s="7" t="s">
        <v>24796</v>
      </c>
      <c r="B22616" s="21" t="s">
        <v>24795</v>
      </c>
      <c r="C22616" s="13">
        <v>9.93</v>
      </c>
      <c r="D22616" s="7" t="str">
        <f t="shared" si="353"/>
        <v>Unique</v>
      </c>
    </row>
    <row r="22617" spans="1:4" x14ac:dyDescent="0.35">
      <c r="A22617" s="7" t="s">
        <v>24796</v>
      </c>
      <c r="B22617" s="21" t="s">
        <v>24795</v>
      </c>
      <c r="C22617" s="13">
        <v>-0.05</v>
      </c>
      <c r="D22617" s="7" t="str">
        <f t="shared" si="353"/>
        <v>Unique</v>
      </c>
    </row>
    <row r="22618" spans="1:4" x14ac:dyDescent="0.35">
      <c r="A22618" s="7" t="s">
        <v>24794</v>
      </c>
      <c r="B22618" s="21" t="s">
        <v>24795</v>
      </c>
      <c r="C22618" s="13">
        <v>-0.03</v>
      </c>
      <c r="D22618" s="7" t="str">
        <f t="shared" si="353"/>
        <v>Unique</v>
      </c>
    </row>
    <row r="22619" spans="1:4" x14ac:dyDescent="0.35">
      <c r="A22619" s="7" t="s">
        <v>24797</v>
      </c>
      <c r="B22619" s="21" t="s">
        <v>24798</v>
      </c>
      <c r="C22619" s="13">
        <v>9.65</v>
      </c>
      <c r="D22619" s="7" t="str">
        <f t="shared" si="353"/>
        <v>Unique</v>
      </c>
    </row>
    <row r="22620" spans="1:4" x14ac:dyDescent="0.35">
      <c r="A22620" s="7" t="s">
        <v>24799</v>
      </c>
      <c r="B22620" s="21" t="s">
        <v>24798</v>
      </c>
      <c r="C22620" s="13">
        <v>5.9399999999999995</v>
      </c>
      <c r="D22620" s="7" t="str">
        <f t="shared" si="353"/>
        <v>Unique</v>
      </c>
    </row>
    <row r="22621" spans="1:4" x14ac:dyDescent="0.35">
      <c r="A22621" s="7" t="s">
        <v>24797</v>
      </c>
      <c r="B22621" s="21" t="s">
        <v>24798</v>
      </c>
      <c r="C22621" s="13">
        <v>-0.05</v>
      </c>
      <c r="D22621" s="7" t="str">
        <f t="shared" si="353"/>
        <v>Unique</v>
      </c>
    </row>
    <row r="22622" spans="1:4" x14ac:dyDescent="0.35">
      <c r="A22622" s="7" t="s">
        <v>24799</v>
      </c>
      <c r="B22622" s="21" t="s">
        <v>24798</v>
      </c>
      <c r="C22622" s="13">
        <v>-0.03</v>
      </c>
      <c r="D22622" s="7" t="str">
        <f t="shared" si="353"/>
        <v>Unique</v>
      </c>
    </row>
    <row r="22623" spans="1:4" x14ac:dyDescent="0.35">
      <c r="A22623" s="7" t="s">
        <v>24800</v>
      </c>
      <c r="B22623" s="21" t="s">
        <v>24801</v>
      </c>
      <c r="C22623" s="13">
        <v>5.67</v>
      </c>
      <c r="D22623" s="7" t="str">
        <f t="shared" si="353"/>
        <v>Unique</v>
      </c>
    </row>
    <row r="22624" spans="1:4" x14ac:dyDescent="0.35">
      <c r="A22624" s="7" t="s">
        <v>24780</v>
      </c>
      <c r="B22624" s="21" t="s">
        <v>24781</v>
      </c>
      <c r="C22624" s="13">
        <v>5.92</v>
      </c>
      <c r="D22624" s="7" t="str">
        <f t="shared" si="353"/>
        <v>Unique</v>
      </c>
    </row>
    <row r="22625" spans="1:4" x14ac:dyDescent="0.35">
      <c r="A22625" s="7" t="s">
        <v>24802</v>
      </c>
      <c r="B22625" s="21" t="s">
        <v>24803</v>
      </c>
      <c r="C22625" s="13">
        <v>12.230000000000002</v>
      </c>
      <c r="D22625" s="7" t="str">
        <f t="shared" si="353"/>
        <v>Unique</v>
      </c>
    </row>
    <row r="22626" spans="1:4" x14ac:dyDescent="0.35">
      <c r="A22626" s="7" t="s">
        <v>24804</v>
      </c>
      <c r="B22626" s="21" t="s">
        <v>24803</v>
      </c>
      <c r="C22626" s="13">
        <v>9.36</v>
      </c>
      <c r="D22626" s="7" t="str">
        <f t="shared" si="353"/>
        <v>Unique</v>
      </c>
    </row>
    <row r="22627" spans="1:4" x14ac:dyDescent="0.35">
      <c r="A22627" s="7" t="s">
        <v>24805</v>
      </c>
      <c r="B22627" s="21" t="s">
        <v>24803</v>
      </c>
      <c r="C22627" s="13">
        <v>9.0300000000000011</v>
      </c>
      <c r="D22627" s="7" t="str">
        <f t="shared" si="353"/>
        <v>Unique</v>
      </c>
    </row>
    <row r="22628" spans="1:4" x14ac:dyDescent="0.35">
      <c r="A22628" s="7" t="s">
        <v>24806</v>
      </c>
      <c r="B22628" s="21" t="s">
        <v>24803</v>
      </c>
      <c r="C22628" s="13">
        <v>8.74</v>
      </c>
      <c r="D22628" s="7" t="str">
        <f t="shared" si="353"/>
        <v>Unique</v>
      </c>
    </row>
    <row r="22629" spans="1:4" x14ac:dyDescent="0.35">
      <c r="A22629" s="7" t="s">
        <v>24807</v>
      </c>
      <c r="B22629" s="21" t="s">
        <v>24803</v>
      </c>
      <c r="C22629" s="13">
        <v>8.74</v>
      </c>
      <c r="D22629" s="7" t="str">
        <f t="shared" si="353"/>
        <v>Unique</v>
      </c>
    </row>
    <row r="22630" spans="1:4" x14ac:dyDescent="0.35">
      <c r="A22630" s="7" t="s">
        <v>24802</v>
      </c>
      <c r="B22630" s="21" t="s">
        <v>24803</v>
      </c>
      <c r="C22630" s="13">
        <v>-6.9999999999999993E-2</v>
      </c>
      <c r="D22630" s="7" t="str">
        <f t="shared" si="353"/>
        <v>Unique</v>
      </c>
    </row>
    <row r="22631" spans="1:4" x14ac:dyDescent="0.35">
      <c r="A22631" s="7" t="s">
        <v>24806</v>
      </c>
      <c r="B22631" s="21" t="s">
        <v>24803</v>
      </c>
      <c r="C22631" s="13">
        <v>-6.9999999999999993E-2</v>
      </c>
      <c r="D22631" s="7" t="str">
        <f t="shared" si="353"/>
        <v>Unique</v>
      </c>
    </row>
    <row r="22632" spans="1:4" x14ac:dyDescent="0.35">
      <c r="A22632" s="7" t="s">
        <v>24804</v>
      </c>
      <c r="B22632" s="21" t="s">
        <v>24803</v>
      </c>
      <c r="C22632" s="13">
        <v>-6.9999999999999993E-2</v>
      </c>
      <c r="D22632" s="7" t="str">
        <f t="shared" si="353"/>
        <v>Unique</v>
      </c>
    </row>
    <row r="22633" spans="1:4" x14ac:dyDescent="0.35">
      <c r="A22633" s="7" t="s">
        <v>24807</v>
      </c>
      <c r="B22633" s="21" t="s">
        <v>24803</v>
      </c>
      <c r="C22633" s="13">
        <v>-6.9999999999999993E-2</v>
      </c>
      <c r="D22633" s="7" t="str">
        <f t="shared" si="353"/>
        <v>Unique</v>
      </c>
    </row>
    <row r="22634" spans="1:4" x14ac:dyDescent="0.35">
      <c r="A22634" s="7" t="s">
        <v>24805</v>
      </c>
      <c r="B22634" s="21" t="s">
        <v>24803</v>
      </c>
      <c r="C22634" s="13">
        <v>-0.03</v>
      </c>
      <c r="D22634" s="7" t="str">
        <f t="shared" si="353"/>
        <v>Unique</v>
      </c>
    </row>
    <row r="22635" spans="1:4" x14ac:dyDescent="0.35">
      <c r="A22635" s="7" t="s">
        <v>24808</v>
      </c>
      <c r="B22635" s="21">
        <v>29998188</v>
      </c>
      <c r="C22635" s="13">
        <v>5.67</v>
      </c>
      <c r="D22635" s="7" t="str">
        <f t="shared" si="353"/>
        <v>Unique</v>
      </c>
    </row>
    <row r="22636" spans="1:4" x14ac:dyDescent="0.35">
      <c r="A22636" s="7" t="s">
        <v>24809</v>
      </c>
      <c r="B22636" s="21">
        <v>30027892</v>
      </c>
      <c r="C22636" s="13">
        <v>5.92</v>
      </c>
      <c r="D22636" s="7" t="str">
        <f t="shared" si="353"/>
        <v>Unique</v>
      </c>
    </row>
    <row r="22637" spans="1:4" x14ac:dyDescent="0.35">
      <c r="A22637" s="7" t="s">
        <v>24810</v>
      </c>
      <c r="B22637" s="21" t="s">
        <v>10914</v>
      </c>
      <c r="C22637" s="13">
        <v>5.67</v>
      </c>
      <c r="D22637" s="7" t="str">
        <f t="shared" si="353"/>
        <v>Unique</v>
      </c>
    </row>
    <row r="22638" spans="1:4" x14ac:dyDescent="0.35">
      <c r="A22638" s="7" t="s">
        <v>24811</v>
      </c>
      <c r="B22638" s="21" t="s">
        <v>24812</v>
      </c>
      <c r="C22638" s="13">
        <v>5.92</v>
      </c>
      <c r="D22638" s="7" t="str">
        <f t="shared" si="353"/>
        <v>Unique</v>
      </c>
    </row>
    <row r="22639" spans="1:4" x14ac:dyDescent="0.35">
      <c r="A22639" s="7" t="s">
        <v>24813</v>
      </c>
      <c r="B22639" s="21" t="s">
        <v>24814</v>
      </c>
      <c r="C22639" s="13">
        <v>8.74</v>
      </c>
      <c r="D22639" s="7" t="str">
        <f t="shared" si="353"/>
        <v>Unique</v>
      </c>
    </row>
    <row r="22640" spans="1:4" x14ac:dyDescent="0.35">
      <c r="A22640" s="7" t="s">
        <v>24815</v>
      </c>
      <c r="B22640" s="21" t="s">
        <v>24814</v>
      </c>
      <c r="C22640" s="13">
        <v>8.2199999999999989</v>
      </c>
      <c r="D22640" s="7" t="str">
        <f t="shared" si="353"/>
        <v>Unique</v>
      </c>
    </row>
    <row r="22641" spans="1:4" x14ac:dyDescent="0.35">
      <c r="A22641" s="7" t="s">
        <v>24813</v>
      </c>
      <c r="B22641" s="21" t="s">
        <v>24814</v>
      </c>
      <c r="C22641" s="13">
        <v>-0.05</v>
      </c>
      <c r="D22641" s="7" t="str">
        <f t="shared" si="353"/>
        <v>Unique</v>
      </c>
    </row>
    <row r="22642" spans="1:4" x14ac:dyDescent="0.35">
      <c r="A22642" s="7" t="s">
        <v>24815</v>
      </c>
      <c r="B22642" s="21" t="s">
        <v>24814</v>
      </c>
      <c r="C22642" s="13">
        <v>-0.03</v>
      </c>
      <c r="D22642" s="7" t="str">
        <f t="shared" si="353"/>
        <v>Unique</v>
      </c>
    </row>
    <row r="22643" spans="1:4" x14ac:dyDescent="0.35">
      <c r="A22643" s="7" t="s">
        <v>24816</v>
      </c>
      <c r="B22643" s="21" t="s">
        <v>24817</v>
      </c>
      <c r="C22643" s="13">
        <v>8.2199999999999989</v>
      </c>
      <c r="D22643" s="7" t="str">
        <f t="shared" si="353"/>
        <v>Unique</v>
      </c>
    </row>
    <row r="22644" spans="1:4" x14ac:dyDescent="0.35">
      <c r="A22644" s="7" t="s">
        <v>24818</v>
      </c>
      <c r="B22644" s="21" t="s">
        <v>24817</v>
      </c>
      <c r="C22644" s="13">
        <v>8.2199999999999989</v>
      </c>
      <c r="D22644" s="7" t="str">
        <f t="shared" si="353"/>
        <v>Unique</v>
      </c>
    </row>
    <row r="22645" spans="1:4" x14ac:dyDescent="0.35">
      <c r="A22645" s="7" t="s">
        <v>24819</v>
      </c>
      <c r="B22645" s="21" t="s">
        <v>24820</v>
      </c>
      <c r="C22645" s="13">
        <v>8.2199999999999989</v>
      </c>
      <c r="D22645" s="7" t="str">
        <f t="shared" si="353"/>
        <v>Unique</v>
      </c>
    </row>
    <row r="22646" spans="1:4" x14ac:dyDescent="0.35">
      <c r="A22646" s="7" t="s">
        <v>24821</v>
      </c>
      <c r="B22646" s="21">
        <v>10246</v>
      </c>
      <c r="C22646" s="13">
        <v>-0.05</v>
      </c>
      <c r="D22646" s="7" t="str">
        <f t="shared" si="353"/>
        <v>Unique</v>
      </c>
    </row>
    <row r="22647" spans="1:4" x14ac:dyDescent="0.35">
      <c r="A22647" s="7" t="s">
        <v>24822</v>
      </c>
      <c r="B22647" s="21">
        <v>10246</v>
      </c>
      <c r="C22647" s="13">
        <v>-0.03</v>
      </c>
      <c r="D22647" s="7" t="str">
        <f t="shared" si="353"/>
        <v>Unique</v>
      </c>
    </row>
    <row r="22648" spans="1:4" x14ac:dyDescent="0.35">
      <c r="A22648" s="7" t="s">
        <v>24823</v>
      </c>
      <c r="B22648" s="21" t="s">
        <v>24824</v>
      </c>
      <c r="C22648" s="13">
        <v>5.67</v>
      </c>
      <c r="D22648" s="7" t="str">
        <f t="shared" si="353"/>
        <v>Unique</v>
      </c>
    </row>
    <row r="22649" spans="1:4" x14ac:dyDescent="0.35">
      <c r="A22649" s="7" t="s">
        <v>24825</v>
      </c>
      <c r="B22649" s="21" t="s">
        <v>24826</v>
      </c>
      <c r="C22649" s="13">
        <v>5.92</v>
      </c>
      <c r="D22649" s="7" t="str">
        <f t="shared" si="353"/>
        <v>Unique</v>
      </c>
    </row>
    <row r="22650" spans="1:4" x14ac:dyDescent="0.35">
      <c r="A22650" s="7" t="s">
        <v>24827</v>
      </c>
      <c r="B22650" s="21">
        <v>10251</v>
      </c>
      <c r="C22650" s="13">
        <v>8.74</v>
      </c>
      <c r="D22650" s="7" t="str">
        <f t="shared" si="353"/>
        <v>Unique</v>
      </c>
    </row>
    <row r="22651" spans="1:4" x14ac:dyDescent="0.35">
      <c r="A22651" s="7" t="s">
        <v>24828</v>
      </c>
      <c r="B22651" s="21">
        <v>10251</v>
      </c>
      <c r="C22651" s="13">
        <v>7.9499999999999993</v>
      </c>
      <c r="D22651" s="7" t="str">
        <f t="shared" si="353"/>
        <v>Unique</v>
      </c>
    </row>
    <row r="22652" spans="1:4" x14ac:dyDescent="0.35">
      <c r="A22652" s="7" t="s">
        <v>24828</v>
      </c>
      <c r="B22652" s="21">
        <v>10251</v>
      </c>
      <c r="C22652" s="13">
        <v>-0.05</v>
      </c>
      <c r="D22652" s="7" t="str">
        <f t="shared" si="353"/>
        <v>Unique</v>
      </c>
    </row>
    <row r="22653" spans="1:4" x14ac:dyDescent="0.35">
      <c r="A22653" s="7" t="s">
        <v>24827</v>
      </c>
      <c r="B22653" s="21">
        <v>10251</v>
      </c>
      <c r="C22653" s="13">
        <v>-0.03</v>
      </c>
      <c r="D22653" s="7" t="str">
        <f t="shared" si="353"/>
        <v>Unique</v>
      </c>
    </row>
    <row r="22654" spans="1:4" x14ac:dyDescent="0.35">
      <c r="A22654" s="7" t="s">
        <v>24829</v>
      </c>
      <c r="B22654" s="21" t="s">
        <v>24830</v>
      </c>
      <c r="C22654" s="13">
        <v>5.92</v>
      </c>
      <c r="D22654" s="7" t="str">
        <f t="shared" si="353"/>
        <v>Unique</v>
      </c>
    </row>
    <row r="22655" spans="1:4" x14ac:dyDescent="0.35">
      <c r="A22655" s="7" t="s">
        <v>24831</v>
      </c>
      <c r="B22655" s="21" t="s">
        <v>24832</v>
      </c>
      <c r="C22655" s="13">
        <v>5.92</v>
      </c>
      <c r="D22655" s="7" t="str">
        <f t="shared" si="353"/>
        <v>Unique</v>
      </c>
    </row>
    <row r="22656" spans="1:4" x14ac:dyDescent="0.35">
      <c r="A22656" s="7" t="s">
        <v>24833</v>
      </c>
      <c r="B22656" s="21" t="s">
        <v>24834</v>
      </c>
      <c r="C22656" s="13">
        <v>5.67</v>
      </c>
      <c r="D22656" s="7" t="str">
        <f t="shared" si="353"/>
        <v>Unique</v>
      </c>
    </row>
    <row r="22657" spans="1:4" x14ac:dyDescent="0.35">
      <c r="A22657" s="7" t="s">
        <v>24835</v>
      </c>
      <c r="B22657" s="21" t="s">
        <v>24836</v>
      </c>
      <c r="C22657" s="13">
        <v>5.67</v>
      </c>
      <c r="D22657" s="7" t="str">
        <f t="shared" si="353"/>
        <v>Unique</v>
      </c>
    </row>
    <row r="22658" spans="1:4" x14ac:dyDescent="0.35">
      <c r="A22658" s="7" t="s">
        <v>24821</v>
      </c>
      <c r="B22658" s="21">
        <v>10246</v>
      </c>
      <c r="C22658" s="13">
        <v>7.9499999999999993</v>
      </c>
      <c r="D22658" s="7" t="str">
        <f t="shared" ref="D22658:D22721" si="354">IF(COUNTIFS(A:A,A22658,B:B,B22658,C:C,C22658)&gt;1,"Doublon","Unique")</f>
        <v>Unique</v>
      </c>
    </row>
    <row r="22659" spans="1:4" x14ac:dyDescent="0.35">
      <c r="A22659" s="7" t="s">
        <v>24837</v>
      </c>
      <c r="B22659" s="21" t="s">
        <v>3351</v>
      </c>
      <c r="C22659" s="13">
        <v>5.67</v>
      </c>
      <c r="D22659" s="7" t="str">
        <f t="shared" si="354"/>
        <v>Unique</v>
      </c>
    </row>
    <row r="22660" spans="1:4" x14ac:dyDescent="0.35">
      <c r="A22660" s="7" t="s">
        <v>24838</v>
      </c>
      <c r="B22660" s="21" t="s">
        <v>24839</v>
      </c>
      <c r="C22660" s="13">
        <v>5.92</v>
      </c>
      <c r="D22660" s="7" t="str">
        <f t="shared" si="354"/>
        <v>Unique</v>
      </c>
    </row>
    <row r="22661" spans="1:4" x14ac:dyDescent="0.35">
      <c r="A22661" s="7" t="s">
        <v>24840</v>
      </c>
      <c r="B22661" s="21">
        <v>10226</v>
      </c>
      <c r="C22661" s="13">
        <v>9.65</v>
      </c>
      <c r="D22661" s="7" t="str">
        <f t="shared" si="354"/>
        <v>Unique</v>
      </c>
    </row>
    <row r="22662" spans="1:4" x14ac:dyDescent="0.35">
      <c r="A22662" s="7" t="s">
        <v>24841</v>
      </c>
      <c r="B22662" s="21">
        <v>10226</v>
      </c>
      <c r="C22662" s="13">
        <v>5.93</v>
      </c>
      <c r="D22662" s="7" t="str">
        <f t="shared" si="354"/>
        <v>Unique</v>
      </c>
    </row>
    <row r="22663" spans="1:4" x14ac:dyDescent="0.35">
      <c r="A22663" s="7" t="s">
        <v>24841</v>
      </c>
      <c r="B22663" s="21">
        <v>10226</v>
      </c>
      <c r="C22663" s="13">
        <v>-0.05</v>
      </c>
      <c r="D22663" s="7" t="str">
        <f t="shared" si="354"/>
        <v>Unique</v>
      </c>
    </row>
    <row r="22664" spans="1:4" x14ac:dyDescent="0.35">
      <c r="A22664" s="7" t="s">
        <v>24840</v>
      </c>
      <c r="B22664" s="21">
        <v>10226</v>
      </c>
      <c r="C22664" s="13">
        <v>-0.03</v>
      </c>
      <c r="D22664" s="7" t="str">
        <f t="shared" si="354"/>
        <v>Unique</v>
      </c>
    </row>
    <row r="22665" spans="1:4" x14ac:dyDescent="0.35">
      <c r="A22665" s="7" t="s">
        <v>24842</v>
      </c>
      <c r="B22665" s="21" t="s">
        <v>24843</v>
      </c>
      <c r="C22665" s="13">
        <v>5.93</v>
      </c>
      <c r="D22665" s="7" t="str">
        <f t="shared" si="354"/>
        <v>Unique</v>
      </c>
    </row>
    <row r="22666" spans="1:4" x14ac:dyDescent="0.35">
      <c r="A22666" s="7" t="s">
        <v>24844</v>
      </c>
      <c r="B22666" s="21" t="s">
        <v>24845</v>
      </c>
      <c r="C22666" s="13">
        <v>5.92</v>
      </c>
      <c r="D22666" s="7" t="str">
        <f t="shared" si="354"/>
        <v>Unique</v>
      </c>
    </row>
    <row r="22667" spans="1:4" x14ac:dyDescent="0.35">
      <c r="A22667" s="7" t="s">
        <v>24846</v>
      </c>
      <c r="B22667" s="21" t="s">
        <v>24847</v>
      </c>
      <c r="C22667" s="13">
        <v>5.92</v>
      </c>
      <c r="D22667" s="7" t="str">
        <f t="shared" si="354"/>
        <v>Unique</v>
      </c>
    </row>
    <row r="22668" spans="1:4" x14ac:dyDescent="0.35">
      <c r="A22668" s="7" t="s">
        <v>24848</v>
      </c>
      <c r="B22668" s="21">
        <v>10253</v>
      </c>
      <c r="C22668" s="13">
        <v>5.9399999999999995</v>
      </c>
      <c r="D22668" s="7" t="str">
        <f t="shared" si="354"/>
        <v>Unique</v>
      </c>
    </row>
    <row r="22669" spans="1:4" x14ac:dyDescent="0.35">
      <c r="A22669" s="7" t="s">
        <v>24849</v>
      </c>
      <c r="B22669" s="21" t="s">
        <v>24850</v>
      </c>
      <c r="C22669" s="13">
        <v>5.93</v>
      </c>
      <c r="D22669" s="7" t="str">
        <f t="shared" si="354"/>
        <v>Unique</v>
      </c>
    </row>
    <row r="22670" spans="1:4" x14ac:dyDescent="0.35">
      <c r="A22670" s="7" t="s">
        <v>24822</v>
      </c>
      <c r="B22670" s="21">
        <v>10246</v>
      </c>
      <c r="C22670" s="13">
        <v>10.46</v>
      </c>
      <c r="D22670" s="7" t="str">
        <f t="shared" si="354"/>
        <v>Unique</v>
      </c>
    </row>
    <row r="22671" spans="1:4" x14ac:dyDescent="0.35">
      <c r="A22671" s="7" t="s">
        <v>10740</v>
      </c>
      <c r="B22671" s="21" t="s">
        <v>10741</v>
      </c>
      <c r="C22671" s="13">
        <v>4.5</v>
      </c>
      <c r="D22671" s="7" t="str">
        <f t="shared" si="354"/>
        <v>Unique</v>
      </c>
    </row>
    <row r="22672" spans="1:4" x14ac:dyDescent="0.35">
      <c r="A22672" s="7" t="s">
        <v>11187</v>
      </c>
      <c r="B22672" s="21" t="s">
        <v>11188</v>
      </c>
      <c r="C22672" s="13">
        <v>4.5</v>
      </c>
      <c r="D22672" s="7" t="str">
        <f t="shared" si="354"/>
        <v>Unique</v>
      </c>
    </row>
    <row r="22673" spans="1:4" x14ac:dyDescent="0.35">
      <c r="A22673" s="7" t="s">
        <v>24700</v>
      </c>
      <c r="B22673" s="21">
        <v>10164</v>
      </c>
      <c r="C22673" s="13">
        <v>1.19</v>
      </c>
      <c r="D22673" s="7" t="str">
        <f t="shared" si="354"/>
        <v>Unique</v>
      </c>
    </row>
    <row r="22674" spans="1:4" x14ac:dyDescent="0.35">
      <c r="A22674" s="7" t="s">
        <v>24701</v>
      </c>
      <c r="B22674" s="21">
        <v>10164</v>
      </c>
      <c r="C22674" s="13">
        <v>1.19</v>
      </c>
      <c r="D22674" s="7" t="str">
        <f t="shared" si="354"/>
        <v>Unique</v>
      </c>
    </row>
    <row r="22675" spans="1:4" x14ac:dyDescent="0.35">
      <c r="A22675" s="7" t="s">
        <v>24699</v>
      </c>
      <c r="B22675" s="21">
        <v>10168</v>
      </c>
      <c r="C22675" s="13">
        <v>1.19</v>
      </c>
      <c r="D22675" s="7" t="str">
        <f t="shared" si="354"/>
        <v>Unique</v>
      </c>
    </row>
    <row r="22676" spans="1:4" x14ac:dyDescent="0.35">
      <c r="A22676" s="7" t="s">
        <v>24698</v>
      </c>
      <c r="B22676" s="21">
        <v>10168</v>
      </c>
      <c r="C22676" s="13">
        <v>1.19</v>
      </c>
      <c r="D22676" s="7" t="str">
        <f t="shared" si="354"/>
        <v>Unique</v>
      </c>
    </row>
    <row r="22677" spans="1:4" x14ac:dyDescent="0.35">
      <c r="A22677" s="7" t="s">
        <v>24851</v>
      </c>
      <c r="B22677" s="21">
        <v>10239</v>
      </c>
      <c r="C22677" s="13">
        <v>16.55</v>
      </c>
      <c r="D22677" s="7" t="str">
        <f t="shared" si="354"/>
        <v>Unique</v>
      </c>
    </row>
    <row r="22678" spans="1:4" x14ac:dyDescent="0.35">
      <c r="A22678" s="7" t="s">
        <v>24852</v>
      </c>
      <c r="B22678" s="21">
        <v>10231</v>
      </c>
      <c r="C22678" s="13">
        <v>9.67</v>
      </c>
      <c r="D22678" s="7" t="str">
        <f t="shared" si="354"/>
        <v>Unique</v>
      </c>
    </row>
    <row r="22679" spans="1:4" x14ac:dyDescent="0.35">
      <c r="A22679" s="7" t="s">
        <v>24853</v>
      </c>
      <c r="B22679" s="21">
        <v>10241</v>
      </c>
      <c r="C22679" s="13">
        <v>8.7100000000000009</v>
      </c>
      <c r="D22679" s="7" t="str">
        <f t="shared" si="354"/>
        <v>Unique</v>
      </c>
    </row>
    <row r="22680" spans="1:4" x14ac:dyDescent="0.35">
      <c r="A22680" s="7" t="s">
        <v>24854</v>
      </c>
      <c r="B22680" s="21">
        <v>10232</v>
      </c>
      <c r="C22680" s="13">
        <v>5.5100000000000007</v>
      </c>
      <c r="D22680" s="7" t="str">
        <f t="shared" si="354"/>
        <v>Unique</v>
      </c>
    </row>
    <row r="22681" spans="1:4" x14ac:dyDescent="0.35">
      <c r="A22681" s="7" t="s">
        <v>24855</v>
      </c>
      <c r="B22681" s="21">
        <v>10245</v>
      </c>
      <c r="C22681" s="13">
        <v>5.0200000000000005</v>
      </c>
      <c r="D22681" s="7" t="str">
        <f t="shared" si="354"/>
        <v>Unique</v>
      </c>
    </row>
    <row r="22682" spans="1:4" x14ac:dyDescent="0.35">
      <c r="A22682" s="7" t="s">
        <v>24856</v>
      </c>
      <c r="B22682" s="21">
        <v>10239</v>
      </c>
      <c r="C22682" s="13">
        <v>3.9699999999999998</v>
      </c>
      <c r="D22682" s="7" t="str">
        <f t="shared" si="354"/>
        <v>Unique</v>
      </c>
    </row>
    <row r="22683" spans="1:4" x14ac:dyDescent="0.35">
      <c r="A22683" s="7" t="s">
        <v>24857</v>
      </c>
      <c r="B22683" s="21" t="s">
        <v>24858</v>
      </c>
      <c r="C22683" s="13">
        <v>10.860000000000001</v>
      </c>
      <c r="D22683" s="7" t="str">
        <f t="shared" si="354"/>
        <v>Unique</v>
      </c>
    </row>
    <row r="22684" spans="1:4" x14ac:dyDescent="0.35">
      <c r="A22684" s="7" t="s">
        <v>24859</v>
      </c>
      <c r="B22684" s="21" t="s">
        <v>24860</v>
      </c>
      <c r="C22684" s="13">
        <v>8.56</v>
      </c>
      <c r="D22684" s="7" t="str">
        <f t="shared" si="354"/>
        <v>Unique</v>
      </c>
    </row>
    <row r="22685" spans="1:4" x14ac:dyDescent="0.35">
      <c r="A22685" s="7" t="s">
        <v>24857</v>
      </c>
      <c r="B22685" s="21" t="s">
        <v>24858</v>
      </c>
      <c r="C22685" s="13">
        <v>1.5</v>
      </c>
      <c r="D22685" s="7" t="str">
        <f t="shared" si="354"/>
        <v>Unique</v>
      </c>
    </row>
    <row r="22686" spans="1:4" x14ac:dyDescent="0.35">
      <c r="A22686" s="7" t="s">
        <v>24859</v>
      </c>
      <c r="B22686" s="21" t="s">
        <v>24860</v>
      </c>
      <c r="C22686" s="13">
        <v>1.5</v>
      </c>
      <c r="D22686" s="7" t="str">
        <f t="shared" si="354"/>
        <v>Unique</v>
      </c>
    </row>
    <row r="22687" spans="1:4" x14ac:dyDescent="0.35">
      <c r="A22687" s="7" t="s">
        <v>24684</v>
      </c>
      <c r="B22687" s="21">
        <v>26002111</v>
      </c>
      <c r="C22687" s="13">
        <v>-0.5</v>
      </c>
      <c r="D22687" s="7" t="str">
        <f t="shared" si="354"/>
        <v>Unique</v>
      </c>
    </row>
    <row r="22688" spans="1:4" x14ac:dyDescent="0.35">
      <c r="A22688" s="7" t="s">
        <v>9984</v>
      </c>
      <c r="B22688" s="21" t="s">
        <v>9985</v>
      </c>
      <c r="C22688" s="13">
        <v>4.5</v>
      </c>
      <c r="D22688" s="7" t="str">
        <f t="shared" si="354"/>
        <v>Unique</v>
      </c>
    </row>
    <row r="22689" spans="1:5" x14ac:dyDescent="0.35">
      <c r="A22689" s="7" t="s">
        <v>10322</v>
      </c>
      <c r="B22689" s="21" t="s">
        <v>10323</v>
      </c>
      <c r="C22689" s="13">
        <v>7.3</v>
      </c>
      <c r="D22689" s="7" t="str">
        <f t="shared" si="354"/>
        <v>Unique</v>
      </c>
    </row>
    <row r="22690" spans="1:5" x14ac:dyDescent="0.35">
      <c r="A22690" s="7" t="s">
        <v>24701</v>
      </c>
      <c r="B22690" s="21">
        <v>10164</v>
      </c>
      <c r="C22690" s="13">
        <v>-0.5</v>
      </c>
      <c r="D22690" s="7" t="str">
        <f t="shared" si="354"/>
        <v>Unique</v>
      </c>
    </row>
    <row r="22691" spans="1:5" x14ac:dyDescent="0.35">
      <c r="A22691" s="7" t="s">
        <v>24698</v>
      </c>
      <c r="B22691" s="21">
        <v>10168</v>
      </c>
      <c r="C22691" s="13">
        <v>-0.5</v>
      </c>
      <c r="D22691" s="7" t="str">
        <f t="shared" si="354"/>
        <v>Unique</v>
      </c>
    </row>
    <row r="22692" spans="1:5" x14ac:dyDescent="0.35">
      <c r="A22692" s="7" t="s">
        <v>24708</v>
      </c>
      <c r="B22692" s="21">
        <v>10248</v>
      </c>
      <c r="C22692" s="13">
        <v>-0.5</v>
      </c>
      <c r="D22692" s="7" t="str">
        <f t="shared" si="354"/>
        <v>Unique</v>
      </c>
    </row>
    <row r="22693" spans="1:5" x14ac:dyDescent="0.35">
      <c r="A22693" s="7" t="s">
        <v>24667</v>
      </c>
      <c r="B22693" s="21">
        <v>10247</v>
      </c>
      <c r="C22693" s="13">
        <v>-0.5</v>
      </c>
      <c r="D22693" s="7" t="str">
        <f t="shared" si="354"/>
        <v>Unique</v>
      </c>
    </row>
    <row r="22694" spans="1:5" x14ac:dyDescent="0.35">
      <c r="A22694" s="7" t="s">
        <v>24758</v>
      </c>
      <c r="B22694" s="21">
        <v>10223</v>
      </c>
      <c r="C22694" s="13">
        <v>-0.5</v>
      </c>
      <c r="D22694" s="7" t="str">
        <f t="shared" si="354"/>
        <v>Unique</v>
      </c>
    </row>
    <row r="22695" spans="1:5" x14ac:dyDescent="0.35">
      <c r="A22695" s="7" t="s">
        <v>24827</v>
      </c>
      <c r="B22695" s="21">
        <v>10251</v>
      </c>
      <c r="C22695" s="13">
        <v>-0.5</v>
      </c>
      <c r="D22695" s="7" t="str">
        <f t="shared" si="354"/>
        <v>Unique</v>
      </c>
    </row>
    <row r="22696" spans="1:5" x14ac:dyDescent="0.35">
      <c r="A22696" s="7" t="s">
        <v>24734</v>
      </c>
      <c r="B22696" s="21">
        <v>10235</v>
      </c>
      <c r="C22696" s="13">
        <v>-0.5</v>
      </c>
      <c r="D22696" s="7" t="str">
        <f t="shared" si="354"/>
        <v>Unique</v>
      </c>
    </row>
    <row r="22697" spans="1:5" x14ac:dyDescent="0.35">
      <c r="A22697" s="7" t="s">
        <v>24725</v>
      </c>
      <c r="B22697" s="21">
        <v>10133</v>
      </c>
      <c r="C22697" s="13">
        <v>-0.5</v>
      </c>
      <c r="D22697" s="7" t="str">
        <f t="shared" si="354"/>
        <v>Unique</v>
      </c>
      <c r="E22697" s="7">
        <f>COUNTIFS($A$1721:A22697,A22697,$B$1721:B22697,B22697,$C$1721:C22697,C22697)</f>
        <v>1</v>
      </c>
    </row>
    <row r="22698" spans="1:5" x14ac:dyDescent="0.35">
      <c r="A22698" s="7" t="s">
        <v>24822</v>
      </c>
      <c r="B22698" s="21">
        <v>10246</v>
      </c>
      <c r="C22698" s="13">
        <v>-0.5</v>
      </c>
      <c r="D22698" s="7" t="str">
        <f t="shared" si="354"/>
        <v>Unique</v>
      </c>
    </row>
    <row r="22699" spans="1:5" x14ac:dyDescent="0.35">
      <c r="A22699" s="7" t="s">
        <v>24840</v>
      </c>
      <c r="B22699" s="21">
        <v>10226</v>
      </c>
      <c r="C22699" s="13">
        <v>-0.5</v>
      </c>
      <c r="D22699" s="7" t="str">
        <f t="shared" si="354"/>
        <v>Unique</v>
      </c>
    </row>
    <row r="22700" spans="1:5" x14ac:dyDescent="0.35">
      <c r="A22700" s="7" t="s">
        <v>24799</v>
      </c>
      <c r="B22700" s="21" t="s">
        <v>24798</v>
      </c>
      <c r="C22700" s="13">
        <v>-0.5</v>
      </c>
      <c r="D22700" s="7" t="str">
        <f t="shared" si="354"/>
        <v>Unique</v>
      </c>
    </row>
    <row r="22701" spans="1:5" x14ac:dyDescent="0.35">
      <c r="A22701" s="7" t="s">
        <v>24794</v>
      </c>
      <c r="B22701" s="21" t="s">
        <v>24795</v>
      </c>
      <c r="C22701" s="13">
        <v>-0.5</v>
      </c>
      <c r="D22701" s="7" t="str">
        <f t="shared" si="354"/>
        <v>Unique</v>
      </c>
    </row>
    <row r="22702" spans="1:5" x14ac:dyDescent="0.35">
      <c r="A22702" s="7" t="s">
        <v>24793</v>
      </c>
      <c r="B22702" s="21">
        <v>26001818</v>
      </c>
      <c r="C22702" s="13">
        <v>-0.5</v>
      </c>
      <c r="D22702" s="7" t="str">
        <f t="shared" si="354"/>
        <v>Unique</v>
      </c>
    </row>
    <row r="22703" spans="1:5" x14ac:dyDescent="0.35">
      <c r="A22703" s="7" t="s">
        <v>24785</v>
      </c>
      <c r="B22703" s="21" t="s">
        <v>24786</v>
      </c>
      <c r="C22703" s="13">
        <v>-0.5</v>
      </c>
      <c r="D22703" s="7" t="str">
        <f t="shared" si="354"/>
        <v>Unique</v>
      </c>
      <c r="E22703" s="7">
        <f>COUNTIFS($A$1721:A22703,A22703,$B$1721:B22703,B22703,$C$1721:C22703,C22703)</f>
        <v>1</v>
      </c>
    </row>
    <row r="22704" spans="1:5" x14ac:dyDescent="0.35">
      <c r="A22704" s="7" t="s">
        <v>24815</v>
      </c>
      <c r="B22704" s="21" t="s">
        <v>24814</v>
      </c>
      <c r="C22704" s="13">
        <v>-0.5</v>
      </c>
      <c r="D22704" s="7" t="str">
        <f t="shared" si="354"/>
        <v>Unique</v>
      </c>
    </row>
    <row r="22705" spans="1:4" x14ac:dyDescent="0.35">
      <c r="A22705" s="7" t="s">
        <v>24805</v>
      </c>
      <c r="B22705" s="21" t="s">
        <v>24803</v>
      </c>
      <c r="C22705" s="13">
        <v>-1.5</v>
      </c>
      <c r="D22705" s="7" t="str">
        <f t="shared" si="354"/>
        <v>Unique</v>
      </c>
    </row>
    <row r="22706" spans="1:4" x14ac:dyDescent="0.35">
      <c r="A22706" s="7" t="s">
        <v>24805</v>
      </c>
      <c r="B22706" s="21" t="s">
        <v>24803</v>
      </c>
      <c r="C22706" s="13">
        <v>-0.5</v>
      </c>
      <c r="D22706" s="7" t="str">
        <f t="shared" si="354"/>
        <v>Unique</v>
      </c>
    </row>
    <row r="22707" spans="1:4" x14ac:dyDescent="0.35">
      <c r="A22707" s="7" t="s">
        <v>24673</v>
      </c>
      <c r="B22707" s="21" t="s">
        <v>24674</v>
      </c>
      <c r="C22707" s="13">
        <v>-0.5</v>
      </c>
      <c r="D22707" s="7" t="str">
        <f t="shared" si="354"/>
        <v>Unique</v>
      </c>
    </row>
    <row r="22708" spans="1:4" x14ac:dyDescent="0.35">
      <c r="A22708" s="7" t="s">
        <v>24861</v>
      </c>
      <c r="B22708" s="21" t="s">
        <v>24862</v>
      </c>
      <c r="C22708" s="13">
        <v>5.67</v>
      </c>
      <c r="D22708" s="7" t="str">
        <f t="shared" si="354"/>
        <v>Unique</v>
      </c>
    </row>
    <row r="22709" spans="1:4" x14ac:dyDescent="0.35">
      <c r="A22709" s="7" t="s">
        <v>24863</v>
      </c>
      <c r="B22709" s="21" t="s">
        <v>24864</v>
      </c>
      <c r="C22709" s="13">
        <v>5.92</v>
      </c>
      <c r="D22709" s="7" t="str">
        <f t="shared" si="354"/>
        <v>Unique</v>
      </c>
    </row>
    <row r="22710" spans="1:4" x14ac:dyDescent="0.35">
      <c r="A22710" s="7" t="s">
        <v>24865</v>
      </c>
      <c r="B22710" s="21" t="s">
        <v>24866</v>
      </c>
      <c r="C22710" s="13">
        <v>5.92</v>
      </c>
      <c r="D22710" s="7" t="str">
        <f t="shared" si="354"/>
        <v>Unique</v>
      </c>
    </row>
    <row r="22711" spans="1:4" x14ac:dyDescent="0.35">
      <c r="A22711" s="7" t="s">
        <v>24867</v>
      </c>
      <c r="B22711" s="21" t="s">
        <v>24868</v>
      </c>
      <c r="C22711" s="13">
        <v>5.9399999999999995</v>
      </c>
      <c r="D22711" s="7" t="str">
        <f t="shared" si="354"/>
        <v>Unique</v>
      </c>
    </row>
    <row r="22712" spans="1:4" x14ac:dyDescent="0.35">
      <c r="A22712" s="7" t="s">
        <v>24869</v>
      </c>
      <c r="B22712" s="21" t="s">
        <v>24870</v>
      </c>
      <c r="C22712" s="13">
        <v>5.92</v>
      </c>
      <c r="D22712" s="7" t="str">
        <f t="shared" si="354"/>
        <v>Unique</v>
      </c>
    </row>
    <row r="22713" spans="1:4" x14ac:dyDescent="0.35">
      <c r="A22713" s="7" t="s">
        <v>24873</v>
      </c>
      <c r="B22713" s="21" t="s">
        <v>24874</v>
      </c>
      <c r="C22713" s="13">
        <v>5.9399999999999995</v>
      </c>
      <c r="D22713" s="7" t="str">
        <f t="shared" si="354"/>
        <v>Unique</v>
      </c>
    </row>
    <row r="22714" spans="1:4" x14ac:dyDescent="0.35">
      <c r="A22714" s="7" t="s">
        <v>24875</v>
      </c>
      <c r="B22714" s="21" t="s">
        <v>24876</v>
      </c>
      <c r="C22714" s="13">
        <v>5.92</v>
      </c>
      <c r="D22714" s="7" t="str">
        <f t="shared" si="354"/>
        <v>Unique</v>
      </c>
    </row>
    <row r="22715" spans="1:4" x14ac:dyDescent="0.35">
      <c r="A22715" s="7" t="s">
        <v>24877</v>
      </c>
      <c r="B22715" s="21" t="s">
        <v>24878</v>
      </c>
      <c r="C22715" s="13">
        <v>5.67</v>
      </c>
      <c r="D22715" s="7" t="str">
        <f t="shared" si="354"/>
        <v>Unique</v>
      </c>
    </row>
    <row r="22716" spans="1:4" x14ac:dyDescent="0.35">
      <c r="A22716" s="7" t="s">
        <v>24880</v>
      </c>
      <c r="B22716" s="21" t="s">
        <v>24881</v>
      </c>
      <c r="C22716" s="13">
        <v>5.92</v>
      </c>
      <c r="D22716" s="7" t="str">
        <f t="shared" si="354"/>
        <v>Unique</v>
      </c>
    </row>
    <row r="22717" spans="1:4" x14ac:dyDescent="0.35">
      <c r="A22717" s="7" t="s">
        <v>24882</v>
      </c>
      <c r="B22717" s="21" t="s">
        <v>24883</v>
      </c>
      <c r="C22717" s="13">
        <v>5.92</v>
      </c>
      <c r="D22717" s="7" t="str">
        <f t="shared" si="354"/>
        <v>Unique</v>
      </c>
    </row>
    <row r="22718" spans="1:4" x14ac:dyDescent="0.35">
      <c r="A22718" s="7" t="s">
        <v>24884</v>
      </c>
      <c r="B22718" s="21" t="s">
        <v>24885</v>
      </c>
      <c r="C22718" s="13">
        <v>8.8000000000000007</v>
      </c>
      <c r="D22718" s="7" t="str">
        <f t="shared" si="354"/>
        <v>Unique</v>
      </c>
    </row>
    <row r="22719" spans="1:4" x14ac:dyDescent="0.35">
      <c r="A22719" s="7" t="s">
        <v>24886</v>
      </c>
      <c r="B22719" s="21" t="s">
        <v>24887</v>
      </c>
      <c r="C22719" s="13">
        <v>9.99</v>
      </c>
      <c r="D22719" s="7" t="str">
        <f t="shared" si="354"/>
        <v>Unique</v>
      </c>
    </row>
    <row r="22720" spans="1:4" x14ac:dyDescent="0.35">
      <c r="A22720" s="7" t="s">
        <v>24888</v>
      </c>
      <c r="B22720" s="21" t="s">
        <v>24889</v>
      </c>
      <c r="C22720" s="13">
        <v>10.350000000000001</v>
      </c>
      <c r="D22720" s="7" t="str">
        <f t="shared" si="354"/>
        <v>Unique</v>
      </c>
    </row>
    <row r="22721" spans="1:4" x14ac:dyDescent="0.35">
      <c r="A22721" s="7" t="s">
        <v>24890</v>
      </c>
      <c r="B22721" s="21" t="s">
        <v>24891</v>
      </c>
      <c r="C22721" s="13">
        <v>10.740000000000002</v>
      </c>
      <c r="D22721" s="7" t="str">
        <f t="shared" si="354"/>
        <v>Unique</v>
      </c>
    </row>
    <row r="22722" spans="1:4" x14ac:dyDescent="0.35">
      <c r="A22722" s="7" t="s">
        <v>24892</v>
      </c>
      <c r="B22722" s="21" t="s">
        <v>24893</v>
      </c>
      <c r="C22722" s="13">
        <v>11.420000000000002</v>
      </c>
      <c r="D22722" s="7" t="str">
        <f t="shared" ref="D22722:D22785" si="355">IF(COUNTIFS(A:A,A22722,B:B,B22722,C:C,C22722)&gt;1,"Doublon","Unique")</f>
        <v>Unique</v>
      </c>
    </row>
    <row r="22723" spans="1:4" x14ac:dyDescent="0.35">
      <c r="A22723" s="7" t="s">
        <v>24894</v>
      </c>
      <c r="B22723" s="21" t="s">
        <v>24895</v>
      </c>
      <c r="C22723" s="13">
        <v>12.140000000000002</v>
      </c>
      <c r="D22723" s="7" t="str">
        <f t="shared" si="355"/>
        <v>Unique</v>
      </c>
    </row>
    <row r="22724" spans="1:4" x14ac:dyDescent="0.35">
      <c r="A22724" s="7" t="s">
        <v>24896</v>
      </c>
      <c r="B22724" s="21">
        <v>10240</v>
      </c>
      <c r="C22724" s="13">
        <v>5.96</v>
      </c>
      <c r="D22724" s="7" t="str">
        <f t="shared" si="355"/>
        <v>Unique</v>
      </c>
    </row>
    <row r="22725" spans="1:4" x14ac:dyDescent="0.35">
      <c r="A22725" s="7" t="s">
        <v>24897</v>
      </c>
      <c r="B22725" s="21">
        <v>10268</v>
      </c>
      <c r="C22725" s="13">
        <v>6.52</v>
      </c>
      <c r="D22725" s="7" t="str">
        <f t="shared" si="355"/>
        <v>Unique</v>
      </c>
    </row>
    <row r="22726" spans="1:4" x14ac:dyDescent="0.35">
      <c r="A22726" s="7" t="s">
        <v>24898</v>
      </c>
      <c r="B22726" s="21">
        <v>10278</v>
      </c>
      <c r="C22726" s="13">
        <v>6.52</v>
      </c>
      <c r="D22726" s="7" t="str">
        <f t="shared" si="355"/>
        <v>Unique</v>
      </c>
    </row>
    <row r="22727" spans="1:4" x14ac:dyDescent="0.35">
      <c r="A22727" s="7" t="s">
        <v>24899</v>
      </c>
      <c r="B22727" s="21">
        <v>10284</v>
      </c>
      <c r="C22727" s="13">
        <v>7.0600000000000005</v>
      </c>
      <c r="D22727" s="7" t="str">
        <f t="shared" si="355"/>
        <v>Unique</v>
      </c>
    </row>
    <row r="22728" spans="1:4" x14ac:dyDescent="0.35">
      <c r="A22728" s="7" t="s">
        <v>24900</v>
      </c>
      <c r="B22728" s="21">
        <v>10244</v>
      </c>
      <c r="C22728" s="13">
        <v>8.1499999999999986</v>
      </c>
      <c r="D22728" s="7" t="str">
        <f t="shared" si="355"/>
        <v>Unique</v>
      </c>
    </row>
    <row r="22729" spans="1:4" x14ac:dyDescent="0.35">
      <c r="A22729" s="7" t="s">
        <v>24901</v>
      </c>
      <c r="B22729" s="21">
        <v>10265</v>
      </c>
      <c r="C22729" s="13">
        <v>8.1499999999999986</v>
      </c>
      <c r="D22729" s="7" t="str">
        <f t="shared" si="355"/>
        <v>Unique</v>
      </c>
    </row>
    <row r="22730" spans="1:4" x14ac:dyDescent="0.35">
      <c r="A22730" s="7" t="s">
        <v>24902</v>
      </c>
      <c r="B22730" s="21">
        <v>10215</v>
      </c>
      <c r="C22730" s="13">
        <v>9.67</v>
      </c>
      <c r="D22730" s="7" t="str">
        <f t="shared" si="355"/>
        <v>Unique</v>
      </c>
    </row>
    <row r="22731" spans="1:4" x14ac:dyDescent="0.35">
      <c r="A22731" s="7" t="s">
        <v>24903</v>
      </c>
      <c r="B22731" s="21">
        <v>10215</v>
      </c>
      <c r="C22731" s="13">
        <v>9.67</v>
      </c>
      <c r="D22731" s="7" t="str">
        <f t="shared" si="355"/>
        <v>Unique</v>
      </c>
    </row>
    <row r="22732" spans="1:4" x14ac:dyDescent="0.35">
      <c r="A22732" s="7" t="s">
        <v>24904</v>
      </c>
      <c r="B22732" s="21" t="s">
        <v>24905</v>
      </c>
      <c r="C22732" s="13">
        <v>1.19</v>
      </c>
      <c r="D22732" s="7" t="str">
        <f t="shared" si="355"/>
        <v>Unique</v>
      </c>
    </row>
    <row r="22733" spans="1:4" x14ac:dyDescent="0.35">
      <c r="A22733" s="7" t="s">
        <v>24906</v>
      </c>
      <c r="B22733" s="21" t="s">
        <v>24907</v>
      </c>
      <c r="C22733" s="13">
        <v>5.67</v>
      </c>
      <c r="D22733" s="7" t="str">
        <f t="shared" si="355"/>
        <v>Unique</v>
      </c>
    </row>
    <row r="22734" spans="1:4" x14ac:dyDescent="0.35">
      <c r="A22734" s="7" t="s">
        <v>24908</v>
      </c>
      <c r="B22734" s="21" t="s">
        <v>24909</v>
      </c>
      <c r="C22734" s="13">
        <v>5.67</v>
      </c>
      <c r="D22734" s="7" t="str">
        <f t="shared" si="355"/>
        <v>Unique</v>
      </c>
    </row>
    <row r="22735" spans="1:4" x14ac:dyDescent="0.35">
      <c r="A22735" s="7" t="s">
        <v>24910</v>
      </c>
      <c r="B22735" s="21" t="s">
        <v>24911</v>
      </c>
      <c r="C22735" s="13">
        <v>5.92</v>
      </c>
      <c r="D22735" s="7" t="str">
        <f t="shared" si="355"/>
        <v>Unique</v>
      </c>
    </row>
    <row r="22736" spans="1:4" x14ac:dyDescent="0.35">
      <c r="A22736" s="7" t="s">
        <v>24912</v>
      </c>
      <c r="B22736" s="21" t="s">
        <v>24913</v>
      </c>
      <c r="C22736" s="13">
        <v>8.56</v>
      </c>
      <c r="D22736" s="7" t="str">
        <f t="shared" si="355"/>
        <v>Unique</v>
      </c>
    </row>
    <row r="22737" spans="1:4" x14ac:dyDescent="0.35">
      <c r="A22737" s="7" t="s">
        <v>24892</v>
      </c>
      <c r="B22737" s="21" t="s">
        <v>24893</v>
      </c>
      <c r="C22737" s="13">
        <v>1.5</v>
      </c>
      <c r="D22737" s="7" t="str">
        <f t="shared" si="355"/>
        <v>Unique</v>
      </c>
    </row>
    <row r="22738" spans="1:4" x14ac:dyDescent="0.35">
      <c r="A22738" s="7" t="s">
        <v>24933</v>
      </c>
      <c r="B22738" s="21" t="s">
        <v>24934</v>
      </c>
      <c r="C22738" s="13">
        <v>1.5</v>
      </c>
      <c r="D22738" s="7" t="str">
        <f t="shared" si="355"/>
        <v>Unique</v>
      </c>
    </row>
    <row r="22739" spans="1:4" x14ac:dyDescent="0.35">
      <c r="A22739" s="7" t="s">
        <v>24884</v>
      </c>
      <c r="B22739" s="21" t="s">
        <v>24885</v>
      </c>
      <c r="C22739" s="13">
        <v>1.5</v>
      </c>
      <c r="D22739" s="7" t="str">
        <f t="shared" si="355"/>
        <v>Unique</v>
      </c>
    </row>
    <row r="22740" spans="1:4" x14ac:dyDescent="0.35">
      <c r="A22740" s="7" t="s">
        <v>24888</v>
      </c>
      <c r="B22740" s="21" t="s">
        <v>24889</v>
      </c>
      <c r="C22740" s="13">
        <v>1.5</v>
      </c>
      <c r="D22740" s="7" t="str">
        <f t="shared" si="355"/>
        <v>Unique</v>
      </c>
    </row>
    <row r="22741" spans="1:4" x14ac:dyDescent="0.35">
      <c r="A22741" s="7" t="s">
        <v>24894</v>
      </c>
      <c r="B22741" s="21" t="s">
        <v>24895</v>
      </c>
      <c r="C22741" s="13">
        <v>1.5</v>
      </c>
      <c r="D22741" s="7" t="str">
        <f t="shared" si="355"/>
        <v>Unique</v>
      </c>
    </row>
    <row r="22742" spans="1:4" x14ac:dyDescent="0.35">
      <c r="A22742" s="7" t="s">
        <v>24912</v>
      </c>
      <c r="B22742" s="21" t="s">
        <v>24913</v>
      </c>
      <c r="C22742" s="13">
        <v>1.5</v>
      </c>
      <c r="D22742" s="7" t="str">
        <f t="shared" si="355"/>
        <v>Unique</v>
      </c>
    </row>
    <row r="22743" spans="1:4" x14ac:dyDescent="0.35">
      <c r="A22743" s="7" t="s">
        <v>24890</v>
      </c>
      <c r="B22743" s="21" t="s">
        <v>24891</v>
      </c>
      <c r="C22743" s="13">
        <v>1.5</v>
      </c>
      <c r="D22743" s="7" t="str">
        <f t="shared" si="355"/>
        <v>Unique</v>
      </c>
    </row>
    <row r="22744" spans="1:4" x14ac:dyDescent="0.35">
      <c r="A22744" s="7" t="s">
        <v>24886</v>
      </c>
      <c r="B22744" s="21" t="s">
        <v>24887</v>
      </c>
      <c r="C22744" s="13">
        <v>1.5</v>
      </c>
      <c r="D22744" s="7" t="str">
        <f t="shared" si="355"/>
        <v>Unique</v>
      </c>
    </row>
    <row r="22745" spans="1:4" x14ac:dyDescent="0.35">
      <c r="A22745" s="7" t="s">
        <v>24933</v>
      </c>
      <c r="B22745" s="21" t="s">
        <v>24934</v>
      </c>
      <c r="C22745" s="13">
        <v>8.56</v>
      </c>
      <c r="D22745" s="7" t="str">
        <f t="shared" si="355"/>
        <v>Unique</v>
      </c>
    </row>
    <row r="22746" spans="1:4" x14ac:dyDescent="0.35">
      <c r="A22746" s="7" t="s">
        <v>24871</v>
      </c>
      <c r="B22746" s="21" t="s">
        <v>24872</v>
      </c>
      <c r="C22746" s="13">
        <v>5.92</v>
      </c>
      <c r="D22746" s="7" t="str">
        <f t="shared" si="355"/>
        <v>Unique</v>
      </c>
    </row>
    <row r="22747" spans="1:4" x14ac:dyDescent="0.35">
      <c r="A22747" s="7" t="s">
        <v>24916</v>
      </c>
      <c r="B22747" s="21" t="s">
        <v>24917</v>
      </c>
      <c r="C22747" s="13">
        <v>-0.03</v>
      </c>
      <c r="D22747" s="7" t="str">
        <f t="shared" si="355"/>
        <v>Unique</v>
      </c>
    </row>
    <row r="22748" spans="1:4" x14ac:dyDescent="0.35">
      <c r="A22748" s="7" t="s">
        <v>24929</v>
      </c>
      <c r="B22748" s="21" t="s">
        <v>24930</v>
      </c>
      <c r="C22748" s="13">
        <v>6.6099999999999994</v>
      </c>
      <c r="D22748" s="7" t="str">
        <f t="shared" si="355"/>
        <v>Unique</v>
      </c>
    </row>
    <row r="22749" spans="1:4" x14ac:dyDescent="0.35">
      <c r="A22749" s="7" t="s">
        <v>24919</v>
      </c>
      <c r="B22749" s="21">
        <v>880023349</v>
      </c>
      <c r="C22749" s="13">
        <v>8.2199999999999989</v>
      </c>
      <c r="D22749" s="7" t="str">
        <f t="shared" si="355"/>
        <v>Unique</v>
      </c>
    </row>
    <row r="22750" spans="1:4" x14ac:dyDescent="0.35">
      <c r="A22750" s="7" t="s">
        <v>24920</v>
      </c>
      <c r="B22750" s="21">
        <v>880023349</v>
      </c>
      <c r="C22750" s="13">
        <v>7.38</v>
      </c>
      <c r="D22750" s="7" t="str">
        <f t="shared" si="355"/>
        <v>Unique</v>
      </c>
    </row>
    <row r="22751" spans="1:4" x14ac:dyDescent="0.35">
      <c r="A22751" s="7" t="s">
        <v>24920</v>
      </c>
      <c r="B22751" s="21">
        <v>880023349</v>
      </c>
      <c r="C22751" s="13">
        <v>-0.05</v>
      </c>
      <c r="D22751" s="7" t="str">
        <f t="shared" si="355"/>
        <v>Unique</v>
      </c>
    </row>
    <row r="22752" spans="1:4" x14ac:dyDescent="0.35">
      <c r="A22752" s="7" t="s">
        <v>24919</v>
      </c>
      <c r="B22752" s="21">
        <v>880023349</v>
      </c>
      <c r="C22752" s="13">
        <v>-0.03</v>
      </c>
      <c r="D22752" s="7" t="str">
        <f t="shared" si="355"/>
        <v>Unique</v>
      </c>
    </row>
    <row r="22753" spans="1:4" x14ac:dyDescent="0.35">
      <c r="A22753" s="7" t="s">
        <v>24924</v>
      </c>
      <c r="B22753" s="21" t="s">
        <v>24925</v>
      </c>
      <c r="C22753" s="13">
        <v>5.9399999999999995</v>
      </c>
      <c r="D22753" s="7" t="str">
        <f t="shared" si="355"/>
        <v>Unique</v>
      </c>
    </row>
    <row r="22754" spans="1:4" x14ac:dyDescent="0.35">
      <c r="A22754" s="7" t="s">
        <v>24921</v>
      </c>
      <c r="B22754" s="21">
        <v>26084</v>
      </c>
      <c r="C22754" s="13">
        <v>6.6099999999999994</v>
      </c>
      <c r="D22754" s="7" t="str">
        <f t="shared" si="355"/>
        <v>Unique</v>
      </c>
    </row>
    <row r="22755" spans="1:4" x14ac:dyDescent="0.35">
      <c r="A22755" s="7" t="s">
        <v>24879</v>
      </c>
      <c r="B22755" s="21" t="s">
        <v>3351</v>
      </c>
      <c r="C22755" s="13">
        <v>5.67</v>
      </c>
      <c r="D22755" s="7" t="str">
        <f t="shared" si="355"/>
        <v>Unique</v>
      </c>
    </row>
    <row r="22756" spans="1:4" x14ac:dyDescent="0.35">
      <c r="A22756" s="7" t="s">
        <v>24922</v>
      </c>
      <c r="B22756" s="21" t="s">
        <v>24923</v>
      </c>
      <c r="C22756" s="13">
        <v>5.92</v>
      </c>
      <c r="D22756" s="7" t="str">
        <f t="shared" si="355"/>
        <v>Unique</v>
      </c>
    </row>
    <row r="22757" spans="1:4" x14ac:dyDescent="0.35">
      <c r="A22757" s="7" t="s">
        <v>24932</v>
      </c>
      <c r="B22757" s="21" t="s">
        <v>8449</v>
      </c>
      <c r="C22757" s="13">
        <v>11.080000000000002</v>
      </c>
      <c r="D22757" s="7" t="str">
        <f t="shared" si="355"/>
        <v>Unique</v>
      </c>
    </row>
    <row r="22758" spans="1:4" x14ac:dyDescent="0.35">
      <c r="A22758" s="7" t="s">
        <v>24926</v>
      </c>
      <c r="B22758" s="21" t="s">
        <v>8449</v>
      </c>
      <c r="C22758" s="13">
        <v>11.080000000000002</v>
      </c>
      <c r="D22758" s="7" t="str">
        <f t="shared" si="355"/>
        <v>Unique</v>
      </c>
    </row>
    <row r="22759" spans="1:4" x14ac:dyDescent="0.35">
      <c r="A22759" s="7" t="s">
        <v>24932</v>
      </c>
      <c r="B22759" s="21" t="s">
        <v>8449</v>
      </c>
      <c r="C22759" s="13">
        <v>-0.05</v>
      </c>
      <c r="D22759" s="7" t="str">
        <f t="shared" si="355"/>
        <v>Unique</v>
      </c>
    </row>
    <row r="22760" spans="1:4" x14ac:dyDescent="0.35">
      <c r="A22760" s="7" t="s">
        <v>24926</v>
      </c>
      <c r="B22760" s="21" t="s">
        <v>8449</v>
      </c>
      <c r="C22760" s="13">
        <v>-0.03</v>
      </c>
      <c r="D22760" s="7" t="str">
        <f t="shared" si="355"/>
        <v>Unique</v>
      </c>
    </row>
    <row r="22761" spans="1:4" x14ac:dyDescent="0.35">
      <c r="A22761" s="7" t="s">
        <v>24915</v>
      </c>
      <c r="B22761" s="21" t="s">
        <v>10914</v>
      </c>
      <c r="C22761" s="13">
        <v>5.67</v>
      </c>
      <c r="D22761" s="7" t="str">
        <f t="shared" si="355"/>
        <v>Unique</v>
      </c>
    </row>
    <row r="22762" spans="1:4" x14ac:dyDescent="0.35">
      <c r="A22762" s="7" t="s">
        <v>24914</v>
      </c>
      <c r="B22762" s="21" t="s">
        <v>3351</v>
      </c>
      <c r="C22762" s="13">
        <v>5.67</v>
      </c>
      <c r="D22762" s="7" t="str">
        <f t="shared" si="355"/>
        <v>Unique</v>
      </c>
    </row>
    <row r="22763" spans="1:4" x14ac:dyDescent="0.35">
      <c r="A22763" s="7" t="s">
        <v>24935</v>
      </c>
      <c r="B22763" s="21">
        <v>10242</v>
      </c>
      <c r="C22763" s="13">
        <v>5.9399999999999995</v>
      </c>
      <c r="D22763" s="7" t="str">
        <f t="shared" si="355"/>
        <v>Unique</v>
      </c>
    </row>
    <row r="22764" spans="1:4" x14ac:dyDescent="0.35">
      <c r="A22764" s="7" t="s">
        <v>24936</v>
      </c>
      <c r="B22764" s="21" t="s">
        <v>24937</v>
      </c>
      <c r="C22764" s="13">
        <v>5.67</v>
      </c>
      <c r="D22764" s="7" t="str">
        <f t="shared" si="355"/>
        <v>Unique</v>
      </c>
    </row>
    <row r="22765" spans="1:4" x14ac:dyDescent="0.35">
      <c r="A22765" s="7" t="s">
        <v>24938</v>
      </c>
      <c r="B22765" s="21" t="s">
        <v>24939</v>
      </c>
      <c r="C22765" s="13">
        <v>6.6099999999999994</v>
      </c>
      <c r="D22765" s="7" t="str">
        <f t="shared" si="355"/>
        <v>Unique</v>
      </c>
    </row>
    <row r="22766" spans="1:4" x14ac:dyDescent="0.35">
      <c r="A22766" s="7" t="s">
        <v>24940</v>
      </c>
      <c r="B22766" s="21" t="s">
        <v>24941</v>
      </c>
      <c r="C22766" s="13">
        <v>5.93</v>
      </c>
      <c r="D22766" s="7" t="str">
        <f t="shared" si="355"/>
        <v>Unique</v>
      </c>
    </row>
    <row r="22767" spans="1:4" x14ac:dyDescent="0.35">
      <c r="A22767" s="7" t="s">
        <v>24942</v>
      </c>
      <c r="B22767" s="21" t="s">
        <v>24943</v>
      </c>
      <c r="C22767" s="13">
        <v>5.67</v>
      </c>
      <c r="D22767" s="7" t="str">
        <f t="shared" si="355"/>
        <v>Unique</v>
      </c>
    </row>
    <row r="22768" spans="1:4" x14ac:dyDescent="0.35">
      <c r="A22768" s="7" t="s">
        <v>24944</v>
      </c>
      <c r="B22768" s="21" t="s">
        <v>24945</v>
      </c>
      <c r="C22768" s="13">
        <v>5.67</v>
      </c>
      <c r="D22768" s="7" t="str">
        <f t="shared" si="355"/>
        <v>Unique</v>
      </c>
    </row>
    <row r="22769" spans="1:4" x14ac:dyDescent="0.35">
      <c r="A22769" s="7" t="s">
        <v>24946</v>
      </c>
      <c r="B22769" s="21">
        <v>10276</v>
      </c>
      <c r="C22769" s="13">
        <v>7.38</v>
      </c>
      <c r="D22769" s="7" t="str">
        <f t="shared" si="355"/>
        <v>Unique</v>
      </c>
    </row>
    <row r="22770" spans="1:4" x14ac:dyDescent="0.35">
      <c r="A22770" s="7" t="s">
        <v>24947</v>
      </c>
      <c r="B22770" s="21" t="s">
        <v>24948</v>
      </c>
      <c r="C22770" s="13">
        <v>5.92</v>
      </c>
      <c r="D22770" s="7" t="str">
        <f t="shared" si="355"/>
        <v>Unique</v>
      </c>
    </row>
    <row r="22771" spans="1:4" x14ac:dyDescent="0.35">
      <c r="A22771" s="7" t="s">
        <v>24949</v>
      </c>
      <c r="B22771" s="21">
        <v>10264</v>
      </c>
      <c r="C22771" s="13">
        <v>-0.03</v>
      </c>
      <c r="D22771" s="7" t="str">
        <f t="shared" si="355"/>
        <v>Unique</v>
      </c>
    </row>
    <row r="22772" spans="1:4" x14ac:dyDescent="0.35">
      <c r="A22772" s="7" t="s">
        <v>24950</v>
      </c>
      <c r="B22772" s="21">
        <v>10264</v>
      </c>
      <c r="C22772" s="13">
        <v>-0.05</v>
      </c>
      <c r="D22772" s="7" t="str">
        <f t="shared" si="355"/>
        <v>Unique</v>
      </c>
    </row>
    <row r="22773" spans="1:4" x14ac:dyDescent="0.35">
      <c r="A22773" s="7" t="s">
        <v>24950</v>
      </c>
      <c r="B22773" s="21">
        <v>10264</v>
      </c>
      <c r="C22773" s="13">
        <v>7.09</v>
      </c>
      <c r="D22773" s="7" t="str">
        <f t="shared" si="355"/>
        <v>Unique</v>
      </c>
    </row>
    <row r="22774" spans="1:4" x14ac:dyDescent="0.35">
      <c r="A22774" s="7" t="s">
        <v>24949</v>
      </c>
      <c r="B22774" s="21">
        <v>10264</v>
      </c>
      <c r="C22774" s="13">
        <v>9.0300000000000011</v>
      </c>
      <c r="D22774" s="7" t="str">
        <f t="shared" si="355"/>
        <v>Unique</v>
      </c>
    </row>
    <row r="22775" spans="1:4" x14ac:dyDescent="0.35">
      <c r="A22775" s="7" t="s">
        <v>24951</v>
      </c>
      <c r="B22775" s="21" t="s">
        <v>24952</v>
      </c>
      <c r="C22775" s="13">
        <v>5.92</v>
      </c>
      <c r="D22775" s="7" t="str">
        <f t="shared" si="355"/>
        <v>Unique</v>
      </c>
    </row>
    <row r="22776" spans="1:4" x14ac:dyDescent="0.35">
      <c r="A22776" s="7" t="s">
        <v>24953</v>
      </c>
      <c r="B22776" s="21">
        <v>10187</v>
      </c>
      <c r="C22776" s="13">
        <v>-0.03</v>
      </c>
      <c r="D22776" s="7" t="str">
        <f t="shared" si="355"/>
        <v>Unique</v>
      </c>
    </row>
    <row r="22777" spans="1:4" x14ac:dyDescent="0.35">
      <c r="A22777" s="7" t="s">
        <v>24954</v>
      </c>
      <c r="B22777" s="21">
        <v>10187</v>
      </c>
      <c r="C22777" s="13">
        <v>-0.05</v>
      </c>
      <c r="D22777" s="7" t="str">
        <f t="shared" si="355"/>
        <v>Unique</v>
      </c>
    </row>
    <row r="22778" spans="1:4" x14ac:dyDescent="0.35">
      <c r="A22778" s="7" t="s">
        <v>24954</v>
      </c>
      <c r="B22778" s="21">
        <v>10187</v>
      </c>
      <c r="C22778" s="13">
        <v>5.67</v>
      </c>
      <c r="D22778" s="7" t="str">
        <f t="shared" si="355"/>
        <v>Unique</v>
      </c>
    </row>
    <row r="22779" spans="1:4" x14ac:dyDescent="0.35">
      <c r="A22779" s="7" t="s">
        <v>24953</v>
      </c>
      <c r="B22779" s="21">
        <v>10187</v>
      </c>
      <c r="C22779" s="13">
        <v>7.9499999999999993</v>
      </c>
      <c r="D22779" s="7" t="str">
        <f t="shared" si="355"/>
        <v>Unique</v>
      </c>
    </row>
    <row r="22780" spans="1:4" x14ac:dyDescent="0.35">
      <c r="A22780" s="7" t="s">
        <v>24955</v>
      </c>
      <c r="B22780" s="21" t="s">
        <v>24956</v>
      </c>
      <c r="C22780" s="13">
        <v>5.92</v>
      </c>
      <c r="D22780" s="7" t="str">
        <f t="shared" si="355"/>
        <v>Unique</v>
      </c>
    </row>
    <row r="22781" spans="1:4" x14ac:dyDescent="0.35">
      <c r="A22781" s="7" t="s">
        <v>24957</v>
      </c>
      <c r="B22781" s="21" t="s">
        <v>24958</v>
      </c>
      <c r="C22781" s="13">
        <v>5.67</v>
      </c>
      <c r="D22781" s="7" t="str">
        <f t="shared" si="355"/>
        <v>Unique</v>
      </c>
    </row>
    <row r="22782" spans="1:4" x14ac:dyDescent="0.35">
      <c r="A22782" s="7" t="s">
        <v>24959</v>
      </c>
      <c r="B22782" s="21" t="s">
        <v>11439</v>
      </c>
      <c r="C22782" s="13">
        <v>5.92</v>
      </c>
      <c r="D22782" s="7" t="str">
        <f t="shared" si="355"/>
        <v>Unique</v>
      </c>
    </row>
    <row r="22783" spans="1:4" x14ac:dyDescent="0.35">
      <c r="A22783" s="7" t="s">
        <v>24931</v>
      </c>
      <c r="B22783" s="21">
        <v>30040533</v>
      </c>
      <c r="C22783" s="13">
        <v>7.09</v>
      </c>
      <c r="D22783" s="7" t="str">
        <f t="shared" si="355"/>
        <v>Unique</v>
      </c>
    </row>
    <row r="22784" spans="1:4" x14ac:dyDescent="0.35">
      <c r="A22784" s="7" t="s">
        <v>24928</v>
      </c>
      <c r="B22784" s="21">
        <v>30032623</v>
      </c>
      <c r="C22784" s="13">
        <v>5.67</v>
      </c>
      <c r="D22784" s="7" t="str">
        <f t="shared" si="355"/>
        <v>Unique</v>
      </c>
    </row>
    <row r="22785" spans="1:4" x14ac:dyDescent="0.35">
      <c r="A22785" s="7" t="s">
        <v>24927</v>
      </c>
      <c r="B22785" s="21">
        <v>30033762</v>
      </c>
      <c r="C22785" s="13">
        <v>8.74</v>
      </c>
      <c r="D22785" s="7" t="str">
        <f t="shared" si="355"/>
        <v>Unique</v>
      </c>
    </row>
    <row r="22786" spans="1:4" x14ac:dyDescent="0.35">
      <c r="A22786" s="7" t="s">
        <v>24918</v>
      </c>
      <c r="B22786" s="21" t="s">
        <v>24917</v>
      </c>
      <c r="C22786" s="13">
        <v>7.6599999999999993</v>
      </c>
      <c r="D22786" s="7" t="str">
        <f t="shared" ref="D22786:D22849" si="356">IF(COUNTIFS(A:A,A22786,B:B,B22786,C:C,C22786)&gt;1,"Doublon","Unique")</f>
        <v>Unique</v>
      </c>
    </row>
    <row r="22787" spans="1:4" x14ac:dyDescent="0.35">
      <c r="A22787" s="7" t="s">
        <v>24916</v>
      </c>
      <c r="B22787" s="21" t="s">
        <v>24917</v>
      </c>
      <c r="C22787" s="13">
        <v>7.09</v>
      </c>
      <c r="D22787" s="7" t="str">
        <f t="shared" si="356"/>
        <v>Unique</v>
      </c>
    </row>
    <row r="22788" spans="1:4" x14ac:dyDescent="0.35">
      <c r="A22788" s="7" t="s">
        <v>24918</v>
      </c>
      <c r="B22788" s="21" t="s">
        <v>24917</v>
      </c>
      <c r="C22788" s="13">
        <v>-0.05</v>
      </c>
      <c r="D22788" s="7" t="str">
        <f t="shared" si="356"/>
        <v>Unique</v>
      </c>
    </row>
    <row r="22789" spans="1:4" x14ac:dyDescent="0.35">
      <c r="A22789" s="7" t="s">
        <v>24960</v>
      </c>
      <c r="B22789" s="21" t="s">
        <v>24961</v>
      </c>
      <c r="C22789" s="13">
        <v>5.93</v>
      </c>
      <c r="D22789" s="7" t="str">
        <f t="shared" si="356"/>
        <v>Unique</v>
      </c>
    </row>
    <row r="22790" spans="1:4" x14ac:dyDescent="0.35">
      <c r="A22790" s="7" t="s">
        <v>24962</v>
      </c>
      <c r="B22790" s="21" t="s">
        <v>24963</v>
      </c>
      <c r="C22790" s="13">
        <v>5.67</v>
      </c>
      <c r="D22790" s="7" t="str">
        <f t="shared" si="356"/>
        <v>Unique</v>
      </c>
    </row>
    <row r="22791" spans="1:4" x14ac:dyDescent="0.35">
      <c r="A22791" s="7" t="s">
        <v>24964</v>
      </c>
      <c r="B22791" s="21" t="s">
        <v>24965</v>
      </c>
      <c r="C22791" s="13">
        <v>5.67</v>
      </c>
      <c r="D22791" s="7" t="str">
        <f t="shared" si="356"/>
        <v>Unique</v>
      </c>
    </row>
    <row r="22792" spans="1:4" x14ac:dyDescent="0.35">
      <c r="A22792" s="7" t="s">
        <v>24966</v>
      </c>
      <c r="B22792" s="21" t="s">
        <v>24967</v>
      </c>
      <c r="C22792" s="13">
        <v>5.67</v>
      </c>
      <c r="D22792" s="7" t="str">
        <f t="shared" si="356"/>
        <v>Unique</v>
      </c>
    </row>
    <row r="22793" spans="1:4" x14ac:dyDescent="0.35">
      <c r="A22793" s="7" t="s">
        <v>24968</v>
      </c>
      <c r="B22793" s="21">
        <v>10277</v>
      </c>
      <c r="C22793" s="13">
        <v>-0.03</v>
      </c>
      <c r="D22793" s="7" t="str">
        <f t="shared" si="356"/>
        <v>Unique</v>
      </c>
    </row>
    <row r="22794" spans="1:4" x14ac:dyDescent="0.35">
      <c r="A22794" s="7" t="s">
        <v>24969</v>
      </c>
      <c r="B22794" s="21">
        <v>10277</v>
      </c>
      <c r="C22794" s="13">
        <v>-0.05</v>
      </c>
      <c r="D22794" s="7" t="str">
        <f t="shared" si="356"/>
        <v>Unique</v>
      </c>
    </row>
    <row r="22795" spans="1:4" x14ac:dyDescent="0.35">
      <c r="A22795" s="7" t="s">
        <v>24968</v>
      </c>
      <c r="B22795" s="21">
        <v>10277</v>
      </c>
      <c r="C22795" s="13">
        <v>8.74</v>
      </c>
      <c r="D22795" s="7" t="str">
        <f t="shared" si="356"/>
        <v>Unique</v>
      </c>
    </row>
    <row r="22796" spans="1:4" x14ac:dyDescent="0.35">
      <c r="A22796" s="7" t="s">
        <v>24969</v>
      </c>
      <c r="B22796" s="21">
        <v>10277</v>
      </c>
      <c r="C22796" s="13">
        <v>8.74</v>
      </c>
      <c r="D22796" s="7" t="str">
        <f t="shared" si="356"/>
        <v>Unique</v>
      </c>
    </row>
    <row r="22797" spans="1:4" x14ac:dyDescent="0.35">
      <c r="A22797" s="7" t="s">
        <v>24970</v>
      </c>
      <c r="B22797" s="21" t="s">
        <v>24971</v>
      </c>
      <c r="C22797" s="13">
        <v>6.6099999999999994</v>
      </c>
      <c r="D22797" s="7" t="str">
        <f t="shared" si="356"/>
        <v>Unique</v>
      </c>
    </row>
    <row r="22798" spans="1:4" x14ac:dyDescent="0.35">
      <c r="A22798" s="7" t="s">
        <v>24972</v>
      </c>
      <c r="B22798" s="21" t="s">
        <v>24973</v>
      </c>
      <c r="C22798" s="13">
        <v>5.67</v>
      </c>
      <c r="D22798" s="7" t="str">
        <f t="shared" si="356"/>
        <v>Unique</v>
      </c>
    </row>
    <row r="22799" spans="1:4" x14ac:dyDescent="0.35">
      <c r="A22799" s="7" t="s">
        <v>24974</v>
      </c>
      <c r="B22799" s="21" t="s">
        <v>24975</v>
      </c>
      <c r="C22799" s="13">
        <v>5.93</v>
      </c>
      <c r="D22799" s="7" t="str">
        <f t="shared" si="356"/>
        <v>Unique</v>
      </c>
    </row>
    <row r="22800" spans="1:4" x14ac:dyDescent="0.35">
      <c r="A22800" s="7" t="s">
        <v>24978</v>
      </c>
      <c r="B22800" s="21" t="s">
        <v>24979</v>
      </c>
      <c r="C22800" s="13">
        <v>5.67</v>
      </c>
      <c r="D22800" s="7" t="str">
        <f t="shared" si="356"/>
        <v>Unique</v>
      </c>
    </row>
    <row r="22801" spans="1:4" x14ac:dyDescent="0.35">
      <c r="A22801" s="7" t="s">
        <v>24980</v>
      </c>
      <c r="B22801" s="21" t="s">
        <v>24981</v>
      </c>
      <c r="C22801" s="13">
        <v>5.93</v>
      </c>
      <c r="D22801" s="7" t="str">
        <f t="shared" si="356"/>
        <v>Unique</v>
      </c>
    </row>
    <row r="22802" spans="1:4" x14ac:dyDescent="0.35">
      <c r="A22802" s="7" t="s">
        <v>24982</v>
      </c>
      <c r="B22802" s="21" t="s">
        <v>24983</v>
      </c>
      <c r="C22802" s="13">
        <v>5.67</v>
      </c>
      <c r="D22802" s="7" t="str">
        <f t="shared" si="356"/>
        <v>Unique</v>
      </c>
    </row>
    <row r="22803" spans="1:4" x14ac:dyDescent="0.35">
      <c r="A22803" s="7" t="s">
        <v>24984</v>
      </c>
      <c r="B22803" s="21" t="s">
        <v>24985</v>
      </c>
      <c r="C22803" s="13">
        <v>6.6099999999999994</v>
      </c>
      <c r="D22803" s="7" t="str">
        <f t="shared" si="356"/>
        <v>Unique</v>
      </c>
    </row>
    <row r="22804" spans="1:4" x14ac:dyDescent="0.35">
      <c r="A22804" s="7" t="s">
        <v>24986</v>
      </c>
      <c r="B22804" s="21" t="s">
        <v>24987</v>
      </c>
      <c r="C22804" s="13">
        <v>5.67</v>
      </c>
      <c r="D22804" s="7" t="str">
        <f t="shared" si="356"/>
        <v>Unique</v>
      </c>
    </row>
    <row r="22805" spans="1:4" x14ac:dyDescent="0.35">
      <c r="A22805" s="7" t="s">
        <v>24988</v>
      </c>
      <c r="B22805" s="21" t="s">
        <v>24989</v>
      </c>
      <c r="C22805" s="13">
        <v>5.92</v>
      </c>
      <c r="D22805" s="7" t="str">
        <f t="shared" si="356"/>
        <v>Unique</v>
      </c>
    </row>
    <row r="22806" spans="1:4" x14ac:dyDescent="0.35">
      <c r="A22806" s="7" t="s">
        <v>24990</v>
      </c>
      <c r="B22806" s="21" t="s">
        <v>24991</v>
      </c>
      <c r="C22806" s="13">
        <v>5.92</v>
      </c>
      <c r="D22806" s="7" t="str">
        <f t="shared" si="356"/>
        <v>Unique</v>
      </c>
    </row>
    <row r="22807" spans="1:4" x14ac:dyDescent="0.35">
      <c r="A22807" s="7" t="s">
        <v>24992</v>
      </c>
      <c r="B22807" s="21" t="s">
        <v>24993</v>
      </c>
      <c r="C22807" s="13">
        <v>5.92</v>
      </c>
      <c r="D22807" s="7" t="str">
        <f t="shared" si="356"/>
        <v>Unique</v>
      </c>
    </row>
    <row r="22808" spans="1:4" x14ac:dyDescent="0.35">
      <c r="A22808" s="7" t="s">
        <v>24994</v>
      </c>
      <c r="B22808" s="21" t="s">
        <v>24995</v>
      </c>
      <c r="C22808" s="13">
        <v>5.67</v>
      </c>
      <c r="D22808" s="7" t="str">
        <f t="shared" si="356"/>
        <v>Unique</v>
      </c>
    </row>
    <row r="22809" spans="1:4" x14ac:dyDescent="0.35">
      <c r="A22809" s="7" t="s">
        <v>24996</v>
      </c>
      <c r="B22809" s="21" t="s">
        <v>24997</v>
      </c>
      <c r="C22809" s="13">
        <v>5.9399999999999995</v>
      </c>
      <c r="D22809" s="7" t="str">
        <f t="shared" si="356"/>
        <v>Unique</v>
      </c>
    </row>
    <row r="22810" spans="1:4" x14ac:dyDescent="0.35">
      <c r="A22810" s="7" t="s">
        <v>24916</v>
      </c>
      <c r="B22810" s="21" t="s">
        <v>24917</v>
      </c>
      <c r="C22810" s="13">
        <v>-0.5</v>
      </c>
      <c r="D22810" s="7" t="str">
        <f t="shared" si="356"/>
        <v>Unique</v>
      </c>
    </row>
    <row r="22811" spans="1:4" x14ac:dyDescent="0.35">
      <c r="A22811" s="7" t="s">
        <v>24919</v>
      </c>
      <c r="B22811" s="21">
        <v>880023349</v>
      </c>
      <c r="C22811" s="13">
        <v>-0.5</v>
      </c>
      <c r="D22811" s="7" t="str">
        <f t="shared" si="356"/>
        <v>Unique</v>
      </c>
    </row>
    <row r="22812" spans="1:4" x14ac:dyDescent="0.35">
      <c r="A22812" s="7" t="s">
        <v>24926</v>
      </c>
      <c r="B22812" s="21" t="s">
        <v>8449</v>
      </c>
      <c r="C22812" s="13">
        <v>-0.5</v>
      </c>
      <c r="D22812" s="7" t="str">
        <f t="shared" si="356"/>
        <v>Unique</v>
      </c>
    </row>
    <row r="22813" spans="1:4" x14ac:dyDescent="0.35">
      <c r="A22813" s="7" t="s">
        <v>24953</v>
      </c>
      <c r="B22813" s="21">
        <v>10187</v>
      </c>
      <c r="C22813" s="13">
        <v>-0.5</v>
      </c>
      <c r="D22813" s="7" t="str">
        <f t="shared" si="356"/>
        <v>Unique</v>
      </c>
    </row>
    <row r="22814" spans="1:4" x14ac:dyDescent="0.35">
      <c r="A22814" s="7" t="s">
        <v>24949</v>
      </c>
      <c r="B22814" s="21">
        <v>10264</v>
      </c>
      <c r="C22814" s="13">
        <v>-0.5</v>
      </c>
      <c r="D22814" s="7" t="str">
        <f t="shared" si="356"/>
        <v>Unique</v>
      </c>
    </row>
    <row r="22815" spans="1:4" x14ac:dyDescent="0.35">
      <c r="A22815" s="7" t="s">
        <v>24999</v>
      </c>
      <c r="B22815" s="21">
        <v>10238</v>
      </c>
      <c r="C22815" s="13">
        <v>-0.5</v>
      </c>
      <c r="D22815" s="7" t="str">
        <f t="shared" si="356"/>
        <v>Unique</v>
      </c>
    </row>
    <row r="22816" spans="1:4" x14ac:dyDescent="0.35">
      <c r="A22816" s="7" t="s">
        <v>25001</v>
      </c>
      <c r="B22816" s="21">
        <v>10197</v>
      </c>
      <c r="C22816" s="13">
        <v>-0.5</v>
      </c>
      <c r="D22816" s="7" t="str">
        <f t="shared" si="356"/>
        <v>Unique</v>
      </c>
    </row>
    <row r="22817" spans="1:4" x14ac:dyDescent="0.35">
      <c r="A22817" s="7" t="s">
        <v>24968</v>
      </c>
      <c r="B22817" s="21">
        <v>10277</v>
      </c>
      <c r="C22817" s="13">
        <v>-0.5</v>
      </c>
      <c r="D22817" s="7" t="str">
        <f t="shared" si="356"/>
        <v>Unique</v>
      </c>
    </row>
    <row r="22818" spans="1:4" x14ac:dyDescent="0.35">
      <c r="A22818" s="7" t="s">
        <v>25002</v>
      </c>
      <c r="B22818" s="21" t="s">
        <v>11388</v>
      </c>
      <c r="C22818" s="13">
        <v>5.92</v>
      </c>
      <c r="D22818" s="7" t="str">
        <f t="shared" si="356"/>
        <v>Unique</v>
      </c>
    </row>
    <row r="22819" spans="1:4" x14ac:dyDescent="0.35">
      <c r="A22819" s="7" t="s">
        <v>25003</v>
      </c>
      <c r="B22819" s="21" t="s">
        <v>25004</v>
      </c>
      <c r="C22819" s="13">
        <v>5.67</v>
      </c>
      <c r="D22819" s="7" t="str">
        <f t="shared" si="356"/>
        <v>Unique</v>
      </c>
    </row>
    <row r="22820" spans="1:4" x14ac:dyDescent="0.35">
      <c r="A22820" s="7" t="s">
        <v>25007</v>
      </c>
      <c r="B22820" s="21" t="s">
        <v>25008</v>
      </c>
      <c r="C22820" s="13">
        <v>7.09</v>
      </c>
      <c r="D22820" s="7" t="str">
        <f t="shared" si="356"/>
        <v>Unique</v>
      </c>
    </row>
    <row r="22821" spans="1:4" x14ac:dyDescent="0.35">
      <c r="A22821" s="7" t="s">
        <v>24976</v>
      </c>
      <c r="B22821" s="21" t="s">
        <v>24977</v>
      </c>
      <c r="C22821" s="13">
        <v>5.67</v>
      </c>
      <c r="D22821" s="7" t="str">
        <f t="shared" si="356"/>
        <v>Unique</v>
      </c>
    </row>
    <row r="22822" spans="1:4" x14ac:dyDescent="0.35">
      <c r="A22822" s="7" t="s">
        <v>25001</v>
      </c>
      <c r="B22822" s="21">
        <v>10197</v>
      </c>
      <c r="C22822" s="13">
        <v>-0.03</v>
      </c>
      <c r="D22822" s="7" t="str">
        <f t="shared" si="356"/>
        <v>Unique</v>
      </c>
    </row>
    <row r="22823" spans="1:4" x14ac:dyDescent="0.35">
      <c r="A22823" s="7" t="s">
        <v>25000</v>
      </c>
      <c r="B22823" s="21">
        <v>10197</v>
      </c>
      <c r="C22823" s="13">
        <v>-0.05</v>
      </c>
      <c r="D22823" s="7" t="str">
        <f t="shared" si="356"/>
        <v>Unique</v>
      </c>
    </row>
    <row r="22824" spans="1:4" x14ac:dyDescent="0.35">
      <c r="A22824" s="7" t="s">
        <v>25000</v>
      </c>
      <c r="B22824" s="21">
        <v>10197</v>
      </c>
      <c r="C22824" s="13">
        <v>5.67</v>
      </c>
      <c r="D22824" s="7" t="str">
        <f t="shared" si="356"/>
        <v>Unique</v>
      </c>
    </row>
    <row r="22825" spans="1:4" x14ac:dyDescent="0.35">
      <c r="A22825" s="7" t="s">
        <v>25001</v>
      </c>
      <c r="B22825" s="21">
        <v>10197</v>
      </c>
      <c r="C22825" s="13">
        <v>7.09</v>
      </c>
      <c r="D22825" s="7" t="str">
        <f t="shared" si="356"/>
        <v>Unique</v>
      </c>
    </row>
    <row r="22826" spans="1:4" x14ac:dyDescent="0.35">
      <c r="A22826" s="7" t="s">
        <v>24999</v>
      </c>
      <c r="B22826" s="21">
        <v>10238</v>
      </c>
      <c r="C22826" s="13">
        <v>-0.03</v>
      </c>
      <c r="D22826" s="7" t="str">
        <f t="shared" si="356"/>
        <v>Unique</v>
      </c>
    </row>
    <row r="22827" spans="1:4" x14ac:dyDescent="0.35">
      <c r="A22827" s="7" t="s">
        <v>24998</v>
      </c>
      <c r="B22827" s="21">
        <v>10238</v>
      </c>
      <c r="C22827" s="13">
        <v>-0.05</v>
      </c>
      <c r="D22827" s="7" t="str">
        <f t="shared" si="356"/>
        <v>Unique</v>
      </c>
    </row>
    <row r="22828" spans="1:4" x14ac:dyDescent="0.35">
      <c r="A22828" s="7" t="s">
        <v>24999</v>
      </c>
      <c r="B22828" s="21">
        <v>10238</v>
      </c>
      <c r="C22828" s="13">
        <v>7.6599999999999993</v>
      </c>
      <c r="D22828" s="7" t="str">
        <f t="shared" si="356"/>
        <v>Unique</v>
      </c>
    </row>
    <row r="22829" spans="1:4" x14ac:dyDescent="0.35">
      <c r="A22829" s="7" t="s">
        <v>24998</v>
      </c>
      <c r="B22829" s="21">
        <v>10238</v>
      </c>
      <c r="C22829" s="13">
        <v>9.36</v>
      </c>
      <c r="D22829" s="7" t="str">
        <f t="shared" si="356"/>
        <v>Unique</v>
      </c>
    </row>
    <row r="22830" spans="1:4" x14ac:dyDescent="0.35">
      <c r="A22830" s="7" t="s">
        <v>25009</v>
      </c>
      <c r="B22830" s="21" t="s">
        <v>25010</v>
      </c>
      <c r="C22830" s="13">
        <v>5.92</v>
      </c>
      <c r="D22830" s="7" t="str">
        <f t="shared" si="356"/>
        <v>Unique</v>
      </c>
    </row>
    <row r="22831" spans="1:4" x14ac:dyDescent="0.35">
      <c r="A22831" s="7" t="s">
        <v>25011</v>
      </c>
      <c r="B22831" s="21" t="s">
        <v>25012</v>
      </c>
      <c r="C22831" s="13">
        <v>5.67</v>
      </c>
      <c r="D22831" s="7" t="str">
        <f t="shared" si="356"/>
        <v>Unique</v>
      </c>
    </row>
    <row r="22832" spans="1:4" x14ac:dyDescent="0.35">
      <c r="A22832" s="7" t="s">
        <v>25013</v>
      </c>
      <c r="B22832" s="21" t="s">
        <v>25014</v>
      </c>
      <c r="C22832" s="13">
        <v>5.93</v>
      </c>
      <c r="D22832" s="7" t="str">
        <f t="shared" si="356"/>
        <v>Unique</v>
      </c>
    </row>
    <row r="22833" spans="1:4" x14ac:dyDescent="0.35">
      <c r="A22833" s="7" t="s">
        <v>25015</v>
      </c>
      <c r="B22833" s="21">
        <v>10291</v>
      </c>
      <c r="C22833" s="13">
        <v>14.790000000000001</v>
      </c>
      <c r="D22833" s="7" t="str">
        <f t="shared" si="356"/>
        <v>Unique</v>
      </c>
    </row>
    <row r="22834" spans="1:4" x14ac:dyDescent="0.35">
      <c r="A22834" s="7" t="s">
        <v>25016</v>
      </c>
      <c r="B22834" s="21" t="s">
        <v>25017</v>
      </c>
      <c r="C22834" s="13">
        <v>5.92</v>
      </c>
      <c r="D22834" s="7" t="str">
        <f t="shared" si="356"/>
        <v>Unique</v>
      </c>
    </row>
    <row r="22835" spans="1:4" x14ac:dyDescent="0.35">
      <c r="A22835" s="7" t="s">
        <v>25018</v>
      </c>
      <c r="B22835" s="21" t="s">
        <v>25019</v>
      </c>
      <c r="C22835" s="13">
        <v>5.67</v>
      </c>
      <c r="D22835" s="7" t="str">
        <f t="shared" si="356"/>
        <v>Unique</v>
      </c>
    </row>
    <row r="22836" spans="1:4" x14ac:dyDescent="0.35">
      <c r="A22836" s="7" t="s">
        <v>25020</v>
      </c>
      <c r="B22836" s="21" t="s">
        <v>25021</v>
      </c>
      <c r="C22836" s="13">
        <v>6.6099999999999994</v>
      </c>
      <c r="D22836" s="7" t="str">
        <f t="shared" si="356"/>
        <v>Unique</v>
      </c>
    </row>
    <row r="22837" spans="1:4" x14ac:dyDescent="0.35">
      <c r="A22837" s="7" t="s">
        <v>25022</v>
      </c>
      <c r="B22837" s="21" t="s">
        <v>25023</v>
      </c>
      <c r="C22837" s="13">
        <v>5.92</v>
      </c>
      <c r="D22837" s="7" t="str">
        <f t="shared" si="356"/>
        <v>Unique</v>
      </c>
    </row>
    <row r="22838" spans="1:4" x14ac:dyDescent="0.35">
      <c r="A22838" s="7" t="s">
        <v>25024</v>
      </c>
      <c r="B22838" s="21" t="s">
        <v>25025</v>
      </c>
      <c r="C22838" s="13">
        <v>5.92</v>
      </c>
      <c r="D22838" s="7" t="str">
        <f t="shared" si="356"/>
        <v>Unique</v>
      </c>
    </row>
    <row r="22839" spans="1:4" x14ac:dyDescent="0.35">
      <c r="A22839" s="7" t="s">
        <v>25026</v>
      </c>
      <c r="B22839" s="21">
        <v>10260</v>
      </c>
      <c r="C22839" s="13">
        <v>5.9399999999999995</v>
      </c>
      <c r="D22839" s="7" t="str">
        <f t="shared" si="356"/>
        <v>Unique</v>
      </c>
    </row>
    <row r="22840" spans="1:4" x14ac:dyDescent="0.35">
      <c r="A22840" s="7" t="s">
        <v>25027</v>
      </c>
      <c r="B22840" s="21" t="s">
        <v>25028</v>
      </c>
      <c r="C22840" s="13">
        <v>7.09</v>
      </c>
      <c r="D22840" s="7" t="str">
        <f t="shared" si="356"/>
        <v>Unique</v>
      </c>
    </row>
    <row r="22841" spans="1:4" x14ac:dyDescent="0.35">
      <c r="A22841" s="7" t="s">
        <v>25029</v>
      </c>
      <c r="B22841" s="21" t="s">
        <v>25030</v>
      </c>
      <c r="C22841" s="13">
        <v>5.92</v>
      </c>
      <c r="D22841" s="7" t="str">
        <f t="shared" si="356"/>
        <v>Unique</v>
      </c>
    </row>
    <row r="22842" spans="1:4" x14ac:dyDescent="0.35">
      <c r="A22842" s="7" t="s">
        <v>25031</v>
      </c>
      <c r="B22842" s="21" t="s">
        <v>25032</v>
      </c>
      <c r="C22842" s="13">
        <v>5.67</v>
      </c>
      <c r="D22842" s="7" t="str">
        <f t="shared" si="356"/>
        <v>Unique</v>
      </c>
    </row>
    <row r="22843" spans="1:4" x14ac:dyDescent="0.35">
      <c r="A22843" s="7" t="s">
        <v>25033</v>
      </c>
      <c r="B22843" s="21" t="s">
        <v>25034</v>
      </c>
      <c r="C22843" s="13">
        <v>5.92</v>
      </c>
      <c r="D22843" s="7" t="str">
        <f t="shared" si="356"/>
        <v>Unique</v>
      </c>
    </row>
    <row r="22844" spans="1:4" x14ac:dyDescent="0.35">
      <c r="A22844" s="7" t="s">
        <v>25037</v>
      </c>
      <c r="B22844" s="21" t="s">
        <v>25038</v>
      </c>
      <c r="C22844" s="13">
        <v>5.92</v>
      </c>
      <c r="D22844" s="7" t="str">
        <f t="shared" si="356"/>
        <v>Unique</v>
      </c>
    </row>
    <row r="22845" spans="1:4" x14ac:dyDescent="0.35">
      <c r="A22845" s="7" t="s">
        <v>25039</v>
      </c>
      <c r="B22845" s="21">
        <v>10229</v>
      </c>
      <c r="C22845" s="13">
        <v>5.9399999999999995</v>
      </c>
      <c r="D22845" s="7" t="str">
        <f t="shared" si="356"/>
        <v>Unique</v>
      </c>
    </row>
    <row r="22846" spans="1:4" x14ac:dyDescent="0.35">
      <c r="A22846" s="7" t="s">
        <v>25040</v>
      </c>
      <c r="B22846" s="21" t="s">
        <v>25041</v>
      </c>
      <c r="C22846" s="13">
        <v>5.92</v>
      </c>
      <c r="D22846" s="7" t="str">
        <f t="shared" si="356"/>
        <v>Unique</v>
      </c>
    </row>
    <row r="22847" spans="1:4" x14ac:dyDescent="0.35">
      <c r="A22847" s="7" t="s">
        <v>25042</v>
      </c>
      <c r="B22847" s="21" t="s">
        <v>25043</v>
      </c>
      <c r="C22847" s="13">
        <v>5.9399999999999995</v>
      </c>
      <c r="D22847" s="7" t="str">
        <f t="shared" si="356"/>
        <v>Unique</v>
      </c>
    </row>
    <row r="22848" spans="1:4" x14ac:dyDescent="0.35">
      <c r="A22848" s="7" t="s">
        <v>25044</v>
      </c>
      <c r="B22848" s="21" t="s">
        <v>25045</v>
      </c>
      <c r="C22848" s="13">
        <v>5.92</v>
      </c>
      <c r="D22848" s="7" t="str">
        <f t="shared" si="356"/>
        <v>Unique</v>
      </c>
    </row>
    <row r="22849" spans="1:4" x14ac:dyDescent="0.35">
      <c r="A22849" s="7" t="s">
        <v>25046</v>
      </c>
      <c r="B22849" s="21" t="s">
        <v>25047</v>
      </c>
      <c r="C22849" s="13">
        <v>9.0300000000000011</v>
      </c>
      <c r="D22849" s="7" t="str">
        <f t="shared" si="356"/>
        <v>Unique</v>
      </c>
    </row>
    <row r="22850" spans="1:4" x14ac:dyDescent="0.35">
      <c r="A22850" s="7" t="s">
        <v>25048</v>
      </c>
      <c r="B22850" s="21" t="s">
        <v>25049</v>
      </c>
      <c r="C22850" s="13">
        <v>5.92</v>
      </c>
      <c r="D22850" s="7" t="str">
        <f t="shared" ref="D22850:D22913" si="357">IF(COUNTIFS(A:A,A22850,B:B,B22850,C:C,C22850)&gt;1,"Doublon","Unique")</f>
        <v>Unique</v>
      </c>
    </row>
    <row r="22851" spans="1:4" x14ac:dyDescent="0.35">
      <c r="A22851" s="7" t="s">
        <v>25050</v>
      </c>
      <c r="B22851" s="21" t="s">
        <v>25051</v>
      </c>
      <c r="C22851" s="13">
        <v>5.67</v>
      </c>
      <c r="D22851" s="7" t="str">
        <f t="shared" si="357"/>
        <v>Unique</v>
      </c>
    </row>
    <row r="22852" spans="1:4" x14ac:dyDescent="0.35">
      <c r="A22852" s="7" t="s">
        <v>25035</v>
      </c>
      <c r="B22852" s="21" t="s">
        <v>25036</v>
      </c>
      <c r="C22852" s="13">
        <v>5.93</v>
      </c>
      <c r="D22852" s="7" t="str">
        <f t="shared" si="357"/>
        <v>Unique</v>
      </c>
    </row>
    <row r="22853" spans="1:4" x14ac:dyDescent="0.35">
      <c r="A22853" s="7" t="s">
        <v>25052</v>
      </c>
      <c r="B22853" s="21" t="s">
        <v>25053</v>
      </c>
      <c r="C22853" s="13">
        <v>5.67</v>
      </c>
      <c r="D22853" s="7" t="str">
        <f t="shared" si="357"/>
        <v>Unique</v>
      </c>
    </row>
    <row r="22854" spans="1:4" x14ac:dyDescent="0.35">
      <c r="A22854" s="7" t="s">
        <v>25054</v>
      </c>
      <c r="B22854" s="21" t="s">
        <v>25055</v>
      </c>
      <c r="C22854" s="13">
        <v>5.92</v>
      </c>
      <c r="D22854" s="7" t="str">
        <f t="shared" si="357"/>
        <v>Unique</v>
      </c>
    </row>
    <row r="22855" spans="1:4" x14ac:dyDescent="0.35">
      <c r="A22855" s="7" t="s">
        <v>25056</v>
      </c>
      <c r="B22855" s="21" t="s">
        <v>25057</v>
      </c>
      <c r="C22855" s="13">
        <v>5.92</v>
      </c>
      <c r="D22855" s="7" t="str">
        <f t="shared" si="357"/>
        <v>Unique</v>
      </c>
    </row>
    <row r="22856" spans="1:4" x14ac:dyDescent="0.35">
      <c r="A22856" s="7" t="s">
        <v>25058</v>
      </c>
      <c r="B22856" s="21" t="s">
        <v>25059</v>
      </c>
      <c r="C22856" s="13">
        <v>5.92</v>
      </c>
      <c r="D22856" s="7" t="str">
        <f t="shared" si="357"/>
        <v>Unique</v>
      </c>
    </row>
    <row r="22857" spans="1:4" x14ac:dyDescent="0.35">
      <c r="A22857" s="7" t="s">
        <v>25060</v>
      </c>
      <c r="B22857" s="21" t="s">
        <v>25061</v>
      </c>
      <c r="C22857" s="13">
        <v>5.67</v>
      </c>
      <c r="D22857" s="7" t="str">
        <f t="shared" si="357"/>
        <v>Unique</v>
      </c>
    </row>
    <row r="22858" spans="1:4" x14ac:dyDescent="0.35">
      <c r="A22858" s="7" t="s">
        <v>25062</v>
      </c>
      <c r="B22858" s="21" t="s">
        <v>25063</v>
      </c>
      <c r="C22858" s="13">
        <v>5.92</v>
      </c>
      <c r="D22858" s="7" t="str">
        <f t="shared" si="357"/>
        <v>Unique</v>
      </c>
    </row>
    <row r="22859" spans="1:4" x14ac:dyDescent="0.35">
      <c r="A22859" s="7" t="s">
        <v>25064</v>
      </c>
      <c r="B22859" s="21" t="s">
        <v>25065</v>
      </c>
      <c r="C22859" s="13">
        <v>5.67</v>
      </c>
      <c r="D22859" s="7" t="str">
        <f t="shared" si="357"/>
        <v>Unique</v>
      </c>
    </row>
    <row r="22860" spans="1:4" x14ac:dyDescent="0.35">
      <c r="A22860" s="7" t="s">
        <v>25066</v>
      </c>
      <c r="B22860" s="21" t="s">
        <v>25067</v>
      </c>
      <c r="C22860" s="13">
        <v>9.36</v>
      </c>
      <c r="D22860" s="7" t="str">
        <f t="shared" si="357"/>
        <v>Unique</v>
      </c>
    </row>
    <row r="22861" spans="1:4" x14ac:dyDescent="0.35">
      <c r="A22861" s="7" t="s">
        <v>25068</v>
      </c>
      <c r="B22861" s="21" t="s">
        <v>25069</v>
      </c>
      <c r="C22861" s="13">
        <v>5.92</v>
      </c>
      <c r="D22861" s="7" t="str">
        <f t="shared" si="357"/>
        <v>Unique</v>
      </c>
    </row>
    <row r="22862" spans="1:4" x14ac:dyDescent="0.35">
      <c r="A22862" s="7" t="s">
        <v>25070</v>
      </c>
      <c r="B22862" s="21" t="s">
        <v>25071</v>
      </c>
      <c r="C22862" s="13">
        <v>5.67</v>
      </c>
      <c r="D22862" s="7" t="str">
        <f t="shared" si="357"/>
        <v>Unique</v>
      </c>
    </row>
    <row r="22863" spans="1:4" x14ac:dyDescent="0.35">
      <c r="A22863" s="7" t="s">
        <v>25072</v>
      </c>
      <c r="B22863" s="21" t="s">
        <v>25073</v>
      </c>
      <c r="C22863" s="13">
        <v>5.92</v>
      </c>
      <c r="D22863" s="7" t="str">
        <f t="shared" si="357"/>
        <v>Unique</v>
      </c>
    </row>
    <row r="22864" spans="1:4" x14ac:dyDescent="0.35">
      <c r="A22864" s="7" t="s">
        <v>25074</v>
      </c>
      <c r="B22864" s="21" t="s">
        <v>25075</v>
      </c>
      <c r="C22864" s="13">
        <v>5.93</v>
      </c>
      <c r="D22864" s="7" t="str">
        <f t="shared" si="357"/>
        <v>Unique</v>
      </c>
    </row>
    <row r="22865" spans="1:4" x14ac:dyDescent="0.35">
      <c r="A22865" s="7" t="s">
        <v>25076</v>
      </c>
      <c r="B22865" s="21" t="s">
        <v>25077</v>
      </c>
      <c r="C22865" s="13">
        <v>5.67</v>
      </c>
      <c r="D22865" s="7" t="str">
        <f t="shared" si="357"/>
        <v>Unique</v>
      </c>
    </row>
    <row r="22866" spans="1:4" x14ac:dyDescent="0.35">
      <c r="A22866" s="7" t="s">
        <v>25005</v>
      </c>
      <c r="B22866" s="21" t="s">
        <v>25006</v>
      </c>
      <c r="C22866" s="13">
        <v>5.67</v>
      </c>
      <c r="D22866" s="7" t="str">
        <f t="shared" si="357"/>
        <v>Unique</v>
      </c>
    </row>
    <row r="22867" spans="1:4" x14ac:dyDescent="0.35">
      <c r="A22867" s="7" t="s">
        <v>24904</v>
      </c>
      <c r="B22867" s="21" t="s">
        <v>24905</v>
      </c>
      <c r="C22867" s="13">
        <v>5.92</v>
      </c>
      <c r="D22867" s="7" t="str">
        <f t="shared" si="357"/>
        <v>Unique</v>
      </c>
    </row>
    <row r="22868" spans="1:4" x14ac:dyDescent="0.35">
      <c r="A22868" s="7" t="s">
        <v>25078</v>
      </c>
      <c r="B22868" s="21">
        <v>10255</v>
      </c>
      <c r="C22868" s="13">
        <v>6.6099999999999994</v>
      </c>
      <c r="D22868" s="7" t="str">
        <f t="shared" si="357"/>
        <v>Unique</v>
      </c>
    </row>
    <row r="22869" spans="1:4" x14ac:dyDescent="0.35">
      <c r="A22869" s="7" t="s">
        <v>25079</v>
      </c>
      <c r="B22869" s="21" t="s">
        <v>25080</v>
      </c>
      <c r="C22869" s="13">
        <v>6.6099999999999994</v>
      </c>
      <c r="D22869" s="7" t="str">
        <f t="shared" si="357"/>
        <v>Unique</v>
      </c>
    </row>
    <row r="22870" spans="1:4" x14ac:dyDescent="0.35">
      <c r="A22870" s="7" t="s">
        <v>25081</v>
      </c>
      <c r="B22870" s="21">
        <v>10175</v>
      </c>
      <c r="C22870" s="13">
        <v>8.74</v>
      </c>
      <c r="D22870" s="7" t="str">
        <f t="shared" si="357"/>
        <v>Unique</v>
      </c>
    </row>
    <row r="22871" spans="1:4" x14ac:dyDescent="0.35">
      <c r="A22871" s="7" t="s">
        <v>25082</v>
      </c>
      <c r="B22871" s="21" t="s">
        <v>25083</v>
      </c>
      <c r="C22871" s="13">
        <v>5.92</v>
      </c>
      <c r="D22871" s="7" t="str">
        <f t="shared" si="357"/>
        <v>Unique</v>
      </c>
    </row>
    <row r="22872" spans="1:4" x14ac:dyDescent="0.35">
      <c r="A22872" s="7" t="s">
        <v>25084</v>
      </c>
      <c r="B22872" s="21">
        <v>10271</v>
      </c>
      <c r="C22872" s="13">
        <v>8.2199999999999989</v>
      </c>
      <c r="D22872" s="7" t="str">
        <f t="shared" si="357"/>
        <v>Unique</v>
      </c>
    </row>
    <row r="22873" spans="1:4" x14ac:dyDescent="0.35">
      <c r="A22873" s="7" t="s">
        <v>25085</v>
      </c>
      <c r="B22873" s="21" t="s">
        <v>25086</v>
      </c>
      <c r="C22873" s="13">
        <v>6.47</v>
      </c>
      <c r="D22873" s="7" t="str">
        <f t="shared" si="357"/>
        <v>Unique</v>
      </c>
    </row>
    <row r="22874" spans="1:4" x14ac:dyDescent="0.35">
      <c r="A22874" s="7" t="s">
        <v>25087</v>
      </c>
      <c r="B22874" s="21" t="s">
        <v>25088</v>
      </c>
      <c r="C22874" s="13">
        <v>5.67</v>
      </c>
      <c r="D22874" s="7" t="str">
        <f t="shared" si="357"/>
        <v>Unique</v>
      </c>
    </row>
    <row r="22875" spans="1:4" x14ac:dyDescent="0.35">
      <c r="A22875" s="7" t="s">
        <v>25085</v>
      </c>
      <c r="B22875" s="21" t="s">
        <v>25086</v>
      </c>
      <c r="C22875" s="13">
        <v>5.67</v>
      </c>
      <c r="D22875" s="7" t="str">
        <f t="shared" si="357"/>
        <v>Unique</v>
      </c>
    </row>
    <row r="22876" spans="1:4" x14ac:dyDescent="0.35">
      <c r="A22876" s="7" t="s">
        <v>25091</v>
      </c>
      <c r="B22876" s="21" t="s">
        <v>25092</v>
      </c>
      <c r="C22876" s="13">
        <v>5.92</v>
      </c>
      <c r="D22876" s="7" t="str">
        <f t="shared" si="357"/>
        <v>Unique</v>
      </c>
    </row>
    <row r="22877" spans="1:4" x14ac:dyDescent="0.35">
      <c r="A22877" s="7" t="s">
        <v>25093</v>
      </c>
      <c r="B22877" s="21" t="s">
        <v>25094</v>
      </c>
      <c r="C22877" s="13">
        <v>5.67</v>
      </c>
      <c r="D22877" s="7" t="str">
        <f t="shared" si="357"/>
        <v>Unique</v>
      </c>
    </row>
    <row r="22878" spans="1:4" x14ac:dyDescent="0.35">
      <c r="A22878" s="7" t="s">
        <v>25095</v>
      </c>
      <c r="B22878" s="21" t="s">
        <v>25096</v>
      </c>
      <c r="C22878" s="13">
        <v>5.67</v>
      </c>
      <c r="D22878" s="7" t="str">
        <f t="shared" si="357"/>
        <v>Unique</v>
      </c>
    </row>
    <row r="22879" spans="1:4" x14ac:dyDescent="0.35">
      <c r="A22879" s="7" t="s">
        <v>25089</v>
      </c>
      <c r="B22879" s="21" t="s">
        <v>25090</v>
      </c>
      <c r="C22879" s="13">
        <v>5.67</v>
      </c>
      <c r="D22879" s="7" t="str">
        <f t="shared" si="357"/>
        <v>Unique</v>
      </c>
    </row>
    <row r="22880" spans="1:4" x14ac:dyDescent="0.35">
      <c r="A22880" s="7" t="s">
        <v>25097</v>
      </c>
      <c r="B22880" s="21">
        <v>10299</v>
      </c>
      <c r="C22880" s="13">
        <v>5.92</v>
      </c>
      <c r="D22880" s="7" t="str">
        <f t="shared" si="357"/>
        <v>Unique</v>
      </c>
    </row>
    <row r="22881" spans="1:4" x14ac:dyDescent="0.35">
      <c r="A22881" s="7" t="s">
        <v>25098</v>
      </c>
      <c r="B22881" s="21" t="s">
        <v>25099</v>
      </c>
      <c r="C22881" s="13">
        <v>5.93</v>
      </c>
      <c r="D22881" s="7" t="str">
        <f t="shared" si="357"/>
        <v>Unique</v>
      </c>
    </row>
    <row r="22882" spans="1:4" x14ac:dyDescent="0.35">
      <c r="A22882" s="7" t="s">
        <v>25100</v>
      </c>
      <c r="B22882" s="21" t="s">
        <v>25101</v>
      </c>
      <c r="C22882" s="13">
        <v>5.92</v>
      </c>
      <c r="D22882" s="7" t="str">
        <f t="shared" si="357"/>
        <v>Unique</v>
      </c>
    </row>
    <row r="22883" spans="1:4" x14ac:dyDescent="0.35">
      <c r="A22883" s="7" t="s">
        <v>25102</v>
      </c>
      <c r="B22883" s="21" t="s">
        <v>25103</v>
      </c>
      <c r="C22883" s="13">
        <v>5.92</v>
      </c>
      <c r="D22883" s="7" t="str">
        <f t="shared" si="357"/>
        <v>Unique</v>
      </c>
    </row>
    <row r="22884" spans="1:4" x14ac:dyDescent="0.35">
      <c r="A22884" s="7" t="s">
        <v>25104</v>
      </c>
      <c r="B22884" s="21" t="s">
        <v>25105</v>
      </c>
      <c r="C22884" s="13">
        <v>5.67</v>
      </c>
      <c r="D22884" s="7" t="str">
        <f t="shared" si="357"/>
        <v>Unique</v>
      </c>
    </row>
    <row r="22885" spans="1:4" x14ac:dyDescent="0.35">
      <c r="A22885" s="7" t="s">
        <v>25106</v>
      </c>
      <c r="B22885" s="21">
        <v>10287</v>
      </c>
      <c r="C22885" s="13">
        <v>-0.03</v>
      </c>
      <c r="D22885" s="7" t="str">
        <f t="shared" si="357"/>
        <v>Unique</v>
      </c>
    </row>
    <row r="22886" spans="1:4" x14ac:dyDescent="0.35">
      <c r="A22886" s="7" t="s">
        <v>25108</v>
      </c>
      <c r="B22886" s="21" t="s">
        <v>25109</v>
      </c>
      <c r="C22886" s="13">
        <v>5.92</v>
      </c>
      <c r="D22886" s="7" t="str">
        <f t="shared" si="357"/>
        <v>Unique</v>
      </c>
    </row>
    <row r="22887" spans="1:4" x14ac:dyDescent="0.35">
      <c r="A22887" s="7" t="s">
        <v>25108</v>
      </c>
      <c r="B22887" s="21" t="s">
        <v>25109</v>
      </c>
      <c r="C22887" s="13">
        <v>6.47</v>
      </c>
      <c r="D22887" s="7" t="str">
        <f t="shared" si="357"/>
        <v>Unique</v>
      </c>
    </row>
    <row r="22888" spans="1:4" x14ac:dyDescent="0.35">
      <c r="A22888" s="7" t="s">
        <v>25110</v>
      </c>
      <c r="B22888" s="21">
        <v>10273</v>
      </c>
      <c r="C22888" s="13">
        <v>6.6099999999999994</v>
      </c>
      <c r="D22888" s="7" t="str">
        <f t="shared" si="357"/>
        <v>Unique</v>
      </c>
    </row>
    <row r="22889" spans="1:4" x14ac:dyDescent="0.35">
      <c r="A22889" s="7" t="s">
        <v>25111</v>
      </c>
      <c r="B22889" s="21" t="s">
        <v>11627</v>
      </c>
      <c r="C22889" s="13">
        <v>5.92</v>
      </c>
      <c r="D22889" s="7" t="str">
        <f t="shared" si="357"/>
        <v>Unique</v>
      </c>
    </row>
    <row r="22890" spans="1:4" x14ac:dyDescent="0.35">
      <c r="A22890" s="7" t="s">
        <v>25112</v>
      </c>
      <c r="B22890" s="21">
        <v>10269</v>
      </c>
      <c r="C22890" s="13">
        <v>5.67</v>
      </c>
      <c r="D22890" s="7" t="str">
        <f t="shared" si="357"/>
        <v>Unique</v>
      </c>
    </row>
    <row r="22891" spans="1:4" x14ac:dyDescent="0.35">
      <c r="A22891" s="7" t="s">
        <v>25113</v>
      </c>
      <c r="B22891" s="21" t="s">
        <v>25114</v>
      </c>
      <c r="C22891" s="13">
        <v>-0.04</v>
      </c>
      <c r="D22891" s="7" t="str">
        <f t="shared" si="357"/>
        <v>Unique</v>
      </c>
    </row>
    <row r="22892" spans="1:4" x14ac:dyDescent="0.35">
      <c r="A22892" s="7" t="s">
        <v>25115</v>
      </c>
      <c r="B22892" s="21" t="s">
        <v>25114</v>
      </c>
      <c r="C22892" s="13">
        <v>-6.0000000000000005E-2</v>
      </c>
      <c r="D22892" s="7" t="str">
        <f t="shared" si="357"/>
        <v>Unique</v>
      </c>
    </row>
    <row r="22893" spans="1:4" x14ac:dyDescent="0.35">
      <c r="A22893" s="7" t="s">
        <v>25116</v>
      </c>
      <c r="B22893" s="21" t="s">
        <v>25114</v>
      </c>
      <c r="C22893" s="13">
        <v>-6.0000000000000005E-2</v>
      </c>
      <c r="D22893" s="7" t="str">
        <f t="shared" si="357"/>
        <v>Unique</v>
      </c>
    </row>
    <row r="22894" spans="1:4" x14ac:dyDescent="0.35">
      <c r="A22894" s="7" t="s">
        <v>25115</v>
      </c>
      <c r="B22894" s="21" t="s">
        <v>25114</v>
      </c>
      <c r="C22894" s="13">
        <v>6.6099999999999994</v>
      </c>
      <c r="D22894" s="7" t="str">
        <f t="shared" si="357"/>
        <v>Unique</v>
      </c>
    </row>
    <row r="22895" spans="1:4" x14ac:dyDescent="0.35">
      <c r="A22895" s="7" t="s">
        <v>25113</v>
      </c>
      <c r="B22895" s="21" t="s">
        <v>25114</v>
      </c>
      <c r="C22895" s="13">
        <v>10.46</v>
      </c>
      <c r="D22895" s="7" t="str">
        <f t="shared" si="357"/>
        <v>Unique</v>
      </c>
    </row>
    <row r="22896" spans="1:4" x14ac:dyDescent="0.35">
      <c r="A22896" s="7" t="s">
        <v>25116</v>
      </c>
      <c r="B22896" s="21" t="s">
        <v>25114</v>
      </c>
      <c r="C22896" s="13">
        <v>10.46</v>
      </c>
      <c r="D22896" s="7" t="str">
        <f t="shared" si="357"/>
        <v>Unique</v>
      </c>
    </row>
    <row r="22897" spans="1:4" x14ac:dyDescent="0.35">
      <c r="A22897" s="7" t="s">
        <v>25117</v>
      </c>
      <c r="B22897" s="21" t="s">
        <v>25118</v>
      </c>
      <c r="C22897" s="13">
        <v>5.67</v>
      </c>
      <c r="D22897" s="7" t="str">
        <f t="shared" si="357"/>
        <v>Unique</v>
      </c>
    </row>
    <row r="22898" spans="1:4" x14ac:dyDescent="0.35">
      <c r="A22898" s="7" t="s">
        <v>25119</v>
      </c>
      <c r="B22898" s="21">
        <v>10224</v>
      </c>
      <c r="C22898" s="13">
        <v>5.93</v>
      </c>
      <c r="D22898" s="7" t="str">
        <f t="shared" si="357"/>
        <v>Unique</v>
      </c>
    </row>
    <row r="22899" spans="1:4" x14ac:dyDescent="0.35">
      <c r="A22899" s="7" t="s">
        <v>25120</v>
      </c>
      <c r="B22899" s="21">
        <v>10272</v>
      </c>
      <c r="C22899" s="13">
        <v>-0.03</v>
      </c>
      <c r="D22899" s="7" t="str">
        <f t="shared" si="357"/>
        <v>Unique</v>
      </c>
    </row>
    <row r="22900" spans="1:4" x14ac:dyDescent="0.35">
      <c r="A22900" s="7" t="s">
        <v>25121</v>
      </c>
      <c r="B22900" s="21">
        <v>10272</v>
      </c>
      <c r="C22900" s="13">
        <v>-0.05</v>
      </c>
      <c r="D22900" s="7" t="str">
        <f t="shared" si="357"/>
        <v>Unique</v>
      </c>
    </row>
    <row r="22901" spans="1:4" x14ac:dyDescent="0.35">
      <c r="A22901" s="7" t="s">
        <v>25120</v>
      </c>
      <c r="B22901" s="21">
        <v>10272</v>
      </c>
      <c r="C22901" s="13">
        <v>7.6599999999999993</v>
      </c>
      <c r="D22901" s="7" t="str">
        <f t="shared" si="357"/>
        <v>Unique</v>
      </c>
    </row>
    <row r="22902" spans="1:4" x14ac:dyDescent="0.35">
      <c r="A22902" s="7" t="s">
        <v>25121</v>
      </c>
      <c r="B22902" s="21">
        <v>10272</v>
      </c>
      <c r="C22902" s="13">
        <v>8.2199999999999989</v>
      </c>
      <c r="D22902" s="7" t="str">
        <f t="shared" si="357"/>
        <v>Unique</v>
      </c>
    </row>
    <row r="22903" spans="1:4" x14ac:dyDescent="0.35">
      <c r="A22903" s="7" t="s">
        <v>25122</v>
      </c>
      <c r="B22903" s="21" t="s">
        <v>25123</v>
      </c>
      <c r="C22903" s="13">
        <v>5.67</v>
      </c>
      <c r="D22903" s="7" t="str">
        <f t="shared" si="357"/>
        <v>Unique</v>
      </c>
    </row>
    <row r="22904" spans="1:4" x14ac:dyDescent="0.35">
      <c r="A22904" s="7" t="s">
        <v>25107</v>
      </c>
      <c r="B22904" s="21">
        <v>10287</v>
      </c>
      <c r="C22904" s="13">
        <v>-0.05</v>
      </c>
      <c r="D22904" s="7" t="str">
        <f t="shared" si="357"/>
        <v>Unique</v>
      </c>
    </row>
    <row r="22905" spans="1:4" x14ac:dyDescent="0.35">
      <c r="A22905" s="7" t="s">
        <v>25124</v>
      </c>
      <c r="B22905" s="21" t="s">
        <v>25125</v>
      </c>
      <c r="C22905" s="13">
        <v>5.92</v>
      </c>
      <c r="D22905" s="7" t="str">
        <f t="shared" si="357"/>
        <v>Unique</v>
      </c>
    </row>
    <row r="22906" spans="1:4" x14ac:dyDescent="0.35">
      <c r="A22906" s="7" t="s">
        <v>25126</v>
      </c>
      <c r="B22906" s="21" t="s">
        <v>25127</v>
      </c>
      <c r="C22906" s="13">
        <v>5.92</v>
      </c>
      <c r="D22906" s="7" t="str">
        <f t="shared" si="357"/>
        <v>Unique</v>
      </c>
    </row>
    <row r="22907" spans="1:4" x14ac:dyDescent="0.35">
      <c r="A22907" s="7" t="s">
        <v>25128</v>
      </c>
      <c r="B22907" s="21" t="s">
        <v>25129</v>
      </c>
      <c r="C22907" s="13">
        <v>5.67</v>
      </c>
      <c r="D22907" s="7" t="str">
        <f t="shared" si="357"/>
        <v>Unique</v>
      </c>
    </row>
    <row r="22908" spans="1:4" x14ac:dyDescent="0.35">
      <c r="A22908" s="7" t="s">
        <v>25130</v>
      </c>
      <c r="B22908" s="21" t="s">
        <v>25131</v>
      </c>
      <c r="C22908" s="13">
        <v>5.67</v>
      </c>
      <c r="D22908" s="7" t="str">
        <f t="shared" si="357"/>
        <v>Unique</v>
      </c>
    </row>
    <row r="22909" spans="1:4" x14ac:dyDescent="0.35">
      <c r="A22909" s="7" t="s">
        <v>25132</v>
      </c>
      <c r="B22909" s="21">
        <v>10296</v>
      </c>
      <c r="C22909" s="13">
        <v>5.67</v>
      </c>
      <c r="D22909" s="7" t="str">
        <f t="shared" si="357"/>
        <v>Unique</v>
      </c>
    </row>
    <row r="22910" spans="1:4" x14ac:dyDescent="0.35">
      <c r="A22910" s="7" t="s">
        <v>25133</v>
      </c>
      <c r="B22910" s="21" t="s">
        <v>25134</v>
      </c>
      <c r="C22910" s="13">
        <v>5.67</v>
      </c>
      <c r="D22910" s="7" t="str">
        <f t="shared" si="357"/>
        <v>Unique</v>
      </c>
    </row>
    <row r="22911" spans="1:4" x14ac:dyDescent="0.35">
      <c r="A22911" s="7" t="s">
        <v>25135</v>
      </c>
      <c r="B22911" s="21">
        <v>10242</v>
      </c>
      <c r="C22911" s="13">
        <v>8.74</v>
      </c>
      <c r="D22911" s="7" t="str">
        <f t="shared" si="357"/>
        <v>Unique</v>
      </c>
    </row>
    <row r="22912" spans="1:4" x14ac:dyDescent="0.35">
      <c r="A22912" s="7" t="s">
        <v>25136</v>
      </c>
      <c r="B22912" s="21">
        <v>9956</v>
      </c>
      <c r="C22912" s="13">
        <v>5.9399999999999995</v>
      </c>
      <c r="D22912" s="7" t="str">
        <f t="shared" si="357"/>
        <v>Unique</v>
      </c>
    </row>
    <row r="22913" spans="1:4" x14ac:dyDescent="0.35">
      <c r="A22913" s="7" t="s">
        <v>25137</v>
      </c>
      <c r="B22913" s="21" t="s">
        <v>25138</v>
      </c>
      <c r="C22913" s="13">
        <v>5.67</v>
      </c>
      <c r="D22913" s="7" t="str">
        <f t="shared" si="357"/>
        <v>Unique</v>
      </c>
    </row>
    <row r="22914" spans="1:4" x14ac:dyDescent="0.35">
      <c r="A22914" s="7" t="s">
        <v>25139</v>
      </c>
      <c r="B22914" s="21" t="s">
        <v>25140</v>
      </c>
      <c r="C22914" s="13">
        <v>8.2199999999999989</v>
      </c>
      <c r="D22914" s="7" t="str">
        <f t="shared" ref="D22914:D22977" si="358">IF(COUNTIFS(A:A,A22914,B:B,B22914,C:C,C22914)&gt;1,"Doublon","Unique")</f>
        <v>Unique</v>
      </c>
    </row>
    <row r="22915" spans="1:4" x14ac:dyDescent="0.35">
      <c r="A22915" s="7" t="s">
        <v>25141</v>
      </c>
      <c r="B22915" s="21" t="s">
        <v>25142</v>
      </c>
      <c r="C22915" s="13">
        <v>-0.03</v>
      </c>
      <c r="D22915" s="7" t="str">
        <f t="shared" si="358"/>
        <v>Unique</v>
      </c>
    </row>
    <row r="22916" spans="1:4" x14ac:dyDescent="0.35">
      <c r="A22916" s="7" t="s">
        <v>25143</v>
      </c>
      <c r="B22916" s="21" t="s">
        <v>25142</v>
      </c>
      <c r="C22916" s="13">
        <v>-0.05</v>
      </c>
      <c r="D22916" s="7" t="str">
        <f t="shared" si="358"/>
        <v>Unique</v>
      </c>
    </row>
    <row r="22917" spans="1:4" x14ac:dyDescent="0.35">
      <c r="A22917" s="7" t="s">
        <v>25141</v>
      </c>
      <c r="B22917" s="21" t="s">
        <v>25142</v>
      </c>
      <c r="C22917" s="13">
        <v>7.38</v>
      </c>
      <c r="D22917" s="7" t="str">
        <f t="shared" si="358"/>
        <v>Unique</v>
      </c>
    </row>
    <row r="22918" spans="1:4" x14ac:dyDescent="0.35">
      <c r="A22918" s="7" t="s">
        <v>25143</v>
      </c>
      <c r="B22918" s="21" t="s">
        <v>25142</v>
      </c>
      <c r="C22918" s="13">
        <v>8.74</v>
      </c>
      <c r="D22918" s="7" t="str">
        <f t="shared" si="358"/>
        <v>Unique</v>
      </c>
    </row>
    <row r="22919" spans="1:4" x14ac:dyDescent="0.35">
      <c r="A22919" s="7" t="s">
        <v>25144</v>
      </c>
      <c r="B22919" s="21" t="s">
        <v>25145</v>
      </c>
      <c r="C22919" s="13">
        <v>5.92</v>
      </c>
      <c r="D22919" s="7" t="str">
        <f t="shared" si="358"/>
        <v>Unique</v>
      </c>
    </row>
    <row r="22920" spans="1:4" x14ac:dyDescent="0.35">
      <c r="A22920" s="7" t="s">
        <v>25146</v>
      </c>
      <c r="B22920" s="21">
        <v>30033205</v>
      </c>
      <c r="C22920" s="13">
        <v>11.670000000000002</v>
      </c>
      <c r="D22920" s="7" t="str">
        <f t="shared" si="358"/>
        <v>Unique</v>
      </c>
    </row>
    <row r="22921" spans="1:4" x14ac:dyDescent="0.35">
      <c r="A22921" s="7" t="s">
        <v>25147</v>
      </c>
      <c r="B22921" s="21">
        <v>30040533</v>
      </c>
      <c r="C22921" s="13">
        <v>5.93</v>
      </c>
      <c r="D22921" s="7" t="str">
        <f t="shared" si="358"/>
        <v>Unique</v>
      </c>
    </row>
    <row r="22922" spans="1:4" x14ac:dyDescent="0.35">
      <c r="A22922" s="7" t="s">
        <v>25107</v>
      </c>
      <c r="B22922" s="21">
        <v>10287</v>
      </c>
      <c r="C22922" s="13">
        <v>6.6099999999999994</v>
      </c>
      <c r="D22922" s="7" t="str">
        <f t="shared" si="358"/>
        <v>Unique</v>
      </c>
    </row>
    <row r="22923" spans="1:4" x14ac:dyDescent="0.35">
      <c r="A22923" s="7" t="s">
        <v>25106</v>
      </c>
      <c r="B22923" s="21">
        <v>10287</v>
      </c>
      <c r="C22923" s="13">
        <v>7.9499999999999993</v>
      </c>
      <c r="D22923" s="7" t="str">
        <f t="shared" si="358"/>
        <v>Unique</v>
      </c>
    </row>
    <row r="22924" spans="1:4" x14ac:dyDescent="0.35">
      <c r="A22924" s="7" t="s">
        <v>25148</v>
      </c>
      <c r="B22924" s="21" t="s">
        <v>25149</v>
      </c>
      <c r="C22924" s="13">
        <v>5.67</v>
      </c>
      <c r="D22924" s="7" t="str">
        <f t="shared" si="358"/>
        <v>Unique</v>
      </c>
    </row>
    <row r="22925" spans="1:4" x14ac:dyDescent="0.35">
      <c r="A22925" s="7" t="s">
        <v>25150</v>
      </c>
      <c r="B22925" s="21" t="s">
        <v>25151</v>
      </c>
      <c r="C22925" s="13">
        <v>5.92</v>
      </c>
      <c r="D22925" s="7" t="str">
        <f t="shared" si="358"/>
        <v>Unique</v>
      </c>
    </row>
    <row r="22926" spans="1:4" x14ac:dyDescent="0.35">
      <c r="A22926" s="7" t="s">
        <v>25152</v>
      </c>
      <c r="B22926" s="21" t="s">
        <v>25153</v>
      </c>
      <c r="C22926" s="13">
        <v>5.92</v>
      </c>
      <c r="D22926" s="7" t="str">
        <f t="shared" si="358"/>
        <v>Unique</v>
      </c>
    </row>
    <row r="22927" spans="1:4" x14ac:dyDescent="0.35">
      <c r="A22927" s="7" t="s">
        <v>25154</v>
      </c>
      <c r="B22927" s="21" t="s">
        <v>25155</v>
      </c>
      <c r="C22927" s="13">
        <v>5.92</v>
      </c>
      <c r="D22927" s="7" t="str">
        <f t="shared" si="358"/>
        <v>Unique</v>
      </c>
    </row>
    <row r="22928" spans="1:4" x14ac:dyDescent="0.35">
      <c r="A22928" s="7" t="s">
        <v>25156</v>
      </c>
      <c r="B22928" s="21">
        <v>10263</v>
      </c>
      <c r="C22928" s="13">
        <v>9.36</v>
      </c>
      <c r="D22928" s="7" t="str">
        <f t="shared" si="358"/>
        <v>Unique</v>
      </c>
    </row>
    <row r="22929" spans="1:4" x14ac:dyDescent="0.35">
      <c r="A22929" s="7" t="s">
        <v>25157</v>
      </c>
      <c r="B22929" s="21">
        <v>9681</v>
      </c>
      <c r="C22929" s="13">
        <v>6.6099999999999994</v>
      </c>
      <c r="D22929" s="7" t="str">
        <f t="shared" si="358"/>
        <v>Unique</v>
      </c>
    </row>
    <row r="22930" spans="1:4" x14ac:dyDescent="0.35">
      <c r="A22930" s="7" t="s">
        <v>25158</v>
      </c>
      <c r="B22930" s="21" t="s">
        <v>25159</v>
      </c>
      <c r="C22930" s="13">
        <v>5.67</v>
      </c>
      <c r="D22930" s="7" t="str">
        <f t="shared" si="358"/>
        <v>Unique</v>
      </c>
    </row>
    <row r="22931" spans="1:4" x14ac:dyDescent="0.35">
      <c r="A22931" s="7" t="s">
        <v>25160</v>
      </c>
      <c r="B22931" s="21" t="s">
        <v>25161</v>
      </c>
      <c r="C22931" s="13">
        <v>5.92</v>
      </c>
      <c r="D22931" s="7" t="str">
        <f t="shared" si="358"/>
        <v>Unique</v>
      </c>
    </row>
    <row r="22932" spans="1:4" x14ac:dyDescent="0.35">
      <c r="A22932" s="7" t="s">
        <v>25162</v>
      </c>
      <c r="B22932" s="21" t="s">
        <v>25163</v>
      </c>
      <c r="C22932" s="13">
        <v>5.67</v>
      </c>
      <c r="D22932" s="7" t="str">
        <f t="shared" si="358"/>
        <v>Unique</v>
      </c>
    </row>
    <row r="22933" spans="1:4" x14ac:dyDescent="0.35">
      <c r="A22933" s="7" t="s">
        <v>25164</v>
      </c>
      <c r="B22933" s="21" t="s">
        <v>25165</v>
      </c>
      <c r="C22933" s="13">
        <v>5.67</v>
      </c>
      <c r="D22933" s="7" t="str">
        <f t="shared" si="358"/>
        <v>Unique</v>
      </c>
    </row>
    <row r="22934" spans="1:4" x14ac:dyDescent="0.35">
      <c r="A22934" s="7" t="s">
        <v>25166</v>
      </c>
      <c r="B22934" s="21" t="s">
        <v>25167</v>
      </c>
      <c r="C22934" s="13">
        <v>5.67</v>
      </c>
      <c r="D22934" s="7" t="str">
        <f t="shared" si="358"/>
        <v>Unique</v>
      </c>
    </row>
    <row r="22935" spans="1:4" x14ac:dyDescent="0.35">
      <c r="A22935" s="7" t="s">
        <v>25168</v>
      </c>
      <c r="B22935" s="21" t="s">
        <v>25169</v>
      </c>
      <c r="C22935" s="13">
        <v>5.67</v>
      </c>
      <c r="D22935" s="7" t="str">
        <f t="shared" si="358"/>
        <v>Unique</v>
      </c>
    </row>
    <row r="22936" spans="1:4" x14ac:dyDescent="0.35">
      <c r="A22936" s="7" t="s">
        <v>25170</v>
      </c>
      <c r="B22936" s="21" t="s">
        <v>25171</v>
      </c>
      <c r="C22936" s="13">
        <v>5.92</v>
      </c>
      <c r="D22936" s="7" t="str">
        <f t="shared" si="358"/>
        <v>Unique</v>
      </c>
    </row>
    <row r="22937" spans="1:4" x14ac:dyDescent="0.35">
      <c r="A22937" s="7" t="s">
        <v>25172</v>
      </c>
      <c r="B22937" s="21" t="s">
        <v>25173</v>
      </c>
      <c r="C22937" s="13">
        <v>5.92</v>
      </c>
      <c r="D22937" s="7" t="str">
        <f t="shared" si="358"/>
        <v>Unique</v>
      </c>
    </row>
    <row r="22938" spans="1:4" x14ac:dyDescent="0.35">
      <c r="A22938" s="7" t="s">
        <v>25172</v>
      </c>
      <c r="B22938" s="21" t="s">
        <v>25173</v>
      </c>
      <c r="C22938" s="13">
        <v>8.82</v>
      </c>
      <c r="D22938" s="7" t="str">
        <f t="shared" si="358"/>
        <v>Unique</v>
      </c>
    </row>
    <row r="22939" spans="1:4" x14ac:dyDescent="0.35">
      <c r="A22939" s="7" t="s">
        <v>25174</v>
      </c>
      <c r="B22939" s="21">
        <v>10181</v>
      </c>
      <c r="C22939" s="13">
        <v>7.9499999999999993</v>
      </c>
      <c r="D22939" s="7" t="str">
        <f t="shared" si="358"/>
        <v>Unique</v>
      </c>
    </row>
    <row r="22940" spans="1:4" x14ac:dyDescent="0.35">
      <c r="A22940" s="7" t="s">
        <v>25175</v>
      </c>
      <c r="B22940" s="21" t="s">
        <v>25176</v>
      </c>
      <c r="C22940" s="13">
        <v>5.67</v>
      </c>
      <c r="D22940" s="7" t="str">
        <f t="shared" si="358"/>
        <v>Unique</v>
      </c>
    </row>
    <row r="22941" spans="1:4" x14ac:dyDescent="0.35">
      <c r="A22941" s="7" t="s">
        <v>25177</v>
      </c>
      <c r="B22941" s="21" t="s">
        <v>25178</v>
      </c>
      <c r="C22941" s="13">
        <v>5.67</v>
      </c>
      <c r="D22941" s="7" t="str">
        <f t="shared" si="358"/>
        <v>Unique</v>
      </c>
    </row>
    <row r="22942" spans="1:4" x14ac:dyDescent="0.35">
      <c r="A22942" s="7" t="s">
        <v>25179</v>
      </c>
      <c r="B22942" s="21" t="s">
        <v>25180</v>
      </c>
      <c r="C22942" s="13">
        <v>5.67</v>
      </c>
      <c r="D22942" s="7" t="str">
        <f t="shared" si="358"/>
        <v>Unique</v>
      </c>
    </row>
    <row r="22943" spans="1:4" x14ac:dyDescent="0.35">
      <c r="A22943" s="7" t="s">
        <v>25181</v>
      </c>
      <c r="B22943" s="21">
        <v>10210</v>
      </c>
      <c r="C22943" s="13">
        <v>5.9399999999999995</v>
      </c>
      <c r="D22943" s="7" t="str">
        <f t="shared" si="358"/>
        <v>Unique</v>
      </c>
    </row>
    <row r="22944" spans="1:4" x14ac:dyDescent="0.35">
      <c r="A22944" s="7" t="s">
        <v>25182</v>
      </c>
      <c r="B22944" s="21" t="s">
        <v>25183</v>
      </c>
      <c r="C22944" s="13">
        <v>5.67</v>
      </c>
      <c r="D22944" s="7" t="str">
        <f t="shared" si="358"/>
        <v>Unique</v>
      </c>
    </row>
    <row r="22945" spans="1:4" x14ac:dyDescent="0.35">
      <c r="A22945" s="7" t="s">
        <v>25184</v>
      </c>
      <c r="B22945" s="21" t="s">
        <v>25185</v>
      </c>
      <c r="C22945" s="13">
        <v>5.67</v>
      </c>
      <c r="D22945" s="7" t="str">
        <f t="shared" si="358"/>
        <v>Unique</v>
      </c>
    </row>
    <row r="22946" spans="1:4" x14ac:dyDescent="0.35">
      <c r="A22946" s="7" t="s">
        <v>25186</v>
      </c>
      <c r="B22946" s="21" t="s">
        <v>25187</v>
      </c>
      <c r="C22946" s="13">
        <v>5.67</v>
      </c>
      <c r="D22946" s="7" t="str">
        <f t="shared" si="358"/>
        <v>Unique</v>
      </c>
    </row>
    <row r="22947" spans="1:4" x14ac:dyDescent="0.35">
      <c r="A22947" s="7" t="s">
        <v>25188</v>
      </c>
      <c r="B22947" s="21" t="s">
        <v>25189</v>
      </c>
      <c r="C22947" s="13">
        <v>5.92</v>
      </c>
      <c r="D22947" s="7" t="str">
        <f t="shared" si="358"/>
        <v>Unique</v>
      </c>
    </row>
    <row r="22948" spans="1:4" x14ac:dyDescent="0.35">
      <c r="A22948" s="7" t="s">
        <v>25190</v>
      </c>
      <c r="B22948" s="21" t="s">
        <v>25191</v>
      </c>
      <c r="C22948" s="13">
        <v>5.92</v>
      </c>
      <c r="D22948" s="7" t="str">
        <f t="shared" si="358"/>
        <v>Unique</v>
      </c>
    </row>
    <row r="22949" spans="1:4" x14ac:dyDescent="0.35">
      <c r="A22949" s="7" t="s">
        <v>25193</v>
      </c>
      <c r="B22949" s="21">
        <v>10181</v>
      </c>
      <c r="C22949" s="13">
        <v>7.9499999999999993</v>
      </c>
      <c r="D22949" s="7" t="str">
        <f t="shared" si="358"/>
        <v>Unique</v>
      </c>
    </row>
    <row r="22950" spans="1:4" x14ac:dyDescent="0.35">
      <c r="A22950" s="7" t="s">
        <v>25194</v>
      </c>
      <c r="B22950" s="21">
        <v>10275</v>
      </c>
      <c r="C22950" s="13">
        <v>7.9499999999999993</v>
      </c>
      <c r="D22950" s="7" t="str">
        <f t="shared" si="358"/>
        <v>Unique</v>
      </c>
    </row>
    <row r="22951" spans="1:4" x14ac:dyDescent="0.35">
      <c r="A22951" s="7" t="s">
        <v>25195</v>
      </c>
      <c r="B22951" s="21">
        <v>10282</v>
      </c>
      <c r="C22951" s="13">
        <v>-0.03</v>
      </c>
      <c r="D22951" s="7" t="str">
        <f t="shared" si="358"/>
        <v>Unique</v>
      </c>
    </row>
    <row r="22952" spans="1:4" x14ac:dyDescent="0.35">
      <c r="A22952" s="7" t="s">
        <v>25196</v>
      </c>
      <c r="B22952" s="21">
        <v>10282</v>
      </c>
      <c r="C22952" s="13">
        <v>-0.05</v>
      </c>
      <c r="D22952" s="7" t="str">
        <f t="shared" si="358"/>
        <v>Unique</v>
      </c>
    </row>
    <row r="22953" spans="1:4" x14ac:dyDescent="0.35">
      <c r="A22953" s="7" t="s">
        <v>25195</v>
      </c>
      <c r="B22953" s="21">
        <v>10282</v>
      </c>
      <c r="C22953" s="13">
        <v>6.6099999999999994</v>
      </c>
      <c r="D22953" s="7" t="str">
        <f t="shared" si="358"/>
        <v>Unique</v>
      </c>
    </row>
    <row r="22954" spans="1:4" x14ac:dyDescent="0.35">
      <c r="A22954" s="7" t="s">
        <v>25196</v>
      </c>
      <c r="B22954" s="21">
        <v>10282</v>
      </c>
      <c r="C22954" s="13">
        <v>9.36</v>
      </c>
      <c r="D22954" s="7" t="str">
        <f t="shared" si="358"/>
        <v>Unique</v>
      </c>
    </row>
    <row r="22955" spans="1:4" x14ac:dyDescent="0.35">
      <c r="A22955" s="7" t="s">
        <v>25197</v>
      </c>
      <c r="B22955" s="21">
        <v>10270</v>
      </c>
      <c r="C22955" s="13">
        <v>5.9399999999999995</v>
      </c>
      <c r="D22955" s="7" t="str">
        <f t="shared" si="358"/>
        <v>Unique</v>
      </c>
    </row>
    <row r="22956" spans="1:4" x14ac:dyDescent="0.35">
      <c r="A22956" s="7" t="s">
        <v>25198</v>
      </c>
      <c r="B22956" s="21" t="s">
        <v>25199</v>
      </c>
      <c r="C22956" s="13">
        <v>5.92</v>
      </c>
      <c r="D22956" s="7" t="str">
        <f t="shared" si="358"/>
        <v>Unique</v>
      </c>
    </row>
    <row r="22957" spans="1:4" x14ac:dyDescent="0.35">
      <c r="A22957" s="7" t="s">
        <v>25200</v>
      </c>
      <c r="B22957" s="21" t="s">
        <v>25201</v>
      </c>
      <c r="C22957" s="13">
        <v>5.92</v>
      </c>
      <c r="D22957" s="7" t="str">
        <f t="shared" si="358"/>
        <v>Unique</v>
      </c>
    </row>
    <row r="22958" spans="1:4" x14ac:dyDescent="0.35">
      <c r="A22958" s="7" t="s">
        <v>25202</v>
      </c>
      <c r="B22958" s="21">
        <v>10262</v>
      </c>
      <c r="C22958" s="13">
        <v>8.74</v>
      </c>
      <c r="D22958" s="7" t="str">
        <f t="shared" si="358"/>
        <v>Unique</v>
      </c>
    </row>
    <row r="22959" spans="1:4" x14ac:dyDescent="0.35">
      <c r="A22959" s="7" t="s">
        <v>25203</v>
      </c>
      <c r="B22959" s="21" t="s">
        <v>25204</v>
      </c>
      <c r="C22959" s="13">
        <v>5.67</v>
      </c>
      <c r="D22959" s="7" t="str">
        <f t="shared" si="358"/>
        <v>Unique</v>
      </c>
    </row>
    <row r="22960" spans="1:4" x14ac:dyDescent="0.35">
      <c r="A22960" s="7" t="s">
        <v>25205</v>
      </c>
      <c r="B22960" s="21">
        <v>10161</v>
      </c>
      <c r="C22960" s="13">
        <v>5.9399999999999995</v>
      </c>
      <c r="D22960" s="7" t="str">
        <f t="shared" si="358"/>
        <v>Unique</v>
      </c>
    </row>
    <row r="22961" spans="1:4" x14ac:dyDescent="0.35">
      <c r="A22961" s="7" t="s">
        <v>25206</v>
      </c>
      <c r="B22961" s="21" t="s">
        <v>25207</v>
      </c>
      <c r="C22961" s="13">
        <v>5.67</v>
      </c>
      <c r="D22961" s="7" t="str">
        <f t="shared" si="358"/>
        <v>Unique</v>
      </c>
    </row>
    <row r="22962" spans="1:4" x14ac:dyDescent="0.35">
      <c r="A22962" s="7" t="s">
        <v>25208</v>
      </c>
      <c r="B22962" s="21" t="s">
        <v>25209</v>
      </c>
      <c r="C22962" s="13">
        <v>5.9399999999999995</v>
      </c>
      <c r="D22962" s="7" t="str">
        <f t="shared" si="358"/>
        <v>Unique</v>
      </c>
    </row>
    <row r="22963" spans="1:4" x14ac:dyDescent="0.35">
      <c r="A22963" s="7" t="s">
        <v>25210</v>
      </c>
      <c r="B22963" s="21" t="s">
        <v>25211</v>
      </c>
      <c r="C22963" s="13">
        <v>5.67</v>
      </c>
      <c r="D22963" s="7" t="str">
        <f t="shared" si="358"/>
        <v>Unique</v>
      </c>
    </row>
    <row r="22964" spans="1:4" x14ac:dyDescent="0.35">
      <c r="A22964" s="7" t="s">
        <v>25192</v>
      </c>
      <c r="B22964" s="21" t="s">
        <v>11626</v>
      </c>
      <c r="C22964" s="13">
        <v>5.67</v>
      </c>
      <c r="D22964" s="7" t="str">
        <f t="shared" si="358"/>
        <v>Unique</v>
      </c>
    </row>
    <row r="22965" spans="1:4" x14ac:dyDescent="0.35">
      <c r="A22965" s="7" t="s">
        <v>25212</v>
      </c>
      <c r="B22965" s="21" t="s">
        <v>25213</v>
      </c>
      <c r="C22965" s="13">
        <v>5.92</v>
      </c>
      <c r="D22965" s="7" t="str">
        <f t="shared" si="358"/>
        <v>Unique</v>
      </c>
    </row>
    <row r="22966" spans="1:4" x14ac:dyDescent="0.35">
      <c r="A22966" s="7" t="s">
        <v>25214</v>
      </c>
      <c r="B22966" s="21" t="s">
        <v>25215</v>
      </c>
      <c r="C22966" s="13">
        <v>5.92</v>
      </c>
      <c r="D22966" s="7" t="str">
        <f t="shared" si="358"/>
        <v>Unique</v>
      </c>
    </row>
    <row r="22967" spans="1:4" x14ac:dyDescent="0.35">
      <c r="A22967" s="7" t="s">
        <v>25216</v>
      </c>
      <c r="B22967" s="21" t="s">
        <v>25217</v>
      </c>
      <c r="C22967" s="13">
        <v>5.92</v>
      </c>
      <c r="D22967" s="7" t="str">
        <f t="shared" si="358"/>
        <v>Unique</v>
      </c>
    </row>
    <row r="22968" spans="1:4" x14ac:dyDescent="0.35">
      <c r="A22968" s="7" t="s">
        <v>25218</v>
      </c>
      <c r="B22968" s="21" t="s">
        <v>25219</v>
      </c>
      <c r="C22968" s="13">
        <v>5.92</v>
      </c>
      <c r="D22968" s="7" t="str">
        <f t="shared" si="358"/>
        <v>Unique</v>
      </c>
    </row>
    <row r="22969" spans="1:4" x14ac:dyDescent="0.35">
      <c r="A22969" s="7" t="s">
        <v>25220</v>
      </c>
      <c r="B22969" s="21" t="s">
        <v>25221</v>
      </c>
      <c r="C22969" s="13">
        <v>5.92</v>
      </c>
      <c r="D22969" s="7" t="str">
        <f t="shared" si="358"/>
        <v>Unique</v>
      </c>
    </row>
    <row r="22970" spans="1:4" x14ac:dyDescent="0.35">
      <c r="A22970" s="7" t="s">
        <v>25222</v>
      </c>
      <c r="B22970" s="21">
        <v>10157</v>
      </c>
      <c r="C22970" s="13">
        <v>9.36</v>
      </c>
      <c r="D22970" s="7" t="str">
        <f t="shared" si="358"/>
        <v>Unique</v>
      </c>
    </row>
    <row r="22971" spans="1:4" x14ac:dyDescent="0.35">
      <c r="A22971" s="7" t="s">
        <v>25223</v>
      </c>
      <c r="B22971" s="21" t="s">
        <v>25224</v>
      </c>
      <c r="C22971" s="13">
        <v>5.92</v>
      </c>
      <c r="D22971" s="7" t="str">
        <f t="shared" si="358"/>
        <v>Unique</v>
      </c>
    </row>
    <row r="22972" spans="1:4" x14ac:dyDescent="0.35">
      <c r="A22972" s="7" t="s">
        <v>25225</v>
      </c>
      <c r="B22972" s="21" t="s">
        <v>25226</v>
      </c>
      <c r="C22972" s="13">
        <v>5.67</v>
      </c>
      <c r="D22972" s="7" t="str">
        <f t="shared" si="358"/>
        <v>Unique</v>
      </c>
    </row>
    <row r="22973" spans="1:4" x14ac:dyDescent="0.35">
      <c r="A22973" s="7" t="s">
        <v>25227</v>
      </c>
      <c r="B22973" s="21" t="s">
        <v>25228</v>
      </c>
      <c r="C22973" s="13">
        <v>6.6099999999999994</v>
      </c>
      <c r="D22973" s="7" t="str">
        <f t="shared" si="358"/>
        <v>Unique</v>
      </c>
    </row>
    <row r="22974" spans="1:4" x14ac:dyDescent="0.35">
      <c r="A22974" s="7" t="s">
        <v>25229</v>
      </c>
      <c r="B22974" s="21" t="s">
        <v>25230</v>
      </c>
      <c r="C22974" s="13">
        <v>5.92</v>
      </c>
      <c r="D22974" s="7" t="str">
        <f t="shared" si="358"/>
        <v>Unique</v>
      </c>
    </row>
    <row r="22975" spans="1:4" x14ac:dyDescent="0.35">
      <c r="A22975" s="7" t="s">
        <v>25231</v>
      </c>
      <c r="B22975" s="21" t="s">
        <v>25232</v>
      </c>
      <c r="C22975" s="13">
        <v>5.92</v>
      </c>
      <c r="D22975" s="7" t="str">
        <f t="shared" si="358"/>
        <v>Unique</v>
      </c>
    </row>
    <row r="22976" spans="1:4" x14ac:dyDescent="0.35">
      <c r="A22976" s="7" t="s">
        <v>25233</v>
      </c>
      <c r="B22976" s="21" t="s">
        <v>25234</v>
      </c>
      <c r="C22976" s="13">
        <v>5.92</v>
      </c>
      <c r="D22976" s="7" t="str">
        <f t="shared" si="358"/>
        <v>Unique</v>
      </c>
    </row>
    <row r="22977" spans="1:4" x14ac:dyDescent="0.35">
      <c r="A22977" s="7" t="s">
        <v>25235</v>
      </c>
      <c r="B22977" s="21" t="s">
        <v>25236</v>
      </c>
      <c r="C22977" s="13">
        <v>5.9399999999999995</v>
      </c>
      <c r="D22977" s="7" t="str">
        <f t="shared" si="358"/>
        <v>Unique</v>
      </c>
    </row>
    <row r="22978" spans="1:4" x14ac:dyDescent="0.35">
      <c r="A22978" s="7" t="s">
        <v>25237</v>
      </c>
      <c r="B22978" s="21" t="s">
        <v>25238</v>
      </c>
      <c r="C22978" s="13">
        <v>5.93</v>
      </c>
      <c r="D22978" s="7" t="str">
        <f t="shared" ref="D22978:D23041" si="359">IF(COUNTIFS(A:A,A22978,B:B,B22978,C:C,C22978)&gt;1,"Doublon","Unique")</f>
        <v>Unique</v>
      </c>
    </row>
    <row r="22979" spans="1:4" x14ac:dyDescent="0.35">
      <c r="A22979" s="7" t="s">
        <v>25239</v>
      </c>
      <c r="B22979" s="21">
        <v>10294</v>
      </c>
      <c r="C22979" s="13">
        <v>5.67</v>
      </c>
      <c r="D22979" s="7" t="str">
        <f t="shared" si="359"/>
        <v>Unique</v>
      </c>
    </row>
    <row r="22980" spans="1:4" x14ac:dyDescent="0.35">
      <c r="A22980" s="7" t="s">
        <v>25240</v>
      </c>
      <c r="B22980" s="21" t="s">
        <v>25241</v>
      </c>
      <c r="C22980" s="13">
        <v>5.9399999999999995</v>
      </c>
      <c r="D22980" s="7" t="str">
        <f t="shared" si="359"/>
        <v>Unique</v>
      </c>
    </row>
    <row r="22981" spans="1:4" x14ac:dyDescent="0.35">
      <c r="A22981" s="7" t="s">
        <v>25242</v>
      </c>
      <c r="B22981" s="21" t="s">
        <v>25243</v>
      </c>
      <c r="C22981" s="13">
        <v>5.67</v>
      </c>
      <c r="D22981" s="7" t="str">
        <f t="shared" si="359"/>
        <v>Unique</v>
      </c>
    </row>
    <row r="22982" spans="1:4" x14ac:dyDescent="0.35">
      <c r="A22982" s="7" t="s">
        <v>25244</v>
      </c>
      <c r="B22982" s="21" t="s">
        <v>25245</v>
      </c>
      <c r="C22982" s="13">
        <v>5.92</v>
      </c>
      <c r="D22982" s="7" t="str">
        <f t="shared" si="359"/>
        <v>Unique</v>
      </c>
    </row>
    <row r="22983" spans="1:4" x14ac:dyDescent="0.35">
      <c r="A22983" s="7" t="s">
        <v>25246</v>
      </c>
      <c r="B22983" s="21" t="s">
        <v>25247</v>
      </c>
      <c r="C22983" s="13">
        <v>5.67</v>
      </c>
      <c r="D22983" s="7" t="str">
        <f t="shared" si="359"/>
        <v>Unique</v>
      </c>
    </row>
    <row r="22984" spans="1:4" x14ac:dyDescent="0.35">
      <c r="A22984" s="7" t="s">
        <v>25248</v>
      </c>
      <c r="B22984" s="21" t="s">
        <v>11636</v>
      </c>
      <c r="C22984" s="13">
        <v>5.67</v>
      </c>
      <c r="D22984" s="7" t="str">
        <f t="shared" si="359"/>
        <v>Unique</v>
      </c>
    </row>
    <row r="22985" spans="1:4" x14ac:dyDescent="0.35">
      <c r="A22985" s="7" t="s">
        <v>25249</v>
      </c>
      <c r="B22985" s="21">
        <v>10267</v>
      </c>
      <c r="C22985" s="13">
        <v>5.67</v>
      </c>
      <c r="D22985" s="7" t="str">
        <f t="shared" si="359"/>
        <v>Unique</v>
      </c>
    </row>
    <row r="22986" spans="1:4" x14ac:dyDescent="0.35">
      <c r="A22986" s="7" t="s">
        <v>25250</v>
      </c>
      <c r="B22986" s="21" t="s">
        <v>25251</v>
      </c>
      <c r="C22986" s="13">
        <v>5.67</v>
      </c>
      <c r="D22986" s="7" t="str">
        <f t="shared" si="359"/>
        <v>Unique</v>
      </c>
    </row>
    <row r="22987" spans="1:4" x14ac:dyDescent="0.35">
      <c r="A22987" s="7" t="s">
        <v>25252</v>
      </c>
      <c r="B22987" s="21" t="s">
        <v>25253</v>
      </c>
      <c r="C22987" s="13">
        <v>5.93</v>
      </c>
      <c r="D22987" s="7" t="str">
        <f t="shared" si="359"/>
        <v>Unique</v>
      </c>
    </row>
    <row r="22988" spans="1:4" x14ac:dyDescent="0.35">
      <c r="A22988" s="7" t="s">
        <v>25254</v>
      </c>
      <c r="B22988" s="21" t="s">
        <v>25255</v>
      </c>
      <c r="C22988" s="13">
        <v>5.67</v>
      </c>
      <c r="D22988" s="7" t="str">
        <f t="shared" si="359"/>
        <v>Unique</v>
      </c>
    </row>
    <row r="22989" spans="1:4" x14ac:dyDescent="0.35">
      <c r="A22989" s="7" t="s">
        <v>25256</v>
      </c>
      <c r="B22989" s="21" t="s">
        <v>25257</v>
      </c>
      <c r="C22989" s="13">
        <v>5.93</v>
      </c>
      <c r="D22989" s="7" t="str">
        <f t="shared" si="359"/>
        <v>Unique</v>
      </c>
    </row>
    <row r="22990" spans="1:4" x14ac:dyDescent="0.35">
      <c r="A22990" s="7" t="s">
        <v>25258</v>
      </c>
      <c r="B22990" s="21">
        <v>10220</v>
      </c>
      <c r="C22990" s="13">
        <v>6.52</v>
      </c>
      <c r="D22990" s="7" t="str">
        <f t="shared" si="359"/>
        <v>Unique</v>
      </c>
    </row>
    <row r="22991" spans="1:4" x14ac:dyDescent="0.35">
      <c r="A22991" s="7" t="s">
        <v>25259</v>
      </c>
      <c r="B22991" s="21">
        <v>10297</v>
      </c>
      <c r="C22991" s="13">
        <v>6.52</v>
      </c>
      <c r="D22991" s="7" t="str">
        <f t="shared" si="359"/>
        <v>Unique</v>
      </c>
    </row>
    <row r="22992" spans="1:4" x14ac:dyDescent="0.35">
      <c r="A22992" s="7" t="s">
        <v>25260</v>
      </c>
      <c r="B22992" s="21">
        <v>10292</v>
      </c>
      <c r="C22992" s="13">
        <v>5.5100000000000007</v>
      </c>
      <c r="D22992" s="7" t="str">
        <f t="shared" si="359"/>
        <v>Unique</v>
      </c>
    </row>
    <row r="22993" spans="1:4" x14ac:dyDescent="0.35">
      <c r="A22993" s="7" t="s">
        <v>25261</v>
      </c>
      <c r="B22993" s="21">
        <v>10261</v>
      </c>
      <c r="C22993" s="13">
        <v>4.47</v>
      </c>
      <c r="D22993" s="7" t="str">
        <f t="shared" si="359"/>
        <v>Unique</v>
      </c>
    </row>
    <row r="22994" spans="1:4" x14ac:dyDescent="0.35">
      <c r="A22994" s="7" t="s">
        <v>25262</v>
      </c>
      <c r="B22994" s="21">
        <v>10274</v>
      </c>
      <c r="C22994" s="13">
        <v>4.47</v>
      </c>
      <c r="D22994" s="7" t="str">
        <f t="shared" si="359"/>
        <v>Unique</v>
      </c>
    </row>
    <row r="22995" spans="1:4" x14ac:dyDescent="0.35">
      <c r="A22995" s="7" t="s">
        <v>25263</v>
      </c>
      <c r="B22995" s="21">
        <v>10252</v>
      </c>
      <c r="C22995" s="13">
        <v>4.47</v>
      </c>
      <c r="D22995" s="7" t="str">
        <f t="shared" si="359"/>
        <v>Unique</v>
      </c>
    </row>
    <row r="22996" spans="1:4" x14ac:dyDescent="0.35">
      <c r="A22996" s="7" t="s">
        <v>25264</v>
      </c>
      <c r="B22996" s="21">
        <v>10266</v>
      </c>
      <c r="C22996" s="13">
        <v>4.0699999999999994</v>
      </c>
      <c r="D22996" s="7" t="str">
        <f t="shared" si="359"/>
        <v>Unique</v>
      </c>
    </row>
    <row r="22997" spans="1:4" x14ac:dyDescent="0.35">
      <c r="A22997" s="7" t="s">
        <v>25265</v>
      </c>
      <c r="B22997" s="21">
        <v>10280</v>
      </c>
      <c r="C22997" s="13">
        <v>3.9699999999999998</v>
      </c>
      <c r="D22997" s="7" t="str">
        <f t="shared" si="359"/>
        <v>Unique</v>
      </c>
    </row>
    <row r="22998" spans="1:4" x14ac:dyDescent="0.35">
      <c r="A22998" s="7" t="s">
        <v>25266</v>
      </c>
      <c r="B22998" s="21" t="s">
        <v>25267</v>
      </c>
      <c r="C22998" s="13">
        <v>12.5</v>
      </c>
      <c r="D22998" s="7" t="str">
        <f t="shared" si="359"/>
        <v>Unique</v>
      </c>
    </row>
    <row r="22999" spans="1:4" x14ac:dyDescent="0.35">
      <c r="A22999" s="7" t="s">
        <v>25268</v>
      </c>
      <c r="B22999" s="21" t="s">
        <v>25269</v>
      </c>
      <c r="C22999" s="13">
        <v>12.140000000000002</v>
      </c>
      <c r="D22999" s="7" t="str">
        <f t="shared" si="359"/>
        <v>Unique</v>
      </c>
    </row>
    <row r="23000" spans="1:4" x14ac:dyDescent="0.35">
      <c r="A23000" s="7" t="s">
        <v>25270</v>
      </c>
      <c r="B23000" s="21" t="s">
        <v>25271</v>
      </c>
      <c r="C23000" s="13">
        <v>11.83</v>
      </c>
      <c r="D23000" s="7" t="str">
        <f t="shared" si="359"/>
        <v>Unique</v>
      </c>
    </row>
    <row r="23001" spans="1:4" x14ac:dyDescent="0.35">
      <c r="A23001" s="7" t="s">
        <v>25272</v>
      </c>
      <c r="B23001" s="21" t="s">
        <v>25273</v>
      </c>
      <c r="C23001" s="13">
        <v>10.350000000000001</v>
      </c>
      <c r="D23001" s="7" t="str">
        <f t="shared" si="359"/>
        <v>Unique</v>
      </c>
    </row>
    <row r="23002" spans="1:4" x14ac:dyDescent="0.35">
      <c r="A23002" s="7" t="s">
        <v>25274</v>
      </c>
      <c r="B23002" s="21" t="s">
        <v>25275</v>
      </c>
      <c r="C23002" s="13">
        <v>9.99</v>
      </c>
      <c r="D23002" s="7" t="str">
        <f t="shared" si="359"/>
        <v>Unique</v>
      </c>
    </row>
    <row r="23003" spans="1:4" x14ac:dyDescent="0.35">
      <c r="A23003" s="7" t="s">
        <v>25276</v>
      </c>
      <c r="B23003" s="21" t="s">
        <v>25277</v>
      </c>
      <c r="C23003" s="13">
        <v>9.99</v>
      </c>
      <c r="D23003" s="7" t="str">
        <f t="shared" si="359"/>
        <v>Unique</v>
      </c>
    </row>
    <row r="23004" spans="1:4" x14ac:dyDescent="0.35">
      <c r="A23004" s="7" t="s">
        <v>25278</v>
      </c>
      <c r="B23004" s="21" t="s">
        <v>25279</v>
      </c>
      <c r="C23004" s="13">
        <v>10.210000000000001</v>
      </c>
      <c r="D23004" s="7" t="str">
        <f t="shared" si="359"/>
        <v>Unique</v>
      </c>
    </row>
    <row r="23005" spans="1:4" x14ac:dyDescent="0.35">
      <c r="A23005" s="7" t="s">
        <v>25280</v>
      </c>
      <c r="B23005" s="21" t="s">
        <v>25281</v>
      </c>
      <c r="C23005" s="13">
        <v>8.56</v>
      </c>
      <c r="D23005" s="7" t="str">
        <f t="shared" si="359"/>
        <v>Unique</v>
      </c>
    </row>
    <row r="23006" spans="1:4" x14ac:dyDescent="0.35">
      <c r="A23006" s="7" t="s">
        <v>25282</v>
      </c>
      <c r="B23006" s="21" t="s">
        <v>25283</v>
      </c>
      <c r="C23006" s="13">
        <v>8.56</v>
      </c>
      <c r="D23006" s="7" t="str">
        <f t="shared" si="359"/>
        <v>Unique</v>
      </c>
    </row>
    <row r="23007" spans="1:4" x14ac:dyDescent="0.35">
      <c r="A23007" s="7" t="s">
        <v>25280</v>
      </c>
      <c r="B23007" s="21" t="s">
        <v>25281</v>
      </c>
      <c r="C23007" s="13">
        <v>1.5</v>
      </c>
      <c r="D23007" s="7" t="str">
        <f t="shared" si="359"/>
        <v>Unique</v>
      </c>
    </row>
    <row r="23008" spans="1:4" x14ac:dyDescent="0.35">
      <c r="A23008" s="7" t="s">
        <v>25272</v>
      </c>
      <c r="B23008" s="21" t="s">
        <v>25273</v>
      </c>
      <c r="C23008" s="13">
        <v>1.5</v>
      </c>
      <c r="D23008" s="7" t="str">
        <f t="shared" si="359"/>
        <v>Unique</v>
      </c>
    </row>
    <row r="23009" spans="1:5" x14ac:dyDescent="0.35">
      <c r="A23009" s="7" t="s">
        <v>25274</v>
      </c>
      <c r="B23009" s="21" t="s">
        <v>25275</v>
      </c>
      <c r="C23009" s="13">
        <v>1.5</v>
      </c>
      <c r="D23009" s="7" t="str">
        <f t="shared" si="359"/>
        <v>Unique</v>
      </c>
    </row>
    <row r="23010" spans="1:5" x14ac:dyDescent="0.35">
      <c r="A23010" s="7" t="s">
        <v>25278</v>
      </c>
      <c r="B23010" s="21" t="s">
        <v>25279</v>
      </c>
      <c r="C23010" s="13">
        <v>1.5</v>
      </c>
      <c r="D23010" s="7" t="str">
        <f t="shared" si="359"/>
        <v>Unique</v>
      </c>
    </row>
    <row r="23011" spans="1:5" x14ac:dyDescent="0.35">
      <c r="A23011" s="7" t="s">
        <v>25282</v>
      </c>
      <c r="B23011" s="21" t="s">
        <v>25283</v>
      </c>
      <c r="C23011" s="13">
        <v>1.5</v>
      </c>
      <c r="D23011" s="7" t="str">
        <f t="shared" si="359"/>
        <v>Unique</v>
      </c>
    </row>
    <row r="23012" spans="1:5" x14ac:dyDescent="0.35">
      <c r="A23012" s="7" t="s">
        <v>25266</v>
      </c>
      <c r="B23012" s="21" t="s">
        <v>25267</v>
      </c>
      <c r="C23012" s="13">
        <v>1.5</v>
      </c>
      <c r="D23012" s="7" t="str">
        <f t="shared" si="359"/>
        <v>Unique</v>
      </c>
    </row>
    <row r="23013" spans="1:5" x14ac:dyDescent="0.35">
      <c r="A23013" s="7" t="s">
        <v>25268</v>
      </c>
      <c r="B23013" s="21" t="s">
        <v>25269</v>
      </c>
      <c r="C23013" s="13">
        <v>1.5</v>
      </c>
      <c r="D23013" s="7" t="str">
        <f t="shared" si="359"/>
        <v>Unique</v>
      </c>
    </row>
    <row r="23014" spans="1:5" x14ac:dyDescent="0.35">
      <c r="A23014" s="7" t="s">
        <v>25276</v>
      </c>
      <c r="B23014" s="21" t="s">
        <v>25277</v>
      </c>
      <c r="C23014" s="13">
        <v>1.5</v>
      </c>
      <c r="D23014" s="7" t="str">
        <f t="shared" si="359"/>
        <v>Unique</v>
      </c>
    </row>
    <row r="23015" spans="1:5" x14ac:dyDescent="0.35">
      <c r="A23015" s="7" t="s">
        <v>25270</v>
      </c>
      <c r="B23015" s="21" t="s">
        <v>25271</v>
      </c>
      <c r="C23015" s="13">
        <v>1.5</v>
      </c>
      <c r="D23015" s="7" t="str">
        <f t="shared" si="359"/>
        <v>Unique</v>
      </c>
    </row>
    <row r="23016" spans="1:5" x14ac:dyDescent="0.35">
      <c r="A23016" s="7" t="s">
        <v>25141</v>
      </c>
      <c r="B23016" s="21" t="s">
        <v>25142</v>
      </c>
      <c r="C23016" s="13">
        <v>-0.5</v>
      </c>
      <c r="D23016" s="7" t="str">
        <f t="shared" si="359"/>
        <v>Unique</v>
      </c>
    </row>
    <row r="23017" spans="1:5" x14ac:dyDescent="0.35">
      <c r="A23017" s="7" t="s">
        <v>25106</v>
      </c>
      <c r="B23017" s="21">
        <v>10287</v>
      </c>
      <c r="C23017" s="13">
        <v>-0.5</v>
      </c>
      <c r="D23017" s="7" t="str">
        <f t="shared" si="359"/>
        <v>Unique</v>
      </c>
    </row>
    <row r="23018" spans="1:5" x14ac:dyDescent="0.35">
      <c r="A23018" s="7" t="s">
        <v>25120</v>
      </c>
      <c r="B23018" s="21">
        <v>10272</v>
      </c>
      <c r="C23018" s="13">
        <v>-0.5</v>
      </c>
      <c r="D23018" s="7" t="str">
        <f t="shared" si="359"/>
        <v>Unique</v>
      </c>
    </row>
    <row r="23019" spans="1:5" x14ac:dyDescent="0.35">
      <c r="A23019" s="7" t="s">
        <v>25113</v>
      </c>
      <c r="B23019" s="21" t="s">
        <v>25114</v>
      </c>
      <c r="C23019" s="13">
        <v>-0.5</v>
      </c>
      <c r="D23019" s="7" t="str">
        <f t="shared" si="359"/>
        <v>Unique</v>
      </c>
      <c r="E23019" s="7">
        <f>COUNTIFS($A$1721:A23019,A23019,$B$1721:B23019,B23019,$C$1721:C23019,C23019)</f>
        <v>1</v>
      </c>
    </row>
    <row r="23020" spans="1:5" x14ac:dyDescent="0.35">
      <c r="A23020" s="7" t="s">
        <v>25285</v>
      </c>
      <c r="B23020" s="21">
        <v>10178</v>
      </c>
      <c r="C23020" s="13">
        <v>7.0600000000000005</v>
      </c>
      <c r="D23020" s="7" t="str">
        <f t="shared" si="359"/>
        <v>Unique</v>
      </c>
    </row>
    <row r="23021" spans="1:5" x14ac:dyDescent="0.35">
      <c r="A23021" s="7" t="s">
        <v>25286</v>
      </c>
      <c r="B23021" s="21">
        <v>10288</v>
      </c>
      <c r="C23021" s="13">
        <v>7.6</v>
      </c>
      <c r="D23021" s="7" t="str">
        <f t="shared" si="359"/>
        <v>Unique</v>
      </c>
    </row>
    <row r="23022" spans="1:5" x14ac:dyDescent="0.35">
      <c r="A23022" s="7" t="s">
        <v>25287</v>
      </c>
      <c r="B23022" s="21">
        <v>10289</v>
      </c>
      <c r="C23022" s="13">
        <v>8.1499999999999986</v>
      </c>
      <c r="D23022" s="7" t="str">
        <f t="shared" si="359"/>
        <v>Unique</v>
      </c>
    </row>
    <row r="23023" spans="1:5" x14ac:dyDescent="0.35">
      <c r="A23023" s="7" t="s">
        <v>25194</v>
      </c>
      <c r="B23023" s="21">
        <v>10275</v>
      </c>
      <c r="C23023" s="13">
        <v>1.19</v>
      </c>
      <c r="D23023" s="7" t="str">
        <f t="shared" si="359"/>
        <v>Unique</v>
      </c>
    </row>
    <row r="23024" spans="1:5" x14ac:dyDescent="0.35">
      <c r="A23024" s="7" t="s">
        <v>11057</v>
      </c>
      <c r="B23024" s="21" t="s">
        <v>9761</v>
      </c>
      <c r="C23024" s="13">
        <v>7.4300000000000006</v>
      </c>
      <c r="D23024" s="7" t="str">
        <f t="shared" si="359"/>
        <v>Unique</v>
      </c>
    </row>
    <row r="23025" spans="1:4" x14ac:dyDescent="0.35">
      <c r="A23025" s="7" t="s">
        <v>10988</v>
      </c>
      <c r="B23025" s="21" t="s">
        <v>10989</v>
      </c>
      <c r="C23025" s="13">
        <v>4.5</v>
      </c>
      <c r="D23025" s="7" t="str">
        <f t="shared" si="359"/>
        <v>Unique</v>
      </c>
    </row>
    <row r="23026" spans="1:4" x14ac:dyDescent="0.35">
      <c r="A23026" s="7" t="s">
        <v>25195</v>
      </c>
      <c r="B23026" s="21">
        <v>10282</v>
      </c>
      <c r="C23026" s="13">
        <v>-0.5</v>
      </c>
      <c r="D23026" s="7" t="str">
        <f t="shared" si="359"/>
        <v>Unique</v>
      </c>
    </row>
    <row r="23027" spans="1:4" x14ac:dyDescent="0.35">
      <c r="A23027" s="7" t="s">
        <v>25284</v>
      </c>
      <c r="B23027" s="21"/>
      <c r="C23027" s="13">
        <v>5.92</v>
      </c>
      <c r="D23027" s="7" t="str">
        <f t="shared" si="359"/>
        <v>Unique</v>
      </c>
    </row>
    <row r="23028" spans="1:4" x14ac:dyDescent="0.35">
      <c r="A23028" s="7" t="s">
        <v>10824</v>
      </c>
      <c r="B23028" s="21" t="s">
        <v>10825</v>
      </c>
      <c r="C23028" s="13">
        <v>4.74</v>
      </c>
      <c r="D23028" s="7" t="str">
        <f t="shared" si="359"/>
        <v>Unique</v>
      </c>
    </row>
    <row r="23029" spans="1:4" x14ac:dyDescent="0.35">
      <c r="A23029" s="7" t="s">
        <v>24228</v>
      </c>
      <c r="B23029" s="21" t="s">
        <v>11530</v>
      </c>
      <c r="C23029" s="13">
        <v>4.8999999999999995</v>
      </c>
      <c r="D23029" s="7" t="str">
        <f t="shared" si="359"/>
        <v>Unique</v>
      </c>
    </row>
    <row r="23030" spans="1:4" x14ac:dyDescent="0.35">
      <c r="A23030" s="7" t="s">
        <v>25288</v>
      </c>
      <c r="B23030" s="21">
        <v>10315</v>
      </c>
      <c r="C23030" s="13">
        <v>5.67</v>
      </c>
      <c r="D23030" s="7" t="str">
        <f t="shared" si="359"/>
        <v>Unique</v>
      </c>
    </row>
    <row r="23031" spans="1:4" x14ac:dyDescent="0.35">
      <c r="A23031" s="7" t="s">
        <v>25289</v>
      </c>
      <c r="B23031" s="21">
        <v>10315</v>
      </c>
      <c r="C23031" s="13">
        <v>9.0300000000000011</v>
      </c>
      <c r="D23031" s="7" t="str">
        <f t="shared" si="359"/>
        <v>Unique</v>
      </c>
    </row>
    <row r="23032" spans="1:4" x14ac:dyDescent="0.35">
      <c r="A23032" s="7" t="s">
        <v>25288</v>
      </c>
      <c r="B23032" s="21">
        <v>10315</v>
      </c>
      <c r="C23032" s="13">
        <v>-0.05</v>
      </c>
      <c r="D23032" s="7" t="str">
        <f t="shared" si="359"/>
        <v>Unique</v>
      </c>
    </row>
    <row r="23033" spans="1:4" x14ac:dyDescent="0.35">
      <c r="A23033" s="7" t="s">
        <v>25289</v>
      </c>
      <c r="B23033" s="21">
        <v>10315</v>
      </c>
      <c r="C23033" s="13">
        <v>-0.03</v>
      </c>
      <c r="D23033" s="7" t="str">
        <f t="shared" si="359"/>
        <v>Unique</v>
      </c>
    </row>
    <row r="23034" spans="1:4" x14ac:dyDescent="0.35">
      <c r="A23034" s="7" t="s">
        <v>25290</v>
      </c>
      <c r="B23034" s="21" t="s">
        <v>11586</v>
      </c>
      <c r="C23034" s="13">
        <v>5.67</v>
      </c>
      <c r="D23034" s="7" t="str">
        <f t="shared" si="359"/>
        <v>Unique</v>
      </c>
    </row>
    <row r="23035" spans="1:4" x14ac:dyDescent="0.35">
      <c r="A23035" s="7" t="s">
        <v>25291</v>
      </c>
      <c r="B23035" s="21" t="s">
        <v>25292</v>
      </c>
      <c r="C23035" s="13">
        <v>5.67</v>
      </c>
      <c r="D23035" s="7" t="str">
        <f t="shared" si="359"/>
        <v>Unique</v>
      </c>
    </row>
    <row r="23036" spans="1:4" x14ac:dyDescent="0.35">
      <c r="A23036" s="7" t="s">
        <v>25293</v>
      </c>
      <c r="B23036" s="21" t="s">
        <v>25294</v>
      </c>
      <c r="C23036" s="13">
        <v>5.92</v>
      </c>
      <c r="D23036" s="7" t="str">
        <f t="shared" si="359"/>
        <v>Unique</v>
      </c>
    </row>
    <row r="23037" spans="1:4" x14ac:dyDescent="0.35">
      <c r="A23037" s="7" t="s">
        <v>25295</v>
      </c>
      <c r="B23037" s="21">
        <v>10313</v>
      </c>
      <c r="C23037" s="13">
        <v>10.760000000000002</v>
      </c>
      <c r="D23037" s="7" t="str">
        <f t="shared" si="359"/>
        <v>Unique</v>
      </c>
    </row>
    <row r="23038" spans="1:4" x14ac:dyDescent="0.35">
      <c r="A23038" s="7" t="s">
        <v>25296</v>
      </c>
      <c r="B23038" s="21" t="s">
        <v>25297</v>
      </c>
      <c r="C23038" s="13">
        <v>5.92</v>
      </c>
      <c r="D23038" s="7" t="str">
        <f t="shared" si="359"/>
        <v>Unique</v>
      </c>
    </row>
    <row r="23039" spans="1:4" x14ac:dyDescent="0.35">
      <c r="A23039" s="7" t="s">
        <v>25298</v>
      </c>
      <c r="B23039" s="21" t="s">
        <v>25299</v>
      </c>
      <c r="C23039" s="13">
        <v>5.9399999999999995</v>
      </c>
      <c r="D23039" s="7" t="str">
        <f t="shared" si="359"/>
        <v>Unique</v>
      </c>
    </row>
    <row r="23040" spans="1:4" x14ac:dyDescent="0.35">
      <c r="A23040" s="7" t="s">
        <v>25298</v>
      </c>
      <c r="B23040" s="21" t="s">
        <v>25299</v>
      </c>
      <c r="C23040" s="13">
        <v>6.47</v>
      </c>
      <c r="D23040" s="7" t="str">
        <f t="shared" si="359"/>
        <v>Unique</v>
      </c>
    </row>
    <row r="23041" spans="1:4" x14ac:dyDescent="0.35">
      <c r="A23041" s="7" t="s">
        <v>25302</v>
      </c>
      <c r="B23041" s="21" t="s">
        <v>25303</v>
      </c>
      <c r="C23041" s="13">
        <v>5.67</v>
      </c>
      <c r="D23041" s="7" t="str">
        <f t="shared" si="359"/>
        <v>Unique</v>
      </c>
    </row>
    <row r="23042" spans="1:4" x14ac:dyDescent="0.35">
      <c r="A23042" s="7" t="s">
        <v>25304</v>
      </c>
      <c r="B23042" s="21" t="s">
        <v>25305</v>
      </c>
      <c r="C23042" s="13">
        <v>5.92</v>
      </c>
      <c r="D23042" s="7" t="str">
        <f t="shared" ref="D23042:D23105" si="360">IF(COUNTIFS(A:A,A23042,B:B,B23042,C:C,C23042)&gt;1,"Doublon","Unique")</f>
        <v>Unique</v>
      </c>
    </row>
    <row r="23043" spans="1:4" x14ac:dyDescent="0.35">
      <c r="A23043" s="7" t="s">
        <v>25306</v>
      </c>
      <c r="B23043" s="21" t="s">
        <v>25307</v>
      </c>
      <c r="C23043" s="13">
        <v>5.67</v>
      </c>
      <c r="D23043" s="7" t="str">
        <f t="shared" si="360"/>
        <v>Unique</v>
      </c>
    </row>
    <row r="23044" spans="1:4" x14ac:dyDescent="0.35">
      <c r="A23044" s="7" t="s">
        <v>25308</v>
      </c>
      <c r="B23044" s="21">
        <v>26002085</v>
      </c>
      <c r="C23044" s="13">
        <v>5.93</v>
      </c>
      <c r="D23044" s="7" t="str">
        <f t="shared" si="360"/>
        <v>Unique</v>
      </c>
    </row>
    <row r="23045" spans="1:4" x14ac:dyDescent="0.35">
      <c r="A23045" s="7" t="s">
        <v>25309</v>
      </c>
      <c r="B23045" s="21">
        <v>26005074</v>
      </c>
      <c r="C23045" s="13">
        <v>5.92</v>
      </c>
      <c r="D23045" s="7" t="str">
        <f t="shared" si="360"/>
        <v>Unique</v>
      </c>
    </row>
    <row r="23046" spans="1:4" x14ac:dyDescent="0.35">
      <c r="A23046" s="7" t="s">
        <v>25310</v>
      </c>
      <c r="B23046" s="21" t="s">
        <v>25311</v>
      </c>
      <c r="C23046" s="13">
        <v>-0.03</v>
      </c>
      <c r="D23046" s="7" t="str">
        <f t="shared" si="360"/>
        <v>Unique</v>
      </c>
    </row>
    <row r="23047" spans="1:4" x14ac:dyDescent="0.35">
      <c r="A23047" s="7" t="s">
        <v>25312</v>
      </c>
      <c r="B23047" s="21" t="s">
        <v>25311</v>
      </c>
      <c r="C23047" s="13">
        <v>-0.05</v>
      </c>
      <c r="D23047" s="7" t="str">
        <f t="shared" si="360"/>
        <v>Unique</v>
      </c>
    </row>
    <row r="23048" spans="1:4" x14ac:dyDescent="0.35">
      <c r="A23048" s="7" t="s">
        <v>25312</v>
      </c>
      <c r="B23048" s="21" t="s">
        <v>25311</v>
      </c>
      <c r="C23048" s="13">
        <v>5.67</v>
      </c>
      <c r="D23048" s="7" t="str">
        <f t="shared" si="360"/>
        <v>Unique</v>
      </c>
    </row>
    <row r="23049" spans="1:4" x14ac:dyDescent="0.35">
      <c r="A23049" s="7" t="s">
        <v>25310</v>
      </c>
      <c r="B23049" s="21" t="s">
        <v>25311</v>
      </c>
      <c r="C23049" s="13">
        <v>9.93</v>
      </c>
      <c r="D23049" s="7" t="str">
        <f t="shared" si="360"/>
        <v>Unique</v>
      </c>
    </row>
    <row r="23050" spans="1:4" x14ac:dyDescent="0.35">
      <c r="A23050" s="7" t="s">
        <v>25313</v>
      </c>
      <c r="B23050" s="21" t="s">
        <v>25314</v>
      </c>
      <c r="C23050" s="13">
        <v>-0.03</v>
      </c>
      <c r="D23050" s="7" t="str">
        <f t="shared" si="360"/>
        <v>Unique</v>
      </c>
    </row>
    <row r="23051" spans="1:4" x14ac:dyDescent="0.35">
      <c r="A23051" s="7" t="s">
        <v>25315</v>
      </c>
      <c r="B23051" s="21" t="s">
        <v>25314</v>
      </c>
      <c r="C23051" s="13">
        <v>-0.05</v>
      </c>
      <c r="D23051" s="7" t="str">
        <f t="shared" si="360"/>
        <v>Unique</v>
      </c>
    </row>
    <row r="23052" spans="1:4" x14ac:dyDescent="0.35">
      <c r="A23052" s="7" t="s">
        <v>25315</v>
      </c>
      <c r="B23052" s="21" t="s">
        <v>25314</v>
      </c>
      <c r="C23052" s="13">
        <v>5.9399999999999995</v>
      </c>
      <c r="D23052" s="7" t="str">
        <f t="shared" si="360"/>
        <v>Unique</v>
      </c>
    </row>
    <row r="23053" spans="1:4" x14ac:dyDescent="0.35">
      <c r="A23053" s="7" t="s">
        <v>25313</v>
      </c>
      <c r="B23053" s="21" t="s">
        <v>25314</v>
      </c>
      <c r="C23053" s="13">
        <v>8.74</v>
      </c>
      <c r="D23053" s="7" t="str">
        <f t="shared" si="360"/>
        <v>Unique</v>
      </c>
    </row>
    <row r="23054" spans="1:4" x14ac:dyDescent="0.35">
      <c r="A23054" s="7" t="s">
        <v>25316</v>
      </c>
      <c r="B23054" s="21" t="s">
        <v>25317</v>
      </c>
      <c r="C23054" s="13">
        <v>5.67</v>
      </c>
      <c r="D23054" s="7" t="str">
        <f t="shared" si="360"/>
        <v>Unique</v>
      </c>
    </row>
    <row r="23055" spans="1:4" x14ac:dyDescent="0.35">
      <c r="A23055" s="7" t="s">
        <v>25318</v>
      </c>
      <c r="B23055" s="21" t="s">
        <v>25319</v>
      </c>
      <c r="C23055" s="13">
        <v>5.67</v>
      </c>
      <c r="D23055" s="7" t="str">
        <f t="shared" si="360"/>
        <v>Unique</v>
      </c>
    </row>
    <row r="23056" spans="1:4" x14ac:dyDescent="0.35">
      <c r="A23056" s="7" t="s">
        <v>25320</v>
      </c>
      <c r="B23056" s="21" t="s">
        <v>25321</v>
      </c>
      <c r="C23056" s="13">
        <v>5.67</v>
      </c>
      <c r="D23056" s="7" t="str">
        <f t="shared" si="360"/>
        <v>Unique</v>
      </c>
    </row>
    <row r="23057" spans="1:4" x14ac:dyDescent="0.35">
      <c r="A23057" s="7" t="s">
        <v>25322</v>
      </c>
      <c r="B23057" s="21">
        <v>30045943</v>
      </c>
      <c r="C23057" s="13">
        <v>5.67</v>
      </c>
      <c r="D23057" s="7" t="str">
        <f t="shared" si="360"/>
        <v>Unique</v>
      </c>
    </row>
    <row r="23058" spans="1:4" x14ac:dyDescent="0.35">
      <c r="A23058" s="7" t="s">
        <v>25323</v>
      </c>
      <c r="B23058" s="21">
        <v>30044604</v>
      </c>
      <c r="C23058" s="13">
        <v>5.67</v>
      </c>
      <c r="D23058" s="7" t="str">
        <f t="shared" si="360"/>
        <v>Unique</v>
      </c>
    </row>
    <row r="23059" spans="1:4" x14ac:dyDescent="0.35">
      <c r="A23059" s="7" t="s">
        <v>25324</v>
      </c>
      <c r="B23059" s="21">
        <v>4501892598</v>
      </c>
      <c r="C23059" s="13">
        <v>7.09</v>
      </c>
      <c r="D23059" s="7" t="str">
        <f t="shared" si="360"/>
        <v>Unique</v>
      </c>
    </row>
    <row r="23060" spans="1:4" x14ac:dyDescent="0.35">
      <c r="A23060" s="7" t="s">
        <v>25325</v>
      </c>
      <c r="B23060" s="21">
        <v>30044919</v>
      </c>
      <c r="C23060" s="13">
        <v>5.92</v>
      </c>
      <c r="D23060" s="7" t="str">
        <f t="shared" si="360"/>
        <v>Unique</v>
      </c>
    </row>
    <row r="23061" spans="1:4" x14ac:dyDescent="0.35">
      <c r="A23061" s="7" t="s">
        <v>25300</v>
      </c>
      <c r="B23061" s="21" t="s">
        <v>25301</v>
      </c>
      <c r="C23061" s="13">
        <v>5.92</v>
      </c>
      <c r="D23061" s="7" t="str">
        <f t="shared" si="360"/>
        <v>Unique</v>
      </c>
    </row>
    <row r="23062" spans="1:4" x14ac:dyDescent="0.35">
      <c r="A23062" s="7" t="s">
        <v>25326</v>
      </c>
      <c r="B23062" s="21" t="s">
        <v>25327</v>
      </c>
      <c r="C23062" s="13">
        <v>5.67</v>
      </c>
      <c r="D23062" s="7" t="str">
        <f t="shared" si="360"/>
        <v>Unique</v>
      </c>
    </row>
    <row r="23063" spans="1:4" x14ac:dyDescent="0.35">
      <c r="A23063" s="7" t="s">
        <v>25328</v>
      </c>
      <c r="B23063" s="21" t="s">
        <v>25329</v>
      </c>
      <c r="C23063" s="13">
        <v>5.92</v>
      </c>
      <c r="D23063" s="7" t="str">
        <f t="shared" si="360"/>
        <v>Unique</v>
      </c>
    </row>
    <row r="23064" spans="1:4" x14ac:dyDescent="0.35">
      <c r="A23064" s="7" t="s">
        <v>25330</v>
      </c>
      <c r="B23064" s="21">
        <v>10304</v>
      </c>
      <c r="C23064" s="13">
        <v>-0.03</v>
      </c>
      <c r="D23064" s="7" t="str">
        <f t="shared" si="360"/>
        <v>Unique</v>
      </c>
    </row>
    <row r="23065" spans="1:4" x14ac:dyDescent="0.35">
      <c r="A23065" s="7" t="s">
        <v>25331</v>
      </c>
      <c r="B23065" s="21">
        <v>10304</v>
      </c>
      <c r="C23065" s="13">
        <v>-0.05</v>
      </c>
      <c r="D23065" s="7" t="str">
        <f t="shared" si="360"/>
        <v>Unique</v>
      </c>
    </row>
    <row r="23066" spans="1:4" x14ac:dyDescent="0.35">
      <c r="A23066" s="7" t="s">
        <v>25330</v>
      </c>
      <c r="B23066" s="21">
        <v>10304</v>
      </c>
      <c r="C23066" s="13">
        <v>8.2199999999999989</v>
      </c>
      <c r="D23066" s="7" t="str">
        <f t="shared" si="360"/>
        <v>Unique</v>
      </c>
    </row>
    <row r="23067" spans="1:4" x14ac:dyDescent="0.35">
      <c r="A23067" s="7" t="s">
        <v>25331</v>
      </c>
      <c r="B23067" s="21">
        <v>10304</v>
      </c>
      <c r="C23067" s="13">
        <v>8.2199999999999989</v>
      </c>
      <c r="D23067" s="7" t="str">
        <f t="shared" si="360"/>
        <v>Unique</v>
      </c>
    </row>
    <row r="23068" spans="1:4" x14ac:dyDescent="0.35">
      <c r="A23068" s="7" t="s">
        <v>25332</v>
      </c>
      <c r="B23068" s="21" t="s">
        <v>25333</v>
      </c>
      <c r="C23068" s="13">
        <v>5.67</v>
      </c>
      <c r="D23068" s="7" t="str">
        <f t="shared" si="360"/>
        <v>Unique</v>
      </c>
    </row>
    <row r="23069" spans="1:4" x14ac:dyDescent="0.35">
      <c r="A23069" s="7" t="s">
        <v>25334</v>
      </c>
      <c r="B23069" s="21" t="s">
        <v>25335</v>
      </c>
      <c r="C23069" s="13">
        <v>5.67</v>
      </c>
      <c r="D23069" s="7" t="str">
        <f t="shared" si="360"/>
        <v>Unique</v>
      </c>
    </row>
    <row r="23070" spans="1:4" x14ac:dyDescent="0.35">
      <c r="A23070" s="7" t="s">
        <v>25336</v>
      </c>
      <c r="B23070" s="21" t="s">
        <v>25337</v>
      </c>
      <c r="C23070" s="13">
        <v>5.67</v>
      </c>
      <c r="D23070" s="7" t="str">
        <f t="shared" si="360"/>
        <v>Unique</v>
      </c>
    </row>
    <row r="23071" spans="1:4" x14ac:dyDescent="0.35">
      <c r="A23071" s="7" t="s">
        <v>25338</v>
      </c>
      <c r="B23071" s="21" t="s">
        <v>25339</v>
      </c>
      <c r="C23071" s="13">
        <v>5.92</v>
      </c>
      <c r="D23071" s="7" t="str">
        <f t="shared" si="360"/>
        <v>Unique</v>
      </c>
    </row>
    <row r="23072" spans="1:4" x14ac:dyDescent="0.35">
      <c r="A23072" s="7" t="s">
        <v>25338</v>
      </c>
      <c r="B23072" s="21" t="s">
        <v>25339</v>
      </c>
      <c r="C23072" s="13">
        <v>6.47</v>
      </c>
      <c r="D23072" s="7" t="str">
        <f t="shared" si="360"/>
        <v>Unique</v>
      </c>
    </row>
    <row r="23073" spans="1:4" x14ac:dyDescent="0.35">
      <c r="A23073" s="7" t="s">
        <v>25340</v>
      </c>
      <c r="B23073" s="21" t="s">
        <v>25341</v>
      </c>
      <c r="C23073" s="13">
        <v>5.67</v>
      </c>
      <c r="D23073" s="7" t="str">
        <f t="shared" si="360"/>
        <v>Unique</v>
      </c>
    </row>
    <row r="23074" spans="1:4" x14ac:dyDescent="0.35">
      <c r="A23074" s="7" t="s">
        <v>25342</v>
      </c>
      <c r="B23074" s="21" t="s">
        <v>25343</v>
      </c>
      <c r="C23074" s="13">
        <v>5.92</v>
      </c>
      <c r="D23074" s="7" t="str">
        <f t="shared" si="360"/>
        <v>Unique</v>
      </c>
    </row>
    <row r="23075" spans="1:4" x14ac:dyDescent="0.35">
      <c r="A23075" s="7" t="s">
        <v>25344</v>
      </c>
      <c r="B23075" s="21" t="s">
        <v>25345</v>
      </c>
      <c r="C23075" s="13">
        <v>5.67</v>
      </c>
      <c r="D23075" s="7" t="str">
        <f t="shared" si="360"/>
        <v>Unique</v>
      </c>
    </row>
    <row r="23076" spans="1:4" x14ac:dyDescent="0.35">
      <c r="A23076" s="7" t="s">
        <v>25346</v>
      </c>
      <c r="B23076" s="21" t="s">
        <v>25347</v>
      </c>
      <c r="C23076" s="13">
        <v>5.67</v>
      </c>
      <c r="D23076" s="7" t="str">
        <f t="shared" si="360"/>
        <v>Unique</v>
      </c>
    </row>
    <row r="23077" spans="1:4" x14ac:dyDescent="0.35">
      <c r="A23077" s="7" t="s">
        <v>25348</v>
      </c>
      <c r="B23077" s="21">
        <v>10316</v>
      </c>
      <c r="C23077" s="13">
        <v>7.09</v>
      </c>
      <c r="D23077" s="7" t="str">
        <f t="shared" si="360"/>
        <v>Unique</v>
      </c>
    </row>
    <row r="23078" spans="1:4" x14ac:dyDescent="0.35">
      <c r="A23078" s="7" t="s">
        <v>25349</v>
      </c>
      <c r="B23078" s="21" t="s">
        <v>25350</v>
      </c>
      <c r="C23078" s="13">
        <v>5.67</v>
      </c>
      <c r="D23078" s="7" t="str">
        <f t="shared" si="360"/>
        <v>Unique</v>
      </c>
    </row>
    <row r="23079" spans="1:4" x14ac:dyDescent="0.35">
      <c r="A23079" s="7" t="s">
        <v>25351</v>
      </c>
      <c r="B23079" s="21" t="s">
        <v>25352</v>
      </c>
      <c r="C23079" s="13">
        <v>5.67</v>
      </c>
      <c r="D23079" s="7" t="str">
        <f t="shared" si="360"/>
        <v>Unique</v>
      </c>
    </row>
    <row r="23080" spans="1:4" x14ac:dyDescent="0.35">
      <c r="A23080" s="7" t="s">
        <v>25353</v>
      </c>
      <c r="B23080" s="21" t="s">
        <v>25354</v>
      </c>
      <c r="C23080" s="13">
        <v>5.92</v>
      </c>
      <c r="D23080" s="7" t="str">
        <f t="shared" si="360"/>
        <v>Unique</v>
      </c>
    </row>
    <row r="23081" spans="1:4" x14ac:dyDescent="0.35">
      <c r="A23081" s="7" t="s">
        <v>25355</v>
      </c>
      <c r="B23081" s="21" t="s">
        <v>25356</v>
      </c>
      <c r="C23081" s="13">
        <v>5.67</v>
      </c>
      <c r="D23081" s="7" t="str">
        <f t="shared" si="360"/>
        <v>Unique</v>
      </c>
    </row>
    <row r="23082" spans="1:4" x14ac:dyDescent="0.35">
      <c r="A23082" s="7" t="s">
        <v>25313</v>
      </c>
      <c r="B23082" s="21" t="s">
        <v>25314</v>
      </c>
      <c r="C23082" s="13">
        <v>-0.5</v>
      </c>
      <c r="D23082" s="7" t="str">
        <f t="shared" si="360"/>
        <v>Unique</v>
      </c>
    </row>
    <row r="23083" spans="1:4" x14ac:dyDescent="0.35">
      <c r="A23083" s="7" t="s">
        <v>25310</v>
      </c>
      <c r="B23083" s="21" t="s">
        <v>25311</v>
      </c>
      <c r="C23083" s="13">
        <v>-0.5</v>
      </c>
      <c r="D23083" s="7" t="str">
        <f t="shared" si="360"/>
        <v>Unique</v>
      </c>
    </row>
    <row r="23084" spans="1:4" x14ac:dyDescent="0.35">
      <c r="A23084" s="7" t="s">
        <v>25330</v>
      </c>
      <c r="B23084" s="21">
        <v>10304</v>
      </c>
      <c r="C23084" s="13">
        <v>-0.5</v>
      </c>
      <c r="D23084" s="7" t="str">
        <f t="shared" si="360"/>
        <v>Unique</v>
      </c>
    </row>
    <row r="23085" spans="1:4" x14ac:dyDescent="0.35">
      <c r="A23085" s="7" t="s">
        <v>25289</v>
      </c>
      <c r="B23085" s="21">
        <v>10315</v>
      </c>
      <c r="C23085" s="13">
        <v>-0.5</v>
      </c>
      <c r="D23085" s="7" t="str">
        <f t="shared" si="360"/>
        <v>Unique</v>
      </c>
    </row>
    <row r="23086" spans="1:4" x14ac:dyDescent="0.35">
      <c r="A23086" s="7" t="s">
        <v>25359</v>
      </c>
      <c r="B23086" s="21">
        <v>10316</v>
      </c>
      <c r="C23086" s="13">
        <v>8.2199999999999989</v>
      </c>
      <c r="D23086" s="7" t="str">
        <f t="shared" si="360"/>
        <v>Unique</v>
      </c>
    </row>
    <row r="23087" spans="1:4" x14ac:dyDescent="0.35">
      <c r="A23087" s="7" t="s">
        <v>25360</v>
      </c>
      <c r="B23087" s="21" t="s">
        <v>25361</v>
      </c>
      <c r="C23087" s="13">
        <v>5.92</v>
      </c>
      <c r="D23087" s="7" t="str">
        <f t="shared" si="360"/>
        <v>Unique</v>
      </c>
    </row>
    <row r="23088" spans="1:4" x14ac:dyDescent="0.35">
      <c r="A23088" s="7" t="s">
        <v>25362</v>
      </c>
      <c r="B23088" s="21" t="s">
        <v>25363</v>
      </c>
      <c r="C23088" s="13">
        <v>5.67</v>
      </c>
      <c r="D23088" s="7" t="str">
        <f t="shared" si="360"/>
        <v>Unique</v>
      </c>
    </row>
    <row r="23089" spans="1:4" x14ac:dyDescent="0.35">
      <c r="A23089" s="7" t="s">
        <v>25364</v>
      </c>
      <c r="B23089" s="21" t="s">
        <v>25365</v>
      </c>
      <c r="C23089" s="13">
        <v>5.67</v>
      </c>
      <c r="D23089" s="7" t="str">
        <f t="shared" si="360"/>
        <v>Unique</v>
      </c>
    </row>
    <row r="23090" spans="1:4" x14ac:dyDescent="0.35">
      <c r="A23090" s="7" t="s">
        <v>25366</v>
      </c>
      <c r="B23090" s="21" t="s">
        <v>25367</v>
      </c>
      <c r="C23090" s="13">
        <v>5.67</v>
      </c>
      <c r="D23090" s="7" t="str">
        <f t="shared" si="360"/>
        <v>Unique</v>
      </c>
    </row>
    <row r="23091" spans="1:4" x14ac:dyDescent="0.35">
      <c r="A23091" s="7" t="s">
        <v>25368</v>
      </c>
      <c r="B23091" s="21" t="s">
        <v>25369</v>
      </c>
      <c r="C23091" s="13">
        <v>5.67</v>
      </c>
      <c r="D23091" s="7" t="str">
        <f t="shared" si="360"/>
        <v>Unique</v>
      </c>
    </row>
    <row r="23092" spans="1:4" x14ac:dyDescent="0.35">
      <c r="A23092" s="7" t="s">
        <v>25370</v>
      </c>
      <c r="B23092" s="21" t="s">
        <v>25371</v>
      </c>
      <c r="C23092" s="13">
        <v>5.92</v>
      </c>
      <c r="D23092" s="7" t="str">
        <f t="shared" si="360"/>
        <v>Unique</v>
      </c>
    </row>
    <row r="23093" spans="1:4" x14ac:dyDescent="0.35">
      <c r="A23093" s="7" t="s">
        <v>25372</v>
      </c>
      <c r="B23093" s="21" t="s">
        <v>25373</v>
      </c>
      <c r="C23093" s="13">
        <v>5.67</v>
      </c>
      <c r="D23093" s="7" t="str">
        <f t="shared" si="360"/>
        <v>Unique</v>
      </c>
    </row>
    <row r="23094" spans="1:4" x14ac:dyDescent="0.35">
      <c r="A23094" s="7" t="s">
        <v>25374</v>
      </c>
      <c r="B23094" s="21" t="s">
        <v>25375</v>
      </c>
      <c r="C23094" s="13">
        <v>5.92</v>
      </c>
      <c r="D23094" s="7" t="str">
        <f t="shared" si="360"/>
        <v>Unique</v>
      </c>
    </row>
    <row r="23095" spans="1:4" x14ac:dyDescent="0.35">
      <c r="A23095" s="7" t="s">
        <v>25376</v>
      </c>
      <c r="B23095" s="21" t="s">
        <v>25377</v>
      </c>
      <c r="C23095" s="13">
        <v>5.67</v>
      </c>
      <c r="D23095" s="7" t="str">
        <f t="shared" si="360"/>
        <v>Unique</v>
      </c>
    </row>
    <row r="23096" spans="1:4" x14ac:dyDescent="0.35">
      <c r="A23096" s="7" t="s">
        <v>25378</v>
      </c>
      <c r="B23096" s="21">
        <v>10307</v>
      </c>
      <c r="C23096" s="13">
        <v>10.46</v>
      </c>
      <c r="D23096" s="7" t="str">
        <f t="shared" si="360"/>
        <v>Unique</v>
      </c>
    </row>
    <row r="23097" spans="1:4" x14ac:dyDescent="0.35">
      <c r="A23097" s="7" t="s">
        <v>25379</v>
      </c>
      <c r="B23097" s="21" t="s">
        <v>25380</v>
      </c>
      <c r="C23097" s="13">
        <v>5.92</v>
      </c>
      <c r="D23097" s="7" t="str">
        <f t="shared" si="360"/>
        <v>Unique</v>
      </c>
    </row>
    <row r="23098" spans="1:4" x14ac:dyDescent="0.35">
      <c r="A23098" s="7" t="s">
        <v>25357</v>
      </c>
      <c r="B23098" s="21" t="s">
        <v>25358</v>
      </c>
      <c r="C23098" s="13">
        <v>7.9499999999999993</v>
      </c>
      <c r="D23098" s="7" t="str">
        <f t="shared" si="360"/>
        <v>Unique</v>
      </c>
    </row>
    <row r="23099" spans="1:4" x14ac:dyDescent="0.35">
      <c r="A23099" s="7" t="s">
        <v>25381</v>
      </c>
      <c r="B23099" s="21" t="s">
        <v>11408</v>
      </c>
      <c r="C23099" s="13">
        <v>7.6599999999999993</v>
      </c>
      <c r="D23099" s="7" t="str">
        <f t="shared" si="360"/>
        <v>Unique</v>
      </c>
    </row>
    <row r="23100" spans="1:4" x14ac:dyDescent="0.35">
      <c r="A23100" s="7" t="s">
        <v>25382</v>
      </c>
      <c r="B23100" s="21" t="s">
        <v>25383</v>
      </c>
      <c r="C23100" s="13">
        <v>5.67</v>
      </c>
      <c r="D23100" s="7" t="str">
        <f t="shared" si="360"/>
        <v>Unique</v>
      </c>
    </row>
    <row r="23101" spans="1:4" x14ac:dyDescent="0.35">
      <c r="A23101" s="7" t="s">
        <v>25384</v>
      </c>
      <c r="B23101" s="21" t="s">
        <v>25385</v>
      </c>
      <c r="C23101" s="13">
        <v>5.92</v>
      </c>
      <c r="D23101" s="7" t="str">
        <f t="shared" si="360"/>
        <v>Unique</v>
      </c>
    </row>
    <row r="23102" spans="1:4" x14ac:dyDescent="0.35">
      <c r="A23102" s="7" t="s">
        <v>25386</v>
      </c>
      <c r="B23102" s="21" t="s">
        <v>25387</v>
      </c>
      <c r="C23102" s="13">
        <v>5.93</v>
      </c>
      <c r="D23102" s="7" t="str">
        <f t="shared" si="360"/>
        <v>Unique</v>
      </c>
    </row>
    <row r="23103" spans="1:4" x14ac:dyDescent="0.35">
      <c r="A23103" s="7" t="s">
        <v>25388</v>
      </c>
      <c r="B23103" s="21" t="s">
        <v>25389</v>
      </c>
      <c r="C23103" s="13">
        <v>5.67</v>
      </c>
      <c r="D23103" s="7" t="str">
        <f t="shared" si="360"/>
        <v>Unique</v>
      </c>
    </row>
    <row r="23104" spans="1:4" x14ac:dyDescent="0.35">
      <c r="A23104" s="7" t="s">
        <v>25390</v>
      </c>
      <c r="B23104" s="21" t="s">
        <v>25391</v>
      </c>
      <c r="C23104" s="13">
        <v>5.92</v>
      </c>
      <c r="D23104" s="7" t="str">
        <f t="shared" si="360"/>
        <v>Unique</v>
      </c>
    </row>
    <row r="23105" spans="1:4" x14ac:dyDescent="0.35">
      <c r="A23105" s="7" t="s">
        <v>25392</v>
      </c>
      <c r="B23105" s="21" t="s">
        <v>25393</v>
      </c>
      <c r="C23105" s="13">
        <v>5.92</v>
      </c>
      <c r="D23105" s="7" t="str">
        <f t="shared" si="360"/>
        <v>Unique</v>
      </c>
    </row>
    <row r="23106" spans="1:4" x14ac:dyDescent="0.35">
      <c r="A23106" s="7" t="s">
        <v>25394</v>
      </c>
      <c r="B23106" s="21" t="s">
        <v>25395</v>
      </c>
      <c r="C23106" s="13">
        <v>1.5</v>
      </c>
      <c r="D23106" s="7" t="str">
        <f t="shared" ref="D23106:D23169" si="361">IF(COUNTIFS(A:A,A23106,B:B,B23106,C:C,C23106)&gt;1,"Doublon","Unique")</f>
        <v>Unique</v>
      </c>
    </row>
    <row r="23107" spans="1:4" x14ac:dyDescent="0.35">
      <c r="A23107" s="7" t="s">
        <v>25396</v>
      </c>
      <c r="B23107" s="21" t="s">
        <v>25397</v>
      </c>
      <c r="C23107" s="13">
        <v>1.5</v>
      </c>
      <c r="D23107" s="7" t="str">
        <f t="shared" si="361"/>
        <v>Unique</v>
      </c>
    </row>
    <row r="23108" spans="1:4" x14ac:dyDescent="0.35">
      <c r="A23108" s="7" t="s">
        <v>25396</v>
      </c>
      <c r="B23108" s="21" t="s">
        <v>25397</v>
      </c>
      <c r="C23108" s="13">
        <v>8.56</v>
      </c>
      <c r="D23108" s="7" t="str">
        <f t="shared" si="361"/>
        <v>Unique</v>
      </c>
    </row>
    <row r="23109" spans="1:4" x14ac:dyDescent="0.35">
      <c r="A23109" s="7" t="s">
        <v>25394</v>
      </c>
      <c r="B23109" s="21" t="s">
        <v>25395</v>
      </c>
      <c r="C23109" s="13">
        <v>15.06</v>
      </c>
      <c r="D23109" s="7" t="str">
        <f t="shared" si="361"/>
        <v>Unique</v>
      </c>
    </row>
    <row r="23110" spans="1:4" x14ac:dyDescent="0.35">
      <c r="A23110" s="7" t="s">
        <v>25398</v>
      </c>
      <c r="B23110" s="21">
        <v>10300</v>
      </c>
      <c r="C23110" s="13">
        <v>3.9699999999999998</v>
      </c>
      <c r="D23110" s="7" t="str">
        <f t="shared" si="361"/>
        <v>Unique</v>
      </c>
    </row>
    <row r="23111" spans="1:4" x14ac:dyDescent="0.35">
      <c r="A23111" s="7" t="s">
        <v>25399</v>
      </c>
      <c r="B23111" s="21">
        <v>10314</v>
      </c>
      <c r="C23111" s="13">
        <v>4.2699999999999996</v>
      </c>
      <c r="D23111" s="7" t="str">
        <f t="shared" si="361"/>
        <v>Unique</v>
      </c>
    </row>
    <row r="23112" spans="1:4" x14ac:dyDescent="0.35">
      <c r="A23112" s="7" t="s">
        <v>25400</v>
      </c>
      <c r="B23112" s="21">
        <v>10325</v>
      </c>
      <c r="C23112" s="13">
        <v>10.090000000000002</v>
      </c>
      <c r="D23112" s="7" t="str">
        <f t="shared" si="361"/>
        <v>Unique</v>
      </c>
    </row>
    <row r="23113" spans="1:4" x14ac:dyDescent="0.35">
      <c r="A23113" s="7" t="s">
        <v>25401</v>
      </c>
      <c r="B23113" s="21" t="s">
        <v>25402</v>
      </c>
      <c r="C23113" s="13">
        <v>9.2100000000000009</v>
      </c>
      <c r="D23113" s="7" t="str">
        <f t="shared" si="361"/>
        <v>Unique</v>
      </c>
    </row>
    <row r="23114" spans="1:4" x14ac:dyDescent="0.35">
      <c r="A23114" s="7" t="s">
        <v>25403</v>
      </c>
      <c r="B23114" s="21">
        <v>10085</v>
      </c>
      <c r="C23114" s="13">
        <v>11.82</v>
      </c>
      <c r="D23114" s="7" t="str">
        <f t="shared" si="361"/>
        <v>Unique</v>
      </c>
    </row>
    <row r="23115" spans="1:4" x14ac:dyDescent="0.35">
      <c r="A23115" s="7" t="s">
        <v>25359</v>
      </c>
      <c r="B23115" s="21">
        <v>10316</v>
      </c>
      <c r="C23115" s="13">
        <v>1.19</v>
      </c>
      <c r="D23115" s="7" t="str">
        <f t="shared" si="361"/>
        <v>Unique</v>
      </c>
    </row>
    <row r="23116" spans="1:4" x14ac:dyDescent="0.35">
      <c r="A23116" s="7" t="s">
        <v>24503</v>
      </c>
      <c r="B23116" s="21" t="s">
        <v>11393</v>
      </c>
      <c r="C23116" s="13">
        <v>4.6500000000000004</v>
      </c>
      <c r="D23116" s="7" t="str">
        <f t="shared" si="361"/>
        <v>Unique</v>
      </c>
    </row>
    <row r="23117" spans="1:4" x14ac:dyDescent="0.35">
      <c r="A23117" s="7" t="s">
        <v>25404</v>
      </c>
      <c r="B23117" s="21">
        <v>10257</v>
      </c>
      <c r="C23117" s="13">
        <v>7.9499999999999993</v>
      </c>
      <c r="D23117" s="7" t="str">
        <f t="shared" si="361"/>
        <v>Unique</v>
      </c>
    </row>
    <row r="23118" spans="1:4" x14ac:dyDescent="0.35">
      <c r="A23118" s="7" t="s">
        <v>25405</v>
      </c>
      <c r="B23118" s="21" t="s">
        <v>25406</v>
      </c>
      <c r="C23118" s="13">
        <v>5.67</v>
      </c>
      <c r="D23118" s="7" t="str">
        <f t="shared" si="361"/>
        <v>Unique</v>
      </c>
    </row>
    <row r="23119" spans="1:4" x14ac:dyDescent="0.35">
      <c r="A23119" s="7" t="s">
        <v>25407</v>
      </c>
      <c r="B23119" s="21" t="s">
        <v>25408</v>
      </c>
      <c r="C23119" s="13">
        <v>5.67</v>
      </c>
      <c r="D23119" s="7" t="str">
        <f t="shared" si="361"/>
        <v>Unique</v>
      </c>
    </row>
    <row r="23120" spans="1:4" x14ac:dyDescent="0.35">
      <c r="A23120" s="7" t="s">
        <v>25409</v>
      </c>
      <c r="B23120" s="21">
        <v>10351</v>
      </c>
      <c r="C23120" s="13">
        <v>5.93</v>
      </c>
      <c r="D23120" s="7" t="str">
        <f t="shared" si="361"/>
        <v>Unique</v>
      </c>
    </row>
    <row r="23121" spans="1:4" x14ac:dyDescent="0.35">
      <c r="A23121" s="7" t="s">
        <v>25410</v>
      </c>
      <c r="B23121" s="21">
        <v>10250</v>
      </c>
      <c r="C23121" s="13">
        <v>7.38</v>
      </c>
      <c r="D23121" s="7" t="str">
        <f t="shared" si="361"/>
        <v>Unique</v>
      </c>
    </row>
    <row r="23122" spans="1:4" x14ac:dyDescent="0.35">
      <c r="A23122" s="7" t="s">
        <v>25413</v>
      </c>
      <c r="B23122" s="21" t="s">
        <v>25414</v>
      </c>
      <c r="C23122" s="13">
        <v>-0.05</v>
      </c>
      <c r="D23122" s="7" t="str">
        <f t="shared" si="361"/>
        <v>Unique</v>
      </c>
    </row>
    <row r="23123" spans="1:4" x14ac:dyDescent="0.35">
      <c r="A23123" s="7" t="s">
        <v>25415</v>
      </c>
      <c r="B23123" s="21" t="s">
        <v>25414</v>
      </c>
      <c r="C23123" s="13">
        <v>-0.03</v>
      </c>
      <c r="D23123" s="7" t="str">
        <f t="shared" si="361"/>
        <v>Unique</v>
      </c>
    </row>
    <row r="23124" spans="1:4" x14ac:dyDescent="0.35">
      <c r="A23124" s="7" t="s">
        <v>25416</v>
      </c>
      <c r="B23124" s="21" t="s">
        <v>25417</v>
      </c>
      <c r="C23124" s="13">
        <v>5.92</v>
      </c>
      <c r="D23124" s="7" t="str">
        <f t="shared" si="361"/>
        <v>Unique</v>
      </c>
    </row>
    <row r="23125" spans="1:4" x14ac:dyDescent="0.35">
      <c r="A23125" s="7" t="s">
        <v>25418</v>
      </c>
      <c r="B23125" s="21" t="s">
        <v>25419</v>
      </c>
      <c r="C23125" s="13">
        <v>9.36</v>
      </c>
      <c r="D23125" s="7" t="str">
        <f t="shared" si="361"/>
        <v>Unique</v>
      </c>
    </row>
    <row r="23126" spans="1:4" x14ac:dyDescent="0.35">
      <c r="A23126" s="7" t="s">
        <v>25411</v>
      </c>
      <c r="B23126" s="21" t="s">
        <v>25412</v>
      </c>
      <c r="C23126" s="13">
        <v>5.92</v>
      </c>
      <c r="D23126" s="7" t="str">
        <f t="shared" si="361"/>
        <v>Unique</v>
      </c>
    </row>
    <row r="23127" spans="1:4" x14ac:dyDescent="0.35">
      <c r="A23127" s="7" t="s">
        <v>25420</v>
      </c>
      <c r="B23127" s="21">
        <v>10334</v>
      </c>
      <c r="C23127" s="13">
        <v>5.9399999999999995</v>
      </c>
      <c r="D23127" s="7" t="str">
        <f t="shared" si="361"/>
        <v>Unique</v>
      </c>
    </row>
    <row r="23128" spans="1:4" x14ac:dyDescent="0.35">
      <c r="A23128" s="7" t="s">
        <v>25421</v>
      </c>
      <c r="B23128" s="21">
        <v>10334</v>
      </c>
      <c r="C23128" s="13">
        <v>8.2199999999999989</v>
      </c>
      <c r="D23128" s="7" t="str">
        <f t="shared" si="361"/>
        <v>Unique</v>
      </c>
    </row>
    <row r="23129" spans="1:4" x14ac:dyDescent="0.35">
      <c r="A23129" s="7" t="s">
        <v>25422</v>
      </c>
      <c r="B23129" s="21" t="s">
        <v>11507</v>
      </c>
      <c r="C23129" s="13">
        <v>5.67</v>
      </c>
      <c r="D23129" s="7" t="str">
        <f t="shared" si="361"/>
        <v>Unique</v>
      </c>
    </row>
    <row r="23130" spans="1:4" x14ac:dyDescent="0.35">
      <c r="A23130" s="7" t="s">
        <v>25423</v>
      </c>
      <c r="B23130" s="21" t="s">
        <v>25424</v>
      </c>
      <c r="C23130" s="13">
        <v>5.92</v>
      </c>
      <c r="D23130" s="7" t="str">
        <f t="shared" si="361"/>
        <v>Unique</v>
      </c>
    </row>
    <row r="23131" spans="1:4" x14ac:dyDescent="0.35">
      <c r="A23131" s="7" t="s">
        <v>25425</v>
      </c>
      <c r="B23131" s="21">
        <v>10323</v>
      </c>
      <c r="C23131" s="13">
        <v>5.67</v>
      </c>
      <c r="D23131" s="7" t="str">
        <f t="shared" si="361"/>
        <v>Unique</v>
      </c>
    </row>
    <row r="23132" spans="1:4" x14ac:dyDescent="0.35">
      <c r="A23132" s="7" t="s">
        <v>25426</v>
      </c>
      <c r="B23132" s="21" t="s">
        <v>25427</v>
      </c>
      <c r="C23132" s="13">
        <v>5.9399999999999995</v>
      </c>
      <c r="D23132" s="7" t="str">
        <f t="shared" si="361"/>
        <v>Unique</v>
      </c>
    </row>
    <row r="23133" spans="1:4" x14ac:dyDescent="0.35">
      <c r="A23133" s="7" t="s">
        <v>25428</v>
      </c>
      <c r="B23133" s="21" t="s">
        <v>25429</v>
      </c>
      <c r="C23133" s="13">
        <v>5.67</v>
      </c>
      <c r="D23133" s="7" t="str">
        <f t="shared" si="361"/>
        <v>Unique</v>
      </c>
    </row>
    <row r="23134" spans="1:4" x14ac:dyDescent="0.35">
      <c r="A23134" s="7" t="s">
        <v>25430</v>
      </c>
      <c r="B23134" s="21" t="s">
        <v>25431</v>
      </c>
      <c r="C23134" s="13">
        <v>5.92</v>
      </c>
      <c r="D23134" s="7" t="str">
        <f t="shared" si="361"/>
        <v>Unique</v>
      </c>
    </row>
    <row r="23135" spans="1:4" x14ac:dyDescent="0.35">
      <c r="A23135" s="7" t="s">
        <v>25432</v>
      </c>
      <c r="B23135" s="21" t="s">
        <v>25433</v>
      </c>
      <c r="C23135" s="13">
        <v>5.92</v>
      </c>
      <c r="D23135" s="7" t="str">
        <f t="shared" si="361"/>
        <v>Unique</v>
      </c>
    </row>
    <row r="23136" spans="1:4" x14ac:dyDescent="0.35">
      <c r="A23136" s="7" t="s">
        <v>25434</v>
      </c>
      <c r="B23136" s="21" t="s">
        <v>25435</v>
      </c>
      <c r="C23136" s="13">
        <v>8.2199999999999989</v>
      </c>
      <c r="D23136" s="7" t="str">
        <f t="shared" si="361"/>
        <v>Unique</v>
      </c>
    </row>
    <row r="23137" spans="1:4" x14ac:dyDescent="0.35">
      <c r="A23137" s="7" t="s">
        <v>25436</v>
      </c>
      <c r="B23137" s="21" t="s">
        <v>25437</v>
      </c>
      <c r="C23137" s="13">
        <v>-0.03</v>
      </c>
      <c r="D23137" s="7" t="str">
        <f t="shared" si="361"/>
        <v>Unique</v>
      </c>
    </row>
    <row r="23138" spans="1:4" x14ac:dyDescent="0.35">
      <c r="A23138" s="7" t="s">
        <v>25438</v>
      </c>
      <c r="B23138" s="21" t="s">
        <v>25437</v>
      </c>
      <c r="C23138" s="13">
        <v>-0.05</v>
      </c>
      <c r="D23138" s="7" t="str">
        <f t="shared" si="361"/>
        <v>Unique</v>
      </c>
    </row>
    <row r="23139" spans="1:4" x14ac:dyDescent="0.35">
      <c r="A23139" s="7" t="s">
        <v>25436</v>
      </c>
      <c r="B23139" s="21" t="s">
        <v>25437</v>
      </c>
      <c r="C23139" s="13">
        <v>7.9499999999999993</v>
      </c>
      <c r="D23139" s="7" t="str">
        <f t="shared" si="361"/>
        <v>Unique</v>
      </c>
    </row>
    <row r="23140" spans="1:4" x14ac:dyDescent="0.35">
      <c r="A23140" s="7" t="s">
        <v>25438</v>
      </c>
      <c r="B23140" s="21" t="s">
        <v>25437</v>
      </c>
      <c r="C23140" s="13">
        <v>8.2199999999999989</v>
      </c>
      <c r="D23140" s="7" t="str">
        <f t="shared" si="361"/>
        <v>Unique</v>
      </c>
    </row>
    <row r="23141" spans="1:4" x14ac:dyDescent="0.35">
      <c r="A23141" s="7" t="s">
        <v>25439</v>
      </c>
      <c r="B23141" s="21" t="s">
        <v>25440</v>
      </c>
      <c r="C23141" s="13">
        <v>5.67</v>
      </c>
      <c r="D23141" s="7" t="str">
        <f t="shared" si="361"/>
        <v>Unique</v>
      </c>
    </row>
    <row r="23142" spans="1:4" x14ac:dyDescent="0.35">
      <c r="A23142" s="7" t="s">
        <v>25441</v>
      </c>
      <c r="B23142" s="21">
        <v>30054920</v>
      </c>
      <c r="C23142" s="13">
        <v>5.92</v>
      </c>
      <c r="D23142" s="7" t="str">
        <f t="shared" si="361"/>
        <v>Unique</v>
      </c>
    </row>
    <row r="23143" spans="1:4" x14ac:dyDescent="0.35">
      <c r="A23143" s="7" t="s">
        <v>25442</v>
      </c>
      <c r="B23143" s="21">
        <v>30056626</v>
      </c>
      <c r="C23143" s="13">
        <v>5.92</v>
      </c>
      <c r="D23143" s="7" t="str">
        <f t="shared" si="361"/>
        <v>Unique</v>
      </c>
    </row>
    <row r="23144" spans="1:4" x14ac:dyDescent="0.35">
      <c r="A23144" s="7" t="s">
        <v>25443</v>
      </c>
      <c r="B23144" s="21">
        <v>30055169</v>
      </c>
      <c r="C23144" s="13">
        <v>7.9499999999999993</v>
      </c>
      <c r="D23144" s="7" t="str">
        <f t="shared" si="361"/>
        <v>Unique</v>
      </c>
    </row>
    <row r="23145" spans="1:4" x14ac:dyDescent="0.35">
      <c r="A23145" s="7" t="s">
        <v>25444</v>
      </c>
      <c r="B23145" s="21">
        <v>10281</v>
      </c>
      <c r="C23145" s="13">
        <v>-0.5</v>
      </c>
      <c r="D23145" s="7" t="str">
        <f t="shared" si="361"/>
        <v>Unique</v>
      </c>
    </row>
    <row r="23146" spans="1:4" x14ac:dyDescent="0.35">
      <c r="A23146" s="7" t="s">
        <v>25421</v>
      </c>
      <c r="B23146" s="21">
        <v>10334</v>
      </c>
      <c r="C23146" s="13">
        <v>-0.5</v>
      </c>
      <c r="D23146" s="7" t="str">
        <f t="shared" si="361"/>
        <v>Unique</v>
      </c>
    </row>
    <row r="23147" spans="1:4" x14ac:dyDescent="0.35">
      <c r="A23147" s="7" t="s">
        <v>25415</v>
      </c>
      <c r="B23147" s="21" t="s">
        <v>25414</v>
      </c>
      <c r="C23147" s="13">
        <v>-0.5</v>
      </c>
      <c r="D23147" s="7" t="str">
        <f t="shared" si="361"/>
        <v>Unique</v>
      </c>
    </row>
    <row r="23148" spans="1:4" x14ac:dyDescent="0.35">
      <c r="A23148" s="7" t="s">
        <v>25446</v>
      </c>
      <c r="B23148" s="21" t="s">
        <v>25447</v>
      </c>
      <c r="C23148" s="13">
        <v>-0.5</v>
      </c>
      <c r="D23148" s="7" t="str">
        <f t="shared" si="361"/>
        <v>Unique</v>
      </c>
    </row>
    <row r="23149" spans="1:4" x14ac:dyDescent="0.35">
      <c r="A23149" s="7" t="s">
        <v>25449</v>
      </c>
      <c r="B23149" s="21" t="s">
        <v>25435</v>
      </c>
      <c r="C23149" s="13">
        <v>-0.5</v>
      </c>
      <c r="D23149" s="7" t="str">
        <f t="shared" si="361"/>
        <v>Unique</v>
      </c>
    </row>
    <row r="23150" spans="1:4" x14ac:dyDescent="0.35">
      <c r="A23150" s="7" t="s">
        <v>25449</v>
      </c>
      <c r="B23150" s="21" t="s">
        <v>25435</v>
      </c>
      <c r="C23150" s="13">
        <v>7.6599999999999993</v>
      </c>
      <c r="D23150" s="7" t="str">
        <f t="shared" si="361"/>
        <v>Unique</v>
      </c>
    </row>
    <row r="23151" spans="1:4" x14ac:dyDescent="0.35">
      <c r="A23151" s="7" t="s">
        <v>25413</v>
      </c>
      <c r="B23151" s="21" t="s">
        <v>25414</v>
      </c>
      <c r="C23151" s="13">
        <v>6.6099999999999994</v>
      </c>
      <c r="D23151" s="7" t="str">
        <f t="shared" si="361"/>
        <v>Unique</v>
      </c>
    </row>
    <row r="23152" spans="1:4" x14ac:dyDescent="0.35">
      <c r="A23152" s="7" t="s">
        <v>25415</v>
      </c>
      <c r="B23152" s="21" t="s">
        <v>25414</v>
      </c>
      <c r="C23152" s="13">
        <v>7.6599999999999993</v>
      </c>
      <c r="D23152" s="7" t="str">
        <f t="shared" si="361"/>
        <v>Unique</v>
      </c>
    </row>
    <row r="23153" spans="1:4" x14ac:dyDescent="0.35">
      <c r="A23153" s="7" t="s">
        <v>25446</v>
      </c>
      <c r="B23153" s="21" t="s">
        <v>25447</v>
      </c>
      <c r="C23153" s="13">
        <v>-0.03</v>
      </c>
      <c r="D23153" s="7" t="str">
        <f t="shared" si="361"/>
        <v>Unique</v>
      </c>
    </row>
    <row r="23154" spans="1:4" x14ac:dyDescent="0.35">
      <c r="A23154" s="7" t="s">
        <v>25448</v>
      </c>
      <c r="B23154" s="21" t="s">
        <v>25447</v>
      </c>
      <c r="C23154" s="13">
        <v>-0.05</v>
      </c>
      <c r="D23154" s="7" t="str">
        <f t="shared" si="361"/>
        <v>Unique</v>
      </c>
    </row>
    <row r="23155" spans="1:4" x14ac:dyDescent="0.35">
      <c r="A23155" s="7" t="s">
        <v>25448</v>
      </c>
      <c r="B23155" s="21" t="s">
        <v>25447</v>
      </c>
      <c r="C23155" s="13">
        <v>5.67</v>
      </c>
      <c r="D23155" s="7" t="str">
        <f t="shared" si="361"/>
        <v>Unique</v>
      </c>
    </row>
    <row r="23156" spans="1:4" x14ac:dyDescent="0.35">
      <c r="A23156" s="7" t="s">
        <v>25446</v>
      </c>
      <c r="B23156" s="21" t="s">
        <v>25447</v>
      </c>
      <c r="C23156" s="13">
        <v>9.36</v>
      </c>
      <c r="D23156" s="7" t="str">
        <f t="shared" si="361"/>
        <v>Unique</v>
      </c>
    </row>
    <row r="23157" spans="1:4" x14ac:dyDescent="0.35">
      <c r="A23157" s="7" t="s">
        <v>25450</v>
      </c>
      <c r="B23157" s="21" t="s">
        <v>25451</v>
      </c>
      <c r="C23157" s="13">
        <v>5.93</v>
      </c>
      <c r="D23157" s="7" t="str">
        <f t="shared" si="361"/>
        <v>Unique</v>
      </c>
    </row>
    <row r="23158" spans="1:4" x14ac:dyDescent="0.35">
      <c r="A23158" s="7" t="s">
        <v>25452</v>
      </c>
      <c r="B23158" s="21" t="s">
        <v>25453</v>
      </c>
      <c r="C23158" s="13">
        <v>5.67</v>
      </c>
      <c r="D23158" s="7" t="str">
        <f t="shared" si="361"/>
        <v>Unique</v>
      </c>
    </row>
    <row r="23159" spans="1:4" x14ac:dyDescent="0.35">
      <c r="A23159" s="7" t="s">
        <v>25454</v>
      </c>
      <c r="B23159" s="21" t="s">
        <v>25455</v>
      </c>
      <c r="C23159" s="13">
        <v>5.92</v>
      </c>
      <c r="D23159" s="7" t="str">
        <f t="shared" si="361"/>
        <v>Unique</v>
      </c>
    </row>
    <row r="23160" spans="1:4" x14ac:dyDescent="0.35">
      <c r="A23160" s="7" t="s">
        <v>25456</v>
      </c>
      <c r="B23160" s="21"/>
      <c r="C23160" s="13">
        <v>5.93</v>
      </c>
      <c r="D23160" s="7" t="str">
        <f t="shared" si="361"/>
        <v>Unique</v>
      </c>
    </row>
    <row r="23161" spans="1:4" x14ac:dyDescent="0.35">
      <c r="A23161" s="7" t="s">
        <v>25457</v>
      </c>
      <c r="B23161" s="21">
        <v>11681402</v>
      </c>
      <c r="C23161" s="13">
        <v>5.92</v>
      </c>
      <c r="D23161" s="7" t="str">
        <f t="shared" si="361"/>
        <v>Unique</v>
      </c>
    </row>
    <row r="23162" spans="1:4" x14ac:dyDescent="0.35">
      <c r="A23162" s="7" t="s">
        <v>25458</v>
      </c>
      <c r="B23162" s="21">
        <v>30055120</v>
      </c>
      <c r="C23162" s="13">
        <v>11.080000000000002</v>
      </c>
      <c r="D23162" s="7" t="str">
        <f t="shared" si="361"/>
        <v>Unique</v>
      </c>
    </row>
    <row r="23163" spans="1:4" x14ac:dyDescent="0.35">
      <c r="A23163" s="7" t="s">
        <v>25459</v>
      </c>
      <c r="B23163" s="21" t="s">
        <v>25460</v>
      </c>
      <c r="C23163" s="13">
        <v>7.9499999999999993</v>
      </c>
      <c r="D23163" s="7" t="str">
        <f t="shared" si="361"/>
        <v>Unique</v>
      </c>
    </row>
    <row r="23164" spans="1:4" x14ac:dyDescent="0.35">
      <c r="A23164" s="7" t="s">
        <v>25449</v>
      </c>
      <c r="B23164" s="21" t="s">
        <v>25435</v>
      </c>
      <c r="C23164" s="13">
        <v>-0.03</v>
      </c>
      <c r="D23164" s="7" t="str">
        <f t="shared" si="361"/>
        <v>Unique</v>
      </c>
    </row>
    <row r="23165" spans="1:4" x14ac:dyDescent="0.35">
      <c r="A23165" s="7" t="s">
        <v>25434</v>
      </c>
      <c r="B23165" s="21" t="s">
        <v>25435</v>
      </c>
      <c r="C23165" s="13">
        <v>-0.05</v>
      </c>
      <c r="D23165" s="7" t="str">
        <f t="shared" si="361"/>
        <v>Unique</v>
      </c>
    </row>
    <row r="23166" spans="1:4" x14ac:dyDescent="0.35">
      <c r="A23166" s="7" t="s">
        <v>25461</v>
      </c>
      <c r="B23166" s="21" t="s">
        <v>25462</v>
      </c>
      <c r="C23166" s="13">
        <v>5.67</v>
      </c>
      <c r="D23166" s="7" t="str">
        <f t="shared" si="361"/>
        <v>Unique</v>
      </c>
    </row>
    <row r="23167" spans="1:4" x14ac:dyDescent="0.35">
      <c r="A23167" s="7" t="s">
        <v>25463</v>
      </c>
      <c r="B23167" s="21">
        <v>10258</v>
      </c>
      <c r="C23167" s="13">
        <v>7.6599999999999993</v>
      </c>
      <c r="D23167" s="7" t="str">
        <f t="shared" si="361"/>
        <v>Unique</v>
      </c>
    </row>
    <row r="23168" spans="1:4" x14ac:dyDescent="0.35">
      <c r="A23168" s="7" t="s">
        <v>25464</v>
      </c>
      <c r="B23168" s="21" t="s">
        <v>25465</v>
      </c>
      <c r="C23168" s="13">
        <v>5.67</v>
      </c>
      <c r="D23168" s="7" t="str">
        <f t="shared" si="361"/>
        <v>Unique</v>
      </c>
    </row>
    <row r="23169" spans="1:4" x14ac:dyDescent="0.35">
      <c r="A23169" s="7" t="s">
        <v>25466</v>
      </c>
      <c r="B23169" s="21" t="s">
        <v>11504</v>
      </c>
      <c r="C23169" s="13">
        <v>5.67</v>
      </c>
      <c r="D23169" s="7" t="str">
        <f t="shared" si="361"/>
        <v>Unique</v>
      </c>
    </row>
    <row r="23170" spans="1:4" x14ac:dyDescent="0.35">
      <c r="A23170" s="7" t="s">
        <v>25467</v>
      </c>
      <c r="B23170" s="21" t="s">
        <v>25468</v>
      </c>
      <c r="C23170" s="13">
        <v>5.67</v>
      </c>
      <c r="D23170" s="7" t="str">
        <f t="shared" ref="D23170:D23233" si="362">IF(COUNTIFS(A:A,A23170,B:B,B23170,C:C,C23170)&gt;1,"Doublon","Unique")</f>
        <v>Unique</v>
      </c>
    </row>
    <row r="23171" spans="1:4" x14ac:dyDescent="0.35">
      <c r="A23171" s="7" t="s">
        <v>25469</v>
      </c>
      <c r="B23171" s="21">
        <v>10324</v>
      </c>
      <c r="C23171" s="13">
        <v>5.67</v>
      </c>
      <c r="D23171" s="7" t="str">
        <f t="shared" si="362"/>
        <v>Unique</v>
      </c>
    </row>
    <row r="23172" spans="1:4" x14ac:dyDescent="0.35">
      <c r="A23172" s="7" t="s">
        <v>25470</v>
      </c>
      <c r="B23172" s="21" t="s">
        <v>25471</v>
      </c>
      <c r="C23172" s="13">
        <v>5.67</v>
      </c>
      <c r="D23172" s="7" t="str">
        <f t="shared" si="362"/>
        <v>Unique</v>
      </c>
    </row>
    <row r="23173" spans="1:4" x14ac:dyDescent="0.35">
      <c r="A23173" s="7" t="s">
        <v>25474</v>
      </c>
      <c r="B23173" s="21" t="s">
        <v>25475</v>
      </c>
      <c r="C23173" s="13">
        <v>5.67</v>
      </c>
      <c r="D23173" s="7" t="str">
        <f t="shared" si="362"/>
        <v>Unique</v>
      </c>
    </row>
    <row r="23174" spans="1:4" x14ac:dyDescent="0.35">
      <c r="A23174" s="7" t="s">
        <v>25476</v>
      </c>
      <c r="B23174" s="21">
        <v>10250</v>
      </c>
      <c r="C23174" s="13">
        <v>7.9499999999999993</v>
      </c>
      <c r="D23174" s="7" t="str">
        <f t="shared" si="362"/>
        <v>Unique</v>
      </c>
    </row>
    <row r="23175" spans="1:4" x14ac:dyDescent="0.35">
      <c r="A23175" s="7" t="s">
        <v>25477</v>
      </c>
      <c r="B23175" s="21" t="s">
        <v>3351</v>
      </c>
      <c r="C23175" s="13">
        <v>5.67</v>
      </c>
      <c r="D23175" s="7" t="str">
        <f t="shared" si="362"/>
        <v>Unique</v>
      </c>
    </row>
    <row r="23176" spans="1:4" x14ac:dyDescent="0.35">
      <c r="A23176" s="7" t="s">
        <v>25478</v>
      </c>
      <c r="B23176" s="21" t="s">
        <v>25479</v>
      </c>
      <c r="C23176" s="13">
        <v>7.09</v>
      </c>
      <c r="D23176" s="7" t="str">
        <f t="shared" si="362"/>
        <v>Unique</v>
      </c>
    </row>
    <row r="23177" spans="1:4" x14ac:dyDescent="0.35">
      <c r="A23177" s="7" t="s">
        <v>25480</v>
      </c>
      <c r="B23177" s="21" t="s">
        <v>25481</v>
      </c>
      <c r="C23177" s="13">
        <v>5.67</v>
      </c>
      <c r="D23177" s="7" t="str">
        <f t="shared" si="362"/>
        <v>Unique</v>
      </c>
    </row>
    <row r="23178" spans="1:4" x14ac:dyDescent="0.35">
      <c r="A23178" s="7" t="s">
        <v>25482</v>
      </c>
      <c r="B23178" s="21" t="s">
        <v>25483</v>
      </c>
      <c r="C23178" s="13">
        <v>5.92</v>
      </c>
      <c r="D23178" s="7" t="str">
        <f t="shared" si="362"/>
        <v>Unique</v>
      </c>
    </row>
    <row r="23179" spans="1:4" x14ac:dyDescent="0.35">
      <c r="A23179" s="7" t="s">
        <v>25484</v>
      </c>
      <c r="B23179" s="21">
        <v>10101</v>
      </c>
      <c r="C23179" s="13">
        <v>5.92</v>
      </c>
      <c r="D23179" s="7" t="str">
        <f t="shared" si="362"/>
        <v>Unique</v>
      </c>
    </row>
    <row r="23180" spans="1:4" x14ac:dyDescent="0.35">
      <c r="A23180" s="7" t="s">
        <v>25485</v>
      </c>
      <c r="B23180" s="21" t="s">
        <v>25486</v>
      </c>
      <c r="C23180" s="13">
        <v>5.67</v>
      </c>
      <c r="D23180" s="7" t="str">
        <f t="shared" si="362"/>
        <v>Unique</v>
      </c>
    </row>
    <row r="23181" spans="1:4" x14ac:dyDescent="0.35">
      <c r="A23181" s="7" t="s">
        <v>25487</v>
      </c>
      <c r="B23181" s="21" t="s">
        <v>25488</v>
      </c>
      <c r="C23181" s="13">
        <v>5.67</v>
      </c>
      <c r="D23181" s="7" t="str">
        <f t="shared" si="362"/>
        <v>Unique</v>
      </c>
    </row>
    <row r="23182" spans="1:4" x14ac:dyDescent="0.35">
      <c r="A23182" s="7" t="s">
        <v>25489</v>
      </c>
      <c r="B23182" s="21" t="s">
        <v>25490</v>
      </c>
      <c r="C23182" s="13">
        <v>9.0300000000000011</v>
      </c>
      <c r="D23182" s="7" t="str">
        <f t="shared" si="362"/>
        <v>Unique</v>
      </c>
    </row>
    <row r="23183" spans="1:4" x14ac:dyDescent="0.35">
      <c r="A23183" s="7" t="s">
        <v>25491</v>
      </c>
      <c r="B23183" s="21" t="s">
        <v>25492</v>
      </c>
      <c r="C23183" s="13">
        <v>6.6099999999999994</v>
      </c>
      <c r="D23183" s="7" t="str">
        <f t="shared" si="362"/>
        <v>Unique</v>
      </c>
    </row>
    <row r="23184" spans="1:4" x14ac:dyDescent="0.35">
      <c r="A23184" s="7" t="s">
        <v>25493</v>
      </c>
      <c r="B23184" s="21" t="s">
        <v>25494</v>
      </c>
      <c r="C23184" s="13">
        <v>5.67</v>
      </c>
      <c r="D23184" s="7" t="str">
        <f t="shared" si="362"/>
        <v>Unique</v>
      </c>
    </row>
    <row r="23185" spans="1:4" x14ac:dyDescent="0.35">
      <c r="A23185" s="7" t="s">
        <v>25495</v>
      </c>
      <c r="B23185" s="21" t="s">
        <v>25496</v>
      </c>
      <c r="C23185" s="13">
        <v>6.6099999999999994</v>
      </c>
      <c r="D23185" s="7" t="str">
        <f t="shared" si="362"/>
        <v>Unique</v>
      </c>
    </row>
    <row r="23186" spans="1:4" x14ac:dyDescent="0.35">
      <c r="A23186" s="7" t="s">
        <v>25497</v>
      </c>
      <c r="B23186" s="21" t="s">
        <v>25498</v>
      </c>
      <c r="C23186" s="13">
        <v>5.92</v>
      </c>
      <c r="D23186" s="7" t="str">
        <f t="shared" si="362"/>
        <v>Unique</v>
      </c>
    </row>
    <row r="23187" spans="1:4" x14ac:dyDescent="0.35">
      <c r="A23187" s="7" t="s">
        <v>25499</v>
      </c>
      <c r="B23187" s="21" t="s">
        <v>25500</v>
      </c>
      <c r="C23187" s="13">
        <v>5.67</v>
      </c>
      <c r="D23187" s="7" t="str">
        <f t="shared" si="362"/>
        <v>Unique</v>
      </c>
    </row>
    <row r="23188" spans="1:4" x14ac:dyDescent="0.35">
      <c r="A23188" s="7" t="s">
        <v>25501</v>
      </c>
      <c r="B23188" s="21" t="s">
        <v>11512</v>
      </c>
      <c r="C23188" s="13">
        <v>7.09</v>
      </c>
      <c r="D23188" s="7" t="str">
        <f t="shared" si="362"/>
        <v>Unique</v>
      </c>
    </row>
    <row r="23189" spans="1:4" x14ac:dyDescent="0.35">
      <c r="A23189" s="7" t="s">
        <v>25421</v>
      </c>
      <c r="B23189" s="21">
        <v>10334</v>
      </c>
      <c r="C23189" s="13">
        <v>-0.03</v>
      </c>
      <c r="D23189" s="7" t="str">
        <f t="shared" si="362"/>
        <v>Unique</v>
      </c>
    </row>
    <row r="23190" spans="1:4" x14ac:dyDescent="0.35">
      <c r="A23190" s="7" t="s">
        <v>25420</v>
      </c>
      <c r="B23190" s="21">
        <v>10334</v>
      </c>
      <c r="C23190" s="13">
        <v>-0.05</v>
      </c>
      <c r="D23190" s="7" t="str">
        <f t="shared" si="362"/>
        <v>Unique</v>
      </c>
    </row>
    <row r="23191" spans="1:4" x14ac:dyDescent="0.35">
      <c r="A23191" s="7" t="s">
        <v>25472</v>
      </c>
      <c r="B23191" s="21" t="s">
        <v>25473</v>
      </c>
      <c r="C23191" s="13">
        <v>5.67</v>
      </c>
      <c r="D23191" s="7" t="str">
        <f t="shared" si="362"/>
        <v>Unique</v>
      </c>
    </row>
    <row r="23192" spans="1:4" x14ac:dyDescent="0.35">
      <c r="A23192" s="7" t="s">
        <v>25502</v>
      </c>
      <c r="B23192" s="21" t="s">
        <v>25503</v>
      </c>
      <c r="C23192" s="13">
        <v>5.9399999999999995</v>
      </c>
      <c r="D23192" s="7" t="str">
        <f t="shared" si="362"/>
        <v>Unique</v>
      </c>
    </row>
    <row r="23193" spans="1:4" x14ac:dyDescent="0.35">
      <c r="A23193" s="7" t="s">
        <v>25504</v>
      </c>
      <c r="B23193" s="21" t="s">
        <v>25505</v>
      </c>
      <c r="C23193" s="13">
        <v>5.92</v>
      </c>
      <c r="D23193" s="7" t="str">
        <f t="shared" si="362"/>
        <v>Unique</v>
      </c>
    </row>
    <row r="23194" spans="1:4" x14ac:dyDescent="0.35">
      <c r="A23194" s="7" t="s">
        <v>25444</v>
      </c>
      <c r="B23194" s="21">
        <v>10281</v>
      </c>
      <c r="C23194" s="13">
        <v>-0.03</v>
      </c>
      <c r="D23194" s="7" t="str">
        <f t="shared" si="362"/>
        <v>Unique</v>
      </c>
    </row>
    <row r="23195" spans="1:4" x14ac:dyDescent="0.35">
      <c r="A23195" s="7" t="s">
        <v>25445</v>
      </c>
      <c r="B23195" s="21">
        <v>10281</v>
      </c>
      <c r="C23195" s="13">
        <v>-0.05</v>
      </c>
      <c r="D23195" s="7" t="str">
        <f t="shared" si="362"/>
        <v>Unique</v>
      </c>
    </row>
    <row r="23196" spans="1:4" x14ac:dyDescent="0.35">
      <c r="A23196" s="7" t="s">
        <v>25444</v>
      </c>
      <c r="B23196" s="21">
        <v>10281</v>
      </c>
      <c r="C23196" s="13">
        <v>7.09</v>
      </c>
      <c r="D23196" s="7" t="str">
        <f t="shared" si="362"/>
        <v>Unique</v>
      </c>
    </row>
    <row r="23197" spans="1:4" x14ac:dyDescent="0.35">
      <c r="A23197" s="7" t="s">
        <v>25445</v>
      </c>
      <c r="B23197" s="21">
        <v>10281</v>
      </c>
      <c r="C23197" s="13">
        <v>8.2199999999999989</v>
      </c>
      <c r="D23197" s="7" t="str">
        <f t="shared" si="362"/>
        <v>Unique</v>
      </c>
    </row>
    <row r="23198" spans="1:4" x14ac:dyDescent="0.35">
      <c r="A23198" s="7" t="s">
        <v>25506</v>
      </c>
      <c r="B23198" s="21" t="s">
        <v>25507</v>
      </c>
      <c r="C23198" s="13">
        <v>5.92</v>
      </c>
      <c r="D23198" s="7" t="str">
        <f t="shared" si="362"/>
        <v>Unique</v>
      </c>
    </row>
    <row r="23199" spans="1:4" x14ac:dyDescent="0.35">
      <c r="A23199" s="7" t="s">
        <v>25508</v>
      </c>
      <c r="B23199" s="21" t="s">
        <v>25509</v>
      </c>
      <c r="C23199" s="13">
        <v>5.67</v>
      </c>
      <c r="D23199" s="7" t="str">
        <f t="shared" si="362"/>
        <v>Unique</v>
      </c>
    </row>
    <row r="23200" spans="1:4" x14ac:dyDescent="0.35">
      <c r="A23200" s="7" t="s">
        <v>25510</v>
      </c>
      <c r="B23200" s="21" t="s">
        <v>25511</v>
      </c>
      <c r="C23200" s="13">
        <v>5.92</v>
      </c>
      <c r="D23200" s="7" t="str">
        <f t="shared" si="362"/>
        <v>Unique</v>
      </c>
    </row>
    <row r="23201" spans="1:4" x14ac:dyDescent="0.35">
      <c r="A23201" s="7" t="s">
        <v>25436</v>
      </c>
      <c r="B23201" s="21" t="s">
        <v>25437</v>
      </c>
      <c r="C23201" s="13">
        <v>-0.5</v>
      </c>
      <c r="D23201" s="7" t="str">
        <f t="shared" si="362"/>
        <v>Unique</v>
      </c>
    </row>
    <row r="23202" spans="1:4" x14ac:dyDescent="0.35">
      <c r="A23202" s="7" t="s">
        <v>25512</v>
      </c>
      <c r="B23202" s="21" t="s">
        <v>25513</v>
      </c>
      <c r="C23202" s="13">
        <v>1.5</v>
      </c>
      <c r="D23202" s="7" t="str">
        <f t="shared" si="362"/>
        <v>Unique</v>
      </c>
    </row>
    <row r="23203" spans="1:4" x14ac:dyDescent="0.35">
      <c r="A23203" s="7" t="s">
        <v>25514</v>
      </c>
      <c r="B23203" s="21" t="s">
        <v>25515</v>
      </c>
      <c r="C23203" s="13">
        <v>1.5</v>
      </c>
      <c r="D23203" s="7" t="str">
        <f t="shared" si="362"/>
        <v>Unique</v>
      </c>
    </row>
    <row r="23204" spans="1:4" x14ac:dyDescent="0.35">
      <c r="A23204" s="7" t="s">
        <v>25514</v>
      </c>
      <c r="B23204" s="21" t="s">
        <v>25515</v>
      </c>
      <c r="C23204" s="13">
        <v>8.56</v>
      </c>
      <c r="D23204" s="7" t="str">
        <f t="shared" si="362"/>
        <v>Unique</v>
      </c>
    </row>
    <row r="23205" spans="1:4" x14ac:dyDescent="0.35">
      <c r="A23205" s="7" t="s">
        <v>25512</v>
      </c>
      <c r="B23205" s="21" t="s">
        <v>25513</v>
      </c>
      <c r="C23205" s="13">
        <v>9.34</v>
      </c>
      <c r="D23205" s="7" t="str">
        <f t="shared" si="362"/>
        <v>Unique</v>
      </c>
    </row>
    <row r="23206" spans="1:4" x14ac:dyDescent="0.35">
      <c r="A23206" s="7" t="s">
        <v>25516</v>
      </c>
      <c r="B23206" s="21">
        <v>10306</v>
      </c>
      <c r="C23206" s="13">
        <v>4.7799999999999994</v>
      </c>
      <c r="D23206" s="7" t="str">
        <f t="shared" si="362"/>
        <v>Unique</v>
      </c>
    </row>
    <row r="23207" spans="1:4" x14ac:dyDescent="0.35">
      <c r="A23207" s="7" t="s">
        <v>25517</v>
      </c>
      <c r="B23207" s="21">
        <v>10342</v>
      </c>
      <c r="C23207" s="13">
        <v>4.7799999999999994</v>
      </c>
      <c r="D23207" s="7" t="str">
        <f t="shared" si="362"/>
        <v>Unique</v>
      </c>
    </row>
    <row r="23208" spans="1:4" x14ac:dyDescent="0.35">
      <c r="A23208" s="7" t="s">
        <v>25518</v>
      </c>
      <c r="B23208" s="21">
        <v>10279</v>
      </c>
      <c r="C23208" s="13">
        <v>5.0200000000000005</v>
      </c>
      <c r="D23208" s="7" t="str">
        <f t="shared" si="362"/>
        <v>Unique</v>
      </c>
    </row>
    <row r="23209" spans="1:4" x14ac:dyDescent="0.35">
      <c r="A23209" s="7" t="s">
        <v>25519</v>
      </c>
      <c r="B23209" s="21">
        <v>10330</v>
      </c>
      <c r="C23209" s="13">
        <v>5.5100000000000007</v>
      </c>
      <c r="D23209" s="7" t="str">
        <f t="shared" si="362"/>
        <v>Unique</v>
      </c>
    </row>
    <row r="23210" spans="1:4" x14ac:dyDescent="0.35">
      <c r="A23210" s="7" t="s">
        <v>25520</v>
      </c>
      <c r="B23210" s="21">
        <v>10320</v>
      </c>
      <c r="C23210" s="13">
        <v>5.5100000000000007</v>
      </c>
      <c r="D23210" s="7" t="str">
        <f t="shared" si="362"/>
        <v>Unique</v>
      </c>
    </row>
    <row r="23211" spans="1:4" x14ac:dyDescent="0.35">
      <c r="A23211" s="7" t="s">
        <v>25521</v>
      </c>
      <c r="B23211" s="21">
        <v>10336</v>
      </c>
      <c r="C23211" s="13">
        <v>5.96</v>
      </c>
      <c r="D23211" s="7" t="str">
        <f t="shared" si="362"/>
        <v>Unique</v>
      </c>
    </row>
    <row r="23212" spans="1:4" x14ac:dyDescent="0.35">
      <c r="A23212" s="7" t="s">
        <v>25522</v>
      </c>
      <c r="B23212" s="21">
        <v>10332</v>
      </c>
      <c r="C23212" s="13">
        <v>6.52</v>
      </c>
      <c r="D23212" s="7" t="str">
        <f t="shared" si="362"/>
        <v>Unique</v>
      </c>
    </row>
    <row r="23213" spans="1:4" x14ac:dyDescent="0.35">
      <c r="A23213" s="7" t="s">
        <v>25523</v>
      </c>
      <c r="B23213" s="21">
        <v>10310</v>
      </c>
      <c r="C23213" s="13">
        <v>7.0600000000000005</v>
      </c>
      <c r="D23213" s="7" t="str">
        <f t="shared" si="362"/>
        <v>Unique</v>
      </c>
    </row>
    <row r="23214" spans="1:4" x14ac:dyDescent="0.35">
      <c r="A23214" s="7" t="s">
        <v>25524</v>
      </c>
      <c r="B23214" s="21">
        <v>10320</v>
      </c>
      <c r="C23214" s="13">
        <v>7.0600000000000005</v>
      </c>
      <c r="D23214" s="7" t="str">
        <f t="shared" si="362"/>
        <v>Unique</v>
      </c>
    </row>
    <row r="23215" spans="1:4" x14ac:dyDescent="0.35">
      <c r="A23215" s="7" t="s">
        <v>25476</v>
      </c>
      <c r="B23215" s="21">
        <v>10250</v>
      </c>
      <c r="C23215" s="13">
        <v>1.19</v>
      </c>
      <c r="D23215" s="7" t="str">
        <f t="shared" si="362"/>
        <v>Unique</v>
      </c>
    </row>
    <row r="23216" spans="1:4" x14ac:dyDescent="0.35">
      <c r="A23216" s="7" t="s">
        <v>25418</v>
      </c>
      <c r="B23216" s="21" t="s">
        <v>25419</v>
      </c>
      <c r="C23216" s="13">
        <v>6.9399999999999995</v>
      </c>
      <c r="D23216" s="7" t="str">
        <f t="shared" si="362"/>
        <v>Unique</v>
      </c>
    </row>
    <row r="23217" spans="1:4" x14ac:dyDescent="0.35">
      <c r="A23217" s="7" t="s">
        <v>25404</v>
      </c>
      <c r="B23217" s="21">
        <v>10257</v>
      </c>
      <c r="C23217" s="13">
        <v>6.9399999999999995</v>
      </c>
      <c r="D23217" s="7" t="str">
        <f t="shared" si="362"/>
        <v>Unique</v>
      </c>
    </row>
    <row r="23218" spans="1:4" x14ac:dyDescent="0.35">
      <c r="A23218" s="7" t="s">
        <v>10720</v>
      </c>
      <c r="B23218" s="21" t="s">
        <v>10721</v>
      </c>
      <c r="C23218" s="13">
        <v>4.74</v>
      </c>
      <c r="D23218" s="7" t="str">
        <f t="shared" si="362"/>
        <v>Unique</v>
      </c>
    </row>
    <row r="23219" spans="1:4" x14ac:dyDescent="0.35">
      <c r="A23219" s="7" t="s">
        <v>24495</v>
      </c>
      <c r="B23219" s="21" t="s">
        <v>11389</v>
      </c>
      <c r="C23219" s="13">
        <v>4.8999999999999995</v>
      </c>
      <c r="D23219" s="7" t="str">
        <f t="shared" si="362"/>
        <v>Unique</v>
      </c>
    </row>
    <row r="23220" spans="1:4" x14ac:dyDescent="0.35">
      <c r="A23220" s="7" t="s">
        <v>25478</v>
      </c>
      <c r="B23220" s="21" t="s">
        <v>25479</v>
      </c>
      <c r="C23220" s="13">
        <v>5.68</v>
      </c>
      <c r="D23220" s="7" t="str">
        <f t="shared" si="362"/>
        <v>Unique</v>
      </c>
    </row>
    <row r="23221" spans="1:4" x14ac:dyDescent="0.35">
      <c r="A23221" s="7" t="s">
        <v>9904</v>
      </c>
      <c r="B23221" s="21" t="s">
        <v>9905</v>
      </c>
      <c r="C23221" s="13">
        <v>4.5</v>
      </c>
      <c r="D23221" s="7" t="str">
        <f t="shared" si="362"/>
        <v>Unique</v>
      </c>
    </row>
    <row r="23222" spans="1:4" x14ac:dyDescent="0.35">
      <c r="A23222" s="7" t="s">
        <v>25525</v>
      </c>
      <c r="B23222" s="21" t="s">
        <v>25526</v>
      </c>
      <c r="C23222" s="13">
        <v>8.56</v>
      </c>
      <c r="D23222" s="7" t="str">
        <f t="shared" si="362"/>
        <v>Unique</v>
      </c>
    </row>
    <row r="23223" spans="1:4" x14ac:dyDescent="0.35">
      <c r="A23223" s="7" t="s">
        <v>25527</v>
      </c>
      <c r="B23223" s="21" t="s">
        <v>25528</v>
      </c>
      <c r="C23223" s="13">
        <v>8.56</v>
      </c>
      <c r="D23223" s="7" t="str">
        <f t="shared" si="362"/>
        <v>Unique</v>
      </c>
    </row>
    <row r="23224" spans="1:4" x14ac:dyDescent="0.35">
      <c r="A23224" s="7" t="s">
        <v>25529</v>
      </c>
      <c r="B23224" s="21" t="s">
        <v>25530</v>
      </c>
      <c r="C23224" s="13">
        <v>8.56</v>
      </c>
      <c r="D23224" s="7" t="str">
        <f t="shared" si="362"/>
        <v>Unique</v>
      </c>
    </row>
    <row r="23225" spans="1:4" x14ac:dyDescent="0.35">
      <c r="A23225" s="7" t="s">
        <v>25531</v>
      </c>
      <c r="B23225" s="21" t="s">
        <v>25532</v>
      </c>
      <c r="C23225" s="13">
        <v>8.56</v>
      </c>
      <c r="D23225" s="7" t="str">
        <f t="shared" si="362"/>
        <v>Unique</v>
      </c>
    </row>
    <row r="23226" spans="1:4" x14ac:dyDescent="0.35">
      <c r="A23226" s="7" t="s">
        <v>25533</v>
      </c>
      <c r="B23226" s="21" t="s">
        <v>25142</v>
      </c>
      <c r="C23226" s="13">
        <v>8.74</v>
      </c>
      <c r="D23226" s="7" t="str">
        <f t="shared" si="362"/>
        <v>Unique</v>
      </c>
    </row>
    <row r="23227" spans="1:4" x14ac:dyDescent="0.35">
      <c r="A23227" s="7" t="s">
        <v>25525</v>
      </c>
      <c r="B23227" s="21" t="s">
        <v>25526</v>
      </c>
      <c r="C23227" s="13">
        <v>1.5</v>
      </c>
      <c r="D23227" s="7" t="str">
        <f t="shared" si="362"/>
        <v>Unique</v>
      </c>
    </row>
    <row r="23228" spans="1:4" x14ac:dyDescent="0.35">
      <c r="A23228" s="7" t="s">
        <v>25534</v>
      </c>
      <c r="B23228" s="21" t="s">
        <v>25535</v>
      </c>
      <c r="C23228" s="13">
        <v>1.5</v>
      </c>
      <c r="D23228" s="7" t="str">
        <f t="shared" si="362"/>
        <v>Unique</v>
      </c>
    </row>
    <row r="23229" spans="1:4" x14ac:dyDescent="0.35">
      <c r="A23229" s="7" t="s">
        <v>25536</v>
      </c>
      <c r="B23229" s="21" t="s">
        <v>25537</v>
      </c>
      <c r="C23229" s="13">
        <v>1.5</v>
      </c>
      <c r="D23229" s="7" t="str">
        <f t="shared" si="362"/>
        <v>Unique</v>
      </c>
    </row>
    <row r="23230" spans="1:4" x14ac:dyDescent="0.35">
      <c r="A23230" s="7" t="s">
        <v>25527</v>
      </c>
      <c r="B23230" s="21" t="s">
        <v>25528</v>
      </c>
      <c r="C23230" s="13">
        <v>1.5</v>
      </c>
      <c r="D23230" s="7" t="str">
        <f t="shared" si="362"/>
        <v>Unique</v>
      </c>
    </row>
    <row r="23231" spans="1:4" x14ac:dyDescent="0.35">
      <c r="A23231" s="7" t="s">
        <v>25538</v>
      </c>
      <c r="B23231" s="21" t="s">
        <v>25539</v>
      </c>
      <c r="C23231" s="13">
        <v>1.5</v>
      </c>
      <c r="D23231" s="7" t="str">
        <f t="shared" si="362"/>
        <v>Unique</v>
      </c>
    </row>
    <row r="23232" spans="1:4" x14ac:dyDescent="0.35">
      <c r="A23232" s="7" t="s">
        <v>25540</v>
      </c>
      <c r="B23232" s="21" t="s">
        <v>25541</v>
      </c>
      <c r="C23232" s="13">
        <v>1.5</v>
      </c>
      <c r="D23232" s="7" t="str">
        <f t="shared" si="362"/>
        <v>Unique</v>
      </c>
    </row>
    <row r="23233" spans="1:4" x14ac:dyDescent="0.35">
      <c r="A23233" s="7" t="s">
        <v>25529</v>
      </c>
      <c r="B23233" s="21" t="s">
        <v>25530</v>
      </c>
      <c r="C23233" s="13">
        <v>1.5</v>
      </c>
      <c r="D23233" s="7" t="str">
        <f t="shared" si="362"/>
        <v>Unique</v>
      </c>
    </row>
    <row r="23234" spans="1:4" x14ac:dyDescent="0.35">
      <c r="A23234" s="7" t="s">
        <v>25531</v>
      </c>
      <c r="B23234" s="21" t="s">
        <v>25532</v>
      </c>
      <c r="C23234" s="13">
        <v>1.5</v>
      </c>
      <c r="D23234" s="7" t="str">
        <f t="shared" ref="D23234:D23297" si="363">IF(COUNTIFS(A:A,A23234,B:B,B23234,C:C,C23234)&gt;1,"Doublon","Unique")</f>
        <v>Unique</v>
      </c>
    </row>
    <row r="23235" spans="1:4" x14ac:dyDescent="0.35">
      <c r="A23235" s="7" t="s">
        <v>25540</v>
      </c>
      <c r="B23235" s="21" t="s">
        <v>25541</v>
      </c>
      <c r="C23235" s="13">
        <v>9.99</v>
      </c>
      <c r="D23235" s="7" t="str">
        <f t="shared" si="363"/>
        <v>Unique</v>
      </c>
    </row>
    <row r="23236" spans="1:4" x14ac:dyDescent="0.35">
      <c r="A23236" s="7" t="s">
        <v>25538</v>
      </c>
      <c r="B23236" s="21" t="s">
        <v>25539</v>
      </c>
      <c r="C23236" s="13">
        <v>10.350000000000001</v>
      </c>
      <c r="D23236" s="7" t="str">
        <f t="shared" si="363"/>
        <v>Unique</v>
      </c>
    </row>
    <row r="23237" spans="1:4" x14ac:dyDescent="0.35">
      <c r="A23237" s="7" t="s">
        <v>25534</v>
      </c>
      <c r="B23237" s="21" t="s">
        <v>25535</v>
      </c>
      <c r="C23237" s="13">
        <v>11.420000000000002</v>
      </c>
      <c r="D23237" s="7" t="str">
        <f t="shared" si="363"/>
        <v>Unique</v>
      </c>
    </row>
    <row r="23238" spans="1:4" x14ac:dyDescent="0.35">
      <c r="A23238" s="7" t="s">
        <v>25536</v>
      </c>
      <c r="B23238" s="21" t="s">
        <v>25537</v>
      </c>
      <c r="C23238" s="13">
        <v>15.06</v>
      </c>
      <c r="D23238" s="7" t="str">
        <f t="shared" si="363"/>
        <v>Unique</v>
      </c>
    </row>
    <row r="23239" spans="1:4" x14ac:dyDescent="0.35">
      <c r="A23239" s="7" t="s">
        <v>25533</v>
      </c>
      <c r="B23239" s="21" t="s">
        <v>25142</v>
      </c>
      <c r="C23239" s="13">
        <v>14.51</v>
      </c>
      <c r="D23239" s="7" t="str">
        <f t="shared" si="363"/>
        <v>Unique</v>
      </c>
    </row>
    <row r="23240" spans="1:4" x14ac:dyDescent="0.35">
      <c r="A23240" s="7" t="s">
        <v>25554</v>
      </c>
      <c r="B23240" s="21">
        <v>10305</v>
      </c>
      <c r="C23240" s="13">
        <v>3.9699999999999998</v>
      </c>
      <c r="D23240" s="7" t="str">
        <f t="shared" si="363"/>
        <v>Unique</v>
      </c>
    </row>
    <row r="23241" spans="1:4" x14ac:dyDescent="0.35">
      <c r="A23241" s="7" t="s">
        <v>25555</v>
      </c>
      <c r="B23241" s="21">
        <v>10243</v>
      </c>
      <c r="C23241" s="13">
        <v>4.2699999999999996</v>
      </c>
      <c r="D23241" s="7" t="str">
        <f t="shared" si="363"/>
        <v>Unique</v>
      </c>
    </row>
    <row r="23242" spans="1:4" x14ac:dyDescent="0.35">
      <c r="A23242" s="7" t="s">
        <v>25556</v>
      </c>
      <c r="B23242" s="21">
        <v>10259</v>
      </c>
      <c r="C23242" s="13">
        <v>4.2699999999999996</v>
      </c>
      <c r="D23242" s="7" t="str">
        <f t="shared" si="363"/>
        <v>Unique</v>
      </c>
    </row>
    <row r="23243" spans="1:4" x14ac:dyDescent="0.35">
      <c r="A23243" s="7" t="s">
        <v>25557</v>
      </c>
      <c r="B23243" s="21">
        <v>10301</v>
      </c>
      <c r="C23243" s="13">
        <v>4.47</v>
      </c>
      <c r="D23243" s="7" t="str">
        <f t="shared" si="363"/>
        <v>Unique</v>
      </c>
    </row>
    <row r="23244" spans="1:4" x14ac:dyDescent="0.35">
      <c r="A23244" s="7" t="s">
        <v>25558</v>
      </c>
      <c r="B23244" s="21">
        <v>10329</v>
      </c>
      <c r="C23244" s="13">
        <v>4.47</v>
      </c>
      <c r="D23244" s="7" t="str">
        <f t="shared" si="363"/>
        <v>Unique</v>
      </c>
    </row>
    <row r="23245" spans="1:4" x14ac:dyDescent="0.35">
      <c r="A23245" s="7" t="s">
        <v>25559</v>
      </c>
      <c r="B23245" s="21">
        <v>10335</v>
      </c>
      <c r="C23245" s="13">
        <v>5.5100000000000007</v>
      </c>
      <c r="D23245" s="7" t="str">
        <f t="shared" si="363"/>
        <v>Unique</v>
      </c>
    </row>
    <row r="23246" spans="1:4" x14ac:dyDescent="0.35">
      <c r="A23246" s="7" t="s">
        <v>25560</v>
      </c>
      <c r="B23246" s="21">
        <v>10343</v>
      </c>
      <c r="C23246" s="13">
        <v>5.5100000000000007</v>
      </c>
      <c r="D23246" s="7" t="str">
        <f t="shared" si="363"/>
        <v>Unique</v>
      </c>
    </row>
    <row r="23247" spans="1:4" x14ac:dyDescent="0.35">
      <c r="A23247" s="7" t="s">
        <v>25561</v>
      </c>
      <c r="B23247" s="21">
        <v>10338</v>
      </c>
      <c r="C23247" s="13">
        <v>5.96</v>
      </c>
      <c r="D23247" s="7" t="str">
        <f t="shared" si="363"/>
        <v>Unique</v>
      </c>
    </row>
    <row r="23248" spans="1:4" x14ac:dyDescent="0.35">
      <c r="A23248" s="7" t="s">
        <v>25562</v>
      </c>
      <c r="B23248" s="21">
        <v>10308</v>
      </c>
      <c r="C23248" s="13">
        <v>6.52</v>
      </c>
      <c r="D23248" s="7" t="str">
        <f t="shared" si="363"/>
        <v>Unique</v>
      </c>
    </row>
    <row r="23249" spans="1:4" x14ac:dyDescent="0.35">
      <c r="A23249" s="7" t="s">
        <v>25563</v>
      </c>
      <c r="B23249" s="21">
        <v>10327</v>
      </c>
      <c r="C23249" s="13">
        <v>6.52</v>
      </c>
      <c r="D23249" s="7" t="str">
        <f t="shared" si="363"/>
        <v>Unique</v>
      </c>
    </row>
    <row r="23250" spans="1:4" x14ac:dyDescent="0.35">
      <c r="A23250" s="7" t="s">
        <v>25564</v>
      </c>
      <c r="B23250" s="21">
        <v>10344</v>
      </c>
      <c r="C23250" s="13">
        <v>6.52</v>
      </c>
      <c r="D23250" s="7" t="str">
        <f t="shared" si="363"/>
        <v>Unique</v>
      </c>
    </row>
    <row r="23251" spans="1:4" x14ac:dyDescent="0.35">
      <c r="A23251" s="7" t="s">
        <v>25565</v>
      </c>
      <c r="B23251" s="21">
        <v>10352</v>
      </c>
      <c r="C23251" s="13">
        <v>6.52</v>
      </c>
      <c r="D23251" s="7" t="str">
        <f t="shared" si="363"/>
        <v>Unique</v>
      </c>
    </row>
    <row r="23252" spans="1:4" x14ac:dyDescent="0.35">
      <c r="A23252" s="7" t="s">
        <v>25566</v>
      </c>
      <c r="B23252" s="21">
        <v>10356</v>
      </c>
      <c r="C23252" s="13">
        <v>6.52</v>
      </c>
      <c r="D23252" s="7" t="str">
        <f t="shared" si="363"/>
        <v>Unique</v>
      </c>
    </row>
    <row r="23253" spans="1:4" x14ac:dyDescent="0.35">
      <c r="A23253" s="7" t="s">
        <v>25567</v>
      </c>
      <c r="B23253" s="21" t="s">
        <v>9761</v>
      </c>
      <c r="C23253" s="13">
        <v>7.6</v>
      </c>
      <c r="D23253" s="7" t="str">
        <f t="shared" si="363"/>
        <v>Unique</v>
      </c>
    </row>
    <row r="23254" spans="1:4" x14ac:dyDescent="0.35">
      <c r="A23254" s="7" t="s">
        <v>25568</v>
      </c>
      <c r="B23254" s="21">
        <v>10350</v>
      </c>
      <c r="C23254" s="13">
        <v>9.67</v>
      </c>
      <c r="D23254" s="7" t="str">
        <f t="shared" si="363"/>
        <v>Unique</v>
      </c>
    </row>
    <row r="23255" spans="1:4" x14ac:dyDescent="0.35">
      <c r="A23255" s="7" t="s">
        <v>25569</v>
      </c>
      <c r="B23255" s="21">
        <v>10355</v>
      </c>
      <c r="C23255" s="13">
        <v>9.67</v>
      </c>
      <c r="D23255" s="7" t="str">
        <f t="shared" si="363"/>
        <v>Unique</v>
      </c>
    </row>
    <row r="23256" spans="1:4" x14ac:dyDescent="0.35">
      <c r="A23256" s="7" t="s">
        <v>25570</v>
      </c>
      <c r="B23256" s="21">
        <v>10322</v>
      </c>
      <c r="C23256" s="13">
        <v>12.68</v>
      </c>
      <c r="D23256" s="7" t="str">
        <f t="shared" si="363"/>
        <v>Unique</v>
      </c>
    </row>
    <row r="23257" spans="1:4" x14ac:dyDescent="0.35">
      <c r="A23257" s="7" t="s">
        <v>25536</v>
      </c>
      <c r="B23257" s="21" t="s">
        <v>25537</v>
      </c>
      <c r="C23257" s="13">
        <v>6.9399999999999995</v>
      </c>
      <c r="D23257" s="7" t="str">
        <f t="shared" si="363"/>
        <v>Unique</v>
      </c>
    </row>
    <row r="23258" spans="1:4" x14ac:dyDescent="0.35">
      <c r="A23258" s="7" t="s">
        <v>11334</v>
      </c>
      <c r="B23258" s="21" t="s">
        <v>11335</v>
      </c>
      <c r="C23258" s="13">
        <v>4.5</v>
      </c>
      <c r="D23258" s="7" t="str">
        <f t="shared" si="363"/>
        <v>Unique</v>
      </c>
    </row>
    <row r="23259" spans="1:4" x14ac:dyDescent="0.35">
      <c r="A23259" s="7" t="s">
        <v>25571</v>
      </c>
      <c r="B23259" s="21" t="s">
        <v>25572</v>
      </c>
      <c r="C23259" s="13">
        <v>-0.05</v>
      </c>
      <c r="D23259" s="7" t="str">
        <f t="shared" si="363"/>
        <v>Unique</v>
      </c>
    </row>
    <row r="23260" spans="1:4" x14ac:dyDescent="0.35">
      <c r="A23260" s="7" t="s">
        <v>25573</v>
      </c>
      <c r="B23260" s="21" t="s">
        <v>25572</v>
      </c>
      <c r="C23260" s="13">
        <v>-0.03</v>
      </c>
      <c r="D23260" s="7" t="str">
        <f t="shared" si="363"/>
        <v>Unique</v>
      </c>
    </row>
    <row r="23261" spans="1:4" x14ac:dyDescent="0.35">
      <c r="A23261" s="7" t="s">
        <v>25574</v>
      </c>
      <c r="B23261" s="21">
        <v>10331</v>
      </c>
      <c r="C23261" s="13">
        <v>11.360000000000003</v>
      </c>
      <c r="D23261" s="7" t="str">
        <f t="shared" si="363"/>
        <v>Unique</v>
      </c>
    </row>
    <row r="23262" spans="1:4" x14ac:dyDescent="0.35">
      <c r="A23262" s="7" t="s">
        <v>25575</v>
      </c>
      <c r="B23262" s="21" t="s">
        <v>25576</v>
      </c>
      <c r="C23262" s="13">
        <v>5.67</v>
      </c>
      <c r="D23262" s="7" t="str">
        <f t="shared" si="363"/>
        <v>Unique</v>
      </c>
    </row>
    <row r="23263" spans="1:4" x14ac:dyDescent="0.35">
      <c r="A23263" s="7" t="s">
        <v>25577</v>
      </c>
      <c r="B23263" s="21" t="s">
        <v>25578</v>
      </c>
      <c r="C23263" s="13">
        <v>5.67</v>
      </c>
      <c r="D23263" s="7" t="str">
        <f t="shared" si="363"/>
        <v>Unique</v>
      </c>
    </row>
    <row r="23264" spans="1:4" x14ac:dyDescent="0.35">
      <c r="A23264" s="7" t="s">
        <v>25579</v>
      </c>
      <c r="B23264" s="21" t="s">
        <v>25580</v>
      </c>
      <c r="C23264" s="13">
        <v>5.93</v>
      </c>
      <c r="D23264" s="7" t="str">
        <f t="shared" si="363"/>
        <v>Unique</v>
      </c>
    </row>
    <row r="23265" spans="1:4" x14ac:dyDescent="0.35">
      <c r="A23265" s="7" t="s">
        <v>25581</v>
      </c>
      <c r="B23265" s="21">
        <v>10293</v>
      </c>
      <c r="C23265" s="13">
        <v>6.6099999999999994</v>
      </c>
      <c r="D23265" s="7" t="str">
        <f t="shared" si="363"/>
        <v>Unique</v>
      </c>
    </row>
    <row r="23266" spans="1:4" x14ac:dyDescent="0.35">
      <c r="A23266" s="7" t="s">
        <v>25582</v>
      </c>
      <c r="B23266" s="21" t="s">
        <v>25583</v>
      </c>
      <c r="C23266" s="13">
        <v>5.92</v>
      </c>
      <c r="D23266" s="7" t="str">
        <f t="shared" si="363"/>
        <v>Unique</v>
      </c>
    </row>
    <row r="23267" spans="1:4" x14ac:dyDescent="0.35">
      <c r="A23267" s="7" t="s">
        <v>25584</v>
      </c>
      <c r="B23267" s="21" t="s">
        <v>25585</v>
      </c>
      <c r="C23267" s="13">
        <v>5.92</v>
      </c>
      <c r="D23267" s="7" t="str">
        <f t="shared" si="363"/>
        <v>Unique</v>
      </c>
    </row>
    <row r="23268" spans="1:4" x14ac:dyDescent="0.35">
      <c r="A23268" s="7" t="s">
        <v>25586</v>
      </c>
      <c r="B23268" s="21">
        <v>10085</v>
      </c>
      <c r="C23268" s="13">
        <v>-0.03</v>
      </c>
      <c r="D23268" s="7" t="str">
        <f t="shared" si="363"/>
        <v>Unique</v>
      </c>
    </row>
    <row r="23269" spans="1:4" x14ac:dyDescent="0.35">
      <c r="A23269" s="7" t="s">
        <v>25588</v>
      </c>
      <c r="B23269" s="21" t="s">
        <v>25589</v>
      </c>
      <c r="C23269" s="13">
        <v>5.67</v>
      </c>
      <c r="D23269" s="7" t="str">
        <f t="shared" si="363"/>
        <v>Unique</v>
      </c>
    </row>
    <row r="23270" spans="1:4" x14ac:dyDescent="0.35">
      <c r="A23270" s="7" t="s">
        <v>25590</v>
      </c>
      <c r="B23270" s="21" t="s">
        <v>25591</v>
      </c>
      <c r="C23270" s="13">
        <v>5.93</v>
      </c>
      <c r="D23270" s="7" t="str">
        <f t="shared" si="363"/>
        <v>Unique</v>
      </c>
    </row>
    <row r="23271" spans="1:4" x14ac:dyDescent="0.35">
      <c r="A23271" s="7" t="s">
        <v>25592</v>
      </c>
      <c r="B23271" s="21">
        <v>10340</v>
      </c>
      <c r="C23271" s="13">
        <v>9.0300000000000011</v>
      </c>
      <c r="D23271" s="7" t="str">
        <f t="shared" si="363"/>
        <v>Unique</v>
      </c>
    </row>
    <row r="23272" spans="1:4" x14ac:dyDescent="0.35">
      <c r="A23272" s="7" t="s">
        <v>25593</v>
      </c>
      <c r="B23272" s="21">
        <v>10340</v>
      </c>
      <c r="C23272" s="13">
        <v>5.93</v>
      </c>
      <c r="D23272" s="7" t="str">
        <f t="shared" si="363"/>
        <v>Unique</v>
      </c>
    </row>
    <row r="23273" spans="1:4" x14ac:dyDescent="0.35">
      <c r="A23273" s="7" t="s">
        <v>25593</v>
      </c>
      <c r="B23273" s="21">
        <v>10340</v>
      </c>
      <c r="C23273" s="13">
        <v>-0.05</v>
      </c>
      <c r="D23273" s="7" t="str">
        <f t="shared" si="363"/>
        <v>Unique</v>
      </c>
    </row>
    <row r="23274" spans="1:4" x14ac:dyDescent="0.35">
      <c r="A23274" s="7" t="s">
        <v>25592</v>
      </c>
      <c r="B23274" s="21">
        <v>10340</v>
      </c>
      <c r="C23274" s="13">
        <v>-0.03</v>
      </c>
      <c r="D23274" s="7" t="str">
        <f t="shared" si="363"/>
        <v>Unique</v>
      </c>
    </row>
    <row r="23275" spans="1:4" x14ac:dyDescent="0.35">
      <c r="A23275" s="7" t="s">
        <v>25594</v>
      </c>
      <c r="B23275" s="21">
        <v>10319</v>
      </c>
      <c r="C23275" s="13">
        <v>9.36</v>
      </c>
      <c r="D23275" s="7" t="str">
        <f t="shared" si="363"/>
        <v>Unique</v>
      </c>
    </row>
    <row r="23276" spans="1:4" x14ac:dyDescent="0.35">
      <c r="A23276" s="7" t="s">
        <v>25595</v>
      </c>
      <c r="B23276" s="21">
        <v>10331</v>
      </c>
      <c r="C23276" s="13">
        <v>6.6099999999999994</v>
      </c>
      <c r="D23276" s="7" t="str">
        <f t="shared" si="363"/>
        <v>Unique</v>
      </c>
    </row>
    <row r="23277" spans="1:4" x14ac:dyDescent="0.35">
      <c r="A23277" s="7" t="s">
        <v>25573</v>
      </c>
      <c r="B23277" s="21" t="s">
        <v>25572</v>
      </c>
      <c r="C23277" s="13">
        <v>7.38</v>
      </c>
      <c r="D23277" s="7" t="str">
        <f t="shared" si="363"/>
        <v>Unique</v>
      </c>
    </row>
    <row r="23278" spans="1:4" x14ac:dyDescent="0.35">
      <c r="A23278" s="7" t="s">
        <v>25571</v>
      </c>
      <c r="B23278" s="21" t="s">
        <v>25572</v>
      </c>
      <c r="C23278" s="13">
        <v>7.09</v>
      </c>
      <c r="D23278" s="7" t="str">
        <f t="shared" si="363"/>
        <v>Unique</v>
      </c>
    </row>
    <row r="23279" spans="1:4" x14ac:dyDescent="0.35">
      <c r="A23279" s="7" t="s">
        <v>25596</v>
      </c>
      <c r="B23279" s="21" t="s">
        <v>25597</v>
      </c>
      <c r="C23279" s="13">
        <v>5.92</v>
      </c>
      <c r="D23279" s="7" t="str">
        <f t="shared" si="363"/>
        <v>Unique</v>
      </c>
    </row>
    <row r="23280" spans="1:4" x14ac:dyDescent="0.35">
      <c r="A23280" s="7" t="s">
        <v>25598</v>
      </c>
      <c r="B23280" s="21" t="s">
        <v>25599</v>
      </c>
      <c r="C23280" s="13">
        <v>5.67</v>
      </c>
      <c r="D23280" s="7" t="str">
        <f t="shared" si="363"/>
        <v>Unique</v>
      </c>
    </row>
    <row r="23281" spans="1:4" x14ac:dyDescent="0.35">
      <c r="A23281" s="7" t="s">
        <v>25600</v>
      </c>
      <c r="B23281" s="21">
        <v>10333</v>
      </c>
      <c r="C23281" s="13">
        <v>6.6099999999999994</v>
      </c>
      <c r="D23281" s="7" t="str">
        <f t="shared" si="363"/>
        <v>Unique</v>
      </c>
    </row>
    <row r="23282" spans="1:4" x14ac:dyDescent="0.35">
      <c r="A23282" s="7" t="s">
        <v>25601</v>
      </c>
      <c r="B23282" s="21" t="s">
        <v>25602</v>
      </c>
      <c r="C23282" s="13">
        <v>5.92</v>
      </c>
      <c r="D23282" s="7" t="str">
        <f t="shared" si="363"/>
        <v>Unique</v>
      </c>
    </row>
    <row r="23283" spans="1:4" x14ac:dyDescent="0.35">
      <c r="A23283" s="7" t="s">
        <v>25603</v>
      </c>
      <c r="B23283" s="21" t="s">
        <v>11501</v>
      </c>
      <c r="C23283" s="13">
        <v>7.6599999999999993</v>
      </c>
      <c r="D23283" s="7" t="str">
        <f t="shared" si="363"/>
        <v>Unique</v>
      </c>
    </row>
    <row r="23284" spans="1:4" x14ac:dyDescent="0.35">
      <c r="A23284" s="7" t="s">
        <v>25604</v>
      </c>
      <c r="B23284" s="21">
        <v>10256</v>
      </c>
      <c r="C23284" s="13">
        <v>5.67</v>
      </c>
      <c r="D23284" s="7" t="str">
        <f t="shared" si="363"/>
        <v>Unique</v>
      </c>
    </row>
    <row r="23285" spans="1:4" x14ac:dyDescent="0.35">
      <c r="A23285" s="7" t="s">
        <v>25613</v>
      </c>
      <c r="B23285" s="21">
        <v>10256</v>
      </c>
      <c r="C23285" s="13">
        <v>7.09</v>
      </c>
      <c r="D23285" s="7" t="str">
        <f t="shared" si="363"/>
        <v>Unique</v>
      </c>
    </row>
    <row r="23286" spans="1:4" x14ac:dyDescent="0.35">
      <c r="A23286" s="7" t="s">
        <v>25614</v>
      </c>
      <c r="B23286" s="21" t="s">
        <v>25615</v>
      </c>
      <c r="C23286" s="13">
        <v>5.67</v>
      </c>
      <c r="D23286" s="7" t="str">
        <f t="shared" si="363"/>
        <v>Unique</v>
      </c>
    </row>
    <row r="23287" spans="1:4" x14ac:dyDescent="0.35">
      <c r="A23287" s="7" t="s">
        <v>25616</v>
      </c>
      <c r="B23287" s="21" t="s">
        <v>25617</v>
      </c>
      <c r="C23287" s="13">
        <v>5.92</v>
      </c>
      <c r="D23287" s="7" t="str">
        <f t="shared" si="363"/>
        <v>Unique</v>
      </c>
    </row>
    <row r="23288" spans="1:4" x14ac:dyDescent="0.35">
      <c r="A23288" s="7" t="s">
        <v>25618</v>
      </c>
      <c r="B23288" s="21" t="s">
        <v>25619</v>
      </c>
      <c r="C23288" s="13">
        <v>5.67</v>
      </c>
      <c r="D23288" s="7" t="str">
        <f t="shared" si="363"/>
        <v>Unique</v>
      </c>
    </row>
    <row r="23289" spans="1:4" x14ac:dyDescent="0.35">
      <c r="A23289" s="7" t="s">
        <v>25620</v>
      </c>
      <c r="B23289" s="21" t="s">
        <v>25621</v>
      </c>
      <c r="C23289" s="13">
        <v>5.67</v>
      </c>
      <c r="D23289" s="7" t="str">
        <f t="shared" si="363"/>
        <v>Unique</v>
      </c>
    </row>
    <row r="23290" spans="1:4" x14ac:dyDescent="0.35">
      <c r="A23290" s="7" t="s">
        <v>25622</v>
      </c>
      <c r="B23290" s="21">
        <v>10303</v>
      </c>
      <c r="C23290" s="13">
        <v>5.92</v>
      </c>
      <c r="D23290" s="7" t="str">
        <f t="shared" si="363"/>
        <v>Unique</v>
      </c>
    </row>
    <row r="23291" spans="1:4" x14ac:dyDescent="0.35">
      <c r="A23291" s="7" t="s">
        <v>25623</v>
      </c>
      <c r="B23291" s="21">
        <v>10354</v>
      </c>
      <c r="C23291" s="13">
        <v>10.760000000000002</v>
      </c>
      <c r="D23291" s="7" t="str">
        <f t="shared" si="363"/>
        <v>Unique</v>
      </c>
    </row>
    <row r="23292" spans="1:4" x14ac:dyDescent="0.35">
      <c r="A23292" s="7" t="s">
        <v>25549</v>
      </c>
      <c r="B23292" s="21" t="s">
        <v>25546</v>
      </c>
      <c r="C23292" s="13">
        <v>5.9399999999999995</v>
      </c>
      <c r="D23292" s="7" t="str">
        <f t="shared" si="363"/>
        <v>Unique</v>
      </c>
    </row>
    <row r="23293" spans="1:4" x14ac:dyDescent="0.35">
      <c r="A23293" s="7" t="s">
        <v>25548</v>
      </c>
      <c r="B23293" s="21" t="s">
        <v>25546</v>
      </c>
      <c r="C23293" s="13">
        <v>5.9399999999999995</v>
      </c>
      <c r="D23293" s="7" t="str">
        <f t="shared" si="363"/>
        <v>Unique</v>
      </c>
    </row>
    <row r="23294" spans="1:4" x14ac:dyDescent="0.35">
      <c r="A23294" s="7" t="s">
        <v>25547</v>
      </c>
      <c r="B23294" s="21" t="s">
        <v>25546</v>
      </c>
      <c r="C23294" s="13">
        <v>5.9399999999999995</v>
      </c>
      <c r="D23294" s="7" t="str">
        <f t="shared" si="363"/>
        <v>Unique</v>
      </c>
    </row>
    <row r="23295" spans="1:4" x14ac:dyDescent="0.35">
      <c r="A23295" s="7" t="s">
        <v>25545</v>
      </c>
      <c r="B23295" s="21" t="s">
        <v>25546</v>
      </c>
      <c r="C23295" s="13">
        <v>5.9399999999999995</v>
      </c>
      <c r="D23295" s="7" t="str">
        <f t="shared" si="363"/>
        <v>Unique</v>
      </c>
    </row>
    <row r="23296" spans="1:4" x14ac:dyDescent="0.35">
      <c r="A23296" s="7" t="s">
        <v>25608</v>
      </c>
      <c r="B23296" s="21">
        <v>30056128</v>
      </c>
      <c r="C23296" s="13">
        <v>5.92</v>
      </c>
      <c r="D23296" s="7" t="str">
        <f t="shared" si="363"/>
        <v>Unique</v>
      </c>
    </row>
    <row r="23297" spans="1:4" x14ac:dyDescent="0.35">
      <c r="A23297" s="7" t="s">
        <v>25544</v>
      </c>
      <c r="B23297" s="21">
        <v>3168</v>
      </c>
      <c r="C23297" s="13">
        <v>7.6599999999999993</v>
      </c>
      <c r="D23297" s="7" t="str">
        <f t="shared" si="363"/>
        <v>Unique</v>
      </c>
    </row>
    <row r="23298" spans="1:4" x14ac:dyDescent="0.35">
      <c r="A23298" s="7" t="s">
        <v>25610</v>
      </c>
      <c r="B23298" s="21" t="s">
        <v>25611</v>
      </c>
      <c r="C23298" s="13">
        <v>10.760000000000002</v>
      </c>
      <c r="D23298" s="7" t="str">
        <f t="shared" ref="D23298:D23361" si="364">IF(COUNTIFS(A:A,A23298,B:B,B23298,C:C,C23298)&gt;1,"Doublon","Unique")</f>
        <v>Unique</v>
      </c>
    </row>
    <row r="23299" spans="1:4" x14ac:dyDescent="0.35">
      <c r="A23299" s="7" t="s">
        <v>25609</v>
      </c>
      <c r="B23299" s="21">
        <v>30047346</v>
      </c>
      <c r="C23299" s="13">
        <v>5.93</v>
      </c>
      <c r="D23299" s="7" t="str">
        <f t="shared" si="364"/>
        <v>Unique</v>
      </c>
    </row>
    <row r="23300" spans="1:4" x14ac:dyDescent="0.35">
      <c r="A23300" s="7" t="s">
        <v>25625</v>
      </c>
      <c r="B23300" s="21" t="s">
        <v>25626</v>
      </c>
      <c r="C23300" s="13">
        <v>6.6099999999999994</v>
      </c>
      <c r="D23300" s="7" t="str">
        <f t="shared" si="364"/>
        <v>Unique</v>
      </c>
    </row>
    <row r="23301" spans="1:4" x14ac:dyDescent="0.35">
      <c r="A23301" s="7" t="s">
        <v>25627</v>
      </c>
      <c r="B23301" s="21" t="s">
        <v>25628</v>
      </c>
      <c r="C23301" s="13">
        <v>5.67</v>
      </c>
      <c r="D23301" s="7" t="str">
        <f t="shared" si="364"/>
        <v>Unique</v>
      </c>
    </row>
    <row r="23302" spans="1:4" x14ac:dyDescent="0.35">
      <c r="A23302" s="7" t="s">
        <v>25629</v>
      </c>
      <c r="B23302" s="21" t="s">
        <v>25630</v>
      </c>
      <c r="C23302" s="13">
        <v>5.9399999999999995</v>
      </c>
      <c r="D23302" s="7" t="str">
        <f t="shared" si="364"/>
        <v>Unique</v>
      </c>
    </row>
    <row r="23303" spans="1:4" x14ac:dyDescent="0.35">
      <c r="A23303" s="7" t="s">
        <v>25631</v>
      </c>
      <c r="B23303" s="21">
        <v>10346</v>
      </c>
      <c r="C23303" s="13">
        <v>11.080000000000002</v>
      </c>
      <c r="D23303" s="7" t="str">
        <f t="shared" si="364"/>
        <v>Unique</v>
      </c>
    </row>
    <row r="23304" spans="1:4" x14ac:dyDescent="0.35">
      <c r="A23304" s="7" t="s">
        <v>25632</v>
      </c>
      <c r="B23304" s="21">
        <v>10345</v>
      </c>
      <c r="C23304" s="13">
        <v>8.74</v>
      </c>
      <c r="D23304" s="7" t="str">
        <f t="shared" si="364"/>
        <v>Unique</v>
      </c>
    </row>
    <row r="23305" spans="1:4" x14ac:dyDescent="0.35">
      <c r="A23305" s="7" t="s">
        <v>25633</v>
      </c>
      <c r="B23305" s="21">
        <v>10345</v>
      </c>
      <c r="C23305" s="13">
        <v>7.09</v>
      </c>
      <c r="D23305" s="7" t="str">
        <f t="shared" si="364"/>
        <v>Unique</v>
      </c>
    </row>
    <row r="23306" spans="1:4" x14ac:dyDescent="0.35">
      <c r="A23306" s="7" t="s">
        <v>25632</v>
      </c>
      <c r="B23306" s="21">
        <v>10345</v>
      </c>
      <c r="C23306" s="13">
        <v>-0.05</v>
      </c>
      <c r="D23306" s="7" t="str">
        <f t="shared" si="364"/>
        <v>Unique</v>
      </c>
    </row>
    <row r="23307" spans="1:4" x14ac:dyDescent="0.35">
      <c r="A23307" s="7" t="s">
        <v>25633</v>
      </c>
      <c r="B23307" s="21">
        <v>10345</v>
      </c>
      <c r="C23307" s="13">
        <v>-0.03</v>
      </c>
      <c r="D23307" s="7" t="str">
        <f t="shared" si="364"/>
        <v>Unique</v>
      </c>
    </row>
    <row r="23308" spans="1:4" x14ac:dyDescent="0.35">
      <c r="A23308" s="7" t="s">
        <v>25634</v>
      </c>
      <c r="B23308" s="21" t="s">
        <v>25635</v>
      </c>
      <c r="C23308" s="13">
        <v>5.92</v>
      </c>
      <c r="D23308" s="7" t="str">
        <f t="shared" si="364"/>
        <v>Unique</v>
      </c>
    </row>
    <row r="23309" spans="1:4" x14ac:dyDescent="0.35">
      <c r="A23309" s="7" t="s">
        <v>25636</v>
      </c>
      <c r="B23309" s="21" t="s">
        <v>25637</v>
      </c>
      <c r="C23309" s="13">
        <v>9.36</v>
      </c>
      <c r="D23309" s="7" t="str">
        <f t="shared" si="364"/>
        <v>Unique</v>
      </c>
    </row>
    <row r="23310" spans="1:4" x14ac:dyDescent="0.35">
      <c r="A23310" s="7" t="s">
        <v>25638</v>
      </c>
      <c r="B23310" s="21">
        <v>10298</v>
      </c>
      <c r="C23310" s="13">
        <v>5.9399999999999995</v>
      </c>
      <c r="D23310" s="7" t="str">
        <f t="shared" si="364"/>
        <v>Unique</v>
      </c>
    </row>
    <row r="23311" spans="1:4" x14ac:dyDescent="0.35">
      <c r="A23311" s="7" t="s">
        <v>25624</v>
      </c>
      <c r="B23311" s="21">
        <v>10348</v>
      </c>
      <c r="C23311" s="13">
        <v>5.93</v>
      </c>
      <c r="D23311" s="7" t="str">
        <f t="shared" si="364"/>
        <v>Unique</v>
      </c>
    </row>
    <row r="23312" spans="1:4" x14ac:dyDescent="0.35">
      <c r="A23312" s="7" t="s">
        <v>25612</v>
      </c>
      <c r="B23312" s="21">
        <v>26003921</v>
      </c>
      <c r="C23312" s="13">
        <v>-0.03</v>
      </c>
      <c r="D23312" s="7" t="str">
        <f t="shared" si="364"/>
        <v>Unique</v>
      </c>
    </row>
    <row r="23313" spans="1:4" x14ac:dyDescent="0.35">
      <c r="A23313" s="7" t="s">
        <v>25553</v>
      </c>
      <c r="B23313" s="21">
        <v>26003921</v>
      </c>
      <c r="C23313" s="13">
        <v>-0.05</v>
      </c>
      <c r="D23313" s="7" t="str">
        <f t="shared" si="364"/>
        <v>Unique</v>
      </c>
    </row>
    <row r="23314" spans="1:4" x14ac:dyDescent="0.35">
      <c r="A23314" s="7" t="s">
        <v>25612</v>
      </c>
      <c r="B23314" s="21">
        <v>26003921</v>
      </c>
      <c r="C23314" s="13">
        <v>9.93</v>
      </c>
      <c r="D23314" s="7" t="str">
        <f t="shared" si="364"/>
        <v>Unique</v>
      </c>
    </row>
    <row r="23315" spans="1:4" x14ac:dyDescent="0.35">
      <c r="A23315" s="7" t="s">
        <v>25553</v>
      </c>
      <c r="B23315" s="21">
        <v>26003921</v>
      </c>
      <c r="C23315" s="13">
        <v>9.93</v>
      </c>
      <c r="D23315" s="7" t="str">
        <f t="shared" si="364"/>
        <v>Unique</v>
      </c>
    </row>
    <row r="23316" spans="1:4" x14ac:dyDescent="0.35">
      <c r="A23316" s="7" t="s">
        <v>25542</v>
      </c>
      <c r="B23316" s="21" t="s">
        <v>25543</v>
      </c>
      <c r="C23316" s="13">
        <v>5.93</v>
      </c>
      <c r="D23316" s="7" t="str">
        <f t="shared" si="364"/>
        <v>Unique</v>
      </c>
    </row>
    <row r="23317" spans="1:4" x14ac:dyDescent="0.35">
      <c r="A23317" s="7" t="s">
        <v>25551</v>
      </c>
      <c r="B23317" s="21" t="s">
        <v>25552</v>
      </c>
      <c r="C23317" s="13">
        <v>9.93</v>
      </c>
      <c r="D23317" s="7" t="str">
        <f t="shared" si="364"/>
        <v>Unique</v>
      </c>
    </row>
    <row r="23318" spans="1:4" x14ac:dyDescent="0.35">
      <c r="A23318" s="7" t="s">
        <v>25550</v>
      </c>
      <c r="B23318" s="21">
        <v>4438063</v>
      </c>
      <c r="C23318" s="13">
        <v>5.9399999999999995</v>
      </c>
      <c r="D23318" s="7" t="str">
        <f t="shared" si="364"/>
        <v>Unique</v>
      </c>
    </row>
    <row r="23319" spans="1:4" x14ac:dyDescent="0.35">
      <c r="A23319" s="7" t="s">
        <v>25605</v>
      </c>
      <c r="B23319" s="21" t="s">
        <v>25606</v>
      </c>
      <c r="C23319" s="13">
        <v>5.67</v>
      </c>
      <c r="D23319" s="7" t="str">
        <f t="shared" si="364"/>
        <v>Unique</v>
      </c>
    </row>
    <row r="23320" spans="1:4" x14ac:dyDescent="0.35">
      <c r="A23320" s="7" t="s">
        <v>25607</v>
      </c>
      <c r="B23320" s="21" t="s">
        <v>9718</v>
      </c>
      <c r="C23320" s="13">
        <v>5.67</v>
      </c>
      <c r="D23320" s="7" t="str">
        <f t="shared" si="364"/>
        <v>Unique</v>
      </c>
    </row>
    <row r="23321" spans="1:4" x14ac:dyDescent="0.35">
      <c r="A23321" s="7" t="s">
        <v>25549</v>
      </c>
      <c r="B23321" s="21" t="s">
        <v>25546</v>
      </c>
      <c r="C23321" s="13">
        <v>-1.9999999999999997E-2</v>
      </c>
      <c r="D23321" s="7" t="str">
        <f t="shared" si="364"/>
        <v>Unique</v>
      </c>
    </row>
    <row r="23322" spans="1:4" x14ac:dyDescent="0.35">
      <c r="A23322" s="7" t="s">
        <v>25548</v>
      </c>
      <c r="B23322" s="21" t="s">
        <v>25546</v>
      </c>
      <c r="C23322" s="13">
        <v>-6.9999999999999993E-2</v>
      </c>
      <c r="D23322" s="7" t="str">
        <f t="shared" si="364"/>
        <v>Unique</v>
      </c>
    </row>
    <row r="23323" spans="1:4" x14ac:dyDescent="0.35">
      <c r="A23323" s="7" t="s">
        <v>25547</v>
      </c>
      <c r="B23323" s="21" t="s">
        <v>25546</v>
      </c>
      <c r="C23323" s="13">
        <v>-6.9999999999999993E-2</v>
      </c>
      <c r="D23323" s="7" t="str">
        <f t="shared" si="364"/>
        <v>Unique</v>
      </c>
    </row>
    <row r="23324" spans="1:4" x14ac:dyDescent="0.35">
      <c r="A23324" s="7" t="s">
        <v>25545</v>
      </c>
      <c r="B23324" s="21" t="s">
        <v>25546</v>
      </c>
      <c r="C23324" s="13">
        <v>-6.9999999999999993E-2</v>
      </c>
      <c r="D23324" s="7" t="str">
        <f t="shared" si="364"/>
        <v>Unique</v>
      </c>
    </row>
    <row r="23325" spans="1:4" x14ac:dyDescent="0.35">
      <c r="A23325" s="7" t="s">
        <v>25639</v>
      </c>
      <c r="B23325" s="21" t="s">
        <v>25640</v>
      </c>
      <c r="C23325" s="13">
        <v>5.67</v>
      </c>
      <c r="D23325" s="7" t="str">
        <f t="shared" si="364"/>
        <v>Unique</v>
      </c>
    </row>
    <row r="23326" spans="1:4" x14ac:dyDescent="0.35">
      <c r="A23326" s="7" t="s">
        <v>25641</v>
      </c>
      <c r="B23326" s="21" t="s">
        <v>25642</v>
      </c>
      <c r="C23326" s="13">
        <v>5.93</v>
      </c>
      <c r="D23326" s="7" t="str">
        <f t="shared" si="364"/>
        <v>Unique</v>
      </c>
    </row>
    <row r="23327" spans="1:4" x14ac:dyDescent="0.35">
      <c r="A23327" s="7" t="s">
        <v>25643</v>
      </c>
      <c r="B23327" s="21">
        <v>10302</v>
      </c>
      <c r="C23327" s="13">
        <v>5.67</v>
      </c>
      <c r="D23327" s="7" t="str">
        <f t="shared" si="364"/>
        <v>Unique</v>
      </c>
    </row>
    <row r="23328" spans="1:4" x14ac:dyDescent="0.35">
      <c r="A23328" s="7" t="s">
        <v>25549</v>
      </c>
      <c r="B23328" s="21" t="s">
        <v>25546</v>
      </c>
      <c r="C23328" s="13">
        <v>-1</v>
      </c>
      <c r="D23328" s="7" t="str">
        <f t="shared" si="364"/>
        <v>Unique</v>
      </c>
    </row>
    <row r="23329" spans="1:4" x14ac:dyDescent="0.35">
      <c r="A23329" s="7" t="s">
        <v>25549</v>
      </c>
      <c r="B23329" s="21" t="s">
        <v>25546</v>
      </c>
      <c r="C23329" s="13">
        <v>-0.5</v>
      </c>
      <c r="D23329" s="7" t="str">
        <f t="shared" si="364"/>
        <v>Unique</v>
      </c>
    </row>
    <row r="23330" spans="1:4" x14ac:dyDescent="0.35">
      <c r="A23330" s="7" t="s">
        <v>25612</v>
      </c>
      <c r="B23330" s="21">
        <v>26003921</v>
      </c>
      <c r="C23330" s="13">
        <v>-0.5</v>
      </c>
      <c r="D23330" s="7" t="str">
        <f t="shared" si="364"/>
        <v>Unique</v>
      </c>
    </row>
    <row r="23331" spans="1:4" x14ac:dyDescent="0.35">
      <c r="A23331" s="7" t="s">
        <v>25633</v>
      </c>
      <c r="B23331" s="21">
        <v>10345</v>
      </c>
      <c r="C23331" s="13">
        <v>-0.5</v>
      </c>
      <c r="D23331" s="7" t="str">
        <f t="shared" si="364"/>
        <v>Unique</v>
      </c>
    </row>
    <row r="23332" spans="1:4" x14ac:dyDescent="0.35">
      <c r="A23332" s="7" t="s">
        <v>25646</v>
      </c>
      <c r="B23332" s="21" t="s">
        <v>25645</v>
      </c>
      <c r="C23332" s="13">
        <v>-0.5</v>
      </c>
      <c r="D23332" s="7" t="str">
        <f t="shared" si="364"/>
        <v>Unique</v>
      </c>
    </row>
    <row r="23333" spans="1:4" x14ac:dyDescent="0.35">
      <c r="A23333" s="7" t="s">
        <v>25586</v>
      </c>
      <c r="B23333" s="21">
        <v>10085</v>
      </c>
      <c r="C23333" s="13">
        <v>-0.5</v>
      </c>
      <c r="D23333" s="7" t="str">
        <f t="shared" si="364"/>
        <v>Unique</v>
      </c>
    </row>
    <row r="23334" spans="1:4" x14ac:dyDescent="0.35">
      <c r="A23334" s="7" t="s">
        <v>25592</v>
      </c>
      <c r="B23334" s="21">
        <v>10340</v>
      </c>
      <c r="C23334" s="13">
        <v>-0.5</v>
      </c>
      <c r="D23334" s="7" t="str">
        <f t="shared" si="364"/>
        <v>Unique</v>
      </c>
    </row>
    <row r="23335" spans="1:4" x14ac:dyDescent="0.35">
      <c r="A23335" s="7" t="s">
        <v>25573</v>
      </c>
      <c r="B23335" s="21" t="s">
        <v>25572</v>
      </c>
      <c r="C23335" s="13">
        <v>-0.5</v>
      </c>
      <c r="D23335" s="7" t="str">
        <f t="shared" si="364"/>
        <v>Unique</v>
      </c>
    </row>
    <row r="23336" spans="1:4" x14ac:dyDescent="0.35">
      <c r="A23336" s="7" t="s">
        <v>25647</v>
      </c>
      <c r="B23336" s="21" t="s">
        <v>25645</v>
      </c>
      <c r="C23336" s="13">
        <v>7.38</v>
      </c>
      <c r="D23336" s="7" t="str">
        <f t="shared" si="364"/>
        <v>Unique</v>
      </c>
    </row>
    <row r="23337" spans="1:4" x14ac:dyDescent="0.35">
      <c r="A23337" s="7" t="s">
        <v>25646</v>
      </c>
      <c r="B23337" s="21" t="s">
        <v>25645</v>
      </c>
      <c r="C23337" s="13">
        <v>7.38</v>
      </c>
      <c r="D23337" s="7" t="str">
        <f t="shared" si="364"/>
        <v>Unique</v>
      </c>
    </row>
    <row r="23338" spans="1:4" x14ac:dyDescent="0.35">
      <c r="A23338" s="7" t="s">
        <v>25644</v>
      </c>
      <c r="B23338" s="21" t="s">
        <v>25645</v>
      </c>
      <c r="C23338" s="13">
        <v>5.93</v>
      </c>
      <c r="D23338" s="7" t="str">
        <f t="shared" si="364"/>
        <v>Unique</v>
      </c>
    </row>
    <row r="23339" spans="1:4" x14ac:dyDescent="0.35">
      <c r="A23339" s="7" t="s">
        <v>25644</v>
      </c>
      <c r="B23339" s="21" t="s">
        <v>25645</v>
      </c>
      <c r="C23339" s="13">
        <v>-0.05</v>
      </c>
      <c r="D23339" s="7" t="str">
        <f t="shared" si="364"/>
        <v>Unique</v>
      </c>
    </row>
    <row r="23340" spans="1:4" x14ac:dyDescent="0.35">
      <c r="A23340" s="7" t="s">
        <v>25646</v>
      </c>
      <c r="B23340" s="21" t="s">
        <v>25645</v>
      </c>
      <c r="C23340" s="13">
        <v>-0.03</v>
      </c>
      <c r="D23340" s="7" t="str">
        <f t="shared" si="364"/>
        <v>Unique</v>
      </c>
    </row>
    <row r="23341" spans="1:4" x14ac:dyDescent="0.35">
      <c r="A23341" s="7" t="s">
        <v>25648</v>
      </c>
      <c r="B23341" s="21" t="s">
        <v>25649</v>
      </c>
      <c r="C23341" s="13">
        <v>5.92</v>
      </c>
      <c r="D23341" s="7" t="str">
        <f t="shared" si="364"/>
        <v>Unique</v>
      </c>
    </row>
    <row r="23342" spans="1:4" x14ac:dyDescent="0.35">
      <c r="A23342" s="7" t="s">
        <v>25650</v>
      </c>
      <c r="B23342" s="21" t="s">
        <v>25651</v>
      </c>
      <c r="C23342" s="13">
        <v>6.6099999999999994</v>
      </c>
      <c r="D23342" s="7" t="str">
        <f t="shared" si="364"/>
        <v>Unique</v>
      </c>
    </row>
    <row r="23343" spans="1:4" x14ac:dyDescent="0.35">
      <c r="A23343" s="7" t="s">
        <v>25652</v>
      </c>
      <c r="B23343" s="21" t="s">
        <v>25653</v>
      </c>
      <c r="C23343" s="13">
        <v>5.93</v>
      </c>
      <c r="D23343" s="7" t="str">
        <f t="shared" si="364"/>
        <v>Unique</v>
      </c>
    </row>
    <row r="23344" spans="1:4" x14ac:dyDescent="0.35">
      <c r="A23344" s="7" t="s">
        <v>25586</v>
      </c>
      <c r="B23344" s="21">
        <v>10085</v>
      </c>
      <c r="C23344" s="13">
        <v>7.6599999999999993</v>
      </c>
      <c r="D23344" s="7" t="str">
        <f t="shared" si="364"/>
        <v>Unique</v>
      </c>
    </row>
    <row r="23345" spans="1:4" x14ac:dyDescent="0.35">
      <c r="A23345" s="7" t="s">
        <v>25587</v>
      </c>
      <c r="B23345" s="21">
        <v>10085</v>
      </c>
      <c r="C23345" s="13">
        <v>5.67</v>
      </c>
      <c r="D23345" s="7" t="str">
        <f t="shared" si="364"/>
        <v>Unique</v>
      </c>
    </row>
    <row r="23346" spans="1:4" x14ac:dyDescent="0.35">
      <c r="A23346" s="7" t="s">
        <v>25656</v>
      </c>
      <c r="B23346" s="21" t="s">
        <v>25657</v>
      </c>
      <c r="C23346" s="13">
        <v>5.93</v>
      </c>
      <c r="D23346" s="7" t="str">
        <f t="shared" si="364"/>
        <v>Unique</v>
      </c>
    </row>
    <row r="23347" spans="1:4" x14ac:dyDescent="0.35">
      <c r="A23347" s="7" t="s">
        <v>25587</v>
      </c>
      <c r="B23347" s="21">
        <v>10085</v>
      </c>
      <c r="C23347" s="13">
        <v>-0.05</v>
      </c>
      <c r="D23347" s="7" t="str">
        <f t="shared" si="364"/>
        <v>Unique</v>
      </c>
    </row>
    <row r="23348" spans="1:4" x14ac:dyDescent="0.35">
      <c r="A23348" s="7" t="s">
        <v>25654</v>
      </c>
      <c r="B23348" s="21" t="s">
        <v>25655</v>
      </c>
      <c r="C23348" s="13">
        <v>5.92</v>
      </c>
      <c r="D23348" s="7" t="str">
        <f t="shared" si="364"/>
        <v>Unique</v>
      </c>
    </row>
    <row r="23349" spans="1:4" x14ac:dyDescent="0.35">
      <c r="A23349" s="7" t="s">
        <v>25658</v>
      </c>
      <c r="B23349" s="21" t="s">
        <v>25659</v>
      </c>
      <c r="C23349" s="13">
        <v>5.67</v>
      </c>
      <c r="D23349" s="7" t="str">
        <f t="shared" si="364"/>
        <v>Unique</v>
      </c>
    </row>
    <row r="23350" spans="1:4" x14ac:dyDescent="0.35">
      <c r="A23350" s="7" t="s">
        <v>25662</v>
      </c>
      <c r="B23350" s="21" t="s">
        <v>25663</v>
      </c>
      <c r="C23350" s="13">
        <v>5.67</v>
      </c>
      <c r="D23350" s="7" t="str">
        <f t="shared" si="364"/>
        <v>Unique</v>
      </c>
    </row>
    <row r="23351" spans="1:4" x14ac:dyDescent="0.35">
      <c r="A23351" s="7" t="s">
        <v>25660</v>
      </c>
      <c r="B23351" s="21" t="s">
        <v>25661</v>
      </c>
      <c r="C23351" s="13">
        <v>5.92</v>
      </c>
      <c r="D23351" s="7" t="str">
        <f t="shared" si="364"/>
        <v>Unique</v>
      </c>
    </row>
    <row r="23352" spans="1:4" x14ac:dyDescent="0.35">
      <c r="A23352" s="7" t="s">
        <v>25664</v>
      </c>
      <c r="B23352" s="21" t="s">
        <v>25665</v>
      </c>
      <c r="C23352" s="13">
        <v>5.92</v>
      </c>
      <c r="D23352" s="7" t="str">
        <f t="shared" si="364"/>
        <v>Unique</v>
      </c>
    </row>
    <row r="23353" spans="1:4" x14ac:dyDescent="0.35">
      <c r="A23353" s="7" t="s">
        <v>25666</v>
      </c>
      <c r="B23353" s="21" t="s">
        <v>25667</v>
      </c>
      <c r="C23353" s="13">
        <v>5.67</v>
      </c>
      <c r="D23353" s="7" t="str">
        <f t="shared" si="364"/>
        <v>Unique</v>
      </c>
    </row>
    <row r="23354" spans="1:4" x14ac:dyDescent="0.35">
      <c r="A23354" s="7" t="s">
        <v>25668</v>
      </c>
      <c r="B23354" s="21" t="s">
        <v>25669</v>
      </c>
      <c r="C23354" s="13">
        <v>5.67</v>
      </c>
      <c r="D23354" s="7" t="str">
        <f t="shared" si="364"/>
        <v>Unique</v>
      </c>
    </row>
    <row r="23355" spans="1:4" x14ac:dyDescent="0.35">
      <c r="A23355" s="7" t="s">
        <v>25670</v>
      </c>
      <c r="B23355" s="21" t="s">
        <v>25671</v>
      </c>
      <c r="C23355" s="13">
        <v>5.67</v>
      </c>
      <c r="D23355" s="7" t="str">
        <f t="shared" si="364"/>
        <v>Unique</v>
      </c>
    </row>
    <row r="23356" spans="1:4" x14ac:dyDescent="0.35">
      <c r="A23356" s="7" t="s">
        <v>25672</v>
      </c>
      <c r="B23356" s="21" t="s">
        <v>25673</v>
      </c>
      <c r="C23356" s="13">
        <v>5.92</v>
      </c>
      <c r="D23356" s="7" t="str">
        <f t="shared" si="364"/>
        <v>Unique</v>
      </c>
    </row>
    <row r="23357" spans="1:4" x14ac:dyDescent="0.35">
      <c r="A23357" s="7" t="s">
        <v>25674</v>
      </c>
      <c r="B23357" s="21" t="s">
        <v>25675</v>
      </c>
      <c r="C23357" s="13">
        <v>5.92</v>
      </c>
      <c r="D23357" s="7" t="str">
        <f t="shared" si="364"/>
        <v>Unique</v>
      </c>
    </row>
    <row r="23358" spans="1:4" x14ac:dyDescent="0.35">
      <c r="A23358" s="7" t="s">
        <v>25676</v>
      </c>
      <c r="B23358" s="21" t="s">
        <v>25677</v>
      </c>
      <c r="C23358" s="13">
        <v>-0.03</v>
      </c>
      <c r="D23358" s="7" t="str">
        <f t="shared" si="364"/>
        <v>Unique</v>
      </c>
    </row>
    <row r="23359" spans="1:4" x14ac:dyDescent="0.35">
      <c r="A23359" s="7" t="s">
        <v>25678</v>
      </c>
      <c r="B23359" s="21" t="s">
        <v>25677</v>
      </c>
      <c r="C23359" s="13">
        <v>-6.9999999999999993E-2</v>
      </c>
      <c r="D23359" s="7" t="str">
        <f t="shared" si="364"/>
        <v>Unique</v>
      </c>
    </row>
    <row r="23360" spans="1:4" x14ac:dyDescent="0.35">
      <c r="A23360" s="7" t="s">
        <v>25679</v>
      </c>
      <c r="B23360" s="21" t="s">
        <v>25677</v>
      </c>
      <c r="C23360" s="13">
        <v>-6.9999999999999993E-2</v>
      </c>
      <c r="D23360" s="7" t="str">
        <f t="shared" si="364"/>
        <v>Unique</v>
      </c>
    </row>
    <row r="23361" spans="1:4" x14ac:dyDescent="0.35">
      <c r="A23361" s="7" t="s">
        <v>25680</v>
      </c>
      <c r="B23361" s="21" t="s">
        <v>25677</v>
      </c>
      <c r="C23361" s="13">
        <v>-6.9999999999999993E-2</v>
      </c>
      <c r="D23361" s="7" t="str">
        <f t="shared" si="364"/>
        <v>Unique</v>
      </c>
    </row>
    <row r="23362" spans="1:4" x14ac:dyDescent="0.35">
      <c r="A23362" s="7" t="s">
        <v>25681</v>
      </c>
      <c r="B23362" s="21" t="s">
        <v>25677</v>
      </c>
      <c r="C23362" s="13">
        <v>-6.9999999999999993E-2</v>
      </c>
      <c r="D23362" s="7" t="str">
        <f t="shared" ref="D23362:D23425" si="365">IF(COUNTIFS(A:A,A23362,B:B,B23362,C:C,C23362)&gt;1,"Doublon","Unique")</f>
        <v>Unique</v>
      </c>
    </row>
    <row r="23363" spans="1:4" x14ac:dyDescent="0.35">
      <c r="A23363" s="7" t="s">
        <v>25676</v>
      </c>
      <c r="B23363" s="21" t="s">
        <v>25677</v>
      </c>
      <c r="C23363" s="13">
        <v>6.6099999999999994</v>
      </c>
      <c r="D23363" s="7" t="str">
        <f t="shared" si="365"/>
        <v>Unique</v>
      </c>
    </row>
    <row r="23364" spans="1:4" x14ac:dyDescent="0.35">
      <c r="A23364" s="7" t="s">
        <v>25678</v>
      </c>
      <c r="B23364" s="21" t="s">
        <v>25677</v>
      </c>
      <c r="C23364" s="13">
        <v>7.6599999999999993</v>
      </c>
      <c r="D23364" s="7" t="str">
        <f t="shared" si="365"/>
        <v>Unique</v>
      </c>
    </row>
    <row r="23365" spans="1:4" x14ac:dyDescent="0.35">
      <c r="A23365" s="7" t="s">
        <v>25679</v>
      </c>
      <c r="B23365" s="21" t="s">
        <v>25677</v>
      </c>
      <c r="C23365" s="13">
        <v>7.6599999999999993</v>
      </c>
      <c r="D23365" s="7" t="str">
        <f t="shared" si="365"/>
        <v>Unique</v>
      </c>
    </row>
    <row r="23366" spans="1:4" x14ac:dyDescent="0.35">
      <c r="A23366" s="7" t="s">
        <v>25680</v>
      </c>
      <c r="B23366" s="21" t="s">
        <v>25677</v>
      </c>
      <c r="C23366" s="13">
        <v>7.6599999999999993</v>
      </c>
      <c r="D23366" s="7" t="str">
        <f t="shared" si="365"/>
        <v>Unique</v>
      </c>
    </row>
    <row r="23367" spans="1:4" x14ac:dyDescent="0.35">
      <c r="A23367" s="7" t="s">
        <v>25681</v>
      </c>
      <c r="B23367" s="21" t="s">
        <v>25677</v>
      </c>
      <c r="C23367" s="13">
        <v>7.6599999999999993</v>
      </c>
      <c r="D23367" s="7" t="str">
        <f t="shared" si="365"/>
        <v>Unique</v>
      </c>
    </row>
    <row r="23368" spans="1:4" x14ac:dyDescent="0.35">
      <c r="A23368" s="7" t="s">
        <v>25682</v>
      </c>
      <c r="B23368" s="21" t="s">
        <v>25683</v>
      </c>
      <c r="C23368" s="13">
        <v>-0.03</v>
      </c>
      <c r="D23368" s="7" t="str">
        <f t="shared" si="365"/>
        <v>Unique</v>
      </c>
    </row>
    <row r="23369" spans="1:4" x14ac:dyDescent="0.35">
      <c r="A23369" s="7" t="s">
        <v>25684</v>
      </c>
      <c r="B23369" s="21" t="s">
        <v>25685</v>
      </c>
      <c r="C23369" s="13">
        <v>-0.05</v>
      </c>
      <c r="D23369" s="7" t="str">
        <f t="shared" si="365"/>
        <v>Unique</v>
      </c>
    </row>
    <row r="23370" spans="1:4" x14ac:dyDescent="0.35">
      <c r="A23370" s="7" t="s">
        <v>25682</v>
      </c>
      <c r="B23370" s="21" t="s">
        <v>25683</v>
      </c>
      <c r="C23370" s="13">
        <v>5.67</v>
      </c>
      <c r="D23370" s="7" t="str">
        <f t="shared" si="365"/>
        <v>Unique</v>
      </c>
    </row>
    <row r="23371" spans="1:4" x14ac:dyDescent="0.35">
      <c r="A23371" s="7" t="s">
        <v>25684</v>
      </c>
      <c r="B23371" s="21" t="s">
        <v>25685</v>
      </c>
      <c r="C23371" s="13">
        <v>7.09</v>
      </c>
      <c r="D23371" s="7" t="str">
        <f t="shared" si="365"/>
        <v>Unique</v>
      </c>
    </row>
    <row r="23372" spans="1:4" x14ac:dyDescent="0.35">
      <c r="A23372" s="7" t="s">
        <v>25686</v>
      </c>
      <c r="B23372" s="21" t="s">
        <v>25687</v>
      </c>
      <c r="C23372" s="13">
        <v>5.67</v>
      </c>
      <c r="D23372" s="7" t="str">
        <f t="shared" si="365"/>
        <v>Unique</v>
      </c>
    </row>
    <row r="23373" spans="1:4" x14ac:dyDescent="0.35">
      <c r="A23373" s="7" t="s">
        <v>25688</v>
      </c>
      <c r="B23373" s="21" t="s">
        <v>25689</v>
      </c>
      <c r="C23373" s="13">
        <v>5.67</v>
      </c>
      <c r="D23373" s="7" t="str">
        <f t="shared" si="365"/>
        <v>Unique</v>
      </c>
    </row>
    <row r="23374" spans="1:4" x14ac:dyDescent="0.35">
      <c r="A23374" s="7" t="s">
        <v>25690</v>
      </c>
      <c r="B23374" s="21" t="s">
        <v>25691</v>
      </c>
      <c r="C23374" s="13">
        <v>5.67</v>
      </c>
      <c r="D23374" s="7" t="str">
        <f t="shared" si="365"/>
        <v>Unique</v>
      </c>
    </row>
    <row r="23375" spans="1:4" x14ac:dyDescent="0.35">
      <c r="A23375" s="7" t="s">
        <v>25692</v>
      </c>
      <c r="B23375" s="21" t="s">
        <v>25496</v>
      </c>
      <c r="C23375" s="13">
        <v>7.09</v>
      </c>
      <c r="D23375" s="7" t="str">
        <f t="shared" si="365"/>
        <v>Unique</v>
      </c>
    </row>
    <row r="23376" spans="1:4" x14ac:dyDescent="0.35">
      <c r="A23376" s="7" t="s">
        <v>25693</v>
      </c>
      <c r="B23376" s="21" t="s">
        <v>25694</v>
      </c>
      <c r="C23376" s="13">
        <v>5.67</v>
      </c>
      <c r="D23376" s="7" t="str">
        <f t="shared" si="365"/>
        <v>Unique</v>
      </c>
    </row>
    <row r="23377" spans="1:4" x14ac:dyDescent="0.35">
      <c r="A23377" s="7" t="s">
        <v>25695</v>
      </c>
      <c r="B23377" s="21" t="s">
        <v>25696</v>
      </c>
      <c r="C23377" s="13">
        <v>5.67</v>
      </c>
      <c r="D23377" s="7" t="str">
        <f t="shared" si="365"/>
        <v>Unique</v>
      </c>
    </row>
    <row r="23378" spans="1:4" x14ac:dyDescent="0.35">
      <c r="A23378" s="7" t="s">
        <v>25697</v>
      </c>
      <c r="B23378" s="21" t="s">
        <v>25698</v>
      </c>
      <c r="C23378" s="13">
        <v>9.36</v>
      </c>
      <c r="D23378" s="7" t="str">
        <f t="shared" si="365"/>
        <v>Unique</v>
      </c>
    </row>
    <row r="23379" spans="1:4" x14ac:dyDescent="0.35">
      <c r="A23379" s="7" t="s">
        <v>25699</v>
      </c>
      <c r="B23379" s="21" t="s">
        <v>25700</v>
      </c>
      <c r="C23379" s="13">
        <v>5.67</v>
      </c>
      <c r="D23379" s="7" t="str">
        <f t="shared" si="365"/>
        <v>Unique</v>
      </c>
    </row>
    <row r="23380" spans="1:4" x14ac:dyDescent="0.35">
      <c r="A23380" s="7" t="s">
        <v>25701</v>
      </c>
      <c r="B23380" s="21" t="s">
        <v>25702</v>
      </c>
      <c r="C23380" s="13">
        <v>6.6099999999999994</v>
      </c>
      <c r="D23380" s="7" t="str">
        <f t="shared" si="365"/>
        <v>Unique</v>
      </c>
    </row>
    <row r="23381" spans="1:4" x14ac:dyDescent="0.35">
      <c r="A23381" s="7" t="s">
        <v>25703</v>
      </c>
      <c r="B23381" s="21" t="s">
        <v>25704</v>
      </c>
      <c r="C23381" s="13">
        <v>5.93</v>
      </c>
      <c r="D23381" s="7" t="str">
        <f t="shared" si="365"/>
        <v>Unique</v>
      </c>
    </row>
    <row r="23382" spans="1:4" x14ac:dyDescent="0.35">
      <c r="A23382" s="7" t="s">
        <v>25705</v>
      </c>
      <c r="B23382" s="21" t="s">
        <v>25706</v>
      </c>
      <c r="C23382" s="13">
        <v>5.67</v>
      </c>
      <c r="D23382" s="7" t="str">
        <f t="shared" si="365"/>
        <v>Unique</v>
      </c>
    </row>
    <row r="23383" spans="1:4" x14ac:dyDescent="0.35">
      <c r="A23383" s="7" t="s">
        <v>25707</v>
      </c>
      <c r="B23383" s="21" t="s">
        <v>25708</v>
      </c>
      <c r="C23383" s="13">
        <v>5.67</v>
      </c>
      <c r="D23383" s="7" t="str">
        <f t="shared" si="365"/>
        <v>Unique</v>
      </c>
    </row>
    <row r="23384" spans="1:4" x14ac:dyDescent="0.35">
      <c r="A23384" s="7" t="s">
        <v>25709</v>
      </c>
      <c r="B23384" s="21" t="s">
        <v>25710</v>
      </c>
      <c r="C23384" s="13">
        <v>5.93</v>
      </c>
      <c r="D23384" s="7" t="str">
        <f t="shared" si="365"/>
        <v>Unique</v>
      </c>
    </row>
    <row r="23385" spans="1:4" x14ac:dyDescent="0.35">
      <c r="A23385" s="7" t="s">
        <v>25711</v>
      </c>
      <c r="B23385" s="21" t="s">
        <v>25712</v>
      </c>
      <c r="C23385" s="13">
        <v>5.92</v>
      </c>
      <c r="D23385" s="7" t="str">
        <f t="shared" si="365"/>
        <v>Unique</v>
      </c>
    </row>
    <row r="23386" spans="1:4" x14ac:dyDescent="0.35">
      <c r="A23386" s="7" t="s">
        <v>25713</v>
      </c>
      <c r="B23386" s="21" t="s">
        <v>25714</v>
      </c>
      <c r="C23386" s="13">
        <v>5.67</v>
      </c>
      <c r="D23386" s="7" t="str">
        <f t="shared" si="365"/>
        <v>Unique</v>
      </c>
    </row>
    <row r="23387" spans="1:4" x14ac:dyDescent="0.35">
      <c r="A23387" s="7" t="s">
        <v>25715</v>
      </c>
      <c r="B23387" s="21" t="s">
        <v>25716</v>
      </c>
      <c r="C23387" s="13">
        <v>5.67</v>
      </c>
      <c r="D23387" s="7" t="str">
        <f t="shared" si="365"/>
        <v>Unique</v>
      </c>
    </row>
    <row r="23388" spans="1:4" x14ac:dyDescent="0.35">
      <c r="A23388" s="7" t="s">
        <v>25717</v>
      </c>
      <c r="B23388" s="21" t="s">
        <v>11398</v>
      </c>
      <c r="C23388" s="13">
        <v>5.92</v>
      </c>
      <c r="D23388" s="7" t="str">
        <f t="shared" si="365"/>
        <v>Unique</v>
      </c>
    </row>
    <row r="23389" spans="1:4" x14ac:dyDescent="0.35">
      <c r="A23389" s="7" t="s">
        <v>25718</v>
      </c>
      <c r="B23389" s="21" t="s">
        <v>25719</v>
      </c>
      <c r="C23389" s="13">
        <v>5.92</v>
      </c>
      <c r="D23389" s="7" t="str">
        <f t="shared" si="365"/>
        <v>Unique</v>
      </c>
    </row>
    <row r="23390" spans="1:4" x14ac:dyDescent="0.35">
      <c r="A23390" s="7" t="s">
        <v>25720</v>
      </c>
      <c r="B23390" s="21" t="s">
        <v>25721</v>
      </c>
      <c r="C23390" s="13">
        <v>5.67</v>
      </c>
      <c r="D23390" s="7" t="str">
        <f t="shared" si="365"/>
        <v>Unique</v>
      </c>
    </row>
    <row r="23391" spans="1:4" x14ac:dyDescent="0.35">
      <c r="A23391" s="7" t="s">
        <v>25722</v>
      </c>
      <c r="B23391" s="21" t="s">
        <v>25723</v>
      </c>
      <c r="C23391" s="13">
        <v>5.92</v>
      </c>
      <c r="D23391" s="7" t="str">
        <f t="shared" si="365"/>
        <v>Unique</v>
      </c>
    </row>
    <row r="23392" spans="1:4" x14ac:dyDescent="0.35">
      <c r="A23392" s="7" t="s">
        <v>25724</v>
      </c>
      <c r="B23392" s="21" t="s">
        <v>25725</v>
      </c>
      <c r="C23392" s="13">
        <v>5.67</v>
      </c>
      <c r="D23392" s="7" t="str">
        <f t="shared" si="365"/>
        <v>Unique</v>
      </c>
    </row>
    <row r="23393" spans="1:4" x14ac:dyDescent="0.35">
      <c r="A23393" s="7" t="s">
        <v>25726</v>
      </c>
      <c r="B23393" s="21" t="s">
        <v>25727</v>
      </c>
      <c r="C23393" s="13">
        <v>5.67</v>
      </c>
      <c r="D23393" s="7" t="str">
        <f t="shared" si="365"/>
        <v>Unique</v>
      </c>
    </row>
    <row r="23394" spans="1:4" x14ac:dyDescent="0.35">
      <c r="A23394" s="7" t="s">
        <v>25728</v>
      </c>
      <c r="B23394" s="21">
        <v>10341</v>
      </c>
      <c r="C23394" s="13">
        <v>8.2199999999999989</v>
      </c>
      <c r="D23394" s="7" t="str">
        <f t="shared" si="365"/>
        <v>Unique</v>
      </c>
    </row>
    <row r="23395" spans="1:4" x14ac:dyDescent="0.35">
      <c r="A23395" s="7" t="s">
        <v>25729</v>
      </c>
      <c r="B23395" s="21" t="s">
        <v>25730</v>
      </c>
      <c r="C23395" s="13">
        <v>5.92</v>
      </c>
      <c r="D23395" s="7" t="str">
        <f t="shared" si="365"/>
        <v>Unique</v>
      </c>
    </row>
    <row r="23396" spans="1:4" x14ac:dyDescent="0.35">
      <c r="A23396" s="7" t="s">
        <v>25731</v>
      </c>
      <c r="B23396" s="21" t="s">
        <v>25732</v>
      </c>
      <c r="C23396" s="13">
        <v>5.67</v>
      </c>
      <c r="D23396" s="7" t="str">
        <f t="shared" si="365"/>
        <v>Unique</v>
      </c>
    </row>
    <row r="23397" spans="1:4" x14ac:dyDescent="0.35">
      <c r="A23397" s="7" t="s">
        <v>25733</v>
      </c>
      <c r="B23397" s="21" t="s">
        <v>25734</v>
      </c>
      <c r="C23397" s="13">
        <v>5.67</v>
      </c>
      <c r="D23397" s="7" t="str">
        <f t="shared" si="365"/>
        <v>Unique</v>
      </c>
    </row>
    <row r="23398" spans="1:4" x14ac:dyDescent="0.35">
      <c r="A23398" s="7" t="s">
        <v>25735</v>
      </c>
      <c r="B23398" s="21" t="s">
        <v>25736</v>
      </c>
      <c r="C23398" s="13">
        <v>5.93</v>
      </c>
      <c r="D23398" s="7" t="str">
        <f t="shared" si="365"/>
        <v>Unique</v>
      </c>
    </row>
    <row r="23399" spans="1:4" x14ac:dyDescent="0.35">
      <c r="A23399" s="7" t="s">
        <v>25737</v>
      </c>
      <c r="B23399" s="21" t="s">
        <v>25738</v>
      </c>
      <c r="C23399" s="13">
        <v>5.67</v>
      </c>
      <c r="D23399" s="7" t="str">
        <f t="shared" si="365"/>
        <v>Unique</v>
      </c>
    </row>
    <row r="23400" spans="1:4" x14ac:dyDescent="0.35">
      <c r="A23400" s="7" t="s">
        <v>25739</v>
      </c>
      <c r="B23400" s="21" t="s">
        <v>25740</v>
      </c>
      <c r="C23400" s="13">
        <v>7.38</v>
      </c>
      <c r="D23400" s="7" t="str">
        <f t="shared" si="365"/>
        <v>Unique</v>
      </c>
    </row>
    <row r="23401" spans="1:4" x14ac:dyDescent="0.35">
      <c r="A23401" s="7" t="s">
        <v>25741</v>
      </c>
      <c r="B23401" s="21" t="s">
        <v>25742</v>
      </c>
      <c r="C23401" s="13">
        <v>5.67</v>
      </c>
      <c r="D23401" s="7" t="str">
        <f t="shared" si="365"/>
        <v>Unique</v>
      </c>
    </row>
    <row r="23402" spans="1:4" x14ac:dyDescent="0.35">
      <c r="A23402" s="7" t="s">
        <v>25743</v>
      </c>
      <c r="B23402" s="21" t="s">
        <v>25744</v>
      </c>
      <c r="C23402" s="13">
        <v>5.67</v>
      </c>
      <c r="D23402" s="7" t="str">
        <f t="shared" si="365"/>
        <v>Unique</v>
      </c>
    </row>
    <row r="23403" spans="1:4" x14ac:dyDescent="0.35">
      <c r="A23403" s="7" t="s">
        <v>25745</v>
      </c>
      <c r="B23403" s="21" t="s">
        <v>25746</v>
      </c>
      <c r="C23403" s="13">
        <v>5.67</v>
      </c>
      <c r="D23403" s="7" t="str">
        <f t="shared" si="365"/>
        <v>Unique</v>
      </c>
    </row>
    <row r="23404" spans="1:4" x14ac:dyDescent="0.35">
      <c r="A23404" s="7" t="s">
        <v>25747</v>
      </c>
      <c r="B23404" s="21" t="s">
        <v>25748</v>
      </c>
      <c r="C23404" s="13">
        <v>5.67</v>
      </c>
      <c r="D23404" s="7" t="str">
        <f t="shared" si="365"/>
        <v>Unique</v>
      </c>
    </row>
    <row r="23405" spans="1:4" x14ac:dyDescent="0.35">
      <c r="A23405" s="7" t="s">
        <v>25749</v>
      </c>
      <c r="B23405" s="21" t="s">
        <v>25750</v>
      </c>
      <c r="C23405" s="13">
        <v>5.92</v>
      </c>
      <c r="D23405" s="7" t="str">
        <f t="shared" si="365"/>
        <v>Unique</v>
      </c>
    </row>
    <row r="23406" spans="1:4" x14ac:dyDescent="0.35">
      <c r="A23406" s="7" t="s">
        <v>25751</v>
      </c>
      <c r="B23406" s="21" t="s">
        <v>25752</v>
      </c>
      <c r="C23406" s="13">
        <v>5.92</v>
      </c>
      <c r="D23406" s="7" t="str">
        <f t="shared" si="365"/>
        <v>Unique</v>
      </c>
    </row>
    <row r="23407" spans="1:4" x14ac:dyDescent="0.35">
      <c r="A23407" s="7" t="s">
        <v>25753</v>
      </c>
      <c r="B23407" s="21" t="s">
        <v>25754</v>
      </c>
      <c r="C23407" s="13">
        <v>5.67</v>
      </c>
      <c r="D23407" s="7" t="str">
        <f t="shared" si="365"/>
        <v>Unique</v>
      </c>
    </row>
    <row r="23408" spans="1:4" x14ac:dyDescent="0.35">
      <c r="A23408" s="7" t="s">
        <v>25755</v>
      </c>
      <c r="B23408" s="21" t="s">
        <v>25756</v>
      </c>
      <c r="C23408" s="13">
        <v>5.67</v>
      </c>
      <c r="D23408" s="7" t="str">
        <f t="shared" si="365"/>
        <v>Unique</v>
      </c>
    </row>
    <row r="23409" spans="1:4" x14ac:dyDescent="0.35">
      <c r="A23409" s="7" t="s">
        <v>25757</v>
      </c>
      <c r="B23409" s="21" t="s">
        <v>25698</v>
      </c>
      <c r="C23409" s="13">
        <v>9.36</v>
      </c>
      <c r="D23409" s="7" t="str">
        <f t="shared" si="365"/>
        <v>Unique</v>
      </c>
    </row>
    <row r="23410" spans="1:4" x14ac:dyDescent="0.35">
      <c r="A23410" s="7" t="s">
        <v>25758</v>
      </c>
      <c r="B23410" s="21" t="s">
        <v>25759</v>
      </c>
      <c r="C23410" s="13">
        <v>5.67</v>
      </c>
      <c r="D23410" s="7" t="str">
        <f t="shared" si="365"/>
        <v>Unique</v>
      </c>
    </row>
    <row r="23411" spans="1:4" x14ac:dyDescent="0.35">
      <c r="A23411" s="7" t="s">
        <v>25760</v>
      </c>
      <c r="B23411" s="21" t="s">
        <v>25761</v>
      </c>
      <c r="C23411" s="13">
        <v>5.92</v>
      </c>
      <c r="D23411" s="7" t="str">
        <f t="shared" si="365"/>
        <v>Unique</v>
      </c>
    </row>
    <row r="23412" spans="1:4" x14ac:dyDescent="0.35">
      <c r="A23412" s="7" t="s">
        <v>25762</v>
      </c>
      <c r="B23412" s="21" t="s">
        <v>25763</v>
      </c>
      <c r="C23412" s="13">
        <v>5.67</v>
      </c>
      <c r="D23412" s="7" t="str">
        <f t="shared" si="365"/>
        <v>Unique</v>
      </c>
    </row>
    <row r="23413" spans="1:4" x14ac:dyDescent="0.35">
      <c r="A23413" s="7" t="s">
        <v>25764</v>
      </c>
      <c r="B23413" s="21" t="s">
        <v>25765</v>
      </c>
      <c r="C23413" s="13">
        <v>5.67</v>
      </c>
      <c r="D23413" s="7" t="str">
        <f t="shared" si="365"/>
        <v>Unique</v>
      </c>
    </row>
    <row r="23414" spans="1:4" x14ac:dyDescent="0.35">
      <c r="A23414" s="7" t="s">
        <v>25766</v>
      </c>
      <c r="B23414" s="21" t="s">
        <v>25767</v>
      </c>
      <c r="C23414" s="13">
        <v>5.67</v>
      </c>
      <c r="D23414" s="7" t="str">
        <f t="shared" si="365"/>
        <v>Unique</v>
      </c>
    </row>
    <row r="23415" spans="1:4" x14ac:dyDescent="0.35">
      <c r="A23415" s="7" t="s">
        <v>25768</v>
      </c>
      <c r="B23415" s="21" t="s">
        <v>25769</v>
      </c>
      <c r="C23415" s="13">
        <v>5.67</v>
      </c>
      <c r="D23415" s="7" t="str">
        <f t="shared" si="365"/>
        <v>Unique</v>
      </c>
    </row>
    <row r="23416" spans="1:4" x14ac:dyDescent="0.35">
      <c r="A23416" s="7" t="s">
        <v>25770</v>
      </c>
      <c r="B23416" s="21" t="s">
        <v>25771</v>
      </c>
      <c r="C23416" s="13">
        <v>8.56</v>
      </c>
      <c r="D23416" s="7" t="str">
        <f t="shared" si="365"/>
        <v>Unique</v>
      </c>
    </row>
    <row r="23417" spans="1:4" x14ac:dyDescent="0.35">
      <c r="A23417" s="7" t="s">
        <v>25770</v>
      </c>
      <c r="B23417" s="21" t="s">
        <v>25771</v>
      </c>
      <c r="C23417" s="13">
        <v>1.5</v>
      </c>
      <c r="D23417" s="7" t="str">
        <f t="shared" si="365"/>
        <v>Unique</v>
      </c>
    </row>
    <row r="23418" spans="1:4" x14ac:dyDescent="0.35">
      <c r="A23418" s="7" t="s">
        <v>25772</v>
      </c>
      <c r="B23418" s="21" t="s">
        <v>25773</v>
      </c>
      <c r="C23418" s="13">
        <v>1.5</v>
      </c>
      <c r="D23418" s="7" t="str">
        <f t="shared" si="365"/>
        <v>Unique</v>
      </c>
    </row>
    <row r="23419" spans="1:4" x14ac:dyDescent="0.35">
      <c r="A23419" s="7" t="s">
        <v>25772</v>
      </c>
      <c r="B23419" s="21" t="s">
        <v>25773</v>
      </c>
      <c r="C23419" s="13">
        <v>9.99</v>
      </c>
      <c r="D23419" s="7" t="str">
        <f t="shared" si="365"/>
        <v>Unique</v>
      </c>
    </row>
    <row r="23420" spans="1:4" x14ac:dyDescent="0.35">
      <c r="A23420" s="7" t="s">
        <v>24492</v>
      </c>
      <c r="B23420" s="21" t="s">
        <v>11388</v>
      </c>
      <c r="C23420" s="13">
        <v>4.8999999999999995</v>
      </c>
      <c r="D23420" s="7" t="str">
        <f t="shared" si="365"/>
        <v>Unique</v>
      </c>
    </row>
    <row r="23421" spans="1:4" x14ac:dyDescent="0.35">
      <c r="A23421" s="7" t="s">
        <v>25682</v>
      </c>
      <c r="B23421" s="21" t="s">
        <v>25683</v>
      </c>
      <c r="C23421" s="13">
        <v>-0.5</v>
      </c>
      <c r="D23421" s="7" t="str">
        <f t="shared" si="365"/>
        <v>Unique</v>
      </c>
    </row>
    <row r="23422" spans="1:4" x14ac:dyDescent="0.35">
      <c r="A23422" s="7" t="s">
        <v>25676</v>
      </c>
      <c r="B23422" s="21" t="s">
        <v>25677</v>
      </c>
      <c r="C23422" s="13">
        <v>-1.5</v>
      </c>
      <c r="D23422" s="7" t="str">
        <f t="shared" si="365"/>
        <v>Unique</v>
      </c>
    </row>
    <row r="23423" spans="1:4" x14ac:dyDescent="0.35">
      <c r="A23423" s="7" t="s">
        <v>25676</v>
      </c>
      <c r="B23423" s="21" t="s">
        <v>25677</v>
      </c>
      <c r="C23423" s="13">
        <v>-0.5</v>
      </c>
      <c r="D23423" s="7" t="str">
        <f t="shared" si="365"/>
        <v>Unique</v>
      </c>
    </row>
    <row r="23424" spans="1:4" x14ac:dyDescent="0.35">
      <c r="A23424" s="7" t="s">
        <v>25774</v>
      </c>
      <c r="B23424" s="21" t="s">
        <v>25775</v>
      </c>
      <c r="C23424" s="13">
        <v>5.67</v>
      </c>
      <c r="D23424" s="7" t="str">
        <f t="shared" si="365"/>
        <v>Unique</v>
      </c>
    </row>
    <row r="23425" spans="1:4" x14ac:dyDescent="0.35">
      <c r="A23425" s="7" t="s">
        <v>25776</v>
      </c>
      <c r="B23425" s="21" t="s">
        <v>25777</v>
      </c>
      <c r="C23425" s="13">
        <v>5.92</v>
      </c>
      <c r="D23425" s="7" t="str">
        <f t="shared" si="365"/>
        <v>Unique</v>
      </c>
    </row>
    <row r="23426" spans="1:4" x14ac:dyDescent="0.35">
      <c r="A23426" s="7" t="s">
        <v>25778</v>
      </c>
      <c r="B23426" s="21" t="s">
        <v>25779</v>
      </c>
      <c r="C23426" s="13">
        <v>5.93</v>
      </c>
      <c r="D23426" s="7" t="str">
        <f t="shared" ref="D23426:D23489" si="366">IF(COUNTIFS(A:A,A23426,B:B,B23426,C:C,C23426)&gt;1,"Doublon","Unique")</f>
        <v>Unique</v>
      </c>
    </row>
    <row r="23427" spans="1:4" x14ac:dyDescent="0.35">
      <c r="A23427" s="7" t="s">
        <v>25780</v>
      </c>
      <c r="B23427" s="21">
        <v>10365</v>
      </c>
      <c r="C23427" s="13">
        <v>-0.03</v>
      </c>
      <c r="D23427" s="7" t="str">
        <f t="shared" si="366"/>
        <v>Unique</v>
      </c>
    </row>
    <row r="23428" spans="1:4" x14ac:dyDescent="0.35">
      <c r="A23428" s="7" t="s">
        <v>25781</v>
      </c>
      <c r="B23428" s="21">
        <v>10365</v>
      </c>
      <c r="C23428" s="13">
        <v>-0.05</v>
      </c>
      <c r="D23428" s="7" t="str">
        <f t="shared" si="366"/>
        <v>Unique</v>
      </c>
    </row>
    <row r="23429" spans="1:4" x14ac:dyDescent="0.35">
      <c r="A23429" s="7" t="s">
        <v>25781</v>
      </c>
      <c r="B23429" s="21">
        <v>10365</v>
      </c>
      <c r="C23429" s="13">
        <v>9.36</v>
      </c>
      <c r="D23429" s="7" t="str">
        <f t="shared" si="366"/>
        <v>Unique</v>
      </c>
    </row>
    <row r="23430" spans="1:4" x14ac:dyDescent="0.35">
      <c r="A23430" s="7" t="s">
        <v>25780</v>
      </c>
      <c r="B23430" s="21">
        <v>10365</v>
      </c>
      <c r="C23430" s="13">
        <v>9.65</v>
      </c>
      <c r="D23430" s="7" t="str">
        <f t="shared" si="366"/>
        <v>Unique</v>
      </c>
    </row>
    <row r="23431" spans="1:4" x14ac:dyDescent="0.35">
      <c r="A23431" s="7" t="s">
        <v>25782</v>
      </c>
      <c r="B23431" s="21">
        <v>10285</v>
      </c>
      <c r="C23431" s="13">
        <v>7.09</v>
      </c>
      <c r="D23431" s="7" t="str">
        <f t="shared" si="366"/>
        <v>Unique</v>
      </c>
    </row>
    <row r="23432" spans="1:4" x14ac:dyDescent="0.35">
      <c r="A23432" s="7" t="s">
        <v>25783</v>
      </c>
      <c r="B23432" s="21" t="s">
        <v>25784</v>
      </c>
      <c r="C23432" s="13">
        <v>5.92</v>
      </c>
      <c r="D23432" s="7" t="str">
        <f t="shared" si="366"/>
        <v>Unique</v>
      </c>
    </row>
    <row r="23433" spans="1:4" x14ac:dyDescent="0.35">
      <c r="A23433" s="7" t="s">
        <v>25785</v>
      </c>
      <c r="B23433" s="21" t="s">
        <v>25786</v>
      </c>
      <c r="C23433" s="13">
        <v>5.67</v>
      </c>
      <c r="D23433" s="7" t="str">
        <f t="shared" si="366"/>
        <v>Unique</v>
      </c>
    </row>
    <row r="23434" spans="1:4" x14ac:dyDescent="0.35">
      <c r="A23434" s="7" t="s">
        <v>25787</v>
      </c>
      <c r="B23434" s="21" t="s">
        <v>25788</v>
      </c>
      <c r="C23434" s="13">
        <v>5.92</v>
      </c>
      <c r="D23434" s="7" t="str">
        <f t="shared" si="366"/>
        <v>Unique</v>
      </c>
    </row>
    <row r="23435" spans="1:4" x14ac:dyDescent="0.35">
      <c r="A23435" s="7" t="s">
        <v>25789</v>
      </c>
      <c r="B23435" s="21" t="s">
        <v>25790</v>
      </c>
      <c r="C23435" s="13">
        <v>5.67</v>
      </c>
      <c r="D23435" s="7" t="str">
        <f t="shared" si="366"/>
        <v>Unique</v>
      </c>
    </row>
    <row r="23436" spans="1:4" x14ac:dyDescent="0.35">
      <c r="A23436" s="7" t="s">
        <v>25791</v>
      </c>
      <c r="B23436" s="21" t="s">
        <v>25792</v>
      </c>
      <c r="C23436" s="13">
        <v>5.92</v>
      </c>
      <c r="D23436" s="7" t="str">
        <f t="shared" si="366"/>
        <v>Unique</v>
      </c>
    </row>
    <row r="23437" spans="1:4" x14ac:dyDescent="0.35">
      <c r="A23437" s="7" t="s">
        <v>25793</v>
      </c>
      <c r="B23437" s="21" t="s">
        <v>25794</v>
      </c>
      <c r="C23437" s="13">
        <v>6.6099999999999994</v>
      </c>
      <c r="D23437" s="7" t="str">
        <f t="shared" si="366"/>
        <v>Unique</v>
      </c>
    </row>
    <row r="23438" spans="1:4" x14ac:dyDescent="0.35">
      <c r="A23438" s="7" t="s">
        <v>25795</v>
      </c>
      <c r="B23438" s="21">
        <v>10378</v>
      </c>
      <c r="C23438" s="13">
        <v>9.93</v>
      </c>
      <c r="D23438" s="7" t="str">
        <f t="shared" si="366"/>
        <v>Unique</v>
      </c>
    </row>
    <row r="23439" spans="1:4" x14ac:dyDescent="0.35">
      <c r="A23439" s="7" t="s">
        <v>25800</v>
      </c>
      <c r="B23439" s="21" t="s">
        <v>25801</v>
      </c>
      <c r="C23439" s="13">
        <v>5.93</v>
      </c>
      <c r="D23439" s="7" t="str">
        <f t="shared" si="366"/>
        <v>Unique</v>
      </c>
    </row>
    <row r="23440" spans="1:4" x14ac:dyDescent="0.35">
      <c r="A23440" s="7" t="s">
        <v>25802</v>
      </c>
      <c r="B23440" s="21" t="s">
        <v>25803</v>
      </c>
      <c r="C23440" s="13">
        <v>5.67</v>
      </c>
      <c r="D23440" s="7" t="str">
        <f t="shared" si="366"/>
        <v>Unique</v>
      </c>
    </row>
    <row r="23441" spans="1:4" x14ac:dyDescent="0.35">
      <c r="A23441" s="7" t="s">
        <v>25804</v>
      </c>
      <c r="B23441" s="21" t="s">
        <v>25805</v>
      </c>
      <c r="C23441" s="13">
        <v>5.9399999999999995</v>
      </c>
      <c r="D23441" s="7" t="str">
        <f t="shared" si="366"/>
        <v>Unique</v>
      </c>
    </row>
    <row r="23442" spans="1:4" x14ac:dyDescent="0.35">
      <c r="A23442" s="7" t="s">
        <v>25806</v>
      </c>
      <c r="B23442" s="21" t="s">
        <v>25807</v>
      </c>
      <c r="C23442" s="13">
        <v>5.67</v>
      </c>
      <c r="D23442" s="7" t="str">
        <f t="shared" si="366"/>
        <v>Unique</v>
      </c>
    </row>
    <row r="23443" spans="1:4" x14ac:dyDescent="0.35">
      <c r="A23443" s="7" t="s">
        <v>25808</v>
      </c>
      <c r="B23443" s="21" t="s">
        <v>25809</v>
      </c>
      <c r="C23443" s="13">
        <v>5.92</v>
      </c>
      <c r="D23443" s="7" t="str">
        <f t="shared" si="366"/>
        <v>Unique</v>
      </c>
    </row>
    <row r="23444" spans="1:4" x14ac:dyDescent="0.35">
      <c r="A23444" s="7" t="s">
        <v>25810</v>
      </c>
      <c r="B23444" s="21" t="s">
        <v>25811</v>
      </c>
      <c r="C23444" s="13">
        <v>6.6099999999999994</v>
      </c>
      <c r="D23444" s="7" t="str">
        <f t="shared" si="366"/>
        <v>Unique</v>
      </c>
    </row>
    <row r="23445" spans="1:4" x14ac:dyDescent="0.35">
      <c r="A23445" s="7" t="s">
        <v>25812</v>
      </c>
      <c r="B23445" s="21" t="s">
        <v>25813</v>
      </c>
      <c r="C23445" s="13">
        <v>5.92</v>
      </c>
      <c r="D23445" s="7" t="str">
        <f t="shared" si="366"/>
        <v>Unique</v>
      </c>
    </row>
    <row r="23446" spans="1:4" x14ac:dyDescent="0.35">
      <c r="A23446" s="7" t="s">
        <v>25814</v>
      </c>
      <c r="B23446" s="21" t="s">
        <v>25815</v>
      </c>
      <c r="C23446" s="13">
        <v>5.67</v>
      </c>
      <c r="D23446" s="7" t="str">
        <f t="shared" si="366"/>
        <v>Unique</v>
      </c>
    </row>
    <row r="23447" spans="1:4" x14ac:dyDescent="0.35">
      <c r="A23447" s="7" t="s">
        <v>25816</v>
      </c>
      <c r="B23447" s="21" t="s">
        <v>25817</v>
      </c>
      <c r="C23447" s="13">
        <v>5.92</v>
      </c>
      <c r="D23447" s="7" t="str">
        <f t="shared" si="366"/>
        <v>Unique</v>
      </c>
    </row>
    <row r="23448" spans="1:4" x14ac:dyDescent="0.35">
      <c r="A23448" s="7" t="s">
        <v>25818</v>
      </c>
      <c r="B23448" s="21" t="s">
        <v>25819</v>
      </c>
      <c r="C23448" s="13">
        <v>5.92</v>
      </c>
      <c r="D23448" s="7" t="str">
        <f t="shared" si="366"/>
        <v>Unique</v>
      </c>
    </row>
    <row r="23449" spans="1:4" x14ac:dyDescent="0.35">
      <c r="A23449" s="7" t="s">
        <v>25820</v>
      </c>
      <c r="B23449" s="21" t="s">
        <v>25821</v>
      </c>
      <c r="C23449" s="13">
        <v>5.9399999999999995</v>
      </c>
      <c r="D23449" s="7" t="str">
        <f t="shared" si="366"/>
        <v>Unique</v>
      </c>
    </row>
    <row r="23450" spans="1:4" x14ac:dyDescent="0.35">
      <c r="A23450" s="7" t="s">
        <v>25796</v>
      </c>
      <c r="B23450" s="21" t="s">
        <v>25797</v>
      </c>
      <c r="C23450" s="13">
        <v>5.92</v>
      </c>
      <c r="D23450" s="7" t="str">
        <f t="shared" si="366"/>
        <v>Unique</v>
      </c>
    </row>
    <row r="23451" spans="1:4" x14ac:dyDescent="0.35">
      <c r="A23451" s="7" t="s">
        <v>25822</v>
      </c>
      <c r="B23451" s="21" t="s">
        <v>25823</v>
      </c>
      <c r="C23451" s="13">
        <v>5.93</v>
      </c>
      <c r="D23451" s="7" t="str">
        <f t="shared" si="366"/>
        <v>Unique</v>
      </c>
    </row>
    <row r="23452" spans="1:4" x14ac:dyDescent="0.35">
      <c r="A23452" s="7" t="s">
        <v>25822</v>
      </c>
      <c r="B23452" s="21" t="s">
        <v>25823</v>
      </c>
      <c r="C23452" s="13">
        <v>6.47</v>
      </c>
      <c r="D23452" s="7" t="str">
        <f t="shared" si="366"/>
        <v>Unique</v>
      </c>
    </row>
    <row r="23453" spans="1:4" x14ac:dyDescent="0.35">
      <c r="A23453" s="7" t="s">
        <v>25824</v>
      </c>
      <c r="B23453" s="21" t="s">
        <v>25825</v>
      </c>
      <c r="C23453" s="13">
        <v>7.9499999999999993</v>
      </c>
      <c r="D23453" s="7" t="str">
        <f t="shared" si="366"/>
        <v>Unique</v>
      </c>
    </row>
    <row r="23454" spans="1:4" x14ac:dyDescent="0.35">
      <c r="A23454" s="7" t="s">
        <v>25826</v>
      </c>
      <c r="B23454" s="21" t="s">
        <v>25827</v>
      </c>
      <c r="C23454" s="13">
        <v>5.92</v>
      </c>
      <c r="D23454" s="7" t="str">
        <f t="shared" si="366"/>
        <v>Unique</v>
      </c>
    </row>
    <row r="23455" spans="1:4" x14ac:dyDescent="0.35">
      <c r="A23455" s="7" t="s">
        <v>25828</v>
      </c>
      <c r="B23455" s="21" t="s">
        <v>25829</v>
      </c>
      <c r="C23455" s="13">
        <v>5.92</v>
      </c>
      <c r="D23455" s="7" t="str">
        <f t="shared" si="366"/>
        <v>Unique</v>
      </c>
    </row>
    <row r="23456" spans="1:4" x14ac:dyDescent="0.35">
      <c r="A23456" s="7" t="s">
        <v>25830</v>
      </c>
      <c r="B23456" s="21" t="s">
        <v>25831</v>
      </c>
      <c r="C23456" s="13">
        <v>5.67</v>
      </c>
      <c r="D23456" s="7" t="str">
        <f t="shared" si="366"/>
        <v>Unique</v>
      </c>
    </row>
    <row r="23457" spans="1:4" x14ac:dyDescent="0.35">
      <c r="A23457" s="7" t="s">
        <v>25832</v>
      </c>
      <c r="B23457" s="21" t="s">
        <v>25833</v>
      </c>
      <c r="C23457" s="13">
        <v>5.67</v>
      </c>
      <c r="D23457" s="7" t="str">
        <f t="shared" si="366"/>
        <v>Unique</v>
      </c>
    </row>
    <row r="23458" spans="1:4" x14ac:dyDescent="0.35">
      <c r="A23458" s="7" t="s">
        <v>25834</v>
      </c>
      <c r="B23458" s="21" t="s">
        <v>25835</v>
      </c>
      <c r="C23458" s="13">
        <v>5.67</v>
      </c>
      <c r="D23458" s="7" t="str">
        <f t="shared" si="366"/>
        <v>Unique</v>
      </c>
    </row>
    <row r="23459" spans="1:4" x14ac:dyDescent="0.35">
      <c r="A23459" s="7" t="s">
        <v>25838</v>
      </c>
      <c r="B23459" s="21" t="s">
        <v>25839</v>
      </c>
      <c r="C23459" s="13">
        <v>5.67</v>
      </c>
      <c r="D23459" s="7" t="str">
        <f t="shared" si="366"/>
        <v>Unique</v>
      </c>
    </row>
    <row r="23460" spans="1:4" x14ac:dyDescent="0.35">
      <c r="A23460" s="7" t="s">
        <v>25840</v>
      </c>
      <c r="B23460" s="21" t="s">
        <v>25841</v>
      </c>
      <c r="C23460" s="13">
        <v>5.67</v>
      </c>
      <c r="D23460" s="7" t="str">
        <f t="shared" si="366"/>
        <v>Unique</v>
      </c>
    </row>
    <row r="23461" spans="1:4" x14ac:dyDescent="0.35">
      <c r="A23461" s="7" t="s">
        <v>25842</v>
      </c>
      <c r="B23461" s="21" t="s">
        <v>25843</v>
      </c>
      <c r="C23461" s="13">
        <v>5.67</v>
      </c>
      <c r="D23461" s="7" t="str">
        <f t="shared" si="366"/>
        <v>Unique</v>
      </c>
    </row>
    <row r="23462" spans="1:4" x14ac:dyDescent="0.35">
      <c r="A23462" s="7" t="s">
        <v>25844</v>
      </c>
      <c r="B23462" s="21" t="s">
        <v>25845</v>
      </c>
      <c r="C23462" s="13">
        <v>5.67</v>
      </c>
      <c r="D23462" s="7" t="str">
        <f t="shared" si="366"/>
        <v>Unique</v>
      </c>
    </row>
    <row r="23463" spans="1:4" x14ac:dyDescent="0.35">
      <c r="A23463" s="7" t="s">
        <v>25846</v>
      </c>
      <c r="B23463" s="21">
        <v>10374</v>
      </c>
      <c r="C23463" s="13">
        <v>6.6099999999999994</v>
      </c>
      <c r="D23463" s="7" t="str">
        <f t="shared" si="366"/>
        <v>Unique</v>
      </c>
    </row>
    <row r="23464" spans="1:4" x14ac:dyDescent="0.35">
      <c r="A23464" s="7" t="s">
        <v>25847</v>
      </c>
      <c r="B23464" s="21" t="s">
        <v>25848</v>
      </c>
      <c r="C23464" s="13">
        <v>5.67</v>
      </c>
      <c r="D23464" s="7" t="str">
        <f t="shared" si="366"/>
        <v>Unique</v>
      </c>
    </row>
    <row r="23465" spans="1:4" x14ac:dyDescent="0.35">
      <c r="A23465" s="7" t="s">
        <v>25849</v>
      </c>
      <c r="B23465" s="21" t="s">
        <v>25850</v>
      </c>
      <c r="C23465" s="13">
        <v>5.67</v>
      </c>
      <c r="D23465" s="7" t="str">
        <f t="shared" si="366"/>
        <v>Unique</v>
      </c>
    </row>
    <row r="23466" spans="1:4" x14ac:dyDescent="0.35">
      <c r="A23466" s="7" t="s">
        <v>25851</v>
      </c>
      <c r="B23466" s="21" t="s">
        <v>25852</v>
      </c>
      <c r="C23466" s="13">
        <v>5.67</v>
      </c>
      <c r="D23466" s="7" t="str">
        <f t="shared" si="366"/>
        <v>Unique</v>
      </c>
    </row>
    <row r="23467" spans="1:4" x14ac:dyDescent="0.35">
      <c r="A23467" s="7" t="s">
        <v>25853</v>
      </c>
      <c r="B23467" s="21" t="s">
        <v>25854</v>
      </c>
      <c r="C23467" s="13">
        <v>5.67</v>
      </c>
      <c r="D23467" s="7" t="str">
        <f t="shared" si="366"/>
        <v>Unique</v>
      </c>
    </row>
    <row r="23468" spans="1:4" x14ac:dyDescent="0.35">
      <c r="A23468" s="7" t="s">
        <v>25855</v>
      </c>
      <c r="B23468" s="21" t="s">
        <v>25856</v>
      </c>
      <c r="C23468" s="13">
        <v>5.67</v>
      </c>
      <c r="D23468" s="7" t="str">
        <f t="shared" si="366"/>
        <v>Unique</v>
      </c>
    </row>
    <row r="23469" spans="1:4" x14ac:dyDescent="0.35">
      <c r="A23469" s="7" t="s">
        <v>25857</v>
      </c>
      <c r="B23469" s="21" t="s">
        <v>25858</v>
      </c>
      <c r="C23469" s="13">
        <v>5.67</v>
      </c>
      <c r="D23469" s="7" t="str">
        <f t="shared" si="366"/>
        <v>Unique</v>
      </c>
    </row>
    <row r="23470" spans="1:4" x14ac:dyDescent="0.35">
      <c r="A23470" s="7" t="s">
        <v>25859</v>
      </c>
      <c r="B23470" s="21" t="s">
        <v>25860</v>
      </c>
      <c r="C23470" s="13">
        <v>7.9499999999999993</v>
      </c>
      <c r="D23470" s="7" t="str">
        <f t="shared" si="366"/>
        <v>Unique</v>
      </c>
    </row>
    <row r="23471" spans="1:4" x14ac:dyDescent="0.35">
      <c r="A23471" s="7" t="s">
        <v>25861</v>
      </c>
      <c r="B23471" s="21" t="s">
        <v>25862</v>
      </c>
      <c r="C23471" s="13">
        <v>5.67</v>
      </c>
      <c r="D23471" s="7" t="str">
        <f t="shared" si="366"/>
        <v>Unique</v>
      </c>
    </row>
    <row r="23472" spans="1:4" x14ac:dyDescent="0.35">
      <c r="A23472" s="7" t="s">
        <v>25863</v>
      </c>
      <c r="B23472" s="21" t="s">
        <v>25864</v>
      </c>
      <c r="C23472" s="13">
        <v>5.67</v>
      </c>
      <c r="D23472" s="7" t="str">
        <f t="shared" si="366"/>
        <v>Unique</v>
      </c>
    </row>
    <row r="23473" spans="1:4" x14ac:dyDescent="0.35">
      <c r="A23473" s="7" t="s">
        <v>25836</v>
      </c>
      <c r="B23473" s="21" t="s">
        <v>25837</v>
      </c>
      <c r="C23473" s="13">
        <v>5.92</v>
      </c>
      <c r="D23473" s="7" t="str">
        <f t="shared" si="366"/>
        <v>Unique</v>
      </c>
    </row>
    <row r="23474" spans="1:4" x14ac:dyDescent="0.35">
      <c r="A23474" s="7" t="s">
        <v>25865</v>
      </c>
      <c r="B23474" s="21" t="s">
        <v>25866</v>
      </c>
      <c r="C23474" s="13">
        <v>5.67</v>
      </c>
      <c r="D23474" s="7" t="str">
        <f t="shared" si="366"/>
        <v>Unique</v>
      </c>
    </row>
    <row r="23475" spans="1:4" x14ac:dyDescent="0.35">
      <c r="A23475" s="7" t="s">
        <v>25867</v>
      </c>
      <c r="B23475" s="21" t="s">
        <v>25868</v>
      </c>
      <c r="C23475" s="13">
        <v>5.67</v>
      </c>
      <c r="D23475" s="7" t="str">
        <f t="shared" si="366"/>
        <v>Unique</v>
      </c>
    </row>
    <row r="23476" spans="1:4" x14ac:dyDescent="0.35">
      <c r="A23476" s="7" t="s">
        <v>25869</v>
      </c>
      <c r="B23476" s="21" t="s">
        <v>25870</v>
      </c>
      <c r="C23476" s="13">
        <v>5.67</v>
      </c>
      <c r="D23476" s="7" t="str">
        <f t="shared" si="366"/>
        <v>Unique</v>
      </c>
    </row>
    <row r="23477" spans="1:4" x14ac:dyDescent="0.35">
      <c r="A23477" s="7" t="s">
        <v>25871</v>
      </c>
      <c r="B23477" s="21" t="s">
        <v>25872</v>
      </c>
      <c r="C23477" s="13">
        <v>5.67</v>
      </c>
      <c r="D23477" s="7" t="str">
        <f t="shared" si="366"/>
        <v>Unique</v>
      </c>
    </row>
    <row r="23478" spans="1:4" x14ac:dyDescent="0.35">
      <c r="A23478" s="7" t="s">
        <v>25873</v>
      </c>
      <c r="B23478" s="21" t="s">
        <v>11444</v>
      </c>
      <c r="C23478" s="13">
        <v>5.9399999999999995</v>
      </c>
      <c r="D23478" s="7" t="str">
        <f t="shared" si="366"/>
        <v>Unique</v>
      </c>
    </row>
    <row r="23479" spans="1:4" x14ac:dyDescent="0.35">
      <c r="A23479" s="7" t="s">
        <v>25874</v>
      </c>
      <c r="B23479" s="21" t="s">
        <v>25875</v>
      </c>
      <c r="C23479" s="13">
        <v>5.67</v>
      </c>
      <c r="D23479" s="7" t="str">
        <f t="shared" si="366"/>
        <v>Unique</v>
      </c>
    </row>
    <row r="23480" spans="1:4" x14ac:dyDescent="0.35">
      <c r="A23480" s="7" t="s">
        <v>25876</v>
      </c>
      <c r="B23480" s="21" t="s">
        <v>25877</v>
      </c>
      <c r="C23480" s="13">
        <v>5.67</v>
      </c>
      <c r="D23480" s="7" t="str">
        <f t="shared" si="366"/>
        <v>Unique</v>
      </c>
    </row>
    <row r="23481" spans="1:4" x14ac:dyDescent="0.35">
      <c r="A23481" s="7" t="s">
        <v>25798</v>
      </c>
      <c r="B23481" s="21" t="s">
        <v>25799</v>
      </c>
      <c r="C23481" s="13">
        <v>5.92</v>
      </c>
      <c r="D23481" s="7" t="str">
        <f t="shared" si="366"/>
        <v>Unique</v>
      </c>
    </row>
    <row r="23482" spans="1:4" x14ac:dyDescent="0.35">
      <c r="A23482" s="7" t="s">
        <v>25879</v>
      </c>
      <c r="B23482" s="21" t="s">
        <v>25880</v>
      </c>
      <c r="C23482" s="13">
        <v>5.67</v>
      </c>
      <c r="D23482" s="7" t="str">
        <f t="shared" si="366"/>
        <v>Unique</v>
      </c>
    </row>
    <row r="23483" spans="1:4" x14ac:dyDescent="0.35">
      <c r="A23483" s="7" t="s">
        <v>25881</v>
      </c>
      <c r="B23483" s="21" t="s">
        <v>25882</v>
      </c>
      <c r="C23483" s="13">
        <v>5.9399999999999995</v>
      </c>
      <c r="D23483" s="7" t="str">
        <f t="shared" si="366"/>
        <v>Unique</v>
      </c>
    </row>
    <row r="23484" spans="1:4" x14ac:dyDescent="0.35">
      <c r="A23484" s="7" t="s">
        <v>25883</v>
      </c>
      <c r="B23484" s="21" t="s">
        <v>25543</v>
      </c>
      <c r="C23484" s="13">
        <v>11.080000000000002</v>
      </c>
      <c r="D23484" s="7" t="str">
        <f t="shared" si="366"/>
        <v>Unique</v>
      </c>
    </row>
    <row r="23485" spans="1:4" x14ac:dyDescent="0.35">
      <c r="A23485" s="7" t="s">
        <v>25884</v>
      </c>
      <c r="B23485" s="21" t="s">
        <v>25885</v>
      </c>
      <c r="C23485" s="13">
        <v>5.92</v>
      </c>
      <c r="D23485" s="7" t="str">
        <f t="shared" si="366"/>
        <v>Unique</v>
      </c>
    </row>
    <row r="23486" spans="1:4" x14ac:dyDescent="0.35">
      <c r="A23486" s="7" t="s">
        <v>25886</v>
      </c>
      <c r="B23486" s="21" t="s">
        <v>25887</v>
      </c>
      <c r="C23486" s="13">
        <v>5.92</v>
      </c>
      <c r="D23486" s="7" t="str">
        <f t="shared" si="366"/>
        <v>Unique</v>
      </c>
    </row>
    <row r="23487" spans="1:4" x14ac:dyDescent="0.35">
      <c r="A23487" s="7" t="s">
        <v>25888</v>
      </c>
      <c r="B23487" s="21" t="s">
        <v>25889</v>
      </c>
      <c r="C23487" s="13">
        <v>5.93</v>
      </c>
      <c r="D23487" s="7" t="str">
        <f t="shared" si="366"/>
        <v>Unique</v>
      </c>
    </row>
    <row r="23488" spans="1:4" x14ac:dyDescent="0.35">
      <c r="A23488" s="7" t="s">
        <v>25890</v>
      </c>
      <c r="B23488" s="21" t="s">
        <v>25891</v>
      </c>
      <c r="C23488" s="13">
        <v>5.92</v>
      </c>
      <c r="D23488" s="7" t="str">
        <f t="shared" si="366"/>
        <v>Unique</v>
      </c>
    </row>
    <row r="23489" spans="1:4" x14ac:dyDescent="0.35">
      <c r="A23489" s="7" t="s">
        <v>25892</v>
      </c>
      <c r="B23489" s="21" t="s">
        <v>25893</v>
      </c>
      <c r="C23489" s="13">
        <v>5.93</v>
      </c>
      <c r="D23489" s="7" t="str">
        <f t="shared" si="366"/>
        <v>Unique</v>
      </c>
    </row>
    <row r="23490" spans="1:4" x14ac:dyDescent="0.35">
      <c r="A23490" s="7" t="s">
        <v>25894</v>
      </c>
      <c r="B23490" s="21" t="s">
        <v>25889</v>
      </c>
      <c r="C23490" s="13">
        <v>7.09</v>
      </c>
      <c r="D23490" s="7" t="str">
        <f t="shared" ref="D23490:D23553" si="367">IF(COUNTIFS(A:A,A23490,B:B,B23490,C:C,C23490)&gt;1,"Doublon","Unique")</f>
        <v>Unique</v>
      </c>
    </row>
    <row r="23491" spans="1:4" x14ac:dyDescent="0.35">
      <c r="A23491" s="7" t="s">
        <v>25895</v>
      </c>
      <c r="B23491" s="21">
        <v>747764</v>
      </c>
      <c r="C23491" s="13">
        <v>6.6099999999999994</v>
      </c>
      <c r="D23491" s="7" t="str">
        <f t="shared" si="367"/>
        <v>Unique</v>
      </c>
    </row>
    <row r="23492" spans="1:4" x14ac:dyDescent="0.35">
      <c r="A23492" s="7" t="s">
        <v>25896</v>
      </c>
      <c r="B23492" s="21" t="s">
        <v>25897</v>
      </c>
      <c r="C23492" s="13">
        <v>5.9399999999999995</v>
      </c>
      <c r="D23492" s="7" t="str">
        <f t="shared" si="367"/>
        <v>Unique</v>
      </c>
    </row>
    <row r="23493" spans="1:4" x14ac:dyDescent="0.35">
      <c r="A23493" s="7" t="s">
        <v>25898</v>
      </c>
      <c r="B23493" s="21" t="s">
        <v>25897</v>
      </c>
      <c r="C23493" s="13">
        <v>5.67</v>
      </c>
      <c r="D23493" s="7" t="str">
        <f t="shared" si="367"/>
        <v>Unique</v>
      </c>
    </row>
    <row r="23494" spans="1:4" x14ac:dyDescent="0.35">
      <c r="A23494" s="7" t="s">
        <v>25896</v>
      </c>
      <c r="B23494" s="21" t="s">
        <v>25897</v>
      </c>
      <c r="C23494" s="13">
        <v>-0.05</v>
      </c>
      <c r="D23494" s="7" t="str">
        <f t="shared" si="367"/>
        <v>Unique</v>
      </c>
    </row>
    <row r="23495" spans="1:4" x14ac:dyDescent="0.35">
      <c r="A23495" s="7" t="s">
        <v>25898</v>
      </c>
      <c r="B23495" s="21" t="s">
        <v>25897</v>
      </c>
      <c r="C23495" s="13">
        <v>-0.03</v>
      </c>
      <c r="D23495" s="7" t="str">
        <f t="shared" si="367"/>
        <v>Unique</v>
      </c>
    </row>
    <row r="23496" spans="1:4" x14ac:dyDescent="0.35">
      <c r="A23496" s="7" t="s">
        <v>25899</v>
      </c>
      <c r="B23496" s="21" t="s">
        <v>25900</v>
      </c>
      <c r="C23496" s="13">
        <v>5.67</v>
      </c>
      <c r="D23496" s="7" t="str">
        <f t="shared" si="367"/>
        <v>Unique</v>
      </c>
    </row>
    <row r="23497" spans="1:4" x14ac:dyDescent="0.35">
      <c r="A23497" s="7" t="s">
        <v>25901</v>
      </c>
      <c r="B23497" s="21" t="s">
        <v>25902</v>
      </c>
      <c r="C23497" s="13">
        <v>5.92</v>
      </c>
      <c r="D23497" s="7" t="str">
        <f t="shared" si="367"/>
        <v>Unique</v>
      </c>
    </row>
    <row r="23498" spans="1:4" x14ac:dyDescent="0.35">
      <c r="A23498" s="7" t="s">
        <v>25903</v>
      </c>
      <c r="B23498" s="21">
        <v>10321</v>
      </c>
      <c r="C23498" s="13">
        <v>7.6599999999999993</v>
      </c>
      <c r="D23498" s="7" t="str">
        <f t="shared" si="367"/>
        <v>Unique</v>
      </c>
    </row>
    <row r="23499" spans="1:4" x14ac:dyDescent="0.35">
      <c r="A23499" s="7" t="s">
        <v>25904</v>
      </c>
      <c r="B23499" s="21">
        <v>10321</v>
      </c>
      <c r="C23499" s="13">
        <v>7.6599999999999993</v>
      </c>
      <c r="D23499" s="7" t="str">
        <f t="shared" si="367"/>
        <v>Unique</v>
      </c>
    </row>
    <row r="23500" spans="1:4" x14ac:dyDescent="0.35">
      <c r="A23500" s="7" t="s">
        <v>25905</v>
      </c>
      <c r="B23500" s="21">
        <v>10321</v>
      </c>
      <c r="C23500" s="13">
        <v>6.6099999999999994</v>
      </c>
      <c r="D23500" s="7" t="str">
        <f t="shared" si="367"/>
        <v>Unique</v>
      </c>
    </row>
    <row r="23501" spans="1:4" x14ac:dyDescent="0.35">
      <c r="A23501" s="7" t="s">
        <v>25903</v>
      </c>
      <c r="B23501" s="21">
        <v>10321</v>
      </c>
      <c r="C23501" s="13">
        <v>-6.0000000000000005E-2</v>
      </c>
      <c r="D23501" s="7" t="str">
        <f t="shared" si="367"/>
        <v>Unique</v>
      </c>
    </row>
    <row r="23502" spans="1:4" x14ac:dyDescent="0.35">
      <c r="A23502" s="7" t="s">
        <v>25905</v>
      </c>
      <c r="B23502" s="21">
        <v>10321</v>
      </c>
      <c r="C23502" s="13">
        <v>-6.0000000000000005E-2</v>
      </c>
      <c r="D23502" s="7" t="str">
        <f t="shared" si="367"/>
        <v>Unique</v>
      </c>
    </row>
    <row r="23503" spans="1:4" x14ac:dyDescent="0.35">
      <c r="A23503" s="7" t="s">
        <v>25904</v>
      </c>
      <c r="B23503" s="21">
        <v>10321</v>
      </c>
      <c r="C23503" s="13">
        <v>-0.04</v>
      </c>
      <c r="D23503" s="7" t="str">
        <f t="shared" si="367"/>
        <v>Unique</v>
      </c>
    </row>
    <row r="23504" spans="1:4" x14ac:dyDescent="0.35">
      <c r="A23504" s="7" t="s">
        <v>25906</v>
      </c>
      <c r="B23504" s="21" t="s">
        <v>25907</v>
      </c>
      <c r="C23504" s="13">
        <v>5.67</v>
      </c>
      <c r="D23504" s="7" t="str">
        <f t="shared" si="367"/>
        <v>Unique</v>
      </c>
    </row>
    <row r="23505" spans="1:4" x14ac:dyDescent="0.35">
      <c r="A23505" s="7" t="s">
        <v>25908</v>
      </c>
      <c r="B23505" s="21">
        <v>30066652</v>
      </c>
      <c r="C23505" s="13">
        <v>5.92</v>
      </c>
      <c r="D23505" s="7" t="str">
        <f t="shared" si="367"/>
        <v>Unique</v>
      </c>
    </row>
    <row r="23506" spans="1:4" x14ac:dyDescent="0.35">
      <c r="A23506" s="7" t="s">
        <v>25909</v>
      </c>
      <c r="B23506" s="21" t="s">
        <v>25910</v>
      </c>
      <c r="C23506" s="13">
        <v>10.760000000000002</v>
      </c>
      <c r="D23506" s="7" t="str">
        <f t="shared" si="367"/>
        <v>Unique</v>
      </c>
    </row>
    <row r="23507" spans="1:4" x14ac:dyDescent="0.35">
      <c r="A23507" s="7" t="s">
        <v>25911</v>
      </c>
      <c r="B23507" s="21">
        <v>30068893</v>
      </c>
      <c r="C23507" s="13">
        <v>5.67</v>
      </c>
      <c r="D23507" s="7" t="str">
        <f t="shared" si="367"/>
        <v>Unique</v>
      </c>
    </row>
    <row r="23508" spans="1:4" x14ac:dyDescent="0.35">
      <c r="A23508" s="7" t="s">
        <v>25912</v>
      </c>
      <c r="B23508" s="21">
        <v>26000811</v>
      </c>
      <c r="C23508" s="13">
        <v>7.09</v>
      </c>
      <c r="D23508" s="7" t="str">
        <f t="shared" si="367"/>
        <v>Unique</v>
      </c>
    </row>
    <row r="23509" spans="1:4" x14ac:dyDescent="0.35">
      <c r="A23509" s="7" t="s">
        <v>25913</v>
      </c>
      <c r="B23509" s="21" t="s">
        <v>25914</v>
      </c>
      <c r="C23509" s="13">
        <v>5.67</v>
      </c>
      <c r="D23509" s="7" t="str">
        <f t="shared" si="367"/>
        <v>Unique</v>
      </c>
    </row>
    <row r="23510" spans="1:4" x14ac:dyDescent="0.35">
      <c r="A23510" s="7" t="s">
        <v>25915</v>
      </c>
      <c r="B23510" s="21">
        <v>30061461</v>
      </c>
      <c r="C23510" s="13">
        <v>5.92</v>
      </c>
      <c r="D23510" s="7" t="str">
        <f t="shared" si="367"/>
        <v>Unique</v>
      </c>
    </row>
    <row r="23511" spans="1:4" x14ac:dyDescent="0.35">
      <c r="A23511" s="7" t="s">
        <v>25916</v>
      </c>
      <c r="B23511" s="21" t="s">
        <v>25917</v>
      </c>
      <c r="C23511" s="13">
        <v>8.74</v>
      </c>
      <c r="D23511" s="7" t="str">
        <f t="shared" si="367"/>
        <v>Unique</v>
      </c>
    </row>
    <row r="23512" spans="1:4" x14ac:dyDescent="0.35">
      <c r="A23512" s="7" t="s">
        <v>25918</v>
      </c>
      <c r="B23512" s="21" t="s">
        <v>25917</v>
      </c>
      <c r="C23512" s="13">
        <v>7.38</v>
      </c>
      <c r="D23512" s="7" t="str">
        <f t="shared" si="367"/>
        <v>Unique</v>
      </c>
    </row>
    <row r="23513" spans="1:4" x14ac:dyDescent="0.35">
      <c r="A23513" s="7" t="s">
        <v>25918</v>
      </c>
      <c r="B23513" s="21" t="s">
        <v>25917</v>
      </c>
      <c r="C23513" s="13">
        <v>-0.05</v>
      </c>
      <c r="D23513" s="7" t="str">
        <f t="shared" si="367"/>
        <v>Unique</v>
      </c>
    </row>
    <row r="23514" spans="1:4" x14ac:dyDescent="0.35">
      <c r="A23514" s="7" t="s">
        <v>25916</v>
      </c>
      <c r="B23514" s="21" t="s">
        <v>25917</v>
      </c>
      <c r="C23514" s="13">
        <v>-0.03</v>
      </c>
      <c r="D23514" s="7" t="str">
        <f t="shared" si="367"/>
        <v>Unique</v>
      </c>
    </row>
    <row r="23515" spans="1:4" x14ac:dyDescent="0.35">
      <c r="A23515" s="7" t="s">
        <v>25919</v>
      </c>
      <c r="B23515" s="21" t="s">
        <v>25920</v>
      </c>
      <c r="C23515" s="13">
        <v>9.36</v>
      </c>
      <c r="D23515" s="7" t="str">
        <f t="shared" si="367"/>
        <v>Unique</v>
      </c>
    </row>
    <row r="23516" spans="1:4" x14ac:dyDescent="0.35">
      <c r="A23516" s="7" t="s">
        <v>25921</v>
      </c>
      <c r="B23516" s="21" t="s">
        <v>25922</v>
      </c>
      <c r="C23516" s="13">
        <v>12.56</v>
      </c>
      <c r="D23516" s="7" t="str">
        <f t="shared" si="367"/>
        <v>Unique</v>
      </c>
    </row>
    <row r="23517" spans="1:4" x14ac:dyDescent="0.35">
      <c r="A23517" s="7" t="s">
        <v>25923</v>
      </c>
      <c r="B23517" s="21" t="s">
        <v>25922</v>
      </c>
      <c r="C23517" s="13">
        <v>9.65</v>
      </c>
      <c r="D23517" s="7" t="str">
        <f t="shared" si="367"/>
        <v>Unique</v>
      </c>
    </row>
    <row r="23518" spans="1:4" x14ac:dyDescent="0.35">
      <c r="A23518" s="7" t="s">
        <v>25924</v>
      </c>
      <c r="B23518" s="21" t="s">
        <v>25922</v>
      </c>
      <c r="C23518" s="13">
        <v>7.38</v>
      </c>
      <c r="D23518" s="7" t="str">
        <f t="shared" si="367"/>
        <v>Unique</v>
      </c>
    </row>
    <row r="23519" spans="1:4" x14ac:dyDescent="0.35">
      <c r="A23519" s="7" t="s">
        <v>25921</v>
      </c>
      <c r="B23519" s="21" t="s">
        <v>25922</v>
      </c>
      <c r="C23519" s="13">
        <v>-6.0000000000000005E-2</v>
      </c>
      <c r="D23519" s="7" t="str">
        <f t="shared" si="367"/>
        <v>Unique</v>
      </c>
    </row>
    <row r="23520" spans="1:4" x14ac:dyDescent="0.35">
      <c r="A23520" s="7" t="s">
        <v>25923</v>
      </c>
      <c r="B23520" s="21" t="s">
        <v>25922</v>
      </c>
      <c r="C23520" s="13">
        <v>-6.0000000000000005E-2</v>
      </c>
      <c r="D23520" s="7" t="str">
        <f t="shared" si="367"/>
        <v>Unique</v>
      </c>
    </row>
    <row r="23521" spans="1:4" x14ac:dyDescent="0.35">
      <c r="A23521" s="7" t="s">
        <v>25924</v>
      </c>
      <c r="B23521" s="21" t="s">
        <v>25922</v>
      </c>
      <c r="C23521" s="13">
        <v>-0.04</v>
      </c>
      <c r="D23521" s="7" t="str">
        <f t="shared" si="367"/>
        <v>Unique</v>
      </c>
    </row>
    <row r="23522" spans="1:4" x14ac:dyDescent="0.35">
      <c r="A23522" s="7" t="s">
        <v>25925</v>
      </c>
      <c r="B23522" s="21">
        <v>30056162</v>
      </c>
      <c r="C23522" s="13">
        <v>7.9499999999999993</v>
      </c>
      <c r="D23522" s="7" t="str">
        <f t="shared" si="367"/>
        <v>Unique</v>
      </c>
    </row>
    <row r="23523" spans="1:4" x14ac:dyDescent="0.35">
      <c r="A23523" s="7" t="s">
        <v>25926</v>
      </c>
      <c r="B23523" s="21" t="s">
        <v>25927</v>
      </c>
      <c r="C23523" s="13">
        <v>5.67</v>
      </c>
      <c r="D23523" s="7" t="str">
        <f t="shared" si="367"/>
        <v>Unique</v>
      </c>
    </row>
    <row r="23524" spans="1:4" x14ac:dyDescent="0.35">
      <c r="A23524" s="7" t="s">
        <v>25928</v>
      </c>
      <c r="B23524" s="21" t="s">
        <v>25929</v>
      </c>
      <c r="C23524" s="13">
        <v>7.09</v>
      </c>
      <c r="D23524" s="7" t="str">
        <f t="shared" si="367"/>
        <v>Unique</v>
      </c>
    </row>
    <row r="23525" spans="1:4" x14ac:dyDescent="0.35">
      <c r="A23525" s="7" t="s">
        <v>25930</v>
      </c>
      <c r="B23525" s="21" t="s">
        <v>25931</v>
      </c>
      <c r="C23525" s="13">
        <v>7.6599999999999993</v>
      </c>
      <c r="D23525" s="7" t="str">
        <f t="shared" si="367"/>
        <v>Unique</v>
      </c>
    </row>
    <row r="23526" spans="1:4" x14ac:dyDescent="0.35">
      <c r="A23526" s="7" t="s">
        <v>25932</v>
      </c>
      <c r="B23526" s="21" t="s">
        <v>25933</v>
      </c>
      <c r="C23526" s="13">
        <v>5.67</v>
      </c>
      <c r="D23526" s="7" t="str">
        <f t="shared" si="367"/>
        <v>Unique</v>
      </c>
    </row>
    <row r="23527" spans="1:4" x14ac:dyDescent="0.35">
      <c r="A23527" s="7" t="s">
        <v>25934</v>
      </c>
      <c r="B23527" s="21" t="s">
        <v>25935</v>
      </c>
      <c r="C23527" s="13">
        <v>5.67</v>
      </c>
      <c r="D23527" s="7" t="str">
        <f t="shared" si="367"/>
        <v>Unique</v>
      </c>
    </row>
    <row r="23528" spans="1:4" x14ac:dyDescent="0.35">
      <c r="A23528" s="7" t="s">
        <v>25936</v>
      </c>
      <c r="B23528" s="21" t="s">
        <v>25937</v>
      </c>
      <c r="C23528" s="13">
        <v>5.67</v>
      </c>
      <c r="D23528" s="7" t="str">
        <f t="shared" si="367"/>
        <v>Unique</v>
      </c>
    </row>
    <row r="23529" spans="1:4" x14ac:dyDescent="0.35">
      <c r="A23529" s="7" t="s">
        <v>25938</v>
      </c>
      <c r="B23529" s="21">
        <v>26005573</v>
      </c>
      <c r="C23529" s="13">
        <v>5.92</v>
      </c>
      <c r="D23529" s="7" t="str">
        <f t="shared" si="367"/>
        <v>Unique</v>
      </c>
    </row>
    <row r="23530" spans="1:4" x14ac:dyDescent="0.35">
      <c r="A23530" s="7" t="s">
        <v>25878</v>
      </c>
      <c r="B23530" s="21">
        <v>26003637</v>
      </c>
      <c r="C23530" s="13">
        <v>5.67</v>
      </c>
      <c r="D23530" s="7" t="str">
        <f t="shared" si="367"/>
        <v>Unique</v>
      </c>
    </row>
    <row r="23531" spans="1:4" x14ac:dyDescent="0.35">
      <c r="A23531" s="7" t="s">
        <v>25941</v>
      </c>
      <c r="B23531" s="21" t="s">
        <v>25942</v>
      </c>
      <c r="C23531" s="13">
        <v>5.67</v>
      </c>
      <c r="D23531" s="7" t="str">
        <f t="shared" si="367"/>
        <v>Unique</v>
      </c>
    </row>
    <row r="23532" spans="1:4" x14ac:dyDescent="0.35">
      <c r="A23532" s="7" t="s">
        <v>25943</v>
      </c>
      <c r="B23532" s="21" t="s">
        <v>25944</v>
      </c>
      <c r="C23532" s="13">
        <v>5.67</v>
      </c>
      <c r="D23532" s="7" t="str">
        <f t="shared" si="367"/>
        <v>Unique</v>
      </c>
    </row>
    <row r="23533" spans="1:4" x14ac:dyDescent="0.35">
      <c r="A23533" s="7" t="s">
        <v>25945</v>
      </c>
      <c r="B23533" s="21" t="s">
        <v>25946</v>
      </c>
      <c r="C23533" s="13">
        <v>5.92</v>
      </c>
      <c r="D23533" s="7" t="str">
        <f t="shared" si="367"/>
        <v>Unique</v>
      </c>
    </row>
    <row r="23534" spans="1:4" x14ac:dyDescent="0.35">
      <c r="A23534" s="7" t="s">
        <v>25947</v>
      </c>
      <c r="B23534" s="21" t="s">
        <v>25948</v>
      </c>
      <c r="C23534" s="13">
        <v>5.67</v>
      </c>
      <c r="D23534" s="7" t="str">
        <f t="shared" si="367"/>
        <v>Unique</v>
      </c>
    </row>
    <row r="23535" spans="1:4" x14ac:dyDescent="0.35">
      <c r="A23535" s="7" t="s">
        <v>25949</v>
      </c>
      <c r="B23535" s="21" t="s">
        <v>25950</v>
      </c>
      <c r="C23535" s="13">
        <v>5.67</v>
      </c>
      <c r="D23535" s="7" t="str">
        <f t="shared" si="367"/>
        <v>Unique</v>
      </c>
    </row>
    <row r="23536" spans="1:4" x14ac:dyDescent="0.35">
      <c r="A23536" s="7" t="s">
        <v>25951</v>
      </c>
      <c r="B23536" s="21">
        <v>10309</v>
      </c>
      <c r="C23536" s="13">
        <v>5.67</v>
      </c>
      <c r="D23536" s="7" t="str">
        <f t="shared" si="367"/>
        <v>Unique</v>
      </c>
    </row>
    <row r="23537" spans="1:4" x14ac:dyDescent="0.35">
      <c r="A23537" s="7" t="s">
        <v>25952</v>
      </c>
      <c r="B23537" s="21" t="s">
        <v>25953</v>
      </c>
      <c r="C23537" s="13">
        <v>5.67</v>
      </c>
      <c r="D23537" s="7" t="str">
        <f t="shared" si="367"/>
        <v>Unique</v>
      </c>
    </row>
    <row r="23538" spans="1:4" x14ac:dyDescent="0.35">
      <c r="A23538" s="7" t="s">
        <v>25954</v>
      </c>
      <c r="B23538" s="21" t="s">
        <v>25955</v>
      </c>
      <c r="C23538" s="13">
        <v>5.93</v>
      </c>
      <c r="D23538" s="7" t="str">
        <f t="shared" si="367"/>
        <v>Unique</v>
      </c>
    </row>
    <row r="23539" spans="1:4" x14ac:dyDescent="0.35">
      <c r="A23539" s="7" t="s">
        <v>25956</v>
      </c>
      <c r="B23539" s="21" t="s">
        <v>25957</v>
      </c>
      <c r="C23539" s="13">
        <v>7.09</v>
      </c>
      <c r="D23539" s="7" t="str">
        <f t="shared" si="367"/>
        <v>Unique</v>
      </c>
    </row>
    <row r="23540" spans="1:4" x14ac:dyDescent="0.35">
      <c r="A23540" s="7" t="s">
        <v>25958</v>
      </c>
      <c r="B23540" s="21" t="s">
        <v>25959</v>
      </c>
      <c r="C23540" s="13">
        <v>5.67</v>
      </c>
      <c r="D23540" s="7" t="str">
        <f t="shared" si="367"/>
        <v>Unique</v>
      </c>
    </row>
    <row r="23541" spans="1:4" x14ac:dyDescent="0.35">
      <c r="A23541" s="7" t="s">
        <v>25960</v>
      </c>
      <c r="B23541" s="21" t="s">
        <v>25961</v>
      </c>
      <c r="C23541" s="13">
        <v>5.67</v>
      </c>
      <c r="D23541" s="7" t="str">
        <f t="shared" si="367"/>
        <v>Unique</v>
      </c>
    </row>
    <row r="23542" spans="1:4" x14ac:dyDescent="0.35">
      <c r="A23542" s="7" t="s">
        <v>25962</v>
      </c>
      <c r="B23542" s="21" t="s">
        <v>25963</v>
      </c>
      <c r="C23542" s="13">
        <v>5.67</v>
      </c>
      <c r="D23542" s="7" t="str">
        <f t="shared" si="367"/>
        <v>Unique</v>
      </c>
    </row>
    <row r="23543" spans="1:4" x14ac:dyDescent="0.35">
      <c r="A23543" s="7" t="s">
        <v>25964</v>
      </c>
      <c r="B23543" s="21" t="s">
        <v>25965</v>
      </c>
      <c r="C23543" s="13">
        <v>5.67</v>
      </c>
      <c r="D23543" s="7" t="str">
        <f t="shared" si="367"/>
        <v>Unique</v>
      </c>
    </row>
    <row r="23544" spans="1:4" x14ac:dyDescent="0.35">
      <c r="A23544" s="7" t="s">
        <v>25966</v>
      </c>
      <c r="B23544" s="21" t="s">
        <v>25967</v>
      </c>
      <c r="C23544" s="13">
        <v>5.92</v>
      </c>
      <c r="D23544" s="7" t="str">
        <f t="shared" si="367"/>
        <v>Unique</v>
      </c>
    </row>
    <row r="23545" spans="1:4" x14ac:dyDescent="0.35">
      <c r="A23545" s="7" t="s">
        <v>25968</v>
      </c>
      <c r="B23545" s="21" t="s">
        <v>25969</v>
      </c>
      <c r="C23545" s="13">
        <v>7.09</v>
      </c>
      <c r="D23545" s="7" t="str">
        <f t="shared" si="367"/>
        <v>Unique</v>
      </c>
    </row>
    <row r="23546" spans="1:4" x14ac:dyDescent="0.35">
      <c r="A23546" s="7" t="s">
        <v>25970</v>
      </c>
      <c r="B23546" s="21" t="s">
        <v>25971</v>
      </c>
      <c r="C23546" s="13">
        <v>5.67</v>
      </c>
      <c r="D23546" s="7" t="str">
        <f t="shared" si="367"/>
        <v>Unique</v>
      </c>
    </row>
    <row r="23547" spans="1:4" x14ac:dyDescent="0.35">
      <c r="A23547" s="7" t="s">
        <v>25972</v>
      </c>
      <c r="B23547" s="21" t="s">
        <v>25973</v>
      </c>
      <c r="C23547" s="13">
        <v>5.92</v>
      </c>
      <c r="D23547" s="7" t="str">
        <f t="shared" si="367"/>
        <v>Unique</v>
      </c>
    </row>
    <row r="23548" spans="1:4" x14ac:dyDescent="0.35">
      <c r="A23548" s="7" t="s">
        <v>25974</v>
      </c>
      <c r="B23548" s="21">
        <v>10366</v>
      </c>
      <c r="C23548" s="13">
        <v>9.65</v>
      </c>
      <c r="D23548" s="7" t="str">
        <f t="shared" si="367"/>
        <v>Unique</v>
      </c>
    </row>
    <row r="23549" spans="1:4" x14ac:dyDescent="0.35">
      <c r="A23549" s="7" t="s">
        <v>25975</v>
      </c>
      <c r="B23549" s="21" t="s">
        <v>25976</v>
      </c>
      <c r="C23549" s="13">
        <v>5.93</v>
      </c>
      <c r="D23549" s="7" t="str">
        <f t="shared" si="367"/>
        <v>Unique</v>
      </c>
    </row>
    <row r="23550" spans="1:4" x14ac:dyDescent="0.35">
      <c r="A23550" s="7" t="s">
        <v>25977</v>
      </c>
      <c r="B23550" s="21" t="s">
        <v>25978</v>
      </c>
      <c r="C23550" s="13">
        <v>5.92</v>
      </c>
      <c r="D23550" s="7" t="str">
        <f t="shared" si="367"/>
        <v>Unique</v>
      </c>
    </row>
    <row r="23551" spans="1:4" x14ac:dyDescent="0.35">
      <c r="A23551" s="7" t="s">
        <v>25979</v>
      </c>
      <c r="B23551" s="21">
        <v>10364</v>
      </c>
      <c r="C23551" s="13">
        <v>9.65</v>
      </c>
      <c r="D23551" s="7" t="str">
        <f t="shared" si="367"/>
        <v>Unique</v>
      </c>
    </row>
    <row r="23552" spans="1:4" x14ac:dyDescent="0.35">
      <c r="A23552" s="7" t="s">
        <v>25980</v>
      </c>
      <c r="B23552" s="21">
        <v>10364</v>
      </c>
      <c r="C23552" s="13">
        <v>9.36</v>
      </c>
      <c r="D23552" s="7" t="str">
        <f t="shared" si="367"/>
        <v>Unique</v>
      </c>
    </row>
    <row r="23553" spans="1:4" x14ac:dyDescent="0.35">
      <c r="A23553" s="7" t="s">
        <v>25981</v>
      </c>
      <c r="B23553" s="21">
        <v>10364</v>
      </c>
      <c r="C23553" s="13">
        <v>5.67</v>
      </c>
      <c r="D23553" s="7" t="str">
        <f t="shared" si="367"/>
        <v>Unique</v>
      </c>
    </row>
    <row r="23554" spans="1:4" x14ac:dyDescent="0.35">
      <c r="A23554" s="7" t="s">
        <v>25981</v>
      </c>
      <c r="B23554" s="21">
        <v>10364</v>
      </c>
      <c r="C23554" s="13">
        <v>-6.0000000000000005E-2</v>
      </c>
      <c r="D23554" s="7" t="str">
        <f t="shared" ref="D23554:D23617" si="368">IF(COUNTIFS(A:A,A23554,B:B,B23554,C:C,C23554)&gt;1,"Doublon","Unique")</f>
        <v>Unique</v>
      </c>
    </row>
    <row r="23555" spans="1:4" x14ac:dyDescent="0.35">
      <c r="A23555" s="7" t="s">
        <v>25980</v>
      </c>
      <c r="B23555" s="21">
        <v>10364</v>
      </c>
      <c r="C23555" s="13">
        <v>-6.0000000000000005E-2</v>
      </c>
      <c r="D23555" s="7" t="str">
        <f t="shared" si="368"/>
        <v>Unique</v>
      </c>
    </row>
    <row r="23556" spans="1:4" x14ac:dyDescent="0.35">
      <c r="A23556" s="7" t="s">
        <v>25979</v>
      </c>
      <c r="B23556" s="21">
        <v>10364</v>
      </c>
      <c r="C23556" s="13">
        <v>-0.04</v>
      </c>
      <c r="D23556" s="7" t="str">
        <f t="shared" si="368"/>
        <v>Unique</v>
      </c>
    </row>
    <row r="23557" spans="1:4" x14ac:dyDescent="0.35">
      <c r="A23557" s="7" t="s">
        <v>25982</v>
      </c>
      <c r="B23557" s="21">
        <v>10360</v>
      </c>
      <c r="C23557" s="13">
        <v>5.67</v>
      </c>
      <c r="D23557" s="7" t="str">
        <f t="shared" si="368"/>
        <v>Unique</v>
      </c>
    </row>
    <row r="23558" spans="1:4" x14ac:dyDescent="0.35">
      <c r="A23558" s="7" t="s">
        <v>25983</v>
      </c>
      <c r="B23558" s="21">
        <v>10337</v>
      </c>
      <c r="C23558" s="13">
        <v>5.93</v>
      </c>
      <c r="D23558" s="7" t="str">
        <f t="shared" si="368"/>
        <v>Unique</v>
      </c>
    </row>
    <row r="23559" spans="1:4" x14ac:dyDescent="0.35">
      <c r="A23559" s="7" t="s">
        <v>25984</v>
      </c>
      <c r="B23559" s="21" t="s">
        <v>25985</v>
      </c>
      <c r="C23559" s="13">
        <v>5.92</v>
      </c>
      <c r="D23559" s="7" t="str">
        <f t="shared" si="368"/>
        <v>Unique</v>
      </c>
    </row>
    <row r="23560" spans="1:4" x14ac:dyDescent="0.35">
      <c r="A23560" s="7" t="s">
        <v>25939</v>
      </c>
      <c r="B23560" s="21" t="s">
        <v>25940</v>
      </c>
      <c r="C23560" s="13">
        <v>5.67</v>
      </c>
      <c r="D23560" s="7" t="str">
        <f t="shared" si="368"/>
        <v>Unique</v>
      </c>
    </row>
    <row r="23561" spans="1:4" x14ac:dyDescent="0.35">
      <c r="A23561" s="7" t="s">
        <v>25986</v>
      </c>
      <c r="B23561" s="21" t="s">
        <v>25987</v>
      </c>
      <c r="C23561" s="13">
        <v>5.92</v>
      </c>
      <c r="D23561" s="7" t="str">
        <f t="shared" si="368"/>
        <v>Unique</v>
      </c>
    </row>
    <row r="23562" spans="1:4" x14ac:dyDescent="0.35">
      <c r="A23562" s="7" t="s">
        <v>25988</v>
      </c>
      <c r="B23562" s="21">
        <v>10286</v>
      </c>
      <c r="C23562" s="13">
        <v>8.1499999999999986</v>
      </c>
      <c r="D23562" s="7" t="str">
        <f t="shared" si="368"/>
        <v>Unique</v>
      </c>
    </row>
    <row r="23563" spans="1:4" x14ac:dyDescent="0.35">
      <c r="A23563" s="7" t="s">
        <v>25989</v>
      </c>
      <c r="B23563" s="21">
        <v>10358</v>
      </c>
      <c r="C23563" s="13">
        <v>6.52</v>
      </c>
      <c r="D23563" s="7" t="str">
        <f t="shared" si="368"/>
        <v>Unique</v>
      </c>
    </row>
    <row r="23564" spans="1:4" x14ac:dyDescent="0.35">
      <c r="A23564" s="7" t="s">
        <v>25990</v>
      </c>
      <c r="B23564" s="21">
        <v>10318</v>
      </c>
      <c r="C23564" s="13">
        <v>5.96</v>
      </c>
      <c r="D23564" s="7" t="str">
        <f t="shared" si="368"/>
        <v>Unique</v>
      </c>
    </row>
    <row r="23565" spans="1:4" x14ac:dyDescent="0.35">
      <c r="A23565" s="7" t="s">
        <v>25991</v>
      </c>
      <c r="B23565" s="21">
        <v>10384</v>
      </c>
      <c r="C23565" s="13">
        <v>5.5100000000000007</v>
      </c>
      <c r="D23565" s="7" t="str">
        <f t="shared" si="368"/>
        <v>Unique</v>
      </c>
    </row>
    <row r="23566" spans="1:4" x14ac:dyDescent="0.35">
      <c r="A23566" s="7" t="s">
        <v>25992</v>
      </c>
      <c r="B23566" s="21">
        <v>10353</v>
      </c>
      <c r="C23566" s="13">
        <v>5.5100000000000007</v>
      </c>
      <c r="D23566" s="7" t="str">
        <f t="shared" si="368"/>
        <v>Unique</v>
      </c>
    </row>
    <row r="23567" spans="1:4" x14ac:dyDescent="0.35">
      <c r="A23567" s="7" t="s">
        <v>25993</v>
      </c>
      <c r="B23567" s="21">
        <v>10385</v>
      </c>
      <c r="C23567" s="13">
        <v>4.7799999999999994</v>
      </c>
      <c r="D23567" s="7" t="str">
        <f t="shared" si="368"/>
        <v>Unique</v>
      </c>
    </row>
    <row r="23568" spans="1:4" x14ac:dyDescent="0.35">
      <c r="A23568" s="7" t="s">
        <v>25994</v>
      </c>
      <c r="B23568" s="21">
        <v>10363</v>
      </c>
      <c r="C23568" s="13">
        <v>4.7799999999999994</v>
      </c>
      <c r="D23568" s="7" t="str">
        <f t="shared" si="368"/>
        <v>Unique</v>
      </c>
    </row>
    <row r="23569" spans="1:4" x14ac:dyDescent="0.35">
      <c r="A23569" s="7" t="s">
        <v>25995</v>
      </c>
      <c r="B23569" s="21">
        <v>10040</v>
      </c>
      <c r="C23569" s="13">
        <v>3.9699999999999998</v>
      </c>
      <c r="D23569" s="7" t="str">
        <f t="shared" si="368"/>
        <v>Unique</v>
      </c>
    </row>
    <row r="23570" spans="1:4" x14ac:dyDescent="0.35">
      <c r="A23570" s="7" t="s">
        <v>25996</v>
      </c>
      <c r="B23570" s="21">
        <v>10326</v>
      </c>
      <c r="C23570" s="13">
        <v>3.9699999999999998</v>
      </c>
      <c r="D23570" s="7" t="str">
        <f t="shared" si="368"/>
        <v>Unique</v>
      </c>
    </row>
    <row r="23571" spans="1:4" x14ac:dyDescent="0.35">
      <c r="A23571" s="7" t="s">
        <v>25997</v>
      </c>
      <c r="B23571" s="21" t="s">
        <v>25998</v>
      </c>
      <c r="C23571" s="13">
        <v>10.350000000000001</v>
      </c>
      <c r="D23571" s="7" t="str">
        <f t="shared" si="368"/>
        <v>Unique</v>
      </c>
    </row>
    <row r="23572" spans="1:4" x14ac:dyDescent="0.35">
      <c r="A23572" s="7" t="s">
        <v>25999</v>
      </c>
      <c r="B23572" s="21" t="s">
        <v>26000</v>
      </c>
      <c r="C23572" s="13">
        <v>10.350000000000001</v>
      </c>
      <c r="D23572" s="7" t="str">
        <f t="shared" si="368"/>
        <v>Unique</v>
      </c>
    </row>
    <row r="23573" spans="1:4" x14ac:dyDescent="0.35">
      <c r="A23573" s="7" t="s">
        <v>26001</v>
      </c>
      <c r="B23573" s="21" t="s">
        <v>26002</v>
      </c>
      <c r="C23573" s="13">
        <v>9.99</v>
      </c>
      <c r="D23573" s="7" t="str">
        <f t="shared" si="368"/>
        <v>Unique</v>
      </c>
    </row>
    <row r="23574" spans="1:4" x14ac:dyDescent="0.35">
      <c r="A23574" s="7" t="s">
        <v>26003</v>
      </c>
      <c r="B23574" s="21" t="s">
        <v>26004</v>
      </c>
      <c r="C23574" s="13">
        <v>9.0500000000000007</v>
      </c>
      <c r="D23574" s="7" t="str">
        <f t="shared" si="368"/>
        <v>Unique</v>
      </c>
    </row>
    <row r="23575" spans="1:4" x14ac:dyDescent="0.35">
      <c r="A23575" s="7" t="s">
        <v>26005</v>
      </c>
      <c r="B23575" s="21" t="s">
        <v>26006</v>
      </c>
      <c r="C23575" s="13">
        <v>9.0500000000000007</v>
      </c>
      <c r="D23575" s="7" t="str">
        <f t="shared" si="368"/>
        <v>Unique</v>
      </c>
    </row>
    <row r="23576" spans="1:4" x14ac:dyDescent="0.35">
      <c r="A23576" s="7" t="s">
        <v>26007</v>
      </c>
      <c r="B23576" s="21" t="s">
        <v>26008</v>
      </c>
      <c r="C23576" s="13">
        <v>8.56</v>
      </c>
      <c r="D23576" s="7" t="str">
        <f t="shared" si="368"/>
        <v>Unique</v>
      </c>
    </row>
    <row r="23577" spans="1:4" x14ac:dyDescent="0.35">
      <c r="A23577" s="7" t="s">
        <v>26009</v>
      </c>
      <c r="B23577" s="21" t="s">
        <v>26010</v>
      </c>
      <c r="C23577" s="13">
        <v>8.56</v>
      </c>
      <c r="D23577" s="7" t="str">
        <f t="shared" si="368"/>
        <v>Unique</v>
      </c>
    </row>
    <row r="23578" spans="1:4" x14ac:dyDescent="0.35">
      <c r="A23578" s="7" t="s">
        <v>26011</v>
      </c>
      <c r="B23578" s="21" t="s">
        <v>26012</v>
      </c>
      <c r="C23578" s="13">
        <v>8.56</v>
      </c>
      <c r="D23578" s="7" t="str">
        <f t="shared" si="368"/>
        <v>Unique</v>
      </c>
    </row>
    <row r="23579" spans="1:4" x14ac:dyDescent="0.35">
      <c r="A23579" s="7" t="s">
        <v>26007</v>
      </c>
      <c r="B23579" s="21" t="s">
        <v>26008</v>
      </c>
      <c r="C23579" s="13">
        <v>1.5</v>
      </c>
      <c r="D23579" s="7" t="str">
        <f t="shared" si="368"/>
        <v>Unique</v>
      </c>
    </row>
    <row r="23580" spans="1:4" x14ac:dyDescent="0.35">
      <c r="A23580" s="7" t="s">
        <v>25999</v>
      </c>
      <c r="B23580" s="21" t="s">
        <v>26000</v>
      </c>
      <c r="C23580" s="13">
        <v>1.5</v>
      </c>
      <c r="D23580" s="7" t="str">
        <f t="shared" si="368"/>
        <v>Unique</v>
      </c>
    </row>
    <row r="23581" spans="1:4" x14ac:dyDescent="0.35">
      <c r="A23581" s="7" t="s">
        <v>25997</v>
      </c>
      <c r="B23581" s="21" t="s">
        <v>25998</v>
      </c>
      <c r="C23581" s="13">
        <v>1.5</v>
      </c>
      <c r="D23581" s="7" t="str">
        <f t="shared" si="368"/>
        <v>Unique</v>
      </c>
    </row>
    <row r="23582" spans="1:4" x14ac:dyDescent="0.35">
      <c r="A23582" s="7" t="s">
        <v>26009</v>
      </c>
      <c r="B23582" s="21" t="s">
        <v>26010</v>
      </c>
      <c r="C23582" s="13">
        <v>1.5</v>
      </c>
      <c r="D23582" s="7" t="str">
        <f t="shared" si="368"/>
        <v>Unique</v>
      </c>
    </row>
    <row r="23583" spans="1:4" x14ac:dyDescent="0.35">
      <c r="A23583" s="7" t="s">
        <v>26011</v>
      </c>
      <c r="B23583" s="21" t="s">
        <v>26012</v>
      </c>
      <c r="C23583" s="13">
        <v>1.5</v>
      </c>
      <c r="D23583" s="7" t="str">
        <f t="shared" si="368"/>
        <v>Unique</v>
      </c>
    </row>
    <row r="23584" spans="1:4" x14ac:dyDescent="0.35">
      <c r="A23584" s="7" t="s">
        <v>26001</v>
      </c>
      <c r="B23584" s="21" t="s">
        <v>26002</v>
      </c>
      <c r="C23584" s="13">
        <v>1.5</v>
      </c>
      <c r="D23584" s="7" t="str">
        <f t="shared" si="368"/>
        <v>Unique</v>
      </c>
    </row>
    <row r="23585" spans="1:5" x14ac:dyDescent="0.35">
      <c r="A23585" s="7" t="s">
        <v>26003</v>
      </c>
      <c r="B23585" s="21" t="s">
        <v>26004</v>
      </c>
      <c r="C23585" s="13">
        <v>1.5</v>
      </c>
      <c r="D23585" s="7" t="str">
        <f t="shared" si="368"/>
        <v>Unique</v>
      </c>
    </row>
    <row r="23586" spans="1:5" x14ac:dyDescent="0.35">
      <c r="A23586" s="7" t="s">
        <v>26013</v>
      </c>
      <c r="B23586" s="21"/>
      <c r="C23586" s="13">
        <v>11.080000000000002</v>
      </c>
      <c r="D23586" s="7" t="str">
        <f t="shared" si="368"/>
        <v>Unique</v>
      </c>
    </row>
    <row r="23587" spans="1:5" x14ac:dyDescent="0.35">
      <c r="A23587" s="7" t="s">
        <v>26014</v>
      </c>
      <c r="B23587" s="21">
        <v>10347</v>
      </c>
      <c r="C23587" s="13">
        <v>-0.5</v>
      </c>
      <c r="D23587" s="7" t="str">
        <f t="shared" si="368"/>
        <v>Unique</v>
      </c>
    </row>
    <row r="23588" spans="1:5" x14ac:dyDescent="0.35">
      <c r="A23588" s="7" t="s">
        <v>25780</v>
      </c>
      <c r="B23588" s="21">
        <v>10365</v>
      </c>
      <c r="C23588" s="13">
        <v>-0.5</v>
      </c>
      <c r="D23588" s="7" t="str">
        <f t="shared" si="368"/>
        <v>Unique</v>
      </c>
    </row>
    <row r="23589" spans="1:5" x14ac:dyDescent="0.35">
      <c r="A23589" s="7" t="s">
        <v>25979</v>
      </c>
      <c r="B23589" s="21">
        <v>10364</v>
      </c>
      <c r="C23589" s="13">
        <v>-0.5</v>
      </c>
      <c r="D23589" s="7" t="str">
        <f t="shared" si="368"/>
        <v>Unique</v>
      </c>
      <c r="E23589" s="7">
        <f>COUNTIFS($A$1721:A23589,A23589,$B$1721:B23589,B23589,$C$1721:C23589,C23589)</f>
        <v>1</v>
      </c>
    </row>
    <row r="23590" spans="1:5" x14ac:dyDescent="0.35">
      <c r="A23590" s="7" t="s">
        <v>25904</v>
      </c>
      <c r="B23590" s="21">
        <v>10321</v>
      </c>
      <c r="C23590" s="13">
        <v>-0.5</v>
      </c>
      <c r="D23590" s="7" t="str">
        <f t="shared" si="368"/>
        <v>Unique</v>
      </c>
      <c r="E23590" s="7">
        <f>COUNTIFS($A$1721:A23590,A23590,$B$1721:B23590,B23590,$C$1721:C23590,C23590)</f>
        <v>1</v>
      </c>
    </row>
    <row r="23591" spans="1:5" x14ac:dyDescent="0.35">
      <c r="A23591" s="7" t="s">
        <v>24851</v>
      </c>
      <c r="B23591" s="21">
        <v>10239</v>
      </c>
      <c r="C23591" s="13">
        <v>15.53</v>
      </c>
      <c r="D23591" s="7" t="str">
        <f t="shared" si="368"/>
        <v>Unique</v>
      </c>
    </row>
    <row r="23592" spans="1:5" x14ac:dyDescent="0.35">
      <c r="A23592" s="7" t="s">
        <v>24330</v>
      </c>
      <c r="B23592" s="21" t="s">
        <v>24331</v>
      </c>
      <c r="C23592" s="13">
        <v>4.6500000000000004</v>
      </c>
      <c r="D23592" s="7" t="str">
        <f t="shared" si="368"/>
        <v>Unique</v>
      </c>
    </row>
    <row r="23593" spans="1:5" x14ac:dyDescent="0.35">
      <c r="A23593" s="7" t="s">
        <v>25780</v>
      </c>
      <c r="B23593" s="21">
        <v>10365</v>
      </c>
      <c r="C23593" s="13">
        <v>6.9399999999999995</v>
      </c>
      <c r="D23593" s="7" t="str">
        <f t="shared" si="368"/>
        <v>Unique</v>
      </c>
    </row>
    <row r="23594" spans="1:5" x14ac:dyDescent="0.35">
      <c r="A23594" s="7" t="s">
        <v>26016</v>
      </c>
      <c r="B23594" s="21">
        <v>10361</v>
      </c>
      <c r="C23594" s="13">
        <v>6.47</v>
      </c>
      <c r="D23594" s="7" t="str">
        <f t="shared" si="368"/>
        <v>Unique</v>
      </c>
    </row>
    <row r="23595" spans="1:5" x14ac:dyDescent="0.35">
      <c r="A23595" s="7" t="s">
        <v>26017</v>
      </c>
      <c r="B23595" s="21">
        <v>10285</v>
      </c>
      <c r="C23595" s="13">
        <v>1.19</v>
      </c>
      <c r="D23595" s="7" t="str">
        <f t="shared" si="368"/>
        <v>Unique</v>
      </c>
    </row>
    <row r="23596" spans="1:5" x14ac:dyDescent="0.35">
      <c r="A23596" s="7" t="s">
        <v>26018</v>
      </c>
      <c r="B23596" s="21">
        <v>10362</v>
      </c>
      <c r="C23596" s="13">
        <v>1.19</v>
      </c>
      <c r="D23596" s="7" t="str">
        <f t="shared" si="368"/>
        <v>Unique</v>
      </c>
    </row>
    <row r="23597" spans="1:5" x14ac:dyDescent="0.35">
      <c r="A23597" s="7" t="s">
        <v>26016</v>
      </c>
      <c r="B23597" s="21">
        <v>10361</v>
      </c>
      <c r="C23597" s="13">
        <v>8.7100000000000009</v>
      </c>
      <c r="D23597" s="7" t="str">
        <f t="shared" si="368"/>
        <v>Unique</v>
      </c>
    </row>
    <row r="23598" spans="1:5" x14ac:dyDescent="0.35">
      <c r="A23598" s="7" t="s">
        <v>26005</v>
      </c>
      <c r="B23598" s="21" t="s">
        <v>26006</v>
      </c>
      <c r="C23598" s="13">
        <v>1.5</v>
      </c>
      <c r="D23598" s="7" t="str">
        <f t="shared" si="368"/>
        <v>Unique</v>
      </c>
    </row>
    <row r="23599" spans="1:5" x14ac:dyDescent="0.35">
      <c r="A23599" s="7" t="s">
        <v>25916</v>
      </c>
      <c r="B23599" s="21" t="s">
        <v>25917</v>
      </c>
      <c r="C23599" s="13">
        <v>-0.5</v>
      </c>
      <c r="D23599" s="7" t="str">
        <f t="shared" si="368"/>
        <v>Unique</v>
      </c>
    </row>
    <row r="23600" spans="1:5" x14ac:dyDescent="0.35">
      <c r="A23600" s="7" t="s">
        <v>25924</v>
      </c>
      <c r="B23600" s="21" t="s">
        <v>25922</v>
      </c>
      <c r="C23600" s="13">
        <v>-0.5</v>
      </c>
      <c r="D23600" s="7" t="str">
        <f t="shared" si="368"/>
        <v>Unique</v>
      </c>
      <c r="E23600" s="7">
        <f>COUNTIFS($A$1721:A23600,A23600,$B$1721:B23600,B23600,$C$1721:C23600,C23600)</f>
        <v>1</v>
      </c>
    </row>
    <row r="23601" spans="1:4" x14ac:dyDescent="0.35">
      <c r="A23601" s="7" t="s">
        <v>25898</v>
      </c>
      <c r="B23601" s="21" t="s">
        <v>25897</v>
      </c>
      <c r="C23601" s="13">
        <v>-0.5</v>
      </c>
      <c r="D23601" s="7" t="str">
        <f t="shared" si="368"/>
        <v>Unique</v>
      </c>
    </row>
    <row r="23602" spans="1:4" x14ac:dyDescent="0.35">
      <c r="A23602" s="7" t="s">
        <v>26019</v>
      </c>
      <c r="B23602" s="21" t="s">
        <v>26020</v>
      </c>
      <c r="C23602" s="13">
        <v>5.92</v>
      </c>
      <c r="D23602" s="7" t="str">
        <f t="shared" si="368"/>
        <v>Unique</v>
      </c>
    </row>
    <row r="23603" spans="1:4" x14ac:dyDescent="0.35">
      <c r="A23603" s="7" t="s">
        <v>26023</v>
      </c>
      <c r="B23603" s="21" t="s">
        <v>26024</v>
      </c>
      <c r="C23603" s="13">
        <v>7.6599999999999993</v>
      </c>
      <c r="D23603" s="7" t="str">
        <f t="shared" si="368"/>
        <v>Unique</v>
      </c>
    </row>
    <row r="23604" spans="1:4" x14ac:dyDescent="0.35">
      <c r="A23604" s="7" t="s">
        <v>26025</v>
      </c>
      <c r="B23604" s="21" t="s">
        <v>26026</v>
      </c>
      <c r="C23604" s="13">
        <v>5.67</v>
      </c>
      <c r="D23604" s="7" t="str">
        <f t="shared" si="368"/>
        <v>Unique</v>
      </c>
    </row>
    <row r="23605" spans="1:4" x14ac:dyDescent="0.35">
      <c r="A23605" s="7" t="s">
        <v>26021</v>
      </c>
      <c r="B23605" s="21" t="s">
        <v>26022</v>
      </c>
      <c r="C23605" s="13">
        <v>5.67</v>
      </c>
      <c r="D23605" s="7" t="str">
        <f t="shared" si="368"/>
        <v>Unique</v>
      </c>
    </row>
    <row r="23606" spans="1:4" x14ac:dyDescent="0.35">
      <c r="A23606" s="7" t="s">
        <v>26027</v>
      </c>
      <c r="B23606" s="21" t="s">
        <v>26028</v>
      </c>
      <c r="C23606" s="13">
        <v>5.67</v>
      </c>
      <c r="D23606" s="7" t="str">
        <f t="shared" si="368"/>
        <v>Unique</v>
      </c>
    </row>
    <row r="23607" spans="1:4" x14ac:dyDescent="0.35">
      <c r="A23607" s="7" t="s">
        <v>26029</v>
      </c>
      <c r="B23607" s="21" t="s">
        <v>26030</v>
      </c>
      <c r="C23607" s="13">
        <v>5.93</v>
      </c>
      <c r="D23607" s="7" t="str">
        <f t="shared" si="368"/>
        <v>Unique</v>
      </c>
    </row>
    <row r="23608" spans="1:4" x14ac:dyDescent="0.35">
      <c r="A23608" s="7" t="s">
        <v>26033</v>
      </c>
      <c r="B23608" s="21" t="s">
        <v>26034</v>
      </c>
      <c r="C23608" s="13">
        <v>5.92</v>
      </c>
      <c r="D23608" s="7" t="str">
        <f t="shared" si="368"/>
        <v>Unique</v>
      </c>
    </row>
    <row r="23609" spans="1:4" x14ac:dyDescent="0.35">
      <c r="A23609" s="7" t="s">
        <v>26035</v>
      </c>
      <c r="B23609" s="21" t="s">
        <v>26036</v>
      </c>
      <c r="C23609" s="13">
        <v>5.92</v>
      </c>
      <c r="D23609" s="7" t="str">
        <f t="shared" si="368"/>
        <v>Unique</v>
      </c>
    </row>
    <row r="23610" spans="1:4" x14ac:dyDescent="0.35">
      <c r="A23610" s="7" t="s">
        <v>26037</v>
      </c>
      <c r="B23610" s="21">
        <v>10370</v>
      </c>
      <c r="C23610" s="13">
        <v>5.67</v>
      </c>
      <c r="D23610" s="7" t="str">
        <f t="shared" si="368"/>
        <v>Unique</v>
      </c>
    </row>
    <row r="23611" spans="1:4" x14ac:dyDescent="0.35">
      <c r="A23611" s="7" t="s">
        <v>26038</v>
      </c>
      <c r="B23611" s="21" t="s">
        <v>26039</v>
      </c>
      <c r="C23611" s="13">
        <v>5.93</v>
      </c>
      <c r="D23611" s="7" t="str">
        <f t="shared" si="368"/>
        <v>Unique</v>
      </c>
    </row>
    <row r="23612" spans="1:4" x14ac:dyDescent="0.35">
      <c r="A23612" s="7" t="s">
        <v>26040</v>
      </c>
      <c r="B23612" s="21" t="s">
        <v>26041</v>
      </c>
      <c r="C23612" s="13">
        <v>5.67</v>
      </c>
      <c r="D23612" s="7" t="str">
        <f t="shared" si="368"/>
        <v>Unique</v>
      </c>
    </row>
    <row r="23613" spans="1:4" x14ac:dyDescent="0.35">
      <c r="A23613" s="7" t="s">
        <v>26042</v>
      </c>
      <c r="B23613" s="21" t="s">
        <v>26043</v>
      </c>
      <c r="C23613" s="13">
        <v>5.9399999999999995</v>
      </c>
      <c r="D23613" s="7" t="str">
        <f t="shared" si="368"/>
        <v>Unique</v>
      </c>
    </row>
    <row r="23614" spans="1:4" x14ac:dyDescent="0.35">
      <c r="A23614" s="7" t="s">
        <v>26044</v>
      </c>
      <c r="B23614" s="21" t="s">
        <v>26045</v>
      </c>
      <c r="C23614" s="13">
        <v>5.92</v>
      </c>
      <c r="D23614" s="7" t="str">
        <f t="shared" si="368"/>
        <v>Unique</v>
      </c>
    </row>
    <row r="23615" spans="1:4" x14ac:dyDescent="0.35">
      <c r="A23615" s="7" t="s">
        <v>26015</v>
      </c>
      <c r="B23615" s="21">
        <v>10347</v>
      </c>
      <c r="C23615" s="13">
        <v>7.09</v>
      </c>
      <c r="D23615" s="7" t="str">
        <f t="shared" si="368"/>
        <v>Unique</v>
      </c>
    </row>
    <row r="23616" spans="1:4" x14ac:dyDescent="0.35">
      <c r="A23616" s="7" t="s">
        <v>26014</v>
      </c>
      <c r="B23616" s="21">
        <v>10347</v>
      </c>
      <c r="C23616" s="13">
        <v>5.93</v>
      </c>
      <c r="D23616" s="7" t="str">
        <f t="shared" si="368"/>
        <v>Unique</v>
      </c>
    </row>
    <row r="23617" spans="1:4" x14ac:dyDescent="0.35">
      <c r="A23617" s="7" t="s">
        <v>26015</v>
      </c>
      <c r="B23617" s="21">
        <v>10347</v>
      </c>
      <c r="C23617" s="13">
        <v>-0.05</v>
      </c>
      <c r="D23617" s="7" t="str">
        <f t="shared" si="368"/>
        <v>Unique</v>
      </c>
    </row>
    <row r="23618" spans="1:4" x14ac:dyDescent="0.35">
      <c r="A23618" s="7" t="s">
        <v>26014</v>
      </c>
      <c r="B23618" s="21">
        <v>10347</v>
      </c>
      <c r="C23618" s="13">
        <v>-0.03</v>
      </c>
      <c r="D23618" s="7" t="str">
        <f t="shared" ref="D23618:D23681" si="369">IF(COUNTIFS(A:A,A23618,B:B,B23618,C:C,C23618)&gt;1,"Doublon","Unique")</f>
        <v>Unique</v>
      </c>
    </row>
    <row r="23619" spans="1:4" x14ac:dyDescent="0.35">
      <c r="A23619" s="7" t="s">
        <v>26046</v>
      </c>
      <c r="B23619" s="21" t="s">
        <v>26047</v>
      </c>
      <c r="C23619" s="13">
        <v>5.92</v>
      </c>
      <c r="D23619" s="7" t="str">
        <f t="shared" si="369"/>
        <v>Unique</v>
      </c>
    </row>
    <row r="23620" spans="1:4" x14ac:dyDescent="0.35">
      <c r="A23620" s="7" t="s">
        <v>26048</v>
      </c>
      <c r="B23620" s="21" t="s">
        <v>26049</v>
      </c>
      <c r="C23620" s="13">
        <v>5.67</v>
      </c>
      <c r="D23620" s="7" t="str">
        <f t="shared" si="369"/>
        <v>Unique</v>
      </c>
    </row>
    <row r="23621" spans="1:4" x14ac:dyDescent="0.35">
      <c r="A23621" s="7" t="s">
        <v>26050</v>
      </c>
      <c r="B23621" s="21">
        <v>10372</v>
      </c>
      <c r="C23621" s="13">
        <v>7.9499999999999993</v>
      </c>
      <c r="D23621" s="7" t="str">
        <f t="shared" si="369"/>
        <v>Unique</v>
      </c>
    </row>
    <row r="23622" spans="1:4" x14ac:dyDescent="0.35">
      <c r="A23622" s="7" t="s">
        <v>26051</v>
      </c>
      <c r="B23622" s="21" t="s">
        <v>26052</v>
      </c>
      <c r="C23622" s="13">
        <v>5.67</v>
      </c>
      <c r="D23622" s="7" t="str">
        <f t="shared" si="369"/>
        <v>Unique</v>
      </c>
    </row>
    <row r="23623" spans="1:4" x14ac:dyDescent="0.35">
      <c r="A23623" s="7" t="s">
        <v>26053</v>
      </c>
      <c r="B23623" s="21" t="s">
        <v>26054</v>
      </c>
      <c r="C23623" s="13">
        <v>6.6099999999999994</v>
      </c>
      <c r="D23623" s="7" t="str">
        <f t="shared" si="369"/>
        <v>Unique</v>
      </c>
    </row>
    <row r="23624" spans="1:4" x14ac:dyDescent="0.35">
      <c r="A23624" s="7" t="s">
        <v>26055</v>
      </c>
      <c r="B23624" s="21" t="s">
        <v>26056</v>
      </c>
      <c r="C23624" s="13">
        <v>5.67</v>
      </c>
      <c r="D23624" s="7" t="str">
        <f t="shared" si="369"/>
        <v>Unique</v>
      </c>
    </row>
    <row r="23625" spans="1:4" x14ac:dyDescent="0.35">
      <c r="A23625" s="7" t="s">
        <v>26057</v>
      </c>
      <c r="B23625" s="21" t="s">
        <v>26058</v>
      </c>
      <c r="C23625" s="13">
        <v>5.92</v>
      </c>
      <c r="D23625" s="7" t="str">
        <f t="shared" si="369"/>
        <v>Unique</v>
      </c>
    </row>
    <row r="23626" spans="1:4" x14ac:dyDescent="0.35">
      <c r="A23626" s="7" t="s">
        <v>26059</v>
      </c>
      <c r="B23626" s="21">
        <v>10373</v>
      </c>
      <c r="C23626" s="13">
        <v>19.64</v>
      </c>
      <c r="D23626" s="7" t="str">
        <f t="shared" si="369"/>
        <v>Unique</v>
      </c>
    </row>
    <row r="23627" spans="1:4" x14ac:dyDescent="0.35">
      <c r="A23627" s="7" t="s">
        <v>26059</v>
      </c>
      <c r="B23627" s="21">
        <v>10373</v>
      </c>
      <c r="C23627" s="13">
        <v>7.9499999999999993</v>
      </c>
      <c r="D23627" s="7" t="str">
        <f t="shared" si="369"/>
        <v>Unique</v>
      </c>
    </row>
    <row r="23628" spans="1:4" x14ac:dyDescent="0.35">
      <c r="A23628" s="7" t="s">
        <v>26031</v>
      </c>
      <c r="B23628" s="21" t="s">
        <v>26032</v>
      </c>
      <c r="C23628" s="13">
        <v>5.92</v>
      </c>
      <c r="D23628" s="7" t="str">
        <f t="shared" si="369"/>
        <v>Unique</v>
      </c>
    </row>
    <row r="23629" spans="1:4" x14ac:dyDescent="0.35">
      <c r="A23629" s="7" t="s">
        <v>26060</v>
      </c>
      <c r="B23629" s="21" t="s">
        <v>26061</v>
      </c>
      <c r="C23629" s="13">
        <v>5.67</v>
      </c>
      <c r="D23629" s="7" t="str">
        <f t="shared" si="369"/>
        <v>Unique</v>
      </c>
    </row>
    <row r="23630" spans="1:4" x14ac:dyDescent="0.35">
      <c r="A23630" s="7" t="s">
        <v>26062</v>
      </c>
      <c r="B23630" s="21" t="s">
        <v>26063</v>
      </c>
      <c r="C23630" s="13">
        <v>5.92</v>
      </c>
      <c r="D23630" s="7" t="str">
        <f t="shared" si="369"/>
        <v>Unique</v>
      </c>
    </row>
    <row r="23631" spans="1:4" x14ac:dyDescent="0.35">
      <c r="A23631" s="7" t="s">
        <v>26064</v>
      </c>
      <c r="B23631" s="21">
        <v>10366</v>
      </c>
      <c r="C23631" s="13">
        <v>9.93</v>
      </c>
      <c r="D23631" s="7" t="str">
        <f t="shared" si="369"/>
        <v>Unique</v>
      </c>
    </row>
    <row r="23632" spans="1:4" x14ac:dyDescent="0.35">
      <c r="A23632" s="7" t="s">
        <v>26065</v>
      </c>
      <c r="B23632" s="21" t="s">
        <v>26066</v>
      </c>
      <c r="C23632" s="13">
        <v>5.67</v>
      </c>
      <c r="D23632" s="7" t="str">
        <f t="shared" si="369"/>
        <v>Unique</v>
      </c>
    </row>
    <row r="23633" spans="1:4" x14ac:dyDescent="0.35">
      <c r="A23633" s="7" t="s">
        <v>26017</v>
      </c>
      <c r="B23633" s="21">
        <v>10285</v>
      </c>
      <c r="C23633" s="13">
        <v>7.38</v>
      </c>
      <c r="D23633" s="7" t="str">
        <f t="shared" si="369"/>
        <v>Unique</v>
      </c>
    </row>
    <row r="23634" spans="1:4" x14ac:dyDescent="0.35">
      <c r="A23634" s="7" t="s">
        <v>26018</v>
      </c>
      <c r="B23634" s="21">
        <v>10362</v>
      </c>
      <c r="C23634" s="13">
        <v>7.9499999999999993</v>
      </c>
      <c r="D23634" s="7" t="str">
        <f t="shared" si="369"/>
        <v>Unique</v>
      </c>
    </row>
    <row r="23635" spans="1:4" x14ac:dyDescent="0.35">
      <c r="A23635" s="7" t="s">
        <v>26067</v>
      </c>
      <c r="B23635" s="21" t="s">
        <v>26068</v>
      </c>
      <c r="C23635" s="13">
        <v>5.92</v>
      </c>
      <c r="D23635" s="7" t="str">
        <f t="shared" si="369"/>
        <v>Unique</v>
      </c>
    </row>
    <row r="23636" spans="1:4" x14ac:dyDescent="0.35">
      <c r="A23636" s="7" t="s">
        <v>26069</v>
      </c>
      <c r="B23636" s="21">
        <v>10408</v>
      </c>
      <c r="C23636" s="13">
        <v>7.38</v>
      </c>
      <c r="D23636" s="7" t="str">
        <f t="shared" si="369"/>
        <v>Unique</v>
      </c>
    </row>
    <row r="23637" spans="1:4" x14ac:dyDescent="0.35">
      <c r="A23637" s="7" t="s">
        <v>26070</v>
      </c>
      <c r="B23637" s="21" t="s">
        <v>26071</v>
      </c>
      <c r="C23637" s="13">
        <v>5.92</v>
      </c>
      <c r="D23637" s="7" t="str">
        <f t="shared" si="369"/>
        <v>Unique</v>
      </c>
    </row>
    <row r="23638" spans="1:4" x14ac:dyDescent="0.35">
      <c r="A23638" s="7" t="s">
        <v>26072</v>
      </c>
      <c r="B23638" s="21" t="s">
        <v>26073</v>
      </c>
      <c r="C23638" s="13">
        <v>5.67</v>
      </c>
      <c r="D23638" s="7" t="str">
        <f t="shared" si="369"/>
        <v>Unique</v>
      </c>
    </row>
    <row r="23639" spans="1:4" x14ac:dyDescent="0.35">
      <c r="A23639" s="7" t="s">
        <v>26074</v>
      </c>
      <c r="B23639" s="21" t="s">
        <v>26075</v>
      </c>
      <c r="C23639" s="13">
        <v>5.67</v>
      </c>
      <c r="D23639" s="7" t="str">
        <f t="shared" si="369"/>
        <v>Unique</v>
      </c>
    </row>
    <row r="23640" spans="1:4" x14ac:dyDescent="0.35">
      <c r="A23640" s="7" t="s">
        <v>26078</v>
      </c>
      <c r="B23640" s="21" t="s">
        <v>26079</v>
      </c>
      <c r="C23640" s="13">
        <v>5.67</v>
      </c>
      <c r="D23640" s="7" t="str">
        <f t="shared" si="369"/>
        <v>Unique</v>
      </c>
    </row>
    <row r="23641" spans="1:4" x14ac:dyDescent="0.35">
      <c r="A23641" s="7" t="s">
        <v>26080</v>
      </c>
      <c r="B23641" s="21" t="s">
        <v>26081</v>
      </c>
      <c r="C23641" s="13">
        <v>5.67</v>
      </c>
      <c r="D23641" s="7" t="str">
        <f t="shared" si="369"/>
        <v>Unique</v>
      </c>
    </row>
    <row r="23642" spans="1:4" x14ac:dyDescent="0.35">
      <c r="A23642" s="7" t="s">
        <v>26082</v>
      </c>
      <c r="B23642" s="21" t="s">
        <v>26083</v>
      </c>
      <c r="C23642" s="13">
        <v>5.67</v>
      </c>
      <c r="D23642" s="7" t="str">
        <f t="shared" si="369"/>
        <v>Unique</v>
      </c>
    </row>
    <row r="23643" spans="1:4" x14ac:dyDescent="0.35">
      <c r="A23643" s="7" t="s">
        <v>26084</v>
      </c>
      <c r="B23643" s="21">
        <v>10410</v>
      </c>
      <c r="C23643" s="13">
        <v>12.56</v>
      </c>
      <c r="D23643" s="7" t="str">
        <f t="shared" si="369"/>
        <v>Unique</v>
      </c>
    </row>
    <row r="23644" spans="1:4" x14ac:dyDescent="0.35">
      <c r="A23644" s="7" t="s">
        <v>26085</v>
      </c>
      <c r="B23644" s="21">
        <v>10410</v>
      </c>
      <c r="C23644" s="13">
        <v>10.760000000000002</v>
      </c>
      <c r="D23644" s="7" t="str">
        <f t="shared" si="369"/>
        <v>Unique</v>
      </c>
    </row>
    <row r="23645" spans="1:4" x14ac:dyDescent="0.35">
      <c r="A23645" s="7" t="s">
        <v>26084</v>
      </c>
      <c r="B23645" s="21">
        <v>10410</v>
      </c>
      <c r="C23645" s="13">
        <v>-0.05</v>
      </c>
      <c r="D23645" s="7" t="str">
        <f t="shared" si="369"/>
        <v>Unique</v>
      </c>
    </row>
    <row r="23646" spans="1:4" x14ac:dyDescent="0.35">
      <c r="A23646" s="7" t="s">
        <v>26085</v>
      </c>
      <c r="B23646" s="21">
        <v>10410</v>
      </c>
      <c r="C23646" s="13">
        <v>-0.03</v>
      </c>
      <c r="D23646" s="7" t="str">
        <f t="shared" si="369"/>
        <v>Unique</v>
      </c>
    </row>
    <row r="23647" spans="1:4" x14ac:dyDescent="0.35">
      <c r="A23647" s="7" t="s">
        <v>26076</v>
      </c>
      <c r="B23647" s="21" t="s">
        <v>26077</v>
      </c>
      <c r="C23647" s="13">
        <v>5.67</v>
      </c>
      <c r="D23647" s="7" t="str">
        <f t="shared" si="369"/>
        <v>Unique</v>
      </c>
    </row>
    <row r="23648" spans="1:4" x14ac:dyDescent="0.35">
      <c r="A23648" s="7" t="s">
        <v>26086</v>
      </c>
      <c r="B23648" s="21">
        <v>10400</v>
      </c>
      <c r="C23648" s="13">
        <v>-0.05</v>
      </c>
      <c r="D23648" s="7" t="str">
        <f t="shared" si="369"/>
        <v>Unique</v>
      </c>
    </row>
    <row r="23649" spans="1:4" x14ac:dyDescent="0.35">
      <c r="A23649" s="7" t="s">
        <v>26087</v>
      </c>
      <c r="B23649" s="21">
        <v>10400</v>
      </c>
      <c r="C23649" s="13">
        <v>7.09</v>
      </c>
      <c r="D23649" s="7" t="str">
        <f t="shared" si="369"/>
        <v>Unique</v>
      </c>
    </row>
    <row r="23650" spans="1:4" x14ac:dyDescent="0.35">
      <c r="A23650" s="7" t="s">
        <v>26086</v>
      </c>
      <c r="B23650" s="21">
        <v>10400</v>
      </c>
      <c r="C23650" s="13">
        <v>7.09</v>
      </c>
      <c r="D23650" s="7" t="str">
        <f t="shared" si="369"/>
        <v>Unique</v>
      </c>
    </row>
    <row r="23651" spans="1:4" x14ac:dyDescent="0.35">
      <c r="A23651" s="7" t="s">
        <v>26088</v>
      </c>
      <c r="B23651" s="21" t="s">
        <v>26089</v>
      </c>
      <c r="C23651" s="13">
        <v>5.92</v>
      </c>
      <c r="D23651" s="7" t="str">
        <f t="shared" si="369"/>
        <v>Unique</v>
      </c>
    </row>
    <row r="23652" spans="1:4" x14ac:dyDescent="0.35">
      <c r="A23652" s="7" t="s">
        <v>26091</v>
      </c>
      <c r="B23652" s="21" t="s">
        <v>26092</v>
      </c>
      <c r="C23652" s="13">
        <v>5.92</v>
      </c>
      <c r="D23652" s="7" t="str">
        <f t="shared" si="369"/>
        <v>Unique</v>
      </c>
    </row>
    <row r="23653" spans="1:4" x14ac:dyDescent="0.35">
      <c r="A23653" s="7" t="s">
        <v>26093</v>
      </c>
      <c r="B23653" s="21" t="s">
        <v>26094</v>
      </c>
      <c r="C23653" s="13">
        <v>5.92</v>
      </c>
      <c r="D23653" s="7" t="str">
        <f t="shared" si="369"/>
        <v>Unique</v>
      </c>
    </row>
    <row r="23654" spans="1:4" x14ac:dyDescent="0.35">
      <c r="A23654" s="7" t="s">
        <v>26095</v>
      </c>
      <c r="B23654" s="21" t="s">
        <v>26096</v>
      </c>
      <c r="C23654" s="13">
        <v>5.92</v>
      </c>
      <c r="D23654" s="7" t="str">
        <f t="shared" si="369"/>
        <v>Unique</v>
      </c>
    </row>
    <row r="23655" spans="1:4" x14ac:dyDescent="0.35">
      <c r="A23655" s="7" t="s">
        <v>26097</v>
      </c>
      <c r="B23655" s="21" t="s">
        <v>26098</v>
      </c>
      <c r="C23655" s="13">
        <v>5.92</v>
      </c>
      <c r="D23655" s="7" t="str">
        <f t="shared" si="369"/>
        <v>Unique</v>
      </c>
    </row>
    <row r="23656" spans="1:4" x14ac:dyDescent="0.35">
      <c r="A23656" s="7" t="s">
        <v>26099</v>
      </c>
      <c r="B23656" s="21" t="s">
        <v>26100</v>
      </c>
      <c r="C23656" s="13">
        <v>5.67</v>
      </c>
      <c r="D23656" s="7" t="str">
        <f t="shared" si="369"/>
        <v>Unique</v>
      </c>
    </row>
    <row r="23657" spans="1:4" x14ac:dyDescent="0.35">
      <c r="A23657" s="7" t="s">
        <v>26101</v>
      </c>
      <c r="B23657" s="21" t="s">
        <v>26102</v>
      </c>
      <c r="C23657" s="13">
        <v>7.38</v>
      </c>
      <c r="D23657" s="7" t="str">
        <f t="shared" si="369"/>
        <v>Unique</v>
      </c>
    </row>
    <row r="23658" spans="1:4" x14ac:dyDescent="0.35">
      <c r="A23658" s="7" t="s">
        <v>26103</v>
      </c>
      <c r="B23658" s="21" t="s">
        <v>26104</v>
      </c>
      <c r="C23658" s="13">
        <v>5.92</v>
      </c>
      <c r="D23658" s="7" t="str">
        <f t="shared" si="369"/>
        <v>Unique</v>
      </c>
    </row>
    <row r="23659" spans="1:4" x14ac:dyDescent="0.35">
      <c r="A23659" s="7" t="s">
        <v>26105</v>
      </c>
      <c r="B23659" s="21" t="s">
        <v>26106</v>
      </c>
      <c r="C23659" s="13">
        <v>5.92</v>
      </c>
      <c r="D23659" s="7" t="str">
        <f t="shared" si="369"/>
        <v>Unique</v>
      </c>
    </row>
    <row r="23660" spans="1:4" x14ac:dyDescent="0.35">
      <c r="A23660" s="7" t="s">
        <v>26107</v>
      </c>
      <c r="B23660" s="21" t="s">
        <v>26108</v>
      </c>
      <c r="C23660" s="13">
        <v>5.92</v>
      </c>
      <c r="D23660" s="7" t="str">
        <f t="shared" si="369"/>
        <v>Unique</v>
      </c>
    </row>
    <row r="23661" spans="1:4" x14ac:dyDescent="0.35">
      <c r="A23661" s="7" t="s">
        <v>26109</v>
      </c>
      <c r="B23661" s="21">
        <v>10254</v>
      </c>
      <c r="C23661" s="13">
        <v>8.74</v>
      </c>
      <c r="D23661" s="7" t="str">
        <f t="shared" si="369"/>
        <v>Unique</v>
      </c>
    </row>
    <row r="23662" spans="1:4" x14ac:dyDescent="0.35">
      <c r="A23662" s="7" t="s">
        <v>26110</v>
      </c>
      <c r="B23662" s="21">
        <v>10403</v>
      </c>
      <c r="C23662" s="13">
        <v>5.67</v>
      </c>
      <c r="D23662" s="7" t="str">
        <f t="shared" si="369"/>
        <v>Unique</v>
      </c>
    </row>
    <row r="23663" spans="1:4" x14ac:dyDescent="0.35">
      <c r="A23663" s="7" t="s">
        <v>26111</v>
      </c>
      <c r="B23663" s="21">
        <v>10388</v>
      </c>
      <c r="C23663" s="13">
        <v>6.6099999999999994</v>
      </c>
      <c r="D23663" s="7" t="str">
        <f t="shared" si="369"/>
        <v>Unique</v>
      </c>
    </row>
    <row r="23664" spans="1:4" x14ac:dyDescent="0.35">
      <c r="A23664" s="7" t="s">
        <v>26112</v>
      </c>
      <c r="B23664" s="21" t="s">
        <v>26113</v>
      </c>
      <c r="C23664" s="13">
        <v>5.92</v>
      </c>
      <c r="D23664" s="7" t="str">
        <f t="shared" si="369"/>
        <v>Unique</v>
      </c>
    </row>
    <row r="23665" spans="1:4" x14ac:dyDescent="0.35">
      <c r="A23665" s="7" t="s">
        <v>26114</v>
      </c>
      <c r="B23665" s="21" t="s">
        <v>26115</v>
      </c>
      <c r="C23665" s="13">
        <v>5.67</v>
      </c>
      <c r="D23665" s="7" t="str">
        <f t="shared" si="369"/>
        <v>Unique</v>
      </c>
    </row>
    <row r="23666" spans="1:4" x14ac:dyDescent="0.35">
      <c r="A23666" s="7" t="s">
        <v>26116</v>
      </c>
      <c r="B23666" s="21" t="s">
        <v>26117</v>
      </c>
      <c r="C23666" s="13">
        <v>5.67</v>
      </c>
      <c r="D23666" s="7" t="str">
        <f t="shared" si="369"/>
        <v>Unique</v>
      </c>
    </row>
    <row r="23667" spans="1:4" x14ac:dyDescent="0.35">
      <c r="A23667" s="7" t="s">
        <v>26118</v>
      </c>
      <c r="B23667" s="21">
        <v>10377</v>
      </c>
      <c r="C23667" s="13">
        <v>-0.04</v>
      </c>
      <c r="D23667" s="7" t="str">
        <f t="shared" si="369"/>
        <v>Unique</v>
      </c>
    </row>
    <row r="23668" spans="1:4" x14ac:dyDescent="0.35">
      <c r="A23668" s="7" t="s">
        <v>26119</v>
      </c>
      <c r="B23668" s="21">
        <v>10377</v>
      </c>
      <c r="C23668" s="13">
        <v>-6.0000000000000005E-2</v>
      </c>
      <c r="D23668" s="7" t="str">
        <f t="shared" si="369"/>
        <v>Unique</v>
      </c>
    </row>
    <row r="23669" spans="1:4" x14ac:dyDescent="0.35">
      <c r="A23669" s="7" t="s">
        <v>26120</v>
      </c>
      <c r="B23669" s="21">
        <v>10377</v>
      </c>
      <c r="C23669" s="13">
        <v>-6.0000000000000005E-2</v>
      </c>
      <c r="D23669" s="7" t="str">
        <f t="shared" si="369"/>
        <v>Unique</v>
      </c>
    </row>
    <row r="23670" spans="1:4" x14ac:dyDescent="0.35">
      <c r="A23670" s="7" t="s">
        <v>26118</v>
      </c>
      <c r="B23670" s="21">
        <v>10377</v>
      </c>
      <c r="C23670" s="13">
        <v>9.0300000000000011</v>
      </c>
      <c r="D23670" s="7" t="str">
        <f t="shared" si="369"/>
        <v>Unique</v>
      </c>
    </row>
    <row r="23671" spans="1:4" x14ac:dyDescent="0.35">
      <c r="A23671" s="7" t="s">
        <v>26119</v>
      </c>
      <c r="B23671" s="21">
        <v>10377</v>
      </c>
      <c r="C23671" s="13">
        <v>9.0300000000000011</v>
      </c>
      <c r="D23671" s="7" t="str">
        <f t="shared" si="369"/>
        <v>Unique</v>
      </c>
    </row>
    <row r="23672" spans="1:4" x14ac:dyDescent="0.35">
      <c r="A23672" s="7" t="s">
        <v>26120</v>
      </c>
      <c r="B23672" s="21">
        <v>10377</v>
      </c>
      <c r="C23672" s="13">
        <v>9.0300000000000011</v>
      </c>
      <c r="D23672" s="7" t="str">
        <f t="shared" si="369"/>
        <v>Unique</v>
      </c>
    </row>
    <row r="23673" spans="1:4" x14ac:dyDescent="0.35">
      <c r="A23673" s="7" t="s">
        <v>26121</v>
      </c>
      <c r="B23673" s="21" t="s">
        <v>26122</v>
      </c>
      <c r="C23673" s="13">
        <v>5.67</v>
      </c>
      <c r="D23673" s="7" t="str">
        <f t="shared" si="369"/>
        <v>Unique</v>
      </c>
    </row>
    <row r="23674" spans="1:4" x14ac:dyDescent="0.35">
      <c r="A23674" s="7" t="s">
        <v>26090</v>
      </c>
      <c r="B23674" s="21">
        <v>10392</v>
      </c>
      <c r="C23674" s="13">
        <v>7.9499999999999993</v>
      </c>
      <c r="D23674" s="7" t="str">
        <f t="shared" si="369"/>
        <v>Unique</v>
      </c>
    </row>
    <row r="23675" spans="1:4" x14ac:dyDescent="0.35">
      <c r="A23675" s="7" t="s">
        <v>26125</v>
      </c>
      <c r="B23675" s="21" t="s">
        <v>26126</v>
      </c>
      <c r="C23675" s="13">
        <v>5.67</v>
      </c>
      <c r="D23675" s="7" t="str">
        <f t="shared" si="369"/>
        <v>Unique</v>
      </c>
    </row>
    <row r="23676" spans="1:4" x14ac:dyDescent="0.35">
      <c r="A23676" s="7" t="s">
        <v>26127</v>
      </c>
      <c r="B23676" s="21" t="s">
        <v>26128</v>
      </c>
      <c r="C23676" s="13">
        <v>5.67</v>
      </c>
      <c r="D23676" s="7" t="str">
        <f t="shared" si="369"/>
        <v>Unique</v>
      </c>
    </row>
    <row r="23677" spans="1:4" x14ac:dyDescent="0.35">
      <c r="A23677" s="7" t="s">
        <v>26129</v>
      </c>
      <c r="B23677" s="21" t="s">
        <v>26130</v>
      </c>
      <c r="C23677" s="13">
        <v>5.92</v>
      </c>
      <c r="D23677" s="7" t="str">
        <f t="shared" si="369"/>
        <v>Unique</v>
      </c>
    </row>
    <row r="23678" spans="1:4" x14ac:dyDescent="0.35">
      <c r="A23678" s="7" t="s">
        <v>26131</v>
      </c>
      <c r="B23678" s="21" t="s">
        <v>26132</v>
      </c>
      <c r="C23678" s="13">
        <v>5.67</v>
      </c>
      <c r="D23678" s="7" t="str">
        <f t="shared" si="369"/>
        <v>Unique</v>
      </c>
    </row>
    <row r="23679" spans="1:4" x14ac:dyDescent="0.35">
      <c r="A23679" s="7" t="s">
        <v>26133</v>
      </c>
      <c r="B23679" s="21" t="s">
        <v>26134</v>
      </c>
      <c r="C23679" s="13">
        <v>5.67</v>
      </c>
      <c r="D23679" s="7" t="str">
        <f t="shared" si="369"/>
        <v>Unique</v>
      </c>
    </row>
    <row r="23680" spans="1:4" x14ac:dyDescent="0.35">
      <c r="A23680" s="7" t="s">
        <v>26135</v>
      </c>
      <c r="B23680" s="21" t="s">
        <v>26136</v>
      </c>
      <c r="C23680" s="13">
        <v>7.09</v>
      </c>
      <c r="D23680" s="7" t="str">
        <f t="shared" si="369"/>
        <v>Unique</v>
      </c>
    </row>
    <row r="23681" spans="1:4" x14ac:dyDescent="0.35">
      <c r="A23681" s="7" t="s">
        <v>26137</v>
      </c>
      <c r="B23681" s="21" t="s">
        <v>26138</v>
      </c>
      <c r="C23681" s="13">
        <v>5.67</v>
      </c>
      <c r="D23681" s="7" t="str">
        <f t="shared" si="369"/>
        <v>Unique</v>
      </c>
    </row>
    <row r="23682" spans="1:4" x14ac:dyDescent="0.35">
      <c r="A23682" s="7" t="s">
        <v>26139</v>
      </c>
      <c r="B23682" s="21" t="s">
        <v>26140</v>
      </c>
      <c r="C23682" s="13">
        <v>5.67</v>
      </c>
      <c r="D23682" s="7" t="str">
        <f t="shared" ref="D23682:D23745" si="370">IF(COUNTIFS(A:A,A23682,B:B,B23682,C:C,C23682)&gt;1,"Doublon","Unique")</f>
        <v>Unique</v>
      </c>
    </row>
    <row r="23683" spans="1:4" x14ac:dyDescent="0.35">
      <c r="A23683" s="7" t="s">
        <v>26141</v>
      </c>
      <c r="B23683" s="21">
        <v>10285</v>
      </c>
      <c r="C23683" s="13">
        <v>-0.03</v>
      </c>
      <c r="D23683" s="7" t="str">
        <f t="shared" si="370"/>
        <v>Unique</v>
      </c>
    </row>
    <row r="23684" spans="1:4" x14ac:dyDescent="0.35">
      <c r="A23684" s="7" t="s">
        <v>26142</v>
      </c>
      <c r="B23684" s="21">
        <v>10285</v>
      </c>
      <c r="C23684" s="13">
        <v>-0.05</v>
      </c>
      <c r="D23684" s="7" t="str">
        <f t="shared" si="370"/>
        <v>Unique</v>
      </c>
    </row>
    <row r="23685" spans="1:4" x14ac:dyDescent="0.35">
      <c r="A23685" s="7" t="s">
        <v>26142</v>
      </c>
      <c r="B23685" s="21">
        <v>10285</v>
      </c>
      <c r="C23685" s="13">
        <v>8.2199999999999989</v>
      </c>
      <c r="D23685" s="7" t="str">
        <f t="shared" si="370"/>
        <v>Unique</v>
      </c>
    </row>
    <row r="23686" spans="1:4" x14ac:dyDescent="0.35">
      <c r="A23686" s="7" t="s">
        <v>26141</v>
      </c>
      <c r="B23686" s="21">
        <v>10285</v>
      </c>
      <c r="C23686" s="13">
        <v>9.93</v>
      </c>
      <c r="D23686" s="7" t="str">
        <f t="shared" si="370"/>
        <v>Unique</v>
      </c>
    </row>
    <row r="23687" spans="1:4" x14ac:dyDescent="0.35">
      <c r="A23687" s="7" t="s">
        <v>26143</v>
      </c>
      <c r="B23687" s="21" t="s">
        <v>26144</v>
      </c>
      <c r="C23687" s="13">
        <v>5.92</v>
      </c>
      <c r="D23687" s="7" t="str">
        <f t="shared" si="370"/>
        <v>Unique</v>
      </c>
    </row>
    <row r="23688" spans="1:4" x14ac:dyDescent="0.35">
      <c r="A23688" s="7" t="s">
        <v>26145</v>
      </c>
      <c r="B23688" s="21">
        <v>10405</v>
      </c>
      <c r="C23688" s="13">
        <v>-6.0000000000000005E-2</v>
      </c>
      <c r="D23688" s="7" t="str">
        <f t="shared" si="370"/>
        <v>Unique</v>
      </c>
    </row>
    <row r="23689" spans="1:4" x14ac:dyDescent="0.35">
      <c r="A23689" s="7" t="s">
        <v>26146</v>
      </c>
      <c r="B23689" s="21">
        <v>10405</v>
      </c>
      <c r="C23689" s="13">
        <v>11.360000000000003</v>
      </c>
      <c r="D23689" s="7" t="str">
        <f t="shared" si="370"/>
        <v>Unique</v>
      </c>
    </row>
    <row r="23690" spans="1:4" x14ac:dyDescent="0.35">
      <c r="A23690" s="7" t="s">
        <v>26147</v>
      </c>
      <c r="B23690" s="21">
        <v>10405</v>
      </c>
      <c r="C23690" s="13">
        <v>11.670000000000002</v>
      </c>
      <c r="D23690" s="7" t="str">
        <f t="shared" si="370"/>
        <v>Unique</v>
      </c>
    </row>
    <row r="23691" spans="1:4" x14ac:dyDescent="0.35">
      <c r="A23691" s="7" t="s">
        <v>26145</v>
      </c>
      <c r="B23691" s="21">
        <v>10405</v>
      </c>
      <c r="C23691" s="13">
        <v>13.23</v>
      </c>
      <c r="D23691" s="7" t="str">
        <f t="shared" si="370"/>
        <v>Unique</v>
      </c>
    </row>
    <row r="23692" spans="1:4" x14ac:dyDescent="0.35">
      <c r="A23692" s="7" t="s">
        <v>26148</v>
      </c>
      <c r="B23692" s="21" t="s">
        <v>26149</v>
      </c>
      <c r="C23692" s="13">
        <v>5.67</v>
      </c>
      <c r="D23692" s="7" t="str">
        <f t="shared" si="370"/>
        <v>Unique</v>
      </c>
    </row>
    <row r="23693" spans="1:4" x14ac:dyDescent="0.35">
      <c r="A23693" s="7" t="s">
        <v>26150</v>
      </c>
      <c r="B23693" s="21" t="s">
        <v>26151</v>
      </c>
      <c r="C23693" s="13">
        <v>-1.9999999999999997E-2</v>
      </c>
      <c r="D23693" s="7" t="str">
        <f t="shared" si="370"/>
        <v>Unique</v>
      </c>
    </row>
    <row r="23694" spans="1:4" x14ac:dyDescent="0.35">
      <c r="A23694" s="7" t="s">
        <v>26152</v>
      </c>
      <c r="B23694" s="21" t="s">
        <v>26151</v>
      </c>
      <c r="C23694" s="13">
        <v>-6.9999999999999993E-2</v>
      </c>
      <c r="D23694" s="7" t="str">
        <f t="shared" si="370"/>
        <v>Unique</v>
      </c>
    </row>
    <row r="23695" spans="1:4" x14ac:dyDescent="0.35">
      <c r="A23695" s="7" t="s">
        <v>26153</v>
      </c>
      <c r="B23695" s="21" t="s">
        <v>26151</v>
      </c>
      <c r="C23695" s="13">
        <v>-6.9999999999999993E-2</v>
      </c>
      <c r="D23695" s="7" t="str">
        <f t="shared" si="370"/>
        <v>Unique</v>
      </c>
    </row>
    <row r="23696" spans="1:4" x14ac:dyDescent="0.35">
      <c r="A23696" s="7" t="s">
        <v>26154</v>
      </c>
      <c r="B23696" s="21" t="s">
        <v>26151</v>
      </c>
      <c r="C23696" s="13">
        <v>-6.9999999999999993E-2</v>
      </c>
      <c r="D23696" s="7" t="str">
        <f t="shared" si="370"/>
        <v>Unique</v>
      </c>
    </row>
    <row r="23697" spans="1:4" x14ac:dyDescent="0.35">
      <c r="A23697" s="7" t="s">
        <v>26152</v>
      </c>
      <c r="B23697" s="21" t="s">
        <v>26151</v>
      </c>
      <c r="C23697" s="13">
        <v>7.09</v>
      </c>
      <c r="D23697" s="7" t="str">
        <f t="shared" si="370"/>
        <v>Unique</v>
      </c>
    </row>
    <row r="23698" spans="1:4" x14ac:dyDescent="0.35">
      <c r="A23698" s="7" t="s">
        <v>26150</v>
      </c>
      <c r="B23698" s="21" t="s">
        <v>26151</v>
      </c>
      <c r="C23698" s="13">
        <v>8.2199999999999989</v>
      </c>
      <c r="D23698" s="7" t="str">
        <f t="shared" si="370"/>
        <v>Unique</v>
      </c>
    </row>
    <row r="23699" spans="1:4" x14ac:dyDescent="0.35">
      <c r="A23699" s="7" t="s">
        <v>26153</v>
      </c>
      <c r="B23699" s="21" t="s">
        <v>26151</v>
      </c>
      <c r="C23699" s="13">
        <v>8.2199999999999989</v>
      </c>
      <c r="D23699" s="7" t="str">
        <f t="shared" si="370"/>
        <v>Unique</v>
      </c>
    </row>
    <row r="23700" spans="1:4" x14ac:dyDescent="0.35">
      <c r="A23700" s="7" t="s">
        <v>26154</v>
      </c>
      <c r="B23700" s="21" t="s">
        <v>26151</v>
      </c>
      <c r="C23700" s="13">
        <v>8.2199999999999989</v>
      </c>
      <c r="D23700" s="7" t="str">
        <f t="shared" si="370"/>
        <v>Unique</v>
      </c>
    </row>
    <row r="23701" spans="1:4" x14ac:dyDescent="0.35">
      <c r="A23701" s="7" t="s">
        <v>26155</v>
      </c>
      <c r="B23701" s="21">
        <v>26005443</v>
      </c>
      <c r="C23701" s="13">
        <v>7.09</v>
      </c>
      <c r="D23701" s="7" t="str">
        <f t="shared" si="370"/>
        <v>Unique</v>
      </c>
    </row>
    <row r="23702" spans="1:4" x14ac:dyDescent="0.35">
      <c r="A23702" s="7" t="s">
        <v>26156</v>
      </c>
      <c r="B23702" s="21">
        <v>152</v>
      </c>
      <c r="C23702" s="13">
        <v>-0.03</v>
      </c>
      <c r="D23702" s="7" t="str">
        <f t="shared" si="370"/>
        <v>Unique</v>
      </c>
    </row>
    <row r="23703" spans="1:4" x14ac:dyDescent="0.35">
      <c r="A23703" s="7" t="s">
        <v>26157</v>
      </c>
      <c r="B23703" s="21">
        <v>152</v>
      </c>
      <c r="C23703" s="13">
        <v>-0.05</v>
      </c>
      <c r="D23703" s="7" t="str">
        <f t="shared" si="370"/>
        <v>Unique</v>
      </c>
    </row>
    <row r="23704" spans="1:4" x14ac:dyDescent="0.35">
      <c r="A23704" s="7" t="s">
        <v>26156</v>
      </c>
      <c r="B23704" s="21">
        <v>152</v>
      </c>
      <c r="C23704" s="13">
        <v>5.92</v>
      </c>
      <c r="D23704" s="7" t="str">
        <f t="shared" si="370"/>
        <v>Unique</v>
      </c>
    </row>
    <row r="23705" spans="1:4" x14ac:dyDescent="0.35">
      <c r="A23705" s="7" t="s">
        <v>26157</v>
      </c>
      <c r="B23705" s="21">
        <v>152</v>
      </c>
      <c r="C23705" s="13">
        <v>7.6599999999999993</v>
      </c>
      <c r="D23705" s="7" t="str">
        <f t="shared" si="370"/>
        <v>Unique</v>
      </c>
    </row>
    <row r="23706" spans="1:4" x14ac:dyDescent="0.35">
      <c r="A23706" s="7" t="s">
        <v>26158</v>
      </c>
      <c r="B23706" s="21" t="s">
        <v>26159</v>
      </c>
      <c r="C23706" s="13">
        <v>5.92</v>
      </c>
      <c r="D23706" s="7" t="str">
        <f t="shared" si="370"/>
        <v>Unique</v>
      </c>
    </row>
    <row r="23707" spans="1:4" x14ac:dyDescent="0.35">
      <c r="A23707" s="7" t="s">
        <v>26160</v>
      </c>
      <c r="B23707" s="21">
        <v>30073570</v>
      </c>
      <c r="C23707" s="13">
        <v>5.67</v>
      </c>
      <c r="D23707" s="7" t="str">
        <f t="shared" si="370"/>
        <v>Unique</v>
      </c>
    </row>
    <row r="23708" spans="1:4" x14ac:dyDescent="0.35">
      <c r="A23708" s="7" t="s">
        <v>26161</v>
      </c>
      <c r="B23708" s="21" t="s">
        <v>26162</v>
      </c>
      <c r="C23708" s="13">
        <v>7.09</v>
      </c>
      <c r="D23708" s="7" t="str">
        <f t="shared" si="370"/>
        <v>Unique</v>
      </c>
    </row>
    <row r="23709" spans="1:4" x14ac:dyDescent="0.35">
      <c r="A23709" s="7" t="s">
        <v>26163</v>
      </c>
      <c r="B23709" s="21" t="s">
        <v>26162</v>
      </c>
      <c r="C23709" s="13">
        <v>8.2199999999999989</v>
      </c>
      <c r="D23709" s="7" t="str">
        <f t="shared" si="370"/>
        <v>Unique</v>
      </c>
    </row>
    <row r="23710" spans="1:4" x14ac:dyDescent="0.35">
      <c r="A23710" s="7" t="s">
        <v>26164</v>
      </c>
      <c r="B23710" s="21" t="s">
        <v>26165</v>
      </c>
      <c r="C23710" s="13">
        <v>9.0300000000000011</v>
      </c>
      <c r="D23710" s="7" t="str">
        <f t="shared" si="370"/>
        <v>Unique</v>
      </c>
    </row>
    <row r="23711" spans="1:4" x14ac:dyDescent="0.35">
      <c r="A23711" s="7" t="s">
        <v>26166</v>
      </c>
      <c r="B23711" s="21">
        <v>71679</v>
      </c>
      <c r="C23711" s="13">
        <v>5.67</v>
      </c>
      <c r="D23711" s="7" t="str">
        <f t="shared" si="370"/>
        <v>Unique</v>
      </c>
    </row>
    <row r="23712" spans="1:4" x14ac:dyDescent="0.35">
      <c r="A23712" s="7" t="s">
        <v>26167</v>
      </c>
      <c r="B23712" s="21">
        <v>30074563</v>
      </c>
      <c r="C23712" s="13">
        <v>7.9499999999999993</v>
      </c>
      <c r="D23712" s="7" t="str">
        <f t="shared" si="370"/>
        <v>Unique</v>
      </c>
    </row>
    <row r="23713" spans="1:4" x14ac:dyDescent="0.35">
      <c r="A23713" s="7" t="s">
        <v>26168</v>
      </c>
      <c r="B23713" s="21">
        <v>30075081</v>
      </c>
      <c r="C23713" s="13">
        <v>5.92</v>
      </c>
      <c r="D23713" s="7" t="str">
        <f t="shared" si="370"/>
        <v>Unique</v>
      </c>
    </row>
    <row r="23714" spans="1:4" x14ac:dyDescent="0.35">
      <c r="A23714" s="7" t="s">
        <v>26123</v>
      </c>
      <c r="B23714" s="21" t="s">
        <v>26124</v>
      </c>
      <c r="C23714" s="13">
        <v>5.67</v>
      </c>
      <c r="D23714" s="7" t="str">
        <f t="shared" si="370"/>
        <v>Unique</v>
      </c>
    </row>
    <row r="23715" spans="1:4" x14ac:dyDescent="0.35">
      <c r="A23715" s="7" t="s">
        <v>26169</v>
      </c>
      <c r="B23715" s="21" t="s">
        <v>26170</v>
      </c>
      <c r="C23715" s="13">
        <v>5.92</v>
      </c>
      <c r="D23715" s="7" t="str">
        <f t="shared" si="370"/>
        <v>Unique</v>
      </c>
    </row>
    <row r="23716" spans="1:4" x14ac:dyDescent="0.35">
      <c r="A23716" s="7" t="s">
        <v>26171</v>
      </c>
      <c r="B23716" s="21" t="s">
        <v>26172</v>
      </c>
      <c r="C23716" s="13">
        <v>5.92</v>
      </c>
      <c r="D23716" s="7" t="str">
        <f t="shared" si="370"/>
        <v>Unique</v>
      </c>
    </row>
    <row r="23717" spans="1:4" x14ac:dyDescent="0.35">
      <c r="A23717" s="7" t="s">
        <v>26173</v>
      </c>
      <c r="B23717" s="21" t="s">
        <v>26174</v>
      </c>
      <c r="C23717" s="13">
        <v>5.92</v>
      </c>
      <c r="D23717" s="7" t="str">
        <f t="shared" si="370"/>
        <v>Unique</v>
      </c>
    </row>
    <row r="23718" spans="1:4" x14ac:dyDescent="0.35">
      <c r="A23718" s="7" t="s">
        <v>26175</v>
      </c>
      <c r="B23718" s="21">
        <v>10394</v>
      </c>
      <c r="C23718" s="13">
        <v>7.9499999999999993</v>
      </c>
      <c r="D23718" s="7" t="str">
        <f t="shared" si="370"/>
        <v>Unique</v>
      </c>
    </row>
    <row r="23719" spans="1:4" x14ac:dyDescent="0.35">
      <c r="A23719" s="7" t="s">
        <v>26176</v>
      </c>
      <c r="B23719" s="21" t="s">
        <v>26177</v>
      </c>
      <c r="C23719" s="13">
        <v>5.67</v>
      </c>
      <c r="D23719" s="7" t="str">
        <f t="shared" si="370"/>
        <v>Unique</v>
      </c>
    </row>
    <row r="23720" spans="1:4" x14ac:dyDescent="0.35">
      <c r="A23720" s="7" t="s">
        <v>26178</v>
      </c>
      <c r="B23720" s="21" t="s">
        <v>26179</v>
      </c>
      <c r="C23720" s="13">
        <v>5.67</v>
      </c>
      <c r="D23720" s="7" t="str">
        <f t="shared" si="370"/>
        <v>Unique</v>
      </c>
    </row>
    <row r="23721" spans="1:4" x14ac:dyDescent="0.35">
      <c r="A23721" s="7" t="s">
        <v>26180</v>
      </c>
      <c r="B23721" s="21" t="s">
        <v>26181</v>
      </c>
      <c r="C23721" s="13">
        <v>5.67</v>
      </c>
      <c r="D23721" s="7" t="str">
        <f t="shared" si="370"/>
        <v>Unique</v>
      </c>
    </row>
    <row r="23722" spans="1:4" x14ac:dyDescent="0.35">
      <c r="A23722" s="7" t="s">
        <v>26182</v>
      </c>
      <c r="B23722" s="21">
        <v>10391</v>
      </c>
      <c r="C23722" s="13">
        <v>5.9399999999999995</v>
      </c>
      <c r="D23722" s="7" t="str">
        <f t="shared" si="370"/>
        <v>Unique</v>
      </c>
    </row>
    <row r="23723" spans="1:4" x14ac:dyDescent="0.35">
      <c r="A23723" s="7" t="s">
        <v>26183</v>
      </c>
      <c r="B23723" s="21" t="s">
        <v>26184</v>
      </c>
      <c r="C23723" s="13">
        <v>6.6099999999999994</v>
      </c>
      <c r="D23723" s="7" t="str">
        <f t="shared" si="370"/>
        <v>Unique</v>
      </c>
    </row>
    <row r="23724" spans="1:4" x14ac:dyDescent="0.35">
      <c r="A23724" s="7" t="s">
        <v>26185</v>
      </c>
      <c r="B23724" s="21" t="s">
        <v>26186</v>
      </c>
      <c r="C23724" s="13">
        <v>5.92</v>
      </c>
      <c r="D23724" s="7" t="str">
        <f t="shared" si="370"/>
        <v>Unique</v>
      </c>
    </row>
    <row r="23725" spans="1:4" x14ac:dyDescent="0.35">
      <c r="A23725" s="7" t="s">
        <v>26146</v>
      </c>
      <c r="B23725" s="21">
        <v>10405</v>
      </c>
      <c r="C23725" s="13">
        <v>-0.04</v>
      </c>
      <c r="D23725" s="7" t="str">
        <f t="shared" si="370"/>
        <v>Unique</v>
      </c>
    </row>
    <row r="23726" spans="1:4" x14ac:dyDescent="0.35">
      <c r="A23726" s="7" t="s">
        <v>26147</v>
      </c>
      <c r="B23726" s="21">
        <v>10405</v>
      </c>
      <c r="C23726" s="13">
        <v>-6.0000000000000005E-2</v>
      </c>
      <c r="D23726" s="7" t="str">
        <f t="shared" si="370"/>
        <v>Unique</v>
      </c>
    </row>
    <row r="23727" spans="1:4" x14ac:dyDescent="0.35">
      <c r="A23727" s="7" t="s">
        <v>26087</v>
      </c>
      <c r="B23727" s="21">
        <v>10400</v>
      </c>
      <c r="C23727" s="13">
        <v>-0.03</v>
      </c>
      <c r="D23727" s="7" t="str">
        <f t="shared" si="370"/>
        <v>Unique</v>
      </c>
    </row>
    <row r="23728" spans="1:4" x14ac:dyDescent="0.35">
      <c r="A23728" s="7" t="s">
        <v>26085</v>
      </c>
      <c r="B23728" s="21">
        <v>10410</v>
      </c>
      <c r="C23728" s="13">
        <v>-0.5</v>
      </c>
      <c r="D23728" s="7" t="str">
        <f t="shared" si="370"/>
        <v>Unique</v>
      </c>
    </row>
    <row r="23729" spans="1:5" x14ac:dyDescent="0.35">
      <c r="A23729" s="7" t="s">
        <v>26141</v>
      </c>
      <c r="B23729" s="21">
        <v>10285</v>
      </c>
      <c r="C23729" s="13">
        <v>-0.5</v>
      </c>
      <c r="D23729" s="7" t="str">
        <f t="shared" si="370"/>
        <v>Unique</v>
      </c>
    </row>
    <row r="23730" spans="1:5" x14ac:dyDescent="0.35">
      <c r="A23730" s="7" t="s">
        <v>26118</v>
      </c>
      <c r="B23730" s="21">
        <v>10377</v>
      </c>
      <c r="C23730" s="13">
        <v>-0.5</v>
      </c>
      <c r="D23730" s="7" t="str">
        <f t="shared" si="370"/>
        <v>Unique</v>
      </c>
      <c r="E23730" s="7">
        <f>COUNTIFS($A$1721:A23730,A23730,$B$1721:B23730,B23730,$C$1721:C23730,C23730)</f>
        <v>1</v>
      </c>
    </row>
    <row r="23731" spans="1:5" x14ac:dyDescent="0.35">
      <c r="A23731" s="7" t="s">
        <v>26146</v>
      </c>
      <c r="B23731" s="21">
        <v>10405</v>
      </c>
      <c r="C23731" s="13">
        <v>-0.5</v>
      </c>
      <c r="D23731" s="7" t="str">
        <f t="shared" si="370"/>
        <v>Unique</v>
      </c>
      <c r="E23731" s="7">
        <f>COUNTIFS($A$1721:A23731,A23731,$B$1721:B23731,B23731,$C$1721:C23731,C23731)</f>
        <v>1</v>
      </c>
    </row>
    <row r="23732" spans="1:5" x14ac:dyDescent="0.35">
      <c r="A23732" s="7" t="s">
        <v>26150</v>
      </c>
      <c r="B23732" s="21" t="s">
        <v>26151</v>
      </c>
      <c r="C23732" s="13">
        <v>-1</v>
      </c>
      <c r="D23732" s="7" t="str">
        <f t="shared" si="370"/>
        <v>Unique</v>
      </c>
    </row>
    <row r="23733" spans="1:5" x14ac:dyDescent="0.35">
      <c r="A23733" s="7" t="s">
        <v>26150</v>
      </c>
      <c r="B23733" s="21" t="s">
        <v>26151</v>
      </c>
      <c r="C23733" s="13">
        <v>-0.5</v>
      </c>
      <c r="D23733" s="7" t="str">
        <f t="shared" si="370"/>
        <v>Unique</v>
      </c>
    </row>
    <row r="23734" spans="1:5" x14ac:dyDescent="0.35">
      <c r="A23734" s="7" t="s">
        <v>26156</v>
      </c>
      <c r="B23734" s="21">
        <v>152</v>
      </c>
      <c r="C23734" s="13">
        <v>-0.5</v>
      </c>
      <c r="D23734" s="7" t="str">
        <f t="shared" si="370"/>
        <v>Unique</v>
      </c>
    </row>
    <row r="23735" spans="1:5" x14ac:dyDescent="0.35">
      <c r="A23735" s="7" t="s">
        <v>26187</v>
      </c>
      <c r="B23735" s="21">
        <v>10339</v>
      </c>
      <c r="C23735" s="13">
        <v>-0.5</v>
      </c>
      <c r="D23735" s="7" t="str">
        <f t="shared" si="370"/>
        <v>Unique</v>
      </c>
      <c r="E23735" s="7">
        <f>COUNTIFS($A$1721:A23735,A23735,$B$1721:B23735,B23735,$C$1721:C23735,C23735)</f>
        <v>1</v>
      </c>
    </row>
    <row r="23736" spans="1:5" x14ac:dyDescent="0.35">
      <c r="A23736" s="7" t="s">
        <v>26087</v>
      </c>
      <c r="B23736" s="21">
        <v>10400</v>
      </c>
      <c r="C23736" s="13">
        <v>-0.5</v>
      </c>
      <c r="D23736" s="7" t="str">
        <f t="shared" si="370"/>
        <v>Unique</v>
      </c>
    </row>
    <row r="23737" spans="1:5" x14ac:dyDescent="0.35">
      <c r="A23737" s="7" t="s">
        <v>11087</v>
      </c>
      <c r="B23737" s="21" t="s">
        <v>11088</v>
      </c>
      <c r="C23737" s="13">
        <v>4.5</v>
      </c>
      <c r="D23737" s="7" t="str">
        <f t="shared" si="370"/>
        <v>Unique</v>
      </c>
    </row>
    <row r="23738" spans="1:5" x14ac:dyDescent="0.35">
      <c r="A23738" s="7" t="s">
        <v>26154</v>
      </c>
      <c r="B23738" s="21" t="s">
        <v>26151</v>
      </c>
      <c r="C23738" s="13">
        <v>6.9399999999999995</v>
      </c>
      <c r="D23738" s="7" t="str">
        <f t="shared" si="370"/>
        <v>Unique</v>
      </c>
    </row>
    <row r="23739" spans="1:5" x14ac:dyDescent="0.35">
      <c r="A23739" s="7" t="s">
        <v>26153</v>
      </c>
      <c r="B23739" s="21" t="s">
        <v>26151</v>
      </c>
      <c r="C23739" s="13">
        <v>6.9399999999999995</v>
      </c>
      <c r="D23739" s="7" t="str">
        <f t="shared" si="370"/>
        <v>Unique</v>
      </c>
    </row>
    <row r="23740" spans="1:5" x14ac:dyDescent="0.35">
      <c r="A23740" s="7" t="s">
        <v>26150</v>
      </c>
      <c r="B23740" s="21" t="s">
        <v>26151</v>
      </c>
      <c r="C23740" s="13">
        <v>6.9399999999999995</v>
      </c>
      <c r="D23740" s="7" t="str">
        <f t="shared" si="370"/>
        <v>Unique</v>
      </c>
    </row>
    <row r="23741" spans="1:5" x14ac:dyDescent="0.35">
      <c r="A23741" s="7" t="s">
        <v>26190</v>
      </c>
      <c r="B23741" s="21" t="s">
        <v>26191</v>
      </c>
      <c r="C23741" s="13">
        <v>1.19</v>
      </c>
      <c r="D23741" s="7" t="str">
        <f t="shared" si="370"/>
        <v>Unique</v>
      </c>
    </row>
    <row r="23742" spans="1:5" x14ac:dyDescent="0.35">
      <c r="A23742" s="7" t="s">
        <v>26192</v>
      </c>
      <c r="B23742" s="21">
        <v>10375</v>
      </c>
      <c r="C23742" s="13">
        <v>1.19</v>
      </c>
      <c r="D23742" s="7" t="str">
        <f t="shared" si="370"/>
        <v>Unique</v>
      </c>
    </row>
    <row r="23743" spans="1:5" x14ac:dyDescent="0.35">
      <c r="A23743" s="7" t="s">
        <v>26193</v>
      </c>
      <c r="B23743" s="21">
        <v>10194</v>
      </c>
      <c r="C23743" s="13">
        <v>8.67</v>
      </c>
      <c r="D23743" s="7" t="str">
        <f t="shared" si="370"/>
        <v>Unique</v>
      </c>
    </row>
    <row r="23744" spans="1:5" x14ac:dyDescent="0.35">
      <c r="A23744" s="7" t="s">
        <v>26194</v>
      </c>
      <c r="B23744" s="21">
        <v>10393</v>
      </c>
      <c r="C23744" s="13">
        <v>8.7100000000000009</v>
      </c>
      <c r="D23744" s="7" t="str">
        <f t="shared" si="370"/>
        <v>Unique</v>
      </c>
    </row>
    <row r="23745" spans="1:4" x14ac:dyDescent="0.35">
      <c r="A23745" s="7" t="s">
        <v>26195</v>
      </c>
      <c r="B23745" s="21">
        <v>10415</v>
      </c>
      <c r="C23745" s="13">
        <v>8.1499999999999986</v>
      </c>
      <c r="D23745" s="7" t="str">
        <f t="shared" si="370"/>
        <v>Unique</v>
      </c>
    </row>
    <row r="23746" spans="1:4" x14ac:dyDescent="0.35">
      <c r="A23746" s="7" t="s">
        <v>26196</v>
      </c>
      <c r="B23746" s="21">
        <v>10349</v>
      </c>
      <c r="C23746" s="13">
        <v>7.0600000000000005</v>
      </c>
      <c r="D23746" s="7" t="str">
        <f t="shared" ref="D23746:D23809" si="371">IF(COUNTIFS(A:A,A23746,B:B,B23746,C:C,C23746)&gt;1,"Doublon","Unique")</f>
        <v>Unique</v>
      </c>
    </row>
    <row r="23747" spans="1:4" x14ac:dyDescent="0.35">
      <c r="A23747" s="7" t="s">
        <v>26197</v>
      </c>
      <c r="B23747" s="21">
        <v>10404</v>
      </c>
      <c r="C23747" s="13">
        <v>6.52</v>
      </c>
      <c r="D23747" s="7" t="str">
        <f t="shared" si="371"/>
        <v>Unique</v>
      </c>
    </row>
    <row r="23748" spans="1:4" x14ac:dyDescent="0.35">
      <c r="A23748" s="7" t="s">
        <v>26198</v>
      </c>
      <c r="B23748" s="21">
        <v>10401</v>
      </c>
      <c r="C23748" s="13">
        <v>6.52</v>
      </c>
      <c r="D23748" s="7" t="str">
        <f t="shared" si="371"/>
        <v>Unique</v>
      </c>
    </row>
    <row r="23749" spans="1:4" x14ac:dyDescent="0.35">
      <c r="A23749" s="7" t="s">
        <v>26199</v>
      </c>
      <c r="B23749" s="21">
        <v>10397</v>
      </c>
      <c r="C23749" s="13">
        <v>5.96</v>
      </c>
      <c r="D23749" s="7" t="str">
        <f t="shared" si="371"/>
        <v>Unique</v>
      </c>
    </row>
    <row r="23750" spans="1:4" x14ac:dyDescent="0.35">
      <c r="A23750" s="7" t="s">
        <v>26200</v>
      </c>
      <c r="B23750" s="21">
        <v>10386</v>
      </c>
      <c r="C23750" s="13">
        <v>5.0200000000000005</v>
      </c>
      <c r="D23750" s="7" t="str">
        <f t="shared" si="371"/>
        <v>Unique</v>
      </c>
    </row>
    <row r="23751" spans="1:4" x14ac:dyDescent="0.35">
      <c r="A23751" s="7" t="s">
        <v>26201</v>
      </c>
      <c r="B23751" s="21">
        <v>10411</v>
      </c>
      <c r="C23751" s="13">
        <v>4.7799999999999994</v>
      </c>
      <c r="D23751" s="7" t="str">
        <f t="shared" si="371"/>
        <v>Unique</v>
      </c>
    </row>
    <row r="23752" spans="1:4" x14ac:dyDescent="0.35">
      <c r="A23752" s="7" t="s">
        <v>26202</v>
      </c>
      <c r="B23752" s="21">
        <v>10395</v>
      </c>
      <c r="C23752" s="13">
        <v>4.0699999999999994</v>
      </c>
      <c r="D23752" s="7" t="str">
        <f t="shared" si="371"/>
        <v>Unique</v>
      </c>
    </row>
    <row r="23753" spans="1:4" x14ac:dyDescent="0.35">
      <c r="A23753" s="7" t="s">
        <v>26203</v>
      </c>
      <c r="B23753" s="21">
        <v>10382</v>
      </c>
      <c r="C23753" s="13">
        <v>4.0699999999999994</v>
      </c>
      <c r="D23753" s="7" t="str">
        <f t="shared" si="371"/>
        <v>Unique</v>
      </c>
    </row>
    <row r="23754" spans="1:4" x14ac:dyDescent="0.35">
      <c r="A23754" s="7" t="s">
        <v>26204</v>
      </c>
      <c r="B23754" s="21">
        <v>10295</v>
      </c>
      <c r="C23754" s="13">
        <v>4.0699999999999994</v>
      </c>
      <c r="D23754" s="7" t="str">
        <f t="shared" si="371"/>
        <v>Unique</v>
      </c>
    </row>
    <row r="23755" spans="1:4" x14ac:dyDescent="0.35">
      <c r="A23755" s="7" t="s">
        <v>26205</v>
      </c>
      <c r="B23755" s="21">
        <v>10301</v>
      </c>
      <c r="C23755" s="13">
        <v>3.9699999999999998</v>
      </c>
      <c r="D23755" s="7" t="str">
        <f t="shared" si="371"/>
        <v>Unique</v>
      </c>
    </row>
    <row r="23756" spans="1:4" x14ac:dyDescent="0.35">
      <c r="A23756" s="7" t="s">
        <v>26206</v>
      </c>
      <c r="B23756" s="21" t="s">
        <v>26207</v>
      </c>
      <c r="C23756" s="13">
        <v>11.07</v>
      </c>
      <c r="D23756" s="7" t="str">
        <f t="shared" si="371"/>
        <v>Unique</v>
      </c>
    </row>
    <row r="23757" spans="1:4" x14ac:dyDescent="0.35">
      <c r="A23757" s="7" t="s">
        <v>26208</v>
      </c>
      <c r="B23757" s="21" t="s">
        <v>26209</v>
      </c>
      <c r="C23757" s="13">
        <v>9.99</v>
      </c>
      <c r="D23757" s="7" t="str">
        <f t="shared" si="371"/>
        <v>Unique</v>
      </c>
    </row>
    <row r="23758" spans="1:4" x14ac:dyDescent="0.35">
      <c r="A23758" s="7" t="s">
        <v>26208</v>
      </c>
      <c r="B23758" s="21" t="s">
        <v>26209</v>
      </c>
      <c r="C23758" s="13">
        <v>1.5</v>
      </c>
      <c r="D23758" s="7" t="str">
        <f t="shared" si="371"/>
        <v>Unique</v>
      </c>
    </row>
    <row r="23759" spans="1:4" x14ac:dyDescent="0.35">
      <c r="A23759" s="7" t="s">
        <v>26206</v>
      </c>
      <c r="B23759" s="21" t="s">
        <v>26207</v>
      </c>
      <c r="C23759" s="13">
        <v>1.5</v>
      </c>
      <c r="D23759" s="7" t="str">
        <f t="shared" si="371"/>
        <v>Unique</v>
      </c>
    </row>
    <row r="23760" spans="1:4" x14ac:dyDescent="0.35">
      <c r="A23760" s="7" t="s">
        <v>26190</v>
      </c>
      <c r="B23760" s="21" t="s">
        <v>26191</v>
      </c>
      <c r="C23760" s="13">
        <v>5.92</v>
      </c>
      <c r="D23760" s="7" t="str">
        <f t="shared" si="371"/>
        <v>Unique</v>
      </c>
    </row>
    <row r="23761" spans="1:4" x14ac:dyDescent="0.35">
      <c r="A23761" s="7" t="s">
        <v>26192</v>
      </c>
      <c r="B23761" s="21">
        <v>10375</v>
      </c>
      <c r="C23761" s="13">
        <v>6.6099999999999994</v>
      </c>
      <c r="D23761" s="7" t="str">
        <f t="shared" si="371"/>
        <v>Unique</v>
      </c>
    </row>
    <row r="23762" spans="1:4" x14ac:dyDescent="0.35">
      <c r="A23762" s="7" t="s">
        <v>26192</v>
      </c>
      <c r="B23762" s="21">
        <v>10375</v>
      </c>
      <c r="C23762" s="13">
        <v>6.47</v>
      </c>
      <c r="D23762" s="7" t="str">
        <f t="shared" si="371"/>
        <v>Unique</v>
      </c>
    </row>
    <row r="23763" spans="1:4" x14ac:dyDescent="0.35">
      <c r="A23763" s="7" t="s">
        <v>26210</v>
      </c>
      <c r="B23763" s="21" t="s">
        <v>26211</v>
      </c>
      <c r="C23763" s="13">
        <v>5.67</v>
      </c>
      <c r="D23763" s="7" t="str">
        <f t="shared" si="371"/>
        <v>Unique</v>
      </c>
    </row>
    <row r="23764" spans="1:4" x14ac:dyDescent="0.35">
      <c r="A23764" s="7" t="s">
        <v>26212</v>
      </c>
      <c r="B23764" s="21" t="s">
        <v>26213</v>
      </c>
      <c r="C23764" s="13">
        <v>5.92</v>
      </c>
      <c r="D23764" s="7" t="str">
        <f t="shared" si="371"/>
        <v>Unique</v>
      </c>
    </row>
    <row r="23765" spans="1:4" x14ac:dyDescent="0.35">
      <c r="A23765" s="7" t="s">
        <v>26218</v>
      </c>
      <c r="B23765" s="21" t="s">
        <v>26219</v>
      </c>
      <c r="C23765" s="13">
        <v>5.92</v>
      </c>
      <c r="D23765" s="7" t="str">
        <f t="shared" si="371"/>
        <v>Unique</v>
      </c>
    </row>
    <row r="23766" spans="1:4" x14ac:dyDescent="0.35">
      <c r="A23766" s="7" t="s">
        <v>26220</v>
      </c>
      <c r="B23766" s="21" t="s">
        <v>26221</v>
      </c>
      <c r="C23766" s="13">
        <v>5.67</v>
      </c>
      <c r="D23766" s="7" t="str">
        <f t="shared" si="371"/>
        <v>Unique</v>
      </c>
    </row>
    <row r="23767" spans="1:4" x14ac:dyDescent="0.35">
      <c r="A23767" s="7" t="s">
        <v>26188</v>
      </c>
      <c r="B23767" s="21">
        <v>10339</v>
      </c>
      <c r="C23767" s="13">
        <v>9.36</v>
      </c>
      <c r="D23767" s="7" t="str">
        <f t="shared" si="371"/>
        <v>Unique</v>
      </c>
    </row>
    <row r="23768" spans="1:4" x14ac:dyDescent="0.35">
      <c r="A23768" s="7" t="s">
        <v>26187</v>
      </c>
      <c r="B23768" s="21">
        <v>10339</v>
      </c>
      <c r="C23768" s="13">
        <v>9.36</v>
      </c>
      <c r="D23768" s="7" t="str">
        <f t="shared" si="371"/>
        <v>Unique</v>
      </c>
    </row>
    <row r="23769" spans="1:4" x14ac:dyDescent="0.35">
      <c r="A23769" s="7" t="s">
        <v>26189</v>
      </c>
      <c r="B23769" s="21">
        <v>10339</v>
      </c>
      <c r="C23769" s="13">
        <v>9.0300000000000011</v>
      </c>
      <c r="D23769" s="7" t="str">
        <f t="shared" si="371"/>
        <v>Unique</v>
      </c>
    </row>
    <row r="23770" spans="1:4" x14ac:dyDescent="0.35">
      <c r="A23770" s="7" t="s">
        <v>26189</v>
      </c>
      <c r="B23770" s="21">
        <v>10339</v>
      </c>
      <c r="C23770" s="13">
        <v>-6.0000000000000005E-2</v>
      </c>
      <c r="D23770" s="7" t="str">
        <f t="shared" si="371"/>
        <v>Unique</v>
      </c>
    </row>
    <row r="23771" spans="1:4" x14ac:dyDescent="0.35">
      <c r="A23771" s="7" t="s">
        <v>26188</v>
      </c>
      <c r="B23771" s="21">
        <v>10339</v>
      </c>
      <c r="C23771" s="13">
        <v>-6.0000000000000005E-2</v>
      </c>
      <c r="D23771" s="7" t="str">
        <f t="shared" si="371"/>
        <v>Unique</v>
      </c>
    </row>
    <row r="23772" spans="1:4" x14ac:dyDescent="0.35">
      <c r="A23772" s="7" t="s">
        <v>26187</v>
      </c>
      <c r="B23772" s="21">
        <v>10339</v>
      </c>
      <c r="C23772" s="13">
        <v>-0.04</v>
      </c>
      <c r="D23772" s="7" t="str">
        <f t="shared" si="371"/>
        <v>Unique</v>
      </c>
    </row>
    <row r="23773" spans="1:4" x14ac:dyDescent="0.35">
      <c r="A23773" s="7" t="s">
        <v>26222</v>
      </c>
      <c r="B23773" s="21" t="s">
        <v>26223</v>
      </c>
      <c r="C23773" s="13">
        <v>5.67</v>
      </c>
      <c r="D23773" s="7" t="str">
        <f t="shared" si="371"/>
        <v>Unique</v>
      </c>
    </row>
    <row r="23774" spans="1:4" x14ac:dyDescent="0.35">
      <c r="A23774" s="7" t="s">
        <v>26224</v>
      </c>
      <c r="B23774" s="21" t="s">
        <v>26225</v>
      </c>
      <c r="C23774" s="13">
        <v>5.67</v>
      </c>
      <c r="D23774" s="7" t="str">
        <f t="shared" si="371"/>
        <v>Unique</v>
      </c>
    </row>
    <row r="23775" spans="1:4" x14ac:dyDescent="0.35">
      <c r="A23775" s="7" t="s">
        <v>26214</v>
      </c>
      <c r="B23775" s="21" t="s">
        <v>26215</v>
      </c>
      <c r="C23775" s="13">
        <v>5.92</v>
      </c>
      <c r="D23775" s="7" t="str">
        <f t="shared" si="371"/>
        <v>Unique</v>
      </c>
    </row>
    <row r="23776" spans="1:4" x14ac:dyDescent="0.35">
      <c r="A23776" s="7" t="s">
        <v>26226</v>
      </c>
      <c r="B23776" s="21" t="s">
        <v>26227</v>
      </c>
      <c r="C23776" s="13">
        <v>5.92</v>
      </c>
      <c r="D23776" s="7" t="str">
        <f t="shared" si="371"/>
        <v>Unique</v>
      </c>
    </row>
    <row r="23777" spans="1:4" x14ac:dyDescent="0.35">
      <c r="A23777" s="7" t="s">
        <v>26228</v>
      </c>
      <c r="B23777" s="21" t="s">
        <v>25069</v>
      </c>
      <c r="C23777" s="13">
        <v>5.92</v>
      </c>
      <c r="D23777" s="7" t="str">
        <f t="shared" si="371"/>
        <v>Unique</v>
      </c>
    </row>
    <row r="23778" spans="1:4" x14ac:dyDescent="0.35">
      <c r="A23778" s="7" t="s">
        <v>26229</v>
      </c>
      <c r="B23778" s="21" t="s">
        <v>26230</v>
      </c>
      <c r="C23778" s="13">
        <v>5.92</v>
      </c>
      <c r="D23778" s="7" t="str">
        <f t="shared" si="371"/>
        <v>Unique</v>
      </c>
    </row>
    <row r="23779" spans="1:4" x14ac:dyDescent="0.35">
      <c r="A23779" s="7" t="s">
        <v>26231</v>
      </c>
      <c r="B23779" s="21" t="s">
        <v>26232</v>
      </c>
      <c r="C23779" s="13">
        <v>5.92</v>
      </c>
      <c r="D23779" s="7" t="str">
        <f t="shared" si="371"/>
        <v>Unique</v>
      </c>
    </row>
    <row r="23780" spans="1:4" x14ac:dyDescent="0.35">
      <c r="A23780" s="7" t="s">
        <v>26216</v>
      </c>
      <c r="B23780" s="21" t="s">
        <v>26217</v>
      </c>
      <c r="C23780" s="13">
        <v>5.92</v>
      </c>
      <c r="D23780" s="7" t="str">
        <f t="shared" si="371"/>
        <v>Unique</v>
      </c>
    </row>
    <row r="23781" spans="1:4" x14ac:dyDescent="0.35">
      <c r="A23781" s="7" t="s">
        <v>26233</v>
      </c>
      <c r="B23781" s="21" t="s">
        <v>26234</v>
      </c>
      <c r="C23781" s="13">
        <v>5.92</v>
      </c>
      <c r="D23781" s="7" t="str">
        <f t="shared" si="371"/>
        <v>Unique</v>
      </c>
    </row>
    <row r="23782" spans="1:4" x14ac:dyDescent="0.35">
      <c r="A23782" s="7" t="s">
        <v>26236</v>
      </c>
      <c r="B23782" s="21" t="s">
        <v>26237</v>
      </c>
      <c r="C23782" s="13">
        <v>5.92</v>
      </c>
      <c r="D23782" s="7" t="str">
        <f t="shared" si="371"/>
        <v>Unique</v>
      </c>
    </row>
    <row r="23783" spans="1:4" x14ac:dyDescent="0.35">
      <c r="A23783" s="7" t="s">
        <v>26235</v>
      </c>
      <c r="B23783" s="21">
        <v>10317</v>
      </c>
      <c r="C23783" s="13">
        <v>7.9499999999999993</v>
      </c>
      <c r="D23783" s="7" t="str">
        <f t="shared" si="371"/>
        <v>Unique</v>
      </c>
    </row>
    <row r="23784" spans="1:4" x14ac:dyDescent="0.35">
      <c r="A23784" s="7" t="s">
        <v>26238</v>
      </c>
      <c r="B23784" s="21" t="s">
        <v>26239</v>
      </c>
      <c r="C23784" s="13">
        <v>5.92</v>
      </c>
      <c r="D23784" s="7" t="str">
        <f t="shared" si="371"/>
        <v>Unique</v>
      </c>
    </row>
    <row r="23785" spans="1:4" x14ac:dyDescent="0.35">
      <c r="A23785" s="7" t="s">
        <v>26240</v>
      </c>
      <c r="B23785" s="21" t="s">
        <v>26241</v>
      </c>
      <c r="C23785" s="13">
        <v>-6.0000000000000005E-2</v>
      </c>
      <c r="D23785" s="7" t="str">
        <f t="shared" si="371"/>
        <v>Unique</v>
      </c>
    </row>
    <row r="23786" spans="1:4" x14ac:dyDescent="0.35">
      <c r="A23786" s="7" t="s">
        <v>26242</v>
      </c>
      <c r="B23786" s="21" t="s">
        <v>26241</v>
      </c>
      <c r="C23786" s="13">
        <v>-0.04</v>
      </c>
      <c r="D23786" s="7" t="str">
        <f t="shared" si="371"/>
        <v>Unique</v>
      </c>
    </row>
    <row r="23787" spans="1:4" x14ac:dyDescent="0.35">
      <c r="A23787" s="7" t="s">
        <v>26243</v>
      </c>
      <c r="B23787" s="21" t="s">
        <v>26244</v>
      </c>
      <c r="C23787" s="13">
        <v>8.2199999999999989</v>
      </c>
      <c r="D23787" s="7" t="str">
        <f t="shared" si="371"/>
        <v>Unique</v>
      </c>
    </row>
    <row r="23788" spans="1:4" x14ac:dyDescent="0.35">
      <c r="A23788" s="7" t="s">
        <v>26245</v>
      </c>
      <c r="B23788" s="21" t="s">
        <v>26244</v>
      </c>
      <c r="C23788" s="13">
        <v>8.2199999999999989</v>
      </c>
      <c r="D23788" s="7" t="str">
        <f t="shared" si="371"/>
        <v>Unique</v>
      </c>
    </row>
    <row r="23789" spans="1:4" x14ac:dyDescent="0.35">
      <c r="A23789" s="7" t="s">
        <v>26243</v>
      </c>
      <c r="B23789" s="21" t="s">
        <v>26244</v>
      </c>
      <c r="C23789" s="13">
        <v>-0.05</v>
      </c>
      <c r="D23789" s="7" t="str">
        <f t="shared" si="371"/>
        <v>Unique</v>
      </c>
    </row>
    <row r="23790" spans="1:4" x14ac:dyDescent="0.35">
      <c r="A23790" s="7" t="s">
        <v>26247</v>
      </c>
      <c r="B23790" s="21">
        <v>10418</v>
      </c>
      <c r="C23790" s="13">
        <v>11.080000000000002</v>
      </c>
      <c r="D23790" s="7" t="str">
        <f t="shared" si="371"/>
        <v>Unique</v>
      </c>
    </row>
    <row r="23791" spans="1:4" x14ac:dyDescent="0.35">
      <c r="A23791" s="7" t="s">
        <v>26248</v>
      </c>
      <c r="B23791" s="21" t="s">
        <v>26249</v>
      </c>
      <c r="C23791" s="13">
        <v>5.67</v>
      </c>
      <c r="D23791" s="7" t="str">
        <f t="shared" si="371"/>
        <v>Unique</v>
      </c>
    </row>
    <row r="23792" spans="1:4" x14ac:dyDescent="0.35">
      <c r="A23792" s="7" t="s">
        <v>26250</v>
      </c>
      <c r="B23792" s="21" t="s">
        <v>26251</v>
      </c>
      <c r="C23792" s="13">
        <v>-0.03</v>
      </c>
      <c r="D23792" s="7" t="str">
        <f t="shared" si="371"/>
        <v>Unique</v>
      </c>
    </row>
    <row r="23793" spans="1:4" x14ac:dyDescent="0.35">
      <c r="A23793" s="7" t="s">
        <v>26252</v>
      </c>
      <c r="B23793" s="21" t="s">
        <v>26253</v>
      </c>
      <c r="C23793" s="13">
        <v>-0.05</v>
      </c>
      <c r="D23793" s="7" t="str">
        <f t="shared" si="371"/>
        <v>Unique</v>
      </c>
    </row>
    <row r="23794" spans="1:4" x14ac:dyDescent="0.35">
      <c r="A23794" s="7" t="s">
        <v>26250</v>
      </c>
      <c r="B23794" s="21" t="s">
        <v>26251</v>
      </c>
      <c r="C23794" s="13">
        <v>5.67</v>
      </c>
      <c r="D23794" s="7" t="str">
        <f t="shared" si="371"/>
        <v>Unique</v>
      </c>
    </row>
    <row r="23795" spans="1:4" x14ac:dyDescent="0.35">
      <c r="A23795" s="7" t="s">
        <v>26252</v>
      </c>
      <c r="B23795" s="21" t="s">
        <v>26253</v>
      </c>
      <c r="C23795" s="13">
        <v>5.67</v>
      </c>
      <c r="D23795" s="7" t="str">
        <f t="shared" si="371"/>
        <v>Unique</v>
      </c>
    </row>
    <row r="23796" spans="1:4" x14ac:dyDescent="0.35">
      <c r="A23796" s="7" t="s">
        <v>26254</v>
      </c>
      <c r="B23796" s="21" t="s">
        <v>26255</v>
      </c>
      <c r="C23796" s="13">
        <v>7.9499999999999993</v>
      </c>
      <c r="D23796" s="7" t="str">
        <f t="shared" si="371"/>
        <v>Unique</v>
      </c>
    </row>
    <row r="23797" spans="1:4" x14ac:dyDescent="0.35">
      <c r="A23797" s="7" t="s">
        <v>26260</v>
      </c>
      <c r="B23797" s="21" t="s">
        <v>26261</v>
      </c>
      <c r="C23797" s="13">
        <v>5.67</v>
      </c>
      <c r="D23797" s="7" t="str">
        <f t="shared" si="371"/>
        <v>Unique</v>
      </c>
    </row>
    <row r="23798" spans="1:4" x14ac:dyDescent="0.35">
      <c r="A23798" s="7" t="s">
        <v>26262</v>
      </c>
      <c r="B23798" s="21" t="s">
        <v>26263</v>
      </c>
      <c r="C23798" s="13">
        <v>5.67</v>
      </c>
      <c r="D23798" s="7" t="str">
        <f t="shared" si="371"/>
        <v>Unique</v>
      </c>
    </row>
    <row r="23799" spans="1:4" x14ac:dyDescent="0.35">
      <c r="A23799" s="7" t="s">
        <v>26264</v>
      </c>
      <c r="B23799" s="21" t="s">
        <v>26265</v>
      </c>
      <c r="C23799" s="13">
        <v>5.67</v>
      </c>
      <c r="D23799" s="7" t="str">
        <f t="shared" si="371"/>
        <v>Unique</v>
      </c>
    </row>
    <row r="23800" spans="1:4" x14ac:dyDescent="0.35">
      <c r="A23800" s="7" t="s">
        <v>26266</v>
      </c>
      <c r="B23800" s="21" t="s">
        <v>26267</v>
      </c>
      <c r="C23800" s="13">
        <v>5.67</v>
      </c>
      <c r="D23800" s="7" t="str">
        <f t="shared" si="371"/>
        <v>Unique</v>
      </c>
    </row>
    <row r="23801" spans="1:4" x14ac:dyDescent="0.35">
      <c r="A23801" s="7" t="s">
        <v>26268</v>
      </c>
      <c r="B23801" s="21" t="s">
        <v>26269</v>
      </c>
      <c r="C23801" s="13">
        <v>9.0300000000000011</v>
      </c>
      <c r="D23801" s="7" t="str">
        <f t="shared" si="371"/>
        <v>Unique</v>
      </c>
    </row>
    <row r="23802" spans="1:4" x14ac:dyDescent="0.35">
      <c r="A23802" s="7" t="s">
        <v>26270</v>
      </c>
      <c r="B23802" s="21">
        <v>10163</v>
      </c>
      <c r="C23802" s="13">
        <v>5.9399999999999995</v>
      </c>
      <c r="D23802" s="7" t="str">
        <f t="shared" si="371"/>
        <v>Unique</v>
      </c>
    </row>
    <row r="23803" spans="1:4" x14ac:dyDescent="0.35">
      <c r="A23803" s="7" t="s">
        <v>26257</v>
      </c>
      <c r="B23803" s="21">
        <v>10402</v>
      </c>
      <c r="C23803" s="13">
        <v>8.2199999999999989</v>
      </c>
      <c r="D23803" s="7" t="str">
        <f t="shared" si="371"/>
        <v>Unique</v>
      </c>
    </row>
    <row r="23804" spans="1:4" x14ac:dyDescent="0.35">
      <c r="A23804" s="7" t="s">
        <v>26256</v>
      </c>
      <c r="B23804" s="21">
        <v>10402</v>
      </c>
      <c r="C23804" s="13">
        <v>8.2199999999999989</v>
      </c>
      <c r="D23804" s="7" t="str">
        <f t="shared" si="371"/>
        <v>Unique</v>
      </c>
    </row>
    <row r="23805" spans="1:4" x14ac:dyDescent="0.35">
      <c r="A23805" s="7" t="s">
        <v>26257</v>
      </c>
      <c r="B23805" s="21">
        <v>10402</v>
      </c>
      <c r="C23805" s="13">
        <v>-0.05</v>
      </c>
      <c r="D23805" s="7" t="str">
        <f t="shared" si="371"/>
        <v>Unique</v>
      </c>
    </row>
    <row r="23806" spans="1:4" x14ac:dyDescent="0.35">
      <c r="A23806" s="7" t="s">
        <v>26256</v>
      </c>
      <c r="B23806" s="21">
        <v>10402</v>
      </c>
      <c r="C23806" s="13">
        <v>-0.03</v>
      </c>
      <c r="D23806" s="7" t="str">
        <f t="shared" si="371"/>
        <v>Unique</v>
      </c>
    </row>
    <row r="23807" spans="1:4" x14ac:dyDescent="0.35">
      <c r="A23807" s="7" t="s">
        <v>26245</v>
      </c>
      <c r="B23807" s="21" t="s">
        <v>26244</v>
      </c>
      <c r="C23807" s="13">
        <v>-0.03</v>
      </c>
      <c r="D23807" s="7" t="str">
        <f t="shared" si="371"/>
        <v>Unique</v>
      </c>
    </row>
    <row r="23808" spans="1:4" x14ac:dyDescent="0.35">
      <c r="A23808" s="7" t="s">
        <v>26271</v>
      </c>
      <c r="B23808" s="21">
        <v>10381</v>
      </c>
      <c r="C23808" s="13">
        <v>8.2199999999999989</v>
      </c>
      <c r="D23808" s="7" t="str">
        <f t="shared" si="371"/>
        <v>Unique</v>
      </c>
    </row>
    <row r="23809" spans="1:4" x14ac:dyDescent="0.35">
      <c r="A23809" s="7" t="s">
        <v>26272</v>
      </c>
      <c r="B23809" s="21">
        <v>10381</v>
      </c>
      <c r="C23809" s="13">
        <v>7.6599999999999993</v>
      </c>
      <c r="D23809" s="7" t="str">
        <f t="shared" si="371"/>
        <v>Unique</v>
      </c>
    </row>
    <row r="23810" spans="1:4" x14ac:dyDescent="0.35">
      <c r="A23810" s="7" t="s">
        <v>26272</v>
      </c>
      <c r="B23810" s="21">
        <v>10381</v>
      </c>
      <c r="C23810" s="13">
        <v>-0.05</v>
      </c>
      <c r="D23810" s="7" t="str">
        <f t="shared" ref="D23810:D23873" si="372">IF(COUNTIFS(A:A,A23810,B:B,B23810,C:C,C23810)&gt;1,"Doublon","Unique")</f>
        <v>Unique</v>
      </c>
    </row>
    <row r="23811" spans="1:4" x14ac:dyDescent="0.35">
      <c r="A23811" s="7" t="s">
        <v>26271</v>
      </c>
      <c r="B23811" s="21">
        <v>10381</v>
      </c>
      <c r="C23811" s="13">
        <v>-0.03</v>
      </c>
      <c r="D23811" s="7" t="str">
        <f t="shared" si="372"/>
        <v>Unique</v>
      </c>
    </row>
    <row r="23812" spans="1:4" x14ac:dyDescent="0.35">
      <c r="A23812" s="7" t="s">
        <v>26273</v>
      </c>
      <c r="B23812" s="21" t="s">
        <v>26274</v>
      </c>
      <c r="C23812" s="13">
        <v>5.67</v>
      </c>
      <c r="D23812" s="7" t="str">
        <f t="shared" si="372"/>
        <v>Unique</v>
      </c>
    </row>
    <row r="23813" spans="1:4" x14ac:dyDescent="0.35">
      <c r="A23813" s="7" t="s">
        <v>26275</v>
      </c>
      <c r="B23813" s="21" t="s">
        <v>26276</v>
      </c>
      <c r="C23813" s="13">
        <v>5.67</v>
      </c>
      <c r="D23813" s="7" t="str">
        <f t="shared" si="372"/>
        <v>Unique</v>
      </c>
    </row>
    <row r="23814" spans="1:4" x14ac:dyDescent="0.35">
      <c r="A23814" s="7" t="s">
        <v>26277</v>
      </c>
      <c r="B23814" s="21" t="s">
        <v>26278</v>
      </c>
      <c r="C23814" s="13">
        <v>5.67</v>
      </c>
      <c r="D23814" s="7" t="str">
        <f t="shared" si="372"/>
        <v>Unique</v>
      </c>
    </row>
    <row r="23815" spans="1:4" x14ac:dyDescent="0.35">
      <c r="A23815" s="7" t="s">
        <v>26279</v>
      </c>
      <c r="B23815" s="21" t="s">
        <v>26280</v>
      </c>
      <c r="C23815" s="13">
        <v>5.92</v>
      </c>
      <c r="D23815" s="7" t="str">
        <f t="shared" si="372"/>
        <v>Unique</v>
      </c>
    </row>
    <row r="23816" spans="1:4" x14ac:dyDescent="0.35">
      <c r="A23816" s="7" t="s">
        <v>26281</v>
      </c>
      <c r="B23816" s="21">
        <v>10427</v>
      </c>
      <c r="C23816" s="13">
        <v>9.0300000000000011</v>
      </c>
      <c r="D23816" s="7" t="str">
        <f t="shared" si="372"/>
        <v>Unique</v>
      </c>
    </row>
    <row r="23817" spans="1:4" x14ac:dyDescent="0.35">
      <c r="A23817" s="7" t="s">
        <v>26282</v>
      </c>
      <c r="B23817" s="21" t="s">
        <v>26283</v>
      </c>
      <c r="C23817" s="13">
        <v>5.92</v>
      </c>
      <c r="D23817" s="7" t="str">
        <f t="shared" si="372"/>
        <v>Unique</v>
      </c>
    </row>
    <row r="23818" spans="1:4" x14ac:dyDescent="0.35">
      <c r="A23818" s="7" t="s">
        <v>26258</v>
      </c>
      <c r="B23818" s="21" t="s">
        <v>26259</v>
      </c>
      <c r="C23818" s="13">
        <v>5.92</v>
      </c>
      <c r="D23818" s="7" t="str">
        <f t="shared" si="372"/>
        <v>Unique</v>
      </c>
    </row>
    <row r="23819" spans="1:4" x14ac:dyDescent="0.35">
      <c r="A23819" s="7" t="s">
        <v>26284</v>
      </c>
      <c r="B23819" s="21" t="s">
        <v>26285</v>
      </c>
      <c r="C23819" s="13">
        <v>5.67</v>
      </c>
      <c r="D23819" s="7" t="str">
        <f t="shared" si="372"/>
        <v>Unique</v>
      </c>
    </row>
    <row r="23820" spans="1:4" x14ac:dyDescent="0.35">
      <c r="A23820" s="7" t="s">
        <v>26286</v>
      </c>
      <c r="B23820" s="21">
        <v>30062712</v>
      </c>
      <c r="C23820" s="13">
        <v>7.9499999999999993</v>
      </c>
      <c r="D23820" s="7" t="str">
        <f t="shared" si="372"/>
        <v>Unique</v>
      </c>
    </row>
    <row r="23821" spans="1:4" x14ac:dyDescent="0.35">
      <c r="A23821" s="7" t="s">
        <v>26287</v>
      </c>
      <c r="B23821" s="21" t="s">
        <v>26288</v>
      </c>
      <c r="C23821" s="13">
        <v>6.6099999999999994</v>
      </c>
      <c r="D23821" s="7" t="str">
        <f t="shared" si="372"/>
        <v>Unique</v>
      </c>
    </row>
    <row r="23822" spans="1:4" x14ac:dyDescent="0.35">
      <c r="A23822" s="7" t="s">
        <v>26289</v>
      </c>
      <c r="B23822" s="21" t="s">
        <v>26290</v>
      </c>
      <c r="C23822" s="13">
        <v>9.99</v>
      </c>
      <c r="D23822" s="7" t="str">
        <f t="shared" si="372"/>
        <v>Unique</v>
      </c>
    </row>
    <row r="23823" spans="1:4" x14ac:dyDescent="0.35">
      <c r="A23823" s="7" t="s">
        <v>26291</v>
      </c>
      <c r="B23823" s="21" t="s">
        <v>26292</v>
      </c>
      <c r="C23823" s="13">
        <v>9.99</v>
      </c>
      <c r="D23823" s="7" t="str">
        <f t="shared" si="372"/>
        <v>Unique</v>
      </c>
    </row>
    <row r="23824" spans="1:4" x14ac:dyDescent="0.35">
      <c r="A23824" s="7" t="s">
        <v>26289</v>
      </c>
      <c r="B23824" s="21" t="s">
        <v>26290</v>
      </c>
      <c r="C23824" s="13">
        <v>1.5</v>
      </c>
      <c r="D23824" s="7" t="str">
        <f t="shared" si="372"/>
        <v>Unique</v>
      </c>
    </row>
    <row r="23825" spans="1:5" x14ac:dyDescent="0.35">
      <c r="A23825" s="7" t="s">
        <v>26291</v>
      </c>
      <c r="B23825" s="21" t="s">
        <v>26292</v>
      </c>
      <c r="C23825" s="13">
        <v>1.5</v>
      </c>
      <c r="D23825" s="7" t="str">
        <f t="shared" si="372"/>
        <v>Unique</v>
      </c>
    </row>
    <row r="23826" spans="1:5" x14ac:dyDescent="0.35">
      <c r="A23826" s="7" t="s">
        <v>26250</v>
      </c>
      <c r="B23826" s="21" t="s">
        <v>26251</v>
      </c>
      <c r="C23826" s="13">
        <v>-0.5</v>
      </c>
      <c r="D23826" s="7" t="str">
        <f t="shared" si="372"/>
        <v>Unique</v>
      </c>
    </row>
    <row r="23827" spans="1:5" x14ac:dyDescent="0.35">
      <c r="A23827" s="7" t="s">
        <v>26256</v>
      </c>
      <c r="B23827" s="21">
        <v>10402</v>
      </c>
      <c r="C23827" s="13">
        <v>-0.5</v>
      </c>
      <c r="D23827" s="7" t="str">
        <f t="shared" si="372"/>
        <v>Unique</v>
      </c>
    </row>
    <row r="23828" spans="1:5" x14ac:dyDescent="0.35">
      <c r="A23828" s="7" t="s">
        <v>26271</v>
      </c>
      <c r="B23828" s="21">
        <v>10381</v>
      </c>
      <c r="C23828" s="13">
        <v>-0.5</v>
      </c>
      <c r="D23828" s="7" t="str">
        <f t="shared" si="372"/>
        <v>Unique</v>
      </c>
    </row>
    <row r="23829" spans="1:5" x14ac:dyDescent="0.35">
      <c r="A23829" s="7" t="s">
        <v>26245</v>
      </c>
      <c r="B23829" s="21" t="s">
        <v>26244</v>
      </c>
      <c r="C23829" s="13">
        <v>-0.5</v>
      </c>
      <c r="D23829" s="7" t="str">
        <f t="shared" si="372"/>
        <v>Unique</v>
      </c>
    </row>
    <row r="23830" spans="1:5" x14ac:dyDescent="0.35">
      <c r="A23830" s="7" t="s">
        <v>26242</v>
      </c>
      <c r="B23830" s="21" t="s">
        <v>26241</v>
      </c>
      <c r="C23830" s="13">
        <v>-0.5</v>
      </c>
      <c r="D23830" s="7" t="str">
        <f t="shared" si="372"/>
        <v>Unique</v>
      </c>
      <c r="E23830" s="7">
        <f>COUNTIFS($A$1721:A23830,A23830,$B$1721:B23830,B23830,$C$1721:C23830,C23830)</f>
        <v>1</v>
      </c>
    </row>
    <row r="23831" spans="1:5" x14ac:dyDescent="0.35">
      <c r="A23831" s="7" t="s">
        <v>26311</v>
      </c>
      <c r="B23831" s="21">
        <v>10437</v>
      </c>
      <c r="C23831" s="13">
        <v>-0.5</v>
      </c>
      <c r="D23831" s="7" t="str">
        <f t="shared" si="372"/>
        <v>Unique</v>
      </c>
      <c r="E23831" s="7">
        <f>COUNTIFS($A$1721:A23831,A23831,$B$1721:B23831,B23831,$C$1721:C23831,C23831)</f>
        <v>1</v>
      </c>
    </row>
    <row r="23832" spans="1:5" x14ac:dyDescent="0.35">
      <c r="A23832" s="7" t="s">
        <v>26246</v>
      </c>
      <c r="B23832" s="21" t="s">
        <v>26241</v>
      </c>
      <c r="C23832" s="13">
        <v>-6.0000000000000005E-2</v>
      </c>
      <c r="D23832" s="7" t="str">
        <f t="shared" si="372"/>
        <v>Unique</v>
      </c>
    </row>
    <row r="23833" spans="1:5" x14ac:dyDescent="0.35">
      <c r="A23833" s="7" t="s">
        <v>26242</v>
      </c>
      <c r="B23833" s="21" t="s">
        <v>26241</v>
      </c>
      <c r="C23833" s="13">
        <v>8.2199999999999989</v>
      </c>
      <c r="D23833" s="7" t="str">
        <f t="shared" si="372"/>
        <v>Unique</v>
      </c>
    </row>
    <row r="23834" spans="1:5" x14ac:dyDescent="0.35">
      <c r="A23834" s="7" t="s">
        <v>26240</v>
      </c>
      <c r="B23834" s="21" t="s">
        <v>26241</v>
      </c>
      <c r="C23834" s="13">
        <v>8.2199999999999989</v>
      </c>
      <c r="D23834" s="7" t="str">
        <f t="shared" si="372"/>
        <v>Unique</v>
      </c>
    </row>
    <row r="23835" spans="1:5" x14ac:dyDescent="0.35">
      <c r="A23835" s="7" t="s">
        <v>26246</v>
      </c>
      <c r="B23835" s="21" t="s">
        <v>26241</v>
      </c>
      <c r="C23835" s="13">
        <v>8.2199999999999989</v>
      </c>
      <c r="D23835" s="7" t="str">
        <f t="shared" si="372"/>
        <v>Unique</v>
      </c>
    </row>
    <row r="23836" spans="1:5" x14ac:dyDescent="0.35">
      <c r="A23836" s="7" t="s">
        <v>26311</v>
      </c>
      <c r="B23836" s="21">
        <v>10437</v>
      </c>
      <c r="C23836" s="13">
        <v>-0.04</v>
      </c>
      <c r="D23836" s="7" t="str">
        <f t="shared" si="372"/>
        <v>Unique</v>
      </c>
    </row>
    <row r="23837" spans="1:5" x14ac:dyDescent="0.35">
      <c r="A23837" s="7" t="s">
        <v>26312</v>
      </c>
      <c r="B23837" s="21">
        <v>10437</v>
      </c>
      <c r="C23837" s="13">
        <v>-6.0000000000000005E-2</v>
      </c>
      <c r="D23837" s="7" t="str">
        <f t="shared" si="372"/>
        <v>Unique</v>
      </c>
    </row>
    <row r="23838" spans="1:5" x14ac:dyDescent="0.35">
      <c r="A23838" s="7" t="s">
        <v>26313</v>
      </c>
      <c r="B23838" s="21">
        <v>10437</v>
      </c>
      <c r="C23838" s="13">
        <v>-6.0000000000000005E-2</v>
      </c>
      <c r="D23838" s="7" t="str">
        <f t="shared" si="372"/>
        <v>Unique</v>
      </c>
    </row>
    <row r="23839" spans="1:5" x14ac:dyDescent="0.35">
      <c r="A23839" s="7" t="s">
        <v>26311</v>
      </c>
      <c r="B23839" s="21">
        <v>10437</v>
      </c>
      <c r="C23839" s="13">
        <v>5.67</v>
      </c>
      <c r="D23839" s="7" t="str">
        <f t="shared" si="372"/>
        <v>Unique</v>
      </c>
    </row>
    <row r="23840" spans="1:5" x14ac:dyDescent="0.35">
      <c r="A23840" s="7" t="s">
        <v>26312</v>
      </c>
      <c r="B23840" s="21">
        <v>10437</v>
      </c>
      <c r="C23840" s="13">
        <v>11.080000000000002</v>
      </c>
      <c r="D23840" s="7" t="str">
        <f t="shared" si="372"/>
        <v>Unique</v>
      </c>
    </row>
    <row r="23841" spans="1:4" x14ac:dyDescent="0.35">
      <c r="A23841" s="7" t="s">
        <v>26313</v>
      </c>
      <c r="B23841" s="21">
        <v>10437</v>
      </c>
      <c r="C23841" s="13">
        <v>11.360000000000003</v>
      </c>
      <c r="D23841" s="7" t="str">
        <f t="shared" si="372"/>
        <v>Unique</v>
      </c>
    </row>
    <row r="23842" spans="1:4" x14ac:dyDescent="0.35">
      <c r="A23842" s="7" t="s">
        <v>26314</v>
      </c>
      <c r="B23842" s="21" t="s">
        <v>26315</v>
      </c>
      <c r="C23842" s="13">
        <v>5.67</v>
      </c>
      <c r="D23842" s="7" t="str">
        <f t="shared" si="372"/>
        <v>Unique</v>
      </c>
    </row>
    <row r="23843" spans="1:4" x14ac:dyDescent="0.35">
      <c r="A23843" s="7" t="s">
        <v>26316</v>
      </c>
      <c r="B23843" s="21" t="s">
        <v>26317</v>
      </c>
      <c r="C23843" s="13">
        <v>5.67</v>
      </c>
      <c r="D23843" s="7" t="str">
        <f t="shared" si="372"/>
        <v>Unique</v>
      </c>
    </row>
    <row r="23844" spans="1:4" x14ac:dyDescent="0.35">
      <c r="A23844" s="7" t="s">
        <v>26306</v>
      </c>
      <c r="B23844" s="21">
        <v>26002136</v>
      </c>
      <c r="C23844" s="13">
        <v>5.67</v>
      </c>
      <c r="D23844" s="7" t="str">
        <f t="shared" si="372"/>
        <v>Unique</v>
      </c>
    </row>
    <row r="23845" spans="1:4" x14ac:dyDescent="0.35">
      <c r="A23845" s="7" t="s">
        <v>26295</v>
      </c>
      <c r="B23845" s="21" t="s">
        <v>26296</v>
      </c>
      <c r="C23845" s="13">
        <v>5.93</v>
      </c>
      <c r="D23845" s="7" t="str">
        <f t="shared" si="372"/>
        <v>Unique</v>
      </c>
    </row>
    <row r="23846" spans="1:4" x14ac:dyDescent="0.35">
      <c r="A23846" s="7" t="s">
        <v>26307</v>
      </c>
      <c r="B23846" s="21" t="s">
        <v>26308</v>
      </c>
      <c r="C23846" s="13">
        <v>5.93</v>
      </c>
      <c r="D23846" s="7" t="str">
        <f t="shared" si="372"/>
        <v>Unique</v>
      </c>
    </row>
    <row r="23847" spans="1:4" x14ac:dyDescent="0.35">
      <c r="A23847" s="7" t="s">
        <v>26303</v>
      </c>
      <c r="B23847" s="21">
        <v>26001739</v>
      </c>
      <c r="C23847" s="13">
        <v>7.09</v>
      </c>
      <c r="D23847" s="7" t="str">
        <f t="shared" si="372"/>
        <v>Unique</v>
      </c>
    </row>
    <row r="23848" spans="1:4" x14ac:dyDescent="0.35">
      <c r="A23848" s="7" t="s">
        <v>26304</v>
      </c>
      <c r="B23848" s="21" t="s">
        <v>26305</v>
      </c>
      <c r="C23848" s="13">
        <v>5.67</v>
      </c>
      <c r="D23848" s="7" t="str">
        <f t="shared" si="372"/>
        <v>Unique</v>
      </c>
    </row>
    <row r="23849" spans="1:4" x14ac:dyDescent="0.35">
      <c r="A23849" s="7" t="s">
        <v>26293</v>
      </c>
      <c r="B23849" s="21" t="s">
        <v>26294</v>
      </c>
      <c r="C23849" s="13">
        <v>10.760000000000002</v>
      </c>
      <c r="D23849" s="7" t="str">
        <f t="shared" si="372"/>
        <v>Unique</v>
      </c>
    </row>
    <row r="23850" spans="1:4" x14ac:dyDescent="0.35">
      <c r="A23850" s="7" t="s">
        <v>26297</v>
      </c>
      <c r="B23850" s="21" t="s">
        <v>26298</v>
      </c>
      <c r="C23850" s="13">
        <v>9.0300000000000011</v>
      </c>
      <c r="D23850" s="7" t="str">
        <f t="shared" si="372"/>
        <v>Unique</v>
      </c>
    </row>
    <row r="23851" spans="1:4" x14ac:dyDescent="0.35">
      <c r="A23851" s="7" t="s">
        <v>26309</v>
      </c>
      <c r="B23851" s="21" t="s">
        <v>26310</v>
      </c>
      <c r="C23851" s="13">
        <v>7.09</v>
      </c>
      <c r="D23851" s="7" t="str">
        <f t="shared" si="372"/>
        <v>Unique</v>
      </c>
    </row>
    <row r="23852" spans="1:4" x14ac:dyDescent="0.35">
      <c r="A23852" s="7" t="s">
        <v>26300</v>
      </c>
      <c r="B23852" s="21">
        <v>26000811</v>
      </c>
      <c r="C23852" s="13">
        <v>5.92</v>
      </c>
      <c r="D23852" s="7" t="str">
        <f t="shared" si="372"/>
        <v>Unique</v>
      </c>
    </row>
    <row r="23853" spans="1:4" x14ac:dyDescent="0.35">
      <c r="A23853" s="7" t="s">
        <v>26299</v>
      </c>
      <c r="B23853" s="21">
        <v>26001673</v>
      </c>
      <c r="C23853" s="13">
        <v>7.38</v>
      </c>
      <c r="D23853" s="7" t="str">
        <f t="shared" si="372"/>
        <v>Unique</v>
      </c>
    </row>
    <row r="23854" spans="1:4" x14ac:dyDescent="0.35">
      <c r="A23854" s="7" t="s">
        <v>26301</v>
      </c>
      <c r="B23854" s="21" t="s">
        <v>26302</v>
      </c>
      <c r="C23854" s="13">
        <v>7.6599999999999993</v>
      </c>
      <c r="D23854" s="7" t="str">
        <f t="shared" si="372"/>
        <v>Unique</v>
      </c>
    </row>
    <row r="23855" spans="1:4" x14ac:dyDescent="0.35">
      <c r="A23855" s="7" t="s">
        <v>26318</v>
      </c>
      <c r="B23855" s="21">
        <v>10452</v>
      </c>
      <c r="C23855" s="13">
        <v>4.47</v>
      </c>
      <c r="D23855" s="7" t="str">
        <f t="shared" si="372"/>
        <v>Unique</v>
      </c>
    </row>
    <row r="23856" spans="1:4" x14ac:dyDescent="0.35">
      <c r="A23856" s="7" t="s">
        <v>26319</v>
      </c>
      <c r="B23856" s="21">
        <v>10435</v>
      </c>
      <c r="C23856" s="13">
        <v>4.47</v>
      </c>
      <c r="D23856" s="7" t="str">
        <f t="shared" si="372"/>
        <v>Unique</v>
      </c>
    </row>
    <row r="23857" spans="1:4" x14ac:dyDescent="0.35">
      <c r="A23857" s="7" t="s">
        <v>26320</v>
      </c>
      <c r="B23857" s="21">
        <v>10312</v>
      </c>
      <c r="C23857" s="13">
        <v>3.9699999999999998</v>
      </c>
      <c r="D23857" s="7" t="str">
        <f t="shared" si="372"/>
        <v>Unique</v>
      </c>
    </row>
    <row r="23858" spans="1:4" x14ac:dyDescent="0.35">
      <c r="A23858" s="7" t="s">
        <v>26321</v>
      </c>
      <c r="B23858" s="21">
        <v>10414</v>
      </c>
      <c r="C23858" s="13">
        <v>3.9699999999999998</v>
      </c>
      <c r="D23858" s="7" t="str">
        <f t="shared" si="372"/>
        <v>Unique</v>
      </c>
    </row>
    <row r="23859" spans="1:4" x14ac:dyDescent="0.35">
      <c r="A23859" s="7" t="s">
        <v>26322</v>
      </c>
      <c r="B23859" s="21">
        <v>10376</v>
      </c>
      <c r="C23859" s="13">
        <v>8.2199999999999989</v>
      </c>
      <c r="D23859" s="7" t="str">
        <f t="shared" si="372"/>
        <v>Unique</v>
      </c>
    </row>
    <row r="23860" spans="1:4" x14ac:dyDescent="0.35">
      <c r="A23860" s="7" t="s">
        <v>26323</v>
      </c>
      <c r="B23860" s="21" t="s">
        <v>26324</v>
      </c>
      <c r="C23860" s="13">
        <v>5.92</v>
      </c>
      <c r="D23860" s="7" t="str">
        <f t="shared" si="372"/>
        <v>Unique</v>
      </c>
    </row>
    <row r="23861" spans="1:4" x14ac:dyDescent="0.35">
      <c r="A23861" s="7" t="s">
        <v>26325</v>
      </c>
      <c r="B23861" s="21" t="s">
        <v>26326</v>
      </c>
      <c r="C23861" s="13">
        <v>5.67</v>
      </c>
      <c r="D23861" s="7" t="str">
        <f t="shared" si="372"/>
        <v>Unique</v>
      </c>
    </row>
    <row r="23862" spans="1:4" x14ac:dyDescent="0.35">
      <c r="A23862" s="7" t="s">
        <v>26327</v>
      </c>
      <c r="B23862" s="21">
        <v>10428</v>
      </c>
      <c r="C23862" s="13">
        <v>-0.03</v>
      </c>
      <c r="D23862" s="7" t="str">
        <f t="shared" si="372"/>
        <v>Unique</v>
      </c>
    </row>
    <row r="23863" spans="1:4" x14ac:dyDescent="0.35">
      <c r="A23863" s="7" t="s">
        <v>26328</v>
      </c>
      <c r="B23863" s="21">
        <v>10428</v>
      </c>
      <c r="C23863" s="13">
        <v>-0.05</v>
      </c>
      <c r="D23863" s="7" t="str">
        <f t="shared" si="372"/>
        <v>Unique</v>
      </c>
    </row>
    <row r="23864" spans="1:4" x14ac:dyDescent="0.35">
      <c r="A23864" s="7" t="s">
        <v>26327</v>
      </c>
      <c r="B23864" s="21">
        <v>10428</v>
      </c>
      <c r="C23864" s="13">
        <v>9.36</v>
      </c>
      <c r="D23864" s="7" t="str">
        <f t="shared" si="372"/>
        <v>Unique</v>
      </c>
    </row>
    <row r="23865" spans="1:4" x14ac:dyDescent="0.35">
      <c r="A23865" s="7" t="s">
        <v>26328</v>
      </c>
      <c r="B23865" s="21">
        <v>10428</v>
      </c>
      <c r="C23865" s="13">
        <v>9.65</v>
      </c>
      <c r="D23865" s="7" t="str">
        <f t="shared" si="372"/>
        <v>Unique</v>
      </c>
    </row>
    <row r="23866" spans="1:4" x14ac:dyDescent="0.35">
      <c r="A23866" s="7" t="s">
        <v>26329</v>
      </c>
      <c r="B23866" s="21" t="s">
        <v>26330</v>
      </c>
      <c r="C23866" s="13">
        <v>5.67</v>
      </c>
      <c r="D23866" s="7" t="str">
        <f t="shared" si="372"/>
        <v>Unique</v>
      </c>
    </row>
    <row r="23867" spans="1:4" x14ac:dyDescent="0.35">
      <c r="A23867" s="7" t="s">
        <v>26331</v>
      </c>
      <c r="B23867" s="21" t="s">
        <v>26332</v>
      </c>
      <c r="C23867" s="13">
        <v>5.67</v>
      </c>
      <c r="D23867" s="7" t="str">
        <f t="shared" si="372"/>
        <v>Unique</v>
      </c>
    </row>
    <row r="23868" spans="1:4" x14ac:dyDescent="0.35">
      <c r="A23868" s="7" t="s">
        <v>26333</v>
      </c>
      <c r="B23868" s="21" t="s">
        <v>26334</v>
      </c>
      <c r="C23868" s="13">
        <v>5.67</v>
      </c>
      <c r="D23868" s="7" t="str">
        <f t="shared" si="372"/>
        <v>Unique</v>
      </c>
    </row>
    <row r="23869" spans="1:4" x14ac:dyDescent="0.35">
      <c r="A23869" s="7" t="s">
        <v>26335</v>
      </c>
      <c r="B23869" s="21">
        <v>10379</v>
      </c>
      <c r="C23869" s="13">
        <v>5.92</v>
      </c>
      <c r="D23869" s="7" t="str">
        <f t="shared" si="372"/>
        <v>Unique</v>
      </c>
    </row>
    <row r="23870" spans="1:4" x14ac:dyDescent="0.35">
      <c r="A23870" s="7" t="s">
        <v>26327</v>
      </c>
      <c r="B23870" s="21">
        <v>10428</v>
      </c>
      <c r="C23870" s="13">
        <v>-0.5</v>
      </c>
      <c r="D23870" s="7" t="str">
        <f t="shared" si="372"/>
        <v>Unique</v>
      </c>
    </row>
    <row r="23871" spans="1:4" x14ac:dyDescent="0.35">
      <c r="A23871" s="7" t="s">
        <v>26337</v>
      </c>
      <c r="B23871" s="21">
        <v>10426</v>
      </c>
      <c r="C23871" s="13">
        <v>-0.5</v>
      </c>
      <c r="D23871" s="7" t="str">
        <f t="shared" si="372"/>
        <v>Unique</v>
      </c>
    </row>
    <row r="23872" spans="1:4" x14ac:dyDescent="0.35">
      <c r="A23872" s="7" t="s">
        <v>26339</v>
      </c>
      <c r="B23872" s="21">
        <v>10430</v>
      </c>
      <c r="C23872" s="13">
        <v>-0.5</v>
      </c>
      <c r="D23872" s="7" t="str">
        <f t="shared" si="372"/>
        <v>Unique</v>
      </c>
    </row>
    <row r="23873" spans="1:4" x14ac:dyDescent="0.35">
      <c r="A23873" s="7" t="s">
        <v>26293</v>
      </c>
      <c r="B23873" s="21" t="s">
        <v>26294</v>
      </c>
      <c r="C23873" s="13">
        <v>6.9399999999999995</v>
      </c>
      <c r="D23873" s="7" t="str">
        <f t="shared" si="372"/>
        <v>Unique</v>
      </c>
    </row>
    <row r="23874" spans="1:4" x14ac:dyDescent="0.35">
      <c r="A23874" s="7" t="s">
        <v>26322</v>
      </c>
      <c r="B23874" s="21">
        <v>10376</v>
      </c>
      <c r="C23874" s="13">
        <v>1.19</v>
      </c>
      <c r="D23874" s="7" t="str">
        <f t="shared" ref="D23874:D23937" si="373">IF(COUNTIFS(A:A,A23874,B:B,B23874,C:C,C23874)&gt;1,"Doublon","Unique")</f>
        <v>Unique</v>
      </c>
    </row>
    <row r="23875" spans="1:4" x14ac:dyDescent="0.35">
      <c r="A23875" s="7" t="s">
        <v>26341</v>
      </c>
      <c r="B23875" s="21">
        <v>10414</v>
      </c>
      <c r="C23875" s="13">
        <v>13.88</v>
      </c>
      <c r="D23875" s="7" t="str">
        <f t="shared" si="373"/>
        <v>Unique</v>
      </c>
    </row>
    <row r="23876" spans="1:4" x14ac:dyDescent="0.35">
      <c r="A23876" s="7" t="s">
        <v>26342</v>
      </c>
      <c r="B23876" s="21">
        <v>10434</v>
      </c>
      <c r="C23876" s="13">
        <v>10.500000000000002</v>
      </c>
      <c r="D23876" s="7" t="str">
        <f t="shared" si="373"/>
        <v>Unique</v>
      </c>
    </row>
    <row r="23877" spans="1:4" x14ac:dyDescent="0.35">
      <c r="A23877" s="7" t="s">
        <v>26343</v>
      </c>
      <c r="B23877" s="21">
        <v>10450</v>
      </c>
      <c r="C23877" s="13">
        <v>10.090000000000002</v>
      </c>
      <c r="D23877" s="7" t="str">
        <f t="shared" si="373"/>
        <v>Unique</v>
      </c>
    </row>
    <row r="23878" spans="1:4" x14ac:dyDescent="0.35">
      <c r="A23878" s="7" t="s">
        <v>26344</v>
      </c>
      <c r="B23878" s="21">
        <v>10424</v>
      </c>
      <c r="C23878" s="13">
        <v>10.090000000000002</v>
      </c>
      <c r="D23878" s="7" t="str">
        <f t="shared" si="373"/>
        <v>Unique</v>
      </c>
    </row>
    <row r="23879" spans="1:4" x14ac:dyDescent="0.35">
      <c r="A23879" s="7" t="s">
        <v>26345</v>
      </c>
      <c r="B23879" s="21">
        <v>10425</v>
      </c>
      <c r="C23879" s="13">
        <v>9.67</v>
      </c>
      <c r="D23879" s="7" t="str">
        <f t="shared" si="373"/>
        <v>Unique</v>
      </c>
    </row>
    <row r="23880" spans="1:4" x14ac:dyDescent="0.35">
      <c r="A23880" s="7" t="s">
        <v>26346</v>
      </c>
      <c r="B23880" s="21">
        <v>10429</v>
      </c>
      <c r="C23880" s="13">
        <v>9.2399999999999984</v>
      </c>
      <c r="D23880" s="7" t="str">
        <f t="shared" si="373"/>
        <v>Unique</v>
      </c>
    </row>
    <row r="23881" spans="1:4" x14ac:dyDescent="0.35">
      <c r="A23881" s="7" t="s">
        <v>26347</v>
      </c>
      <c r="B23881" s="21">
        <v>10419</v>
      </c>
      <c r="C23881" s="13">
        <v>9.2399999999999984</v>
      </c>
      <c r="D23881" s="7" t="str">
        <f t="shared" si="373"/>
        <v>Unique</v>
      </c>
    </row>
    <row r="23882" spans="1:4" x14ac:dyDescent="0.35">
      <c r="A23882" s="7" t="s">
        <v>26348</v>
      </c>
      <c r="B23882" s="21">
        <v>10380</v>
      </c>
      <c r="C23882" s="13">
        <v>7.6</v>
      </c>
      <c r="D23882" s="7" t="str">
        <f t="shared" si="373"/>
        <v>Unique</v>
      </c>
    </row>
    <row r="23883" spans="1:4" x14ac:dyDescent="0.35">
      <c r="A23883" s="7" t="s">
        <v>26349</v>
      </c>
      <c r="B23883" s="21">
        <v>10380</v>
      </c>
      <c r="C23883" s="13">
        <v>7.6</v>
      </c>
      <c r="D23883" s="7" t="str">
        <f t="shared" si="373"/>
        <v>Unique</v>
      </c>
    </row>
    <row r="23884" spans="1:4" x14ac:dyDescent="0.35">
      <c r="A23884" s="7" t="s">
        <v>26350</v>
      </c>
      <c r="B23884" s="21">
        <v>10380</v>
      </c>
      <c r="C23884" s="13">
        <v>7.0600000000000005</v>
      </c>
      <c r="D23884" s="7" t="str">
        <f t="shared" si="373"/>
        <v>Unique</v>
      </c>
    </row>
    <row r="23885" spans="1:4" x14ac:dyDescent="0.35">
      <c r="A23885" s="7" t="s">
        <v>26351</v>
      </c>
      <c r="B23885" s="21">
        <v>10380</v>
      </c>
      <c r="C23885" s="13">
        <v>7.0600000000000005</v>
      </c>
      <c r="D23885" s="7" t="str">
        <f t="shared" si="373"/>
        <v>Unique</v>
      </c>
    </row>
    <row r="23886" spans="1:4" x14ac:dyDescent="0.35">
      <c r="A23886" s="7" t="s">
        <v>26352</v>
      </c>
      <c r="B23886" s="21">
        <v>10436</v>
      </c>
      <c r="C23886" s="13">
        <v>6.52</v>
      </c>
      <c r="D23886" s="7" t="str">
        <f t="shared" si="373"/>
        <v>Unique</v>
      </c>
    </row>
    <row r="23887" spans="1:4" x14ac:dyDescent="0.35">
      <c r="A23887" s="7" t="s">
        <v>26353</v>
      </c>
      <c r="B23887" s="21">
        <v>10413</v>
      </c>
      <c r="C23887" s="13">
        <v>6.52</v>
      </c>
      <c r="D23887" s="7" t="str">
        <f t="shared" si="373"/>
        <v>Unique</v>
      </c>
    </row>
    <row r="23888" spans="1:4" x14ac:dyDescent="0.35">
      <c r="A23888" s="7" t="s">
        <v>26354</v>
      </c>
      <c r="B23888" s="21">
        <v>10440</v>
      </c>
      <c r="C23888" s="13">
        <v>5.5100000000000007</v>
      </c>
      <c r="D23888" s="7" t="str">
        <f t="shared" si="373"/>
        <v>Unique</v>
      </c>
    </row>
    <row r="23889" spans="1:4" x14ac:dyDescent="0.35">
      <c r="A23889" s="7" t="s">
        <v>26355</v>
      </c>
      <c r="B23889" s="21">
        <v>10443</v>
      </c>
      <c r="C23889" s="13">
        <v>4.7799999999999994</v>
      </c>
      <c r="D23889" s="7" t="str">
        <f t="shared" si="373"/>
        <v>Unique</v>
      </c>
    </row>
    <row r="23890" spans="1:4" x14ac:dyDescent="0.35">
      <c r="A23890" s="7" t="s">
        <v>26356</v>
      </c>
      <c r="B23890" s="21">
        <v>10380</v>
      </c>
      <c r="C23890" s="13">
        <v>4.7799999999999994</v>
      </c>
      <c r="D23890" s="7" t="str">
        <f t="shared" si="373"/>
        <v>Unique</v>
      </c>
    </row>
    <row r="23891" spans="1:4" x14ac:dyDescent="0.35">
      <c r="A23891" s="7" t="s">
        <v>26357</v>
      </c>
      <c r="B23891" s="21">
        <v>10439</v>
      </c>
      <c r="C23891" s="13">
        <v>4.7799999999999994</v>
      </c>
      <c r="D23891" s="7" t="str">
        <f t="shared" si="373"/>
        <v>Unique</v>
      </c>
    </row>
    <row r="23892" spans="1:4" x14ac:dyDescent="0.35">
      <c r="A23892" s="7" t="s">
        <v>26358</v>
      </c>
      <c r="B23892" s="21">
        <v>10431</v>
      </c>
      <c r="C23892" s="13">
        <v>4.7799999999999994</v>
      </c>
      <c r="D23892" s="7" t="str">
        <f t="shared" si="373"/>
        <v>Unique</v>
      </c>
    </row>
    <row r="23893" spans="1:4" x14ac:dyDescent="0.35">
      <c r="A23893" s="7" t="s">
        <v>26359</v>
      </c>
      <c r="B23893" s="21">
        <v>10399</v>
      </c>
      <c r="C23893" s="13">
        <v>4.7799999999999994</v>
      </c>
      <c r="D23893" s="7" t="str">
        <f t="shared" si="373"/>
        <v>Unique</v>
      </c>
    </row>
    <row r="23894" spans="1:4" x14ac:dyDescent="0.35">
      <c r="A23894" s="7" t="s">
        <v>26336</v>
      </c>
      <c r="B23894" s="21">
        <v>10311</v>
      </c>
      <c r="C23894" s="13">
        <v>7.9499999999999993</v>
      </c>
      <c r="D23894" s="7" t="str">
        <f t="shared" si="373"/>
        <v>Unique</v>
      </c>
    </row>
    <row r="23895" spans="1:4" x14ac:dyDescent="0.35">
      <c r="A23895" s="7" t="s">
        <v>26360</v>
      </c>
      <c r="B23895" s="21" t="s">
        <v>26361</v>
      </c>
      <c r="C23895" s="13">
        <v>8.2199999999999989</v>
      </c>
      <c r="D23895" s="7" t="str">
        <f t="shared" si="373"/>
        <v>Unique</v>
      </c>
    </row>
    <row r="23896" spans="1:4" x14ac:dyDescent="0.35">
      <c r="A23896" s="7" t="s">
        <v>26362</v>
      </c>
      <c r="B23896" s="21" t="s">
        <v>26363</v>
      </c>
      <c r="C23896" s="13">
        <v>5.92</v>
      </c>
      <c r="D23896" s="7" t="str">
        <f t="shared" si="373"/>
        <v>Unique</v>
      </c>
    </row>
    <row r="23897" spans="1:4" x14ac:dyDescent="0.35">
      <c r="A23897" s="7" t="s">
        <v>26364</v>
      </c>
      <c r="B23897" s="21" t="s">
        <v>26365</v>
      </c>
      <c r="C23897" s="13">
        <v>5.92</v>
      </c>
      <c r="D23897" s="7" t="str">
        <f t="shared" si="373"/>
        <v>Unique</v>
      </c>
    </row>
    <row r="23898" spans="1:4" x14ac:dyDescent="0.35">
      <c r="A23898" s="7" t="s">
        <v>26366</v>
      </c>
      <c r="B23898" s="21" t="s">
        <v>26367</v>
      </c>
      <c r="C23898" s="13">
        <v>5.92</v>
      </c>
      <c r="D23898" s="7" t="str">
        <f t="shared" si="373"/>
        <v>Unique</v>
      </c>
    </row>
    <row r="23899" spans="1:4" x14ac:dyDescent="0.35">
      <c r="A23899" s="7" t="s">
        <v>26368</v>
      </c>
      <c r="B23899" s="21" t="s">
        <v>26369</v>
      </c>
      <c r="C23899" s="13">
        <v>5.67</v>
      </c>
      <c r="D23899" s="7" t="str">
        <f t="shared" si="373"/>
        <v>Unique</v>
      </c>
    </row>
    <row r="23900" spans="1:4" x14ac:dyDescent="0.35">
      <c r="A23900" s="7" t="s">
        <v>26370</v>
      </c>
      <c r="B23900" s="21" t="s">
        <v>26371</v>
      </c>
      <c r="C23900" s="13">
        <v>8.2199999999999989</v>
      </c>
      <c r="D23900" s="7" t="str">
        <f t="shared" si="373"/>
        <v>Unique</v>
      </c>
    </row>
    <row r="23901" spans="1:4" x14ac:dyDescent="0.35">
      <c r="A23901" s="7" t="s">
        <v>26372</v>
      </c>
      <c r="B23901" s="21">
        <v>10376</v>
      </c>
      <c r="C23901" s="13">
        <v>8.2199999999999989</v>
      </c>
      <c r="D23901" s="7" t="str">
        <f t="shared" si="373"/>
        <v>Unique</v>
      </c>
    </row>
    <row r="23902" spans="1:4" x14ac:dyDescent="0.35">
      <c r="A23902" s="7" t="s">
        <v>26337</v>
      </c>
      <c r="B23902" s="21">
        <v>10426</v>
      </c>
      <c r="C23902" s="13">
        <v>-0.03</v>
      </c>
      <c r="D23902" s="7" t="str">
        <f t="shared" si="373"/>
        <v>Unique</v>
      </c>
    </row>
    <row r="23903" spans="1:4" x14ac:dyDescent="0.35">
      <c r="A23903" s="7" t="s">
        <v>26338</v>
      </c>
      <c r="B23903" s="21">
        <v>10426</v>
      </c>
      <c r="C23903" s="13">
        <v>-0.05</v>
      </c>
      <c r="D23903" s="7" t="str">
        <f t="shared" si="373"/>
        <v>Unique</v>
      </c>
    </row>
    <row r="23904" spans="1:4" x14ac:dyDescent="0.35">
      <c r="A23904" s="7" t="s">
        <v>26338</v>
      </c>
      <c r="B23904" s="21">
        <v>10426</v>
      </c>
      <c r="C23904" s="13">
        <v>6.6099999999999994</v>
      </c>
      <c r="D23904" s="7" t="str">
        <f t="shared" si="373"/>
        <v>Unique</v>
      </c>
    </row>
    <row r="23905" spans="1:4" x14ac:dyDescent="0.35">
      <c r="A23905" s="7" t="s">
        <v>26337</v>
      </c>
      <c r="B23905" s="21">
        <v>10426</v>
      </c>
      <c r="C23905" s="13">
        <v>8.2199999999999989</v>
      </c>
      <c r="D23905" s="7" t="str">
        <f t="shared" si="373"/>
        <v>Unique</v>
      </c>
    </row>
    <row r="23906" spans="1:4" x14ac:dyDescent="0.35">
      <c r="A23906" s="7" t="s">
        <v>26339</v>
      </c>
      <c r="B23906" s="21">
        <v>10430</v>
      </c>
      <c r="C23906" s="13">
        <v>-0.03</v>
      </c>
      <c r="D23906" s="7" t="str">
        <f t="shared" si="373"/>
        <v>Unique</v>
      </c>
    </row>
    <row r="23907" spans="1:4" x14ac:dyDescent="0.35">
      <c r="A23907" s="7" t="s">
        <v>26340</v>
      </c>
      <c r="B23907" s="21">
        <v>10430</v>
      </c>
      <c r="C23907" s="13">
        <v>-0.05</v>
      </c>
      <c r="D23907" s="7" t="str">
        <f t="shared" si="373"/>
        <v>Unique</v>
      </c>
    </row>
    <row r="23908" spans="1:4" x14ac:dyDescent="0.35">
      <c r="A23908" s="7" t="s">
        <v>26340</v>
      </c>
      <c r="B23908" s="21">
        <v>10430</v>
      </c>
      <c r="C23908" s="13">
        <v>7.6599999999999993</v>
      </c>
      <c r="D23908" s="7" t="str">
        <f t="shared" si="373"/>
        <v>Unique</v>
      </c>
    </row>
    <row r="23909" spans="1:4" x14ac:dyDescent="0.35">
      <c r="A23909" s="7" t="s">
        <v>26339</v>
      </c>
      <c r="B23909" s="21">
        <v>10430</v>
      </c>
      <c r="C23909" s="13">
        <v>7.9499999999999993</v>
      </c>
      <c r="D23909" s="7" t="str">
        <f t="shared" si="373"/>
        <v>Unique</v>
      </c>
    </row>
    <row r="23910" spans="1:4" x14ac:dyDescent="0.35">
      <c r="A23910" s="7" t="s">
        <v>26373</v>
      </c>
      <c r="B23910" s="21">
        <v>10398</v>
      </c>
      <c r="C23910" s="13">
        <v>7.09</v>
      </c>
      <c r="D23910" s="7" t="str">
        <f t="shared" si="373"/>
        <v>Unique</v>
      </c>
    </row>
    <row r="23911" spans="1:4" x14ac:dyDescent="0.35">
      <c r="A23911" s="7" t="s">
        <v>26374</v>
      </c>
      <c r="B23911" s="21" t="s">
        <v>26375</v>
      </c>
      <c r="C23911" s="13">
        <v>5.67</v>
      </c>
      <c r="D23911" s="7" t="str">
        <f t="shared" si="373"/>
        <v>Unique</v>
      </c>
    </row>
    <row r="23912" spans="1:4" x14ac:dyDescent="0.35">
      <c r="A23912" s="7" t="s">
        <v>26376</v>
      </c>
      <c r="B23912" s="21" t="s">
        <v>26377</v>
      </c>
      <c r="C23912" s="13">
        <v>5.92</v>
      </c>
      <c r="D23912" s="7" t="str">
        <f t="shared" si="373"/>
        <v>Unique</v>
      </c>
    </row>
    <row r="23913" spans="1:4" x14ac:dyDescent="0.35">
      <c r="A23913" s="7" t="s">
        <v>26378</v>
      </c>
      <c r="B23913" s="21" t="s">
        <v>26379</v>
      </c>
      <c r="C23913" s="13">
        <v>8.2199999999999989</v>
      </c>
      <c r="D23913" s="7" t="str">
        <f t="shared" si="373"/>
        <v>Unique</v>
      </c>
    </row>
    <row r="23914" spans="1:4" x14ac:dyDescent="0.35">
      <c r="A23914" s="7" t="s">
        <v>26380</v>
      </c>
      <c r="B23914" s="21" t="s">
        <v>26381</v>
      </c>
      <c r="C23914" s="13">
        <v>5.92</v>
      </c>
      <c r="D23914" s="7" t="str">
        <f t="shared" si="373"/>
        <v>Unique</v>
      </c>
    </row>
    <row r="23915" spans="1:4" x14ac:dyDescent="0.35">
      <c r="A23915" s="7" t="s">
        <v>26383</v>
      </c>
      <c r="B23915" s="21" t="s">
        <v>26384</v>
      </c>
      <c r="C23915" s="13">
        <v>5.67</v>
      </c>
      <c r="D23915" s="7" t="str">
        <f t="shared" si="373"/>
        <v>Unique</v>
      </c>
    </row>
    <row r="23916" spans="1:4" x14ac:dyDescent="0.35">
      <c r="A23916" s="7" t="s">
        <v>26385</v>
      </c>
      <c r="B23916" s="21" t="s">
        <v>26386</v>
      </c>
      <c r="C23916" s="13">
        <v>5.67</v>
      </c>
      <c r="D23916" s="7" t="str">
        <f t="shared" si="373"/>
        <v>Unique</v>
      </c>
    </row>
    <row r="23917" spans="1:4" x14ac:dyDescent="0.35">
      <c r="A23917" s="7" t="s">
        <v>26387</v>
      </c>
      <c r="B23917" s="21" t="s">
        <v>26388</v>
      </c>
      <c r="C23917" s="13">
        <v>5.92</v>
      </c>
      <c r="D23917" s="7" t="str">
        <f t="shared" si="373"/>
        <v>Unique</v>
      </c>
    </row>
    <row r="23918" spans="1:4" x14ac:dyDescent="0.35">
      <c r="A23918" s="7" t="s">
        <v>26382</v>
      </c>
      <c r="B23918" s="21">
        <v>10390</v>
      </c>
      <c r="C23918" s="13">
        <v>7.09</v>
      </c>
      <c r="D23918" s="7" t="str">
        <f t="shared" si="373"/>
        <v>Unique</v>
      </c>
    </row>
    <row r="23919" spans="1:4" x14ac:dyDescent="0.35">
      <c r="A23919" s="7" t="s">
        <v>26389</v>
      </c>
      <c r="B23919" s="21" t="s">
        <v>26390</v>
      </c>
      <c r="C23919" s="13">
        <v>5.67</v>
      </c>
      <c r="D23919" s="7" t="str">
        <f t="shared" si="373"/>
        <v>Unique</v>
      </c>
    </row>
    <row r="23920" spans="1:4" x14ac:dyDescent="0.35">
      <c r="A23920" s="7" t="s">
        <v>26391</v>
      </c>
      <c r="B23920" s="21" t="s">
        <v>26392</v>
      </c>
      <c r="C23920" s="13">
        <v>5.92</v>
      </c>
      <c r="D23920" s="7" t="str">
        <f t="shared" si="373"/>
        <v>Unique</v>
      </c>
    </row>
    <row r="23921" spans="1:4" x14ac:dyDescent="0.35">
      <c r="A23921" s="7" t="s">
        <v>26395</v>
      </c>
      <c r="B23921" s="21" t="s">
        <v>26396</v>
      </c>
      <c r="C23921" s="13">
        <v>5.67</v>
      </c>
      <c r="D23921" s="7" t="str">
        <f t="shared" si="373"/>
        <v>Unique</v>
      </c>
    </row>
    <row r="23922" spans="1:4" x14ac:dyDescent="0.35">
      <c r="A23922" s="7" t="s">
        <v>26397</v>
      </c>
      <c r="B23922" s="21" t="s">
        <v>26398</v>
      </c>
      <c r="C23922" s="13">
        <v>5.92</v>
      </c>
      <c r="D23922" s="7" t="str">
        <f t="shared" si="373"/>
        <v>Unique</v>
      </c>
    </row>
    <row r="23923" spans="1:4" x14ac:dyDescent="0.35">
      <c r="A23923" s="7" t="s">
        <v>26393</v>
      </c>
      <c r="B23923" s="21" t="s">
        <v>26394</v>
      </c>
      <c r="C23923" s="13">
        <v>5.92</v>
      </c>
      <c r="D23923" s="7" t="str">
        <f t="shared" si="373"/>
        <v>Unique</v>
      </c>
    </row>
    <row r="23924" spans="1:4" x14ac:dyDescent="0.35">
      <c r="A23924" s="7" t="s">
        <v>26399</v>
      </c>
      <c r="B23924" s="21">
        <v>10459</v>
      </c>
      <c r="C23924" s="13">
        <v>5.67</v>
      </c>
      <c r="D23924" s="7" t="str">
        <f t="shared" si="373"/>
        <v>Unique</v>
      </c>
    </row>
    <row r="23925" spans="1:4" x14ac:dyDescent="0.35">
      <c r="A23925" s="7" t="s">
        <v>26400</v>
      </c>
      <c r="B23925" s="21" t="s">
        <v>26401</v>
      </c>
      <c r="C23925" s="13">
        <v>5.92</v>
      </c>
      <c r="D23925" s="7" t="str">
        <f t="shared" si="373"/>
        <v>Unique</v>
      </c>
    </row>
    <row r="23926" spans="1:4" x14ac:dyDescent="0.35">
      <c r="A23926" s="7" t="s">
        <v>26402</v>
      </c>
      <c r="B23926" s="21" t="s">
        <v>26403</v>
      </c>
      <c r="C23926" s="13">
        <v>5.92</v>
      </c>
      <c r="D23926" s="7" t="str">
        <f t="shared" si="373"/>
        <v>Unique</v>
      </c>
    </row>
    <row r="23927" spans="1:4" x14ac:dyDescent="0.35">
      <c r="A23927" s="7" t="s">
        <v>26407</v>
      </c>
      <c r="B23927" s="21" t="s">
        <v>26408</v>
      </c>
      <c r="C23927" s="13">
        <v>5.67</v>
      </c>
      <c r="D23927" s="7" t="str">
        <f t="shared" si="373"/>
        <v>Unique</v>
      </c>
    </row>
    <row r="23928" spans="1:4" x14ac:dyDescent="0.35">
      <c r="A23928" s="7" t="s">
        <v>26406</v>
      </c>
      <c r="B23928" s="21">
        <v>10446</v>
      </c>
      <c r="C23928" s="13">
        <v>5.93</v>
      </c>
      <c r="D23928" s="7" t="str">
        <f t="shared" si="373"/>
        <v>Unique</v>
      </c>
    </row>
    <row r="23929" spans="1:4" x14ac:dyDescent="0.35">
      <c r="A23929" s="7" t="s">
        <v>26409</v>
      </c>
      <c r="B23929" s="21" t="s">
        <v>26410</v>
      </c>
      <c r="C23929" s="13">
        <v>5.67</v>
      </c>
      <c r="D23929" s="7" t="str">
        <f t="shared" si="373"/>
        <v>Unique</v>
      </c>
    </row>
    <row r="23930" spans="1:4" x14ac:dyDescent="0.35">
      <c r="A23930" s="7" t="s">
        <v>26411</v>
      </c>
      <c r="B23930" s="21">
        <v>10396</v>
      </c>
      <c r="C23930" s="13">
        <v>-0.03</v>
      </c>
      <c r="D23930" s="7" t="str">
        <f t="shared" si="373"/>
        <v>Unique</v>
      </c>
    </row>
    <row r="23931" spans="1:4" x14ac:dyDescent="0.35">
      <c r="A23931" s="7" t="s">
        <v>26412</v>
      </c>
      <c r="B23931" s="21">
        <v>10396</v>
      </c>
      <c r="C23931" s="13">
        <v>-0.05</v>
      </c>
      <c r="D23931" s="7" t="str">
        <f t="shared" si="373"/>
        <v>Unique</v>
      </c>
    </row>
    <row r="23932" spans="1:4" x14ac:dyDescent="0.35">
      <c r="A23932" s="7" t="s">
        <v>26411</v>
      </c>
      <c r="B23932" s="21">
        <v>10396</v>
      </c>
      <c r="C23932" s="13">
        <v>7.38</v>
      </c>
      <c r="D23932" s="7" t="str">
        <f t="shared" si="373"/>
        <v>Unique</v>
      </c>
    </row>
    <row r="23933" spans="1:4" x14ac:dyDescent="0.35">
      <c r="A23933" s="7" t="s">
        <v>26412</v>
      </c>
      <c r="B23933" s="21">
        <v>10396</v>
      </c>
      <c r="C23933" s="13">
        <v>9.36</v>
      </c>
      <c r="D23933" s="7" t="str">
        <f t="shared" si="373"/>
        <v>Unique</v>
      </c>
    </row>
    <row r="23934" spans="1:4" x14ac:dyDescent="0.35">
      <c r="A23934" s="7" t="s">
        <v>26414</v>
      </c>
      <c r="B23934" s="21" t="s">
        <v>26415</v>
      </c>
      <c r="C23934" s="13">
        <v>5.67</v>
      </c>
      <c r="D23934" s="7" t="str">
        <f t="shared" si="373"/>
        <v>Unique</v>
      </c>
    </row>
    <row r="23935" spans="1:4" x14ac:dyDescent="0.35">
      <c r="A23935" s="7" t="s">
        <v>26416</v>
      </c>
      <c r="B23935" s="21">
        <v>10359</v>
      </c>
      <c r="C23935" s="13">
        <v>-0.03</v>
      </c>
      <c r="D23935" s="7" t="str">
        <f t="shared" si="373"/>
        <v>Unique</v>
      </c>
    </row>
    <row r="23936" spans="1:4" x14ac:dyDescent="0.35">
      <c r="A23936" s="7" t="s">
        <v>26417</v>
      </c>
      <c r="B23936" s="21">
        <v>10359</v>
      </c>
      <c r="C23936" s="13">
        <v>-0.05</v>
      </c>
      <c r="D23936" s="7" t="str">
        <f t="shared" si="373"/>
        <v>Unique</v>
      </c>
    </row>
    <row r="23937" spans="1:4" x14ac:dyDescent="0.35">
      <c r="A23937" s="7" t="s">
        <v>26416</v>
      </c>
      <c r="B23937" s="21">
        <v>10359</v>
      </c>
      <c r="C23937" s="13">
        <v>7.6599999999999993</v>
      </c>
      <c r="D23937" s="7" t="str">
        <f t="shared" si="373"/>
        <v>Unique</v>
      </c>
    </row>
    <row r="23938" spans="1:4" x14ac:dyDescent="0.35">
      <c r="A23938" s="7" t="s">
        <v>26417</v>
      </c>
      <c r="B23938" s="21">
        <v>10359</v>
      </c>
      <c r="C23938" s="13">
        <v>9.0300000000000011</v>
      </c>
      <c r="D23938" s="7" t="str">
        <f t="shared" ref="D23938:D24001" si="374">IF(COUNTIFS(A:A,A23938,B:B,B23938,C:C,C23938)&gt;1,"Doublon","Unique")</f>
        <v>Unique</v>
      </c>
    </row>
    <row r="23939" spans="1:4" x14ac:dyDescent="0.35">
      <c r="A23939" s="7" t="s">
        <v>26418</v>
      </c>
      <c r="B23939" s="21" t="s">
        <v>25606</v>
      </c>
      <c r="C23939" s="13">
        <v>5.67</v>
      </c>
      <c r="D23939" s="7" t="str">
        <f t="shared" si="374"/>
        <v>Unique</v>
      </c>
    </row>
    <row r="23940" spans="1:4" x14ac:dyDescent="0.35">
      <c r="A23940" s="7" t="s">
        <v>26419</v>
      </c>
      <c r="B23940" s="21" t="s">
        <v>26420</v>
      </c>
      <c r="C23940" s="13">
        <v>5.92</v>
      </c>
      <c r="D23940" s="7" t="str">
        <f t="shared" si="374"/>
        <v>Unique</v>
      </c>
    </row>
    <row r="23941" spans="1:4" x14ac:dyDescent="0.35">
      <c r="A23941" s="7" t="s">
        <v>26421</v>
      </c>
      <c r="B23941" s="21" t="s">
        <v>26422</v>
      </c>
      <c r="C23941" s="13">
        <v>5.9399999999999995</v>
      </c>
      <c r="D23941" s="7" t="str">
        <f t="shared" si="374"/>
        <v>Unique</v>
      </c>
    </row>
    <row r="23942" spans="1:4" x14ac:dyDescent="0.35">
      <c r="A23942" s="7" t="s">
        <v>26423</v>
      </c>
      <c r="B23942" s="21" t="s">
        <v>26424</v>
      </c>
      <c r="C23942" s="13">
        <v>5.92</v>
      </c>
      <c r="D23942" s="7" t="str">
        <f t="shared" si="374"/>
        <v>Unique</v>
      </c>
    </row>
    <row r="23943" spans="1:4" x14ac:dyDescent="0.35">
      <c r="A23943" s="7" t="s">
        <v>26425</v>
      </c>
      <c r="B23943" s="21" t="s">
        <v>26426</v>
      </c>
      <c r="C23943" s="13">
        <v>5.67</v>
      </c>
      <c r="D23943" s="7" t="str">
        <f t="shared" si="374"/>
        <v>Unique</v>
      </c>
    </row>
    <row r="23944" spans="1:4" x14ac:dyDescent="0.35">
      <c r="A23944" s="7" t="s">
        <v>26427</v>
      </c>
      <c r="B23944" s="21" t="s">
        <v>26428</v>
      </c>
      <c r="C23944" s="13">
        <v>5.67</v>
      </c>
      <c r="D23944" s="7" t="str">
        <f t="shared" si="374"/>
        <v>Unique</v>
      </c>
    </row>
    <row r="23945" spans="1:4" x14ac:dyDescent="0.35">
      <c r="A23945" s="7" t="s">
        <v>26429</v>
      </c>
      <c r="B23945" s="21" t="s">
        <v>26430</v>
      </c>
      <c r="C23945" s="13">
        <v>7.38</v>
      </c>
      <c r="D23945" s="7" t="str">
        <f t="shared" si="374"/>
        <v>Unique</v>
      </c>
    </row>
    <row r="23946" spans="1:4" x14ac:dyDescent="0.35">
      <c r="A23946" s="7" t="s">
        <v>26431</v>
      </c>
      <c r="B23946" s="21" t="s">
        <v>26432</v>
      </c>
      <c r="C23946" s="13">
        <v>5.92</v>
      </c>
      <c r="D23946" s="7" t="str">
        <f t="shared" si="374"/>
        <v>Unique</v>
      </c>
    </row>
    <row r="23947" spans="1:4" x14ac:dyDescent="0.35">
      <c r="A23947" s="7" t="s">
        <v>26433</v>
      </c>
      <c r="B23947" s="21" t="s">
        <v>26434</v>
      </c>
      <c r="C23947" s="13">
        <v>5.92</v>
      </c>
      <c r="D23947" s="7" t="str">
        <f t="shared" si="374"/>
        <v>Unique</v>
      </c>
    </row>
    <row r="23948" spans="1:4" x14ac:dyDescent="0.35">
      <c r="A23948" s="7" t="s">
        <v>26411</v>
      </c>
      <c r="B23948" s="21">
        <v>10396</v>
      </c>
      <c r="C23948" s="13">
        <v>-0.5</v>
      </c>
      <c r="D23948" s="7" t="str">
        <f t="shared" si="374"/>
        <v>Unique</v>
      </c>
    </row>
    <row r="23949" spans="1:4" x14ac:dyDescent="0.35">
      <c r="A23949" s="7" t="s">
        <v>26416</v>
      </c>
      <c r="B23949" s="21">
        <v>10359</v>
      </c>
      <c r="C23949" s="13">
        <v>-0.5</v>
      </c>
      <c r="D23949" s="7" t="str">
        <f t="shared" si="374"/>
        <v>Unique</v>
      </c>
    </row>
    <row r="23950" spans="1:4" x14ac:dyDescent="0.35">
      <c r="A23950" s="7" t="s">
        <v>26404</v>
      </c>
      <c r="B23950" s="21" t="s">
        <v>26405</v>
      </c>
      <c r="C23950" s="13">
        <v>5.67</v>
      </c>
      <c r="D23950" s="7" t="str">
        <f t="shared" si="374"/>
        <v>Unique</v>
      </c>
    </row>
    <row r="23951" spans="1:4" x14ac:dyDescent="0.35">
      <c r="A23951" s="7" t="s">
        <v>26435</v>
      </c>
      <c r="B23951" s="21" t="s">
        <v>26436</v>
      </c>
      <c r="C23951" s="13">
        <v>5.93</v>
      </c>
      <c r="D23951" s="7" t="str">
        <f t="shared" si="374"/>
        <v>Unique</v>
      </c>
    </row>
    <row r="23952" spans="1:4" x14ac:dyDescent="0.35">
      <c r="A23952" s="7" t="s">
        <v>26437</v>
      </c>
      <c r="B23952" s="21" t="s">
        <v>26438</v>
      </c>
      <c r="C23952" s="13">
        <v>11.670000000000002</v>
      </c>
      <c r="D23952" s="7" t="str">
        <f t="shared" si="374"/>
        <v>Unique</v>
      </c>
    </row>
    <row r="23953" spans="1:4" x14ac:dyDescent="0.35">
      <c r="A23953" s="7" t="s">
        <v>26439</v>
      </c>
      <c r="B23953" s="21">
        <v>10442</v>
      </c>
      <c r="C23953" s="13">
        <v>12.56</v>
      </c>
      <c r="D23953" s="7" t="str">
        <f t="shared" si="374"/>
        <v>Unique</v>
      </c>
    </row>
    <row r="23954" spans="1:4" x14ac:dyDescent="0.35">
      <c r="A23954" s="7" t="s">
        <v>26440</v>
      </c>
      <c r="B23954" s="21" t="s">
        <v>26441</v>
      </c>
      <c r="C23954" s="13">
        <v>5.92</v>
      </c>
      <c r="D23954" s="7" t="str">
        <f t="shared" si="374"/>
        <v>Unique</v>
      </c>
    </row>
    <row r="23955" spans="1:4" x14ac:dyDescent="0.35">
      <c r="A23955" s="7" t="s">
        <v>26442</v>
      </c>
      <c r="B23955" s="21" t="s">
        <v>26443</v>
      </c>
      <c r="C23955" s="13">
        <v>5.92</v>
      </c>
      <c r="D23955" s="7" t="str">
        <f t="shared" si="374"/>
        <v>Unique</v>
      </c>
    </row>
    <row r="23956" spans="1:4" x14ac:dyDescent="0.35">
      <c r="A23956" s="7" t="s">
        <v>26444</v>
      </c>
      <c r="B23956" s="21" t="s">
        <v>26445</v>
      </c>
      <c r="C23956" s="13">
        <v>5.92</v>
      </c>
      <c r="D23956" s="7" t="str">
        <f t="shared" si="374"/>
        <v>Unique</v>
      </c>
    </row>
    <row r="23957" spans="1:4" x14ac:dyDescent="0.35">
      <c r="A23957" s="7" t="s">
        <v>26446</v>
      </c>
      <c r="B23957" s="21">
        <v>26005443</v>
      </c>
      <c r="C23957" s="13">
        <v>5.67</v>
      </c>
      <c r="D23957" s="7" t="str">
        <f t="shared" si="374"/>
        <v>Unique</v>
      </c>
    </row>
    <row r="23958" spans="1:4" x14ac:dyDescent="0.35">
      <c r="A23958" s="7" t="s">
        <v>26447</v>
      </c>
      <c r="B23958" s="21" t="s">
        <v>26448</v>
      </c>
      <c r="C23958" s="13">
        <v>5.93</v>
      </c>
      <c r="D23958" s="7" t="str">
        <f t="shared" si="374"/>
        <v>Unique</v>
      </c>
    </row>
    <row r="23959" spans="1:4" x14ac:dyDescent="0.35">
      <c r="A23959" s="7" t="s">
        <v>26449</v>
      </c>
      <c r="B23959" s="21" t="s">
        <v>26450</v>
      </c>
      <c r="C23959" s="13">
        <v>5.92</v>
      </c>
      <c r="D23959" s="7" t="str">
        <f t="shared" si="374"/>
        <v>Unique</v>
      </c>
    </row>
    <row r="23960" spans="1:4" x14ac:dyDescent="0.35">
      <c r="A23960" s="7" t="s">
        <v>26451</v>
      </c>
      <c r="B23960" s="21" t="s">
        <v>26452</v>
      </c>
      <c r="C23960" s="13">
        <v>5.92</v>
      </c>
      <c r="D23960" s="7" t="str">
        <f t="shared" si="374"/>
        <v>Unique</v>
      </c>
    </row>
    <row r="23961" spans="1:4" x14ac:dyDescent="0.35">
      <c r="A23961" s="7" t="s">
        <v>26453</v>
      </c>
      <c r="B23961" s="21" t="s">
        <v>26454</v>
      </c>
      <c r="C23961" s="13">
        <v>5.92</v>
      </c>
      <c r="D23961" s="7" t="str">
        <f t="shared" si="374"/>
        <v>Unique</v>
      </c>
    </row>
    <row r="23962" spans="1:4" x14ac:dyDescent="0.35">
      <c r="A23962" s="7" t="s">
        <v>26455</v>
      </c>
      <c r="B23962" s="21" t="s">
        <v>26456</v>
      </c>
      <c r="C23962" s="13">
        <v>5.67</v>
      </c>
      <c r="D23962" s="7" t="str">
        <f t="shared" si="374"/>
        <v>Unique</v>
      </c>
    </row>
    <row r="23963" spans="1:4" x14ac:dyDescent="0.35">
      <c r="A23963" s="7" t="s">
        <v>26457</v>
      </c>
      <c r="B23963" s="21">
        <v>10406</v>
      </c>
      <c r="C23963" s="13">
        <v>5.9399999999999995</v>
      </c>
      <c r="D23963" s="7" t="str">
        <f t="shared" si="374"/>
        <v>Unique</v>
      </c>
    </row>
    <row r="23964" spans="1:4" x14ac:dyDescent="0.35">
      <c r="A23964" s="7" t="s">
        <v>26458</v>
      </c>
      <c r="B23964" s="21" t="s">
        <v>26459</v>
      </c>
      <c r="C23964" s="13">
        <v>5.92</v>
      </c>
      <c r="D23964" s="7" t="str">
        <f t="shared" si="374"/>
        <v>Unique</v>
      </c>
    </row>
    <row r="23965" spans="1:4" x14ac:dyDescent="0.35">
      <c r="A23965" s="7" t="s">
        <v>26460</v>
      </c>
      <c r="B23965" s="21" t="s">
        <v>26461</v>
      </c>
      <c r="C23965" s="13">
        <v>5.67</v>
      </c>
      <c r="D23965" s="7" t="str">
        <f t="shared" si="374"/>
        <v>Unique</v>
      </c>
    </row>
    <row r="23966" spans="1:4" x14ac:dyDescent="0.35">
      <c r="A23966" s="7" t="s">
        <v>26462</v>
      </c>
      <c r="B23966" s="21" t="s">
        <v>26463</v>
      </c>
      <c r="C23966" s="13">
        <v>5.67</v>
      </c>
      <c r="D23966" s="7" t="str">
        <f t="shared" si="374"/>
        <v>Unique</v>
      </c>
    </row>
    <row r="23967" spans="1:4" x14ac:dyDescent="0.35">
      <c r="A23967" s="7" t="s">
        <v>26464</v>
      </c>
      <c r="B23967" s="21" t="s">
        <v>26465</v>
      </c>
      <c r="C23967" s="13">
        <v>5.92</v>
      </c>
      <c r="D23967" s="7" t="str">
        <f t="shared" si="374"/>
        <v>Unique</v>
      </c>
    </row>
    <row r="23968" spans="1:4" x14ac:dyDescent="0.35">
      <c r="A23968" s="7" t="s">
        <v>26413</v>
      </c>
      <c r="B23968" s="21" t="s">
        <v>26466</v>
      </c>
      <c r="C23968" s="13">
        <v>5.67</v>
      </c>
      <c r="D23968" s="7" t="str">
        <f t="shared" si="374"/>
        <v>Unique</v>
      </c>
    </row>
    <row r="23969" spans="1:4" x14ac:dyDescent="0.35">
      <c r="A23969" s="7" t="s">
        <v>24590</v>
      </c>
      <c r="B23969" s="21" t="s">
        <v>24591</v>
      </c>
      <c r="C23969" s="13">
        <v>10.100000000000001</v>
      </c>
      <c r="D23969" s="7" t="str">
        <f t="shared" si="374"/>
        <v>Unique</v>
      </c>
    </row>
    <row r="23970" spans="1:4" x14ac:dyDescent="0.35">
      <c r="A23970" s="7" t="s">
        <v>26467</v>
      </c>
      <c r="B23970" s="21">
        <v>10389</v>
      </c>
      <c r="C23970" s="13">
        <v>9.2399999999999984</v>
      </c>
      <c r="D23970" s="7" t="str">
        <f t="shared" si="374"/>
        <v>Unique</v>
      </c>
    </row>
    <row r="23971" spans="1:4" x14ac:dyDescent="0.35">
      <c r="A23971" s="7" t="s">
        <v>26468</v>
      </c>
      <c r="B23971" s="21">
        <v>10462</v>
      </c>
      <c r="C23971" s="13">
        <v>7.6</v>
      </c>
      <c r="D23971" s="7" t="str">
        <f t="shared" si="374"/>
        <v>Unique</v>
      </c>
    </row>
    <row r="23972" spans="1:4" x14ac:dyDescent="0.35">
      <c r="A23972" s="7" t="s">
        <v>26469</v>
      </c>
      <c r="B23972" s="21">
        <v>10371</v>
      </c>
      <c r="C23972" s="13">
        <v>6.52</v>
      </c>
      <c r="D23972" s="7" t="str">
        <f t="shared" si="374"/>
        <v>Unique</v>
      </c>
    </row>
    <row r="23973" spans="1:4" x14ac:dyDescent="0.35">
      <c r="A23973" s="7" t="s">
        <v>26470</v>
      </c>
      <c r="B23973" s="21">
        <v>10464</v>
      </c>
      <c r="C23973" s="13">
        <v>5.96</v>
      </c>
      <c r="D23973" s="7" t="str">
        <f t="shared" si="374"/>
        <v>Unique</v>
      </c>
    </row>
    <row r="23974" spans="1:4" x14ac:dyDescent="0.35">
      <c r="A23974" s="7" t="s">
        <v>26471</v>
      </c>
      <c r="B23974" s="21">
        <v>10457</v>
      </c>
      <c r="C23974" s="13">
        <v>5.96</v>
      </c>
      <c r="D23974" s="7" t="str">
        <f t="shared" si="374"/>
        <v>Unique</v>
      </c>
    </row>
    <row r="23975" spans="1:4" x14ac:dyDescent="0.35">
      <c r="A23975" s="7" t="s">
        <v>26472</v>
      </c>
      <c r="B23975" s="21">
        <v>10438</v>
      </c>
      <c r="C23975" s="13">
        <v>5.96</v>
      </c>
      <c r="D23975" s="7" t="str">
        <f t="shared" si="374"/>
        <v>Unique</v>
      </c>
    </row>
    <row r="23976" spans="1:4" x14ac:dyDescent="0.35">
      <c r="A23976" s="7" t="s">
        <v>26473</v>
      </c>
      <c r="B23976" s="21">
        <v>10432</v>
      </c>
      <c r="C23976" s="13">
        <v>5.5100000000000007</v>
      </c>
      <c r="D23976" s="7" t="str">
        <f t="shared" si="374"/>
        <v>Unique</v>
      </c>
    </row>
    <row r="23977" spans="1:4" x14ac:dyDescent="0.35">
      <c r="A23977" s="7" t="s">
        <v>26474</v>
      </c>
      <c r="B23977" s="21">
        <v>10458</v>
      </c>
      <c r="C23977" s="13">
        <v>4.47</v>
      </c>
      <c r="D23977" s="7" t="str">
        <f t="shared" si="374"/>
        <v>Unique</v>
      </c>
    </row>
    <row r="23978" spans="1:4" x14ac:dyDescent="0.35">
      <c r="A23978" s="7" t="s">
        <v>26475</v>
      </c>
      <c r="B23978" s="21">
        <v>10466</v>
      </c>
      <c r="C23978" s="13">
        <v>4.2699999999999996</v>
      </c>
      <c r="D23978" s="7" t="str">
        <f t="shared" si="374"/>
        <v>Unique</v>
      </c>
    </row>
    <row r="23979" spans="1:4" x14ac:dyDescent="0.35">
      <c r="A23979" s="7" t="s">
        <v>26476</v>
      </c>
      <c r="B23979" s="21">
        <v>10468</v>
      </c>
      <c r="C23979" s="13">
        <v>3.9699999999999998</v>
      </c>
      <c r="D23979" s="7" t="str">
        <f t="shared" si="374"/>
        <v>Unique</v>
      </c>
    </row>
    <row r="23980" spans="1:4" x14ac:dyDescent="0.35">
      <c r="A23980" s="7" t="s">
        <v>26477</v>
      </c>
      <c r="B23980" s="21" t="s">
        <v>26478</v>
      </c>
      <c r="C23980" s="13">
        <v>10.740000000000002</v>
      </c>
      <c r="D23980" s="7" t="str">
        <f t="shared" si="374"/>
        <v>Unique</v>
      </c>
    </row>
    <row r="23981" spans="1:4" x14ac:dyDescent="0.35">
      <c r="A23981" s="7" t="s">
        <v>26479</v>
      </c>
      <c r="B23981" s="21" t="s">
        <v>26480</v>
      </c>
      <c r="C23981" s="13">
        <v>10.740000000000002</v>
      </c>
      <c r="D23981" s="7" t="str">
        <f t="shared" si="374"/>
        <v>Unique</v>
      </c>
    </row>
    <row r="23982" spans="1:4" x14ac:dyDescent="0.35">
      <c r="A23982" s="7" t="s">
        <v>26481</v>
      </c>
      <c r="B23982" s="21" t="s">
        <v>26482</v>
      </c>
      <c r="C23982" s="13">
        <v>9.99</v>
      </c>
      <c r="D23982" s="7" t="str">
        <f t="shared" si="374"/>
        <v>Unique</v>
      </c>
    </row>
    <row r="23983" spans="1:4" x14ac:dyDescent="0.35">
      <c r="A23983" s="7" t="s">
        <v>26483</v>
      </c>
      <c r="B23983" s="21" t="s">
        <v>26484</v>
      </c>
      <c r="C23983" s="13">
        <v>9.99</v>
      </c>
      <c r="D23983" s="7" t="str">
        <f t="shared" si="374"/>
        <v>Unique</v>
      </c>
    </row>
    <row r="23984" spans="1:4" x14ac:dyDescent="0.35">
      <c r="A23984" s="7" t="s">
        <v>26485</v>
      </c>
      <c r="B23984" s="21" t="s">
        <v>26486</v>
      </c>
      <c r="C23984" s="13">
        <v>9.9699999999999989</v>
      </c>
      <c r="D23984" s="7" t="str">
        <f t="shared" si="374"/>
        <v>Unique</v>
      </c>
    </row>
    <row r="23985" spans="1:4" x14ac:dyDescent="0.35">
      <c r="A23985" s="7" t="s">
        <v>26487</v>
      </c>
      <c r="B23985" s="21" t="s">
        <v>26488</v>
      </c>
      <c r="C23985" s="13">
        <v>8.56</v>
      </c>
      <c r="D23985" s="7" t="str">
        <f t="shared" si="374"/>
        <v>Unique</v>
      </c>
    </row>
    <row r="23986" spans="1:4" x14ac:dyDescent="0.35">
      <c r="A23986" s="7" t="s">
        <v>26485</v>
      </c>
      <c r="B23986" s="21" t="s">
        <v>26486</v>
      </c>
      <c r="C23986" s="13">
        <v>1.5</v>
      </c>
      <c r="D23986" s="7" t="str">
        <f t="shared" si="374"/>
        <v>Unique</v>
      </c>
    </row>
    <row r="23987" spans="1:4" x14ac:dyDescent="0.35">
      <c r="A23987" s="7" t="s">
        <v>26483</v>
      </c>
      <c r="B23987" s="21" t="s">
        <v>26484</v>
      </c>
      <c r="C23987" s="13">
        <v>1.5</v>
      </c>
      <c r="D23987" s="7" t="str">
        <f t="shared" si="374"/>
        <v>Unique</v>
      </c>
    </row>
    <row r="23988" spans="1:4" x14ac:dyDescent="0.35">
      <c r="A23988" s="7" t="s">
        <v>26487</v>
      </c>
      <c r="B23988" s="21" t="s">
        <v>26488</v>
      </c>
      <c r="C23988" s="13">
        <v>1.5</v>
      </c>
      <c r="D23988" s="7" t="str">
        <f t="shared" si="374"/>
        <v>Unique</v>
      </c>
    </row>
    <row r="23989" spans="1:4" x14ac:dyDescent="0.35">
      <c r="A23989" s="7" t="s">
        <v>26477</v>
      </c>
      <c r="B23989" s="21" t="s">
        <v>26478</v>
      </c>
      <c r="C23989" s="13">
        <v>1.5</v>
      </c>
      <c r="D23989" s="7" t="str">
        <f t="shared" si="374"/>
        <v>Unique</v>
      </c>
    </row>
    <row r="23990" spans="1:4" x14ac:dyDescent="0.35">
      <c r="A23990" s="7" t="s">
        <v>26479</v>
      </c>
      <c r="B23990" s="21" t="s">
        <v>26480</v>
      </c>
      <c r="C23990" s="13">
        <v>1.5</v>
      </c>
      <c r="D23990" s="7" t="str">
        <f t="shared" si="374"/>
        <v>Unique</v>
      </c>
    </row>
    <row r="23991" spans="1:4" x14ac:dyDescent="0.35">
      <c r="A23991" s="7" t="s">
        <v>26489</v>
      </c>
      <c r="B23991" s="21" t="s">
        <v>26490</v>
      </c>
      <c r="C23991" s="13">
        <v>5.92</v>
      </c>
      <c r="D23991" s="7" t="str">
        <f t="shared" si="374"/>
        <v>Unique</v>
      </c>
    </row>
    <row r="23992" spans="1:4" x14ac:dyDescent="0.35">
      <c r="A23992" s="7" t="s">
        <v>26491</v>
      </c>
      <c r="B23992" s="21">
        <v>10445</v>
      </c>
      <c r="C23992" s="13">
        <v>6.6099999999999994</v>
      </c>
      <c r="D23992" s="7" t="str">
        <f t="shared" si="374"/>
        <v>Unique</v>
      </c>
    </row>
    <row r="23993" spans="1:4" x14ac:dyDescent="0.35">
      <c r="A23993" s="7" t="s">
        <v>26492</v>
      </c>
      <c r="B23993" s="21" t="s">
        <v>26493</v>
      </c>
      <c r="C23993" s="13">
        <v>5.67</v>
      </c>
      <c r="D23993" s="7" t="str">
        <f t="shared" si="374"/>
        <v>Unique</v>
      </c>
    </row>
    <row r="23994" spans="1:4" x14ac:dyDescent="0.35">
      <c r="A23994" s="7" t="s">
        <v>26494</v>
      </c>
      <c r="B23994" s="21" t="s">
        <v>26495</v>
      </c>
      <c r="C23994" s="13">
        <v>5.93</v>
      </c>
      <c r="D23994" s="7" t="str">
        <f t="shared" si="374"/>
        <v>Unique</v>
      </c>
    </row>
    <row r="23995" spans="1:4" x14ac:dyDescent="0.35">
      <c r="A23995" s="7" t="s">
        <v>26496</v>
      </c>
      <c r="B23995" s="21" t="s">
        <v>26497</v>
      </c>
      <c r="C23995" s="13">
        <v>5.92</v>
      </c>
      <c r="D23995" s="7" t="str">
        <f t="shared" si="374"/>
        <v>Unique</v>
      </c>
    </row>
    <row r="23996" spans="1:4" x14ac:dyDescent="0.35">
      <c r="A23996" s="7" t="s">
        <v>26498</v>
      </c>
      <c r="B23996" s="21">
        <v>10422</v>
      </c>
      <c r="C23996" s="13">
        <v>10.760000000000002</v>
      </c>
      <c r="D23996" s="7" t="str">
        <f t="shared" si="374"/>
        <v>Unique</v>
      </c>
    </row>
    <row r="23997" spans="1:4" x14ac:dyDescent="0.35">
      <c r="A23997" s="7" t="s">
        <v>26499</v>
      </c>
      <c r="B23997" s="21" t="s">
        <v>26500</v>
      </c>
      <c r="C23997" s="13">
        <v>5.67</v>
      </c>
      <c r="D23997" s="7" t="str">
        <f t="shared" si="374"/>
        <v>Unique</v>
      </c>
    </row>
    <row r="23998" spans="1:4" x14ac:dyDescent="0.35">
      <c r="A23998" s="7" t="s">
        <v>26501</v>
      </c>
      <c r="B23998" s="21" t="s">
        <v>26502</v>
      </c>
      <c r="C23998" s="13">
        <v>5.67</v>
      </c>
      <c r="D23998" s="7" t="str">
        <f t="shared" si="374"/>
        <v>Unique</v>
      </c>
    </row>
    <row r="23999" spans="1:4" x14ac:dyDescent="0.35">
      <c r="A23999" s="7" t="s">
        <v>26503</v>
      </c>
      <c r="B23999" s="21" t="s">
        <v>26504</v>
      </c>
      <c r="C23999" s="13">
        <v>5.67</v>
      </c>
      <c r="D23999" s="7" t="str">
        <f t="shared" si="374"/>
        <v>Unique</v>
      </c>
    </row>
    <row r="24000" spans="1:4" x14ac:dyDescent="0.35">
      <c r="A24000" s="7" t="s">
        <v>26505</v>
      </c>
      <c r="B24000" s="21">
        <v>10461</v>
      </c>
      <c r="C24000" s="13">
        <v>5.67</v>
      </c>
      <c r="D24000" s="7" t="str">
        <f t="shared" si="374"/>
        <v>Unique</v>
      </c>
    </row>
    <row r="24001" spans="1:4" x14ac:dyDescent="0.35">
      <c r="A24001" s="7" t="s">
        <v>26506</v>
      </c>
      <c r="B24001" s="21" t="s">
        <v>26507</v>
      </c>
      <c r="C24001" s="13">
        <v>5.92</v>
      </c>
      <c r="D24001" s="7" t="str">
        <f t="shared" si="374"/>
        <v>Unique</v>
      </c>
    </row>
    <row r="24002" spans="1:4" x14ac:dyDescent="0.35">
      <c r="A24002" s="7" t="s">
        <v>26508</v>
      </c>
      <c r="B24002" s="21" t="s">
        <v>26509</v>
      </c>
      <c r="C24002" s="13">
        <v>5.92</v>
      </c>
      <c r="D24002" s="7" t="str">
        <f t="shared" ref="D24002:D24065" si="375">IF(COUNTIFS(A:A,A24002,B:B,B24002,C:C,C24002)&gt;1,"Doublon","Unique")</f>
        <v>Unique</v>
      </c>
    </row>
    <row r="24003" spans="1:4" x14ac:dyDescent="0.35">
      <c r="A24003" s="7" t="s">
        <v>26510</v>
      </c>
      <c r="B24003" s="21" t="s">
        <v>26511</v>
      </c>
      <c r="C24003" s="13">
        <v>5.92</v>
      </c>
      <c r="D24003" s="7" t="str">
        <f t="shared" si="375"/>
        <v>Unique</v>
      </c>
    </row>
    <row r="24004" spans="1:4" x14ac:dyDescent="0.35">
      <c r="A24004" s="7" t="s">
        <v>26512</v>
      </c>
      <c r="B24004" s="21">
        <v>10454</v>
      </c>
      <c r="C24004" s="13">
        <v>7.6599999999999993</v>
      </c>
      <c r="D24004" s="7" t="str">
        <f t="shared" si="375"/>
        <v>Unique</v>
      </c>
    </row>
    <row r="24005" spans="1:4" x14ac:dyDescent="0.35">
      <c r="A24005" s="7" t="s">
        <v>26512</v>
      </c>
      <c r="B24005" s="21">
        <v>10454</v>
      </c>
      <c r="C24005" s="13">
        <v>6.47</v>
      </c>
      <c r="D24005" s="7" t="str">
        <f t="shared" si="375"/>
        <v>Unique</v>
      </c>
    </row>
    <row r="24006" spans="1:4" x14ac:dyDescent="0.35">
      <c r="A24006" s="7" t="s">
        <v>26513</v>
      </c>
      <c r="B24006" s="21" t="s">
        <v>26514</v>
      </c>
      <c r="C24006" s="13">
        <v>5.92</v>
      </c>
      <c r="D24006" s="7" t="str">
        <f t="shared" si="375"/>
        <v>Unique</v>
      </c>
    </row>
    <row r="24007" spans="1:4" x14ac:dyDescent="0.35">
      <c r="A24007" s="7" t="s">
        <v>26515</v>
      </c>
      <c r="B24007" s="21" t="s">
        <v>26516</v>
      </c>
      <c r="C24007" s="13">
        <v>5.67</v>
      </c>
      <c r="D24007" s="7" t="str">
        <f t="shared" si="375"/>
        <v>Unique</v>
      </c>
    </row>
    <row r="24008" spans="1:4" x14ac:dyDescent="0.35">
      <c r="A24008" s="7" t="s">
        <v>26517</v>
      </c>
      <c r="B24008" s="21" t="s">
        <v>26518</v>
      </c>
      <c r="C24008" s="13">
        <v>5.67</v>
      </c>
      <c r="D24008" s="7" t="str">
        <f t="shared" si="375"/>
        <v>Unique</v>
      </c>
    </row>
    <row r="24009" spans="1:4" x14ac:dyDescent="0.35">
      <c r="A24009" s="7" t="s">
        <v>26519</v>
      </c>
      <c r="B24009" s="21" t="s">
        <v>26520</v>
      </c>
      <c r="C24009" s="13">
        <v>5.92</v>
      </c>
      <c r="D24009" s="7" t="str">
        <f t="shared" si="375"/>
        <v>Unique</v>
      </c>
    </row>
    <row r="24010" spans="1:4" x14ac:dyDescent="0.35">
      <c r="A24010" s="7" t="s">
        <v>26521</v>
      </c>
      <c r="B24010" s="21" t="s">
        <v>26522</v>
      </c>
      <c r="C24010" s="13">
        <v>5.93</v>
      </c>
      <c r="D24010" s="7" t="str">
        <f t="shared" si="375"/>
        <v>Unique</v>
      </c>
    </row>
    <row r="24011" spans="1:4" x14ac:dyDescent="0.35">
      <c r="A24011" s="7" t="s">
        <v>26523</v>
      </c>
      <c r="B24011" s="21" t="s">
        <v>26524</v>
      </c>
      <c r="C24011" s="13">
        <v>5.93</v>
      </c>
      <c r="D24011" s="7" t="str">
        <f t="shared" si="375"/>
        <v>Unique</v>
      </c>
    </row>
    <row r="24012" spans="1:4" x14ac:dyDescent="0.35">
      <c r="A24012" s="7" t="s">
        <v>26525</v>
      </c>
      <c r="B24012" s="21" t="s">
        <v>26526</v>
      </c>
      <c r="C24012" s="13">
        <v>5.67</v>
      </c>
      <c r="D24012" s="7" t="str">
        <f t="shared" si="375"/>
        <v>Unique</v>
      </c>
    </row>
    <row r="24013" spans="1:4" x14ac:dyDescent="0.35">
      <c r="A24013" s="7" t="s">
        <v>26527</v>
      </c>
      <c r="B24013" s="21">
        <v>26001336</v>
      </c>
      <c r="C24013" s="13">
        <v>12.56</v>
      </c>
      <c r="D24013" s="7" t="str">
        <f t="shared" si="375"/>
        <v>Unique</v>
      </c>
    </row>
    <row r="24014" spans="1:4" x14ac:dyDescent="0.35">
      <c r="A24014" s="7" t="s">
        <v>26528</v>
      </c>
      <c r="B24014" s="21">
        <v>747764</v>
      </c>
      <c r="C24014" s="13">
        <v>7.38</v>
      </c>
      <c r="D24014" s="7" t="str">
        <f t="shared" si="375"/>
        <v>Unique</v>
      </c>
    </row>
    <row r="24015" spans="1:4" x14ac:dyDescent="0.35">
      <c r="A24015" s="7" t="s">
        <v>26529</v>
      </c>
      <c r="B24015" s="21" t="s">
        <v>26530</v>
      </c>
      <c r="C24015" s="13">
        <v>6.6099999999999994</v>
      </c>
      <c r="D24015" s="7" t="str">
        <f t="shared" si="375"/>
        <v>Unique</v>
      </c>
    </row>
    <row r="24016" spans="1:4" x14ac:dyDescent="0.35">
      <c r="A24016" s="7" t="s">
        <v>26531</v>
      </c>
      <c r="B24016" s="21" t="s">
        <v>26532</v>
      </c>
      <c r="C24016" s="13">
        <v>5.67</v>
      </c>
      <c r="D24016" s="7" t="str">
        <f t="shared" si="375"/>
        <v>Unique</v>
      </c>
    </row>
    <row r="24017" spans="1:5" x14ac:dyDescent="0.35">
      <c r="A24017" s="7" t="s">
        <v>26533</v>
      </c>
      <c r="B24017" s="21" t="s">
        <v>26534</v>
      </c>
      <c r="C24017" s="13">
        <v>5.93</v>
      </c>
      <c r="D24017" s="7" t="str">
        <f t="shared" si="375"/>
        <v>Unique</v>
      </c>
    </row>
    <row r="24018" spans="1:5" x14ac:dyDescent="0.35">
      <c r="A24018" s="7" t="s">
        <v>26535</v>
      </c>
      <c r="B24018" s="21" t="s">
        <v>26536</v>
      </c>
      <c r="C24018" s="13">
        <v>5.9399999999999995</v>
      </c>
      <c r="D24018" s="7" t="str">
        <f t="shared" si="375"/>
        <v>Unique</v>
      </c>
    </row>
    <row r="24019" spans="1:5" x14ac:dyDescent="0.35">
      <c r="A24019" s="7" t="s">
        <v>26537</v>
      </c>
      <c r="B24019" s="21" t="s">
        <v>25451</v>
      </c>
      <c r="C24019" s="13">
        <v>5.92</v>
      </c>
      <c r="D24019" s="7" t="str">
        <f t="shared" si="375"/>
        <v>Unique</v>
      </c>
    </row>
    <row r="24020" spans="1:5" x14ac:dyDescent="0.35">
      <c r="A24020" s="7" t="s">
        <v>26539</v>
      </c>
      <c r="B24020" s="21">
        <v>26001336</v>
      </c>
      <c r="C24020" s="13">
        <v>9.93</v>
      </c>
      <c r="D24020" s="7" t="str">
        <f t="shared" si="375"/>
        <v>Unique</v>
      </c>
    </row>
    <row r="24021" spans="1:5" x14ac:dyDescent="0.35">
      <c r="A24021" s="7" t="s">
        <v>26539</v>
      </c>
      <c r="B24021" s="21">
        <v>26001336</v>
      </c>
      <c r="C24021" s="13">
        <v>-0.05</v>
      </c>
      <c r="D24021" s="7" t="str">
        <f t="shared" si="375"/>
        <v>Unique</v>
      </c>
    </row>
    <row r="24022" spans="1:5" x14ac:dyDescent="0.35">
      <c r="A24022" s="7" t="s">
        <v>26527</v>
      </c>
      <c r="B24022" s="21">
        <v>26001336</v>
      </c>
      <c r="C24022" s="13">
        <v>-0.03</v>
      </c>
      <c r="D24022" s="7" t="str">
        <f t="shared" si="375"/>
        <v>Unique</v>
      </c>
    </row>
    <row r="24023" spans="1:5" x14ac:dyDescent="0.35">
      <c r="A24023" s="7" t="s">
        <v>26540</v>
      </c>
      <c r="B24023" s="21" t="s">
        <v>26541</v>
      </c>
      <c r="C24023" s="13">
        <v>5.67</v>
      </c>
      <c r="D24023" s="7" t="str">
        <f t="shared" si="375"/>
        <v>Unique</v>
      </c>
    </row>
    <row r="24024" spans="1:5" x14ac:dyDescent="0.35">
      <c r="A24024" s="7" t="s">
        <v>26542</v>
      </c>
      <c r="B24024" s="21" t="s">
        <v>26543</v>
      </c>
      <c r="C24024" s="13">
        <v>5.67</v>
      </c>
      <c r="D24024" s="7" t="str">
        <f t="shared" si="375"/>
        <v>Unique</v>
      </c>
    </row>
    <row r="24025" spans="1:5" x14ac:dyDescent="0.35">
      <c r="A24025" s="7" t="s">
        <v>26544</v>
      </c>
      <c r="B24025" s="21" t="s">
        <v>26545</v>
      </c>
      <c r="C24025" s="13">
        <v>5.67</v>
      </c>
      <c r="D24025" s="7" t="str">
        <f t="shared" si="375"/>
        <v>Unique</v>
      </c>
    </row>
    <row r="24026" spans="1:5" x14ac:dyDescent="0.35">
      <c r="A24026" s="7" t="s">
        <v>26546</v>
      </c>
      <c r="B24026" s="21">
        <v>10451</v>
      </c>
      <c r="C24026" s="13">
        <v>9.0300000000000011</v>
      </c>
      <c r="D24026" s="7" t="str">
        <f t="shared" si="375"/>
        <v>Unique</v>
      </c>
    </row>
    <row r="24027" spans="1:5" x14ac:dyDescent="0.35">
      <c r="A24027" s="7" t="s">
        <v>26547</v>
      </c>
      <c r="B24027" s="21">
        <v>10451</v>
      </c>
      <c r="C24027" s="13">
        <v>7.9499999999999993</v>
      </c>
      <c r="D24027" s="7" t="str">
        <f t="shared" si="375"/>
        <v>Unique</v>
      </c>
    </row>
    <row r="24028" spans="1:5" x14ac:dyDescent="0.35">
      <c r="A24028" s="7" t="s">
        <v>26546</v>
      </c>
      <c r="B24028" s="21">
        <v>10451</v>
      </c>
      <c r="C24028" s="13">
        <v>-0.05</v>
      </c>
      <c r="D24028" s="7" t="str">
        <f t="shared" si="375"/>
        <v>Unique</v>
      </c>
    </row>
    <row r="24029" spans="1:5" x14ac:dyDescent="0.35">
      <c r="A24029" s="7" t="s">
        <v>26548</v>
      </c>
      <c r="B24029" s="21">
        <v>10423</v>
      </c>
      <c r="C24029" s="13">
        <v>-0.5</v>
      </c>
      <c r="D24029" s="7" t="str">
        <f t="shared" si="375"/>
        <v>Unique</v>
      </c>
    </row>
    <row r="24030" spans="1:5" x14ac:dyDescent="0.35">
      <c r="A24030" s="7" t="s">
        <v>26550</v>
      </c>
      <c r="B24030" s="21">
        <v>10420</v>
      </c>
      <c r="C24030" s="13">
        <v>-0.5</v>
      </c>
      <c r="D24030" s="7" t="str">
        <f t="shared" si="375"/>
        <v>Unique</v>
      </c>
      <c r="E24030" s="7">
        <f>COUNTIFS($A$1721:A24030,A24030,$B$1721:B24030,B24030,$C$1721:C24030,C24030)</f>
        <v>1</v>
      </c>
    </row>
    <row r="24031" spans="1:5" x14ac:dyDescent="0.35">
      <c r="A24031" s="7" t="s">
        <v>26547</v>
      </c>
      <c r="B24031" s="21">
        <v>10451</v>
      </c>
      <c r="C24031" s="13">
        <v>-0.5</v>
      </c>
      <c r="D24031" s="7" t="str">
        <f t="shared" si="375"/>
        <v>Unique</v>
      </c>
    </row>
    <row r="24032" spans="1:5" x14ac:dyDescent="0.35">
      <c r="A24032" s="7" t="s">
        <v>26527</v>
      </c>
      <c r="B24032" s="21">
        <v>26001336</v>
      </c>
      <c r="C24032" s="13">
        <v>-0.5</v>
      </c>
      <c r="D24032" s="7" t="str">
        <f t="shared" si="375"/>
        <v>Unique</v>
      </c>
    </row>
    <row r="24033" spans="1:4" x14ac:dyDescent="0.35">
      <c r="A24033" s="7" t="s">
        <v>26553</v>
      </c>
      <c r="B24033" s="21" t="s">
        <v>26554</v>
      </c>
      <c r="C24033" s="13">
        <v>5.67</v>
      </c>
      <c r="D24033" s="7" t="str">
        <f t="shared" si="375"/>
        <v>Unique</v>
      </c>
    </row>
    <row r="24034" spans="1:4" x14ac:dyDescent="0.35">
      <c r="A24034" s="7" t="s">
        <v>26555</v>
      </c>
      <c r="B24034" s="21" t="s">
        <v>1771</v>
      </c>
      <c r="C24034" s="13">
        <v>5.67</v>
      </c>
      <c r="D24034" s="7" t="str">
        <f t="shared" si="375"/>
        <v>Unique</v>
      </c>
    </row>
    <row r="24035" spans="1:4" x14ac:dyDescent="0.35">
      <c r="A24035" s="7" t="s">
        <v>26556</v>
      </c>
      <c r="B24035" s="21" t="s">
        <v>26557</v>
      </c>
      <c r="C24035" s="13">
        <v>7.9499999999999993</v>
      </c>
      <c r="D24035" s="7" t="str">
        <f t="shared" si="375"/>
        <v>Unique</v>
      </c>
    </row>
    <row r="24036" spans="1:4" x14ac:dyDescent="0.35">
      <c r="A24036" s="7" t="s">
        <v>26558</v>
      </c>
      <c r="B24036" s="21" t="s">
        <v>26559</v>
      </c>
      <c r="C24036" s="13">
        <v>5.93</v>
      </c>
      <c r="D24036" s="7" t="str">
        <f t="shared" si="375"/>
        <v>Unique</v>
      </c>
    </row>
    <row r="24037" spans="1:4" x14ac:dyDescent="0.35">
      <c r="A24037" s="7" t="s">
        <v>26560</v>
      </c>
      <c r="B24037" s="21" t="s">
        <v>26561</v>
      </c>
      <c r="C24037" s="13">
        <v>8.74</v>
      </c>
      <c r="D24037" s="7" t="str">
        <f t="shared" si="375"/>
        <v>Unique</v>
      </c>
    </row>
    <row r="24038" spans="1:4" x14ac:dyDescent="0.35">
      <c r="A24038" s="7" t="s">
        <v>26562</v>
      </c>
      <c r="B24038" s="21" t="s">
        <v>26563</v>
      </c>
      <c r="C24038" s="13">
        <v>7.09</v>
      </c>
      <c r="D24038" s="7" t="str">
        <f t="shared" si="375"/>
        <v>Unique</v>
      </c>
    </row>
    <row r="24039" spans="1:4" x14ac:dyDescent="0.35">
      <c r="A24039" s="7" t="s">
        <v>26564</v>
      </c>
      <c r="B24039" s="21" t="s">
        <v>9582</v>
      </c>
      <c r="C24039" s="13">
        <v>5.67</v>
      </c>
      <c r="D24039" s="7" t="str">
        <f t="shared" si="375"/>
        <v>Unique</v>
      </c>
    </row>
    <row r="24040" spans="1:4" x14ac:dyDescent="0.35">
      <c r="A24040" s="7" t="s">
        <v>26565</v>
      </c>
      <c r="B24040" s="21">
        <v>26005443</v>
      </c>
      <c r="C24040" s="13">
        <v>5.67</v>
      </c>
      <c r="D24040" s="7" t="str">
        <f t="shared" si="375"/>
        <v>Unique</v>
      </c>
    </row>
    <row r="24041" spans="1:4" x14ac:dyDescent="0.35">
      <c r="A24041" s="7" t="s">
        <v>26538</v>
      </c>
      <c r="B24041" s="21">
        <v>26005187</v>
      </c>
      <c r="C24041" s="13">
        <v>5.9399999999999995</v>
      </c>
      <c r="D24041" s="7" t="str">
        <f t="shared" si="375"/>
        <v>Unique</v>
      </c>
    </row>
    <row r="24042" spans="1:4" x14ac:dyDescent="0.35">
      <c r="A24042" s="7" t="s">
        <v>26547</v>
      </c>
      <c r="B24042" s="21">
        <v>10451</v>
      </c>
      <c r="C24042" s="13">
        <v>-0.03</v>
      </c>
      <c r="D24042" s="7" t="str">
        <f t="shared" si="375"/>
        <v>Unique</v>
      </c>
    </row>
    <row r="24043" spans="1:4" x14ac:dyDescent="0.35">
      <c r="A24043" s="7" t="s">
        <v>26568</v>
      </c>
      <c r="B24043" s="21" t="s">
        <v>26569</v>
      </c>
      <c r="C24043" s="13">
        <v>7.09</v>
      </c>
      <c r="D24043" s="7" t="str">
        <f t="shared" si="375"/>
        <v>Unique</v>
      </c>
    </row>
    <row r="24044" spans="1:4" x14ac:dyDescent="0.35">
      <c r="A24044" s="7" t="s">
        <v>26570</v>
      </c>
      <c r="B24044" s="21" t="s">
        <v>26571</v>
      </c>
      <c r="C24044" s="13">
        <v>5.92</v>
      </c>
      <c r="D24044" s="7" t="str">
        <f t="shared" si="375"/>
        <v>Unique</v>
      </c>
    </row>
    <row r="24045" spans="1:4" x14ac:dyDescent="0.35">
      <c r="A24045" s="7" t="s">
        <v>26572</v>
      </c>
      <c r="B24045" s="21">
        <v>10451</v>
      </c>
      <c r="C24045" s="13">
        <v>7.38</v>
      </c>
      <c r="D24045" s="7" t="str">
        <f t="shared" si="375"/>
        <v>Unique</v>
      </c>
    </row>
    <row r="24046" spans="1:4" x14ac:dyDescent="0.35">
      <c r="A24046" s="7" t="s">
        <v>26549</v>
      </c>
      <c r="B24046" s="21">
        <v>10423</v>
      </c>
      <c r="C24046" s="13">
        <v>7.38</v>
      </c>
      <c r="D24046" s="7" t="str">
        <f t="shared" si="375"/>
        <v>Unique</v>
      </c>
    </row>
    <row r="24047" spans="1:4" x14ac:dyDescent="0.35">
      <c r="A24047" s="7" t="s">
        <v>26548</v>
      </c>
      <c r="B24047" s="21">
        <v>10423</v>
      </c>
      <c r="C24047" s="13">
        <v>5.67</v>
      </c>
      <c r="D24047" s="7" t="str">
        <f t="shared" si="375"/>
        <v>Unique</v>
      </c>
    </row>
    <row r="24048" spans="1:4" x14ac:dyDescent="0.35">
      <c r="A24048" s="7" t="s">
        <v>26549</v>
      </c>
      <c r="B24048" s="21">
        <v>10423</v>
      </c>
      <c r="C24048" s="13">
        <v>-0.05</v>
      </c>
      <c r="D24048" s="7" t="str">
        <f t="shared" si="375"/>
        <v>Unique</v>
      </c>
    </row>
    <row r="24049" spans="1:4" x14ac:dyDescent="0.35">
      <c r="A24049" s="7" t="s">
        <v>26548</v>
      </c>
      <c r="B24049" s="21">
        <v>10423</v>
      </c>
      <c r="C24049" s="13">
        <v>-0.03</v>
      </c>
      <c r="D24049" s="7" t="str">
        <f t="shared" si="375"/>
        <v>Unique</v>
      </c>
    </row>
    <row r="24050" spans="1:4" x14ac:dyDescent="0.35">
      <c r="A24050" s="7" t="s">
        <v>26573</v>
      </c>
      <c r="B24050" s="21" t="s">
        <v>26574</v>
      </c>
      <c r="C24050" s="13">
        <v>5.92</v>
      </c>
      <c r="D24050" s="7" t="str">
        <f t="shared" si="375"/>
        <v>Unique</v>
      </c>
    </row>
    <row r="24051" spans="1:4" x14ac:dyDescent="0.35">
      <c r="A24051" s="7" t="s">
        <v>25724</v>
      </c>
      <c r="B24051" s="21" t="s">
        <v>25725</v>
      </c>
      <c r="C24051" s="13">
        <v>4.6500000000000004</v>
      </c>
      <c r="D24051" s="7" t="str">
        <f t="shared" si="375"/>
        <v>Unique</v>
      </c>
    </row>
    <row r="24052" spans="1:4" x14ac:dyDescent="0.35">
      <c r="A24052" s="7" t="s">
        <v>26560</v>
      </c>
      <c r="B24052" s="21" t="s">
        <v>26561</v>
      </c>
      <c r="C24052" s="13">
        <v>6.9399999999999995</v>
      </c>
      <c r="D24052" s="7" t="str">
        <f t="shared" si="375"/>
        <v>Unique</v>
      </c>
    </row>
    <row r="24053" spans="1:4" x14ac:dyDescent="0.35">
      <c r="A24053" s="7" t="s">
        <v>26573</v>
      </c>
      <c r="B24053" s="21" t="s">
        <v>26574</v>
      </c>
      <c r="C24053" s="13">
        <v>1.19</v>
      </c>
      <c r="D24053" s="7" t="str">
        <f t="shared" si="375"/>
        <v>Unique</v>
      </c>
    </row>
    <row r="24054" spans="1:4" x14ac:dyDescent="0.35">
      <c r="A24054" s="7" t="s">
        <v>26572</v>
      </c>
      <c r="B24054" s="21">
        <v>10451</v>
      </c>
      <c r="C24054" s="13">
        <v>1.19</v>
      </c>
      <c r="D24054" s="7" t="str">
        <f t="shared" si="375"/>
        <v>Unique</v>
      </c>
    </row>
    <row r="24055" spans="1:4" x14ac:dyDescent="0.35">
      <c r="A24055" s="7" t="s">
        <v>26549</v>
      </c>
      <c r="B24055" s="21">
        <v>10423</v>
      </c>
      <c r="C24055" s="13">
        <v>1.19</v>
      </c>
      <c r="D24055" s="7" t="str">
        <f t="shared" si="375"/>
        <v>Unique</v>
      </c>
    </row>
    <row r="24056" spans="1:4" x14ac:dyDescent="0.35">
      <c r="A24056" s="7" t="s">
        <v>26548</v>
      </c>
      <c r="B24056" s="21">
        <v>10423</v>
      </c>
      <c r="C24056" s="13">
        <v>1.19</v>
      </c>
      <c r="D24056" s="7" t="str">
        <f t="shared" si="375"/>
        <v>Unique</v>
      </c>
    </row>
    <row r="24057" spans="1:4" x14ac:dyDescent="0.35">
      <c r="A24057" s="7" t="s">
        <v>26575</v>
      </c>
      <c r="B24057" s="21" t="s">
        <v>26576</v>
      </c>
      <c r="C24057" s="13">
        <v>11.420000000000002</v>
      </c>
      <c r="D24057" s="7" t="str">
        <f t="shared" si="375"/>
        <v>Unique</v>
      </c>
    </row>
    <row r="24058" spans="1:4" x14ac:dyDescent="0.35">
      <c r="A24058" s="7" t="s">
        <v>26577</v>
      </c>
      <c r="B24058" s="21" t="s">
        <v>26578</v>
      </c>
      <c r="C24058" s="13">
        <v>9.99</v>
      </c>
      <c r="D24058" s="7" t="str">
        <f t="shared" si="375"/>
        <v>Unique</v>
      </c>
    </row>
    <row r="24059" spans="1:4" x14ac:dyDescent="0.35">
      <c r="A24059" s="7" t="s">
        <v>26579</v>
      </c>
      <c r="B24059" s="21" t="s">
        <v>26580</v>
      </c>
      <c r="C24059" s="13">
        <v>9.99</v>
      </c>
      <c r="D24059" s="7" t="str">
        <f t="shared" si="375"/>
        <v>Unique</v>
      </c>
    </row>
    <row r="24060" spans="1:4" x14ac:dyDescent="0.35">
      <c r="A24060" s="7" t="s">
        <v>26581</v>
      </c>
      <c r="B24060" s="21" t="s">
        <v>26582</v>
      </c>
      <c r="C24060" s="13">
        <v>8.56</v>
      </c>
      <c r="D24060" s="7" t="str">
        <f t="shared" si="375"/>
        <v>Unique</v>
      </c>
    </row>
    <row r="24061" spans="1:4" x14ac:dyDescent="0.35">
      <c r="A24061" s="7" t="s">
        <v>26581</v>
      </c>
      <c r="B24061" s="21" t="s">
        <v>26582</v>
      </c>
      <c r="C24061" s="13">
        <v>1.5</v>
      </c>
      <c r="D24061" s="7" t="str">
        <f t="shared" si="375"/>
        <v>Unique</v>
      </c>
    </row>
    <row r="24062" spans="1:4" x14ac:dyDescent="0.35">
      <c r="A24062" s="7" t="s">
        <v>26577</v>
      </c>
      <c r="B24062" s="21" t="s">
        <v>26578</v>
      </c>
      <c r="C24062" s="13">
        <v>1.5</v>
      </c>
      <c r="D24062" s="7" t="str">
        <f t="shared" si="375"/>
        <v>Unique</v>
      </c>
    </row>
    <row r="24063" spans="1:4" x14ac:dyDescent="0.35">
      <c r="A24063" s="7" t="s">
        <v>26575</v>
      </c>
      <c r="B24063" s="21" t="s">
        <v>26576</v>
      </c>
      <c r="C24063" s="13">
        <v>1.5</v>
      </c>
      <c r="D24063" s="7" t="str">
        <f t="shared" si="375"/>
        <v>Unique</v>
      </c>
    </row>
    <row r="24064" spans="1:4" x14ac:dyDescent="0.35">
      <c r="A24064" s="7" t="s">
        <v>26579</v>
      </c>
      <c r="B24064" s="21" t="s">
        <v>26580</v>
      </c>
      <c r="C24064" s="13">
        <v>1.5</v>
      </c>
      <c r="D24064" s="7" t="str">
        <f t="shared" si="375"/>
        <v>Unique</v>
      </c>
    </row>
    <row r="24065" spans="1:4" x14ac:dyDescent="0.35">
      <c r="A24065" s="7" t="s">
        <v>26585</v>
      </c>
      <c r="B24065" s="21" t="s">
        <v>26586</v>
      </c>
      <c r="C24065" s="13">
        <v>5.67</v>
      </c>
      <c r="D24065" s="7" t="str">
        <f t="shared" si="375"/>
        <v>Unique</v>
      </c>
    </row>
    <row r="24066" spans="1:4" x14ac:dyDescent="0.35">
      <c r="A24066" s="7" t="s">
        <v>26587</v>
      </c>
      <c r="B24066" s="21" t="s">
        <v>26588</v>
      </c>
      <c r="C24066" s="13">
        <v>6.47</v>
      </c>
      <c r="D24066" s="7" t="str">
        <f t="shared" ref="D24066:D24129" si="376">IF(COUNTIFS(A:A,A24066,B:B,B24066,C:C,C24066)&gt;1,"Doublon","Unique")</f>
        <v>Unique</v>
      </c>
    </row>
    <row r="24067" spans="1:4" x14ac:dyDescent="0.35">
      <c r="A24067" s="7" t="s">
        <v>26587</v>
      </c>
      <c r="B24067" s="21" t="s">
        <v>26588</v>
      </c>
      <c r="C24067" s="13">
        <v>5.93</v>
      </c>
      <c r="D24067" s="7" t="str">
        <f t="shared" si="376"/>
        <v>Unique</v>
      </c>
    </row>
    <row r="24068" spans="1:4" x14ac:dyDescent="0.35">
      <c r="A24068" s="7" t="s">
        <v>26589</v>
      </c>
      <c r="B24068" s="21" t="s">
        <v>26590</v>
      </c>
      <c r="C24068" s="13">
        <v>7.6599999999999993</v>
      </c>
      <c r="D24068" s="7" t="str">
        <f t="shared" si="376"/>
        <v>Unique</v>
      </c>
    </row>
    <row r="24069" spans="1:4" x14ac:dyDescent="0.35">
      <c r="A24069" s="7" t="s">
        <v>26591</v>
      </c>
      <c r="B24069" s="21" t="s">
        <v>26592</v>
      </c>
      <c r="C24069" s="13">
        <v>5.67</v>
      </c>
      <c r="D24069" s="7" t="str">
        <f t="shared" si="376"/>
        <v>Unique</v>
      </c>
    </row>
    <row r="24070" spans="1:4" x14ac:dyDescent="0.35">
      <c r="A24070" s="7" t="s">
        <v>26593</v>
      </c>
      <c r="B24070" s="21" t="s">
        <v>26594</v>
      </c>
      <c r="C24070" s="13">
        <v>5.92</v>
      </c>
      <c r="D24070" s="7" t="str">
        <f t="shared" si="376"/>
        <v>Unique</v>
      </c>
    </row>
    <row r="24071" spans="1:4" x14ac:dyDescent="0.35">
      <c r="A24071" s="7" t="s">
        <v>26595</v>
      </c>
      <c r="B24071" s="21" t="s">
        <v>26596</v>
      </c>
      <c r="C24071" s="13">
        <v>5.67</v>
      </c>
      <c r="D24071" s="7" t="str">
        <f t="shared" si="376"/>
        <v>Unique</v>
      </c>
    </row>
    <row r="24072" spans="1:4" x14ac:dyDescent="0.35">
      <c r="A24072" s="7" t="s">
        <v>26597</v>
      </c>
      <c r="B24072" s="21" t="s">
        <v>26598</v>
      </c>
      <c r="C24072" s="13">
        <v>5.67</v>
      </c>
      <c r="D24072" s="7" t="str">
        <f t="shared" si="376"/>
        <v>Unique</v>
      </c>
    </row>
    <row r="24073" spans="1:4" x14ac:dyDescent="0.35">
      <c r="A24073" s="7" t="s">
        <v>26599</v>
      </c>
      <c r="B24073" s="21" t="s">
        <v>26600</v>
      </c>
      <c r="C24073" s="13">
        <v>5.92</v>
      </c>
      <c r="D24073" s="7" t="str">
        <f t="shared" si="376"/>
        <v>Unique</v>
      </c>
    </row>
    <row r="24074" spans="1:4" x14ac:dyDescent="0.35">
      <c r="A24074" s="7" t="s">
        <v>26601</v>
      </c>
      <c r="B24074" s="21" t="s">
        <v>26602</v>
      </c>
      <c r="C24074" s="13">
        <v>7.9499999999999993</v>
      </c>
      <c r="D24074" s="7" t="str">
        <f t="shared" si="376"/>
        <v>Unique</v>
      </c>
    </row>
    <row r="24075" spans="1:4" x14ac:dyDescent="0.35">
      <c r="A24075" s="7" t="s">
        <v>26603</v>
      </c>
      <c r="B24075" s="21" t="s">
        <v>26604</v>
      </c>
      <c r="C24075" s="13">
        <v>5.67</v>
      </c>
      <c r="D24075" s="7" t="str">
        <f t="shared" si="376"/>
        <v>Unique</v>
      </c>
    </row>
    <row r="24076" spans="1:4" x14ac:dyDescent="0.35">
      <c r="A24076" s="7" t="s">
        <v>26605</v>
      </c>
      <c r="B24076" s="21" t="s">
        <v>26606</v>
      </c>
      <c r="C24076" s="13">
        <v>19.64</v>
      </c>
      <c r="D24076" s="7" t="str">
        <f t="shared" si="376"/>
        <v>Unique</v>
      </c>
    </row>
    <row r="24077" spans="1:4" x14ac:dyDescent="0.35">
      <c r="A24077" s="7" t="s">
        <v>26605</v>
      </c>
      <c r="B24077" s="21" t="s">
        <v>26606</v>
      </c>
      <c r="C24077" s="13">
        <v>5.67</v>
      </c>
      <c r="D24077" s="7" t="str">
        <f t="shared" si="376"/>
        <v>Unique</v>
      </c>
    </row>
    <row r="24078" spans="1:4" x14ac:dyDescent="0.35">
      <c r="A24078" s="7" t="s">
        <v>26566</v>
      </c>
      <c r="B24078" s="21" t="s">
        <v>26567</v>
      </c>
      <c r="C24078" s="13">
        <v>5.67</v>
      </c>
      <c r="D24078" s="7" t="str">
        <f t="shared" si="376"/>
        <v>Unique</v>
      </c>
    </row>
    <row r="24079" spans="1:4" x14ac:dyDescent="0.35">
      <c r="A24079" s="7" t="s">
        <v>26552</v>
      </c>
      <c r="B24079" s="21">
        <v>10420</v>
      </c>
      <c r="C24079" s="13">
        <v>5.92</v>
      </c>
      <c r="D24079" s="7" t="str">
        <f t="shared" si="376"/>
        <v>Unique</v>
      </c>
    </row>
    <row r="24080" spans="1:4" x14ac:dyDescent="0.35">
      <c r="A24080" s="7" t="s">
        <v>26552</v>
      </c>
      <c r="B24080" s="21">
        <v>10420</v>
      </c>
      <c r="C24080" s="13">
        <v>-6.0000000000000005E-2</v>
      </c>
      <c r="D24080" s="7" t="str">
        <f t="shared" si="376"/>
        <v>Unique</v>
      </c>
    </row>
    <row r="24081" spans="1:4" x14ac:dyDescent="0.35">
      <c r="A24081" s="7" t="s">
        <v>26551</v>
      </c>
      <c r="B24081" s="21">
        <v>10420</v>
      </c>
      <c r="C24081" s="13">
        <v>-6.0000000000000005E-2</v>
      </c>
      <c r="D24081" s="7" t="str">
        <f t="shared" si="376"/>
        <v>Unique</v>
      </c>
    </row>
    <row r="24082" spans="1:4" x14ac:dyDescent="0.35">
      <c r="A24082" s="7" t="s">
        <v>26550</v>
      </c>
      <c r="B24082" s="21">
        <v>10420</v>
      </c>
      <c r="C24082" s="13">
        <v>-0.04</v>
      </c>
      <c r="D24082" s="7" t="str">
        <f t="shared" si="376"/>
        <v>Unique</v>
      </c>
    </row>
    <row r="24083" spans="1:4" x14ac:dyDescent="0.35">
      <c r="A24083" s="7" t="s">
        <v>26607</v>
      </c>
      <c r="B24083" s="21" t="s">
        <v>26608</v>
      </c>
      <c r="C24083" s="13">
        <v>5.67</v>
      </c>
      <c r="D24083" s="7" t="str">
        <f t="shared" si="376"/>
        <v>Unique</v>
      </c>
    </row>
    <row r="24084" spans="1:4" x14ac:dyDescent="0.35">
      <c r="A24084" s="7" t="s">
        <v>26609</v>
      </c>
      <c r="B24084" s="21" t="s">
        <v>26610</v>
      </c>
      <c r="C24084" s="13">
        <v>5.93</v>
      </c>
      <c r="D24084" s="7" t="str">
        <f t="shared" si="376"/>
        <v>Unique</v>
      </c>
    </row>
    <row r="24085" spans="1:4" x14ac:dyDescent="0.35">
      <c r="A24085" s="7" t="s">
        <v>26611</v>
      </c>
      <c r="B24085" s="21" t="s">
        <v>26612</v>
      </c>
      <c r="C24085" s="13">
        <v>5.93</v>
      </c>
      <c r="D24085" s="7" t="str">
        <f t="shared" si="376"/>
        <v>Unique</v>
      </c>
    </row>
    <row r="24086" spans="1:4" x14ac:dyDescent="0.35">
      <c r="A24086" s="7" t="s">
        <v>26613</v>
      </c>
      <c r="B24086" s="21">
        <v>10412</v>
      </c>
      <c r="C24086" s="13">
        <v>5.93</v>
      </c>
      <c r="D24086" s="7" t="str">
        <f t="shared" si="376"/>
        <v>Unique</v>
      </c>
    </row>
    <row r="24087" spans="1:4" x14ac:dyDescent="0.35">
      <c r="A24087" s="7" t="s">
        <v>26614</v>
      </c>
      <c r="B24087" s="21">
        <v>10470</v>
      </c>
      <c r="C24087" s="13">
        <v>5.92</v>
      </c>
      <c r="D24087" s="7" t="str">
        <f t="shared" si="376"/>
        <v>Unique</v>
      </c>
    </row>
    <row r="24088" spans="1:4" x14ac:dyDescent="0.35">
      <c r="A24088" s="7" t="s">
        <v>26615</v>
      </c>
      <c r="B24088" s="21" t="s">
        <v>26616</v>
      </c>
      <c r="C24088" s="13">
        <v>5.67</v>
      </c>
      <c r="D24088" s="7" t="str">
        <f t="shared" si="376"/>
        <v>Unique</v>
      </c>
    </row>
    <row r="24089" spans="1:4" x14ac:dyDescent="0.35">
      <c r="A24089" s="7" t="s">
        <v>26617</v>
      </c>
      <c r="B24089" s="21" t="s">
        <v>26618</v>
      </c>
      <c r="C24089" s="13">
        <v>5.67</v>
      </c>
      <c r="D24089" s="7" t="str">
        <f t="shared" si="376"/>
        <v>Unique</v>
      </c>
    </row>
    <row r="24090" spans="1:4" x14ac:dyDescent="0.35">
      <c r="A24090" s="7" t="s">
        <v>26583</v>
      </c>
      <c r="B24090" s="21" t="s">
        <v>26584</v>
      </c>
      <c r="C24090" s="13">
        <v>8.2199999999999989</v>
      </c>
      <c r="D24090" s="7" t="str">
        <f t="shared" si="376"/>
        <v>Unique</v>
      </c>
    </row>
    <row r="24091" spans="1:4" x14ac:dyDescent="0.35">
      <c r="A24091" s="7" t="s">
        <v>26619</v>
      </c>
      <c r="B24091" s="21" t="s">
        <v>25969</v>
      </c>
      <c r="C24091" s="13">
        <v>5.9399999999999995</v>
      </c>
      <c r="D24091" s="7" t="str">
        <f t="shared" si="376"/>
        <v>Unique</v>
      </c>
    </row>
    <row r="24092" spans="1:4" x14ac:dyDescent="0.35">
      <c r="A24092" s="7" t="s">
        <v>26620</v>
      </c>
      <c r="B24092" s="21" t="s">
        <v>26621</v>
      </c>
      <c r="C24092" s="13">
        <v>5.67</v>
      </c>
      <c r="D24092" s="7" t="str">
        <f t="shared" si="376"/>
        <v>Unique</v>
      </c>
    </row>
    <row r="24093" spans="1:4" x14ac:dyDescent="0.35">
      <c r="A24093" s="7" t="s">
        <v>26622</v>
      </c>
      <c r="B24093" s="21" t="s">
        <v>26623</v>
      </c>
      <c r="C24093" s="13">
        <v>5.67</v>
      </c>
      <c r="D24093" s="7" t="str">
        <f t="shared" si="376"/>
        <v>Unique</v>
      </c>
    </row>
    <row r="24094" spans="1:4" x14ac:dyDescent="0.35">
      <c r="A24094" s="7" t="s">
        <v>26624</v>
      </c>
      <c r="B24094" s="21" t="s">
        <v>26625</v>
      </c>
      <c r="C24094" s="13">
        <v>5.92</v>
      </c>
      <c r="D24094" s="7" t="str">
        <f t="shared" si="376"/>
        <v>Unique</v>
      </c>
    </row>
    <row r="24095" spans="1:4" x14ac:dyDescent="0.35">
      <c r="A24095" s="7" t="s">
        <v>26551</v>
      </c>
      <c r="B24095" s="21">
        <v>10420</v>
      </c>
      <c r="C24095" s="13">
        <v>9.0300000000000011</v>
      </c>
      <c r="D24095" s="7" t="str">
        <f t="shared" si="376"/>
        <v>Unique</v>
      </c>
    </row>
    <row r="24096" spans="1:4" x14ac:dyDescent="0.35">
      <c r="A24096" s="7" t="s">
        <v>26550</v>
      </c>
      <c r="B24096" s="21">
        <v>10420</v>
      </c>
      <c r="C24096" s="13">
        <v>9.0300000000000011</v>
      </c>
      <c r="D24096" s="7" t="str">
        <f t="shared" si="376"/>
        <v>Unique</v>
      </c>
    </row>
    <row r="24097" spans="1:4" x14ac:dyDescent="0.35">
      <c r="A24097" s="7" t="s">
        <v>26626</v>
      </c>
      <c r="B24097" s="21" t="s">
        <v>26627</v>
      </c>
      <c r="C24097" s="13">
        <v>7.09</v>
      </c>
      <c r="D24097" s="7" t="str">
        <f t="shared" si="376"/>
        <v>Unique</v>
      </c>
    </row>
    <row r="24098" spans="1:4" x14ac:dyDescent="0.35">
      <c r="A24098" s="7" t="s">
        <v>26628</v>
      </c>
      <c r="B24098" s="21" t="s">
        <v>26629</v>
      </c>
      <c r="C24098" s="13">
        <v>5.93</v>
      </c>
      <c r="D24098" s="7" t="str">
        <f t="shared" si="376"/>
        <v>Unique</v>
      </c>
    </row>
    <row r="24099" spans="1:4" x14ac:dyDescent="0.35">
      <c r="A24099" s="7" t="s">
        <v>26634</v>
      </c>
      <c r="B24099" s="21" t="s">
        <v>26633</v>
      </c>
      <c r="C24099" s="13">
        <v>-1</v>
      </c>
      <c r="D24099" s="7" t="str">
        <f t="shared" si="376"/>
        <v>Unique</v>
      </c>
    </row>
    <row r="24100" spans="1:4" x14ac:dyDescent="0.35">
      <c r="A24100" s="7" t="s">
        <v>26634</v>
      </c>
      <c r="B24100" s="21" t="s">
        <v>26633</v>
      </c>
      <c r="C24100" s="13">
        <v>-0.5</v>
      </c>
      <c r="D24100" s="7" t="str">
        <f t="shared" si="376"/>
        <v>Unique</v>
      </c>
    </row>
    <row r="24101" spans="1:4" x14ac:dyDescent="0.35">
      <c r="A24101" s="7" t="s">
        <v>26650</v>
      </c>
      <c r="B24101" s="21" t="s">
        <v>26649</v>
      </c>
      <c r="C24101" s="13">
        <v>-0.5</v>
      </c>
      <c r="D24101" s="7" t="str">
        <f t="shared" si="376"/>
        <v>Unique</v>
      </c>
    </row>
    <row r="24102" spans="1:4" x14ac:dyDescent="0.35">
      <c r="A24102" s="7" t="s">
        <v>26653</v>
      </c>
      <c r="B24102" s="21" t="s">
        <v>26652</v>
      </c>
      <c r="C24102" s="13">
        <v>-0.5</v>
      </c>
      <c r="D24102" s="7" t="str">
        <f t="shared" si="376"/>
        <v>Unique</v>
      </c>
    </row>
    <row r="24103" spans="1:4" x14ac:dyDescent="0.35">
      <c r="A24103" s="7" t="s">
        <v>26656</v>
      </c>
      <c r="B24103" s="21" t="s">
        <v>26655</v>
      </c>
      <c r="C24103" s="13">
        <v>-0.5</v>
      </c>
      <c r="D24103" s="7" t="str">
        <f t="shared" si="376"/>
        <v>Unique</v>
      </c>
    </row>
    <row r="24104" spans="1:4" x14ac:dyDescent="0.35">
      <c r="A24104" s="7" t="s">
        <v>26646</v>
      </c>
      <c r="B24104" s="21" t="s">
        <v>26631</v>
      </c>
      <c r="C24104" s="13">
        <v>-0.5</v>
      </c>
      <c r="D24104" s="7" t="str">
        <f t="shared" si="376"/>
        <v>Unique</v>
      </c>
    </row>
    <row r="24105" spans="1:4" x14ac:dyDescent="0.35">
      <c r="A24105" s="7" t="s">
        <v>26640</v>
      </c>
      <c r="B24105" s="21" t="s">
        <v>26639</v>
      </c>
      <c r="C24105" s="13">
        <v>-0.5</v>
      </c>
      <c r="D24105" s="7" t="str">
        <f t="shared" si="376"/>
        <v>Unique</v>
      </c>
    </row>
    <row r="24106" spans="1:4" x14ac:dyDescent="0.35">
      <c r="A24106" s="7" t="s">
        <v>25256</v>
      </c>
      <c r="B24106" s="21" t="s">
        <v>25257</v>
      </c>
      <c r="C24106" s="13">
        <v>4.919999999999999</v>
      </c>
      <c r="D24106" s="7" t="str">
        <f t="shared" si="376"/>
        <v>Unique</v>
      </c>
    </row>
    <row r="24107" spans="1:4" x14ac:dyDescent="0.35">
      <c r="A24107" s="7" t="s">
        <v>26658</v>
      </c>
      <c r="B24107" s="21" t="s">
        <v>26659</v>
      </c>
      <c r="C24107" s="13">
        <v>14.51</v>
      </c>
      <c r="D24107" s="7" t="str">
        <f t="shared" si="376"/>
        <v>Unique</v>
      </c>
    </row>
    <row r="24108" spans="1:4" x14ac:dyDescent="0.35">
      <c r="A24108" s="7" t="s">
        <v>26660</v>
      </c>
      <c r="B24108" s="21" t="s">
        <v>26661</v>
      </c>
      <c r="C24108" s="13">
        <v>11.110000000000001</v>
      </c>
      <c r="D24108" s="7" t="str">
        <f t="shared" si="376"/>
        <v>Unique</v>
      </c>
    </row>
    <row r="24109" spans="1:4" x14ac:dyDescent="0.35">
      <c r="A24109" s="7" t="s">
        <v>26662</v>
      </c>
      <c r="B24109" s="21" t="s">
        <v>26663</v>
      </c>
      <c r="C24109" s="13">
        <v>10.740000000000002</v>
      </c>
      <c r="D24109" s="7" t="str">
        <f t="shared" si="376"/>
        <v>Unique</v>
      </c>
    </row>
    <row r="24110" spans="1:4" x14ac:dyDescent="0.35">
      <c r="A24110" s="7" t="s">
        <v>26664</v>
      </c>
      <c r="B24110" s="21" t="s">
        <v>26665</v>
      </c>
      <c r="C24110" s="13">
        <v>10.350000000000001</v>
      </c>
      <c r="D24110" s="7" t="str">
        <f t="shared" si="376"/>
        <v>Unique</v>
      </c>
    </row>
    <row r="24111" spans="1:4" x14ac:dyDescent="0.35">
      <c r="A24111" s="7" t="s">
        <v>26666</v>
      </c>
      <c r="B24111" s="21" t="s">
        <v>26667</v>
      </c>
      <c r="C24111" s="13">
        <v>10.350000000000001</v>
      </c>
      <c r="D24111" s="7" t="str">
        <f t="shared" si="376"/>
        <v>Unique</v>
      </c>
    </row>
    <row r="24112" spans="1:4" x14ac:dyDescent="0.35">
      <c r="A24112" s="7" t="s">
        <v>26668</v>
      </c>
      <c r="B24112" s="21" t="s">
        <v>26669</v>
      </c>
      <c r="C24112" s="13">
        <v>9.99</v>
      </c>
      <c r="D24112" s="7" t="str">
        <f t="shared" si="376"/>
        <v>Unique</v>
      </c>
    </row>
    <row r="24113" spans="1:4" x14ac:dyDescent="0.35">
      <c r="A24113" s="7" t="s">
        <v>26670</v>
      </c>
      <c r="B24113" s="21" t="s">
        <v>26671</v>
      </c>
      <c r="C24113" s="13">
        <v>8.56</v>
      </c>
      <c r="D24113" s="7" t="str">
        <f t="shared" si="376"/>
        <v>Unique</v>
      </c>
    </row>
    <row r="24114" spans="1:4" x14ac:dyDescent="0.35">
      <c r="A24114" s="7" t="s">
        <v>26658</v>
      </c>
      <c r="B24114" s="21" t="s">
        <v>26659</v>
      </c>
      <c r="C24114" s="13">
        <v>9.0300000000000011</v>
      </c>
      <c r="D24114" s="7" t="str">
        <f t="shared" si="376"/>
        <v>Unique</v>
      </c>
    </row>
    <row r="24115" spans="1:4" x14ac:dyDescent="0.35">
      <c r="A24115" s="7" t="s">
        <v>26662</v>
      </c>
      <c r="B24115" s="21" t="s">
        <v>26663</v>
      </c>
      <c r="C24115" s="13">
        <v>1.5</v>
      </c>
      <c r="D24115" s="7" t="str">
        <f t="shared" si="376"/>
        <v>Unique</v>
      </c>
    </row>
    <row r="24116" spans="1:4" x14ac:dyDescent="0.35">
      <c r="A24116" s="7" t="s">
        <v>26668</v>
      </c>
      <c r="B24116" s="21" t="s">
        <v>26669</v>
      </c>
      <c r="C24116" s="13">
        <v>1.5</v>
      </c>
      <c r="D24116" s="7" t="str">
        <f t="shared" si="376"/>
        <v>Unique</v>
      </c>
    </row>
    <row r="24117" spans="1:4" x14ac:dyDescent="0.35">
      <c r="A24117" s="7" t="s">
        <v>26666</v>
      </c>
      <c r="B24117" s="21" t="s">
        <v>26667</v>
      </c>
      <c r="C24117" s="13">
        <v>1.5</v>
      </c>
      <c r="D24117" s="7" t="str">
        <f t="shared" si="376"/>
        <v>Unique</v>
      </c>
    </row>
    <row r="24118" spans="1:4" x14ac:dyDescent="0.35">
      <c r="A24118" s="7" t="s">
        <v>26664</v>
      </c>
      <c r="B24118" s="21" t="s">
        <v>26665</v>
      </c>
      <c r="C24118" s="13">
        <v>1.5</v>
      </c>
      <c r="D24118" s="7" t="str">
        <f t="shared" si="376"/>
        <v>Unique</v>
      </c>
    </row>
    <row r="24119" spans="1:4" x14ac:dyDescent="0.35">
      <c r="A24119" s="7" t="s">
        <v>26660</v>
      </c>
      <c r="B24119" s="21" t="s">
        <v>26661</v>
      </c>
      <c r="C24119" s="13">
        <v>1.5</v>
      </c>
      <c r="D24119" s="7" t="str">
        <f t="shared" si="376"/>
        <v>Unique</v>
      </c>
    </row>
    <row r="24120" spans="1:4" x14ac:dyDescent="0.35">
      <c r="A24120" s="7" t="s">
        <v>26670</v>
      </c>
      <c r="B24120" s="21" t="s">
        <v>26671</v>
      </c>
      <c r="C24120" s="13">
        <v>1.5</v>
      </c>
      <c r="D24120" s="7" t="str">
        <f t="shared" si="376"/>
        <v>Unique</v>
      </c>
    </row>
    <row r="24121" spans="1:4" x14ac:dyDescent="0.35">
      <c r="A24121" s="7" t="s">
        <v>26673</v>
      </c>
      <c r="B24121" s="21" t="s">
        <v>26674</v>
      </c>
      <c r="C24121" s="13">
        <v>5.92</v>
      </c>
      <c r="D24121" s="7" t="str">
        <f t="shared" si="376"/>
        <v>Unique</v>
      </c>
    </row>
    <row r="24122" spans="1:4" x14ac:dyDescent="0.35">
      <c r="A24122" s="7" t="s">
        <v>26656</v>
      </c>
      <c r="B24122" s="21" t="s">
        <v>26655</v>
      </c>
      <c r="C24122" s="13">
        <v>-0.03</v>
      </c>
      <c r="D24122" s="7" t="str">
        <f t="shared" si="376"/>
        <v>Unique</v>
      </c>
    </row>
    <row r="24123" spans="1:4" x14ac:dyDescent="0.35">
      <c r="A24123" s="7" t="s">
        <v>26654</v>
      </c>
      <c r="B24123" s="21" t="s">
        <v>26655</v>
      </c>
      <c r="C24123" s="13">
        <v>-0.05</v>
      </c>
      <c r="D24123" s="7" t="str">
        <f t="shared" si="376"/>
        <v>Unique</v>
      </c>
    </row>
    <row r="24124" spans="1:4" x14ac:dyDescent="0.35">
      <c r="A24124" s="7" t="s">
        <v>26656</v>
      </c>
      <c r="B24124" s="21" t="s">
        <v>26655</v>
      </c>
      <c r="C24124" s="13">
        <v>8.2199999999999989</v>
      </c>
      <c r="D24124" s="7" t="str">
        <f t="shared" si="376"/>
        <v>Unique</v>
      </c>
    </row>
    <row r="24125" spans="1:4" x14ac:dyDescent="0.35">
      <c r="A24125" s="7" t="s">
        <v>26654</v>
      </c>
      <c r="B24125" s="21" t="s">
        <v>26655</v>
      </c>
      <c r="C24125" s="13">
        <v>8.2199999999999989</v>
      </c>
      <c r="D24125" s="7" t="str">
        <f t="shared" si="376"/>
        <v>Unique</v>
      </c>
    </row>
    <row r="24126" spans="1:4" x14ac:dyDescent="0.35">
      <c r="A24126" s="7" t="s">
        <v>26675</v>
      </c>
      <c r="B24126" s="21" t="s">
        <v>26676</v>
      </c>
      <c r="C24126" s="13">
        <v>5.92</v>
      </c>
      <c r="D24126" s="7" t="str">
        <f t="shared" si="376"/>
        <v>Unique</v>
      </c>
    </row>
    <row r="24127" spans="1:4" x14ac:dyDescent="0.35">
      <c r="A24127" s="7" t="s">
        <v>26677</v>
      </c>
      <c r="B24127" s="21" t="s">
        <v>26678</v>
      </c>
      <c r="C24127" s="13">
        <v>8.2199999999999989</v>
      </c>
      <c r="D24127" s="7" t="str">
        <f t="shared" si="376"/>
        <v>Unique</v>
      </c>
    </row>
    <row r="24128" spans="1:4" x14ac:dyDescent="0.35">
      <c r="A24128" s="7" t="s">
        <v>26653</v>
      </c>
      <c r="B24128" s="21" t="s">
        <v>26652</v>
      </c>
      <c r="C24128" s="13">
        <v>-0.03</v>
      </c>
      <c r="D24128" s="7" t="str">
        <f t="shared" si="376"/>
        <v>Unique</v>
      </c>
    </row>
    <row r="24129" spans="1:4" x14ac:dyDescent="0.35">
      <c r="A24129" s="7" t="s">
        <v>26651</v>
      </c>
      <c r="B24129" s="21" t="s">
        <v>26652</v>
      </c>
      <c r="C24129" s="13">
        <v>-0.05</v>
      </c>
      <c r="D24129" s="7" t="str">
        <f t="shared" si="376"/>
        <v>Unique</v>
      </c>
    </row>
    <row r="24130" spans="1:4" x14ac:dyDescent="0.35">
      <c r="A24130" s="7" t="s">
        <v>26653</v>
      </c>
      <c r="B24130" s="21" t="s">
        <v>26652</v>
      </c>
      <c r="C24130" s="13">
        <v>7.09</v>
      </c>
      <c r="D24130" s="7" t="str">
        <f t="shared" ref="D24130:D24193" si="377">IF(COUNTIFS(A:A,A24130,B:B,B24130,C:C,C24130)&gt;1,"Doublon","Unique")</f>
        <v>Unique</v>
      </c>
    </row>
    <row r="24131" spans="1:4" x14ac:dyDescent="0.35">
      <c r="A24131" s="7" t="s">
        <v>26651</v>
      </c>
      <c r="B24131" s="21" t="s">
        <v>26652</v>
      </c>
      <c r="C24131" s="13">
        <v>7.09</v>
      </c>
      <c r="D24131" s="7" t="str">
        <f t="shared" si="377"/>
        <v>Unique</v>
      </c>
    </row>
    <row r="24132" spans="1:4" x14ac:dyDescent="0.35">
      <c r="A24132" s="7" t="s">
        <v>26679</v>
      </c>
      <c r="B24132" s="21" t="s">
        <v>26680</v>
      </c>
      <c r="C24132" s="13">
        <v>5.93</v>
      </c>
      <c r="D24132" s="7" t="str">
        <f t="shared" si="377"/>
        <v>Unique</v>
      </c>
    </row>
    <row r="24133" spans="1:4" x14ac:dyDescent="0.35">
      <c r="A24133" s="7" t="s">
        <v>26681</v>
      </c>
      <c r="B24133" s="21" t="s">
        <v>26682</v>
      </c>
      <c r="C24133" s="13">
        <v>5.67</v>
      </c>
      <c r="D24133" s="7" t="str">
        <f t="shared" si="377"/>
        <v>Unique</v>
      </c>
    </row>
    <row r="24134" spans="1:4" x14ac:dyDescent="0.35">
      <c r="A24134" s="7" t="s">
        <v>26681</v>
      </c>
      <c r="B24134" s="21" t="s">
        <v>26682</v>
      </c>
      <c r="C24134" s="13">
        <v>6.47</v>
      </c>
      <c r="D24134" s="7" t="str">
        <f t="shared" si="377"/>
        <v>Unique</v>
      </c>
    </row>
    <row r="24135" spans="1:4" x14ac:dyDescent="0.35">
      <c r="A24135" s="7" t="s">
        <v>26683</v>
      </c>
      <c r="B24135" s="21" t="s">
        <v>26684</v>
      </c>
      <c r="C24135" s="13">
        <v>5.67</v>
      </c>
      <c r="D24135" s="7" t="str">
        <f t="shared" si="377"/>
        <v>Unique</v>
      </c>
    </row>
    <row r="24136" spans="1:4" x14ac:dyDescent="0.35">
      <c r="A24136" s="7" t="s">
        <v>26685</v>
      </c>
      <c r="B24136" s="21" t="s">
        <v>26686</v>
      </c>
      <c r="C24136" s="13">
        <v>5.67</v>
      </c>
      <c r="D24136" s="7" t="str">
        <f t="shared" si="377"/>
        <v>Unique</v>
      </c>
    </row>
    <row r="24137" spans="1:4" x14ac:dyDescent="0.35">
      <c r="A24137" s="7" t="s">
        <v>26650</v>
      </c>
      <c r="B24137" s="21" t="s">
        <v>26649</v>
      </c>
      <c r="C24137" s="13">
        <v>-0.03</v>
      </c>
      <c r="D24137" s="7" t="str">
        <f t="shared" si="377"/>
        <v>Unique</v>
      </c>
    </row>
    <row r="24138" spans="1:4" x14ac:dyDescent="0.35">
      <c r="A24138" s="7" t="s">
        <v>26648</v>
      </c>
      <c r="B24138" s="21" t="s">
        <v>26649</v>
      </c>
      <c r="C24138" s="13">
        <v>-0.05</v>
      </c>
      <c r="D24138" s="7" t="str">
        <f t="shared" si="377"/>
        <v>Unique</v>
      </c>
    </row>
    <row r="24139" spans="1:4" x14ac:dyDescent="0.35">
      <c r="A24139" s="7" t="s">
        <v>26650</v>
      </c>
      <c r="B24139" s="21" t="s">
        <v>26649</v>
      </c>
      <c r="C24139" s="13">
        <v>8.2199999999999989</v>
      </c>
      <c r="D24139" s="7" t="str">
        <f t="shared" si="377"/>
        <v>Unique</v>
      </c>
    </row>
    <row r="24140" spans="1:4" x14ac:dyDescent="0.35">
      <c r="A24140" s="7" t="s">
        <v>26648</v>
      </c>
      <c r="B24140" s="21" t="s">
        <v>26649</v>
      </c>
      <c r="C24140" s="13">
        <v>8.2199999999999989</v>
      </c>
      <c r="D24140" s="7" t="str">
        <f t="shared" si="377"/>
        <v>Unique</v>
      </c>
    </row>
    <row r="24141" spans="1:4" x14ac:dyDescent="0.35">
      <c r="A24141" s="7" t="s">
        <v>26689</v>
      </c>
      <c r="B24141" s="21">
        <v>10441</v>
      </c>
      <c r="C24141" s="13">
        <v>5.67</v>
      </c>
      <c r="D24141" s="7" t="str">
        <f t="shared" si="377"/>
        <v>Unique</v>
      </c>
    </row>
    <row r="24142" spans="1:4" x14ac:dyDescent="0.35">
      <c r="A24142" s="7" t="s">
        <v>26690</v>
      </c>
      <c r="B24142" s="21" t="s">
        <v>26691</v>
      </c>
      <c r="C24142" s="13">
        <v>5.92</v>
      </c>
      <c r="D24142" s="7" t="str">
        <f t="shared" si="377"/>
        <v>Unique</v>
      </c>
    </row>
    <row r="24143" spans="1:4" x14ac:dyDescent="0.35">
      <c r="A24143" s="7" t="s">
        <v>26690</v>
      </c>
      <c r="B24143" s="21" t="s">
        <v>26691</v>
      </c>
      <c r="C24143" s="13">
        <v>6.47</v>
      </c>
      <c r="D24143" s="7" t="str">
        <f t="shared" si="377"/>
        <v>Unique</v>
      </c>
    </row>
    <row r="24144" spans="1:4" x14ac:dyDescent="0.35">
      <c r="A24144" s="7" t="s">
        <v>26692</v>
      </c>
      <c r="B24144" s="21" t="s">
        <v>26693</v>
      </c>
      <c r="C24144" s="13">
        <v>7.09</v>
      </c>
      <c r="D24144" s="7" t="str">
        <f t="shared" si="377"/>
        <v>Unique</v>
      </c>
    </row>
    <row r="24145" spans="1:4" x14ac:dyDescent="0.35">
      <c r="A24145" s="7" t="s">
        <v>26694</v>
      </c>
      <c r="B24145" s="21" t="s">
        <v>26695</v>
      </c>
      <c r="C24145" s="13">
        <v>5.9399999999999995</v>
      </c>
      <c r="D24145" s="7" t="str">
        <f t="shared" si="377"/>
        <v>Unique</v>
      </c>
    </row>
    <row r="24146" spans="1:4" x14ac:dyDescent="0.35">
      <c r="A24146" s="7" t="s">
        <v>26696</v>
      </c>
      <c r="B24146" s="21" t="s">
        <v>26697</v>
      </c>
      <c r="C24146" s="13">
        <v>5.67</v>
      </c>
      <c r="D24146" s="7" t="str">
        <f t="shared" si="377"/>
        <v>Unique</v>
      </c>
    </row>
    <row r="24147" spans="1:4" x14ac:dyDescent="0.35">
      <c r="A24147" s="7" t="s">
        <v>26698</v>
      </c>
      <c r="B24147" s="21" t="s">
        <v>26699</v>
      </c>
      <c r="C24147" s="13">
        <v>7.09</v>
      </c>
      <c r="D24147" s="7" t="str">
        <f t="shared" si="377"/>
        <v>Unique</v>
      </c>
    </row>
    <row r="24148" spans="1:4" x14ac:dyDescent="0.35">
      <c r="A24148" s="7" t="s">
        <v>26700</v>
      </c>
      <c r="B24148" s="21" t="s">
        <v>26701</v>
      </c>
      <c r="C24148" s="13">
        <v>7.9499999999999993</v>
      </c>
      <c r="D24148" s="7" t="str">
        <f t="shared" si="377"/>
        <v>Unique</v>
      </c>
    </row>
    <row r="24149" spans="1:4" x14ac:dyDescent="0.35">
      <c r="A24149" s="7" t="s">
        <v>26702</v>
      </c>
      <c r="B24149" s="21" t="s">
        <v>26703</v>
      </c>
      <c r="C24149" s="13">
        <v>5.67</v>
      </c>
      <c r="D24149" s="7" t="str">
        <f t="shared" si="377"/>
        <v>Unique</v>
      </c>
    </row>
    <row r="24150" spans="1:4" x14ac:dyDescent="0.35">
      <c r="A24150" s="7" t="s">
        <v>26704</v>
      </c>
      <c r="B24150" s="21">
        <v>10236</v>
      </c>
      <c r="C24150" s="13">
        <v>5.9399999999999995</v>
      </c>
      <c r="D24150" s="7" t="str">
        <f t="shared" si="377"/>
        <v>Unique</v>
      </c>
    </row>
    <row r="24151" spans="1:4" x14ac:dyDescent="0.35">
      <c r="A24151" s="7" t="s">
        <v>26705</v>
      </c>
      <c r="B24151" s="21" t="s">
        <v>26706</v>
      </c>
      <c r="C24151" s="13">
        <v>5.67</v>
      </c>
      <c r="D24151" s="7" t="str">
        <f t="shared" si="377"/>
        <v>Unique</v>
      </c>
    </row>
    <row r="24152" spans="1:4" x14ac:dyDescent="0.35">
      <c r="A24152" s="7" t="s">
        <v>26707</v>
      </c>
      <c r="B24152" s="21" t="s">
        <v>26708</v>
      </c>
      <c r="C24152" s="13">
        <v>8.2199999999999989</v>
      </c>
      <c r="D24152" s="7" t="str">
        <f t="shared" si="377"/>
        <v>Unique</v>
      </c>
    </row>
    <row r="24153" spans="1:4" x14ac:dyDescent="0.35">
      <c r="A24153" s="7" t="s">
        <v>26709</v>
      </c>
      <c r="B24153" s="21" t="s">
        <v>26710</v>
      </c>
      <c r="C24153" s="13">
        <v>5.67</v>
      </c>
      <c r="D24153" s="7" t="str">
        <f t="shared" si="377"/>
        <v>Unique</v>
      </c>
    </row>
    <row r="24154" spans="1:4" x14ac:dyDescent="0.35">
      <c r="A24154" s="7" t="s">
        <v>26711</v>
      </c>
      <c r="B24154" s="21" t="s">
        <v>26712</v>
      </c>
      <c r="C24154" s="13">
        <v>5.92</v>
      </c>
      <c r="D24154" s="7" t="str">
        <f t="shared" si="377"/>
        <v>Unique</v>
      </c>
    </row>
    <row r="24155" spans="1:4" x14ac:dyDescent="0.35">
      <c r="A24155" s="7" t="s">
        <v>26713</v>
      </c>
      <c r="B24155" s="21">
        <v>10449</v>
      </c>
      <c r="C24155" s="13">
        <v>7.9499999999999993</v>
      </c>
      <c r="D24155" s="7" t="str">
        <f t="shared" si="377"/>
        <v>Unique</v>
      </c>
    </row>
    <row r="24156" spans="1:4" x14ac:dyDescent="0.35">
      <c r="A24156" s="7" t="s">
        <v>26714</v>
      </c>
      <c r="B24156" s="21" t="s">
        <v>26715</v>
      </c>
      <c r="C24156" s="13">
        <v>5.67</v>
      </c>
      <c r="D24156" s="7" t="str">
        <f t="shared" si="377"/>
        <v>Unique</v>
      </c>
    </row>
    <row r="24157" spans="1:4" x14ac:dyDescent="0.35">
      <c r="A24157" s="7" t="s">
        <v>26716</v>
      </c>
      <c r="B24157" s="21" t="s">
        <v>26717</v>
      </c>
      <c r="C24157" s="13">
        <v>5.67</v>
      </c>
      <c r="D24157" s="7" t="str">
        <f t="shared" si="377"/>
        <v>Unique</v>
      </c>
    </row>
    <row r="24158" spans="1:4" x14ac:dyDescent="0.35">
      <c r="A24158" s="7" t="s">
        <v>26643</v>
      </c>
      <c r="B24158" s="21" t="s">
        <v>13308</v>
      </c>
      <c r="C24158" s="13">
        <v>5.67</v>
      </c>
      <c r="D24158" s="7" t="str">
        <f t="shared" si="377"/>
        <v>Unique</v>
      </c>
    </row>
    <row r="24159" spans="1:4" x14ac:dyDescent="0.35">
      <c r="A24159" s="7" t="s">
        <v>26634</v>
      </c>
      <c r="B24159" s="21" t="s">
        <v>26633</v>
      </c>
      <c r="C24159" s="13">
        <v>-1.9999999999999997E-2</v>
      </c>
      <c r="D24159" s="7" t="str">
        <f t="shared" si="377"/>
        <v>Unique</v>
      </c>
    </row>
    <row r="24160" spans="1:4" x14ac:dyDescent="0.35">
      <c r="A24160" s="7" t="s">
        <v>26632</v>
      </c>
      <c r="B24160" s="21" t="s">
        <v>26633</v>
      </c>
      <c r="C24160" s="13">
        <v>-6.9999999999999993E-2</v>
      </c>
      <c r="D24160" s="7" t="str">
        <f t="shared" si="377"/>
        <v>Unique</v>
      </c>
    </row>
    <row r="24161" spans="1:4" x14ac:dyDescent="0.35">
      <c r="A24161" s="7" t="s">
        <v>26647</v>
      </c>
      <c r="B24161" s="21" t="s">
        <v>26633</v>
      </c>
      <c r="C24161" s="13">
        <v>-6.9999999999999993E-2</v>
      </c>
      <c r="D24161" s="7" t="str">
        <f t="shared" si="377"/>
        <v>Unique</v>
      </c>
    </row>
    <row r="24162" spans="1:4" x14ac:dyDescent="0.35">
      <c r="A24162" s="7" t="s">
        <v>26657</v>
      </c>
      <c r="B24162" s="21" t="s">
        <v>26633</v>
      </c>
      <c r="C24162" s="13">
        <v>-6.9999999999999993E-2</v>
      </c>
      <c r="D24162" s="7" t="str">
        <f t="shared" si="377"/>
        <v>Unique</v>
      </c>
    </row>
    <row r="24163" spans="1:4" x14ac:dyDescent="0.35">
      <c r="A24163" s="7" t="s">
        <v>26634</v>
      </c>
      <c r="B24163" s="21" t="s">
        <v>26633</v>
      </c>
      <c r="C24163" s="13">
        <v>7.6599999999999993</v>
      </c>
      <c r="D24163" s="7" t="str">
        <f t="shared" si="377"/>
        <v>Unique</v>
      </c>
    </row>
    <row r="24164" spans="1:4" x14ac:dyDescent="0.35">
      <c r="A24164" s="7" t="s">
        <v>26632</v>
      </c>
      <c r="B24164" s="21" t="s">
        <v>26633</v>
      </c>
      <c r="C24164" s="13">
        <v>7.6599999999999993</v>
      </c>
      <c r="D24164" s="7" t="str">
        <f t="shared" si="377"/>
        <v>Unique</v>
      </c>
    </row>
    <row r="24165" spans="1:4" x14ac:dyDescent="0.35">
      <c r="A24165" s="7" t="s">
        <v>26647</v>
      </c>
      <c r="B24165" s="21" t="s">
        <v>26633</v>
      </c>
      <c r="C24165" s="13">
        <v>7.6599999999999993</v>
      </c>
      <c r="D24165" s="7" t="str">
        <f t="shared" si="377"/>
        <v>Unique</v>
      </c>
    </row>
    <row r="24166" spans="1:4" x14ac:dyDescent="0.35">
      <c r="A24166" s="7" t="s">
        <v>26657</v>
      </c>
      <c r="B24166" s="21" t="s">
        <v>26633</v>
      </c>
      <c r="C24166" s="13">
        <v>7.6599999999999993</v>
      </c>
      <c r="D24166" s="7" t="str">
        <f t="shared" si="377"/>
        <v>Unique</v>
      </c>
    </row>
    <row r="24167" spans="1:4" x14ac:dyDescent="0.35">
      <c r="A24167" s="7" t="s">
        <v>26672</v>
      </c>
      <c r="B24167" s="21">
        <v>26003047</v>
      </c>
      <c r="C24167" s="13">
        <v>5.93</v>
      </c>
      <c r="D24167" s="7" t="str">
        <f t="shared" si="377"/>
        <v>Unique</v>
      </c>
    </row>
    <row r="24168" spans="1:4" x14ac:dyDescent="0.35">
      <c r="A24168" s="7" t="s">
        <v>26642</v>
      </c>
      <c r="B24168" s="21" t="s">
        <v>13308</v>
      </c>
      <c r="C24168" s="13">
        <v>5.67</v>
      </c>
      <c r="D24168" s="7" t="str">
        <f t="shared" si="377"/>
        <v>Unique</v>
      </c>
    </row>
    <row r="24169" spans="1:4" x14ac:dyDescent="0.35">
      <c r="A24169" s="7" t="s">
        <v>26641</v>
      </c>
      <c r="B24169" s="21" t="s">
        <v>13308</v>
      </c>
      <c r="C24169" s="13">
        <v>5.67</v>
      </c>
      <c r="D24169" s="7" t="str">
        <f t="shared" si="377"/>
        <v>Unique</v>
      </c>
    </row>
    <row r="24170" spans="1:4" x14ac:dyDescent="0.35">
      <c r="A24170" s="7" t="s">
        <v>26644</v>
      </c>
      <c r="B24170" s="21" t="s">
        <v>26645</v>
      </c>
      <c r="C24170" s="13">
        <v>7.09</v>
      </c>
      <c r="D24170" s="7" t="str">
        <f t="shared" si="377"/>
        <v>Unique</v>
      </c>
    </row>
    <row r="24171" spans="1:4" x14ac:dyDescent="0.35">
      <c r="A24171" s="7" t="s">
        <v>26640</v>
      </c>
      <c r="B24171" s="21" t="s">
        <v>26639</v>
      </c>
      <c r="C24171" s="13">
        <v>-0.03</v>
      </c>
      <c r="D24171" s="7" t="str">
        <f t="shared" si="377"/>
        <v>Unique</v>
      </c>
    </row>
    <row r="24172" spans="1:4" x14ac:dyDescent="0.35">
      <c r="A24172" s="7" t="s">
        <v>26638</v>
      </c>
      <c r="B24172" s="21" t="s">
        <v>26639</v>
      </c>
      <c r="C24172" s="13">
        <v>-0.05</v>
      </c>
      <c r="D24172" s="7" t="str">
        <f t="shared" si="377"/>
        <v>Unique</v>
      </c>
    </row>
    <row r="24173" spans="1:4" x14ac:dyDescent="0.35">
      <c r="A24173" s="7" t="s">
        <v>26638</v>
      </c>
      <c r="B24173" s="21" t="s">
        <v>26639</v>
      </c>
      <c r="C24173" s="13">
        <v>5.92</v>
      </c>
      <c r="D24173" s="7" t="str">
        <f t="shared" si="377"/>
        <v>Unique</v>
      </c>
    </row>
    <row r="24174" spans="1:4" x14ac:dyDescent="0.35">
      <c r="A24174" s="7" t="s">
        <v>26640</v>
      </c>
      <c r="B24174" s="21" t="s">
        <v>26639</v>
      </c>
      <c r="C24174" s="13">
        <v>7.6599999999999993</v>
      </c>
      <c r="D24174" s="7" t="str">
        <f t="shared" si="377"/>
        <v>Unique</v>
      </c>
    </row>
    <row r="24175" spans="1:4" x14ac:dyDescent="0.35">
      <c r="A24175" s="7" t="s">
        <v>26636</v>
      </c>
      <c r="B24175" s="21" t="s">
        <v>26637</v>
      </c>
      <c r="C24175" s="13">
        <v>5.67</v>
      </c>
      <c r="D24175" s="7" t="str">
        <f t="shared" si="377"/>
        <v>Unique</v>
      </c>
    </row>
    <row r="24176" spans="1:4" x14ac:dyDescent="0.35">
      <c r="A24176" s="7" t="s">
        <v>26635</v>
      </c>
      <c r="B24176" s="21" t="s">
        <v>24781</v>
      </c>
      <c r="C24176" s="13">
        <v>5.67</v>
      </c>
      <c r="D24176" s="7" t="str">
        <f t="shared" si="377"/>
        <v>Unique</v>
      </c>
    </row>
    <row r="24177" spans="1:4" x14ac:dyDescent="0.35">
      <c r="A24177" s="7" t="s">
        <v>26646</v>
      </c>
      <c r="B24177" s="21" t="s">
        <v>26631</v>
      </c>
      <c r="C24177" s="13">
        <v>-0.03</v>
      </c>
      <c r="D24177" s="7" t="str">
        <f t="shared" si="377"/>
        <v>Unique</v>
      </c>
    </row>
    <row r="24178" spans="1:4" x14ac:dyDescent="0.35">
      <c r="A24178" s="7" t="s">
        <v>26630</v>
      </c>
      <c r="B24178" s="21" t="s">
        <v>26631</v>
      </c>
      <c r="C24178" s="13">
        <v>-0.05</v>
      </c>
      <c r="D24178" s="7" t="str">
        <f t="shared" si="377"/>
        <v>Unique</v>
      </c>
    </row>
    <row r="24179" spans="1:4" x14ac:dyDescent="0.35">
      <c r="A24179" s="7" t="s">
        <v>26646</v>
      </c>
      <c r="B24179" s="21" t="s">
        <v>26631</v>
      </c>
      <c r="C24179" s="13">
        <v>5.9399999999999995</v>
      </c>
      <c r="D24179" s="7" t="str">
        <f t="shared" si="377"/>
        <v>Unique</v>
      </c>
    </row>
    <row r="24180" spans="1:4" x14ac:dyDescent="0.35">
      <c r="A24180" s="7" t="s">
        <v>26630</v>
      </c>
      <c r="B24180" s="21" t="s">
        <v>26631</v>
      </c>
      <c r="C24180" s="13">
        <v>12.56</v>
      </c>
      <c r="D24180" s="7" t="str">
        <f t="shared" si="377"/>
        <v>Unique</v>
      </c>
    </row>
    <row r="24181" spans="1:4" x14ac:dyDescent="0.35">
      <c r="A24181" s="7" t="s">
        <v>26718</v>
      </c>
      <c r="B24181" s="21" t="s">
        <v>26719</v>
      </c>
      <c r="C24181" s="13">
        <v>5.92</v>
      </c>
      <c r="D24181" s="7" t="str">
        <f t="shared" si="377"/>
        <v>Unique</v>
      </c>
    </row>
    <row r="24182" spans="1:4" x14ac:dyDescent="0.35">
      <c r="A24182" s="7" t="s">
        <v>26687</v>
      </c>
      <c r="B24182" s="21" t="s">
        <v>26688</v>
      </c>
      <c r="C24182" s="13">
        <v>5.67</v>
      </c>
      <c r="D24182" s="7" t="str">
        <f t="shared" si="377"/>
        <v>Unique</v>
      </c>
    </row>
    <row r="24183" spans="1:4" x14ac:dyDescent="0.35">
      <c r="A24183" s="7" t="s">
        <v>26720</v>
      </c>
      <c r="B24183" s="21">
        <v>10463</v>
      </c>
      <c r="C24183" s="13">
        <v>10.760000000000002</v>
      </c>
      <c r="D24183" s="7" t="str">
        <f t="shared" si="377"/>
        <v>Unique</v>
      </c>
    </row>
    <row r="24184" spans="1:4" x14ac:dyDescent="0.35">
      <c r="A24184" s="7" t="s">
        <v>26721</v>
      </c>
      <c r="B24184" s="21">
        <v>10264</v>
      </c>
      <c r="C24184" s="13">
        <v>9.0300000000000011</v>
      </c>
      <c r="D24184" s="7" t="str">
        <f t="shared" si="377"/>
        <v>Unique</v>
      </c>
    </row>
    <row r="24185" spans="1:4" x14ac:dyDescent="0.35">
      <c r="A24185" s="7" t="s">
        <v>26724</v>
      </c>
      <c r="B24185" s="21" t="s">
        <v>26725</v>
      </c>
      <c r="C24185" s="13">
        <v>6.47</v>
      </c>
      <c r="D24185" s="7" t="str">
        <f t="shared" si="377"/>
        <v>Unique</v>
      </c>
    </row>
    <row r="24186" spans="1:4" x14ac:dyDescent="0.35">
      <c r="A24186" s="7" t="s">
        <v>26724</v>
      </c>
      <c r="B24186" s="21" t="s">
        <v>26725</v>
      </c>
      <c r="C24186" s="13">
        <v>5.67</v>
      </c>
      <c r="D24186" s="7" t="str">
        <f t="shared" si="377"/>
        <v>Unique</v>
      </c>
    </row>
    <row r="24187" spans="1:4" x14ac:dyDescent="0.35">
      <c r="A24187" s="7" t="s">
        <v>26722</v>
      </c>
      <c r="B24187" s="21" t="s">
        <v>26723</v>
      </c>
      <c r="C24187" s="13">
        <v>5.67</v>
      </c>
      <c r="D24187" s="7" t="str">
        <f t="shared" si="377"/>
        <v>Unique</v>
      </c>
    </row>
    <row r="24188" spans="1:4" x14ac:dyDescent="0.35">
      <c r="A24188" s="7" t="s">
        <v>26727</v>
      </c>
      <c r="B24188" s="21">
        <v>10471</v>
      </c>
      <c r="C24188" s="13">
        <v>-0.5</v>
      </c>
      <c r="D24188" s="7" t="str">
        <f t="shared" si="377"/>
        <v>Unique</v>
      </c>
    </row>
    <row r="24189" spans="1:4" x14ac:dyDescent="0.35">
      <c r="A24189" s="7" t="s">
        <v>26728</v>
      </c>
      <c r="B24189" s="21">
        <v>10456</v>
      </c>
      <c r="C24189" s="13">
        <v>-0.5</v>
      </c>
      <c r="D24189" s="7" t="str">
        <f t="shared" si="377"/>
        <v>Unique</v>
      </c>
    </row>
    <row r="24190" spans="1:4" x14ac:dyDescent="0.35">
      <c r="A24190" s="7" t="s">
        <v>26730</v>
      </c>
      <c r="B24190" s="21">
        <v>10488</v>
      </c>
      <c r="C24190" s="13">
        <v>-0.5</v>
      </c>
      <c r="D24190" s="7" t="str">
        <f t="shared" si="377"/>
        <v>Unique</v>
      </c>
    </row>
    <row r="24191" spans="1:4" x14ac:dyDescent="0.35">
      <c r="A24191" s="7" t="s">
        <v>26735</v>
      </c>
      <c r="B24191" s="21">
        <v>10345</v>
      </c>
      <c r="C24191" s="13">
        <v>-0.5</v>
      </c>
      <c r="D24191" s="7" t="str">
        <f t="shared" si="377"/>
        <v>Unique</v>
      </c>
    </row>
    <row r="24192" spans="1:4" x14ac:dyDescent="0.35">
      <c r="A24192" s="7" t="s">
        <v>26737</v>
      </c>
      <c r="B24192" s="21" t="s">
        <v>26738</v>
      </c>
      <c r="C24192" s="13">
        <v>-0.5</v>
      </c>
      <c r="D24192" s="7" t="str">
        <f t="shared" si="377"/>
        <v>Unique</v>
      </c>
    </row>
    <row r="24193" spans="1:4" x14ac:dyDescent="0.35">
      <c r="A24193" s="7" t="s">
        <v>26737</v>
      </c>
      <c r="B24193" s="21" t="s">
        <v>26738</v>
      </c>
      <c r="C24193" s="13">
        <v>-1</v>
      </c>
      <c r="D24193" s="7" t="str">
        <f t="shared" si="377"/>
        <v>Unique</v>
      </c>
    </row>
    <row r="24194" spans="1:4" x14ac:dyDescent="0.35">
      <c r="A24194" s="7" t="s">
        <v>26742</v>
      </c>
      <c r="B24194" s="21" t="s">
        <v>26743</v>
      </c>
      <c r="C24194" s="13">
        <v>-0.5</v>
      </c>
      <c r="D24194" s="7" t="str">
        <f t="shared" ref="D24194:D24257" si="378">IF(COUNTIFS(A:A,A24194,B:B,B24194,C:C,C24194)&gt;1,"Doublon","Unique")</f>
        <v>Unique</v>
      </c>
    </row>
    <row r="24195" spans="1:4" x14ac:dyDescent="0.35">
      <c r="A24195" s="7" t="s">
        <v>26745</v>
      </c>
      <c r="B24195" s="21">
        <v>10441</v>
      </c>
      <c r="C24195" s="13">
        <v>-0.5</v>
      </c>
      <c r="D24195" s="7" t="str">
        <f t="shared" si="378"/>
        <v>Unique</v>
      </c>
    </row>
    <row r="24196" spans="1:4" x14ac:dyDescent="0.35">
      <c r="A24196" s="7" t="s">
        <v>25609</v>
      </c>
      <c r="B24196" s="21">
        <v>30047346</v>
      </c>
      <c r="C24196" s="13">
        <v>4.919999999999999</v>
      </c>
      <c r="D24196" s="7" t="str">
        <f t="shared" si="378"/>
        <v>Unique</v>
      </c>
    </row>
    <row r="24197" spans="1:4" x14ac:dyDescent="0.35">
      <c r="A24197" s="7" t="s">
        <v>26746</v>
      </c>
      <c r="B24197" s="21">
        <v>10484</v>
      </c>
      <c r="C24197" s="13">
        <v>7.0600000000000005</v>
      </c>
      <c r="D24197" s="7" t="str">
        <f t="shared" si="378"/>
        <v>Unique</v>
      </c>
    </row>
    <row r="24198" spans="1:4" x14ac:dyDescent="0.35">
      <c r="A24198" s="7" t="s">
        <v>26747</v>
      </c>
      <c r="B24198" s="21">
        <v>10460</v>
      </c>
      <c r="C24198" s="13">
        <v>5.96</v>
      </c>
      <c r="D24198" s="7" t="str">
        <f t="shared" si="378"/>
        <v>Unique</v>
      </c>
    </row>
    <row r="24199" spans="1:4" x14ac:dyDescent="0.35">
      <c r="A24199" s="7" t="s">
        <v>26748</v>
      </c>
      <c r="B24199" s="21">
        <v>10476</v>
      </c>
      <c r="C24199" s="13">
        <v>5.5100000000000007</v>
      </c>
      <c r="D24199" s="7" t="str">
        <f t="shared" si="378"/>
        <v>Unique</v>
      </c>
    </row>
    <row r="24200" spans="1:4" x14ac:dyDescent="0.35">
      <c r="A24200" s="7" t="s">
        <v>26749</v>
      </c>
      <c r="B24200" s="21">
        <v>10493</v>
      </c>
      <c r="C24200" s="13">
        <v>5.0200000000000005</v>
      </c>
      <c r="D24200" s="7" t="str">
        <f t="shared" si="378"/>
        <v>Unique</v>
      </c>
    </row>
    <row r="24201" spans="1:4" x14ac:dyDescent="0.35">
      <c r="A24201" s="7" t="s">
        <v>26750</v>
      </c>
      <c r="B24201" s="21">
        <v>10328</v>
      </c>
      <c r="C24201" s="13">
        <v>4.7799999999999994</v>
      </c>
      <c r="D24201" s="7" t="str">
        <f t="shared" si="378"/>
        <v>Unique</v>
      </c>
    </row>
    <row r="24202" spans="1:4" x14ac:dyDescent="0.35">
      <c r="A24202" s="7" t="s">
        <v>26751</v>
      </c>
      <c r="B24202" s="21">
        <v>10444</v>
      </c>
      <c r="C24202" s="13">
        <v>3.9699999999999998</v>
      </c>
      <c r="D24202" s="7" t="str">
        <f t="shared" si="378"/>
        <v>Unique</v>
      </c>
    </row>
    <row r="24203" spans="1:4" x14ac:dyDescent="0.35">
      <c r="A24203" s="7" t="s">
        <v>26752</v>
      </c>
      <c r="B24203" s="21">
        <v>10473</v>
      </c>
      <c r="C24203" s="13">
        <v>3.9699999999999998</v>
      </c>
      <c r="D24203" s="7" t="str">
        <f t="shared" si="378"/>
        <v>Unique</v>
      </c>
    </row>
    <row r="24204" spans="1:4" x14ac:dyDescent="0.35">
      <c r="A24204" s="7" t="s">
        <v>26753</v>
      </c>
      <c r="B24204" s="21" t="s">
        <v>26420</v>
      </c>
      <c r="C24204" s="13">
        <v>14.51</v>
      </c>
      <c r="D24204" s="7" t="str">
        <f t="shared" si="378"/>
        <v>Unique</v>
      </c>
    </row>
    <row r="24205" spans="1:4" x14ac:dyDescent="0.35">
      <c r="A24205" s="7" t="s">
        <v>26754</v>
      </c>
      <c r="B24205" s="21" t="s">
        <v>26755</v>
      </c>
      <c r="C24205" s="13">
        <v>8.8000000000000007</v>
      </c>
      <c r="D24205" s="7" t="str">
        <f t="shared" si="378"/>
        <v>Unique</v>
      </c>
    </row>
    <row r="24206" spans="1:4" x14ac:dyDescent="0.35">
      <c r="A24206" s="7" t="s">
        <v>26756</v>
      </c>
      <c r="B24206" s="21" t="s">
        <v>26757</v>
      </c>
      <c r="C24206" s="13">
        <v>8.56</v>
      </c>
      <c r="D24206" s="7" t="str">
        <f t="shared" si="378"/>
        <v>Unique</v>
      </c>
    </row>
    <row r="24207" spans="1:4" x14ac:dyDescent="0.35">
      <c r="A24207" s="7" t="s">
        <v>26753</v>
      </c>
      <c r="B24207" s="21" t="s">
        <v>26420</v>
      </c>
      <c r="C24207" s="13">
        <v>5.92</v>
      </c>
      <c r="D24207" s="7" t="str">
        <f t="shared" si="378"/>
        <v>Unique</v>
      </c>
    </row>
    <row r="24208" spans="1:4" x14ac:dyDescent="0.35">
      <c r="A24208" s="7" t="s">
        <v>26754</v>
      </c>
      <c r="B24208" s="21" t="s">
        <v>26755</v>
      </c>
      <c r="C24208" s="13">
        <v>1.5</v>
      </c>
      <c r="D24208" s="7" t="str">
        <f t="shared" si="378"/>
        <v>Unique</v>
      </c>
    </row>
    <row r="24209" spans="1:4" x14ac:dyDescent="0.35">
      <c r="A24209" s="7" t="s">
        <v>26756</v>
      </c>
      <c r="B24209" s="21" t="s">
        <v>26757</v>
      </c>
      <c r="C24209" s="13">
        <v>1.5</v>
      </c>
      <c r="D24209" s="7" t="str">
        <f t="shared" si="378"/>
        <v>Unique</v>
      </c>
    </row>
    <row r="24210" spans="1:4" x14ac:dyDescent="0.35">
      <c r="A24210" s="7" t="s">
        <v>26745</v>
      </c>
      <c r="B24210" s="21">
        <v>10441</v>
      </c>
      <c r="C24210" s="13">
        <v>-1</v>
      </c>
      <c r="D24210" s="7" t="str">
        <f t="shared" si="378"/>
        <v>Unique</v>
      </c>
    </row>
    <row r="24211" spans="1:4" x14ac:dyDescent="0.35">
      <c r="A24211" s="7" t="s">
        <v>26728</v>
      </c>
      <c r="B24211" s="21">
        <v>10456</v>
      </c>
      <c r="C24211" s="13">
        <v>-0.03</v>
      </c>
      <c r="D24211" s="7" t="str">
        <f t="shared" si="378"/>
        <v>Unique</v>
      </c>
    </row>
    <row r="24212" spans="1:4" x14ac:dyDescent="0.35">
      <c r="A24212" s="7" t="s">
        <v>26729</v>
      </c>
      <c r="B24212" s="21">
        <v>10456</v>
      </c>
      <c r="C24212" s="13">
        <v>-0.05</v>
      </c>
      <c r="D24212" s="7" t="str">
        <f t="shared" si="378"/>
        <v>Unique</v>
      </c>
    </row>
    <row r="24213" spans="1:4" x14ac:dyDescent="0.35">
      <c r="A24213" s="7" t="s">
        <v>26729</v>
      </c>
      <c r="B24213" s="21">
        <v>10456</v>
      </c>
      <c r="C24213" s="13">
        <v>7.38</v>
      </c>
      <c r="D24213" s="7" t="str">
        <f t="shared" si="378"/>
        <v>Unique</v>
      </c>
    </row>
    <row r="24214" spans="1:4" x14ac:dyDescent="0.35">
      <c r="A24214" s="7" t="s">
        <v>26728</v>
      </c>
      <c r="B24214" s="21">
        <v>10456</v>
      </c>
      <c r="C24214" s="13">
        <v>8.74</v>
      </c>
      <c r="D24214" s="7" t="str">
        <f t="shared" si="378"/>
        <v>Unique</v>
      </c>
    </row>
    <row r="24215" spans="1:4" x14ac:dyDescent="0.35">
      <c r="A24215" s="7" t="s">
        <v>26766</v>
      </c>
      <c r="B24215" s="21" t="s">
        <v>26767</v>
      </c>
      <c r="C24215" s="13">
        <v>5.67</v>
      </c>
      <c r="D24215" s="7" t="str">
        <f t="shared" si="378"/>
        <v>Unique</v>
      </c>
    </row>
    <row r="24216" spans="1:4" x14ac:dyDescent="0.35">
      <c r="A24216" s="7" t="s">
        <v>26768</v>
      </c>
      <c r="B24216" s="21" t="s">
        <v>26769</v>
      </c>
      <c r="C24216" s="13">
        <v>5.67</v>
      </c>
      <c r="D24216" s="7" t="str">
        <f t="shared" si="378"/>
        <v>Unique</v>
      </c>
    </row>
    <row r="24217" spans="1:4" x14ac:dyDescent="0.35">
      <c r="A24217" s="7" t="s">
        <v>26770</v>
      </c>
      <c r="B24217" s="21" t="s">
        <v>26771</v>
      </c>
      <c r="C24217" s="13">
        <v>5.67</v>
      </c>
      <c r="D24217" s="7" t="str">
        <f t="shared" si="378"/>
        <v>Unique</v>
      </c>
    </row>
    <row r="24218" spans="1:4" x14ac:dyDescent="0.35">
      <c r="A24218" s="7" t="s">
        <v>26772</v>
      </c>
      <c r="B24218" s="21" t="s">
        <v>26773</v>
      </c>
      <c r="C24218" s="13">
        <v>5.92</v>
      </c>
      <c r="D24218" s="7" t="str">
        <f t="shared" si="378"/>
        <v>Unique</v>
      </c>
    </row>
    <row r="24219" spans="1:4" x14ac:dyDescent="0.35">
      <c r="A24219" s="7" t="s">
        <v>26774</v>
      </c>
      <c r="B24219" s="21" t="s">
        <v>26775</v>
      </c>
      <c r="C24219" s="13">
        <v>5.92</v>
      </c>
      <c r="D24219" s="7" t="str">
        <f t="shared" si="378"/>
        <v>Unique</v>
      </c>
    </row>
    <row r="24220" spans="1:4" x14ac:dyDescent="0.35">
      <c r="A24220" s="7" t="s">
        <v>26730</v>
      </c>
      <c r="B24220" s="21">
        <v>10488</v>
      </c>
      <c r="C24220" s="13">
        <v>-0.03</v>
      </c>
      <c r="D24220" s="7" t="str">
        <f t="shared" si="378"/>
        <v>Unique</v>
      </c>
    </row>
    <row r="24221" spans="1:4" x14ac:dyDescent="0.35">
      <c r="A24221" s="7" t="s">
        <v>26734</v>
      </c>
      <c r="B24221" s="21">
        <v>10488</v>
      </c>
      <c r="C24221" s="13">
        <v>-0.05</v>
      </c>
      <c r="D24221" s="7" t="str">
        <f t="shared" si="378"/>
        <v>Unique</v>
      </c>
    </row>
    <row r="24222" spans="1:4" x14ac:dyDescent="0.35">
      <c r="A24222" s="7" t="s">
        <v>26734</v>
      </c>
      <c r="B24222" s="21">
        <v>10488</v>
      </c>
      <c r="C24222" s="13">
        <v>8.74</v>
      </c>
      <c r="D24222" s="7" t="str">
        <f t="shared" si="378"/>
        <v>Unique</v>
      </c>
    </row>
    <row r="24223" spans="1:4" x14ac:dyDescent="0.35">
      <c r="A24223" s="7" t="s">
        <v>26730</v>
      </c>
      <c r="B24223" s="21">
        <v>10488</v>
      </c>
      <c r="C24223" s="13">
        <v>9.0300000000000011</v>
      </c>
      <c r="D24223" s="7" t="str">
        <f t="shared" si="378"/>
        <v>Unique</v>
      </c>
    </row>
    <row r="24224" spans="1:4" x14ac:dyDescent="0.35">
      <c r="A24224" s="7" t="s">
        <v>26727</v>
      </c>
      <c r="B24224" s="21">
        <v>10471</v>
      </c>
      <c r="C24224" s="13">
        <v>8.2199999999999989</v>
      </c>
      <c r="D24224" s="7" t="str">
        <f t="shared" si="378"/>
        <v>Unique</v>
      </c>
    </row>
    <row r="24225" spans="1:4" x14ac:dyDescent="0.35">
      <c r="A24225" s="7" t="s">
        <v>26726</v>
      </c>
      <c r="B24225" s="21">
        <v>10471</v>
      </c>
      <c r="C24225" s="13">
        <v>9.36</v>
      </c>
      <c r="D24225" s="7" t="str">
        <f t="shared" si="378"/>
        <v>Unique</v>
      </c>
    </row>
    <row r="24226" spans="1:4" x14ac:dyDescent="0.35">
      <c r="A24226" s="7" t="s">
        <v>26776</v>
      </c>
      <c r="B24226" s="21" t="s">
        <v>26777</v>
      </c>
      <c r="C24226" s="13">
        <v>5.67</v>
      </c>
      <c r="D24226" s="7" t="str">
        <f t="shared" si="378"/>
        <v>Unique</v>
      </c>
    </row>
    <row r="24227" spans="1:4" x14ac:dyDescent="0.35">
      <c r="A24227" s="7" t="s">
        <v>26778</v>
      </c>
      <c r="B24227" s="21" t="s">
        <v>26779</v>
      </c>
      <c r="C24227" s="13">
        <v>5.93</v>
      </c>
      <c r="D24227" s="7" t="str">
        <f t="shared" si="378"/>
        <v>Unique</v>
      </c>
    </row>
    <row r="24228" spans="1:4" x14ac:dyDescent="0.35">
      <c r="A24228" s="7" t="s">
        <v>26780</v>
      </c>
      <c r="B24228" s="21">
        <v>10416</v>
      </c>
      <c r="C24228" s="13">
        <v>7.9499999999999993</v>
      </c>
      <c r="D24228" s="7" t="str">
        <f t="shared" si="378"/>
        <v>Unique</v>
      </c>
    </row>
    <row r="24229" spans="1:4" x14ac:dyDescent="0.35">
      <c r="A24229" s="7" t="s">
        <v>26781</v>
      </c>
      <c r="B24229" s="21">
        <v>10421</v>
      </c>
      <c r="C24229" s="13">
        <v>7.9499999999999993</v>
      </c>
      <c r="D24229" s="7" t="str">
        <f t="shared" si="378"/>
        <v>Unique</v>
      </c>
    </row>
    <row r="24230" spans="1:4" x14ac:dyDescent="0.35">
      <c r="A24230" s="7" t="s">
        <v>26782</v>
      </c>
      <c r="B24230" s="21" t="s">
        <v>26783</v>
      </c>
      <c r="C24230" s="13">
        <v>5.92</v>
      </c>
      <c r="D24230" s="7" t="str">
        <f t="shared" si="378"/>
        <v>Unique</v>
      </c>
    </row>
    <row r="24231" spans="1:4" x14ac:dyDescent="0.35">
      <c r="A24231" s="7" t="s">
        <v>26784</v>
      </c>
      <c r="B24231" s="21" t="s">
        <v>26785</v>
      </c>
      <c r="C24231" s="13">
        <v>5.67</v>
      </c>
      <c r="D24231" s="7" t="str">
        <f t="shared" si="378"/>
        <v>Unique</v>
      </c>
    </row>
    <row r="24232" spans="1:4" x14ac:dyDescent="0.35">
      <c r="A24232" s="7" t="s">
        <v>26786</v>
      </c>
      <c r="B24232" s="21" t="s">
        <v>26787</v>
      </c>
      <c r="C24232" s="13">
        <v>5.92</v>
      </c>
      <c r="D24232" s="7" t="str">
        <f t="shared" si="378"/>
        <v>Unique</v>
      </c>
    </row>
    <row r="24233" spans="1:4" x14ac:dyDescent="0.35">
      <c r="A24233" s="7" t="s">
        <v>26788</v>
      </c>
      <c r="B24233" s="21" t="s">
        <v>26789</v>
      </c>
      <c r="C24233" s="13">
        <v>5.92</v>
      </c>
      <c r="D24233" s="7" t="str">
        <f t="shared" si="378"/>
        <v>Unique</v>
      </c>
    </row>
    <row r="24234" spans="1:4" x14ac:dyDescent="0.35">
      <c r="A24234" s="7" t="s">
        <v>26737</v>
      </c>
      <c r="B24234" s="21" t="s">
        <v>26738</v>
      </c>
      <c r="C24234" s="13">
        <v>8.2199999999999989</v>
      </c>
      <c r="D24234" s="7" t="str">
        <f t="shared" si="378"/>
        <v>Unique</v>
      </c>
    </row>
    <row r="24235" spans="1:4" x14ac:dyDescent="0.35">
      <c r="A24235" s="7" t="s">
        <v>26740</v>
      </c>
      <c r="B24235" s="21" t="s">
        <v>26738</v>
      </c>
      <c r="C24235" s="13">
        <v>8.2199999999999989</v>
      </c>
      <c r="D24235" s="7" t="str">
        <f t="shared" si="378"/>
        <v>Unique</v>
      </c>
    </row>
    <row r="24236" spans="1:4" x14ac:dyDescent="0.35">
      <c r="A24236" s="7" t="s">
        <v>26741</v>
      </c>
      <c r="B24236" s="21" t="s">
        <v>26738</v>
      </c>
      <c r="C24236" s="13">
        <v>8.2199999999999989</v>
      </c>
      <c r="D24236" s="7" t="str">
        <f t="shared" si="378"/>
        <v>Unique</v>
      </c>
    </row>
    <row r="24237" spans="1:4" x14ac:dyDescent="0.35">
      <c r="A24237" s="7" t="s">
        <v>26790</v>
      </c>
      <c r="B24237" s="21" t="s">
        <v>26791</v>
      </c>
      <c r="C24237" s="13">
        <v>5.67</v>
      </c>
      <c r="D24237" s="7" t="str">
        <f t="shared" si="378"/>
        <v>Unique</v>
      </c>
    </row>
    <row r="24238" spans="1:4" x14ac:dyDescent="0.35">
      <c r="A24238" s="7" t="s">
        <v>26792</v>
      </c>
      <c r="B24238" s="21" t="s">
        <v>26793</v>
      </c>
      <c r="C24238" s="13">
        <v>5.67</v>
      </c>
      <c r="D24238" s="7" t="str">
        <f t="shared" si="378"/>
        <v>Unique</v>
      </c>
    </row>
    <row r="24239" spans="1:4" x14ac:dyDescent="0.35">
      <c r="A24239" s="7" t="s">
        <v>26792</v>
      </c>
      <c r="B24239" s="21" t="s">
        <v>26793</v>
      </c>
      <c r="C24239" s="13">
        <v>6.47</v>
      </c>
      <c r="D24239" s="7" t="str">
        <f t="shared" si="378"/>
        <v>Unique</v>
      </c>
    </row>
    <row r="24240" spans="1:4" x14ac:dyDescent="0.35">
      <c r="A24240" s="7" t="s">
        <v>26764</v>
      </c>
      <c r="B24240" s="21" t="s">
        <v>26765</v>
      </c>
      <c r="C24240" s="13">
        <v>5.67</v>
      </c>
      <c r="D24240" s="7" t="str">
        <f t="shared" si="378"/>
        <v>Unique</v>
      </c>
    </row>
    <row r="24241" spans="1:4" x14ac:dyDescent="0.35">
      <c r="A24241" s="7" t="s">
        <v>26761</v>
      </c>
      <c r="B24241" s="21">
        <v>30080600</v>
      </c>
      <c r="C24241" s="13">
        <v>6.6099999999999994</v>
      </c>
      <c r="D24241" s="7" t="str">
        <f t="shared" si="378"/>
        <v>Unique</v>
      </c>
    </row>
    <row r="24242" spans="1:4" x14ac:dyDescent="0.35">
      <c r="A24242" s="7" t="s">
        <v>26763</v>
      </c>
      <c r="B24242" s="21">
        <v>30078962</v>
      </c>
      <c r="C24242" s="13">
        <v>7.09</v>
      </c>
      <c r="D24242" s="7" t="str">
        <f t="shared" si="378"/>
        <v>Unique</v>
      </c>
    </row>
    <row r="24243" spans="1:4" x14ac:dyDescent="0.35">
      <c r="A24243" s="7" t="s">
        <v>26762</v>
      </c>
      <c r="B24243" s="21">
        <v>30079385</v>
      </c>
      <c r="C24243" s="13">
        <v>7.38</v>
      </c>
      <c r="D24243" s="7" t="str">
        <f t="shared" si="378"/>
        <v>Unique</v>
      </c>
    </row>
    <row r="24244" spans="1:4" x14ac:dyDescent="0.35">
      <c r="A24244" s="7" t="s">
        <v>26758</v>
      </c>
      <c r="B24244" s="21">
        <v>30079562</v>
      </c>
      <c r="C24244" s="13">
        <v>9.36</v>
      </c>
      <c r="D24244" s="7" t="str">
        <f t="shared" si="378"/>
        <v>Unique</v>
      </c>
    </row>
    <row r="24245" spans="1:4" x14ac:dyDescent="0.35">
      <c r="A24245" s="7" t="s">
        <v>26742</v>
      </c>
      <c r="B24245" s="21" t="s">
        <v>26743</v>
      </c>
      <c r="C24245" s="13">
        <v>-0.03</v>
      </c>
      <c r="D24245" s="7" t="str">
        <f t="shared" si="378"/>
        <v>Unique</v>
      </c>
    </row>
    <row r="24246" spans="1:4" x14ac:dyDescent="0.35">
      <c r="A24246" s="7" t="s">
        <v>26744</v>
      </c>
      <c r="B24246" s="21" t="s">
        <v>26743</v>
      </c>
      <c r="C24246" s="13">
        <v>-0.05</v>
      </c>
      <c r="D24246" s="7" t="str">
        <f t="shared" si="378"/>
        <v>Unique</v>
      </c>
    </row>
    <row r="24247" spans="1:4" x14ac:dyDescent="0.35">
      <c r="A24247" s="7" t="s">
        <v>26742</v>
      </c>
      <c r="B24247" s="21" t="s">
        <v>26743</v>
      </c>
      <c r="C24247" s="13">
        <v>7.6599999999999993</v>
      </c>
      <c r="D24247" s="7" t="str">
        <f t="shared" si="378"/>
        <v>Unique</v>
      </c>
    </row>
    <row r="24248" spans="1:4" x14ac:dyDescent="0.35">
      <c r="A24248" s="7" t="s">
        <v>26744</v>
      </c>
      <c r="B24248" s="21" t="s">
        <v>26743</v>
      </c>
      <c r="C24248" s="13">
        <v>9.65</v>
      </c>
      <c r="D24248" s="7" t="str">
        <f t="shared" si="378"/>
        <v>Unique</v>
      </c>
    </row>
    <row r="24249" spans="1:4" x14ac:dyDescent="0.35">
      <c r="A24249" s="7" t="s">
        <v>26759</v>
      </c>
      <c r="B24249" s="21" t="s">
        <v>26760</v>
      </c>
      <c r="C24249" s="13">
        <v>5.9399999999999995</v>
      </c>
      <c r="D24249" s="7" t="str">
        <f t="shared" si="378"/>
        <v>Unique</v>
      </c>
    </row>
    <row r="24250" spans="1:4" x14ac:dyDescent="0.35">
      <c r="A24250" s="7" t="s">
        <v>26739</v>
      </c>
      <c r="B24250" s="21" t="s">
        <v>26738</v>
      </c>
      <c r="C24250" s="13">
        <v>5.67</v>
      </c>
      <c r="D24250" s="7" t="str">
        <f t="shared" si="378"/>
        <v>Unique</v>
      </c>
    </row>
    <row r="24251" spans="1:4" x14ac:dyDescent="0.35">
      <c r="A24251" s="7" t="s">
        <v>26794</v>
      </c>
      <c r="B24251" s="21">
        <v>10453</v>
      </c>
      <c r="C24251" s="13">
        <v>9.36</v>
      </c>
      <c r="D24251" s="7" t="str">
        <f t="shared" si="378"/>
        <v>Unique</v>
      </c>
    </row>
    <row r="24252" spans="1:4" x14ac:dyDescent="0.35">
      <c r="A24252" s="7" t="s">
        <v>26795</v>
      </c>
      <c r="B24252" s="21">
        <v>10465</v>
      </c>
      <c r="C24252" s="13">
        <v>5.9399999999999995</v>
      </c>
      <c r="D24252" s="7" t="str">
        <f t="shared" si="378"/>
        <v>Unique</v>
      </c>
    </row>
    <row r="24253" spans="1:4" x14ac:dyDescent="0.35">
      <c r="A24253" s="7" t="s">
        <v>26796</v>
      </c>
      <c r="B24253" s="21">
        <v>10463</v>
      </c>
      <c r="C24253" s="13">
        <v>10.760000000000002</v>
      </c>
      <c r="D24253" s="7" t="str">
        <f t="shared" si="378"/>
        <v>Unique</v>
      </c>
    </row>
    <row r="24254" spans="1:4" x14ac:dyDescent="0.35">
      <c r="A24254" s="7" t="s">
        <v>26735</v>
      </c>
      <c r="B24254" s="21">
        <v>10345</v>
      </c>
      <c r="C24254" s="13">
        <v>-0.03</v>
      </c>
      <c r="D24254" s="7" t="str">
        <f t="shared" si="378"/>
        <v>Unique</v>
      </c>
    </row>
    <row r="24255" spans="1:4" x14ac:dyDescent="0.35">
      <c r="A24255" s="7" t="s">
        <v>26736</v>
      </c>
      <c r="B24255" s="21">
        <v>10345</v>
      </c>
      <c r="C24255" s="13">
        <v>-0.05</v>
      </c>
      <c r="D24255" s="7" t="str">
        <f t="shared" si="378"/>
        <v>Unique</v>
      </c>
    </row>
    <row r="24256" spans="1:4" x14ac:dyDescent="0.35">
      <c r="A24256" s="7" t="s">
        <v>26736</v>
      </c>
      <c r="B24256" s="21">
        <v>10345</v>
      </c>
      <c r="C24256" s="13">
        <v>7.09</v>
      </c>
      <c r="D24256" s="7" t="str">
        <f t="shared" si="378"/>
        <v>Unique</v>
      </c>
    </row>
    <row r="24257" spans="1:4" x14ac:dyDescent="0.35">
      <c r="A24257" s="7" t="s">
        <v>26735</v>
      </c>
      <c r="B24257" s="21">
        <v>10345</v>
      </c>
      <c r="C24257" s="13">
        <v>8.74</v>
      </c>
      <c r="D24257" s="7" t="str">
        <f t="shared" si="378"/>
        <v>Unique</v>
      </c>
    </row>
    <row r="24258" spans="1:4" x14ac:dyDescent="0.35">
      <c r="A24258" s="7" t="s">
        <v>26797</v>
      </c>
      <c r="B24258" s="21" t="s">
        <v>26798</v>
      </c>
      <c r="C24258" s="13">
        <v>5.92</v>
      </c>
      <c r="D24258" s="7" t="str">
        <f t="shared" ref="D24258:D24321" si="379">IF(COUNTIFS(A:A,A24258,B:B,B24258,C:C,C24258)&gt;1,"Doublon","Unique")</f>
        <v>Unique</v>
      </c>
    </row>
    <row r="24259" spans="1:4" x14ac:dyDescent="0.35">
      <c r="A24259" s="7" t="s">
        <v>26737</v>
      </c>
      <c r="B24259" s="21" t="s">
        <v>26738</v>
      </c>
      <c r="C24259" s="13">
        <v>-1.9999999999999997E-2</v>
      </c>
      <c r="D24259" s="7" t="str">
        <f t="shared" si="379"/>
        <v>Unique</v>
      </c>
    </row>
    <row r="24260" spans="1:4" x14ac:dyDescent="0.35">
      <c r="A24260" s="7" t="s">
        <v>26739</v>
      </c>
      <c r="B24260" s="21" t="s">
        <v>26738</v>
      </c>
      <c r="C24260" s="13">
        <v>-6.9999999999999993E-2</v>
      </c>
      <c r="D24260" s="7" t="str">
        <f t="shared" si="379"/>
        <v>Unique</v>
      </c>
    </row>
    <row r="24261" spans="1:4" x14ac:dyDescent="0.35">
      <c r="A24261" s="7" t="s">
        <v>26740</v>
      </c>
      <c r="B24261" s="21" t="s">
        <v>26738</v>
      </c>
      <c r="C24261" s="13">
        <v>-6.9999999999999993E-2</v>
      </c>
      <c r="D24261" s="7" t="str">
        <f t="shared" si="379"/>
        <v>Unique</v>
      </c>
    </row>
    <row r="24262" spans="1:4" x14ac:dyDescent="0.35">
      <c r="A24262" s="7" t="s">
        <v>26741</v>
      </c>
      <c r="B24262" s="21" t="s">
        <v>26738</v>
      </c>
      <c r="C24262" s="13">
        <v>-6.9999999999999993E-2</v>
      </c>
      <c r="D24262" s="7" t="str">
        <f t="shared" si="379"/>
        <v>Unique</v>
      </c>
    </row>
    <row r="24263" spans="1:4" x14ac:dyDescent="0.35">
      <c r="A24263" s="7" t="s">
        <v>26799</v>
      </c>
      <c r="B24263" s="21">
        <v>10398</v>
      </c>
      <c r="C24263" s="13">
        <v>7.9499999999999993</v>
      </c>
      <c r="D24263" s="7" t="str">
        <f t="shared" si="379"/>
        <v>Unique</v>
      </c>
    </row>
    <row r="24264" spans="1:4" x14ac:dyDescent="0.35">
      <c r="A24264" s="7" t="s">
        <v>26800</v>
      </c>
      <c r="B24264" s="21" t="s">
        <v>26801</v>
      </c>
      <c r="C24264" s="13">
        <v>6.6099999999999994</v>
      </c>
      <c r="D24264" s="7" t="str">
        <f t="shared" si="379"/>
        <v>Unique</v>
      </c>
    </row>
    <row r="24265" spans="1:4" x14ac:dyDescent="0.35">
      <c r="A24265" s="7" t="s">
        <v>26802</v>
      </c>
      <c r="B24265" s="21" t="s">
        <v>26803</v>
      </c>
      <c r="C24265" s="13">
        <v>8.74</v>
      </c>
      <c r="D24265" s="7" t="str">
        <f t="shared" si="379"/>
        <v>Unique</v>
      </c>
    </row>
    <row r="24266" spans="1:4" x14ac:dyDescent="0.35">
      <c r="A24266" s="7" t="s">
        <v>26804</v>
      </c>
      <c r="B24266" s="21" t="s">
        <v>26805</v>
      </c>
      <c r="C24266" s="13">
        <v>5.93</v>
      </c>
      <c r="D24266" s="7" t="str">
        <f t="shared" si="379"/>
        <v>Unique</v>
      </c>
    </row>
    <row r="24267" spans="1:4" x14ac:dyDescent="0.35">
      <c r="A24267" s="7" t="s">
        <v>26806</v>
      </c>
      <c r="B24267" s="21" t="s">
        <v>26807</v>
      </c>
      <c r="C24267" s="13">
        <v>5.92</v>
      </c>
      <c r="D24267" s="7" t="str">
        <f t="shared" si="379"/>
        <v>Unique</v>
      </c>
    </row>
    <row r="24268" spans="1:4" x14ac:dyDescent="0.35">
      <c r="A24268" s="7" t="s">
        <v>26808</v>
      </c>
      <c r="B24268" s="21" t="s">
        <v>26809</v>
      </c>
      <c r="C24268" s="13">
        <v>7.09</v>
      </c>
      <c r="D24268" s="7" t="str">
        <f t="shared" si="379"/>
        <v>Unique</v>
      </c>
    </row>
    <row r="24269" spans="1:4" x14ac:dyDescent="0.35">
      <c r="A24269" s="7" t="s">
        <v>26810</v>
      </c>
      <c r="B24269" s="21" t="s">
        <v>26811</v>
      </c>
      <c r="C24269" s="13">
        <v>5.67</v>
      </c>
      <c r="D24269" s="7" t="str">
        <f t="shared" si="379"/>
        <v>Unique</v>
      </c>
    </row>
    <row r="24270" spans="1:4" x14ac:dyDescent="0.35">
      <c r="A24270" s="7" t="s">
        <v>26812</v>
      </c>
      <c r="B24270" s="21" t="s">
        <v>26813</v>
      </c>
      <c r="C24270" s="13">
        <v>5.67</v>
      </c>
      <c r="D24270" s="7" t="str">
        <f t="shared" si="379"/>
        <v>Unique</v>
      </c>
    </row>
    <row r="24271" spans="1:4" x14ac:dyDescent="0.35">
      <c r="A24271" s="7" t="s">
        <v>26814</v>
      </c>
      <c r="B24271" s="21" t="s">
        <v>26815</v>
      </c>
      <c r="C24271" s="13">
        <v>5.92</v>
      </c>
      <c r="D24271" s="7" t="str">
        <f t="shared" si="379"/>
        <v>Unique</v>
      </c>
    </row>
    <row r="24272" spans="1:4" x14ac:dyDescent="0.35">
      <c r="A24272" s="7" t="s">
        <v>26816</v>
      </c>
      <c r="B24272" s="21" t="s">
        <v>26817</v>
      </c>
      <c r="C24272" s="13">
        <v>5.67</v>
      </c>
      <c r="D24272" s="7" t="str">
        <f t="shared" si="379"/>
        <v>Unique</v>
      </c>
    </row>
    <row r="24273" spans="1:4" x14ac:dyDescent="0.35">
      <c r="A24273" s="7" t="s">
        <v>26818</v>
      </c>
      <c r="B24273" s="21" t="s">
        <v>26819</v>
      </c>
      <c r="C24273" s="13">
        <v>5.93</v>
      </c>
      <c r="D24273" s="7" t="str">
        <f t="shared" si="379"/>
        <v>Unique</v>
      </c>
    </row>
    <row r="24274" spans="1:4" x14ac:dyDescent="0.35">
      <c r="A24274" s="7" t="s">
        <v>26745</v>
      </c>
      <c r="B24274" s="21">
        <v>10441</v>
      </c>
      <c r="C24274" s="13">
        <v>-1.9999999999999997E-2</v>
      </c>
      <c r="D24274" s="7" t="str">
        <f t="shared" si="379"/>
        <v>Unique</v>
      </c>
    </row>
    <row r="24275" spans="1:4" x14ac:dyDescent="0.35">
      <c r="A24275" s="7" t="s">
        <v>26733</v>
      </c>
      <c r="B24275" s="21">
        <v>10441</v>
      </c>
      <c r="C24275" s="13">
        <v>-6.9999999999999993E-2</v>
      </c>
      <c r="D24275" s="7" t="str">
        <f t="shared" si="379"/>
        <v>Unique</v>
      </c>
    </row>
    <row r="24276" spans="1:4" x14ac:dyDescent="0.35">
      <c r="A24276" s="7" t="s">
        <v>26732</v>
      </c>
      <c r="B24276" s="21">
        <v>10441</v>
      </c>
      <c r="C24276" s="13">
        <v>-6.9999999999999993E-2</v>
      </c>
      <c r="D24276" s="7" t="str">
        <f t="shared" si="379"/>
        <v>Unique</v>
      </c>
    </row>
    <row r="24277" spans="1:4" x14ac:dyDescent="0.35">
      <c r="A24277" s="7" t="s">
        <v>26731</v>
      </c>
      <c r="B24277" s="21">
        <v>10441</v>
      </c>
      <c r="C24277" s="13">
        <v>-6.9999999999999993E-2</v>
      </c>
      <c r="D24277" s="7" t="str">
        <f t="shared" si="379"/>
        <v>Unique</v>
      </c>
    </row>
    <row r="24278" spans="1:4" x14ac:dyDescent="0.35">
      <c r="A24278" s="7" t="s">
        <v>26745</v>
      </c>
      <c r="B24278" s="21">
        <v>10441</v>
      </c>
      <c r="C24278" s="13">
        <v>9.36</v>
      </c>
      <c r="D24278" s="7" t="str">
        <f t="shared" si="379"/>
        <v>Unique</v>
      </c>
    </row>
    <row r="24279" spans="1:4" x14ac:dyDescent="0.35">
      <c r="A24279" s="7" t="s">
        <v>26733</v>
      </c>
      <c r="B24279" s="21">
        <v>10441</v>
      </c>
      <c r="C24279" s="13">
        <v>9.36</v>
      </c>
      <c r="D24279" s="7" t="str">
        <f t="shared" si="379"/>
        <v>Unique</v>
      </c>
    </row>
    <row r="24280" spans="1:4" x14ac:dyDescent="0.35">
      <c r="A24280" s="7" t="s">
        <v>26732</v>
      </c>
      <c r="B24280" s="21">
        <v>10441</v>
      </c>
      <c r="C24280" s="13">
        <v>9.36</v>
      </c>
      <c r="D24280" s="7" t="str">
        <f t="shared" si="379"/>
        <v>Unique</v>
      </c>
    </row>
    <row r="24281" spans="1:4" x14ac:dyDescent="0.35">
      <c r="A24281" s="7" t="s">
        <v>26731</v>
      </c>
      <c r="B24281" s="21">
        <v>10441</v>
      </c>
      <c r="C24281" s="13">
        <v>9.36</v>
      </c>
      <c r="D24281" s="7" t="str">
        <f t="shared" si="379"/>
        <v>Unique</v>
      </c>
    </row>
    <row r="24282" spans="1:4" x14ac:dyDescent="0.35">
      <c r="A24282" s="7" t="s">
        <v>26820</v>
      </c>
      <c r="B24282" s="21" t="s">
        <v>26821</v>
      </c>
      <c r="C24282" s="13">
        <v>5.67</v>
      </c>
      <c r="D24282" s="7" t="str">
        <f t="shared" si="379"/>
        <v>Unique</v>
      </c>
    </row>
    <row r="24283" spans="1:4" x14ac:dyDescent="0.35">
      <c r="A24283" s="7" t="s">
        <v>26822</v>
      </c>
      <c r="B24283" s="21" t="s">
        <v>26823</v>
      </c>
      <c r="C24283" s="13">
        <v>5.67</v>
      </c>
      <c r="D24283" s="7" t="str">
        <f t="shared" si="379"/>
        <v>Unique</v>
      </c>
    </row>
    <row r="24284" spans="1:4" x14ac:dyDescent="0.35">
      <c r="A24284" s="7" t="s">
        <v>26824</v>
      </c>
      <c r="B24284" s="21">
        <v>10409</v>
      </c>
      <c r="C24284" s="13">
        <v>5.67</v>
      </c>
      <c r="D24284" s="7" t="str">
        <f t="shared" si="379"/>
        <v>Unique</v>
      </c>
    </row>
    <row r="24285" spans="1:4" x14ac:dyDescent="0.35">
      <c r="A24285" s="7" t="s">
        <v>26825</v>
      </c>
      <c r="B24285" s="21" t="s">
        <v>26826</v>
      </c>
      <c r="C24285" s="13">
        <v>5.67</v>
      </c>
      <c r="D24285" s="7" t="str">
        <f t="shared" si="379"/>
        <v>Unique</v>
      </c>
    </row>
    <row r="24286" spans="1:4" x14ac:dyDescent="0.35">
      <c r="A24286" s="7" t="s">
        <v>26827</v>
      </c>
      <c r="B24286" s="21" t="s">
        <v>26828</v>
      </c>
      <c r="C24286" s="13">
        <v>5.92</v>
      </c>
      <c r="D24286" s="7" t="str">
        <f t="shared" si="379"/>
        <v>Unique</v>
      </c>
    </row>
    <row r="24287" spans="1:4" x14ac:dyDescent="0.35">
      <c r="A24287" s="7" t="s">
        <v>26829</v>
      </c>
      <c r="B24287" s="21" t="s">
        <v>26830</v>
      </c>
      <c r="C24287" s="13">
        <v>5.67</v>
      </c>
      <c r="D24287" s="7" t="str">
        <f t="shared" si="379"/>
        <v>Unique</v>
      </c>
    </row>
    <row r="24288" spans="1:4" x14ac:dyDescent="0.35">
      <c r="A24288" s="7" t="s">
        <v>26831</v>
      </c>
      <c r="B24288" s="21" t="s">
        <v>26832</v>
      </c>
      <c r="C24288" s="13">
        <v>5.67</v>
      </c>
      <c r="D24288" s="7" t="str">
        <f t="shared" si="379"/>
        <v>Unique</v>
      </c>
    </row>
    <row r="24289" spans="1:5" x14ac:dyDescent="0.35">
      <c r="A24289" s="7" t="s">
        <v>26833</v>
      </c>
      <c r="B24289" s="21" t="s">
        <v>26834</v>
      </c>
      <c r="C24289" s="13">
        <v>7.38</v>
      </c>
      <c r="D24289" s="7" t="str">
        <f t="shared" si="379"/>
        <v>Unique</v>
      </c>
    </row>
    <row r="24290" spans="1:5" x14ac:dyDescent="0.35">
      <c r="A24290" s="7" t="s">
        <v>26835</v>
      </c>
      <c r="B24290" s="21">
        <v>10455</v>
      </c>
      <c r="C24290" s="13">
        <v>7.38</v>
      </c>
      <c r="D24290" s="7" t="str">
        <f t="shared" si="379"/>
        <v>Unique</v>
      </c>
    </row>
    <row r="24291" spans="1:5" x14ac:dyDescent="0.35">
      <c r="A24291" s="7" t="s">
        <v>26727</v>
      </c>
      <c r="B24291" s="21">
        <v>10471</v>
      </c>
      <c r="C24291" s="13">
        <v>-0.03</v>
      </c>
      <c r="D24291" s="7" t="str">
        <f t="shared" si="379"/>
        <v>Unique</v>
      </c>
    </row>
    <row r="24292" spans="1:5" x14ac:dyDescent="0.35">
      <c r="A24292" s="7" t="s">
        <v>26726</v>
      </c>
      <c r="B24292" s="21">
        <v>10471</v>
      </c>
      <c r="C24292" s="13">
        <v>-0.05</v>
      </c>
      <c r="D24292" s="7" t="str">
        <f t="shared" si="379"/>
        <v>Unique</v>
      </c>
    </row>
    <row r="24293" spans="1:5" x14ac:dyDescent="0.35">
      <c r="A24293" s="7" t="s">
        <v>26836</v>
      </c>
      <c r="B24293" s="21">
        <v>10225</v>
      </c>
      <c r="C24293" s="13">
        <v>7.09</v>
      </c>
      <c r="D24293" s="7" t="str">
        <f t="shared" si="379"/>
        <v>Unique</v>
      </c>
    </row>
    <row r="24294" spans="1:5" x14ac:dyDescent="0.35">
      <c r="A24294" s="7" t="s">
        <v>26837</v>
      </c>
      <c r="B24294" s="21">
        <v>10225</v>
      </c>
      <c r="C24294" s="13">
        <v>-0.5</v>
      </c>
      <c r="D24294" s="7" t="str">
        <f t="shared" si="379"/>
        <v>Unique</v>
      </c>
    </row>
    <row r="24295" spans="1:5" x14ac:dyDescent="0.35">
      <c r="A24295" s="7" t="s">
        <v>26838</v>
      </c>
      <c r="B24295" s="21" t="s">
        <v>26839</v>
      </c>
      <c r="C24295" s="13">
        <v>-0.5</v>
      </c>
      <c r="D24295" s="7" t="str">
        <f t="shared" si="379"/>
        <v>Unique</v>
      </c>
    </row>
    <row r="24296" spans="1:5" x14ac:dyDescent="0.35">
      <c r="A24296" s="7" t="s">
        <v>26841</v>
      </c>
      <c r="B24296" s="21">
        <v>10518</v>
      </c>
      <c r="C24296" s="13">
        <v>-0.5</v>
      </c>
      <c r="D24296" s="7" t="str">
        <f t="shared" si="379"/>
        <v>Unique</v>
      </c>
      <c r="E24296" s="7">
        <f>COUNTIFS($A$1721:A24296,A24296,$B$1721:B24296,B24296,$C$1721:C24296,C24296)</f>
        <v>1</v>
      </c>
    </row>
    <row r="24297" spans="1:5" x14ac:dyDescent="0.35">
      <c r="A24297" s="7" t="s">
        <v>26844</v>
      </c>
      <c r="B24297" s="21" t="s">
        <v>26845</v>
      </c>
      <c r="C24297" s="13">
        <v>-0.5</v>
      </c>
      <c r="D24297" s="7" t="str">
        <f t="shared" si="379"/>
        <v>Unique</v>
      </c>
      <c r="E24297" s="7">
        <f>COUNTIFS($A$1721:A24297,A24297,$B$1721:B24297,B24297,$C$1721:C24297,C24297)</f>
        <v>1</v>
      </c>
    </row>
    <row r="24298" spans="1:5" x14ac:dyDescent="0.35">
      <c r="A24298" s="7" t="s">
        <v>26848</v>
      </c>
      <c r="B24298" s="21">
        <v>10472</v>
      </c>
      <c r="C24298" s="13">
        <v>-0.5</v>
      </c>
      <c r="D24298" s="7" t="str">
        <f t="shared" si="379"/>
        <v>Unique</v>
      </c>
      <c r="E24298" s="7">
        <f>COUNTIFS($A$1721:A24298,A24298,$B$1721:B24298,B24298,$C$1721:C24298,C24298)</f>
        <v>1</v>
      </c>
    </row>
    <row r="24299" spans="1:5" x14ac:dyDescent="0.35">
      <c r="A24299" s="7" t="s">
        <v>26851</v>
      </c>
      <c r="B24299" s="21" t="s">
        <v>26852</v>
      </c>
      <c r="C24299" s="13">
        <v>-0.5</v>
      </c>
      <c r="D24299" s="7" t="str">
        <f t="shared" si="379"/>
        <v>Unique</v>
      </c>
    </row>
    <row r="24300" spans="1:5" x14ac:dyDescent="0.35">
      <c r="A24300" s="7" t="s">
        <v>26851</v>
      </c>
      <c r="B24300" s="21" t="s">
        <v>26852</v>
      </c>
      <c r="C24300" s="13">
        <v>-1</v>
      </c>
      <c r="D24300" s="7" t="str">
        <f t="shared" si="379"/>
        <v>Unique</v>
      </c>
    </row>
    <row r="24301" spans="1:5" x14ac:dyDescent="0.35">
      <c r="A24301" s="7" t="s">
        <v>26856</v>
      </c>
      <c r="B24301" s="21" t="s">
        <v>26857</v>
      </c>
      <c r="C24301" s="13">
        <v>-0.5</v>
      </c>
      <c r="D24301" s="7" t="str">
        <f t="shared" si="379"/>
        <v>Unique</v>
      </c>
    </row>
    <row r="24302" spans="1:5" x14ac:dyDescent="0.35">
      <c r="A24302" s="7" t="s">
        <v>26837</v>
      </c>
      <c r="B24302" s="21">
        <v>10225</v>
      </c>
      <c r="C24302" s="13">
        <v>7.09</v>
      </c>
      <c r="D24302" s="7" t="str">
        <f t="shared" si="379"/>
        <v>Unique</v>
      </c>
    </row>
    <row r="24303" spans="1:5" x14ac:dyDescent="0.35">
      <c r="A24303" s="7" t="s">
        <v>26875</v>
      </c>
      <c r="B24303" s="21">
        <v>10480</v>
      </c>
      <c r="C24303" s="13">
        <v>3.9699999999999998</v>
      </c>
      <c r="D24303" s="7" t="str">
        <f t="shared" si="379"/>
        <v>Unique</v>
      </c>
    </row>
    <row r="24304" spans="1:5" x14ac:dyDescent="0.35">
      <c r="A24304" s="7" t="s">
        <v>26876</v>
      </c>
      <c r="B24304" s="21">
        <v>10489</v>
      </c>
      <c r="C24304" s="13">
        <v>4.47</v>
      </c>
      <c r="D24304" s="7" t="str">
        <f t="shared" si="379"/>
        <v>Unique</v>
      </c>
    </row>
    <row r="24305" spans="1:4" x14ac:dyDescent="0.35">
      <c r="A24305" s="7" t="s">
        <v>26877</v>
      </c>
      <c r="B24305" s="21">
        <v>10505</v>
      </c>
      <c r="C24305" s="13">
        <v>5.96</v>
      </c>
      <c r="D24305" s="7" t="str">
        <f t="shared" si="379"/>
        <v>Unique</v>
      </c>
    </row>
    <row r="24306" spans="1:4" x14ac:dyDescent="0.35">
      <c r="A24306" s="7" t="s">
        <v>26878</v>
      </c>
      <c r="B24306" s="21">
        <v>10492</v>
      </c>
      <c r="C24306" s="13">
        <v>7.0600000000000005</v>
      </c>
      <c r="D24306" s="7" t="str">
        <f t="shared" si="379"/>
        <v>Unique</v>
      </c>
    </row>
    <row r="24307" spans="1:4" x14ac:dyDescent="0.35">
      <c r="A24307" s="7" t="s">
        <v>26879</v>
      </c>
      <c r="B24307" s="21">
        <v>10497</v>
      </c>
      <c r="C24307" s="13">
        <v>7.6</v>
      </c>
      <c r="D24307" s="7" t="str">
        <f t="shared" si="379"/>
        <v>Unique</v>
      </c>
    </row>
    <row r="24308" spans="1:4" x14ac:dyDescent="0.35">
      <c r="A24308" s="7" t="s">
        <v>26880</v>
      </c>
      <c r="B24308" s="21">
        <v>10510</v>
      </c>
      <c r="C24308" s="13">
        <v>9.67</v>
      </c>
      <c r="D24308" s="7" t="str">
        <f t="shared" si="379"/>
        <v>Unique</v>
      </c>
    </row>
    <row r="24309" spans="1:4" x14ac:dyDescent="0.35">
      <c r="A24309" s="7" t="s">
        <v>26881</v>
      </c>
      <c r="B24309" s="21">
        <v>10485</v>
      </c>
      <c r="C24309" s="13">
        <v>10.090000000000002</v>
      </c>
      <c r="D24309" s="7" t="str">
        <f t="shared" si="379"/>
        <v>Unique</v>
      </c>
    </row>
    <row r="24310" spans="1:4" x14ac:dyDescent="0.35">
      <c r="A24310" s="7" t="s">
        <v>26882</v>
      </c>
      <c r="B24310" s="21">
        <v>10485</v>
      </c>
      <c r="C24310" s="13">
        <v>10.090000000000002</v>
      </c>
      <c r="D24310" s="7" t="str">
        <f t="shared" si="379"/>
        <v>Unique</v>
      </c>
    </row>
    <row r="24311" spans="1:4" x14ac:dyDescent="0.35">
      <c r="A24311" s="7" t="s">
        <v>26883</v>
      </c>
      <c r="B24311" s="21">
        <v>10479</v>
      </c>
      <c r="C24311" s="13">
        <v>13.29</v>
      </c>
      <c r="D24311" s="7" t="str">
        <f t="shared" si="379"/>
        <v>Unique</v>
      </c>
    </row>
    <row r="24312" spans="1:4" x14ac:dyDescent="0.35">
      <c r="A24312" s="7" t="s">
        <v>26837</v>
      </c>
      <c r="B24312" s="21">
        <v>10225</v>
      </c>
      <c r="C24312" s="13">
        <v>1.19</v>
      </c>
      <c r="D24312" s="7" t="str">
        <f t="shared" si="379"/>
        <v>Unique</v>
      </c>
    </row>
    <row r="24313" spans="1:4" x14ac:dyDescent="0.35">
      <c r="A24313" s="7" t="s">
        <v>26836</v>
      </c>
      <c r="B24313" s="21">
        <v>10225</v>
      </c>
      <c r="C24313" s="13">
        <v>1.19</v>
      </c>
      <c r="D24313" s="7" t="str">
        <f t="shared" si="379"/>
        <v>Unique</v>
      </c>
    </row>
    <row r="24314" spans="1:4" x14ac:dyDescent="0.35">
      <c r="A24314" s="7" t="s">
        <v>26878</v>
      </c>
      <c r="B24314" s="21">
        <v>10492</v>
      </c>
      <c r="C24314" s="13">
        <v>19.64</v>
      </c>
      <c r="D24314" s="7" t="str">
        <f t="shared" si="379"/>
        <v>Unique</v>
      </c>
    </row>
    <row r="24315" spans="1:4" x14ac:dyDescent="0.35">
      <c r="A24315" s="7" t="s">
        <v>24859</v>
      </c>
      <c r="B24315" s="21" t="s">
        <v>24860</v>
      </c>
      <c r="C24315" s="13">
        <v>7.54</v>
      </c>
      <c r="D24315" s="7" t="str">
        <f t="shared" si="379"/>
        <v>Unique</v>
      </c>
    </row>
    <row r="24316" spans="1:4" x14ac:dyDescent="0.35">
      <c r="A24316" s="7" t="s">
        <v>24955</v>
      </c>
      <c r="B24316" s="21" t="s">
        <v>24956</v>
      </c>
      <c r="C24316" s="13">
        <v>4.8999999999999995</v>
      </c>
      <c r="D24316" s="7" t="str">
        <f t="shared" si="379"/>
        <v>Unique</v>
      </c>
    </row>
    <row r="24317" spans="1:4" x14ac:dyDescent="0.35">
      <c r="A24317" s="7" t="s">
        <v>26837</v>
      </c>
      <c r="B24317" s="21">
        <v>10225</v>
      </c>
      <c r="C24317" s="13">
        <v>-0.03</v>
      </c>
      <c r="D24317" s="7" t="str">
        <f t="shared" si="379"/>
        <v>Unique</v>
      </c>
    </row>
    <row r="24318" spans="1:4" x14ac:dyDescent="0.35">
      <c r="A24318" s="7" t="s">
        <v>26836</v>
      </c>
      <c r="B24318" s="21">
        <v>10225</v>
      </c>
      <c r="C24318" s="13">
        <v>-0.05</v>
      </c>
      <c r="D24318" s="7" t="str">
        <f t="shared" si="379"/>
        <v>Unique</v>
      </c>
    </row>
    <row r="24319" spans="1:4" x14ac:dyDescent="0.35">
      <c r="A24319" s="7" t="s">
        <v>26884</v>
      </c>
      <c r="B24319" s="21" t="s">
        <v>26885</v>
      </c>
      <c r="C24319" s="13">
        <v>5.92</v>
      </c>
      <c r="D24319" s="7" t="str">
        <f t="shared" si="379"/>
        <v>Unique</v>
      </c>
    </row>
    <row r="24320" spans="1:4" x14ac:dyDescent="0.35">
      <c r="A24320" s="7" t="s">
        <v>26886</v>
      </c>
      <c r="B24320" s="21">
        <v>10499</v>
      </c>
      <c r="C24320" s="13">
        <v>5.9399999999999995</v>
      </c>
      <c r="D24320" s="7" t="str">
        <f t="shared" si="379"/>
        <v>Unique</v>
      </c>
    </row>
    <row r="24321" spans="1:4" x14ac:dyDescent="0.35">
      <c r="A24321" s="7" t="s">
        <v>26847</v>
      </c>
      <c r="B24321" s="21" t="s">
        <v>26845</v>
      </c>
      <c r="C24321" s="13">
        <v>7.6599999999999993</v>
      </c>
      <c r="D24321" s="7" t="str">
        <f t="shared" si="379"/>
        <v>Unique</v>
      </c>
    </row>
    <row r="24322" spans="1:4" x14ac:dyDescent="0.35">
      <c r="A24322" s="7" t="s">
        <v>26844</v>
      </c>
      <c r="B24322" s="21" t="s">
        <v>26845</v>
      </c>
      <c r="C24322" s="13">
        <v>7.6599999999999993</v>
      </c>
      <c r="D24322" s="7" t="str">
        <f t="shared" ref="D24322:D24385" si="380">IF(COUNTIFS(A:A,A24322,B:B,B24322,C:C,C24322)&gt;1,"Doublon","Unique")</f>
        <v>Unique</v>
      </c>
    </row>
    <row r="24323" spans="1:4" x14ac:dyDescent="0.35">
      <c r="A24323" s="7" t="s">
        <v>26846</v>
      </c>
      <c r="B24323" s="21" t="s">
        <v>26845</v>
      </c>
      <c r="C24323" s="13">
        <v>5.67</v>
      </c>
      <c r="D24323" s="7" t="str">
        <f t="shared" si="380"/>
        <v>Unique</v>
      </c>
    </row>
    <row r="24324" spans="1:4" x14ac:dyDescent="0.35">
      <c r="A24324" s="7" t="s">
        <v>26847</v>
      </c>
      <c r="B24324" s="21" t="s">
        <v>26845</v>
      </c>
      <c r="C24324" s="13">
        <v>-6.0000000000000005E-2</v>
      </c>
      <c r="D24324" s="7" t="str">
        <f t="shared" si="380"/>
        <v>Unique</v>
      </c>
    </row>
    <row r="24325" spans="1:4" x14ac:dyDescent="0.35">
      <c r="A24325" s="7" t="s">
        <v>26846</v>
      </c>
      <c r="B24325" s="21" t="s">
        <v>26845</v>
      </c>
      <c r="C24325" s="13">
        <v>-6.0000000000000005E-2</v>
      </c>
      <c r="D24325" s="7" t="str">
        <f t="shared" si="380"/>
        <v>Unique</v>
      </c>
    </row>
    <row r="24326" spans="1:4" x14ac:dyDescent="0.35">
      <c r="A24326" s="7" t="s">
        <v>26844</v>
      </c>
      <c r="B24326" s="21" t="s">
        <v>26845</v>
      </c>
      <c r="C24326" s="13">
        <v>-0.04</v>
      </c>
      <c r="D24326" s="7" t="str">
        <f t="shared" si="380"/>
        <v>Unique</v>
      </c>
    </row>
    <row r="24327" spans="1:4" x14ac:dyDescent="0.35">
      <c r="A24327" s="7" t="s">
        <v>26887</v>
      </c>
      <c r="B24327" s="21">
        <v>10448</v>
      </c>
      <c r="C24327" s="13">
        <v>5.67</v>
      </c>
      <c r="D24327" s="7" t="str">
        <f t="shared" si="380"/>
        <v>Unique</v>
      </c>
    </row>
    <row r="24328" spans="1:4" x14ac:dyDescent="0.35">
      <c r="A24328" s="7" t="s">
        <v>26888</v>
      </c>
      <c r="B24328" s="21" t="s">
        <v>26889</v>
      </c>
      <c r="C24328" s="13">
        <v>5.93</v>
      </c>
      <c r="D24328" s="7" t="str">
        <f t="shared" si="380"/>
        <v>Unique</v>
      </c>
    </row>
    <row r="24329" spans="1:4" x14ac:dyDescent="0.35">
      <c r="A24329" s="7" t="s">
        <v>26890</v>
      </c>
      <c r="B24329" s="21" t="s">
        <v>26891</v>
      </c>
      <c r="C24329" s="13">
        <v>5.67</v>
      </c>
      <c r="D24329" s="7" t="str">
        <f t="shared" si="380"/>
        <v>Unique</v>
      </c>
    </row>
    <row r="24330" spans="1:4" x14ac:dyDescent="0.35">
      <c r="A24330" s="7" t="s">
        <v>26892</v>
      </c>
      <c r="B24330" s="21">
        <v>10511</v>
      </c>
      <c r="C24330" s="13">
        <v>7.09</v>
      </c>
      <c r="D24330" s="7" t="str">
        <f t="shared" si="380"/>
        <v>Unique</v>
      </c>
    </row>
    <row r="24331" spans="1:4" x14ac:dyDescent="0.35">
      <c r="A24331" s="7" t="s">
        <v>26893</v>
      </c>
      <c r="B24331" s="21" t="s">
        <v>26894</v>
      </c>
      <c r="C24331" s="13">
        <v>5.67</v>
      </c>
      <c r="D24331" s="7" t="str">
        <f t="shared" si="380"/>
        <v>Unique</v>
      </c>
    </row>
    <row r="24332" spans="1:4" x14ac:dyDescent="0.35">
      <c r="A24332" s="7" t="s">
        <v>26895</v>
      </c>
      <c r="B24332" s="21" t="s">
        <v>26896</v>
      </c>
      <c r="C24332" s="13">
        <v>5.93</v>
      </c>
      <c r="D24332" s="7" t="str">
        <f t="shared" si="380"/>
        <v>Unique</v>
      </c>
    </row>
    <row r="24333" spans="1:4" x14ac:dyDescent="0.35">
      <c r="A24333" s="7" t="s">
        <v>26897</v>
      </c>
      <c r="B24333" s="21" t="s">
        <v>26898</v>
      </c>
      <c r="C24333" s="13">
        <v>5.92</v>
      </c>
      <c r="D24333" s="7" t="str">
        <f t="shared" si="380"/>
        <v>Unique</v>
      </c>
    </row>
    <row r="24334" spans="1:4" x14ac:dyDescent="0.35">
      <c r="A24334" s="7" t="s">
        <v>26899</v>
      </c>
      <c r="B24334" s="21" t="s">
        <v>26900</v>
      </c>
      <c r="C24334" s="13">
        <v>5.67</v>
      </c>
      <c r="D24334" s="7" t="str">
        <f t="shared" si="380"/>
        <v>Unique</v>
      </c>
    </row>
    <row r="24335" spans="1:4" x14ac:dyDescent="0.35">
      <c r="A24335" s="7" t="s">
        <v>26901</v>
      </c>
      <c r="B24335" s="21" t="s">
        <v>26902</v>
      </c>
      <c r="C24335" s="13">
        <v>5.67</v>
      </c>
      <c r="D24335" s="7" t="str">
        <f t="shared" si="380"/>
        <v>Unique</v>
      </c>
    </row>
    <row r="24336" spans="1:4" x14ac:dyDescent="0.35">
      <c r="A24336" s="7" t="s">
        <v>26873</v>
      </c>
      <c r="B24336" s="21" t="s">
        <v>26874</v>
      </c>
      <c r="C24336" s="13">
        <v>5.67</v>
      </c>
      <c r="D24336" s="7" t="str">
        <f t="shared" si="380"/>
        <v>Unique</v>
      </c>
    </row>
    <row r="24337" spans="1:4" x14ac:dyDescent="0.35">
      <c r="A24337" s="7" t="s">
        <v>26859</v>
      </c>
      <c r="B24337" s="21">
        <v>30080839</v>
      </c>
      <c r="C24337" s="13">
        <v>6.6099999999999994</v>
      </c>
      <c r="D24337" s="7" t="str">
        <f t="shared" si="380"/>
        <v>Unique</v>
      </c>
    </row>
    <row r="24338" spans="1:4" x14ac:dyDescent="0.35">
      <c r="A24338" s="7" t="s">
        <v>26862</v>
      </c>
      <c r="B24338" s="21">
        <v>30096777</v>
      </c>
      <c r="C24338" s="13">
        <v>5.92</v>
      </c>
      <c r="D24338" s="7" t="str">
        <f t="shared" si="380"/>
        <v>Unique</v>
      </c>
    </row>
    <row r="24339" spans="1:4" x14ac:dyDescent="0.35">
      <c r="A24339" s="7" t="s">
        <v>26851</v>
      </c>
      <c r="B24339" s="21" t="s">
        <v>26852</v>
      </c>
      <c r="C24339" s="13">
        <v>-1.9999999999999997E-2</v>
      </c>
      <c r="D24339" s="7" t="str">
        <f t="shared" si="380"/>
        <v>Unique</v>
      </c>
    </row>
    <row r="24340" spans="1:4" x14ac:dyDescent="0.35">
      <c r="A24340" s="7" t="s">
        <v>26853</v>
      </c>
      <c r="B24340" s="21" t="s">
        <v>26852</v>
      </c>
      <c r="C24340" s="13">
        <v>-6.9999999999999993E-2</v>
      </c>
      <c r="D24340" s="7" t="str">
        <f t="shared" si="380"/>
        <v>Unique</v>
      </c>
    </row>
    <row r="24341" spans="1:4" x14ac:dyDescent="0.35">
      <c r="A24341" s="7" t="s">
        <v>26854</v>
      </c>
      <c r="B24341" s="21" t="s">
        <v>26852</v>
      </c>
      <c r="C24341" s="13">
        <v>-6.9999999999999993E-2</v>
      </c>
      <c r="D24341" s="7" t="str">
        <f t="shared" si="380"/>
        <v>Unique</v>
      </c>
    </row>
    <row r="24342" spans="1:4" x14ac:dyDescent="0.35">
      <c r="A24342" s="7" t="s">
        <v>26855</v>
      </c>
      <c r="B24342" s="21" t="s">
        <v>26852</v>
      </c>
      <c r="C24342" s="13">
        <v>-6.9999999999999993E-2</v>
      </c>
      <c r="D24342" s="7" t="str">
        <f t="shared" si="380"/>
        <v>Unique</v>
      </c>
    </row>
    <row r="24343" spans="1:4" x14ac:dyDescent="0.35">
      <c r="A24343" s="7" t="s">
        <v>26855</v>
      </c>
      <c r="B24343" s="21" t="s">
        <v>26852</v>
      </c>
      <c r="C24343" s="13">
        <v>9.0300000000000011</v>
      </c>
      <c r="D24343" s="7" t="str">
        <f t="shared" si="380"/>
        <v>Unique</v>
      </c>
    </row>
    <row r="24344" spans="1:4" x14ac:dyDescent="0.35">
      <c r="A24344" s="7" t="s">
        <v>26851</v>
      </c>
      <c r="B24344" s="21" t="s">
        <v>26852</v>
      </c>
      <c r="C24344" s="13">
        <v>10.46</v>
      </c>
      <c r="D24344" s="7" t="str">
        <f t="shared" si="380"/>
        <v>Unique</v>
      </c>
    </row>
    <row r="24345" spans="1:4" x14ac:dyDescent="0.35">
      <c r="A24345" s="7" t="s">
        <v>26854</v>
      </c>
      <c r="B24345" s="21" t="s">
        <v>26852</v>
      </c>
      <c r="C24345" s="13">
        <v>10.46</v>
      </c>
      <c r="D24345" s="7" t="str">
        <f t="shared" si="380"/>
        <v>Unique</v>
      </c>
    </row>
    <row r="24346" spans="1:4" x14ac:dyDescent="0.35">
      <c r="A24346" s="7" t="s">
        <v>26853</v>
      </c>
      <c r="B24346" s="21" t="s">
        <v>26852</v>
      </c>
      <c r="C24346" s="13">
        <v>12.9</v>
      </c>
      <c r="D24346" s="7" t="str">
        <f t="shared" si="380"/>
        <v>Unique</v>
      </c>
    </row>
    <row r="24347" spans="1:4" x14ac:dyDescent="0.35">
      <c r="A24347" s="7" t="s">
        <v>26856</v>
      </c>
      <c r="B24347" s="21" t="s">
        <v>26857</v>
      </c>
      <c r="C24347" s="13">
        <v>-0.03</v>
      </c>
      <c r="D24347" s="7" t="str">
        <f t="shared" si="380"/>
        <v>Unique</v>
      </c>
    </row>
    <row r="24348" spans="1:4" x14ac:dyDescent="0.35">
      <c r="A24348" s="7" t="s">
        <v>26858</v>
      </c>
      <c r="B24348" s="21" t="s">
        <v>26857</v>
      </c>
      <c r="C24348" s="13">
        <v>-0.05</v>
      </c>
      <c r="D24348" s="7" t="str">
        <f t="shared" si="380"/>
        <v>Unique</v>
      </c>
    </row>
    <row r="24349" spans="1:4" x14ac:dyDescent="0.35">
      <c r="A24349" s="7" t="s">
        <v>26856</v>
      </c>
      <c r="B24349" s="21" t="s">
        <v>26857</v>
      </c>
      <c r="C24349" s="13">
        <v>9.65</v>
      </c>
      <c r="D24349" s="7" t="str">
        <f t="shared" si="380"/>
        <v>Unique</v>
      </c>
    </row>
    <row r="24350" spans="1:4" x14ac:dyDescent="0.35">
      <c r="A24350" s="7" t="s">
        <v>26858</v>
      </c>
      <c r="B24350" s="21" t="s">
        <v>26857</v>
      </c>
      <c r="C24350" s="13">
        <v>10.760000000000002</v>
      </c>
      <c r="D24350" s="7" t="str">
        <f t="shared" si="380"/>
        <v>Unique</v>
      </c>
    </row>
    <row r="24351" spans="1:4" x14ac:dyDescent="0.35">
      <c r="A24351" s="7" t="s">
        <v>26871</v>
      </c>
      <c r="B24351" s="21" t="s">
        <v>26872</v>
      </c>
      <c r="C24351" s="13">
        <v>7.38</v>
      </c>
      <c r="D24351" s="7" t="str">
        <f t="shared" si="380"/>
        <v>Unique</v>
      </c>
    </row>
    <row r="24352" spans="1:4" x14ac:dyDescent="0.35">
      <c r="A24352" s="7" t="s">
        <v>26865</v>
      </c>
      <c r="B24352" s="21" t="s">
        <v>26866</v>
      </c>
      <c r="C24352" s="13">
        <v>5.92</v>
      </c>
      <c r="D24352" s="7" t="str">
        <f t="shared" si="380"/>
        <v>Unique</v>
      </c>
    </row>
    <row r="24353" spans="1:4" x14ac:dyDescent="0.35">
      <c r="A24353" s="7" t="s">
        <v>26863</v>
      </c>
      <c r="B24353" s="21" t="s">
        <v>26864</v>
      </c>
      <c r="C24353" s="13">
        <v>5.67</v>
      </c>
      <c r="D24353" s="7" t="str">
        <f t="shared" si="380"/>
        <v>Unique</v>
      </c>
    </row>
    <row r="24354" spans="1:4" x14ac:dyDescent="0.35">
      <c r="A24354" s="7" t="s">
        <v>26860</v>
      </c>
      <c r="B24354" s="21">
        <v>26008697</v>
      </c>
      <c r="C24354" s="13">
        <v>5.67</v>
      </c>
      <c r="D24354" s="7" t="str">
        <f t="shared" si="380"/>
        <v>Unique</v>
      </c>
    </row>
    <row r="24355" spans="1:4" x14ac:dyDescent="0.35">
      <c r="A24355" s="7" t="s">
        <v>26867</v>
      </c>
      <c r="B24355" s="21">
        <v>30079854</v>
      </c>
      <c r="C24355" s="13">
        <v>5.67</v>
      </c>
      <c r="D24355" s="7" t="str">
        <f t="shared" si="380"/>
        <v>Unique</v>
      </c>
    </row>
    <row r="24356" spans="1:4" x14ac:dyDescent="0.35">
      <c r="A24356" s="7" t="s">
        <v>26869</v>
      </c>
      <c r="B24356" s="21" t="s">
        <v>26870</v>
      </c>
      <c r="C24356" s="13">
        <v>5.9399999999999995</v>
      </c>
      <c r="D24356" s="7" t="str">
        <f t="shared" si="380"/>
        <v>Unique</v>
      </c>
    </row>
    <row r="24357" spans="1:4" x14ac:dyDescent="0.35">
      <c r="A24357" s="7" t="s">
        <v>26861</v>
      </c>
      <c r="B24357" s="21">
        <v>26005997</v>
      </c>
      <c r="C24357" s="13">
        <v>5.92</v>
      </c>
      <c r="D24357" s="7" t="str">
        <f t="shared" si="380"/>
        <v>Unique</v>
      </c>
    </row>
    <row r="24358" spans="1:4" x14ac:dyDescent="0.35">
      <c r="A24358" s="7" t="s">
        <v>26868</v>
      </c>
      <c r="B24358" s="21">
        <v>26002524</v>
      </c>
      <c r="C24358" s="13">
        <v>5.67</v>
      </c>
      <c r="D24358" s="7" t="str">
        <f t="shared" si="380"/>
        <v>Unique</v>
      </c>
    </row>
    <row r="24359" spans="1:4" x14ac:dyDescent="0.35">
      <c r="A24359" s="7" t="s">
        <v>26848</v>
      </c>
      <c r="B24359" s="21">
        <v>10472</v>
      </c>
      <c r="C24359" s="13">
        <v>9.65</v>
      </c>
      <c r="D24359" s="7" t="str">
        <f t="shared" si="380"/>
        <v>Unique</v>
      </c>
    </row>
    <row r="24360" spans="1:4" x14ac:dyDescent="0.35">
      <c r="A24360" s="7" t="s">
        <v>26850</v>
      </c>
      <c r="B24360" s="21">
        <v>10472</v>
      </c>
      <c r="C24360" s="13">
        <v>7.9499999999999993</v>
      </c>
      <c r="D24360" s="7" t="str">
        <f t="shared" si="380"/>
        <v>Unique</v>
      </c>
    </row>
    <row r="24361" spans="1:4" x14ac:dyDescent="0.35">
      <c r="A24361" s="7" t="s">
        <v>26849</v>
      </c>
      <c r="B24361" s="21">
        <v>10472</v>
      </c>
      <c r="C24361" s="13">
        <v>7.9499999999999993</v>
      </c>
      <c r="D24361" s="7" t="str">
        <f t="shared" si="380"/>
        <v>Unique</v>
      </c>
    </row>
    <row r="24362" spans="1:4" x14ac:dyDescent="0.35">
      <c r="A24362" s="7" t="s">
        <v>26850</v>
      </c>
      <c r="B24362" s="21">
        <v>10472</v>
      </c>
      <c r="C24362" s="13">
        <v>-6.0000000000000005E-2</v>
      </c>
      <c r="D24362" s="7" t="str">
        <f t="shared" si="380"/>
        <v>Unique</v>
      </c>
    </row>
    <row r="24363" spans="1:4" x14ac:dyDescent="0.35">
      <c r="A24363" s="7" t="s">
        <v>26849</v>
      </c>
      <c r="B24363" s="21">
        <v>10472</v>
      </c>
      <c r="C24363" s="13">
        <v>-6.0000000000000005E-2</v>
      </c>
      <c r="D24363" s="7" t="str">
        <f t="shared" si="380"/>
        <v>Unique</v>
      </c>
    </row>
    <row r="24364" spans="1:4" x14ac:dyDescent="0.35">
      <c r="A24364" s="7" t="s">
        <v>26848</v>
      </c>
      <c r="B24364" s="21">
        <v>10472</v>
      </c>
      <c r="C24364" s="13">
        <v>-0.04</v>
      </c>
      <c r="D24364" s="7" t="str">
        <f t="shared" si="380"/>
        <v>Unique</v>
      </c>
    </row>
    <row r="24365" spans="1:4" x14ac:dyDescent="0.35">
      <c r="A24365" s="7" t="s">
        <v>26903</v>
      </c>
      <c r="B24365" s="21" t="s">
        <v>26904</v>
      </c>
      <c r="C24365" s="13">
        <v>5.9399999999999995</v>
      </c>
      <c r="D24365" s="7" t="str">
        <f t="shared" si="380"/>
        <v>Unique</v>
      </c>
    </row>
    <row r="24366" spans="1:4" x14ac:dyDescent="0.35">
      <c r="A24366" s="7" t="s">
        <v>26907</v>
      </c>
      <c r="B24366" s="21" t="s">
        <v>26908</v>
      </c>
      <c r="C24366" s="13">
        <v>5.92</v>
      </c>
      <c r="D24366" s="7" t="str">
        <f t="shared" si="380"/>
        <v>Unique</v>
      </c>
    </row>
    <row r="24367" spans="1:4" x14ac:dyDescent="0.35">
      <c r="A24367" s="7" t="s">
        <v>26909</v>
      </c>
      <c r="B24367" s="21" t="s">
        <v>26910</v>
      </c>
      <c r="C24367" s="13">
        <v>5.67</v>
      </c>
      <c r="D24367" s="7" t="str">
        <f t="shared" si="380"/>
        <v>Unique</v>
      </c>
    </row>
    <row r="24368" spans="1:4" x14ac:dyDescent="0.35">
      <c r="A24368" s="7" t="s">
        <v>26911</v>
      </c>
      <c r="B24368" s="21" t="s">
        <v>26912</v>
      </c>
      <c r="C24368" s="13">
        <v>5.67</v>
      </c>
      <c r="D24368" s="7" t="str">
        <f t="shared" si="380"/>
        <v>Unique</v>
      </c>
    </row>
    <row r="24369" spans="1:4" x14ac:dyDescent="0.35">
      <c r="A24369" s="7" t="s">
        <v>26843</v>
      </c>
      <c r="B24369" s="21">
        <v>10518</v>
      </c>
      <c r="C24369" s="13">
        <v>11.670000000000002</v>
      </c>
      <c r="D24369" s="7" t="str">
        <f t="shared" si="380"/>
        <v>Unique</v>
      </c>
    </row>
    <row r="24370" spans="1:4" x14ac:dyDescent="0.35">
      <c r="A24370" s="7" t="s">
        <v>26842</v>
      </c>
      <c r="B24370" s="21">
        <v>10518</v>
      </c>
      <c r="C24370" s="13">
        <v>9.0300000000000011</v>
      </c>
      <c r="D24370" s="7" t="str">
        <f t="shared" si="380"/>
        <v>Unique</v>
      </c>
    </row>
    <row r="24371" spans="1:4" x14ac:dyDescent="0.35">
      <c r="A24371" s="7" t="s">
        <v>26841</v>
      </c>
      <c r="B24371" s="21">
        <v>10518</v>
      </c>
      <c r="C24371" s="13">
        <v>7.6599999999999993</v>
      </c>
      <c r="D24371" s="7" t="str">
        <f t="shared" si="380"/>
        <v>Unique</v>
      </c>
    </row>
    <row r="24372" spans="1:4" x14ac:dyDescent="0.35">
      <c r="A24372" s="7" t="s">
        <v>26843</v>
      </c>
      <c r="B24372" s="21">
        <v>10518</v>
      </c>
      <c r="C24372" s="13">
        <v>-6.0000000000000005E-2</v>
      </c>
      <c r="D24372" s="7" t="str">
        <f t="shared" si="380"/>
        <v>Unique</v>
      </c>
    </row>
    <row r="24373" spans="1:4" x14ac:dyDescent="0.35">
      <c r="A24373" s="7" t="s">
        <v>26842</v>
      </c>
      <c r="B24373" s="21">
        <v>10518</v>
      </c>
      <c r="C24373" s="13">
        <v>-6.0000000000000005E-2</v>
      </c>
      <c r="D24373" s="7" t="str">
        <f t="shared" si="380"/>
        <v>Unique</v>
      </c>
    </row>
    <row r="24374" spans="1:4" x14ac:dyDescent="0.35">
      <c r="A24374" s="7" t="s">
        <v>26841</v>
      </c>
      <c r="B24374" s="21">
        <v>10518</v>
      </c>
      <c r="C24374" s="13">
        <v>-0.04</v>
      </c>
      <c r="D24374" s="7" t="str">
        <f t="shared" si="380"/>
        <v>Unique</v>
      </c>
    </row>
    <row r="24375" spans="1:4" x14ac:dyDescent="0.35">
      <c r="A24375" s="7" t="s">
        <v>26913</v>
      </c>
      <c r="B24375" s="21">
        <v>10491</v>
      </c>
      <c r="C24375" s="13">
        <v>5.67</v>
      </c>
      <c r="D24375" s="7" t="str">
        <f t="shared" si="380"/>
        <v>Unique</v>
      </c>
    </row>
    <row r="24376" spans="1:4" x14ac:dyDescent="0.35">
      <c r="A24376" s="7" t="s">
        <v>26914</v>
      </c>
      <c r="B24376" s="21">
        <v>10482</v>
      </c>
      <c r="C24376" s="13">
        <v>5.67</v>
      </c>
      <c r="D24376" s="7" t="str">
        <f t="shared" si="380"/>
        <v>Unique</v>
      </c>
    </row>
    <row r="24377" spans="1:4" x14ac:dyDescent="0.35">
      <c r="A24377" s="7" t="s">
        <v>26840</v>
      </c>
      <c r="B24377" s="21" t="s">
        <v>26839</v>
      </c>
      <c r="C24377" s="13">
        <v>7.09</v>
      </c>
      <c r="D24377" s="7" t="str">
        <f t="shared" si="380"/>
        <v>Unique</v>
      </c>
    </row>
    <row r="24378" spans="1:4" x14ac:dyDescent="0.35">
      <c r="A24378" s="7" t="s">
        <v>26838</v>
      </c>
      <c r="B24378" s="21" t="s">
        <v>26839</v>
      </c>
      <c r="C24378" s="13">
        <v>7.09</v>
      </c>
      <c r="D24378" s="7" t="str">
        <f t="shared" si="380"/>
        <v>Unique</v>
      </c>
    </row>
    <row r="24379" spans="1:4" x14ac:dyDescent="0.35">
      <c r="A24379" s="7" t="s">
        <v>26840</v>
      </c>
      <c r="B24379" s="21" t="s">
        <v>26839</v>
      </c>
      <c r="C24379" s="13">
        <v>-0.05</v>
      </c>
      <c r="D24379" s="7" t="str">
        <f t="shared" si="380"/>
        <v>Unique</v>
      </c>
    </row>
    <row r="24380" spans="1:4" x14ac:dyDescent="0.35">
      <c r="A24380" s="7" t="s">
        <v>26838</v>
      </c>
      <c r="B24380" s="21" t="s">
        <v>26839</v>
      </c>
      <c r="C24380" s="13">
        <v>-0.03</v>
      </c>
      <c r="D24380" s="7" t="str">
        <f t="shared" si="380"/>
        <v>Unique</v>
      </c>
    </row>
    <row r="24381" spans="1:4" x14ac:dyDescent="0.35">
      <c r="A24381" s="7" t="s">
        <v>26915</v>
      </c>
      <c r="B24381" s="21" t="s">
        <v>26916</v>
      </c>
      <c r="C24381" s="13">
        <v>5.92</v>
      </c>
      <c r="D24381" s="7" t="str">
        <f t="shared" si="380"/>
        <v>Unique</v>
      </c>
    </row>
    <row r="24382" spans="1:4" x14ac:dyDescent="0.35">
      <c r="A24382" s="7" t="s">
        <v>26917</v>
      </c>
      <c r="B24382" s="21" t="s">
        <v>26918</v>
      </c>
      <c r="C24382" s="13">
        <v>5.67</v>
      </c>
      <c r="D24382" s="7" t="str">
        <f t="shared" si="380"/>
        <v>Unique</v>
      </c>
    </row>
    <row r="24383" spans="1:4" x14ac:dyDescent="0.35">
      <c r="A24383" s="7" t="s">
        <v>26919</v>
      </c>
      <c r="B24383" s="21">
        <v>10441</v>
      </c>
      <c r="C24383" s="13">
        <v>5.67</v>
      </c>
      <c r="D24383" s="7" t="str">
        <f t="shared" si="380"/>
        <v>Unique</v>
      </c>
    </row>
    <row r="24384" spans="1:4" x14ac:dyDescent="0.35">
      <c r="A24384" s="7" t="s">
        <v>26920</v>
      </c>
      <c r="B24384" s="21">
        <v>10448</v>
      </c>
      <c r="C24384" s="13">
        <v>5.67</v>
      </c>
      <c r="D24384" s="7" t="str">
        <f t="shared" si="380"/>
        <v>Unique</v>
      </c>
    </row>
    <row r="24385" spans="1:4" x14ac:dyDescent="0.35">
      <c r="A24385" s="7" t="s">
        <v>26921</v>
      </c>
      <c r="B24385" s="21" t="s">
        <v>26922</v>
      </c>
      <c r="C24385" s="13">
        <v>5.67</v>
      </c>
      <c r="D24385" s="7" t="str">
        <f t="shared" si="380"/>
        <v>Unique</v>
      </c>
    </row>
    <row r="24386" spans="1:4" x14ac:dyDescent="0.35">
      <c r="A24386" s="7" t="s">
        <v>26923</v>
      </c>
      <c r="B24386" s="21" t="s">
        <v>26924</v>
      </c>
      <c r="C24386" s="13">
        <v>5.67</v>
      </c>
      <c r="D24386" s="7" t="str">
        <f t="shared" ref="D24386:D24449" si="381">IF(COUNTIFS(A:A,A24386,B:B,B24386,C:C,C24386)&gt;1,"Doublon","Unique")</f>
        <v>Unique</v>
      </c>
    </row>
    <row r="24387" spans="1:4" x14ac:dyDescent="0.35">
      <c r="A24387" s="7" t="s">
        <v>26925</v>
      </c>
      <c r="B24387" s="21" t="s">
        <v>26926</v>
      </c>
      <c r="C24387" s="13">
        <v>7.6599999999999993</v>
      </c>
      <c r="D24387" s="7" t="str">
        <f t="shared" si="381"/>
        <v>Unique</v>
      </c>
    </row>
    <row r="24388" spans="1:4" x14ac:dyDescent="0.35">
      <c r="A24388" s="7" t="s">
        <v>26927</v>
      </c>
      <c r="B24388" s="21">
        <v>10225</v>
      </c>
      <c r="C24388" s="13">
        <v>5.67</v>
      </c>
      <c r="D24388" s="7" t="str">
        <f t="shared" si="381"/>
        <v>Unique</v>
      </c>
    </row>
    <row r="24389" spans="1:4" x14ac:dyDescent="0.35">
      <c r="A24389" s="7" t="s">
        <v>26928</v>
      </c>
      <c r="B24389" s="21" t="s">
        <v>26929</v>
      </c>
      <c r="C24389" s="13">
        <v>5.67</v>
      </c>
      <c r="D24389" s="7" t="str">
        <f t="shared" si="381"/>
        <v>Unique</v>
      </c>
    </row>
    <row r="24390" spans="1:4" x14ac:dyDescent="0.35">
      <c r="A24390" s="7" t="s">
        <v>26930</v>
      </c>
      <c r="B24390" s="21" t="s">
        <v>26931</v>
      </c>
      <c r="C24390" s="13">
        <v>5.9399999999999995</v>
      </c>
      <c r="D24390" s="7" t="str">
        <f t="shared" si="381"/>
        <v>Unique</v>
      </c>
    </row>
    <row r="24391" spans="1:4" x14ac:dyDescent="0.35">
      <c r="A24391" s="7" t="s">
        <v>26932</v>
      </c>
      <c r="B24391" s="21" t="s">
        <v>26933</v>
      </c>
      <c r="C24391" s="13">
        <v>5.93</v>
      </c>
      <c r="D24391" s="7" t="str">
        <f t="shared" si="381"/>
        <v>Unique</v>
      </c>
    </row>
    <row r="24392" spans="1:4" x14ac:dyDescent="0.35">
      <c r="A24392" s="7" t="s">
        <v>26934</v>
      </c>
      <c r="B24392" s="21" t="s">
        <v>26935</v>
      </c>
      <c r="C24392" s="13">
        <v>5.92</v>
      </c>
      <c r="D24392" s="7" t="str">
        <f t="shared" si="381"/>
        <v>Unique</v>
      </c>
    </row>
    <row r="24393" spans="1:4" x14ac:dyDescent="0.35">
      <c r="A24393" s="7" t="s">
        <v>26905</v>
      </c>
      <c r="B24393" s="21" t="s">
        <v>26906</v>
      </c>
      <c r="C24393" s="13">
        <v>5.67</v>
      </c>
      <c r="D24393" s="7" t="str">
        <f t="shared" si="381"/>
        <v>Unique</v>
      </c>
    </row>
    <row r="24394" spans="1:4" x14ac:dyDescent="0.35">
      <c r="A24394" s="7" t="s">
        <v>26943</v>
      </c>
      <c r="B24394" s="21">
        <v>10447</v>
      </c>
      <c r="C24394" s="13">
        <v>5.5100000000000007</v>
      </c>
      <c r="D24394" s="7" t="str">
        <f t="shared" si="381"/>
        <v>Unique</v>
      </c>
    </row>
    <row r="24395" spans="1:4" x14ac:dyDescent="0.35">
      <c r="A24395" s="7" t="s">
        <v>26944</v>
      </c>
      <c r="B24395" s="21">
        <v>10494</v>
      </c>
      <c r="C24395" s="13">
        <v>5.5100000000000007</v>
      </c>
      <c r="D24395" s="7" t="str">
        <f t="shared" si="381"/>
        <v>Unique</v>
      </c>
    </row>
    <row r="24396" spans="1:4" x14ac:dyDescent="0.35">
      <c r="A24396" s="7" t="s">
        <v>26945</v>
      </c>
      <c r="B24396" s="21">
        <v>10503</v>
      </c>
      <c r="C24396" s="13">
        <v>7.6</v>
      </c>
      <c r="D24396" s="7" t="str">
        <f t="shared" si="381"/>
        <v>Unique</v>
      </c>
    </row>
    <row r="24397" spans="1:4" x14ac:dyDescent="0.35">
      <c r="A24397" s="7" t="s">
        <v>26946</v>
      </c>
      <c r="B24397" s="21">
        <v>10525</v>
      </c>
      <c r="C24397" s="13">
        <v>10.920000000000002</v>
      </c>
      <c r="D24397" s="7" t="str">
        <f t="shared" si="381"/>
        <v>Unique</v>
      </c>
    </row>
    <row r="24398" spans="1:4" x14ac:dyDescent="0.35">
      <c r="A24398" s="7" t="s">
        <v>26947</v>
      </c>
      <c r="B24398" s="21">
        <v>10469</v>
      </c>
      <c r="C24398" s="13">
        <v>1.19</v>
      </c>
      <c r="D24398" s="7" t="str">
        <f t="shared" si="381"/>
        <v>Unique</v>
      </c>
    </row>
    <row r="24399" spans="1:4" x14ac:dyDescent="0.35">
      <c r="A24399" s="7" t="s">
        <v>26948</v>
      </c>
      <c r="B24399" s="21">
        <v>10513</v>
      </c>
      <c r="C24399" s="13">
        <v>1.19</v>
      </c>
      <c r="D24399" s="7" t="str">
        <f t="shared" si="381"/>
        <v>Unique</v>
      </c>
    </row>
    <row r="24400" spans="1:4" x14ac:dyDescent="0.35">
      <c r="A24400" s="7" t="s">
        <v>26949</v>
      </c>
      <c r="B24400" s="21">
        <v>10504</v>
      </c>
      <c r="C24400" s="13">
        <v>1.19</v>
      </c>
      <c r="D24400" s="7" t="str">
        <f t="shared" si="381"/>
        <v>Unique</v>
      </c>
    </row>
    <row r="24401" spans="1:4" x14ac:dyDescent="0.35">
      <c r="A24401" s="7" t="s">
        <v>26950</v>
      </c>
      <c r="B24401" s="21">
        <v>10478</v>
      </c>
      <c r="C24401" s="13">
        <v>1.19</v>
      </c>
      <c r="D24401" s="7" t="str">
        <f t="shared" si="381"/>
        <v>Unique</v>
      </c>
    </row>
    <row r="24402" spans="1:4" x14ac:dyDescent="0.35">
      <c r="A24402" s="7" t="s">
        <v>24357</v>
      </c>
      <c r="B24402" s="21" t="s">
        <v>11466</v>
      </c>
      <c r="C24402" s="13">
        <v>4.8999999999999995</v>
      </c>
      <c r="D24402" s="7" t="str">
        <f t="shared" si="381"/>
        <v>Unique</v>
      </c>
    </row>
    <row r="24403" spans="1:4" x14ac:dyDescent="0.35">
      <c r="A24403" s="7" t="s">
        <v>26942</v>
      </c>
      <c r="B24403" s="21" t="s">
        <v>26645</v>
      </c>
      <c r="C24403" s="13">
        <v>5.9399999999999995</v>
      </c>
      <c r="D24403" s="7" t="str">
        <f t="shared" si="381"/>
        <v>Unique</v>
      </c>
    </row>
    <row r="24404" spans="1:4" x14ac:dyDescent="0.35">
      <c r="A24404" s="7" t="s">
        <v>26937</v>
      </c>
      <c r="B24404" s="21" t="s">
        <v>26938</v>
      </c>
      <c r="C24404" s="13">
        <v>5.93</v>
      </c>
      <c r="D24404" s="7" t="str">
        <f t="shared" si="381"/>
        <v>Unique</v>
      </c>
    </row>
    <row r="24405" spans="1:4" x14ac:dyDescent="0.35">
      <c r="A24405" s="7" t="s">
        <v>26936</v>
      </c>
      <c r="B24405" s="21" t="s">
        <v>1771</v>
      </c>
      <c r="C24405" s="13">
        <v>5.67</v>
      </c>
      <c r="D24405" s="7" t="str">
        <f t="shared" si="381"/>
        <v>Unique</v>
      </c>
    </row>
    <row r="24406" spans="1:4" x14ac:dyDescent="0.35">
      <c r="A24406" s="7" t="s">
        <v>26939</v>
      </c>
      <c r="B24406" s="21" t="s">
        <v>26940</v>
      </c>
      <c r="C24406" s="13">
        <v>5.93</v>
      </c>
      <c r="D24406" s="7" t="str">
        <f t="shared" si="381"/>
        <v>Unique</v>
      </c>
    </row>
    <row r="24407" spans="1:4" x14ac:dyDescent="0.35">
      <c r="A24407" s="7" t="s">
        <v>26941</v>
      </c>
      <c r="B24407" s="21">
        <v>30101322</v>
      </c>
      <c r="C24407" s="13">
        <v>5.67</v>
      </c>
      <c r="D24407" s="7" t="str">
        <f t="shared" si="381"/>
        <v>Unique</v>
      </c>
    </row>
    <row r="24408" spans="1:4" x14ac:dyDescent="0.35">
      <c r="A24408" s="7" t="s">
        <v>26952</v>
      </c>
      <c r="B24408" s="21">
        <v>10504</v>
      </c>
      <c r="C24408" s="13">
        <v>-0.5</v>
      </c>
      <c r="D24408" s="7" t="str">
        <f t="shared" si="381"/>
        <v>Unique</v>
      </c>
    </row>
    <row r="24409" spans="1:4" x14ac:dyDescent="0.35">
      <c r="A24409" s="7" t="s">
        <v>26955</v>
      </c>
      <c r="B24409" s="21" t="s">
        <v>26954</v>
      </c>
      <c r="C24409" s="13">
        <v>-0.5</v>
      </c>
      <c r="D24409" s="7" t="str">
        <f t="shared" si="381"/>
        <v>Unique</v>
      </c>
    </row>
    <row r="24410" spans="1:4" x14ac:dyDescent="0.35">
      <c r="A24410" s="7" t="s">
        <v>26957</v>
      </c>
      <c r="B24410" s="21" t="s">
        <v>26958</v>
      </c>
      <c r="C24410" s="13">
        <v>5.67</v>
      </c>
      <c r="D24410" s="7" t="str">
        <f t="shared" si="381"/>
        <v>Unique</v>
      </c>
    </row>
    <row r="24411" spans="1:4" x14ac:dyDescent="0.35">
      <c r="A24411" s="7" t="s">
        <v>26959</v>
      </c>
      <c r="B24411" s="21">
        <v>10513</v>
      </c>
      <c r="C24411" s="13">
        <v>8.74</v>
      </c>
      <c r="D24411" s="7" t="str">
        <f t="shared" si="381"/>
        <v>Unique</v>
      </c>
    </row>
    <row r="24412" spans="1:4" x14ac:dyDescent="0.35">
      <c r="A24412" s="7" t="s">
        <v>26960</v>
      </c>
      <c r="B24412" s="21" t="s">
        <v>26961</v>
      </c>
      <c r="C24412" s="13">
        <v>5.92</v>
      </c>
      <c r="D24412" s="7" t="str">
        <f t="shared" si="381"/>
        <v>Unique</v>
      </c>
    </row>
    <row r="24413" spans="1:4" x14ac:dyDescent="0.35">
      <c r="A24413" s="7" t="s">
        <v>26962</v>
      </c>
      <c r="B24413" s="21">
        <v>10456</v>
      </c>
      <c r="C24413" s="13">
        <v>8.74</v>
      </c>
      <c r="D24413" s="7" t="str">
        <f t="shared" si="381"/>
        <v>Unique</v>
      </c>
    </row>
    <row r="24414" spans="1:4" x14ac:dyDescent="0.35">
      <c r="A24414" s="7" t="s">
        <v>26963</v>
      </c>
      <c r="B24414" s="21">
        <v>10481</v>
      </c>
      <c r="C24414" s="13">
        <v>7.6599999999999993</v>
      </c>
      <c r="D24414" s="7" t="str">
        <f t="shared" si="381"/>
        <v>Unique</v>
      </c>
    </row>
    <row r="24415" spans="1:4" x14ac:dyDescent="0.35">
      <c r="A24415" s="7" t="s">
        <v>26964</v>
      </c>
      <c r="B24415" s="21" t="s">
        <v>26965</v>
      </c>
      <c r="C24415" s="13">
        <v>5.92</v>
      </c>
      <c r="D24415" s="7" t="str">
        <f t="shared" si="381"/>
        <v>Unique</v>
      </c>
    </row>
    <row r="24416" spans="1:4" x14ac:dyDescent="0.35">
      <c r="A24416" s="7" t="s">
        <v>26966</v>
      </c>
      <c r="B24416" s="21">
        <v>10490</v>
      </c>
      <c r="C24416" s="13">
        <v>6.6099999999999994</v>
      </c>
      <c r="D24416" s="7" t="str">
        <f t="shared" si="381"/>
        <v>Unique</v>
      </c>
    </row>
    <row r="24417" spans="1:4" x14ac:dyDescent="0.35">
      <c r="A24417" s="7" t="s">
        <v>26956</v>
      </c>
      <c r="B24417" s="21">
        <v>10477</v>
      </c>
      <c r="C24417" s="13">
        <v>5.9399999999999995</v>
      </c>
      <c r="D24417" s="7" t="str">
        <f t="shared" si="381"/>
        <v>Unique</v>
      </c>
    </row>
    <row r="24418" spans="1:4" x14ac:dyDescent="0.35">
      <c r="A24418" s="7" t="s">
        <v>26967</v>
      </c>
      <c r="B24418" s="21">
        <v>10168</v>
      </c>
      <c r="C24418" s="13">
        <v>8.2199999999999989</v>
      </c>
      <c r="D24418" s="7" t="str">
        <f t="shared" si="381"/>
        <v>Unique</v>
      </c>
    </row>
    <row r="24419" spans="1:4" x14ac:dyDescent="0.35">
      <c r="A24419" s="7" t="s">
        <v>26968</v>
      </c>
      <c r="B24419" s="21" t="s">
        <v>26969</v>
      </c>
      <c r="C24419" s="13">
        <v>5.9399999999999995</v>
      </c>
      <c r="D24419" s="7" t="str">
        <f t="shared" si="381"/>
        <v>Unique</v>
      </c>
    </row>
    <row r="24420" spans="1:4" x14ac:dyDescent="0.35">
      <c r="A24420" s="7" t="s">
        <v>26970</v>
      </c>
      <c r="B24420" s="21" t="s">
        <v>26971</v>
      </c>
      <c r="C24420" s="13">
        <v>5.92</v>
      </c>
      <c r="D24420" s="7" t="str">
        <f t="shared" si="381"/>
        <v>Unique</v>
      </c>
    </row>
    <row r="24421" spans="1:4" x14ac:dyDescent="0.35">
      <c r="A24421" s="7" t="s">
        <v>26972</v>
      </c>
      <c r="B24421" s="21" t="s">
        <v>26973</v>
      </c>
      <c r="C24421" s="13">
        <v>5.67</v>
      </c>
      <c r="D24421" s="7" t="str">
        <f t="shared" si="381"/>
        <v>Unique</v>
      </c>
    </row>
    <row r="24422" spans="1:4" x14ac:dyDescent="0.35">
      <c r="A24422" s="7" t="s">
        <v>26974</v>
      </c>
      <c r="B24422" s="21" t="s">
        <v>26975</v>
      </c>
      <c r="C24422" s="13">
        <v>5.67</v>
      </c>
      <c r="D24422" s="7" t="str">
        <f t="shared" si="381"/>
        <v>Unique</v>
      </c>
    </row>
    <row r="24423" spans="1:4" x14ac:dyDescent="0.35">
      <c r="A24423" s="7" t="s">
        <v>26976</v>
      </c>
      <c r="B24423" s="21" t="s">
        <v>26977</v>
      </c>
      <c r="C24423" s="13">
        <v>12.230000000000002</v>
      </c>
      <c r="D24423" s="7" t="str">
        <f t="shared" si="381"/>
        <v>Unique</v>
      </c>
    </row>
    <row r="24424" spans="1:4" x14ac:dyDescent="0.35">
      <c r="A24424" s="7" t="s">
        <v>26978</v>
      </c>
      <c r="B24424" s="21" t="s">
        <v>26979</v>
      </c>
      <c r="C24424" s="13">
        <v>5.92</v>
      </c>
      <c r="D24424" s="7" t="str">
        <f t="shared" si="381"/>
        <v>Unique</v>
      </c>
    </row>
    <row r="24425" spans="1:4" x14ac:dyDescent="0.35">
      <c r="A24425" s="7" t="s">
        <v>26980</v>
      </c>
      <c r="B24425" s="21" t="s">
        <v>26981</v>
      </c>
      <c r="C24425" s="13">
        <v>8.2199999999999989</v>
      </c>
      <c r="D24425" s="7" t="str">
        <f t="shared" si="381"/>
        <v>Unique</v>
      </c>
    </row>
    <row r="24426" spans="1:4" x14ac:dyDescent="0.35">
      <c r="A24426" s="7" t="s">
        <v>26982</v>
      </c>
      <c r="B24426" s="21" t="s">
        <v>26983</v>
      </c>
      <c r="C24426" s="13">
        <v>5.67</v>
      </c>
      <c r="D24426" s="7" t="str">
        <f t="shared" si="381"/>
        <v>Unique</v>
      </c>
    </row>
    <row r="24427" spans="1:4" x14ac:dyDescent="0.35">
      <c r="A24427" s="7" t="s">
        <v>26984</v>
      </c>
      <c r="B24427" s="21">
        <v>10487</v>
      </c>
      <c r="C24427" s="13">
        <v>5.67</v>
      </c>
      <c r="D24427" s="7" t="str">
        <f t="shared" si="381"/>
        <v>Unique</v>
      </c>
    </row>
    <row r="24428" spans="1:4" x14ac:dyDescent="0.35">
      <c r="A24428" s="7" t="s">
        <v>26985</v>
      </c>
      <c r="B24428" s="21" t="s">
        <v>26986</v>
      </c>
      <c r="C24428" s="13">
        <v>6.6099999999999994</v>
      </c>
      <c r="D24428" s="7" t="str">
        <f t="shared" si="381"/>
        <v>Unique</v>
      </c>
    </row>
    <row r="24429" spans="1:4" x14ac:dyDescent="0.35">
      <c r="A24429" s="7" t="s">
        <v>26987</v>
      </c>
      <c r="B24429" s="21" t="s">
        <v>26988</v>
      </c>
      <c r="C24429" s="13">
        <v>5.92</v>
      </c>
      <c r="D24429" s="7" t="str">
        <f t="shared" si="381"/>
        <v>Unique</v>
      </c>
    </row>
    <row r="24430" spans="1:4" x14ac:dyDescent="0.35">
      <c r="A24430" s="7" t="s">
        <v>26989</v>
      </c>
      <c r="B24430" s="21">
        <v>10406</v>
      </c>
      <c r="C24430" s="13">
        <v>5.67</v>
      </c>
      <c r="D24430" s="7" t="str">
        <f t="shared" si="381"/>
        <v>Unique</v>
      </c>
    </row>
    <row r="24431" spans="1:4" x14ac:dyDescent="0.35">
      <c r="A24431" s="7" t="s">
        <v>26990</v>
      </c>
      <c r="B24431" s="21" t="s">
        <v>26991</v>
      </c>
      <c r="C24431" s="13">
        <v>5.67</v>
      </c>
      <c r="D24431" s="7" t="str">
        <f t="shared" si="381"/>
        <v>Unique</v>
      </c>
    </row>
    <row r="24432" spans="1:4" x14ac:dyDescent="0.35">
      <c r="A24432" s="7" t="s">
        <v>26992</v>
      </c>
      <c r="B24432" s="21" t="s">
        <v>26993</v>
      </c>
      <c r="C24432" s="13">
        <v>5.67</v>
      </c>
      <c r="D24432" s="7" t="str">
        <f t="shared" si="381"/>
        <v>Unique</v>
      </c>
    </row>
    <row r="24433" spans="1:4" x14ac:dyDescent="0.35">
      <c r="A24433" s="7" t="s">
        <v>26994</v>
      </c>
      <c r="B24433" s="21">
        <v>10478</v>
      </c>
      <c r="C24433" s="13">
        <v>7.9499999999999993</v>
      </c>
      <c r="D24433" s="7" t="str">
        <f t="shared" si="381"/>
        <v>Unique</v>
      </c>
    </row>
    <row r="24434" spans="1:4" x14ac:dyDescent="0.35">
      <c r="A24434" s="7" t="s">
        <v>26995</v>
      </c>
      <c r="B24434" s="21">
        <v>10408</v>
      </c>
      <c r="C24434" s="13">
        <v>5.67</v>
      </c>
      <c r="D24434" s="7" t="str">
        <f t="shared" si="381"/>
        <v>Unique</v>
      </c>
    </row>
    <row r="24435" spans="1:4" x14ac:dyDescent="0.35">
      <c r="A24435" s="7" t="s">
        <v>26996</v>
      </c>
      <c r="B24435" s="21" t="s">
        <v>26997</v>
      </c>
      <c r="C24435" s="13">
        <v>5.67</v>
      </c>
      <c r="D24435" s="7" t="str">
        <f t="shared" si="381"/>
        <v>Unique</v>
      </c>
    </row>
    <row r="24436" spans="1:4" x14ac:dyDescent="0.35">
      <c r="A24436" s="7" t="s">
        <v>26998</v>
      </c>
      <c r="B24436" s="21">
        <v>10498</v>
      </c>
      <c r="C24436" s="13">
        <v>5.9399999999999995</v>
      </c>
      <c r="D24436" s="7" t="str">
        <f t="shared" si="381"/>
        <v>Unique</v>
      </c>
    </row>
    <row r="24437" spans="1:4" x14ac:dyDescent="0.35">
      <c r="A24437" s="7" t="s">
        <v>26949</v>
      </c>
      <c r="B24437" s="21">
        <v>10504</v>
      </c>
      <c r="C24437" s="13">
        <v>9.36</v>
      </c>
      <c r="D24437" s="7" t="str">
        <f t="shared" si="381"/>
        <v>Unique</v>
      </c>
    </row>
    <row r="24438" spans="1:4" x14ac:dyDescent="0.35">
      <c r="A24438" s="7" t="s">
        <v>26950</v>
      </c>
      <c r="B24438" s="21">
        <v>10478</v>
      </c>
      <c r="C24438" s="13">
        <v>5.67</v>
      </c>
      <c r="D24438" s="7" t="str">
        <f t="shared" si="381"/>
        <v>Unique</v>
      </c>
    </row>
    <row r="24439" spans="1:4" x14ac:dyDescent="0.35">
      <c r="A24439" s="7" t="s">
        <v>27001</v>
      </c>
      <c r="B24439" s="21">
        <v>10498</v>
      </c>
      <c r="C24439" s="13">
        <v>5.67</v>
      </c>
      <c r="D24439" s="7" t="str">
        <f t="shared" si="381"/>
        <v>Unique</v>
      </c>
    </row>
    <row r="24440" spans="1:4" x14ac:dyDescent="0.35">
      <c r="A24440" s="7" t="s">
        <v>26948</v>
      </c>
      <c r="B24440" s="21">
        <v>10513</v>
      </c>
      <c r="C24440" s="13">
        <v>8.74</v>
      </c>
      <c r="D24440" s="7" t="str">
        <f t="shared" si="381"/>
        <v>Unique</v>
      </c>
    </row>
    <row r="24441" spans="1:4" x14ac:dyDescent="0.35">
      <c r="A24441" s="7" t="s">
        <v>26947</v>
      </c>
      <c r="B24441" s="21">
        <v>10469</v>
      </c>
      <c r="C24441" s="13">
        <v>5.92</v>
      </c>
      <c r="D24441" s="7" t="str">
        <f t="shared" si="381"/>
        <v>Unique</v>
      </c>
    </row>
    <row r="24442" spans="1:4" x14ac:dyDescent="0.35">
      <c r="A24442" s="7" t="s">
        <v>27002</v>
      </c>
      <c r="B24442" s="21" t="s">
        <v>27003</v>
      </c>
      <c r="C24442" s="13">
        <v>5.67</v>
      </c>
      <c r="D24442" s="7" t="str">
        <f t="shared" si="381"/>
        <v>Unique</v>
      </c>
    </row>
    <row r="24443" spans="1:4" x14ac:dyDescent="0.35">
      <c r="A24443" s="7" t="s">
        <v>26955</v>
      </c>
      <c r="B24443" s="21" t="s">
        <v>26954</v>
      </c>
      <c r="C24443" s="13">
        <v>-0.03</v>
      </c>
      <c r="D24443" s="7" t="str">
        <f t="shared" si="381"/>
        <v>Unique</v>
      </c>
    </row>
    <row r="24444" spans="1:4" x14ac:dyDescent="0.35">
      <c r="A24444" s="7" t="s">
        <v>26953</v>
      </c>
      <c r="B24444" s="21" t="s">
        <v>26954</v>
      </c>
      <c r="C24444" s="13">
        <v>-0.05</v>
      </c>
      <c r="D24444" s="7" t="str">
        <f t="shared" si="381"/>
        <v>Unique</v>
      </c>
    </row>
    <row r="24445" spans="1:4" x14ac:dyDescent="0.35">
      <c r="A24445" s="7" t="s">
        <v>26955</v>
      </c>
      <c r="B24445" s="21" t="s">
        <v>26954</v>
      </c>
      <c r="C24445" s="13">
        <v>11.670000000000002</v>
      </c>
      <c r="D24445" s="7" t="str">
        <f t="shared" si="381"/>
        <v>Unique</v>
      </c>
    </row>
    <row r="24446" spans="1:4" x14ac:dyDescent="0.35">
      <c r="A24446" s="7" t="s">
        <v>26953</v>
      </c>
      <c r="B24446" s="21" t="s">
        <v>26954</v>
      </c>
      <c r="C24446" s="13">
        <v>11.670000000000002</v>
      </c>
      <c r="D24446" s="7" t="str">
        <f t="shared" si="381"/>
        <v>Unique</v>
      </c>
    </row>
    <row r="24447" spans="1:4" x14ac:dyDescent="0.35">
      <c r="A24447" s="7" t="s">
        <v>26952</v>
      </c>
      <c r="B24447" s="21">
        <v>10504</v>
      </c>
      <c r="C24447" s="13">
        <v>-0.03</v>
      </c>
      <c r="D24447" s="7" t="str">
        <f t="shared" si="381"/>
        <v>Unique</v>
      </c>
    </row>
    <row r="24448" spans="1:4" x14ac:dyDescent="0.35">
      <c r="A24448" s="7" t="s">
        <v>26951</v>
      </c>
      <c r="B24448" s="21">
        <v>10504</v>
      </c>
      <c r="C24448" s="13">
        <v>-0.05</v>
      </c>
      <c r="D24448" s="7" t="str">
        <f t="shared" si="381"/>
        <v>Unique</v>
      </c>
    </row>
    <row r="24449" spans="1:4" x14ac:dyDescent="0.35">
      <c r="A24449" s="7" t="s">
        <v>26952</v>
      </c>
      <c r="B24449" s="21">
        <v>10504</v>
      </c>
      <c r="C24449" s="13">
        <v>5.9399999999999995</v>
      </c>
      <c r="D24449" s="7" t="str">
        <f t="shared" si="381"/>
        <v>Unique</v>
      </c>
    </row>
    <row r="24450" spans="1:4" x14ac:dyDescent="0.35">
      <c r="A24450" s="7" t="s">
        <v>26951</v>
      </c>
      <c r="B24450" s="21">
        <v>10504</v>
      </c>
      <c r="C24450" s="13">
        <v>9.36</v>
      </c>
      <c r="D24450" s="7" t="str">
        <f t="shared" ref="D24450:D24513" si="382">IF(COUNTIFS(A:A,A24450,B:B,B24450,C:C,C24450)&gt;1,"Doublon","Unique")</f>
        <v>Unique</v>
      </c>
    </row>
    <row r="24451" spans="1:4" x14ac:dyDescent="0.35">
      <c r="A24451" s="7" t="s">
        <v>26999</v>
      </c>
      <c r="B24451" s="21" t="s">
        <v>27000</v>
      </c>
      <c r="C24451" s="13">
        <v>6.6099999999999994</v>
      </c>
      <c r="D24451" s="7" t="str">
        <f t="shared" si="382"/>
        <v>Unique</v>
      </c>
    </row>
    <row r="24452" spans="1:4" x14ac:dyDescent="0.35">
      <c r="A24452" s="7" t="s">
        <v>27004</v>
      </c>
      <c r="B24452" s="21">
        <v>10433</v>
      </c>
      <c r="C24452" s="13">
        <v>10.46</v>
      </c>
      <c r="D24452" s="7" t="str">
        <f t="shared" si="382"/>
        <v>Unique</v>
      </c>
    </row>
    <row r="24453" spans="1:4" x14ac:dyDescent="0.35">
      <c r="A24453" s="7" t="s">
        <v>27005</v>
      </c>
      <c r="B24453" s="21" t="s">
        <v>27006</v>
      </c>
      <c r="C24453" s="13">
        <v>5.92</v>
      </c>
      <c r="D24453" s="7" t="str">
        <f t="shared" si="382"/>
        <v>Unique</v>
      </c>
    </row>
    <row r="24454" spans="1:4" x14ac:dyDescent="0.35">
      <c r="A24454" s="7" t="s">
        <v>27007</v>
      </c>
      <c r="B24454" s="21" t="s">
        <v>27008</v>
      </c>
      <c r="C24454" s="13">
        <v>5.92</v>
      </c>
      <c r="D24454" s="7" t="str">
        <f t="shared" si="382"/>
        <v>Unique</v>
      </c>
    </row>
    <row r="24455" spans="1:4" x14ac:dyDescent="0.35">
      <c r="A24455" s="7" t="s">
        <v>27009</v>
      </c>
      <c r="B24455" s="21" t="s">
        <v>27010</v>
      </c>
      <c r="C24455" s="13">
        <v>5.67</v>
      </c>
      <c r="D24455" s="7" t="str">
        <f t="shared" si="382"/>
        <v>Unique</v>
      </c>
    </row>
    <row r="24456" spans="1:4" x14ac:dyDescent="0.35">
      <c r="A24456" s="7" t="s">
        <v>27011</v>
      </c>
      <c r="B24456" s="21" t="s">
        <v>27012</v>
      </c>
      <c r="C24456" s="13">
        <v>8.74</v>
      </c>
      <c r="D24456" s="7" t="str">
        <f t="shared" si="382"/>
        <v>Unique</v>
      </c>
    </row>
    <row r="24457" spans="1:4" x14ac:dyDescent="0.35">
      <c r="A24457" s="7" t="s">
        <v>27013</v>
      </c>
      <c r="B24457" s="21" t="s">
        <v>27014</v>
      </c>
      <c r="C24457" s="13">
        <v>5.67</v>
      </c>
      <c r="D24457" s="7" t="str">
        <f t="shared" si="382"/>
        <v>Unique</v>
      </c>
    </row>
    <row r="24458" spans="1:4" x14ac:dyDescent="0.35">
      <c r="A24458" s="7" t="s">
        <v>27029</v>
      </c>
      <c r="B24458" s="21" t="s">
        <v>27030</v>
      </c>
      <c r="C24458" s="13">
        <v>9.99</v>
      </c>
      <c r="D24458" s="7" t="str">
        <f t="shared" si="382"/>
        <v>Unique</v>
      </c>
    </row>
    <row r="24459" spans="1:4" x14ac:dyDescent="0.35">
      <c r="A24459" s="7" t="s">
        <v>27031</v>
      </c>
      <c r="B24459" s="21" t="s">
        <v>27032</v>
      </c>
      <c r="C24459" s="13">
        <v>9.99</v>
      </c>
      <c r="D24459" s="7" t="str">
        <f t="shared" si="382"/>
        <v>Unique</v>
      </c>
    </row>
    <row r="24460" spans="1:4" x14ac:dyDescent="0.35">
      <c r="A24460" s="7" t="s">
        <v>27033</v>
      </c>
      <c r="B24460" s="21">
        <v>10534</v>
      </c>
      <c r="C24460" s="13">
        <v>4.47</v>
      </c>
      <c r="D24460" s="7" t="str">
        <f t="shared" si="382"/>
        <v>Unique</v>
      </c>
    </row>
    <row r="24461" spans="1:4" x14ac:dyDescent="0.35">
      <c r="A24461" s="7" t="s">
        <v>27034</v>
      </c>
      <c r="B24461" s="21">
        <v>10537</v>
      </c>
      <c r="C24461" s="13">
        <v>8.1499999999999986</v>
      </c>
      <c r="D24461" s="7" t="str">
        <f t="shared" si="382"/>
        <v>Unique</v>
      </c>
    </row>
    <row r="24462" spans="1:4" x14ac:dyDescent="0.35">
      <c r="A24462" s="7" t="s">
        <v>27035</v>
      </c>
      <c r="B24462" s="21">
        <v>10522</v>
      </c>
      <c r="C24462" s="13">
        <v>9.67</v>
      </c>
      <c r="D24462" s="7" t="str">
        <f t="shared" si="382"/>
        <v>Unique</v>
      </c>
    </row>
    <row r="24463" spans="1:4" x14ac:dyDescent="0.35">
      <c r="A24463" s="7" t="s">
        <v>27036</v>
      </c>
      <c r="B24463" s="21">
        <v>10542</v>
      </c>
      <c r="C24463" s="13">
        <v>1.19</v>
      </c>
      <c r="D24463" s="7" t="str">
        <f t="shared" si="382"/>
        <v>Unique</v>
      </c>
    </row>
    <row r="24464" spans="1:4" x14ac:dyDescent="0.35">
      <c r="A24464" s="7" t="s">
        <v>27037</v>
      </c>
      <c r="B24464" s="21" t="s">
        <v>27038</v>
      </c>
      <c r="C24464" s="13">
        <v>8.56</v>
      </c>
      <c r="D24464" s="7" t="str">
        <f t="shared" si="382"/>
        <v>Unique</v>
      </c>
    </row>
    <row r="24465" spans="1:4" x14ac:dyDescent="0.35">
      <c r="A24465" s="7" t="s">
        <v>27039</v>
      </c>
      <c r="B24465" s="21" t="s">
        <v>27040</v>
      </c>
      <c r="C24465" s="13">
        <v>8.56</v>
      </c>
      <c r="D24465" s="7" t="str">
        <f t="shared" si="382"/>
        <v>Unique</v>
      </c>
    </row>
    <row r="24466" spans="1:4" x14ac:dyDescent="0.35">
      <c r="A24466" s="7" t="s">
        <v>27031</v>
      </c>
      <c r="B24466" s="21" t="s">
        <v>27032</v>
      </c>
      <c r="C24466" s="13">
        <v>1.5</v>
      </c>
      <c r="D24466" s="7" t="str">
        <f t="shared" si="382"/>
        <v>Unique</v>
      </c>
    </row>
    <row r="24467" spans="1:4" x14ac:dyDescent="0.35">
      <c r="A24467" s="7" t="s">
        <v>27037</v>
      </c>
      <c r="B24467" s="21" t="s">
        <v>27038</v>
      </c>
      <c r="C24467" s="13">
        <v>1.5</v>
      </c>
      <c r="D24467" s="7" t="str">
        <f t="shared" si="382"/>
        <v>Unique</v>
      </c>
    </row>
    <row r="24468" spans="1:4" x14ac:dyDescent="0.35">
      <c r="A24468" s="7" t="s">
        <v>27029</v>
      </c>
      <c r="B24468" s="21" t="s">
        <v>27030</v>
      </c>
      <c r="C24468" s="13">
        <v>1.5</v>
      </c>
      <c r="D24468" s="7" t="str">
        <f t="shared" si="382"/>
        <v>Unique</v>
      </c>
    </row>
    <row r="24469" spans="1:4" x14ac:dyDescent="0.35">
      <c r="A24469" s="7" t="s">
        <v>27039</v>
      </c>
      <c r="B24469" s="21" t="s">
        <v>27040</v>
      </c>
      <c r="C24469" s="13">
        <v>1.5</v>
      </c>
      <c r="D24469" s="7" t="str">
        <f t="shared" si="382"/>
        <v>Unique</v>
      </c>
    </row>
    <row r="24470" spans="1:4" x14ac:dyDescent="0.35">
      <c r="A24470" s="7" t="s">
        <v>27026</v>
      </c>
      <c r="B24470" s="21" t="s">
        <v>27027</v>
      </c>
      <c r="C24470" s="13">
        <v>-0.5</v>
      </c>
      <c r="D24470" s="7" t="str">
        <f t="shared" si="382"/>
        <v>Unique</v>
      </c>
    </row>
    <row r="24471" spans="1:4" x14ac:dyDescent="0.35">
      <c r="A24471" s="7" t="s">
        <v>27067</v>
      </c>
      <c r="B24471" s="21" t="s">
        <v>27068</v>
      </c>
      <c r="C24471" s="13">
        <v>5.93</v>
      </c>
      <c r="D24471" s="7" t="str">
        <f t="shared" si="382"/>
        <v>Unique</v>
      </c>
    </row>
    <row r="24472" spans="1:4" x14ac:dyDescent="0.35">
      <c r="A24472" s="7" t="s">
        <v>27065</v>
      </c>
      <c r="B24472" s="21" t="s">
        <v>27066</v>
      </c>
      <c r="C24472" s="13">
        <v>5.67</v>
      </c>
      <c r="D24472" s="7" t="str">
        <f t="shared" si="382"/>
        <v>Unique</v>
      </c>
    </row>
    <row r="24473" spans="1:4" x14ac:dyDescent="0.35">
      <c r="A24473" s="7" t="s">
        <v>27069</v>
      </c>
      <c r="B24473" s="21" t="s">
        <v>27070</v>
      </c>
      <c r="C24473" s="13">
        <v>5.67</v>
      </c>
      <c r="D24473" s="7" t="str">
        <f t="shared" si="382"/>
        <v>Unique</v>
      </c>
    </row>
    <row r="24474" spans="1:4" x14ac:dyDescent="0.35">
      <c r="A24474" s="7" t="s">
        <v>27071</v>
      </c>
      <c r="B24474" s="21" t="s">
        <v>27072</v>
      </c>
      <c r="C24474" s="13">
        <v>5.67</v>
      </c>
      <c r="D24474" s="7" t="str">
        <f t="shared" si="382"/>
        <v>Unique</v>
      </c>
    </row>
    <row r="24475" spans="1:4" x14ac:dyDescent="0.35">
      <c r="A24475" s="7" t="s">
        <v>27073</v>
      </c>
      <c r="B24475" s="21" t="s">
        <v>27074</v>
      </c>
      <c r="C24475" s="13">
        <v>5.67</v>
      </c>
      <c r="D24475" s="7" t="str">
        <f t="shared" si="382"/>
        <v>Unique</v>
      </c>
    </row>
    <row r="24476" spans="1:4" x14ac:dyDescent="0.35">
      <c r="A24476" s="7" t="s">
        <v>27075</v>
      </c>
      <c r="B24476" s="21" t="s">
        <v>27076</v>
      </c>
      <c r="C24476" s="13">
        <v>5.67</v>
      </c>
      <c r="D24476" s="7" t="str">
        <f t="shared" si="382"/>
        <v>Unique</v>
      </c>
    </row>
    <row r="24477" spans="1:4" x14ac:dyDescent="0.35">
      <c r="A24477" s="7" t="s">
        <v>27079</v>
      </c>
      <c r="B24477" s="21" t="s">
        <v>27080</v>
      </c>
      <c r="C24477" s="13">
        <v>8.74</v>
      </c>
      <c r="D24477" s="7" t="str">
        <f t="shared" si="382"/>
        <v>Unique</v>
      </c>
    </row>
    <row r="24478" spans="1:4" x14ac:dyDescent="0.35">
      <c r="A24478" s="7" t="s">
        <v>27081</v>
      </c>
      <c r="B24478" s="21" t="s">
        <v>27082</v>
      </c>
      <c r="C24478" s="13">
        <v>5.67</v>
      </c>
      <c r="D24478" s="7" t="str">
        <f t="shared" si="382"/>
        <v>Unique</v>
      </c>
    </row>
    <row r="24479" spans="1:4" x14ac:dyDescent="0.35">
      <c r="A24479" s="7" t="s">
        <v>27083</v>
      </c>
      <c r="B24479" s="21" t="s">
        <v>27084</v>
      </c>
      <c r="C24479" s="13">
        <v>5.67</v>
      </c>
      <c r="D24479" s="7" t="str">
        <f t="shared" si="382"/>
        <v>Unique</v>
      </c>
    </row>
    <row r="24480" spans="1:4" x14ac:dyDescent="0.35">
      <c r="A24480" s="7" t="s">
        <v>27085</v>
      </c>
      <c r="B24480" s="21" t="s">
        <v>27086</v>
      </c>
      <c r="C24480" s="13">
        <v>5.67</v>
      </c>
      <c r="D24480" s="7" t="str">
        <f t="shared" si="382"/>
        <v>Unique</v>
      </c>
    </row>
    <row r="24481" spans="1:4" x14ac:dyDescent="0.35">
      <c r="A24481" s="7" t="s">
        <v>27087</v>
      </c>
      <c r="B24481" s="21" t="s">
        <v>27088</v>
      </c>
      <c r="C24481" s="13">
        <v>5.67</v>
      </c>
      <c r="D24481" s="7" t="str">
        <f t="shared" si="382"/>
        <v>Unique</v>
      </c>
    </row>
    <row r="24482" spans="1:4" x14ac:dyDescent="0.35">
      <c r="A24482" s="7" t="s">
        <v>27089</v>
      </c>
      <c r="B24482" s="21">
        <v>10555</v>
      </c>
      <c r="C24482" s="13">
        <v>9.0300000000000011</v>
      </c>
      <c r="D24482" s="7" t="str">
        <f t="shared" si="382"/>
        <v>Unique</v>
      </c>
    </row>
    <row r="24483" spans="1:4" x14ac:dyDescent="0.35">
      <c r="A24483" s="7" t="s">
        <v>27090</v>
      </c>
      <c r="B24483" s="21" t="s">
        <v>27091</v>
      </c>
      <c r="C24483" s="13">
        <v>7.6599999999999993</v>
      </c>
      <c r="D24483" s="7" t="str">
        <f t="shared" si="382"/>
        <v>Unique</v>
      </c>
    </row>
    <row r="24484" spans="1:4" x14ac:dyDescent="0.35">
      <c r="A24484" s="7" t="s">
        <v>27026</v>
      </c>
      <c r="B24484" s="21" t="s">
        <v>27027</v>
      </c>
      <c r="C24484" s="13">
        <v>5.92</v>
      </c>
      <c r="D24484" s="7" t="str">
        <f t="shared" si="382"/>
        <v>Unique</v>
      </c>
    </row>
    <row r="24485" spans="1:4" x14ac:dyDescent="0.35">
      <c r="A24485" s="7" t="s">
        <v>27025</v>
      </c>
      <c r="B24485" s="21" t="s">
        <v>25543</v>
      </c>
      <c r="C24485" s="13">
        <v>-0.05</v>
      </c>
      <c r="D24485" s="7" t="str">
        <f t="shared" si="382"/>
        <v>Unique</v>
      </c>
    </row>
    <row r="24486" spans="1:4" x14ac:dyDescent="0.35">
      <c r="A24486" s="7" t="s">
        <v>27026</v>
      </c>
      <c r="B24486" s="21" t="s">
        <v>27027</v>
      </c>
      <c r="C24486" s="13">
        <v>-0.03</v>
      </c>
      <c r="D24486" s="7" t="str">
        <f t="shared" si="382"/>
        <v>Unique</v>
      </c>
    </row>
    <row r="24487" spans="1:4" x14ac:dyDescent="0.35">
      <c r="A24487" s="7" t="s">
        <v>27023</v>
      </c>
      <c r="B24487" s="21">
        <v>30096232</v>
      </c>
      <c r="C24487" s="13">
        <v>5.67</v>
      </c>
      <c r="D24487" s="7" t="str">
        <f t="shared" si="382"/>
        <v>Unique</v>
      </c>
    </row>
    <row r="24488" spans="1:4" x14ac:dyDescent="0.35">
      <c r="A24488" s="7" t="s">
        <v>27092</v>
      </c>
      <c r="B24488" s="21" t="s">
        <v>27093</v>
      </c>
      <c r="C24488" s="13">
        <v>5.67</v>
      </c>
      <c r="D24488" s="7" t="str">
        <f t="shared" si="382"/>
        <v>Unique</v>
      </c>
    </row>
    <row r="24489" spans="1:4" x14ac:dyDescent="0.35">
      <c r="A24489" s="7" t="s">
        <v>27094</v>
      </c>
      <c r="B24489" s="21" t="s">
        <v>27095</v>
      </c>
      <c r="C24489" s="13">
        <v>5.67</v>
      </c>
      <c r="D24489" s="7" t="str">
        <f t="shared" si="382"/>
        <v>Unique</v>
      </c>
    </row>
    <row r="24490" spans="1:4" x14ac:dyDescent="0.35">
      <c r="A24490" s="7" t="s">
        <v>27025</v>
      </c>
      <c r="B24490" s="21" t="s">
        <v>25543</v>
      </c>
      <c r="C24490" s="13">
        <v>6.6099999999999994</v>
      </c>
      <c r="D24490" s="7" t="str">
        <f t="shared" si="382"/>
        <v>Unique</v>
      </c>
    </row>
    <row r="24491" spans="1:4" x14ac:dyDescent="0.35">
      <c r="A24491" s="7" t="s">
        <v>27041</v>
      </c>
      <c r="B24491" s="21" t="s">
        <v>27042</v>
      </c>
      <c r="C24491" s="13">
        <v>5.92</v>
      </c>
      <c r="D24491" s="7" t="str">
        <f t="shared" si="382"/>
        <v>Unique</v>
      </c>
    </row>
    <row r="24492" spans="1:4" x14ac:dyDescent="0.35">
      <c r="A24492" s="7" t="s">
        <v>27096</v>
      </c>
      <c r="B24492" s="21" t="s">
        <v>27097</v>
      </c>
      <c r="C24492" s="13">
        <v>8.2199999999999989</v>
      </c>
      <c r="D24492" s="7" t="str">
        <f t="shared" si="382"/>
        <v>Unique</v>
      </c>
    </row>
    <row r="24493" spans="1:4" x14ac:dyDescent="0.35">
      <c r="A24493" s="7" t="s">
        <v>27098</v>
      </c>
      <c r="B24493" s="21">
        <v>10542</v>
      </c>
      <c r="C24493" s="13">
        <v>7.6599999999999993</v>
      </c>
      <c r="D24493" s="7" t="str">
        <f t="shared" si="382"/>
        <v>Unique</v>
      </c>
    </row>
    <row r="24494" spans="1:4" x14ac:dyDescent="0.35">
      <c r="A24494" s="7" t="s">
        <v>27099</v>
      </c>
      <c r="B24494" s="21" t="s">
        <v>27100</v>
      </c>
      <c r="C24494" s="13">
        <v>5.67</v>
      </c>
      <c r="D24494" s="7" t="str">
        <f t="shared" si="382"/>
        <v>Unique</v>
      </c>
    </row>
    <row r="24495" spans="1:4" x14ac:dyDescent="0.35">
      <c r="A24495" s="7" t="s">
        <v>27101</v>
      </c>
      <c r="B24495" s="21" t="s">
        <v>27102</v>
      </c>
      <c r="C24495" s="13">
        <v>5.9399999999999995</v>
      </c>
      <c r="D24495" s="7" t="str">
        <f t="shared" si="382"/>
        <v>Unique</v>
      </c>
    </row>
    <row r="24496" spans="1:4" x14ac:dyDescent="0.35">
      <c r="A24496" s="7" t="s">
        <v>27103</v>
      </c>
      <c r="B24496" s="21">
        <v>10469</v>
      </c>
      <c r="C24496" s="13">
        <v>7.6599999999999993</v>
      </c>
      <c r="D24496" s="7" t="str">
        <f t="shared" si="382"/>
        <v>Unique</v>
      </c>
    </row>
    <row r="24497" spans="1:4" x14ac:dyDescent="0.35">
      <c r="A24497" s="7" t="s">
        <v>27104</v>
      </c>
      <c r="B24497" s="21">
        <v>10407</v>
      </c>
      <c r="C24497" s="13">
        <v>8.2199999999999989</v>
      </c>
      <c r="D24497" s="7" t="str">
        <f t="shared" si="382"/>
        <v>Unique</v>
      </c>
    </row>
    <row r="24498" spans="1:4" x14ac:dyDescent="0.35">
      <c r="A24498" s="7" t="s">
        <v>27105</v>
      </c>
      <c r="B24498" s="21" t="s">
        <v>27106</v>
      </c>
      <c r="C24498" s="13">
        <v>5.67</v>
      </c>
      <c r="D24498" s="7" t="str">
        <f t="shared" si="382"/>
        <v>Unique</v>
      </c>
    </row>
    <row r="24499" spans="1:4" x14ac:dyDescent="0.35">
      <c r="A24499" s="7" t="s">
        <v>27107</v>
      </c>
      <c r="B24499" s="21" t="s">
        <v>27108</v>
      </c>
      <c r="C24499" s="13">
        <v>5.92</v>
      </c>
      <c r="D24499" s="7" t="str">
        <f t="shared" si="382"/>
        <v>Unique</v>
      </c>
    </row>
    <row r="24500" spans="1:4" x14ac:dyDescent="0.35">
      <c r="A24500" s="7" t="s">
        <v>27077</v>
      </c>
      <c r="B24500" s="21" t="s">
        <v>27078</v>
      </c>
      <c r="C24500" s="13">
        <v>8.2199999999999989</v>
      </c>
      <c r="D24500" s="7" t="str">
        <f t="shared" si="382"/>
        <v>Unique</v>
      </c>
    </row>
    <row r="24501" spans="1:4" x14ac:dyDescent="0.35">
      <c r="A24501" s="7" t="s">
        <v>27054</v>
      </c>
      <c r="B24501" s="21" t="s">
        <v>27055</v>
      </c>
      <c r="C24501" s="13">
        <v>5.67</v>
      </c>
      <c r="D24501" s="7" t="str">
        <f t="shared" si="382"/>
        <v>Unique</v>
      </c>
    </row>
    <row r="24502" spans="1:4" x14ac:dyDescent="0.35">
      <c r="A24502" s="7" t="s">
        <v>27048</v>
      </c>
      <c r="B24502" s="21" t="s">
        <v>27049</v>
      </c>
      <c r="C24502" s="13">
        <v>5.67</v>
      </c>
      <c r="D24502" s="7" t="str">
        <f t="shared" si="382"/>
        <v>Unique</v>
      </c>
    </row>
    <row r="24503" spans="1:4" x14ac:dyDescent="0.35">
      <c r="A24503" s="7" t="s">
        <v>27024</v>
      </c>
      <c r="B24503" s="21">
        <v>30096768</v>
      </c>
      <c r="C24503" s="13">
        <v>5.9399999999999995</v>
      </c>
      <c r="D24503" s="7" t="str">
        <f t="shared" si="382"/>
        <v>Unique</v>
      </c>
    </row>
    <row r="24504" spans="1:4" x14ac:dyDescent="0.35">
      <c r="A24504" s="7" t="s">
        <v>27062</v>
      </c>
      <c r="B24504" s="21">
        <v>30116609</v>
      </c>
      <c r="C24504" s="13">
        <v>5.92</v>
      </c>
      <c r="D24504" s="7" t="str">
        <f t="shared" si="382"/>
        <v>Unique</v>
      </c>
    </row>
    <row r="24505" spans="1:4" x14ac:dyDescent="0.35">
      <c r="A24505" s="7" t="s">
        <v>27056</v>
      </c>
      <c r="B24505" s="21" t="s">
        <v>27057</v>
      </c>
      <c r="C24505" s="13">
        <v>7.9499999999999993</v>
      </c>
      <c r="D24505" s="7" t="str">
        <f t="shared" si="382"/>
        <v>Unique</v>
      </c>
    </row>
    <row r="24506" spans="1:4" x14ac:dyDescent="0.35">
      <c r="A24506" s="7" t="s">
        <v>27061</v>
      </c>
      <c r="B24506" s="21">
        <v>30054792</v>
      </c>
      <c r="C24506" s="13">
        <v>5.93</v>
      </c>
      <c r="D24506" s="7" t="str">
        <f t="shared" si="382"/>
        <v>Unique</v>
      </c>
    </row>
    <row r="24507" spans="1:4" x14ac:dyDescent="0.35">
      <c r="A24507" s="7" t="s">
        <v>27018</v>
      </c>
      <c r="B24507" s="21" t="s">
        <v>27019</v>
      </c>
      <c r="C24507" s="13">
        <v>5.93</v>
      </c>
      <c r="D24507" s="7" t="str">
        <f t="shared" si="382"/>
        <v>Unique</v>
      </c>
    </row>
    <row r="24508" spans="1:4" x14ac:dyDescent="0.35">
      <c r="A24508" s="7" t="s">
        <v>27043</v>
      </c>
      <c r="B24508" s="21" t="s">
        <v>27044</v>
      </c>
      <c r="C24508" s="13">
        <v>5.67</v>
      </c>
      <c r="D24508" s="7" t="str">
        <f t="shared" si="382"/>
        <v>Unique</v>
      </c>
    </row>
    <row r="24509" spans="1:4" x14ac:dyDescent="0.35">
      <c r="A24509" s="7" t="s">
        <v>27028</v>
      </c>
      <c r="B24509" s="21">
        <v>30108049</v>
      </c>
      <c r="C24509" s="13">
        <v>5.92</v>
      </c>
      <c r="D24509" s="7" t="str">
        <f t="shared" si="382"/>
        <v>Unique</v>
      </c>
    </row>
    <row r="24510" spans="1:4" x14ac:dyDescent="0.35">
      <c r="A24510" s="7" t="s">
        <v>27060</v>
      </c>
      <c r="B24510" s="21">
        <v>30123476</v>
      </c>
      <c r="C24510" s="13">
        <v>9.0300000000000011</v>
      </c>
      <c r="D24510" s="7" t="str">
        <f t="shared" si="382"/>
        <v>Unique</v>
      </c>
    </row>
    <row r="24511" spans="1:4" x14ac:dyDescent="0.35">
      <c r="A24511" s="7" t="s">
        <v>27063</v>
      </c>
      <c r="B24511" s="21">
        <v>30118241</v>
      </c>
      <c r="C24511" s="13">
        <v>5.92</v>
      </c>
      <c r="D24511" s="7" t="str">
        <f t="shared" si="382"/>
        <v>Unique</v>
      </c>
    </row>
    <row r="24512" spans="1:4" x14ac:dyDescent="0.35">
      <c r="A24512" s="7" t="s">
        <v>27063</v>
      </c>
      <c r="B24512" s="21">
        <v>30118241</v>
      </c>
      <c r="C24512" s="13">
        <v>6.47</v>
      </c>
      <c r="D24512" s="7" t="str">
        <f t="shared" si="382"/>
        <v>Unique</v>
      </c>
    </row>
    <row r="24513" spans="1:4" x14ac:dyDescent="0.35">
      <c r="A24513" s="7" t="s">
        <v>27022</v>
      </c>
      <c r="B24513" s="21">
        <v>30110320</v>
      </c>
      <c r="C24513" s="13">
        <v>5.67</v>
      </c>
      <c r="D24513" s="7" t="str">
        <f t="shared" si="382"/>
        <v>Unique</v>
      </c>
    </row>
    <row r="24514" spans="1:4" x14ac:dyDescent="0.35">
      <c r="A24514" s="7" t="s">
        <v>27017</v>
      </c>
      <c r="B24514" s="21">
        <v>30117623</v>
      </c>
      <c r="C24514" s="13">
        <v>5.67</v>
      </c>
      <c r="D24514" s="7" t="str">
        <f t="shared" ref="D24514:D24577" si="383">IF(COUNTIFS(A:A,A24514,B:B,B24514,C:C,C24514)&gt;1,"Doublon","Unique")</f>
        <v>Unique</v>
      </c>
    </row>
    <row r="24515" spans="1:4" x14ac:dyDescent="0.35">
      <c r="A24515" s="7" t="s">
        <v>27021</v>
      </c>
      <c r="B24515" s="21">
        <v>30096534</v>
      </c>
      <c r="C24515" s="13">
        <v>6.6099999999999994</v>
      </c>
      <c r="D24515" s="7" t="str">
        <f t="shared" si="383"/>
        <v>Unique</v>
      </c>
    </row>
    <row r="24516" spans="1:4" x14ac:dyDescent="0.35">
      <c r="A24516" s="7" t="s">
        <v>27064</v>
      </c>
      <c r="B24516" s="21">
        <v>30119578</v>
      </c>
      <c r="C24516" s="13">
        <v>5.92</v>
      </c>
      <c r="D24516" s="7" t="str">
        <f t="shared" si="383"/>
        <v>Unique</v>
      </c>
    </row>
    <row r="24517" spans="1:4" x14ac:dyDescent="0.35">
      <c r="A24517" s="7" t="s">
        <v>27109</v>
      </c>
      <c r="B24517" s="21" t="s">
        <v>27110</v>
      </c>
      <c r="C24517" s="13">
        <v>5.67</v>
      </c>
      <c r="D24517" s="7" t="str">
        <f t="shared" si="383"/>
        <v>Unique</v>
      </c>
    </row>
    <row r="24518" spans="1:4" x14ac:dyDescent="0.35">
      <c r="A24518" s="7" t="s">
        <v>27111</v>
      </c>
      <c r="B24518" s="21" t="s">
        <v>27112</v>
      </c>
      <c r="C24518" s="13">
        <v>5.67</v>
      </c>
      <c r="D24518" s="7" t="str">
        <f t="shared" si="383"/>
        <v>Unique</v>
      </c>
    </row>
    <row r="24519" spans="1:4" x14ac:dyDescent="0.35">
      <c r="A24519" s="7" t="s">
        <v>27113</v>
      </c>
      <c r="B24519" s="21" t="s">
        <v>27114</v>
      </c>
      <c r="C24519" s="13">
        <v>8.2199999999999989</v>
      </c>
      <c r="D24519" s="7" t="str">
        <f t="shared" si="383"/>
        <v>Unique</v>
      </c>
    </row>
    <row r="24520" spans="1:4" x14ac:dyDescent="0.35">
      <c r="A24520" s="7" t="s">
        <v>27115</v>
      </c>
      <c r="B24520" s="21" t="s">
        <v>27116</v>
      </c>
      <c r="C24520" s="13">
        <v>5.67</v>
      </c>
      <c r="D24520" s="7" t="str">
        <f t="shared" si="383"/>
        <v>Unique</v>
      </c>
    </row>
    <row r="24521" spans="1:4" x14ac:dyDescent="0.35">
      <c r="A24521" s="7" t="s">
        <v>27036</v>
      </c>
      <c r="B24521" s="21">
        <v>10542</v>
      </c>
      <c r="C24521" s="13">
        <v>7.6599999999999993</v>
      </c>
      <c r="D24521" s="7" t="str">
        <f t="shared" si="383"/>
        <v>Unique</v>
      </c>
    </row>
    <row r="24522" spans="1:4" x14ac:dyDescent="0.35">
      <c r="A24522" s="7" t="s">
        <v>27117</v>
      </c>
      <c r="B24522" s="21" t="s">
        <v>27118</v>
      </c>
      <c r="C24522" s="13">
        <v>5.67</v>
      </c>
      <c r="D24522" s="7" t="str">
        <f t="shared" si="383"/>
        <v>Unique</v>
      </c>
    </row>
    <row r="24523" spans="1:4" x14ac:dyDescent="0.35">
      <c r="A24523" s="7" t="s">
        <v>27052</v>
      </c>
      <c r="B24523" s="21" t="s">
        <v>27053</v>
      </c>
      <c r="C24523" s="13">
        <v>12.56</v>
      </c>
      <c r="D24523" s="7" t="str">
        <f t="shared" si="383"/>
        <v>Unique</v>
      </c>
    </row>
    <row r="24524" spans="1:4" x14ac:dyDescent="0.35">
      <c r="A24524" s="7" t="s">
        <v>27045</v>
      </c>
      <c r="B24524" s="21" t="s">
        <v>27046</v>
      </c>
      <c r="C24524" s="13">
        <v>5.67</v>
      </c>
      <c r="D24524" s="7" t="str">
        <f t="shared" si="383"/>
        <v>Unique</v>
      </c>
    </row>
    <row r="24525" spans="1:4" x14ac:dyDescent="0.35">
      <c r="A24525" s="7" t="s">
        <v>27020</v>
      </c>
      <c r="B24525" s="21">
        <v>26002707</v>
      </c>
      <c r="C24525" s="13">
        <v>6.6099999999999994</v>
      </c>
      <c r="D24525" s="7" t="str">
        <f t="shared" si="383"/>
        <v>Unique</v>
      </c>
    </row>
    <row r="24526" spans="1:4" x14ac:dyDescent="0.35">
      <c r="A24526" s="7" t="s">
        <v>27058</v>
      </c>
      <c r="B24526" s="21" t="s">
        <v>27059</v>
      </c>
      <c r="C24526" s="13">
        <v>12.56</v>
      </c>
      <c r="D24526" s="7" t="str">
        <f t="shared" si="383"/>
        <v>Unique</v>
      </c>
    </row>
    <row r="24527" spans="1:4" x14ac:dyDescent="0.35">
      <c r="A24527" s="7" t="s">
        <v>27050</v>
      </c>
      <c r="B24527" s="21" t="s">
        <v>27051</v>
      </c>
      <c r="C24527" s="13">
        <v>7.6599999999999993</v>
      </c>
      <c r="D24527" s="7" t="str">
        <f t="shared" si="383"/>
        <v>Unique</v>
      </c>
    </row>
    <row r="24528" spans="1:4" x14ac:dyDescent="0.35">
      <c r="A24528" s="7" t="s">
        <v>27015</v>
      </c>
      <c r="B24528" s="21" t="s">
        <v>27016</v>
      </c>
      <c r="C24528" s="13">
        <v>5.92</v>
      </c>
      <c r="D24528" s="7" t="str">
        <f t="shared" si="383"/>
        <v>Unique</v>
      </c>
    </row>
    <row r="24529" spans="1:4" x14ac:dyDescent="0.35">
      <c r="A24529" s="7" t="s">
        <v>27047</v>
      </c>
      <c r="B24529" s="21">
        <v>4439549</v>
      </c>
      <c r="C24529" s="13">
        <v>5.92</v>
      </c>
      <c r="D24529" s="7" t="str">
        <f t="shared" si="383"/>
        <v>Unique</v>
      </c>
    </row>
    <row r="24530" spans="1:4" x14ac:dyDescent="0.35">
      <c r="A24530" s="7" t="s">
        <v>27119</v>
      </c>
      <c r="B24530" s="21" t="s">
        <v>27120</v>
      </c>
      <c r="C24530" s="13">
        <v>6.6099999999999994</v>
      </c>
      <c r="D24530" s="7" t="str">
        <f t="shared" si="383"/>
        <v>Unique</v>
      </c>
    </row>
    <row r="24531" spans="1:4" x14ac:dyDescent="0.35">
      <c r="A24531" s="7" t="s">
        <v>27121</v>
      </c>
      <c r="B24531" s="21">
        <v>10496</v>
      </c>
      <c r="C24531" s="13">
        <v>7.38</v>
      </c>
      <c r="D24531" s="7" t="str">
        <f t="shared" si="383"/>
        <v>Unique</v>
      </c>
    </row>
    <row r="24532" spans="1:4" x14ac:dyDescent="0.35">
      <c r="A24532" s="7" t="s">
        <v>27122</v>
      </c>
      <c r="B24532" s="21" t="s">
        <v>27123</v>
      </c>
      <c r="C24532" s="13">
        <v>5.67</v>
      </c>
      <c r="D24532" s="7" t="str">
        <f t="shared" si="383"/>
        <v>Unique</v>
      </c>
    </row>
    <row r="24533" spans="1:4" x14ac:dyDescent="0.35">
      <c r="A24533" s="7" t="s">
        <v>27124</v>
      </c>
      <c r="B24533" s="21" t="s">
        <v>27125</v>
      </c>
      <c r="C24533" s="13">
        <v>5.67</v>
      </c>
      <c r="D24533" s="7" t="str">
        <f t="shared" si="383"/>
        <v>Unique</v>
      </c>
    </row>
    <row r="24534" spans="1:4" x14ac:dyDescent="0.35">
      <c r="A24534" s="7" t="s">
        <v>27126</v>
      </c>
      <c r="B24534" s="21" t="s">
        <v>27127</v>
      </c>
      <c r="C24534" s="13">
        <v>5.93</v>
      </c>
      <c r="D24534" s="7" t="str">
        <f t="shared" si="383"/>
        <v>Unique</v>
      </c>
    </row>
    <row r="24535" spans="1:4" x14ac:dyDescent="0.35">
      <c r="A24535" s="7" t="s">
        <v>27128</v>
      </c>
      <c r="B24535" s="21" t="s">
        <v>27129</v>
      </c>
      <c r="C24535" s="13">
        <v>8.2199999999999989</v>
      </c>
      <c r="D24535" s="7" t="str">
        <f t="shared" si="383"/>
        <v>Unique</v>
      </c>
    </row>
    <row r="24536" spans="1:4" x14ac:dyDescent="0.35">
      <c r="A24536" s="7" t="s">
        <v>27130</v>
      </c>
      <c r="B24536" s="21" t="s">
        <v>27131</v>
      </c>
      <c r="C24536" s="13">
        <v>5.67</v>
      </c>
      <c r="D24536" s="7" t="str">
        <f t="shared" si="383"/>
        <v>Unique</v>
      </c>
    </row>
    <row r="24537" spans="1:4" x14ac:dyDescent="0.35">
      <c r="A24537" s="7" t="s">
        <v>27132</v>
      </c>
      <c r="B24537" s="21" t="s">
        <v>27133</v>
      </c>
      <c r="C24537" s="13">
        <v>5.67</v>
      </c>
      <c r="D24537" s="7" t="str">
        <f t="shared" si="383"/>
        <v>Unique</v>
      </c>
    </row>
    <row r="24538" spans="1:4" x14ac:dyDescent="0.35">
      <c r="A24538" s="7" t="s">
        <v>27134</v>
      </c>
      <c r="B24538" s="21" t="s">
        <v>27135</v>
      </c>
      <c r="C24538" s="13">
        <v>5.67</v>
      </c>
      <c r="D24538" s="7" t="str">
        <f t="shared" si="383"/>
        <v>Unique</v>
      </c>
    </row>
    <row r="24539" spans="1:4" x14ac:dyDescent="0.35">
      <c r="A24539" s="7" t="s">
        <v>27136</v>
      </c>
      <c r="B24539" s="21">
        <v>10507</v>
      </c>
      <c r="C24539" s="13">
        <v>9.0300000000000011</v>
      </c>
      <c r="D24539" s="7" t="str">
        <f t="shared" si="383"/>
        <v>Unique</v>
      </c>
    </row>
    <row r="24540" spans="1:4" x14ac:dyDescent="0.35">
      <c r="A24540" s="7" t="s">
        <v>27137</v>
      </c>
      <c r="B24540" s="21" t="s">
        <v>27138</v>
      </c>
      <c r="C24540" s="13">
        <v>7.9499999999999993</v>
      </c>
      <c r="D24540" s="7" t="str">
        <f t="shared" si="383"/>
        <v>Unique</v>
      </c>
    </row>
    <row r="24541" spans="1:4" x14ac:dyDescent="0.35">
      <c r="A24541" s="7" t="s">
        <v>27139</v>
      </c>
      <c r="B24541" s="21" t="s">
        <v>27140</v>
      </c>
      <c r="C24541" s="13">
        <v>5.67</v>
      </c>
      <c r="D24541" s="7" t="str">
        <f t="shared" si="383"/>
        <v>Unique</v>
      </c>
    </row>
    <row r="24542" spans="1:4" x14ac:dyDescent="0.35">
      <c r="A24542" s="7" t="s">
        <v>27141</v>
      </c>
      <c r="B24542" s="21" t="s">
        <v>27142</v>
      </c>
      <c r="C24542" s="13">
        <v>5.92</v>
      </c>
      <c r="D24542" s="7" t="str">
        <f t="shared" si="383"/>
        <v>Unique</v>
      </c>
    </row>
    <row r="24543" spans="1:4" x14ac:dyDescent="0.35">
      <c r="A24543" s="7" t="s">
        <v>27143</v>
      </c>
      <c r="B24543" s="21">
        <v>10515</v>
      </c>
      <c r="C24543" s="13">
        <v>-0.03</v>
      </c>
      <c r="D24543" s="7" t="str">
        <f t="shared" si="383"/>
        <v>Unique</v>
      </c>
    </row>
    <row r="24544" spans="1:4" x14ac:dyDescent="0.35">
      <c r="A24544" s="7" t="s">
        <v>27144</v>
      </c>
      <c r="B24544" s="21">
        <v>10515</v>
      </c>
      <c r="C24544" s="13">
        <v>-0.05</v>
      </c>
      <c r="D24544" s="7" t="str">
        <f t="shared" si="383"/>
        <v>Unique</v>
      </c>
    </row>
    <row r="24545" spans="1:5" x14ac:dyDescent="0.35">
      <c r="A24545" s="7" t="s">
        <v>27143</v>
      </c>
      <c r="B24545" s="21">
        <v>10515</v>
      </c>
      <c r="C24545" s="13">
        <v>8.74</v>
      </c>
      <c r="D24545" s="7" t="str">
        <f t="shared" si="383"/>
        <v>Unique</v>
      </c>
    </row>
    <row r="24546" spans="1:5" x14ac:dyDescent="0.35">
      <c r="A24546" s="7" t="s">
        <v>27144</v>
      </c>
      <c r="B24546" s="21">
        <v>10515</v>
      </c>
      <c r="C24546" s="13">
        <v>8.74</v>
      </c>
      <c r="D24546" s="7" t="str">
        <f t="shared" si="383"/>
        <v>Unique</v>
      </c>
    </row>
    <row r="24547" spans="1:5" x14ac:dyDescent="0.35">
      <c r="A24547" s="7" t="s">
        <v>27145</v>
      </c>
      <c r="B24547" s="21">
        <v>10520</v>
      </c>
      <c r="C24547" s="13">
        <v>9.0300000000000011</v>
      </c>
      <c r="D24547" s="7" t="str">
        <f t="shared" si="383"/>
        <v>Unique</v>
      </c>
    </row>
    <row r="24548" spans="1:5" x14ac:dyDescent="0.35">
      <c r="A24548" s="7" t="s">
        <v>27148</v>
      </c>
      <c r="B24548" s="21" t="s">
        <v>27149</v>
      </c>
      <c r="C24548" s="13">
        <v>5.67</v>
      </c>
      <c r="D24548" s="7" t="str">
        <f t="shared" si="383"/>
        <v>Unique</v>
      </c>
    </row>
    <row r="24549" spans="1:5" x14ac:dyDescent="0.35">
      <c r="A24549" s="7" t="s">
        <v>27150</v>
      </c>
      <c r="B24549" s="21" t="s">
        <v>27151</v>
      </c>
      <c r="C24549" s="13">
        <v>5.67</v>
      </c>
      <c r="D24549" s="7" t="str">
        <f t="shared" si="383"/>
        <v>Unique</v>
      </c>
    </row>
    <row r="24550" spans="1:5" x14ac:dyDescent="0.35">
      <c r="A24550" s="7" t="s">
        <v>27152</v>
      </c>
      <c r="B24550" s="21" t="s">
        <v>27153</v>
      </c>
      <c r="C24550" s="13">
        <v>5.67</v>
      </c>
      <c r="D24550" s="7" t="str">
        <f t="shared" si="383"/>
        <v>Unique</v>
      </c>
    </row>
    <row r="24551" spans="1:5" x14ac:dyDescent="0.35">
      <c r="A24551" s="7" t="s">
        <v>27154</v>
      </c>
      <c r="B24551" s="21">
        <v>10540</v>
      </c>
      <c r="C24551" s="13">
        <v>7.9499999999999993</v>
      </c>
      <c r="D24551" s="7" t="str">
        <f t="shared" si="383"/>
        <v>Unique</v>
      </c>
    </row>
    <row r="24552" spans="1:5" x14ac:dyDescent="0.35">
      <c r="A24552" s="7" t="s">
        <v>27155</v>
      </c>
      <c r="B24552" s="21" t="s">
        <v>27156</v>
      </c>
      <c r="C24552" s="13">
        <v>5.67</v>
      </c>
      <c r="D24552" s="7" t="str">
        <f t="shared" si="383"/>
        <v>Unique</v>
      </c>
    </row>
    <row r="24553" spans="1:5" x14ac:dyDescent="0.35">
      <c r="A24553" s="7" t="s">
        <v>27157</v>
      </c>
      <c r="B24553" s="21" t="s">
        <v>27158</v>
      </c>
      <c r="C24553" s="13">
        <v>8.2199999999999989</v>
      </c>
      <c r="D24553" s="7" t="str">
        <f t="shared" si="383"/>
        <v>Unique</v>
      </c>
    </row>
    <row r="24554" spans="1:5" x14ac:dyDescent="0.35">
      <c r="A24554" s="7" t="s">
        <v>27159</v>
      </c>
      <c r="B24554" s="21">
        <v>10527</v>
      </c>
      <c r="C24554" s="13">
        <v>5.67</v>
      </c>
      <c r="D24554" s="7" t="str">
        <f t="shared" si="383"/>
        <v>Unique</v>
      </c>
    </row>
    <row r="24555" spans="1:5" x14ac:dyDescent="0.35">
      <c r="A24555" s="7" t="s">
        <v>27160</v>
      </c>
      <c r="B24555" s="21" t="s">
        <v>27161</v>
      </c>
      <c r="C24555" s="13">
        <v>5.9399999999999995</v>
      </c>
      <c r="D24555" s="7" t="str">
        <f t="shared" si="383"/>
        <v>Unique</v>
      </c>
    </row>
    <row r="24556" spans="1:5" x14ac:dyDescent="0.35">
      <c r="A24556" s="7" t="s">
        <v>27162</v>
      </c>
      <c r="B24556" s="21" t="s">
        <v>27163</v>
      </c>
      <c r="C24556" s="13">
        <v>5.93</v>
      </c>
      <c r="D24556" s="7" t="str">
        <f t="shared" si="383"/>
        <v>Unique</v>
      </c>
    </row>
    <row r="24557" spans="1:5" x14ac:dyDescent="0.35">
      <c r="A24557" s="7" t="s">
        <v>27164</v>
      </c>
      <c r="B24557" s="21" t="s">
        <v>27165</v>
      </c>
      <c r="C24557" s="13">
        <v>8.2199999999999989</v>
      </c>
      <c r="D24557" s="7" t="str">
        <f t="shared" si="383"/>
        <v>Unique</v>
      </c>
    </row>
    <row r="24558" spans="1:5" x14ac:dyDescent="0.35">
      <c r="A24558" s="7" t="s">
        <v>27166</v>
      </c>
      <c r="B24558" s="21" t="s">
        <v>27167</v>
      </c>
      <c r="C24558" s="13">
        <v>5.67</v>
      </c>
      <c r="D24558" s="7" t="str">
        <f t="shared" si="383"/>
        <v>Unique</v>
      </c>
    </row>
    <row r="24559" spans="1:5" x14ac:dyDescent="0.35">
      <c r="A24559" s="7" t="s">
        <v>27171</v>
      </c>
      <c r="B24559" s="21" t="s">
        <v>27172</v>
      </c>
      <c r="C24559" s="13">
        <v>-0.5</v>
      </c>
      <c r="D24559" s="7" t="str">
        <f t="shared" si="383"/>
        <v>Unique</v>
      </c>
    </row>
    <row r="24560" spans="1:5" x14ac:dyDescent="0.35">
      <c r="A24560" s="7" t="s">
        <v>27174</v>
      </c>
      <c r="B24560" s="21">
        <v>26005647</v>
      </c>
      <c r="C24560" s="13">
        <v>-0.5</v>
      </c>
      <c r="D24560" s="7" t="str">
        <f t="shared" si="383"/>
        <v>Unique</v>
      </c>
      <c r="E24560" s="7">
        <f>COUNTIFS($A$1721:A24560,A24560,$B$1721:B24560,B24560,$C$1721:C24560,C24560)</f>
        <v>1</v>
      </c>
    </row>
    <row r="24561" spans="1:5" x14ac:dyDescent="0.35">
      <c r="A24561" s="7" t="s">
        <v>27177</v>
      </c>
      <c r="B24561" s="21" t="s">
        <v>27178</v>
      </c>
      <c r="C24561" s="13">
        <v>-0.5</v>
      </c>
      <c r="D24561" s="7" t="str">
        <f t="shared" si="383"/>
        <v>Unique</v>
      </c>
    </row>
    <row r="24562" spans="1:5" x14ac:dyDescent="0.35">
      <c r="A24562" s="7" t="s">
        <v>27180</v>
      </c>
      <c r="B24562" s="21" t="s">
        <v>27181</v>
      </c>
      <c r="C24562" s="13">
        <v>-1</v>
      </c>
      <c r="D24562" s="7" t="str">
        <f t="shared" si="383"/>
        <v>Unique</v>
      </c>
    </row>
    <row r="24563" spans="1:5" x14ac:dyDescent="0.35">
      <c r="A24563" s="7" t="s">
        <v>27180</v>
      </c>
      <c r="B24563" s="21" t="s">
        <v>27181</v>
      </c>
      <c r="C24563" s="13">
        <v>-0.5</v>
      </c>
      <c r="D24563" s="7" t="str">
        <f t="shared" si="383"/>
        <v>Unique</v>
      </c>
    </row>
    <row r="24564" spans="1:5" x14ac:dyDescent="0.35">
      <c r="A24564" s="7" t="s">
        <v>27185</v>
      </c>
      <c r="B24564" s="21" t="s">
        <v>27186</v>
      </c>
      <c r="C24564" s="13">
        <v>-0.5</v>
      </c>
      <c r="D24564" s="7" t="str">
        <f t="shared" si="383"/>
        <v>Unique</v>
      </c>
      <c r="E24564" s="7">
        <f>COUNTIFS($A$1721:A24564,A24564,$B$1721:B24564,B24564,$C$1721:C24564,C24564)</f>
        <v>1</v>
      </c>
    </row>
    <row r="24565" spans="1:5" x14ac:dyDescent="0.35">
      <c r="A24565" s="7" t="s">
        <v>27189</v>
      </c>
      <c r="B24565" s="21" t="s">
        <v>27190</v>
      </c>
      <c r="C24565" s="13">
        <v>-0.5</v>
      </c>
      <c r="D24565" s="7" t="str">
        <f t="shared" si="383"/>
        <v>Unique</v>
      </c>
    </row>
    <row r="24566" spans="1:5" x14ac:dyDescent="0.35">
      <c r="A24566" s="7" t="s">
        <v>27192</v>
      </c>
      <c r="B24566" s="21" t="s">
        <v>27193</v>
      </c>
      <c r="C24566" s="13">
        <v>-0.5</v>
      </c>
      <c r="D24566" s="7" t="str">
        <f t="shared" si="383"/>
        <v>Unique</v>
      </c>
    </row>
    <row r="24567" spans="1:5" x14ac:dyDescent="0.35">
      <c r="A24567" s="7" t="s">
        <v>27195</v>
      </c>
      <c r="B24567" s="21" t="s">
        <v>27196</v>
      </c>
      <c r="C24567" s="13">
        <v>-0.5</v>
      </c>
      <c r="D24567" s="7" t="str">
        <f t="shared" si="383"/>
        <v>Unique</v>
      </c>
    </row>
    <row r="24568" spans="1:5" x14ac:dyDescent="0.35">
      <c r="A24568" s="7" t="s">
        <v>27198</v>
      </c>
      <c r="B24568" s="21">
        <v>260221</v>
      </c>
      <c r="C24568" s="13">
        <v>-0.5</v>
      </c>
      <c r="D24568" s="7" t="str">
        <f t="shared" si="383"/>
        <v>Unique</v>
      </c>
      <c r="E24568" s="7">
        <f>COUNTIFS($A$1721:A24568,A24568,$B$1721:B24568,B24568,$C$1721:C24568,C24568)</f>
        <v>1</v>
      </c>
    </row>
    <row r="24569" spans="1:5" x14ac:dyDescent="0.35">
      <c r="A24569" s="7" t="s">
        <v>27201</v>
      </c>
      <c r="B24569" s="21" t="s">
        <v>27202</v>
      </c>
      <c r="C24569" s="13">
        <v>-0.5</v>
      </c>
      <c r="D24569" s="7" t="str">
        <f t="shared" si="383"/>
        <v>Unique</v>
      </c>
    </row>
    <row r="24570" spans="1:5" x14ac:dyDescent="0.35">
      <c r="A24570" s="7" t="s">
        <v>27205</v>
      </c>
      <c r="B24570" s="21">
        <v>10487</v>
      </c>
      <c r="C24570" s="13">
        <v>8.74</v>
      </c>
      <c r="D24570" s="7" t="str">
        <f t="shared" si="383"/>
        <v>Unique</v>
      </c>
    </row>
    <row r="24571" spans="1:5" x14ac:dyDescent="0.35">
      <c r="A24571" s="7" t="s">
        <v>27206</v>
      </c>
      <c r="B24571" s="21">
        <v>10544</v>
      </c>
      <c r="C24571" s="13">
        <v>5.67</v>
      </c>
      <c r="D24571" s="7" t="str">
        <f t="shared" si="383"/>
        <v>Unique</v>
      </c>
    </row>
    <row r="24572" spans="1:5" x14ac:dyDescent="0.35">
      <c r="A24572" s="7" t="s">
        <v>27207</v>
      </c>
      <c r="B24572" s="21">
        <v>10416</v>
      </c>
      <c r="C24572" s="13">
        <v>8.74</v>
      </c>
      <c r="D24572" s="7" t="str">
        <f t="shared" si="383"/>
        <v>Unique</v>
      </c>
    </row>
    <row r="24573" spans="1:5" x14ac:dyDescent="0.35">
      <c r="A24573" s="7" t="s">
        <v>27208</v>
      </c>
      <c r="B24573" s="21">
        <v>10520</v>
      </c>
      <c r="C24573" s="13">
        <v>7.9499999999999993</v>
      </c>
      <c r="D24573" s="7" t="str">
        <f t="shared" si="383"/>
        <v>Unique</v>
      </c>
    </row>
    <row r="24574" spans="1:5" x14ac:dyDescent="0.35">
      <c r="A24574" s="7" t="s">
        <v>27209</v>
      </c>
      <c r="B24574" s="21">
        <v>10527</v>
      </c>
      <c r="C24574" s="13">
        <v>8.2199999999999989</v>
      </c>
      <c r="D24574" s="7" t="str">
        <f t="shared" si="383"/>
        <v>Unique</v>
      </c>
    </row>
    <row r="24575" spans="1:5" x14ac:dyDescent="0.35">
      <c r="A24575" s="7" t="s">
        <v>27210</v>
      </c>
      <c r="B24575" s="21">
        <v>10527</v>
      </c>
      <c r="C24575" s="13">
        <v>7.38</v>
      </c>
      <c r="D24575" s="7" t="str">
        <f t="shared" si="383"/>
        <v>Unique</v>
      </c>
    </row>
    <row r="24576" spans="1:5" x14ac:dyDescent="0.35">
      <c r="A24576" s="7" t="s">
        <v>27210</v>
      </c>
      <c r="B24576" s="21">
        <v>10527</v>
      </c>
      <c r="C24576" s="13">
        <v>-0.05</v>
      </c>
      <c r="D24576" s="7" t="str">
        <f t="shared" si="383"/>
        <v>Unique</v>
      </c>
    </row>
    <row r="24577" spans="1:5" x14ac:dyDescent="0.35">
      <c r="A24577" s="7" t="s">
        <v>27209</v>
      </c>
      <c r="B24577" s="21">
        <v>10527</v>
      </c>
      <c r="C24577" s="13">
        <v>-0.03</v>
      </c>
      <c r="D24577" s="7" t="str">
        <f t="shared" si="383"/>
        <v>Unique</v>
      </c>
    </row>
    <row r="24578" spans="1:5" x14ac:dyDescent="0.35">
      <c r="A24578" s="7" t="s">
        <v>27211</v>
      </c>
      <c r="B24578" s="21">
        <v>10540</v>
      </c>
      <c r="C24578" s="13">
        <v>7.9499999999999993</v>
      </c>
      <c r="D24578" s="7" t="str">
        <f t="shared" ref="D24578:D24641" si="384">IF(COUNTIFS(A:A,A24578,B:B,B24578,C:C,C24578)&gt;1,"Doublon","Unique")</f>
        <v>Unique</v>
      </c>
    </row>
    <row r="24579" spans="1:5" x14ac:dyDescent="0.35">
      <c r="A24579" s="7" t="s">
        <v>27212</v>
      </c>
      <c r="B24579" s="21">
        <v>10370</v>
      </c>
      <c r="C24579" s="13">
        <v>5.67</v>
      </c>
      <c r="D24579" s="7" t="str">
        <f t="shared" si="384"/>
        <v>Unique</v>
      </c>
    </row>
    <row r="24580" spans="1:5" x14ac:dyDescent="0.35">
      <c r="A24580" s="7" t="s">
        <v>27209</v>
      </c>
      <c r="B24580" s="21">
        <v>10527</v>
      </c>
      <c r="C24580" s="13">
        <v>-0.5</v>
      </c>
      <c r="D24580" s="7" t="str">
        <f t="shared" si="384"/>
        <v>Unique</v>
      </c>
    </row>
    <row r="24581" spans="1:5" x14ac:dyDescent="0.35">
      <c r="A24581" s="7" t="s">
        <v>27143</v>
      </c>
      <c r="B24581" s="21">
        <v>10515</v>
      </c>
      <c r="C24581" s="13">
        <v>-0.5</v>
      </c>
      <c r="D24581" s="7" t="str">
        <f t="shared" si="384"/>
        <v>Unique</v>
      </c>
    </row>
    <row r="24582" spans="1:5" x14ac:dyDescent="0.35">
      <c r="A24582" s="7" t="s">
        <v>27213</v>
      </c>
      <c r="B24582" s="21">
        <v>10275</v>
      </c>
      <c r="C24582" s="13">
        <v>-0.5</v>
      </c>
      <c r="D24582" s="7" t="str">
        <f t="shared" si="384"/>
        <v>Unique</v>
      </c>
    </row>
    <row r="24583" spans="1:5" x14ac:dyDescent="0.35">
      <c r="A24583" s="7" t="s">
        <v>27215</v>
      </c>
      <c r="B24583" s="21">
        <v>10506</v>
      </c>
      <c r="C24583" s="13">
        <v>-0.5</v>
      </c>
      <c r="D24583" s="7" t="str">
        <f t="shared" si="384"/>
        <v>Unique</v>
      </c>
      <c r="E24583" s="7">
        <f>COUNTIFS($A$1721:A24583,A24583,$B$1721:B24583,B24583,$C$1721:C24583,C24583)</f>
        <v>1</v>
      </c>
    </row>
    <row r="24584" spans="1:5" x14ac:dyDescent="0.35">
      <c r="A24584" s="7" t="s">
        <v>27218</v>
      </c>
      <c r="B24584" s="21" t="s">
        <v>27219</v>
      </c>
      <c r="C24584" s="13">
        <v>-0.5</v>
      </c>
      <c r="D24584" s="7" t="str">
        <f t="shared" si="384"/>
        <v>Unique</v>
      </c>
      <c r="E24584" s="7">
        <f>COUNTIFS($A$1721:A24584,A24584,$B$1721:B24584,B24584,$C$1721:C24584,C24584)</f>
        <v>1</v>
      </c>
    </row>
    <row r="24585" spans="1:5" x14ac:dyDescent="0.35">
      <c r="A24585" s="7" t="s">
        <v>27222</v>
      </c>
      <c r="B24585" s="21" t="s">
        <v>27169</v>
      </c>
      <c r="C24585" s="13">
        <v>-0.5</v>
      </c>
      <c r="D24585" s="7" t="str">
        <f t="shared" si="384"/>
        <v>Unique</v>
      </c>
      <c r="E24585" s="7">
        <f>COUNTIFS($A$1721:A24585,A24585,$B$1721:B24585,B24585,$C$1721:C24585,C24585)</f>
        <v>1</v>
      </c>
    </row>
    <row r="24586" spans="1:5" x14ac:dyDescent="0.35">
      <c r="A24586" s="7" t="s">
        <v>27223</v>
      </c>
      <c r="B24586" s="21" t="s">
        <v>27224</v>
      </c>
      <c r="C24586" s="13">
        <v>5.9399999999999995</v>
      </c>
      <c r="D24586" s="7" t="str">
        <f t="shared" si="384"/>
        <v>Unique</v>
      </c>
    </row>
    <row r="24587" spans="1:5" x14ac:dyDescent="0.35">
      <c r="A24587" s="7" t="s">
        <v>27225</v>
      </c>
      <c r="B24587" s="21">
        <v>4501895912</v>
      </c>
      <c r="C24587" s="13">
        <v>7.6599999999999993</v>
      </c>
      <c r="D24587" s="7" t="str">
        <f t="shared" si="384"/>
        <v>Unique</v>
      </c>
    </row>
    <row r="24588" spans="1:5" x14ac:dyDescent="0.35">
      <c r="A24588" s="7" t="s">
        <v>27226</v>
      </c>
      <c r="B24588" s="21" t="s">
        <v>27224</v>
      </c>
      <c r="C24588" s="13">
        <v>8.74</v>
      </c>
      <c r="D24588" s="7" t="str">
        <f t="shared" si="384"/>
        <v>Unique</v>
      </c>
    </row>
    <row r="24589" spans="1:5" x14ac:dyDescent="0.35">
      <c r="A24589" s="7" t="s">
        <v>27192</v>
      </c>
      <c r="B24589" s="21" t="s">
        <v>27193</v>
      </c>
      <c r="C24589" s="13">
        <v>7.9499999999999993</v>
      </c>
      <c r="D24589" s="7" t="str">
        <f t="shared" si="384"/>
        <v>Unique</v>
      </c>
    </row>
    <row r="24590" spans="1:5" x14ac:dyDescent="0.35">
      <c r="A24590" s="7" t="s">
        <v>27194</v>
      </c>
      <c r="B24590" s="21" t="s">
        <v>27193</v>
      </c>
      <c r="C24590" s="13">
        <v>5.9399999999999995</v>
      </c>
      <c r="D24590" s="7" t="str">
        <f t="shared" si="384"/>
        <v>Unique</v>
      </c>
    </row>
    <row r="24591" spans="1:5" x14ac:dyDescent="0.35">
      <c r="A24591" s="7" t="s">
        <v>27194</v>
      </c>
      <c r="B24591" s="21" t="s">
        <v>27193</v>
      </c>
      <c r="C24591" s="13">
        <v>-0.05</v>
      </c>
      <c r="D24591" s="7" t="str">
        <f t="shared" si="384"/>
        <v>Unique</v>
      </c>
    </row>
    <row r="24592" spans="1:5" x14ac:dyDescent="0.35">
      <c r="A24592" s="7" t="s">
        <v>27227</v>
      </c>
      <c r="B24592" s="21">
        <v>30143586</v>
      </c>
      <c r="C24592" s="13">
        <v>5.67</v>
      </c>
      <c r="D24592" s="7" t="str">
        <f t="shared" si="384"/>
        <v>Unique</v>
      </c>
    </row>
    <row r="24593" spans="1:4" x14ac:dyDescent="0.35">
      <c r="A24593" s="7" t="s">
        <v>27228</v>
      </c>
      <c r="B24593" s="21">
        <v>30115238</v>
      </c>
      <c r="C24593" s="13">
        <v>7.9499999999999993</v>
      </c>
      <c r="D24593" s="7" t="str">
        <f t="shared" si="384"/>
        <v>Unique</v>
      </c>
    </row>
    <row r="24594" spans="1:4" x14ac:dyDescent="0.35">
      <c r="A24594" s="7" t="s">
        <v>27229</v>
      </c>
      <c r="B24594" s="21" t="s">
        <v>27230</v>
      </c>
      <c r="C24594" s="13">
        <v>5.67</v>
      </c>
      <c r="D24594" s="7" t="str">
        <f t="shared" si="384"/>
        <v>Unique</v>
      </c>
    </row>
    <row r="24595" spans="1:4" x14ac:dyDescent="0.35">
      <c r="A24595" s="7" t="s">
        <v>27231</v>
      </c>
      <c r="B24595" s="21" t="s">
        <v>27232</v>
      </c>
      <c r="C24595" s="13">
        <v>5.67</v>
      </c>
      <c r="D24595" s="7" t="str">
        <f t="shared" si="384"/>
        <v>Unique</v>
      </c>
    </row>
    <row r="24596" spans="1:4" x14ac:dyDescent="0.35">
      <c r="A24596" s="7" t="s">
        <v>27233</v>
      </c>
      <c r="B24596" s="21" t="s">
        <v>27234</v>
      </c>
      <c r="C24596" s="13">
        <v>5.67</v>
      </c>
      <c r="D24596" s="7" t="str">
        <f t="shared" si="384"/>
        <v>Unique</v>
      </c>
    </row>
    <row r="24597" spans="1:4" x14ac:dyDescent="0.35">
      <c r="A24597" s="7" t="s">
        <v>27192</v>
      </c>
      <c r="B24597" s="21" t="s">
        <v>27193</v>
      </c>
      <c r="C24597" s="13">
        <v>-0.03</v>
      </c>
      <c r="D24597" s="7" t="str">
        <f t="shared" si="384"/>
        <v>Unique</v>
      </c>
    </row>
    <row r="24598" spans="1:4" x14ac:dyDescent="0.35">
      <c r="A24598" s="7" t="s">
        <v>27189</v>
      </c>
      <c r="B24598" s="21" t="s">
        <v>27190</v>
      </c>
      <c r="C24598" s="13">
        <v>9.0300000000000011</v>
      </c>
      <c r="D24598" s="7" t="str">
        <f t="shared" si="384"/>
        <v>Unique</v>
      </c>
    </row>
    <row r="24599" spans="1:4" x14ac:dyDescent="0.35">
      <c r="A24599" s="7" t="s">
        <v>27191</v>
      </c>
      <c r="B24599" s="21" t="s">
        <v>27190</v>
      </c>
      <c r="C24599" s="13">
        <v>8.74</v>
      </c>
      <c r="D24599" s="7" t="str">
        <f t="shared" si="384"/>
        <v>Unique</v>
      </c>
    </row>
    <row r="24600" spans="1:4" x14ac:dyDescent="0.35">
      <c r="A24600" s="7" t="s">
        <v>27191</v>
      </c>
      <c r="B24600" s="21" t="s">
        <v>27190</v>
      </c>
      <c r="C24600" s="13">
        <v>-0.05</v>
      </c>
      <c r="D24600" s="7" t="str">
        <f t="shared" si="384"/>
        <v>Unique</v>
      </c>
    </row>
    <row r="24601" spans="1:4" x14ac:dyDescent="0.35">
      <c r="A24601" s="7" t="s">
        <v>27189</v>
      </c>
      <c r="B24601" s="21" t="s">
        <v>27190</v>
      </c>
      <c r="C24601" s="13">
        <v>-0.03</v>
      </c>
      <c r="D24601" s="7" t="str">
        <f t="shared" si="384"/>
        <v>Unique</v>
      </c>
    </row>
    <row r="24602" spans="1:4" x14ac:dyDescent="0.35">
      <c r="A24602" s="7" t="s">
        <v>27185</v>
      </c>
      <c r="B24602" s="21" t="s">
        <v>27186</v>
      </c>
      <c r="C24602" s="13">
        <v>12.56</v>
      </c>
      <c r="D24602" s="7" t="str">
        <f t="shared" si="384"/>
        <v>Unique</v>
      </c>
    </row>
    <row r="24603" spans="1:4" x14ac:dyDescent="0.35">
      <c r="A24603" s="7" t="s">
        <v>27187</v>
      </c>
      <c r="B24603" s="21" t="s">
        <v>27186</v>
      </c>
      <c r="C24603" s="13">
        <v>9.0300000000000011</v>
      </c>
      <c r="D24603" s="7" t="str">
        <f t="shared" si="384"/>
        <v>Unique</v>
      </c>
    </row>
    <row r="24604" spans="1:4" x14ac:dyDescent="0.35">
      <c r="A24604" s="7" t="s">
        <v>27188</v>
      </c>
      <c r="B24604" s="21" t="s">
        <v>27186</v>
      </c>
      <c r="C24604" s="13">
        <v>5.67</v>
      </c>
      <c r="D24604" s="7" t="str">
        <f t="shared" si="384"/>
        <v>Unique</v>
      </c>
    </row>
    <row r="24605" spans="1:4" x14ac:dyDescent="0.35">
      <c r="A24605" s="7" t="s">
        <v>27188</v>
      </c>
      <c r="B24605" s="21" t="s">
        <v>27186</v>
      </c>
      <c r="C24605" s="13">
        <v>-6.0000000000000005E-2</v>
      </c>
      <c r="D24605" s="7" t="str">
        <f t="shared" si="384"/>
        <v>Unique</v>
      </c>
    </row>
    <row r="24606" spans="1:4" x14ac:dyDescent="0.35">
      <c r="A24606" s="7" t="s">
        <v>27187</v>
      </c>
      <c r="B24606" s="21" t="s">
        <v>27186</v>
      </c>
      <c r="C24606" s="13">
        <v>-6.0000000000000005E-2</v>
      </c>
      <c r="D24606" s="7" t="str">
        <f t="shared" si="384"/>
        <v>Unique</v>
      </c>
    </row>
    <row r="24607" spans="1:4" x14ac:dyDescent="0.35">
      <c r="A24607" s="7" t="s">
        <v>27185</v>
      </c>
      <c r="B24607" s="21" t="s">
        <v>27186</v>
      </c>
      <c r="C24607" s="13">
        <v>-0.04</v>
      </c>
      <c r="D24607" s="7" t="str">
        <f t="shared" si="384"/>
        <v>Unique</v>
      </c>
    </row>
    <row r="24608" spans="1:4" x14ac:dyDescent="0.35">
      <c r="A24608" s="7" t="s">
        <v>27235</v>
      </c>
      <c r="B24608" s="21">
        <v>30130052</v>
      </c>
      <c r="C24608" s="13">
        <v>7.9499999999999993</v>
      </c>
      <c r="D24608" s="7" t="str">
        <f t="shared" si="384"/>
        <v>Unique</v>
      </c>
    </row>
    <row r="24609" spans="1:4" x14ac:dyDescent="0.35">
      <c r="A24609" s="7" t="s">
        <v>27182</v>
      </c>
      <c r="B24609" s="21" t="s">
        <v>27181</v>
      </c>
      <c r="C24609" s="13">
        <v>6.6099999999999994</v>
      </c>
      <c r="D24609" s="7" t="str">
        <f t="shared" si="384"/>
        <v>Unique</v>
      </c>
    </row>
    <row r="24610" spans="1:4" x14ac:dyDescent="0.35">
      <c r="A24610" s="7" t="s">
        <v>27180</v>
      </c>
      <c r="B24610" s="21" t="s">
        <v>27181</v>
      </c>
      <c r="C24610" s="13">
        <v>6.6099999999999994</v>
      </c>
      <c r="D24610" s="7" t="str">
        <f t="shared" si="384"/>
        <v>Unique</v>
      </c>
    </row>
    <row r="24611" spans="1:4" x14ac:dyDescent="0.35">
      <c r="A24611" s="7" t="s">
        <v>27184</v>
      </c>
      <c r="B24611" s="21" t="s">
        <v>27181</v>
      </c>
      <c r="C24611" s="13">
        <v>5.67</v>
      </c>
      <c r="D24611" s="7" t="str">
        <f t="shared" si="384"/>
        <v>Unique</v>
      </c>
    </row>
    <row r="24612" spans="1:4" x14ac:dyDescent="0.35">
      <c r="A24612" s="7" t="s">
        <v>27183</v>
      </c>
      <c r="B24612" s="21" t="s">
        <v>27181</v>
      </c>
      <c r="C24612" s="13">
        <v>5.67</v>
      </c>
      <c r="D24612" s="7" t="str">
        <f t="shared" si="384"/>
        <v>Unique</v>
      </c>
    </row>
    <row r="24613" spans="1:4" x14ac:dyDescent="0.35">
      <c r="A24613" s="7" t="s">
        <v>27184</v>
      </c>
      <c r="B24613" s="21" t="s">
        <v>27181</v>
      </c>
      <c r="C24613" s="13">
        <v>-6.9999999999999993E-2</v>
      </c>
      <c r="D24613" s="7" t="str">
        <f t="shared" si="384"/>
        <v>Unique</v>
      </c>
    </row>
    <row r="24614" spans="1:4" x14ac:dyDescent="0.35">
      <c r="A24614" s="7" t="s">
        <v>27183</v>
      </c>
      <c r="B24614" s="21" t="s">
        <v>27181</v>
      </c>
      <c r="C24614" s="13">
        <v>-6.9999999999999993E-2</v>
      </c>
      <c r="D24614" s="7" t="str">
        <f t="shared" si="384"/>
        <v>Unique</v>
      </c>
    </row>
    <row r="24615" spans="1:4" x14ac:dyDescent="0.35">
      <c r="A24615" s="7" t="s">
        <v>27236</v>
      </c>
      <c r="B24615" s="21" t="s">
        <v>27237</v>
      </c>
      <c r="C24615" s="13">
        <v>7.09</v>
      </c>
      <c r="D24615" s="7" t="str">
        <f t="shared" si="384"/>
        <v>Unique</v>
      </c>
    </row>
    <row r="24616" spans="1:4" x14ac:dyDescent="0.35">
      <c r="A24616" s="7" t="s">
        <v>27238</v>
      </c>
      <c r="B24616" s="21" t="s">
        <v>27239</v>
      </c>
      <c r="C24616" s="13">
        <v>5.67</v>
      </c>
      <c r="D24616" s="7" t="str">
        <f t="shared" si="384"/>
        <v>Unique</v>
      </c>
    </row>
    <row r="24617" spans="1:4" x14ac:dyDescent="0.35">
      <c r="A24617" s="7" t="s">
        <v>27240</v>
      </c>
      <c r="B24617" s="21">
        <v>10474</v>
      </c>
      <c r="C24617" s="13">
        <v>5.92</v>
      </c>
      <c r="D24617" s="7" t="str">
        <f t="shared" si="384"/>
        <v>Unique</v>
      </c>
    </row>
    <row r="24618" spans="1:4" x14ac:dyDescent="0.35">
      <c r="A24618" s="7" t="s">
        <v>27240</v>
      </c>
      <c r="B24618" s="21">
        <v>10474</v>
      </c>
      <c r="C24618" s="13">
        <v>6.47</v>
      </c>
      <c r="D24618" s="7" t="str">
        <f t="shared" si="384"/>
        <v>Unique</v>
      </c>
    </row>
    <row r="24619" spans="1:4" x14ac:dyDescent="0.35">
      <c r="A24619" s="7" t="s">
        <v>27243</v>
      </c>
      <c r="B24619" s="21">
        <v>30136792</v>
      </c>
      <c r="C24619" s="13">
        <v>7.09</v>
      </c>
      <c r="D24619" s="7" t="str">
        <f t="shared" si="384"/>
        <v>Unique</v>
      </c>
    </row>
    <row r="24620" spans="1:4" x14ac:dyDescent="0.35">
      <c r="A24620" s="7" t="s">
        <v>27244</v>
      </c>
      <c r="B24620" s="21">
        <v>30118426</v>
      </c>
      <c r="C24620" s="13">
        <v>7.9499999999999993</v>
      </c>
      <c r="D24620" s="7" t="str">
        <f t="shared" si="384"/>
        <v>Unique</v>
      </c>
    </row>
    <row r="24621" spans="1:4" x14ac:dyDescent="0.35">
      <c r="A24621" s="7" t="s">
        <v>27245</v>
      </c>
      <c r="B24621" s="21">
        <v>30132605</v>
      </c>
      <c r="C24621" s="13">
        <v>7.6599999999999993</v>
      </c>
      <c r="D24621" s="7" t="str">
        <f t="shared" si="384"/>
        <v>Unique</v>
      </c>
    </row>
    <row r="24622" spans="1:4" x14ac:dyDescent="0.35">
      <c r="A24622" s="7" t="s">
        <v>27246</v>
      </c>
      <c r="B24622" s="21">
        <v>30123073</v>
      </c>
      <c r="C24622" s="13">
        <v>5.67</v>
      </c>
      <c r="D24622" s="7" t="str">
        <f t="shared" si="384"/>
        <v>Unique</v>
      </c>
    </row>
    <row r="24623" spans="1:4" x14ac:dyDescent="0.35">
      <c r="A24623" s="7" t="s">
        <v>27247</v>
      </c>
      <c r="B24623" s="21">
        <v>30136264</v>
      </c>
      <c r="C24623" s="13">
        <v>6.6099999999999994</v>
      </c>
      <c r="D24623" s="7" t="str">
        <f t="shared" si="384"/>
        <v>Unique</v>
      </c>
    </row>
    <row r="24624" spans="1:4" x14ac:dyDescent="0.35">
      <c r="A24624" s="7" t="s">
        <v>27204</v>
      </c>
      <c r="B24624" s="21" t="s">
        <v>27203</v>
      </c>
      <c r="C24624" s="13">
        <v>7.9499999999999993</v>
      </c>
      <c r="D24624" s="7" t="str">
        <f t="shared" si="384"/>
        <v>Unique</v>
      </c>
    </row>
    <row r="24625" spans="1:4" x14ac:dyDescent="0.35">
      <c r="A24625" s="7" t="s">
        <v>27201</v>
      </c>
      <c r="B24625" s="21" t="s">
        <v>27202</v>
      </c>
      <c r="C24625" s="13">
        <v>6.6099999999999994</v>
      </c>
      <c r="D24625" s="7" t="str">
        <f t="shared" si="384"/>
        <v>Unique</v>
      </c>
    </row>
    <row r="24626" spans="1:4" x14ac:dyDescent="0.35">
      <c r="A24626" s="7" t="s">
        <v>27204</v>
      </c>
      <c r="B24626" s="21" t="s">
        <v>27203</v>
      </c>
      <c r="C24626" s="13">
        <v>-0.05</v>
      </c>
      <c r="D24626" s="7" t="str">
        <f t="shared" si="384"/>
        <v>Unique</v>
      </c>
    </row>
    <row r="24627" spans="1:4" x14ac:dyDescent="0.35">
      <c r="A24627" s="7" t="s">
        <v>27201</v>
      </c>
      <c r="B24627" s="21" t="s">
        <v>27202</v>
      </c>
      <c r="C24627" s="13">
        <v>-0.03</v>
      </c>
      <c r="D24627" s="7" t="str">
        <f t="shared" si="384"/>
        <v>Unique</v>
      </c>
    </row>
    <row r="24628" spans="1:4" x14ac:dyDescent="0.35">
      <c r="A24628" s="7" t="s">
        <v>27248</v>
      </c>
      <c r="B24628" s="21">
        <v>30138711</v>
      </c>
      <c r="C24628" s="13">
        <v>5.92</v>
      </c>
      <c r="D24628" s="7" t="str">
        <f t="shared" si="384"/>
        <v>Unique</v>
      </c>
    </row>
    <row r="24629" spans="1:4" x14ac:dyDescent="0.35">
      <c r="A24629" s="7" t="s">
        <v>27249</v>
      </c>
      <c r="B24629" s="21">
        <v>26001309</v>
      </c>
      <c r="C24629" s="13">
        <v>7.6599999999999993</v>
      </c>
      <c r="D24629" s="7" t="str">
        <f t="shared" si="384"/>
        <v>Unique</v>
      </c>
    </row>
    <row r="24630" spans="1:4" x14ac:dyDescent="0.35">
      <c r="A24630" s="7" t="s">
        <v>27198</v>
      </c>
      <c r="B24630" s="21">
        <v>260221</v>
      </c>
      <c r="C24630" s="13">
        <v>7.9499999999999993</v>
      </c>
      <c r="D24630" s="7" t="str">
        <f t="shared" si="384"/>
        <v>Unique</v>
      </c>
    </row>
    <row r="24631" spans="1:4" x14ac:dyDescent="0.35">
      <c r="A24631" s="7" t="s">
        <v>27199</v>
      </c>
      <c r="B24631" s="21">
        <v>260221</v>
      </c>
      <c r="C24631" s="13">
        <v>7.6599999999999993</v>
      </c>
      <c r="D24631" s="7" t="str">
        <f t="shared" si="384"/>
        <v>Unique</v>
      </c>
    </row>
    <row r="24632" spans="1:4" x14ac:dyDescent="0.35">
      <c r="A24632" s="7" t="s">
        <v>27200</v>
      </c>
      <c r="B24632" s="21">
        <v>260221</v>
      </c>
      <c r="C24632" s="13">
        <v>7.38</v>
      </c>
      <c r="D24632" s="7" t="str">
        <f t="shared" si="384"/>
        <v>Unique</v>
      </c>
    </row>
    <row r="24633" spans="1:4" x14ac:dyDescent="0.35">
      <c r="A24633" s="7" t="s">
        <v>27200</v>
      </c>
      <c r="B24633" s="21">
        <v>260221</v>
      </c>
      <c r="C24633" s="13">
        <v>-6.0000000000000005E-2</v>
      </c>
      <c r="D24633" s="7" t="str">
        <f t="shared" si="384"/>
        <v>Unique</v>
      </c>
    </row>
    <row r="24634" spans="1:4" x14ac:dyDescent="0.35">
      <c r="A24634" s="7" t="s">
        <v>27199</v>
      </c>
      <c r="B24634" s="21">
        <v>260221</v>
      </c>
      <c r="C24634" s="13">
        <v>-6.0000000000000005E-2</v>
      </c>
      <c r="D24634" s="7" t="str">
        <f t="shared" si="384"/>
        <v>Unique</v>
      </c>
    </row>
    <row r="24635" spans="1:4" x14ac:dyDescent="0.35">
      <c r="A24635" s="7" t="s">
        <v>27198</v>
      </c>
      <c r="B24635" s="21">
        <v>260221</v>
      </c>
      <c r="C24635" s="13">
        <v>-0.04</v>
      </c>
      <c r="D24635" s="7" t="str">
        <f t="shared" si="384"/>
        <v>Unique</v>
      </c>
    </row>
    <row r="24636" spans="1:4" x14ac:dyDescent="0.35">
      <c r="A24636" s="7" t="s">
        <v>27195</v>
      </c>
      <c r="B24636" s="21" t="s">
        <v>27196</v>
      </c>
      <c r="C24636" s="13">
        <v>12.9</v>
      </c>
      <c r="D24636" s="7" t="str">
        <f t="shared" si="384"/>
        <v>Unique</v>
      </c>
    </row>
    <row r="24637" spans="1:4" x14ac:dyDescent="0.35">
      <c r="A24637" s="7" t="s">
        <v>27197</v>
      </c>
      <c r="B24637" s="21" t="s">
        <v>27196</v>
      </c>
      <c r="C24637" s="13">
        <v>5.67</v>
      </c>
      <c r="D24637" s="7" t="str">
        <f t="shared" si="384"/>
        <v>Unique</v>
      </c>
    </row>
    <row r="24638" spans="1:4" x14ac:dyDescent="0.35">
      <c r="A24638" s="7" t="s">
        <v>27197</v>
      </c>
      <c r="B24638" s="21" t="s">
        <v>27196</v>
      </c>
      <c r="C24638" s="13">
        <v>-0.05</v>
      </c>
      <c r="D24638" s="7" t="str">
        <f t="shared" si="384"/>
        <v>Unique</v>
      </c>
    </row>
    <row r="24639" spans="1:4" x14ac:dyDescent="0.35">
      <c r="A24639" s="7" t="s">
        <v>27195</v>
      </c>
      <c r="B24639" s="21" t="s">
        <v>27196</v>
      </c>
      <c r="C24639" s="13">
        <v>-0.03</v>
      </c>
      <c r="D24639" s="7" t="str">
        <f t="shared" si="384"/>
        <v>Unique</v>
      </c>
    </row>
    <row r="24640" spans="1:4" x14ac:dyDescent="0.35">
      <c r="A24640" s="7" t="s">
        <v>27220</v>
      </c>
      <c r="B24640" s="21" t="s">
        <v>27219</v>
      </c>
      <c r="C24640" s="13">
        <v>-6.0000000000000005E-2</v>
      </c>
      <c r="D24640" s="7" t="str">
        <f t="shared" si="384"/>
        <v>Unique</v>
      </c>
    </row>
    <row r="24641" spans="1:4" x14ac:dyDescent="0.35">
      <c r="A24641" s="7" t="s">
        <v>27218</v>
      </c>
      <c r="B24641" s="21" t="s">
        <v>27219</v>
      </c>
      <c r="C24641" s="13">
        <v>-0.04</v>
      </c>
      <c r="D24641" s="7" t="str">
        <f t="shared" si="384"/>
        <v>Unique</v>
      </c>
    </row>
    <row r="24642" spans="1:4" x14ac:dyDescent="0.35">
      <c r="A24642" s="7" t="s">
        <v>27250</v>
      </c>
      <c r="B24642" s="21" t="s">
        <v>27251</v>
      </c>
      <c r="C24642" s="13">
        <v>5.67</v>
      </c>
      <c r="D24642" s="7" t="str">
        <f t="shared" ref="D24642:D24705" si="385">IF(COUNTIFS(A:A,A24642,B:B,B24642,C:C,C24642)&gt;1,"Doublon","Unique")</f>
        <v>Unique</v>
      </c>
    </row>
    <row r="24643" spans="1:4" x14ac:dyDescent="0.35">
      <c r="A24643" s="7" t="s">
        <v>27252</v>
      </c>
      <c r="B24643" s="21" t="s">
        <v>27253</v>
      </c>
      <c r="C24643" s="13">
        <v>5.67</v>
      </c>
      <c r="D24643" s="7" t="str">
        <f t="shared" si="385"/>
        <v>Unique</v>
      </c>
    </row>
    <row r="24644" spans="1:4" x14ac:dyDescent="0.35">
      <c r="A24644" s="7" t="s">
        <v>27254</v>
      </c>
      <c r="B24644" s="21" t="s">
        <v>27255</v>
      </c>
      <c r="C24644" s="13">
        <v>5.67</v>
      </c>
      <c r="D24644" s="7" t="str">
        <f t="shared" si="385"/>
        <v>Unique</v>
      </c>
    </row>
    <row r="24645" spans="1:4" x14ac:dyDescent="0.35">
      <c r="A24645" s="7" t="s">
        <v>27217</v>
      </c>
      <c r="B24645" s="21">
        <v>10506</v>
      </c>
      <c r="C24645" s="13">
        <v>9.0300000000000011</v>
      </c>
      <c r="D24645" s="7" t="str">
        <f t="shared" si="385"/>
        <v>Unique</v>
      </c>
    </row>
    <row r="24646" spans="1:4" x14ac:dyDescent="0.35">
      <c r="A24646" s="7" t="s">
        <v>27216</v>
      </c>
      <c r="B24646" s="21">
        <v>10506</v>
      </c>
      <c r="C24646" s="13">
        <v>9.0300000000000011</v>
      </c>
      <c r="D24646" s="7" t="str">
        <f t="shared" si="385"/>
        <v>Unique</v>
      </c>
    </row>
    <row r="24647" spans="1:4" x14ac:dyDescent="0.35">
      <c r="A24647" s="7" t="s">
        <v>27215</v>
      </c>
      <c r="B24647" s="21">
        <v>10506</v>
      </c>
      <c r="C24647" s="13">
        <v>7.09</v>
      </c>
      <c r="D24647" s="7" t="str">
        <f t="shared" si="385"/>
        <v>Unique</v>
      </c>
    </row>
    <row r="24648" spans="1:4" x14ac:dyDescent="0.35">
      <c r="A24648" s="7" t="s">
        <v>27217</v>
      </c>
      <c r="B24648" s="21">
        <v>10506</v>
      </c>
      <c r="C24648" s="13">
        <v>-6.0000000000000005E-2</v>
      </c>
      <c r="D24648" s="7" t="str">
        <f t="shared" si="385"/>
        <v>Unique</v>
      </c>
    </row>
    <row r="24649" spans="1:4" x14ac:dyDescent="0.35">
      <c r="A24649" s="7" t="s">
        <v>27216</v>
      </c>
      <c r="B24649" s="21">
        <v>10506</v>
      </c>
      <c r="C24649" s="13">
        <v>-6.0000000000000005E-2</v>
      </c>
      <c r="D24649" s="7" t="str">
        <f t="shared" si="385"/>
        <v>Unique</v>
      </c>
    </row>
    <row r="24650" spans="1:4" x14ac:dyDescent="0.35">
      <c r="A24650" s="7" t="s">
        <v>27215</v>
      </c>
      <c r="B24650" s="21">
        <v>10506</v>
      </c>
      <c r="C24650" s="13">
        <v>-0.04</v>
      </c>
      <c r="D24650" s="7" t="str">
        <f t="shared" si="385"/>
        <v>Unique</v>
      </c>
    </row>
    <row r="24651" spans="1:4" x14ac:dyDescent="0.35">
      <c r="A24651" s="7" t="s">
        <v>27256</v>
      </c>
      <c r="B24651" s="21" t="s">
        <v>27257</v>
      </c>
      <c r="C24651" s="13">
        <v>6.47</v>
      </c>
      <c r="D24651" s="7" t="str">
        <f t="shared" si="385"/>
        <v>Unique</v>
      </c>
    </row>
    <row r="24652" spans="1:4" x14ac:dyDescent="0.35">
      <c r="A24652" s="7" t="s">
        <v>27256</v>
      </c>
      <c r="B24652" s="21" t="s">
        <v>27257</v>
      </c>
      <c r="C24652" s="13">
        <v>5.67</v>
      </c>
      <c r="D24652" s="7" t="str">
        <f t="shared" si="385"/>
        <v>Unique</v>
      </c>
    </row>
    <row r="24653" spans="1:4" x14ac:dyDescent="0.35">
      <c r="A24653" s="7" t="s">
        <v>27258</v>
      </c>
      <c r="B24653" s="21" t="s">
        <v>27259</v>
      </c>
      <c r="C24653" s="13">
        <v>11.670000000000002</v>
      </c>
      <c r="D24653" s="7" t="str">
        <f t="shared" si="385"/>
        <v>Unique</v>
      </c>
    </row>
    <row r="24654" spans="1:4" x14ac:dyDescent="0.35">
      <c r="A24654" s="7" t="s">
        <v>27260</v>
      </c>
      <c r="B24654" s="21" t="s">
        <v>27261</v>
      </c>
      <c r="C24654" s="13">
        <v>5.67</v>
      </c>
      <c r="D24654" s="7" t="str">
        <f t="shared" si="385"/>
        <v>Unique</v>
      </c>
    </row>
    <row r="24655" spans="1:4" x14ac:dyDescent="0.35">
      <c r="A24655" s="7" t="s">
        <v>27262</v>
      </c>
      <c r="B24655" s="21" t="s">
        <v>27263</v>
      </c>
      <c r="C24655" s="13">
        <v>5.67</v>
      </c>
      <c r="D24655" s="7" t="str">
        <f t="shared" si="385"/>
        <v>Unique</v>
      </c>
    </row>
    <row r="24656" spans="1:4" x14ac:dyDescent="0.35">
      <c r="A24656" s="7" t="s">
        <v>27241</v>
      </c>
      <c r="B24656" s="21" t="s">
        <v>27242</v>
      </c>
      <c r="C24656" s="13">
        <v>6.47</v>
      </c>
      <c r="D24656" s="7" t="str">
        <f t="shared" si="385"/>
        <v>Unique</v>
      </c>
    </row>
    <row r="24657" spans="1:4" x14ac:dyDescent="0.35">
      <c r="A24657" s="7" t="s">
        <v>27241</v>
      </c>
      <c r="B24657" s="21" t="s">
        <v>27242</v>
      </c>
      <c r="C24657" s="13">
        <v>6.6099999999999994</v>
      </c>
      <c r="D24657" s="7" t="str">
        <f t="shared" si="385"/>
        <v>Unique</v>
      </c>
    </row>
    <row r="24658" spans="1:4" x14ac:dyDescent="0.35">
      <c r="A24658" s="7" t="s">
        <v>27182</v>
      </c>
      <c r="B24658" s="21" t="s">
        <v>27181</v>
      </c>
      <c r="C24658" s="13">
        <v>-6.9999999999999993E-2</v>
      </c>
      <c r="D24658" s="7" t="str">
        <f t="shared" si="385"/>
        <v>Unique</v>
      </c>
    </row>
    <row r="24659" spans="1:4" x14ac:dyDescent="0.35">
      <c r="A24659" s="7" t="s">
        <v>27180</v>
      </c>
      <c r="B24659" s="21" t="s">
        <v>27181</v>
      </c>
      <c r="C24659" s="13">
        <v>-1.9999999999999997E-2</v>
      </c>
      <c r="D24659" s="7" t="str">
        <f t="shared" si="385"/>
        <v>Unique</v>
      </c>
    </row>
    <row r="24660" spans="1:4" x14ac:dyDescent="0.35">
      <c r="A24660" s="7" t="s">
        <v>27264</v>
      </c>
      <c r="B24660" s="21" t="s">
        <v>27265</v>
      </c>
      <c r="C24660" s="13">
        <v>5.92</v>
      </c>
      <c r="D24660" s="7" t="str">
        <f t="shared" si="385"/>
        <v>Unique</v>
      </c>
    </row>
    <row r="24661" spans="1:4" x14ac:dyDescent="0.35">
      <c r="A24661" s="7" t="s">
        <v>27266</v>
      </c>
      <c r="B24661" s="21" t="s">
        <v>27267</v>
      </c>
      <c r="C24661" s="13">
        <v>5.92</v>
      </c>
      <c r="D24661" s="7" t="str">
        <f t="shared" si="385"/>
        <v>Unique</v>
      </c>
    </row>
    <row r="24662" spans="1:4" x14ac:dyDescent="0.35">
      <c r="A24662" s="7" t="s">
        <v>27179</v>
      </c>
      <c r="B24662" s="21" t="s">
        <v>27178</v>
      </c>
      <c r="C24662" s="13">
        <v>19.64</v>
      </c>
      <c r="D24662" s="7" t="str">
        <f t="shared" si="385"/>
        <v>Unique</v>
      </c>
    </row>
    <row r="24663" spans="1:4" x14ac:dyDescent="0.35">
      <c r="A24663" s="7" t="s">
        <v>27177</v>
      </c>
      <c r="B24663" s="21" t="s">
        <v>27178</v>
      </c>
      <c r="C24663" s="13">
        <v>19.64</v>
      </c>
      <c r="D24663" s="7" t="str">
        <f t="shared" si="385"/>
        <v>Unique</v>
      </c>
    </row>
    <row r="24664" spans="1:4" x14ac:dyDescent="0.35">
      <c r="A24664" s="7" t="s">
        <v>27177</v>
      </c>
      <c r="B24664" s="21" t="s">
        <v>27178</v>
      </c>
      <c r="C24664" s="13">
        <v>7.9499999999999993</v>
      </c>
      <c r="D24664" s="7" t="str">
        <f t="shared" si="385"/>
        <v>Unique</v>
      </c>
    </row>
    <row r="24665" spans="1:4" x14ac:dyDescent="0.35">
      <c r="A24665" s="7" t="s">
        <v>27179</v>
      </c>
      <c r="B24665" s="21" t="s">
        <v>27178</v>
      </c>
      <c r="C24665" s="13">
        <v>5.92</v>
      </c>
      <c r="D24665" s="7" t="str">
        <f t="shared" si="385"/>
        <v>Unique</v>
      </c>
    </row>
    <row r="24666" spans="1:4" x14ac:dyDescent="0.35">
      <c r="A24666" s="7" t="s">
        <v>27179</v>
      </c>
      <c r="B24666" s="21" t="s">
        <v>27178</v>
      </c>
      <c r="C24666" s="13">
        <v>-0.05</v>
      </c>
      <c r="D24666" s="7" t="str">
        <f t="shared" si="385"/>
        <v>Unique</v>
      </c>
    </row>
    <row r="24667" spans="1:4" x14ac:dyDescent="0.35">
      <c r="A24667" s="7" t="s">
        <v>27177</v>
      </c>
      <c r="B24667" s="21" t="s">
        <v>27178</v>
      </c>
      <c r="C24667" s="13">
        <v>-0.03</v>
      </c>
      <c r="D24667" s="7" t="str">
        <f t="shared" si="385"/>
        <v>Unique</v>
      </c>
    </row>
    <row r="24668" spans="1:4" x14ac:dyDescent="0.35">
      <c r="A24668" s="7" t="s">
        <v>27268</v>
      </c>
      <c r="B24668" s="21" t="s">
        <v>27269</v>
      </c>
      <c r="C24668" s="13">
        <v>5.67</v>
      </c>
      <c r="D24668" s="7" t="str">
        <f t="shared" si="385"/>
        <v>Unique</v>
      </c>
    </row>
    <row r="24669" spans="1:4" x14ac:dyDescent="0.35">
      <c r="A24669" s="7" t="s">
        <v>27176</v>
      </c>
      <c r="B24669" s="21">
        <v>26005647</v>
      </c>
      <c r="C24669" s="13">
        <v>9.93</v>
      </c>
      <c r="D24669" s="7" t="str">
        <f t="shared" si="385"/>
        <v>Unique</v>
      </c>
    </row>
    <row r="24670" spans="1:4" x14ac:dyDescent="0.35">
      <c r="A24670" s="7" t="s">
        <v>27175</v>
      </c>
      <c r="B24670" s="21">
        <v>26005647</v>
      </c>
      <c r="C24670" s="13">
        <v>9.93</v>
      </c>
      <c r="D24670" s="7" t="str">
        <f t="shared" si="385"/>
        <v>Unique</v>
      </c>
    </row>
    <row r="24671" spans="1:4" x14ac:dyDescent="0.35">
      <c r="A24671" s="7" t="s">
        <v>27174</v>
      </c>
      <c r="B24671" s="21">
        <v>26005647</v>
      </c>
      <c r="C24671" s="13">
        <v>5.92</v>
      </c>
      <c r="D24671" s="7" t="str">
        <f t="shared" si="385"/>
        <v>Unique</v>
      </c>
    </row>
    <row r="24672" spans="1:4" x14ac:dyDescent="0.35">
      <c r="A24672" s="7" t="s">
        <v>27176</v>
      </c>
      <c r="B24672" s="21">
        <v>26005647</v>
      </c>
      <c r="C24672" s="13">
        <v>-6.0000000000000005E-2</v>
      </c>
      <c r="D24672" s="7" t="str">
        <f t="shared" si="385"/>
        <v>Unique</v>
      </c>
    </row>
    <row r="24673" spans="1:4" x14ac:dyDescent="0.35">
      <c r="A24673" s="7" t="s">
        <v>27175</v>
      </c>
      <c r="B24673" s="21">
        <v>26005647</v>
      </c>
      <c r="C24673" s="13">
        <v>-6.0000000000000005E-2</v>
      </c>
      <c r="D24673" s="7" t="str">
        <f t="shared" si="385"/>
        <v>Unique</v>
      </c>
    </row>
    <row r="24674" spans="1:4" x14ac:dyDescent="0.35">
      <c r="A24674" s="7" t="s">
        <v>27174</v>
      </c>
      <c r="B24674" s="21">
        <v>26005647</v>
      </c>
      <c r="C24674" s="13">
        <v>-0.04</v>
      </c>
      <c r="D24674" s="7" t="str">
        <f t="shared" si="385"/>
        <v>Unique</v>
      </c>
    </row>
    <row r="24675" spans="1:4" x14ac:dyDescent="0.35">
      <c r="A24675" s="7" t="s">
        <v>27270</v>
      </c>
      <c r="B24675" s="21" t="s">
        <v>25451</v>
      </c>
      <c r="C24675" s="13">
        <v>5.67</v>
      </c>
      <c r="D24675" s="7" t="str">
        <f t="shared" si="385"/>
        <v>Unique</v>
      </c>
    </row>
    <row r="24676" spans="1:4" x14ac:dyDescent="0.35">
      <c r="A24676" s="7" t="s">
        <v>27173</v>
      </c>
      <c r="B24676" s="21" t="s">
        <v>27172</v>
      </c>
      <c r="C24676" s="13">
        <v>12.56</v>
      </c>
      <c r="D24676" s="7" t="str">
        <f t="shared" si="385"/>
        <v>Unique</v>
      </c>
    </row>
    <row r="24677" spans="1:4" x14ac:dyDescent="0.35">
      <c r="A24677" s="7" t="s">
        <v>27171</v>
      </c>
      <c r="B24677" s="21" t="s">
        <v>27172</v>
      </c>
      <c r="C24677" s="13">
        <v>12.56</v>
      </c>
      <c r="D24677" s="7" t="str">
        <f t="shared" si="385"/>
        <v>Unique</v>
      </c>
    </row>
    <row r="24678" spans="1:4" x14ac:dyDescent="0.35">
      <c r="A24678" s="7" t="s">
        <v>27173</v>
      </c>
      <c r="B24678" s="21" t="s">
        <v>27172</v>
      </c>
      <c r="C24678" s="13">
        <v>-0.05</v>
      </c>
      <c r="D24678" s="7" t="str">
        <f t="shared" si="385"/>
        <v>Unique</v>
      </c>
    </row>
    <row r="24679" spans="1:4" x14ac:dyDescent="0.35">
      <c r="A24679" s="7" t="s">
        <v>27171</v>
      </c>
      <c r="B24679" s="21" t="s">
        <v>27172</v>
      </c>
      <c r="C24679" s="13">
        <v>-0.03</v>
      </c>
      <c r="D24679" s="7" t="str">
        <f t="shared" si="385"/>
        <v>Unique</v>
      </c>
    </row>
    <row r="24680" spans="1:4" x14ac:dyDescent="0.35">
      <c r="A24680" s="7" t="s">
        <v>27271</v>
      </c>
      <c r="B24680" s="21" t="s">
        <v>27272</v>
      </c>
      <c r="C24680" s="13">
        <v>5.92</v>
      </c>
      <c r="D24680" s="7" t="str">
        <f t="shared" si="385"/>
        <v>Unique</v>
      </c>
    </row>
    <row r="24681" spans="1:4" x14ac:dyDescent="0.35">
      <c r="A24681" s="7" t="s">
        <v>27170</v>
      </c>
      <c r="B24681" s="21" t="s">
        <v>27169</v>
      </c>
      <c r="C24681" s="13">
        <v>5.9399999999999995</v>
      </c>
      <c r="D24681" s="7" t="str">
        <f t="shared" si="385"/>
        <v>Unique</v>
      </c>
    </row>
    <row r="24682" spans="1:4" x14ac:dyDescent="0.35">
      <c r="A24682" s="7" t="s">
        <v>27168</v>
      </c>
      <c r="B24682" s="21" t="s">
        <v>27169</v>
      </c>
      <c r="C24682" s="13">
        <v>5.9399999999999995</v>
      </c>
      <c r="D24682" s="7" t="str">
        <f t="shared" si="385"/>
        <v>Unique</v>
      </c>
    </row>
    <row r="24683" spans="1:4" x14ac:dyDescent="0.35">
      <c r="A24683" s="7" t="s">
        <v>27222</v>
      </c>
      <c r="B24683" s="21" t="s">
        <v>27169</v>
      </c>
      <c r="C24683" s="13">
        <v>5.9399999999999995</v>
      </c>
      <c r="D24683" s="7" t="str">
        <f t="shared" si="385"/>
        <v>Unique</v>
      </c>
    </row>
    <row r="24684" spans="1:4" x14ac:dyDescent="0.35">
      <c r="A24684" s="7" t="s">
        <v>27170</v>
      </c>
      <c r="B24684" s="21" t="s">
        <v>27169</v>
      </c>
      <c r="C24684" s="13">
        <v>-6.0000000000000005E-2</v>
      </c>
      <c r="D24684" s="7" t="str">
        <f t="shared" si="385"/>
        <v>Unique</v>
      </c>
    </row>
    <row r="24685" spans="1:4" x14ac:dyDescent="0.35">
      <c r="A24685" s="7" t="s">
        <v>27168</v>
      </c>
      <c r="B24685" s="21" t="s">
        <v>27169</v>
      </c>
      <c r="C24685" s="13">
        <v>-6.0000000000000005E-2</v>
      </c>
      <c r="D24685" s="7" t="str">
        <f t="shared" si="385"/>
        <v>Unique</v>
      </c>
    </row>
    <row r="24686" spans="1:4" x14ac:dyDescent="0.35">
      <c r="A24686" s="7" t="s">
        <v>27222</v>
      </c>
      <c r="B24686" s="21" t="s">
        <v>27169</v>
      </c>
      <c r="C24686" s="13">
        <v>-0.04</v>
      </c>
      <c r="D24686" s="7" t="str">
        <f t="shared" si="385"/>
        <v>Unique</v>
      </c>
    </row>
    <row r="24687" spans="1:4" x14ac:dyDescent="0.35">
      <c r="A24687" s="7" t="s">
        <v>27218</v>
      </c>
      <c r="B24687" s="21" t="s">
        <v>27219</v>
      </c>
      <c r="C24687" s="13">
        <v>12.230000000000002</v>
      </c>
      <c r="D24687" s="7" t="str">
        <f t="shared" si="385"/>
        <v>Unique</v>
      </c>
    </row>
    <row r="24688" spans="1:4" x14ac:dyDescent="0.35">
      <c r="A24688" s="7" t="s">
        <v>27221</v>
      </c>
      <c r="B24688" s="21" t="s">
        <v>27219</v>
      </c>
      <c r="C24688" s="13">
        <v>11.670000000000002</v>
      </c>
      <c r="D24688" s="7" t="str">
        <f t="shared" si="385"/>
        <v>Unique</v>
      </c>
    </row>
    <row r="24689" spans="1:4" x14ac:dyDescent="0.35">
      <c r="A24689" s="7" t="s">
        <v>27220</v>
      </c>
      <c r="B24689" s="21" t="s">
        <v>27219</v>
      </c>
      <c r="C24689" s="13">
        <v>11.670000000000002</v>
      </c>
      <c r="D24689" s="7" t="str">
        <f t="shared" si="385"/>
        <v>Unique</v>
      </c>
    </row>
    <row r="24690" spans="1:4" x14ac:dyDescent="0.35">
      <c r="A24690" s="7" t="s">
        <v>27221</v>
      </c>
      <c r="B24690" s="21" t="s">
        <v>27219</v>
      </c>
      <c r="C24690" s="13">
        <v>-6.0000000000000005E-2</v>
      </c>
      <c r="D24690" s="7" t="str">
        <f t="shared" si="385"/>
        <v>Unique</v>
      </c>
    </row>
    <row r="24691" spans="1:4" x14ac:dyDescent="0.35">
      <c r="A24691" s="7" t="s">
        <v>27273</v>
      </c>
      <c r="B24691" s="21" t="s">
        <v>27274</v>
      </c>
      <c r="C24691" s="13">
        <v>1.5</v>
      </c>
      <c r="D24691" s="7" t="str">
        <f t="shared" si="385"/>
        <v>Unique</v>
      </c>
    </row>
    <row r="24692" spans="1:4" x14ac:dyDescent="0.35">
      <c r="A24692" s="7" t="s">
        <v>27275</v>
      </c>
      <c r="B24692" s="21" t="s">
        <v>27276</v>
      </c>
      <c r="C24692" s="13">
        <v>1.5</v>
      </c>
      <c r="D24692" s="7" t="str">
        <f t="shared" si="385"/>
        <v>Unique</v>
      </c>
    </row>
    <row r="24693" spans="1:4" x14ac:dyDescent="0.35">
      <c r="A24693" s="7" t="s">
        <v>27277</v>
      </c>
      <c r="B24693" s="21" t="s">
        <v>27278</v>
      </c>
      <c r="C24693" s="13">
        <v>1.5</v>
      </c>
      <c r="D24693" s="7" t="str">
        <f t="shared" si="385"/>
        <v>Unique</v>
      </c>
    </row>
    <row r="24694" spans="1:4" x14ac:dyDescent="0.35">
      <c r="A24694" s="7" t="s">
        <v>27279</v>
      </c>
      <c r="B24694" s="21" t="s">
        <v>27280</v>
      </c>
      <c r="C24694" s="13">
        <v>1.5</v>
      </c>
      <c r="D24694" s="7" t="str">
        <f t="shared" si="385"/>
        <v>Unique</v>
      </c>
    </row>
    <row r="24695" spans="1:4" x14ac:dyDescent="0.35">
      <c r="A24695" s="7" t="s">
        <v>27281</v>
      </c>
      <c r="B24695" s="21" t="s">
        <v>27282</v>
      </c>
      <c r="C24695" s="13">
        <v>1.5</v>
      </c>
      <c r="D24695" s="7" t="str">
        <f t="shared" si="385"/>
        <v>Unique</v>
      </c>
    </row>
    <row r="24696" spans="1:4" x14ac:dyDescent="0.35">
      <c r="A24696" s="7" t="s">
        <v>27283</v>
      </c>
      <c r="B24696" s="21" t="s">
        <v>27284</v>
      </c>
      <c r="C24696" s="13">
        <v>1.5</v>
      </c>
      <c r="D24696" s="7" t="str">
        <f t="shared" si="385"/>
        <v>Unique</v>
      </c>
    </row>
    <row r="24697" spans="1:4" x14ac:dyDescent="0.35">
      <c r="A24697" s="7" t="s">
        <v>27285</v>
      </c>
      <c r="B24697" s="21" t="s">
        <v>27286</v>
      </c>
      <c r="C24697" s="13">
        <v>1.5</v>
      </c>
      <c r="D24697" s="7" t="str">
        <f t="shared" si="385"/>
        <v>Unique</v>
      </c>
    </row>
    <row r="24698" spans="1:4" x14ac:dyDescent="0.35">
      <c r="A24698" s="7" t="s">
        <v>27287</v>
      </c>
      <c r="B24698" s="21" t="s">
        <v>27288</v>
      </c>
      <c r="C24698" s="13">
        <v>1.5</v>
      </c>
      <c r="D24698" s="7" t="str">
        <f t="shared" si="385"/>
        <v>Unique</v>
      </c>
    </row>
    <row r="24699" spans="1:4" x14ac:dyDescent="0.35">
      <c r="A24699" s="7" t="s">
        <v>27289</v>
      </c>
      <c r="B24699" s="21" t="s">
        <v>27290</v>
      </c>
      <c r="C24699" s="13">
        <v>1.5</v>
      </c>
      <c r="D24699" s="7" t="str">
        <f t="shared" si="385"/>
        <v>Unique</v>
      </c>
    </row>
    <row r="24700" spans="1:4" x14ac:dyDescent="0.35">
      <c r="A24700" s="7" t="s">
        <v>27289</v>
      </c>
      <c r="B24700" s="21" t="s">
        <v>27290</v>
      </c>
      <c r="C24700" s="13">
        <v>8.56</v>
      </c>
      <c r="D24700" s="7" t="str">
        <f t="shared" si="385"/>
        <v>Unique</v>
      </c>
    </row>
    <row r="24701" spans="1:4" x14ac:dyDescent="0.35">
      <c r="A24701" s="7" t="s">
        <v>27273</v>
      </c>
      <c r="B24701" s="21" t="s">
        <v>27274</v>
      </c>
      <c r="C24701" s="13">
        <v>9.34</v>
      </c>
      <c r="D24701" s="7" t="str">
        <f t="shared" si="385"/>
        <v>Unique</v>
      </c>
    </row>
    <row r="24702" spans="1:4" x14ac:dyDescent="0.35">
      <c r="A24702" s="7" t="s">
        <v>27275</v>
      </c>
      <c r="B24702" s="21" t="s">
        <v>27276</v>
      </c>
      <c r="C24702" s="13">
        <v>9.34</v>
      </c>
      <c r="D24702" s="7" t="str">
        <f t="shared" si="385"/>
        <v>Unique</v>
      </c>
    </row>
    <row r="24703" spans="1:4" x14ac:dyDescent="0.35">
      <c r="A24703" s="7" t="s">
        <v>27285</v>
      </c>
      <c r="B24703" s="21" t="s">
        <v>27286</v>
      </c>
      <c r="C24703" s="13">
        <v>9.99</v>
      </c>
      <c r="D24703" s="7" t="str">
        <f t="shared" si="385"/>
        <v>Unique</v>
      </c>
    </row>
    <row r="24704" spans="1:4" x14ac:dyDescent="0.35">
      <c r="A24704" s="7" t="s">
        <v>27146</v>
      </c>
      <c r="B24704" s="21" t="s">
        <v>27147</v>
      </c>
      <c r="C24704" s="13">
        <v>5.9399999999999995</v>
      </c>
      <c r="D24704" s="7" t="str">
        <f t="shared" si="385"/>
        <v>Unique</v>
      </c>
    </row>
    <row r="24705" spans="1:4" x14ac:dyDescent="0.35">
      <c r="A24705" s="7" t="s">
        <v>27291</v>
      </c>
      <c r="B24705" s="21">
        <v>10523</v>
      </c>
      <c r="C24705" s="13">
        <v>7.09</v>
      </c>
      <c r="D24705" s="7" t="str">
        <f t="shared" si="385"/>
        <v>Unique</v>
      </c>
    </row>
    <row r="24706" spans="1:4" x14ac:dyDescent="0.35">
      <c r="A24706" s="7" t="s">
        <v>27292</v>
      </c>
      <c r="B24706" s="21" t="s">
        <v>27293</v>
      </c>
      <c r="C24706" s="13">
        <v>5.92</v>
      </c>
      <c r="D24706" s="7" t="str">
        <f t="shared" ref="D24706:D24755" si="386">IF(COUNTIFS(A:A,A24706,B:B,B24706,C:C,C24706)&gt;1,"Doublon","Unique")</f>
        <v>Unique</v>
      </c>
    </row>
    <row r="24707" spans="1:4" x14ac:dyDescent="0.35">
      <c r="A24707" s="7" t="s">
        <v>27294</v>
      </c>
      <c r="B24707" s="21" t="s">
        <v>27295</v>
      </c>
      <c r="C24707" s="13">
        <v>5.67</v>
      </c>
      <c r="D24707" s="7" t="str">
        <f t="shared" si="386"/>
        <v>Unique</v>
      </c>
    </row>
    <row r="24708" spans="1:4" x14ac:dyDescent="0.35">
      <c r="A24708" s="7" t="s">
        <v>27296</v>
      </c>
      <c r="B24708" s="21">
        <v>10531</v>
      </c>
      <c r="C24708" s="13">
        <v>7.09</v>
      </c>
      <c r="D24708" s="7" t="str">
        <f t="shared" si="386"/>
        <v>Unique</v>
      </c>
    </row>
    <row r="24709" spans="1:4" x14ac:dyDescent="0.35">
      <c r="A24709" s="7" t="s">
        <v>27299</v>
      </c>
      <c r="B24709" s="21" t="s">
        <v>27300</v>
      </c>
      <c r="C24709" s="13">
        <v>5.67</v>
      </c>
      <c r="D24709" s="7" t="str">
        <f t="shared" si="386"/>
        <v>Unique</v>
      </c>
    </row>
    <row r="24710" spans="1:4" x14ac:dyDescent="0.35">
      <c r="A24710" s="7" t="s">
        <v>27301</v>
      </c>
      <c r="B24710" s="21">
        <v>10544</v>
      </c>
      <c r="C24710" s="13">
        <v>7.38</v>
      </c>
      <c r="D24710" s="7" t="str">
        <f t="shared" si="386"/>
        <v>Unique</v>
      </c>
    </row>
    <row r="24711" spans="1:4" x14ac:dyDescent="0.35">
      <c r="A24711" s="7" t="s">
        <v>27302</v>
      </c>
      <c r="B24711" s="21" t="s">
        <v>27303</v>
      </c>
      <c r="C24711" s="13">
        <v>5.67</v>
      </c>
      <c r="D24711" s="7" t="str">
        <f t="shared" si="386"/>
        <v>Unique</v>
      </c>
    </row>
    <row r="24712" spans="1:4" x14ac:dyDescent="0.35">
      <c r="A24712" s="7" t="s">
        <v>27304</v>
      </c>
      <c r="B24712" s="21" t="s">
        <v>27305</v>
      </c>
      <c r="C24712" s="13">
        <v>5.67</v>
      </c>
      <c r="D24712" s="7" t="str">
        <f t="shared" si="386"/>
        <v>Unique</v>
      </c>
    </row>
    <row r="24713" spans="1:4" x14ac:dyDescent="0.35">
      <c r="A24713" s="7" t="s">
        <v>27306</v>
      </c>
      <c r="B24713" s="21" t="s">
        <v>27307</v>
      </c>
      <c r="C24713" s="13">
        <v>5.67</v>
      </c>
      <c r="D24713" s="7" t="str">
        <f t="shared" si="386"/>
        <v>Unique</v>
      </c>
    </row>
    <row r="24714" spans="1:4" x14ac:dyDescent="0.35">
      <c r="A24714" s="7" t="s">
        <v>27308</v>
      </c>
      <c r="B24714" s="21" t="s">
        <v>27309</v>
      </c>
      <c r="C24714" s="13">
        <v>5.92</v>
      </c>
      <c r="D24714" s="7" t="str">
        <f t="shared" si="386"/>
        <v>Unique</v>
      </c>
    </row>
    <row r="24715" spans="1:4" x14ac:dyDescent="0.35">
      <c r="A24715" s="7" t="s">
        <v>27310</v>
      </c>
      <c r="B24715" s="21" t="s">
        <v>27311</v>
      </c>
      <c r="C24715" s="13">
        <v>5.67</v>
      </c>
      <c r="D24715" s="7" t="str">
        <f t="shared" si="386"/>
        <v>Unique</v>
      </c>
    </row>
    <row r="24716" spans="1:4" x14ac:dyDescent="0.35">
      <c r="A24716" s="7" t="s">
        <v>27213</v>
      </c>
      <c r="B24716" s="21">
        <v>10275</v>
      </c>
      <c r="C24716" s="13">
        <v>-0.03</v>
      </c>
      <c r="D24716" s="7" t="str">
        <f t="shared" si="386"/>
        <v>Unique</v>
      </c>
    </row>
    <row r="24717" spans="1:4" x14ac:dyDescent="0.35">
      <c r="A24717" s="7" t="s">
        <v>27214</v>
      </c>
      <c r="B24717" s="21">
        <v>10275</v>
      </c>
      <c r="C24717" s="13">
        <v>-0.05</v>
      </c>
      <c r="D24717" s="7" t="str">
        <f t="shared" si="386"/>
        <v>Unique</v>
      </c>
    </row>
    <row r="24718" spans="1:4" x14ac:dyDescent="0.35">
      <c r="A24718" s="7" t="s">
        <v>27214</v>
      </c>
      <c r="B24718" s="21">
        <v>10275</v>
      </c>
      <c r="C24718" s="13">
        <v>5.9399999999999995</v>
      </c>
      <c r="D24718" s="7" t="str">
        <f t="shared" si="386"/>
        <v>Unique</v>
      </c>
    </row>
    <row r="24719" spans="1:4" x14ac:dyDescent="0.35">
      <c r="A24719" s="7" t="s">
        <v>27213</v>
      </c>
      <c r="B24719" s="21">
        <v>10275</v>
      </c>
      <c r="C24719" s="13">
        <v>7.38</v>
      </c>
      <c r="D24719" s="7" t="str">
        <f t="shared" si="386"/>
        <v>Unique</v>
      </c>
    </row>
    <row r="24720" spans="1:4" x14ac:dyDescent="0.35">
      <c r="A24720" s="7" t="s">
        <v>27312</v>
      </c>
      <c r="B24720" s="21" t="s">
        <v>27313</v>
      </c>
      <c r="C24720" s="13">
        <v>5.67</v>
      </c>
      <c r="D24720" s="7" t="str">
        <f t="shared" si="386"/>
        <v>Unique</v>
      </c>
    </row>
    <row r="24721" spans="1:4" x14ac:dyDescent="0.35">
      <c r="A24721" s="7" t="s">
        <v>27314</v>
      </c>
      <c r="B24721" s="21" t="s">
        <v>27315</v>
      </c>
      <c r="C24721" s="13">
        <v>5.67</v>
      </c>
      <c r="D24721" s="7" t="str">
        <f t="shared" si="386"/>
        <v>Unique</v>
      </c>
    </row>
    <row r="24722" spans="1:4" x14ac:dyDescent="0.35">
      <c r="A24722" s="7" t="s">
        <v>27316</v>
      </c>
      <c r="B24722" s="21" t="s">
        <v>27317</v>
      </c>
      <c r="C24722" s="13">
        <v>5.9399999999999995</v>
      </c>
      <c r="D24722" s="7" t="str">
        <f t="shared" si="386"/>
        <v>Unique</v>
      </c>
    </row>
    <row r="24723" spans="1:4" x14ac:dyDescent="0.35">
      <c r="A24723" s="7" t="s">
        <v>27318</v>
      </c>
      <c r="B24723" s="21">
        <v>10488</v>
      </c>
      <c r="C24723" s="13">
        <v>5.9399999999999995</v>
      </c>
      <c r="D24723" s="7" t="str">
        <f t="shared" si="386"/>
        <v>Unique</v>
      </c>
    </row>
    <row r="24724" spans="1:4" x14ac:dyDescent="0.35">
      <c r="A24724" s="7" t="s">
        <v>27283</v>
      </c>
      <c r="B24724" s="21" t="s">
        <v>27284</v>
      </c>
      <c r="C24724" s="13">
        <v>10.350000000000001</v>
      </c>
      <c r="D24724" s="7" t="str">
        <f t="shared" si="386"/>
        <v>Unique</v>
      </c>
    </row>
    <row r="24725" spans="1:4" x14ac:dyDescent="0.35">
      <c r="A24725" s="7" t="s">
        <v>27277</v>
      </c>
      <c r="B24725" s="21" t="s">
        <v>27278</v>
      </c>
      <c r="C24725" s="13">
        <v>10.740000000000002</v>
      </c>
      <c r="D24725" s="7" t="str">
        <f t="shared" si="386"/>
        <v>Unique</v>
      </c>
    </row>
    <row r="24726" spans="1:4" x14ac:dyDescent="0.35">
      <c r="A24726" s="7" t="s">
        <v>27279</v>
      </c>
      <c r="B24726" s="21" t="s">
        <v>27280</v>
      </c>
      <c r="C24726" s="13">
        <v>11.110000000000001</v>
      </c>
      <c r="D24726" s="7" t="str">
        <f t="shared" si="386"/>
        <v>Unique</v>
      </c>
    </row>
    <row r="24727" spans="1:4" x14ac:dyDescent="0.35">
      <c r="A24727" s="7" t="s">
        <v>27281</v>
      </c>
      <c r="B24727" s="21" t="s">
        <v>27282</v>
      </c>
      <c r="C24727" s="13">
        <v>11.110000000000001</v>
      </c>
      <c r="D24727" s="7" t="str">
        <f t="shared" si="386"/>
        <v>Unique</v>
      </c>
    </row>
    <row r="24728" spans="1:4" x14ac:dyDescent="0.35">
      <c r="A24728" s="7" t="s">
        <v>27287</v>
      </c>
      <c r="B24728" s="21" t="s">
        <v>27288</v>
      </c>
      <c r="C24728" s="13">
        <v>15.06</v>
      </c>
      <c r="D24728" s="7" t="str">
        <f t="shared" si="386"/>
        <v>Unique</v>
      </c>
    </row>
    <row r="24729" spans="1:4" x14ac:dyDescent="0.35">
      <c r="A24729" s="7" t="s">
        <v>27319</v>
      </c>
      <c r="B24729" s="21">
        <v>10417</v>
      </c>
      <c r="C24729" s="13">
        <v>3.9699999999999998</v>
      </c>
      <c r="D24729" s="7" t="str">
        <f t="shared" si="386"/>
        <v>Unique</v>
      </c>
    </row>
    <row r="24730" spans="1:4" x14ac:dyDescent="0.35">
      <c r="A24730" s="7" t="s">
        <v>27320</v>
      </c>
      <c r="B24730" s="21">
        <v>10545</v>
      </c>
      <c r="C24730" s="13">
        <v>3.9699999999999998</v>
      </c>
      <c r="D24730" s="7" t="str">
        <f t="shared" si="386"/>
        <v>Unique</v>
      </c>
    </row>
    <row r="24731" spans="1:4" x14ac:dyDescent="0.35">
      <c r="A24731" s="7" t="s">
        <v>27321</v>
      </c>
      <c r="B24731" s="21">
        <v>10519</v>
      </c>
      <c r="C24731" s="13">
        <v>4.0699999999999994</v>
      </c>
      <c r="D24731" s="7" t="str">
        <f t="shared" si="386"/>
        <v>Unique</v>
      </c>
    </row>
    <row r="24732" spans="1:4" x14ac:dyDescent="0.35">
      <c r="A24732" s="7" t="s">
        <v>27322</v>
      </c>
      <c r="B24732" s="21">
        <v>10508</v>
      </c>
      <c r="C24732" s="13">
        <v>5.5100000000000007</v>
      </c>
      <c r="D24732" s="7" t="str">
        <f t="shared" si="386"/>
        <v>Unique</v>
      </c>
    </row>
    <row r="24733" spans="1:4" x14ac:dyDescent="0.35">
      <c r="A24733" s="7" t="s">
        <v>27323</v>
      </c>
      <c r="B24733" s="21">
        <v>10532</v>
      </c>
      <c r="C24733" s="13">
        <v>5.5100000000000007</v>
      </c>
      <c r="D24733" s="7" t="str">
        <f t="shared" si="386"/>
        <v>Unique</v>
      </c>
    </row>
    <row r="24734" spans="1:4" x14ac:dyDescent="0.35">
      <c r="A24734" s="7" t="s">
        <v>27324</v>
      </c>
      <c r="B24734" s="21">
        <v>10545</v>
      </c>
      <c r="C24734" s="13">
        <v>5.5100000000000007</v>
      </c>
      <c r="D24734" s="7" t="str">
        <f t="shared" si="386"/>
        <v>Unique</v>
      </c>
    </row>
    <row r="24735" spans="1:4" x14ac:dyDescent="0.35">
      <c r="A24735" s="7" t="s">
        <v>27325</v>
      </c>
      <c r="B24735" s="21">
        <v>10530</v>
      </c>
      <c r="C24735" s="13">
        <v>5.96</v>
      </c>
      <c r="D24735" s="7" t="str">
        <f t="shared" si="386"/>
        <v>Unique</v>
      </c>
    </row>
    <row r="24736" spans="1:4" x14ac:dyDescent="0.35">
      <c r="A24736" s="7" t="s">
        <v>27326</v>
      </c>
      <c r="B24736" s="21">
        <v>10536</v>
      </c>
      <c r="C24736" s="13">
        <v>6.52</v>
      </c>
      <c r="D24736" s="7" t="str">
        <f t="shared" si="386"/>
        <v>Unique</v>
      </c>
    </row>
    <row r="24737" spans="1:4" x14ac:dyDescent="0.35">
      <c r="A24737" s="7" t="s">
        <v>27327</v>
      </c>
      <c r="B24737" s="21">
        <v>10517</v>
      </c>
      <c r="C24737" s="13">
        <v>6.52</v>
      </c>
      <c r="D24737" s="7" t="str">
        <f t="shared" si="386"/>
        <v>Unique</v>
      </c>
    </row>
    <row r="24738" spans="1:4" x14ac:dyDescent="0.35">
      <c r="A24738" s="7" t="s">
        <v>27328</v>
      </c>
      <c r="B24738" s="21">
        <v>10467</v>
      </c>
      <c r="C24738" s="13">
        <v>8.1499999999999986</v>
      </c>
      <c r="D24738" s="7" t="str">
        <f t="shared" si="386"/>
        <v>Unique</v>
      </c>
    </row>
    <row r="24739" spans="1:4" x14ac:dyDescent="0.35">
      <c r="A24739" s="7" t="s">
        <v>27329</v>
      </c>
      <c r="B24739" s="21">
        <v>10495</v>
      </c>
      <c r="C24739" s="13">
        <v>9.2399999999999984</v>
      </c>
      <c r="D24739" s="7" t="str">
        <f t="shared" si="386"/>
        <v>Unique</v>
      </c>
    </row>
    <row r="24740" spans="1:4" x14ac:dyDescent="0.35">
      <c r="A24740" s="7" t="s">
        <v>27330</v>
      </c>
      <c r="B24740" s="21">
        <v>10524</v>
      </c>
      <c r="C24740" s="13">
        <v>9.67</v>
      </c>
      <c r="D24740" s="7" t="str">
        <f t="shared" si="386"/>
        <v>Unique</v>
      </c>
    </row>
    <row r="24741" spans="1:4" x14ac:dyDescent="0.35">
      <c r="A24741" s="7" t="s">
        <v>27331</v>
      </c>
      <c r="B24741" s="21">
        <v>10543</v>
      </c>
      <c r="C24741" s="13">
        <v>10.090000000000002</v>
      </c>
      <c r="D24741" s="7" t="str">
        <f t="shared" si="386"/>
        <v>Unique</v>
      </c>
    </row>
    <row r="24742" spans="1:4" x14ac:dyDescent="0.35">
      <c r="A24742" s="7" t="s">
        <v>27332</v>
      </c>
      <c r="B24742" s="21">
        <v>10517</v>
      </c>
      <c r="C24742" s="13">
        <v>10.500000000000002</v>
      </c>
      <c r="D24742" s="7" t="str">
        <f t="shared" si="386"/>
        <v>Unique</v>
      </c>
    </row>
    <row r="24743" spans="1:4" x14ac:dyDescent="0.35">
      <c r="A24743" s="7" t="s">
        <v>27117</v>
      </c>
      <c r="B24743" s="21" t="s">
        <v>27118</v>
      </c>
      <c r="C24743" s="13">
        <v>4.6199999999999992</v>
      </c>
      <c r="D24743" s="7" t="str">
        <f t="shared" si="386"/>
        <v>Unique</v>
      </c>
    </row>
    <row r="24744" spans="1:4" x14ac:dyDescent="0.35">
      <c r="A24744" s="7" t="s">
        <v>27212</v>
      </c>
      <c r="B24744" s="21">
        <v>10370</v>
      </c>
      <c r="C24744" s="13">
        <v>1.19</v>
      </c>
      <c r="D24744" s="7" t="str">
        <f t="shared" si="386"/>
        <v>Unique</v>
      </c>
    </row>
    <row r="24745" spans="1:4" x14ac:dyDescent="0.35">
      <c r="A24745" s="7" t="s">
        <v>27211</v>
      </c>
      <c r="B24745" s="21">
        <v>10540</v>
      </c>
      <c r="C24745" s="13">
        <v>1.19</v>
      </c>
      <c r="D24745" s="7" t="str">
        <f t="shared" si="386"/>
        <v>Unique</v>
      </c>
    </row>
    <row r="24746" spans="1:4" x14ac:dyDescent="0.35">
      <c r="A24746" s="7" t="s">
        <v>27208</v>
      </c>
      <c r="B24746" s="21">
        <v>10520</v>
      </c>
      <c r="C24746" s="13">
        <v>1.19</v>
      </c>
      <c r="D24746" s="7" t="str">
        <f t="shared" si="386"/>
        <v>Unique</v>
      </c>
    </row>
    <row r="24747" spans="1:4" x14ac:dyDescent="0.35">
      <c r="A24747" s="7" t="s">
        <v>27209</v>
      </c>
      <c r="B24747" s="21">
        <v>10527</v>
      </c>
      <c r="C24747" s="13">
        <v>1.19</v>
      </c>
      <c r="D24747" s="7" t="str">
        <f t="shared" si="386"/>
        <v>Unique</v>
      </c>
    </row>
    <row r="24748" spans="1:4" x14ac:dyDescent="0.35">
      <c r="A24748" s="7" t="s">
        <v>27207</v>
      </c>
      <c r="B24748" s="21">
        <v>10416</v>
      </c>
      <c r="C24748" s="13">
        <v>1.19</v>
      </c>
      <c r="D24748" s="7" t="str">
        <f t="shared" si="386"/>
        <v>Unique</v>
      </c>
    </row>
    <row r="24749" spans="1:4" x14ac:dyDescent="0.35">
      <c r="A24749" s="7" t="s">
        <v>27205</v>
      </c>
      <c r="B24749" s="21">
        <v>10487</v>
      </c>
      <c r="C24749" s="13">
        <v>1.19</v>
      </c>
      <c r="D24749" s="7" t="str">
        <f t="shared" si="386"/>
        <v>Unique</v>
      </c>
    </row>
    <row r="24750" spans="1:4" x14ac:dyDescent="0.35">
      <c r="A24750" s="7" t="s">
        <v>27210</v>
      </c>
      <c r="B24750" s="21">
        <v>10527</v>
      </c>
      <c r="C24750" s="13">
        <v>1.19</v>
      </c>
      <c r="D24750" s="7" t="str">
        <f t="shared" si="386"/>
        <v>Unique</v>
      </c>
    </row>
    <row r="24751" spans="1:4" x14ac:dyDescent="0.35">
      <c r="A24751" s="7" t="s">
        <v>27206</v>
      </c>
      <c r="B24751" s="21">
        <v>10544</v>
      </c>
      <c r="C24751" s="13">
        <v>1.19</v>
      </c>
      <c r="D24751" s="7" t="str">
        <f t="shared" si="386"/>
        <v>Unique</v>
      </c>
    </row>
    <row r="24752" spans="1:4" x14ac:dyDescent="0.35">
      <c r="A24752" s="7" t="s">
        <v>27332</v>
      </c>
      <c r="B24752" s="21">
        <v>10517</v>
      </c>
      <c r="C24752" s="13">
        <v>19.64</v>
      </c>
      <c r="D24752" s="7" t="str">
        <f t="shared" si="386"/>
        <v>Unique</v>
      </c>
    </row>
    <row r="24753" spans="1:4" x14ac:dyDescent="0.35">
      <c r="A24753" s="7" t="s">
        <v>27327</v>
      </c>
      <c r="B24753" s="21">
        <v>10517</v>
      </c>
      <c r="C24753" s="13">
        <v>19.64</v>
      </c>
      <c r="D24753" s="7" t="str">
        <f t="shared" si="386"/>
        <v>Unique</v>
      </c>
    </row>
    <row r="24754" spans="1:4" x14ac:dyDescent="0.35">
      <c r="A24754" s="7" t="s">
        <v>27333</v>
      </c>
      <c r="B24754" s="21"/>
      <c r="C24754" s="13">
        <v>9.36</v>
      </c>
      <c r="D24754" s="7" t="str">
        <f t="shared" si="386"/>
        <v>Unique</v>
      </c>
    </row>
    <row r="24755" spans="1:4" x14ac:dyDescent="0.35">
      <c r="A24755" s="7" t="s">
        <v>27297</v>
      </c>
      <c r="B24755" s="21" t="s">
        <v>27298</v>
      </c>
      <c r="C24755" s="13">
        <v>28.35</v>
      </c>
      <c r="D24755" s="7" t="str">
        <f t="shared" si="386"/>
        <v>Unique</v>
      </c>
    </row>
  </sheetData>
  <autoFilter ref="C1:C27233" xr:uid="{00000000-0009-0000-0000-000003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F2C16-9FE8-4F75-8721-F56CE60DFBE5}">
  <sheetPr>
    <tabColor theme="3"/>
  </sheetPr>
  <dimension ref="A1"/>
  <sheetViews>
    <sheetView workbookViewId="0"/>
  </sheetViews>
  <sheetFormatPr defaultRowHeight="15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AD1A6-CD09-4CEF-94D0-0A44C3EF3E9A}">
  <sheetPr>
    <tabColor theme="3"/>
  </sheetPr>
  <dimension ref="A2:B3"/>
  <sheetViews>
    <sheetView workbookViewId="0"/>
  </sheetViews>
  <sheetFormatPr defaultRowHeight="11.5" x14ac:dyDescent="0.25"/>
  <cols>
    <col min="1" max="16384" width="8.6640625" style="47"/>
  </cols>
  <sheetData>
    <row r="2" spans="1:2" x14ac:dyDescent="0.25">
      <c r="A2" s="47" t="s">
        <v>27363</v>
      </c>
      <c r="B2" s="64">
        <v>45962</v>
      </c>
    </row>
    <row r="3" spans="1:2" x14ac:dyDescent="0.25">
      <c r="A3" s="47" t="s">
        <v>27364</v>
      </c>
      <c r="B3" s="64">
        <v>46142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1B1CD-9F5D-4DF8-A77A-C96532E309D8}">
  <sheetPr>
    <tabColor theme="3"/>
  </sheetPr>
  <dimension ref="A1:C959"/>
  <sheetViews>
    <sheetView workbookViewId="0"/>
  </sheetViews>
  <sheetFormatPr defaultRowHeight="12.5" x14ac:dyDescent="0.25"/>
  <cols>
    <col min="1" max="1" width="14.5" style="1" bestFit="1" customWidth="1"/>
    <col min="2" max="3" width="9.83203125" style="27" customWidth="1"/>
    <col min="4" max="16384" width="8.6640625" style="27"/>
  </cols>
  <sheetData>
    <row r="1" spans="1:3" ht="26" x14ac:dyDescent="0.3">
      <c r="A1" s="59" t="s">
        <v>1</v>
      </c>
      <c r="B1" s="60" t="s">
        <v>27361</v>
      </c>
      <c r="C1" s="61" t="s">
        <v>27360</v>
      </c>
    </row>
    <row r="2" spans="1:3" x14ac:dyDescent="0.25">
      <c r="A2" s="58" t="s">
        <v>15</v>
      </c>
      <c r="B2" s="62">
        <f>SUMIFS(Reproting_ERPALIN!S:S,Reproting_ERPALIN!B:B,'Classement des produits'!A2,Reproting_ERPALIN!N:N,"&gt;"&amp;Parametres_Dates!$B$2,Reproting_ERPALIN!$N:$N,"&lt;="&amp;Parametres_Dates!$B$3)</f>
        <v>512.84333333333348</v>
      </c>
      <c r="C2" s="63">
        <f>RANK(B2,$B$2:$B$234)</f>
        <v>9</v>
      </c>
    </row>
    <row r="3" spans="1:3" x14ac:dyDescent="0.25">
      <c r="A3" s="58" t="s">
        <v>19</v>
      </c>
      <c r="B3" s="62">
        <f>SUMIFS(Reproting_ERPALIN!S:S,Reproting_ERPALIN!B:B,'Classement des produits'!A3,Reproting_ERPALIN!N:N,"&gt;"&amp;Parametres_Dates!$B$2,Reproting_ERPALIN!$N:$N,"&lt;="&amp;Parametres_Dates!$B$3)</f>
        <v>799.40833333333308</v>
      </c>
      <c r="C3" s="63">
        <f t="shared" ref="C3:C66" si="0">RANK(B3,$B$2:$B$234)</f>
        <v>4</v>
      </c>
    </row>
    <row r="4" spans="1:3" x14ac:dyDescent="0.25">
      <c r="A4" s="58" t="s">
        <v>22</v>
      </c>
      <c r="B4" s="62">
        <f>SUMIFS(Reproting_ERPALIN!S:S,Reproting_ERPALIN!B:B,'Classement des produits'!A4,Reproting_ERPALIN!N:N,"&gt;"&amp;Parametres_Dates!$B$2,Reproting_ERPALIN!$N:$N,"&lt;="&amp;Parametres_Dates!$B$3)</f>
        <v>394.73333333333312</v>
      </c>
      <c r="C4" s="63">
        <f t="shared" si="0"/>
        <v>10</v>
      </c>
    </row>
    <row r="5" spans="1:3" x14ac:dyDescent="0.25">
      <c r="A5" s="58" t="s">
        <v>26</v>
      </c>
      <c r="B5" s="62">
        <f>SUMIFS(Reproting_ERPALIN!S:S,Reproting_ERPALIN!B:B,'Classement des produits'!A5,Reproting_ERPALIN!N:N,"&gt;"&amp;Parametres_Dates!$B$2,Reproting_ERPALIN!$N:$N,"&lt;="&amp;Parametres_Dates!$B$3)</f>
        <v>15.920000000000002</v>
      </c>
      <c r="C5" s="63">
        <f t="shared" si="0"/>
        <v>192</v>
      </c>
    </row>
    <row r="6" spans="1:3" x14ac:dyDescent="0.25">
      <c r="A6" s="58" t="s">
        <v>10</v>
      </c>
      <c r="B6" s="62">
        <f>SUMIFS(Reproting_ERPALIN!S:S,Reproting_ERPALIN!B:B,'Classement des produits'!A6,Reproting_ERPALIN!N:N,"&gt;"&amp;Parametres_Dates!$B$2,Reproting_ERPALIN!$N:$N,"&lt;="&amp;Parametres_Dates!$B$3)</f>
        <v>2219.8899999999994</v>
      </c>
      <c r="C6" s="63">
        <f t="shared" si="0"/>
        <v>1</v>
      </c>
    </row>
    <row r="7" spans="1:3" x14ac:dyDescent="0.25">
      <c r="A7" s="58" t="s">
        <v>32</v>
      </c>
      <c r="B7" s="62">
        <f>SUMIFS(Reproting_ERPALIN!S:S,Reproting_ERPALIN!B:B,'Classement des produits'!A7,Reproting_ERPALIN!N:N,"&gt;"&amp;Parametres_Dates!$B$2,Reproting_ERPALIN!$N:$N,"&lt;="&amp;Parametres_Dates!$B$3)</f>
        <v>147.54</v>
      </c>
      <c r="C7" s="63">
        <f t="shared" si="0"/>
        <v>37</v>
      </c>
    </row>
    <row r="8" spans="1:3" x14ac:dyDescent="0.25">
      <c r="A8" s="58" t="s">
        <v>38</v>
      </c>
      <c r="B8" s="62">
        <f>SUMIFS(Reproting_ERPALIN!S:S,Reproting_ERPALIN!B:B,'Classement des produits'!A8,Reproting_ERPALIN!N:N,"&gt;"&amp;Parametres_Dates!$B$2,Reproting_ERPALIN!$N:$N,"&lt;="&amp;Parametres_Dates!$B$3)</f>
        <v>35.04</v>
      </c>
      <c r="C8" s="63">
        <f t="shared" si="0"/>
        <v>132</v>
      </c>
    </row>
    <row r="9" spans="1:3" x14ac:dyDescent="0.25">
      <c r="A9" s="58" t="s">
        <v>46</v>
      </c>
      <c r="B9" s="62">
        <f>SUMIFS(Reproting_ERPALIN!S:S,Reproting_ERPALIN!B:B,'Classement des produits'!A9,Reproting_ERPALIN!N:N,"&gt;"&amp;Parametres_Dates!$B$2,Reproting_ERPALIN!$N:$N,"&lt;="&amp;Parametres_Dates!$B$3)</f>
        <v>18.71</v>
      </c>
      <c r="C9" s="63">
        <f t="shared" si="0"/>
        <v>184</v>
      </c>
    </row>
    <row r="10" spans="1:3" x14ac:dyDescent="0.25">
      <c r="A10" s="58" t="s">
        <v>49</v>
      </c>
      <c r="B10" s="62">
        <f>SUMIFS(Reproting_ERPALIN!S:S,Reproting_ERPALIN!B:B,'Classement des produits'!A10,Reproting_ERPALIN!N:N,"&gt;"&amp;Parametres_Dates!$B$2,Reproting_ERPALIN!$N:$N,"&lt;="&amp;Parametres_Dates!$B$3)</f>
        <v>26.147857142857138</v>
      </c>
      <c r="C10" s="63">
        <f t="shared" si="0"/>
        <v>156</v>
      </c>
    </row>
    <row r="11" spans="1:3" x14ac:dyDescent="0.25">
      <c r="A11" s="58" t="s">
        <v>52</v>
      </c>
      <c r="B11" s="62">
        <f>SUMIFS(Reproting_ERPALIN!S:S,Reproting_ERPALIN!B:B,'Classement des produits'!A11,Reproting_ERPALIN!N:N,"&gt;"&amp;Parametres_Dates!$B$2,Reproting_ERPALIN!$N:$N,"&lt;="&amp;Parametres_Dates!$B$3)</f>
        <v>149.65214285714291</v>
      </c>
      <c r="C11" s="63">
        <f t="shared" si="0"/>
        <v>33</v>
      </c>
    </row>
    <row r="12" spans="1:3" x14ac:dyDescent="0.25">
      <c r="A12" s="58" t="s">
        <v>54</v>
      </c>
      <c r="B12" s="62">
        <f>SUMIFS(Reproting_ERPALIN!S:S,Reproting_ERPALIN!B:B,'Classement des produits'!A12,Reproting_ERPALIN!N:N,"&gt;"&amp;Parametres_Dates!$B$2,Reproting_ERPALIN!$N:$N,"&lt;="&amp;Parametres_Dates!$B$3)</f>
        <v>187.14166666666674</v>
      </c>
      <c r="C12" s="63">
        <f t="shared" si="0"/>
        <v>27</v>
      </c>
    </row>
    <row r="13" spans="1:3" x14ac:dyDescent="0.25">
      <c r="A13" s="58" t="s">
        <v>60</v>
      </c>
      <c r="B13" s="62">
        <f>SUMIFS(Reproting_ERPALIN!S:S,Reproting_ERPALIN!B:B,'Classement des produits'!A13,Reproting_ERPALIN!N:N,"&gt;"&amp;Parametres_Dates!$B$2,Reproting_ERPALIN!$N:$N,"&lt;="&amp;Parametres_Dates!$B$3)</f>
        <v>735.17333333333295</v>
      </c>
      <c r="C13" s="63">
        <f t="shared" si="0"/>
        <v>5</v>
      </c>
    </row>
    <row r="14" spans="1:3" x14ac:dyDescent="0.25">
      <c r="A14" s="58" t="s">
        <v>66</v>
      </c>
      <c r="B14" s="62">
        <f>SUMIFS(Reproting_ERPALIN!S:S,Reproting_ERPALIN!B:B,'Classement des produits'!A14,Reproting_ERPALIN!N:N,"&gt;"&amp;Parametres_Dates!$B$2,Reproting_ERPALIN!$N:$N,"&lt;="&amp;Parametres_Dates!$B$3)</f>
        <v>17.47</v>
      </c>
      <c r="C14" s="63">
        <f t="shared" si="0"/>
        <v>187</v>
      </c>
    </row>
    <row r="15" spans="1:3" x14ac:dyDescent="0.25">
      <c r="A15" s="58" t="s">
        <v>69</v>
      </c>
      <c r="B15" s="62">
        <f>SUMIFS(Reproting_ERPALIN!S:S,Reproting_ERPALIN!B:B,'Classement des produits'!A15,Reproting_ERPALIN!N:N,"&gt;"&amp;Parametres_Dates!$B$2,Reproting_ERPALIN!$N:$N,"&lt;="&amp;Parametres_Dates!$B$3)</f>
        <v>1426.9699999999989</v>
      </c>
      <c r="C15" s="63">
        <f t="shared" si="0"/>
        <v>2</v>
      </c>
    </row>
    <row r="16" spans="1:3" x14ac:dyDescent="0.25">
      <c r="A16" s="58" t="s">
        <v>72</v>
      </c>
      <c r="B16" s="62">
        <f>SUMIFS(Reproting_ERPALIN!S:S,Reproting_ERPALIN!B:B,'Classement des produits'!A16,Reproting_ERPALIN!N:N,"&gt;"&amp;Parametres_Dates!$B$2,Reproting_ERPALIN!$N:$N,"&lt;="&amp;Parametres_Dates!$B$3)</f>
        <v>136.53</v>
      </c>
      <c r="C16" s="63">
        <f t="shared" si="0"/>
        <v>40</v>
      </c>
    </row>
    <row r="17" spans="1:3" x14ac:dyDescent="0.25">
      <c r="A17" s="58" t="s">
        <v>77</v>
      </c>
      <c r="B17" s="62">
        <f>SUMIFS(Reproting_ERPALIN!S:S,Reproting_ERPALIN!B:B,'Classement des produits'!A17,Reproting_ERPALIN!N:N,"&gt;"&amp;Parametres_Dates!$B$2,Reproting_ERPALIN!$N:$N,"&lt;="&amp;Parametres_Dates!$B$3)</f>
        <v>826.07457095709503</v>
      </c>
      <c r="C17" s="63">
        <f t="shared" si="0"/>
        <v>3</v>
      </c>
    </row>
    <row r="18" spans="1:3" x14ac:dyDescent="0.25">
      <c r="A18" s="58" t="s">
        <v>80</v>
      </c>
      <c r="B18" s="62">
        <f>SUMIFS(Reproting_ERPALIN!S:S,Reproting_ERPALIN!B:B,'Classement des produits'!A18,Reproting_ERPALIN!N:N,"&gt;"&amp;Parametres_Dates!$B$2,Reproting_ERPALIN!$N:$N,"&lt;="&amp;Parametres_Dates!$B$3)</f>
        <v>12.46</v>
      </c>
      <c r="C18" s="63">
        <f t="shared" si="0"/>
        <v>218</v>
      </c>
    </row>
    <row r="19" spans="1:3" x14ac:dyDescent="0.25">
      <c r="A19" s="58" t="s">
        <v>86</v>
      </c>
      <c r="B19" s="62">
        <f>SUMIFS(Reproting_ERPALIN!S:S,Reproting_ERPALIN!B:B,'Classement des produits'!A19,Reproting_ERPALIN!N:N,"&gt;"&amp;Parametres_Dates!$B$2,Reproting_ERPALIN!$N:$N,"&lt;="&amp;Parametres_Dates!$B$3)</f>
        <v>148.47</v>
      </c>
      <c r="C19" s="63">
        <f t="shared" si="0"/>
        <v>34</v>
      </c>
    </row>
    <row r="20" spans="1:3" x14ac:dyDescent="0.25">
      <c r="A20" s="58" t="s">
        <v>94</v>
      </c>
      <c r="B20" s="62">
        <f>SUMIFS(Reproting_ERPALIN!S:S,Reproting_ERPALIN!B:B,'Classement des produits'!A20,Reproting_ERPALIN!N:N,"&gt;"&amp;Parametres_Dates!$B$2,Reproting_ERPALIN!$N:$N,"&lt;="&amp;Parametres_Dates!$B$3)</f>
        <v>63.71</v>
      </c>
      <c r="C20" s="63">
        <f t="shared" si="0"/>
        <v>90</v>
      </c>
    </row>
    <row r="21" spans="1:3" x14ac:dyDescent="0.25">
      <c r="A21" s="58" t="s">
        <v>97</v>
      </c>
      <c r="B21" s="62">
        <f>SUMIFS(Reproting_ERPALIN!S:S,Reproting_ERPALIN!B:B,'Classement des produits'!A21,Reproting_ERPALIN!N:N,"&gt;"&amp;Parametres_Dates!$B$2,Reproting_ERPALIN!$N:$N,"&lt;="&amp;Parametres_Dates!$B$3)</f>
        <v>22.93</v>
      </c>
      <c r="C21" s="63">
        <f t="shared" si="0"/>
        <v>168</v>
      </c>
    </row>
    <row r="22" spans="1:3" x14ac:dyDescent="0.25">
      <c r="A22" s="58" t="s">
        <v>101</v>
      </c>
      <c r="B22" s="62">
        <f>SUMIFS(Reproting_ERPALIN!S:S,Reproting_ERPALIN!B:B,'Classement des produits'!A22,Reproting_ERPALIN!N:N,"&gt;"&amp;Parametres_Dates!$B$2,Reproting_ERPALIN!$N:$N,"&lt;="&amp;Parametres_Dates!$B$3)</f>
        <v>376.84833333333324</v>
      </c>
      <c r="C22" s="63">
        <f t="shared" si="0"/>
        <v>11</v>
      </c>
    </row>
    <row r="23" spans="1:3" x14ac:dyDescent="0.25">
      <c r="A23" s="58" t="s">
        <v>104</v>
      </c>
      <c r="B23" s="62">
        <f>SUMIFS(Reproting_ERPALIN!S:S,Reproting_ERPALIN!B:B,'Classement des produits'!A23,Reproting_ERPALIN!N:N,"&gt;"&amp;Parametres_Dates!$B$2,Reproting_ERPALIN!$N:$N,"&lt;="&amp;Parametres_Dates!$B$3)</f>
        <v>117.99000000000001</v>
      </c>
      <c r="C23" s="63">
        <f t="shared" si="0"/>
        <v>46</v>
      </c>
    </row>
    <row r="24" spans="1:3" x14ac:dyDescent="0.25">
      <c r="A24" s="58" t="s">
        <v>107</v>
      </c>
      <c r="B24" s="62">
        <f>SUMIFS(Reproting_ERPALIN!S:S,Reproting_ERPALIN!B:B,'Classement des produits'!A24,Reproting_ERPALIN!N:N,"&gt;"&amp;Parametres_Dates!$B$2,Reproting_ERPALIN!$N:$N,"&lt;="&amp;Parametres_Dates!$B$3)</f>
        <v>76.72</v>
      </c>
      <c r="C24" s="63">
        <f t="shared" si="0"/>
        <v>76</v>
      </c>
    </row>
    <row r="25" spans="1:3" x14ac:dyDescent="0.25">
      <c r="A25" s="58" t="s">
        <v>110</v>
      </c>
      <c r="B25" s="62">
        <f>SUMIFS(Reproting_ERPALIN!S:S,Reproting_ERPALIN!B:B,'Classement des produits'!A25,Reproting_ERPALIN!N:N,"&gt;"&amp;Parametres_Dates!$B$2,Reproting_ERPALIN!$N:$N,"&lt;="&amp;Parametres_Dates!$B$3)</f>
        <v>150.76</v>
      </c>
      <c r="C25" s="63">
        <f t="shared" si="0"/>
        <v>32</v>
      </c>
    </row>
    <row r="26" spans="1:3" x14ac:dyDescent="0.25">
      <c r="A26" s="58" t="s">
        <v>129</v>
      </c>
      <c r="B26" s="62">
        <f>SUMIFS(Reproting_ERPALIN!S:S,Reproting_ERPALIN!B:B,'Classement des produits'!A26,Reproting_ERPALIN!N:N,"&gt;"&amp;Parametres_Dates!$B$2,Reproting_ERPALIN!$N:$N,"&lt;="&amp;Parametres_Dates!$B$3)</f>
        <v>529.89499999999987</v>
      </c>
      <c r="C26" s="63">
        <f t="shared" si="0"/>
        <v>8</v>
      </c>
    </row>
    <row r="27" spans="1:3" x14ac:dyDescent="0.25">
      <c r="A27" s="58" t="s">
        <v>133</v>
      </c>
      <c r="B27" s="62">
        <f>SUMIFS(Reproting_ERPALIN!S:S,Reproting_ERPALIN!B:B,'Classement des produits'!A27,Reproting_ERPALIN!N:N,"&gt;"&amp;Parametres_Dates!$B$2,Reproting_ERPALIN!$N:$N,"&lt;="&amp;Parametres_Dates!$B$3)</f>
        <v>189.35</v>
      </c>
      <c r="C27" s="63">
        <f t="shared" si="0"/>
        <v>26</v>
      </c>
    </row>
    <row r="28" spans="1:3" x14ac:dyDescent="0.25">
      <c r="A28" s="58" t="s">
        <v>137</v>
      </c>
      <c r="B28" s="62">
        <f>SUMIFS(Reproting_ERPALIN!S:S,Reproting_ERPALIN!B:B,'Classement des produits'!A28,Reproting_ERPALIN!N:N,"&gt;"&amp;Parametres_Dates!$B$2,Reproting_ERPALIN!$N:$N,"&lt;="&amp;Parametres_Dates!$B$3)</f>
        <v>69.84</v>
      </c>
      <c r="C28" s="63">
        <f t="shared" si="0"/>
        <v>82</v>
      </c>
    </row>
    <row r="29" spans="1:3" x14ac:dyDescent="0.25">
      <c r="A29" s="58" t="s">
        <v>124</v>
      </c>
      <c r="B29" s="62">
        <f>SUMIFS(Reproting_ERPALIN!S:S,Reproting_ERPALIN!B:B,'Classement des produits'!A29,Reproting_ERPALIN!N:N,"&gt;"&amp;Parametres_Dates!$B$2,Reproting_ERPALIN!$N:$N,"&lt;="&amp;Parametres_Dates!$B$3)</f>
        <v>34.959999999999994</v>
      </c>
      <c r="C29" s="63">
        <f t="shared" si="0"/>
        <v>133</v>
      </c>
    </row>
    <row r="30" spans="1:3" x14ac:dyDescent="0.25">
      <c r="A30" s="58" t="s">
        <v>142</v>
      </c>
      <c r="B30" s="62">
        <f>SUMIFS(Reproting_ERPALIN!S:S,Reproting_ERPALIN!B:B,'Classement des produits'!A30,Reproting_ERPALIN!N:N,"&gt;"&amp;Parametres_Dates!$B$2,Reproting_ERPALIN!$N:$N,"&lt;="&amp;Parametres_Dates!$B$3)</f>
        <v>148.27999999999997</v>
      </c>
      <c r="C30" s="63">
        <f t="shared" si="0"/>
        <v>35</v>
      </c>
    </row>
    <row r="31" spans="1:3" x14ac:dyDescent="0.25">
      <c r="A31" s="58" t="s">
        <v>145</v>
      </c>
      <c r="B31" s="62">
        <f>SUMIFS(Reproting_ERPALIN!S:S,Reproting_ERPALIN!B:B,'Classement des produits'!A31,Reproting_ERPALIN!N:N,"&gt;"&amp;Parametres_Dates!$B$2,Reproting_ERPALIN!$N:$N,"&lt;="&amp;Parametres_Dates!$B$3)</f>
        <v>109.565</v>
      </c>
      <c r="C31" s="63">
        <f t="shared" si="0"/>
        <v>49</v>
      </c>
    </row>
    <row r="32" spans="1:3" x14ac:dyDescent="0.25">
      <c r="A32" s="58" t="s">
        <v>148</v>
      </c>
      <c r="B32" s="62">
        <f>SUMIFS(Reproting_ERPALIN!S:S,Reproting_ERPALIN!B:B,'Classement des produits'!A32,Reproting_ERPALIN!N:N,"&gt;"&amp;Parametres_Dates!$B$2,Reproting_ERPALIN!$N:$N,"&lt;="&amp;Parametres_Dates!$B$3)</f>
        <v>110.23</v>
      </c>
      <c r="C32" s="63">
        <f t="shared" si="0"/>
        <v>48</v>
      </c>
    </row>
    <row r="33" spans="1:3" x14ac:dyDescent="0.25">
      <c r="A33" s="58" t="s">
        <v>157</v>
      </c>
      <c r="B33" s="62">
        <f>SUMIFS(Reproting_ERPALIN!S:S,Reproting_ERPALIN!B:B,'Classement des produits'!A33,Reproting_ERPALIN!N:N,"&gt;"&amp;Parametres_Dates!$B$2,Reproting_ERPALIN!$N:$N,"&lt;="&amp;Parametres_Dates!$B$3)</f>
        <v>247.04000000000002</v>
      </c>
      <c r="C33" s="63">
        <f t="shared" si="0"/>
        <v>21</v>
      </c>
    </row>
    <row r="34" spans="1:3" x14ac:dyDescent="0.25">
      <c r="A34" s="58" t="s">
        <v>152</v>
      </c>
      <c r="B34" s="62">
        <f>SUMIFS(Reproting_ERPALIN!S:S,Reproting_ERPALIN!B:B,'Classement des produits'!A34,Reproting_ERPALIN!N:N,"&gt;"&amp;Parametres_Dates!$B$2,Reproting_ERPALIN!$N:$N,"&lt;="&amp;Parametres_Dates!$B$3)</f>
        <v>278.96000000000004</v>
      </c>
      <c r="C34" s="63">
        <f t="shared" si="0"/>
        <v>19</v>
      </c>
    </row>
    <row r="35" spans="1:3" x14ac:dyDescent="0.25">
      <c r="A35" s="58" t="s">
        <v>171</v>
      </c>
      <c r="B35" s="62">
        <f>SUMIFS(Reproting_ERPALIN!S:S,Reproting_ERPALIN!B:B,'Classement des produits'!A35,Reproting_ERPALIN!N:N,"&gt;"&amp;Parametres_Dates!$B$2,Reproting_ERPALIN!$N:$N,"&lt;="&amp;Parametres_Dates!$B$3)</f>
        <v>355.67</v>
      </c>
      <c r="C35" s="63">
        <f t="shared" si="0"/>
        <v>12</v>
      </c>
    </row>
    <row r="36" spans="1:3" x14ac:dyDescent="0.25">
      <c r="A36" s="58" t="s">
        <v>174</v>
      </c>
      <c r="B36" s="62">
        <f>SUMIFS(Reproting_ERPALIN!S:S,Reproting_ERPALIN!B:B,'Classement des produits'!A36,Reproting_ERPALIN!N:N,"&gt;"&amp;Parametres_Dates!$B$2,Reproting_ERPALIN!$N:$N,"&lt;="&amp;Parametres_Dates!$B$3)</f>
        <v>177.29</v>
      </c>
      <c r="C36" s="63">
        <f t="shared" si="0"/>
        <v>28</v>
      </c>
    </row>
    <row r="37" spans="1:3" x14ac:dyDescent="0.25">
      <c r="A37" s="58" t="s">
        <v>178</v>
      </c>
      <c r="B37" s="62">
        <f>SUMIFS(Reproting_ERPALIN!S:S,Reproting_ERPALIN!B:B,'Classement des produits'!A37,Reproting_ERPALIN!N:N,"&gt;"&amp;Parametres_Dates!$B$2,Reproting_ERPALIN!$N:$N,"&lt;="&amp;Parametres_Dates!$B$3)</f>
        <v>80.759999999999991</v>
      </c>
      <c r="C37" s="63">
        <f t="shared" si="0"/>
        <v>70</v>
      </c>
    </row>
    <row r="38" spans="1:3" x14ac:dyDescent="0.25">
      <c r="A38" s="58" t="s">
        <v>181</v>
      </c>
      <c r="B38" s="62">
        <f>SUMIFS(Reproting_ERPALIN!S:S,Reproting_ERPALIN!B:B,'Classement des produits'!A38,Reproting_ERPALIN!N:N,"&gt;"&amp;Parametres_Dates!$B$2,Reproting_ERPALIN!$N:$N,"&lt;="&amp;Parametres_Dates!$B$3)</f>
        <v>89.59</v>
      </c>
      <c r="C38" s="63">
        <f t="shared" si="0"/>
        <v>61</v>
      </c>
    </row>
    <row r="39" spans="1:3" x14ac:dyDescent="0.25">
      <c r="A39" s="58" t="s">
        <v>184</v>
      </c>
      <c r="B39" s="62">
        <f>SUMIFS(Reproting_ERPALIN!S:S,Reproting_ERPALIN!B:B,'Classement des produits'!A39,Reproting_ERPALIN!N:N,"&gt;"&amp;Parametres_Dates!$B$2,Reproting_ERPALIN!$N:$N,"&lt;="&amp;Parametres_Dates!$B$3)</f>
        <v>169.73</v>
      </c>
      <c r="C39" s="63">
        <f t="shared" si="0"/>
        <v>30</v>
      </c>
    </row>
    <row r="40" spans="1:3" x14ac:dyDescent="0.25">
      <c r="A40" s="58" t="s">
        <v>189</v>
      </c>
      <c r="B40" s="62">
        <f>SUMIFS(Reproting_ERPALIN!S:S,Reproting_ERPALIN!B:B,'Classement des produits'!A40,Reproting_ERPALIN!N:N,"&gt;"&amp;Parametres_Dates!$B$2,Reproting_ERPALIN!$N:$N,"&lt;="&amp;Parametres_Dates!$B$3)</f>
        <v>23.279999999999998</v>
      </c>
      <c r="C40" s="63">
        <f t="shared" si="0"/>
        <v>167</v>
      </c>
    </row>
    <row r="41" spans="1:3" x14ac:dyDescent="0.25">
      <c r="A41" s="58" t="s">
        <v>194</v>
      </c>
      <c r="B41" s="62">
        <f>SUMIFS(Reproting_ERPALIN!S:S,Reproting_ERPALIN!B:B,'Classement des produits'!A41,Reproting_ERPALIN!N:N,"&gt;"&amp;Parametres_Dates!$B$2,Reproting_ERPALIN!$N:$N,"&lt;="&amp;Parametres_Dates!$B$3)</f>
        <v>102.03999999999999</v>
      </c>
      <c r="C41" s="63">
        <f t="shared" si="0"/>
        <v>55</v>
      </c>
    </row>
    <row r="42" spans="1:3" x14ac:dyDescent="0.25">
      <c r="A42" s="58" t="s">
        <v>197</v>
      </c>
      <c r="B42" s="62">
        <f>SUMIFS(Reproting_ERPALIN!S:S,Reproting_ERPALIN!B:B,'Classement des produits'!A42,Reproting_ERPALIN!N:N,"&gt;"&amp;Parametres_Dates!$B$2,Reproting_ERPALIN!$N:$N,"&lt;="&amp;Parametres_Dates!$B$3)</f>
        <v>538.28</v>
      </c>
      <c r="C42" s="63">
        <f t="shared" si="0"/>
        <v>6</v>
      </c>
    </row>
    <row r="43" spans="1:3" x14ac:dyDescent="0.25">
      <c r="A43" s="58" t="s">
        <v>200</v>
      </c>
      <c r="B43" s="62">
        <f>SUMIFS(Reproting_ERPALIN!S:S,Reproting_ERPALIN!B:B,'Classement des produits'!A43,Reproting_ERPALIN!N:N,"&gt;"&amp;Parametres_Dates!$B$2,Reproting_ERPALIN!$N:$N,"&lt;="&amp;Parametres_Dates!$B$3)</f>
        <v>56.959999999999994</v>
      </c>
      <c r="C43" s="63">
        <f t="shared" si="0"/>
        <v>100</v>
      </c>
    </row>
    <row r="44" spans="1:3" x14ac:dyDescent="0.25">
      <c r="A44" s="58" t="s">
        <v>204</v>
      </c>
      <c r="B44" s="62">
        <f>SUMIFS(Reproting_ERPALIN!S:S,Reproting_ERPALIN!B:B,'Classement des produits'!A44,Reproting_ERPALIN!N:N,"&gt;"&amp;Parametres_Dates!$B$2,Reproting_ERPALIN!$N:$N,"&lt;="&amp;Parametres_Dates!$B$3)</f>
        <v>78.47999999999999</v>
      </c>
      <c r="C44" s="63">
        <f t="shared" si="0"/>
        <v>73</v>
      </c>
    </row>
    <row r="45" spans="1:3" x14ac:dyDescent="0.25">
      <c r="A45" s="58" t="s">
        <v>208</v>
      </c>
      <c r="B45" s="62">
        <f>SUMIFS(Reproting_ERPALIN!S:S,Reproting_ERPALIN!B:B,'Classement des produits'!A45,Reproting_ERPALIN!N:N,"&gt;"&amp;Parametres_Dates!$B$2,Reproting_ERPALIN!$N:$N,"&lt;="&amp;Parametres_Dates!$B$3)</f>
        <v>218.71999999999997</v>
      </c>
      <c r="C45" s="63">
        <f t="shared" si="0"/>
        <v>23</v>
      </c>
    </row>
    <row r="46" spans="1:3" x14ac:dyDescent="0.25">
      <c r="A46" s="58" t="s">
        <v>211</v>
      </c>
      <c r="B46" s="62">
        <f>SUMIFS(Reproting_ERPALIN!S:S,Reproting_ERPALIN!B:B,'Classement des produits'!A46,Reproting_ERPALIN!N:N,"&gt;"&amp;Parametres_Dates!$B$2,Reproting_ERPALIN!$N:$N,"&lt;="&amp;Parametres_Dates!$B$3)</f>
        <v>44.41</v>
      </c>
      <c r="C46" s="63">
        <f t="shared" si="0"/>
        <v>116</v>
      </c>
    </row>
    <row r="47" spans="1:3" x14ac:dyDescent="0.25">
      <c r="A47" s="58" t="s">
        <v>217</v>
      </c>
      <c r="B47" s="62">
        <f>SUMIFS(Reproting_ERPALIN!S:S,Reproting_ERPALIN!B:B,'Classement des produits'!A47,Reproting_ERPALIN!N:N,"&gt;"&amp;Parametres_Dates!$B$2,Reproting_ERPALIN!$N:$N,"&lt;="&amp;Parametres_Dates!$B$3)</f>
        <v>206.49000000000004</v>
      </c>
      <c r="C47" s="63">
        <f t="shared" si="0"/>
        <v>25</v>
      </c>
    </row>
    <row r="48" spans="1:3" x14ac:dyDescent="0.25">
      <c r="A48" s="58" t="s">
        <v>90</v>
      </c>
      <c r="B48" s="62">
        <f>SUMIFS(Reproting_ERPALIN!S:S,Reproting_ERPALIN!B:B,'Classement des produits'!A48,Reproting_ERPALIN!N:N,"&gt;"&amp;Parametres_Dates!$B$2,Reproting_ERPALIN!$N:$N,"&lt;="&amp;Parametres_Dates!$B$3)</f>
        <v>79.58</v>
      </c>
      <c r="C48" s="63">
        <f t="shared" si="0"/>
        <v>71</v>
      </c>
    </row>
    <row r="49" spans="1:3" x14ac:dyDescent="0.25">
      <c r="A49" s="58" t="s">
        <v>224</v>
      </c>
      <c r="B49" s="62">
        <f>SUMIFS(Reproting_ERPALIN!S:S,Reproting_ERPALIN!B:B,'Classement des produits'!A49,Reproting_ERPALIN!N:N,"&gt;"&amp;Parametres_Dates!$B$2,Reproting_ERPALIN!$N:$N,"&lt;="&amp;Parametres_Dates!$B$3)</f>
        <v>327.90787878787881</v>
      </c>
      <c r="C49" s="63">
        <f t="shared" si="0"/>
        <v>14</v>
      </c>
    </row>
    <row r="50" spans="1:3" x14ac:dyDescent="0.25">
      <c r="A50" s="58" t="s">
        <v>226</v>
      </c>
      <c r="B50" s="62">
        <f>SUMIFS(Reproting_ERPALIN!S:S,Reproting_ERPALIN!B:B,'Classement des produits'!A50,Reproting_ERPALIN!N:N,"&gt;"&amp;Parametres_Dates!$B$2,Reproting_ERPALIN!$N:$N,"&lt;="&amp;Parametres_Dates!$B$3)</f>
        <v>64.740000000000009</v>
      </c>
      <c r="C50" s="63">
        <f t="shared" si="0"/>
        <v>87</v>
      </c>
    </row>
    <row r="51" spans="1:3" x14ac:dyDescent="0.25">
      <c r="A51" s="58" t="s">
        <v>229</v>
      </c>
      <c r="B51" s="62">
        <f>SUMIFS(Reproting_ERPALIN!S:S,Reproting_ERPALIN!B:B,'Classement des produits'!A51,Reproting_ERPALIN!N:N,"&gt;"&amp;Parametres_Dates!$B$2,Reproting_ERPALIN!$N:$N,"&lt;="&amp;Parametres_Dates!$B$3)</f>
        <v>97.960000000000008</v>
      </c>
      <c r="C51" s="63">
        <f t="shared" si="0"/>
        <v>60</v>
      </c>
    </row>
    <row r="52" spans="1:3" x14ac:dyDescent="0.25">
      <c r="A52" s="58" t="s">
        <v>236</v>
      </c>
      <c r="B52" s="62">
        <f>SUMIFS(Reproting_ERPALIN!S:S,Reproting_ERPALIN!B:B,'Classement des produits'!A52,Reproting_ERPALIN!N:N,"&gt;"&amp;Parametres_Dates!$B$2,Reproting_ERPALIN!$N:$N,"&lt;="&amp;Parametres_Dates!$B$3)</f>
        <v>29.569999999999997</v>
      </c>
      <c r="C52" s="63">
        <f t="shared" si="0"/>
        <v>145</v>
      </c>
    </row>
    <row r="53" spans="1:3" x14ac:dyDescent="0.25">
      <c r="A53" s="58" t="s">
        <v>241</v>
      </c>
      <c r="B53" s="62">
        <f>SUMIFS(Reproting_ERPALIN!S:S,Reproting_ERPALIN!B:B,'Classement des produits'!A53,Reproting_ERPALIN!N:N,"&gt;"&amp;Parametres_Dates!$B$2,Reproting_ERPALIN!$N:$N,"&lt;="&amp;Parametres_Dates!$B$3)</f>
        <v>531.20000000000005</v>
      </c>
      <c r="C53" s="63">
        <f t="shared" si="0"/>
        <v>7</v>
      </c>
    </row>
    <row r="54" spans="1:3" x14ac:dyDescent="0.25">
      <c r="A54" s="58" t="s">
        <v>248</v>
      </c>
      <c r="B54" s="62">
        <f>SUMIFS(Reproting_ERPALIN!S:S,Reproting_ERPALIN!B:B,'Classement des produits'!A54,Reproting_ERPALIN!N:N,"&gt;"&amp;Parametres_Dates!$B$2,Reproting_ERPALIN!$N:$N,"&lt;="&amp;Parametres_Dates!$B$3)</f>
        <v>68.400000000000006</v>
      </c>
      <c r="C54" s="63">
        <f t="shared" si="0"/>
        <v>83</v>
      </c>
    </row>
    <row r="55" spans="1:3" x14ac:dyDescent="0.25">
      <c r="A55" s="58" t="s">
        <v>251</v>
      </c>
      <c r="B55" s="62">
        <f>SUMIFS(Reproting_ERPALIN!S:S,Reproting_ERPALIN!B:B,'Classement des produits'!A55,Reproting_ERPALIN!N:N,"&gt;"&amp;Parametres_Dates!$B$2,Reproting_ERPALIN!$N:$N,"&lt;="&amp;Parametres_Dates!$B$3)</f>
        <v>100.74</v>
      </c>
      <c r="C55" s="63">
        <f t="shared" si="0"/>
        <v>59</v>
      </c>
    </row>
    <row r="56" spans="1:3" x14ac:dyDescent="0.25">
      <c r="A56" s="58" t="s">
        <v>256</v>
      </c>
      <c r="B56" s="62">
        <f>SUMIFS(Reproting_ERPALIN!S:S,Reproting_ERPALIN!B:B,'Classement des produits'!A56,Reproting_ERPALIN!N:N,"&gt;"&amp;Parametres_Dates!$B$2,Reproting_ERPALIN!$N:$N,"&lt;="&amp;Parametres_Dates!$B$3)</f>
        <v>64.714999999999989</v>
      </c>
      <c r="C56" s="63">
        <f t="shared" si="0"/>
        <v>88</v>
      </c>
    </row>
    <row r="57" spans="1:3" x14ac:dyDescent="0.25">
      <c r="A57" s="58" t="s">
        <v>260</v>
      </c>
      <c r="B57" s="62">
        <f>SUMIFS(Reproting_ERPALIN!S:S,Reproting_ERPALIN!B:B,'Classement des produits'!A57,Reproting_ERPALIN!N:N,"&gt;"&amp;Parametres_Dates!$B$2,Reproting_ERPALIN!$N:$N,"&lt;="&amp;Parametres_Dates!$B$3)</f>
        <v>23.68</v>
      </c>
      <c r="C57" s="63">
        <f t="shared" si="0"/>
        <v>165</v>
      </c>
    </row>
    <row r="58" spans="1:3" x14ac:dyDescent="0.25">
      <c r="A58" s="58" t="s">
        <v>264</v>
      </c>
      <c r="B58" s="62">
        <f>SUMIFS(Reproting_ERPALIN!S:S,Reproting_ERPALIN!B:B,'Classement des produits'!A58,Reproting_ERPALIN!N:N,"&gt;"&amp;Parametres_Dates!$B$2,Reproting_ERPALIN!$N:$N,"&lt;="&amp;Parametres_Dates!$B$3)</f>
        <v>211.68166666666656</v>
      </c>
      <c r="C58" s="63">
        <f t="shared" si="0"/>
        <v>24</v>
      </c>
    </row>
    <row r="59" spans="1:3" x14ac:dyDescent="0.25">
      <c r="A59" s="58" t="s">
        <v>268</v>
      </c>
      <c r="B59" s="62">
        <f>SUMIFS(Reproting_ERPALIN!S:S,Reproting_ERPALIN!B:B,'Classement des produits'!A59,Reproting_ERPALIN!N:N,"&gt;"&amp;Parametres_Dates!$B$2,Reproting_ERPALIN!$N:$N,"&lt;="&amp;Parametres_Dates!$B$3)</f>
        <v>38.505000000000003</v>
      </c>
      <c r="C59" s="63">
        <f t="shared" si="0"/>
        <v>129</v>
      </c>
    </row>
    <row r="60" spans="1:3" x14ac:dyDescent="0.25">
      <c r="A60" s="58" t="s">
        <v>272</v>
      </c>
      <c r="B60" s="62">
        <f>SUMIFS(Reproting_ERPALIN!S:S,Reproting_ERPALIN!B:B,'Classement des produits'!A60,Reproting_ERPALIN!N:N,"&gt;"&amp;Parametres_Dates!$B$2,Reproting_ERPALIN!$N:$N,"&lt;="&amp;Parametres_Dates!$B$3)</f>
        <v>130.85999999999999</v>
      </c>
      <c r="C60" s="63">
        <f t="shared" si="0"/>
        <v>42</v>
      </c>
    </row>
    <row r="61" spans="1:3" x14ac:dyDescent="0.25">
      <c r="A61" s="58" t="s">
        <v>278</v>
      </c>
      <c r="B61" s="62">
        <f>SUMIFS(Reproting_ERPALIN!S:S,Reproting_ERPALIN!B:B,'Classement des produits'!A61,Reproting_ERPALIN!N:N,"&gt;"&amp;Parametres_Dates!$B$2,Reproting_ERPALIN!$N:$N,"&lt;="&amp;Parametres_Dates!$B$3)</f>
        <v>15.455</v>
      </c>
      <c r="C61" s="63">
        <f t="shared" si="0"/>
        <v>195</v>
      </c>
    </row>
    <row r="62" spans="1:3" x14ac:dyDescent="0.25">
      <c r="A62" s="58" t="s">
        <v>287</v>
      </c>
      <c r="B62" s="62">
        <f>SUMIFS(Reproting_ERPALIN!S:S,Reproting_ERPALIN!B:B,'Classement des produits'!A62,Reproting_ERPALIN!N:N,"&gt;"&amp;Parametres_Dates!$B$2,Reproting_ERPALIN!$N:$N,"&lt;="&amp;Parametres_Dates!$B$3)</f>
        <v>65.66</v>
      </c>
      <c r="C62" s="63">
        <f t="shared" si="0"/>
        <v>86</v>
      </c>
    </row>
    <row r="63" spans="1:3" x14ac:dyDescent="0.25">
      <c r="A63" s="58" t="s">
        <v>293</v>
      </c>
      <c r="B63" s="62">
        <f>SUMIFS(Reproting_ERPALIN!S:S,Reproting_ERPALIN!B:B,'Classement des produits'!A63,Reproting_ERPALIN!N:N,"&gt;"&amp;Parametres_Dates!$B$2,Reproting_ERPALIN!$N:$N,"&lt;="&amp;Parametres_Dates!$B$3)</f>
        <v>15.44</v>
      </c>
      <c r="C63" s="63">
        <f t="shared" si="0"/>
        <v>196</v>
      </c>
    </row>
    <row r="64" spans="1:3" x14ac:dyDescent="0.25">
      <c r="A64" s="58" t="s">
        <v>299</v>
      </c>
      <c r="B64" s="62">
        <f>SUMIFS(Reproting_ERPALIN!S:S,Reproting_ERPALIN!B:B,'Classement des produits'!A64,Reproting_ERPALIN!N:N,"&gt;"&amp;Parametres_Dates!$B$2,Reproting_ERPALIN!$N:$N,"&lt;="&amp;Parametres_Dates!$B$3)</f>
        <v>27.800000000000004</v>
      </c>
      <c r="C64" s="63">
        <f t="shared" si="0"/>
        <v>152</v>
      </c>
    </row>
    <row r="65" spans="1:3" x14ac:dyDescent="0.25">
      <c r="A65" s="58" t="s">
        <v>306</v>
      </c>
      <c r="B65" s="62">
        <f>SUMIFS(Reproting_ERPALIN!S:S,Reproting_ERPALIN!B:B,'Classement des produits'!A65,Reproting_ERPALIN!N:N,"&gt;"&amp;Parametres_Dates!$B$2,Reproting_ERPALIN!$N:$N,"&lt;="&amp;Parametres_Dates!$B$3)</f>
        <v>56.44</v>
      </c>
      <c r="C65" s="63">
        <f t="shared" si="0"/>
        <v>102</v>
      </c>
    </row>
    <row r="66" spans="1:3" x14ac:dyDescent="0.25">
      <c r="A66" s="58" t="s">
        <v>314</v>
      </c>
      <c r="B66" s="62">
        <f>SUMIFS(Reproting_ERPALIN!S:S,Reproting_ERPALIN!B:B,'Classement des produits'!A66,Reproting_ERPALIN!N:N,"&gt;"&amp;Parametres_Dates!$B$2,Reproting_ERPALIN!$N:$N,"&lt;="&amp;Parametres_Dates!$B$3)</f>
        <v>59.825000000000003</v>
      </c>
      <c r="C66" s="63">
        <f t="shared" si="0"/>
        <v>94</v>
      </c>
    </row>
    <row r="67" spans="1:3" x14ac:dyDescent="0.25">
      <c r="A67" s="58" t="s">
        <v>324</v>
      </c>
      <c r="B67" s="62">
        <f>SUMIFS(Reproting_ERPALIN!S:S,Reproting_ERPALIN!B:B,'Classement des produits'!A67,Reproting_ERPALIN!N:N,"&gt;"&amp;Parametres_Dates!$B$2,Reproting_ERPALIN!$N:$N,"&lt;="&amp;Parametres_Dates!$B$3)</f>
        <v>15.36</v>
      </c>
      <c r="C67" s="63">
        <f t="shared" ref="C67:C130" si="1">RANK(B67,$B$2:$B$234)</f>
        <v>197</v>
      </c>
    </row>
    <row r="68" spans="1:3" x14ac:dyDescent="0.25">
      <c r="A68" s="58" t="s">
        <v>331</v>
      </c>
      <c r="B68" s="62">
        <f>SUMIFS(Reproting_ERPALIN!S:S,Reproting_ERPALIN!B:B,'Classement des produits'!A68,Reproting_ERPALIN!N:N,"&gt;"&amp;Parametres_Dates!$B$2,Reproting_ERPALIN!$N:$N,"&lt;="&amp;Parametres_Dates!$B$3)</f>
        <v>67.430000000000007</v>
      </c>
      <c r="C68" s="63">
        <f t="shared" si="1"/>
        <v>84</v>
      </c>
    </row>
    <row r="69" spans="1:3" x14ac:dyDescent="0.25">
      <c r="A69" s="58" t="s">
        <v>336</v>
      </c>
      <c r="B69" s="62">
        <f>SUMIFS(Reproting_ERPALIN!S:S,Reproting_ERPALIN!B:B,'Classement des produits'!A69,Reproting_ERPALIN!N:N,"&gt;"&amp;Parametres_Dates!$B$2,Reproting_ERPALIN!$N:$N,"&lt;="&amp;Parametres_Dates!$B$3)</f>
        <v>42.39</v>
      </c>
      <c r="C69" s="63">
        <f t="shared" si="1"/>
        <v>122</v>
      </c>
    </row>
    <row r="70" spans="1:3" x14ac:dyDescent="0.25">
      <c r="A70" s="58" t="s">
        <v>345</v>
      </c>
      <c r="B70" s="62">
        <f>SUMIFS(Reproting_ERPALIN!S:S,Reproting_ERPALIN!B:B,'Classement des produits'!A70,Reproting_ERPALIN!N:N,"&gt;"&amp;Parametres_Dates!$B$2,Reproting_ERPALIN!$N:$N,"&lt;="&amp;Parametres_Dates!$B$3)</f>
        <v>12.16</v>
      </c>
      <c r="C70" s="63">
        <f t="shared" si="1"/>
        <v>219</v>
      </c>
    </row>
    <row r="71" spans="1:3" x14ac:dyDescent="0.25">
      <c r="A71" s="58" t="s">
        <v>351</v>
      </c>
      <c r="B71" s="62">
        <f>SUMIFS(Reproting_ERPALIN!S:S,Reproting_ERPALIN!B:B,'Classement des produits'!A71,Reproting_ERPALIN!N:N,"&gt;"&amp;Parametres_Dates!$B$2,Reproting_ERPALIN!$N:$N,"&lt;="&amp;Parametres_Dates!$B$3)</f>
        <v>76.960000000000008</v>
      </c>
      <c r="C71" s="63">
        <f t="shared" si="1"/>
        <v>75</v>
      </c>
    </row>
    <row r="72" spans="1:3" x14ac:dyDescent="0.25">
      <c r="A72" s="58" t="s">
        <v>355</v>
      </c>
      <c r="B72" s="62">
        <f>SUMIFS(Reproting_ERPALIN!S:S,Reproting_ERPALIN!B:B,'Classement des produits'!A72,Reproting_ERPALIN!N:N,"&gt;"&amp;Parametres_Dates!$B$2,Reproting_ERPALIN!$N:$N,"&lt;="&amp;Parametres_Dates!$B$3)</f>
        <v>18.89</v>
      </c>
      <c r="C72" s="63">
        <f t="shared" si="1"/>
        <v>182</v>
      </c>
    </row>
    <row r="73" spans="1:3" x14ac:dyDescent="0.25">
      <c r="A73" s="58" t="s">
        <v>366</v>
      </c>
      <c r="B73" s="62">
        <f>SUMIFS(Reproting_ERPALIN!S:S,Reproting_ERPALIN!B:B,'Classement des produits'!A73,Reproting_ERPALIN!N:N,"&gt;"&amp;Parametres_Dates!$B$2,Reproting_ERPALIN!$N:$N,"&lt;="&amp;Parametres_Dates!$B$3)</f>
        <v>18.77</v>
      </c>
      <c r="C73" s="63">
        <f t="shared" si="1"/>
        <v>183</v>
      </c>
    </row>
    <row r="74" spans="1:3" x14ac:dyDescent="0.25">
      <c r="A74" s="58" t="s">
        <v>378</v>
      </c>
      <c r="B74" s="62">
        <f>SUMIFS(Reproting_ERPALIN!S:S,Reproting_ERPALIN!B:B,'Classement des produits'!A74,Reproting_ERPALIN!N:N,"&gt;"&amp;Parametres_Dates!$B$2,Reproting_ERPALIN!$N:$N,"&lt;="&amp;Parametres_Dates!$B$3)</f>
        <v>44.698333333333295</v>
      </c>
      <c r="C74" s="63">
        <f t="shared" si="1"/>
        <v>115</v>
      </c>
    </row>
    <row r="75" spans="1:3" x14ac:dyDescent="0.25">
      <c r="A75" s="58" t="s">
        <v>381</v>
      </c>
      <c r="B75" s="62">
        <f>SUMIFS(Reproting_ERPALIN!S:S,Reproting_ERPALIN!B:B,'Classement des produits'!A75,Reproting_ERPALIN!N:N,"&gt;"&amp;Parametres_Dates!$B$2,Reproting_ERPALIN!$N:$N,"&lt;="&amp;Parametres_Dates!$B$3)</f>
        <v>87.493333333333311</v>
      </c>
      <c r="C75" s="63">
        <f t="shared" si="1"/>
        <v>62</v>
      </c>
    </row>
    <row r="76" spans="1:3" x14ac:dyDescent="0.25">
      <c r="A76" s="58" t="s">
        <v>359</v>
      </c>
      <c r="B76" s="62">
        <f>SUMIFS(Reproting_ERPALIN!S:S,Reproting_ERPALIN!B:B,'Classement des produits'!A76,Reproting_ERPALIN!N:N,"&gt;"&amp;Parametres_Dates!$B$2,Reproting_ERPALIN!$N:$N,"&lt;="&amp;Parametres_Dates!$B$3)</f>
        <v>116.57000000000002</v>
      </c>
      <c r="C76" s="63">
        <f t="shared" si="1"/>
        <v>47</v>
      </c>
    </row>
    <row r="77" spans="1:3" x14ac:dyDescent="0.25">
      <c r="A77" s="58" t="s">
        <v>386</v>
      </c>
      <c r="B77" s="62">
        <f>SUMIFS(Reproting_ERPALIN!S:S,Reproting_ERPALIN!B:B,'Classement des produits'!A77,Reproting_ERPALIN!N:N,"&gt;"&amp;Parametres_Dates!$B$2,Reproting_ERPALIN!$N:$N,"&lt;="&amp;Parametres_Dates!$B$3)</f>
        <v>127.07</v>
      </c>
      <c r="C77" s="63">
        <f t="shared" si="1"/>
        <v>43</v>
      </c>
    </row>
    <row r="78" spans="1:3" x14ac:dyDescent="0.25">
      <c r="A78" s="58" t="s">
        <v>391</v>
      </c>
      <c r="B78" s="62">
        <f>SUMIFS(Reproting_ERPALIN!S:S,Reproting_ERPALIN!B:B,'Classement des produits'!A78,Reproting_ERPALIN!N:N,"&gt;"&amp;Parametres_Dates!$B$2,Reproting_ERPALIN!$N:$N,"&lt;="&amp;Parametres_Dates!$B$3)</f>
        <v>20.509999999999998</v>
      </c>
      <c r="C78" s="63">
        <f t="shared" si="1"/>
        <v>175</v>
      </c>
    </row>
    <row r="79" spans="1:3" x14ac:dyDescent="0.25">
      <c r="A79" s="58" t="s">
        <v>394</v>
      </c>
      <c r="B79" s="62">
        <f>SUMIFS(Reproting_ERPALIN!S:S,Reproting_ERPALIN!B:B,'Classement des produits'!A79,Reproting_ERPALIN!N:N,"&gt;"&amp;Parametres_Dates!$B$2,Reproting_ERPALIN!$N:$N,"&lt;="&amp;Parametres_Dates!$B$3)</f>
        <v>75.790000000000006</v>
      </c>
      <c r="C79" s="63">
        <f t="shared" si="1"/>
        <v>77</v>
      </c>
    </row>
    <row r="80" spans="1:3" x14ac:dyDescent="0.25">
      <c r="A80" s="58" t="s">
        <v>399</v>
      </c>
      <c r="B80" s="62">
        <f>SUMIFS(Reproting_ERPALIN!S:S,Reproting_ERPALIN!B:B,'Classement des produits'!A80,Reproting_ERPALIN!N:N,"&gt;"&amp;Parametres_Dates!$B$2,Reproting_ERPALIN!$N:$N,"&lt;="&amp;Parametres_Dates!$B$3)</f>
        <v>163.94</v>
      </c>
      <c r="C80" s="63">
        <f t="shared" si="1"/>
        <v>31</v>
      </c>
    </row>
    <row r="81" spans="1:3" x14ac:dyDescent="0.25">
      <c r="A81" s="58" t="s">
        <v>415</v>
      </c>
      <c r="B81" s="62">
        <f>SUMIFS(Reproting_ERPALIN!S:S,Reproting_ERPALIN!B:B,'Classement des produits'!A81,Reproting_ERPALIN!N:N,"&gt;"&amp;Parametres_Dates!$B$2,Reproting_ERPALIN!$N:$N,"&lt;="&amp;Parametres_Dates!$B$3)</f>
        <v>130.99</v>
      </c>
      <c r="C81" s="63">
        <f t="shared" si="1"/>
        <v>41</v>
      </c>
    </row>
    <row r="82" spans="1:3" x14ac:dyDescent="0.25">
      <c r="A82" s="58" t="s">
        <v>419</v>
      </c>
      <c r="B82" s="62">
        <f>SUMIFS(Reproting_ERPALIN!S:S,Reproting_ERPALIN!B:B,'Classement des produits'!A82,Reproting_ERPALIN!N:N,"&gt;"&amp;Parametres_Dates!$B$2,Reproting_ERPALIN!$N:$N,"&lt;="&amp;Parametres_Dates!$B$3)</f>
        <v>86.9</v>
      </c>
      <c r="C82" s="63">
        <f t="shared" si="1"/>
        <v>64</v>
      </c>
    </row>
    <row r="83" spans="1:3" x14ac:dyDescent="0.25">
      <c r="A83" s="58" t="s">
        <v>424</v>
      </c>
      <c r="B83" s="62">
        <f>SUMIFS(Reproting_ERPALIN!S:S,Reproting_ERPALIN!B:B,'Classement des produits'!A83,Reproting_ERPALIN!N:N,"&gt;"&amp;Parametres_Dates!$B$2,Reproting_ERPALIN!$N:$N,"&lt;="&amp;Parametres_Dates!$B$3)</f>
        <v>59.36</v>
      </c>
      <c r="C83" s="63">
        <f t="shared" si="1"/>
        <v>95</v>
      </c>
    </row>
    <row r="84" spans="1:3" x14ac:dyDescent="0.25">
      <c r="A84" s="58" t="s">
        <v>427</v>
      </c>
      <c r="B84" s="62">
        <f>SUMIFS(Reproting_ERPALIN!S:S,Reproting_ERPALIN!B:B,'Classement des produits'!A84,Reproting_ERPALIN!N:N,"&gt;"&amp;Parametres_Dates!$B$2,Reproting_ERPALIN!$N:$N,"&lt;="&amp;Parametres_Dates!$B$3)</f>
        <v>30.470000000000002</v>
      </c>
      <c r="C84" s="63">
        <f t="shared" si="1"/>
        <v>143</v>
      </c>
    </row>
    <row r="85" spans="1:3" x14ac:dyDescent="0.25">
      <c r="A85" s="58" t="s">
        <v>431</v>
      </c>
      <c r="B85" s="62">
        <f>SUMIFS(Reproting_ERPALIN!S:S,Reproting_ERPALIN!B:B,'Classement des produits'!A85,Reproting_ERPALIN!N:N,"&gt;"&amp;Parametres_Dates!$B$2,Reproting_ERPALIN!$N:$N,"&lt;="&amp;Parametres_Dates!$B$3)</f>
        <v>20.32</v>
      </c>
      <c r="C85" s="63">
        <f t="shared" si="1"/>
        <v>177</v>
      </c>
    </row>
    <row r="86" spans="1:3" x14ac:dyDescent="0.25">
      <c r="A86" s="58" t="s">
        <v>435</v>
      </c>
      <c r="B86" s="62">
        <f>SUMIFS(Reproting_ERPALIN!S:S,Reproting_ERPALIN!B:B,'Classement des produits'!A86,Reproting_ERPALIN!N:N,"&gt;"&amp;Parametres_Dates!$B$2,Reproting_ERPALIN!$N:$N,"&lt;="&amp;Parametres_Dates!$B$3)</f>
        <v>7.37</v>
      </c>
      <c r="C86" s="63">
        <f t="shared" si="1"/>
        <v>228</v>
      </c>
    </row>
    <row r="87" spans="1:3" x14ac:dyDescent="0.25">
      <c r="A87" s="58" t="s">
        <v>446</v>
      </c>
      <c r="B87" s="62">
        <f>SUMIFS(Reproting_ERPALIN!S:S,Reproting_ERPALIN!B:B,'Classement des produits'!A87,Reproting_ERPALIN!N:N,"&gt;"&amp;Parametres_Dates!$B$2,Reproting_ERPALIN!$N:$N,"&lt;="&amp;Parametres_Dates!$B$3)</f>
        <v>70.705000000000013</v>
      </c>
      <c r="C87" s="63">
        <f t="shared" si="1"/>
        <v>79</v>
      </c>
    </row>
    <row r="88" spans="1:3" x14ac:dyDescent="0.25">
      <c r="A88" s="58" t="s">
        <v>449</v>
      </c>
      <c r="B88" s="62">
        <f>SUMIFS(Reproting_ERPALIN!S:S,Reproting_ERPALIN!B:B,'Classement des produits'!A88,Reproting_ERPALIN!N:N,"&gt;"&amp;Parametres_Dates!$B$2,Reproting_ERPALIN!$N:$N,"&lt;="&amp;Parametres_Dates!$B$3)</f>
        <v>32.315000000000005</v>
      </c>
      <c r="C88" s="63">
        <f t="shared" si="1"/>
        <v>137</v>
      </c>
    </row>
    <row r="89" spans="1:3" x14ac:dyDescent="0.25">
      <c r="A89" s="58" t="s">
        <v>453</v>
      </c>
      <c r="B89" s="62">
        <f>SUMIFS(Reproting_ERPALIN!S:S,Reproting_ERPALIN!B:B,'Classement des produits'!A89,Reproting_ERPALIN!N:N,"&gt;"&amp;Parametres_Dates!$B$2,Reproting_ERPALIN!$N:$N,"&lt;="&amp;Parametres_Dates!$B$3)</f>
        <v>31.13</v>
      </c>
      <c r="C89" s="63">
        <f t="shared" si="1"/>
        <v>141</v>
      </c>
    </row>
    <row r="90" spans="1:3" x14ac:dyDescent="0.25">
      <c r="A90" s="58" t="s">
        <v>458</v>
      </c>
      <c r="B90" s="62">
        <f>SUMIFS(Reproting_ERPALIN!S:S,Reproting_ERPALIN!B:B,'Classement des produits'!A90,Reproting_ERPALIN!N:N,"&gt;"&amp;Parametres_Dates!$B$2,Reproting_ERPALIN!$N:$N,"&lt;="&amp;Parametres_Dates!$B$3)</f>
        <v>20.61</v>
      </c>
      <c r="C90" s="63">
        <f t="shared" si="1"/>
        <v>174</v>
      </c>
    </row>
    <row r="91" spans="1:3" x14ac:dyDescent="0.25">
      <c r="A91" s="58" t="s">
        <v>461</v>
      </c>
      <c r="B91" s="62">
        <f>SUMIFS(Reproting_ERPALIN!S:S,Reproting_ERPALIN!B:B,'Classement des produits'!A91,Reproting_ERPALIN!N:N,"&gt;"&amp;Parametres_Dates!$B$2,Reproting_ERPALIN!$N:$N,"&lt;="&amp;Parametres_Dates!$B$3)</f>
        <v>16.240000000000002</v>
      </c>
      <c r="C91" s="63">
        <f t="shared" si="1"/>
        <v>190</v>
      </c>
    </row>
    <row r="92" spans="1:3" x14ac:dyDescent="0.25">
      <c r="A92" s="58" t="s">
        <v>469</v>
      </c>
      <c r="B92" s="62">
        <f>SUMIFS(Reproting_ERPALIN!S:S,Reproting_ERPALIN!B:B,'Classement des produits'!A92,Reproting_ERPALIN!N:N,"&gt;"&amp;Parametres_Dates!$B$2,Reproting_ERPALIN!$N:$N,"&lt;="&amp;Parametres_Dates!$B$3)</f>
        <v>14.56</v>
      </c>
      <c r="C92" s="63">
        <f t="shared" si="1"/>
        <v>204</v>
      </c>
    </row>
    <row r="93" spans="1:3" x14ac:dyDescent="0.25">
      <c r="A93" s="58" t="s">
        <v>473</v>
      </c>
      <c r="B93" s="62">
        <f>SUMIFS(Reproting_ERPALIN!S:S,Reproting_ERPALIN!B:B,'Classement des produits'!A93,Reproting_ERPALIN!N:N,"&gt;"&amp;Parametres_Dates!$B$2,Reproting_ERPALIN!$N:$N,"&lt;="&amp;Parametres_Dates!$B$3)</f>
        <v>13.835000000000001</v>
      </c>
      <c r="C93" s="63">
        <f t="shared" si="1"/>
        <v>211</v>
      </c>
    </row>
    <row r="94" spans="1:3" x14ac:dyDescent="0.25">
      <c r="A94" s="58" t="s">
        <v>484</v>
      </c>
      <c r="B94" s="62">
        <f>SUMIFS(Reproting_ERPALIN!S:S,Reproting_ERPALIN!B:B,'Classement des produits'!A94,Reproting_ERPALIN!N:N,"&gt;"&amp;Parametres_Dates!$B$2,Reproting_ERPALIN!$N:$N,"&lt;="&amp;Parametres_Dates!$B$3)</f>
        <v>64.37</v>
      </c>
      <c r="C94" s="63">
        <f t="shared" si="1"/>
        <v>89</v>
      </c>
    </row>
    <row r="95" spans="1:3" x14ac:dyDescent="0.25">
      <c r="A95" s="58" t="s">
        <v>487</v>
      </c>
      <c r="B95" s="62">
        <f>SUMIFS(Reproting_ERPALIN!S:S,Reproting_ERPALIN!B:B,'Classement des produits'!A95,Reproting_ERPALIN!N:N,"&gt;"&amp;Parametres_Dates!$B$2,Reproting_ERPALIN!$N:$N,"&lt;="&amp;Parametres_Dates!$B$3)</f>
        <v>14.97</v>
      </c>
      <c r="C95" s="63">
        <f t="shared" si="1"/>
        <v>201</v>
      </c>
    </row>
    <row r="96" spans="1:3" x14ac:dyDescent="0.25">
      <c r="A96" s="58" t="s">
        <v>490</v>
      </c>
      <c r="B96" s="62">
        <f>SUMIFS(Reproting_ERPALIN!S:S,Reproting_ERPALIN!B:B,'Classement des produits'!A96,Reproting_ERPALIN!N:N,"&gt;"&amp;Parametres_Dates!$B$2,Reproting_ERPALIN!$N:$N,"&lt;="&amp;Parametres_Dates!$B$3)</f>
        <v>14.92</v>
      </c>
      <c r="C96" s="63">
        <f t="shared" si="1"/>
        <v>202</v>
      </c>
    </row>
    <row r="97" spans="1:3" x14ac:dyDescent="0.25">
      <c r="A97" s="58" t="s">
        <v>370</v>
      </c>
      <c r="B97" s="62">
        <f>SUMIFS(Reproting_ERPALIN!S:S,Reproting_ERPALIN!B:B,'Classement des produits'!A97,Reproting_ERPALIN!N:N,"&gt;"&amp;Parametres_Dates!$B$2,Reproting_ERPALIN!$N:$N,"&lt;="&amp;Parametres_Dates!$B$3)</f>
        <v>10.050000000000001</v>
      </c>
      <c r="C97" s="63">
        <f t="shared" si="1"/>
        <v>225</v>
      </c>
    </row>
    <row r="98" spans="1:3" x14ac:dyDescent="0.25">
      <c r="A98" s="58" t="s">
        <v>497</v>
      </c>
      <c r="B98" s="62">
        <f>SUMIFS(Reproting_ERPALIN!S:S,Reproting_ERPALIN!B:B,'Classement des produits'!A98,Reproting_ERPALIN!N:N,"&gt;"&amp;Parametres_Dates!$B$2,Reproting_ERPALIN!$N:$N,"&lt;="&amp;Parametres_Dates!$B$3)</f>
        <v>171.405</v>
      </c>
      <c r="C98" s="63">
        <f t="shared" si="1"/>
        <v>29</v>
      </c>
    </row>
    <row r="99" spans="1:3" x14ac:dyDescent="0.25">
      <c r="A99" s="58" t="s">
        <v>501</v>
      </c>
      <c r="B99" s="62">
        <f>SUMIFS(Reproting_ERPALIN!S:S,Reproting_ERPALIN!B:B,'Classement des produits'!A99,Reproting_ERPALIN!N:N,"&gt;"&amp;Parametres_Dates!$B$2,Reproting_ERPALIN!$N:$N,"&lt;="&amp;Parametres_Dates!$B$3)</f>
        <v>47.360000000000007</v>
      </c>
      <c r="C99" s="63">
        <f t="shared" si="1"/>
        <v>113</v>
      </c>
    </row>
    <row r="100" spans="1:3" x14ac:dyDescent="0.25">
      <c r="A100" s="58" t="s">
        <v>509</v>
      </c>
      <c r="B100" s="62">
        <f>SUMIFS(Reproting_ERPALIN!S:S,Reproting_ERPALIN!B:B,'Classement des produits'!A100,Reproting_ERPALIN!N:N,"&gt;"&amp;Parametres_Dates!$B$2,Reproting_ERPALIN!$N:$N,"&lt;="&amp;Parametres_Dates!$B$3)</f>
        <v>40.72</v>
      </c>
      <c r="C100" s="63">
        <f t="shared" si="1"/>
        <v>124</v>
      </c>
    </row>
    <row r="101" spans="1:3" x14ac:dyDescent="0.25">
      <c r="A101" s="58" t="s">
        <v>516</v>
      </c>
      <c r="B101" s="62">
        <f>SUMIFS(Reproting_ERPALIN!S:S,Reproting_ERPALIN!B:B,'Classement des produits'!A101,Reproting_ERPALIN!N:N,"&gt;"&amp;Parametres_Dates!$B$2,Reproting_ERPALIN!$N:$N,"&lt;="&amp;Parametres_Dates!$B$3)</f>
        <v>18.46</v>
      </c>
      <c r="C101" s="63">
        <f t="shared" si="1"/>
        <v>185</v>
      </c>
    </row>
    <row r="102" spans="1:3" x14ac:dyDescent="0.25">
      <c r="A102" s="58" t="s">
        <v>523</v>
      </c>
      <c r="B102" s="62">
        <f>SUMIFS(Reproting_ERPALIN!S:S,Reproting_ERPALIN!B:B,'Classement des produits'!A102,Reproting_ERPALIN!N:N,"&gt;"&amp;Parametres_Dates!$B$2,Reproting_ERPALIN!$N:$N,"&lt;="&amp;Parametres_Dates!$B$3)</f>
        <v>39.660000000000004</v>
      </c>
      <c r="C102" s="63">
        <f t="shared" si="1"/>
        <v>127</v>
      </c>
    </row>
    <row r="103" spans="1:3" x14ac:dyDescent="0.25">
      <c r="A103" s="58" t="s">
        <v>526</v>
      </c>
      <c r="B103" s="62">
        <f>SUMIFS(Reproting_ERPALIN!S:S,Reproting_ERPALIN!B:B,'Classement des produits'!A103,Reproting_ERPALIN!N:N,"&gt;"&amp;Parametres_Dates!$B$2,Reproting_ERPALIN!$N:$N,"&lt;="&amp;Parametres_Dates!$B$3)</f>
        <v>108.12999999999998</v>
      </c>
      <c r="C103" s="63">
        <f t="shared" si="1"/>
        <v>50</v>
      </c>
    </row>
    <row r="104" spans="1:3" x14ac:dyDescent="0.25">
      <c r="A104" s="58" t="s">
        <v>529</v>
      </c>
      <c r="B104" s="62">
        <f>SUMIFS(Reproting_ERPALIN!S:S,Reproting_ERPALIN!B:B,'Classement des produits'!A104,Reproting_ERPALIN!N:N,"&gt;"&amp;Parametres_Dates!$B$2,Reproting_ERPALIN!$N:$N,"&lt;="&amp;Parametres_Dates!$B$3)</f>
        <v>23.48</v>
      </c>
      <c r="C104" s="63">
        <f t="shared" si="1"/>
        <v>166</v>
      </c>
    </row>
    <row r="105" spans="1:3" x14ac:dyDescent="0.25">
      <c r="A105" s="58" t="s">
        <v>532</v>
      </c>
      <c r="B105" s="62">
        <f>SUMIFS(Reproting_ERPALIN!S:S,Reproting_ERPALIN!B:B,'Classement des produits'!A105,Reproting_ERPALIN!N:N,"&gt;"&amp;Parametres_Dates!$B$2,Reproting_ERPALIN!$N:$N,"&lt;="&amp;Parametres_Dates!$B$3)</f>
        <v>59.069999999999993</v>
      </c>
      <c r="C105" s="63">
        <f t="shared" si="1"/>
        <v>96</v>
      </c>
    </row>
    <row r="106" spans="1:3" x14ac:dyDescent="0.25">
      <c r="A106" s="58" t="s">
        <v>540</v>
      </c>
      <c r="B106" s="62">
        <f>SUMIFS(Reproting_ERPALIN!S:S,Reproting_ERPALIN!B:B,'Classement des produits'!A106,Reproting_ERPALIN!N:N,"&gt;"&amp;Parametres_Dates!$B$2,Reproting_ERPALIN!$N:$N,"&lt;="&amp;Parametres_Dates!$B$3)</f>
        <v>52.52</v>
      </c>
      <c r="C106" s="63">
        <f t="shared" si="1"/>
        <v>106</v>
      </c>
    </row>
    <row r="107" spans="1:3" x14ac:dyDescent="0.25">
      <c r="A107" s="58" t="s">
        <v>543</v>
      </c>
      <c r="B107" s="62">
        <f>SUMIFS(Reproting_ERPALIN!S:S,Reproting_ERPALIN!B:B,'Classement des produits'!A107,Reproting_ERPALIN!N:N,"&gt;"&amp;Parametres_Dates!$B$2,Reproting_ERPALIN!$N:$N,"&lt;="&amp;Parametres_Dates!$B$3)</f>
        <v>28.859999999999996</v>
      </c>
      <c r="C107" s="63">
        <f t="shared" si="1"/>
        <v>147</v>
      </c>
    </row>
    <row r="108" spans="1:3" x14ac:dyDescent="0.25">
      <c r="A108" s="58" t="s">
        <v>547</v>
      </c>
      <c r="B108" s="62">
        <f>SUMIFS(Reproting_ERPALIN!S:S,Reproting_ERPALIN!B:B,'Classement des produits'!A108,Reproting_ERPALIN!N:N,"&gt;"&amp;Parametres_Dates!$B$2,Reproting_ERPALIN!$N:$N,"&lt;="&amp;Parametres_Dates!$B$3)</f>
        <v>81.640000000000015</v>
      </c>
      <c r="C108" s="63">
        <f t="shared" si="1"/>
        <v>68</v>
      </c>
    </row>
    <row r="109" spans="1:3" x14ac:dyDescent="0.25">
      <c r="A109" s="58" t="s">
        <v>553</v>
      </c>
      <c r="B109" s="62">
        <f>SUMIFS(Reproting_ERPALIN!S:S,Reproting_ERPALIN!B:B,'Classement des produits'!A109,Reproting_ERPALIN!N:N,"&gt;"&amp;Parametres_Dates!$B$2,Reproting_ERPALIN!$N:$N,"&lt;="&amp;Parametres_Dates!$B$3)</f>
        <v>20.419999999999998</v>
      </c>
      <c r="C109" s="63">
        <f t="shared" si="1"/>
        <v>176</v>
      </c>
    </row>
    <row r="110" spans="1:3" x14ac:dyDescent="0.25">
      <c r="A110" s="58" t="s">
        <v>115</v>
      </c>
      <c r="B110" s="62">
        <f>SUMIFS(Reproting_ERPALIN!S:S,Reproting_ERPALIN!B:B,'Classement des produits'!A110,Reproting_ERPALIN!N:N,"&gt;"&amp;Parametres_Dates!$B$2,Reproting_ERPALIN!$N:$N,"&lt;="&amp;Parametres_Dates!$B$3)</f>
        <v>326.88</v>
      </c>
      <c r="C110" s="63">
        <f t="shared" si="1"/>
        <v>15</v>
      </c>
    </row>
    <row r="111" spans="1:3" x14ac:dyDescent="0.25">
      <c r="A111" s="58" t="s">
        <v>561</v>
      </c>
      <c r="B111" s="62">
        <f>SUMIFS(Reproting_ERPALIN!S:S,Reproting_ERPALIN!B:B,'Classement des produits'!A111,Reproting_ERPALIN!N:N,"&gt;"&amp;Parametres_Dates!$B$2,Reproting_ERPALIN!$N:$N,"&lt;="&amp;Parametres_Dates!$B$3)</f>
        <v>15.219999999999999</v>
      </c>
      <c r="C111" s="63">
        <f t="shared" si="1"/>
        <v>199</v>
      </c>
    </row>
    <row r="112" spans="1:3" x14ac:dyDescent="0.25">
      <c r="A112" s="58" t="s">
        <v>571</v>
      </c>
      <c r="B112" s="62">
        <f>SUMIFS(Reproting_ERPALIN!S:S,Reproting_ERPALIN!B:B,'Classement des produits'!A112,Reproting_ERPALIN!N:N,"&gt;"&amp;Parametres_Dates!$B$2,Reproting_ERPALIN!$N:$N,"&lt;="&amp;Parametres_Dates!$B$3)</f>
        <v>28.05</v>
      </c>
      <c r="C112" s="63">
        <f t="shared" si="1"/>
        <v>150</v>
      </c>
    </row>
    <row r="113" spans="1:3" x14ac:dyDescent="0.25">
      <c r="A113" s="58" t="s">
        <v>587</v>
      </c>
      <c r="B113" s="62">
        <f>SUMIFS(Reproting_ERPALIN!S:S,Reproting_ERPALIN!B:B,'Classement des produits'!A113,Reproting_ERPALIN!N:N,"&gt;"&amp;Parametres_Dates!$B$2,Reproting_ERPALIN!$N:$N,"&lt;="&amp;Parametres_Dates!$B$3)</f>
        <v>16.61</v>
      </c>
      <c r="C113" s="63">
        <f t="shared" si="1"/>
        <v>189</v>
      </c>
    </row>
    <row r="114" spans="1:3" x14ac:dyDescent="0.25">
      <c r="A114" s="58" t="s">
        <v>592</v>
      </c>
      <c r="B114" s="62">
        <f>SUMIFS(Reproting_ERPALIN!S:S,Reproting_ERPALIN!B:B,'Classement des produits'!A114,Reproting_ERPALIN!N:N,"&gt;"&amp;Parametres_Dates!$B$2,Reproting_ERPALIN!$N:$N,"&lt;="&amp;Parametres_Dates!$B$3)</f>
        <v>58.31</v>
      </c>
      <c r="C114" s="63">
        <f t="shared" si="1"/>
        <v>97</v>
      </c>
    </row>
    <row r="115" spans="1:3" x14ac:dyDescent="0.25">
      <c r="A115" s="58" t="s">
        <v>568</v>
      </c>
      <c r="B115" s="62">
        <f>SUMIFS(Reproting_ERPALIN!S:S,Reproting_ERPALIN!B:B,'Classement des produits'!A115,Reproting_ERPALIN!N:N,"&gt;"&amp;Parametres_Dates!$B$2,Reproting_ERPALIN!$N:$N,"&lt;="&amp;Parametres_Dates!$B$3)</f>
        <v>24.310000000000002</v>
      </c>
      <c r="C115" s="63">
        <f t="shared" si="1"/>
        <v>162</v>
      </c>
    </row>
    <row r="116" spans="1:3" x14ac:dyDescent="0.25">
      <c r="A116" s="58" t="s">
        <v>479</v>
      </c>
      <c r="B116" s="62">
        <f>SUMIFS(Reproting_ERPALIN!S:S,Reproting_ERPALIN!B:B,'Classement des produits'!A116,Reproting_ERPALIN!N:N,"&gt;"&amp;Parametres_Dates!$B$2,Reproting_ERPALIN!$N:$N,"&lt;="&amp;Parametres_Dates!$B$3)</f>
        <v>42.480000000000004</v>
      </c>
      <c r="C116" s="63">
        <f t="shared" si="1"/>
        <v>121</v>
      </c>
    </row>
    <row r="117" spans="1:3" x14ac:dyDescent="0.25">
      <c r="A117" s="58" t="s">
        <v>608</v>
      </c>
      <c r="B117" s="62">
        <f>SUMIFS(Reproting_ERPALIN!S:S,Reproting_ERPALIN!B:B,'Classement des produits'!A117,Reproting_ERPALIN!N:N,"&gt;"&amp;Parametres_Dates!$B$2,Reproting_ERPALIN!$N:$N,"&lt;="&amp;Parametres_Dates!$B$3)</f>
        <v>105.32</v>
      </c>
      <c r="C117" s="63">
        <f t="shared" si="1"/>
        <v>52</v>
      </c>
    </row>
    <row r="118" spans="1:3" x14ac:dyDescent="0.25">
      <c r="A118" s="58" t="s">
        <v>623</v>
      </c>
      <c r="B118" s="62">
        <f>SUMIFS(Reproting_ERPALIN!S:S,Reproting_ERPALIN!B:B,'Classement des produits'!A118,Reproting_ERPALIN!N:N,"&gt;"&amp;Parametres_Dates!$B$2,Reproting_ERPALIN!$N:$N,"&lt;="&amp;Parametres_Dates!$B$3)</f>
        <v>44.379999999999995</v>
      </c>
      <c r="C118" s="63">
        <f t="shared" si="1"/>
        <v>117</v>
      </c>
    </row>
    <row r="119" spans="1:3" x14ac:dyDescent="0.25">
      <c r="A119" s="58" t="s">
        <v>629</v>
      </c>
      <c r="B119" s="62">
        <f>SUMIFS(Reproting_ERPALIN!S:S,Reproting_ERPALIN!B:B,'Classement des produits'!A119,Reproting_ERPALIN!N:N,"&gt;"&amp;Parametres_Dates!$B$2,Reproting_ERPALIN!$N:$N,"&lt;="&amp;Parametres_Dates!$B$3)</f>
        <v>57.57</v>
      </c>
      <c r="C119" s="63">
        <f t="shared" si="1"/>
        <v>99</v>
      </c>
    </row>
    <row r="120" spans="1:3" x14ac:dyDescent="0.25">
      <c r="A120" s="58" t="s">
        <v>41</v>
      </c>
      <c r="B120" s="62">
        <f>SUMIFS(Reproting_ERPALIN!S:S,Reproting_ERPALIN!B:B,'Classement des produits'!A120,Reproting_ERPALIN!N:N,"&gt;"&amp;Parametres_Dates!$B$2,Reproting_ERPALIN!$N:$N,"&lt;="&amp;Parametres_Dates!$B$3)</f>
        <v>311.88</v>
      </c>
      <c r="C120" s="63">
        <f t="shared" si="1"/>
        <v>18</v>
      </c>
    </row>
    <row r="121" spans="1:3" x14ac:dyDescent="0.25">
      <c r="A121" s="58" t="s">
        <v>634</v>
      </c>
      <c r="B121" s="62">
        <f>SUMIFS(Reproting_ERPALIN!S:S,Reproting_ERPALIN!B:B,'Classement des produits'!A121,Reproting_ERPALIN!N:N,"&gt;"&amp;Parametres_Dates!$B$2,Reproting_ERPALIN!$N:$N,"&lt;="&amp;Parametres_Dates!$B$3)</f>
        <v>30.330000000000002</v>
      </c>
      <c r="C121" s="63">
        <f t="shared" si="1"/>
        <v>144</v>
      </c>
    </row>
    <row r="122" spans="1:3" x14ac:dyDescent="0.25">
      <c r="A122" s="58" t="s">
        <v>643</v>
      </c>
      <c r="B122" s="62">
        <f>SUMIFS(Reproting_ERPALIN!S:S,Reproting_ERPALIN!B:B,'Classement des produits'!A122,Reproting_ERPALIN!N:N,"&gt;"&amp;Parametres_Dates!$B$2,Reproting_ERPALIN!$N:$N,"&lt;="&amp;Parametres_Dates!$B$3)</f>
        <v>15.6</v>
      </c>
      <c r="C122" s="63">
        <f t="shared" si="1"/>
        <v>193</v>
      </c>
    </row>
    <row r="123" spans="1:3" x14ac:dyDescent="0.25">
      <c r="A123" s="58" t="s">
        <v>646</v>
      </c>
      <c r="B123" s="62">
        <f>SUMIFS(Reproting_ERPALIN!S:S,Reproting_ERPALIN!B:B,'Classement des produits'!A123,Reproting_ERPALIN!N:N,"&gt;"&amp;Parametres_Dates!$B$2,Reproting_ERPALIN!$N:$N,"&lt;="&amp;Parametres_Dates!$B$3)</f>
        <v>51.099999999999994</v>
      </c>
      <c r="C123" s="63">
        <f t="shared" si="1"/>
        <v>109</v>
      </c>
    </row>
    <row r="124" spans="1:3" x14ac:dyDescent="0.25">
      <c r="A124" s="58" t="s">
        <v>657</v>
      </c>
      <c r="B124" s="62">
        <f>SUMIFS(Reproting_ERPALIN!S:S,Reproting_ERPALIN!B:B,'Classement des produits'!A124,Reproting_ERPALIN!N:N,"&gt;"&amp;Parametres_Dates!$B$2,Reproting_ERPALIN!$N:$N,"&lt;="&amp;Parametres_Dates!$B$3)</f>
        <v>70.56</v>
      </c>
      <c r="C124" s="63">
        <f t="shared" si="1"/>
        <v>80</v>
      </c>
    </row>
    <row r="125" spans="1:3" x14ac:dyDescent="0.25">
      <c r="A125" s="58" t="s">
        <v>662</v>
      </c>
      <c r="B125" s="62">
        <f>SUMIFS(Reproting_ERPALIN!S:S,Reproting_ERPALIN!B:B,'Classement des produits'!A125,Reproting_ERPALIN!N:N,"&gt;"&amp;Parametres_Dates!$B$2,Reproting_ERPALIN!$N:$N,"&lt;="&amp;Parametres_Dates!$B$3)</f>
        <v>124.85</v>
      </c>
      <c r="C125" s="63">
        <f t="shared" si="1"/>
        <v>44</v>
      </c>
    </row>
    <row r="126" spans="1:3" x14ac:dyDescent="0.25">
      <c r="A126" s="58" t="s">
        <v>665</v>
      </c>
      <c r="B126" s="62">
        <f>SUMIFS(Reproting_ERPALIN!S:S,Reproting_ERPALIN!B:B,'Classement des produits'!A126,Reproting_ERPALIN!N:N,"&gt;"&amp;Parametres_Dates!$B$2,Reproting_ERPALIN!$N:$N,"&lt;="&amp;Parametres_Dates!$B$3)</f>
        <v>7.62</v>
      </c>
      <c r="C126" s="63">
        <f t="shared" si="1"/>
        <v>227</v>
      </c>
    </row>
    <row r="127" spans="1:3" x14ac:dyDescent="0.25">
      <c r="A127" s="58" t="s">
        <v>668</v>
      </c>
      <c r="B127" s="62">
        <f>SUMIFS(Reproting_ERPALIN!S:S,Reproting_ERPALIN!B:B,'Classement des produits'!A127,Reproting_ERPALIN!N:N,"&gt;"&amp;Parametres_Dates!$B$2,Reproting_ERPALIN!$N:$N,"&lt;="&amp;Parametres_Dates!$B$3)</f>
        <v>102.85</v>
      </c>
      <c r="C127" s="63">
        <f t="shared" si="1"/>
        <v>54</v>
      </c>
    </row>
    <row r="128" spans="1:3" x14ac:dyDescent="0.25">
      <c r="A128" s="58" t="s">
        <v>672</v>
      </c>
      <c r="B128" s="62">
        <f>SUMIFS(Reproting_ERPALIN!S:S,Reproting_ERPALIN!B:B,'Classement des produits'!A128,Reproting_ERPALIN!N:N,"&gt;"&amp;Parametres_Dates!$B$2,Reproting_ERPALIN!$N:$N,"&lt;="&amp;Parametres_Dates!$B$3)</f>
        <v>24.47</v>
      </c>
      <c r="C128" s="63">
        <f t="shared" si="1"/>
        <v>160</v>
      </c>
    </row>
    <row r="129" spans="1:3" x14ac:dyDescent="0.25">
      <c r="A129" s="58" t="s">
        <v>520</v>
      </c>
      <c r="B129" s="62">
        <f>SUMIFS(Reproting_ERPALIN!S:S,Reproting_ERPALIN!B:B,'Classement des produits'!A129,Reproting_ERPALIN!N:N,"&gt;"&amp;Parametres_Dates!$B$2,Reproting_ERPALIN!$N:$N,"&lt;="&amp;Parametres_Dates!$B$3)</f>
        <v>7.32</v>
      </c>
      <c r="C129" s="63">
        <f t="shared" si="1"/>
        <v>229</v>
      </c>
    </row>
    <row r="130" spans="1:3" x14ac:dyDescent="0.25">
      <c r="A130" s="58" t="s">
        <v>699</v>
      </c>
      <c r="B130" s="62">
        <f>SUMIFS(Reproting_ERPALIN!S:S,Reproting_ERPALIN!B:B,'Classement des produits'!A130,Reproting_ERPALIN!N:N,"&gt;"&amp;Parametres_Dates!$B$2,Reproting_ERPALIN!$N:$N,"&lt;="&amp;Parametres_Dates!$B$3)</f>
        <v>29.07</v>
      </c>
      <c r="C130" s="63">
        <f t="shared" si="1"/>
        <v>146</v>
      </c>
    </row>
    <row r="131" spans="1:3" x14ac:dyDescent="0.25">
      <c r="A131" s="58" t="s">
        <v>712</v>
      </c>
      <c r="B131" s="62">
        <f>SUMIFS(Reproting_ERPALIN!S:S,Reproting_ERPALIN!B:B,'Classement des produits'!A131,Reproting_ERPALIN!N:N,"&gt;"&amp;Parametres_Dates!$B$2,Reproting_ERPALIN!$N:$N,"&lt;="&amp;Parametres_Dates!$B$3)</f>
        <v>21.44</v>
      </c>
      <c r="C131" s="63">
        <f t="shared" ref="C131:C194" si="2">RANK(B131,$B$2:$B$234)</f>
        <v>172</v>
      </c>
    </row>
    <row r="132" spans="1:3" x14ac:dyDescent="0.25">
      <c r="A132" s="58" t="s">
        <v>734</v>
      </c>
      <c r="B132" s="62">
        <f>SUMIFS(Reproting_ERPALIN!S:S,Reproting_ERPALIN!B:B,'Classement des produits'!A132,Reproting_ERPALIN!N:N,"&gt;"&amp;Parametres_Dates!$B$2,Reproting_ERPALIN!$N:$N,"&lt;="&amp;Parametres_Dates!$B$3)</f>
        <v>86.01</v>
      </c>
      <c r="C132" s="63">
        <f t="shared" si="2"/>
        <v>65</v>
      </c>
    </row>
    <row r="133" spans="1:3" x14ac:dyDescent="0.25">
      <c r="A133" s="58" t="s">
        <v>740</v>
      </c>
      <c r="B133" s="62">
        <f>SUMIFS(Reproting_ERPALIN!S:S,Reproting_ERPALIN!B:B,'Classement des produits'!A133,Reproting_ERPALIN!N:N,"&gt;"&amp;Parametres_Dates!$B$2,Reproting_ERPALIN!$N:$N,"&lt;="&amp;Parametres_Dates!$B$3)</f>
        <v>54.67</v>
      </c>
      <c r="C133" s="63">
        <f t="shared" si="2"/>
        <v>104</v>
      </c>
    </row>
    <row r="134" spans="1:3" x14ac:dyDescent="0.25">
      <c r="A134" s="58" t="s">
        <v>746</v>
      </c>
      <c r="B134" s="62">
        <f>SUMIFS(Reproting_ERPALIN!S:S,Reproting_ERPALIN!B:B,'Classement des produits'!A134,Reproting_ERPALIN!N:N,"&gt;"&amp;Parametres_Dates!$B$2,Reproting_ERPALIN!$N:$N,"&lt;="&amp;Parametres_Dates!$B$3)</f>
        <v>20.29</v>
      </c>
      <c r="C134" s="63">
        <f t="shared" si="2"/>
        <v>178</v>
      </c>
    </row>
    <row r="135" spans="1:3" x14ac:dyDescent="0.25">
      <c r="A135" s="58" t="s">
        <v>615</v>
      </c>
      <c r="B135" s="62">
        <f>SUMIFS(Reproting_ERPALIN!S:S,Reproting_ERPALIN!B:B,'Classement des produits'!A135,Reproting_ERPALIN!N:N,"&gt;"&amp;Parametres_Dates!$B$2,Reproting_ERPALIN!$N:$N,"&lt;="&amp;Parametres_Dates!$B$3)</f>
        <v>57.773333333333298</v>
      </c>
      <c r="C135" s="63">
        <f t="shared" si="2"/>
        <v>98</v>
      </c>
    </row>
    <row r="136" spans="1:3" x14ac:dyDescent="0.25">
      <c r="A136" s="58" t="s">
        <v>758</v>
      </c>
      <c r="B136" s="62">
        <f>SUMIFS(Reproting_ERPALIN!S:S,Reproting_ERPALIN!B:B,'Classement des produits'!A136,Reproting_ERPALIN!N:N,"&gt;"&amp;Parametres_Dates!$B$2,Reproting_ERPALIN!$N:$N,"&lt;="&amp;Parametres_Dates!$B$3)</f>
        <v>31.204545454545499</v>
      </c>
      <c r="C136" s="63">
        <f t="shared" si="2"/>
        <v>139</v>
      </c>
    </row>
    <row r="137" spans="1:3" x14ac:dyDescent="0.25">
      <c r="A137" s="58" t="s">
        <v>763</v>
      </c>
      <c r="B137" s="62">
        <f>SUMIFS(Reproting_ERPALIN!S:S,Reproting_ERPALIN!B:B,'Classement des produits'!A137,Reproting_ERPALIN!N:N,"&gt;"&amp;Parametres_Dates!$B$2,Reproting_ERPALIN!$N:$N,"&lt;="&amp;Parametres_Dates!$B$3)</f>
        <v>7.8100000000000005</v>
      </c>
      <c r="C137" s="63">
        <f t="shared" si="2"/>
        <v>226</v>
      </c>
    </row>
    <row r="138" spans="1:3" x14ac:dyDescent="0.25">
      <c r="A138" s="58" t="s">
        <v>767</v>
      </c>
      <c r="B138" s="62">
        <f>SUMIFS(Reproting_ERPALIN!S:S,Reproting_ERPALIN!B:B,'Classement des produits'!A138,Reproting_ERPALIN!N:N,"&gt;"&amp;Parametres_Dates!$B$2,Reproting_ERPALIN!$N:$N,"&lt;="&amp;Parametres_Dates!$B$3)</f>
        <v>23.689999999999998</v>
      </c>
      <c r="C138" s="63">
        <f t="shared" si="2"/>
        <v>164</v>
      </c>
    </row>
    <row r="139" spans="1:3" x14ac:dyDescent="0.25">
      <c r="A139" s="58" t="s">
        <v>771</v>
      </c>
      <c r="B139" s="62">
        <f>SUMIFS(Reproting_ERPALIN!S:S,Reproting_ERPALIN!B:B,'Classement des produits'!A139,Reproting_ERPALIN!N:N,"&gt;"&amp;Parametres_Dates!$B$2,Reproting_ERPALIN!$N:$N,"&lt;="&amp;Parametres_Dates!$B$3)</f>
        <v>40.409999999999997</v>
      </c>
      <c r="C139" s="63">
        <f t="shared" si="2"/>
        <v>126</v>
      </c>
    </row>
    <row r="140" spans="1:3" x14ac:dyDescent="0.25">
      <c r="A140" s="58" t="s">
        <v>166</v>
      </c>
      <c r="B140" s="62">
        <f>SUMIFS(Reproting_ERPALIN!S:S,Reproting_ERPALIN!B:B,'Classement des produits'!A140,Reproting_ERPALIN!N:N,"&gt;"&amp;Parametres_Dates!$B$2,Reproting_ERPALIN!$N:$N,"&lt;="&amp;Parametres_Dates!$B$3)</f>
        <v>236.44000000000003</v>
      </c>
      <c r="C140" s="63">
        <f t="shared" si="2"/>
        <v>22</v>
      </c>
    </row>
    <row r="141" spans="1:3" x14ac:dyDescent="0.25">
      <c r="A141" s="58" t="s">
        <v>793</v>
      </c>
      <c r="B141" s="62">
        <f>SUMIFS(Reproting_ERPALIN!S:S,Reproting_ERPALIN!B:B,'Classement des produits'!A141,Reproting_ERPALIN!N:N,"&gt;"&amp;Parametres_Dates!$B$2,Reproting_ERPALIN!$N:$N,"&lt;="&amp;Parametres_Dates!$B$3)</f>
        <v>71</v>
      </c>
      <c r="C141" s="63">
        <f t="shared" si="2"/>
        <v>78</v>
      </c>
    </row>
    <row r="142" spans="1:3" x14ac:dyDescent="0.25">
      <c r="A142" s="58" t="s">
        <v>807</v>
      </c>
      <c r="B142" s="62">
        <f>SUMIFS(Reproting_ERPALIN!S:S,Reproting_ERPALIN!B:B,'Classement des produits'!A142,Reproting_ERPALIN!N:N,"&gt;"&amp;Parametres_Dates!$B$2,Reproting_ERPALIN!$N:$N,"&lt;="&amp;Parametres_Dates!$B$3)</f>
        <v>317.14999999999998</v>
      </c>
      <c r="C142" s="63">
        <f t="shared" si="2"/>
        <v>17</v>
      </c>
    </row>
    <row r="143" spans="1:3" x14ac:dyDescent="0.25">
      <c r="A143" s="58" t="s">
        <v>811</v>
      </c>
      <c r="B143" s="62">
        <f>SUMIFS(Reproting_ERPALIN!S:S,Reproting_ERPALIN!B:B,'Classement des produits'!A143,Reproting_ERPALIN!N:N,"&gt;"&amp;Parametres_Dates!$B$2,Reproting_ERPALIN!$N:$N,"&lt;="&amp;Parametres_Dates!$B$3)</f>
        <v>87.24</v>
      </c>
      <c r="C143" s="63">
        <f t="shared" si="2"/>
        <v>63</v>
      </c>
    </row>
    <row r="144" spans="1:3" x14ac:dyDescent="0.25">
      <c r="A144" s="58" t="s">
        <v>819</v>
      </c>
      <c r="B144" s="62">
        <f>SUMIFS(Reproting_ERPALIN!S:S,Reproting_ERPALIN!B:B,'Classement des produits'!A144,Reproting_ERPALIN!N:N,"&gt;"&amp;Parametres_Dates!$B$2,Reproting_ERPALIN!$N:$N,"&lt;="&amp;Parametres_Dates!$B$3)</f>
        <v>14.09</v>
      </c>
      <c r="C144" s="63">
        <f t="shared" si="2"/>
        <v>208</v>
      </c>
    </row>
    <row r="145" spans="1:3" x14ac:dyDescent="0.25">
      <c r="A145" s="58" t="s">
        <v>826</v>
      </c>
      <c r="B145" s="62">
        <f>SUMIFS(Reproting_ERPALIN!S:S,Reproting_ERPALIN!B:B,'Classement des produits'!A145,Reproting_ERPALIN!N:N,"&gt;"&amp;Parametres_Dates!$B$2,Reproting_ERPALIN!$N:$N,"&lt;="&amp;Parametres_Dates!$B$3)</f>
        <v>52.94</v>
      </c>
      <c r="C145" s="63">
        <f t="shared" si="2"/>
        <v>105</v>
      </c>
    </row>
    <row r="146" spans="1:3" x14ac:dyDescent="0.25">
      <c r="A146" s="58" t="s">
        <v>731</v>
      </c>
      <c r="B146" s="62">
        <f>SUMIFS(Reproting_ERPALIN!S:S,Reproting_ERPALIN!B:B,'Classement des produits'!A146,Reproting_ERPALIN!N:N,"&gt;"&amp;Parametres_Dates!$B$2,Reproting_ERPALIN!$N:$N,"&lt;="&amp;Parametres_Dates!$B$3)</f>
        <v>10.47</v>
      </c>
      <c r="C146" s="63">
        <f t="shared" si="2"/>
        <v>223</v>
      </c>
    </row>
    <row r="147" spans="1:3" x14ac:dyDescent="0.25">
      <c r="A147" s="58" t="s">
        <v>847</v>
      </c>
      <c r="B147" s="62">
        <f>SUMIFS(Reproting_ERPALIN!S:S,Reproting_ERPALIN!B:B,'Classement des produits'!A147,Reproting_ERPALIN!N:N,"&gt;"&amp;Parametres_Dates!$B$2,Reproting_ERPALIN!$N:$N,"&lt;="&amp;Parametres_Dates!$B$3)</f>
        <v>17.3</v>
      </c>
      <c r="C147" s="63">
        <f t="shared" si="2"/>
        <v>188</v>
      </c>
    </row>
    <row r="148" spans="1:3" x14ac:dyDescent="0.25">
      <c r="A148" s="58" t="s">
        <v>856</v>
      </c>
      <c r="B148" s="62">
        <f>SUMIFS(Reproting_ERPALIN!S:S,Reproting_ERPALIN!B:B,'Classement des produits'!A148,Reproting_ERPALIN!N:N,"&gt;"&amp;Parametres_Dates!$B$2,Reproting_ERPALIN!$N:$N,"&lt;="&amp;Parametres_Dates!$B$3)</f>
        <v>65.75</v>
      </c>
      <c r="C148" s="63">
        <f t="shared" si="2"/>
        <v>85</v>
      </c>
    </row>
    <row r="149" spans="1:3" x14ac:dyDescent="0.25">
      <c r="A149" s="58" t="s">
        <v>859</v>
      </c>
      <c r="B149" s="62">
        <f>SUMIFS(Reproting_ERPALIN!S:S,Reproting_ERPALIN!B:B,'Classement des produits'!A149,Reproting_ERPALIN!N:N,"&gt;"&amp;Parametres_Dates!$B$2,Reproting_ERPALIN!$N:$N,"&lt;="&amp;Parametres_Dates!$B$3)</f>
        <v>61.33</v>
      </c>
      <c r="C149" s="63">
        <f t="shared" si="2"/>
        <v>93</v>
      </c>
    </row>
    <row r="150" spans="1:3" x14ac:dyDescent="0.25">
      <c r="A150" s="58" t="s">
        <v>865</v>
      </c>
      <c r="B150" s="62">
        <f>SUMIFS(Reproting_ERPALIN!S:S,Reproting_ERPALIN!B:B,'Classement des produits'!A150,Reproting_ERPALIN!N:N,"&gt;"&amp;Parametres_Dates!$B$2,Reproting_ERPALIN!$N:$N,"&lt;="&amp;Parametres_Dates!$B$3)</f>
        <v>83.63000000000001</v>
      </c>
      <c r="C150" s="63">
        <f t="shared" si="2"/>
        <v>67</v>
      </c>
    </row>
    <row r="151" spans="1:3" x14ac:dyDescent="0.25">
      <c r="A151" s="58" t="s">
        <v>869</v>
      </c>
      <c r="B151" s="62">
        <f>SUMIFS(Reproting_ERPALIN!S:S,Reproting_ERPALIN!B:B,'Classement des produits'!A151,Reproting_ERPALIN!N:N,"&gt;"&amp;Parametres_Dates!$B$2,Reproting_ERPALIN!$N:$N,"&lt;="&amp;Parametres_Dates!$B$3)</f>
        <v>43.46</v>
      </c>
      <c r="C151" s="63">
        <f t="shared" si="2"/>
        <v>119</v>
      </c>
    </row>
    <row r="152" spans="1:3" x14ac:dyDescent="0.25">
      <c r="A152" s="58" t="s">
        <v>161</v>
      </c>
      <c r="B152" s="62">
        <f>SUMIFS(Reproting_ERPALIN!S:S,Reproting_ERPALIN!B:B,'Classement des produits'!A152,Reproting_ERPALIN!N:N,"&gt;"&amp;Parametres_Dates!$B$2,Reproting_ERPALIN!$N:$N,"&lt;="&amp;Parametres_Dates!$B$3)</f>
        <v>56.150000000000006</v>
      </c>
      <c r="C152" s="63">
        <f t="shared" si="2"/>
        <v>103</v>
      </c>
    </row>
    <row r="153" spans="1:3" x14ac:dyDescent="0.25">
      <c r="A153" s="58" t="s">
        <v>887</v>
      </c>
      <c r="B153" s="62">
        <f>SUMIFS(Reproting_ERPALIN!S:S,Reproting_ERPALIN!B:B,'Classement des produits'!A153,Reproting_ERPALIN!N:N,"&gt;"&amp;Parametres_Dates!$B$2,Reproting_ERPALIN!$N:$N,"&lt;="&amp;Parametres_Dates!$B$3)</f>
        <v>13.299999999999999</v>
      </c>
      <c r="C153" s="63">
        <f t="shared" si="2"/>
        <v>215</v>
      </c>
    </row>
    <row r="154" spans="1:3" x14ac:dyDescent="0.25">
      <c r="A154" s="58" t="s">
        <v>891</v>
      </c>
      <c r="B154" s="62">
        <f>SUMIFS(Reproting_ERPALIN!S:S,Reproting_ERPALIN!B:B,'Classement des produits'!A154,Reproting_ERPALIN!N:N,"&gt;"&amp;Parametres_Dates!$B$2,Reproting_ERPALIN!$N:$N,"&lt;="&amp;Parametres_Dates!$B$3)</f>
        <v>31.200000000000003</v>
      </c>
      <c r="C154" s="63">
        <f t="shared" si="2"/>
        <v>140</v>
      </c>
    </row>
    <row r="155" spans="1:3" x14ac:dyDescent="0.25">
      <c r="A155" s="58" t="s">
        <v>895</v>
      </c>
      <c r="B155" s="62">
        <f>SUMIFS(Reproting_ERPALIN!S:S,Reproting_ERPALIN!B:B,'Classement des produits'!A155,Reproting_ERPALIN!N:N,"&gt;"&amp;Parametres_Dates!$B$2,Reproting_ERPALIN!$N:$N,"&lt;="&amp;Parametres_Dates!$B$3)</f>
        <v>101.21000000000001</v>
      </c>
      <c r="C155" s="63">
        <f t="shared" si="2"/>
        <v>58</v>
      </c>
    </row>
    <row r="156" spans="1:3" x14ac:dyDescent="0.25">
      <c r="A156" s="58" t="s">
        <v>910</v>
      </c>
      <c r="B156" s="62">
        <f>SUMIFS(Reproting_ERPALIN!S:S,Reproting_ERPALIN!B:B,'Classement des produits'!A156,Reproting_ERPALIN!N:N,"&gt;"&amp;Parametres_Dates!$B$2,Reproting_ERPALIN!$N:$N,"&lt;="&amp;Parametres_Dates!$B$3)</f>
        <v>10.09</v>
      </c>
      <c r="C156" s="63">
        <f t="shared" si="2"/>
        <v>224</v>
      </c>
    </row>
    <row r="157" spans="1:3" x14ac:dyDescent="0.25">
      <c r="A157" s="58" t="s">
        <v>921</v>
      </c>
      <c r="B157" s="62">
        <f>SUMIFS(Reproting_ERPALIN!S:S,Reproting_ERPALIN!B:B,'Classement des produits'!A157,Reproting_ERPALIN!N:N,"&gt;"&amp;Parametres_Dates!$B$2,Reproting_ERPALIN!$N:$N,"&lt;="&amp;Parametres_Dates!$B$3)</f>
        <v>14.3</v>
      </c>
      <c r="C157" s="63">
        <f t="shared" si="2"/>
        <v>206</v>
      </c>
    </row>
    <row r="158" spans="1:3" x14ac:dyDescent="0.25">
      <c r="A158" s="58" t="s">
        <v>943</v>
      </c>
      <c r="B158" s="62">
        <f>SUMIFS(Reproting_ERPALIN!S:S,Reproting_ERPALIN!B:B,'Classement des produits'!A158,Reproting_ERPALIN!N:N,"&gt;"&amp;Parametres_Dates!$B$2,Reproting_ERPALIN!$N:$N,"&lt;="&amp;Parametres_Dates!$B$3)</f>
        <v>81.28</v>
      </c>
      <c r="C158" s="63">
        <f t="shared" si="2"/>
        <v>69</v>
      </c>
    </row>
    <row r="159" spans="1:3" x14ac:dyDescent="0.25">
      <c r="A159" s="58" t="s">
        <v>949</v>
      </c>
      <c r="B159" s="62">
        <f>SUMIFS(Reproting_ERPALIN!S:S,Reproting_ERPALIN!B:B,'Classement des produits'!A159,Reproting_ERPALIN!N:N,"&gt;"&amp;Parametres_Dates!$B$2,Reproting_ERPALIN!$N:$N,"&lt;="&amp;Parametres_Dates!$B$3)</f>
        <v>102.01</v>
      </c>
      <c r="C159" s="63">
        <f t="shared" si="2"/>
        <v>56</v>
      </c>
    </row>
    <row r="160" spans="1:3" x14ac:dyDescent="0.25">
      <c r="A160" s="58" t="s">
        <v>954</v>
      </c>
      <c r="B160" s="62">
        <f>SUMIFS(Reproting_ERPALIN!S:S,Reproting_ERPALIN!B:B,'Classement des produits'!A160,Reproting_ERPALIN!N:N,"&gt;"&amp;Parametres_Dates!$B$2,Reproting_ERPALIN!$N:$N,"&lt;="&amp;Parametres_Dates!$B$3)</f>
        <v>49.34</v>
      </c>
      <c r="C160" s="63">
        <f t="shared" si="2"/>
        <v>112</v>
      </c>
    </row>
    <row r="161" spans="1:3" x14ac:dyDescent="0.25">
      <c r="A161" s="58" t="s">
        <v>958</v>
      </c>
      <c r="B161" s="62">
        <f>SUMIFS(Reproting_ERPALIN!S:S,Reproting_ERPALIN!B:B,'Classement des produits'!A161,Reproting_ERPALIN!N:N,"&gt;"&amp;Parametres_Dates!$B$2,Reproting_ERPALIN!$N:$N,"&lt;="&amp;Parametres_Dates!$B$3)</f>
        <v>22.430000000000003</v>
      </c>
      <c r="C161" s="63">
        <f t="shared" si="2"/>
        <v>170</v>
      </c>
    </row>
    <row r="162" spans="1:3" x14ac:dyDescent="0.25">
      <c r="A162" s="58" t="s">
        <v>980</v>
      </c>
      <c r="B162" s="62">
        <f>SUMIFS(Reproting_ERPALIN!S:S,Reproting_ERPALIN!B:B,'Classement des produits'!A162,Reproting_ERPALIN!N:N,"&gt;"&amp;Parametres_Dates!$B$2,Reproting_ERPALIN!$N:$N,"&lt;="&amp;Parametres_Dates!$B$3)</f>
        <v>12.04</v>
      </c>
      <c r="C162" s="63">
        <f t="shared" si="2"/>
        <v>220</v>
      </c>
    </row>
    <row r="163" spans="1:3" x14ac:dyDescent="0.25">
      <c r="A163" s="58" t="s">
        <v>120</v>
      </c>
      <c r="B163" s="62">
        <f>SUMIFS(Reproting_ERPALIN!S:S,Reproting_ERPALIN!B:B,'Classement des produits'!A163,Reproting_ERPALIN!N:N,"&gt;"&amp;Parametres_Dates!$B$2,Reproting_ERPALIN!$N:$N,"&lt;="&amp;Parametres_Dates!$B$3)</f>
        <v>24.34</v>
      </c>
      <c r="C163" s="63">
        <f t="shared" si="2"/>
        <v>161</v>
      </c>
    </row>
    <row r="164" spans="1:3" x14ac:dyDescent="0.25">
      <c r="A164" s="58" t="s">
        <v>990</v>
      </c>
      <c r="B164" s="62">
        <f>SUMIFS(Reproting_ERPALIN!S:S,Reproting_ERPALIN!B:B,'Classement des produits'!A164,Reproting_ERPALIN!N:N,"&gt;"&amp;Parametres_Dates!$B$2,Reproting_ERPALIN!$N:$N,"&lt;="&amp;Parametres_Dates!$B$3)</f>
        <v>39.510000000000005</v>
      </c>
      <c r="C164" s="63">
        <f t="shared" si="2"/>
        <v>128</v>
      </c>
    </row>
    <row r="165" spans="1:3" x14ac:dyDescent="0.25">
      <c r="A165" s="58" t="s">
        <v>1004</v>
      </c>
      <c r="B165" s="62">
        <f>SUMIFS(Reproting_ERPALIN!S:S,Reproting_ERPALIN!B:B,'Classement des produits'!A165,Reproting_ERPALIN!N:N,"&gt;"&amp;Parametres_Dates!$B$2,Reproting_ERPALIN!$N:$N,"&lt;="&amp;Parametres_Dates!$B$3)</f>
        <v>44.89</v>
      </c>
      <c r="C165" s="63">
        <f t="shared" si="2"/>
        <v>114</v>
      </c>
    </row>
    <row r="166" spans="1:3" x14ac:dyDescent="0.25">
      <c r="A166" s="58" t="s">
        <v>1015</v>
      </c>
      <c r="B166" s="62">
        <f>SUMIFS(Reproting_ERPALIN!S:S,Reproting_ERPALIN!B:B,'Classement des produits'!A166,Reproting_ERPALIN!N:N,"&gt;"&amp;Parametres_Dates!$B$2,Reproting_ERPALIN!$N:$N,"&lt;="&amp;Parametres_Dates!$B$3)</f>
        <v>119.61999999999999</v>
      </c>
      <c r="C166" s="63">
        <f t="shared" si="2"/>
        <v>45</v>
      </c>
    </row>
    <row r="167" spans="1:3" x14ac:dyDescent="0.25">
      <c r="A167" s="58" t="s">
        <v>1018</v>
      </c>
      <c r="B167" s="62">
        <f>SUMIFS(Reproting_ERPALIN!S:S,Reproting_ERPALIN!B:B,'Classement des produits'!A167,Reproting_ERPALIN!N:N,"&gt;"&amp;Parametres_Dates!$B$2,Reproting_ERPALIN!$N:$N,"&lt;="&amp;Parametres_Dates!$B$3)</f>
        <v>79.530000000000015</v>
      </c>
      <c r="C167" s="63">
        <f t="shared" si="2"/>
        <v>72</v>
      </c>
    </row>
    <row r="168" spans="1:3" x14ac:dyDescent="0.25">
      <c r="A168" s="58" t="s">
        <v>1026</v>
      </c>
      <c r="B168" s="62">
        <f>SUMIFS(Reproting_ERPALIN!S:S,Reproting_ERPALIN!B:B,'Classement des produits'!A168,Reproting_ERPALIN!N:N,"&gt;"&amp;Parametres_Dates!$B$2,Reproting_ERPALIN!$N:$N,"&lt;="&amp;Parametres_Dates!$B$3)</f>
        <v>337.59999999999997</v>
      </c>
      <c r="C168" s="63">
        <f t="shared" si="2"/>
        <v>13</v>
      </c>
    </row>
    <row r="169" spans="1:3" x14ac:dyDescent="0.25">
      <c r="A169" s="58" t="s">
        <v>1043</v>
      </c>
      <c r="B169" s="62">
        <f>SUMIFS(Reproting_ERPALIN!S:S,Reproting_ERPALIN!B:B,'Classement des produits'!A169,Reproting_ERPALIN!N:N,"&gt;"&amp;Parametres_Dates!$B$2,Reproting_ERPALIN!$N:$N,"&lt;="&amp;Parametres_Dates!$B$3)</f>
        <v>138.16</v>
      </c>
      <c r="C169" s="63">
        <f t="shared" si="2"/>
        <v>39</v>
      </c>
    </row>
    <row r="170" spans="1:3" x14ac:dyDescent="0.25">
      <c r="A170" s="58" t="s">
        <v>373</v>
      </c>
      <c r="B170" s="62">
        <f>SUMIFS(Reproting_ERPALIN!S:S,Reproting_ERPALIN!B:B,'Classement des produits'!A170,Reproting_ERPALIN!N:N,"&gt;"&amp;Parametres_Dates!$B$2,Reproting_ERPALIN!$N:$N,"&lt;="&amp;Parametres_Dates!$B$3)</f>
        <v>33.630000000000003</v>
      </c>
      <c r="C170" s="63">
        <f t="shared" si="2"/>
        <v>136</v>
      </c>
    </row>
    <row r="171" spans="1:3" x14ac:dyDescent="0.25">
      <c r="A171" s="58" t="s">
        <v>962</v>
      </c>
      <c r="B171" s="62">
        <f>SUMIFS(Reproting_ERPALIN!S:S,Reproting_ERPALIN!B:B,'Classement des produits'!A171,Reproting_ERPALIN!N:N,"&gt;"&amp;Parametres_Dates!$B$2,Reproting_ERPALIN!$N:$N,"&lt;="&amp;Parametres_Dates!$B$3)</f>
        <v>38.06</v>
      </c>
      <c r="C171" s="63">
        <f t="shared" si="2"/>
        <v>131</v>
      </c>
    </row>
    <row r="172" spans="1:3" x14ac:dyDescent="0.25">
      <c r="A172" s="58" t="s">
        <v>1064</v>
      </c>
      <c r="B172" s="62">
        <f>SUMIFS(Reproting_ERPALIN!S:S,Reproting_ERPALIN!B:B,'Classement des produits'!A172,Reproting_ERPALIN!N:N,"&gt;"&amp;Parametres_Dates!$B$2,Reproting_ERPALIN!$N:$N,"&lt;="&amp;Parametres_Dates!$B$3)</f>
        <v>49.45</v>
      </c>
      <c r="C172" s="63">
        <f t="shared" si="2"/>
        <v>111</v>
      </c>
    </row>
    <row r="173" spans="1:3" x14ac:dyDescent="0.25">
      <c r="A173" s="58" t="s">
        <v>1077</v>
      </c>
      <c r="B173" s="62">
        <f>SUMIFS(Reproting_ERPALIN!S:S,Reproting_ERPALIN!B:B,'Classement des produits'!A173,Reproting_ERPALIN!N:N,"&gt;"&amp;Parametres_Dates!$B$2,Reproting_ERPALIN!$N:$N,"&lt;="&amp;Parametres_Dates!$B$3)</f>
        <v>108.11</v>
      </c>
      <c r="C173" s="63">
        <f t="shared" si="2"/>
        <v>51</v>
      </c>
    </row>
    <row r="174" spans="1:3" x14ac:dyDescent="0.25">
      <c r="A174" s="58" t="s">
        <v>550</v>
      </c>
      <c r="B174" s="62">
        <f>SUMIFS(Reproting_ERPALIN!S:S,Reproting_ERPALIN!B:B,'Classement des produits'!A174,Reproting_ERPALIN!N:N,"&gt;"&amp;Parametres_Dates!$B$2,Reproting_ERPALIN!$N:$N,"&lt;="&amp;Parametres_Dates!$B$3)</f>
        <v>14.290000000000001</v>
      </c>
      <c r="C174" s="63">
        <f t="shared" si="2"/>
        <v>207</v>
      </c>
    </row>
    <row r="175" spans="1:3" x14ac:dyDescent="0.25">
      <c r="A175" s="58" t="s">
        <v>1090</v>
      </c>
      <c r="B175" s="62">
        <f>SUMIFS(Reproting_ERPALIN!S:S,Reproting_ERPALIN!B:B,'Classement des produits'!A175,Reproting_ERPALIN!N:N,"&gt;"&amp;Parametres_Dates!$B$2,Reproting_ERPALIN!$N:$N,"&lt;="&amp;Parametres_Dates!$B$3)</f>
        <v>18.149999999999999</v>
      </c>
      <c r="C175" s="63">
        <f t="shared" si="2"/>
        <v>186</v>
      </c>
    </row>
    <row r="176" spans="1:3" x14ac:dyDescent="0.25">
      <c r="A176" s="58" t="s">
        <v>1103</v>
      </c>
      <c r="B176" s="62">
        <f>SUMIFS(Reproting_ERPALIN!S:S,Reproting_ERPALIN!B:B,'Classement des produits'!A176,Reproting_ERPALIN!N:N,"&gt;"&amp;Parametres_Dates!$B$2,Reproting_ERPALIN!$N:$N,"&lt;="&amp;Parametres_Dates!$B$3)</f>
        <v>27.599999999999998</v>
      </c>
      <c r="C176" s="63">
        <f t="shared" si="2"/>
        <v>153</v>
      </c>
    </row>
    <row r="177" spans="1:3" x14ac:dyDescent="0.25">
      <c r="A177" s="58" t="s">
        <v>1118</v>
      </c>
      <c r="B177" s="62">
        <f>SUMIFS(Reproting_ERPALIN!S:S,Reproting_ERPALIN!B:B,'Classement des produits'!A177,Reproting_ERPALIN!N:N,"&gt;"&amp;Parametres_Dates!$B$2,Reproting_ERPALIN!$N:$N,"&lt;="&amp;Parametres_Dates!$B$3)</f>
        <v>25.18</v>
      </c>
      <c r="C177" s="63">
        <f t="shared" si="2"/>
        <v>158</v>
      </c>
    </row>
    <row r="178" spans="1:3" x14ac:dyDescent="0.25">
      <c r="A178" s="58" t="s">
        <v>1122</v>
      </c>
      <c r="B178" s="62">
        <f>SUMIFS(Reproting_ERPALIN!S:S,Reproting_ERPALIN!B:B,'Classement des produits'!A178,Reproting_ERPALIN!N:N,"&gt;"&amp;Parametres_Dates!$B$2,Reproting_ERPALIN!$N:$N,"&lt;="&amp;Parametres_Dates!$B$3)</f>
        <v>78.22999999999999</v>
      </c>
      <c r="C178" s="63">
        <f t="shared" si="2"/>
        <v>74</v>
      </c>
    </row>
    <row r="179" spans="1:3" x14ac:dyDescent="0.25">
      <c r="A179" s="58" t="s">
        <v>1125</v>
      </c>
      <c r="B179" s="62">
        <f>SUMIFS(Reproting_ERPALIN!S:S,Reproting_ERPALIN!B:B,'Classement des produits'!A179,Reproting_ERPALIN!N:N,"&gt;"&amp;Parametres_Dates!$B$2,Reproting_ERPALIN!$N:$N,"&lt;="&amp;Parametres_Dates!$B$3)</f>
        <v>11.66</v>
      </c>
      <c r="C179" s="63">
        <f t="shared" si="2"/>
        <v>221</v>
      </c>
    </row>
    <row r="180" spans="1:3" x14ac:dyDescent="0.25">
      <c r="A180" s="58" t="s">
        <v>1131</v>
      </c>
      <c r="B180" s="62">
        <f>SUMIFS(Reproting_ERPALIN!S:S,Reproting_ERPALIN!B:B,'Classement des produits'!A180,Reproting_ERPALIN!N:N,"&gt;"&amp;Parametres_Dates!$B$2,Reproting_ERPALIN!$N:$N,"&lt;="&amp;Parametres_Dates!$B$3)</f>
        <v>13.83</v>
      </c>
      <c r="C180" s="63">
        <f t="shared" si="2"/>
        <v>212</v>
      </c>
    </row>
    <row r="181" spans="1:3" x14ac:dyDescent="0.25">
      <c r="A181" s="58" t="s">
        <v>1140</v>
      </c>
      <c r="B181" s="62">
        <f>SUMIFS(Reproting_ERPALIN!S:S,Reproting_ERPALIN!B:B,'Classement des produits'!A181,Reproting_ERPALIN!N:N,"&gt;"&amp;Parametres_Dates!$B$2,Reproting_ERPALIN!$N:$N,"&lt;="&amp;Parametres_Dates!$B$3)</f>
        <v>19.34</v>
      </c>
      <c r="C181" s="63">
        <f t="shared" si="2"/>
        <v>181</v>
      </c>
    </row>
    <row r="182" spans="1:3" x14ac:dyDescent="0.25">
      <c r="A182" s="58" t="s">
        <v>1144</v>
      </c>
      <c r="B182" s="62">
        <f>SUMIFS(Reproting_ERPALIN!S:S,Reproting_ERPALIN!B:B,'Classement des produits'!A182,Reproting_ERPALIN!N:N,"&gt;"&amp;Parametres_Dates!$B$2,Reproting_ERPALIN!$N:$N,"&lt;="&amp;Parametres_Dates!$B$3)</f>
        <v>50.339999999999996</v>
      </c>
      <c r="C182" s="63">
        <f t="shared" si="2"/>
        <v>110</v>
      </c>
    </row>
    <row r="183" spans="1:3" x14ac:dyDescent="0.25">
      <c r="A183" s="58" t="s">
        <v>1166</v>
      </c>
      <c r="B183" s="62">
        <f>SUMIFS(Reproting_ERPALIN!S:S,Reproting_ERPALIN!B:B,'Classement des produits'!A183,Reproting_ERPALIN!N:N,"&gt;"&amp;Parametres_Dates!$B$2,Reproting_ERPALIN!$N:$N,"&lt;="&amp;Parametres_Dates!$B$3)</f>
        <v>51.929999999999993</v>
      </c>
      <c r="C183" s="63">
        <f t="shared" si="2"/>
        <v>108</v>
      </c>
    </row>
    <row r="184" spans="1:3" x14ac:dyDescent="0.25">
      <c r="A184" s="58" t="s">
        <v>1170</v>
      </c>
      <c r="B184" s="62">
        <f>SUMIFS(Reproting_ERPALIN!S:S,Reproting_ERPALIN!B:B,'Classement des produits'!A184,Reproting_ERPALIN!N:N,"&gt;"&amp;Parametres_Dates!$B$2,Reproting_ERPALIN!$N:$N,"&lt;="&amp;Parametres_Dates!$B$3)</f>
        <v>147.81</v>
      </c>
      <c r="C184" s="63">
        <f t="shared" si="2"/>
        <v>36</v>
      </c>
    </row>
    <row r="185" spans="1:3" x14ac:dyDescent="0.25">
      <c r="A185" s="58" t="s">
        <v>1188</v>
      </c>
      <c r="B185" s="62">
        <f>SUMIFS(Reproting_ERPALIN!S:S,Reproting_ERPALIN!B:B,'Classement des produits'!A185,Reproting_ERPALIN!N:N,"&gt;"&amp;Parametres_Dates!$B$2,Reproting_ERPALIN!$N:$N,"&lt;="&amp;Parametres_Dates!$B$3)</f>
        <v>6.9649999999999999</v>
      </c>
      <c r="C185" s="63">
        <f t="shared" si="2"/>
        <v>231</v>
      </c>
    </row>
    <row r="186" spans="1:3" x14ac:dyDescent="0.25">
      <c r="A186" s="58" t="s">
        <v>1191</v>
      </c>
      <c r="B186" s="62">
        <f>SUMIFS(Reproting_ERPALIN!S:S,Reproting_ERPALIN!B:B,'Classement des produits'!A186,Reproting_ERPALIN!N:N,"&gt;"&amp;Parametres_Dates!$B$2,Reproting_ERPALIN!$N:$N,"&lt;="&amp;Parametres_Dates!$B$3)</f>
        <v>14.715</v>
      </c>
      <c r="C186" s="63">
        <f t="shared" si="2"/>
        <v>203</v>
      </c>
    </row>
    <row r="187" spans="1:3" x14ac:dyDescent="0.25">
      <c r="A187" s="58" t="s">
        <v>1201</v>
      </c>
      <c r="B187" s="62">
        <f>SUMIFS(Reproting_ERPALIN!S:S,Reproting_ERPALIN!B:B,'Classement des produits'!A187,Reproting_ERPALIN!N:N,"&gt;"&amp;Parametres_Dates!$B$2,Reproting_ERPALIN!$N:$N,"&lt;="&amp;Parametres_Dates!$B$3)</f>
        <v>13.950000000000001</v>
      </c>
      <c r="C187" s="63">
        <f t="shared" si="2"/>
        <v>209</v>
      </c>
    </row>
    <row r="188" spans="1:3" x14ac:dyDescent="0.25">
      <c r="A188" s="58" t="s">
        <v>1213</v>
      </c>
      <c r="B188" s="62">
        <f>SUMIFS(Reproting_ERPALIN!S:S,Reproting_ERPALIN!B:B,'Classement des produits'!A188,Reproting_ERPALIN!N:N,"&gt;"&amp;Parametres_Dates!$B$2,Reproting_ERPALIN!$N:$N,"&lt;="&amp;Parametres_Dates!$B$3)</f>
        <v>38.08</v>
      </c>
      <c r="C188" s="63">
        <f t="shared" si="2"/>
        <v>130</v>
      </c>
    </row>
    <row r="189" spans="1:3" x14ac:dyDescent="0.25">
      <c r="A189" s="58" t="s">
        <v>783</v>
      </c>
      <c r="B189" s="62">
        <f>SUMIFS(Reproting_ERPALIN!S:S,Reproting_ERPALIN!B:B,'Classement des produits'!A189,Reproting_ERPALIN!N:N,"&gt;"&amp;Parametres_Dates!$B$2,Reproting_ERPALIN!$N:$N,"&lt;="&amp;Parametres_Dates!$B$3)</f>
        <v>15.29</v>
      </c>
      <c r="C189" s="63">
        <f t="shared" si="2"/>
        <v>198</v>
      </c>
    </row>
    <row r="190" spans="1:3" x14ac:dyDescent="0.25">
      <c r="A190" s="58" t="s">
        <v>1223</v>
      </c>
      <c r="B190" s="62">
        <f>SUMIFS(Reproting_ERPALIN!S:S,Reproting_ERPALIN!B:B,'Classement des produits'!A190,Reproting_ERPALIN!N:N,"&gt;"&amp;Parametres_Dates!$B$2,Reproting_ERPALIN!$N:$N,"&lt;="&amp;Parametres_Dates!$B$3)</f>
        <v>28.6</v>
      </c>
      <c r="C190" s="63">
        <f t="shared" si="2"/>
        <v>148</v>
      </c>
    </row>
    <row r="191" spans="1:3" x14ac:dyDescent="0.25">
      <c r="A191" s="58" t="s">
        <v>1237</v>
      </c>
      <c r="B191" s="62">
        <f>SUMIFS(Reproting_ERPALIN!S:S,Reproting_ERPALIN!B:B,'Classement des produits'!A191,Reproting_ERPALIN!N:N,"&gt;"&amp;Parametres_Dates!$B$2,Reproting_ERPALIN!$N:$N,"&lt;="&amp;Parametres_Dates!$B$3)</f>
        <v>62.22</v>
      </c>
      <c r="C191" s="63">
        <f t="shared" si="2"/>
        <v>92</v>
      </c>
    </row>
    <row r="192" spans="1:3" x14ac:dyDescent="0.25">
      <c r="A192" s="58" t="s">
        <v>1249</v>
      </c>
      <c r="B192" s="62">
        <f>SUMIFS(Reproting_ERPALIN!S:S,Reproting_ERPALIN!B:B,'Classement des produits'!A192,Reproting_ERPALIN!N:N,"&gt;"&amp;Parametres_Dates!$B$2,Reproting_ERPALIN!$N:$N,"&lt;="&amp;Parametres_Dates!$B$3)</f>
        <v>24.840000000000003</v>
      </c>
      <c r="C192" s="63">
        <f t="shared" si="2"/>
        <v>159</v>
      </c>
    </row>
    <row r="193" spans="1:3" x14ac:dyDescent="0.25">
      <c r="A193" s="58" t="s">
        <v>1261</v>
      </c>
      <c r="B193" s="62">
        <f>SUMIFS(Reproting_ERPALIN!S:S,Reproting_ERPALIN!B:B,'Classement des produits'!A193,Reproting_ERPALIN!N:N,"&gt;"&amp;Parametres_Dates!$B$2,Reproting_ERPALIN!$N:$N,"&lt;="&amp;Parametres_Dates!$B$3)</f>
        <v>20.04</v>
      </c>
      <c r="C193" s="63">
        <f t="shared" si="2"/>
        <v>180</v>
      </c>
    </row>
    <row r="194" spans="1:3" x14ac:dyDescent="0.25">
      <c r="A194" s="58" t="s">
        <v>1275</v>
      </c>
      <c r="B194" s="62">
        <f>SUMIFS(Reproting_ERPALIN!S:S,Reproting_ERPALIN!B:B,'Classement des produits'!A194,Reproting_ERPALIN!N:N,"&gt;"&amp;Parametres_Dates!$B$2,Reproting_ERPALIN!$N:$N,"&lt;="&amp;Parametres_Dates!$B$3)</f>
        <v>24.18</v>
      </c>
      <c r="C194" s="63">
        <f t="shared" si="2"/>
        <v>163</v>
      </c>
    </row>
    <row r="195" spans="1:3" x14ac:dyDescent="0.25">
      <c r="A195" s="58" t="s">
        <v>1295</v>
      </c>
      <c r="B195" s="62">
        <f>SUMIFS(Reproting_ERPALIN!S:S,Reproting_ERPALIN!B:B,'Classement des produits'!A195,Reproting_ERPALIN!N:N,"&gt;"&amp;Parametres_Dates!$B$2,Reproting_ERPALIN!$N:$N,"&lt;="&amp;Parametres_Dates!$B$3)</f>
        <v>20.12</v>
      </c>
      <c r="C195" s="63">
        <f t="shared" ref="C195:C234" si="3">RANK(B195,$B$2:$B$234)</f>
        <v>179</v>
      </c>
    </row>
    <row r="196" spans="1:3" x14ac:dyDescent="0.25">
      <c r="A196" s="58" t="s">
        <v>1299</v>
      </c>
      <c r="B196" s="62">
        <f>SUMIFS(Reproting_ERPALIN!S:S,Reproting_ERPALIN!B:B,'Classement des produits'!A196,Reproting_ERPALIN!N:N,"&gt;"&amp;Parametres_Dates!$B$2,Reproting_ERPALIN!$N:$N,"&lt;="&amp;Parametres_Dates!$B$3)</f>
        <v>323.36</v>
      </c>
      <c r="C196" s="63">
        <f t="shared" si="3"/>
        <v>16</v>
      </c>
    </row>
    <row r="197" spans="1:3" x14ac:dyDescent="0.25">
      <c r="A197" s="58" t="s">
        <v>1302</v>
      </c>
      <c r="B197" s="62">
        <f>SUMIFS(Reproting_ERPALIN!S:S,Reproting_ERPALIN!B:B,'Classement des produits'!A197,Reproting_ERPALIN!N:N,"&gt;"&amp;Parametres_Dates!$B$2,Reproting_ERPALIN!$N:$N,"&lt;="&amp;Parametres_Dates!$B$3)</f>
        <v>21.594999999999999</v>
      </c>
      <c r="C197" s="63">
        <f t="shared" si="3"/>
        <v>171</v>
      </c>
    </row>
    <row r="198" spans="1:3" x14ac:dyDescent="0.25">
      <c r="A198" s="58" t="s">
        <v>1305</v>
      </c>
      <c r="B198" s="62">
        <f>SUMIFS(Reproting_ERPALIN!S:S,Reproting_ERPALIN!B:B,'Classement des produits'!A198,Reproting_ERPALIN!N:N,"&gt;"&amp;Parametres_Dates!$B$2,Reproting_ERPALIN!$N:$N,"&lt;="&amp;Parametres_Dates!$B$3)</f>
        <v>22.475000000000001</v>
      </c>
      <c r="C198" s="63">
        <f t="shared" si="3"/>
        <v>169</v>
      </c>
    </row>
    <row r="199" spans="1:3" x14ac:dyDescent="0.25">
      <c r="A199" s="58" t="s">
        <v>1315</v>
      </c>
      <c r="B199" s="62">
        <f>SUMIFS(Reproting_ERPALIN!S:S,Reproting_ERPALIN!B:B,'Classement des produits'!A199,Reproting_ERPALIN!N:N,"&gt;"&amp;Parametres_Dates!$B$2,Reproting_ERPALIN!$N:$N,"&lt;="&amp;Parametres_Dates!$B$3)</f>
        <v>83.67</v>
      </c>
      <c r="C199" s="63">
        <f t="shared" si="3"/>
        <v>66</v>
      </c>
    </row>
    <row r="200" spans="1:3" x14ac:dyDescent="0.25">
      <c r="A200" s="58" t="s">
        <v>1321</v>
      </c>
      <c r="B200" s="62">
        <f>SUMIFS(Reproting_ERPALIN!S:S,Reproting_ERPALIN!B:B,'Classement des produits'!A200,Reproting_ERPALIN!N:N,"&gt;"&amp;Parametres_Dates!$B$2,Reproting_ERPALIN!$N:$N,"&lt;="&amp;Parametres_Dates!$B$3)</f>
        <v>62.27</v>
      </c>
      <c r="C200" s="63">
        <f t="shared" si="3"/>
        <v>91</v>
      </c>
    </row>
    <row r="201" spans="1:3" x14ac:dyDescent="0.25">
      <c r="A201" s="58" t="s">
        <v>1335</v>
      </c>
      <c r="B201" s="62">
        <f>SUMIFS(Reproting_ERPALIN!S:S,Reproting_ERPALIN!B:B,'Classement des produits'!A201,Reproting_ERPALIN!N:N,"&gt;"&amp;Parametres_Dates!$B$2,Reproting_ERPALIN!$N:$N,"&lt;="&amp;Parametres_Dates!$B$3)</f>
        <v>12.76</v>
      </c>
      <c r="C201" s="63">
        <f t="shared" si="3"/>
        <v>217</v>
      </c>
    </row>
    <row r="202" spans="1:3" x14ac:dyDescent="0.25">
      <c r="A202" s="58" t="s">
        <v>1358</v>
      </c>
      <c r="B202" s="62">
        <f>SUMIFS(Reproting_ERPALIN!S:S,Reproting_ERPALIN!B:B,'Classement des produits'!A202,Reproting_ERPALIN!N:N,"&gt;"&amp;Parametres_Dates!$B$2,Reproting_ERPALIN!$N:$N,"&lt;="&amp;Parametres_Dates!$B$3)</f>
        <v>33.76</v>
      </c>
      <c r="C202" s="63">
        <f t="shared" si="3"/>
        <v>135</v>
      </c>
    </row>
    <row r="203" spans="1:3" x14ac:dyDescent="0.25">
      <c r="A203" s="58" t="s">
        <v>1365</v>
      </c>
      <c r="B203" s="62">
        <f>SUMIFS(Reproting_ERPALIN!S:S,Reproting_ERPALIN!B:B,'Classement des produits'!A203,Reproting_ERPALIN!N:N,"&gt;"&amp;Parametres_Dates!$B$2,Reproting_ERPALIN!$N:$N,"&lt;="&amp;Parametres_Dates!$B$3)</f>
        <v>6.77</v>
      </c>
      <c r="C203" s="63">
        <f t="shared" si="3"/>
        <v>232</v>
      </c>
    </row>
    <row r="204" spans="1:3" x14ac:dyDescent="0.25">
      <c r="A204" s="58" t="s">
        <v>1368</v>
      </c>
      <c r="B204" s="62">
        <f>SUMIFS(Reproting_ERPALIN!S:S,Reproting_ERPALIN!B:B,'Classement des produits'!A204,Reproting_ERPALIN!N:N,"&gt;"&amp;Parametres_Dates!$B$2,Reproting_ERPALIN!$N:$N,"&lt;="&amp;Parametres_Dates!$B$3)</f>
        <v>52.160000000000004</v>
      </c>
      <c r="C204" s="63">
        <f t="shared" si="3"/>
        <v>107</v>
      </c>
    </row>
    <row r="205" spans="1:3" x14ac:dyDescent="0.25">
      <c r="A205" s="58" t="s">
        <v>1374</v>
      </c>
      <c r="B205" s="62">
        <f>SUMIFS(Reproting_ERPALIN!S:S,Reproting_ERPALIN!B:B,'Classement des produits'!A205,Reproting_ERPALIN!N:N,"&gt;"&amp;Parametres_Dates!$B$2,Reproting_ERPALIN!$N:$N,"&lt;="&amp;Parametres_Dates!$B$3)</f>
        <v>25.6</v>
      </c>
      <c r="C205" s="63">
        <f t="shared" si="3"/>
        <v>157</v>
      </c>
    </row>
    <row r="206" spans="1:3" x14ac:dyDescent="0.25">
      <c r="A206" s="58" t="s">
        <v>1384</v>
      </c>
      <c r="B206" s="62">
        <f>SUMIFS(Reproting_ERPALIN!S:S,Reproting_ERPALIN!B:B,'Classement des produits'!A206,Reproting_ERPALIN!N:N,"&gt;"&amp;Parametres_Dates!$B$2,Reproting_ERPALIN!$N:$N,"&lt;="&amp;Parametres_Dates!$B$3)</f>
        <v>40.569999999999993</v>
      </c>
      <c r="C206" s="63">
        <f t="shared" si="3"/>
        <v>125</v>
      </c>
    </row>
    <row r="207" spans="1:3" x14ac:dyDescent="0.25">
      <c r="A207" s="58" t="s">
        <v>1326</v>
      </c>
      <c r="B207" s="62">
        <f>SUMIFS(Reproting_ERPALIN!S:S,Reproting_ERPALIN!B:B,'Classement des produits'!A207,Reproting_ERPALIN!N:N,"&gt;"&amp;Parametres_Dates!$B$2,Reproting_ERPALIN!$N:$N,"&lt;="&amp;Parametres_Dates!$B$3)</f>
        <v>70.41</v>
      </c>
      <c r="C207" s="63">
        <f t="shared" si="3"/>
        <v>81</v>
      </c>
    </row>
    <row r="208" spans="1:3" x14ac:dyDescent="0.25">
      <c r="A208" s="58" t="s">
        <v>1400</v>
      </c>
      <c r="B208" s="62">
        <f>SUMIFS(Reproting_ERPALIN!S:S,Reproting_ERPALIN!B:B,'Classement des produits'!A208,Reproting_ERPALIN!N:N,"&gt;"&amp;Parametres_Dates!$B$2,Reproting_ERPALIN!$N:$N,"&lt;="&amp;Parametres_Dates!$B$3)</f>
        <v>13.319999999999999</v>
      </c>
      <c r="C208" s="63">
        <f t="shared" si="3"/>
        <v>214</v>
      </c>
    </row>
    <row r="209" spans="1:3" x14ac:dyDescent="0.25">
      <c r="A209" s="58" t="s">
        <v>1404</v>
      </c>
      <c r="B209" s="62">
        <f>SUMIFS(Reproting_ERPALIN!S:S,Reproting_ERPALIN!B:B,'Classement des produits'!A209,Reproting_ERPALIN!N:N,"&gt;"&amp;Parametres_Dates!$B$2,Reproting_ERPALIN!$N:$N,"&lt;="&amp;Parametres_Dates!$B$3)</f>
        <v>44.32</v>
      </c>
      <c r="C209" s="63">
        <f t="shared" si="3"/>
        <v>118</v>
      </c>
    </row>
    <row r="210" spans="1:3" x14ac:dyDescent="0.25">
      <c r="A210" s="58" t="s">
        <v>1412</v>
      </c>
      <c r="B210" s="62">
        <f>SUMIFS(Reproting_ERPALIN!S:S,Reproting_ERPALIN!B:B,'Classement des produits'!A210,Reproting_ERPALIN!N:N,"&gt;"&amp;Parametres_Dates!$B$2,Reproting_ERPALIN!$N:$N,"&lt;="&amp;Parametres_Dates!$B$3)</f>
        <v>104.69</v>
      </c>
      <c r="C210" s="63">
        <f t="shared" si="3"/>
        <v>53</v>
      </c>
    </row>
    <row r="211" spans="1:3" x14ac:dyDescent="0.25">
      <c r="A211" s="58" t="s">
        <v>1415</v>
      </c>
      <c r="B211" s="62">
        <f>SUMIFS(Reproting_ERPALIN!S:S,Reproting_ERPALIN!B:B,'Classement des produits'!A211,Reproting_ERPALIN!N:N,"&gt;"&amp;Parametres_Dates!$B$2,Reproting_ERPALIN!$N:$N,"&lt;="&amp;Parametres_Dates!$B$3)</f>
        <v>13.919999999999998</v>
      </c>
      <c r="C211" s="63">
        <f t="shared" si="3"/>
        <v>210</v>
      </c>
    </row>
    <row r="212" spans="1:3" x14ac:dyDescent="0.25">
      <c r="A212" s="58" t="s">
        <v>1429</v>
      </c>
      <c r="B212" s="62">
        <f>SUMIFS(Reproting_ERPALIN!S:S,Reproting_ERPALIN!B:B,'Classement des produits'!A212,Reproting_ERPALIN!N:N,"&gt;"&amp;Parametres_Dates!$B$2,Reproting_ERPALIN!$N:$N,"&lt;="&amp;Parametres_Dates!$B$3)</f>
        <v>28.400000000000002</v>
      </c>
      <c r="C212" s="63">
        <f t="shared" si="3"/>
        <v>149</v>
      </c>
    </row>
    <row r="213" spans="1:3" x14ac:dyDescent="0.25">
      <c r="A213" s="58" t="s">
        <v>1436</v>
      </c>
      <c r="B213" s="62">
        <f>SUMIFS(Reproting_ERPALIN!S:S,Reproting_ERPALIN!B:B,'Classement des produits'!A213,Reproting_ERPALIN!N:N,"&gt;"&amp;Parametres_Dates!$B$2,Reproting_ERPALIN!$N:$N,"&lt;="&amp;Parametres_Dates!$B$3)</f>
        <v>16.12</v>
      </c>
      <c r="C213" s="63">
        <f t="shared" si="3"/>
        <v>191</v>
      </c>
    </row>
    <row r="214" spans="1:3" x14ac:dyDescent="0.25">
      <c r="A214" s="58" t="s">
        <v>1441</v>
      </c>
      <c r="B214" s="62">
        <f>SUMIFS(Reproting_ERPALIN!S:S,Reproting_ERPALIN!B:B,'Classement des produits'!A214,Reproting_ERPALIN!N:N,"&gt;"&amp;Parametres_Dates!$B$2,Reproting_ERPALIN!$N:$N,"&lt;="&amp;Parametres_Dates!$B$3)</f>
        <v>7.1137623762376201</v>
      </c>
      <c r="C214" s="63">
        <f t="shared" si="3"/>
        <v>230</v>
      </c>
    </row>
    <row r="215" spans="1:3" x14ac:dyDescent="0.25">
      <c r="A215" s="58" t="s">
        <v>1446</v>
      </c>
      <c r="B215" s="62">
        <f>SUMIFS(Reproting_ERPALIN!S:S,Reproting_ERPALIN!B:B,'Classement des produits'!A215,Reproting_ERPALIN!N:N,"&gt;"&amp;Parametres_Dates!$B$2,Reproting_ERPALIN!$N:$N,"&lt;="&amp;Parametres_Dates!$B$3)</f>
        <v>31.660000000000004</v>
      </c>
      <c r="C215" s="63">
        <f t="shared" si="3"/>
        <v>138</v>
      </c>
    </row>
    <row r="216" spans="1:3" x14ac:dyDescent="0.25">
      <c r="A216" s="58" t="s">
        <v>1449</v>
      </c>
      <c r="B216" s="62">
        <f>SUMIFS(Reproting_ERPALIN!S:S,Reproting_ERPALIN!B:B,'Classement des produits'!A216,Reproting_ERPALIN!N:N,"&gt;"&amp;Parametres_Dates!$B$2,Reproting_ERPALIN!$N:$N,"&lt;="&amp;Parametres_Dates!$B$3)</f>
        <v>27.889999999999997</v>
      </c>
      <c r="C216" s="63">
        <f t="shared" si="3"/>
        <v>151</v>
      </c>
    </row>
    <row r="217" spans="1:3" x14ac:dyDescent="0.25">
      <c r="A217" s="58" t="s">
        <v>1473</v>
      </c>
      <c r="B217" s="62">
        <f>SUMIFS(Reproting_ERPALIN!S:S,Reproting_ERPALIN!B:B,'Classement des produits'!A217,Reproting_ERPALIN!N:N,"&gt;"&amp;Parametres_Dates!$B$2,Reproting_ERPALIN!$N:$N,"&lt;="&amp;Parametres_Dates!$B$3)</f>
        <v>14.319999999999999</v>
      </c>
      <c r="C217" s="63">
        <f t="shared" si="3"/>
        <v>205</v>
      </c>
    </row>
    <row r="218" spans="1:3" x14ac:dyDescent="0.25">
      <c r="A218" s="58" t="s">
        <v>1479</v>
      </c>
      <c r="B218" s="62">
        <f>SUMIFS(Reproting_ERPALIN!S:S,Reproting_ERPALIN!B:B,'Classement des produits'!A218,Reproting_ERPALIN!N:N,"&gt;"&amp;Parametres_Dates!$B$2,Reproting_ERPALIN!$N:$N,"&lt;="&amp;Parametres_Dates!$B$3)</f>
        <v>56.83</v>
      </c>
      <c r="C218" s="63">
        <f t="shared" si="3"/>
        <v>101</v>
      </c>
    </row>
    <row r="219" spans="1:3" x14ac:dyDescent="0.25">
      <c r="A219" s="58" t="s">
        <v>1483</v>
      </c>
      <c r="B219" s="62">
        <f>SUMIFS(Reproting_ERPALIN!S:S,Reproting_ERPALIN!B:B,'Classement des produits'!A219,Reproting_ERPALIN!N:N,"&gt;"&amp;Parametres_Dates!$B$2,Reproting_ERPALIN!$N:$N,"&lt;="&amp;Parametres_Dates!$B$3)</f>
        <v>140.43</v>
      </c>
      <c r="C219" s="63">
        <f t="shared" si="3"/>
        <v>38</v>
      </c>
    </row>
    <row r="220" spans="1:3" x14ac:dyDescent="0.25">
      <c r="A220" s="58" t="s">
        <v>1352</v>
      </c>
      <c r="B220" s="62">
        <f>SUMIFS(Reproting_ERPALIN!S:S,Reproting_ERPALIN!B:B,'Classement des produits'!A220,Reproting_ERPALIN!N:N,"&gt;"&amp;Parametres_Dates!$B$2,Reproting_ERPALIN!$N:$N,"&lt;="&amp;Parametres_Dates!$B$3)</f>
        <v>257.29999999999995</v>
      </c>
      <c r="C220" s="63">
        <f t="shared" si="3"/>
        <v>20</v>
      </c>
    </row>
    <row r="221" spans="1:3" x14ac:dyDescent="0.25">
      <c r="A221" s="58" t="s">
        <v>1517</v>
      </c>
      <c r="B221" s="62">
        <f>SUMIFS(Reproting_ERPALIN!S:S,Reproting_ERPALIN!B:B,'Classement des produits'!A221,Reproting_ERPALIN!N:N,"&gt;"&amp;Parametres_Dates!$B$2,Reproting_ERPALIN!$N:$N,"&lt;="&amp;Parametres_Dates!$B$3)</f>
        <v>13.47</v>
      </c>
      <c r="C221" s="63">
        <f t="shared" si="3"/>
        <v>213</v>
      </c>
    </row>
    <row r="222" spans="1:3" x14ac:dyDescent="0.25">
      <c r="A222" s="58" t="s">
        <v>1539</v>
      </c>
      <c r="B222" s="62">
        <f>SUMIFS(Reproting_ERPALIN!S:S,Reproting_ERPALIN!B:B,'Classement des produits'!A222,Reproting_ERPALIN!N:N,"&gt;"&amp;Parametres_Dates!$B$2,Reproting_ERPALIN!$N:$N,"&lt;="&amp;Parametres_Dates!$B$3)</f>
        <v>101.89000000000001</v>
      </c>
      <c r="C222" s="63">
        <f t="shared" si="3"/>
        <v>57</v>
      </c>
    </row>
    <row r="223" spans="1:3" x14ac:dyDescent="0.25">
      <c r="A223" s="58" t="s">
        <v>1550</v>
      </c>
      <c r="B223" s="62">
        <f>SUMIFS(Reproting_ERPALIN!S:S,Reproting_ERPALIN!B:B,'Classement des produits'!A223,Reproting_ERPALIN!N:N,"&gt;"&amp;Parametres_Dates!$B$2,Reproting_ERPALIN!$N:$N,"&lt;="&amp;Parametres_Dates!$B$3)</f>
        <v>34.620000000000005</v>
      </c>
      <c r="C223" s="63">
        <f t="shared" si="3"/>
        <v>134</v>
      </c>
    </row>
    <row r="224" spans="1:3" x14ac:dyDescent="0.25">
      <c r="A224" s="58" t="s">
        <v>1582</v>
      </c>
      <c r="B224" s="62">
        <f>SUMIFS(Reproting_ERPALIN!S:S,Reproting_ERPALIN!B:B,'Classement des produits'!A224,Reproting_ERPALIN!N:N,"&gt;"&amp;Parametres_Dates!$B$2,Reproting_ERPALIN!$N:$N,"&lt;="&amp;Parametres_Dates!$B$3)</f>
        <v>43.23</v>
      </c>
      <c r="C224" s="63">
        <f t="shared" si="3"/>
        <v>120</v>
      </c>
    </row>
    <row r="225" spans="1:3" x14ac:dyDescent="0.25">
      <c r="A225" s="58" t="s">
        <v>1254</v>
      </c>
      <c r="B225" s="62">
        <f>SUMIFS(Reproting_ERPALIN!S:S,Reproting_ERPALIN!B:B,'Classement des produits'!A225,Reproting_ERPALIN!N:N,"&gt;"&amp;Parametres_Dates!$B$2,Reproting_ERPALIN!$N:$N,"&lt;="&amp;Parametres_Dates!$B$3)</f>
        <v>21.009999999999998</v>
      </c>
      <c r="C225" s="63">
        <f t="shared" si="3"/>
        <v>173</v>
      </c>
    </row>
    <row r="226" spans="1:3" x14ac:dyDescent="0.25">
      <c r="A226" s="58" t="s">
        <v>1589</v>
      </c>
      <c r="B226" s="62">
        <f>SUMIFS(Reproting_ERPALIN!S:S,Reproting_ERPALIN!B:B,'Classement des produits'!A226,Reproting_ERPALIN!N:N,"&gt;"&amp;Parametres_Dates!$B$2,Reproting_ERPALIN!$N:$N,"&lt;="&amp;Parametres_Dates!$B$3)</f>
        <v>6.2800000000000011</v>
      </c>
      <c r="C226" s="63">
        <f t="shared" si="3"/>
        <v>233</v>
      </c>
    </row>
    <row r="227" spans="1:3" x14ac:dyDescent="0.25">
      <c r="A227" s="58" t="s">
        <v>1595</v>
      </c>
      <c r="B227" s="62">
        <f>SUMIFS(Reproting_ERPALIN!S:S,Reproting_ERPALIN!B:B,'Classement des produits'!A227,Reproting_ERPALIN!N:N,"&gt;"&amp;Parametres_Dates!$B$2,Reproting_ERPALIN!$N:$N,"&lt;="&amp;Parametres_Dates!$B$3)</f>
        <v>13.177272727272729</v>
      </c>
      <c r="C227" s="63">
        <f t="shared" si="3"/>
        <v>216</v>
      </c>
    </row>
    <row r="228" spans="1:3" x14ac:dyDescent="0.25">
      <c r="A228" s="58" t="s">
        <v>1598</v>
      </c>
      <c r="B228" s="62">
        <f>SUMIFS(Reproting_ERPALIN!S:S,Reproting_ERPALIN!B:B,'Classement des produits'!A228,Reproting_ERPALIN!N:N,"&gt;"&amp;Parametres_Dates!$B$2,Reproting_ERPALIN!$N:$N,"&lt;="&amp;Parametres_Dates!$B$3)</f>
        <v>11.143636363636359</v>
      </c>
      <c r="C228" s="63">
        <f t="shared" si="3"/>
        <v>222</v>
      </c>
    </row>
    <row r="229" spans="1:3" x14ac:dyDescent="0.25">
      <c r="A229" s="58" t="s">
        <v>1627</v>
      </c>
      <c r="B229" s="62">
        <f>SUMIFS(Reproting_ERPALIN!S:S,Reproting_ERPALIN!B:B,'Classement des produits'!A229,Reproting_ERPALIN!N:N,"&gt;"&amp;Parametres_Dates!$B$2,Reproting_ERPALIN!$N:$N,"&lt;="&amp;Parametres_Dates!$B$3)</f>
        <v>41.7</v>
      </c>
      <c r="C229" s="63">
        <f t="shared" si="3"/>
        <v>123</v>
      </c>
    </row>
    <row r="230" spans="1:3" x14ac:dyDescent="0.25">
      <c r="A230" s="58" t="s">
        <v>1630</v>
      </c>
      <c r="B230" s="62">
        <f>SUMIFS(Reproting_ERPALIN!S:S,Reproting_ERPALIN!B:B,'Classement des produits'!A230,Reproting_ERPALIN!N:N,"&gt;"&amp;Parametres_Dates!$B$2,Reproting_ERPALIN!$N:$N,"&lt;="&amp;Parametres_Dates!$B$3)</f>
        <v>26.66</v>
      </c>
      <c r="C230" s="63">
        <f t="shared" si="3"/>
        <v>155</v>
      </c>
    </row>
    <row r="231" spans="1:3" x14ac:dyDescent="0.25">
      <c r="A231" s="58" t="s">
        <v>342</v>
      </c>
      <c r="B231" s="62">
        <f>SUMIFS(Reproting_ERPALIN!S:S,Reproting_ERPALIN!B:B,'Classement des produits'!A231,Reproting_ERPALIN!N:N,"&gt;"&amp;Parametres_Dates!$B$2,Reproting_ERPALIN!$N:$N,"&lt;="&amp;Parametres_Dates!$B$3)</f>
        <v>15.5933333333333</v>
      </c>
      <c r="C231" s="63">
        <f t="shared" si="3"/>
        <v>194</v>
      </c>
    </row>
    <row r="232" spans="1:3" x14ac:dyDescent="0.25">
      <c r="A232" s="58" t="s">
        <v>1638</v>
      </c>
      <c r="B232" s="62">
        <f>SUMIFS(Reproting_ERPALIN!S:S,Reproting_ERPALIN!B:B,'Classement des produits'!A232,Reproting_ERPALIN!N:N,"&gt;"&amp;Parametres_Dates!$B$2,Reproting_ERPALIN!$N:$N,"&lt;="&amp;Parametres_Dates!$B$3)</f>
        <v>15.16</v>
      </c>
      <c r="C232" s="63">
        <f t="shared" si="3"/>
        <v>200</v>
      </c>
    </row>
    <row r="233" spans="1:3" x14ac:dyDescent="0.25">
      <c r="A233" s="58" t="s">
        <v>1657</v>
      </c>
      <c r="B233" s="62">
        <f>SUMIFS(Reproting_ERPALIN!S:S,Reproting_ERPALIN!B:B,'Classement des produits'!A233,Reproting_ERPALIN!N:N,"&gt;"&amp;Parametres_Dates!$B$2,Reproting_ERPALIN!$N:$N,"&lt;="&amp;Parametres_Dates!$B$3)</f>
        <v>30.830000000000002</v>
      </c>
      <c r="C233" s="63">
        <f t="shared" si="3"/>
        <v>142</v>
      </c>
    </row>
    <row r="234" spans="1:3" x14ac:dyDescent="0.25">
      <c r="A234" s="58" t="s">
        <v>1664</v>
      </c>
      <c r="B234" s="62">
        <f>SUMIFS(Reproting_ERPALIN!S:S,Reproting_ERPALIN!B:B,'Classement des produits'!A234,Reproting_ERPALIN!N:N,"&gt;"&amp;Parametres_Dates!$B$2,Reproting_ERPALIN!$N:$N,"&lt;="&amp;Parametres_Dates!$B$3)</f>
        <v>26.930000000000007</v>
      </c>
      <c r="C234" s="63">
        <f t="shared" si="3"/>
        <v>154</v>
      </c>
    </row>
    <row r="235" spans="1:3" x14ac:dyDescent="0.25">
      <c r="A235" s="27"/>
    </row>
    <row r="236" spans="1:3" x14ac:dyDescent="0.25">
      <c r="A236" s="27"/>
    </row>
    <row r="237" spans="1:3" x14ac:dyDescent="0.25">
      <c r="A237" s="27"/>
    </row>
    <row r="238" spans="1:3" x14ac:dyDescent="0.25">
      <c r="A238" s="27"/>
    </row>
    <row r="239" spans="1:3" x14ac:dyDescent="0.25">
      <c r="A239" s="27"/>
    </row>
    <row r="240" spans="1:3" x14ac:dyDescent="0.25">
      <c r="A240" s="27"/>
    </row>
    <row r="241" spans="1:1" x14ac:dyDescent="0.25">
      <c r="A241" s="27"/>
    </row>
    <row r="242" spans="1:1" x14ac:dyDescent="0.25">
      <c r="A242" s="27"/>
    </row>
    <row r="243" spans="1:1" x14ac:dyDescent="0.25">
      <c r="A243" s="27"/>
    </row>
    <row r="244" spans="1:1" x14ac:dyDescent="0.25">
      <c r="A244" s="27"/>
    </row>
    <row r="245" spans="1:1" x14ac:dyDescent="0.25">
      <c r="A245" s="27"/>
    </row>
    <row r="246" spans="1:1" x14ac:dyDescent="0.25">
      <c r="A246" s="27"/>
    </row>
    <row r="247" spans="1:1" x14ac:dyDescent="0.25">
      <c r="A247" s="27"/>
    </row>
    <row r="248" spans="1:1" x14ac:dyDescent="0.25">
      <c r="A248" s="27"/>
    </row>
    <row r="249" spans="1:1" x14ac:dyDescent="0.25">
      <c r="A249" s="27"/>
    </row>
    <row r="250" spans="1:1" x14ac:dyDescent="0.25">
      <c r="A250" s="27"/>
    </row>
    <row r="251" spans="1:1" x14ac:dyDescent="0.25">
      <c r="A251" s="27"/>
    </row>
    <row r="252" spans="1:1" x14ac:dyDescent="0.25">
      <c r="A252" s="27"/>
    </row>
    <row r="253" spans="1:1" x14ac:dyDescent="0.25">
      <c r="A253" s="27"/>
    </row>
    <row r="254" spans="1:1" x14ac:dyDescent="0.25">
      <c r="A254" s="27"/>
    </row>
    <row r="255" spans="1:1" x14ac:dyDescent="0.25">
      <c r="A255" s="27"/>
    </row>
    <row r="256" spans="1:1" x14ac:dyDescent="0.25">
      <c r="A256" s="27"/>
    </row>
    <row r="257" spans="1:1" x14ac:dyDescent="0.25">
      <c r="A257" s="27"/>
    </row>
    <row r="258" spans="1:1" x14ac:dyDescent="0.25">
      <c r="A258" s="27"/>
    </row>
    <row r="259" spans="1:1" x14ac:dyDescent="0.25">
      <c r="A259" s="27"/>
    </row>
    <row r="260" spans="1:1" x14ac:dyDescent="0.25">
      <c r="A260" s="27"/>
    </row>
    <row r="261" spans="1:1" x14ac:dyDescent="0.25">
      <c r="A261" s="27"/>
    </row>
    <row r="262" spans="1:1" x14ac:dyDescent="0.25">
      <c r="A262" s="27"/>
    </row>
    <row r="263" spans="1:1" x14ac:dyDescent="0.25">
      <c r="A263" s="27"/>
    </row>
    <row r="264" spans="1:1" x14ac:dyDescent="0.25">
      <c r="A264" s="27"/>
    </row>
    <row r="265" spans="1:1" x14ac:dyDescent="0.25">
      <c r="A265" s="27"/>
    </row>
    <row r="266" spans="1:1" x14ac:dyDescent="0.25">
      <c r="A266" s="27"/>
    </row>
    <row r="267" spans="1:1" x14ac:dyDescent="0.25">
      <c r="A267" s="27"/>
    </row>
    <row r="268" spans="1:1" x14ac:dyDescent="0.25">
      <c r="A268" s="27"/>
    </row>
    <row r="269" spans="1:1" x14ac:dyDescent="0.25">
      <c r="A269" s="27"/>
    </row>
    <row r="270" spans="1:1" x14ac:dyDescent="0.25">
      <c r="A270" s="27"/>
    </row>
    <row r="271" spans="1:1" x14ac:dyDescent="0.25">
      <c r="A271" s="27"/>
    </row>
    <row r="272" spans="1:1" x14ac:dyDescent="0.25">
      <c r="A272" s="27"/>
    </row>
    <row r="273" spans="1:1" x14ac:dyDescent="0.25">
      <c r="A273" s="27"/>
    </row>
    <row r="274" spans="1:1" x14ac:dyDescent="0.25">
      <c r="A274" s="27"/>
    </row>
    <row r="275" spans="1:1" x14ac:dyDescent="0.25">
      <c r="A275" s="27"/>
    </row>
    <row r="276" spans="1:1" x14ac:dyDescent="0.25">
      <c r="A276" s="27"/>
    </row>
    <row r="277" spans="1:1" x14ac:dyDescent="0.25">
      <c r="A277" s="27"/>
    </row>
    <row r="278" spans="1:1" x14ac:dyDescent="0.25">
      <c r="A278" s="27"/>
    </row>
    <row r="279" spans="1:1" x14ac:dyDescent="0.25">
      <c r="A279" s="27"/>
    </row>
    <row r="280" spans="1:1" x14ac:dyDescent="0.25">
      <c r="A280" s="27"/>
    </row>
    <row r="281" spans="1:1" x14ac:dyDescent="0.25">
      <c r="A281" s="27"/>
    </row>
    <row r="282" spans="1:1" x14ac:dyDescent="0.25">
      <c r="A282" s="27"/>
    </row>
    <row r="283" spans="1:1" x14ac:dyDescent="0.25">
      <c r="A283" s="27"/>
    </row>
    <row r="284" spans="1:1" x14ac:dyDescent="0.25">
      <c r="A284" s="27"/>
    </row>
    <row r="285" spans="1:1" x14ac:dyDescent="0.25">
      <c r="A285" s="27"/>
    </row>
    <row r="286" spans="1:1" x14ac:dyDescent="0.25">
      <c r="A286" s="27"/>
    </row>
    <row r="287" spans="1:1" x14ac:dyDescent="0.25">
      <c r="A287" s="27"/>
    </row>
    <row r="288" spans="1:1" x14ac:dyDescent="0.25">
      <c r="A288" s="27"/>
    </row>
    <row r="289" spans="1:1" x14ac:dyDescent="0.25">
      <c r="A289" s="27"/>
    </row>
    <row r="290" spans="1:1" x14ac:dyDescent="0.25">
      <c r="A290" s="27"/>
    </row>
    <row r="291" spans="1:1" x14ac:dyDescent="0.25">
      <c r="A291" s="27"/>
    </row>
    <row r="292" spans="1:1" x14ac:dyDescent="0.25">
      <c r="A292" s="27"/>
    </row>
    <row r="293" spans="1:1" x14ac:dyDescent="0.25">
      <c r="A293" s="27"/>
    </row>
    <row r="294" spans="1:1" x14ac:dyDescent="0.25">
      <c r="A294" s="27"/>
    </row>
    <row r="295" spans="1:1" x14ac:dyDescent="0.25">
      <c r="A295" s="27"/>
    </row>
    <row r="296" spans="1:1" x14ac:dyDescent="0.25">
      <c r="A296" s="27"/>
    </row>
    <row r="297" spans="1:1" x14ac:dyDescent="0.25">
      <c r="A297" s="27"/>
    </row>
    <row r="298" spans="1:1" x14ac:dyDescent="0.25">
      <c r="A298" s="27"/>
    </row>
    <row r="299" spans="1:1" x14ac:dyDescent="0.25">
      <c r="A299" s="27"/>
    </row>
    <row r="300" spans="1:1" x14ac:dyDescent="0.25">
      <c r="A300" s="27"/>
    </row>
    <row r="301" spans="1:1" x14ac:dyDescent="0.25">
      <c r="A301" s="27"/>
    </row>
    <row r="302" spans="1:1" x14ac:dyDescent="0.25">
      <c r="A302" s="27"/>
    </row>
    <row r="303" spans="1:1" x14ac:dyDescent="0.25">
      <c r="A303" s="27"/>
    </row>
    <row r="304" spans="1:1" x14ac:dyDescent="0.25">
      <c r="A304" s="27"/>
    </row>
    <row r="305" spans="1:1" x14ac:dyDescent="0.25">
      <c r="A305" s="27"/>
    </row>
    <row r="306" spans="1:1" x14ac:dyDescent="0.25">
      <c r="A306" s="27"/>
    </row>
    <row r="307" spans="1:1" x14ac:dyDescent="0.25">
      <c r="A307" s="27"/>
    </row>
    <row r="308" spans="1:1" x14ac:dyDescent="0.25">
      <c r="A308" s="27"/>
    </row>
    <row r="309" spans="1:1" x14ac:dyDescent="0.25">
      <c r="A309" s="27"/>
    </row>
    <row r="310" spans="1:1" x14ac:dyDescent="0.25">
      <c r="A310" s="27"/>
    </row>
    <row r="311" spans="1:1" x14ac:dyDescent="0.25">
      <c r="A311" s="27"/>
    </row>
    <row r="312" spans="1:1" x14ac:dyDescent="0.25">
      <c r="A312" s="27"/>
    </row>
    <row r="313" spans="1:1" x14ac:dyDescent="0.25">
      <c r="A313" s="27"/>
    </row>
    <row r="314" spans="1:1" x14ac:dyDescent="0.25">
      <c r="A314" s="27"/>
    </row>
    <row r="315" spans="1:1" x14ac:dyDescent="0.25">
      <c r="A315" s="27"/>
    </row>
    <row r="316" spans="1:1" x14ac:dyDescent="0.25">
      <c r="A316" s="27"/>
    </row>
    <row r="317" spans="1:1" x14ac:dyDescent="0.25">
      <c r="A317" s="27"/>
    </row>
    <row r="318" spans="1:1" x14ac:dyDescent="0.25">
      <c r="A318" s="27"/>
    </row>
    <row r="319" spans="1:1" x14ac:dyDescent="0.25">
      <c r="A319" s="27"/>
    </row>
    <row r="320" spans="1:1" x14ac:dyDescent="0.25">
      <c r="A320" s="27"/>
    </row>
    <row r="321" spans="1:1" x14ac:dyDescent="0.25">
      <c r="A321" s="27"/>
    </row>
    <row r="322" spans="1:1" x14ac:dyDescent="0.25">
      <c r="A322" s="27"/>
    </row>
    <row r="323" spans="1:1" x14ac:dyDescent="0.25">
      <c r="A323" s="27"/>
    </row>
    <row r="324" spans="1:1" x14ac:dyDescent="0.25">
      <c r="A324" s="27"/>
    </row>
    <row r="325" spans="1:1" x14ac:dyDescent="0.25">
      <c r="A325" s="27"/>
    </row>
    <row r="326" spans="1:1" x14ac:dyDescent="0.25">
      <c r="A326" s="27"/>
    </row>
    <row r="327" spans="1:1" x14ac:dyDescent="0.25">
      <c r="A327" s="27"/>
    </row>
    <row r="328" spans="1:1" x14ac:dyDescent="0.25">
      <c r="A328" s="27"/>
    </row>
    <row r="329" spans="1:1" x14ac:dyDescent="0.25">
      <c r="A329" s="27"/>
    </row>
    <row r="330" spans="1:1" x14ac:dyDescent="0.25">
      <c r="A330" s="27"/>
    </row>
    <row r="331" spans="1:1" x14ac:dyDescent="0.25">
      <c r="A331" s="27"/>
    </row>
    <row r="332" spans="1:1" x14ac:dyDescent="0.25">
      <c r="A332" s="27"/>
    </row>
    <row r="333" spans="1:1" x14ac:dyDescent="0.25">
      <c r="A333" s="27"/>
    </row>
    <row r="334" spans="1:1" x14ac:dyDescent="0.25">
      <c r="A334" s="27"/>
    </row>
    <row r="335" spans="1:1" x14ac:dyDescent="0.25">
      <c r="A335" s="27"/>
    </row>
    <row r="336" spans="1:1" x14ac:dyDescent="0.25">
      <c r="A336" s="27"/>
    </row>
    <row r="337" spans="1:1" x14ac:dyDescent="0.25">
      <c r="A337" s="27"/>
    </row>
    <row r="338" spans="1:1" x14ac:dyDescent="0.25">
      <c r="A338" s="27"/>
    </row>
    <row r="339" spans="1:1" x14ac:dyDescent="0.25">
      <c r="A339" s="27"/>
    </row>
    <row r="340" spans="1:1" x14ac:dyDescent="0.25">
      <c r="A340" s="27"/>
    </row>
    <row r="341" spans="1:1" x14ac:dyDescent="0.25">
      <c r="A341" s="27"/>
    </row>
    <row r="342" spans="1:1" x14ac:dyDescent="0.25">
      <c r="A342" s="27"/>
    </row>
    <row r="343" spans="1:1" x14ac:dyDescent="0.25">
      <c r="A343" s="27"/>
    </row>
    <row r="344" spans="1:1" x14ac:dyDescent="0.25">
      <c r="A344" s="27"/>
    </row>
    <row r="345" spans="1:1" x14ac:dyDescent="0.25">
      <c r="A345" s="27"/>
    </row>
    <row r="346" spans="1:1" x14ac:dyDescent="0.25">
      <c r="A346" s="27"/>
    </row>
    <row r="347" spans="1:1" x14ac:dyDescent="0.25">
      <c r="A347" s="27"/>
    </row>
    <row r="348" spans="1:1" x14ac:dyDescent="0.25">
      <c r="A348" s="27"/>
    </row>
    <row r="349" spans="1:1" x14ac:dyDescent="0.25">
      <c r="A349" s="27"/>
    </row>
    <row r="350" spans="1:1" x14ac:dyDescent="0.25">
      <c r="A350" s="27"/>
    </row>
    <row r="351" spans="1:1" x14ac:dyDescent="0.25">
      <c r="A351" s="27"/>
    </row>
    <row r="352" spans="1:1" x14ac:dyDescent="0.25">
      <c r="A352" s="27"/>
    </row>
    <row r="353" spans="1:1" x14ac:dyDescent="0.25">
      <c r="A353" s="27"/>
    </row>
    <row r="354" spans="1:1" x14ac:dyDescent="0.25">
      <c r="A354" s="27"/>
    </row>
    <row r="355" spans="1:1" x14ac:dyDescent="0.25">
      <c r="A355" s="27"/>
    </row>
    <row r="356" spans="1:1" x14ac:dyDescent="0.25">
      <c r="A356" s="27"/>
    </row>
    <row r="357" spans="1:1" x14ac:dyDescent="0.25">
      <c r="A357" s="27"/>
    </row>
    <row r="358" spans="1:1" x14ac:dyDescent="0.25">
      <c r="A358" s="27"/>
    </row>
    <row r="359" spans="1:1" x14ac:dyDescent="0.25">
      <c r="A359" s="27"/>
    </row>
    <row r="360" spans="1:1" x14ac:dyDescent="0.25">
      <c r="A360" s="27"/>
    </row>
    <row r="361" spans="1:1" x14ac:dyDescent="0.25">
      <c r="A361" s="27"/>
    </row>
    <row r="362" spans="1:1" x14ac:dyDescent="0.25">
      <c r="A362" s="27"/>
    </row>
    <row r="363" spans="1:1" x14ac:dyDescent="0.25">
      <c r="A363" s="27"/>
    </row>
    <row r="364" spans="1:1" x14ac:dyDescent="0.25">
      <c r="A364" s="27"/>
    </row>
    <row r="365" spans="1:1" x14ac:dyDescent="0.25">
      <c r="A365" s="27"/>
    </row>
    <row r="366" spans="1:1" x14ac:dyDescent="0.25">
      <c r="A366" s="27"/>
    </row>
    <row r="367" spans="1:1" x14ac:dyDescent="0.25">
      <c r="A367" s="27"/>
    </row>
    <row r="368" spans="1:1" x14ac:dyDescent="0.25">
      <c r="A368" s="27"/>
    </row>
    <row r="369" spans="1:1" x14ac:dyDescent="0.25">
      <c r="A369" s="27"/>
    </row>
    <row r="370" spans="1:1" x14ac:dyDescent="0.25">
      <c r="A370" s="27"/>
    </row>
    <row r="371" spans="1:1" x14ac:dyDescent="0.25">
      <c r="A371" s="27"/>
    </row>
    <row r="372" spans="1:1" x14ac:dyDescent="0.25">
      <c r="A372" s="27"/>
    </row>
    <row r="373" spans="1:1" x14ac:dyDescent="0.25">
      <c r="A373" s="27"/>
    </row>
    <row r="374" spans="1:1" x14ac:dyDescent="0.25">
      <c r="A374" s="27"/>
    </row>
    <row r="375" spans="1:1" x14ac:dyDescent="0.25">
      <c r="A375" s="27"/>
    </row>
    <row r="376" spans="1:1" x14ac:dyDescent="0.25">
      <c r="A376" s="27"/>
    </row>
    <row r="377" spans="1:1" x14ac:dyDescent="0.25">
      <c r="A377" s="27"/>
    </row>
    <row r="378" spans="1:1" x14ac:dyDescent="0.25">
      <c r="A378" s="27"/>
    </row>
    <row r="379" spans="1:1" x14ac:dyDescent="0.25">
      <c r="A379" s="27"/>
    </row>
    <row r="380" spans="1:1" x14ac:dyDescent="0.25">
      <c r="A380" s="27"/>
    </row>
    <row r="381" spans="1:1" x14ac:dyDescent="0.25">
      <c r="A381" s="27"/>
    </row>
    <row r="382" spans="1:1" x14ac:dyDescent="0.25">
      <c r="A382" s="27"/>
    </row>
    <row r="383" spans="1:1" x14ac:dyDescent="0.25">
      <c r="A383" s="27"/>
    </row>
    <row r="384" spans="1:1" x14ac:dyDescent="0.25">
      <c r="A384" s="27"/>
    </row>
    <row r="385" spans="1:1" x14ac:dyDescent="0.25">
      <c r="A385" s="27"/>
    </row>
    <row r="386" spans="1:1" x14ac:dyDescent="0.25">
      <c r="A386" s="27"/>
    </row>
    <row r="387" spans="1:1" x14ac:dyDescent="0.25">
      <c r="A387" s="27"/>
    </row>
    <row r="388" spans="1:1" x14ac:dyDescent="0.25">
      <c r="A388" s="27"/>
    </row>
    <row r="389" spans="1:1" x14ac:dyDescent="0.25">
      <c r="A389" s="27"/>
    </row>
    <row r="390" spans="1:1" x14ac:dyDescent="0.25">
      <c r="A390" s="27"/>
    </row>
    <row r="391" spans="1:1" x14ac:dyDescent="0.25">
      <c r="A391" s="27"/>
    </row>
    <row r="392" spans="1:1" x14ac:dyDescent="0.25">
      <c r="A392" s="27"/>
    </row>
    <row r="393" spans="1:1" x14ac:dyDescent="0.25">
      <c r="A393" s="27"/>
    </row>
    <row r="394" spans="1:1" x14ac:dyDescent="0.25">
      <c r="A394" s="27"/>
    </row>
    <row r="395" spans="1:1" x14ac:dyDescent="0.25">
      <c r="A395" s="27"/>
    </row>
    <row r="396" spans="1:1" x14ac:dyDescent="0.25">
      <c r="A396" s="27"/>
    </row>
    <row r="397" spans="1:1" x14ac:dyDescent="0.25">
      <c r="A397" s="27"/>
    </row>
    <row r="398" spans="1:1" x14ac:dyDescent="0.25">
      <c r="A398" s="27"/>
    </row>
    <row r="399" spans="1:1" x14ac:dyDescent="0.25">
      <c r="A399" s="27"/>
    </row>
    <row r="400" spans="1:1" x14ac:dyDescent="0.25">
      <c r="A400" s="27"/>
    </row>
    <row r="401" spans="1:1" x14ac:dyDescent="0.25">
      <c r="A401" s="27"/>
    </row>
    <row r="402" spans="1:1" x14ac:dyDescent="0.25">
      <c r="A402" s="27"/>
    </row>
    <row r="403" spans="1:1" x14ac:dyDescent="0.25">
      <c r="A403" s="27"/>
    </row>
    <row r="404" spans="1:1" x14ac:dyDescent="0.25">
      <c r="A404" s="27"/>
    </row>
    <row r="405" spans="1:1" x14ac:dyDescent="0.25">
      <c r="A405" s="27"/>
    </row>
    <row r="406" spans="1:1" x14ac:dyDescent="0.25">
      <c r="A406" s="27"/>
    </row>
    <row r="407" spans="1:1" x14ac:dyDescent="0.25">
      <c r="A407" s="27"/>
    </row>
    <row r="408" spans="1:1" x14ac:dyDescent="0.25">
      <c r="A408" s="27"/>
    </row>
    <row r="409" spans="1:1" x14ac:dyDescent="0.25">
      <c r="A409" s="27"/>
    </row>
    <row r="410" spans="1:1" x14ac:dyDescent="0.25">
      <c r="A410" s="27"/>
    </row>
    <row r="411" spans="1:1" x14ac:dyDescent="0.25">
      <c r="A411" s="27"/>
    </row>
    <row r="412" spans="1:1" x14ac:dyDescent="0.25">
      <c r="A412" s="27"/>
    </row>
    <row r="413" spans="1:1" x14ac:dyDescent="0.25">
      <c r="A413" s="27"/>
    </row>
    <row r="414" spans="1:1" x14ac:dyDescent="0.25">
      <c r="A414" s="27"/>
    </row>
    <row r="415" spans="1:1" x14ac:dyDescent="0.25">
      <c r="A415" s="27"/>
    </row>
    <row r="416" spans="1:1" x14ac:dyDescent="0.25">
      <c r="A416" s="27"/>
    </row>
    <row r="417" spans="1:1" x14ac:dyDescent="0.25">
      <c r="A417" s="27"/>
    </row>
    <row r="418" spans="1:1" x14ac:dyDescent="0.25">
      <c r="A418" s="27"/>
    </row>
    <row r="419" spans="1:1" x14ac:dyDescent="0.25">
      <c r="A419" s="27"/>
    </row>
    <row r="420" spans="1:1" x14ac:dyDescent="0.25">
      <c r="A420" s="27"/>
    </row>
    <row r="421" spans="1:1" x14ac:dyDescent="0.25">
      <c r="A421" s="27"/>
    </row>
    <row r="422" spans="1:1" x14ac:dyDescent="0.25">
      <c r="A422" s="27"/>
    </row>
    <row r="423" spans="1:1" x14ac:dyDescent="0.25">
      <c r="A423" s="27"/>
    </row>
    <row r="424" spans="1:1" x14ac:dyDescent="0.25">
      <c r="A424" s="27"/>
    </row>
    <row r="425" spans="1:1" x14ac:dyDescent="0.25">
      <c r="A425" s="27"/>
    </row>
    <row r="426" spans="1:1" x14ac:dyDescent="0.25">
      <c r="A426" s="27"/>
    </row>
    <row r="427" spans="1:1" x14ac:dyDescent="0.25">
      <c r="A427" s="27"/>
    </row>
    <row r="428" spans="1:1" x14ac:dyDescent="0.25">
      <c r="A428" s="27"/>
    </row>
    <row r="429" spans="1:1" x14ac:dyDescent="0.25">
      <c r="A429" s="27"/>
    </row>
    <row r="430" spans="1:1" x14ac:dyDescent="0.25">
      <c r="A430" s="27"/>
    </row>
    <row r="431" spans="1:1" x14ac:dyDescent="0.25">
      <c r="A431" s="27"/>
    </row>
    <row r="432" spans="1:1" x14ac:dyDescent="0.25">
      <c r="A432" s="27"/>
    </row>
    <row r="433" spans="1:1" x14ac:dyDescent="0.25">
      <c r="A433" s="27"/>
    </row>
    <row r="434" spans="1:1" x14ac:dyDescent="0.25">
      <c r="A434" s="27"/>
    </row>
    <row r="435" spans="1:1" x14ac:dyDescent="0.25">
      <c r="A435" s="27"/>
    </row>
    <row r="436" spans="1:1" x14ac:dyDescent="0.25">
      <c r="A436" s="27"/>
    </row>
    <row r="437" spans="1:1" x14ac:dyDescent="0.25">
      <c r="A437" s="27"/>
    </row>
    <row r="438" spans="1:1" x14ac:dyDescent="0.25">
      <c r="A438" s="27"/>
    </row>
    <row r="439" spans="1:1" x14ac:dyDescent="0.25">
      <c r="A439" s="27"/>
    </row>
    <row r="440" spans="1:1" x14ac:dyDescent="0.25">
      <c r="A440" s="27"/>
    </row>
    <row r="441" spans="1:1" x14ac:dyDescent="0.25">
      <c r="A441" s="27"/>
    </row>
    <row r="442" spans="1:1" x14ac:dyDescent="0.25">
      <c r="A442" s="27"/>
    </row>
    <row r="443" spans="1:1" x14ac:dyDescent="0.25">
      <c r="A443" s="27"/>
    </row>
    <row r="444" spans="1:1" x14ac:dyDescent="0.25">
      <c r="A444" s="27"/>
    </row>
    <row r="445" spans="1:1" x14ac:dyDescent="0.25">
      <c r="A445" s="27"/>
    </row>
    <row r="446" spans="1:1" x14ac:dyDescent="0.25">
      <c r="A446" s="27"/>
    </row>
    <row r="447" spans="1:1" x14ac:dyDescent="0.25">
      <c r="A447" s="27"/>
    </row>
    <row r="448" spans="1:1" x14ac:dyDescent="0.25">
      <c r="A448" s="27"/>
    </row>
    <row r="449" spans="1:1" x14ac:dyDescent="0.25">
      <c r="A449" s="27"/>
    </row>
    <row r="450" spans="1:1" x14ac:dyDescent="0.25">
      <c r="A450" s="27"/>
    </row>
    <row r="451" spans="1:1" x14ac:dyDescent="0.25">
      <c r="A451" s="27"/>
    </row>
    <row r="452" spans="1:1" x14ac:dyDescent="0.25">
      <c r="A452" s="27"/>
    </row>
    <row r="453" spans="1:1" x14ac:dyDescent="0.25">
      <c r="A453" s="27"/>
    </row>
    <row r="454" spans="1:1" x14ac:dyDescent="0.25">
      <c r="A454" s="27"/>
    </row>
    <row r="455" spans="1:1" x14ac:dyDescent="0.25">
      <c r="A455" s="27"/>
    </row>
    <row r="456" spans="1:1" x14ac:dyDescent="0.25">
      <c r="A456" s="27"/>
    </row>
    <row r="457" spans="1:1" x14ac:dyDescent="0.25">
      <c r="A457" s="27"/>
    </row>
    <row r="458" spans="1:1" x14ac:dyDescent="0.25">
      <c r="A458" s="27"/>
    </row>
    <row r="459" spans="1:1" x14ac:dyDescent="0.25">
      <c r="A459" s="27"/>
    </row>
    <row r="460" spans="1:1" x14ac:dyDescent="0.25">
      <c r="A460" s="27"/>
    </row>
    <row r="461" spans="1:1" x14ac:dyDescent="0.25">
      <c r="A461" s="27"/>
    </row>
    <row r="462" spans="1:1" x14ac:dyDescent="0.25">
      <c r="A462" s="27"/>
    </row>
    <row r="463" spans="1:1" x14ac:dyDescent="0.25">
      <c r="A463" s="27"/>
    </row>
    <row r="464" spans="1:1" x14ac:dyDescent="0.25">
      <c r="A464" s="27"/>
    </row>
    <row r="465" spans="1:1" x14ac:dyDescent="0.25">
      <c r="A465" s="27"/>
    </row>
    <row r="466" spans="1:1" x14ac:dyDescent="0.25">
      <c r="A466" s="27"/>
    </row>
    <row r="467" spans="1:1" x14ac:dyDescent="0.25">
      <c r="A467" s="27"/>
    </row>
    <row r="468" spans="1:1" x14ac:dyDescent="0.25">
      <c r="A468" s="27"/>
    </row>
    <row r="469" spans="1:1" x14ac:dyDescent="0.25">
      <c r="A469" s="27"/>
    </row>
    <row r="470" spans="1:1" x14ac:dyDescent="0.25">
      <c r="A470" s="27"/>
    </row>
    <row r="471" spans="1:1" x14ac:dyDescent="0.25">
      <c r="A471" s="27"/>
    </row>
    <row r="472" spans="1:1" x14ac:dyDescent="0.25">
      <c r="A472" s="27"/>
    </row>
    <row r="473" spans="1:1" x14ac:dyDescent="0.25">
      <c r="A473" s="27"/>
    </row>
    <row r="474" spans="1:1" x14ac:dyDescent="0.25">
      <c r="A474" s="27"/>
    </row>
    <row r="475" spans="1:1" x14ac:dyDescent="0.25">
      <c r="A475" s="27"/>
    </row>
    <row r="476" spans="1:1" x14ac:dyDescent="0.25">
      <c r="A476" s="27"/>
    </row>
    <row r="477" spans="1:1" x14ac:dyDescent="0.25">
      <c r="A477" s="27"/>
    </row>
    <row r="478" spans="1:1" x14ac:dyDescent="0.25">
      <c r="A478" s="27"/>
    </row>
    <row r="479" spans="1:1" x14ac:dyDescent="0.25">
      <c r="A479" s="27"/>
    </row>
    <row r="480" spans="1:1" x14ac:dyDescent="0.25">
      <c r="A480" s="27"/>
    </row>
    <row r="481" spans="1:1" x14ac:dyDescent="0.25">
      <c r="A481" s="27"/>
    </row>
    <row r="482" spans="1:1" x14ac:dyDescent="0.25">
      <c r="A482" s="27"/>
    </row>
    <row r="483" spans="1:1" x14ac:dyDescent="0.25">
      <c r="A483" s="27"/>
    </row>
    <row r="484" spans="1:1" x14ac:dyDescent="0.25">
      <c r="A484" s="27"/>
    </row>
    <row r="485" spans="1:1" x14ac:dyDescent="0.25">
      <c r="A485" s="27"/>
    </row>
    <row r="486" spans="1:1" x14ac:dyDescent="0.25">
      <c r="A486" s="27"/>
    </row>
    <row r="487" spans="1:1" x14ac:dyDescent="0.25">
      <c r="A487" s="27"/>
    </row>
    <row r="488" spans="1:1" x14ac:dyDescent="0.25">
      <c r="A488" s="27"/>
    </row>
    <row r="489" spans="1:1" x14ac:dyDescent="0.25">
      <c r="A489" s="27"/>
    </row>
    <row r="490" spans="1:1" x14ac:dyDescent="0.25">
      <c r="A490" s="27"/>
    </row>
    <row r="491" spans="1:1" x14ac:dyDescent="0.25">
      <c r="A491" s="27"/>
    </row>
    <row r="492" spans="1:1" x14ac:dyDescent="0.25">
      <c r="A492" s="27"/>
    </row>
    <row r="493" spans="1:1" x14ac:dyDescent="0.25">
      <c r="A493" s="27"/>
    </row>
    <row r="494" spans="1:1" x14ac:dyDescent="0.25">
      <c r="A494" s="27"/>
    </row>
    <row r="495" spans="1:1" x14ac:dyDescent="0.25">
      <c r="A495" s="27"/>
    </row>
    <row r="496" spans="1:1" x14ac:dyDescent="0.25">
      <c r="A496" s="27"/>
    </row>
    <row r="497" spans="1:1" x14ac:dyDescent="0.25">
      <c r="A497" s="27"/>
    </row>
    <row r="498" spans="1:1" x14ac:dyDescent="0.25">
      <c r="A498" s="27"/>
    </row>
    <row r="499" spans="1:1" x14ac:dyDescent="0.25">
      <c r="A499" s="27"/>
    </row>
    <row r="500" spans="1:1" x14ac:dyDescent="0.25">
      <c r="A500" s="27"/>
    </row>
    <row r="501" spans="1:1" x14ac:dyDescent="0.25">
      <c r="A501" s="27"/>
    </row>
    <row r="502" spans="1:1" x14ac:dyDescent="0.25">
      <c r="A502" s="27"/>
    </row>
    <row r="503" spans="1:1" x14ac:dyDescent="0.25">
      <c r="A503" s="27"/>
    </row>
    <row r="504" spans="1:1" x14ac:dyDescent="0.25">
      <c r="A504" s="27"/>
    </row>
    <row r="505" spans="1:1" x14ac:dyDescent="0.25">
      <c r="A505" s="27"/>
    </row>
    <row r="506" spans="1:1" x14ac:dyDescent="0.25">
      <c r="A506" s="27"/>
    </row>
    <row r="507" spans="1:1" x14ac:dyDescent="0.25">
      <c r="A507" s="27"/>
    </row>
    <row r="508" spans="1:1" x14ac:dyDescent="0.25">
      <c r="A508" s="27"/>
    </row>
    <row r="509" spans="1:1" x14ac:dyDescent="0.25">
      <c r="A509" s="27"/>
    </row>
    <row r="510" spans="1:1" x14ac:dyDescent="0.25">
      <c r="A510" s="27"/>
    </row>
    <row r="511" spans="1:1" x14ac:dyDescent="0.25">
      <c r="A511" s="27"/>
    </row>
    <row r="512" spans="1:1" x14ac:dyDescent="0.25">
      <c r="A512" s="27"/>
    </row>
    <row r="513" spans="1:1" x14ac:dyDescent="0.25">
      <c r="A513" s="27"/>
    </row>
    <row r="514" spans="1:1" x14ac:dyDescent="0.25">
      <c r="A514" s="27"/>
    </row>
    <row r="515" spans="1:1" x14ac:dyDescent="0.25">
      <c r="A515" s="27"/>
    </row>
    <row r="516" spans="1:1" x14ac:dyDescent="0.25">
      <c r="A516" s="27"/>
    </row>
    <row r="517" spans="1:1" x14ac:dyDescent="0.25">
      <c r="A517" s="27"/>
    </row>
    <row r="518" spans="1:1" x14ac:dyDescent="0.25">
      <c r="A518" s="27"/>
    </row>
    <row r="519" spans="1:1" x14ac:dyDescent="0.25">
      <c r="A519" s="27"/>
    </row>
    <row r="520" spans="1:1" x14ac:dyDescent="0.25">
      <c r="A520" s="27"/>
    </row>
    <row r="521" spans="1:1" x14ac:dyDescent="0.25">
      <c r="A521" s="27"/>
    </row>
    <row r="522" spans="1:1" x14ac:dyDescent="0.25">
      <c r="A522" s="27"/>
    </row>
    <row r="523" spans="1:1" x14ac:dyDescent="0.25">
      <c r="A523" s="27"/>
    </row>
    <row r="524" spans="1:1" x14ac:dyDescent="0.25">
      <c r="A524" s="27"/>
    </row>
    <row r="525" spans="1:1" x14ac:dyDescent="0.25">
      <c r="A525" s="27"/>
    </row>
    <row r="526" spans="1:1" x14ac:dyDescent="0.25">
      <c r="A526" s="27"/>
    </row>
    <row r="527" spans="1:1" x14ac:dyDescent="0.25">
      <c r="A527" s="27"/>
    </row>
    <row r="528" spans="1:1" x14ac:dyDescent="0.25">
      <c r="A528" s="27"/>
    </row>
    <row r="529" spans="1:1" x14ac:dyDescent="0.25">
      <c r="A529" s="27"/>
    </row>
    <row r="530" spans="1:1" x14ac:dyDescent="0.25">
      <c r="A530" s="27"/>
    </row>
    <row r="531" spans="1:1" x14ac:dyDescent="0.25">
      <c r="A531" s="27"/>
    </row>
    <row r="532" spans="1:1" x14ac:dyDescent="0.25">
      <c r="A532" s="27"/>
    </row>
    <row r="533" spans="1:1" x14ac:dyDescent="0.25">
      <c r="A533" s="27"/>
    </row>
    <row r="534" spans="1:1" x14ac:dyDescent="0.25">
      <c r="A534" s="27"/>
    </row>
    <row r="535" spans="1:1" x14ac:dyDescent="0.25">
      <c r="A535" s="27"/>
    </row>
    <row r="536" spans="1:1" x14ac:dyDescent="0.25">
      <c r="A536" s="27"/>
    </row>
    <row r="537" spans="1:1" x14ac:dyDescent="0.25">
      <c r="A537" s="27"/>
    </row>
    <row r="538" spans="1:1" x14ac:dyDescent="0.25">
      <c r="A538" s="27"/>
    </row>
    <row r="539" spans="1:1" x14ac:dyDescent="0.25">
      <c r="A539" s="27"/>
    </row>
    <row r="540" spans="1:1" x14ac:dyDescent="0.25">
      <c r="A540" s="27"/>
    </row>
    <row r="541" spans="1:1" x14ac:dyDescent="0.25">
      <c r="A541" s="27"/>
    </row>
    <row r="542" spans="1:1" x14ac:dyDescent="0.25">
      <c r="A542" s="27"/>
    </row>
    <row r="543" spans="1:1" x14ac:dyDescent="0.25">
      <c r="A543" s="27"/>
    </row>
    <row r="544" spans="1:1" x14ac:dyDescent="0.25">
      <c r="A544" s="27"/>
    </row>
    <row r="545" spans="1:1" x14ac:dyDescent="0.25">
      <c r="A545" s="27"/>
    </row>
    <row r="546" spans="1:1" x14ac:dyDescent="0.25">
      <c r="A546" s="27"/>
    </row>
    <row r="547" spans="1:1" x14ac:dyDescent="0.25">
      <c r="A547" s="27"/>
    </row>
    <row r="548" spans="1:1" x14ac:dyDescent="0.25">
      <c r="A548" s="27"/>
    </row>
    <row r="549" spans="1:1" x14ac:dyDescent="0.25">
      <c r="A549" s="27"/>
    </row>
    <row r="550" spans="1:1" x14ac:dyDescent="0.25">
      <c r="A550" s="27"/>
    </row>
    <row r="551" spans="1:1" x14ac:dyDescent="0.25">
      <c r="A551" s="27"/>
    </row>
    <row r="552" spans="1:1" x14ac:dyDescent="0.25">
      <c r="A552" s="27"/>
    </row>
    <row r="553" spans="1:1" x14ac:dyDescent="0.25">
      <c r="A553" s="27"/>
    </row>
    <row r="554" spans="1:1" x14ac:dyDescent="0.25">
      <c r="A554" s="27"/>
    </row>
    <row r="555" spans="1:1" x14ac:dyDescent="0.25">
      <c r="A555" s="27"/>
    </row>
    <row r="556" spans="1:1" x14ac:dyDescent="0.25">
      <c r="A556" s="27"/>
    </row>
    <row r="557" spans="1:1" x14ac:dyDescent="0.25">
      <c r="A557" s="27"/>
    </row>
    <row r="558" spans="1:1" x14ac:dyDescent="0.25">
      <c r="A558" s="27"/>
    </row>
    <row r="559" spans="1:1" x14ac:dyDescent="0.25">
      <c r="A559" s="27"/>
    </row>
    <row r="560" spans="1:1" x14ac:dyDescent="0.25">
      <c r="A560" s="27"/>
    </row>
    <row r="561" spans="1:1" x14ac:dyDescent="0.25">
      <c r="A561" s="27"/>
    </row>
    <row r="562" spans="1:1" x14ac:dyDescent="0.25">
      <c r="A562" s="27"/>
    </row>
    <row r="563" spans="1:1" x14ac:dyDescent="0.25">
      <c r="A563" s="27"/>
    </row>
    <row r="564" spans="1:1" x14ac:dyDescent="0.25">
      <c r="A564" s="27"/>
    </row>
    <row r="565" spans="1:1" x14ac:dyDescent="0.25">
      <c r="A565" s="27"/>
    </row>
    <row r="566" spans="1:1" x14ac:dyDescent="0.25">
      <c r="A566" s="27"/>
    </row>
    <row r="567" spans="1:1" x14ac:dyDescent="0.25">
      <c r="A567" s="27"/>
    </row>
    <row r="568" spans="1:1" x14ac:dyDescent="0.25">
      <c r="A568" s="27"/>
    </row>
    <row r="569" spans="1:1" x14ac:dyDescent="0.25">
      <c r="A569" s="27"/>
    </row>
    <row r="570" spans="1:1" x14ac:dyDescent="0.25">
      <c r="A570" s="27"/>
    </row>
    <row r="571" spans="1:1" x14ac:dyDescent="0.25">
      <c r="A571" s="27"/>
    </row>
    <row r="572" spans="1:1" x14ac:dyDescent="0.25">
      <c r="A572" s="27"/>
    </row>
    <row r="573" spans="1:1" x14ac:dyDescent="0.25">
      <c r="A573" s="27"/>
    </row>
    <row r="574" spans="1:1" x14ac:dyDescent="0.25">
      <c r="A574" s="27"/>
    </row>
    <row r="575" spans="1:1" x14ac:dyDescent="0.25">
      <c r="A575" s="27"/>
    </row>
    <row r="576" spans="1:1" x14ac:dyDescent="0.25">
      <c r="A576" s="27"/>
    </row>
    <row r="577" spans="1:1" x14ac:dyDescent="0.25">
      <c r="A577" s="27"/>
    </row>
    <row r="578" spans="1:1" x14ac:dyDescent="0.25">
      <c r="A578" s="27"/>
    </row>
    <row r="579" spans="1:1" x14ac:dyDescent="0.25">
      <c r="A579" s="27"/>
    </row>
    <row r="580" spans="1:1" x14ac:dyDescent="0.25">
      <c r="A580" s="27"/>
    </row>
    <row r="581" spans="1:1" x14ac:dyDescent="0.25">
      <c r="A581" s="27"/>
    </row>
    <row r="582" spans="1:1" x14ac:dyDescent="0.25">
      <c r="A582" s="27"/>
    </row>
    <row r="583" spans="1:1" x14ac:dyDescent="0.25">
      <c r="A583" s="27"/>
    </row>
    <row r="584" spans="1:1" x14ac:dyDescent="0.25">
      <c r="A584" s="27"/>
    </row>
    <row r="585" spans="1:1" x14ac:dyDescent="0.25">
      <c r="A585" s="27"/>
    </row>
    <row r="586" spans="1:1" x14ac:dyDescent="0.25">
      <c r="A586" s="27"/>
    </row>
    <row r="587" spans="1:1" x14ac:dyDescent="0.25">
      <c r="A587" s="27"/>
    </row>
    <row r="588" spans="1:1" x14ac:dyDescent="0.25">
      <c r="A588" s="27"/>
    </row>
    <row r="589" spans="1:1" x14ac:dyDescent="0.25">
      <c r="A589" s="27"/>
    </row>
    <row r="590" spans="1:1" x14ac:dyDescent="0.25">
      <c r="A590" s="27"/>
    </row>
    <row r="591" spans="1:1" x14ac:dyDescent="0.25">
      <c r="A591" s="27"/>
    </row>
    <row r="592" spans="1:1" x14ac:dyDescent="0.25">
      <c r="A592" s="27"/>
    </row>
    <row r="593" spans="1:1" x14ac:dyDescent="0.25">
      <c r="A593" s="27"/>
    </row>
    <row r="594" spans="1:1" x14ac:dyDescent="0.25">
      <c r="A594" s="27"/>
    </row>
    <row r="595" spans="1:1" x14ac:dyDescent="0.25">
      <c r="A595" s="27"/>
    </row>
    <row r="596" spans="1:1" x14ac:dyDescent="0.25">
      <c r="A596" s="27"/>
    </row>
    <row r="597" spans="1:1" x14ac:dyDescent="0.25">
      <c r="A597" s="27"/>
    </row>
    <row r="598" spans="1:1" x14ac:dyDescent="0.25">
      <c r="A598" s="27"/>
    </row>
    <row r="599" spans="1:1" x14ac:dyDescent="0.25">
      <c r="A599" s="27"/>
    </row>
    <row r="600" spans="1:1" x14ac:dyDescent="0.25">
      <c r="A600" s="27"/>
    </row>
    <row r="601" spans="1:1" x14ac:dyDescent="0.25">
      <c r="A601" s="27"/>
    </row>
    <row r="602" spans="1:1" x14ac:dyDescent="0.25">
      <c r="A602" s="27"/>
    </row>
    <row r="603" spans="1:1" x14ac:dyDescent="0.25">
      <c r="A603" s="27"/>
    </row>
    <row r="604" spans="1:1" x14ac:dyDescent="0.25">
      <c r="A604" s="27"/>
    </row>
    <row r="605" spans="1:1" x14ac:dyDescent="0.25">
      <c r="A605" s="27"/>
    </row>
    <row r="606" spans="1:1" x14ac:dyDescent="0.25">
      <c r="A606" s="27"/>
    </row>
    <row r="607" spans="1:1" x14ac:dyDescent="0.25">
      <c r="A607" s="27"/>
    </row>
    <row r="608" spans="1:1" x14ac:dyDescent="0.25">
      <c r="A608" s="27"/>
    </row>
    <row r="609" spans="1:1" x14ac:dyDescent="0.25">
      <c r="A609" s="27"/>
    </row>
    <row r="610" spans="1:1" x14ac:dyDescent="0.25">
      <c r="A610" s="27"/>
    </row>
    <row r="611" spans="1:1" x14ac:dyDescent="0.25">
      <c r="A611" s="27"/>
    </row>
    <row r="612" spans="1:1" x14ac:dyDescent="0.25">
      <c r="A612" s="27"/>
    </row>
    <row r="613" spans="1:1" x14ac:dyDescent="0.25">
      <c r="A613" s="27"/>
    </row>
    <row r="614" spans="1:1" x14ac:dyDescent="0.25">
      <c r="A614" s="27"/>
    </row>
    <row r="615" spans="1:1" x14ac:dyDescent="0.25">
      <c r="A615" s="27"/>
    </row>
    <row r="616" spans="1:1" x14ac:dyDescent="0.25">
      <c r="A616" s="27"/>
    </row>
    <row r="617" spans="1:1" x14ac:dyDescent="0.25">
      <c r="A617" s="27"/>
    </row>
    <row r="618" spans="1:1" x14ac:dyDescent="0.25">
      <c r="A618" s="27"/>
    </row>
    <row r="619" spans="1:1" x14ac:dyDescent="0.25">
      <c r="A619" s="27"/>
    </row>
    <row r="620" spans="1:1" x14ac:dyDescent="0.25">
      <c r="A620" s="27"/>
    </row>
    <row r="621" spans="1:1" x14ac:dyDescent="0.25">
      <c r="A621" s="27"/>
    </row>
    <row r="622" spans="1:1" x14ac:dyDescent="0.25">
      <c r="A622" s="27"/>
    </row>
    <row r="623" spans="1:1" x14ac:dyDescent="0.25">
      <c r="A623" s="27"/>
    </row>
    <row r="624" spans="1:1" x14ac:dyDescent="0.25">
      <c r="A624" s="27"/>
    </row>
    <row r="625" spans="1:1" x14ac:dyDescent="0.25">
      <c r="A625" s="27"/>
    </row>
    <row r="626" spans="1:1" x14ac:dyDescent="0.25">
      <c r="A626" s="27"/>
    </row>
    <row r="627" spans="1:1" x14ac:dyDescent="0.25">
      <c r="A627" s="27"/>
    </row>
    <row r="628" spans="1:1" x14ac:dyDescent="0.25">
      <c r="A628" s="27"/>
    </row>
    <row r="629" spans="1:1" x14ac:dyDescent="0.25">
      <c r="A629" s="27"/>
    </row>
    <row r="630" spans="1:1" x14ac:dyDescent="0.25">
      <c r="A630" s="27"/>
    </row>
    <row r="631" spans="1:1" x14ac:dyDescent="0.25">
      <c r="A631" s="27"/>
    </row>
    <row r="632" spans="1:1" x14ac:dyDescent="0.25">
      <c r="A632" s="27"/>
    </row>
    <row r="633" spans="1:1" x14ac:dyDescent="0.25">
      <c r="A633" s="27"/>
    </row>
    <row r="634" spans="1:1" x14ac:dyDescent="0.25">
      <c r="A634" s="27"/>
    </row>
    <row r="635" spans="1:1" x14ac:dyDescent="0.25">
      <c r="A635" s="27"/>
    </row>
    <row r="636" spans="1:1" x14ac:dyDescent="0.25">
      <c r="A636" s="27"/>
    </row>
    <row r="637" spans="1:1" x14ac:dyDescent="0.25">
      <c r="A637" s="27"/>
    </row>
    <row r="638" spans="1:1" x14ac:dyDescent="0.25">
      <c r="A638" s="27"/>
    </row>
    <row r="639" spans="1:1" x14ac:dyDescent="0.25">
      <c r="A639" s="27"/>
    </row>
    <row r="640" spans="1:1" x14ac:dyDescent="0.25">
      <c r="A640" s="27"/>
    </row>
    <row r="641" spans="1:1" x14ac:dyDescent="0.25">
      <c r="A641" s="27"/>
    </row>
    <row r="642" spans="1:1" x14ac:dyDescent="0.25">
      <c r="A642" s="27"/>
    </row>
    <row r="643" spans="1:1" x14ac:dyDescent="0.25">
      <c r="A643" s="27"/>
    </row>
    <row r="644" spans="1:1" x14ac:dyDescent="0.25">
      <c r="A644" s="27"/>
    </row>
    <row r="645" spans="1:1" x14ac:dyDescent="0.25">
      <c r="A645" s="27"/>
    </row>
    <row r="646" spans="1:1" x14ac:dyDescent="0.25">
      <c r="A646" s="27"/>
    </row>
    <row r="647" spans="1:1" x14ac:dyDescent="0.25">
      <c r="A647" s="27"/>
    </row>
    <row r="648" spans="1:1" x14ac:dyDescent="0.25">
      <c r="A648" s="27"/>
    </row>
    <row r="649" spans="1:1" x14ac:dyDescent="0.25">
      <c r="A649" s="27"/>
    </row>
    <row r="650" spans="1:1" x14ac:dyDescent="0.25">
      <c r="A650" s="27"/>
    </row>
    <row r="651" spans="1:1" x14ac:dyDescent="0.25">
      <c r="A651" s="27"/>
    </row>
    <row r="652" spans="1:1" x14ac:dyDescent="0.25">
      <c r="A652" s="27"/>
    </row>
    <row r="653" spans="1:1" x14ac:dyDescent="0.25">
      <c r="A653" s="27"/>
    </row>
    <row r="654" spans="1:1" x14ac:dyDescent="0.25">
      <c r="A654" s="27"/>
    </row>
    <row r="655" spans="1:1" x14ac:dyDescent="0.25">
      <c r="A655" s="27"/>
    </row>
    <row r="656" spans="1:1" x14ac:dyDescent="0.25">
      <c r="A656" s="27"/>
    </row>
    <row r="657" spans="1:1" x14ac:dyDescent="0.25">
      <c r="A657" s="27"/>
    </row>
    <row r="658" spans="1:1" x14ac:dyDescent="0.25">
      <c r="A658" s="27"/>
    </row>
    <row r="659" spans="1:1" x14ac:dyDescent="0.25">
      <c r="A659" s="27"/>
    </row>
    <row r="660" spans="1:1" x14ac:dyDescent="0.25">
      <c r="A660" s="27"/>
    </row>
    <row r="661" spans="1:1" x14ac:dyDescent="0.25">
      <c r="A661" s="27"/>
    </row>
    <row r="662" spans="1:1" x14ac:dyDescent="0.25">
      <c r="A662" s="27"/>
    </row>
    <row r="663" spans="1:1" x14ac:dyDescent="0.25">
      <c r="A663" s="27"/>
    </row>
    <row r="664" spans="1:1" x14ac:dyDescent="0.25">
      <c r="A664" s="27"/>
    </row>
    <row r="665" spans="1:1" x14ac:dyDescent="0.25">
      <c r="A665" s="27"/>
    </row>
    <row r="666" spans="1:1" x14ac:dyDescent="0.25">
      <c r="A666" s="27"/>
    </row>
    <row r="667" spans="1:1" x14ac:dyDescent="0.25">
      <c r="A667" s="27"/>
    </row>
    <row r="668" spans="1:1" x14ac:dyDescent="0.25">
      <c r="A668" s="27"/>
    </row>
    <row r="669" spans="1:1" x14ac:dyDescent="0.25">
      <c r="A669" s="27"/>
    </row>
    <row r="670" spans="1:1" x14ac:dyDescent="0.25">
      <c r="A670" s="27"/>
    </row>
    <row r="671" spans="1:1" x14ac:dyDescent="0.25">
      <c r="A671" s="27"/>
    </row>
    <row r="672" spans="1:1" x14ac:dyDescent="0.25">
      <c r="A672" s="27"/>
    </row>
    <row r="673" spans="1:1" x14ac:dyDescent="0.25">
      <c r="A673" s="27"/>
    </row>
    <row r="674" spans="1:1" x14ac:dyDescent="0.25">
      <c r="A674" s="27"/>
    </row>
    <row r="675" spans="1:1" x14ac:dyDescent="0.25">
      <c r="A675" s="27"/>
    </row>
    <row r="676" spans="1:1" x14ac:dyDescent="0.25">
      <c r="A676" s="27"/>
    </row>
    <row r="677" spans="1:1" x14ac:dyDescent="0.25">
      <c r="A677" s="27"/>
    </row>
    <row r="678" spans="1:1" x14ac:dyDescent="0.25">
      <c r="A678" s="27"/>
    </row>
    <row r="679" spans="1:1" x14ac:dyDescent="0.25">
      <c r="A679" s="27"/>
    </row>
    <row r="680" spans="1:1" x14ac:dyDescent="0.25">
      <c r="A680" s="27"/>
    </row>
    <row r="681" spans="1:1" x14ac:dyDescent="0.25">
      <c r="A681" s="27"/>
    </row>
    <row r="682" spans="1:1" x14ac:dyDescent="0.25">
      <c r="A682" s="27"/>
    </row>
    <row r="683" spans="1:1" x14ac:dyDescent="0.25">
      <c r="A683" s="27"/>
    </row>
    <row r="684" spans="1:1" x14ac:dyDescent="0.25">
      <c r="A684" s="27"/>
    </row>
    <row r="685" spans="1:1" x14ac:dyDescent="0.25">
      <c r="A685" s="27"/>
    </row>
    <row r="686" spans="1:1" x14ac:dyDescent="0.25">
      <c r="A686" s="27"/>
    </row>
    <row r="687" spans="1:1" x14ac:dyDescent="0.25">
      <c r="A687" s="27"/>
    </row>
    <row r="688" spans="1:1" x14ac:dyDescent="0.25">
      <c r="A688" s="27"/>
    </row>
    <row r="689" spans="1:1" x14ac:dyDescent="0.25">
      <c r="A689" s="27"/>
    </row>
    <row r="690" spans="1:1" x14ac:dyDescent="0.25">
      <c r="A690" s="27"/>
    </row>
    <row r="691" spans="1:1" x14ac:dyDescent="0.25">
      <c r="A691" s="27"/>
    </row>
    <row r="692" spans="1:1" x14ac:dyDescent="0.25">
      <c r="A692" s="27"/>
    </row>
    <row r="693" spans="1:1" x14ac:dyDescent="0.25">
      <c r="A693" s="27"/>
    </row>
    <row r="694" spans="1:1" x14ac:dyDescent="0.25">
      <c r="A694" s="27"/>
    </row>
    <row r="695" spans="1:1" x14ac:dyDescent="0.25">
      <c r="A695" s="27"/>
    </row>
    <row r="696" spans="1:1" x14ac:dyDescent="0.25">
      <c r="A696" s="27"/>
    </row>
    <row r="697" spans="1:1" x14ac:dyDescent="0.25">
      <c r="A697" s="27"/>
    </row>
    <row r="698" spans="1:1" x14ac:dyDescent="0.25">
      <c r="A698" s="27"/>
    </row>
    <row r="699" spans="1:1" x14ac:dyDescent="0.25">
      <c r="A699" s="27"/>
    </row>
    <row r="700" spans="1:1" x14ac:dyDescent="0.25">
      <c r="A700" s="27"/>
    </row>
    <row r="701" spans="1:1" x14ac:dyDescent="0.25">
      <c r="A701" s="27"/>
    </row>
    <row r="702" spans="1:1" x14ac:dyDescent="0.25">
      <c r="A702" s="27"/>
    </row>
    <row r="703" spans="1:1" x14ac:dyDescent="0.25">
      <c r="A703" s="27"/>
    </row>
    <row r="704" spans="1:1" x14ac:dyDescent="0.25">
      <c r="A704" s="27"/>
    </row>
    <row r="705" spans="1:1" x14ac:dyDescent="0.25">
      <c r="A705" s="27"/>
    </row>
    <row r="706" spans="1:1" x14ac:dyDescent="0.25">
      <c r="A706" s="27"/>
    </row>
    <row r="707" spans="1:1" x14ac:dyDescent="0.25">
      <c r="A707" s="27"/>
    </row>
    <row r="708" spans="1:1" x14ac:dyDescent="0.25">
      <c r="A708" s="27"/>
    </row>
    <row r="709" spans="1:1" x14ac:dyDescent="0.25">
      <c r="A709" s="27"/>
    </row>
    <row r="710" spans="1:1" x14ac:dyDescent="0.25">
      <c r="A710" s="27"/>
    </row>
    <row r="711" spans="1:1" x14ac:dyDescent="0.25">
      <c r="A711" s="27"/>
    </row>
    <row r="712" spans="1:1" x14ac:dyDescent="0.25">
      <c r="A712" s="27"/>
    </row>
    <row r="713" spans="1:1" x14ac:dyDescent="0.25">
      <c r="A713" s="27"/>
    </row>
    <row r="714" spans="1:1" x14ac:dyDescent="0.25">
      <c r="A714" s="27"/>
    </row>
    <row r="715" spans="1:1" x14ac:dyDescent="0.25">
      <c r="A715" s="27"/>
    </row>
    <row r="716" spans="1:1" x14ac:dyDescent="0.25">
      <c r="A716" s="27"/>
    </row>
    <row r="717" spans="1:1" x14ac:dyDescent="0.25">
      <c r="A717" s="27"/>
    </row>
    <row r="718" spans="1:1" x14ac:dyDescent="0.25">
      <c r="A718" s="27"/>
    </row>
    <row r="719" spans="1:1" x14ac:dyDescent="0.25">
      <c r="A719" s="27"/>
    </row>
    <row r="720" spans="1:1" x14ac:dyDescent="0.25">
      <c r="A720" s="27"/>
    </row>
    <row r="721" spans="1:1" x14ac:dyDescent="0.25">
      <c r="A721" s="27"/>
    </row>
    <row r="722" spans="1:1" x14ac:dyDescent="0.25">
      <c r="A722" s="27"/>
    </row>
    <row r="723" spans="1:1" x14ac:dyDescent="0.25">
      <c r="A723" s="27"/>
    </row>
    <row r="724" spans="1:1" x14ac:dyDescent="0.25">
      <c r="A724" s="27"/>
    </row>
    <row r="725" spans="1:1" x14ac:dyDescent="0.25">
      <c r="A725" s="27"/>
    </row>
    <row r="726" spans="1:1" x14ac:dyDescent="0.25">
      <c r="A726" s="27"/>
    </row>
    <row r="727" spans="1:1" x14ac:dyDescent="0.25">
      <c r="A727" s="27"/>
    </row>
    <row r="728" spans="1:1" x14ac:dyDescent="0.25">
      <c r="A728" s="27"/>
    </row>
    <row r="729" spans="1:1" x14ac:dyDescent="0.25">
      <c r="A729" s="27"/>
    </row>
    <row r="730" spans="1:1" x14ac:dyDescent="0.25">
      <c r="A730" s="27"/>
    </row>
    <row r="731" spans="1:1" x14ac:dyDescent="0.25">
      <c r="A731" s="27"/>
    </row>
    <row r="732" spans="1:1" x14ac:dyDescent="0.25">
      <c r="A732" s="27"/>
    </row>
    <row r="733" spans="1:1" x14ac:dyDescent="0.25">
      <c r="A733" s="27"/>
    </row>
    <row r="734" spans="1:1" x14ac:dyDescent="0.25">
      <c r="A734" s="27"/>
    </row>
    <row r="735" spans="1:1" x14ac:dyDescent="0.25">
      <c r="A735" s="27"/>
    </row>
    <row r="736" spans="1:1" x14ac:dyDescent="0.25">
      <c r="A736" s="27"/>
    </row>
    <row r="737" spans="1:1" x14ac:dyDescent="0.25">
      <c r="A737" s="27"/>
    </row>
    <row r="738" spans="1:1" x14ac:dyDescent="0.25">
      <c r="A738" s="27"/>
    </row>
    <row r="739" spans="1:1" x14ac:dyDescent="0.25">
      <c r="A739" s="27"/>
    </row>
    <row r="740" spans="1:1" x14ac:dyDescent="0.25">
      <c r="A740" s="27"/>
    </row>
    <row r="741" spans="1:1" x14ac:dyDescent="0.25">
      <c r="A741" s="27"/>
    </row>
    <row r="742" spans="1:1" x14ac:dyDescent="0.25">
      <c r="A742" s="27"/>
    </row>
    <row r="743" spans="1:1" x14ac:dyDescent="0.25">
      <c r="A743" s="27"/>
    </row>
    <row r="744" spans="1:1" x14ac:dyDescent="0.25">
      <c r="A744" s="27"/>
    </row>
    <row r="745" spans="1:1" x14ac:dyDescent="0.25">
      <c r="A745" s="27"/>
    </row>
    <row r="746" spans="1:1" x14ac:dyDescent="0.25">
      <c r="A746" s="27"/>
    </row>
    <row r="747" spans="1:1" x14ac:dyDescent="0.25">
      <c r="A747" s="27"/>
    </row>
    <row r="748" spans="1:1" x14ac:dyDescent="0.25">
      <c r="A748" s="27"/>
    </row>
    <row r="749" spans="1:1" x14ac:dyDescent="0.25">
      <c r="A749" s="27"/>
    </row>
    <row r="750" spans="1:1" x14ac:dyDescent="0.25">
      <c r="A750" s="27"/>
    </row>
    <row r="751" spans="1:1" x14ac:dyDescent="0.25">
      <c r="A751" s="27"/>
    </row>
    <row r="752" spans="1:1" x14ac:dyDescent="0.25">
      <c r="A752" s="27"/>
    </row>
    <row r="753" spans="1:1" x14ac:dyDescent="0.25">
      <c r="A753" s="27"/>
    </row>
    <row r="754" spans="1:1" x14ac:dyDescent="0.25">
      <c r="A754" s="27"/>
    </row>
    <row r="755" spans="1:1" x14ac:dyDescent="0.25">
      <c r="A755" s="27"/>
    </row>
    <row r="756" spans="1:1" x14ac:dyDescent="0.25">
      <c r="A756" s="27"/>
    </row>
    <row r="757" spans="1:1" x14ac:dyDescent="0.25">
      <c r="A757" s="27"/>
    </row>
    <row r="758" spans="1:1" x14ac:dyDescent="0.25">
      <c r="A758" s="27"/>
    </row>
    <row r="759" spans="1:1" x14ac:dyDescent="0.25">
      <c r="A759" s="27"/>
    </row>
    <row r="760" spans="1:1" x14ac:dyDescent="0.25">
      <c r="A760" s="27"/>
    </row>
    <row r="761" spans="1:1" x14ac:dyDescent="0.25">
      <c r="A761" s="27"/>
    </row>
    <row r="762" spans="1:1" x14ac:dyDescent="0.25">
      <c r="A762" s="27"/>
    </row>
    <row r="763" spans="1:1" x14ac:dyDescent="0.25">
      <c r="A763" s="27"/>
    </row>
    <row r="764" spans="1:1" x14ac:dyDescent="0.25">
      <c r="A764" s="27"/>
    </row>
    <row r="765" spans="1:1" x14ac:dyDescent="0.25">
      <c r="A765" s="27"/>
    </row>
    <row r="766" spans="1:1" x14ac:dyDescent="0.25">
      <c r="A766" s="27"/>
    </row>
    <row r="767" spans="1:1" x14ac:dyDescent="0.25">
      <c r="A767" s="27"/>
    </row>
    <row r="768" spans="1:1" x14ac:dyDescent="0.25">
      <c r="A768" s="27"/>
    </row>
    <row r="769" spans="1:1" x14ac:dyDescent="0.25">
      <c r="A769" s="27"/>
    </row>
    <row r="770" spans="1:1" x14ac:dyDescent="0.25">
      <c r="A770" s="27"/>
    </row>
    <row r="771" spans="1:1" x14ac:dyDescent="0.25">
      <c r="A771" s="27"/>
    </row>
    <row r="772" spans="1:1" x14ac:dyDescent="0.25">
      <c r="A772" s="27"/>
    </row>
    <row r="773" spans="1:1" x14ac:dyDescent="0.25">
      <c r="A773" s="27"/>
    </row>
    <row r="774" spans="1:1" x14ac:dyDescent="0.25">
      <c r="A774" s="27"/>
    </row>
    <row r="775" spans="1:1" x14ac:dyDescent="0.25">
      <c r="A775" s="27"/>
    </row>
    <row r="776" spans="1:1" x14ac:dyDescent="0.25">
      <c r="A776" s="27"/>
    </row>
    <row r="777" spans="1:1" x14ac:dyDescent="0.25">
      <c r="A777" s="27"/>
    </row>
    <row r="778" spans="1:1" x14ac:dyDescent="0.25">
      <c r="A778" s="27"/>
    </row>
    <row r="779" spans="1:1" x14ac:dyDescent="0.25">
      <c r="A779" s="27"/>
    </row>
    <row r="780" spans="1:1" x14ac:dyDescent="0.25">
      <c r="A780" s="27"/>
    </row>
    <row r="781" spans="1:1" x14ac:dyDescent="0.25">
      <c r="A781" s="27"/>
    </row>
    <row r="782" spans="1:1" x14ac:dyDescent="0.25">
      <c r="A782" s="27"/>
    </row>
    <row r="783" spans="1:1" x14ac:dyDescent="0.25">
      <c r="A783" s="27"/>
    </row>
    <row r="784" spans="1:1" x14ac:dyDescent="0.25">
      <c r="A784" s="27"/>
    </row>
    <row r="785" spans="1:1" x14ac:dyDescent="0.25">
      <c r="A785" s="27"/>
    </row>
    <row r="786" spans="1:1" x14ac:dyDescent="0.25">
      <c r="A786" s="27"/>
    </row>
    <row r="787" spans="1:1" x14ac:dyDescent="0.25">
      <c r="A787" s="27"/>
    </row>
    <row r="788" spans="1:1" x14ac:dyDescent="0.25">
      <c r="A788" s="27"/>
    </row>
    <row r="789" spans="1:1" x14ac:dyDescent="0.25">
      <c r="A789" s="27"/>
    </row>
    <row r="790" spans="1:1" x14ac:dyDescent="0.25">
      <c r="A790" s="27"/>
    </row>
    <row r="791" spans="1:1" x14ac:dyDescent="0.25">
      <c r="A791" s="27"/>
    </row>
    <row r="792" spans="1:1" x14ac:dyDescent="0.25">
      <c r="A792" s="27"/>
    </row>
    <row r="793" spans="1:1" x14ac:dyDescent="0.25">
      <c r="A793" s="27"/>
    </row>
    <row r="794" spans="1:1" x14ac:dyDescent="0.25">
      <c r="A794" s="27"/>
    </row>
    <row r="795" spans="1:1" x14ac:dyDescent="0.25">
      <c r="A795" s="27"/>
    </row>
    <row r="796" spans="1:1" x14ac:dyDescent="0.25">
      <c r="A796" s="27"/>
    </row>
    <row r="797" spans="1:1" x14ac:dyDescent="0.25">
      <c r="A797" s="27"/>
    </row>
    <row r="798" spans="1:1" x14ac:dyDescent="0.25">
      <c r="A798" s="27"/>
    </row>
    <row r="799" spans="1:1" x14ac:dyDescent="0.25">
      <c r="A799" s="27"/>
    </row>
    <row r="800" spans="1:1" x14ac:dyDescent="0.25">
      <c r="A800" s="27"/>
    </row>
    <row r="801" spans="1:1" x14ac:dyDescent="0.25">
      <c r="A801" s="27"/>
    </row>
    <row r="802" spans="1:1" x14ac:dyDescent="0.25">
      <c r="A802" s="27"/>
    </row>
    <row r="803" spans="1:1" x14ac:dyDescent="0.25">
      <c r="A803" s="27"/>
    </row>
    <row r="804" spans="1:1" x14ac:dyDescent="0.25">
      <c r="A804" s="27"/>
    </row>
    <row r="805" spans="1:1" x14ac:dyDescent="0.25">
      <c r="A805" s="27"/>
    </row>
    <row r="806" spans="1:1" x14ac:dyDescent="0.25">
      <c r="A806" s="27"/>
    </row>
    <row r="807" spans="1:1" x14ac:dyDescent="0.25">
      <c r="A807" s="27"/>
    </row>
    <row r="808" spans="1:1" x14ac:dyDescent="0.25">
      <c r="A808" s="27"/>
    </row>
    <row r="809" spans="1:1" x14ac:dyDescent="0.25">
      <c r="A809" s="27"/>
    </row>
    <row r="810" spans="1:1" x14ac:dyDescent="0.25">
      <c r="A810" s="27"/>
    </row>
    <row r="811" spans="1:1" x14ac:dyDescent="0.25">
      <c r="A811" s="27"/>
    </row>
    <row r="812" spans="1:1" x14ac:dyDescent="0.25">
      <c r="A812" s="27"/>
    </row>
    <row r="813" spans="1:1" x14ac:dyDescent="0.25">
      <c r="A813" s="27"/>
    </row>
    <row r="814" spans="1:1" x14ac:dyDescent="0.25">
      <c r="A814" s="27"/>
    </row>
    <row r="815" spans="1:1" x14ac:dyDescent="0.25">
      <c r="A815" s="27"/>
    </row>
    <row r="816" spans="1:1" x14ac:dyDescent="0.25">
      <c r="A816" s="27"/>
    </row>
    <row r="817" spans="1:1" x14ac:dyDescent="0.25">
      <c r="A817" s="27"/>
    </row>
    <row r="818" spans="1:1" x14ac:dyDescent="0.25">
      <c r="A818" s="27"/>
    </row>
    <row r="819" spans="1:1" x14ac:dyDescent="0.25">
      <c r="A819" s="27"/>
    </row>
    <row r="820" spans="1:1" x14ac:dyDescent="0.25">
      <c r="A820" s="27"/>
    </row>
    <row r="821" spans="1:1" x14ac:dyDescent="0.25">
      <c r="A821" s="27"/>
    </row>
    <row r="822" spans="1:1" x14ac:dyDescent="0.25">
      <c r="A822" s="27"/>
    </row>
    <row r="823" spans="1:1" x14ac:dyDescent="0.25">
      <c r="A823" s="27"/>
    </row>
    <row r="824" spans="1:1" x14ac:dyDescent="0.25">
      <c r="A824" s="27"/>
    </row>
    <row r="825" spans="1:1" x14ac:dyDescent="0.25">
      <c r="A825" s="27"/>
    </row>
    <row r="826" spans="1:1" x14ac:dyDescent="0.25">
      <c r="A826" s="27"/>
    </row>
    <row r="827" spans="1:1" x14ac:dyDescent="0.25">
      <c r="A827" s="27"/>
    </row>
    <row r="828" spans="1:1" x14ac:dyDescent="0.25">
      <c r="A828" s="27"/>
    </row>
    <row r="829" spans="1:1" x14ac:dyDescent="0.25">
      <c r="A829" s="27"/>
    </row>
    <row r="830" spans="1:1" x14ac:dyDescent="0.25">
      <c r="A830" s="27"/>
    </row>
    <row r="831" spans="1:1" x14ac:dyDescent="0.25">
      <c r="A831" s="27"/>
    </row>
    <row r="832" spans="1:1" x14ac:dyDescent="0.25">
      <c r="A832" s="27"/>
    </row>
    <row r="833" spans="1:1" x14ac:dyDescent="0.25">
      <c r="A833" s="27"/>
    </row>
    <row r="834" spans="1:1" x14ac:dyDescent="0.25">
      <c r="A834" s="27"/>
    </row>
    <row r="835" spans="1:1" x14ac:dyDescent="0.25">
      <c r="A835" s="27"/>
    </row>
    <row r="836" spans="1:1" x14ac:dyDescent="0.25">
      <c r="A836" s="27"/>
    </row>
    <row r="837" spans="1:1" x14ac:dyDescent="0.25">
      <c r="A837" s="27"/>
    </row>
    <row r="838" spans="1:1" x14ac:dyDescent="0.25">
      <c r="A838" s="27"/>
    </row>
    <row r="839" spans="1:1" x14ac:dyDescent="0.25">
      <c r="A839" s="27"/>
    </row>
    <row r="840" spans="1:1" x14ac:dyDescent="0.25">
      <c r="A840" s="27"/>
    </row>
    <row r="841" spans="1:1" x14ac:dyDescent="0.25">
      <c r="A841" s="27"/>
    </row>
    <row r="842" spans="1:1" x14ac:dyDescent="0.25">
      <c r="A842" s="27"/>
    </row>
    <row r="843" spans="1:1" x14ac:dyDescent="0.25">
      <c r="A843" s="27"/>
    </row>
    <row r="844" spans="1:1" x14ac:dyDescent="0.25">
      <c r="A844" s="27"/>
    </row>
    <row r="845" spans="1:1" x14ac:dyDescent="0.25">
      <c r="A845" s="27"/>
    </row>
    <row r="846" spans="1:1" x14ac:dyDescent="0.25">
      <c r="A846" s="27"/>
    </row>
    <row r="847" spans="1:1" x14ac:dyDescent="0.25">
      <c r="A847" s="27"/>
    </row>
    <row r="848" spans="1:1" x14ac:dyDescent="0.25">
      <c r="A848" s="27"/>
    </row>
    <row r="849" spans="1:1" x14ac:dyDescent="0.25">
      <c r="A849" s="27"/>
    </row>
    <row r="850" spans="1:1" x14ac:dyDescent="0.25">
      <c r="A850" s="27"/>
    </row>
    <row r="851" spans="1:1" x14ac:dyDescent="0.25">
      <c r="A851" s="27"/>
    </row>
    <row r="852" spans="1:1" x14ac:dyDescent="0.25">
      <c r="A852" s="27"/>
    </row>
    <row r="853" spans="1:1" x14ac:dyDescent="0.25">
      <c r="A853" s="27"/>
    </row>
    <row r="854" spans="1:1" x14ac:dyDescent="0.25">
      <c r="A854" s="27"/>
    </row>
    <row r="855" spans="1:1" x14ac:dyDescent="0.25">
      <c r="A855" s="27"/>
    </row>
    <row r="856" spans="1:1" x14ac:dyDescent="0.25">
      <c r="A856" s="27"/>
    </row>
    <row r="857" spans="1:1" x14ac:dyDescent="0.25">
      <c r="A857" s="27"/>
    </row>
    <row r="858" spans="1:1" x14ac:dyDescent="0.25">
      <c r="A858" s="27"/>
    </row>
    <row r="859" spans="1:1" x14ac:dyDescent="0.25">
      <c r="A859" s="27"/>
    </row>
    <row r="860" spans="1:1" x14ac:dyDescent="0.25">
      <c r="A860" s="27"/>
    </row>
    <row r="861" spans="1:1" x14ac:dyDescent="0.25">
      <c r="A861" s="27"/>
    </row>
    <row r="862" spans="1:1" x14ac:dyDescent="0.25">
      <c r="A862" s="27"/>
    </row>
    <row r="863" spans="1:1" x14ac:dyDescent="0.25">
      <c r="A863" s="27"/>
    </row>
    <row r="864" spans="1:1" x14ac:dyDescent="0.25">
      <c r="A864" s="27"/>
    </row>
    <row r="865" spans="1:1" x14ac:dyDescent="0.25">
      <c r="A865" s="27"/>
    </row>
    <row r="866" spans="1:1" x14ac:dyDescent="0.25">
      <c r="A866" s="27"/>
    </row>
    <row r="867" spans="1:1" x14ac:dyDescent="0.25">
      <c r="A867" s="27"/>
    </row>
    <row r="868" spans="1:1" x14ac:dyDescent="0.25">
      <c r="A868" s="27"/>
    </row>
    <row r="869" spans="1:1" x14ac:dyDescent="0.25">
      <c r="A869" s="27"/>
    </row>
    <row r="870" spans="1:1" x14ac:dyDescent="0.25">
      <c r="A870" s="27"/>
    </row>
    <row r="871" spans="1:1" x14ac:dyDescent="0.25">
      <c r="A871" s="27"/>
    </row>
    <row r="872" spans="1:1" x14ac:dyDescent="0.25">
      <c r="A872" s="27"/>
    </row>
    <row r="873" spans="1:1" x14ac:dyDescent="0.25">
      <c r="A873" s="27"/>
    </row>
    <row r="874" spans="1:1" x14ac:dyDescent="0.25">
      <c r="A874" s="27"/>
    </row>
    <row r="875" spans="1:1" x14ac:dyDescent="0.25">
      <c r="A875" s="27"/>
    </row>
    <row r="876" spans="1:1" x14ac:dyDescent="0.25">
      <c r="A876" s="27"/>
    </row>
    <row r="877" spans="1:1" x14ac:dyDescent="0.25">
      <c r="A877" s="27"/>
    </row>
    <row r="878" spans="1:1" x14ac:dyDescent="0.25">
      <c r="A878" s="27"/>
    </row>
    <row r="879" spans="1:1" x14ac:dyDescent="0.25">
      <c r="A879" s="27"/>
    </row>
    <row r="880" spans="1:1" x14ac:dyDescent="0.25">
      <c r="A880" s="27"/>
    </row>
    <row r="881" spans="1:1" x14ac:dyDescent="0.25">
      <c r="A881" s="27"/>
    </row>
    <row r="882" spans="1:1" x14ac:dyDescent="0.25">
      <c r="A882" s="27"/>
    </row>
    <row r="883" spans="1:1" x14ac:dyDescent="0.25">
      <c r="A883" s="27"/>
    </row>
    <row r="884" spans="1:1" x14ac:dyDescent="0.25">
      <c r="A884" s="27"/>
    </row>
    <row r="885" spans="1:1" x14ac:dyDescent="0.25">
      <c r="A885" s="27"/>
    </row>
    <row r="886" spans="1:1" x14ac:dyDescent="0.25">
      <c r="A886" s="27"/>
    </row>
    <row r="887" spans="1:1" x14ac:dyDescent="0.25">
      <c r="A887" s="27"/>
    </row>
    <row r="888" spans="1:1" x14ac:dyDescent="0.25">
      <c r="A888" s="27"/>
    </row>
    <row r="889" spans="1:1" x14ac:dyDescent="0.25">
      <c r="A889" s="27"/>
    </row>
    <row r="890" spans="1:1" x14ac:dyDescent="0.25">
      <c r="A890" s="27"/>
    </row>
    <row r="891" spans="1:1" x14ac:dyDescent="0.25">
      <c r="A891" s="27"/>
    </row>
    <row r="892" spans="1:1" x14ac:dyDescent="0.25">
      <c r="A892" s="27"/>
    </row>
    <row r="893" spans="1:1" x14ac:dyDescent="0.25">
      <c r="A893" s="27"/>
    </row>
    <row r="894" spans="1:1" x14ac:dyDescent="0.25">
      <c r="A894" s="27"/>
    </row>
    <row r="895" spans="1:1" x14ac:dyDescent="0.25">
      <c r="A895" s="27"/>
    </row>
    <row r="896" spans="1:1" x14ac:dyDescent="0.25">
      <c r="A896" s="27"/>
    </row>
    <row r="897" spans="1:1" x14ac:dyDescent="0.25">
      <c r="A897" s="27"/>
    </row>
    <row r="898" spans="1:1" x14ac:dyDescent="0.25">
      <c r="A898" s="27"/>
    </row>
    <row r="899" spans="1:1" x14ac:dyDescent="0.25">
      <c r="A899" s="27"/>
    </row>
    <row r="900" spans="1:1" x14ac:dyDescent="0.25">
      <c r="A900" s="27"/>
    </row>
    <row r="901" spans="1:1" x14ac:dyDescent="0.25">
      <c r="A901" s="27"/>
    </row>
    <row r="902" spans="1:1" x14ac:dyDescent="0.25">
      <c r="A902" s="27"/>
    </row>
    <row r="903" spans="1:1" x14ac:dyDescent="0.25">
      <c r="A903" s="27"/>
    </row>
    <row r="904" spans="1:1" x14ac:dyDescent="0.25">
      <c r="A904" s="27"/>
    </row>
    <row r="905" spans="1:1" x14ac:dyDescent="0.25">
      <c r="A905" s="27"/>
    </row>
    <row r="906" spans="1:1" x14ac:dyDescent="0.25">
      <c r="A906" s="27"/>
    </row>
    <row r="907" spans="1:1" x14ac:dyDescent="0.25">
      <c r="A907" s="27"/>
    </row>
    <row r="908" spans="1:1" x14ac:dyDescent="0.25">
      <c r="A908" s="27"/>
    </row>
    <row r="909" spans="1:1" x14ac:dyDescent="0.25">
      <c r="A909" s="27"/>
    </row>
    <row r="910" spans="1:1" x14ac:dyDescent="0.25">
      <c r="A910" s="27"/>
    </row>
    <row r="911" spans="1:1" x14ac:dyDescent="0.25">
      <c r="A911" s="27"/>
    </row>
    <row r="912" spans="1:1" x14ac:dyDescent="0.25">
      <c r="A912" s="27"/>
    </row>
    <row r="913" spans="1:1" x14ac:dyDescent="0.25">
      <c r="A913" s="27"/>
    </row>
    <row r="914" spans="1:1" x14ac:dyDescent="0.25">
      <c r="A914" s="27"/>
    </row>
    <row r="915" spans="1:1" x14ac:dyDescent="0.25">
      <c r="A915" s="27"/>
    </row>
    <row r="916" spans="1:1" x14ac:dyDescent="0.25">
      <c r="A916" s="27"/>
    </row>
    <row r="917" spans="1:1" x14ac:dyDescent="0.25">
      <c r="A917" s="27"/>
    </row>
    <row r="918" spans="1:1" x14ac:dyDescent="0.25">
      <c r="A918" s="27"/>
    </row>
    <row r="919" spans="1:1" x14ac:dyDescent="0.25">
      <c r="A919" s="27"/>
    </row>
    <row r="920" spans="1:1" x14ac:dyDescent="0.25">
      <c r="A920" s="27"/>
    </row>
    <row r="921" spans="1:1" x14ac:dyDescent="0.25">
      <c r="A921" s="27"/>
    </row>
    <row r="922" spans="1:1" x14ac:dyDescent="0.25">
      <c r="A922" s="27"/>
    </row>
    <row r="923" spans="1:1" x14ac:dyDescent="0.25">
      <c r="A923" s="27"/>
    </row>
    <row r="924" spans="1:1" x14ac:dyDescent="0.25">
      <c r="A924" s="27"/>
    </row>
    <row r="925" spans="1:1" x14ac:dyDescent="0.25">
      <c r="A925" s="27"/>
    </row>
    <row r="926" spans="1:1" x14ac:dyDescent="0.25">
      <c r="A926" s="27"/>
    </row>
    <row r="927" spans="1:1" x14ac:dyDescent="0.25">
      <c r="A927" s="27"/>
    </row>
    <row r="928" spans="1:1" x14ac:dyDescent="0.25">
      <c r="A928" s="27"/>
    </row>
    <row r="929" spans="1:1" x14ac:dyDescent="0.25">
      <c r="A929" s="27"/>
    </row>
    <row r="930" spans="1:1" x14ac:dyDescent="0.25">
      <c r="A930" s="27"/>
    </row>
    <row r="931" spans="1:1" x14ac:dyDescent="0.25">
      <c r="A931" s="27"/>
    </row>
    <row r="932" spans="1:1" x14ac:dyDescent="0.25">
      <c r="A932" s="27"/>
    </row>
    <row r="933" spans="1:1" x14ac:dyDescent="0.25">
      <c r="A933" s="27"/>
    </row>
    <row r="934" spans="1:1" x14ac:dyDescent="0.25">
      <c r="A934" s="27"/>
    </row>
    <row r="935" spans="1:1" x14ac:dyDescent="0.25">
      <c r="A935" s="27"/>
    </row>
    <row r="936" spans="1:1" x14ac:dyDescent="0.25">
      <c r="A936" s="27"/>
    </row>
    <row r="937" spans="1:1" x14ac:dyDescent="0.25">
      <c r="A937" s="27"/>
    </row>
    <row r="938" spans="1:1" x14ac:dyDescent="0.25">
      <c r="A938" s="27"/>
    </row>
    <row r="939" spans="1:1" x14ac:dyDescent="0.25">
      <c r="A939" s="27"/>
    </row>
    <row r="940" spans="1:1" x14ac:dyDescent="0.25">
      <c r="A940" s="27"/>
    </row>
    <row r="941" spans="1:1" x14ac:dyDescent="0.25">
      <c r="A941" s="27"/>
    </row>
    <row r="942" spans="1:1" x14ac:dyDescent="0.25">
      <c r="A942" s="27"/>
    </row>
    <row r="943" spans="1:1" x14ac:dyDescent="0.25">
      <c r="A943" s="27"/>
    </row>
    <row r="944" spans="1:1" x14ac:dyDescent="0.25">
      <c r="A944" s="27"/>
    </row>
    <row r="945" spans="1:1" x14ac:dyDescent="0.25">
      <c r="A945" s="27"/>
    </row>
    <row r="946" spans="1:1" x14ac:dyDescent="0.25">
      <c r="A946" s="27"/>
    </row>
    <row r="947" spans="1:1" x14ac:dyDescent="0.25">
      <c r="A947" s="27"/>
    </row>
    <row r="948" spans="1:1" x14ac:dyDescent="0.25">
      <c r="A948" s="27"/>
    </row>
    <row r="949" spans="1:1" x14ac:dyDescent="0.25">
      <c r="A949" s="27"/>
    </row>
    <row r="950" spans="1:1" x14ac:dyDescent="0.25">
      <c r="A950" s="27"/>
    </row>
    <row r="951" spans="1:1" x14ac:dyDescent="0.25">
      <c r="A951" s="27"/>
    </row>
    <row r="952" spans="1:1" x14ac:dyDescent="0.25">
      <c r="A952" s="27"/>
    </row>
    <row r="953" spans="1:1" x14ac:dyDescent="0.25">
      <c r="A953" s="27"/>
    </row>
    <row r="954" spans="1:1" x14ac:dyDescent="0.25">
      <c r="A954" s="27"/>
    </row>
    <row r="955" spans="1:1" x14ac:dyDescent="0.25">
      <c r="A955" s="27"/>
    </row>
    <row r="956" spans="1:1" x14ac:dyDescent="0.25">
      <c r="A956" s="27"/>
    </row>
    <row r="957" spans="1:1" x14ac:dyDescent="0.25">
      <c r="A957" s="27"/>
    </row>
    <row r="958" spans="1:1" x14ac:dyDescent="0.25">
      <c r="A958" s="27"/>
    </row>
    <row r="959" spans="1:1" x14ac:dyDescent="0.25">
      <c r="A959" s="2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8870D-BE7F-4CC9-87B1-77D1FB2CCB15}">
  <sheetPr>
    <tabColor theme="3"/>
  </sheetPr>
  <dimension ref="A1:E2002"/>
  <sheetViews>
    <sheetView tabSelected="1" workbookViewId="0">
      <selection activeCell="D3" sqref="D3"/>
    </sheetView>
  </sheetViews>
  <sheetFormatPr defaultRowHeight="11.5" x14ac:dyDescent="0.25"/>
  <cols>
    <col min="1" max="1" width="10.1640625" style="47" bestFit="1" customWidth="1"/>
    <col min="2" max="2" width="14.75" style="47" bestFit="1" customWidth="1"/>
    <col min="3" max="16384" width="8.6640625" style="47"/>
  </cols>
  <sheetData>
    <row r="1" spans="1:5" s="68" customFormat="1" ht="34.5" x14ac:dyDescent="0.25">
      <c r="A1" s="66" t="s">
        <v>27360</v>
      </c>
      <c r="B1" s="67" t="s">
        <v>27362</v>
      </c>
      <c r="C1" s="69" t="s">
        <v>27366</v>
      </c>
      <c r="D1" s="69" t="s">
        <v>27367</v>
      </c>
      <c r="E1" s="69" t="s">
        <v>27368</v>
      </c>
    </row>
    <row r="2" spans="1:5" x14ac:dyDescent="0.25">
      <c r="A2" s="48">
        <v>1</v>
      </c>
      <c r="B2" s="47" t="str">
        <f>INDEX('Classement des produits'!A:A,MATCH('Analyses produits'!A2,'Classement des produits'!C:C,0))</f>
        <v>1000022654</v>
      </c>
      <c r="C2" s="49">
        <f>SUMIFS(Reproting_ERPALIN!S:S,Reproting_ERPALIN!B:B,'Analyses produits'!B2,Reproting_ERPALIN!$N:$N,"&gt;"&amp;Parametres_Dates!$B$2,Reproting_ERPALIN!$N:$N,"&lt;="&amp;Parametres_Dates!$B$3)</f>
        <v>2219.8899999999994</v>
      </c>
      <c r="D2" s="49">
        <f>SUMIFS(Reproting_ERPALIN!AK:AK,Reproting_ERPALIN!B:B,'Analyses produits'!B2,Reproting_ERPALIN!$N:$N,"&gt;"&amp;Parametres_Dates!$B$2,Reproting_ERPALIN!$N:$N,"&lt;="&amp;Parametres_Dates!$B$3)</f>
        <v>474.32833333333355</v>
      </c>
      <c r="E2" s="70">
        <f>IFERROR(D2/C2,"n.a")</f>
        <v>0.2136719987627016</v>
      </c>
    </row>
    <row r="3" spans="1:5" x14ac:dyDescent="0.25">
      <c r="A3" s="48">
        <f>A2+1</f>
        <v>2</v>
      </c>
      <c r="B3" s="47" t="str">
        <f>INDEX('Classement des produits'!A:A,MATCH('Analyses produits'!A3,'Classement des produits'!C:C,0))</f>
        <v>IN-U40-1-BL</v>
      </c>
      <c r="C3" s="49">
        <f>SUMIFS(Reproting_ERPALIN!S:S,Reproting_ERPALIN!B:B,'Analyses produits'!B3,Reproting_ERPALIN!$N:$N,"&gt;"&amp;Parametres_Dates!$B$2,Reproting_ERPALIN!$N:$N,"&lt;="&amp;Parametres_Dates!$B$3)</f>
        <v>1426.9699999999989</v>
      </c>
      <c r="D3" s="49">
        <f>SUMIFS(Reproting_ERPALIN!AK:AK,Reproting_ERPALIN!B:B,'Analyses produits'!B3,Reproting_ERPALIN!$N:$N,"&gt;"&amp;Parametres_Dates!$B$2,Reproting_ERPALIN!$N:$N,"&lt;="&amp;Parametres_Dates!$B$3)</f>
        <v>799.71666666666636</v>
      </c>
      <c r="E3" s="70">
        <f t="shared" ref="E3:E66" si="0">IFERROR(D3/C3,"n.a")</f>
        <v>0.56042990859420094</v>
      </c>
    </row>
    <row r="4" spans="1:5" x14ac:dyDescent="0.25">
      <c r="A4" s="48">
        <f t="shared" ref="A4:A67" si="1">A3+1</f>
        <v>3</v>
      </c>
      <c r="B4" s="47" t="str">
        <f>INDEX('Classement des produits'!A:A,MATCH('Analyses produits'!A4,'Classement des produits'!C:C,0))</f>
        <v>IN-07X30</v>
      </c>
      <c r="C4" s="49">
        <f>SUMIFS(Reproting_ERPALIN!S:S,Reproting_ERPALIN!B:B,'Analyses produits'!B4,Reproting_ERPALIN!$N:$N,"&gt;"&amp;Parametres_Dates!$B$2,Reproting_ERPALIN!$N:$N,"&lt;="&amp;Parametres_Dates!$B$3)</f>
        <v>826.07457095709503</v>
      </c>
      <c r="D4" s="49">
        <f>SUMIFS(Reproting_ERPALIN!AK:AK,Reproting_ERPALIN!B:B,'Analyses produits'!B4,Reproting_ERPALIN!$N:$N,"&gt;"&amp;Parametres_Dates!$B$2,Reproting_ERPALIN!$N:$N,"&lt;="&amp;Parametres_Dates!$B$3)</f>
        <v>388.36959845984563</v>
      </c>
      <c r="E4" s="70">
        <f t="shared" si="0"/>
        <v>0.4701386680017014</v>
      </c>
    </row>
    <row r="5" spans="1:5" x14ac:dyDescent="0.25">
      <c r="A5" s="48">
        <f t="shared" si="1"/>
        <v>4</v>
      </c>
      <c r="B5" s="47" t="str">
        <f>INDEX('Classement des produits'!A:A,MATCH('Analyses produits'!A5,'Classement des produits'!C:C,0))</f>
        <v>IN-05X40</v>
      </c>
      <c r="C5" s="49">
        <f>SUMIFS(Reproting_ERPALIN!S:S,Reproting_ERPALIN!B:B,'Analyses produits'!B5,Reproting_ERPALIN!$N:$N,"&gt;"&amp;Parametres_Dates!$B$2,Reproting_ERPALIN!$N:$N,"&lt;="&amp;Parametres_Dates!$B$3)</f>
        <v>799.40833333333308</v>
      </c>
      <c r="D5" s="49">
        <f>SUMIFS(Reproting_ERPALIN!AK:AK,Reproting_ERPALIN!B:B,'Analyses produits'!B5,Reproting_ERPALIN!$N:$N,"&gt;"&amp;Parametres_Dates!$B$2,Reproting_ERPALIN!$N:$N,"&lt;="&amp;Parametres_Dates!$B$3)</f>
        <v>376.63749999999999</v>
      </c>
      <c r="E5" s="70">
        <f t="shared" si="0"/>
        <v>0.47114532623085836</v>
      </c>
    </row>
    <row r="6" spans="1:5" x14ac:dyDescent="0.25">
      <c r="A6" s="48">
        <f t="shared" si="1"/>
        <v>5</v>
      </c>
      <c r="B6" s="47" t="str">
        <f>INDEX('Classement des produits'!A:A,MATCH('Analyses produits'!A6,'Classement des produits'!C:C,0))</f>
        <v>IN-08X25</v>
      </c>
      <c r="C6" s="49">
        <f>SUMIFS(Reproting_ERPALIN!S:S,Reproting_ERPALIN!B:B,'Analyses produits'!B6,Reproting_ERPALIN!$N:$N,"&gt;"&amp;Parametres_Dates!$B$2,Reproting_ERPALIN!$N:$N,"&lt;="&amp;Parametres_Dates!$B$3)</f>
        <v>735.17333333333295</v>
      </c>
      <c r="D6" s="49">
        <f>SUMIFS(Reproting_ERPALIN!AK:AK,Reproting_ERPALIN!B:B,'Analyses produits'!B6,Reproting_ERPALIN!$N:$N,"&gt;"&amp;Parametres_Dates!$B$2,Reproting_ERPALIN!$N:$N,"&lt;="&amp;Parametres_Dates!$B$3)</f>
        <v>318.43222222222221</v>
      </c>
      <c r="E6" s="70">
        <f t="shared" si="0"/>
        <v>0.43313897251744127</v>
      </c>
    </row>
    <row r="7" spans="1:5" x14ac:dyDescent="0.25">
      <c r="A7" s="48">
        <f t="shared" si="1"/>
        <v>6</v>
      </c>
      <c r="B7" s="47" t="str">
        <f>INDEX('Classement des produits'!A:A,MATCH('Analyses produits'!A7,'Classement des produits'!C:C,0))</f>
        <v>1000021324</v>
      </c>
      <c r="C7" s="49">
        <f>SUMIFS(Reproting_ERPALIN!S:S,Reproting_ERPALIN!B:B,'Analyses produits'!B7,Reproting_ERPALIN!$N:$N,"&gt;"&amp;Parametres_Dates!$B$2,Reproting_ERPALIN!$N:$N,"&lt;="&amp;Parametres_Dates!$B$3)</f>
        <v>538.28</v>
      </c>
      <c r="D7" s="49">
        <f>SUMIFS(Reproting_ERPALIN!AK:AK,Reproting_ERPALIN!B:B,'Analyses produits'!B7,Reproting_ERPALIN!$N:$N,"&gt;"&amp;Parametres_Dates!$B$2,Reproting_ERPALIN!$N:$N,"&lt;="&amp;Parametres_Dates!$B$3)</f>
        <v>42.706666666666663</v>
      </c>
      <c r="E7" s="70">
        <f t="shared" si="0"/>
        <v>7.9339129573208489E-2</v>
      </c>
    </row>
    <row r="8" spans="1:5" x14ac:dyDescent="0.25">
      <c r="A8" s="48">
        <f t="shared" si="1"/>
        <v>7</v>
      </c>
      <c r="B8" s="47" t="str">
        <f>INDEX('Classement des produits'!A:A,MATCH('Analyses produits'!A8,'Classement des produits'!C:C,0))</f>
        <v>1000021327</v>
      </c>
      <c r="C8" s="49">
        <f>SUMIFS(Reproting_ERPALIN!S:S,Reproting_ERPALIN!B:B,'Analyses produits'!B8,Reproting_ERPALIN!$N:$N,"&gt;"&amp;Parametres_Dates!$B$2,Reproting_ERPALIN!$N:$N,"&lt;="&amp;Parametres_Dates!$B$3)</f>
        <v>531.20000000000005</v>
      </c>
      <c r="D8" s="49">
        <f>SUMIFS(Reproting_ERPALIN!AK:AK,Reproting_ERPALIN!B:B,'Analyses produits'!B8,Reproting_ERPALIN!$N:$N,"&gt;"&amp;Parametres_Dates!$B$2,Reproting_ERPALIN!$N:$N,"&lt;="&amp;Parametres_Dates!$B$3)</f>
        <v>78.756666666666661</v>
      </c>
      <c r="E8" s="70">
        <f t="shared" si="0"/>
        <v>0.14826179718875498</v>
      </c>
    </row>
    <row r="9" spans="1:5" x14ac:dyDescent="0.25">
      <c r="A9" s="48">
        <f t="shared" si="1"/>
        <v>8</v>
      </c>
      <c r="B9" s="47" t="str">
        <f>INDEX('Classement des produits'!A:A,MATCH('Analyses produits'!A9,'Classement des produits'!C:C,0))</f>
        <v>IN-U100-1-BL</v>
      </c>
      <c r="C9" s="49">
        <f>SUMIFS(Reproting_ERPALIN!S:S,Reproting_ERPALIN!B:B,'Analyses produits'!B9,Reproting_ERPALIN!$N:$N,"&gt;"&amp;Parametres_Dates!$B$2,Reproting_ERPALIN!$N:$N,"&lt;="&amp;Parametres_Dates!$B$3)</f>
        <v>529.89499999999987</v>
      </c>
      <c r="D9" s="49">
        <f>SUMIFS(Reproting_ERPALIN!AK:AK,Reproting_ERPALIN!B:B,'Analyses produits'!B9,Reproting_ERPALIN!$N:$N,"&gt;"&amp;Parametres_Dates!$B$2,Reproting_ERPALIN!$N:$N,"&lt;="&amp;Parametres_Dates!$B$3)</f>
        <v>324.15000000000003</v>
      </c>
      <c r="E9" s="70">
        <f t="shared" si="0"/>
        <v>0.61172496437973578</v>
      </c>
    </row>
    <row r="10" spans="1:5" x14ac:dyDescent="0.25">
      <c r="A10" s="48">
        <f t="shared" si="1"/>
        <v>9</v>
      </c>
      <c r="B10" s="47" t="str">
        <f>INDEX('Classement des produits'!A:A,MATCH('Analyses produits'!A10,'Classement des produits'!C:C,0))</f>
        <v>IN-08X50</v>
      </c>
      <c r="C10" s="49">
        <f>SUMIFS(Reproting_ERPALIN!S:S,Reproting_ERPALIN!B:B,'Analyses produits'!B10,Reproting_ERPALIN!$N:$N,"&gt;"&amp;Parametres_Dates!$B$2,Reproting_ERPALIN!$N:$N,"&lt;="&amp;Parametres_Dates!$B$3)</f>
        <v>512.84333333333348</v>
      </c>
      <c r="D10" s="49">
        <f>SUMIFS(Reproting_ERPALIN!AK:AK,Reproting_ERPALIN!B:B,'Analyses produits'!B10,Reproting_ERPALIN!$N:$N,"&gt;"&amp;Parametres_Dates!$B$2,Reproting_ERPALIN!$N:$N,"&lt;="&amp;Parametres_Dates!$B$3)</f>
        <v>261.00749999999994</v>
      </c>
      <c r="E10" s="70">
        <f t="shared" si="0"/>
        <v>0.5089419770820196</v>
      </c>
    </row>
    <row r="11" spans="1:5" x14ac:dyDescent="0.25">
      <c r="A11" s="48">
        <f t="shared" si="1"/>
        <v>10</v>
      </c>
      <c r="B11" s="47" t="str">
        <f>INDEX('Classement des produits'!A:A,MATCH('Analyses produits'!A11,'Classement des produits'!C:C,0))</f>
        <v>CH03010LL</v>
      </c>
      <c r="C11" s="49">
        <f>SUMIFS(Reproting_ERPALIN!S:S,Reproting_ERPALIN!B:B,'Analyses produits'!B11,Reproting_ERPALIN!$N:$N,"&gt;"&amp;Parametres_Dates!$B$2,Reproting_ERPALIN!$N:$N,"&lt;="&amp;Parametres_Dates!$B$3)</f>
        <v>394.73333333333312</v>
      </c>
      <c r="D11" s="49">
        <f>SUMIFS(Reproting_ERPALIN!AK:AK,Reproting_ERPALIN!B:B,'Analyses produits'!B11,Reproting_ERPALIN!$N:$N,"&gt;"&amp;Parametres_Dates!$B$2,Reproting_ERPALIN!$N:$N,"&lt;="&amp;Parametres_Dates!$B$3)</f>
        <v>91.720833333333303</v>
      </c>
      <c r="E11" s="70">
        <f t="shared" si="0"/>
        <v>0.23236150988008786</v>
      </c>
    </row>
    <row r="12" spans="1:5" x14ac:dyDescent="0.25">
      <c r="A12" s="48">
        <f t="shared" si="1"/>
        <v>11</v>
      </c>
      <c r="B12" s="47" t="str">
        <f>INDEX('Classement des produits'!A:A,MATCH('Analyses produits'!A12,'Classement des produits'!C:C,0))</f>
        <v>002ML-3CZ-SN</v>
      </c>
      <c r="C12" s="49">
        <f>SUMIFS(Reproting_ERPALIN!S:S,Reproting_ERPALIN!B:B,'Analyses produits'!B12,Reproting_ERPALIN!$N:$N,"&gt;"&amp;Parametres_Dates!$B$2,Reproting_ERPALIN!$N:$N,"&lt;="&amp;Parametres_Dates!$B$3)</f>
        <v>376.84833333333324</v>
      </c>
      <c r="D12" s="49">
        <f>SUMIFS(Reproting_ERPALIN!AK:AK,Reproting_ERPALIN!B:B,'Analyses produits'!B12,Reproting_ERPALIN!$N:$N,"&gt;"&amp;Parametres_Dates!$B$2,Reproting_ERPALIN!$N:$N,"&lt;="&amp;Parametres_Dates!$B$3)</f>
        <v>123.35055555555552</v>
      </c>
      <c r="E12" s="70">
        <f t="shared" si="0"/>
        <v>0.32732148359124724</v>
      </c>
    </row>
    <row r="13" spans="1:5" x14ac:dyDescent="0.25">
      <c r="A13" s="48">
        <f t="shared" si="1"/>
        <v>12</v>
      </c>
      <c r="B13" s="47" t="str">
        <f>INDEX('Classement des produits'!A:A,MATCH('Analyses produits'!A13,'Classement des produits'!C:C,0))</f>
        <v>32 820 00</v>
      </c>
      <c r="C13" s="49">
        <f>SUMIFS(Reproting_ERPALIN!S:S,Reproting_ERPALIN!B:B,'Analyses produits'!B13,Reproting_ERPALIN!$N:$N,"&gt;"&amp;Parametres_Dates!$B$2,Reproting_ERPALIN!$N:$N,"&lt;="&amp;Parametres_Dates!$B$3)</f>
        <v>355.67</v>
      </c>
      <c r="D13" s="49">
        <f>SUMIFS(Reproting_ERPALIN!AK:AK,Reproting_ERPALIN!B:B,'Analyses produits'!B13,Reproting_ERPALIN!$N:$N,"&gt;"&amp;Parametres_Dates!$B$2,Reproting_ERPALIN!$N:$N,"&lt;="&amp;Parametres_Dates!$B$3)</f>
        <v>98.903333333333336</v>
      </c>
      <c r="E13" s="70">
        <f t="shared" si="0"/>
        <v>0.27807611924911668</v>
      </c>
    </row>
    <row r="14" spans="1:5" x14ac:dyDescent="0.25">
      <c r="A14" s="48">
        <f t="shared" si="1"/>
        <v>13</v>
      </c>
      <c r="B14" s="47" t="str">
        <f>INDEX('Classement des produits'!A:A,MATCH('Analyses produits'!A14,'Classement des produits'!C:C,0))</f>
        <v>5310375210-02</v>
      </c>
      <c r="C14" s="49">
        <f>SUMIFS(Reproting_ERPALIN!S:S,Reproting_ERPALIN!B:B,'Analyses produits'!B14,Reproting_ERPALIN!$N:$N,"&gt;"&amp;Parametres_Dates!$B$2,Reproting_ERPALIN!$N:$N,"&lt;="&amp;Parametres_Dates!$B$3)</f>
        <v>337.59999999999997</v>
      </c>
      <c r="D14" s="49">
        <f>SUMIFS(Reproting_ERPALIN!AK:AK,Reproting_ERPALIN!B:B,'Analyses produits'!B14,Reproting_ERPALIN!$N:$N,"&gt;"&amp;Parametres_Dates!$B$2,Reproting_ERPALIN!$N:$N,"&lt;="&amp;Parametres_Dates!$B$3)</f>
        <v>101.54999999999998</v>
      </c>
      <c r="E14" s="70">
        <f t="shared" si="0"/>
        <v>0.30079976303317535</v>
      </c>
    </row>
    <row r="15" spans="1:5" x14ac:dyDescent="0.25">
      <c r="A15" s="48">
        <f t="shared" si="1"/>
        <v>14</v>
      </c>
      <c r="B15" s="47" t="str">
        <f>INDEX('Classement des produits'!A:A,MATCH('Analyses produits'!A15,'Classement des produits'!C:C,0))</f>
        <v>IN-12X50</v>
      </c>
      <c r="C15" s="49">
        <f>SUMIFS(Reproting_ERPALIN!S:S,Reproting_ERPALIN!B:B,'Analyses produits'!B15,Reproting_ERPALIN!$N:$N,"&gt;"&amp;Parametres_Dates!$B$2,Reproting_ERPALIN!$N:$N,"&lt;="&amp;Parametres_Dates!$B$3)</f>
        <v>327.90787878787881</v>
      </c>
      <c r="D15" s="49">
        <f>SUMIFS(Reproting_ERPALIN!AK:AK,Reproting_ERPALIN!B:B,'Analyses produits'!B15,Reproting_ERPALIN!$N:$N,"&gt;"&amp;Parametres_Dates!$B$2,Reproting_ERPALIN!$N:$N,"&lt;="&amp;Parametres_Dates!$B$3)</f>
        <v>151.96532828282832</v>
      </c>
      <c r="E15" s="70">
        <f t="shared" si="0"/>
        <v>0.46343908796754951</v>
      </c>
    </row>
    <row r="16" spans="1:5" x14ac:dyDescent="0.25">
      <c r="A16" s="48">
        <f t="shared" si="1"/>
        <v>15</v>
      </c>
      <c r="B16" s="47" t="str">
        <f>INDEX('Classement des produits'!A:A,MATCH('Analyses produits'!A16,'Classement des produits'!C:C,0))</f>
        <v>59156000280</v>
      </c>
      <c r="C16" s="49">
        <f>SUMIFS(Reproting_ERPALIN!S:S,Reproting_ERPALIN!B:B,'Analyses produits'!B16,Reproting_ERPALIN!$N:$N,"&gt;"&amp;Parametres_Dates!$B$2,Reproting_ERPALIN!$N:$N,"&lt;="&amp;Parametres_Dates!$B$3)</f>
        <v>326.88</v>
      </c>
      <c r="D16" s="49">
        <f>SUMIFS(Reproting_ERPALIN!AK:AK,Reproting_ERPALIN!B:B,'Analyses produits'!B16,Reproting_ERPALIN!$N:$N,"&gt;"&amp;Parametres_Dates!$B$2,Reproting_ERPALIN!$N:$N,"&lt;="&amp;Parametres_Dates!$B$3)</f>
        <v>63.483333333333363</v>
      </c>
      <c r="E16" s="70">
        <f t="shared" si="0"/>
        <v>0.19420990373633554</v>
      </c>
    </row>
    <row r="17" spans="1:5" x14ac:dyDescent="0.25">
      <c r="A17" s="48">
        <f t="shared" si="1"/>
        <v>16</v>
      </c>
      <c r="B17" s="47" t="str">
        <f>INDEX('Classement des produits'!A:A,MATCH('Analyses produits'!A17,'Classement des produits'!C:C,0))</f>
        <v>AT-SP-S 6</v>
      </c>
      <c r="C17" s="49">
        <f>SUMIFS(Reproting_ERPALIN!S:S,Reproting_ERPALIN!B:B,'Analyses produits'!B17,Reproting_ERPALIN!$N:$N,"&gt;"&amp;Parametres_Dates!$B$2,Reproting_ERPALIN!$N:$N,"&lt;="&amp;Parametres_Dates!$B$3)</f>
        <v>323.36</v>
      </c>
      <c r="D17" s="49">
        <f>SUMIFS(Reproting_ERPALIN!AK:AK,Reproting_ERPALIN!B:B,'Analyses produits'!B17,Reproting_ERPALIN!$N:$N,"&gt;"&amp;Parametres_Dates!$B$2,Reproting_ERPALIN!$N:$N,"&lt;="&amp;Parametres_Dates!$B$3)</f>
        <v>300.77999999999997</v>
      </c>
      <c r="E17" s="70">
        <f t="shared" si="0"/>
        <v>0.93017070757050957</v>
      </c>
    </row>
    <row r="18" spans="1:5" x14ac:dyDescent="0.25">
      <c r="A18" s="48">
        <f t="shared" si="1"/>
        <v>17</v>
      </c>
      <c r="B18" s="47" t="str">
        <f>INDEX('Classement des produits'!A:A,MATCH('Analyses produits'!A18,'Classement des produits'!C:C,0))</f>
        <v>1000021294</v>
      </c>
      <c r="C18" s="49">
        <f>SUMIFS(Reproting_ERPALIN!S:S,Reproting_ERPALIN!B:B,'Analyses produits'!B18,Reproting_ERPALIN!$N:$N,"&gt;"&amp;Parametres_Dates!$B$2,Reproting_ERPALIN!$N:$N,"&lt;="&amp;Parametres_Dates!$B$3)</f>
        <v>317.14999999999998</v>
      </c>
      <c r="D18" s="49">
        <f>SUMIFS(Reproting_ERPALIN!AK:AK,Reproting_ERPALIN!B:B,'Analyses produits'!B18,Reproting_ERPALIN!$N:$N,"&gt;"&amp;Parametres_Dates!$B$2,Reproting_ERPALIN!$N:$N,"&lt;="&amp;Parametres_Dates!$B$3)</f>
        <v>44.784999999999997</v>
      </c>
      <c r="E18" s="70">
        <f t="shared" si="0"/>
        <v>0.14121078354091124</v>
      </c>
    </row>
    <row r="19" spans="1:5" x14ac:dyDescent="0.25">
      <c r="A19" s="48">
        <f t="shared" si="1"/>
        <v>18</v>
      </c>
      <c r="B19" s="47" t="str">
        <f>INDEX('Classement des produits'!A:A,MATCH('Analyses produits'!A19,'Classement des produits'!C:C,0))</f>
        <v>1000021292</v>
      </c>
      <c r="C19" s="49">
        <f>SUMIFS(Reproting_ERPALIN!S:S,Reproting_ERPALIN!B:B,'Analyses produits'!B19,Reproting_ERPALIN!$N:$N,"&gt;"&amp;Parametres_Dates!$B$2,Reproting_ERPALIN!$N:$N,"&lt;="&amp;Parametres_Dates!$B$3)</f>
        <v>311.88</v>
      </c>
      <c r="D19" s="49">
        <f>SUMIFS(Reproting_ERPALIN!AK:AK,Reproting_ERPALIN!B:B,'Analyses produits'!B19,Reproting_ERPALIN!$N:$N,"&gt;"&amp;Parametres_Dates!$B$2,Reproting_ERPALIN!$N:$N,"&lt;="&amp;Parametres_Dates!$B$3)</f>
        <v>21.110000000000007</v>
      </c>
      <c r="E19" s="70">
        <f t="shared" si="0"/>
        <v>6.768628959856357E-2</v>
      </c>
    </row>
    <row r="20" spans="1:5" x14ac:dyDescent="0.25">
      <c r="A20" s="48">
        <f t="shared" si="1"/>
        <v>19</v>
      </c>
      <c r="B20" s="47" t="str">
        <f>INDEX('Classement des produits'!A:A,MATCH('Analyses produits'!A20,'Classement des produits'!C:C,0))</f>
        <v>IN-03X13</v>
      </c>
      <c r="C20" s="49">
        <f>SUMIFS(Reproting_ERPALIN!S:S,Reproting_ERPALIN!B:B,'Analyses produits'!B20,Reproting_ERPALIN!$N:$N,"&gt;"&amp;Parametres_Dates!$B$2,Reproting_ERPALIN!$N:$N,"&lt;="&amp;Parametres_Dates!$B$3)</f>
        <v>278.96000000000004</v>
      </c>
      <c r="D20" s="49">
        <f>SUMIFS(Reproting_ERPALIN!AK:AK,Reproting_ERPALIN!B:B,'Analyses produits'!B20,Reproting_ERPALIN!$N:$N,"&gt;"&amp;Parametres_Dates!$B$2,Reproting_ERPALIN!$N:$N,"&lt;="&amp;Parametres_Dates!$B$3)</f>
        <v>130.46999999999997</v>
      </c>
      <c r="E20" s="70">
        <f t="shared" si="0"/>
        <v>0.46770146257527945</v>
      </c>
    </row>
    <row r="21" spans="1:5" x14ac:dyDescent="0.25">
      <c r="A21" s="48">
        <f t="shared" si="1"/>
        <v>20</v>
      </c>
      <c r="B21" s="47" t="str">
        <f>INDEX('Classement des produits'!A:A,MATCH('Analyses produits'!A21,'Classement des produits'!C:C,0))</f>
        <v>413861</v>
      </c>
      <c r="C21" s="49">
        <f>SUMIFS(Reproting_ERPALIN!S:S,Reproting_ERPALIN!B:B,'Analyses produits'!B21,Reproting_ERPALIN!$N:$N,"&gt;"&amp;Parametres_Dates!$B$2,Reproting_ERPALIN!$N:$N,"&lt;="&amp;Parametres_Dates!$B$3)</f>
        <v>257.29999999999995</v>
      </c>
      <c r="D21" s="49">
        <f>SUMIFS(Reproting_ERPALIN!AK:AK,Reproting_ERPALIN!B:B,'Analyses produits'!B21,Reproting_ERPALIN!$N:$N,"&gt;"&amp;Parametres_Dates!$B$2,Reproting_ERPALIN!$N:$N,"&lt;="&amp;Parametres_Dates!$B$3)</f>
        <v>127.89999999999998</v>
      </c>
      <c r="E21" s="70">
        <f t="shared" si="0"/>
        <v>0.49708511465215699</v>
      </c>
    </row>
    <row r="22" spans="1:5" x14ac:dyDescent="0.25">
      <c r="A22" s="48">
        <f t="shared" si="1"/>
        <v>21</v>
      </c>
      <c r="B22" s="47" t="str">
        <f>INDEX('Classement des produits'!A:A,MATCH('Analyses produits'!A22,'Classement des produits'!C:C,0))</f>
        <v>160860</v>
      </c>
      <c r="C22" s="49">
        <f>SUMIFS(Reproting_ERPALIN!S:S,Reproting_ERPALIN!B:B,'Analyses produits'!B22,Reproting_ERPALIN!$N:$N,"&gt;"&amp;Parametres_Dates!$B$2,Reproting_ERPALIN!$N:$N,"&lt;="&amp;Parametres_Dates!$B$3)</f>
        <v>247.04000000000002</v>
      </c>
      <c r="D22" s="49">
        <f>SUMIFS(Reproting_ERPALIN!AK:AK,Reproting_ERPALIN!B:B,'Analyses produits'!B22,Reproting_ERPALIN!$N:$N,"&gt;"&amp;Parametres_Dates!$B$2,Reproting_ERPALIN!$N:$N,"&lt;="&amp;Parametres_Dates!$B$3)</f>
        <v>40.406666666666652</v>
      </c>
      <c r="E22" s="70">
        <f t="shared" si="0"/>
        <v>0.16356325561312601</v>
      </c>
    </row>
    <row r="23" spans="1:5" x14ac:dyDescent="0.25">
      <c r="A23" s="48">
        <f t="shared" si="1"/>
        <v>22</v>
      </c>
      <c r="B23" s="47" t="str">
        <f>INDEX('Classement des produits'!A:A,MATCH('Analyses produits'!A23,'Classement des produits'!C:C,0))</f>
        <v>752846</v>
      </c>
      <c r="C23" s="49">
        <f>SUMIFS(Reproting_ERPALIN!S:S,Reproting_ERPALIN!B:B,'Analyses produits'!B23,Reproting_ERPALIN!$N:$N,"&gt;"&amp;Parametres_Dates!$B$2,Reproting_ERPALIN!$N:$N,"&lt;="&amp;Parametres_Dates!$B$3)</f>
        <v>236.44000000000003</v>
      </c>
      <c r="D23" s="49">
        <f>SUMIFS(Reproting_ERPALIN!AK:AK,Reproting_ERPALIN!B:B,'Analyses produits'!B23,Reproting_ERPALIN!$N:$N,"&gt;"&amp;Parametres_Dates!$B$2,Reproting_ERPALIN!$N:$N,"&lt;="&amp;Parametres_Dates!$B$3)</f>
        <v>30.430000000000021</v>
      </c>
      <c r="E23" s="70">
        <f t="shared" si="0"/>
        <v>0.12870072745728312</v>
      </c>
    </row>
    <row r="24" spans="1:5" x14ac:dyDescent="0.25">
      <c r="A24" s="48">
        <f t="shared" si="1"/>
        <v>23</v>
      </c>
      <c r="B24" s="47" t="str">
        <f>INDEX('Classement des produits'!A:A,MATCH('Analyses produits'!A24,'Classement des produits'!C:C,0))</f>
        <v>MTN-XL</v>
      </c>
      <c r="C24" s="49">
        <f>SUMIFS(Reproting_ERPALIN!S:S,Reproting_ERPALIN!B:B,'Analyses produits'!B24,Reproting_ERPALIN!$N:$N,"&gt;"&amp;Parametres_Dates!$B$2,Reproting_ERPALIN!$N:$N,"&lt;="&amp;Parametres_Dates!$B$3)</f>
        <v>218.71999999999997</v>
      </c>
      <c r="D24" s="49">
        <f>SUMIFS(Reproting_ERPALIN!AK:AK,Reproting_ERPALIN!B:B,'Analyses produits'!B24,Reproting_ERPALIN!$N:$N,"&gt;"&amp;Parametres_Dates!$B$2,Reproting_ERPALIN!$N:$N,"&lt;="&amp;Parametres_Dates!$B$3)</f>
        <v>121.59666666666668</v>
      </c>
      <c r="E24" s="70">
        <f t="shared" si="0"/>
        <v>0.55594672031211911</v>
      </c>
    </row>
    <row r="25" spans="1:5" x14ac:dyDescent="0.25">
      <c r="A25" s="48">
        <f t="shared" si="1"/>
        <v>24</v>
      </c>
      <c r="B25" s="47" t="str">
        <f>INDEX('Classement des produits'!A:A,MATCH('Analyses produits'!A25,'Classement des produits'!C:C,0))</f>
        <v>IN-045X22</v>
      </c>
      <c r="C25" s="49">
        <f>SUMIFS(Reproting_ERPALIN!S:S,Reproting_ERPALIN!B:B,'Analyses produits'!B25,Reproting_ERPALIN!$N:$N,"&gt;"&amp;Parametres_Dates!$B$2,Reproting_ERPALIN!$N:$N,"&lt;="&amp;Parametres_Dates!$B$3)</f>
        <v>211.68166666666656</v>
      </c>
      <c r="D25" s="49">
        <f>SUMIFS(Reproting_ERPALIN!AK:AK,Reproting_ERPALIN!B:B,'Analyses produits'!B25,Reproting_ERPALIN!$N:$N,"&gt;"&amp;Parametres_Dates!$B$2,Reproting_ERPALIN!$N:$N,"&lt;="&amp;Parametres_Dates!$B$3)</f>
        <v>76.544722222222148</v>
      </c>
      <c r="E25" s="70">
        <f t="shared" si="0"/>
        <v>0.36160298351560372</v>
      </c>
    </row>
    <row r="26" spans="1:5" x14ac:dyDescent="0.25">
      <c r="A26" s="48">
        <f t="shared" si="1"/>
        <v>25</v>
      </c>
      <c r="B26" s="47" t="str">
        <f>INDEX('Classement des produits'!A:A,MATCH('Analyses produits'!A26,'Classement des produits'!C:C,0))</f>
        <v>995075</v>
      </c>
      <c r="C26" s="49">
        <f>SUMIFS(Reproting_ERPALIN!S:S,Reproting_ERPALIN!B:B,'Analyses produits'!B26,Reproting_ERPALIN!$N:$N,"&gt;"&amp;Parametres_Dates!$B$2,Reproting_ERPALIN!$N:$N,"&lt;="&amp;Parametres_Dates!$B$3)</f>
        <v>206.49000000000004</v>
      </c>
      <c r="D26" s="49">
        <f>SUMIFS(Reproting_ERPALIN!AK:AK,Reproting_ERPALIN!B:B,'Analyses produits'!B26,Reproting_ERPALIN!$N:$N,"&gt;"&amp;Parametres_Dates!$B$2,Reproting_ERPALIN!$N:$N,"&lt;="&amp;Parametres_Dates!$B$3)</f>
        <v>34.568333333333349</v>
      </c>
      <c r="E26" s="70">
        <f t="shared" si="0"/>
        <v>0.167409236928342</v>
      </c>
    </row>
    <row r="27" spans="1:5" x14ac:dyDescent="0.25">
      <c r="A27" s="48">
        <f t="shared" si="1"/>
        <v>26</v>
      </c>
      <c r="B27" s="47" t="str">
        <f>INDEX('Classement des produits'!A:A,MATCH('Analyses produits'!A27,'Classement des produits'!C:C,0))</f>
        <v>5531465140-03</v>
      </c>
      <c r="C27" s="49">
        <f>SUMIFS(Reproting_ERPALIN!S:S,Reproting_ERPALIN!B:B,'Analyses produits'!B27,Reproting_ERPALIN!$N:$N,"&gt;"&amp;Parametres_Dates!$B$2,Reproting_ERPALIN!$N:$N,"&lt;="&amp;Parametres_Dates!$B$3)</f>
        <v>189.35</v>
      </c>
      <c r="D27" s="49">
        <f>SUMIFS(Reproting_ERPALIN!AK:AK,Reproting_ERPALIN!B:B,'Analyses produits'!B27,Reproting_ERPALIN!$N:$N,"&gt;"&amp;Parametres_Dates!$B$2,Reproting_ERPALIN!$N:$N,"&lt;="&amp;Parametres_Dates!$B$3)</f>
        <v>36.333333333333329</v>
      </c>
      <c r="E27" s="70">
        <f t="shared" si="0"/>
        <v>0.19188451720799224</v>
      </c>
    </row>
    <row r="28" spans="1:5" x14ac:dyDescent="0.25">
      <c r="A28" s="48">
        <f t="shared" si="1"/>
        <v>27</v>
      </c>
      <c r="B28" s="47" t="str">
        <f>INDEX('Classement des produits'!A:A,MATCH('Analyses produits'!A28,'Classement des produits'!C:C,0))</f>
        <v>IN-09X25</v>
      </c>
      <c r="C28" s="49">
        <f>SUMIFS(Reproting_ERPALIN!S:S,Reproting_ERPALIN!B:B,'Analyses produits'!B28,Reproting_ERPALIN!$N:$N,"&gt;"&amp;Parametres_Dates!$B$2,Reproting_ERPALIN!$N:$N,"&lt;="&amp;Parametres_Dates!$B$3)</f>
        <v>187.14166666666674</v>
      </c>
      <c r="D28" s="49">
        <f>SUMIFS(Reproting_ERPALIN!AK:AK,Reproting_ERPALIN!B:B,'Analyses produits'!B28,Reproting_ERPALIN!$N:$N,"&gt;"&amp;Parametres_Dates!$B$2,Reproting_ERPALIN!$N:$N,"&lt;="&amp;Parametres_Dates!$B$3)</f>
        <v>84.198888888888945</v>
      </c>
      <c r="E28" s="70">
        <f t="shared" si="0"/>
        <v>0.44992058897745335</v>
      </c>
    </row>
    <row r="29" spans="1:5" x14ac:dyDescent="0.25">
      <c r="A29" s="48">
        <f t="shared" si="1"/>
        <v>28</v>
      </c>
      <c r="B29" s="47" t="str">
        <f>INDEX('Classement des produits'!A:A,MATCH('Analyses produits'!A29,'Classement des produits'!C:C,0))</f>
        <v>IDJ41321414</v>
      </c>
      <c r="C29" s="49">
        <f>SUMIFS(Reproting_ERPALIN!S:S,Reproting_ERPALIN!B:B,'Analyses produits'!B29,Reproting_ERPALIN!$N:$N,"&gt;"&amp;Parametres_Dates!$B$2,Reproting_ERPALIN!$N:$N,"&lt;="&amp;Parametres_Dates!$B$3)</f>
        <v>177.29</v>
      </c>
      <c r="D29" s="49">
        <f>SUMIFS(Reproting_ERPALIN!AK:AK,Reproting_ERPALIN!B:B,'Analyses produits'!B29,Reproting_ERPALIN!$N:$N,"&gt;"&amp;Parametres_Dates!$B$2,Reproting_ERPALIN!$N:$N,"&lt;="&amp;Parametres_Dates!$B$3)</f>
        <v>35.161666666666669</v>
      </c>
      <c r="E29" s="70">
        <f t="shared" si="0"/>
        <v>0.1983285389286856</v>
      </c>
    </row>
    <row r="30" spans="1:5" x14ac:dyDescent="0.25">
      <c r="A30" s="48">
        <f t="shared" si="1"/>
        <v>29</v>
      </c>
      <c r="B30" s="47" t="str">
        <f>INDEX('Classement des produits'!A:A,MATCH('Analyses produits'!A30,'Classement des produits'!C:C,0))</f>
        <v>KDF-09-25</v>
      </c>
      <c r="C30" s="49">
        <f>SUMIFS(Reproting_ERPALIN!S:S,Reproting_ERPALIN!B:B,'Analyses produits'!B30,Reproting_ERPALIN!$N:$N,"&gt;"&amp;Parametres_Dates!$B$2,Reproting_ERPALIN!$N:$N,"&lt;="&amp;Parametres_Dates!$B$3)</f>
        <v>171.405</v>
      </c>
      <c r="D30" s="49">
        <f>SUMIFS(Reproting_ERPALIN!AK:AK,Reproting_ERPALIN!B:B,'Analyses produits'!B30,Reproting_ERPALIN!$N:$N,"&gt;"&amp;Parametres_Dates!$B$2,Reproting_ERPALIN!$N:$N,"&lt;="&amp;Parametres_Dates!$B$3)</f>
        <v>77.803333333333356</v>
      </c>
      <c r="E30" s="70">
        <f t="shared" si="0"/>
        <v>0.45391519111655643</v>
      </c>
    </row>
    <row r="31" spans="1:5" x14ac:dyDescent="0.25">
      <c r="A31" s="48">
        <f t="shared" si="1"/>
        <v>30</v>
      </c>
      <c r="B31" s="47" t="str">
        <f>INDEX('Classement des produits'!A:A,MATCH('Analyses produits'!A31,'Classement des produits'!C:C,0))</f>
        <v>CFNL-3D-16-30-P</v>
      </c>
      <c r="C31" s="49">
        <f>SUMIFS(Reproting_ERPALIN!S:S,Reproting_ERPALIN!B:B,'Analyses produits'!B31,Reproting_ERPALIN!$N:$N,"&gt;"&amp;Parametres_Dates!$B$2,Reproting_ERPALIN!$N:$N,"&lt;="&amp;Parametres_Dates!$B$3)</f>
        <v>169.73</v>
      </c>
      <c r="D31" s="49">
        <f>SUMIFS(Reproting_ERPALIN!AK:AK,Reproting_ERPALIN!B:B,'Analyses produits'!B31,Reproting_ERPALIN!$N:$N,"&gt;"&amp;Parametres_Dates!$B$2,Reproting_ERPALIN!$N:$N,"&lt;="&amp;Parametres_Dates!$B$3)</f>
        <v>84.671666666666653</v>
      </c>
      <c r="E31" s="70">
        <f t="shared" si="0"/>
        <v>0.49886093599638637</v>
      </c>
    </row>
    <row r="32" spans="1:5" x14ac:dyDescent="0.25">
      <c r="A32" s="48">
        <f t="shared" si="1"/>
        <v>31</v>
      </c>
      <c r="B32" s="47" t="str">
        <f>INDEX('Classement des produits'!A:A,MATCH('Analyses produits'!A32,'Classement des produits'!C:C,0))</f>
        <v>5531275120-03</v>
      </c>
      <c r="C32" s="49">
        <f>SUMIFS(Reproting_ERPALIN!S:S,Reproting_ERPALIN!B:B,'Analyses produits'!B32,Reproting_ERPALIN!$N:$N,"&gt;"&amp;Parametres_Dates!$B$2,Reproting_ERPALIN!$N:$N,"&lt;="&amp;Parametres_Dates!$B$3)</f>
        <v>163.94</v>
      </c>
      <c r="D32" s="49">
        <f>SUMIFS(Reproting_ERPALIN!AK:AK,Reproting_ERPALIN!B:B,'Analyses produits'!B32,Reproting_ERPALIN!$N:$N,"&gt;"&amp;Parametres_Dates!$B$2,Reproting_ERPALIN!$N:$N,"&lt;="&amp;Parametres_Dates!$B$3)</f>
        <v>36.118333333333347</v>
      </c>
      <c r="E32" s="70">
        <f t="shared" si="0"/>
        <v>0.22031434264568348</v>
      </c>
    </row>
    <row r="33" spans="1:5" x14ac:dyDescent="0.25">
      <c r="A33" s="48">
        <f t="shared" si="1"/>
        <v>32</v>
      </c>
      <c r="B33" s="47" t="str">
        <f>INDEX('Classement des produits'!A:A,MATCH('Analyses produits'!A33,'Classement des produits'!C:C,0))</f>
        <v>1999905274</v>
      </c>
      <c r="C33" s="49">
        <f>SUMIFS(Reproting_ERPALIN!S:S,Reproting_ERPALIN!B:B,'Analyses produits'!B33,Reproting_ERPALIN!$N:$N,"&gt;"&amp;Parametres_Dates!$B$2,Reproting_ERPALIN!$N:$N,"&lt;="&amp;Parametres_Dates!$B$3)</f>
        <v>150.76</v>
      </c>
      <c r="D33" s="49">
        <f>SUMIFS(Reproting_ERPALIN!AK:AK,Reproting_ERPALIN!B:B,'Analyses produits'!B33,Reproting_ERPALIN!$N:$N,"&gt;"&amp;Parametres_Dates!$B$2,Reproting_ERPALIN!$N:$N,"&lt;="&amp;Parametres_Dates!$B$3)</f>
        <v>29.681666666666661</v>
      </c>
      <c r="E33" s="70">
        <f t="shared" si="0"/>
        <v>0.19688025117184044</v>
      </c>
    </row>
    <row r="34" spans="1:5" x14ac:dyDescent="0.25">
      <c r="A34" s="48">
        <f t="shared" si="1"/>
        <v>33</v>
      </c>
      <c r="B34" s="47" t="str">
        <f>INDEX('Classement des produits'!A:A,MATCH('Analyses produits'!A34,'Classement des produits'!C:C,0))</f>
        <v>684352</v>
      </c>
      <c r="C34" s="49">
        <f>SUMIFS(Reproting_ERPALIN!S:S,Reproting_ERPALIN!B:B,'Analyses produits'!B34,Reproting_ERPALIN!$N:$N,"&gt;"&amp;Parametres_Dates!$B$2,Reproting_ERPALIN!$N:$N,"&lt;="&amp;Parametres_Dates!$B$3)</f>
        <v>149.65214285714291</v>
      </c>
      <c r="D34" s="49">
        <f>SUMIFS(Reproting_ERPALIN!AK:AK,Reproting_ERPALIN!B:B,'Analyses produits'!B34,Reproting_ERPALIN!$N:$N,"&gt;"&amp;Parametres_Dates!$B$2,Reproting_ERPALIN!$N:$N,"&lt;="&amp;Parametres_Dates!$B$3)</f>
        <v>66.852500000000035</v>
      </c>
      <c r="E34" s="70">
        <f t="shared" si="0"/>
        <v>0.44671929665462295</v>
      </c>
    </row>
    <row r="35" spans="1:5" x14ac:dyDescent="0.25">
      <c r="A35" s="48">
        <f t="shared" si="1"/>
        <v>34</v>
      </c>
      <c r="B35" s="47" t="str">
        <f>INDEX('Classement des produits'!A:A,MATCH('Analyses produits'!A35,'Classement des produits'!C:C,0))</f>
        <v>45 410 05</v>
      </c>
      <c r="C35" s="49">
        <f>SUMIFS(Reproting_ERPALIN!S:S,Reproting_ERPALIN!B:B,'Analyses produits'!B35,Reproting_ERPALIN!$N:$N,"&gt;"&amp;Parametres_Dates!$B$2,Reproting_ERPALIN!$N:$N,"&lt;="&amp;Parametres_Dates!$B$3)</f>
        <v>148.47</v>
      </c>
      <c r="D35" s="49">
        <f>SUMIFS(Reproting_ERPALIN!AK:AK,Reproting_ERPALIN!B:B,'Analyses produits'!B35,Reproting_ERPALIN!$N:$N,"&gt;"&amp;Parametres_Dates!$B$2,Reproting_ERPALIN!$N:$N,"&lt;="&amp;Parametres_Dates!$B$3)</f>
        <v>26.95333333333333</v>
      </c>
      <c r="E35" s="70">
        <f t="shared" si="0"/>
        <v>0.1815406030398958</v>
      </c>
    </row>
    <row r="36" spans="1:5" x14ac:dyDescent="0.25">
      <c r="A36" s="48">
        <f t="shared" si="1"/>
        <v>35</v>
      </c>
      <c r="B36" s="47" t="str">
        <f>INDEX('Classement des produits'!A:A,MATCH('Analyses produits'!A36,'Classement des produits'!C:C,0))</f>
        <v>710473</v>
      </c>
      <c r="C36" s="49">
        <f>SUMIFS(Reproting_ERPALIN!S:S,Reproting_ERPALIN!B:B,'Analyses produits'!B36,Reproting_ERPALIN!$N:$N,"&gt;"&amp;Parametres_Dates!$B$2,Reproting_ERPALIN!$N:$N,"&lt;="&amp;Parametres_Dates!$B$3)</f>
        <v>148.27999999999997</v>
      </c>
      <c r="D36" s="49">
        <f>SUMIFS(Reproting_ERPALIN!AK:AK,Reproting_ERPALIN!B:B,'Analyses produits'!B36,Reproting_ERPALIN!$N:$N,"&gt;"&amp;Parametres_Dates!$B$2,Reproting_ERPALIN!$N:$N,"&lt;="&amp;Parametres_Dates!$B$3)</f>
        <v>-3.5133333333333443</v>
      </c>
      <c r="E36" s="70">
        <f t="shared" si="0"/>
        <v>-2.3693912417948104E-2</v>
      </c>
    </row>
    <row r="37" spans="1:5" x14ac:dyDescent="0.25">
      <c r="A37" s="48">
        <f t="shared" si="1"/>
        <v>36</v>
      </c>
      <c r="B37" s="47" t="str">
        <f>INDEX('Classement des produits'!A:A,MATCH('Analyses produits'!A37,'Classement des produits'!C:C,0))</f>
        <v>1000024588</v>
      </c>
      <c r="C37" s="49">
        <f>SUMIFS(Reproting_ERPALIN!S:S,Reproting_ERPALIN!B:B,'Analyses produits'!B37,Reproting_ERPALIN!$N:$N,"&gt;"&amp;Parametres_Dates!$B$2,Reproting_ERPALIN!$N:$N,"&lt;="&amp;Parametres_Dates!$B$3)</f>
        <v>147.81</v>
      </c>
      <c r="D37" s="49">
        <f>SUMIFS(Reproting_ERPALIN!AK:AK,Reproting_ERPALIN!B:B,'Analyses produits'!B37,Reproting_ERPALIN!$N:$N,"&gt;"&amp;Parametres_Dates!$B$2,Reproting_ERPALIN!$N:$N,"&lt;="&amp;Parametres_Dates!$B$3)</f>
        <v>50.759999999999991</v>
      </c>
      <c r="E37" s="70">
        <f t="shared" si="0"/>
        <v>0.34341384209458081</v>
      </c>
    </row>
    <row r="38" spans="1:5" x14ac:dyDescent="0.25">
      <c r="A38" s="48">
        <f t="shared" si="1"/>
        <v>37</v>
      </c>
      <c r="B38" s="47" t="str">
        <f>INDEX('Classement des produits'!A:A,MATCH('Analyses produits'!A38,'Classement des produits'!C:C,0))</f>
        <v>413772</v>
      </c>
      <c r="C38" s="49">
        <f>SUMIFS(Reproting_ERPALIN!S:S,Reproting_ERPALIN!B:B,'Analyses produits'!B38,Reproting_ERPALIN!$N:$N,"&gt;"&amp;Parametres_Dates!$B$2,Reproting_ERPALIN!$N:$N,"&lt;="&amp;Parametres_Dates!$B$3)</f>
        <v>147.54</v>
      </c>
      <c r="D38" s="49">
        <f>SUMIFS(Reproting_ERPALIN!AK:AK,Reproting_ERPALIN!B:B,'Analyses produits'!B38,Reproting_ERPALIN!$N:$N,"&gt;"&amp;Parametres_Dates!$B$2,Reproting_ERPALIN!$N:$N,"&lt;="&amp;Parametres_Dates!$B$3)</f>
        <v>48.574999999999989</v>
      </c>
      <c r="E38" s="70">
        <f t="shared" si="0"/>
        <v>0.32923275044055844</v>
      </c>
    </row>
    <row r="39" spans="1:5" x14ac:dyDescent="0.25">
      <c r="A39" s="48">
        <f t="shared" si="1"/>
        <v>38</v>
      </c>
      <c r="B39" s="47" t="str">
        <f>INDEX('Classement des produits'!A:A,MATCH('Analyses produits'!A39,'Classement des produits'!C:C,0))</f>
        <v>408500</v>
      </c>
      <c r="C39" s="49">
        <f>SUMIFS(Reproting_ERPALIN!S:S,Reproting_ERPALIN!B:B,'Analyses produits'!B39,Reproting_ERPALIN!$N:$N,"&gt;"&amp;Parametres_Dates!$B$2,Reproting_ERPALIN!$N:$N,"&lt;="&amp;Parametres_Dates!$B$3)</f>
        <v>140.43</v>
      </c>
      <c r="D39" s="49">
        <f>SUMIFS(Reproting_ERPALIN!AK:AK,Reproting_ERPALIN!B:B,'Analyses produits'!B39,Reproting_ERPALIN!$N:$N,"&gt;"&amp;Parametres_Dates!$B$2,Reproting_ERPALIN!$N:$N,"&lt;="&amp;Parametres_Dates!$B$3)</f>
        <v>82.54000000000002</v>
      </c>
      <c r="E39" s="70">
        <f t="shared" si="0"/>
        <v>0.58776614683472206</v>
      </c>
    </row>
    <row r="40" spans="1:5" x14ac:dyDescent="0.25">
      <c r="A40" s="48">
        <f t="shared" si="1"/>
        <v>39</v>
      </c>
      <c r="B40" s="47" t="str">
        <f>INDEX('Classement des produits'!A:A,MATCH('Analyses produits'!A40,'Classement des produits'!C:C,0))</f>
        <v>5310260210-02</v>
      </c>
      <c r="C40" s="49">
        <f>SUMIFS(Reproting_ERPALIN!S:S,Reproting_ERPALIN!B:B,'Analyses produits'!B40,Reproting_ERPALIN!$N:$N,"&gt;"&amp;Parametres_Dates!$B$2,Reproting_ERPALIN!$N:$N,"&lt;="&amp;Parametres_Dates!$B$3)</f>
        <v>138.16</v>
      </c>
      <c r="D40" s="49">
        <f>SUMIFS(Reproting_ERPALIN!AK:AK,Reproting_ERPALIN!B:B,'Analyses produits'!B40,Reproting_ERPALIN!$N:$N,"&gt;"&amp;Parametres_Dates!$B$2,Reproting_ERPALIN!$N:$N,"&lt;="&amp;Parametres_Dates!$B$3)</f>
        <v>8.1933333333333209</v>
      </c>
      <c r="E40" s="70">
        <f t="shared" si="0"/>
        <v>5.9303223315962078E-2</v>
      </c>
    </row>
    <row r="41" spans="1:5" x14ac:dyDescent="0.25">
      <c r="A41" s="48">
        <f t="shared" si="1"/>
        <v>40</v>
      </c>
      <c r="B41" s="47" t="str">
        <f>INDEX('Classement des produits'!A:A,MATCH('Analyses produits'!A41,'Classement des produits'!C:C,0))</f>
        <v>25033</v>
      </c>
      <c r="C41" s="49">
        <f>SUMIFS(Reproting_ERPALIN!S:S,Reproting_ERPALIN!B:B,'Analyses produits'!B41,Reproting_ERPALIN!$N:$N,"&gt;"&amp;Parametres_Dates!$B$2,Reproting_ERPALIN!$N:$N,"&lt;="&amp;Parametres_Dates!$B$3)</f>
        <v>136.53</v>
      </c>
      <c r="D41" s="49">
        <f>SUMIFS(Reproting_ERPALIN!AK:AK,Reproting_ERPALIN!B:B,'Analyses produits'!B41,Reproting_ERPALIN!$N:$N,"&gt;"&amp;Parametres_Dates!$B$2,Reproting_ERPALIN!$N:$N,"&lt;="&amp;Parametres_Dates!$B$3)</f>
        <v>-2.1400000000000006</v>
      </c>
      <c r="E41" s="70">
        <f t="shared" si="0"/>
        <v>-1.5674210796162019E-2</v>
      </c>
    </row>
    <row r="42" spans="1:5" x14ac:dyDescent="0.25">
      <c r="A42" s="48">
        <f t="shared" si="1"/>
        <v>41</v>
      </c>
      <c r="B42" s="47" t="str">
        <f>INDEX('Classement des produits'!A:A,MATCH('Analyses produits'!A42,'Classement des produits'!C:C,0))</f>
        <v>5551255120</v>
      </c>
      <c r="C42" s="49">
        <f>SUMIFS(Reproting_ERPALIN!S:S,Reproting_ERPALIN!B:B,'Analyses produits'!B42,Reproting_ERPALIN!$N:$N,"&gt;"&amp;Parametres_Dates!$B$2,Reproting_ERPALIN!$N:$N,"&lt;="&amp;Parametres_Dates!$B$3)</f>
        <v>130.99</v>
      </c>
      <c r="D42" s="49">
        <f>SUMIFS(Reproting_ERPALIN!AK:AK,Reproting_ERPALIN!B:B,'Analyses produits'!B42,Reproting_ERPALIN!$N:$N,"&gt;"&amp;Parametres_Dates!$B$2,Reproting_ERPALIN!$N:$N,"&lt;="&amp;Parametres_Dates!$B$3)</f>
        <v>35.059999999999988</v>
      </c>
      <c r="E42" s="70">
        <f t="shared" si="0"/>
        <v>0.26765401939079309</v>
      </c>
    </row>
    <row r="43" spans="1:5" x14ac:dyDescent="0.25">
      <c r="A43" s="48">
        <f t="shared" si="1"/>
        <v>42</v>
      </c>
      <c r="B43" s="47" t="str">
        <f>INDEX('Classement des produits'!A:A,MATCH('Analyses produits'!A43,'Classement des produits'!C:C,0))</f>
        <v>5531255140-01</v>
      </c>
      <c r="C43" s="49">
        <f>SUMIFS(Reproting_ERPALIN!S:S,Reproting_ERPALIN!B:B,'Analyses produits'!B43,Reproting_ERPALIN!$N:$N,"&gt;"&amp;Parametres_Dates!$B$2,Reproting_ERPALIN!$N:$N,"&lt;="&amp;Parametres_Dates!$B$3)</f>
        <v>130.85999999999999</v>
      </c>
      <c r="D43" s="49">
        <f>SUMIFS(Reproting_ERPALIN!AK:AK,Reproting_ERPALIN!B:B,'Analyses produits'!B43,Reproting_ERPALIN!$N:$N,"&gt;"&amp;Parametres_Dates!$B$2,Reproting_ERPALIN!$N:$N,"&lt;="&amp;Parametres_Dates!$B$3)</f>
        <v>22.516666666666659</v>
      </c>
      <c r="E43" s="70">
        <f t="shared" si="0"/>
        <v>0.17206683987976967</v>
      </c>
    </row>
    <row r="44" spans="1:5" x14ac:dyDescent="0.25">
      <c r="A44" s="48">
        <f t="shared" si="1"/>
        <v>43</v>
      </c>
      <c r="B44" s="47" t="str">
        <f>INDEX('Classement des produits'!A:A,MATCH('Analyses produits'!A44,'Classement des produits'!C:C,0))</f>
        <v>1000021336</v>
      </c>
      <c r="C44" s="49">
        <f>SUMIFS(Reproting_ERPALIN!S:S,Reproting_ERPALIN!B:B,'Analyses produits'!B44,Reproting_ERPALIN!$N:$N,"&gt;"&amp;Parametres_Dates!$B$2,Reproting_ERPALIN!$N:$N,"&lt;="&amp;Parametres_Dates!$B$3)</f>
        <v>127.07</v>
      </c>
      <c r="D44" s="49">
        <f>SUMIFS(Reproting_ERPALIN!AK:AK,Reproting_ERPALIN!B:B,'Analyses produits'!B44,Reproting_ERPALIN!$N:$N,"&gt;"&amp;Parametres_Dates!$B$2,Reproting_ERPALIN!$N:$N,"&lt;="&amp;Parametres_Dates!$B$3)</f>
        <v>31.491666666666646</v>
      </c>
      <c r="E44" s="70">
        <f t="shared" si="0"/>
        <v>0.24782928044909613</v>
      </c>
    </row>
    <row r="45" spans="1:5" x14ac:dyDescent="0.25">
      <c r="A45" s="48">
        <f t="shared" si="1"/>
        <v>44</v>
      </c>
      <c r="B45" s="47" t="str">
        <f>INDEX('Classement des produits'!A:A,MATCH('Analyses produits'!A45,'Classement des produits'!C:C,0))</f>
        <v>CN-20-40</v>
      </c>
      <c r="C45" s="49">
        <f>SUMIFS(Reproting_ERPALIN!S:S,Reproting_ERPALIN!B:B,'Analyses produits'!B45,Reproting_ERPALIN!$N:$N,"&gt;"&amp;Parametres_Dates!$B$2,Reproting_ERPALIN!$N:$N,"&lt;="&amp;Parametres_Dates!$B$3)</f>
        <v>124.85</v>
      </c>
      <c r="D45" s="49">
        <f>SUMIFS(Reproting_ERPALIN!AK:AK,Reproting_ERPALIN!B:B,'Analyses produits'!B45,Reproting_ERPALIN!$N:$N,"&gt;"&amp;Parametres_Dates!$B$2,Reproting_ERPALIN!$N:$N,"&lt;="&amp;Parametres_Dates!$B$3)</f>
        <v>53.129999999999995</v>
      </c>
      <c r="E45" s="70">
        <f t="shared" si="0"/>
        <v>0.42555066079295151</v>
      </c>
    </row>
    <row r="46" spans="1:5" x14ac:dyDescent="0.25">
      <c r="A46" s="48">
        <f t="shared" si="1"/>
        <v>45</v>
      </c>
      <c r="B46" s="47" t="str">
        <f>INDEX('Classement des produits'!A:A,MATCH('Analyses produits'!A46,'Classement des produits'!C:C,0))</f>
        <v>HJM-SO</v>
      </c>
      <c r="C46" s="49">
        <f>SUMIFS(Reproting_ERPALIN!S:S,Reproting_ERPALIN!B:B,'Analyses produits'!B46,Reproting_ERPALIN!$N:$N,"&gt;"&amp;Parametres_Dates!$B$2,Reproting_ERPALIN!$N:$N,"&lt;="&amp;Parametres_Dates!$B$3)</f>
        <v>119.61999999999999</v>
      </c>
      <c r="D46" s="49">
        <f>SUMIFS(Reproting_ERPALIN!AK:AK,Reproting_ERPALIN!B:B,'Analyses produits'!B46,Reproting_ERPALIN!$N:$N,"&gt;"&amp;Parametres_Dates!$B$2,Reproting_ERPALIN!$N:$N,"&lt;="&amp;Parametres_Dates!$B$3)</f>
        <v>38.538333333333327</v>
      </c>
      <c r="E46" s="70">
        <f t="shared" si="0"/>
        <v>0.32217299225324636</v>
      </c>
    </row>
    <row r="47" spans="1:5" x14ac:dyDescent="0.25">
      <c r="A47" s="48">
        <f t="shared" si="1"/>
        <v>46</v>
      </c>
      <c r="B47" s="47" t="str">
        <f>INDEX('Classement des produits'!A:A,MATCH('Analyses produits'!A47,'Classement des produits'!C:C,0))</f>
        <v>IN-05X25</v>
      </c>
      <c r="C47" s="49">
        <f>SUMIFS(Reproting_ERPALIN!S:S,Reproting_ERPALIN!B:B,'Analyses produits'!B47,Reproting_ERPALIN!$N:$N,"&gt;"&amp;Parametres_Dates!$B$2,Reproting_ERPALIN!$N:$N,"&lt;="&amp;Parametres_Dates!$B$3)</f>
        <v>117.99000000000001</v>
      </c>
      <c r="D47" s="49">
        <f>SUMIFS(Reproting_ERPALIN!AK:AK,Reproting_ERPALIN!B:B,'Analyses produits'!B47,Reproting_ERPALIN!$N:$N,"&gt;"&amp;Parametres_Dates!$B$2,Reproting_ERPALIN!$N:$N,"&lt;="&amp;Parametres_Dates!$B$3)</f>
        <v>54.709999999999994</v>
      </c>
      <c r="E47" s="70">
        <f t="shared" si="0"/>
        <v>0.46368336299686408</v>
      </c>
    </row>
    <row r="48" spans="1:5" x14ac:dyDescent="0.25">
      <c r="A48" s="48">
        <f t="shared" si="1"/>
        <v>47</v>
      </c>
      <c r="B48" s="47" t="str">
        <f>INDEX('Classement des produits'!A:A,MATCH('Analyses produits'!A48,'Classement des produits'!C:C,0))</f>
        <v>16 200 00</v>
      </c>
      <c r="C48" s="49">
        <f>SUMIFS(Reproting_ERPALIN!S:S,Reproting_ERPALIN!B:B,'Analyses produits'!B48,Reproting_ERPALIN!$N:$N,"&gt;"&amp;Parametres_Dates!$B$2,Reproting_ERPALIN!$N:$N,"&lt;="&amp;Parametres_Dates!$B$3)</f>
        <v>116.57000000000002</v>
      </c>
      <c r="D48" s="49">
        <f>SUMIFS(Reproting_ERPALIN!AK:AK,Reproting_ERPALIN!B:B,'Analyses produits'!B48,Reproting_ERPALIN!$N:$N,"&gt;"&amp;Parametres_Dates!$B$2,Reproting_ERPALIN!$N:$N,"&lt;="&amp;Parametres_Dates!$B$3)</f>
        <v>2.3199999999999945</v>
      </c>
      <c r="E48" s="70">
        <f t="shared" si="0"/>
        <v>1.9902204683880879E-2</v>
      </c>
    </row>
    <row r="49" spans="1:5" x14ac:dyDescent="0.25">
      <c r="A49" s="48">
        <f t="shared" si="1"/>
        <v>48</v>
      </c>
      <c r="B49" s="47" t="str">
        <f>INDEX('Classement des produits'!A:A,MATCH('Analyses produits'!A49,'Classement des produits'!C:C,0))</f>
        <v>165273</v>
      </c>
      <c r="C49" s="49">
        <f>SUMIFS(Reproting_ERPALIN!S:S,Reproting_ERPALIN!B:B,'Analyses produits'!B49,Reproting_ERPALIN!$N:$N,"&gt;"&amp;Parametres_Dates!$B$2,Reproting_ERPALIN!$N:$N,"&lt;="&amp;Parametres_Dates!$B$3)</f>
        <v>110.23</v>
      </c>
      <c r="D49" s="49">
        <f>SUMIFS(Reproting_ERPALIN!AK:AK,Reproting_ERPALIN!B:B,'Analyses produits'!B49,Reproting_ERPALIN!$N:$N,"&gt;"&amp;Parametres_Dates!$B$2,Reproting_ERPALIN!$N:$N,"&lt;="&amp;Parametres_Dates!$B$3)</f>
        <v>12.516666666666675</v>
      </c>
      <c r="E49" s="70">
        <f t="shared" si="0"/>
        <v>0.11355045510901456</v>
      </c>
    </row>
    <row r="50" spans="1:5" x14ac:dyDescent="0.25">
      <c r="A50" s="48">
        <f t="shared" si="1"/>
        <v>49</v>
      </c>
      <c r="B50" s="47" t="str">
        <f>INDEX('Classement des produits'!A:A,MATCH('Analyses produits'!A50,'Classement des produits'!C:C,0))</f>
        <v>IN-045X16</v>
      </c>
      <c r="C50" s="49">
        <f>SUMIFS(Reproting_ERPALIN!S:S,Reproting_ERPALIN!B:B,'Analyses produits'!B50,Reproting_ERPALIN!$N:$N,"&gt;"&amp;Parametres_Dates!$B$2,Reproting_ERPALIN!$N:$N,"&lt;="&amp;Parametres_Dates!$B$3)</f>
        <v>109.565</v>
      </c>
      <c r="D50" s="49">
        <f>SUMIFS(Reproting_ERPALIN!AK:AK,Reproting_ERPALIN!B:B,'Analyses produits'!B50,Reproting_ERPALIN!$N:$N,"&gt;"&amp;Parametres_Dates!$B$2,Reproting_ERPALIN!$N:$N,"&lt;="&amp;Parametres_Dates!$B$3)</f>
        <v>47.86333333333333</v>
      </c>
      <c r="E50" s="70">
        <f t="shared" si="0"/>
        <v>0.43684875036127713</v>
      </c>
    </row>
    <row r="51" spans="1:5" x14ac:dyDescent="0.25">
      <c r="A51" s="48">
        <f t="shared" si="1"/>
        <v>50</v>
      </c>
      <c r="B51" s="47" t="str">
        <f>INDEX('Classement des produits'!A:A,MATCH('Analyses produits'!A51,'Classement des produits'!C:C,0))</f>
        <v>411051</v>
      </c>
      <c r="C51" s="49">
        <f>SUMIFS(Reproting_ERPALIN!S:S,Reproting_ERPALIN!B:B,'Analyses produits'!B51,Reproting_ERPALIN!$N:$N,"&gt;"&amp;Parametres_Dates!$B$2,Reproting_ERPALIN!$N:$N,"&lt;="&amp;Parametres_Dates!$B$3)</f>
        <v>108.12999999999998</v>
      </c>
      <c r="D51" s="49">
        <f>SUMIFS(Reproting_ERPALIN!AK:AK,Reproting_ERPALIN!B:B,'Analyses produits'!B51,Reproting_ERPALIN!$N:$N,"&gt;"&amp;Parametres_Dates!$B$2,Reproting_ERPALIN!$N:$N,"&lt;="&amp;Parametres_Dates!$B$3)</f>
        <v>21.824999999999996</v>
      </c>
      <c r="E51" s="70">
        <f t="shared" si="0"/>
        <v>0.20184037732359197</v>
      </c>
    </row>
    <row r="52" spans="1:5" x14ac:dyDescent="0.25">
      <c r="A52" s="48">
        <f t="shared" si="1"/>
        <v>51</v>
      </c>
      <c r="B52" s="47" t="str">
        <f>INDEX('Classement des produits'!A:A,MATCH('Analyses produits'!A52,'Classement des produits'!C:C,0))</f>
        <v>5310370210-03</v>
      </c>
      <c r="C52" s="49">
        <f>SUMIFS(Reproting_ERPALIN!S:S,Reproting_ERPALIN!B:B,'Analyses produits'!B52,Reproting_ERPALIN!$N:$N,"&gt;"&amp;Parametres_Dates!$B$2,Reproting_ERPALIN!$N:$N,"&lt;="&amp;Parametres_Dates!$B$3)</f>
        <v>108.11</v>
      </c>
      <c r="D52" s="49">
        <f>SUMIFS(Reproting_ERPALIN!AK:AK,Reproting_ERPALIN!B:B,'Analyses produits'!B52,Reproting_ERPALIN!$N:$N,"&gt;"&amp;Parametres_Dates!$B$2,Reproting_ERPALIN!$N:$N,"&lt;="&amp;Parametres_Dates!$B$3)</f>
        <v>5.2483333333333393</v>
      </c>
      <c r="E52" s="70">
        <f t="shared" si="0"/>
        <v>4.8546233774242338E-2</v>
      </c>
    </row>
    <row r="53" spans="1:5" x14ac:dyDescent="0.25">
      <c r="A53" s="48">
        <f t="shared" si="1"/>
        <v>52</v>
      </c>
      <c r="B53" s="47" t="str">
        <f>INDEX('Classement des produits'!A:A,MATCH('Analyses produits'!A53,'Classement des produits'!C:C,0))</f>
        <v>947808</v>
      </c>
      <c r="C53" s="49">
        <f>SUMIFS(Reproting_ERPALIN!S:S,Reproting_ERPALIN!B:B,'Analyses produits'!B53,Reproting_ERPALIN!$N:$N,"&gt;"&amp;Parametres_Dates!$B$2,Reproting_ERPALIN!$N:$N,"&lt;="&amp;Parametres_Dates!$B$3)</f>
        <v>105.32</v>
      </c>
      <c r="D53" s="49">
        <f>SUMIFS(Reproting_ERPALIN!AK:AK,Reproting_ERPALIN!B:B,'Analyses produits'!B53,Reproting_ERPALIN!$N:$N,"&gt;"&amp;Parametres_Dates!$B$2,Reproting_ERPALIN!$N:$N,"&lt;="&amp;Parametres_Dates!$B$3)</f>
        <v>29.868333333333318</v>
      </c>
      <c r="E53" s="70">
        <f t="shared" si="0"/>
        <v>0.2835960248132674</v>
      </c>
    </row>
    <row r="54" spans="1:5" x14ac:dyDescent="0.25">
      <c r="A54" s="48">
        <f t="shared" si="1"/>
        <v>53</v>
      </c>
      <c r="B54" s="47" t="str">
        <f>INDEX('Classement des produits'!A:A,MATCH('Analyses produits'!A54,'Classement des produits'!C:C,0))</f>
        <v>609672</v>
      </c>
      <c r="C54" s="49">
        <f>SUMIFS(Reproting_ERPALIN!S:S,Reproting_ERPALIN!B:B,'Analyses produits'!B54,Reproting_ERPALIN!$N:$N,"&gt;"&amp;Parametres_Dates!$B$2,Reproting_ERPALIN!$N:$N,"&lt;="&amp;Parametres_Dates!$B$3)</f>
        <v>104.69</v>
      </c>
      <c r="D54" s="49">
        <f>SUMIFS(Reproting_ERPALIN!AK:AK,Reproting_ERPALIN!B:B,'Analyses produits'!B54,Reproting_ERPALIN!$N:$N,"&gt;"&amp;Parametres_Dates!$B$2,Reproting_ERPALIN!$N:$N,"&lt;="&amp;Parametres_Dates!$B$3)</f>
        <v>34.919999999999987</v>
      </c>
      <c r="E54" s="70">
        <f t="shared" si="0"/>
        <v>0.33355621358295912</v>
      </c>
    </row>
    <row r="55" spans="1:5" x14ac:dyDescent="0.25">
      <c r="A55" s="48">
        <f t="shared" si="1"/>
        <v>54</v>
      </c>
      <c r="B55" s="47" t="str">
        <f>INDEX('Classement des produits'!A:A,MATCH('Analyses produits'!A55,'Classement des produits'!C:C,0))</f>
        <v>NL75-100</v>
      </c>
      <c r="C55" s="49">
        <f>SUMIFS(Reproting_ERPALIN!S:S,Reproting_ERPALIN!B:B,'Analyses produits'!B55,Reproting_ERPALIN!$N:$N,"&gt;"&amp;Parametres_Dates!$B$2,Reproting_ERPALIN!$N:$N,"&lt;="&amp;Parametres_Dates!$B$3)</f>
        <v>102.85</v>
      </c>
      <c r="D55" s="49">
        <f>SUMIFS(Reproting_ERPALIN!AK:AK,Reproting_ERPALIN!B:B,'Analyses produits'!B55,Reproting_ERPALIN!$N:$N,"&gt;"&amp;Parametres_Dates!$B$2,Reproting_ERPALIN!$N:$N,"&lt;="&amp;Parametres_Dates!$B$3)</f>
        <v>73.02000000000001</v>
      </c>
      <c r="E55" s="70">
        <f t="shared" si="0"/>
        <v>0.70996596985901816</v>
      </c>
    </row>
    <row r="56" spans="1:5" x14ac:dyDescent="0.25">
      <c r="A56" s="48">
        <f t="shared" si="1"/>
        <v>55</v>
      </c>
      <c r="B56" s="47" t="str">
        <f>INDEX('Classement des produits'!A:A,MATCH('Analyses produits'!A56,'Classement des produits'!C:C,0))</f>
        <v>TU-U20-1-BL</v>
      </c>
      <c r="C56" s="49">
        <f>SUMIFS(Reproting_ERPALIN!S:S,Reproting_ERPALIN!B:B,'Analyses produits'!B56,Reproting_ERPALIN!$N:$N,"&gt;"&amp;Parametres_Dates!$B$2,Reproting_ERPALIN!$N:$N,"&lt;="&amp;Parametres_Dates!$B$3)</f>
        <v>102.03999999999999</v>
      </c>
      <c r="D56" s="49">
        <f>SUMIFS(Reproting_ERPALIN!AK:AK,Reproting_ERPALIN!B:B,'Analyses produits'!B56,Reproting_ERPALIN!$N:$N,"&gt;"&amp;Parametres_Dates!$B$2,Reproting_ERPALIN!$N:$N,"&lt;="&amp;Parametres_Dates!$B$3)</f>
        <v>0.36666666666666536</v>
      </c>
      <c r="E56" s="70">
        <f t="shared" si="0"/>
        <v>3.5933620802299625E-3</v>
      </c>
    </row>
    <row r="57" spans="1:5" x14ac:dyDescent="0.25">
      <c r="A57" s="48">
        <f t="shared" si="1"/>
        <v>56</v>
      </c>
      <c r="B57" s="47" t="str">
        <f>INDEX('Classement des produits'!A:A,MATCH('Analyses produits'!A57,'Classement des produits'!C:C,0))</f>
        <v>942212</v>
      </c>
      <c r="C57" s="49">
        <f>SUMIFS(Reproting_ERPALIN!S:S,Reproting_ERPALIN!B:B,'Analyses produits'!B57,Reproting_ERPALIN!$N:$N,"&gt;"&amp;Parametres_Dates!$B$2,Reproting_ERPALIN!$N:$N,"&lt;="&amp;Parametres_Dates!$B$3)</f>
        <v>102.01</v>
      </c>
      <c r="D57" s="49">
        <f>SUMIFS(Reproting_ERPALIN!AK:AK,Reproting_ERPALIN!B:B,'Analyses produits'!B57,Reproting_ERPALIN!$N:$N,"&gt;"&amp;Parametres_Dates!$B$2,Reproting_ERPALIN!$N:$N,"&lt;="&amp;Parametres_Dates!$B$3)</f>
        <v>42.361666666666672</v>
      </c>
      <c r="E57" s="70">
        <f t="shared" si="0"/>
        <v>0.41526974479626183</v>
      </c>
    </row>
    <row r="58" spans="1:5" x14ac:dyDescent="0.25">
      <c r="A58" s="48">
        <f t="shared" si="1"/>
        <v>57</v>
      </c>
      <c r="B58" s="47" t="str">
        <f>INDEX('Classement des produits'!A:A,MATCH('Analyses produits'!A58,'Classement des produits'!C:C,0))</f>
        <v>5531475120-01</v>
      </c>
      <c r="C58" s="49">
        <f>SUMIFS(Reproting_ERPALIN!S:S,Reproting_ERPALIN!B:B,'Analyses produits'!B58,Reproting_ERPALIN!$N:$N,"&gt;"&amp;Parametres_Dates!$B$2,Reproting_ERPALIN!$N:$N,"&lt;="&amp;Parametres_Dates!$B$3)</f>
        <v>101.89000000000001</v>
      </c>
      <c r="D58" s="49">
        <f>SUMIFS(Reproting_ERPALIN!AK:AK,Reproting_ERPALIN!B:B,'Analyses produits'!B58,Reproting_ERPALIN!$N:$N,"&gt;"&amp;Parametres_Dates!$B$2,Reproting_ERPALIN!$N:$N,"&lt;="&amp;Parametres_Dates!$B$3)</f>
        <v>35.073333333333352</v>
      </c>
      <c r="E58" s="70">
        <f t="shared" si="0"/>
        <v>0.34422743481532386</v>
      </c>
    </row>
    <row r="59" spans="1:5" x14ac:dyDescent="0.25">
      <c r="A59" s="48">
        <f t="shared" si="1"/>
        <v>58</v>
      </c>
      <c r="B59" s="47" t="str">
        <f>INDEX('Classement des produits'!A:A,MATCH('Analyses produits'!A59,'Classement des produits'!C:C,0))</f>
        <v>793415</v>
      </c>
      <c r="C59" s="49">
        <f>SUMIFS(Reproting_ERPALIN!S:S,Reproting_ERPALIN!B:B,'Analyses produits'!B59,Reproting_ERPALIN!$N:$N,"&gt;"&amp;Parametres_Dates!$B$2,Reproting_ERPALIN!$N:$N,"&lt;="&amp;Parametres_Dates!$B$3)</f>
        <v>101.21000000000001</v>
      </c>
      <c r="D59" s="49">
        <f>SUMIFS(Reproting_ERPALIN!AK:AK,Reproting_ERPALIN!B:B,'Analyses produits'!B59,Reproting_ERPALIN!$N:$N,"&gt;"&amp;Parametres_Dates!$B$2,Reproting_ERPALIN!$N:$N,"&lt;="&amp;Parametres_Dates!$B$3)</f>
        <v>-53.443333333333335</v>
      </c>
      <c r="E59" s="70">
        <f t="shared" si="0"/>
        <v>-0.52804400092217496</v>
      </c>
    </row>
    <row r="60" spans="1:5" x14ac:dyDescent="0.25">
      <c r="A60" s="48">
        <f t="shared" si="1"/>
        <v>59</v>
      </c>
      <c r="B60" s="47" t="str">
        <f>INDEX('Classement des produits'!A:A,MATCH('Analyses produits'!A60,'Classement des produits'!C:C,0))</f>
        <v>753040</v>
      </c>
      <c r="C60" s="49">
        <f>SUMIFS(Reproting_ERPALIN!S:S,Reproting_ERPALIN!B:B,'Analyses produits'!B60,Reproting_ERPALIN!$N:$N,"&gt;"&amp;Parametres_Dates!$B$2,Reproting_ERPALIN!$N:$N,"&lt;="&amp;Parametres_Dates!$B$3)</f>
        <v>100.74</v>
      </c>
      <c r="D60" s="49">
        <f>SUMIFS(Reproting_ERPALIN!AK:AK,Reproting_ERPALIN!B:B,'Analyses produits'!B60,Reproting_ERPALIN!$N:$N,"&gt;"&amp;Parametres_Dates!$B$2,Reproting_ERPALIN!$N:$N,"&lt;="&amp;Parametres_Dates!$B$3)</f>
        <v>11.329999999999998</v>
      </c>
      <c r="E60" s="70">
        <f t="shared" si="0"/>
        <v>0.11246773873337303</v>
      </c>
    </row>
    <row r="61" spans="1:5" x14ac:dyDescent="0.25">
      <c r="A61" s="48">
        <f t="shared" si="1"/>
        <v>60</v>
      </c>
      <c r="B61" s="47" t="str">
        <f>INDEX('Classement des produits'!A:A,MATCH('Analyses produits'!A61,'Classement des produits'!C:C,0))</f>
        <v>INB-08X40</v>
      </c>
      <c r="C61" s="49">
        <f>SUMIFS(Reproting_ERPALIN!S:S,Reproting_ERPALIN!B:B,'Analyses produits'!B61,Reproting_ERPALIN!$N:$N,"&gt;"&amp;Parametres_Dates!$B$2,Reproting_ERPALIN!$N:$N,"&lt;="&amp;Parametres_Dates!$B$3)</f>
        <v>97.960000000000008</v>
      </c>
      <c r="D61" s="49">
        <f>SUMIFS(Reproting_ERPALIN!AK:AK,Reproting_ERPALIN!B:B,'Analyses produits'!B61,Reproting_ERPALIN!$N:$N,"&gt;"&amp;Parametres_Dates!$B$2,Reproting_ERPALIN!$N:$N,"&lt;="&amp;Parametres_Dates!$B$3)</f>
        <v>31.231666666666669</v>
      </c>
      <c r="E61" s="70">
        <f t="shared" si="0"/>
        <v>0.31882060705049681</v>
      </c>
    </row>
    <row r="62" spans="1:5" x14ac:dyDescent="0.25">
      <c r="A62" s="48">
        <f t="shared" si="1"/>
        <v>61</v>
      </c>
      <c r="B62" s="47" t="str">
        <f>INDEX('Classement des produits'!A:A,MATCH('Analyses produits'!A62,'Classement des produits'!C:C,0))</f>
        <v>947806</v>
      </c>
      <c r="C62" s="49">
        <f>SUMIFS(Reproting_ERPALIN!S:S,Reproting_ERPALIN!B:B,'Analyses produits'!B62,Reproting_ERPALIN!$N:$N,"&gt;"&amp;Parametres_Dates!$B$2,Reproting_ERPALIN!$N:$N,"&lt;="&amp;Parametres_Dates!$B$3)</f>
        <v>89.59</v>
      </c>
      <c r="D62" s="49">
        <f>SUMIFS(Reproting_ERPALIN!AK:AK,Reproting_ERPALIN!B:B,'Analyses produits'!B62,Reproting_ERPALIN!$N:$N,"&gt;"&amp;Parametres_Dates!$B$2,Reproting_ERPALIN!$N:$N,"&lt;="&amp;Parametres_Dates!$B$3)</f>
        <v>16.248333333333338</v>
      </c>
      <c r="E62" s="70">
        <f t="shared" si="0"/>
        <v>0.18136324738624107</v>
      </c>
    </row>
    <row r="63" spans="1:5" x14ac:dyDescent="0.25">
      <c r="A63" s="48">
        <f t="shared" si="1"/>
        <v>62</v>
      </c>
      <c r="B63" s="47" t="str">
        <f>INDEX('Classement des produits'!A:A,MATCH('Analyses produits'!A63,'Classement des produits'!C:C,0))</f>
        <v>CH03005LL</v>
      </c>
      <c r="C63" s="49">
        <f>SUMIFS(Reproting_ERPALIN!S:S,Reproting_ERPALIN!B:B,'Analyses produits'!B63,Reproting_ERPALIN!$N:$N,"&gt;"&amp;Parametres_Dates!$B$2,Reproting_ERPALIN!$N:$N,"&lt;="&amp;Parametres_Dates!$B$3)</f>
        <v>87.493333333333311</v>
      </c>
      <c r="D63" s="49">
        <f>SUMIFS(Reproting_ERPALIN!AK:AK,Reproting_ERPALIN!B:B,'Analyses produits'!B63,Reproting_ERPALIN!$N:$N,"&gt;"&amp;Parametres_Dates!$B$2,Reproting_ERPALIN!$N:$N,"&lt;="&amp;Parametres_Dates!$B$3)</f>
        <v>-1.750000000000032</v>
      </c>
      <c r="E63" s="70">
        <f t="shared" si="0"/>
        <v>-2.00015239256328E-2</v>
      </c>
    </row>
    <row r="64" spans="1:5" x14ac:dyDescent="0.25">
      <c r="A64" s="48">
        <f t="shared" si="1"/>
        <v>63</v>
      </c>
      <c r="B64" s="47" t="str">
        <f>INDEX('Classement des produits'!A:A,MATCH('Analyses produits'!A64,'Classement des produits'!C:C,0))</f>
        <v>1000021329</v>
      </c>
      <c r="C64" s="49">
        <f>SUMIFS(Reproting_ERPALIN!S:S,Reproting_ERPALIN!B:B,'Analyses produits'!B64,Reproting_ERPALIN!$N:$N,"&gt;"&amp;Parametres_Dates!$B$2,Reproting_ERPALIN!$N:$N,"&lt;="&amp;Parametres_Dates!$B$3)</f>
        <v>87.24</v>
      </c>
      <c r="D64" s="49">
        <f>SUMIFS(Reproting_ERPALIN!AK:AK,Reproting_ERPALIN!B:B,'Analyses produits'!B64,Reproting_ERPALIN!$N:$N,"&gt;"&amp;Parametres_Dates!$B$2,Reproting_ERPALIN!$N:$N,"&lt;="&amp;Parametres_Dates!$B$3)</f>
        <v>-5.9649999999999928</v>
      </c>
      <c r="E64" s="70">
        <f t="shared" si="0"/>
        <v>-6.8374598807886211E-2</v>
      </c>
    </row>
    <row r="65" spans="1:5" x14ac:dyDescent="0.25">
      <c r="A65" s="48">
        <f t="shared" si="1"/>
        <v>64</v>
      </c>
      <c r="B65" s="47" t="str">
        <f>INDEX('Classement des produits'!A:A,MATCH('Analyses produits'!A65,'Classement des produits'!C:C,0))</f>
        <v>LSPU0321-08</v>
      </c>
      <c r="C65" s="49">
        <f>SUMIFS(Reproting_ERPALIN!S:S,Reproting_ERPALIN!B:B,'Analyses produits'!B65,Reproting_ERPALIN!$N:$N,"&gt;"&amp;Parametres_Dates!$B$2,Reproting_ERPALIN!$N:$N,"&lt;="&amp;Parametres_Dates!$B$3)</f>
        <v>86.9</v>
      </c>
      <c r="D65" s="49">
        <f>SUMIFS(Reproting_ERPALIN!AK:AK,Reproting_ERPALIN!B:B,'Analyses produits'!B65,Reproting_ERPALIN!$N:$N,"&gt;"&amp;Parametres_Dates!$B$2,Reproting_ERPALIN!$N:$N,"&lt;="&amp;Parametres_Dates!$B$3)</f>
        <v>15.950000000000008</v>
      </c>
      <c r="E65" s="70">
        <f t="shared" si="0"/>
        <v>0.18354430379746844</v>
      </c>
    </row>
    <row r="66" spans="1:5" x14ac:dyDescent="0.25">
      <c r="A66" s="48">
        <f t="shared" si="1"/>
        <v>65</v>
      </c>
      <c r="B66" s="47" t="str">
        <f>INDEX('Classement des produits'!A:A,MATCH('Analyses produits'!A66,'Classement des produits'!C:C,0))</f>
        <v>1999915798</v>
      </c>
      <c r="C66" s="49">
        <f>SUMIFS(Reproting_ERPALIN!S:S,Reproting_ERPALIN!B:B,'Analyses produits'!B66,Reproting_ERPALIN!$N:$N,"&gt;"&amp;Parametres_Dates!$B$2,Reproting_ERPALIN!$N:$N,"&lt;="&amp;Parametres_Dates!$B$3)</f>
        <v>86.01</v>
      </c>
      <c r="D66" s="49">
        <f>SUMIFS(Reproting_ERPALIN!AK:AK,Reproting_ERPALIN!B:B,'Analyses produits'!B66,Reproting_ERPALIN!$N:$N,"&gt;"&amp;Parametres_Dates!$B$2,Reproting_ERPALIN!$N:$N,"&lt;="&amp;Parametres_Dates!$B$3)</f>
        <v>10.679999999999998</v>
      </c>
      <c r="E66" s="70">
        <f t="shared" si="0"/>
        <v>0.12417160795256363</v>
      </c>
    </row>
    <row r="67" spans="1:5" x14ac:dyDescent="0.25">
      <c r="A67" s="48">
        <f t="shared" si="1"/>
        <v>66</v>
      </c>
      <c r="B67" s="47" t="str">
        <f>INDEX('Classement des produits'!A:A,MATCH('Analyses produits'!A67,'Classement des produits'!C:C,0))</f>
        <v>161090</v>
      </c>
      <c r="C67" s="49">
        <f>SUMIFS(Reproting_ERPALIN!S:S,Reproting_ERPALIN!B:B,'Analyses produits'!B67,Reproting_ERPALIN!$N:$N,"&gt;"&amp;Parametres_Dates!$B$2,Reproting_ERPALIN!$N:$N,"&lt;="&amp;Parametres_Dates!$B$3)</f>
        <v>83.67</v>
      </c>
      <c r="D67" s="49">
        <f>SUMIFS(Reproting_ERPALIN!AK:AK,Reproting_ERPALIN!B:B,'Analyses produits'!B67,Reproting_ERPALIN!$N:$N,"&gt;"&amp;Parametres_Dates!$B$2,Reproting_ERPALIN!$N:$N,"&lt;="&amp;Parametres_Dates!$B$3)</f>
        <v>24.514999999999997</v>
      </c>
      <c r="E67" s="70">
        <f t="shared" ref="E67:E130" si="2">IFERROR(D67/C67,"n.a")</f>
        <v>0.29299629496832791</v>
      </c>
    </row>
    <row r="68" spans="1:5" x14ac:dyDescent="0.25">
      <c r="A68" s="48">
        <f t="shared" ref="A68:A131" si="3">A67+1</f>
        <v>67</v>
      </c>
      <c r="B68" s="47" t="str">
        <f>INDEX('Classement des produits'!A:A,MATCH('Analyses produits'!A68,'Classement des produits'!C:C,0))</f>
        <v>90.100.10</v>
      </c>
      <c r="C68" s="49">
        <f>SUMIFS(Reproting_ERPALIN!S:S,Reproting_ERPALIN!B:B,'Analyses produits'!B68,Reproting_ERPALIN!$N:$N,"&gt;"&amp;Parametres_Dates!$B$2,Reproting_ERPALIN!$N:$N,"&lt;="&amp;Parametres_Dates!$B$3)</f>
        <v>83.63000000000001</v>
      </c>
      <c r="D68" s="49">
        <f>SUMIFS(Reproting_ERPALIN!AK:AK,Reproting_ERPALIN!B:B,'Analyses produits'!B68,Reproting_ERPALIN!$N:$N,"&gt;"&amp;Parametres_Dates!$B$2,Reproting_ERPALIN!$N:$N,"&lt;="&amp;Parametres_Dates!$B$3)</f>
        <v>23.380000000000003</v>
      </c>
      <c r="E68" s="70">
        <f t="shared" si="2"/>
        <v>0.27956474949180915</v>
      </c>
    </row>
    <row r="69" spans="1:5" x14ac:dyDescent="0.25">
      <c r="A69" s="48">
        <f t="shared" si="3"/>
        <v>68</v>
      </c>
      <c r="B69" s="47" t="str">
        <f>INDEX('Classement des produits'!A:A,MATCH('Analyses produits'!A69,'Classement des produits'!C:C,0))</f>
        <v>980386</v>
      </c>
      <c r="C69" s="49">
        <f>SUMIFS(Reproting_ERPALIN!S:S,Reproting_ERPALIN!B:B,'Analyses produits'!B69,Reproting_ERPALIN!$N:$N,"&gt;"&amp;Parametres_Dates!$B$2,Reproting_ERPALIN!$N:$N,"&lt;="&amp;Parametres_Dates!$B$3)</f>
        <v>81.640000000000015</v>
      </c>
      <c r="D69" s="49">
        <f>SUMIFS(Reproting_ERPALIN!AK:AK,Reproting_ERPALIN!B:B,'Analyses produits'!B69,Reproting_ERPALIN!$N:$N,"&gt;"&amp;Parametres_Dates!$B$2,Reproting_ERPALIN!$N:$N,"&lt;="&amp;Parametres_Dates!$B$3)</f>
        <v>14.640000000000004</v>
      </c>
      <c r="E69" s="70">
        <f t="shared" si="2"/>
        <v>0.1793238608525233</v>
      </c>
    </row>
    <row r="70" spans="1:5" x14ac:dyDescent="0.25">
      <c r="A70" s="48">
        <f t="shared" si="3"/>
        <v>69</v>
      </c>
      <c r="B70" s="47" t="str">
        <f>INDEX('Classement des produits'!A:A,MATCH('Analyses produits'!A70,'Classement des produits'!C:C,0))</f>
        <v>165674</v>
      </c>
      <c r="C70" s="49">
        <f>SUMIFS(Reproting_ERPALIN!S:S,Reproting_ERPALIN!B:B,'Analyses produits'!B70,Reproting_ERPALIN!$N:$N,"&gt;"&amp;Parametres_Dates!$B$2,Reproting_ERPALIN!$N:$N,"&lt;="&amp;Parametres_Dates!$B$3)</f>
        <v>81.28</v>
      </c>
      <c r="D70" s="49">
        <f>SUMIFS(Reproting_ERPALIN!AK:AK,Reproting_ERPALIN!B:B,'Analyses produits'!B70,Reproting_ERPALIN!$N:$N,"&gt;"&amp;Parametres_Dates!$B$2,Reproting_ERPALIN!$N:$N,"&lt;="&amp;Parametres_Dates!$B$3)</f>
        <v>25.790000000000003</v>
      </c>
      <c r="E70" s="70">
        <f t="shared" si="2"/>
        <v>0.31729822834645671</v>
      </c>
    </row>
    <row r="71" spans="1:5" x14ac:dyDescent="0.25">
      <c r="A71" s="48">
        <f t="shared" si="3"/>
        <v>70</v>
      </c>
      <c r="B71" s="47" t="str">
        <f>INDEX('Classement des produits'!A:A,MATCH('Analyses produits'!A71,'Classement des produits'!C:C,0))</f>
        <v>1000021317</v>
      </c>
      <c r="C71" s="49">
        <f>SUMIFS(Reproting_ERPALIN!S:S,Reproting_ERPALIN!B:B,'Analyses produits'!B71,Reproting_ERPALIN!$N:$N,"&gt;"&amp;Parametres_Dates!$B$2,Reproting_ERPALIN!$N:$N,"&lt;="&amp;Parametres_Dates!$B$3)</f>
        <v>80.759999999999991</v>
      </c>
      <c r="D71" s="49">
        <f>SUMIFS(Reproting_ERPALIN!AK:AK,Reproting_ERPALIN!B:B,'Analyses produits'!B71,Reproting_ERPALIN!$N:$N,"&gt;"&amp;Parametres_Dates!$B$2,Reproting_ERPALIN!$N:$N,"&lt;="&amp;Parametres_Dates!$B$3)</f>
        <v>23.849999999999994</v>
      </c>
      <c r="E71" s="70">
        <f t="shared" si="2"/>
        <v>0.29531946508172358</v>
      </c>
    </row>
    <row r="72" spans="1:5" x14ac:dyDescent="0.25">
      <c r="A72" s="48">
        <f t="shared" si="3"/>
        <v>71</v>
      </c>
      <c r="B72" s="47" t="str">
        <f>INDEX('Classement des produits'!A:A,MATCH('Analyses produits'!A72,'Classement des produits'!C:C,0))</f>
        <v>740500</v>
      </c>
      <c r="C72" s="49">
        <f>SUMIFS(Reproting_ERPALIN!S:S,Reproting_ERPALIN!B:B,'Analyses produits'!B72,Reproting_ERPALIN!$N:$N,"&gt;"&amp;Parametres_Dates!$B$2,Reproting_ERPALIN!$N:$N,"&lt;="&amp;Parametres_Dates!$B$3)</f>
        <v>79.58</v>
      </c>
      <c r="D72" s="49">
        <f>SUMIFS(Reproting_ERPALIN!AK:AK,Reproting_ERPALIN!B:B,'Analyses produits'!B72,Reproting_ERPALIN!$N:$N,"&gt;"&amp;Parametres_Dates!$B$2,Reproting_ERPALIN!$N:$N,"&lt;="&amp;Parametres_Dates!$B$3)</f>
        <v>-3.658333333333323</v>
      </c>
      <c r="E72" s="70">
        <f t="shared" si="2"/>
        <v>-4.5970511853899512E-2</v>
      </c>
    </row>
    <row r="73" spans="1:5" x14ac:dyDescent="0.25">
      <c r="A73" s="48">
        <f t="shared" si="3"/>
        <v>72</v>
      </c>
      <c r="B73" s="47" t="str">
        <f>INDEX('Classement des produits'!A:A,MATCH('Analyses produits'!A73,'Classement des produits'!C:C,0))</f>
        <v>499575</v>
      </c>
      <c r="C73" s="49">
        <f>SUMIFS(Reproting_ERPALIN!S:S,Reproting_ERPALIN!B:B,'Analyses produits'!B73,Reproting_ERPALIN!$N:$N,"&gt;"&amp;Parametres_Dates!$B$2,Reproting_ERPALIN!$N:$N,"&lt;="&amp;Parametres_Dates!$B$3)</f>
        <v>79.530000000000015</v>
      </c>
      <c r="D73" s="49">
        <f>SUMIFS(Reproting_ERPALIN!AK:AK,Reproting_ERPALIN!B:B,'Analyses produits'!B73,Reproting_ERPALIN!$N:$N,"&gt;"&amp;Parametres_Dates!$B$2,Reproting_ERPALIN!$N:$N,"&lt;="&amp;Parametres_Dates!$B$3)</f>
        <v>28.22000000000001</v>
      </c>
      <c r="E73" s="70">
        <f t="shared" si="2"/>
        <v>0.35483465358984034</v>
      </c>
    </row>
    <row r="74" spans="1:5" x14ac:dyDescent="0.25">
      <c r="A74" s="48">
        <f t="shared" si="3"/>
        <v>73</v>
      </c>
      <c r="B74" s="47" t="str">
        <f>INDEX('Classement des produits'!A:A,MATCH('Analyses produits'!A74,'Classement des produits'!C:C,0))</f>
        <v>IN-12X40</v>
      </c>
      <c r="C74" s="49">
        <f>SUMIFS(Reproting_ERPALIN!S:S,Reproting_ERPALIN!B:B,'Analyses produits'!B74,Reproting_ERPALIN!$N:$N,"&gt;"&amp;Parametres_Dates!$B$2,Reproting_ERPALIN!$N:$N,"&lt;="&amp;Parametres_Dates!$B$3)</f>
        <v>78.47999999999999</v>
      </c>
      <c r="D74" s="49">
        <f>SUMIFS(Reproting_ERPALIN!AK:AK,Reproting_ERPALIN!B:B,'Analyses produits'!B74,Reproting_ERPALIN!$N:$N,"&gt;"&amp;Parametres_Dates!$B$2,Reproting_ERPALIN!$N:$N,"&lt;="&amp;Parametres_Dates!$B$3)</f>
        <v>31.479999999999993</v>
      </c>
      <c r="E74" s="70">
        <f t="shared" si="2"/>
        <v>0.40112130479102953</v>
      </c>
    </row>
    <row r="75" spans="1:5" x14ac:dyDescent="0.25">
      <c r="A75" s="48">
        <f t="shared" si="3"/>
        <v>74</v>
      </c>
      <c r="B75" s="47" t="str">
        <f>INDEX('Classement des produits'!A:A,MATCH('Analyses produits'!A75,'Classement des produits'!C:C,0))</f>
        <v>165572</v>
      </c>
      <c r="C75" s="49">
        <f>SUMIFS(Reproting_ERPALIN!S:S,Reproting_ERPALIN!B:B,'Analyses produits'!B75,Reproting_ERPALIN!$N:$N,"&gt;"&amp;Parametres_Dates!$B$2,Reproting_ERPALIN!$N:$N,"&lt;="&amp;Parametres_Dates!$B$3)</f>
        <v>78.22999999999999</v>
      </c>
      <c r="D75" s="49">
        <f>SUMIFS(Reproting_ERPALIN!AK:AK,Reproting_ERPALIN!B:B,'Analyses produits'!B75,Reproting_ERPALIN!$N:$N,"&gt;"&amp;Parametres_Dates!$B$2,Reproting_ERPALIN!$N:$N,"&lt;="&amp;Parametres_Dates!$B$3)</f>
        <v>3.6499999999999995</v>
      </c>
      <c r="E75" s="70">
        <f t="shared" si="2"/>
        <v>4.6657292598747284E-2</v>
      </c>
    </row>
    <row r="76" spans="1:5" x14ac:dyDescent="0.25">
      <c r="A76" s="48">
        <f t="shared" si="3"/>
        <v>75</v>
      </c>
      <c r="B76" s="47" t="str">
        <f>INDEX('Classement des produits'!A:A,MATCH('Analyses produits'!A76,'Classement des produits'!C:C,0))</f>
        <v>LSPU0311-08</v>
      </c>
      <c r="C76" s="49">
        <f>SUMIFS(Reproting_ERPALIN!S:S,Reproting_ERPALIN!B:B,'Analyses produits'!B76,Reproting_ERPALIN!$N:$N,"&gt;"&amp;Parametres_Dates!$B$2,Reproting_ERPALIN!$N:$N,"&lt;="&amp;Parametres_Dates!$B$3)</f>
        <v>76.960000000000008</v>
      </c>
      <c r="D76" s="49">
        <f>SUMIFS(Reproting_ERPALIN!AK:AK,Reproting_ERPALIN!B:B,'Analyses produits'!B76,Reproting_ERPALIN!$N:$N,"&gt;"&amp;Parametres_Dates!$B$2,Reproting_ERPALIN!$N:$N,"&lt;="&amp;Parametres_Dates!$B$3)</f>
        <v>15.810000000000006</v>
      </c>
      <c r="E76" s="70">
        <f t="shared" si="2"/>
        <v>0.20543139293139298</v>
      </c>
    </row>
    <row r="77" spans="1:5" x14ac:dyDescent="0.25">
      <c r="A77" s="48">
        <f t="shared" si="3"/>
        <v>76</v>
      </c>
      <c r="B77" s="47" t="str">
        <f>INDEX('Classement des produits'!A:A,MATCH('Analyses produits'!A77,'Classement des produits'!C:C,0))</f>
        <v>IN-06X30</v>
      </c>
      <c r="C77" s="49">
        <f>SUMIFS(Reproting_ERPALIN!S:S,Reproting_ERPALIN!B:B,'Analyses produits'!B77,Reproting_ERPALIN!$N:$N,"&gt;"&amp;Parametres_Dates!$B$2,Reproting_ERPALIN!$N:$N,"&lt;="&amp;Parametres_Dates!$B$3)</f>
        <v>76.72</v>
      </c>
      <c r="D77" s="49">
        <f>SUMIFS(Reproting_ERPALIN!AK:AK,Reproting_ERPALIN!B:B,'Analyses produits'!B77,Reproting_ERPALIN!$N:$N,"&gt;"&amp;Parametres_Dates!$B$2,Reproting_ERPALIN!$N:$N,"&lt;="&amp;Parametres_Dates!$B$3)</f>
        <v>32.089999999999989</v>
      </c>
      <c r="E77" s="70">
        <f t="shared" si="2"/>
        <v>0.4182742440041709</v>
      </c>
    </row>
    <row r="78" spans="1:5" x14ac:dyDescent="0.25">
      <c r="A78" s="48">
        <f t="shared" si="3"/>
        <v>77</v>
      </c>
      <c r="B78" s="47" t="str">
        <f>INDEX('Classement des produits'!A:A,MATCH('Analyses produits'!A78,'Classement des produits'!C:C,0))</f>
        <v>5231050140-01</v>
      </c>
      <c r="C78" s="49">
        <f>SUMIFS(Reproting_ERPALIN!S:S,Reproting_ERPALIN!B:B,'Analyses produits'!B78,Reproting_ERPALIN!$N:$N,"&gt;"&amp;Parametres_Dates!$B$2,Reproting_ERPALIN!$N:$N,"&lt;="&amp;Parametres_Dates!$B$3)</f>
        <v>75.790000000000006</v>
      </c>
      <c r="D78" s="49">
        <f>SUMIFS(Reproting_ERPALIN!AK:AK,Reproting_ERPALIN!B:B,'Analyses produits'!B78,Reproting_ERPALIN!$N:$N,"&gt;"&amp;Parametres_Dates!$B$2,Reproting_ERPALIN!$N:$N,"&lt;="&amp;Parametres_Dates!$B$3)</f>
        <v>20.205000000000002</v>
      </c>
      <c r="E78" s="70">
        <f t="shared" si="2"/>
        <v>0.26659189866737037</v>
      </c>
    </row>
    <row r="79" spans="1:5" x14ac:dyDescent="0.25">
      <c r="A79" s="48">
        <f t="shared" si="3"/>
        <v>78</v>
      </c>
      <c r="B79" s="47" t="str">
        <f>INDEX('Classement des produits'!A:A,MATCH('Analyses produits'!A79,'Classement des produits'!C:C,0))</f>
        <v>730430</v>
      </c>
      <c r="C79" s="49">
        <f>SUMIFS(Reproting_ERPALIN!S:S,Reproting_ERPALIN!B:B,'Analyses produits'!B79,Reproting_ERPALIN!$N:$N,"&gt;"&amp;Parametres_Dates!$B$2,Reproting_ERPALIN!$N:$N,"&lt;="&amp;Parametres_Dates!$B$3)</f>
        <v>71</v>
      </c>
      <c r="D79" s="49">
        <f>SUMIFS(Reproting_ERPALIN!AK:AK,Reproting_ERPALIN!B:B,'Analyses produits'!B79,Reproting_ERPALIN!$N:$N,"&gt;"&amp;Parametres_Dates!$B$2,Reproting_ERPALIN!$N:$N,"&lt;="&amp;Parametres_Dates!$B$3)</f>
        <v>-5.910000000000009</v>
      </c>
      <c r="E79" s="70">
        <f t="shared" si="2"/>
        <v>-8.3239436619718443E-2</v>
      </c>
    </row>
    <row r="80" spans="1:5" x14ac:dyDescent="0.25">
      <c r="A80" s="48">
        <f t="shared" si="3"/>
        <v>79</v>
      </c>
      <c r="B80" s="47" t="str">
        <f>INDEX('Classement des produits'!A:A,MATCH('Analyses produits'!A80,'Classement des produits'!C:C,0))</f>
        <v>CO-BF-ZP-B18-60</v>
      </c>
      <c r="C80" s="49">
        <f>SUMIFS(Reproting_ERPALIN!S:S,Reproting_ERPALIN!B:B,'Analyses produits'!B80,Reproting_ERPALIN!$N:$N,"&gt;"&amp;Parametres_Dates!$B$2,Reproting_ERPALIN!$N:$N,"&lt;="&amp;Parametres_Dates!$B$3)</f>
        <v>70.705000000000013</v>
      </c>
      <c r="D80" s="49">
        <f>SUMIFS(Reproting_ERPALIN!AK:AK,Reproting_ERPALIN!B:B,'Analyses produits'!B80,Reproting_ERPALIN!$N:$N,"&gt;"&amp;Parametres_Dates!$B$2,Reproting_ERPALIN!$N:$N,"&lt;="&amp;Parametres_Dates!$B$3)</f>
        <v>42.998333333333335</v>
      </c>
      <c r="E80" s="70">
        <f t="shared" si="2"/>
        <v>0.60813709544350936</v>
      </c>
    </row>
    <row r="81" spans="1:5" x14ac:dyDescent="0.25">
      <c r="A81" s="48">
        <f t="shared" si="3"/>
        <v>80</v>
      </c>
      <c r="B81" s="47" t="str">
        <f>INDEX('Classement des produits'!A:A,MATCH('Analyses produits'!A81,'Classement des produits'!C:C,0))</f>
        <v>CTNZ-200</v>
      </c>
      <c r="C81" s="49">
        <f>SUMIFS(Reproting_ERPALIN!S:S,Reproting_ERPALIN!B:B,'Analyses produits'!B81,Reproting_ERPALIN!$N:$N,"&gt;"&amp;Parametres_Dates!$B$2,Reproting_ERPALIN!$N:$N,"&lt;="&amp;Parametres_Dates!$B$3)</f>
        <v>70.56</v>
      </c>
      <c r="D81" s="49">
        <f>SUMIFS(Reproting_ERPALIN!AK:AK,Reproting_ERPALIN!B:B,'Analyses produits'!B81,Reproting_ERPALIN!$N:$N,"&gt;"&amp;Parametres_Dates!$B$2,Reproting_ERPALIN!$N:$N,"&lt;="&amp;Parametres_Dates!$B$3)</f>
        <v>31.865000000000009</v>
      </c>
      <c r="E81" s="70">
        <f t="shared" si="2"/>
        <v>0.45160147392290262</v>
      </c>
    </row>
    <row r="82" spans="1:5" x14ac:dyDescent="0.25">
      <c r="A82" s="48">
        <f t="shared" si="3"/>
        <v>81</v>
      </c>
      <c r="B82" s="47" t="str">
        <f>INDEX('Classement des produits'!A:A,MATCH('Analyses produits'!A82,'Classement des produits'!C:C,0))</f>
        <v>49 450 34</v>
      </c>
      <c r="C82" s="49">
        <f>SUMIFS(Reproting_ERPALIN!S:S,Reproting_ERPALIN!B:B,'Analyses produits'!B82,Reproting_ERPALIN!$N:$N,"&gt;"&amp;Parametres_Dates!$B$2,Reproting_ERPALIN!$N:$N,"&lt;="&amp;Parametres_Dates!$B$3)</f>
        <v>70.41</v>
      </c>
      <c r="D82" s="49">
        <f>SUMIFS(Reproting_ERPALIN!AK:AK,Reproting_ERPALIN!B:B,'Analyses produits'!B82,Reproting_ERPALIN!$N:$N,"&gt;"&amp;Parametres_Dates!$B$2,Reproting_ERPALIN!$N:$N,"&lt;="&amp;Parametres_Dates!$B$3)</f>
        <v>13.046666666666669</v>
      </c>
      <c r="E82" s="70">
        <f t="shared" si="2"/>
        <v>0.18529564929224071</v>
      </c>
    </row>
    <row r="83" spans="1:5" x14ac:dyDescent="0.25">
      <c r="A83" s="48">
        <f t="shared" si="3"/>
        <v>82</v>
      </c>
      <c r="B83" s="47" t="str">
        <f>INDEX('Classement des produits'!A:A,MATCH('Analyses produits'!A83,'Classement des produits'!C:C,0))</f>
        <v>INP-033X12</v>
      </c>
      <c r="C83" s="49">
        <f>SUMIFS(Reproting_ERPALIN!S:S,Reproting_ERPALIN!B:B,'Analyses produits'!B83,Reproting_ERPALIN!$N:$N,"&gt;"&amp;Parametres_Dates!$B$2,Reproting_ERPALIN!$N:$N,"&lt;="&amp;Parametres_Dates!$B$3)</f>
        <v>69.84</v>
      </c>
      <c r="D83" s="49">
        <f>SUMIFS(Reproting_ERPALIN!AK:AK,Reproting_ERPALIN!B:B,'Analyses produits'!B83,Reproting_ERPALIN!$N:$N,"&gt;"&amp;Parametres_Dates!$B$2,Reproting_ERPALIN!$N:$N,"&lt;="&amp;Parametres_Dates!$B$3)</f>
        <v>25.203333333333333</v>
      </c>
      <c r="E83" s="70">
        <f t="shared" si="2"/>
        <v>0.36087247040855286</v>
      </c>
    </row>
    <row r="84" spans="1:5" x14ac:dyDescent="0.25">
      <c r="A84" s="48">
        <f t="shared" si="3"/>
        <v>83</v>
      </c>
      <c r="B84" s="47" t="str">
        <f>INDEX('Classement des produits'!A:A,MATCH('Analyses produits'!A84,'Classement des produits'!C:C,0))</f>
        <v>995023</v>
      </c>
      <c r="C84" s="49">
        <f>SUMIFS(Reproting_ERPALIN!S:S,Reproting_ERPALIN!B:B,'Analyses produits'!B84,Reproting_ERPALIN!$N:$N,"&gt;"&amp;Parametres_Dates!$B$2,Reproting_ERPALIN!$N:$N,"&lt;="&amp;Parametres_Dates!$B$3)</f>
        <v>68.400000000000006</v>
      </c>
      <c r="D84" s="49">
        <f>SUMIFS(Reproting_ERPALIN!AK:AK,Reproting_ERPALIN!B:B,'Analyses produits'!B84,Reproting_ERPALIN!$N:$N,"&gt;"&amp;Parametres_Dates!$B$2,Reproting_ERPALIN!$N:$N,"&lt;="&amp;Parametres_Dates!$B$3)</f>
        <v>-4.8049999999999997</v>
      </c>
      <c r="E84" s="70">
        <f t="shared" si="2"/>
        <v>-7.0248538011695894E-2</v>
      </c>
    </row>
    <row r="85" spans="1:5" x14ac:dyDescent="0.25">
      <c r="A85" s="48">
        <f t="shared" si="3"/>
        <v>84</v>
      </c>
      <c r="B85" s="47" t="str">
        <f>INDEX('Classement des produits'!A:A,MATCH('Analyses produits'!A85,'Classement des produits'!C:C,0))</f>
        <v>IN-09X40</v>
      </c>
      <c r="C85" s="49">
        <f>SUMIFS(Reproting_ERPALIN!S:S,Reproting_ERPALIN!B:B,'Analyses produits'!B85,Reproting_ERPALIN!$N:$N,"&gt;"&amp;Parametres_Dates!$B$2,Reproting_ERPALIN!$N:$N,"&lt;="&amp;Parametres_Dates!$B$3)</f>
        <v>67.430000000000007</v>
      </c>
      <c r="D85" s="49">
        <f>SUMIFS(Reproting_ERPALIN!AK:AK,Reproting_ERPALIN!B:B,'Analyses produits'!B85,Reproting_ERPALIN!$N:$N,"&gt;"&amp;Parametres_Dates!$B$2,Reproting_ERPALIN!$N:$N,"&lt;="&amp;Parametres_Dates!$B$3)</f>
        <v>36.809999999999995</v>
      </c>
      <c r="E85" s="70">
        <f t="shared" si="2"/>
        <v>0.5458994512828117</v>
      </c>
    </row>
    <row r="86" spans="1:5" x14ac:dyDescent="0.25">
      <c r="A86" s="48">
        <f t="shared" si="3"/>
        <v>85</v>
      </c>
      <c r="B86" s="47" t="str">
        <f>INDEX('Classement des produits'!A:A,MATCH('Analyses produits'!A86,'Classement des produits'!C:C,0))</f>
        <v>499354</v>
      </c>
      <c r="C86" s="49">
        <f>SUMIFS(Reproting_ERPALIN!S:S,Reproting_ERPALIN!B:B,'Analyses produits'!B86,Reproting_ERPALIN!$N:$N,"&gt;"&amp;Parametres_Dates!$B$2,Reproting_ERPALIN!$N:$N,"&lt;="&amp;Parametres_Dates!$B$3)</f>
        <v>65.75</v>
      </c>
      <c r="D86" s="49">
        <f>SUMIFS(Reproting_ERPALIN!AK:AK,Reproting_ERPALIN!B:B,'Analyses produits'!B86,Reproting_ERPALIN!$N:$N,"&gt;"&amp;Parametres_Dates!$B$2,Reproting_ERPALIN!$N:$N,"&lt;="&amp;Parametres_Dates!$B$3)</f>
        <v>6.3016666666666605</v>
      </c>
      <c r="E86" s="70">
        <f t="shared" si="2"/>
        <v>9.5842839036755292E-2</v>
      </c>
    </row>
    <row r="87" spans="1:5" x14ac:dyDescent="0.25">
      <c r="A87" s="48">
        <f t="shared" si="3"/>
        <v>86</v>
      </c>
      <c r="B87" s="47" t="str">
        <f>INDEX('Classement des produits'!A:A,MATCH('Analyses produits'!A87,'Classement des produits'!C:C,0))</f>
        <v>CFNL-3D-20-30-P</v>
      </c>
      <c r="C87" s="49">
        <f>SUMIFS(Reproting_ERPALIN!S:S,Reproting_ERPALIN!B:B,'Analyses produits'!B87,Reproting_ERPALIN!$N:$N,"&gt;"&amp;Parametres_Dates!$B$2,Reproting_ERPALIN!$N:$N,"&lt;="&amp;Parametres_Dates!$B$3)</f>
        <v>65.66</v>
      </c>
      <c r="D87" s="49">
        <f>SUMIFS(Reproting_ERPALIN!AK:AK,Reproting_ERPALIN!B:B,'Analyses produits'!B87,Reproting_ERPALIN!$N:$N,"&gt;"&amp;Parametres_Dates!$B$2,Reproting_ERPALIN!$N:$N,"&lt;="&amp;Parametres_Dates!$B$3)</f>
        <v>42.960000000000008</v>
      </c>
      <c r="E87" s="70">
        <f t="shared" si="2"/>
        <v>0.65427962229668002</v>
      </c>
    </row>
    <row r="88" spans="1:5" x14ac:dyDescent="0.25">
      <c r="A88" s="48">
        <f t="shared" si="3"/>
        <v>87</v>
      </c>
      <c r="B88" s="47" t="str">
        <f>INDEX('Classement des produits'!A:A,MATCH('Analyses produits'!A88,'Classement des produits'!C:C,0))</f>
        <v>24 700 40A</v>
      </c>
      <c r="C88" s="49">
        <f>SUMIFS(Reproting_ERPALIN!S:S,Reproting_ERPALIN!B:B,'Analyses produits'!B88,Reproting_ERPALIN!$N:$N,"&gt;"&amp;Parametres_Dates!$B$2,Reproting_ERPALIN!$N:$N,"&lt;="&amp;Parametres_Dates!$B$3)</f>
        <v>64.740000000000009</v>
      </c>
      <c r="D88" s="49">
        <f>SUMIFS(Reproting_ERPALIN!AK:AK,Reproting_ERPALIN!B:B,'Analyses produits'!B88,Reproting_ERPALIN!$N:$N,"&gt;"&amp;Parametres_Dates!$B$2,Reproting_ERPALIN!$N:$N,"&lt;="&amp;Parametres_Dates!$B$3)</f>
        <v>6.8600000000000101</v>
      </c>
      <c r="E88" s="70">
        <f t="shared" si="2"/>
        <v>0.10596231078158803</v>
      </c>
    </row>
    <row r="89" spans="1:5" x14ac:dyDescent="0.25">
      <c r="A89" s="48">
        <f t="shared" si="3"/>
        <v>88</v>
      </c>
      <c r="B89" s="47" t="str">
        <f>INDEX('Classement des produits'!A:A,MATCH('Analyses produits'!A89,'Classement des produits'!C:C,0))</f>
        <v>CH03003LL</v>
      </c>
      <c r="C89" s="49">
        <f>SUMIFS(Reproting_ERPALIN!S:S,Reproting_ERPALIN!B:B,'Analyses produits'!B89,Reproting_ERPALIN!$N:$N,"&gt;"&amp;Parametres_Dates!$B$2,Reproting_ERPALIN!$N:$N,"&lt;="&amp;Parametres_Dates!$B$3)</f>
        <v>64.714999999999989</v>
      </c>
      <c r="D89" s="49">
        <f>SUMIFS(Reproting_ERPALIN!AK:AK,Reproting_ERPALIN!B:B,'Analyses produits'!B89,Reproting_ERPALIN!$N:$N,"&gt;"&amp;Parametres_Dates!$B$2,Reproting_ERPALIN!$N:$N,"&lt;="&amp;Parametres_Dates!$B$3)</f>
        <v>11.640000000000004</v>
      </c>
      <c r="E89" s="70">
        <f t="shared" si="2"/>
        <v>0.17986556439774404</v>
      </c>
    </row>
    <row r="90" spans="1:5" x14ac:dyDescent="0.25">
      <c r="A90" s="48">
        <f t="shared" si="3"/>
        <v>89</v>
      </c>
      <c r="B90" s="47" t="str">
        <f>INDEX('Classement des produits'!A:A,MATCH('Analyses produits'!A90,'Classement des produits'!C:C,0))</f>
        <v>5310265210-02</v>
      </c>
      <c r="C90" s="49">
        <f>SUMIFS(Reproting_ERPALIN!S:S,Reproting_ERPALIN!B:B,'Analyses produits'!B90,Reproting_ERPALIN!$N:$N,"&gt;"&amp;Parametres_Dates!$B$2,Reproting_ERPALIN!$N:$N,"&lt;="&amp;Parametres_Dates!$B$3)</f>
        <v>64.37</v>
      </c>
      <c r="D90" s="49">
        <f>SUMIFS(Reproting_ERPALIN!AK:AK,Reproting_ERPALIN!B:B,'Analyses produits'!B90,Reproting_ERPALIN!$N:$N,"&gt;"&amp;Parametres_Dates!$B$2,Reproting_ERPALIN!$N:$N,"&lt;="&amp;Parametres_Dates!$B$3)</f>
        <v>13.520000000000005</v>
      </c>
      <c r="E90" s="70">
        <f t="shared" si="2"/>
        <v>0.21003573093055777</v>
      </c>
    </row>
    <row r="91" spans="1:5" x14ac:dyDescent="0.25">
      <c r="A91" s="48">
        <f t="shared" si="3"/>
        <v>90</v>
      </c>
      <c r="B91" s="47" t="str">
        <f>INDEX('Classement des produits'!A:A,MATCH('Analyses produits'!A91,'Classement des produits'!C:C,0))</f>
        <v>CT-14-40</v>
      </c>
      <c r="C91" s="49">
        <f>SUMIFS(Reproting_ERPALIN!S:S,Reproting_ERPALIN!B:B,'Analyses produits'!B91,Reproting_ERPALIN!$N:$N,"&gt;"&amp;Parametres_Dates!$B$2,Reproting_ERPALIN!$N:$N,"&lt;="&amp;Parametres_Dates!$B$3)</f>
        <v>63.71</v>
      </c>
      <c r="D91" s="49">
        <f>SUMIFS(Reproting_ERPALIN!AK:AK,Reproting_ERPALIN!B:B,'Analyses produits'!B91,Reproting_ERPALIN!$N:$N,"&gt;"&amp;Parametres_Dates!$B$2,Reproting_ERPALIN!$N:$N,"&lt;="&amp;Parametres_Dates!$B$3)</f>
        <v>35.813333333333333</v>
      </c>
      <c r="E91" s="70">
        <f t="shared" si="2"/>
        <v>0.56213048710301883</v>
      </c>
    </row>
    <row r="92" spans="1:5" x14ac:dyDescent="0.25">
      <c r="A92" s="48">
        <f t="shared" si="3"/>
        <v>91</v>
      </c>
      <c r="B92" s="47" t="str">
        <f>INDEX('Classement des produits'!A:A,MATCH('Analyses produits'!A92,'Classement des produits'!C:C,0))</f>
        <v>1000021337</v>
      </c>
      <c r="C92" s="49">
        <f>SUMIFS(Reproting_ERPALIN!S:S,Reproting_ERPALIN!B:B,'Analyses produits'!B92,Reproting_ERPALIN!$N:$N,"&gt;"&amp;Parametres_Dates!$B$2,Reproting_ERPALIN!$N:$N,"&lt;="&amp;Parametres_Dates!$B$3)</f>
        <v>62.27</v>
      </c>
      <c r="D92" s="49">
        <f>SUMIFS(Reproting_ERPALIN!AK:AK,Reproting_ERPALIN!B:B,'Analyses produits'!B92,Reproting_ERPALIN!$N:$N,"&gt;"&amp;Parametres_Dates!$B$2,Reproting_ERPALIN!$N:$N,"&lt;="&amp;Parametres_Dates!$B$3)</f>
        <v>10.27</v>
      </c>
      <c r="E92" s="70">
        <f t="shared" si="2"/>
        <v>0.1649269311064718</v>
      </c>
    </row>
    <row r="93" spans="1:5" x14ac:dyDescent="0.25">
      <c r="A93" s="48">
        <f t="shared" si="3"/>
        <v>92</v>
      </c>
      <c r="B93" s="47" t="str">
        <f>INDEX('Classement des produits'!A:A,MATCH('Analyses produits'!A93,'Classement des produits'!C:C,0))</f>
        <v>PB1500-BF</v>
      </c>
      <c r="C93" s="49">
        <f>SUMIFS(Reproting_ERPALIN!S:S,Reproting_ERPALIN!B:B,'Analyses produits'!B93,Reproting_ERPALIN!$N:$N,"&gt;"&amp;Parametres_Dates!$B$2,Reproting_ERPALIN!$N:$N,"&lt;="&amp;Parametres_Dates!$B$3)</f>
        <v>62.22</v>
      </c>
      <c r="D93" s="49">
        <f>SUMIFS(Reproting_ERPALIN!AK:AK,Reproting_ERPALIN!B:B,'Analyses produits'!B93,Reproting_ERPALIN!$N:$N,"&gt;"&amp;Parametres_Dates!$B$2,Reproting_ERPALIN!$N:$N,"&lt;="&amp;Parametres_Dates!$B$3)</f>
        <v>31.56</v>
      </c>
      <c r="E93" s="70">
        <f t="shared" si="2"/>
        <v>0.50723240115718415</v>
      </c>
    </row>
    <row r="94" spans="1:5" x14ac:dyDescent="0.25">
      <c r="A94" s="48">
        <f t="shared" si="3"/>
        <v>93</v>
      </c>
      <c r="B94" s="47" t="str">
        <f>INDEX('Classement des produits'!A:A,MATCH('Analyses produits'!A94,'Classement des produits'!C:C,0))</f>
        <v>1000010819</v>
      </c>
      <c r="C94" s="49">
        <f>SUMIFS(Reproting_ERPALIN!S:S,Reproting_ERPALIN!B:B,'Analyses produits'!B94,Reproting_ERPALIN!$N:$N,"&gt;"&amp;Parametres_Dates!$B$2,Reproting_ERPALIN!$N:$N,"&lt;="&amp;Parametres_Dates!$B$3)</f>
        <v>61.33</v>
      </c>
      <c r="D94" s="49">
        <f>SUMIFS(Reproting_ERPALIN!AK:AK,Reproting_ERPALIN!B:B,'Analyses produits'!B94,Reproting_ERPALIN!$N:$N,"&gt;"&amp;Parametres_Dates!$B$2,Reproting_ERPALIN!$N:$N,"&lt;="&amp;Parametres_Dates!$B$3)</f>
        <v>7.8116666666666639</v>
      </c>
      <c r="E94" s="70">
        <f t="shared" si="2"/>
        <v>0.12737105277460728</v>
      </c>
    </row>
    <row r="95" spans="1:5" x14ac:dyDescent="0.25">
      <c r="A95" s="48">
        <f t="shared" si="3"/>
        <v>94</v>
      </c>
      <c r="B95" s="47" t="str">
        <f>INDEX('Classement des produits'!A:A,MATCH('Analyses produits'!A95,'Classement des produits'!C:C,0))</f>
        <v>020ML-2CZ-B</v>
      </c>
      <c r="C95" s="49">
        <f>SUMIFS(Reproting_ERPALIN!S:S,Reproting_ERPALIN!B:B,'Analyses produits'!B95,Reproting_ERPALIN!$N:$N,"&gt;"&amp;Parametres_Dates!$B$2,Reproting_ERPALIN!$N:$N,"&lt;="&amp;Parametres_Dates!$B$3)</f>
        <v>59.825000000000003</v>
      </c>
      <c r="D95" s="49">
        <f>SUMIFS(Reproting_ERPALIN!AK:AK,Reproting_ERPALIN!B:B,'Analyses produits'!B95,Reproting_ERPALIN!$N:$N,"&gt;"&amp;Parametres_Dates!$B$2,Reproting_ERPALIN!$N:$N,"&lt;="&amp;Parametres_Dates!$B$3)</f>
        <v>11.241666666666671</v>
      </c>
      <c r="E95" s="70">
        <f t="shared" si="2"/>
        <v>0.18790917955146963</v>
      </c>
    </row>
    <row r="96" spans="1:5" x14ac:dyDescent="0.25">
      <c r="A96" s="48">
        <f t="shared" si="3"/>
        <v>95</v>
      </c>
      <c r="B96" s="47" t="str">
        <f>INDEX('Classement des produits'!A:A,MATCH('Analyses produits'!A96,'Classement des produits'!C:C,0))</f>
        <v>925072</v>
      </c>
      <c r="C96" s="49">
        <f>SUMIFS(Reproting_ERPALIN!S:S,Reproting_ERPALIN!B:B,'Analyses produits'!B96,Reproting_ERPALIN!$N:$N,"&gt;"&amp;Parametres_Dates!$B$2,Reproting_ERPALIN!$N:$N,"&lt;="&amp;Parametres_Dates!$B$3)</f>
        <v>59.36</v>
      </c>
      <c r="D96" s="49">
        <f>SUMIFS(Reproting_ERPALIN!AK:AK,Reproting_ERPALIN!B:B,'Analyses produits'!B96,Reproting_ERPALIN!$N:$N,"&gt;"&amp;Parametres_Dates!$B$2,Reproting_ERPALIN!$N:$N,"&lt;="&amp;Parametres_Dates!$B$3)</f>
        <v>-22.1</v>
      </c>
      <c r="E96" s="70">
        <f t="shared" si="2"/>
        <v>-0.3723045822102426</v>
      </c>
    </row>
    <row r="97" spans="1:5" x14ac:dyDescent="0.25">
      <c r="A97" s="48">
        <f t="shared" si="3"/>
        <v>96</v>
      </c>
      <c r="B97" s="47" t="str">
        <f>INDEX('Classement des produits'!A:A,MATCH('Analyses produits'!A97,'Classement des produits'!C:C,0))</f>
        <v>CFNS-3D-20-30-P</v>
      </c>
      <c r="C97" s="49">
        <f>SUMIFS(Reproting_ERPALIN!S:S,Reproting_ERPALIN!B:B,'Analyses produits'!B97,Reproting_ERPALIN!$N:$N,"&gt;"&amp;Parametres_Dates!$B$2,Reproting_ERPALIN!$N:$N,"&lt;="&amp;Parametres_Dates!$B$3)</f>
        <v>59.069999999999993</v>
      </c>
      <c r="D97" s="49">
        <f>SUMIFS(Reproting_ERPALIN!AK:AK,Reproting_ERPALIN!B:B,'Analyses produits'!B97,Reproting_ERPALIN!$N:$N,"&gt;"&amp;Parametres_Dates!$B$2,Reproting_ERPALIN!$N:$N,"&lt;="&amp;Parametres_Dates!$B$3)</f>
        <v>31.70999999999999</v>
      </c>
      <c r="E97" s="70">
        <f t="shared" si="2"/>
        <v>0.53682072117826296</v>
      </c>
    </row>
    <row r="98" spans="1:5" x14ac:dyDescent="0.25">
      <c r="A98" s="48">
        <f t="shared" si="3"/>
        <v>97</v>
      </c>
      <c r="B98" s="47" t="str">
        <f>INDEX('Classement des produits'!A:A,MATCH('Analyses produits'!A98,'Classement des produits'!C:C,0))</f>
        <v>4109</v>
      </c>
      <c r="C98" s="49">
        <f>SUMIFS(Reproting_ERPALIN!S:S,Reproting_ERPALIN!B:B,'Analyses produits'!B98,Reproting_ERPALIN!$N:$N,"&gt;"&amp;Parametres_Dates!$B$2,Reproting_ERPALIN!$N:$N,"&lt;="&amp;Parametres_Dates!$B$3)</f>
        <v>58.31</v>
      </c>
      <c r="D98" s="49">
        <f>SUMIFS(Reproting_ERPALIN!AK:AK,Reproting_ERPALIN!B:B,'Analyses produits'!B98,Reproting_ERPALIN!$N:$N,"&gt;"&amp;Parametres_Dates!$B$2,Reproting_ERPALIN!$N:$N,"&lt;="&amp;Parametres_Dates!$B$3)</f>
        <v>10.793333333333335</v>
      </c>
      <c r="E98" s="70">
        <f t="shared" si="2"/>
        <v>0.18510261247356086</v>
      </c>
    </row>
    <row r="99" spans="1:5" x14ac:dyDescent="0.25">
      <c r="A99" s="48">
        <f t="shared" si="3"/>
        <v>98</v>
      </c>
      <c r="B99" s="47" t="str">
        <f>INDEX('Classement des produits'!A:A,MATCH('Analyses produits'!A99,'Classement des produits'!C:C,0))</f>
        <v>IN-04X19</v>
      </c>
      <c r="C99" s="49">
        <f>SUMIFS(Reproting_ERPALIN!S:S,Reproting_ERPALIN!B:B,'Analyses produits'!B99,Reproting_ERPALIN!$N:$N,"&gt;"&amp;Parametres_Dates!$B$2,Reproting_ERPALIN!$N:$N,"&lt;="&amp;Parametres_Dates!$B$3)</f>
        <v>57.773333333333298</v>
      </c>
      <c r="D99" s="49">
        <f>SUMIFS(Reproting_ERPALIN!AK:AK,Reproting_ERPALIN!B:B,'Analyses produits'!B99,Reproting_ERPALIN!$N:$N,"&gt;"&amp;Parametres_Dates!$B$2,Reproting_ERPALIN!$N:$N,"&lt;="&amp;Parametres_Dates!$B$3)</f>
        <v>25.903888888888858</v>
      </c>
      <c r="E99" s="70">
        <f t="shared" si="2"/>
        <v>0.44837102854065669</v>
      </c>
    </row>
    <row r="100" spans="1:5" x14ac:dyDescent="0.25">
      <c r="A100" s="48">
        <f t="shared" si="3"/>
        <v>99</v>
      </c>
      <c r="B100" s="47" t="str">
        <f>INDEX('Classement des produits'!A:A,MATCH('Analyses produits'!A100,'Classement des produits'!C:C,0))</f>
        <v>KO-00214</v>
      </c>
      <c r="C100" s="49">
        <f>SUMIFS(Reproting_ERPALIN!S:S,Reproting_ERPALIN!B:B,'Analyses produits'!B100,Reproting_ERPALIN!$N:$N,"&gt;"&amp;Parametres_Dates!$B$2,Reproting_ERPALIN!$N:$N,"&lt;="&amp;Parametres_Dates!$B$3)</f>
        <v>57.57</v>
      </c>
      <c r="D100" s="49">
        <f>SUMIFS(Reproting_ERPALIN!AK:AK,Reproting_ERPALIN!B:B,'Analyses produits'!B100,Reproting_ERPALIN!$N:$N,"&gt;"&amp;Parametres_Dates!$B$2,Reproting_ERPALIN!$N:$N,"&lt;="&amp;Parametres_Dates!$B$3)</f>
        <v>30.660000000000004</v>
      </c>
      <c r="E100" s="70">
        <f t="shared" si="2"/>
        <v>0.53256904637832214</v>
      </c>
    </row>
    <row r="101" spans="1:5" x14ac:dyDescent="0.25">
      <c r="A101" s="48">
        <f t="shared" si="3"/>
        <v>100</v>
      </c>
      <c r="B101" s="47" t="str">
        <f>INDEX('Classement des produits'!A:A,MATCH('Analyses produits'!A101,'Classement des produits'!C:C,0))</f>
        <v>RNBL10001</v>
      </c>
      <c r="C101" s="49">
        <f>SUMIFS(Reproting_ERPALIN!S:S,Reproting_ERPALIN!B:B,'Analyses produits'!B101,Reproting_ERPALIN!$N:$N,"&gt;"&amp;Parametres_Dates!$B$2,Reproting_ERPALIN!$N:$N,"&lt;="&amp;Parametres_Dates!$B$3)</f>
        <v>56.959999999999994</v>
      </c>
      <c r="D101" s="49">
        <f>SUMIFS(Reproting_ERPALIN!AK:AK,Reproting_ERPALIN!B:B,'Analyses produits'!B101,Reproting_ERPALIN!$N:$N,"&gt;"&amp;Parametres_Dates!$B$2,Reproting_ERPALIN!$N:$N,"&lt;="&amp;Parametres_Dates!$B$3)</f>
        <v>19.329999999999995</v>
      </c>
      <c r="E101" s="70">
        <f t="shared" si="2"/>
        <v>0.33936095505617975</v>
      </c>
    </row>
    <row r="102" spans="1:5" x14ac:dyDescent="0.25">
      <c r="A102" s="48">
        <f t="shared" si="3"/>
        <v>101</v>
      </c>
      <c r="B102" s="47" t="str">
        <f>INDEX('Classement des produits'!A:A,MATCH('Analyses produits'!A102,'Classement des produits'!C:C,0))</f>
        <v>1000020933</v>
      </c>
      <c r="C102" s="49">
        <f>SUMIFS(Reproting_ERPALIN!S:S,Reproting_ERPALIN!B:B,'Analyses produits'!B102,Reproting_ERPALIN!$N:$N,"&gt;"&amp;Parametres_Dates!$B$2,Reproting_ERPALIN!$N:$N,"&lt;="&amp;Parametres_Dates!$B$3)</f>
        <v>56.83</v>
      </c>
      <c r="D102" s="49">
        <f>SUMIFS(Reproting_ERPALIN!AK:AK,Reproting_ERPALIN!B:B,'Analyses produits'!B102,Reproting_ERPALIN!$N:$N,"&gt;"&amp;Parametres_Dates!$B$2,Reproting_ERPALIN!$N:$N,"&lt;="&amp;Parametres_Dates!$B$3)</f>
        <v>26.180000000000003</v>
      </c>
      <c r="E102" s="70">
        <f t="shared" si="2"/>
        <v>0.46067218018652129</v>
      </c>
    </row>
    <row r="103" spans="1:5" x14ac:dyDescent="0.25">
      <c r="A103" s="48">
        <f t="shared" si="3"/>
        <v>102</v>
      </c>
      <c r="B103" s="47" t="str">
        <f>INDEX('Classement des produits'!A:A,MATCH('Analyses produits'!A103,'Classement des produits'!C:C,0))</f>
        <v>CP-26-40</v>
      </c>
      <c r="C103" s="49">
        <f>SUMIFS(Reproting_ERPALIN!S:S,Reproting_ERPALIN!B:B,'Analyses produits'!B103,Reproting_ERPALIN!$N:$N,"&gt;"&amp;Parametres_Dates!$B$2,Reproting_ERPALIN!$N:$N,"&lt;="&amp;Parametres_Dates!$B$3)</f>
        <v>56.44</v>
      </c>
      <c r="D103" s="49">
        <f>SUMIFS(Reproting_ERPALIN!AK:AK,Reproting_ERPALIN!B:B,'Analyses produits'!B103,Reproting_ERPALIN!$N:$N,"&gt;"&amp;Parametres_Dates!$B$2,Reproting_ERPALIN!$N:$N,"&lt;="&amp;Parametres_Dates!$B$3)</f>
        <v>19.70000000000001</v>
      </c>
      <c r="E103" s="70">
        <f t="shared" si="2"/>
        <v>0.3490432317505317</v>
      </c>
    </row>
    <row r="104" spans="1:5" x14ac:dyDescent="0.25">
      <c r="A104" s="48">
        <f t="shared" si="3"/>
        <v>103</v>
      </c>
      <c r="B104" s="47" t="str">
        <f>INDEX('Classement des produits'!A:A,MATCH('Analyses produits'!A104,'Classement des produits'!C:C,0))</f>
        <v>5160050280</v>
      </c>
      <c r="C104" s="49">
        <f>SUMIFS(Reproting_ERPALIN!S:S,Reproting_ERPALIN!B:B,'Analyses produits'!B104,Reproting_ERPALIN!$N:$N,"&gt;"&amp;Parametres_Dates!$B$2,Reproting_ERPALIN!$N:$N,"&lt;="&amp;Parametres_Dates!$B$3)</f>
        <v>56.150000000000006</v>
      </c>
      <c r="D104" s="49">
        <f>SUMIFS(Reproting_ERPALIN!AK:AK,Reproting_ERPALIN!B:B,'Analyses produits'!B104,Reproting_ERPALIN!$N:$N,"&gt;"&amp;Parametres_Dates!$B$2,Reproting_ERPALIN!$N:$N,"&lt;="&amp;Parametres_Dates!$B$3)</f>
        <v>18.141666666666662</v>
      </c>
      <c r="E104" s="70">
        <f t="shared" si="2"/>
        <v>0.32309290590679718</v>
      </c>
    </row>
    <row r="105" spans="1:5" x14ac:dyDescent="0.25">
      <c r="A105" s="48">
        <f t="shared" si="3"/>
        <v>104</v>
      </c>
      <c r="B105" s="47" t="str">
        <f>INDEX('Classement des produits'!A:A,MATCH('Analyses produits'!A105,'Classement des produits'!C:C,0))</f>
        <v>478041</v>
      </c>
      <c r="C105" s="49">
        <f>SUMIFS(Reproting_ERPALIN!S:S,Reproting_ERPALIN!B:B,'Analyses produits'!B105,Reproting_ERPALIN!$N:$N,"&gt;"&amp;Parametres_Dates!$B$2,Reproting_ERPALIN!$N:$N,"&lt;="&amp;Parametres_Dates!$B$3)</f>
        <v>54.67</v>
      </c>
      <c r="D105" s="49">
        <f>SUMIFS(Reproting_ERPALIN!AK:AK,Reproting_ERPALIN!B:B,'Analyses produits'!B105,Reproting_ERPALIN!$N:$N,"&gt;"&amp;Parametres_Dates!$B$2,Reproting_ERPALIN!$N:$N,"&lt;="&amp;Parametres_Dates!$B$3)</f>
        <v>5.1500000000000039</v>
      </c>
      <c r="E105" s="70">
        <f t="shared" si="2"/>
        <v>9.4201573074812583E-2</v>
      </c>
    </row>
    <row r="106" spans="1:5" x14ac:dyDescent="0.25">
      <c r="A106" s="48">
        <f t="shared" si="3"/>
        <v>105</v>
      </c>
      <c r="B106" s="47" t="str">
        <f>INDEX('Classement des produits'!A:A,MATCH('Analyses produits'!A106,'Classement des produits'!C:C,0))</f>
        <v>LSFT7241BR-07</v>
      </c>
      <c r="C106" s="49">
        <f>SUMIFS(Reproting_ERPALIN!S:S,Reproting_ERPALIN!B:B,'Analyses produits'!B106,Reproting_ERPALIN!$N:$N,"&gt;"&amp;Parametres_Dates!$B$2,Reproting_ERPALIN!$N:$N,"&lt;="&amp;Parametres_Dates!$B$3)</f>
        <v>52.94</v>
      </c>
      <c r="D106" s="49">
        <f>SUMIFS(Reproting_ERPALIN!AK:AK,Reproting_ERPALIN!B:B,'Analyses produits'!B106,Reproting_ERPALIN!$N:$N,"&gt;"&amp;Parametres_Dates!$B$2,Reproting_ERPALIN!$N:$N,"&lt;="&amp;Parametres_Dates!$B$3)</f>
        <v>12.286666666666658</v>
      </c>
      <c r="E106" s="70">
        <f t="shared" si="2"/>
        <v>0.23208663896234716</v>
      </c>
    </row>
    <row r="107" spans="1:5" x14ac:dyDescent="0.25">
      <c r="A107" s="48">
        <f t="shared" si="3"/>
        <v>106</v>
      </c>
      <c r="B107" s="47" t="str">
        <f>INDEX('Classement des produits'!A:A,MATCH('Analyses produits'!A107,'Classement des produits'!C:C,0))</f>
        <v>947791</v>
      </c>
      <c r="C107" s="49">
        <f>SUMIFS(Reproting_ERPALIN!S:S,Reproting_ERPALIN!B:B,'Analyses produits'!B107,Reproting_ERPALIN!$N:$N,"&gt;"&amp;Parametres_Dates!$B$2,Reproting_ERPALIN!$N:$N,"&lt;="&amp;Parametres_Dates!$B$3)</f>
        <v>52.52</v>
      </c>
      <c r="D107" s="49">
        <f>SUMIFS(Reproting_ERPALIN!AK:AK,Reproting_ERPALIN!B:B,'Analyses produits'!B107,Reproting_ERPALIN!$N:$N,"&gt;"&amp;Parametres_Dates!$B$2,Reproting_ERPALIN!$N:$N,"&lt;="&amp;Parametres_Dates!$B$3)</f>
        <v>9.6299999999999972</v>
      </c>
      <c r="E107" s="70">
        <f t="shared" si="2"/>
        <v>0.18335872048743329</v>
      </c>
    </row>
    <row r="108" spans="1:5" x14ac:dyDescent="0.25">
      <c r="A108" s="48">
        <f t="shared" si="3"/>
        <v>107</v>
      </c>
      <c r="B108" s="47" t="str">
        <f>INDEX('Classement des produits'!A:A,MATCH('Analyses produits'!A108,'Classement des produits'!C:C,0))</f>
        <v>241604</v>
      </c>
      <c r="C108" s="49">
        <f>SUMIFS(Reproting_ERPALIN!S:S,Reproting_ERPALIN!B:B,'Analyses produits'!B108,Reproting_ERPALIN!$N:$N,"&gt;"&amp;Parametres_Dates!$B$2,Reproting_ERPALIN!$N:$N,"&lt;="&amp;Parametres_Dates!$B$3)</f>
        <v>52.160000000000004</v>
      </c>
      <c r="D108" s="49">
        <f>SUMIFS(Reproting_ERPALIN!AK:AK,Reproting_ERPALIN!B:B,'Analyses produits'!B108,Reproting_ERPALIN!$N:$N,"&gt;"&amp;Parametres_Dates!$B$2,Reproting_ERPALIN!$N:$N,"&lt;="&amp;Parametres_Dates!$B$3)</f>
        <v>36.143333333333331</v>
      </c>
      <c r="E108" s="70">
        <f t="shared" si="2"/>
        <v>0.69293200408997946</v>
      </c>
    </row>
    <row r="109" spans="1:5" x14ac:dyDescent="0.25">
      <c r="A109" s="48">
        <f t="shared" si="3"/>
        <v>108</v>
      </c>
      <c r="B109" s="47" t="str">
        <f>INDEX('Classement des produits'!A:A,MATCH('Analyses produits'!A109,'Classement des produits'!C:C,0))</f>
        <v>RTM-65</v>
      </c>
      <c r="C109" s="49">
        <f>SUMIFS(Reproting_ERPALIN!S:S,Reproting_ERPALIN!B:B,'Analyses produits'!B109,Reproting_ERPALIN!$N:$N,"&gt;"&amp;Parametres_Dates!$B$2,Reproting_ERPALIN!$N:$N,"&lt;="&amp;Parametres_Dates!$B$3)</f>
        <v>51.929999999999993</v>
      </c>
      <c r="D109" s="49">
        <f>SUMIFS(Reproting_ERPALIN!AK:AK,Reproting_ERPALIN!B:B,'Analyses produits'!B109,Reproting_ERPALIN!$N:$N,"&gt;"&amp;Parametres_Dates!$B$2,Reproting_ERPALIN!$N:$N,"&lt;="&amp;Parametres_Dates!$B$3)</f>
        <v>12.634999999999998</v>
      </c>
      <c r="E109" s="70">
        <f t="shared" si="2"/>
        <v>0.24330829963412284</v>
      </c>
    </row>
    <row r="110" spans="1:5" x14ac:dyDescent="0.25">
      <c r="A110" s="48">
        <f t="shared" si="3"/>
        <v>109</v>
      </c>
      <c r="B110" s="47" t="str">
        <f>INDEX('Classement des produits'!A:A,MATCH('Analyses produits'!A110,'Classement des produits'!C:C,0))</f>
        <v>WMD2000-90</v>
      </c>
      <c r="C110" s="49">
        <f>SUMIFS(Reproting_ERPALIN!S:S,Reproting_ERPALIN!B:B,'Analyses produits'!B110,Reproting_ERPALIN!$N:$N,"&gt;"&amp;Parametres_Dates!$B$2,Reproting_ERPALIN!$N:$N,"&lt;="&amp;Parametres_Dates!$B$3)</f>
        <v>51.099999999999994</v>
      </c>
      <c r="D110" s="49">
        <f>SUMIFS(Reproting_ERPALIN!AK:AK,Reproting_ERPALIN!B:B,'Analyses produits'!B110,Reproting_ERPALIN!$N:$N,"&gt;"&amp;Parametres_Dates!$B$2,Reproting_ERPALIN!$N:$N,"&lt;="&amp;Parametres_Dates!$B$3)</f>
        <v>21.398333333333333</v>
      </c>
      <c r="E110" s="70">
        <f t="shared" si="2"/>
        <v>0.41875407697325512</v>
      </c>
    </row>
    <row r="111" spans="1:5" x14ac:dyDescent="0.25">
      <c r="A111" s="48">
        <f t="shared" si="3"/>
        <v>110</v>
      </c>
      <c r="B111" s="47" t="str">
        <f>INDEX('Classement des produits'!A:A,MATCH('Analyses produits'!A111,'Classement des produits'!C:C,0))</f>
        <v>1000021333</v>
      </c>
      <c r="C111" s="49">
        <f>SUMIFS(Reproting_ERPALIN!S:S,Reproting_ERPALIN!B:B,'Analyses produits'!B111,Reproting_ERPALIN!$N:$N,"&gt;"&amp;Parametres_Dates!$B$2,Reproting_ERPALIN!$N:$N,"&lt;="&amp;Parametres_Dates!$B$3)</f>
        <v>50.339999999999996</v>
      </c>
      <c r="D111" s="49">
        <f>SUMIFS(Reproting_ERPALIN!AK:AK,Reproting_ERPALIN!B:B,'Analyses produits'!B111,Reproting_ERPALIN!$N:$N,"&gt;"&amp;Parametres_Dates!$B$2,Reproting_ERPALIN!$N:$N,"&lt;="&amp;Parametres_Dates!$B$3)</f>
        <v>5.4383333333333272</v>
      </c>
      <c r="E111" s="70">
        <f t="shared" si="2"/>
        <v>0.10803204873526674</v>
      </c>
    </row>
    <row r="112" spans="1:5" x14ac:dyDescent="0.25">
      <c r="A112" s="48">
        <f t="shared" si="3"/>
        <v>111</v>
      </c>
      <c r="B112" s="47" t="str">
        <f>INDEX('Classement des produits'!A:A,MATCH('Analyses produits'!A112,'Classement des produits'!C:C,0))</f>
        <v>992463</v>
      </c>
      <c r="C112" s="49">
        <f>SUMIFS(Reproting_ERPALIN!S:S,Reproting_ERPALIN!B:B,'Analyses produits'!B112,Reproting_ERPALIN!$N:$N,"&gt;"&amp;Parametres_Dates!$B$2,Reproting_ERPALIN!$N:$N,"&lt;="&amp;Parametres_Dates!$B$3)</f>
        <v>49.45</v>
      </c>
      <c r="D112" s="49">
        <f>SUMIFS(Reproting_ERPALIN!AK:AK,Reproting_ERPALIN!B:B,'Analyses produits'!B112,Reproting_ERPALIN!$N:$N,"&gt;"&amp;Parametres_Dates!$B$2,Reproting_ERPALIN!$N:$N,"&lt;="&amp;Parametres_Dates!$B$3)</f>
        <v>6.5833333333333304</v>
      </c>
      <c r="E112" s="70">
        <f t="shared" si="2"/>
        <v>0.13313110886417251</v>
      </c>
    </row>
    <row r="113" spans="1:5" x14ac:dyDescent="0.25">
      <c r="A113" s="48">
        <f t="shared" si="3"/>
        <v>112</v>
      </c>
      <c r="B113" s="47" t="str">
        <f>INDEX('Classement des produits'!A:A,MATCH('Analyses produits'!A113,'Classement des produits'!C:C,0))</f>
        <v>CO-B12-50</v>
      </c>
      <c r="C113" s="49">
        <f>SUMIFS(Reproting_ERPALIN!S:S,Reproting_ERPALIN!B:B,'Analyses produits'!B113,Reproting_ERPALIN!$N:$N,"&gt;"&amp;Parametres_Dates!$B$2,Reproting_ERPALIN!$N:$N,"&lt;="&amp;Parametres_Dates!$B$3)</f>
        <v>49.34</v>
      </c>
      <c r="D113" s="49">
        <f>SUMIFS(Reproting_ERPALIN!AK:AK,Reproting_ERPALIN!B:B,'Analyses produits'!B113,Reproting_ERPALIN!$N:$N,"&gt;"&amp;Parametres_Dates!$B$2,Reproting_ERPALIN!$N:$N,"&lt;="&amp;Parametres_Dates!$B$3)</f>
        <v>12.408333333333335</v>
      </c>
      <c r="E113" s="70">
        <f t="shared" si="2"/>
        <v>0.25148628563707609</v>
      </c>
    </row>
    <row r="114" spans="1:5" x14ac:dyDescent="0.25">
      <c r="A114" s="48">
        <f t="shared" si="3"/>
        <v>113</v>
      </c>
      <c r="B114" s="47" t="str">
        <f>INDEX('Classement des produits'!A:A,MATCH('Analyses produits'!A114,'Classement des produits'!C:C,0))</f>
        <v>CFNL-2D-16-50-P</v>
      </c>
      <c r="C114" s="49">
        <f>SUMIFS(Reproting_ERPALIN!S:S,Reproting_ERPALIN!B:B,'Analyses produits'!B114,Reproting_ERPALIN!$N:$N,"&gt;"&amp;Parametres_Dates!$B$2,Reproting_ERPALIN!$N:$N,"&lt;="&amp;Parametres_Dates!$B$3)</f>
        <v>47.360000000000007</v>
      </c>
      <c r="D114" s="49">
        <f>SUMIFS(Reproting_ERPALIN!AK:AK,Reproting_ERPALIN!B:B,'Analyses produits'!B114,Reproting_ERPALIN!$N:$N,"&gt;"&amp;Parametres_Dates!$B$2,Reproting_ERPALIN!$N:$N,"&lt;="&amp;Parametres_Dates!$B$3)</f>
        <v>17.63333333333334</v>
      </c>
      <c r="E114" s="70">
        <f t="shared" si="2"/>
        <v>0.37232545045045051</v>
      </c>
    </row>
    <row r="115" spans="1:5" x14ac:dyDescent="0.25">
      <c r="A115" s="48">
        <f t="shared" si="3"/>
        <v>114</v>
      </c>
      <c r="B115" s="47" t="str">
        <f>INDEX('Classement des produits'!A:A,MATCH('Analyses produits'!A115,'Classement des produits'!C:C,0))</f>
        <v>992601</v>
      </c>
      <c r="C115" s="49">
        <f>SUMIFS(Reproting_ERPALIN!S:S,Reproting_ERPALIN!B:B,'Analyses produits'!B115,Reproting_ERPALIN!$N:$N,"&gt;"&amp;Parametres_Dates!$B$2,Reproting_ERPALIN!$N:$N,"&lt;="&amp;Parametres_Dates!$B$3)</f>
        <v>44.89</v>
      </c>
      <c r="D115" s="49">
        <f>SUMIFS(Reproting_ERPALIN!AK:AK,Reproting_ERPALIN!B:B,'Analyses produits'!B115,Reproting_ERPALIN!$N:$N,"&gt;"&amp;Parametres_Dates!$B$2,Reproting_ERPALIN!$N:$N,"&lt;="&amp;Parametres_Dates!$B$3)</f>
        <v>15.674999999999999</v>
      </c>
      <c r="E115" s="70">
        <f t="shared" si="2"/>
        <v>0.34918690131432389</v>
      </c>
    </row>
    <row r="116" spans="1:5" x14ac:dyDescent="0.25">
      <c r="A116" s="48">
        <f t="shared" si="3"/>
        <v>115</v>
      </c>
      <c r="B116" s="47" t="str">
        <f>INDEX('Classement des produits'!A:A,MATCH('Analyses produits'!A116,'Classement des produits'!C:C,0))</f>
        <v>IN-07X50</v>
      </c>
      <c r="C116" s="49">
        <f>SUMIFS(Reproting_ERPALIN!S:S,Reproting_ERPALIN!B:B,'Analyses produits'!B116,Reproting_ERPALIN!$N:$N,"&gt;"&amp;Parametres_Dates!$B$2,Reproting_ERPALIN!$N:$N,"&lt;="&amp;Parametres_Dates!$B$3)</f>
        <v>44.698333333333295</v>
      </c>
      <c r="D116" s="49">
        <f>SUMIFS(Reproting_ERPALIN!AK:AK,Reproting_ERPALIN!B:B,'Analyses produits'!B116,Reproting_ERPALIN!$N:$N,"&gt;"&amp;Parametres_Dates!$B$2,Reproting_ERPALIN!$N:$N,"&lt;="&amp;Parametres_Dates!$B$3)</f>
        <v>21.90749999999997</v>
      </c>
      <c r="E116" s="70">
        <f t="shared" si="2"/>
        <v>0.49011894552369567</v>
      </c>
    </row>
    <row r="117" spans="1:5" x14ac:dyDescent="0.25">
      <c r="A117" s="48">
        <f t="shared" si="3"/>
        <v>116</v>
      </c>
      <c r="B117" s="47" t="str">
        <f>INDEX('Classement des produits'!A:A,MATCH('Analyses produits'!A117,'Classement des produits'!C:C,0))</f>
        <v>995022</v>
      </c>
      <c r="C117" s="49">
        <f>SUMIFS(Reproting_ERPALIN!S:S,Reproting_ERPALIN!B:B,'Analyses produits'!B117,Reproting_ERPALIN!$N:$N,"&gt;"&amp;Parametres_Dates!$B$2,Reproting_ERPALIN!$N:$N,"&lt;="&amp;Parametres_Dates!$B$3)</f>
        <v>44.41</v>
      </c>
      <c r="D117" s="49">
        <f>SUMIFS(Reproting_ERPALIN!AK:AK,Reproting_ERPALIN!B:B,'Analyses produits'!B117,Reproting_ERPALIN!$N:$N,"&gt;"&amp;Parametres_Dates!$B$2,Reproting_ERPALIN!$N:$N,"&lt;="&amp;Parametres_Dates!$B$3)</f>
        <v>5.0300000000000011</v>
      </c>
      <c r="E117" s="70">
        <f t="shared" si="2"/>
        <v>0.11326277865345646</v>
      </c>
    </row>
    <row r="118" spans="1:5" x14ac:dyDescent="0.25">
      <c r="A118" s="48">
        <f t="shared" si="3"/>
        <v>117</v>
      </c>
      <c r="B118" s="47" t="str">
        <f>INDEX('Classement des produits'!A:A,MATCH('Analyses produits'!A118,'Classement des produits'!C:C,0))</f>
        <v>35102005000</v>
      </c>
      <c r="C118" s="49">
        <f>SUMIFS(Reproting_ERPALIN!S:S,Reproting_ERPALIN!B:B,'Analyses produits'!B118,Reproting_ERPALIN!$N:$N,"&gt;"&amp;Parametres_Dates!$B$2,Reproting_ERPALIN!$N:$N,"&lt;="&amp;Parametres_Dates!$B$3)</f>
        <v>44.379999999999995</v>
      </c>
      <c r="D118" s="49">
        <f>SUMIFS(Reproting_ERPALIN!AK:AK,Reproting_ERPALIN!B:B,'Analyses produits'!B118,Reproting_ERPALIN!$N:$N,"&gt;"&amp;Parametres_Dates!$B$2,Reproting_ERPALIN!$N:$N,"&lt;="&amp;Parametres_Dates!$B$3)</f>
        <v>16.018333333333334</v>
      </c>
      <c r="E118" s="70">
        <f t="shared" si="2"/>
        <v>0.36093585699263941</v>
      </c>
    </row>
    <row r="119" spans="1:5" x14ac:dyDescent="0.25">
      <c r="A119" s="48">
        <f t="shared" si="3"/>
        <v>118</v>
      </c>
      <c r="B119" s="47" t="str">
        <f>INDEX('Classement des produits'!A:A,MATCH('Analyses produits'!A119,'Classement des produits'!C:C,0))</f>
        <v>KTP-50</v>
      </c>
      <c r="C119" s="49">
        <f>SUMIFS(Reproting_ERPALIN!S:S,Reproting_ERPALIN!B:B,'Analyses produits'!B119,Reproting_ERPALIN!$N:$N,"&gt;"&amp;Parametres_Dates!$B$2,Reproting_ERPALIN!$N:$N,"&lt;="&amp;Parametres_Dates!$B$3)</f>
        <v>44.32</v>
      </c>
      <c r="D119" s="49">
        <f>SUMIFS(Reproting_ERPALIN!AK:AK,Reproting_ERPALIN!B:B,'Analyses produits'!B119,Reproting_ERPALIN!$N:$N,"&gt;"&amp;Parametres_Dates!$B$2,Reproting_ERPALIN!$N:$N,"&lt;="&amp;Parametres_Dates!$B$3)</f>
        <v>12.48</v>
      </c>
      <c r="E119" s="70">
        <f t="shared" si="2"/>
        <v>0.28158844765342961</v>
      </c>
    </row>
    <row r="120" spans="1:5" x14ac:dyDescent="0.25">
      <c r="A120" s="48">
        <f t="shared" si="3"/>
        <v>119</v>
      </c>
      <c r="B120" s="47" t="str">
        <f>INDEX('Classement des produits'!A:A,MATCH('Analyses produits'!A120,'Classement des produits'!C:C,0))</f>
        <v>5221035100-01</v>
      </c>
      <c r="C120" s="49">
        <f>SUMIFS(Reproting_ERPALIN!S:S,Reproting_ERPALIN!B:B,'Analyses produits'!B120,Reproting_ERPALIN!$N:$N,"&gt;"&amp;Parametres_Dates!$B$2,Reproting_ERPALIN!$N:$N,"&lt;="&amp;Parametres_Dates!$B$3)</f>
        <v>43.46</v>
      </c>
      <c r="D120" s="49">
        <f>SUMIFS(Reproting_ERPALIN!AK:AK,Reproting_ERPALIN!B:B,'Analyses produits'!B120,Reproting_ERPALIN!$N:$N,"&gt;"&amp;Parametres_Dates!$B$2,Reproting_ERPALIN!$N:$N,"&lt;="&amp;Parametres_Dates!$B$3)</f>
        <v>12.19</v>
      </c>
      <c r="E120" s="70">
        <f t="shared" si="2"/>
        <v>0.28048780487804875</v>
      </c>
    </row>
    <row r="121" spans="1:5" x14ac:dyDescent="0.25">
      <c r="A121" s="48">
        <f t="shared" si="3"/>
        <v>120</v>
      </c>
      <c r="B121" s="47" t="str">
        <f>INDEX('Classement des produits'!A:A,MATCH('Analyses produits'!A121,'Classement des produits'!C:C,0))</f>
        <v>165274</v>
      </c>
      <c r="C121" s="49">
        <f>SUMIFS(Reproting_ERPALIN!S:S,Reproting_ERPALIN!B:B,'Analyses produits'!B121,Reproting_ERPALIN!$N:$N,"&gt;"&amp;Parametres_Dates!$B$2,Reproting_ERPALIN!$N:$N,"&lt;="&amp;Parametres_Dates!$B$3)</f>
        <v>43.23</v>
      </c>
      <c r="D121" s="49">
        <f>SUMIFS(Reproting_ERPALIN!AK:AK,Reproting_ERPALIN!B:B,'Analyses produits'!B121,Reproting_ERPALIN!$N:$N,"&gt;"&amp;Parametres_Dates!$B$2,Reproting_ERPALIN!$N:$N,"&lt;="&amp;Parametres_Dates!$B$3)</f>
        <v>11.799999999999999</v>
      </c>
      <c r="E121" s="70">
        <f t="shared" si="2"/>
        <v>0.27295859356928059</v>
      </c>
    </row>
    <row r="122" spans="1:5" x14ac:dyDescent="0.25">
      <c r="A122" s="48">
        <f t="shared" si="3"/>
        <v>121</v>
      </c>
      <c r="B122" s="47" t="str">
        <f>INDEX('Classement des produits'!A:A,MATCH('Analyses produits'!A122,'Classement des produits'!C:C,0))</f>
        <v>947807</v>
      </c>
      <c r="C122" s="49">
        <f>SUMIFS(Reproting_ERPALIN!S:S,Reproting_ERPALIN!B:B,'Analyses produits'!B122,Reproting_ERPALIN!$N:$N,"&gt;"&amp;Parametres_Dates!$B$2,Reproting_ERPALIN!$N:$N,"&lt;="&amp;Parametres_Dates!$B$3)</f>
        <v>42.480000000000004</v>
      </c>
      <c r="D122" s="49">
        <f>SUMIFS(Reproting_ERPALIN!AK:AK,Reproting_ERPALIN!B:B,'Analyses produits'!B122,Reproting_ERPALIN!$N:$N,"&gt;"&amp;Parametres_Dates!$B$2,Reproting_ERPALIN!$N:$N,"&lt;="&amp;Parametres_Dates!$B$3)</f>
        <v>9.2683333333333309</v>
      </c>
      <c r="E122" s="70">
        <f t="shared" si="2"/>
        <v>0.21818110483364714</v>
      </c>
    </row>
    <row r="123" spans="1:5" x14ac:dyDescent="0.25">
      <c r="A123" s="48">
        <f t="shared" si="3"/>
        <v>122</v>
      </c>
      <c r="B123" s="47" t="str">
        <f>INDEX('Classement des produits'!A:A,MATCH('Analyses produits'!A123,'Classement des produits'!C:C,0))</f>
        <v>925051</v>
      </c>
      <c r="C123" s="49">
        <f>SUMIFS(Reproting_ERPALIN!S:S,Reproting_ERPALIN!B:B,'Analyses produits'!B123,Reproting_ERPALIN!$N:$N,"&gt;"&amp;Parametres_Dates!$B$2,Reproting_ERPALIN!$N:$N,"&lt;="&amp;Parametres_Dates!$B$3)</f>
        <v>42.39</v>
      </c>
      <c r="D123" s="49">
        <f>SUMIFS(Reproting_ERPALIN!AK:AK,Reproting_ERPALIN!B:B,'Analyses produits'!B123,Reproting_ERPALIN!$N:$N,"&gt;"&amp;Parametres_Dates!$B$2,Reproting_ERPALIN!$N:$N,"&lt;="&amp;Parametres_Dates!$B$3)</f>
        <v>-2.2183333333333315</v>
      </c>
      <c r="E123" s="70">
        <f t="shared" si="2"/>
        <v>-5.2331524730675427E-2</v>
      </c>
    </row>
    <row r="124" spans="1:5" x14ac:dyDescent="0.25">
      <c r="A124" s="48">
        <f t="shared" si="3"/>
        <v>123</v>
      </c>
      <c r="B124" s="47" t="str">
        <f>INDEX('Classement des produits'!A:A,MATCH('Analyses produits'!A124,'Classement des produits'!C:C,0))</f>
        <v>003ML-3CZ-LL-BL</v>
      </c>
      <c r="C124" s="49">
        <f>SUMIFS(Reproting_ERPALIN!S:S,Reproting_ERPALIN!B:B,'Analyses produits'!B124,Reproting_ERPALIN!$N:$N,"&gt;"&amp;Parametres_Dates!$B$2,Reproting_ERPALIN!$N:$N,"&lt;="&amp;Parametres_Dates!$B$3)</f>
        <v>41.7</v>
      </c>
      <c r="D124" s="49">
        <f>SUMIFS(Reproting_ERPALIN!AK:AK,Reproting_ERPALIN!B:B,'Analyses produits'!B124,Reproting_ERPALIN!$N:$N,"&gt;"&amp;Parametres_Dates!$B$2,Reproting_ERPALIN!$N:$N,"&lt;="&amp;Parametres_Dates!$B$3)</f>
        <v>26.76</v>
      </c>
      <c r="E124" s="70">
        <f t="shared" si="2"/>
        <v>0.641726618705036</v>
      </c>
    </row>
    <row r="125" spans="1:5" x14ac:dyDescent="0.25">
      <c r="A125" s="48">
        <f t="shared" si="3"/>
        <v>124</v>
      </c>
      <c r="B125" s="47" t="str">
        <f>INDEX('Classement des produits'!A:A,MATCH('Analyses produits'!A125,'Classement des produits'!C:C,0))</f>
        <v>IN-05X16</v>
      </c>
      <c r="C125" s="49">
        <f>SUMIFS(Reproting_ERPALIN!S:S,Reproting_ERPALIN!B:B,'Analyses produits'!B125,Reproting_ERPALIN!$N:$N,"&gt;"&amp;Parametres_Dates!$B$2,Reproting_ERPALIN!$N:$N,"&lt;="&amp;Parametres_Dates!$B$3)</f>
        <v>40.72</v>
      </c>
      <c r="D125" s="49">
        <f>SUMIFS(Reproting_ERPALIN!AK:AK,Reproting_ERPALIN!B:B,'Analyses produits'!B125,Reproting_ERPALIN!$N:$N,"&gt;"&amp;Parametres_Dates!$B$2,Reproting_ERPALIN!$N:$N,"&lt;="&amp;Parametres_Dates!$B$3)</f>
        <v>17.680000000000003</v>
      </c>
      <c r="E125" s="70">
        <f t="shared" si="2"/>
        <v>0.43418467583497061</v>
      </c>
    </row>
    <row r="126" spans="1:5" x14ac:dyDescent="0.25">
      <c r="A126" s="48">
        <f t="shared" si="3"/>
        <v>125</v>
      </c>
      <c r="B126" s="47" t="str">
        <f>INDEX('Classement des produits'!A:A,MATCH('Analyses produits'!A126,'Classement des produits'!C:C,0))</f>
        <v>AT-SGSP-XL 1</v>
      </c>
      <c r="C126" s="49">
        <f>SUMIFS(Reproting_ERPALIN!S:S,Reproting_ERPALIN!B:B,'Analyses produits'!B126,Reproting_ERPALIN!$N:$N,"&gt;"&amp;Parametres_Dates!$B$2,Reproting_ERPALIN!$N:$N,"&lt;="&amp;Parametres_Dates!$B$3)</f>
        <v>40.569999999999993</v>
      </c>
      <c r="D126" s="49">
        <f>SUMIFS(Reproting_ERPALIN!AK:AK,Reproting_ERPALIN!B:B,'Analyses produits'!B126,Reproting_ERPALIN!$N:$N,"&gt;"&amp;Parametres_Dates!$B$2,Reproting_ERPALIN!$N:$N,"&lt;="&amp;Parametres_Dates!$B$3)</f>
        <v>32.803333333333327</v>
      </c>
      <c r="E126" s="70">
        <f t="shared" si="2"/>
        <v>0.80856133431928356</v>
      </c>
    </row>
    <row r="127" spans="1:5" x14ac:dyDescent="0.25">
      <c r="A127" s="48">
        <f t="shared" si="3"/>
        <v>126</v>
      </c>
      <c r="B127" s="47" t="str">
        <f>INDEX('Classement des produits'!A:A,MATCH('Analyses produits'!A127,'Classement des produits'!C:C,0))</f>
        <v>915840</v>
      </c>
      <c r="C127" s="49">
        <f>SUMIFS(Reproting_ERPALIN!S:S,Reproting_ERPALIN!B:B,'Analyses produits'!B127,Reproting_ERPALIN!$N:$N,"&gt;"&amp;Parametres_Dates!$B$2,Reproting_ERPALIN!$N:$N,"&lt;="&amp;Parametres_Dates!$B$3)</f>
        <v>40.409999999999997</v>
      </c>
      <c r="D127" s="49">
        <f>SUMIFS(Reproting_ERPALIN!AK:AK,Reproting_ERPALIN!B:B,'Analyses produits'!B127,Reproting_ERPALIN!$N:$N,"&gt;"&amp;Parametres_Dates!$B$2,Reproting_ERPALIN!$N:$N,"&lt;="&amp;Parametres_Dates!$B$3)</f>
        <v>8.7599999999999962</v>
      </c>
      <c r="E127" s="70">
        <f t="shared" si="2"/>
        <v>0.21677802524127684</v>
      </c>
    </row>
    <row r="128" spans="1:5" x14ac:dyDescent="0.25">
      <c r="A128" s="48">
        <f t="shared" si="3"/>
        <v>127</v>
      </c>
      <c r="B128" s="47" t="str">
        <f>INDEX('Classement des produits'!A:A,MATCH('Analyses produits'!A128,'Classement des produits'!C:C,0))</f>
        <v>729909</v>
      </c>
      <c r="C128" s="49">
        <f>SUMIFS(Reproting_ERPALIN!S:S,Reproting_ERPALIN!B:B,'Analyses produits'!B128,Reproting_ERPALIN!$N:$N,"&gt;"&amp;Parametres_Dates!$B$2,Reproting_ERPALIN!$N:$N,"&lt;="&amp;Parametres_Dates!$B$3)</f>
        <v>39.660000000000004</v>
      </c>
      <c r="D128" s="49">
        <f>SUMIFS(Reproting_ERPALIN!AK:AK,Reproting_ERPALIN!B:B,'Analyses produits'!B128,Reproting_ERPALIN!$N:$N,"&gt;"&amp;Parametres_Dates!$B$2,Reproting_ERPALIN!$N:$N,"&lt;="&amp;Parametres_Dates!$B$3)</f>
        <v>5.3800000000000043</v>
      </c>
      <c r="E128" s="70">
        <f t="shared" si="2"/>
        <v>0.13565305093293001</v>
      </c>
    </row>
    <row r="129" spans="1:5" x14ac:dyDescent="0.25">
      <c r="A129" s="48">
        <f t="shared" si="3"/>
        <v>128</v>
      </c>
      <c r="B129" s="47" t="str">
        <f>INDEX('Classement des produits'!A:A,MATCH('Analyses produits'!A129,'Classement des produits'!C:C,0))</f>
        <v>1000021355</v>
      </c>
      <c r="C129" s="49">
        <f>SUMIFS(Reproting_ERPALIN!S:S,Reproting_ERPALIN!B:B,'Analyses produits'!B129,Reproting_ERPALIN!$N:$N,"&gt;"&amp;Parametres_Dates!$B$2,Reproting_ERPALIN!$N:$N,"&lt;="&amp;Parametres_Dates!$B$3)</f>
        <v>39.510000000000005</v>
      </c>
      <c r="D129" s="49">
        <f>SUMIFS(Reproting_ERPALIN!AK:AK,Reproting_ERPALIN!B:B,'Analyses produits'!B129,Reproting_ERPALIN!$N:$N,"&gt;"&amp;Parametres_Dates!$B$2,Reproting_ERPALIN!$N:$N,"&lt;="&amp;Parametres_Dates!$B$3)</f>
        <v>6.7983333333333329</v>
      </c>
      <c r="E129" s="70">
        <f t="shared" si="2"/>
        <v>0.17206614359233946</v>
      </c>
    </row>
    <row r="130" spans="1:5" x14ac:dyDescent="0.25">
      <c r="A130" s="48">
        <f t="shared" si="3"/>
        <v>129</v>
      </c>
      <c r="B130" s="47" t="str">
        <f>INDEX('Classement des produits'!A:A,MATCH('Analyses produits'!A130,'Classement des produits'!C:C,0))</f>
        <v>CO-B16-60</v>
      </c>
      <c r="C130" s="49">
        <f>SUMIFS(Reproting_ERPALIN!S:S,Reproting_ERPALIN!B:B,'Analyses produits'!B130,Reproting_ERPALIN!$N:$N,"&gt;"&amp;Parametres_Dates!$B$2,Reproting_ERPALIN!$N:$N,"&lt;="&amp;Parametres_Dates!$B$3)</f>
        <v>38.505000000000003</v>
      </c>
      <c r="D130" s="49">
        <f>SUMIFS(Reproting_ERPALIN!AK:AK,Reproting_ERPALIN!B:B,'Analyses produits'!B130,Reproting_ERPALIN!$N:$N,"&gt;"&amp;Parametres_Dates!$B$2,Reproting_ERPALIN!$N:$N,"&lt;="&amp;Parametres_Dates!$B$3)</f>
        <v>16.262500000000003</v>
      </c>
      <c r="E130" s="70">
        <f t="shared" si="2"/>
        <v>0.42234774704583827</v>
      </c>
    </row>
    <row r="131" spans="1:5" x14ac:dyDescent="0.25">
      <c r="A131" s="48">
        <f t="shared" si="3"/>
        <v>130</v>
      </c>
      <c r="B131" s="47" t="str">
        <f>INDEX('Classement des produits'!A:A,MATCH('Analyses produits'!A131,'Classement des produits'!C:C,0))</f>
        <v>1999905376</v>
      </c>
      <c r="C131" s="49">
        <f>SUMIFS(Reproting_ERPALIN!S:S,Reproting_ERPALIN!B:B,'Analyses produits'!B131,Reproting_ERPALIN!$N:$N,"&gt;"&amp;Parametres_Dates!$B$2,Reproting_ERPALIN!$N:$N,"&lt;="&amp;Parametres_Dates!$B$3)</f>
        <v>38.08</v>
      </c>
      <c r="D131" s="49">
        <f>SUMIFS(Reproting_ERPALIN!AK:AK,Reproting_ERPALIN!B:B,'Analyses produits'!B131,Reproting_ERPALIN!$N:$N,"&gt;"&amp;Parametres_Dates!$B$2,Reproting_ERPALIN!$N:$N,"&lt;="&amp;Parametres_Dates!$B$3)</f>
        <v>1.5316666666666618</v>
      </c>
      <c r="E131" s="70">
        <f t="shared" ref="E131:E194" si="4">IFERROR(D131/C131,"n.a")</f>
        <v>4.0222338935574108E-2</v>
      </c>
    </row>
    <row r="132" spans="1:5" x14ac:dyDescent="0.25">
      <c r="A132" s="48">
        <f t="shared" ref="A132:A195" si="5">A131+1</f>
        <v>131</v>
      </c>
      <c r="B132" s="47" t="str">
        <f>INDEX('Classement des produits'!A:A,MATCH('Analyses produits'!A132,'Classement des produits'!C:C,0))</f>
        <v>413865</v>
      </c>
      <c r="C132" s="49">
        <f>SUMIFS(Reproting_ERPALIN!S:S,Reproting_ERPALIN!B:B,'Analyses produits'!B132,Reproting_ERPALIN!$N:$N,"&gt;"&amp;Parametres_Dates!$B$2,Reproting_ERPALIN!$N:$N,"&lt;="&amp;Parametres_Dates!$B$3)</f>
        <v>38.06</v>
      </c>
      <c r="D132" s="49">
        <f>SUMIFS(Reproting_ERPALIN!AK:AK,Reproting_ERPALIN!B:B,'Analyses produits'!B132,Reproting_ERPALIN!$N:$N,"&gt;"&amp;Parametres_Dates!$B$2,Reproting_ERPALIN!$N:$N,"&lt;="&amp;Parametres_Dates!$B$3)</f>
        <v>8.1616666666666688</v>
      </c>
      <c r="E132" s="70">
        <f t="shared" si="4"/>
        <v>0.2144421089507795</v>
      </c>
    </row>
    <row r="133" spans="1:5" x14ac:dyDescent="0.25">
      <c r="A133" s="48">
        <f t="shared" si="5"/>
        <v>132</v>
      </c>
      <c r="B133" s="47" t="str">
        <f>INDEX('Classement des produits'!A:A,MATCH('Analyses produits'!A133,'Classement des produits'!C:C,0))</f>
        <v>NL105-S-40</v>
      </c>
      <c r="C133" s="49">
        <f>SUMIFS(Reproting_ERPALIN!S:S,Reproting_ERPALIN!B:B,'Analyses produits'!B133,Reproting_ERPALIN!$N:$N,"&gt;"&amp;Parametres_Dates!$B$2,Reproting_ERPALIN!$N:$N,"&lt;="&amp;Parametres_Dates!$B$3)</f>
        <v>35.04</v>
      </c>
      <c r="D133" s="49">
        <f>SUMIFS(Reproting_ERPALIN!AK:AK,Reproting_ERPALIN!B:B,'Analyses produits'!B133,Reproting_ERPALIN!$N:$N,"&gt;"&amp;Parametres_Dates!$B$2,Reproting_ERPALIN!$N:$N,"&lt;="&amp;Parametres_Dates!$B$3)</f>
        <v>21.959999999999997</v>
      </c>
      <c r="E133" s="70">
        <f t="shared" si="4"/>
        <v>0.62671232876712324</v>
      </c>
    </row>
    <row r="134" spans="1:5" x14ac:dyDescent="0.25">
      <c r="A134" s="48">
        <f t="shared" si="5"/>
        <v>133</v>
      </c>
      <c r="B134" s="47" t="str">
        <f>INDEX('Classement des produits'!A:A,MATCH('Analyses produits'!A134,'Classement des produits'!C:C,0))</f>
        <v>716313</v>
      </c>
      <c r="C134" s="49">
        <f>SUMIFS(Reproting_ERPALIN!S:S,Reproting_ERPALIN!B:B,'Analyses produits'!B134,Reproting_ERPALIN!$N:$N,"&gt;"&amp;Parametres_Dates!$B$2,Reproting_ERPALIN!$N:$N,"&lt;="&amp;Parametres_Dates!$B$3)</f>
        <v>34.959999999999994</v>
      </c>
      <c r="D134" s="49">
        <f>SUMIFS(Reproting_ERPALIN!AK:AK,Reproting_ERPALIN!B:B,'Analyses produits'!B134,Reproting_ERPALIN!$N:$N,"&gt;"&amp;Parametres_Dates!$B$2,Reproting_ERPALIN!$N:$N,"&lt;="&amp;Parametres_Dates!$B$3)</f>
        <v>4.6849999999999987</v>
      </c>
      <c r="E134" s="70">
        <f t="shared" si="4"/>
        <v>0.13401029748283752</v>
      </c>
    </row>
    <row r="135" spans="1:5" x14ac:dyDescent="0.25">
      <c r="A135" s="48">
        <f t="shared" si="5"/>
        <v>134</v>
      </c>
      <c r="B135" s="47" t="str">
        <f>INDEX('Classement des produits'!A:A,MATCH('Analyses produits'!A135,'Classement des produits'!C:C,0))</f>
        <v>491917</v>
      </c>
      <c r="C135" s="49">
        <f>SUMIFS(Reproting_ERPALIN!S:S,Reproting_ERPALIN!B:B,'Analyses produits'!B135,Reproting_ERPALIN!$N:$N,"&gt;"&amp;Parametres_Dates!$B$2,Reproting_ERPALIN!$N:$N,"&lt;="&amp;Parametres_Dates!$B$3)</f>
        <v>34.620000000000005</v>
      </c>
      <c r="D135" s="49">
        <f>SUMIFS(Reproting_ERPALIN!AK:AK,Reproting_ERPALIN!B:B,'Analyses produits'!B135,Reproting_ERPALIN!$N:$N,"&gt;"&amp;Parametres_Dates!$B$2,Reproting_ERPALIN!$N:$N,"&lt;="&amp;Parametres_Dates!$B$3)</f>
        <v>18.531666666666666</v>
      </c>
      <c r="E135" s="70">
        <f t="shared" si="4"/>
        <v>0.53528788754092038</v>
      </c>
    </row>
    <row r="136" spans="1:5" x14ac:dyDescent="0.25">
      <c r="A136" s="48">
        <f t="shared" si="5"/>
        <v>135</v>
      </c>
      <c r="B136" s="47" t="str">
        <f>INDEX('Classement des produits'!A:A,MATCH('Analyses produits'!A136,'Classement des produits'!C:C,0))</f>
        <v>IN-045X12</v>
      </c>
      <c r="C136" s="49">
        <f>SUMIFS(Reproting_ERPALIN!S:S,Reproting_ERPALIN!B:B,'Analyses produits'!B136,Reproting_ERPALIN!$N:$N,"&gt;"&amp;Parametres_Dates!$B$2,Reproting_ERPALIN!$N:$N,"&lt;="&amp;Parametres_Dates!$B$3)</f>
        <v>33.76</v>
      </c>
      <c r="D136" s="49">
        <f>SUMIFS(Reproting_ERPALIN!AK:AK,Reproting_ERPALIN!B:B,'Analyses produits'!B136,Reproting_ERPALIN!$N:$N,"&gt;"&amp;Parametres_Dates!$B$2,Reproting_ERPALIN!$N:$N,"&lt;="&amp;Parametres_Dates!$B$3)</f>
        <v>15.590000000000003</v>
      </c>
      <c r="E136" s="70">
        <f t="shared" si="4"/>
        <v>0.4617890995260665</v>
      </c>
    </row>
    <row r="137" spans="1:5" x14ac:dyDescent="0.25">
      <c r="A137" s="48">
        <f t="shared" si="5"/>
        <v>136</v>
      </c>
      <c r="B137" s="47" t="str">
        <f>INDEX('Classement des produits'!A:A,MATCH('Analyses produits'!A137,'Classement des produits'!C:C,0))</f>
        <v>5531280100</v>
      </c>
      <c r="C137" s="49">
        <f>SUMIFS(Reproting_ERPALIN!S:S,Reproting_ERPALIN!B:B,'Analyses produits'!B137,Reproting_ERPALIN!$N:$N,"&gt;"&amp;Parametres_Dates!$B$2,Reproting_ERPALIN!$N:$N,"&lt;="&amp;Parametres_Dates!$B$3)</f>
        <v>33.630000000000003</v>
      </c>
      <c r="D137" s="49">
        <f>SUMIFS(Reproting_ERPALIN!AK:AK,Reproting_ERPALIN!B:B,'Analyses produits'!B137,Reproting_ERPALIN!$N:$N,"&gt;"&amp;Parametres_Dates!$B$2,Reproting_ERPALIN!$N:$N,"&lt;="&amp;Parametres_Dates!$B$3)</f>
        <v>8.6199999999999992</v>
      </c>
      <c r="E137" s="70">
        <f t="shared" si="4"/>
        <v>0.25631876300921791</v>
      </c>
    </row>
    <row r="138" spans="1:5" x14ac:dyDescent="0.25">
      <c r="A138" s="48">
        <f t="shared" si="5"/>
        <v>137</v>
      </c>
      <c r="B138" s="47" t="str">
        <f>INDEX('Classement des produits'!A:A,MATCH('Analyses produits'!A138,'Classement des produits'!C:C,0))</f>
        <v>CO-BF-ZP-B16-60</v>
      </c>
      <c r="C138" s="49">
        <f>SUMIFS(Reproting_ERPALIN!S:S,Reproting_ERPALIN!B:B,'Analyses produits'!B138,Reproting_ERPALIN!$N:$N,"&gt;"&amp;Parametres_Dates!$B$2,Reproting_ERPALIN!$N:$N,"&lt;="&amp;Parametres_Dates!$B$3)</f>
        <v>32.315000000000005</v>
      </c>
      <c r="D138" s="49">
        <f>SUMIFS(Reproting_ERPALIN!AK:AK,Reproting_ERPALIN!B:B,'Analyses produits'!B138,Reproting_ERPALIN!$N:$N,"&gt;"&amp;Parametres_Dates!$B$2,Reproting_ERPALIN!$N:$N,"&lt;="&amp;Parametres_Dates!$B$3)</f>
        <v>19.728333333333339</v>
      </c>
      <c r="E138" s="70">
        <f t="shared" si="4"/>
        <v>0.61050079942235291</v>
      </c>
    </row>
    <row r="139" spans="1:5" x14ac:dyDescent="0.25">
      <c r="A139" s="48">
        <f t="shared" si="5"/>
        <v>138</v>
      </c>
      <c r="B139" s="47" t="str">
        <f>INDEX('Classement des produits'!A:A,MATCH('Analyses produits'!A139,'Classement des produits'!C:C,0))</f>
        <v>161086</v>
      </c>
      <c r="C139" s="49">
        <f>SUMIFS(Reproting_ERPALIN!S:S,Reproting_ERPALIN!B:B,'Analyses produits'!B139,Reproting_ERPALIN!$N:$N,"&gt;"&amp;Parametres_Dates!$B$2,Reproting_ERPALIN!$N:$N,"&lt;="&amp;Parametres_Dates!$B$3)</f>
        <v>31.660000000000004</v>
      </c>
      <c r="D139" s="49">
        <f>SUMIFS(Reproting_ERPALIN!AK:AK,Reproting_ERPALIN!B:B,'Analyses produits'!B139,Reproting_ERPALIN!$N:$N,"&gt;"&amp;Parametres_Dates!$B$2,Reproting_ERPALIN!$N:$N,"&lt;="&amp;Parametres_Dates!$B$3)</f>
        <v>7.4466666666666708</v>
      </c>
      <c r="E139" s="70">
        <f t="shared" si="4"/>
        <v>0.23520741208675522</v>
      </c>
    </row>
    <row r="140" spans="1:5" x14ac:dyDescent="0.25">
      <c r="A140" s="48">
        <f t="shared" si="5"/>
        <v>139</v>
      </c>
      <c r="B140" s="47" t="str">
        <f>INDEX('Classement des produits'!A:A,MATCH('Analyses produits'!A140,'Classement des produits'!C:C,0))</f>
        <v>IN-21X40</v>
      </c>
      <c r="C140" s="49">
        <f>SUMIFS(Reproting_ERPALIN!S:S,Reproting_ERPALIN!B:B,'Analyses produits'!B140,Reproting_ERPALIN!$N:$N,"&gt;"&amp;Parametres_Dates!$B$2,Reproting_ERPALIN!$N:$N,"&lt;="&amp;Parametres_Dates!$B$3)</f>
        <v>31.204545454545499</v>
      </c>
      <c r="D140" s="49">
        <f>SUMIFS(Reproting_ERPALIN!AK:AK,Reproting_ERPALIN!B:B,'Analyses produits'!B140,Reproting_ERPALIN!$N:$N,"&gt;"&amp;Parametres_Dates!$B$2,Reproting_ERPALIN!$N:$N,"&lt;="&amp;Parametres_Dates!$B$3)</f>
        <v>13.82060606060611</v>
      </c>
      <c r="E140" s="70">
        <f t="shared" si="4"/>
        <v>0.44290361738286088</v>
      </c>
    </row>
    <row r="141" spans="1:5" x14ac:dyDescent="0.25">
      <c r="A141" s="48">
        <f t="shared" si="5"/>
        <v>140</v>
      </c>
      <c r="B141" s="47" t="str">
        <f>INDEX('Classement des produits'!A:A,MATCH('Analyses produits'!A141,'Classement des produits'!C:C,0))</f>
        <v>16 200 22</v>
      </c>
      <c r="C141" s="49">
        <f>SUMIFS(Reproting_ERPALIN!S:S,Reproting_ERPALIN!B:B,'Analyses produits'!B141,Reproting_ERPALIN!$N:$N,"&gt;"&amp;Parametres_Dates!$B$2,Reproting_ERPALIN!$N:$N,"&lt;="&amp;Parametres_Dates!$B$3)</f>
        <v>31.200000000000003</v>
      </c>
      <c r="D141" s="49">
        <f>SUMIFS(Reproting_ERPALIN!AK:AK,Reproting_ERPALIN!B:B,'Analyses produits'!B141,Reproting_ERPALIN!$N:$N,"&gt;"&amp;Parametres_Dates!$B$2,Reproting_ERPALIN!$N:$N,"&lt;="&amp;Parametres_Dates!$B$3)</f>
        <v>11.310000000000002</v>
      </c>
      <c r="E141" s="70">
        <f t="shared" si="4"/>
        <v>0.36250000000000004</v>
      </c>
    </row>
    <row r="142" spans="1:5" x14ac:dyDescent="0.25">
      <c r="A142" s="48">
        <f t="shared" si="5"/>
        <v>141</v>
      </c>
      <c r="B142" s="47" t="str">
        <f>INDEX('Classement des produits'!A:A,MATCH('Analyses produits'!A142,'Classement des produits'!C:C,0))</f>
        <v>MTN-L</v>
      </c>
      <c r="C142" s="49">
        <f>SUMIFS(Reproting_ERPALIN!S:S,Reproting_ERPALIN!B:B,'Analyses produits'!B142,Reproting_ERPALIN!$N:$N,"&gt;"&amp;Parametres_Dates!$B$2,Reproting_ERPALIN!$N:$N,"&lt;="&amp;Parametres_Dates!$B$3)</f>
        <v>31.13</v>
      </c>
      <c r="D142" s="49">
        <f>SUMIFS(Reproting_ERPALIN!AK:AK,Reproting_ERPALIN!B:B,'Analyses produits'!B142,Reproting_ERPALIN!$N:$N,"&gt;"&amp;Parametres_Dates!$B$2,Reproting_ERPALIN!$N:$N,"&lt;="&amp;Parametres_Dates!$B$3)</f>
        <v>8.7500000000000036</v>
      </c>
      <c r="E142" s="70">
        <f t="shared" si="4"/>
        <v>0.28107934468358509</v>
      </c>
    </row>
    <row r="143" spans="1:5" x14ac:dyDescent="0.25">
      <c r="A143" s="48">
        <f t="shared" si="5"/>
        <v>142</v>
      </c>
      <c r="B143" s="47" t="str">
        <f>INDEX('Classement des produits'!A:A,MATCH('Analyses produits'!A143,'Classement des produits'!C:C,0))</f>
        <v>168077</v>
      </c>
      <c r="C143" s="49">
        <f>SUMIFS(Reproting_ERPALIN!S:S,Reproting_ERPALIN!B:B,'Analyses produits'!B143,Reproting_ERPALIN!$N:$N,"&gt;"&amp;Parametres_Dates!$B$2,Reproting_ERPALIN!$N:$N,"&lt;="&amp;Parametres_Dates!$B$3)</f>
        <v>30.830000000000002</v>
      </c>
      <c r="D143" s="49">
        <f>SUMIFS(Reproting_ERPALIN!AK:AK,Reproting_ERPALIN!B:B,'Analyses produits'!B143,Reproting_ERPALIN!$N:$N,"&gt;"&amp;Parametres_Dates!$B$2,Reproting_ERPALIN!$N:$N,"&lt;="&amp;Parametres_Dates!$B$3)</f>
        <v>7.1666666666666696</v>
      </c>
      <c r="E143" s="70">
        <f t="shared" si="4"/>
        <v>0.23245756297978168</v>
      </c>
    </row>
    <row r="144" spans="1:5" x14ac:dyDescent="0.25">
      <c r="A144" s="48">
        <f t="shared" si="5"/>
        <v>143</v>
      </c>
      <c r="B144" s="47" t="str">
        <f>INDEX('Classement des produits'!A:A,MATCH('Analyses produits'!A144,'Classement des produits'!C:C,0))</f>
        <v>CT-18-40</v>
      </c>
      <c r="C144" s="49">
        <f>SUMIFS(Reproting_ERPALIN!S:S,Reproting_ERPALIN!B:B,'Analyses produits'!B144,Reproting_ERPALIN!$N:$N,"&gt;"&amp;Parametres_Dates!$B$2,Reproting_ERPALIN!$N:$N,"&lt;="&amp;Parametres_Dates!$B$3)</f>
        <v>30.470000000000002</v>
      </c>
      <c r="D144" s="49">
        <f>SUMIFS(Reproting_ERPALIN!AK:AK,Reproting_ERPALIN!B:B,'Analyses produits'!B144,Reproting_ERPALIN!$N:$N,"&gt;"&amp;Parametres_Dates!$B$2,Reproting_ERPALIN!$N:$N,"&lt;="&amp;Parametres_Dates!$B$3)</f>
        <v>14.79666666666667</v>
      </c>
      <c r="E144" s="70">
        <f t="shared" si="4"/>
        <v>0.48561426539765901</v>
      </c>
    </row>
    <row r="145" spans="1:5" x14ac:dyDescent="0.25">
      <c r="A145" s="48">
        <f t="shared" si="5"/>
        <v>144</v>
      </c>
      <c r="B145" s="47" t="str">
        <f>INDEX('Classement des produits'!A:A,MATCH('Analyses produits'!A145,'Classement des produits'!C:C,0))</f>
        <v>CKS-05-50</v>
      </c>
      <c r="C145" s="49">
        <f>SUMIFS(Reproting_ERPALIN!S:S,Reproting_ERPALIN!B:B,'Analyses produits'!B145,Reproting_ERPALIN!$N:$N,"&gt;"&amp;Parametres_Dates!$B$2,Reproting_ERPALIN!$N:$N,"&lt;="&amp;Parametres_Dates!$B$3)</f>
        <v>30.330000000000002</v>
      </c>
      <c r="D145" s="49">
        <f>SUMIFS(Reproting_ERPALIN!AK:AK,Reproting_ERPALIN!B:B,'Analyses produits'!B145,Reproting_ERPALIN!$N:$N,"&gt;"&amp;Parametres_Dates!$B$2,Reproting_ERPALIN!$N:$N,"&lt;="&amp;Parametres_Dates!$B$3)</f>
        <v>7.9133333333333358</v>
      </c>
      <c r="E145" s="70">
        <f t="shared" si="4"/>
        <v>0.26090779206506215</v>
      </c>
    </row>
    <row r="146" spans="1:5" x14ac:dyDescent="0.25">
      <c r="A146" s="48">
        <f t="shared" si="5"/>
        <v>145</v>
      </c>
      <c r="B146" s="47" t="str">
        <f>INDEX('Classement des produits'!A:A,MATCH('Analyses produits'!A146,'Classement des produits'!C:C,0))</f>
        <v>300083</v>
      </c>
      <c r="C146" s="49">
        <f>SUMIFS(Reproting_ERPALIN!S:S,Reproting_ERPALIN!B:B,'Analyses produits'!B146,Reproting_ERPALIN!$N:$N,"&gt;"&amp;Parametres_Dates!$B$2,Reproting_ERPALIN!$N:$N,"&lt;="&amp;Parametres_Dates!$B$3)</f>
        <v>29.569999999999997</v>
      </c>
      <c r="D146" s="49">
        <f>SUMIFS(Reproting_ERPALIN!AK:AK,Reproting_ERPALIN!B:B,'Analyses produits'!B146,Reproting_ERPALIN!$N:$N,"&gt;"&amp;Parametres_Dates!$B$2,Reproting_ERPALIN!$N:$N,"&lt;="&amp;Parametres_Dates!$B$3)</f>
        <v>10.279999999999994</v>
      </c>
      <c r="E146" s="70">
        <f t="shared" si="4"/>
        <v>0.34764964491038197</v>
      </c>
    </row>
    <row r="147" spans="1:5" x14ac:dyDescent="0.25">
      <c r="A147" s="48">
        <f t="shared" si="5"/>
        <v>146</v>
      </c>
      <c r="B147" s="47" t="str">
        <f>INDEX('Classement des produits'!A:A,MATCH('Analyses produits'!A147,'Classement des produits'!C:C,0))</f>
        <v>1000021342</v>
      </c>
      <c r="C147" s="49">
        <f>SUMIFS(Reproting_ERPALIN!S:S,Reproting_ERPALIN!B:B,'Analyses produits'!B147,Reproting_ERPALIN!$N:$N,"&gt;"&amp;Parametres_Dates!$B$2,Reproting_ERPALIN!$N:$N,"&lt;="&amp;Parametres_Dates!$B$3)</f>
        <v>29.07</v>
      </c>
      <c r="D147" s="49">
        <f>SUMIFS(Reproting_ERPALIN!AK:AK,Reproting_ERPALIN!B:B,'Analyses produits'!B147,Reproting_ERPALIN!$N:$N,"&gt;"&amp;Parametres_Dates!$B$2,Reproting_ERPALIN!$N:$N,"&lt;="&amp;Parametres_Dates!$B$3)</f>
        <v>3.9816666666666682</v>
      </c>
      <c r="E147" s="70">
        <f t="shared" si="4"/>
        <v>0.13696823758743268</v>
      </c>
    </row>
    <row r="148" spans="1:5" x14ac:dyDescent="0.25">
      <c r="A148" s="48">
        <f t="shared" si="5"/>
        <v>147</v>
      </c>
      <c r="B148" s="47" t="str">
        <f>INDEX('Classement des produits'!A:A,MATCH('Analyses produits'!A148,'Classement des produits'!C:C,0))</f>
        <v>CO-B20-50</v>
      </c>
      <c r="C148" s="49">
        <f>SUMIFS(Reproting_ERPALIN!S:S,Reproting_ERPALIN!B:B,'Analyses produits'!B148,Reproting_ERPALIN!$N:$N,"&gt;"&amp;Parametres_Dates!$B$2,Reproting_ERPALIN!$N:$N,"&lt;="&amp;Parametres_Dates!$B$3)</f>
        <v>28.859999999999996</v>
      </c>
      <c r="D148" s="49">
        <f>SUMIFS(Reproting_ERPALIN!AK:AK,Reproting_ERPALIN!B:B,'Analyses produits'!B148,Reproting_ERPALIN!$N:$N,"&gt;"&amp;Parametres_Dates!$B$2,Reproting_ERPALIN!$N:$N,"&lt;="&amp;Parametres_Dates!$B$3)</f>
        <v>13.839999999999996</v>
      </c>
      <c r="E148" s="70">
        <f t="shared" si="4"/>
        <v>0.47955647955647951</v>
      </c>
    </row>
    <row r="149" spans="1:5" x14ac:dyDescent="0.25">
      <c r="A149" s="48">
        <f t="shared" si="5"/>
        <v>148</v>
      </c>
      <c r="B149" s="47" t="str">
        <f>INDEX('Classement des produits'!A:A,MATCH('Analyses produits'!A149,'Classement des produits'!C:C,0))</f>
        <v>1999905394</v>
      </c>
      <c r="C149" s="49">
        <f>SUMIFS(Reproting_ERPALIN!S:S,Reproting_ERPALIN!B:B,'Analyses produits'!B149,Reproting_ERPALIN!$N:$N,"&gt;"&amp;Parametres_Dates!$B$2,Reproting_ERPALIN!$N:$N,"&lt;="&amp;Parametres_Dates!$B$3)</f>
        <v>28.6</v>
      </c>
      <c r="D149" s="49">
        <f>SUMIFS(Reproting_ERPALIN!AK:AK,Reproting_ERPALIN!B:B,'Analyses produits'!B149,Reproting_ERPALIN!$N:$N,"&gt;"&amp;Parametres_Dates!$B$2,Reproting_ERPALIN!$N:$N,"&lt;="&amp;Parametres_Dates!$B$3)</f>
        <v>4.87</v>
      </c>
      <c r="E149" s="70">
        <f t="shared" si="4"/>
        <v>0.17027972027972027</v>
      </c>
    </row>
    <row r="150" spans="1:5" x14ac:dyDescent="0.25">
      <c r="A150" s="48">
        <f t="shared" si="5"/>
        <v>149</v>
      </c>
      <c r="B150" s="47" t="str">
        <f>INDEX('Classement des produits'!A:A,MATCH('Analyses produits'!A150,'Classement des produits'!C:C,0))</f>
        <v>CKS-04-50</v>
      </c>
      <c r="C150" s="49">
        <f>SUMIFS(Reproting_ERPALIN!S:S,Reproting_ERPALIN!B:B,'Analyses produits'!B150,Reproting_ERPALIN!$N:$N,"&gt;"&amp;Parametres_Dates!$B$2,Reproting_ERPALIN!$N:$N,"&lt;="&amp;Parametres_Dates!$B$3)</f>
        <v>28.400000000000002</v>
      </c>
      <c r="D150" s="49">
        <f>SUMIFS(Reproting_ERPALIN!AK:AK,Reproting_ERPALIN!B:B,'Analyses produits'!B150,Reproting_ERPALIN!$N:$N,"&gt;"&amp;Parametres_Dates!$B$2,Reproting_ERPALIN!$N:$N,"&lt;="&amp;Parametres_Dates!$B$3)</f>
        <v>7.071666666666669</v>
      </c>
      <c r="E150" s="70">
        <f t="shared" si="4"/>
        <v>0.24900234741784044</v>
      </c>
    </row>
    <row r="151" spans="1:5" x14ac:dyDescent="0.25">
      <c r="A151" s="48">
        <f t="shared" si="5"/>
        <v>150</v>
      </c>
      <c r="B151" s="47" t="str">
        <f>INDEX('Classement des produits'!A:A,MATCH('Analyses produits'!A151,'Classement des produits'!C:C,0))</f>
        <v>5630375280-03</v>
      </c>
      <c r="C151" s="49">
        <f>SUMIFS(Reproting_ERPALIN!S:S,Reproting_ERPALIN!B:B,'Analyses produits'!B151,Reproting_ERPALIN!$N:$N,"&gt;"&amp;Parametres_Dates!$B$2,Reproting_ERPALIN!$N:$N,"&lt;="&amp;Parametres_Dates!$B$3)</f>
        <v>28.05</v>
      </c>
      <c r="D151" s="49">
        <f>SUMIFS(Reproting_ERPALIN!AK:AK,Reproting_ERPALIN!B:B,'Analyses produits'!B151,Reproting_ERPALIN!$N:$N,"&gt;"&amp;Parametres_Dates!$B$2,Reproting_ERPALIN!$N:$N,"&lt;="&amp;Parametres_Dates!$B$3)</f>
        <v>0.82000000000000051</v>
      </c>
      <c r="E151" s="70">
        <f t="shared" si="4"/>
        <v>2.9233511586452779E-2</v>
      </c>
    </row>
    <row r="152" spans="1:5" x14ac:dyDescent="0.25">
      <c r="A152" s="48">
        <f t="shared" si="5"/>
        <v>151</v>
      </c>
      <c r="B152" s="47" t="str">
        <f>INDEX('Classement des produits'!A:A,MATCH('Analyses produits'!A152,'Classement des produits'!C:C,0))</f>
        <v>CN-24-40</v>
      </c>
      <c r="C152" s="49">
        <f>SUMIFS(Reproting_ERPALIN!S:S,Reproting_ERPALIN!B:B,'Analyses produits'!B152,Reproting_ERPALIN!$N:$N,"&gt;"&amp;Parametres_Dates!$B$2,Reproting_ERPALIN!$N:$N,"&lt;="&amp;Parametres_Dates!$B$3)</f>
        <v>27.889999999999997</v>
      </c>
      <c r="D152" s="49">
        <f>SUMIFS(Reproting_ERPALIN!AK:AK,Reproting_ERPALIN!B:B,'Analyses produits'!B152,Reproting_ERPALIN!$N:$N,"&gt;"&amp;Parametres_Dates!$B$2,Reproting_ERPALIN!$N:$N,"&lt;="&amp;Parametres_Dates!$B$3)</f>
        <v>13.499999999999998</v>
      </c>
      <c r="E152" s="70">
        <f t="shared" si="4"/>
        <v>0.48404446038006455</v>
      </c>
    </row>
    <row r="153" spans="1:5" x14ac:dyDescent="0.25">
      <c r="A153" s="48">
        <f t="shared" si="5"/>
        <v>152</v>
      </c>
      <c r="B153" s="47" t="str">
        <f>INDEX('Classement des produits'!A:A,MATCH('Analyses produits'!A153,'Classement des produits'!C:C,0))</f>
        <v>CN-22-40</v>
      </c>
      <c r="C153" s="49">
        <f>SUMIFS(Reproting_ERPALIN!S:S,Reproting_ERPALIN!B:B,'Analyses produits'!B153,Reproting_ERPALIN!$N:$N,"&gt;"&amp;Parametres_Dates!$B$2,Reproting_ERPALIN!$N:$N,"&lt;="&amp;Parametres_Dates!$B$3)</f>
        <v>27.800000000000004</v>
      </c>
      <c r="D153" s="49">
        <f>SUMIFS(Reproting_ERPALIN!AK:AK,Reproting_ERPALIN!B:B,'Analyses produits'!B153,Reproting_ERPALIN!$N:$N,"&gt;"&amp;Parametres_Dates!$B$2,Reproting_ERPALIN!$N:$N,"&lt;="&amp;Parametres_Dates!$B$3)</f>
        <v>14.038333333333336</v>
      </c>
      <c r="E153" s="70">
        <f t="shared" si="4"/>
        <v>0.50497601918465229</v>
      </c>
    </row>
    <row r="154" spans="1:5" x14ac:dyDescent="0.25">
      <c r="A154" s="48">
        <f t="shared" si="5"/>
        <v>153</v>
      </c>
      <c r="B154" s="47" t="str">
        <f>INDEX('Classement des produits'!A:A,MATCH('Analyses produits'!A154,'Classement des produits'!C:C,0))</f>
        <v>165671</v>
      </c>
      <c r="C154" s="49">
        <f>SUMIFS(Reproting_ERPALIN!S:S,Reproting_ERPALIN!B:B,'Analyses produits'!B154,Reproting_ERPALIN!$N:$N,"&gt;"&amp;Parametres_Dates!$B$2,Reproting_ERPALIN!$N:$N,"&lt;="&amp;Parametres_Dates!$B$3)</f>
        <v>27.599999999999998</v>
      </c>
      <c r="D154" s="49">
        <f>SUMIFS(Reproting_ERPALIN!AK:AK,Reproting_ERPALIN!B:B,'Analyses produits'!B154,Reproting_ERPALIN!$N:$N,"&gt;"&amp;Parametres_Dates!$B$2,Reproting_ERPALIN!$N:$N,"&lt;="&amp;Parametres_Dates!$B$3)</f>
        <v>2.9899999999999967</v>
      </c>
      <c r="E154" s="70">
        <f t="shared" si="4"/>
        <v>0.10833333333333323</v>
      </c>
    </row>
    <row r="155" spans="1:5" x14ac:dyDescent="0.25">
      <c r="A155" s="48">
        <f t="shared" si="5"/>
        <v>154</v>
      </c>
      <c r="B155" s="47" t="str">
        <f>INDEX('Classement des produits'!A:A,MATCH('Analyses produits'!A155,'Classement des produits'!C:C,0))</f>
        <v>CP-38-40</v>
      </c>
      <c r="C155" s="49">
        <f>SUMIFS(Reproting_ERPALIN!S:S,Reproting_ERPALIN!B:B,'Analyses produits'!B155,Reproting_ERPALIN!$N:$N,"&gt;"&amp;Parametres_Dates!$B$2,Reproting_ERPALIN!$N:$N,"&lt;="&amp;Parametres_Dates!$B$3)</f>
        <v>26.930000000000007</v>
      </c>
      <c r="D155" s="49">
        <f>SUMIFS(Reproting_ERPALIN!AK:AK,Reproting_ERPALIN!B:B,'Analyses produits'!B155,Reproting_ERPALIN!$N:$N,"&gt;"&amp;Parametres_Dates!$B$2,Reproting_ERPALIN!$N:$N,"&lt;="&amp;Parametres_Dates!$B$3)</f>
        <v>2.6300000000000034</v>
      </c>
      <c r="E155" s="70">
        <f t="shared" si="4"/>
        <v>9.7660601559599061E-2</v>
      </c>
    </row>
    <row r="156" spans="1:5" x14ac:dyDescent="0.25">
      <c r="A156" s="48">
        <f t="shared" si="5"/>
        <v>155</v>
      </c>
      <c r="B156" s="47" t="str">
        <f>INDEX('Classement des produits'!A:A,MATCH('Analyses produits'!A156,'Classement des produits'!C:C,0))</f>
        <v>166042</v>
      </c>
      <c r="C156" s="49">
        <f>SUMIFS(Reproting_ERPALIN!S:S,Reproting_ERPALIN!B:B,'Analyses produits'!B156,Reproting_ERPALIN!$N:$N,"&gt;"&amp;Parametres_Dates!$B$2,Reproting_ERPALIN!$N:$N,"&lt;="&amp;Parametres_Dates!$B$3)</f>
        <v>26.66</v>
      </c>
      <c r="D156" s="49">
        <f>SUMIFS(Reproting_ERPALIN!AK:AK,Reproting_ERPALIN!B:B,'Analyses produits'!B156,Reproting_ERPALIN!$N:$N,"&gt;"&amp;Parametres_Dates!$B$2,Reproting_ERPALIN!$N:$N,"&lt;="&amp;Parametres_Dates!$B$3)</f>
        <v>0.418333333333332</v>
      </c>
      <c r="E156" s="70">
        <f t="shared" si="4"/>
        <v>1.5691422855713878E-2</v>
      </c>
    </row>
    <row r="157" spans="1:5" x14ac:dyDescent="0.25">
      <c r="A157" s="48">
        <f t="shared" si="5"/>
        <v>156</v>
      </c>
      <c r="B157" s="47" t="str">
        <f>INDEX('Classement des produits'!A:A,MATCH('Analyses produits'!A157,'Classement des produits'!C:C,0))</f>
        <v>684358</v>
      </c>
      <c r="C157" s="49">
        <f>SUMIFS(Reproting_ERPALIN!S:S,Reproting_ERPALIN!B:B,'Analyses produits'!B157,Reproting_ERPALIN!$N:$N,"&gt;"&amp;Parametres_Dates!$B$2,Reproting_ERPALIN!$N:$N,"&lt;="&amp;Parametres_Dates!$B$3)</f>
        <v>26.147857142857138</v>
      </c>
      <c r="D157" s="49">
        <f>SUMIFS(Reproting_ERPALIN!AK:AK,Reproting_ERPALIN!B:B,'Analyses produits'!B157,Reproting_ERPALIN!$N:$N,"&gt;"&amp;Parametres_Dates!$B$2,Reproting_ERPALIN!$N:$N,"&lt;="&amp;Parametres_Dates!$B$3)</f>
        <v>9.5991666666666635</v>
      </c>
      <c r="E157" s="70">
        <f t="shared" si="4"/>
        <v>0.36711102612432955</v>
      </c>
    </row>
    <row r="158" spans="1:5" x14ac:dyDescent="0.25">
      <c r="A158" s="48">
        <f t="shared" si="5"/>
        <v>157</v>
      </c>
      <c r="B158" s="47" t="str">
        <f>INDEX('Classement des produits'!A:A,MATCH('Analyses produits'!A158,'Classement des produits'!C:C,0))</f>
        <v>803310</v>
      </c>
      <c r="C158" s="49">
        <f>SUMIFS(Reproting_ERPALIN!S:S,Reproting_ERPALIN!B:B,'Analyses produits'!B158,Reproting_ERPALIN!$N:$N,"&gt;"&amp;Parametres_Dates!$B$2,Reproting_ERPALIN!$N:$N,"&lt;="&amp;Parametres_Dates!$B$3)</f>
        <v>25.6</v>
      </c>
      <c r="D158" s="49">
        <f>SUMIFS(Reproting_ERPALIN!AK:AK,Reproting_ERPALIN!B:B,'Analyses produits'!B158,Reproting_ERPALIN!$N:$N,"&gt;"&amp;Parametres_Dates!$B$2,Reproting_ERPALIN!$N:$N,"&lt;="&amp;Parametres_Dates!$B$3)</f>
        <v>24.220000000000002</v>
      </c>
      <c r="E158" s="70">
        <f t="shared" si="4"/>
        <v>0.94609375000000007</v>
      </c>
    </row>
    <row r="159" spans="1:5" x14ac:dyDescent="0.25">
      <c r="A159" s="48">
        <f t="shared" si="5"/>
        <v>158</v>
      </c>
      <c r="B159" s="47" t="str">
        <f>INDEX('Classement des produits'!A:A,MATCH('Analyses produits'!A159,'Classement des produits'!C:C,0))</f>
        <v>1000021328</v>
      </c>
      <c r="C159" s="49">
        <f>SUMIFS(Reproting_ERPALIN!S:S,Reproting_ERPALIN!B:B,'Analyses produits'!B159,Reproting_ERPALIN!$N:$N,"&gt;"&amp;Parametres_Dates!$B$2,Reproting_ERPALIN!$N:$N,"&lt;="&amp;Parametres_Dates!$B$3)</f>
        <v>25.18</v>
      </c>
      <c r="D159" s="49">
        <f>SUMIFS(Reproting_ERPALIN!AK:AK,Reproting_ERPALIN!B:B,'Analyses produits'!B159,Reproting_ERPALIN!$N:$N,"&gt;"&amp;Parametres_Dates!$B$2,Reproting_ERPALIN!$N:$N,"&lt;="&amp;Parametres_Dates!$B$3)</f>
        <v>3.8733333333333322</v>
      </c>
      <c r="E159" s="70">
        <f t="shared" si="4"/>
        <v>0.1538257876621657</v>
      </c>
    </row>
    <row r="160" spans="1:5" x14ac:dyDescent="0.25">
      <c r="A160" s="48">
        <f t="shared" si="5"/>
        <v>159</v>
      </c>
      <c r="B160" s="47" t="str">
        <f>INDEX('Classement des produits'!A:A,MATCH('Analyses produits'!A160,'Classement des produits'!C:C,0))</f>
        <v>6666</v>
      </c>
      <c r="C160" s="49">
        <f>SUMIFS(Reproting_ERPALIN!S:S,Reproting_ERPALIN!B:B,'Analyses produits'!B160,Reproting_ERPALIN!$N:$N,"&gt;"&amp;Parametres_Dates!$B$2,Reproting_ERPALIN!$N:$N,"&lt;="&amp;Parametres_Dates!$B$3)</f>
        <v>24.840000000000003</v>
      </c>
      <c r="D160" s="49">
        <f>SUMIFS(Reproting_ERPALIN!AK:AK,Reproting_ERPALIN!B:B,'Analyses produits'!B160,Reproting_ERPALIN!$N:$N,"&gt;"&amp;Parametres_Dates!$B$2,Reproting_ERPALIN!$N:$N,"&lt;="&amp;Parametres_Dates!$B$3)</f>
        <v>13.876666666666667</v>
      </c>
      <c r="E160" s="70">
        <f t="shared" si="4"/>
        <v>0.5586419753086419</v>
      </c>
    </row>
    <row r="161" spans="1:5" x14ac:dyDescent="0.25">
      <c r="A161" s="48">
        <f t="shared" si="5"/>
        <v>160</v>
      </c>
      <c r="B161" s="47" t="str">
        <f>INDEX('Classement des produits'!A:A,MATCH('Analyses produits'!A161,'Classement des produits'!C:C,0))</f>
        <v>4116</v>
      </c>
      <c r="C161" s="49">
        <f>SUMIFS(Reproting_ERPALIN!S:S,Reproting_ERPALIN!B:B,'Analyses produits'!B161,Reproting_ERPALIN!$N:$N,"&gt;"&amp;Parametres_Dates!$B$2,Reproting_ERPALIN!$N:$N,"&lt;="&amp;Parametres_Dates!$B$3)</f>
        <v>24.47</v>
      </c>
      <c r="D161" s="49">
        <f>SUMIFS(Reproting_ERPALIN!AK:AK,Reproting_ERPALIN!B:B,'Analyses produits'!B161,Reproting_ERPALIN!$N:$N,"&gt;"&amp;Parametres_Dates!$B$2,Reproting_ERPALIN!$N:$N,"&lt;="&amp;Parametres_Dates!$B$3)</f>
        <v>7.6000000000000023</v>
      </c>
      <c r="E161" s="70">
        <f t="shared" si="4"/>
        <v>0.31058438904781377</v>
      </c>
    </row>
    <row r="162" spans="1:5" x14ac:dyDescent="0.25">
      <c r="A162" s="48">
        <f t="shared" si="5"/>
        <v>161</v>
      </c>
      <c r="B162" s="47" t="str">
        <f>INDEX('Classement des produits'!A:A,MATCH('Analyses produits'!A162,'Classement des produits'!C:C,0))</f>
        <v>168101</v>
      </c>
      <c r="C162" s="49">
        <f>SUMIFS(Reproting_ERPALIN!S:S,Reproting_ERPALIN!B:B,'Analyses produits'!B162,Reproting_ERPALIN!$N:$N,"&gt;"&amp;Parametres_Dates!$B$2,Reproting_ERPALIN!$N:$N,"&lt;="&amp;Parametres_Dates!$B$3)</f>
        <v>24.34</v>
      </c>
      <c r="D162" s="49">
        <f>SUMIFS(Reproting_ERPALIN!AK:AK,Reproting_ERPALIN!B:B,'Analyses produits'!B162,Reproting_ERPALIN!$N:$N,"&gt;"&amp;Parametres_Dates!$B$2,Reproting_ERPALIN!$N:$N,"&lt;="&amp;Parametres_Dates!$B$3)</f>
        <v>10.223333333333334</v>
      </c>
      <c r="E162" s="70">
        <f t="shared" si="4"/>
        <v>0.42002191180498499</v>
      </c>
    </row>
    <row r="163" spans="1:5" x14ac:dyDescent="0.25">
      <c r="A163" s="48">
        <f t="shared" si="5"/>
        <v>162</v>
      </c>
      <c r="B163" s="47" t="str">
        <f>INDEX('Classement des produits'!A:A,MATCH('Analyses produits'!A163,'Classement des produits'!C:C,0))</f>
        <v>5630475140-02</v>
      </c>
      <c r="C163" s="49">
        <f>SUMIFS(Reproting_ERPALIN!S:S,Reproting_ERPALIN!B:B,'Analyses produits'!B163,Reproting_ERPALIN!$N:$N,"&gt;"&amp;Parametres_Dates!$B$2,Reproting_ERPALIN!$N:$N,"&lt;="&amp;Parametres_Dates!$B$3)</f>
        <v>24.310000000000002</v>
      </c>
      <c r="D163" s="49">
        <f>SUMIFS(Reproting_ERPALIN!AK:AK,Reproting_ERPALIN!B:B,'Analyses produits'!B163,Reproting_ERPALIN!$N:$N,"&gt;"&amp;Parametres_Dates!$B$2,Reproting_ERPALIN!$N:$N,"&lt;="&amp;Parametres_Dates!$B$3)</f>
        <v>2.9400000000000026</v>
      </c>
      <c r="E163" s="70">
        <f t="shared" si="4"/>
        <v>0.12093788564376809</v>
      </c>
    </row>
    <row r="164" spans="1:5" x14ac:dyDescent="0.25">
      <c r="A164" s="48">
        <f t="shared" si="5"/>
        <v>163</v>
      </c>
      <c r="B164" s="47" t="str">
        <f>INDEX('Classement des produits'!A:A,MATCH('Analyses produits'!A164,'Classement des produits'!C:C,0))</f>
        <v>942022</v>
      </c>
      <c r="C164" s="49">
        <f>SUMIFS(Reproting_ERPALIN!S:S,Reproting_ERPALIN!B:B,'Analyses produits'!B164,Reproting_ERPALIN!$N:$N,"&gt;"&amp;Parametres_Dates!$B$2,Reproting_ERPALIN!$N:$N,"&lt;="&amp;Parametres_Dates!$B$3)</f>
        <v>24.18</v>
      </c>
      <c r="D164" s="49">
        <f>SUMIFS(Reproting_ERPALIN!AK:AK,Reproting_ERPALIN!B:B,'Analyses produits'!B164,Reproting_ERPALIN!$N:$N,"&gt;"&amp;Parametres_Dates!$B$2,Reproting_ERPALIN!$N:$N,"&lt;="&amp;Parametres_Dates!$B$3)</f>
        <v>9.5600000000000023</v>
      </c>
      <c r="E164" s="70">
        <f t="shared" si="4"/>
        <v>0.39536807278742775</v>
      </c>
    </row>
    <row r="165" spans="1:5" x14ac:dyDescent="0.25">
      <c r="A165" s="48">
        <f t="shared" si="5"/>
        <v>164</v>
      </c>
      <c r="B165" s="47" t="str">
        <f>INDEX('Classement des produits'!A:A,MATCH('Analyses produits'!A165,'Classement des produits'!C:C,0))</f>
        <v>OS-103</v>
      </c>
      <c r="C165" s="49">
        <f>SUMIFS(Reproting_ERPALIN!S:S,Reproting_ERPALIN!B:B,'Analyses produits'!B165,Reproting_ERPALIN!$N:$N,"&gt;"&amp;Parametres_Dates!$B$2,Reproting_ERPALIN!$N:$N,"&lt;="&amp;Parametres_Dates!$B$3)</f>
        <v>23.689999999999998</v>
      </c>
      <c r="D165" s="49">
        <f>SUMIFS(Reproting_ERPALIN!AK:AK,Reproting_ERPALIN!B:B,'Analyses produits'!B165,Reproting_ERPALIN!$N:$N,"&gt;"&amp;Parametres_Dates!$B$2,Reproting_ERPALIN!$N:$N,"&lt;="&amp;Parametres_Dates!$B$3)</f>
        <v>12.61</v>
      </c>
      <c r="E165" s="70">
        <f t="shared" si="4"/>
        <v>0.53229210637399749</v>
      </c>
    </row>
    <row r="166" spans="1:5" x14ac:dyDescent="0.25">
      <c r="A166" s="48">
        <f t="shared" si="5"/>
        <v>165</v>
      </c>
      <c r="B166" s="47" t="str">
        <f>INDEX('Classement des produits'!A:A,MATCH('Analyses produits'!A166,'Classement des produits'!C:C,0))</f>
        <v>992143</v>
      </c>
      <c r="C166" s="49">
        <f>SUMIFS(Reproting_ERPALIN!S:S,Reproting_ERPALIN!B:B,'Analyses produits'!B166,Reproting_ERPALIN!$N:$N,"&gt;"&amp;Parametres_Dates!$B$2,Reproting_ERPALIN!$N:$N,"&lt;="&amp;Parametres_Dates!$B$3)</f>
        <v>23.68</v>
      </c>
      <c r="D166" s="49">
        <f>SUMIFS(Reproting_ERPALIN!AK:AK,Reproting_ERPALIN!B:B,'Analyses produits'!B166,Reproting_ERPALIN!$N:$N,"&gt;"&amp;Parametres_Dates!$B$2,Reproting_ERPALIN!$N:$N,"&lt;="&amp;Parametres_Dates!$B$3)</f>
        <v>8.9400000000000013</v>
      </c>
      <c r="E166" s="70">
        <f t="shared" si="4"/>
        <v>0.37753378378378383</v>
      </c>
    </row>
    <row r="167" spans="1:5" x14ac:dyDescent="0.25">
      <c r="A167" s="48">
        <f t="shared" si="5"/>
        <v>166</v>
      </c>
      <c r="B167" s="47" t="str">
        <f>INDEX('Classement des produits'!A:A,MATCH('Analyses produits'!A167,'Classement des produits'!C:C,0))</f>
        <v>53190</v>
      </c>
      <c r="C167" s="49">
        <f>SUMIFS(Reproting_ERPALIN!S:S,Reproting_ERPALIN!B:B,'Analyses produits'!B167,Reproting_ERPALIN!$N:$N,"&gt;"&amp;Parametres_Dates!$B$2,Reproting_ERPALIN!$N:$N,"&lt;="&amp;Parametres_Dates!$B$3)</f>
        <v>23.48</v>
      </c>
      <c r="D167" s="49">
        <f>SUMIFS(Reproting_ERPALIN!AK:AK,Reproting_ERPALIN!B:B,'Analyses produits'!B167,Reproting_ERPALIN!$N:$N,"&gt;"&amp;Parametres_Dates!$B$2,Reproting_ERPALIN!$N:$N,"&lt;="&amp;Parametres_Dates!$B$3)</f>
        <v>1.57</v>
      </c>
      <c r="E167" s="70">
        <f t="shared" si="4"/>
        <v>6.6865417376490627E-2</v>
      </c>
    </row>
    <row r="168" spans="1:5" x14ac:dyDescent="0.25">
      <c r="A168" s="48">
        <f t="shared" si="5"/>
        <v>167</v>
      </c>
      <c r="B168" s="47" t="str">
        <f>INDEX('Classement des produits'!A:A,MATCH('Analyses produits'!A168,'Classement des produits'!C:C,0))</f>
        <v>CFNL-2D-12-10-P</v>
      </c>
      <c r="C168" s="49">
        <f>SUMIFS(Reproting_ERPALIN!S:S,Reproting_ERPALIN!B:B,'Analyses produits'!B168,Reproting_ERPALIN!$N:$N,"&gt;"&amp;Parametres_Dates!$B$2,Reproting_ERPALIN!$N:$N,"&lt;="&amp;Parametres_Dates!$B$3)</f>
        <v>23.279999999999998</v>
      </c>
      <c r="D168" s="49">
        <f>SUMIFS(Reproting_ERPALIN!AK:AK,Reproting_ERPALIN!B:B,'Analyses produits'!B168,Reproting_ERPALIN!$N:$N,"&gt;"&amp;Parametres_Dates!$B$2,Reproting_ERPALIN!$N:$N,"&lt;="&amp;Parametres_Dates!$B$3)</f>
        <v>10.891666666666666</v>
      </c>
      <c r="E168" s="70">
        <f t="shared" si="4"/>
        <v>0.46785509736540665</v>
      </c>
    </row>
    <row r="169" spans="1:5" x14ac:dyDescent="0.25">
      <c r="A169" s="48">
        <f t="shared" si="5"/>
        <v>168</v>
      </c>
      <c r="B169" s="47" t="str">
        <f>INDEX('Classement des produits'!A:A,MATCH('Analyses produits'!A169,'Classement des produits'!C:C,0))</f>
        <v>050ML-3CZ-LL-PI</v>
      </c>
      <c r="C169" s="49">
        <f>SUMIFS(Reproting_ERPALIN!S:S,Reproting_ERPALIN!B:B,'Analyses produits'!B169,Reproting_ERPALIN!$N:$N,"&gt;"&amp;Parametres_Dates!$B$2,Reproting_ERPALIN!$N:$N,"&lt;="&amp;Parametres_Dates!$B$3)</f>
        <v>22.93</v>
      </c>
      <c r="D169" s="49">
        <f>SUMIFS(Reproting_ERPALIN!AK:AK,Reproting_ERPALIN!B:B,'Analyses produits'!B169,Reproting_ERPALIN!$N:$N,"&gt;"&amp;Parametres_Dates!$B$2,Reproting_ERPALIN!$N:$N,"&lt;="&amp;Parametres_Dates!$B$3)</f>
        <v>9.91</v>
      </c>
      <c r="E169" s="70">
        <f t="shared" si="4"/>
        <v>0.43218491059747055</v>
      </c>
    </row>
    <row r="170" spans="1:5" x14ac:dyDescent="0.25">
      <c r="A170" s="48">
        <f t="shared" si="5"/>
        <v>169</v>
      </c>
      <c r="B170" s="47" t="str">
        <f>INDEX('Classement des produits'!A:A,MATCH('Analyses produits'!A170,'Classement des produits'!C:C,0))</f>
        <v>CFNL-2D-30-50-P</v>
      </c>
      <c r="C170" s="49">
        <f>SUMIFS(Reproting_ERPALIN!S:S,Reproting_ERPALIN!B:B,'Analyses produits'!B170,Reproting_ERPALIN!$N:$N,"&gt;"&amp;Parametres_Dates!$B$2,Reproting_ERPALIN!$N:$N,"&lt;="&amp;Parametres_Dates!$B$3)</f>
        <v>22.475000000000001</v>
      </c>
      <c r="D170" s="49">
        <f>SUMIFS(Reproting_ERPALIN!AK:AK,Reproting_ERPALIN!B:B,'Analyses produits'!B170,Reproting_ERPALIN!$N:$N,"&gt;"&amp;Parametres_Dates!$B$2,Reproting_ERPALIN!$N:$N,"&lt;="&amp;Parametres_Dates!$B$3)</f>
        <v>13.691666666666668</v>
      </c>
      <c r="E170" s="70">
        <f t="shared" si="4"/>
        <v>0.60919540229885061</v>
      </c>
    </row>
    <row r="171" spans="1:5" x14ac:dyDescent="0.25">
      <c r="A171" s="48">
        <f t="shared" si="5"/>
        <v>170</v>
      </c>
      <c r="B171" s="47" t="str">
        <f>INDEX('Classement des produits'!A:A,MATCH('Analyses produits'!A171,'Classement des produits'!C:C,0))</f>
        <v>794410</v>
      </c>
      <c r="C171" s="49">
        <f>SUMIFS(Reproting_ERPALIN!S:S,Reproting_ERPALIN!B:B,'Analyses produits'!B171,Reproting_ERPALIN!$N:$N,"&gt;"&amp;Parametres_Dates!$B$2,Reproting_ERPALIN!$N:$N,"&lt;="&amp;Parametres_Dates!$B$3)</f>
        <v>22.430000000000003</v>
      </c>
      <c r="D171" s="49">
        <f>SUMIFS(Reproting_ERPALIN!AK:AK,Reproting_ERPALIN!B:B,'Analyses produits'!B171,Reproting_ERPALIN!$N:$N,"&gt;"&amp;Parametres_Dates!$B$2,Reproting_ERPALIN!$N:$N,"&lt;="&amp;Parametres_Dates!$B$3)</f>
        <v>0.16333333333333588</v>
      </c>
      <c r="E171" s="70">
        <f t="shared" si="4"/>
        <v>7.2819141031357938E-3</v>
      </c>
    </row>
    <row r="172" spans="1:5" x14ac:dyDescent="0.25">
      <c r="A172" s="48">
        <f t="shared" si="5"/>
        <v>171</v>
      </c>
      <c r="B172" s="47" t="str">
        <f>INDEX('Classement des produits'!A:A,MATCH('Analyses produits'!A172,'Classement des produits'!C:C,0))</f>
        <v>CFTL-2D-14-10-P</v>
      </c>
      <c r="C172" s="49">
        <f>SUMIFS(Reproting_ERPALIN!S:S,Reproting_ERPALIN!B:B,'Analyses produits'!B172,Reproting_ERPALIN!$N:$N,"&gt;"&amp;Parametres_Dates!$B$2,Reproting_ERPALIN!$N:$N,"&lt;="&amp;Parametres_Dates!$B$3)</f>
        <v>21.594999999999999</v>
      </c>
      <c r="D172" s="49">
        <f>SUMIFS(Reproting_ERPALIN!AK:AK,Reproting_ERPALIN!B:B,'Analyses produits'!B172,Reproting_ERPALIN!$N:$N,"&gt;"&amp;Parametres_Dates!$B$2,Reproting_ERPALIN!$N:$N,"&lt;="&amp;Parametres_Dates!$B$3)</f>
        <v>12.301666666666666</v>
      </c>
      <c r="E172" s="70">
        <f t="shared" si="4"/>
        <v>0.56965346916724546</v>
      </c>
    </row>
    <row r="173" spans="1:5" x14ac:dyDescent="0.25">
      <c r="A173" s="48">
        <f t="shared" si="5"/>
        <v>172</v>
      </c>
      <c r="B173" s="47" t="str">
        <f>INDEX('Classement des produits'!A:A,MATCH('Analyses produits'!A173,'Classement des produits'!C:C,0))</f>
        <v>981109</v>
      </c>
      <c r="C173" s="49">
        <f>SUMIFS(Reproting_ERPALIN!S:S,Reproting_ERPALIN!B:B,'Analyses produits'!B173,Reproting_ERPALIN!$N:$N,"&gt;"&amp;Parametres_Dates!$B$2,Reproting_ERPALIN!$N:$N,"&lt;="&amp;Parametres_Dates!$B$3)</f>
        <v>21.44</v>
      </c>
      <c r="D173" s="49">
        <f>SUMIFS(Reproting_ERPALIN!AK:AK,Reproting_ERPALIN!B:B,'Analyses produits'!B173,Reproting_ERPALIN!$N:$N,"&gt;"&amp;Parametres_Dates!$B$2,Reproting_ERPALIN!$N:$N,"&lt;="&amp;Parametres_Dates!$B$3)</f>
        <v>-0.55166666666666742</v>
      </c>
      <c r="E173" s="70">
        <f t="shared" si="4"/>
        <v>-2.573072139303486E-2</v>
      </c>
    </row>
    <row r="174" spans="1:5" x14ac:dyDescent="0.25">
      <c r="A174" s="48">
        <f t="shared" si="5"/>
        <v>173</v>
      </c>
      <c r="B174" s="47" t="str">
        <f>INDEX('Classement des produits'!A:A,MATCH('Analyses produits'!A174,'Classement des produits'!C:C,0))</f>
        <v>1000024470</v>
      </c>
      <c r="C174" s="49">
        <f>SUMIFS(Reproting_ERPALIN!S:S,Reproting_ERPALIN!B:B,'Analyses produits'!B174,Reproting_ERPALIN!$N:$N,"&gt;"&amp;Parametres_Dates!$B$2,Reproting_ERPALIN!$N:$N,"&lt;="&amp;Parametres_Dates!$B$3)</f>
        <v>21.009999999999998</v>
      </c>
      <c r="D174" s="49">
        <f>SUMIFS(Reproting_ERPALIN!AK:AK,Reproting_ERPALIN!B:B,'Analyses produits'!B174,Reproting_ERPALIN!$N:$N,"&gt;"&amp;Parametres_Dates!$B$2,Reproting_ERPALIN!$N:$N,"&lt;="&amp;Parametres_Dates!$B$3)</f>
        <v>2.5683333333333334</v>
      </c>
      <c r="E174" s="70">
        <f t="shared" si="4"/>
        <v>0.12224337617007776</v>
      </c>
    </row>
    <row r="175" spans="1:5" x14ac:dyDescent="0.25">
      <c r="A175" s="48">
        <f t="shared" si="5"/>
        <v>174</v>
      </c>
      <c r="B175" s="47" t="str">
        <f>INDEX('Classement des produits'!A:A,MATCH('Analyses produits'!A175,'Classement des produits'!C:C,0))</f>
        <v>KT-002</v>
      </c>
      <c r="C175" s="49">
        <f>SUMIFS(Reproting_ERPALIN!S:S,Reproting_ERPALIN!B:B,'Analyses produits'!B175,Reproting_ERPALIN!$N:$N,"&gt;"&amp;Parametres_Dates!$B$2,Reproting_ERPALIN!$N:$N,"&lt;="&amp;Parametres_Dates!$B$3)</f>
        <v>20.61</v>
      </c>
      <c r="D175" s="49">
        <f>SUMIFS(Reproting_ERPALIN!AK:AK,Reproting_ERPALIN!B:B,'Analyses produits'!B175,Reproting_ERPALIN!$N:$N,"&gt;"&amp;Parametres_Dates!$B$2,Reproting_ERPALIN!$N:$N,"&lt;="&amp;Parametres_Dates!$B$3)</f>
        <v>5.9833333333333361</v>
      </c>
      <c r="E175" s="70">
        <f t="shared" si="4"/>
        <v>0.29031214620734286</v>
      </c>
    </row>
    <row r="176" spans="1:5" x14ac:dyDescent="0.25">
      <c r="A176" s="48">
        <f t="shared" si="5"/>
        <v>175</v>
      </c>
      <c r="B176" s="47" t="str">
        <f>INDEX('Classement des produits'!A:A,MATCH('Analyses produits'!A176,'Classement des produits'!C:C,0))</f>
        <v>5531365140D-02</v>
      </c>
      <c r="C176" s="49">
        <f>SUMIFS(Reproting_ERPALIN!S:S,Reproting_ERPALIN!B:B,'Analyses produits'!B176,Reproting_ERPALIN!$N:$N,"&gt;"&amp;Parametres_Dates!$B$2,Reproting_ERPALIN!$N:$N,"&lt;="&amp;Parametres_Dates!$B$3)</f>
        <v>20.509999999999998</v>
      </c>
      <c r="D176" s="49">
        <f>SUMIFS(Reproting_ERPALIN!AK:AK,Reproting_ERPALIN!B:B,'Analyses produits'!B176,Reproting_ERPALIN!$N:$N,"&gt;"&amp;Parametres_Dates!$B$2,Reproting_ERPALIN!$N:$N,"&lt;="&amp;Parametres_Dates!$B$3)</f>
        <v>2.741666666666664</v>
      </c>
      <c r="E176" s="70">
        <f t="shared" si="4"/>
        <v>0.13367463026166088</v>
      </c>
    </row>
    <row r="177" spans="1:5" x14ac:dyDescent="0.25">
      <c r="A177" s="48">
        <f t="shared" si="5"/>
        <v>176</v>
      </c>
      <c r="B177" s="47" t="str">
        <f>INDEX('Classement des produits'!A:A,MATCH('Analyses produits'!A177,'Classement des produits'!C:C,0))</f>
        <v>1000023480</v>
      </c>
      <c r="C177" s="49">
        <f>SUMIFS(Reproting_ERPALIN!S:S,Reproting_ERPALIN!B:B,'Analyses produits'!B177,Reproting_ERPALIN!$N:$N,"&gt;"&amp;Parametres_Dates!$B$2,Reproting_ERPALIN!$N:$N,"&lt;="&amp;Parametres_Dates!$B$3)</f>
        <v>20.419999999999998</v>
      </c>
      <c r="D177" s="49">
        <f>SUMIFS(Reproting_ERPALIN!AK:AK,Reproting_ERPALIN!B:B,'Analyses produits'!B177,Reproting_ERPALIN!$N:$N,"&gt;"&amp;Parametres_Dates!$B$2,Reproting_ERPALIN!$N:$N,"&lt;="&amp;Parametres_Dates!$B$3)</f>
        <v>3.51</v>
      </c>
      <c r="E177" s="70">
        <f t="shared" si="4"/>
        <v>0.17189030362389815</v>
      </c>
    </row>
    <row r="178" spans="1:5" x14ac:dyDescent="0.25">
      <c r="A178" s="48">
        <f t="shared" si="5"/>
        <v>177</v>
      </c>
      <c r="B178" s="47" t="str">
        <f>INDEX('Classement des produits'!A:A,MATCH('Analyses produits'!A178,'Classement des produits'!C:C,0))</f>
        <v>32 815 05</v>
      </c>
      <c r="C178" s="49">
        <f>SUMIFS(Reproting_ERPALIN!S:S,Reproting_ERPALIN!B:B,'Analyses produits'!B178,Reproting_ERPALIN!$N:$N,"&gt;"&amp;Parametres_Dates!$B$2,Reproting_ERPALIN!$N:$N,"&lt;="&amp;Parametres_Dates!$B$3)</f>
        <v>20.32</v>
      </c>
      <c r="D178" s="49">
        <f>SUMIFS(Reproting_ERPALIN!AK:AK,Reproting_ERPALIN!B:B,'Analyses produits'!B178,Reproting_ERPALIN!$N:$N,"&gt;"&amp;Parametres_Dates!$B$2,Reproting_ERPALIN!$N:$N,"&lt;="&amp;Parametres_Dates!$B$3)</f>
        <v>1.4116666666666671</v>
      </c>
      <c r="E178" s="70">
        <f t="shared" si="4"/>
        <v>6.9471784776902912E-2</v>
      </c>
    </row>
    <row r="179" spans="1:5" x14ac:dyDescent="0.25">
      <c r="A179" s="48">
        <f t="shared" si="5"/>
        <v>178</v>
      </c>
      <c r="B179" s="47" t="str">
        <f>INDEX('Classement des produits'!A:A,MATCH('Analyses produits'!A179,'Classement des produits'!C:C,0))</f>
        <v>1000021356</v>
      </c>
      <c r="C179" s="49">
        <f>SUMIFS(Reproting_ERPALIN!S:S,Reproting_ERPALIN!B:B,'Analyses produits'!B179,Reproting_ERPALIN!$N:$N,"&gt;"&amp;Parametres_Dates!$B$2,Reproting_ERPALIN!$N:$N,"&lt;="&amp;Parametres_Dates!$B$3)</f>
        <v>20.29</v>
      </c>
      <c r="D179" s="49">
        <f>SUMIFS(Reproting_ERPALIN!AK:AK,Reproting_ERPALIN!B:B,'Analyses produits'!B179,Reproting_ERPALIN!$N:$N,"&gt;"&amp;Parametres_Dates!$B$2,Reproting_ERPALIN!$N:$N,"&lt;="&amp;Parametres_Dates!$B$3)</f>
        <v>0.58166666666666589</v>
      </c>
      <c r="E179" s="70">
        <f t="shared" si="4"/>
        <v>2.8667652373911577E-2</v>
      </c>
    </row>
    <row r="180" spans="1:5" x14ac:dyDescent="0.25">
      <c r="A180" s="48">
        <f t="shared" si="5"/>
        <v>179</v>
      </c>
      <c r="B180" s="47" t="str">
        <f>INDEX('Classement des produits'!A:A,MATCH('Analyses produits'!A180,'Classement des produits'!C:C,0))</f>
        <v>241263</v>
      </c>
      <c r="C180" s="49">
        <f>SUMIFS(Reproting_ERPALIN!S:S,Reproting_ERPALIN!B:B,'Analyses produits'!B180,Reproting_ERPALIN!$N:$N,"&gt;"&amp;Parametres_Dates!$B$2,Reproting_ERPALIN!$N:$N,"&lt;="&amp;Parametres_Dates!$B$3)</f>
        <v>20.12</v>
      </c>
      <c r="D180" s="49">
        <f>SUMIFS(Reproting_ERPALIN!AK:AK,Reproting_ERPALIN!B:B,'Analyses produits'!B180,Reproting_ERPALIN!$N:$N,"&gt;"&amp;Parametres_Dates!$B$2,Reproting_ERPALIN!$N:$N,"&lt;="&amp;Parametres_Dates!$B$3)</f>
        <v>-12.503333333333336</v>
      </c>
      <c r="E180" s="70">
        <f t="shared" si="4"/>
        <v>-0.6214380384360505</v>
      </c>
    </row>
    <row r="181" spans="1:5" x14ac:dyDescent="0.25">
      <c r="A181" s="48">
        <f t="shared" si="5"/>
        <v>180</v>
      </c>
      <c r="B181" s="47" t="str">
        <f>INDEX('Classement des produits'!A:A,MATCH('Analyses produits'!A181,'Classement des produits'!C:C,0))</f>
        <v>1000003933</v>
      </c>
      <c r="C181" s="49">
        <f>SUMIFS(Reproting_ERPALIN!S:S,Reproting_ERPALIN!B:B,'Analyses produits'!B181,Reproting_ERPALIN!$N:$N,"&gt;"&amp;Parametres_Dates!$B$2,Reproting_ERPALIN!$N:$N,"&lt;="&amp;Parametres_Dates!$B$3)</f>
        <v>20.04</v>
      </c>
      <c r="D181" s="49">
        <f>SUMIFS(Reproting_ERPALIN!AK:AK,Reproting_ERPALIN!B:B,'Analyses produits'!B181,Reproting_ERPALIN!$N:$N,"&gt;"&amp;Parametres_Dates!$B$2,Reproting_ERPALIN!$N:$N,"&lt;="&amp;Parametres_Dates!$B$3)</f>
        <v>3.3000000000000007</v>
      </c>
      <c r="E181" s="70">
        <f t="shared" si="4"/>
        <v>0.16467065868263478</v>
      </c>
    </row>
    <row r="182" spans="1:5" x14ac:dyDescent="0.25">
      <c r="A182" s="48">
        <f t="shared" si="5"/>
        <v>181</v>
      </c>
      <c r="B182" s="47" t="str">
        <f>INDEX('Classement des produits'!A:A,MATCH('Analyses produits'!A182,'Classement des produits'!C:C,0))</f>
        <v>4242</v>
      </c>
      <c r="C182" s="49">
        <f>SUMIFS(Reproting_ERPALIN!S:S,Reproting_ERPALIN!B:B,'Analyses produits'!B182,Reproting_ERPALIN!$N:$N,"&gt;"&amp;Parametres_Dates!$B$2,Reproting_ERPALIN!$N:$N,"&lt;="&amp;Parametres_Dates!$B$3)</f>
        <v>19.34</v>
      </c>
      <c r="D182" s="49">
        <f>SUMIFS(Reproting_ERPALIN!AK:AK,Reproting_ERPALIN!B:B,'Analyses produits'!B182,Reproting_ERPALIN!$N:$N,"&gt;"&amp;Parametres_Dates!$B$2,Reproting_ERPALIN!$N:$N,"&lt;="&amp;Parametres_Dates!$B$3)</f>
        <v>-3.726666666666667</v>
      </c>
      <c r="E182" s="70">
        <f t="shared" si="4"/>
        <v>-0.19269217511203035</v>
      </c>
    </row>
    <row r="183" spans="1:5" x14ac:dyDescent="0.25">
      <c r="A183" s="48">
        <f t="shared" si="5"/>
        <v>182</v>
      </c>
      <c r="B183" s="47" t="str">
        <f>INDEX('Classement des produits'!A:A,MATCH('Analyses produits'!A183,'Classement des produits'!C:C,0))</f>
        <v>915854</v>
      </c>
      <c r="C183" s="49">
        <f>SUMIFS(Reproting_ERPALIN!S:S,Reproting_ERPALIN!B:B,'Analyses produits'!B183,Reproting_ERPALIN!$N:$N,"&gt;"&amp;Parametres_Dates!$B$2,Reproting_ERPALIN!$N:$N,"&lt;="&amp;Parametres_Dates!$B$3)</f>
        <v>18.89</v>
      </c>
      <c r="D183" s="49">
        <f>SUMIFS(Reproting_ERPALIN!AK:AK,Reproting_ERPALIN!B:B,'Analyses produits'!B183,Reproting_ERPALIN!$N:$N,"&gt;"&amp;Parametres_Dates!$B$2,Reproting_ERPALIN!$N:$N,"&lt;="&amp;Parametres_Dates!$B$3)</f>
        <v>-6.02</v>
      </c>
      <c r="E183" s="70">
        <f t="shared" si="4"/>
        <v>-0.3186871360508205</v>
      </c>
    </row>
    <row r="184" spans="1:5" x14ac:dyDescent="0.25">
      <c r="A184" s="48">
        <f t="shared" si="5"/>
        <v>183</v>
      </c>
      <c r="B184" s="47" t="str">
        <f>INDEX('Classement des produits'!A:A,MATCH('Analyses produits'!A184,'Classement des produits'!C:C,0))</f>
        <v>010ML-3CZ-LL-BL</v>
      </c>
      <c r="C184" s="49">
        <f>SUMIFS(Reproting_ERPALIN!S:S,Reproting_ERPALIN!B:B,'Analyses produits'!B184,Reproting_ERPALIN!$N:$N,"&gt;"&amp;Parametres_Dates!$B$2,Reproting_ERPALIN!$N:$N,"&lt;="&amp;Parametres_Dates!$B$3)</f>
        <v>18.77</v>
      </c>
      <c r="D184" s="49">
        <f>SUMIFS(Reproting_ERPALIN!AK:AK,Reproting_ERPALIN!B:B,'Analyses produits'!B184,Reproting_ERPALIN!$N:$N,"&gt;"&amp;Parametres_Dates!$B$2,Reproting_ERPALIN!$N:$N,"&lt;="&amp;Parametres_Dates!$B$3)</f>
        <v>6.2650000000000015</v>
      </c>
      <c r="E184" s="70">
        <f t="shared" si="4"/>
        <v>0.33377730420884399</v>
      </c>
    </row>
    <row r="185" spans="1:5" x14ac:dyDescent="0.25">
      <c r="A185" s="48">
        <f t="shared" si="5"/>
        <v>184</v>
      </c>
      <c r="B185" s="47" t="str">
        <f>INDEX('Classement des produits'!A:A,MATCH('Analyses produits'!A185,'Classement des produits'!C:C,0))</f>
        <v>931305</v>
      </c>
      <c r="C185" s="49">
        <f>SUMIFS(Reproting_ERPALIN!S:S,Reproting_ERPALIN!B:B,'Analyses produits'!B185,Reproting_ERPALIN!$N:$N,"&gt;"&amp;Parametres_Dates!$B$2,Reproting_ERPALIN!$N:$N,"&lt;="&amp;Parametres_Dates!$B$3)</f>
        <v>18.71</v>
      </c>
      <c r="D185" s="49">
        <f>SUMIFS(Reproting_ERPALIN!AK:AK,Reproting_ERPALIN!B:B,'Analyses produits'!B185,Reproting_ERPALIN!$N:$N,"&gt;"&amp;Parametres_Dates!$B$2,Reproting_ERPALIN!$N:$N,"&lt;="&amp;Parametres_Dates!$B$3)</f>
        <v>-4.1866666666666674</v>
      </c>
      <c r="E185" s="70">
        <f t="shared" si="4"/>
        <v>-0.22376625690361662</v>
      </c>
    </row>
    <row r="186" spans="1:5" x14ac:dyDescent="0.25">
      <c r="A186" s="48">
        <f t="shared" si="5"/>
        <v>185</v>
      </c>
      <c r="B186" s="47" t="str">
        <f>INDEX('Classement des produits'!A:A,MATCH('Analyses produits'!A186,'Classement des produits'!C:C,0))</f>
        <v>005ML-2CZ-B</v>
      </c>
      <c r="C186" s="49">
        <f>SUMIFS(Reproting_ERPALIN!S:S,Reproting_ERPALIN!B:B,'Analyses produits'!B186,Reproting_ERPALIN!$N:$N,"&gt;"&amp;Parametres_Dates!$B$2,Reproting_ERPALIN!$N:$N,"&lt;="&amp;Parametres_Dates!$B$3)</f>
        <v>18.46</v>
      </c>
      <c r="D186" s="49">
        <f>SUMIFS(Reproting_ERPALIN!AK:AK,Reproting_ERPALIN!B:B,'Analyses produits'!B186,Reproting_ERPALIN!$N:$N,"&gt;"&amp;Parametres_Dates!$B$2,Reproting_ERPALIN!$N:$N,"&lt;="&amp;Parametres_Dates!$B$3)</f>
        <v>4.3699999999999992</v>
      </c>
      <c r="E186" s="70">
        <f t="shared" si="4"/>
        <v>0.23672806067172258</v>
      </c>
    </row>
    <row r="187" spans="1:5" x14ac:dyDescent="0.25">
      <c r="A187" s="48">
        <f t="shared" si="5"/>
        <v>186</v>
      </c>
      <c r="B187" s="47" t="str">
        <f>INDEX('Classement des produits'!A:A,MATCH('Analyses produits'!A187,'Classement des produits'!C:C,0))</f>
        <v>481008</v>
      </c>
      <c r="C187" s="49">
        <f>SUMIFS(Reproting_ERPALIN!S:S,Reproting_ERPALIN!B:B,'Analyses produits'!B187,Reproting_ERPALIN!$N:$N,"&gt;"&amp;Parametres_Dates!$B$2,Reproting_ERPALIN!$N:$N,"&lt;="&amp;Parametres_Dates!$B$3)</f>
        <v>18.149999999999999</v>
      </c>
      <c r="D187" s="49">
        <f>SUMIFS(Reproting_ERPALIN!AK:AK,Reproting_ERPALIN!B:B,'Analyses produits'!B187,Reproting_ERPALIN!$N:$N,"&gt;"&amp;Parametres_Dates!$B$2,Reproting_ERPALIN!$N:$N,"&lt;="&amp;Parametres_Dates!$B$3)</f>
        <v>6.7766666666666673</v>
      </c>
      <c r="E187" s="70">
        <f t="shared" si="4"/>
        <v>0.37337006427915526</v>
      </c>
    </row>
    <row r="188" spans="1:5" x14ac:dyDescent="0.25">
      <c r="A188" s="48">
        <f t="shared" si="5"/>
        <v>187</v>
      </c>
      <c r="B188" s="47" t="str">
        <f>INDEX('Classement des produits'!A:A,MATCH('Analyses produits'!A188,'Classement des produits'!C:C,0))</f>
        <v>254125</v>
      </c>
      <c r="C188" s="49">
        <f>SUMIFS(Reproting_ERPALIN!S:S,Reproting_ERPALIN!B:B,'Analyses produits'!B188,Reproting_ERPALIN!$N:$N,"&gt;"&amp;Parametres_Dates!$B$2,Reproting_ERPALIN!$N:$N,"&lt;="&amp;Parametres_Dates!$B$3)</f>
        <v>17.47</v>
      </c>
      <c r="D188" s="49">
        <f>SUMIFS(Reproting_ERPALIN!AK:AK,Reproting_ERPALIN!B:B,'Analyses produits'!B188,Reproting_ERPALIN!$N:$N,"&gt;"&amp;Parametres_Dates!$B$2,Reproting_ERPALIN!$N:$N,"&lt;="&amp;Parametres_Dates!$B$3)</f>
        <v>2.9400000000000026</v>
      </c>
      <c r="E188" s="70">
        <f t="shared" si="4"/>
        <v>0.16828849456210662</v>
      </c>
    </row>
    <row r="189" spans="1:5" x14ac:dyDescent="0.25">
      <c r="A189" s="48">
        <f t="shared" si="5"/>
        <v>188</v>
      </c>
      <c r="B189" s="47" t="str">
        <f>INDEX('Classement des produits'!A:A,MATCH('Analyses produits'!A189,'Classement des produits'!C:C,0))</f>
        <v>165672</v>
      </c>
      <c r="C189" s="49">
        <f>SUMIFS(Reproting_ERPALIN!S:S,Reproting_ERPALIN!B:B,'Analyses produits'!B189,Reproting_ERPALIN!$N:$N,"&gt;"&amp;Parametres_Dates!$B$2,Reproting_ERPALIN!$N:$N,"&lt;="&amp;Parametres_Dates!$B$3)</f>
        <v>17.3</v>
      </c>
      <c r="D189" s="49">
        <f>SUMIFS(Reproting_ERPALIN!AK:AK,Reproting_ERPALIN!B:B,'Analyses produits'!B189,Reproting_ERPALIN!$N:$N,"&gt;"&amp;Parametres_Dates!$B$2,Reproting_ERPALIN!$N:$N,"&lt;="&amp;Parametres_Dates!$B$3)</f>
        <v>-0.15166666666666861</v>
      </c>
      <c r="E189" s="70">
        <f t="shared" si="4"/>
        <v>-8.7668593448941394E-3</v>
      </c>
    </row>
    <row r="190" spans="1:5" x14ac:dyDescent="0.25">
      <c r="A190" s="48">
        <f t="shared" si="5"/>
        <v>189</v>
      </c>
      <c r="B190" s="47" t="str">
        <f>INDEX('Classement des produits'!A:A,MATCH('Analyses produits'!A190,'Classement des produits'!C:C,0))</f>
        <v>010ML-3CZ-SN</v>
      </c>
      <c r="C190" s="49">
        <f>SUMIFS(Reproting_ERPALIN!S:S,Reproting_ERPALIN!B:B,'Analyses produits'!B190,Reproting_ERPALIN!$N:$N,"&gt;"&amp;Parametres_Dates!$B$2,Reproting_ERPALIN!$N:$N,"&lt;="&amp;Parametres_Dates!$B$3)</f>
        <v>16.61</v>
      </c>
      <c r="D190" s="49">
        <f>SUMIFS(Reproting_ERPALIN!AK:AK,Reproting_ERPALIN!B:B,'Analyses produits'!B190,Reproting_ERPALIN!$N:$N,"&gt;"&amp;Parametres_Dates!$B$2,Reproting_ERPALIN!$N:$N,"&lt;="&amp;Parametres_Dates!$B$3)</f>
        <v>4.5733333333333341</v>
      </c>
      <c r="E190" s="70">
        <f t="shared" si="4"/>
        <v>0.27533614288581182</v>
      </c>
    </row>
    <row r="191" spans="1:5" x14ac:dyDescent="0.25">
      <c r="A191" s="48">
        <f t="shared" si="5"/>
        <v>190</v>
      </c>
      <c r="B191" s="47" t="str">
        <f>INDEX('Classement des produits'!A:A,MATCH('Analyses produits'!A191,'Classement des produits'!C:C,0))</f>
        <v>5410600030V</v>
      </c>
      <c r="C191" s="49">
        <f>SUMIFS(Reproting_ERPALIN!S:S,Reproting_ERPALIN!B:B,'Analyses produits'!B191,Reproting_ERPALIN!$N:$N,"&gt;"&amp;Parametres_Dates!$B$2,Reproting_ERPALIN!$N:$N,"&lt;="&amp;Parametres_Dates!$B$3)</f>
        <v>16.240000000000002</v>
      </c>
      <c r="D191" s="49">
        <f>SUMIFS(Reproting_ERPALIN!AK:AK,Reproting_ERPALIN!B:B,'Analyses produits'!B191,Reproting_ERPALIN!$N:$N,"&gt;"&amp;Parametres_Dates!$B$2,Reproting_ERPALIN!$N:$N,"&lt;="&amp;Parametres_Dates!$B$3)</f>
        <v>4.6000000000000014</v>
      </c>
      <c r="E191" s="70">
        <f t="shared" si="4"/>
        <v>0.28325123152709364</v>
      </c>
    </row>
    <row r="192" spans="1:5" x14ac:dyDescent="0.25">
      <c r="A192" s="48">
        <f t="shared" si="5"/>
        <v>191</v>
      </c>
      <c r="B192" s="47" t="str">
        <f>INDEX('Classement des produits'!A:A,MATCH('Analyses produits'!A192,'Classement des produits'!C:C,0))</f>
        <v>411053</v>
      </c>
      <c r="C192" s="49">
        <f>SUMIFS(Reproting_ERPALIN!S:S,Reproting_ERPALIN!B:B,'Analyses produits'!B192,Reproting_ERPALIN!$N:$N,"&gt;"&amp;Parametres_Dates!$B$2,Reproting_ERPALIN!$N:$N,"&lt;="&amp;Parametres_Dates!$B$3)</f>
        <v>16.12</v>
      </c>
      <c r="D192" s="49">
        <f>SUMIFS(Reproting_ERPALIN!AK:AK,Reproting_ERPALIN!B:B,'Analyses produits'!B192,Reproting_ERPALIN!$N:$N,"&gt;"&amp;Parametres_Dates!$B$2,Reproting_ERPALIN!$N:$N,"&lt;="&amp;Parametres_Dates!$B$3)</f>
        <v>2.0400000000000014</v>
      </c>
      <c r="E192" s="70">
        <f t="shared" si="4"/>
        <v>0.12655086848635244</v>
      </c>
    </row>
    <row r="193" spans="1:5" x14ac:dyDescent="0.25">
      <c r="A193" s="48">
        <f t="shared" si="5"/>
        <v>192</v>
      </c>
      <c r="B193" s="47" t="str">
        <f>INDEX('Classement des produits'!A:A,MATCH('Analyses produits'!A193,'Classement des produits'!C:C,0))</f>
        <v>CH18200</v>
      </c>
      <c r="C193" s="49">
        <f>SUMIFS(Reproting_ERPALIN!S:S,Reproting_ERPALIN!B:B,'Analyses produits'!B193,Reproting_ERPALIN!$N:$N,"&gt;"&amp;Parametres_Dates!$B$2,Reproting_ERPALIN!$N:$N,"&lt;="&amp;Parametres_Dates!$B$3)</f>
        <v>15.920000000000002</v>
      </c>
      <c r="D193" s="49">
        <f>SUMIFS(Reproting_ERPALIN!AK:AK,Reproting_ERPALIN!B:B,'Analyses produits'!B193,Reproting_ERPALIN!$N:$N,"&gt;"&amp;Parametres_Dates!$B$2,Reproting_ERPALIN!$N:$N,"&lt;="&amp;Parametres_Dates!$B$3)</f>
        <v>5.8433333333333346</v>
      </c>
      <c r="E193" s="70">
        <f t="shared" si="4"/>
        <v>0.36704355108877729</v>
      </c>
    </row>
    <row r="194" spans="1:5" x14ac:dyDescent="0.25">
      <c r="A194" s="48">
        <f t="shared" si="5"/>
        <v>193</v>
      </c>
      <c r="B194" s="47" t="str">
        <f>INDEX('Classement des produits'!A:A,MATCH('Analyses produits'!A194,'Classement des produits'!C:C,0))</f>
        <v>010ML-2CZ-G</v>
      </c>
      <c r="C194" s="49">
        <f>SUMIFS(Reproting_ERPALIN!S:S,Reproting_ERPALIN!B:B,'Analyses produits'!B194,Reproting_ERPALIN!$N:$N,"&gt;"&amp;Parametres_Dates!$B$2,Reproting_ERPALIN!$N:$N,"&lt;="&amp;Parametres_Dates!$B$3)</f>
        <v>15.6</v>
      </c>
      <c r="D194" s="49">
        <f>SUMIFS(Reproting_ERPALIN!AK:AK,Reproting_ERPALIN!B:B,'Analyses produits'!B194,Reproting_ERPALIN!$N:$N,"&gt;"&amp;Parametres_Dates!$B$2,Reproting_ERPALIN!$N:$N,"&lt;="&amp;Parametres_Dates!$B$3)</f>
        <v>4.2100000000000009</v>
      </c>
      <c r="E194" s="70">
        <f t="shared" si="4"/>
        <v>0.26987179487179491</v>
      </c>
    </row>
    <row r="195" spans="1:5" x14ac:dyDescent="0.25">
      <c r="A195" s="48">
        <f t="shared" si="5"/>
        <v>194</v>
      </c>
      <c r="B195" s="47" t="str">
        <f>INDEX('Classement des produits'!A:A,MATCH('Analyses produits'!A195,'Classement des produits'!C:C,0))</f>
        <v>CH03020LL</v>
      </c>
      <c r="C195" s="49">
        <f>SUMIFS(Reproting_ERPALIN!S:S,Reproting_ERPALIN!B:B,'Analyses produits'!B195,Reproting_ERPALIN!$N:$N,"&gt;"&amp;Parametres_Dates!$B$2,Reproting_ERPALIN!$N:$N,"&lt;="&amp;Parametres_Dates!$B$3)</f>
        <v>15.5933333333333</v>
      </c>
      <c r="D195" s="49">
        <f>SUMIFS(Reproting_ERPALIN!AK:AK,Reproting_ERPALIN!B:B,'Analyses produits'!B195,Reproting_ERPALIN!$N:$N,"&gt;"&amp;Parametres_Dates!$B$2,Reproting_ERPALIN!$N:$N,"&lt;="&amp;Parametres_Dates!$B$3)</f>
        <v>7.5527777777777443</v>
      </c>
      <c r="E195" s="70">
        <f t="shared" ref="E195:E258" si="6">IFERROR(D195/C195,"n.a")</f>
        <v>0.48435941285449513</v>
      </c>
    </row>
    <row r="196" spans="1:5" x14ac:dyDescent="0.25">
      <c r="A196" s="48">
        <f t="shared" ref="A196:A259" si="7">A195+1</f>
        <v>195</v>
      </c>
      <c r="B196" s="47" t="str">
        <f>INDEX('Classement des produits'!A:A,MATCH('Analyses produits'!A196,'Classement des produits'!C:C,0))</f>
        <v>IN-11X40</v>
      </c>
      <c r="C196" s="49">
        <f>SUMIFS(Reproting_ERPALIN!S:S,Reproting_ERPALIN!B:B,'Analyses produits'!B196,Reproting_ERPALIN!$N:$N,"&gt;"&amp;Parametres_Dates!$B$2,Reproting_ERPALIN!$N:$N,"&lt;="&amp;Parametres_Dates!$B$3)</f>
        <v>15.455</v>
      </c>
      <c r="D196" s="49">
        <f>SUMIFS(Reproting_ERPALIN!AK:AK,Reproting_ERPALIN!B:B,'Analyses produits'!B196,Reproting_ERPALIN!$N:$N,"&gt;"&amp;Parametres_Dates!$B$2,Reproting_ERPALIN!$N:$N,"&lt;="&amp;Parametres_Dates!$B$3)</f>
        <v>10</v>
      </c>
      <c r="E196" s="70">
        <f t="shared" si="6"/>
        <v>0.64703979294726621</v>
      </c>
    </row>
    <row r="197" spans="1:5" x14ac:dyDescent="0.25">
      <c r="A197" s="48">
        <f t="shared" si="7"/>
        <v>196</v>
      </c>
      <c r="B197" s="47" t="str">
        <f>INDEX('Classement des produits'!A:A,MATCH('Analyses produits'!A197,'Classement des produits'!C:C,0))</f>
        <v>KR160210</v>
      </c>
      <c r="C197" s="49">
        <f>SUMIFS(Reproting_ERPALIN!S:S,Reproting_ERPALIN!B:B,'Analyses produits'!B197,Reproting_ERPALIN!$N:$N,"&gt;"&amp;Parametres_Dates!$B$2,Reproting_ERPALIN!$N:$N,"&lt;="&amp;Parametres_Dates!$B$3)</f>
        <v>15.44</v>
      </c>
      <c r="D197" s="49">
        <f>SUMIFS(Reproting_ERPALIN!AK:AK,Reproting_ERPALIN!B:B,'Analyses produits'!B197,Reproting_ERPALIN!$N:$N,"&gt;"&amp;Parametres_Dates!$B$2,Reproting_ERPALIN!$N:$N,"&lt;="&amp;Parametres_Dates!$B$3)</f>
        <v>0.15000000000000346</v>
      </c>
      <c r="E197" s="70">
        <f t="shared" si="6"/>
        <v>9.7150259067359766E-3</v>
      </c>
    </row>
    <row r="198" spans="1:5" x14ac:dyDescent="0.25">
      <c r="A198" s="48">
        <f t="shared" si="7"/>
        <v>197</v>
      </c>
      <c r="B198" s="47" t="str">
        <f>INDEX('Classement des produits'!A:A,MATCH('Analyses produits'!A198,'Classement des produits'!C:C,0))</f>
        <v>925481</v>
      </c>
      <c r="C198" s="49">
        <f>SUMIFS(Reproting_ERPALIN!S:S,Reproting_ERPALIN!B:B,'Analyses produits'!B198,Reproting_ERPALIN!$N:$N,"&gt;"&amp;Parametres_Dates!$B$2,Reproting_ERPALIN!$N:$N,"&lt;="&amp;Parametres_Dates!$B$3)</f>
        <v>15.36</v>
      </c>
      <c r="D198" s="49">
        <f>SUMIFS(Reproting_ERPALIN!AK:AK,Reproting_ERPALIN!B:B,'Analyses produits'!B198,Reproting_ERPALIN!$N:$N,"&gt;"&amp;Parametres_Dates!$B$2,Reproting_ERPALIN!$N:$N,"&lt;="&amp;Parametres_Dates!$B$3)</f>
        <v>-0.98833333333333284</v>
      </c>
      <c r="E198" s="70">
        <f t="shared" si="6"/>
        <v>-6.4344618055555525E-2</v>
      </c>
    </row>
    <row r="199" spans="1:5" x14ac:dyDescent="0.25">
      <c r="A199" s="48">
        <f t="shared" si="7"/>
        <v>198</v>
      </c>
      <c r="B199" s="47" t="str">
        <f>INDEX('Classement des produits'!A:A,MATCH('Analyses produits'!A199,'Classement des produits'!C:C,0))</f>
        <v>IS-BF-180</v>
      </c>
      <c r="C199" s="49">
        <f>SUMIFS(Reproting_ERPALIN!S:S,Reproting_ERPALIN!B:B,'Analyses produits'!B199,Reproting_ERPALIN!$N:$N,"&gt;"&amp;Parametres_Dates!$B$2,Reproting_ERPALIN!$N:$N,"&lt;="&amp;Parametres_Dates!$B$3)</f>
        <v>15.29</v>
      </c>
      <c r="D199" s="49">
        <f>SUMIFS(Reproting_ERPALIN!AK:AK,Reproting_ERPALIN!B:B,'Analyses produits'!B199,Reproting_ERPALIN!$N:$N,"&gt;"&amp;Parametres_Dates!$B$2,Reproting_ERPALIN!$N:$N,"&lt;="&amp;Parametres_Dates!$B$3)</f>
        <v>7.11</v>
      </c>
      <c r="E199" s="70">
        <f t="shared" si="6"/>
        <v>0.46500981033355138</v>
      </c>
    </row>
    <row r="200" spans="1:5" x14ac:dyDescent="0.25">
      <c r="A200" s="48">
        <f t="shared" si="7"/>
        <v>199</v>
      </c>
      <c r="B200" s="47" t="str">
        <f>INDEX('Classement des produits'!A:A,MATCH('Analyses produits'!A200,'Classement des produits'!C:C,0))</f>
        <v>411058</v>
      </c>
      <c r="C200" s="49">
        <f>SUMIFS(Reproting_ERPALIN!S:S,Reproting_ERPALIN!B:B,'Analyses produits'!B200,Reproting_ERPALIN!$N:$N,"&gt;"&amp;Parametres_Dates!$B$2,Reproting_ERPALIN!$N:$N,"&lt;="&amp;Parametres_Dates!$B$3)</f>
        <v>15.219999999999999</v>
      </c>
      <c r="D200" s="49">
        <f>SUMIFS(Reproting_ERPALIN!AK:AK,Reproting_ERPALIN!B:B,'Analyses produits'!B200,Reproting_ERPALIN!$N:$N,"&gt;"&amp;Parametres_Dates!$B$2,Reproting_ERPALIN!$N:$N,"&lt;="&amp;Parametres_Dates!$B$3)</f>
        <v>6.2966666666666633</v>
      </c>
      <c r="E200" s="70">
        <f t="shared" si="6"/>
        <v>0.41371003066141021</v>
      </c>
    </row>
    <row r="201" spans="1:5" x14ac:dyDescent="0.25">
      <c r="A201" s="48">
        <f t="shared" si="7"/>
        <v>200</v>
      </c>
      <c r="B201" s="47" t="str">
        <f>INDEX('Classement des produits'!A:A,MATCH('Analyses produits'!A201,'Classement des produits'!C:C,0))</f>
        <v>1000018197</v>
      </c>
      <c r="C201" s="49">
        <f>SUMIFS(Reproting_ERPALIN!S:S,Reproting_ERPALIN!B:B,'Analyses produits'!B201,Reproting_ERPALIN!$N:$N,"&gt;"&amp;Parametres_Dates!$B$2,Reproting_ERPALIN!$N:$N,"&lt;="&amp;Parametres_Dates!$B$3)</f>
        <v>15.16</v>
      </c>
      <c r="D201" s="49">
        <f>SUMIFS(Reproting_ERPALIN!AK:AK,Reproting_ERPALIN!B:B,'Analyses produits'!B201,Reproting_ERPALIN!$N:$N,"&gt;"&amp;Parametres_Dates!$B$2,Reproting_ERPALIN!$N:$N,"&lt;="&amp;Parametres_Dates!$B$3)</f>
        <v>3.1199999999999983</v>
      </c>
      <c r="E201" s="70">
        <f t="shared" si="6"/>
        <v>0.20580474934036927</v>
      </c>
    </row>
    <row r="202" spans="1:5" x14ac:dyDescent="0.25">
      <c r="A202" s="48">
        <f t="shared" si="7"/>
        <v>201</v>
      </c>
      <c r="B202" s="47" t="str">
        <f>INDEX('Classement des produits'!A:A,MATCH('Analyses produits'!A202,'Classement des produits'!C:C,0))</f>
        <v>020ML-3CZ-SN</v>
      </c>
      <c r="C202" s="49">
        <f>SUMIFS(Reproting_ERPALIN!S:S,Reproting_ERPALIN!B:B,'Analyses produits'!B202,Reproting_ERPALIN!$N:$N,"&gt;"&amp;Parametres_Dates!$B$2,Reproting_ERPALIN!$N:$N,"&lt;="&amp;Parametres_Dates!$B$3)</f>
        <v>14.97</v>
      </c>
      <c r="D202" s="49">
        <f>SUMIFS(Reproting_ERPALIN!AK:AK,Reproting_ERPALIN!B:B,'Analyses produits'!B202,Reproting_ERPALIN!$N:$N,"&gt;"&amp;Parametres_Dates!$B$2,Reproting_ERPALIN!$N:$N,"&lt;="&amp;Parametres_Dates!$B$3)</f>
        <v>4.4449999999999994</v>
      </c>
      <c r="E202" s="70">
        <f t="shared" si="6"/>
        <v>0.29692718770875076</v>
      </c>
    </row>
    <row r="203" spans="1:5" x14ac:dyDescent="0.25">
      <c r="A203" s="48">
        <f t="shared" si="7"/>
        <v>202</v>
      </c>
      <c r="B203" s="47" t="str">
        <f>INDEX('Classement des produits'!A:A,MATCH('Analyses produits'!A203,'Classement des produits'!C:C,0))</f>
        <v>801017</v>
      </c>
      <c r="C203" s="49">
        <f>SUMIFS(Reproting_ERPALIN!S:S,Reproting_ERPALIN!B:B,'Analyses produits'!B203,Reproting_ERPALIN!$N:$N,"&gt;"&amp;Parametres_Dates!$B$2,Reproting_ERPALIN!$N:$N,"&lt;="&amp;Parametres_Dates!$B$3)</f>
        <v>14.92</v>
      </c>
      <c r="D203" s="49">
        <f>SUMIFS(Reproting_ERPALIN!AK:AK,Reproting_ERPALIN!B:B,'Analyses produits'!B203,Reproting_ERPALIN!$N:$N,"&gt;"&amp;Parametres_Dates!$B$2,Reproting_ERPALIN!$N:$N,"&lt;="&amp;Parametres_Dates!$B$3)</f>
        <v>2.9350000000000001</v>
      </c>
      <c r="E203" s="70">
        <f t="shared" si="6"/>
        <v>0.19671581769436997</v>
      </c>
    </row>
    <row r="204" spans="1:5" x14ac:dyDescent="0.25">
      <c r="A204" s="48">
        <f t="shared" si="7"/>
        <v>203</v>
      </c>
      <c r="B204" s="47" t="str">
        <f>INDEX('Classement des produits'!A:A,MATCH('Analyses produits'!A204,'Classement des produits'!C:C,0))</f>
        <v>AT-NFFA-S 1</v>
      </c>
      <c r="C204" s="49">
        <f>SUMIFS(Reproting_ERPALIN!S:S,Reproting_ERPALIN!B:B,'Analyses produits'!B204,Reproting_ERPALIN!$N:$N,"&gt;"&amp;Parametres_Dates!$B$2,Reproting_ERPALIN!$N:$N,"&lt;="&amp;Parametres_Dates!$B$3)</f>
        <v>14.715</v>
      </c>
      <c r="D204" s="49">
        <f>SUMIFS(Reproting_ERPALIN!AK:AK,Reproting_ERPALIN!B:B,'Analyses produits'!B204,Reproting_ERPALIN!$N:$N,"&gt;"&amp;Parametres_Dates!$B$2,Reproting_ERPALIN!$N:$N,"&lt;="&amp;Parametres_Dates!$B$3)</f>
        <v>10.055833333333332</v>
      </c>
      <c r="E204" s="70">
        <f t="shared" si="6"/>
        <v>0.683372975421905</v>
      </c>
    </row>
    <row r="205" spans="1:5" x14ac:dyDescent="0.25">
      <c r="A205" s="48">
        <f t="shared" si="7"/>
        <v>204</v>
      </c>
      <c r="B205" s="47" t="str">
        <f>INDEX('Classement des produits'!A:A,MATCH('Analyses produits'!A205,'Classement des produits'!C:C,0))</f>
        <v>16 200 10</v>
      </c>
      <c r="C205" s="49">
        <f>SUMIFS(Reproting_ERPALIN!S:S,Reproting_ERPALIN!B:B,'Analyses produits'!B205,Reproting_ERPALIN!$N:$N,"&gt;"&amp;Parametres_Dates!$B$2,Reproting_ERPALIN!$N:$N,"&lt;="&amp;Parametres_Dates!$B$3)</f>
        <v>14.56</v>
      </c>
      <c r="D205" s="49">
        <f>SUMIFS(Reproting_ERPALIN!AK:AK,Reproting_ERPALIN!B:B,'Analyses produits'!B205,Reproting_ERPALIN!$N:$N,"&gt;"&amp;Parametres_Dates!$B$2,Reproting_ERPALIN!$N:$N,"&lt;="&amp;Parametres_Dates!$B$3)</f>
        <v>-1.1399999999999997</v>
      </c>
      <c r="E205" s="70">
        <f t="shared" si="6"/>
        <v>-7.8296703296703268E-2</v>
      </c>
    </row>
    <row r="206" spans="1:5" x14ac:dyDescent="0.25">
      <c r="A206" s="48">
        <f t="shared" si="7"/>
        <v>205</v>
      </c>
      <c r="B206" s="47" t="str">
        <f>INDEX('Classement des produits'!A:A,MATCH('Analyses produits'!A206,'Classement des produits'!C:C,0))</f>
        <v>1000021343</v>
      </c>
      <c r="C206" s="49">
        <f>SUMIFS(Reproting_ERPALIN!S:S,Reproting_ERPALIN!B:B,'Analyses produits'!B206,Reproting_ERPALIN!$N:$N,"&gt;"&amp;Parametres_Dates!$B$2,Reproting_ERPALIN!$N:$N,"&lt;="&amp;Parametres_Dates!$B$3)</f>
        <v>14.319999999999999</v>
      </c>
      <c r="D206" s="49">
        <f>SUMIFS(Reproting_ERPALIN!AK:AK,Reproting_ERPALIN!B:B,'Analyses produits'!B206,Reproting_ERPALIN!$N:$N,"&gt;"&amp;Parametres_Dates!$B$2,Reproting_ERPALIN!$N:$N,"&lt;="&amp;Parametres_Dates!$B$3)</f>
        <v>1.6199999999999988</v>
      </c>
      <c r="E206" s="70">
        <f t="shared" si="6"/>
        <v>0.11312849162011165</v>
      </c>
    </row>
    <row r="207" spans="1:5" x14ac:dyDescent="0.25">
      <c r="A207" s="48">
        <f t="shared" si="7"/>
        <v>206</v>
      </c>
      <c r="B207" s="47" t="str">
        <f>INDEX('Classement des produits'!A:A,MATCH('Analyses produits'!A207,'Classement des produits'!C:C,0))</f>
        <v>995081</v>
      </c>
      <c r="C207" s="49">
        <f>SUMIFS(Reproting_ERPALIN!S:S,Reproting_ERPALIN!B:B,'Analyses produits'!B207,Reproting_ERPALIN!$N:$N,"&gt;"&amp;Parametres_Dates!$B$2,Reproting_ERPALIN!$N:$N,"&lt;="&amp;Parametres_Dates!$B$3)</f>
        <v>14.3</v>
      </c>
      <c r="D207" s="49">
        <f>SUMIFS(Reproting_ERPALIN!AK:AK,Reproting_ERPALIN!B:B,'Analyses produits'!B207,Reproting_ERPALIN!$N:$N,"&gt;"&amp;Parametres_Dates!$B$2,Reproting_ERPALIN!$N:$N,"&lt;="&amp;Parametres_Dates!$B$3)</f>
        <v>-0.57999999999999829</v>
      </c>
      <c r="E207" s="70">
        <f t="shared" si="6"/>
        <v>-4.0559440559440441E-2</v>
      </c>
    </row>
    <row r="208" spans="1:5" x14ac:dyDescent="0.25">
      <c r="A208" s="48">
        <f t="shared" si="7"/>
        <v>207</v>
      </c>
      <c r="B208" s="47" t="str">
        <f>INDEX('Classement des produits'!A:A,MATCH('Analyses produits'!A208,'Classement des produits'!C:C,0))</f>
        <v>50017401-02</v>
      </c>
      <c r="C208" s="49">
        <f>SUMIFS(Reproting_ERPALIN!S:S,Reproting_ERPALIN!B:B,'Analyses produits'!B208,Reproting_ERPALIN!$N:$N,"&gt;"&amp;Parametres_Dates!$B$2,Reproting_ERPALIN!$N:$N,"&lt;="&amp;Parametres_Dates!$B$3)</f>
        <v>14.290000000000001</v>
      </c>
      <c r="D208" s="49">
        <f>SUMIFS(Reproting_ERPALIN!AK:AK,Reproting_ERPALIN!B:B,'Analyses produits'!B208,Reproting_ERPALIN!$N:$N,"&gt;"&amp;Parametres_Dates!$B$2,Reproting_ERPALIN!$N:$N,"&lt;="&amp;Parametres_Dates!$B$3)</f>
        <v>-2.1316666666666642</v>
      </c>
      <c r="E208" s="70">
        <f t="shared" si="6"/>
        <v>-0.14917191509213884</v>
      </c>
    </row>
    <row r="209" spans="1:5" x14ac:dyDescent="0.25">
      <c r="A209" s="48">
        <f t="shared" si="7"/>
        <v>208</v>
      </c>
      <c r="B209" s="47" t="str">
        <f>INDEX('Classement des produits'!A:A,MATCH('Analyses produits'!A209,'Classement des produits'!C:C,0))</f>
        <v>P1-IA-2</v>
      </c>
      <c r="C209" s="49">
        <f>SUMIFS(Reproting_ERPALIN!S:S,Reproting_ERPALIN!B:B,'Analyses produits'!B209,Reproting_ERPALIN!$N:$N,"&gt;"&amp;Parametres_Dates!$B$2,Reproting_ERPALIN!$N:$N,"&lt;="&amp;Parametres_Dates!$B$3)</f>
        <v>14.09</v>
      </c>
      <c r="D209" s="49">
        <f>SUMIFS(Reproting_ERPALIN!AK:AK,Reproting_ERPALIN!B:B,'Analyses produits'!B209,Reproting_ERPALIN!$N:$N,"&gt;"&amp;Parametres_Dates!$B$2,Reproting_ERPALIN!$N:$N,"&lt;="&amp;Parametres_Dates!$B$3)</f>
        <v>5.6416666666666684</v>
      </c>
      <c r="E209" s="70">
        <f t="shared" si="6"/>
        <v>0.40040217648450449</v>
      </c>
    </row>
    <row r="210" spans="1:5" x14ac:dyDescent="0.25">
      <c r="A210" s="48">
        <f t="shared" si="7"/>
        <v>209</v>
      </c>
      <c r="B210" s="47" t="str">
        <f>INDEX('Classement des produits'!A:A,MATCH('Analyses produits'!A210,'Classement des produits'!C:C,0))</f>
        <v>992929</v>
      </c>
      <c r="C210" s="49">
        <f>SUMIFS(Reproting_ERPALIN!S:S,Reproting_ERPALIN!B:B,'Analyses produits'!B210,Reproting_ERPALIN!$N:$N,"&gt;"&amp;Parametres_Dates!$B$2,Reproting_ERPALIN!$N:$N,"&lt;="&amp;Parametres_Dates!$B$3)</f>
        <v>13.950000000000001</v>
      </c>
      <c r="D210" s="49">
        <f>SUMIFS(Reproting_ERPALIN!AK:AK,Reproting_ERPALIN!B:B,'Analyses produits'!B210,Reproting_ERPALIN!$N:$N,"&gt;"&amp;Parametres_Dates!$B$2,Reproting_ERPALIN!$N:$N,"&lt;="&amp;Parametres_Dates!$B$3)</f>
        <v>2.4666666666666672</v>
      </c>
      <c r="E210" s="70">
        <f t="shared" si="6"/>
        <v>0.17682198327359622</v>
      </c>
    </row>
    <row r="211" spans="1:5" x14ac:dyDescent="0.25">
      <c r="A211" s="48">
        <f t="shared" si="7"/>
        <v>210</v>
      </c>
      <c r="B211" s="47" t="str">
        <f>INDEX('Classement des produits'!A:A,MATCH('Analyses produits'!A211,'Classement des produits'!C:C,0))</f>
        <v>1999911817</v>
      </c>
      <c r="C211" s="49">
        <f>SUMIFS(Reproting_ERPALIN!S:S,Reproting_ERPALIN!B:B,'Analyses produits'!B211,Reproting_ERPALIN!$N:$N,"&gt;"&amp;Parametres_Dates!$B$2,Reproting_ERPALIN!$N:$N,"&lt;="&amp;Parametres_Dates!$B$3)</f>
        <v>13.919999999999998</v>
      </c>
      <c r="D211" s="49">
        <f>SUMIFS(Reproting_ERPALIN!AK:AK,Reproting_ERPALIN!B:B,'Analyses produits'!B211,Reproting_ERPALIN!$N:$N,"&gt;"&amp;Parametres_Dates!$B$2,Reproting_ERPALIN!$N:$N,"&lt;="&amp;Parametres_Dates!$B$3)</f>
        <v>1.9400000000000008</v>
      </c>
      <c r="E211" s="70">
        <f t="shared" si="6"/>
        <v>0.13936781609195409</v>
      </c>
    </row>
    <row r="212" spans="1:5" x14ac:dyDescent="0.25">
      <c r="A212" s="48">
        <f t="shared" si="7"/>
        <v>211</v>
      </c>
      <c r="B212" s="47" t="str">
        <f>INDEX('Classement des produits'!A:A,MATCH('Analyses produits'!A212,'Classement des produits'!C:C,0))</f>
        <v>CO-B16-50</v>
      </c>
      <c r="C212" s="49">
        <f>SUMIFS(Reproting_ERPALIN!S:S,Reproting_ERPALIN!B:B,'Analyses produits'!B212,Reproting_ERPALIN!$N:$N,"&gt;"&amp;Parametres_Dates!$B$2,Reproting_ERPALIN!$N:$N,"&lt;="&amp;Parametres_Dates!$B$3)</f>
        <v>13.835000000000001</v>
      </c>
      <c r="D212" s="49">
        <f>SUMIFS(Reproting_ERPALIN!AK:AK,Reproting_ERPALIN!B:B,'Analyses produits'!B212,Reproting_ERPALIN!$N:$N,"&gt;"&amp;Parametres_Dates!$B$2,Reproting_ERPALIN!$N:$N,"&lt;="&amp;Parametres_Dates!$B$3)</f>
        <v>6.6975000000000007</v>
      </c>
      <c r="E212" s="70">
        <f t="shared" si="6"/>
        <v>0.48409830140946875</v>
      </c>
    </row>
    <row r="213" spans="1:5" x14ac:dyDescent="0.25">
      <c r="A213" s="48">
        <f t="shared" si="7"/>
        <v>212</v>
      </c>
      <c r="B213" s="47" t="str">
        <f>INDEX('Classement des produits'!A:A,MATCH('Analyses produits'!A213,'Classement des produits'!C:C,0))</f>
        <v>5630075140-02</v>
      </c>
      <c r="C213" s="49">
        <f>SUMIFS(Reproting_ERPALIN!S:S,Reproting_ERPALIN!B:B,'Analyses produits'!B213,Reproting_ERPALIN!$N:$N,"&gt;"&amp;Parametres_Dates!$B$2,Reproting_ERPALIN!$N:$N,"&lt;="&amp;Parametres_Dates!$B$3)</f>
        <v>13.83</v>
      </c>
      <c r="D213" s="49">
        <f>SUMIFS(Reproting_ERPALIN!AK:AK,Reproting_ERPALIN!B:B,'Analyses produits'!B213,Reproting_ERPALIN!$N:$N,"&gt;"&amp;Parametres_Dates!$B$2,Reproting_ERPALIN!$N:$N,"&lt;="&amp;Parametres_Dates!$B$3)</f>
        <v>0.28999999999999959</v>
      </c>
      <c r="E213" s="70">
        <f t="shared" si="6"/>
        <v>2.0968908170643497E-2</v>
      </c>
    </row>
    <row r="214" spans="1:5" x14ac:dyDescent="0.25">
      <c r="A214" s="48">
        <f t="shared" si="7"/>
        <v>213</v>
      </c>
      <c r="B214" s="47" t="str">
        <f>INDEX('Classement des produits'!A:A,MATCH('Analyses produits'!A214,'Classement des produits'!C:C,0))</f>
        <v>942235</v>
      </c>
      <c r="C214" s="49">
        <f>SUMIFS(Reproting_ERPALIN!S:S,Reproting_ERPALIN!B:B,'Analyses produits'!B214,Reproting_ERPALIN!$N:$N,"&gt;"&amp;Parametres_Dates!$B$2,Reproting_ERPALIN!$N:$N,"&lt;="&amp;Parametres_Dates!$B$3)</f>
        <v>13.47</v>
      </c>
      <c r="D214" s="49">
        <f>SUMIFS(Reproting_ERPALIN!AK:AK,Reproting_ERPALIN!B:B,'Analyses produits'!B214,Reproting_ERPALIN!$N:$N,"&gt;"&amp;Parametres_Dates!$B$2,Reproting_ERPALIN!$N:$N,"&lt;="&amp;Parametres_Dates!$B$3)</f>
        <v>2.5699999999999994</v>
      </c>
      <c r="E214" s="70">
        <f t="shared" si="6"/>
        <v>0.19079435783221971</v>
      </c>
    </row>
    <row r="215" spans="1:5" x14ac:dyDescent="0.25">
      <c r="A215" s="48">
        <f t="shared" si="7"/>
        <v>214</v>
      </c>
      <c r="B215" s="47" t="str">
        <f>INDEX('Classement des produits'!A:A,MATCH('Analyses produits'!A215,'Classement des produits'!C:C,0))</f>
        <v>1000024752</v>
      </c>
      <c r="C215" s="49">
        <f>SUMIFS(Reproting_ERPALIN!S:S,Reproting_ERPALIN!B:B,'Analyses produits'!B215,Reproting_ERPALIN!$N:$N,"&gt;"&amp;Parametres_Dates!$B$2,Reproting_ERPALIN!$N:$N,"&lt;="&amp;Parametres_Dates!$B$3)</f>
        <v>13.319999999999999</v>
      </c>
      <c r="D215" s="49">
        <f>SUMIFS(Reproting_ERPALIN!AK:AK,Reproting_ERPALIN!B:B,'Analyses produits'!B215,Reproting_ERPALIN!$N:$N,"&gt;"&amp;Parametres_Dates!$B$2,Reproting_ERPALIN!$N:$N,"&lt;="&amp;Parametres_Dates!$B$3)</f>
        <v>-0.50666666666666738</v>
      </c>
      <c r="E215" s="70">
        <f t="shared" si="6"/>
        <v>-3.8038038038038097E-2</v>
      </c>
    </row>
    <row r="216" spans="1:5" x14ac:dyDescent="0.25">
      <c r="A216" s="48">
        <f t="shared" si="7"/>
        <v>215</v>
      </c>
      <c r="B216" s="47" t="str">
        <f>INDEX('Classement des produits'!A:A,MATCH('Analyses produits'!A216,'Classement des produits'!C:C,0))</f>
        <v>17 400 00</v>
      </c>
      <c r="C216" s="49">
        <f>SUMIFS(Reproting_ERPALIN!S:S,Reproting_ERPALIN!B:B,'Analyses produits'!B216,Reproting_ERPALIN!$N:$N,"&gt;"&amp;Parametres_Dates!$B$2,Reproting_ERPALIN!$N:$N,"&lt;="&amp;Parametres_Dates!$B$3)</f>
        <v>13.299999999999999</v>
      </c>
      <c r="D216" s="49">
        <f>SUMIFS(Reproting_ERPALIN!AK:AK,Reproting_ERPALIN!B:B,'Analyses produits'!B216,Reproting_ERPALIN!$N:$N,"&gt;"&amp;Parametres_Dates!$B$2,Reproting_ERPALIN!$N:$N,"&lt;="&amp;Parametres_Dates!$B$3)</f>
        <v>-1.0666666666666669</v>
      </c>
      <c r="E216" s="70">
        <f t="shared" si="6"/>
        <v>-8.0200501253132855E-2</v>
      </c>
    </row>
    <row r="217" spans="1:5" x14ac:dyDescent="0.25">
      <c r="A217" s="48">
        <f t="shared" si="7"/>
        <v>216</v>
      </c>
      <c r="B217" s="47" t="str">
        <f>INDEX('Classement des produits'!A:A,MATCH('Analyses produits'!A217,'Classement des produits'!C:C,0))</f>
        <v>020ML-3CZ-LL-BL</v>
      </c>
      <c r="C217" s="49">
        <f>SUMIFS(Reproting_ERPALIN!S:S,Reproting_ERPALIN!B:B,'Analyses produits'!B217,Reproting_ERPALIN!$N:$N,"&gt;"&amp;Parametres_Dates!$B$2,Reproting_ERPALIN!$N:$N,"&lt;="&amp;Parametres_Dates!$B$3)</f>
        <v>13.177272727272729</v>
      </c>
      <c r="D217" s="49">
        <f>SUMIFS(Reproting_ERPALIN!AK:AK,Reproting_ERPALIN!B:B,'Analyses produits'!B217,Reproting_ERPALIN!$N:$N,"&gt;"&amp;Parametres_Dates!$B$2,Reproting_ERPALIN!$N:$N,"&lt;="&amp;Parametres_Dates!$B$3)</f>
        <v>8.0836363636363657</v>
      </c>
      <c r="E217" s="70">
        <f t="shared" si="6"/>
        <v>0.61345291479820629</v>
      </c>
    </row>
    <row r="218" spans="1:5" x14ac:dyDescent="0.25">
      <c r="A218" s="48">
        <f t="shared" si="7"/>
        <v>217</v>
      </c>
      <c r="B218" s="47" t="str">
        <f>INDEX('Classement des produits'!A:A,MATCH('Analyses produits'!A218,'Classement des produits'!C:C,0))</f>
        <v>995088</v>
      </c>
      <c r="C218" s="49">
        <f>SUMIFS(Reproting_ERPALIN!S:S,Reproting_ERPALIN!B:B,'Analyses produits'!B218,Reproting_ERPALIN!$N:$N,"&gt;"&amp;Parametres_Dates!$B$2,Reproting_ERPALIN!$N:$N,"&lt;="&amp;Parametres_Dates!$B$3)</f>
        <v>12.76</v>
      </c>
      <c r="D218" s="49">
        <f>SUMIFS(Reproting_ERPALIN!AK:AK,Reproting_ERPALIN!B:B,'Analyses produits'!B218,Reproting_ERPALIN!$N:$N,"&gt;"&amp;Parametres_Dates!$B$2,Reproting_ERPALIN!$N:$N,"&lt;="&amp;Parametres_Dates!$B$3)</f>
        <v>4.413333333333334</v>
      </c>
      <c r="E218" s="70">
        <f t="shared" si="6"/>
        <v>0.34587251828631144</v>
      </c>
    </row>
    <row r="219" spans="1:5" x14ac:dyDescent="0.25">
      <c r="A219" s="48">
        <f t="shared" si="7"/>
        <v>218</v>
      </c>
      <c r="B219" s="47" t="str">
        <f>INDEX('Classement des produits'!A:A,MATCH('Analyses produits'!A219,'Classement des produits'!C:C,0))</f>
        <v>25 105 00</v>
      </c>
      <c r="C219" s="49">
        <f>SUMIFS(Reproting_ERPALIN!S:S,Reproting_ERPALIN!B:B,'Analyses produits'!B219,Reproting_ERPALIN!$N:$N,"&gt;"&amp;Parametres_Dates!$B$2,Reproting_ERPALIN!$N:$N,"&lt;="&amp;Parametres_Dates!$B$3)</f>
        <v>12.46</v>
      </c>
      <c r="D219" s="49">
        <f>SUMIFS(Reproting_ERPALIN!AK:AK,Reproting_ERPALIN!B:B,'Analyses produits'!B219,Reproting_ERPALIN!$N:$N,"&gt;"&amp;Parametres_Dates!$B$2,Reproting_ERPALIN!$N:$N,"&lt;="&amp;Parametres_Dates!$B$3)</f>
        <v>-2.4933333333333336</v>
      </c>
      <c r="E219" s="70">
        <f t="shared" si="6"/>
        <v>-0.20010700909577314</v>
      </c>
    </row>
    <row r="220" spans="1:5" x14ac:dyDescent="0.25">
      <c r="A220" s="48">
        <f t="shared" si="7"/>
        <v>219</v>
      </c>
      <c r="B220" s="47" t="str">
        <f>INDEX('Classement des produits'!A:A,MATCH('Analyses produits'!A220,'Classement des produits'!C:C,0))</f>
        <v>020ML-2CZ-G</v>
      </c>
      <c r="C220" s="49">
        <f>SUMIFS(Reproting_ERPALIN!S:S,Reproting_ERPALIN!B:B,'Analyses produits'!B220,Reproting_ERPALIN!$N:$N,"&gt;"&amp;Parametres_Dates!$B$2,Reproting_ERPALIN!$N:$N,"&lt;="&amp;Parametres_Dates!$B$3)</f>
        <v>12.16</v>
      </c>
      <c r="D220" s="49">
        <f>SUMIFS(Reproting_ERPALIN!AK:AK,Reproting_ERPALIN!B:B,'Analyses produits'!B220,Reproting_ERPALIN!$N:$N,"&gt;"&amp;Parametres_Dates!$B$2,Reproting_ERPALIN!$N:$N,"&lt;="&amp;Parametres_Dates!$B$3)</f>
        <v>0.36333333333333184</v>
      </c>
      <c r="E220" s="70">
        <f t="shared" si="6"/>
        <v>2.9879385964912158E-2</v>
      </c>
    </row>
    <row r="221" spans="1:5" x14ac:dyDescent="0.25">
      <c r="A221" s="48">
        <f t="shared" si="7"/>
        <v>220</v>
      </c>
      <c r="B221" s="47" t="str">
        <f>INDEX('Classement des produits'!A:A,MATCH('Analyses produits'!A221,'Classement des produits'!C:C,0))</f>
        <v>744000</v>
      </c>
      <c r="C221" s="49">
        <f>SUMIFS(Reproting_ERPALIN!S:S,Reproting_ERPALIN!B:B,'Analyses produits'!B221,Reproting_ERPALIN!$N:$N,"&gt;"&amp;Parametres_Dates!$B$2,Reproting_ERPALIN!$N:$N,"&lt;="&amp;Parametres_Dates!$B$3)</f>
        <v>12.04</v>
      </c>
      <c r="D221" s="49">
        <f>SUMIFS(Reproting_ERPALIN!AK:AK,Reproting_ERPALIN!B:B,'Analyses produits'!B221,Reproting_ERPALIN!$N:$N,"&gt;"&amp;Parametres_Dates!$B$2,Reproting_ERPALIN!$N:$N,"&lt;="&amp;Parametres_Dates!$B$3)</f>
        <v>-3.0900000000000012</v>
      </c>
      <c r="E221" s="70">
        <f t="shared" si="6"/>
        <v>-0.25664451827242535</v>
      </c>
    </row>
    <row r="222" spans="1:5" x14ac:dyDescent="0.25">
      <c r="A222" s="48">
        <f t="shared" si="7"/>
        <v>221</v>
      </c>
      <c r="B222" s="47" t="str">
        <f>INDEX('Classement des produits'!A:A,MATCH('Analyses produits'!A222,'Classement des produits'!C:C,0))</f>
        <v>1000011934</v>
      </c>
      <c r="C222" s="49">
        <f>SUMIFS(Reproting_ERPALIN!S:S,Reproting_ERPALIN!B:B,'Analyses produits'!B222,Reproting_ERPALIN!$N:$N,"&gt;"&amp;Parametres_Dates!$B$2,Reproting_ERPALIN!$N:$N,"&lt;="&amp;Parametres_Dates!$B$3)</f>
        <v>11.66</v>
      </c>
      <c r="D222" s="49">
        <f>SUMIFS(Reproting_ERPALIN!AK:AK,Reproting_ERPALIN!B:B,'Analyses produits'!B222,Reproting_ERPALIN!$N:$N,"&gt;"&amp;Parametres_Dates!$B$2,Reproting_ERPALIN!$N:$N,"&lt;="&amp;Parametres_Dates!$B$3)</f>
        <v>-0.52999999999999936</v>
      </c>
      <c r="E222" s="70">
        <f t="shared" si="6"/>
        <v>-4.54545454545454E-2</v>
      </c>
    </row>
    <row r="223" spans="1:5" x14ac:dyDescent="0.25">
      <c r="A223" s="48">
        <f t="shared" si="7"/>
        <v>222</v>
      </c>
      <c r="B223" s="47" t="str">
        <f>INDEX('Classement des produits'!A:A,MATCH('Analyses produits'!A223,'Classement des produits'!C:C,0))</f>
        <v>050ML-3CZ-SN</v>
      </c>
      <c r="C223" s="49">
        <f>SUMIFS(Reproting_ERPALIN!S:S,Reproting_ERPALIN!B:B,'Analyses produits'!B223,Reproting_ERPALIN!$N:$N,"&gt;"&amp;Parametres_Dates!$B$2,Reproting_ERPALIN!$N:$N,"&lt;="&amp;Parametres_Dates!$B$3)</f>
        <v>11.143636363636359</v>
      </c>
      <c r="D223" s="49">
        <f>SUMIFS(Reproting_ERPALIN!AK:AK,Reproting_ERPALIN!B:B,'Analyses produits'!B223,Reproting_ERPALIN!$N:$N,"&gt;"&amp;Parametres_Dates!$B$2,Reproting_ERPALIN!$N:$N,"&lt;="&amp;Parametres_Dates!$B$3)</f>
        <v>7.0718181818181787</v>
      </c>
      <c r="E223" s="70">
        <f t="shared" si="6"/>
        <v>0.63460597161037691</v>
      </c>
    </row>
    <row r="224" spans="1:5" x14ac:dyDescent="0.25">
      <c r="A224" s="48">
        <f t="shared" si="7"/>
        <v>223</v>
      </c>
      <c r="B224" s="47" t="str">
        <f>INDEX('Classement des produits'!A:A,MATCH('Analyses produits'!A224,'Classement des produits'!C:C,0))</f>
        <v>415540</v>
      </c>
      <c r="C224" s="49">
        <f>SUMIFS(Reproting_ERPALIN!S:S,Reproting_ERPALIN!B:B,'Analyses produits'!B224,Reproting_ERPALIN!$N:$N,"&gt;"&amp;Parametres_Dates!$B$2,Reproting_ERPALIN!$N:$N,"&lt;="&amp;Parametres_Dates!$B$3)</f>
        <v>10.47</v>
      </c>
      <c r="D224" s="49">
        <f>SUMIFS(Reproting_ERPALIN!AK:AK,Reproting_ERPALIN!B:B,'Analyses produits'!B224,Reproting_ERPALIN!$N:$N,"&gt;"&amp;Parametres_Dates!$B$2,Reproting_ERPALIN!$N:$N,"&lt;="&amp;Parametres_Dates!$B$3)</f>
        <v>-2.9633333333333338</v>
      </c>
      <c r="E224" s="70">
        <f t="shared" si="6"/>
        <v>-0.28303088188475012</v>
      </c>
    </row>
    <row r="225" spans="1:5" x14ac:dyDescent="0.25">
      <c r="A225" s="48">
        <f t="shared" si="7"/>
        <v>224</v>
      </c>
      <c r="B225" s="47" t="str">
        <f>INDEX('Classement des produits'!A:A,MATCH('Analyses produits'!A225,'Classement des produits'!C:C,0))</f>
        <v>995076</v>
      </c>
      <c r="C225" s="49">
        <f>SUMIFS(Reproting_ERPALIN!S:S,Reproting_ERPALIN!B:B,'Analyses produits'!B225,Reproting_ERPALIN!$N:$N,"&gt;"&amp;Parametres_Dates!$B$2,Reproting_ERPALIN!$N:$N,"&lt;="&amp;Parametres_Dates!$B$3)</f>
        <v>10.09</v>
      </c>
      <c r="D225" s="49">
        <f>SUMIFS(Reproting_ERPALIN!AK:AK,Reproting_ERPALIN!B:B,'Analyses produits'!B225,Reproting_ERPALIN!$N:$N,"&gt;"&amp;Parametres_Dates!$B$2,Reproting_ERPALIN!$N:$N,"&lt;="&amp;Parametres_Dates!$B$3)</f>
        <v>0.10500000000000043</v>
      </c>
      <c r="E225" s="70">
        <f t="shared" si="6"/>
        <v>1.0406342913776059E-2</v>
      </c>
    </row>
    <row r="226" spans="1:5" x14ac:dyDescent="0.25">
      <c r="A226" s="48">
        <f t="shared" si="7"/>
        <v>225</v>
      </c>
      <c r="B226" s="47" t="str">
        <f>INDEX('Classement des produits'!A:A,MATCH('Analyses produits'!A226,'Classement des produits'!C:C,0))</f>
        <v>17 310 00</v>
      </c>
      <c r="C226" s="49">
        <f>SUMIFS(Reproting_ERPALIN!S:S,Reproting_ERPALIN!B:B,'Analyses produits'!B226,Reproting_ERPALIN!$N:$N,"&gt;"&amp;Parametres_Dates!$B$2,Reproting_ERPALIN!$N:$N,"&lt;="&amp;Parametres_Dates!$B$3)</f>
        <v>10.050000000000001</v>
      </c>
      <c r="D226" s="49">
        <f>SUMIFS(Reproting_ERPALIN!AK:AK,Reproting_ERPALIN!B:B,'Analyses produits'!B226,Reproting_ERPALIN!$N:$N,"&gt;"&amp;Parametres_Dates!$B$2,Reproting_ERPALIN!$N:$N,"&lt;="&amp;Parametres_Dates!$B$3)</f>
        <v>0.77333333333333454</v>
      </c>
      <c r="E226" s="70">
        <f t="shared" si="6"/>
        <v>7.6948590381426318E-2</v>
      </c>
    </row>
    <row r="227" spans="1:5" x14ac:dyDescent="0.25">
      <c r="A227" s="48">
        <f t="shared" si="7"/>
        <v>226</v>
      </c>
      <c r="B227" s="47" t="str">
        <f>INDEX('Classement des produits'!A:A,MATCH('Analyses produits'!A227,'Classement des produits'!C:C,0))</f>
        <v>241605</v>
      </c>
      <c r="C227" s="49">
        <f>SUMIFS(Reproting_ERPALIN!S:S,Reproting_ERPALIN!B:B,'Analyses produits'!B227,Reproting_ERPALIN!$N:$N,"&gt;"&amp;Parametres_Dates!$B$2,Reproting_ERPALIN!$N:$N,"&lt;="&amp;Parametres_Dates!$B$3)</f>
        <v>7.8100000000000005</v>
      </c>
      <c r="D227" s="49">
        <f>SUMIFS(Reproting_ERPALIN!AK:AK,Reproting_ERPALIN!B:B,'Analyses produits'!B227,Reproting_ERPALIN!$N:$N,"&gt;"&amp;Parametres_Dates!$B$2,Reproting_ERPALIN!$N:$N,"&lt;="&amp;Parametres_Dates!$B$3)</f>
        <v>1.1966666666666672</v>
      </c>
      <c r="E227" s="70">
        <f t="shared" si="6"/>
        <v>0.15322236448997018</v>
      </c>
    </row>
    <row r="228" spans="1:5" x14ac:dyDescent="0.25">
      <c r="A228" s="48">
        <f t="shared" si="7"/>
        <v>227</v>
      </c>
      <c r="B228" s="47" t="str">
        <f>INDEX('Classement des produits'!A:A,MATCH('Analyses produits'!A228,'Classement des produits'!C:C,0))</f>
        <v>499314</v>
      </c>
      <c r="C228" s="49">
        <f>SUMIFS(Reproting_ERPALIN!S:S,Reproting_ERPALIN!B:B,'Analyses produits'!B228,Reproting_ERPALIN!$N:$N,"&gt;"&amp;Parametres_Dates!$B$2,Reproting_ERPALIN!$N:$N,"&lt;="&amp;Parametres_Dates!$B$3)</f>
        <v>7.62</v>
      </c>
      <c r="D228" s="49">
        <f>SUMIFS(Reproting_ERPALIN!AK:AK,Reproting_ERPALIN!B:B,'Analyses produits'!B228,Reproting_ERPALIN!$N:$N,"&gt;"&amp;Parametres_Dates!$B$2,Reproting_ERPALIN!$N:$N,"&lt;="&amp;Parametres_Dates!$B$3)</f>
        <v>-1.538333333333334</v>
      </c>
      <c r="E228" s="70">
        <f t="shared" si="6"/>
        <v>-0.20188101487314095</v>
      </c>
    </row>
    <row r="229" spans="1:5" x14ac:dyDescent="0.25">
      <c r="A229" s="48">
        <f t="shared" si="7"/>
        <v>228</v>
      </c>
      <c r="B229" s="47" t="str">
        <f>INDEX('Classement des produits'!A:A,MATCH('Analyses produits'!A229,'Classement des produits'!C:C,0))</f>
        <v>IS-BF-S</v>
      </c>
      <c r="C229" s="49">
        <f>SUMIFS(Reproting_ERPALIN!S:S,Reproting_ERPALIN!B:B,'Analyses produits'!B229,Reproting_ERPALIN!$N:$N,"&gt;"&amp;Parametres_Dates!$B$2,Reproting_ERPALIN!$N:$N,"&lt;="&amp;Parametres_Dates!$B$3)</f>
        <v>7.37</v>
      </c>
      <c r="D229" s="49">
        <f>SUMIFS(Reproting_ERPALIN!AK:AK,Reproting_ERPALIN!B:B,'Analyses produits'!B229,Reproting_ERPALIN!$N:$N,"&gt;"&amp;Parametres_Dates!$B$2,Reproting_ERPALIN!$N:$N,"&lt;="&amp;Parametres_Dates!$B$3)</f>
        <v>1.1483333333333339</v>
      </c>
      <c r="E229" s="70">
        <f t="shared" si="6"/>
        <v>0.15581184984170066</v>
      </c>
    </row>
    <row r="230" spans="1:5" x14ac:dyDescent="0.25">
      <c r="A230" s="48">
        <f t="shared" si="7"/>
        <v>229</v>
      </c>
      <c r="B230" s="47" t="str">
        <f>INDEX('Classement des produits'!A:A,MATCH('Analyses produits'!A230,'Classement des produits'!C:C,0))</f>
        <v>25 108 05</v>
      </c>
      <c r="C230" s="49">
        <f>SUMIFS(Reproting_ERPALIN!S:S,Reproting_ERPALIN!B:B,'Analyses produits'!B230,Reproting_ERPALIN!$N:$N,"&gt;"&amp;Parametres_Dates!$B$2,Reproting_ERPALIN!$N:$N,"&lt;="&amp;Parametres_Dates!$B$3)</f>
        <v>7.32</v>
      </c>
      <c r="D230" s="49">
        <f>SUMIFS(Reproting_ERPALIN!AK:AK,Reproting_ERPALIN!B:B,'Analyses produits'!B230,Reproting_ERPALIN!$N:$N,"&gt;"&amp;Parametres_Dates!$B$2,Reproting_ERPALIN!$N:$N,"&lt;="&amp;Parametres_Dates!$B$3)</f>
        <v>0.80666666666666698</v>
      </c>
      <c r="E230" s="70">
        <f t="shared" si="6"/>
        <v>0.110200364298725</v>
      </c>
    </row>
    <row r="231" spans="1:5" x14ac:dyDescent="0.25">
      <c r="A231" s="48">
        <f t="shared" si="7"/>
        <v>230</v>
      </c>
      <c r="B231" s="47" t="str">
        <f>INDEX('Classement des produits'!A:A,MATCH('Analyses produits'!A231,'Classement des produits'!C:C,0))</f>
        <v>P450-BF</v>
      </c>
      <c r="C231" s="49">
        <f>SUMIFS(Reproting_ERPALIN!S:S,Reproting_ERPALIN!B:B,'Analyses produits'!B231,Reproting_ERPALIN!$N:$N,"&gt;"&amp;Parametres_Dates!$B$2,Reproting_ERPALIN!$N:$N,"&lt;="&amp;Parametres_Dates!$B$3)</f>
        <v>7.1137623762376201</v>
      </c>
      <c r="D231" s="49">
        <f>SUMIFS(Reproting_ERPALIN!AK:AK,Reproting_ERPALIN!B:B,'Analyses produits'!B231,Reproting_ERPALIN!$N:$N,"&gt;"&amp;Parametres_Dates!$B$2,Reproting_ERPALIN!$N:$N,"&lt;="&amp;Parametres_Dates!$B$3)</f>
        <v>7.0076237623762339</v>
      </c>
      <c r="E231" s="70">
        <f t="shared" si="6"/>
        <v>0.98507982017842977</v>
      </c>
    </row>
    <row r="232" spans="1:5" x14ac:dyDescent="0.25">
      <c r="A232" s="48">
        <f t="shared" si="7"/>
        <v>231</v>
      </c>
      <c r="B232" s="47" t="str">
        <f>INDEX('Classement des produits'!A:A,MATCH('Analyses produits'!A232,'Classement des produits'!C:C,0))</f>
        <v>AT-NF-S 1</v>
      </c>
      <c r="C232" s="49">
        <f>SUMIFS(Reproting_ERPALIN!S:S,Reproting_ERPALIN!B:B,'Analyses produits'!B232,Reproting_ERPALIN!$N:$N,"&gt;"&amp;Parametres_Dates!$B$2,Reproting_ERPALIN!$N:$N,"&lt;="&amp;Parametres_Dates!$B$3)</f>
        <v>6.9649999999999999</v>
      </c>
      <c r="D232" s="49">
        <f>SUMIFS(Reproting_ERPALIN!AK:AK,Reproting_ERPALIN!B:B,'Analyses produits'!B232,Reproting_ERPALIN!$N:$N,"&gt;"&amp;Parametres_Dates!$B$2,Reproting_ERPALIN!$N:$N,"&lt;="&amp;Parametres_Dates!$B$3)</f>
        <v>2.4458333333333337</v>
      </c>
      <c r="E232" s="70">
        <f t="shared" si="6"/>
        <v>0.35116056472840401</v>
      </c>
    </row>
    <row r="233" spans="1:5" x14ac:dyDescent="0.25">
      <c r="A233" s="48">
        <f t="shared" si="7"/>
        <v>232</v>
      </c>
      <c r="B233" s="47" t="str">
        <f>INDEX('Classement des produits'!A:A,MATCH('Analyses produits'!A233,'Classement des produits'!C:C,0))</f>
        <v>300038</v>
      </c>
      <c r="C233" s="49">
        <f>SUMIFS(Reproting_ERPALIN!S:S,Reproting_ERPALIN!B:B,'Analyses produits'!B233,Reproting_ERPALIN!$N:$N,"&gt;"&amp;Parametres_Dates!$B$2,Reproting_ERPALIN!$N:$N,"&lt;="&amp;Parametres_Dates!$B$3)</f>
        <v>6.77</v>
      </c>
      <c r="D233" s="49">
        <f>SUMIFS(Reproting_ERPALIN!AK:AK,Reproting_ERPALIN!B:B,'Analyses produits'!B233,Reproting_ERPALIN!$N:$N,"&gt;"&amp;Parametres_Dates!$B$2,Reproting_ERPALIN!$N:$N,"&lt;="&amp;Parametres_Dates!$B$3)</f>
        <v>0.14333333333333287</v>
      </c>
      <c r="E233" s="70">
        <f t="shared" si="6"/>
        <v>2.1171836533727159E-2</v>
      </c>
    </row>
    <row r="234" spans="1:5" x14ac:dyDescent="0.25">
      <c r="A234" s="48">
        <f t="shared" si="7"/>
        <v>233</v>
      </c>
      <c r="B234" s="47" t="str">
        <f>INDEX('Classement des produits'!A:A,MATCH('Analyses produits'!A234,'Classement des produits'!C:C,0))</f>
        <v>25 108 00</v>
      </c>
      <c r="C234" s="49">
        <f>SUMIFS(Reproting_ERPALIN!S:S,Reproting_ERPALIN!B:B,'Analyses produits'!B234,Reproting_ERPALIN!$N:$N,"&gt;"&amp;Parametres_Dates!$B$2,Reproting_ERPALIN!$N:$N,"&lt;="&amp;Parametres_Dates!$B$3)</f>
        <v>6.2800000000000011</v>
      </c>
      <c r="D234" s="49">
        <f>SUMIFS(Reproting_ERPALIN!AK:AK,Reproting_ERPALIN!B:B,'Analyses produits'!B234,Reproting_ERPALIN!$N:$N,"&gt;"&amp;Parametres_Dates!$B$2,Reproting_ERPALIN!$N:$N,"&lt;="&amp;Parametres_Dates!$B$3)</f>
        <v>-0.98999999999999888</v>
      </c>
      <c r="E234" s="70">
        <f t="shared" si="6"/>
        <v>-0.15764331210191063</v>
      </c>
    </row>
    <row r="235" spans="1:5" x14ac:dyDescent="0.25">
      <c r="A235" s="48">
        <f t="shared" si="7"/>
        <v>234</v>
      </c>
      <c r="B235" s="47" t="e">
        <f>INDEX('Classement des produits'!A:A,MATCH('Analyses produits'!A235,'Classement des produits'!C:C,0))</f>
        <v>#N/A</v>
      </c>
      <c r="C235" s="49">
        <f>SUMIFS(Reproting_ERPALIN!S:S,Reproting_ERPALIN!B:B,'Analyses produits'!B235,Reproting_ERPALIN!$N:$N,"&gt;"&amp;Parametres_Dates!$B$2,Reproting_ERPALIN!$N:$N,"&lt;="&amp;Parametres_Dates!$B$3)</f>
        <v>0</v>
      </c>
      <c r="D235" s="49">
        <f>SUMIFS(Reproting_ERPALIN!AK:AK,Reproting_ERPALIN!B:B,'Analyses produits'!B235,Reproting_ERPALIN!$N:$N,"&gt;"&amp;Parametres_Dates!$B$2,Reproting_ERPALIN!$N:$N,"&lt;="&amp;Parametres_Dates!$B$3)</f>
        <v>0</v>
      </c>
      <c r="E235" s="70" t="str">
        <f t="shared" si="6"/>
        <v>n.a</v>
      </c>
    </row>
    <row r="236" spans="1:5" x14ac:dyDescent="0.25">
      <c r="A236" s="48">
        <f t="shared" si="7"/>
        <v>235</v>
      </c>
      <c r="B236" s="47" t="e">
        <f>INDEX('Classement des produits'!A:A,MATCH('Analyses produits'!A236,'Classement des produits'!C:C,0))</f>
        <v>#N/A</v>
      </c>
      <c r="C236" s="49">
        <f>SUMIFS(Reproting_ERPALIN!S:S,Reproting_ERPALIN!B:B,'Analyses produits'!B236,Reproting_ERPALIN!$N:$N,"&gt;"&amp;Parametres_Dates!$B$2,Reproting_ERPALIN!$N:$N,"&lt;="&amp;Parametres_Dates!$B$3)</f>
        <v>0</v>
      </c>
      <c r="D236" s="49">
        <f>SUMIFS(Reproting_ERPALIN!AK:AK,Reproting_ERPALIN!B:B,'Analyses produits'!B236,Reproting_ERPALIN!$N:$N,"&gt;"&amp;Parametres_Dates!$B$2,Reproting_ERPALIN!$N:$N,"&lt;="&amp;Parametres_Dates!$B$3)</f>
        <v>0</v>
      </c>
      <c r="E236" s="70" t="str">
        <f t="shared" si="6"/>
        <v>n.a</v>
      </c>
    </row>
    <row r="237" spans="1:5" x14ac:dyDescent="0.25">
      <c r="A237" s="48">
        <f t="shared" si="7"/>
        <v>236</v>
      </c>
      <c r="B237" s="47" t="e">
        <f>INDEX('Classement des produits'!A:A,MATCH('Analyses produits'!A237,'Classement des produits'!C:C,0))</f>
        <v>#N/A</v>
      </c>
      <c r="C237" s="49">
        <f>SUMIFS(Reproting_ERPALIN!S:S,Reproting_ERPALIN!B:B,'Analyses produits'!B237,Reproting_ERPALIN!$N:$N,"&gt;"&amp;Parametres_Dates!$B$2,Reproting_ERPALIN!$N:$N,"&lt;="&amp;Parametres_Dates!$B$3)</f>
        <v>0</v>
      </c>
      <c r="D237" s="49">
        <f>SUMIFS(Reproting_ERPALIN!AK:AK,Reproting_ERPALIN!B:B,'Analyses produits'!B237,Reproting_ERPALIN!$N:$N,"&gt;"&amp;Parametres_Dates!$B$2,Reproting_ERPALIN!$N:$N,"&lt;="&amp;Parametres_Dates!$B$3)</f>
        <v>0</v>
      </c>
      <c r="E237" s="70" t="str">
        <f t="shared" si="6"/>
        <v>n.a</v>
      </c>
    </row>
    <row r="238" spans="1:5" x14ac:dyDescent="0.25">
      <c r="A238" s="48">
        <f t="shared" si="7"/>
        <v>237</v>
      </c>
      <c r="B238" s="47" t="e">
        <f>INDEX('Classement des produits'!A:A,MATCH('Analyses produits'!A238,'Classement des produits'!C:C,0))</f>
        <v>#N/A</v>
      </c>
      <c r="C238" s="49">
        <f>SUMIFS(Reproting_ERPALIN!S:S,Reproting_ERPALIN!B:B,'Analyses produits'!B238,Reproting_ERPALIN!$N:$N,"&gt;"&amp;Parametres_Dates!$B$2,Reproting_ERPALIN!$N:$N,"&lt;="&amp;Parametres_Dates!$B$3)</f>
        <v>0</v>
      </c>
      <c r="D238" s="49">
        <f>SUMIFS(Reproting_ERPALIN!AK:AK,Reproting_ERPALIN!B:B,'Analyses produits'!B238,Reproting_ERPALIN!$N:$N,"&gt;"&amp;Parametres_Dates!$B$2,Reproting_ERPALIN!$N:$N,"&lt;="&amp;Parametres_Dates!$B$3)</f>
        <v>0</v>
      </c>
      <c r="E238" s="70" t="str">
        <f t="shared" si="6"/>
        <v>n.a</v>
      </c>
    </row>
    <row r="239" spans="1:5" x14ac:dyDescent="0.25">
      <c r="A239" s="48">
        <f t="shared" si="7"/>
        <v>238</v>
      </c>
      <c r="B239" s="47" t="e">
        <f>INDEX('Classement des produits'!A:A,MATCH('Analyses produits'!A239,'Classement des produits'!C:C,0))</f>
        <v>#N/A</v>
      </c>
      <c r="C239" s="49">
        <f>SUMIFS(Reproting_ERPALIN!S:S,Reproting_ERPALIN!B:B,'Analyses produits'!B239,Reproting_ERPALIN!$N:$N,"&gt;"&amp;Parametres_Dates!$B$2,Reproting_ERPALIN!$N:$N,"&lt;="&amp;Parametres_Dates!$B$3)</f>
        <v>0</v>
      </c>
      <c r="D239" s="49">
        <f>SUMIFS(Reproting_ERPALIN!AK:AK,Reproting_ERPALIN!B:B,'Analyses produits'!B239,Reproting_ERPALIN!$N:$N,"&gt;"&amp;Parametres_Dates!$B$2,Reproting_ERPALIN!$N:$N,"&lt;="&amp;Parametres_Dates!$B$3)</f>
        <v>0</v>
      </c>
      <c r="E239" s="70" t="str">
        <f t="shared" si="6"/>
        <v>n.a</v>
      </c>
    </row>
    <row r="240" spans="1:5" x14ac:dyDescent="0.25">
      <c r="A240" s="48">
        <f t="shared" si="7"/>
        <v>239</v>
      </c>
      <c r="B240" s="47" t="e">
        <f>INDEX('Classement des produits'!A:A,MATCH('Analyses produits'!A240,'Classement des produits'!C:C,0))</f>
        <v>#N/A</v>
      </c>
      <c r="C240" s="49">
        <f>SUMIFS(Reproting_ERPALIN!S:S,Reproting_ERPALIN!B:B,'Analyses produits'!B240,Reproting_ERPALIN!$N:$N,"&gt;"&amp;Parametres_Dates!$B$2,Reproting_ERPALIN!$N:$N,"&lt;="&amp;Parametres_Dates!$B$3)</f>
        <v>0</v>
      </c>
      <c r="D240" s="49">
        <f>SUMIFS(Reproting_ERPALIN!AK:AK,Reproting_ERPALIN!B:B,'Analyses produits'!B240,Reproting_ERPALIN!$N:$N,"&gt;"&amp;Parametres_Dates!$B$2,Reproting_ERPALIN!$N:$N,"&lt;="&amp;Parametres_Dates!$B$3)</f>
        <v>0</v>
      </c>
      <c r="E240" s="70" t="str">
        <f t="shared" si="6"/>
        <v>n.a</v>
      </c>
    </row>
    <row r="241" spans="1:5" x14ac:dyDescent="0.25">
      <c r="A241" s="48">
        <f t="shared" si="7"/>
        <v>240</v>
      </c>
      <c r="B241" s="47" t="e">
        <f>INDEX('Classement des produits'!A:A,MATCH('Analyses produits'!A241,'Classement des produits'!C:C,0))</f>
        <v>#N/A</v>
      </c>
      <c r="C241" s="49">
        <f>SUMIFS(Reproting_ERPALIN!S:S,Reproting_ERPALIN!B:B,'Analyses produits'!B241,Reproting_ERPALIN!$N:$N,"&gt;"&amp;Parametres_Dates!$B$2,Reproting_ERPALIN!$N:$N,"&lt;="&amp;Parametres_Dates!$B$3)</f>
        <v>0</v>
      </c>
      <c r="D241" s="49">
        <f>SUMIFS(Reproting_ERPALIN!AK:AK,Reproting_ERPALIN!B:B,'Analyses produits'!B241,Reproting_ERPALIN!$N:$N,"&gt;"&amp;Parametres_Dates!$B$2,Reproting_ERPALIN!$N:$N,"&lt;="&amp;Parametres_Dates!$B$3)</f>
        <v>0</v>
      </c>
      <c r="E241" s="70" t="str">
        <f t="shared" si="6"/>
        <v>n.a</v>
      </c>
    </row>
    <row r="242" spans="1:5" x14ac:dyDescent="0.25">
      <c r="A242" s="48">
        <f t="shared" si="7"/>
        <v>241</v>
      </c>
      <c r="B242" s="47" t="e">
        <f>INDEX('Classement des produits'!A:A,MATCH('Analyses produits'!A242,'Classement des produits'!C:C,0))</f>
        <v>#N/A</v>
      </c>
      <c r="C242" s="49">
        <f>SUMIFS(Reproting_ERPALIN!S:S,Reproting_ERPALIN!B:B,'Analyses produits'!B242,Reproting_ERPALIN!$N:$N,"&gt;"&amp;Parametres_Dates!$B$2,Reproting_ERPALIN!$N:$N,"&lt;="&amp;Parametres_Dates!$B$3)</f>
        <v>0</v>
      </c>
      <c r="D242" s="49">
        <f>SUMIFS(Reproting_ERPALIN!AK:AK,Reproting_ERPALIN!B:B,'Analyses produits'!B242,Reproting_ERPALIN!$N:$N,"&gt;"&amp;Parametres_Dates!$B$2,Reproting_ERPALIN!$N:$N,"&lt;="&amp;Parametres_Dates!$B$3)</f>
        <v>0</v>
      </c>
      <c r="E242" s="70" t="str">
        <f t="shared" si="6"/>
        <v>n.a</v>
      </c>
    </row>
    <row r="243" spans="1:5" x14ac:dyDescent="0.25">
      <c r="A243" s="48">
        <f t="shared" si="7"/>
        <v>242</v>
      </c>
      <c r="B243" s="47" t="e">
        <f>INDEX('Classement des produits'!A:A,MATCH('Analyses produits'!A243,'Classement des produits'!C:C,0))</f>
        <v>#N/A</v>
      </c>
      <c r="C243" s="49">
        <f>SUMIFS(Reproting_ERPALIN!S:S,Reproting_ERPALIN!B:B,'Analyses produits'!B243,Reproting_ERPALIN!$N:$N,"&gt;"&amp;Parametres_Dates!$B$2,Reproting_ERPALIN!$N:$N,"&lt;="&amp;Parametres_Dates!$B$3)</f>
        <v>0</v>
      </c>
      <c r="D243" s="49">
        <f>SUMIFS(Reproting_ERPALIN!AK:AK,Reproting_ERPALIN!B:B,'Analyses produits'!B243,Reproting_ERPALIN!$N:$N,"&gt;"&amp;Parametres_Dates!$B$2,Reproting_ERPALIN!$N:$N,"&lt;="&amp;Parametres_Dates!$B$3)</f>
        <v>0</v>
      </c>
      <c r="E243" s="70" t="str">
        <f t="shared" si="6"/>
        <v>n.a</v>
      </c>
    </row>
    <row r="244" spans="1:5" x14ac:dyDescent="0.25">
      <c r="A244" s="48">
        <f t="shared" si="7"/>
        <v>243</v>
      </c>
      <c r="B244" s="47" t="e">
        <f>INDEX('Classement des produits'!A:A,MATCH('Analyses produits'!A244,'Classement des produits'!C:C,0))</f>
        <v>#N/A</v>
      </c>
      <c r="C244" s="49">
        <f>SUMIFS(Reproting_ERPALIN!S:S,Reproting_ERPALIN!B:B,'Analyses produits'!B244,Reproting_ERPALIN!$N:$N,"&gt;"&amp;Parametres_Dates!$B$2,Reproting_ERPALIN!$N:$N,"&lt;="&amp;Parametres_Dates!$B$3)</f>
        <v>0</v>
      </c>
      <c r="D244" s="49">
        <f>SUMIFS(Reproting_ERPALIN!AK:AK,Reproting_ERPALIN!B:B,'Analyses produits'!B244,Reproting_ERPALIN!$N:$N,"&gt;"&amp;Parametres_Dates!$B$2,Reproting_ERPALIN!$N:$N,"&lt;="&amp;Parametres_Dates!$B$3)</f>
        <v>0</v>
      </c>
      <c r="E244" s="70" t="str">
        <f t="shared" si="6"/>
        <v>n.a</v>
      </c>
    </row>
    <row r="245" spans="1:5" x14ac:dyDescent="0.25">
      <c r="A245" s="48">
        <f t="shared" si="7"/>
        <v>244</v>
      </c>
      <c r="B245" s="47" t="e">
        <f>INDEX('Classement des produits'!A:A,MATCH('Analyses produits'!A245,'Classement des produits'!C:C,0))</f>
        <v>#N/A</v>
      </c>
      <c r="C245" s="49">
        <f>SUMIFS(Reproting_ERPALIN!S:S,Reproting_ERPALIN!B:B,'Analyses produits'!B245,Reproting_ERPALIN!$N:$N,"&gt;"&amp;Parametres_Dates!$B$2,Reproting_ERPALIN!$N:$N,"&lt;="&amp;Parametres_Dates!$B$3)</f>
        <v>0</v>
      </c>
      <c r="D245" s="49">
        <f>SUMIFS(Reproting_ERPALIN!AK:AK,Reproting_ERPALIN!B:B,'Analyses produits'!B245,Reproting_ERPALIN!$N:$N,"&gt;"&amp;Parametres_Dates!$B$2,Reproting_ERPALIN!$N:$N,"&lt;="&amp;Parametres_Dates!$B$3)</f>
        <v>0</v>
      </c>
      <c r="E245" s="70" t="str">
        <f t="shared" si="6"/>
        <v>n.a</v>
      </c>
    </row>
    <row r="246" spans="1:5" x14ac:dyDescent="0.25">
      <c r="A246" s="48">
        <f t="shared" si="7"/>
        <v>245</v>
      </c>
      <c r="B246" s="47" t="e">
        <f>INDEX('Classement des produits'!A:A,MATCH('Analyses produits'!A246,'Classement des produits'!C:C,0))</f>
        <v>#N/A</v>
      </c>
      <c r="C246" s="49">
        <f>SUMIFS(Reproting_ERPALIN!S:S,Reproting_ERPALIN!B:B,'Analyses produits'!B246,Reproting_ERPALIN!$N:$N,"&gt;"&amp;Parametres_Dates!$B$2,Reproting_ERPALIN!$N:$N,"&lt;="&amp;Parametres_Dates!$B$3)</f>
        <v>0</v>
      </c>
      <c r="D246" s="49">
        <f>SUMIFS(Reproting_ERPALIN!AK:AK,Reproting_ERPALIN!B:B,'Analyses produits'!B246,Reproting_ERPALIN!$N:$N,"&gt;"&amp;Parametres_Dates!$B$2,Reproting_ERPALIN!$N:$N,"&lt;="&amp;Parametres_Dates!$B$3)</f>
        <v>0</v>
      </c>
      <c r="E246" s="70" t="str">
        <f t="shared" si="6"/>
        <v>n.a</v>
      </c>
    </row>
    <row r="247" spans="1:5" x14ac:dyDescent="0.25">
      <c r="A247" s="48">
        <f t="shared" si="7"/>
        <v>246</v>
      </c>
      <c r="B247" s="47" t="e">
        <f>INDEX('Classement des produits'!A:A,MATCH('Analyses produits'!A247,'Classement des produits'!C:C,0))</f>
        <v>#N/A</v>
      </c>
      <c r="C247" s="49">
        <f>SUMIFS(Reproting_ERPALIN!S:S,Reproting_ERPALIN!B:B,'Analyses produits'!B247,Reproting_ERPALIN!$N:$N,"&gt;"&amp;Parametres_Dates!$B$2,Reproting_ERPALIN!$N:$N,"&lt;="&amp;Parametres_Dates!$B$3)</f>
        <v>0</v>
      </c>
      <c r="D247" s="49">
        <f>SUMIFS(Reproting_ERPALIN!AK:AK,Reproting_ERPALIN!B:B,'Analyses produits'!B247,Reproting_ERPALIN!$N:$N,"&gt;"&amp;Parametres_Dates!$B$2,Reproting_ERPALIN!$N:$N,"&lt;="&amp;Parametres_Dates!$B$3)</f>
        <v>0</v>
      </c>
      <c r="E247" s="70" t="str">
        <f t="shared" si="6"/>
        <v>n.a</v>
      </c>
    </row>
    <row r="248" spans="1:5" x14ac:dyDescent="0.25">
      <c r="A248" s="48">
        <f t="shared" si="7"/>
        <v>247</v>
      </c>
      <c r="B248" s="47" t="e">
        <f>INDEX('Classement des produits'!A:A,MATCH('Analyses produits'!A248,'Classement des produits'!C:C,0))</f>
        <v>#N/A</v>
      </c>
      <c r="C248" s="49">
        <f>SUMIFS(Reproting_ERPALIN!S:S,Reproting_ERPALIN!B:B,'Analyses produits'!B248,Reproting_ERPALIN!$N:$N,"&gt;"&amp;Parametres_Dates!$B$2,Reproting_ERPALIN!$N:$N,"&lt;="&amp;Parametres_Dates!$B$3)</f>
        <v>0</v>
      </c>
      <c r="D248" s="49">
        <f>SUMIFS(Reproting_ERPALIN!AK:AK,Reproting_ERPALIN!B:B,'Analyses produits'!B248,Reproting_ERPALIN!$N:$N,"&gt;"&amp;Parametres_Dates!$B$2,Reproting_ERPALIN!$N:$N,"&lt;="&amp;Parametres_Dates!$B$3)</f>
        <v>0</v>
      </c>
      <c r="E248" s="70" t="str">
        <f t="shared" si="6"/>
        <v>n.a</v>
      </c>
    </row>
    <row r="249" spans="1:5" x14ac:dyDescent="0.25">
      <c r="A249" s="48">
        <f t="shared" si="7"/>
        <v>248</v>
      </c>
      <c r="B249" s="47" t="e">
        <f>INDEX('Classement des produits'!A:A,MATCH('Analyses produits'!A249,'Classement des produits'!C:C,0))</f>
        <v>#N/A</v>
      </c>
      <c r="C249" s="49">
        <f>SUMIFS(Reproting_ERPALIN!S:S,Reproting_ERPALIN!B:B,'Analyses produits'!B249,Reproting_ERPALIN!$N:$N,"&gt;"&amp;Parametres_Dates!$B$2,Reproting_ERPALIN!$N:$N,"&lt;="&amp;Parametres_Dates!$B$3)</f>
        <v>0</v>
      </c>
      <c r="D249" s="49">
        <f>SUMIFS(Reproting_ERPALIN!AK:AK,Reproting_ERPALIN!B:B,'Analyses produits'!B249,Reproting_ERPALIN!$N:$N,"&gt;"&amp;Parametres_Dates!$B$2,Reproting_ERPALIN!$N:$N,"&lt;="&amp;Parametres_Dates!$B$3)</f>
        <v>0</v>
      </c>
      <c r="E249" s="70" t="str">
        <f t="shared" si="6"/>
        <v>n.a</v>
      </c>
    </row>
    <row r="250" spans="1:5" x14ac:dyDescent="0.25">
      <c r="A250" s="48">
        <f t="shared" si="7"/>
        <v>249</v>
      </c>
      <c r="B250" s="47" t="e">
        <f>INDEX('Classement des produits'!A:A,MATCH('Analyses produits'!A250,'Classement des produits'!C:C,0))</f>
        <v>#N/A</v>
      </c>
      <c r="C250" s="49">
        <f>SUMIFS(Reproting_ERPALIN!S:S,Reproting_ERPALIN!B:B,'Analyses produits'!B250,Reproting_ERPALIN!$N:$N,"&gt;"&amp;Parametres_Dates!$B$2,Reproting_ERPALIN!$N:$N,"&lt;="&amp;Parametres_Dates!$B$3)</f>
        <v>0</v>
      </c>
      <c r="D250" s="49">
        <f>SUMIFS(Reproting_ERPALIN!AK:AK,Reproting_ERPALIN!B:B,'Analyses produits'!B250,Reproting_ERPALIN!$N:$N,"&gt;"&amp;Parametres_Dates!$B$2,Reproting_ERPALIN!$N:$N,"&lt;="&amp;Parametres_Dates!$B$3)</f>
        <v>0</v>
      </c>
      <c r="E250" s="70" t="str">
        <f t="shared" si="6"/>
        <v>n.a</v>
      </c>
    </row>
    <row r="251" spans="1:5" x14ac:dyDescent="0.25">
      <c r="A251" s="48">
        <f t="shared" si="7"/>
        <v>250</v>
      </c>
      <c r="B251" s="47" t="e">
        <f>INDEX('Classement des produits'!A:A,MATCH('Analyses produits'!A251,'Classement des produits'!C:C,0))</f>
        <v>#N/A</v>
      </c>
      <c r="C251" s="49">
        <f>SUMIFS(Reproting_ERPALIN!S:S,Reproting_ERPALIN!B:B,'Analyses produits'!B251,Reproting_ERPALIN!$N:$N,"&gt;"&amp;Parametres_Dates!$B$2,Reproting_ERPALIN!$N:$N,"&lt;="&amp;Parametres_Dates!$B$3)</f>
        <v>0</v>
      </c>
      <c r="D251" s="49">
        <f>SUMIFS(Reproting_ERPALIN!AK:AK,Reproting_ERPALIN!B:B,'Analyses produits'!B251,Reproting_ERPALIN!$N:$N,"&gt;"&amp;Parametres_Dates!$B$2,Reproting_ERPALIN!$N:$N,"&lt;="&amp;Parametres_Dates!$B$3)</f>
        <v>0</v>
      </c>
      <c r="E251" s="70" t="str">
        <f t="shared" si="6"/>
        <v>n.a</v>
      </c>
    </row>
    <row r="252" spans="1:5" x14ac:dyDescent="0.25">
      <c r="A252" s="48">
        <f t="shared" si="7"/>
        <v>251</v>
      </c>
      <c r="B252" s="47" t="e">
        <f>INDEX('Classement des produits'!A:A,MATCH('Analyses produits'!A252,'Classement des produits'!C:C,0))</f>
        <v>#N/A</v>
      </c>
      <c r="C252" s="49">
        <f>SUMIFS(Reproting_ERPALIN!S:S,Reproting_ERPALIN!B:B,'Analyses produits'!B252,Reproting_ERPALIN!$N:$N,"&gt;"&amp;Parametres_Dates!$B$2,Reproting_ERPALIN!$N:$N,"&lt;="&amp;Parametres_Dates!$B$3)</f>
        <v>0</v>
      </c>
      <c r="D252" s="49">
        <f>SUMIFS(Reproting_ERPALIN!AK:AK,Reproting_ERPALIN!B:B,'Analyses produits'!B252,Reproting_ERPALIN!$N:$N,"&gt;"&amp;Parametres_Dates!$B$2,Reproting_ERPALIN!$N:$N,"&lt;="&amp;Parametres_Dates!$B$3)</f>
        <v>0</v>
      </c>
      <c r="E252" s="70" t="str">
        <f t="shared" si="6"/>
        <v>n.a</v>
      </c>
    </row>
    <row r="253" spans="1:5" x14ac:dyDescent="0.25">
      <c r="A253" s="48">
        <f t="shared" si="7"/>
        <v>252</v>
      </c>
      <c r="B253" s="47" t="e">
        <f>INDEX('Classement des produits'!A:A,MATCH('Analyses produits'!A253,'Classement des produits'!C:C,0))</f>
        <v>#N/A</v>
      </c>
      <c r="C253" s="49">
        <f>SUMIFS(Reproting_ERPALIN!S:S,Reproting_ERPALIN!B:B,'Analyses produits'!B253,Reproting_ERPALIN!$N:$N,"&gt;"&amp;Parametres_Dates!$B$2,Reproting_ERPALIN!$N:$N,"&lt;="&amp;Parametres_Dates!$B$3)</f>
        <v>0</v>
      </c>
      <c r="D253" s="49">
        <f>SUMIFS(Reproting_ERPALIN!AK:AK,Reproting_ERPALIN!B:B,'Analyses produits'!B253,Reproting_ERPALIN!$N:$N,"&gt;"&amp;Parametres_Dates!$B$2,Reproting_ERPALIN!$N:$N,"&lt;="&amp;Parametres_Dates!$B$3)</f>
        <v>0</v>
      </c>
      <c r="E253" s="70" t="str">
        <f t="shared" si="6"/>
        <v>n.a</v>
      </c>
    </row>
    <row r="254" spans="1:5" x14ac:dyDescent="0.25">
      <c r="A254" s="48">
        <f t="shared" si="7"/>
        <v>253</v>
      </c>
      <c r="B254" s="47" t="e">
        <f>INDEX('Classement des produits'!A:A,MATCH('Analyses produits'!A254,'Classement des produits'!C:C,0))</f>
        <v>#N/A</v>
      </c>
      <c r="C254" s="49">
        <f>SUMIFS(Reproting_ERPALIN!S:S,Reproting_ERPALIN!B:B,'Analyses produits'!B254,Reproting_ERPALIN!$N:$N,"&gt;"&amp;Parametres_Dates!$B$2,Reproting_ERPALIN!$N:$N,"&lt;="&amp;Parametres_Dates!$B$3)</f>
        <v>0</v>
      </c>
      <c r="D254" s="49">
        <f>SUMIFS(Reproting_ERPALIN!AK:AK,Reproting_ERPALIN!B:B,'Analyses produits'!B254,Reproting_ERPALIN!$N:$N,"&gt;"&amp;Parametres_Dates!$B$2,Reproting_ERPALIN!$N:$N,"&lt;="&amp;Parametres_Dates!$B$3)</f>
        <v>0</v>
      </c>
      <c r="E254" s="70" t="str">
        <f t="shared" si="6"/>
        <v>n.a</v>
      </c>
    </row>
    <row r="255" spans="1:5" x14ac:dyDescent="0.25">
      <c r="A255" s="48">
        <f t="shared" si="7"/>
        <v>254</v>
      </c>
      <c r="B255" s="47" t="e">
        <f>INDEX('Classement des produits'!A:A,MATCH('Analyses produits'!A255,'Classement des produits'!C:C,0))</f>
        <v>#N/A</v>
      </c>
      <c r="C255" s="49">
        <f>SUMIFS(Reproting_ERPALIN!S:S,Reproting_ERPALIN!B:B,'Analyses produits'!B255,Reproting_ERPALIN!$N:$N,"&gt;"&amp;Parametres_Dates!$B$2,Reproting_ERPALIN!$N:$N,"&lt;="&amp;Parametres_Dates!$B$3)</f>
        <v>0</v>
      </c>
      <c r="D255" s="49">
        <f>SUMIFS(Reproting_ERPALIN!AK:AK,Reproting_ERPALIN!B:B,'Analyses produits'!B255,Reproting_ERPALIN!$N:$N,"&gt;"&amp;Parametres_Dates!$B$2,Reproting_ERPALIN!$N:$N,"&lt;="&amp;Parametres_Dates!$B$3)</f>
        <v>0</v>
      </c>
      <c r="E255" s="70" t="str">
        <f t="shared" si="6"/>
        <v>n.a</v>
      </c>
    </row>
    <row r="256" spans="1:5" x14ac:dyDescent="0.25">
      <c r="A256" s="48">
        <f t="shared" si="7"/>
        <v>255</v>
      </c>
      <c r="B256" s="47" t="e">
        <f>INDEX('Classement des produits'!A:A,MATCH('Analyses produits'!A256,'Classement des produits'!C:C,0))</f>
        <v>#N/A</v>
      </c>
      <c r="C256" s="49">
        <f>SUMIFS(Reproting_ERPALIN!S:S,Reproting_ERPALIN!B:B,'Analyses produits'!B256,Reproting_ERPALIN!$N:$N,"&gt;"&amp;Parametres_Dates!$B$2,Reproting_ERPALIN!$N:$N,"&lt;="&amp;Parametres_Dates!$B$3)</f>
        <v>0</v>
      </c>
      <c r="D256" s="49">
        <f>SUMIFS(Reproting_ERPALIN!AK:AK,Reproting_ERPALIN!B:B,'Analyses produits'!B256,Reproting_ERPALIN!$N:$N,"&gt;"&amp;Parametres_Dates!$B$2,Reproting_ERPALIN!$N:$N,"&lt;="&amp;Parametres_Dates!$B$3)</f>
        <v>0</v>
      </c>
      <c r="E256" s="70" t="str">
        <f t="shared" si="6"/>
        <v>n.a</v>
      </c>
    </row>
    <row r="257" spans="1:5" x14ac:dyDescent="0.25">
      <c r="A257" s="48">
        <f t="shared" si="7"/>
        <v>256</v>
      </c>
      <c r="B257" s="47" t="e">
        <f>INDEX('Classement des produits'!A:A,MATCH('Analyses produits'!A257,'Classement des produits'!C:C,0))</f>
        <v>#N/A</v>
      </c>
      <c r="C257" s="49">
        <f>SUMIFS(Reproting_ERPALIN!S:S,Reproting_ERPALIN!B:B,'Analyses produits'!B257,Reproting_ERPALIN!$N:$N,"&gt;"&amp;Parametres_Dates!$B$2,Reproting_ERPALIN!$N:$N,"&lt;="&amp;Parametres_Dates!$B$3)</f>
        <v>0</v>
      </c>
      <c r="D257" s="49">
        <f>SUMIFS(Reproting_ERPALIN!AK:AK,Reproting_ERPALIN!B:B,'Analyses produits'!B257,Reproting_ERPALIN!$N:$N,"&gt;"&amp;Parametres_Dates!$B$2,Reproting_ERPALIN!$N:$N,"&lt;="&amp;Parametres_Dates!$B$3)</f>
        <v>0</v>
      </c>
      <c r="E257" s="70" t="str">
        <f t="shared" si="6"/>
        <v>n.a</v>
      </c>
    </row>
    <row r="258" spans="1:5" x14ac:dyDescent="0.25">
      <c r="A258" s="48">
        <f t="shared" si="7"/>
        <v>257</v>
      </c>
      <c r="B258" s="47" t="e">
        <f>INDEX('Classement des produits'!A:A,MATCH('Analyses produits'!A258,'Classement des produits'!C:C,0))</f>
        <v>#N/A</v>
      </c>
      <c r="C258" s="49">
        <f>SUMIFS(Reproting_ERPALIN!S:S,Reproting_ERPALIN!B:B,'Analyses produits'!B258,Reproting_ERPALIN!$N:$N,"&gt;"&amp;Parametres_Dates!$B$2,Reproting_ERPALIN!$N:$N,"&lt;="&amp;Parametres_Dates!$B$3)</f>
        <v>0</v>
      </c>
      <c r="D258" s="49">
        <f>SUMIFS(Reproting_ERPALIN!AK:AK,Reproting_ERPALIN!B:B,'Analyses produits'!B258,Reproting_ERPALIN!$N:$N,"&gt;"&amp;Parametres_Dates!$B$2,Reproting_ERPALIN!$N:$N,"&lt;="&amp;Parametres_Dates!$B$3)</f>
        <v>0</v>
      </c>
      <c r="E258" s="70" t="str">
        <f t="shared" si="6"/>
        <v>n.a</v>
      </c>
    </row>
    <row r="259" spans="1:5" x14ac:dyDescent="0.25">
      <c r="A259" s="48">
        <f t="shared" si="7"/>
        <v>258</v>
      </c>
      <c r="B259" s="47" t="e">
        <f>INDEX('Classement des produits'!A:A,MATCH('Analyses produits'!A259,'Classement des produits'!C:C,0))</f>
        <v>#N/A</v>
      </c>
      <c r="C259" s="49">
        <f>SUMIFS(Reproting_ERPALIN!S:S,Reproting_ERPALIN!B:B,'Analyses produits'!B259,Reproting_ERPALIN!$N:$N,"&gt;"&amp;Parametres_Dates!$B$2,Reproting_ERPALIN!$N:$N,"&lt;="&amp;Parametres_Dates!$B$3)</f>
        <v>0</v>
      </c>
      <c r="D259" s="49">
        <f>SUMIFS(Reproting_ERPALIN!AK:AK,Reproting_ERPALIN!B:B,'Analyses produits'!B259,Reproting_ERPALIN!$N:$N,"&gt;"&amp;Parametres_Dates!$B$2,Reproting_ERPALIN!$N:$N,"&lt;="&amp;Parametres_Dates!$B$3)</f>
        <v>0</v>
      </c>
      <c r="E259" s="70" t="str">
        <f t="shared" ref="E259:E322" si="8">IFERROR(D259/C259,"n.a")</f>
        <v>n.a</v>
      </c>
    </row>
    <row r="260" spans="1:5" x14ac:dyDescent="0.25">
      <c r="A260" s="48">
        <f t="shared" ref="A260:A323" si="9">A259+1</f>
        <v>259</v>
      </c>
      <c r="B260" s="47" t="e">
        <f>INDEX('Classement des produits'!A:A,MATCH('Analyses produits'!A260,'Classement des produits'!C:C,0))</f>
        <v>#N/A</v>
      </c>
      <c r="C260" s="49">
        <f>SUMIFS(Reproting_ERPALIN!S:S,Reproting_ERPALIN!B:B,'Analyses produits'!B260,Reproting_ERPALIN!$N:$N,"&gt;"&amp;Parametres_Dates!$B$2,Reproting_ERPALIN!$N:$N,"&lt;="&amp;Parametres_Dates!$B$3)</f>
        <v>0</v>
      </c>
      <c r="D260" s="49">
        <f>SUMIFS(Reproting_ERPALIN!AK:AK,Reproting_ERPALIN!B:B,'Analyses produits'!B260,Reproting_ERPALIN!$N:$N,"&gt;"&amp;Parametres_Dates!$B$2,Reproting_ERPALIN!$N:$N,"&lt;="&amp;Parametres_Dates!$B$3)</f>
        <v>0</v>
      </c>
      <c r="E260" s="70" t="str">
        <f t="shared" si="8"/>
        <v>n.a</v>
      </c>
    </row>
    <row r="261" spans="1:5" x14ac:dyDescent="0.25">
      <c r="A261" s="48">
        <f t="shared" si="9"/>
        <v>260</v>
      </c>
      <c r="B261" s="47" t="e">
        <f>INDEX('Classement des produits'!A:A,MATCH('Analyses produits'!A261,'Classement des produits'!C:C,0))</f>
        <v>#N/A</v>
      </c>
      <c r="C261" s="49">
        <f>SUMIFS(Reproting_ERPALIN!S:S,Reproting_ERPALIN!B:B,'Analyses produits'!B261,Reproting_ERPALIN!$N:$N,"&gt;"&amp;Parametres_Dates!$B$2,Reproting_ERPALIN!$N:$N,"&lt;="&amp;Parametres_Dates!$B$3)</f>
        <v>0</v>
      </c>
      <c r="D261" s="49">
        <f>SUMIFS(Reproting_ERPALIN!AK:AK,Reproting_ERPALIN!B:B,'Analyses produits'!B261,Reproting_ERPALIN!$N:$N,"&gt;"&amp;Parametres_Dates!$B$2,Reproting_ERPALIN!$N:$N,"&lt;="&amp;Parametres_Dates!$B$3)</f>
        <v>0</v>
      </c>
      <c r="E261" s="70" t="str">
        <f t="shared" si="8"/>
        <v>n.a</v>
      </c>
    </row>
    <row r="262" spans="1:5" x14ac:dyDescent="0.25">
      <c r="A262" s="48">
        <f t="shared" si="9"/>
        <v>261</v>
      </c>
      <c r="B262" s="47" t="e">
        <f>INDEX('Classement des produits'!A:A,MATCH('Analyses produits'!A262,'Classement des produits'!C:C,0))</f>
        <v>#N/A</v>
      </c>
      <c r="C262" s="49">
        <f>SUMIFS(Reproting_ERPALIN!S:S,Reproting_ERPALIN!B:B,'Analyses produits'!B262,Reproting_ERPALIN!$N:$N,"&gt;"&amp;Parametres_Dates!$B$2,Reproting_ERPALIN!$N:$N,"&lt;="&amp;Parametres_Dates!$B$3)</f>
        <v>0</v>
      </c>
      <c r="D262" s="49">
        <f>SUMIFS(Reproting_ERPALIN!AK:AK,Reproting_ERPALIN!B:B,'Analyses produits'!B262,Reproting_ERPALIN!$N:$N,"&gt;"&amp;Parametres_Dates!$B$2,Reproting_ERPALIN!$N:$N,"&lt;="&amp;Parametres_Dates!$B$3)</f>
        <v>0</v>
      </c>
      <c r="E262" s="70" t="str">
        <f t="shared" si="8"/>
        <v>n.a</v>
      </c>
    </row>
    <row r="263" spans="1:5" x14ac:dyDescent="0.25">
      <c r="A263" s="48">
        <f t="shared" si="9"/>
        <v>262</v>
      </c>
      <c r="B263" s="47" t="e">
        <f>INDEX('Classement des produits'!A:A,MATCH('Analyses produits'!A263,'Classement des produits'!C:C,0))</f>
        <v>#N/A</v>
      </c>
      <c r="C263" s="49">
        <f>SUMIFS(Reproting_ERPALIN!S:S,Reproting_ERPALIN!B:B,'Analyses produits'!B263,Reproting_ERPALIN!$N:$N,"&gt;"&amp;Parametres_Dates!$B$2,Reproting_ERPALIN!$N:$N,"&lt;="&amp;Parametres_Dates!$B$3)</f>
        <v>0</v>
      </c>
      <c r="D263" s="49">
        <f>SUMIFS(Reproting_ERPALIN!AK:AK,Reproting_ERPALIN!B:B,'Analyses produits'!B263,Reproting_ERPALIN!$N:$N,"&gt;"&amp;Parametres_Dates!$B$2,Reproting_ERPALIN!$N:$N,"&lt;="&amp;Parametres_Dates!$B$3)</f>
        <v>0</v>
      </c>
      <c r="E263" s="70" t="str">
        <f t="shared" si="8"/>
        <v>n.a</v>
      </c>
    </row>
    <row r="264" spans="1:5" x14ac:dyDescent="0.25">
      <c r="A264" s="48">
        <f t="shared" si="9"/>
        <v>263</v>
      </c>
      <c r="B264" s="47" t="e">
        <f>INDEX('Classement des produits'!A:A,MATCH('Analyses produits'!A264,'Classement des produits'!C:C,0))</f>
        <v>#N/A</v>
      </c>
      <c r="C264" s="49">
        <f>SUMIFS(Reproting_ERPALIN!S:S,Reproting_ERPALIN!B:B,'Analyses produits'!B264,Reproting_ERPALIN!$N:$N,"&gt;"&amp;Parametres_Dates!$B$2,Reproting_ERPALIN!$N:$N,"&lt;="&amp;Parametres_Dates!$B$3)</f>
        <v>0</v>
      </c>
      <c r="D264" s="49">
        <f>SUMIFS(Reproting_ERPALIN!AK:AK,Reproting_ERPALIN!B:B,'Analyses produits'!B264,Reproting_ERPALIN!$N:$N,"&gt;"&amp;Parametres_Dates!$B$2,Reproting_ERPALIN!$N:$N,"&lt;="&amp;Parametres_Dates!$B$3)</f>
        <v>0</v>
      </c>
      <c r="E264" s="70" t="str">
        <f t="shared" si="8"/>
        <v>n.a</v>
      </c>
    </row>
    <row r="265" spans="1:5" x14ac:dyDescent="0.25">
      <c r="A265" s="48">
        <f t="shared" si="9"/>
        <v>264</v>
      </c>
      <c r="B265" s="47" t="e">
        <f>INDEX('Classement des produits'!A:A,MATCH('Analyses produits'!A265,'Classement des produits'!C:C,0))</f>
        <v>#N/A</v>
      </c>
      <c r="C265" s="49">
        <f>SUMIFS(Reproting_ERPALIN!S:S,Reproting_ERPALIN!B:B,'Analyses produits'!B265,Reproting_ERPALIN!$N:$N,"&gt;"&amp;Parametres_Dates!$B$2,Reproting_ERPALIN!$N:$N,"&lt;="&amp;Parametres_Dates!$B$3)</f>
        <v>0</v>
      </c>
      <c r="D265" s="49">
        <f>SUMIFS(Reproting_ERPALIN!AK:AK,Reproting_ERPALIN!B:B,'Analyses produits'!B265,Reproting_ERPALIN!$N:$N,"&gt;"&amp;Parametres_Dates!$B$2,Reproting_ERPALIN!$N:$N,"&lt;="&amp;Parametres_Dates!$B$3)</f>
        <v>0</v>
      </c>
      <c r="E265" s="70" t="str">
        <f t="shared" si="8"/>
        <v>n.a</v>
      </c>
    </row>
    <row r="266" spans="1:5" x14ac:dyDescent="0.25">
      <c r="A266" s="48">
        <f t="shared" si="9"/>
        <v>265</v>
      </c>
      <c r="B266" s="47" t="e">
        <f>INDEX('Classement des produits'!A:A,MATCH('Analyses produits'!A266,'Classement des produits'!C:C,0))</f>
        <v>#N/A</v>
      </c>
      <c r="C266" s="49">
        <f>SUMIFS(Reproting_ERPALIN!S:S,Reproting_ERPALIN!B:B,'Analyses produits'!B266,Reproting_ERPALIN!$N:$N,"&gt;"&amp;Parametres_Dates!$B$2,Reproting_ERPALIN!$N:$N,"&lt;="&amp;Parametres_Dates!$B$3)</f>
        <v>0</v>
      </c>
      <c r="D266" s="49">
        <f>SUMIFS(Reproting_ERPALIN!AK:AK,Reproting_ERPALIN!B:B,'Analyses produits'!B266,Reproting_ERPALIN!$N:$N,"&gt;"&amp;Parametres_Dates!$B$2,Reproting_ERPALIN!$N:$N,"&lt;="&amp;Parametres_Dates!$B$3)</f>
        <v>0</v>
      </c>
      <c r="E266" s="70" t="str">
        <f t="shared" si="8"/>
        <v>n.a</v>
      </c>
    </row>
    <row r="267" spans="1:5" x14ac:dyDescent="0.25">
      <c r="A267" s="48">
        <f t="shared" si="9"/>
        <v>266</v>
      </c>
      <c r="B267" s="47" t="e">
        <f>INDEX('Classement des produits'!A:A,MATCH('Analyses produits'!A267,'Classement des produits'!C:C,0))</f>
        <v>#N/A</v>
      </c>
      <c r="C267" s="49">
        <f>SUMIFS(Reproting_ERPALIN!S:S,Reproting_ERPALIN!B:B,'Analyses produits'!B267,Reproting_ERPALIN!$N:$N,"&gt;"&amp;Parametres_Dates!$B$2,Reproting_ERPALIN!$N:$N,"&lt;="&amp;Parametres_Dates!$B$3)</f>
        <v>0</v>
      </c>
      <c r="D267" s="49">
        <f>SUMIFS(Reproting_ERPALIN!AK:AK,Reproting_ERPALIN!B:B,'Analyses produits'!B267,Reproting_ERPALIN!$N:$N,"&gt;"&amp;Parametres_Dates!$B$2,Reproting_ERPALIN!$N:$N,"&lt;="&amp;Parametres_Dates!$B$3)</f>
        <v>0</v>
      </c>
      <c r="E267" s="70" t="str">
        <f t="shared" si="8"/>
        <v>n.a</v>
      </c>
    </row>
    <row r="268" spans="1:5" x14ac:dyDescent="0.25">
      <c r="A268" s="48">
        <f t="shared" si="9"/>
        <v>267</v>
      </c>
      <c r="B268" s="47" t="e">
        <f>INDEX('Classement des produits'!A:A,MATCH('Analyses produits'!A268,'Classement des produits'!C:C,0))</f>
        <v>#N/A</v>
      </c>
      <c r="C268" s="49">
        <f>SUMIFS(Reproting_ERPALIN!S:S,Reproting_ERPALIN!B:B,'Analyses produits'!B268,Reproting_ERPALIN!$N:$N,"&gt;"&amp;Parametres_Dates!$B$2,Reproting_ERPALIN!$N:$N,"&lt;="&amp;Parametres_Dates!$B$3)</f>
        <v>0</v>
      </c>
      <c r="D268" s="49">
        <f>SUMIFS(Reproting_ERPALIN!AK:AK,Reproting_ERPALIN!B:B,'Analyses produits'!B268,Reproting_ERPALIN!$N:$N,"&gt;"&amp;Parametres_Dates!$B$2,Reproting_ERPALIN!$N:$N,"&lt;="&amp;Parametres_Dates!$B$3)</f>
        <v>0</v>
      </c>
      <c r="E268" s="70" t="str">
        <f t="shared" si="8"/>
        <v>n.a</v>
      </c>
    </row>
    <row r="269" spans="1:5" x14ac:dyDescent="0.25">
      <c r="A269" s="48">
        <f t="shared" si="9"/>
        <v>268</v>
      </c>
      <c r="B269" s="47" t="e">
        <f>INDEX('Classement des produits'!A:A,MATCH('Analyses produits'!A269,'Classement des produits'!C:C,0))</f>
        <v>#N/A</v>
      </c>
      <c r="C269" s="49">
        <f>SUMIFS(Reproting_ERPALIN!S:S,Reproting_ERPALIN!B:B,'Analyses produits'!B269,Reproting_ERPALIN!$N:$N,"&gt;"&amp;Parametres_Dates!$B$2,Reproting_ERPALIN!$N:$N,"&lt;="&amp;Parametres_Dates!$B$3)</f>
        <v>0</v>
      </c>
      <c r="D269" s="49">
        <f>SUMIFS(Reproting_ERPALIN!AK:AK,Reproting_ERPALIN!B:B,'Analyses produits'!B269,Reproting_ERPALIN!$N:$N,"&gt;"&amp;Parametres_Dates!$B$2,Reproting_ERPALIN!$N:$N,"&lt;="&amp;Parametres_Dates!$B$3)</f>
        <v>0</v>
      </c>
      <c r="E269" s="70" t="str">
        <f t="shared" si="8"/>
        <v>n.a</v>
      </c>
    </row>
    <row r="270" spans="1:5" x14ac:dyDescent="0.25">
      <c r="A270" s="48">
        <f t="shared" si="9"/>
        <v>269</v>
      </c>
      <c r="B270" s="47" t="e">
        <f>INDEX('Classement des produits'!A:A,MATCH('Analyses produits'!A270,'Classement des produits'!C:C,0))</f>
        <v>#N/A</v>
      </c>
      <c r="C270" s="49">
        <f>SUMIFS(Reproting_ERPALIN!S:S,Reproting_ERPALIN!B:B,'Analyses produits'!B270,Reproting_ERPALIN!$N:$N,"&gt;"&amp;Parametres_Dates!$B$2,Reproting_ERPALIN!$N:$N,"&lt;="&amp;Parametres_Dates!$B$3)</f>
        <v>0</v>
      </c>
      <c r="D270" s="49">
        <f>SUMIFS(Reproting_ERPALIN!AK:AK,Reproting_ERPALIN!B:B,'Analyses produits'!B270,Reproting_ERPALIN!$N:$N,"&gt;"&amp;Parametres_Dates!$B$2,Reproting_ERPALIN!$N:$N,"&lt;="&amp;Parametres_Dates!$B$3)</f>
        <v>0</v>
      </c>
      <c r="E270" s="70" t="str">
        <f t="shared" si="8"/>
        <v>n.a</v>
      </c>
    </row>
    <row r="271" spans="1:5" x14ac:dyDescent="0.25">
      <c r="A271" s="48">
        <f t="shared" si="9"/>
        <v>270</v>
      </c>
      <c r="B271" s="47" t="e">
        <f>INDEX('Classement des produits'!A:A,MATCH('Analyses produits'!A271,'Classement des produits'!C:C,0))</f>
        <v>#N/A</v>
      </c>
      <c r="C271" s="49">
        <f>SUMIFS(Reproting_ERPALIN!S:S,Reproting_ERPALIN!B:B,'Analyses produits'!B271,Reproting_ERPALIN!$N:$N,"&gt;"&amp;Parametres_Dates!$B$2,Reproting_ERPALIN!$N:$N,"&lt;="&amp;Parametres_Dates!$B$3)</f>
        <v>0</v>
      </c>
      <c r="D271" s="49">
        <f>SUMIFS(Reproting_ERPALIN!AK:AK,Reproting_ERPALIN!B:B,'Analyses produits'!B271,Reproting_ERPALIN!$N:$N,"&gt;"&amp;Parametres_Dates!$B$2,Reproting_ERPALIN!$N:$N,"&lt;="&amp;Parametres_Dates!$B$3)</f>
        <v>0</v>
      </c>
      <c r="E271" s="70" t="str">
        <f t="shared" si="8"/>
        <v>n.a</v>
      </c>
    </row>
    <row r="272" spans="1:5" x14ac:dyDescent="0.25">
      <c r="A272" s="48">
        <f t="shared" si="9"/>
        <v>271</v>
      </c>
      <c r="B272" s="47" t="e">
        <f>INDEX('Classement des produits'!A:A,MATCH('Analyses produits'!A272,'Classement des produits'!C:C,0))</f>
        <v>#N/A</v>
      </c>
      <c r="C272" s="49">
        <f>SUMIFS(Reproting_ERPALIN!S:S,Reproting_ERPALIN!B:B,'Analyses produits'!B272,Reproting_ERPALIN!$N:$N,"&gt;"&amp;Parametres_Dates!$B$2,Reproting_ERPALIN!$N:$N,"&lt;="&amp;Parametres_Dates!$B$3)</f>
        <v>0</v>
      </c>
      <c r="D272" s="49">
        <f>SUMIFS(Reproting_ERPALIN!AK:AK,Reproting_ERPALIN!B:B,'Analyses produits'!B272,Reproting_ERPALIN!$N:$N,"&gt;"&amp;Parametres_Dates!$B$2,Reproting_ERPALIN!$N:$N,"&lt;="&amp;Parametres_Dates!$B$3)</f>
        <v>0</v>
      </c>
      <c r="E272" s="70" t="str">
        <f t="shared" si="8"/>
        <v>n.a</v>
      </c>
    </row>
    <row r="273" spans="1:5" x14ac:dyDescent="0.25">
      <c r="A273" s="48">
        <f t="shared" si="9"/>
        <v>272</v>
      </c>
      <c r="B273" s="47" t="e">
        <f>INDEX('Classement des produits'!A:A,MATCH('Analyses produits'!A273,'Classement des produits'!C:C,0))</f>
        <v>#N/A</v>
      </c>
      <c r="C273" s="49">
        <f>SUMIFS(Reproting_ERPALIN!S:S,Reproting_ERPALIN!B:B,'Analyses produits'!B273,Reproting_ERPALIN!$N:$N,"&gt;"&amp;Parametres_Dates!$B$2,Reproting_ERPALIN!$N:$N,"&lt;="&amp;Parametres_Dates!$B$3)</f>
        <v>0</v>
      </c>
      <c r="D273" s="49">
        <f>SUMIFS(Reproting_ERPALIN!AK:AK,Reproting_ERPALIN!B:B,'Analyses produits'!B273,Reproting_ERPALIN!$N:$N,"&gt;"&amp;Parametres_Dates!$B$2,Reproting_ERPALIN!$N:$N,"&lt;="&amp;Parametres_Dates!$B$3)</f>
        <v>0</v>
      </c>
      <c r="E273" s="70" t="str">
        <f t="shared" si="8"/>
        <v>n.a</v>
      </c>
    </row>
    <row r="274" spans="1:5" x14ac:dyDescent="0.25">
      <c r="A274" s="48">
        <f t="shared" si="9"/>
        <v>273</v>
      </c>
      <c r="B274" s="47" t="e">
        <f>INDEX('Classement des produits'!A:A,MATCH('Analyses produits'!A274,'Classement des produits'!C:C,0))</f>
        <v>#N/A</v>
      </c>
      <c r="C274" s="49">
        <f>SUMIFS(Reproting_ERPALIN!S:S,Reproting_ERPALIN!B:B,'Analyses produits'!B274,Reproting_ERPALIN!$N:$N,"&gt;"&amp;Parametres_Dates!$B$2,Reproting_ERPALIN!$N:$N,"&lt;="&amp;Parametres_Dates!$B$3)</f>
        <v>0</v>
      </c>
      <c r="D274" s="49">
        <f>SUMIFS(Reproting_ERPALIN!AK:AK,Reproting_ERPALIN!B:B,'Analyses produits'!B274,Reproting_ERPALIN!$N:$N,"&gt;"&amp;Parametres_Dates!$B$2,Reproting_ERPALIN!$N:$N,"&lt;="&amp;Parametres_Dates!$B$3)</f>
        <v>0</v>
      </c>
      <c r="E274" s="70" t="str">
        <f t="shared" si="8"/>
        <v>n.a</v>
      </c>
    </row>
    <row r="275" spans="1:5" x14ac:dyDescent="0.25">
      <c r="A275" s="48">
        <f t="shared" si="9"/>
        <v>274</v>
      </c>
      <c r="B275" s="47" t="e">
        <f>INDEX('Classement des produits'!A:A,MATCH('Analyses produits'!A275,'Classement des produits'!C:C,0))</f>
        <v>#N/A</v>
      </c>
      <c r="C275" s="49">
        <f>SUMIFS(Reproting_ERPALIN!S:S,Reproting_ERPALIN!B:B,'Analyses produits'!B275,Reproting_ERPALIN!$N:$N,"&gt;"&amp;Parametres_Dates!$B$2,Reproting_ERPALIN!$N:$N,"&lt;="&amp;Parametres_Dates!$B$3)</f>
        <v>0</v>
      </c>
      <c r="D275" s="49">
        <f>SUMIFS(Reproting_ERPALIN!AK:AK,Reproting_ERPALIN!B:B,'Analyses produits'!B275,Reproting_ERPALIN!$N:$N,"&gt;"&amp;Parametres_Dates!$B$2,Reproting_ERPALIN!$N:$N,"&lt;="&amp;Parametres_Dates!$B$3)</f>
        <v>0</v>
      </c>
      <c r="E275" s="70" t="str">
        <f t="shared" si="8"/>
        <v>n.a</v>
      </c>
    </row>
    <row r="276" spans="1:5" x14ac:dyDescent="0.25">
      <c r="A276" s="48">
        <f t="shared" si="9"/>
        <v>275</v>
      </c>
      <c r="B276" s="47" t="e">
        <f>INDEX('Classement des produits'!A:A,MATCH('Analyses produits'!A276,'Classement des produits'!C:C,0))</f>
        <v>#N/A</v>
      </c>
      <c r="C276" s="49">
        <f>SUMIFS(Reproting_ERPALIN!S:S,Reproting_ERPALIN!B:B,'Analyses produits'!B276,Reproting_ERPALIN!$N:$N,"&gt;"&amp;Parametres_Dates!$B$2,Reproting_ERPALIN!$N:$N,"&lt;="&amp;Parametres_Dates!$B$3)</f>
        <v>0</v>
      </c>
      <c r="D276" s="49">
        <f>SUMIFS(Reproting_ERPALIN!AK:AK,Reproting_ERPALIN!B:B,'Analyses produits'!B276,Reproting_ERPALIN!$N:$N,"&gt;"&amp;Parametres_Dates!$B$2,Reproting_ERPALIN!$N:$N,"&lt;="&amp;Parametres_Dates!$B$3)</f>
        <v>0</v>
      </c>
      <c r="E276" s="70" t="str">
        <f t="shared" si="8"/>
        <v>n.a</v>
      </c>
    </row>
    <row r="277" spans="1:5" x14ac:dyDescent="0.25">
      <c r="A277" s="48">
        <f t="shared" si="9"/>
        <v>276</v>
      </c>
      <c r="B277" s="47" t="e">
        <f>INDEX('Classement des produits'!A:A,MATCH('Analyses produits'!A277,'Classement des produits'!C:C,0))</f>
        <v>#N/A</v>
      </c>
      <c r="C277" s="49">
        <f>SUMIFS(Reproting_ERPALIN!S:S,Reproting_ERPALIN!B:B,'Analyses produits'!B277,Reproting_ERPALIN!$N:$N,"&gt;"&amp;Parametres_Dates!$B$2,Reproting_ERPALIN!$N:$N,"&lt;="&amp;Parametres_Dates!$B$3)</f>
        <v>0</v>
      </c>
      <c r="D277" s="49">
        <f>SUMIFS(Reproting_ERPALIN!AK:AK,Reproting_ERPALIN!B:B,'Analyses produits'!B277,Reproting_ERPALIN!$N:$N,"&gt;"&amp;Parametres_Dates!$B$2,Reproting_ERPALIN!$N:$N,"&lt;="&amp;Parametres_Dates!$B$3)</f>
        <v>0</v>
      </c>
      <c r="E277" s="70" t="str">
        <f t="shared" si="8"/>
        <v>n.a</v>
      </c>
    </row>
    <row r="278" spans="1:5" x14ac:dyDescent="0.25">
      <c r="A278" s="48">
        <f t="shared" si="9"/>
        <v>277</v>
      </c>
      <c r="B278" s="47" t="e">
        <f>INDEX('Classement des produits'!A:A,MATCH('Analyses produits'!A278,'Classement des produits'!C:C,0))</f>
        <v>#N/A</v>
      </c>
      <c r="C278" s="49">
        <f>SUMIFS(Reproting_ERPALIN!S:S,Reproting_ERPALIN!B:B,'Analyses produits'!B278,Reproting_ERPALIN!$N:$N,"&gt;"&amp;Parametres_Dates!$B$2,Reproting_ERPALIN!$N:$N,"&lt;="&amp;Parametres_Dates!$B$3)</f>
        <v>0</v>
      </c>
      <c r="D278" s="49">
        <f>SUMIFS(Reproting_ERPALIN!AK:AK,Reproting_ERPALIN!B:B,'Analyses produits'!B278,Reproting_ERPALIN!$N:$N,"&gt;"&amp;Parametres_Dates!$B$2,Reproting_ERPALIN!$N:$N,"&lt;="&amp;Parametres_Dates!$B$3)</f>
        <v>0</v>
      </c>
      <c r="E278" s="70" t="str">
        <f t="shared" si="8"/>
        <v>n.a</v>
      </c>
    </row>
    <row r="279" spans="1:5" x14ac:dyDescent="0.25">
      <c r="A279" s="48">
        <f t="shared" si="9"/>
        <v>278</v>
      </c>
      <c r="B279" s="47" t="e">
        <f>INDEX('Classement des produits'!A:A,MATCH('Analyses produits'!A279,'Classement des produits'!C:C,0))</f>
        <v>#N/A</v>
      </c>
      <c r="C279" s="49">
        <f>SUMIFS(Reproting_ERPALIN!S:S,Reproting_ERPALIN!B:B,'Analyses produits'!B279,Reproting_ERPALIN!$N:$N,"&gt;"&amp;Parametres_Dates!$B$2,Reproting_ERPALIN!$N:$N,"&lt;="&amp;Parametres_Dates!$B$3)</f>
        <v>0</v>
      </c>
      <c r="D279" s="49">
        <f>SUMIFS(Reproting_ERPALIN!AK:AK,Reproting_ERPALIN!B:B,'Analyses produits'!B279,Reproting_ERPALIN!$N:$N,"&gt;"&amp;Parametres_Dates!$B$2,Reproting_ERPALIN!$N:$N,"&lt;="&amp;Parametres_Dates!$B$3)</f>
        <v>0</v>
      </c>
      <c r="E279" s="70" t="str">
        <f t="shared" si="8"/>
        <v>n.a</v>
      </c>
    </row>
    <row r="280" spans="1:5" x14ac:dyDescent="0.25">
      <c r="A280" s="48">
        <f t="shared" si="9"/>
        <v>279</v>
      </c>
      <c r="B280" s="47" t="e">
        <f>INDEX('Classement des produits'!A:A,MATCH('Analyses produits'!A280,'Classement des produits'!C:C,0))</f>
        <v>#N/A</v>
      </c>
      <c r="C280" s="49">
        <f>SUMIFS(Reproting_ERPALIN!S:S,Reproting_ERPALIN!B:B,'Analyses produits'!B280,Reproting_ERPALIN!$N:$N,"&gt;"&amp;Parametres_Dates!$B$2,Reproting_ERPALIN!$N:$N,"&lt;="&amp;Parametres_Dates!$B$3)</f>
        <v>0</v>
      </c>
      <c r="D280" s="49">
        <f>SUMIFS(Reproting_ERPALIN!AK:AK,Reproting_ERPALIN!B:B,'Analyses produits'!B280,Reproting_ERPALIN!$N:$N,"&gt;"&amp;Parametres_Dates!$B$2,Reproting_ERPALIN!$N:$N,"&lt;="&amp;Parametres_Dates!$B$3)</f>
        <v>0</v>
      </c>
      <c r="E280" s="70" t="str">
        <f t="shared" si="8"/>
        <v>n.a</v>
      </c>
    </row>
    <row r="281" spans="1:5" x14ac:dyDescent="0.25">
      <c r="A281" s="48">
        <f t="shared" si="9"/>
        <v>280</v>
      </c>
      <c r="B281" s="47" t="e">
        <f>INDEX('Classement des produits'!A:A,MATCH('Analyses produits'!A281,'Classement des produits'!C:C,0))</f>
        <v>#N/A</v>
      </c>
      <c r="C281" s="49">
        <f>SUMIFS(Reproting_ERPALIN!S:S,Reproting_ERPALIN!B:B,'Analyses produits'!B281,Reproting_ERPALIN!$N:$N,"&gt;"&amp;Parametres_Dates!$B$2,Reproting_ERPALIN!$N:$N,"&lt;="&amp;Parametres_Dates!$B$3)</f>
        <v>0</v>
      </c>
      <c r="D281" s="49">
        <f>SUMIFS(Reproting_ERPALIN!AK:AK,Reproting_ERPALIN!B:B,'Analyses produits'!B281,Reproting_ERPALIN!$N:$N,"&gt;"&amp;Parametres_Dates!$B$2,Reproting_ERPALIN!$N:$N,"&lt;="&amp;Parametres_Dates!$B$3)</f>
        <v>0</v>
      </c>
      <c r="E281" s="70" t="str">
        <f t="shared" si="8"/>
        <v>n.a</v>
      </c>
    </row>
    <row r="282" spans="1:5" x14ac:dyDescent="0.25">
      <c r="A282" s="48">
        <f t="shared" si="9"/>
        <v>281</v>
      </c>
      <c r="B282" s="47" t="e">
        <f>INDEX('Classement des produits'!A:A,MATCH('Analyses produits'!A282,'Classement des produits'!C:C,0))</f>
        <v>#N/A</v>
      </c>
      <c r="C282" s="49">
        <f>SUMIFS(Reproting_ERPALIN!S:S,Reproting_ERPALIN!B:B,'Analyses produits'!B282,Reproting_ERPALIN!$N:$N,"&gt;"&amp;Parametres_Dates!$B$2,Reproting_ERPALIN!$N:$N,"&lt;="&amp;Parametres_Dates!$B$3)</f>
        <v>0</v>
      </c>
      <c r="D282" s="49">
        <f>SUMIFS(Reproting_ERPALIN!AK:AK,Reproting_ERPALIN!B:B,'Analyses produits'!B282,Reproting_ERPALIN!$N:$N,"&gt;"&amp;Parametres_Dates!$B$2,Reproting_ERPALIN!$N:$N,"&lt;="&amp;Parametres_Dates!$B$3)</f>
        <v>0</v>
      </c>
      <c r="E282" s="70" t="str">
        <f t="shared" si="8"/>
        <v>n.a</v>
      </c>
    </row>
    <row r="283" spans="1:5" x14ac:dyDescent="0.25">
      <c r="A283" s="48">
        <f t="shared" si="9"/>
        <v>282</v>
      </c>
      <c r="B283" s="47" t="e">
        <f>INDEX('Classement des produits'!A:A,MATCH('Analyses produits'!A283,'Classement des produits'!C:C,0))</f>
        <v>#N/A</v>
      </c>
      <c r="C283" s="49">
        <f>SUMIFS(Reproting_ERPALIN!S:S,Reproting_ERPALIN!B:B,'Analyses produits'!B283,Reproting_ERPALIN!$N:$N,"&gt;"&amp;Parametres_Dates!$B$2,Reproting_ERPALIN!$N:$N,"&lt;="&amp;Parametres_Dates!$B$3)</f>
        <v>0</v>
      </c>
      <c r="D283" s="49">
        <f>SUMIFS(Reproting_ERPALIN!AK:AK,Reproting_ERPALIN!B:B,'Analyses produits'!B283,Reproting_ERPALIN!$N:$N,"&gt;"&amp;Parametres_Dates!$B$2,Reproting_ERPALIN!$N:$N,"&lt;="&amp;Parametres_Dates!$B$3)</f>
        <v>0</v>
      </c>
      <c r="E283" s="70" t="str">
        <f t="shared" si="8"/>
        <v>n.a</v>
      </c>
    </row>
    <row r="284" spans="1:5" x14ac:dyDescent="0.25">
      <c r="A284" s="48">
        <f t="shared" si="9"/>
        <v>283</v>
      </c>
      <c r="B284" s="47" t="e">
        <f>INDEX('Classement des produits'!A:A,MATCH('Analyses produits'!A284,'Classement des produits'!C:C,0))</f>
        <v>#N/A</v>
      </c>
      <c r="C284" s="49">
        <f>SUMIFS(Reproting_ERPALIN!S:S,Reproting_ERPALIN!B:B,'Analyses produits'!B284,Reproting_ERPALIN!$N:$N,"&gt;"&amp;Parametres_Dates!$B$2,Reproting_ERPALIN!$N:$N,"&lt;="&amp;Parametres_Dates!$B$3)</f>
        <v>0</v>
      </c>
      <c r="D284" s="49">
        <f>SUMIFS(Reproting_ERPALIN!AK:AK,Reproting_ERPALIN!B:B,'Analyses produits'!B284,Reproting_ERPALIN!$N:$N,"&gt;"&amp;Parametres_Dates!$B$2,Reproting_ERPALIN!$N:$N,"&lt;="&amp;Parametres_Dates!$B$3)</f>
        <v>0</v>
      </c>
      <c r="E284" s="70" t="str">
        <f t="shared" si="8"/>
        <v>n.a</v>
      </c>
    </row>
    <row r="285" spans="1:5" x14ac:dyDescent="0.25">
      <c r="A285" s="48">
        <f t="shared" si="9"/>
        <v>284</v>
      </c>
      <c r="B285" s="47" t="e">
        <f>INDEX('Classement des produits'!A:A,MATCH('Analyses produits'!A285,'Classement des produits'!C:C,0))</f>
        <v>#N/A</v>
      </c>
      <c r="C285" s="49">
        <f>SUMIFS(Reproting_ERPALIN!S:S,Reproting_ERPALIN!B:B,'Analyses produits'!B285,Reproting_ERPALIN!$N:$N,"&gt;"&amp;Parametres_Dates!$B$2,Reproting_ERPALIN!$N:$N,"&lt;="&amp;Parametres_Dates!$B$3)</f>
        <v>0</v>
      </c>
      <c r="D285" s="49">
        <f>SUMIFS(Reproting_ERPALIN!AK:AK,Reproting_ERPALIN!B:B,'Analyses produits'!B285,Reproting_ERPALIN!$N:$N,"&gt;"&amp;Parametres_Dates!$B$2,Reproting_ERPALIN!$N:$N,"&lt;="&amp;Parametres_Dates!$B$3)</f>
        <v>0</v>
      </c>
      <c r="E285" s="70" t="str">
        <f t="shared" si="8"/>
        <v>n.a</v>
      </c>
    </row>
    <row r="286" spans="1:5" x14ac:dyDescent="0.25">
      <c r="A286" s="48">
        <f t="shared" si="9"/>
        <v>285</v>
      </c>
      <c r="B286" s="47" t="e">
        <f>INDEX('Classement des produits'!A:A,MATCH('Analyses produits'!A286,'Classement des produits'!C:C,0))</f>
        <v>#N/A</v>
      </c>
      <c r="C286" s="49">
        <f>SUMIFS(Reproting_ERPALIN!S:S,Reproting_ERPALIN!B:B,'Analyses produits'!B286,Reproting_ERPALIN!$N:$N,"&gt;"&amp;Parametres_Dates!$B$2,Reproting_ERPALIN!$N:$N,"&lt;="&amp;Parametres_Dates!$B$3)</f>
        <v>0</v>
      </c>
      <c r="D286" s="49">
        <f>SUMIFS(Reproting_ERPALIN!AK:AK,Reproting_ERPALIN!B:B,'Analyses produits'!B286,Reproting_ERPALIN!$N:$N,"&gt;"&amp;Parametres_Dates!$B$2,Reproting_ERPALIN!$N:$N,"&lt;="&amp;Parametres_Dates!$B$3)</f>
        <v>0</v>
      </c>
      <c r="E286" s="70" t="str">
        <f t="shared" si="8"/>
        <v>n.a</v>
      </c>
    </row>
    <row r="287" spans="1:5" x14ac:dyDescent="0.25">
      <c r="A287" s="48">
        <f t="shared" si="9"/>
        <v>286</v>
      </c>
      <c r="B287" s="47" t="e">
        <f>INDEX('Classement des produits'!A:A,MATCH('Analyses produits'!A287,'Classement des produits'!C:C,0))</f>
        <v>#N/A</v>
      </c>
      <c r="C287" s="49">
        <f>SUMIFS(Reproting_ERPALIN!S:S,Reproting_ERPALIN!B:B,'Analyses produits'!B287,Reproting_ERPALIN!$N:$N,"&gt;"&amp;Parametres_Dates!$B$2,Reproting_ERPALIN!$N:$N,"&lt;="&amp;Parametres_Dates!$B$3)</f>
        <v>0</v>
      </c>
      <c r="D287" s="49">
        <f>SUMIFS(Reproting_ERPALIN!AK:AK,Reproting_ERPALIN!B:B,'Analyses produits'!B287,Reproting_ERPALIN!$N:$N,"&gt;"&amp;Parametres_Dates!$B$2,Reproting_ERPALIN!$N:$N,"&lt;="&amp;Parametres_Dates!$B$3)</f>
        <v>0</v>
      </c>
      <c r="E287" s="70" t="str">
        <f t="shared" si="8"/>
        <v>n.a</v>
      </c>
    </row>
    <row r="288" spans="1:5" x14ac:dyDescent="0.25">
      <c r="A288" s="48">
        <f t="shared" si="9"/>
        <v>287</v>
      </c>
      <c r="B288" s="47" t="e">
        <f>INDEX('Classement des produits'!A:A,MATCH('Analyses produits'!A288,'Classement des produits'!C:C,0))</f>
        <v>#N/A</v>
      </c>
      <c r="C288" s="49">
        <f>SUMIFS(Reproting_ERPALIN!S:S,Reproting_ERPALIN!B:B,'Analyses produits'!B288,Reproting_ERPALIN!$N:$N,"&gt;"&amp;Parametres_Dates!$B$2,Reproting_ERPALIN!$N:$N,"&lt;="&amp;Parametres_Dates!$B$3)</f>
        <v>0</v>
      </c>
      <c r="D288" s="49">
        <f>SUMIFS(Reproting_ERPALIN!AK:AK,Reproting_ERPALIN!B:B,'Analyses produits'!B288,Reproting_ERPALIN!$N:$N,"&gt;"&amp;Parametres_Dates!$B$2,Reproting_ERPALIN!$N:$N,"&lt;="&amp;Parametres_Dates!$B$3)</f>
        <v>0</v>
      </c>
      <c r="E288" s="70" t="str">
        <f t="shared" si="8"/>
        <v>n.a</v>
      </c>
    </row>
    <row r="289" spans="1:5" x14ac:dyDescent="0.25">
      <c r="A289" s="48">
        <f t="shared" si="9"/>
        <v>288</v>
      </c>
      <c r="B289" s="47" t="e">
        <f>INDEX('Classement des produits'!A:A,MATCH('Analyses produits'!A289,'Classement des produits'!C:C,0))</f>
        <v>#N/A</v>
      </c>
      <c r="C289" s="49">
        <f>SUMIFS(Reproting_ERPALIN!S:S,Reproting_ERPALIN!B:B,'Analyses produits'!B289,Reproting_ERPALIN!$N:$N,"&gt;"&amp;Parametres_Dates!$B$2,Reproting_ERPALIN!$N:$N,"&lt;="&amp;Parametres_Dates!$B$3)</f>
        <v>0</v>
      </c>
      <c r="D289" s="49">
        <f>SUMIFS(Reproting_ERPALIN!AK:AK,Reproting_ERPALIN!B:B,'Analyses produits'!B289,Reproting_ERPALIN!$N:$N,"&gt;"&amp;Parametres_Dates!$B$2,Reproting_ERPALIN!$N:$N,"&lt;="&amp;Parametres_Dates!$B$3)</f>
        <v>0</v>
      </c>
      <c r="E289" s="70" t="str">
        <f t="shared" si="8"/>
        <v>n.a</v>
      </c>
    </row>
    <row r="290" spans="1:5" x14ac:dyDescent="0.25">
      <c r="A290" s="48">
        <f t="shared" si="9"/>
        <v>289</v>
      </c>
      <c r="B290" s="47" t="e">
        <f>INDEX('Classement des produits'!A:A,MATCH('Analyses produits'!A290,'Classement des produits'!C:C,0))</f>
        <v>#N/A</v>
      </c>
      <c r="C290" s="49">
        <f>SUMIFS(Reproting_ERPALIN!S:S,Reproting_ERPALIN!B:B,'Analyses produits'!B290,Reproting_ERPALIN!$N:$N,"&gt;"&amp;Parametres_Dates!$B$2,Reproting_ERPALIN!$N:$N,"&lt;="&amp;Parametres_Dates!$B$3)</f>
        <v>0</v>
      </c>
      <c r="D290" s="49">
        <f>SUMIFS(Reproting_ERPALIN!AK:AK,Reproting_ERPALIN!B:B,'Analyses produits'!B290,Reproting_ERPALIN!$N:$N,"&gt;"&amp;Parametres_Dates!$B$2,Reproting_ERPALIN!$N:$N,"&lt;="&amp;Parametres_Dates!$B$3)</f>
        <v>0</v>
      </c>
      <c r="E290" s="70" t="str">
        <f t="shared" si="8"/>
        <v>n.a</v>
      </c>
    </row>
    <row r="291" spans="1:5" x14ac:dyDescent="0.25">
      <c r="A291" s="48">
        <f t="shared" si="9"/>
        <v>290</v>
      </c>
      <c r="B291" s="47" t="e">
        <f>INDEX('Classement des produits'!A:A,MATCH('Analyses produits'!A291,'Classement des produits'!C:C,0))</f>
        <v>#N/A</v>
      </c>
      <c r="C291" s="49">
        <f>SUMIFS(Reproting_ERPALIN!S:S,Reproting_ERPALIN!B:B,'Analyses produits'!B291,Reproting_ERPALIN!$N:$N,"&gt;"&amp;Parametres_Dates!$B$2,Reproting_ERPALIN!$N:$N,"&lt;="&amp;Parametres_Dates!$B$3)</f>
        <v>0</v>
      </c>
      <c r="D291" s="49">
        <f>SUMIFS(Reproting_ERPALIN!AK:AK,Reproting_ERPALIN!B:B,'Analyses produits'!B291,Reproting_ERPALIN!$N:$N,"&gt;"&amp;Parametres_Dates!$B$2,Reproting_ERPALIN!$N:$N,"&lt;="&amp;Parametres_Dates!$B$3)</f>
        <v>0</v>
      </c>
      <c r="E291" s="70" t="str">
        <f t="shared" si="8"/>
        <v>n.a</v>
      </c>
    </row>
    <row r="292" spans="1:5" x14ac:dyDescent="0.25">
      <c r="A292" s="48">
        <f t="shared" si="9"/>
        <v>291</v>
      </c>
      <c r="B292" s="47" t="e">
        <f>INDEX('Classement des produits'!A:A,MATCH('Analyses produits'!A292,'Classement des produits'!C:C,0))</f>
        <v>#N/A</v>
      </c>
      <c r="C292" s="49">
        <f>SUMIFS(Reproting_ERPALIN!S:S,Reproting_ERPALIN!B:B,'Analyses produits'!B292,Reproting_ERPALIN!$N:$N,"&gt;"&amp;Parametres_Dates!$B$2,Reproting_ERPALIN!$N:$N,"&lt;="&amp;Parametres_Dates!$B$3)</f>
        <v>0</v>
      </c>
      <c r="D292" s="49">
        <f>SUMIFS(Reproting_ERPALIN!AK:AK,Reproting_ERPALIN!B:B,'Analyses produits'!B292,Reproting_ERPALIN!$N:$N,"&gt;"&amp;Parametres_Dates!$B$2,Reproting_ERPALIN!$N:$N,"&lt;="&amp;Parametres_Dates!$B$3)</f>
        <v>0</v>
      </c>
      <c r="E292" s="70" t="str">
        <f t="shared" si="8"/>
        <v>n.a</v>
      </c>
    </row>
    <row r="293" spans="1:5" x14ac:dyDescent="0.25">
      <c r="A293" s="48">
        <f t="shared" si="9"/>
        <v>292</v>
      </c>
      <c r="B293" s="47" t="e">
        <f>INDEX('Classement des produits'!A:A,MATCH('Analyses produits'!A293,'Classement des produits'!C:C,0))</f>
        <v>#N/A</v>
      </c>
      <c r="C293" s="49">
        <f>SUMIFS(Reproting_ERPALIN!S:S,Reproting_ERPALIN!B:B,'Analyses produits'!B293,Reproting_ERPALIN!$N:$N,"&gt;"&amp;Parametres_Dates!$B$2,Reproting_ERPALIN!$N:$N,"&lt;="&amp;Parametres_Dates!$B$3)</f>
        <v>0</v>
      </c>
      <c r="D293" s="49">
        <f>SUMIFS(Reproting_ERPALIN!AK:AK,Reproting_ERPALIN!B:B,'Analyses produits'!B293,Reproting_ERPALIN!$N:$N,"&gt;"&amp;Parametres_Dates!$B$2,Reproting_ERPALIN!$N:$N,"&lt;="&amp;Parametres_Dates!$B$3)</f>
        <v>0</v>
      </c>
      <c r="E293" s="70" t="str">
        <f t="shared" si="8"/>
        <v>n.a</v>
      </c>
    </row>
    <row r="294" spans="1:5" x14ac:dyDescent="0.25">
      <c r="A294" s="48">
        <f t="shared" si="9"/>
        <v>293</v>
      </c>
      <c r="B294" s="47" t="e">
        <f>INDEX('Classement des produits'!A:A,MATCH('Analyses produits'!A294,'Classement des produits'!C:C,0))</f>
        <v>#N/A</v>
      </c>
      <c r="C294" s="49">
        <f>SUMIFS(Reproting_ERPALIN!S:S,Reproting_ERPALIN!B:B,'Analyses produits'!B294,Reproting_ERPALIN!$N:$N,"&gt;"&amp;Parametres_Dates!$B$2,Reproting_ERPALIN!$N:$N,"&lt;="&amp;Parametres_Dates!$B$3)</f>
        <v>0</v>
      </c>
      <c r="D294" s="49">
        <f>SUMIFS(Reproting_ERPALIN!AK:AK,Reproting_ERPALIN!B:B,'Analyses produits'!B294,Reproting_ERPALIN!$N:$N,"&gt;"&amp;Parametres_Dates!$B$2,Reproting_ERPALIN!$N:$N,"&lt;="&amp;Parametres_Dates!$B$3)</f>
        <v>0</v>
      </c>
      <c r="E294" s="70" t="str">
        <f t="shared" si="8"/>
        <v>n.a</v>
      </c>
    </row>
    <row r="295" spans="1:5" x14ac:dyDescent="0.25">
      <c r="A295" s="48">
        <f t="shared" si="9"/>
        <v>294</v>
      </c>
      <c r="B295" s="47" t="e">
        <f>INDEX('Classement des produits'!A:A,MATCH('Analyses produits'!A295,'Classement des produits'!C:C,0))</f>
        <v>#N/A</v>
      </c>
      <c r="C295" s="49">
        <f>SUMIFS(Reproting_ERPALIN!S:S,Reproting_ERPALIN!B:B,'Analyses produits'!B295,Reproting_ERPALIN!$N:$N,"&gt;"&amp;Parametres_Dates!$B$2,Reproting_ERPALIN!$N:$N,"&lt;="&amp;Parametres_Dates!$B$3)</f>
        <v>0</v>
      </c>
      <c r="D295" s="49">
        <f>SUMIFS(Reproting_ERPALIN!AK:AK,Reproting_ERPALIN!B:B,'Analyses produits'!B295,Reproting_ERPALIN!$N:$N,"&gt;"&amp;Parametres_Dates!$B$2,Reproting_ERPALIN!$N:$N,"&lt;="&amp;Parametres_Dates!$B$3)</f>
        <v>0</v>
      </c>
      <c r="E295" s="70" t="str">
        <f t="shared" si="8"/>
        <v>n.a</v>
      </c>
    </row>
    <row r="296" spans="1:5" x14ac:dyDescent="0.25">
      <c r="A296" s="48">
        <f t="shared" si="9"/>
        <v>295</v>
      </c>
      <c r="B296" s="47" t="e">
        <f>INDEX('Classement des produits'!A:A,MATCH('Analyses produits'!A296,'Classement des produits'!C:C,0))</f>
        <v>#N/A</v>
      </c>
      <c r="C296" s="49">
        <f>SUMIFS(Reproting_ERPALIN!S:S,Reproting_ERPALIN!B:B,'Analyses produits'!B296,Reproting_ERPALIN!$N:$N,"&gt;"&amp;Parametres_Dates!$B$2,Reproting_ERPALIN!$N:$N,"&lt;="&amp;Parametres_Dates!$B$3)</f>
        <v>0</v>
      </c>
      <c r="D296" s="49">
        <f>SUMIFS(Reproting_ERPALIN!AK:AK,Reproting_ERPALIN!B:B,'Analyses produits'!B296,Reproting_ERPALIN!$N:$N,"&gt;"&amp;Parametres_Dates!$B$2,Reproting_ERPALIN!$N:$N,"&lt;="&amp;Parametres_Dates!$B$3)</f>
        <v>0</v>
      </c>
      <c r="E296" s="70" t="str">
        <f t="shared" si="8"/>
        <v>n.a</v>
      </c>
    </row>
    <row r="297" spans="1:5" x14ac:dyDescent="0.25">
      <c r="A297" s="48">
        <f t="shared" si="9"/>
        <v>296</v>
      </c>
      <c r="B297" s="47" t="e">
        <f>INDEX('Classement des produits'!A:A,MATCH('Analyses produits'!A297,'Classement des produits'!C:C,0))</f>
        <v>#N/A</v>
      </c>
      <c r="C297" s="49">
        <f>SUMIFS(Reproting_ERPALIN!S:S,Reproting_ERPALIN!B:B,'Analyses produits'!B297,Reproting_ERPALIN!$N:$N,"&gt;"&amp;Parametres_Dates!$B$2,Reproting_ERPALIN!$N:$N,"&lt;="&amp;Parametres_Dates!$B$3)</f>
        <v>0</v>
      </c>
      <c r="D297" s="49">
        <f>SUMIFS(Reproting_ERPALIN!AK:AK,Reproting_ERPALIN!B:B,'Analyses produits'!B297,Reproting_ERPALIN!$N:$N,"&gt;"&amp;Parametres_Dates!$B$2,Reproting_ERPALIN!$N:$N,"&lt;="&amp;Parametres_Dates!$B$3)</f>
        <v>0</v>
      </c>
      <c r="E297" s="70" t="str">
        <f t="shared" si="8"/>
        <v>n.a</v>
      </c>
    </row>
    <row r="298" spans="1:5" x14ac:dyDescent="0.25">
      <c r="A298" s="48">
        <f t="shared" si="9"/>
        <v>297</v>
      </c>
      <c r="B298" s="47" t="e">
        <f>INDEX('Classement des produits'!A:A,MATCH('Analyses produits'!A298,'Classement des produits'!C:C,0))</f>
        <v>#N/A</v>
      </c>
      <c r="C298" s="49">
        <f>SUMIFS(Reproting_ERPALIN!S:S,Reproting_ERPALIN!B:B,'Analyses produits'!B298,Reproting_ERPALIN!$N:$N,"&gt;"&amp;Parametres_Dates!$B$2,Reproting_ERPALIN!$N:$N,"&lt;="&amp;Parametres_Dates!$B$3)</f>
        <v>0</v>
      </c>
      <c r="D298" s="49">
        <f>SUMIFS(Reproting_ERPALIN!AK:AK,Reproting_ERPALIN!B:B,'Analyses produits'!B298,Reproting_ERPALIN!$N:$N,"&gt;"&amp;Parametres_Dates!$B$2,Reproting_ERPALIN!$N:$N,"&lt;="&amp;Parametres_Dates!$B$3)</f>
        <v>0</v>
      </c>
      <c r="E298" s="70" t="str">
        <f t="shared" si="8"/>
        <v>n.a</v>
      </c>
    </row>
    <row r="299" spans="1:5" x14ac:dyDescent="0.25">
      <c r="A299" s="48">
        <f t="shared" si="9"/>
        <v>298</v>
      </c>
      <c r="B299" s="47" t="e">
        <f>INDEX('Classement des produits'!A:A,MATCH('Analyses produits'!A299,'Classement des produits'!C:C,0))</f>
        <v>#N/A</v>
      </c>
      <c r="C299" s="49">
        <f>SUMIFS(Reproting_ERPALIN!S:S,Reproting_ERPALIN!B:B,'Analyses produits'!B299,Reproting_ERPALIN!$N:$N,"&gt;"&amp;Parametres_Dates!$B$2,Reproting_ERPALIN!$N:$N,"&lt;="&amp;Parametres_Dates!$B$3)</f>
        <v>0</v>
      </c>
      <c r="D299" s="49">
        <f>SUMIFS(Reproting_ERPALIN!AK:AK,Reproting_ERPALIN!B:B,'Analyses produits'!B299,Reproting_ERPALIN!$N:$N,"&gt;"&amp;Parametres_Dates!$B$2,Reproting_ERPALIN!$N:$N,"&lt;="&amp;Parametres_Dates!$B$3)</f>
        <v>0</v>
      </c>
      <c r="E299" s="70" t="str">
        <f t="shared" si="8"/>
        <v>n.a</v>
      </c>
    </row>
    <row r="300" spans="1:5" x14ac:dyDescent="0.25">
      <c r="A300" s="48">
        <f t="shared" si="9"/>
        <v>299</v>
      </c>
      <c r="B300" s="47" t="e">
        <f>INDEX('Classement des produits'!A:A,MATCH('Analyses produits'!A300,'Classement des produits'!C:C,0))</f>
        <v>#N/A</v>
      </c>
      <c r="C300" s="49">
        <f>SUMIFS(Reproting_ERPALIN!S:S,Reproting_ERPALIN!B:B,'Analyses produits'!B300,Reproting_ERPALIN!$N:$N,"&gt;"&amp;Parametres_Dates!$B$2,Reproting_ERPALIN!$N:$N,"&lt;="&amp;Parametres_Dates!$B$3)</f>
        <v>0</v>
      </c>
      <c r="D300" s="49">
        <f>SUMIFS(Reproting_ERPALIN!AK:AK,Reproting_ERPALIN!B:B,'Analyses produits'!B300,Reproting_ERPALIN!$N:$N,"&gt;"&amp;Parametres_Dates!$B$2,Reproting_ERPALIN!$N:$N,"&lt;="&amp;Parametres_Dates!$B$3)</f>
        <v>0</v>
      </c>
      <c r="E300" s="70" t="str">
        <f t="shared" si="8"/>
        <v>n.a</v>
      </c>
    </row>
    <row r="301" spans="1:5" x14ac:dyDescent="0.25">
      <c r="A301" s="48">
        <f t="shared" si="9"/>
        <v>300</v>
      </c>
      <c r="B301" s="47" t="e">
        <f>INDEX('Classement des produits'!A:A,MATCH('Analyses produits'!A301,'Classement des produits'!C:C,0))</f>
        <v>#N/A</v>
      </c>
      <c r="C301" s="49">
        <f>SUMIFS(Reproting_ERPALIN!S:S,Reproting_ERPALIN!B:B,'Analyses produits'!B301,Reproting_ERPALIN!$N:$N,"&gt;"&amp;Parametres_Dates!$B$2,Reproting_ERPALIN!$N:$N,"&lt;="&amp;Parametres_Dates!$B$3)</f>
        <v>0</v>
      </c>
      <c r="D301" s="49">
        <f>SUMIFS(Reproting_ERPALIN!AK:AK,Reproting_ERPALIN!B:B,'Analyses produits'!B301,Reproting_ERPALIN!$N:$N,"&gt;"&amp;Parametres_Dates!$B$2,Reproting_ERPALIN!$N:$N,"&lt;="&amp;Parametres_Dates!$B$3)</f>
        <v>0</v>
      </c>
      <c r="E301" s="70" t="str">
        <f t="shared" si="8"/>
        <v>n.a</v>
      </c>
    </row>
    <row r="302" spans="1:5" x14ac:dyDescent="0.25">
      <c r="A302" s="48">
        <f t="shared" si="9"/>
        <v>301</v>
      </c>
      <c r="B302" s="47" t="e">
        <f>INDEX('Classement des produits'!A:A,MATCH('Analyses produits'!A302,'Classement des produits'!C:C,0))</f>
        <v>#N/A</v>
      </c>
      <c r="C302" s="49">
        <f>SUMIFS(Reproting_ERPALIN!S:S,Reproting_ERPALIN!B:B,'Analyses produits'!B302,Reproting_ERPALIN!$N:$N,"&gt;"&amp;Parametres_Dates!$B$2,Reproting_ERPALIN!$N:$N,"&lt;="&amp;Parametres_Dates!$B$3)</f>
        <v>0</v>
      </c>
      <c r="D302" s="49">
        <f>SUMIFS(Reproting_ERPALIN!AK:AK,Reproting_ERPALIN!B:B,'Analyses produits'!B302,Reproting_ERPALIN!$N:$N,"&gt;"&amp;Parametres_Dates!$B$2,Reproting_ERPALIN!$N:$N,"&lt;="&amp;Parametres_Dates!$B$3)</f>
        <v>0</v>
      </c>
      <c r="E302" s="70" t="str">
        <f t="shared" si="8"/>
        <v>n.a</v>
      </c>
    </row>
    <row r="303" spans="1:5" x14ac:dyDescent="0.25">
      <c r="A303" s="48">
        <f t="shared" si="9"/>
        <v>302</v>
      </c>
      <c r="B303" s="47" t="e">
        <f>INDEX('Classement des produits'!A:A,MATCH('Analyses produits'!A303,'Classement des produits'!C:C,0))</f>
        <v>#N/A</v>
      </c>
      <c r="C303" s="49">
        <f>SUMIFS(Reproting_ERPALIN!S:S,Reproting_ERPALIN!B:B,'Analyses produits'!B303,Reproting_ERPALIN!$N:$N,"&gt;"&amp;Parametres_Dates!$B$2,Reproting_ERPALIN!$N:$N,"&lt;="&amp;Parametres_Dates!$B$3)</f>
        <v>0</v>
      </c>
      <c r="D303" s="49">
        <f>SUMIFS(Reproting_ERPALIN!AK:AK,Reproting_ERPALIN!B:B,'Analyses produits'!B303,Reproting_ERPALIN!$N:$N,"&gt;"&amp;Parametres_Dates!$B$2,Reproting_ERPALIN!$N:$N,"&lt;="&amp;Parametres_Dates!$B$3)</f>
        <v>0</v>
      </c>
      <c r="E303" s="70" t="str">
        <f t="shared" si="8"/>
        <v>n.a</v>
      </c>
    </row>
    <row r="304" spans="1:5" x14ac:dyDescent="0.25">
      <c r="A304" s="48">
        <f t="shared" si="9"/>
        <v>303</v>
      </c>
      <c r="B304" s="47" t="e">
        <f>INDEX('Classement des produits'!A:A,MATCH('Analyses produits'!A304,'Classement des produits'!C:C,0))</f>
        <v>#N/A</v>
      </c>
      <c r="C304" s="49">
        <f>SUMIFS(Reproting_ERPALIN!S:S,Reproting_ERPALIN!B:B,'Analyses produits'!B304,Reproting_ERPALIN!$N:$N,"&gt;"&amp;Parametres_Dates!$B$2,Reproting_ERPALIN!$N:$N,"&lt;="&amp;Parametres_Dates!$B$3)</f>
        <v>0</v>
      </c>
      <c r="D304" s="49">
        <f>SUMIFS(Reproting_ERPALIN!AK:AK,Reproting_ERPALIN!B:B,'Analyses produits'!B304,Reproting_ERPALIN!$N:$N,"&gt;"&amp;Parametres_Dates!$B$2,Reproting_ERPALIN!$N:$N,"&lt;="&amp;Parametres_Dates!$B$3)</f>
        <v>0</v>
      </c>
      <c r="E304" s="70" t="str">
        <f t="shared" si="8"/>
        <v>n.a</v>
      </c>
    </row>
    <row r="305" spans="1:5" x14ac:dyDescent="0.25">
      <c r="A305" s="48">
        <f t="shared" si="9"/>
        <v>304</v>
      </c>
      <c r="B305" s="47" t="e">
        <f>INDEX('Classement des produits'!A:A,MATCH('Analyses produits'!A305,'Classement des produits'!C:C,0))</f>
        <v>#N/A</v>
      </c>
      <c r="C305" s="49">
        <f>SUMIFS(Reproting_ERPALIN!S:S,Reproting_ERPALIN!B:B,'Analyses produits'!B305,Reproting_ERPALIN!$N:$N,"&gt;"&amp;Parametres_Dates!$B$2,Reproting_ERPALIN!$N:$N,"&lt;="&amp;Parametres_Dates!$B$3)</f>
        <v>0</v>
      </c>
      <c r="D305" s="49">
        <f>SUMIFS(Reproting_ERPALIN!AK:AK,Reproting_ERPALIN!B:B,'Analyses produits'!B305,Reproting_ERPALIN!$N:$N,"&gt;"&amp;Parametres_Dates!$B$2,Reproting_ERPALIN!$N:$N,"&lt;="&amp;Parametres_Dates!$B$3)</f>
        <v>0</v>
      </c>
      <c r="E305" s="70" t="str">
        <f t="shared" si="8"/>
        <v>n.a</v>
      </c>
    </row>
    <row r="306" spans="1:5" x14ac:dyDescent="0.25">
      <c r="A306" s="48">
        <f t="shared" si="9"/>
        <v>305</v>
      </c>
      <c r="B306" s="47" t="e">
        <f>INDEX('Classement des produits'!A:A,MATCH('Analyses produits'!A306,'Classement des produits'!C:C,0))</f>
        <v>#N/A</v>
      </c>
      <c r="C306" s="49">
        <f>SUMIFS(Reproting_ERPALIN!S:S,Reproting_ERPALIN!B:B,'Analyses produits'!B306,Reproting_ERPALIN!$N:$N,"&gt;"&amp;Parametres_Dates!$B$2,Reproting_ERPALIN!$N:$N,"&lt;="&amp;Parametres_Dates!$B$3)</f>
        <v>0</v>
      </c>
      <c r="D306" s="49">
        <f>SUMIFS(Reproting_ERPALIN!AK:AK,Reproting_ERPALIN!B:B,'Analyses produits'!B306,Reproting_ERPALIN!$N:$N,"&gt;"&amp;Parametres_Dates!$B$2,Reproting_ERPALIN!$N:$N,"&lt;="&amp;Parametres_Dates!$B$3)</f>
        <v>0</v>
      </c>
      <c r="E306" s="70" t="str">
        <f t="shared" si="8"/>
        <v>n.a</v>
      </c>
    </row>
    <row r="307" spans="1:5" x14ac:dyDescent="0.25">
      <c r="A307" s="48">
        <f t="shared" si="9"/>
        <v>306</v>
      </c>
      <c r="B307" s="47" t="e">
        <f>INDEX('Classement des produits'!A:A,MATCH('Analyses produits'!A307,'Classement des produits'!C:C,0))</f>
        <v>#N/A</v>
      </c>
      <c r="C307" s="49">
        <f>SUMIFS(Reproting_ERPALIN!S:S,Reproting_ERPALIN!B:B,'Analyses produits'!B307,Reproting_ERPALIN!$N:$N,"&gt;"&amp;Parametres_Dates!$B$2,Reproting_ERPALIN!$N:$N,"&lt;="&amp;Parametres_Dates!$B$3)</f>
        <v>0</v>
      </c>
      <c r="D307" s="49">
        <f>SUMIFS(Reproting_ERPALIN!AK:AK,Reproting_ERPALIN!B:B,'Analyses produits'!B307,Reproting_ERPALIN!$N:$N,"&gt;"&amp;Parametres_Dates!$B$2,Reproting_ERPALIN!$N:$N,"&lt;="&amp;Parametres_Dates!$B$3)</f>
        <v>0</v>
      </c>
      <c r="E307" s="70" t="str">
        <f t="shared" si="8"/>
        <v>n.a</v>
      </c>
    </row>
    <row r="308" spans="1:5" x14ac:dyDescent="0.25">
      <c r="A308" s="48">
        <f t="shared" si="9"/>
        <v>307</v>
      </c>
      <c r="B308" s="47" t="e">
        <f>INDEX('Classement des produits'!A:A,MATCH('Analyses produits'!A308,'Classement des produits'!C:C,0))</f>
        <v>#N/A</v>
      </c>
      <c r="C308" s="49">
        <f>SUMIFS(Reproting_ERPALIN!S:S,Reproting_ERPALIN!B:B,'Analyses produits'!B308,Reproting_ERPALIN!$N:$N,"&gt;"&amp;Parametres_Dates!$B$2,Reproting_ERPALIN!$N:$N,"&lt;="&amp;Parametres_Dates!$B$3)</f>
        <v>0</v>
      </c>
      <c r="D308" s="49">
        <f>SUMIFS(Reproting_ERPALIN!AK:AK,Reproting_ERPALIN!B:B,'Analyses produits'!B308,Reproting_ERPALIN!$N:$N,"&gt;"&amp;Parametres_Dates!$B$2,Reproting_ERPALIN!$N:$N,"&lt;="&amp;Parametres_Dates!$B$3)</f>
        <v>0</v>
      </c>
      <c r="E308" s="70" t="str">
        <f t="shared" si="8"/>
        <v>n.a</v>
      </c>
    </row>
    <row r="309" spans="1:5" x14ac:dyDescent="0.25">
      <c r="A309" s="48">
        <f t="shared" si="9"/>
        <v>308</v>
      </c>
      <c r="B309" s="47" t="e">
        <f>INDEX('Classement des produits'!A:A,MATCH('Analyses produits'!A309,'Classement des produits'!C:C,0))</f>
        <v>#N/A</v>
      </c>
      <c r="C309" s="49">
        <f>SUMIFS(Reproting_ERPALIN!S:S,Reproting_ERPALIN!B:B,'Analyses produits'!B309,Reproting_ERPALIN!$N:$N,"&gt;"&amp;Parametres_Dates!$B$2,Reproting_ERPALIN!$N:$N,"&lt;="&amp;Parametres_Dates!$B$3)</f>
        <v>0</v>
      </c>
      <c r="D309" s="49">
        <f>SUMIFS(Reproting_ERPALIN!AK:AK,Reproting_ERPALIN!B:B,'Analyses produits'!B309,Reproting_ERPALIN!$N:$N,"&gt;"&amp;Parametres_Dates!$B$2,Reproting_ERPALIN!$N:$N,"&lt;="&amp;Parametres_Dates!$B$3)</f>
        <v>0</v>
      </c>
      <c r="E309" s="70" t="str">
        <f t="shared" si="8"/>
        <v>n.a</v>
      </c>
    </row>
    <row r="310" spans="1:5" x14ac:dyDescent="0.25">
      <c r="A310" s="48">
        <f t="shared" si="9"/>
        <v>309</v>
      </c>
      <c r="B310" s="47" t="e">
        <f>INDEX('Classement des produits'!A:A,MATCH('Analyses produits'!A310,'Classement des produits'!C:C,0))</f>
        <v>#N/A</v>
      </c>
      <c r="C310" s="49">
        <f>SUMIFS(Reproting_ERPALIN!S:S,Reproting_ERPALIN!B:B,'Analyses produits'!B310,Reproting_ERPALIN!$N:$N,"&gt;"&amp;Parametres_Dates!$B$2,Reproting_ERPALIN!$N:$N,"&lt;="&amp;Parametres_Dates!$B$3)</f>
        <v>0</v>
      </c>
      <c r="D310" s="49">
        <f>SUMIFS(Reproting_ERPALIN!AK:AK,Reproting_ERPALIN!B:B,'Analyses produits'!B310,Reproting_ERPALIN!$N:$N,"&gt;"&amp;Parametres_Dates!$B$2,Reproting_ERPALIN!$N:$N,"&lt;="&amp;Parametres_Dates!$B$3)</f>
        <v>0</v>
      </c>
      <c r="E310" s="70" t="str">
        <f t="shared" si="8"/>
        <v>n.a</v>
      </c>
    </row>
    <row r="311" spans="1:5" x14ac:dyDescent="0.25">
      <c r="A311" s="48">
        <f t="shared" si="9"/>
        <v>310</v>
      </c>
      <c r="B311" s="47" t="e">
        <f>INDEX('Classement des produits'!A:A,MATCH('Analyses produits'!A311,'Classement des produits'!C:C,0))</f>
        <v>#N/A</v>
      </c>
      <c r="C311" s="49">
        <f>SUMIFS(Reproting_ERPALIN!S:S,Reproting_ERPALIN!B:B,'Analyses produits'!B311,Reproting_ERPALIN!$N:$N,"&gt;"&amp;Parametres_Dates!$B$2,Reproting_ERPALIN!$N:$N,"&lt;="&amp;Parametres_Dates!$B$3)</f>
        <v>0</v>
      </c>
      <c r="D311" s="49">
        <f>SUMIFS(Reproting_ERPALIN!AK:AK,Reproting_ERPALIN!B:B,'Analyses produits'!B311,Reproting_ERPALIN!$N:$N,"&gt;"&amp;Parametres_Dates!$B$2,Reproting_ERPALIN!$N:$N,"&lt;="&amp;Parametres_Dates!$B$3)</f>
        <v>0</v>
      </c>
      <c r="E311" s="70" t="str">
        <f t="shared" si="8"/>
        <v>n.a</v>
      </c>
    </row>
    <row r="312" spans="1:5" x14ac:dyDescent="0.25">
      <c r="A312" s="48">
        <f t="shared" si="9"/>
        <v>311</v>
      </c>
      <c r="B312" s="47" t="e">
        <f>INDEX('Classement des produits'!A:A,MATCH('Analyses produits'!A312,'Classement des produits'!C:C,0))</f>
        <v>#N/A</v>
      </c>
      <c r="C312" s="49">
        <f>SUMIFS(Reproting_ERPALIN!S:S,Reproting_ERPALIN!B:B,'Analyses produits'!B312,Reproting_ERPALIN!$N:$N,"&gt;"&amp;Parametres_Dates!$B$2,Reproting_ERPALIN!$N:$N,"&lt;="&amp;Parametres_Dates!$B$3)</f>
        <v>0</v>
      </c>
      <c r="D312" s="49">
        <f>SUMIFS(Reproting_ERPALIN!AK:AK,Reproting_ERPALIN!B:B,'Analyses produits'!B312,Reproting_ERPALIN!$N:$N,"&gt;"&amp;Parametres_Dates!$B$2,Reproting_ERPALIN!$N:$N,"&lt;="&amp;Parametres_Dates!$B$3)</f>
        <v>0</v>
      </c>
      <c r="E312" s="70" t="str">
        <f t="shared" si="8"/>
        <v>n.a</v>
      </c>
    </row>
    <row r="313" spans="1:5" x14ac:dyDescent="0.25">
      <c r="A313" s="48">
        <f t="shared" si="9"/>
        <v>312</v>
      </c>
      <c r="B313" s="47" t="e">
        <f>INDEX('Classement des produits'!A:A,MATCH('Analyses produits'!A313,'Classement des produits'!C:C,0))</f>
        <v>#N/A</v>
      </c>
      <c r="C313" s="49">
        <f>SUMIFS(Reproting_ERPALIN!S:S,Reproting_ERPALIN!B:B,'Analyses produits'!B313,Reproting_ERPALIN!$N:$N,"&gt;"&amp;Parametres_Dates!$B$2,Reproting_ERPALIN!$N:$N,"&lt;="&amp;Parametres_Dates!$B$3)</f>
        <v>0</v>
      </c>
      <c r="D313" s="49">
        <f>SUMIFS(Reproting_ERPALIN!AK:AK,Reproting_ERPALIN!B:B,'Analyses produits'!B313,Reproting_ERPALIN!$N:$N,"&gt;"&amp;Parametres_Dates!$B$2,Reproting_ERPALIN!$N:$N,"&lt;="&amp;Parametres_Dates!$B$3)</f>
        <v>0</v>
      </c>
      <c r="E313" s="70" t="str">
        <f t="shared" si="8"/>
        <v>n.a</v>
      </c>
    </row>
    <row r="314" spans="1:5" x14ac:dyDescent="0.25">
      <c r="A314" s="48">
        <f t="shared" si="9"/>
        <v>313</v>
      </c>
      <c r="B314" s="47" t="e">
        <f>INDEX('Classement des produits'!A:A,MATCH('Analyses produits'!A314,'Classement des produits'!C:C,0))</f>
        <v>#N/A</v>
      </c>
      <c r="C314" s="49">
        <f>SUMIFS(Reproting_ERPALIN!S:S,Reproting_ERPALIN!B:B,'Analyses produits'!B314,Reproting_ERPALIN!$N:$N,"&gt;"&amp;Parametres_Dates!$B$2,Reproting_ERPALIN!$N:$N,"&lt;="&amp;Parametres_Dates!$B$3)</f>
        <v>0</v>
      </c>
      <c r="D314" s="49">
        <f>SUMIFS(Reproting_ERPALIN!AK:AK,Reproting_ERPALIN!B:B,'Analyses produits'!B314,Reproting_ERPALIN!$N:$N,"&gt;"&amp;Parametres_Dates!$B$2,Reproting_ERPALIN!$N:$N,"&lt;="&amp;Parametres_Dates!$B$3)</f>
        <v>0</v>
      </c>
      <c r="E314" s="70" t="str">
        <f t="shared" si="8"/>
        <v>n.a</v>
      </c>
    </row>
    <row r="315" spans="1:5" x14ac:dyDescent="0.25">
      <c r="A315" s="48">
        <f t="shared" si="9"/>
        <v>314</v>
      </c>
      <c r="B315" s="47" t="e">
        <f>INDEX('Classement des produits'!A:A,MATCH('Analyses produits'!A315,'Classement des produits'!C:C,0))</f>
        <v>#N/A</v>
      </c>
      <c r="C315" s="49">
        <f>SUMIFS(Reproting_ERPALIN!S:S,Reproting_ERPALIN!B:B,'Analyses produits'!B315,Reproting_ERPALIN!$N:$N,"&gt;"&amp;Parametres_Dates!$B$2,Reproting_ERPALIN!$N:$N,"&lt;="&amp;Parametres_Dates!$B$3)</f>
        <v>0</v>
      </c>
      <c r="D315" s="49">
        <f>SUMIFS(Reproting_ERPALIN!AK:AK,Reproting_ERPALIN!B:B,'Analyses produits'!B315,Reproting_ERPALIN!$N:$N,"&gt;"&amp;Parametres_Dates!$B$2,Reproting_ERPALIN!$N:$N,"&lt;="&amp;Parametres_Dates!$B$3)</f>
        <v>0</v>
      </c>
      <c r="E315" s="70" t="str">
        <f t="shared" si="8"/>
        <v>n.a</v>
      </c>
    </row>
    <row r="316" spans="1:5" x14ac:dyDescent="0.25">
      <c r="A316" s="48">
        <f t="shared" si="9"/>
        <v>315</v>
      </c>
      <c r="B316" s="47" t="e">
        <f>INDEX('Classement des produits'!A:A,MATCH('Analyses produits'!A316,'Classement des produits'!C:C,0))</f>
        <v>#N/A</v>
      </c>
      <c r="C316" s="49">
        <f>SUMIFS(Reproting_ERPALIN!S:S,Reproting_ERPALIN!B:B,'Analyses produits'!B316,Reproting_ERPALIN!$N:$N,"&gt;"&amp;Parametres_Dates!$B$2,Reproting_ERPALIN!$N:$N,"&lt;="&amp;Parametres_Dates!$B$3)</f>
        <v>0</v>
      </c>
      <c r="D316" s="49">
        <f>SUMIFS(Reproting_ERPALIN!AK:AK,Reproting_ERPALIN!B:B,'Analyses produits'!B316,Reproting_ERPALIN!$N:$N,"&gt;"&amp;Parametres_Dates!$B$2,Reproting_ERPALIN!$N:$N,"&lt;="&amp;Parametres_Dates!$B$3)</f>
        <v>0</v>
      </c>
      <c r="E316" s="70" t="str">
        <f t="shared" si="8"/>
        <v>n.a</v>
      </c>
    </row>
    <row r="317" spans="1:5" x14ac:dyDescent="0.25">
      <c r="A317" s="48">
        <f t="shared" si="9"/>
        <v>316</v>
      </c>
      <c r="B317" s="47" t="e">
        <f>INDEX('Classement des produits'!A:A,MATCH('Analyses produits'!A317,'Classement des produits'!C:C,0))</f>
        <v>#N/A</v>
      </c>
      <c r="C317" s="49">
        <f>SUMIFS(Reproting_ERPALIN!S:S,Reproting_ERPALIN!B:B,'Analyses produits'!B317,Reproting_ERPALIN!$N:$N,"&gt;"&amp;Parametres_Dates!$B$2,Reproting_ERPALIN!$N:$N,"&lt;="&amp;Parametres_Dates!$B$3)</f>
        <v>0</v>
      </c>
      <c r="D317" s="49">
        <f>SUMIFS(Reproting_ERPALIN!AK:AK,Reproting_ERPALIN!B:B,'Analyses produits'!B317,Reproting_ERPALIN!$N:$N,"&gt;"&amp;Parametres_Dates!$B$2,Reproting_ERPALIN!$N:$N,"&lt;="&amp;Parametres_Dates!$B$3)</f>
        <v>0</v>
      </c>
      <c r="E317" s="70" t="str">
        <f t="shared" si="8"/>
        <v>n.a</v>
      </c>
    </row>
    <row r="318" spans="1:5" x14ac:dyDescent="0.25">
      <c r="A318" s="48">
        <f t="shared" si="9"/>
        <v>317</v>
      </c>
      <c r="B318" s="47" t="e">
        <f>INDEX('Classement des produits'!A:A,MATCH('Analyses produits'!A318,'Classement des produits'!C:C,0))</f>
        <v>#N/A</v>
      </c>
      <c r="C318" s="49">
        <f>SUMIFS(Reproting_ERPALIN!S:S,Reproting_ERPALIN!B:B,'Analyses produits'!B318,Reproting_ERPALIN!$N:$N,"&gt;"&amp;Parametres_Dates!$B$2,Reproting_ERPALIN!$N:$N,"&lt;="&amp;Parametres_Dates!$B$3)</f>
        <v>0</v>
      </c>
      <c r="D318" s="49">
        <f>SUMIFS(Reproting_ERPALIN!AK:AK,Reproting_ERPALIN!B:B,'Analyses produits'!B318,Reproting_ERPALIN!$N:$N,"&gt;"&amp;Parametres_Dates!$B$2,Reproting_ERPALIN!$N:$N,"&lt;="&amp;Parametres_Dates!$B$3)</f>
        <v>0</v>
      </c>
      <c r="E318" s="70" t="str">
        <f t="shared" si="8"/>
        <v>n.a</v>
      </c>
    </row>
    <row r="319" spans="1:5" x14ac:dyDescent="0.25">
      <c r="A319" s="48">
        <f t="shared" si="9"/>
        <v>318</v>
      </c>
      <c r="B319" s="47" t="e">
        <f>INDEX('Classement des produits'!A:A,MATCH('Analyses produits'!A319,'Classement des produits'!C:C,0))</f>
        <v>#N/A</v>
      </c>
      <c r="C319" s="49">
        <f>SUMIFS(Reproting_ERPALIN!S:S,Reproting_ERPALIN!B:B,'Analyses produits'!B319,Reproting_ERPALIN!$N:$N,"&gt;"&amp;Parametres_Dates!$B$2,Reproting_ERPALIN!$N:$N,"&lt;="&amp;Parametres_Dates!$B$3)</f>
        <v>0</v>
      </c>
      <c r="D319" s="49">
        <f>SUMIFS(Reproting_ERPALIN!AK:AK,Reproting_ERPALIN!B:B,'Analyses produits'!B319,Reproting_ERPALIN!$N:$N,"&gt;"&amp;Parametres_Dates!$B$2,Reproting_ERPALIN!$N:$N,"&lt;="&amp;Parametres_Dates!$B$3)</f>
        <v>0</v>
      </c>
      <c r="E319" s="70" t="str">
        <f t="shared" si="8"/>
        <v>n.a</v>
      </c>
    </row>
    <row r="320" spans="1:5" x14ac:dyDescent="0.25">
      <c r="A320" s="48">
        <f t="shared" si="9"/>
        <v>319</v>
      </c>
      <c r="B320" s="47" t="e">
        <f>INDEX('Classement des produits'!A:A,MATCH('Analyses produits'!A320,'Classement des produits'!C:C,0))</f>
        <v>#N/A</v>
      </c>
      <c r="C320" s="49">
        <f>SUMIFS(Reproting_ERPALIN!S:S,Reproting_ERPALIN!B:B,'Analyses produits'!B320,Reproting_ERPALIN!$N:$N,"&gt;"&amp;Parametres_Dates!$B$2,Reproting_ERPALIN!$N:$N,"&lt;="&amp;Parametres_Dates!$B$3)</f>
        <v>0</v>
      </c>
      <c r="D320" s="49">
        <f>SUMIFS(Reproting_ERPALIN!AK:AK,Reproting_ERPALIN!B:B,'Analyses produits'!B320,Reproting_ERPALIN!$N:$N,"&gt;"&amp;Parametres_Dates!$B$2,Reproting_ERPALIN!$N:$N,"&lt;="&amp;Parametres_Dates!$B$3)</f>
        <v>0</v>
      </c>
      <c r="E320" s="70" t="str">
        <f t="shared" si="8"/>
        <v>n.a</v>
      </c>
    </row>
    <row r="321" spans="1:5" x14ac:dyDescent="0.25">
      <c r="A321" s="48">
        <f t="shared" si="9"/>
        <v>320</v>
      </c>
      <c r="B321" s="47" t="e">
        <f>INDEX('Classement des produits'!A:A,MATCH('Analyses produits'!A321,'Classement des produits'!C:C,0))</f>
        <v>#N/A</v>
      </c>
      <c r="C321" s="49">
        <f>SUMIFS(Reproting_ERPALIN!S:S,Reproting_ERPALIN!B:B,'Analyses produits'!B321,Reproting_ERPALIN!$N:$N,"&gt;"&amp;Parametres_Dates!$B$2,Reproting_ERPALIN!$N:$N,"&lt;="&amp;Parametres_Dates!$B$3)</f>
        <v>0</v>
      </c>
      <c r="D321" s="49">
        <f>SUMIFS(Reproting_ERPALIN!AK:AK,Reproting_ERPALIN!B:B,'Analyses produits'!B321,Reproting_ERPALIN!$N:$N,"&gt;"&amp;Parametres_Dates!$B$2,Reproting_ERPALIN!$N:$N,"&lt;="&amp;Parametres_Dates!$B$3)</f>
        <v>0</v>
      </c>
      <c r="E321" s="70" t="str">
        <f t="shared" si="8"/>
        <v>n.a</v>
      </c>
    </row>
    <row r="322" spans="1:5" x14ac:dyDescent="0.25">
      <c r="A322" s="48">
        <f t="shared" si="9"/>
        <v>321</v>
      </c>
      <c r="B322" s="47" t="e">
        <f>INDEX('Classement des produits'!A:A,MATCH('Analyses produits'!A322,'Classement des produits'!C:C,0))</f>
        <v>#N/A</v>
      </c>
      <c r="C322" s="49">
        <f>SUMIFS(Reproting_ERPALIN!S:S,Reproting_ERPALIN!B:B,'Analyses produits'!B322,Reproting_ERPALIN!$N:$N,"&gt;"&amp;Parametres_Dates!$B$2,Reproting_ERPALIN!$N:$N,"&lt;="&amp;Parametres_Dates!$B$3)</f>
        <v>0</v>
      </c>
      <c r="D322" s="49">
        <f>SUMIFS(Reproting_ERPALIN!AK:AK,Reproting_ERPALIN!B:B,'Analyses produits'!B322,Reproting_ERPALIN!$N:$N,"&gt;"&amp;Parametres_Dates!$B$2,Reproting_ERPALIN!$N:$N,"&lt;="&amp;Parametres_Dates!$B$3)</f>
        <v>0</v>
      </c>
      <c r="E322" s="70" t="str">
        <f t="shared" si="8"/>
        <v>n.a</v>
      </c>
    </row>
    <row r="323" spans="1:5" x14ac:dyDescent="0.25">
      <c r="A323" s="48">
        <f t="shared" si="9"/>
        <v>322</v>
      </c>
      <c r="B323" s="47" t="e">
        <f>INDEX('Classement des produits'!A:A,MATCH('Analyses produits'!A323,'Classement des produits'!C:C,0))</f>
        <v>#N/A</v>
      </c>
      <c r="C323" s="49">
        <f>SUMIFS(Reproting_ERPALIN!S:S,Reproting_ERPALIN!B:B,'Analyses produits'!B323,Reproting_ERPALIN!$N:$N,"&gt;"&amp;Parametres_Dates!$B$2,Reproting_ERPALIN!$N:$N,"&lt;="&amp;Parametres_Dates!$B$3)</f>
        <v>0</v>
      </c>
      <c r="D323" s="49">
        <f>SUMIFS(Reproting_ERPALIN!AK:AK,Reproting_ERPALIN!B:B,'Analyses produits'!B323,Reproting_ERPALIN!$N:$N,"&gt;"&amp;Parametres_Dates!$B$2,Reproting_ERPALIN!$N:$N,"&lt;="&amp;Parametres_Dates!$B$3)</f>
        <v>0</v>
      </c>
      <c r="E323" s="70" t="str">
        <f t="shared" ref="E323:E386" si="10">IFERROR(D323/C323,"n.a")</f>
        <v>n.a</v>
      </c>
    </row>
    <row r="324" spans="1:5" x14ac:dyDescent="0.25">
      <c r="A324" s="48">
        <f t="shared" ref="A324:A387" si="11">A323+1</f>
        <v>323</v>
      </c>
      <c r="B324" s="47" t="e">
        <f>INDEX('Classement des produits'!A:A,MATCH('Analyses produits'!A324,'Classement des produits'!C:C,0))</f>
        <v>#N/A</v>
      </c>
      <c r="C324" s="49">
        <f>SUMIFS(Reproting_ERPALIN!S:S,Reproting_ERPALIN!B:B,'Analyses produits'!B324,Reproting_ERPALIN!$N:$N,"&gt;"&amp;Parametres_Dates!$B$2,Reproting_ERPALIN!$N:$N,"&lt;="&amp;Parametres_Dates!$B$3)</f>
        <v>0</v>
      </c>
      <c r="D324" s="49">
        <f>SUMIFS(Reproting_ERPALIN!AK:AK,Reproting_ERPALIN!B:B,'Analyses produits'!B324,Reproting_ERPALIN!$N:$N,"&gt;"&amp;Parametres_Dates!$B$2,Reproting_ERPALIN!$N:$N,"&lt;="&amp;Parametres_Dates!$B$3)</f>
        <v>0</v>
      </c>
      <c r="E324" s="70" t="str">
        <f t="shared" si="10"/>
        <v>n.a</v>
      </c>
    </row>
    <row r="325" spans="1:5" x14ac:dyDescent="0.25">
      <c r="A325" s="48">
        <f t="shared" si="11"/>
        <v>324</v>
      </c>
      <c r="B325" s="47" t="e">
        <f>INDEX('Classement des produits'!A:A,MATCH('Analyses produits'!A325,'Classement des produits'!C:C,0))</f>
        <v>#N/A</v>
      </c>
      <c r="C325" s="49">
        <f>SUMIFS(Reproting_ERPALIN!S:S,Reproting_ERPALIN!B:B,'Analyses produits'!B325,Reproting_ERPALIN!$N:$N,"&gt;"&amp;Parametres_Dates!$B$2,Reproting_ERPALIN!$N:$N,"&lt;="&amp;Parametres_Dates!$B$3)</f>
        <v>0</v>
      </c>
      <c r="D325" s="49">
        <f>SUMIFS(Reproting_ERPALIN!AK:AK,Reproting_ERPALIN!B:B,'Analyses produits'!B325,Reproting_ERPALIN!$N:$N,"&gt;"&amp;Parametres_Dates!$B$2,Reproting_ERPALIN!$N:$N,"&lt;="&amp;Parametres_Dates!$B$3)</f>
        <v>0</v>
      </c>
      <c r="E325" s="70" t="str">
        <f t="shared" si="10"/>
        <v>n.a</v>
      </c>
    </row>
    <row r="326" spans="1:5" x14ac:dyDescent="0.25">
      <c r="A326" s="48">
        <f t="shared" si="11"/>
        <v>325</v>
      </c>
      <c r="B326" s="47" t="e">
        <f>INDEX('Classement des produits'!A:A,MATCH('Analyses produits'!A326,'Classement des produits'!C:C,0))</f>
        <v>#N/A</v>
      </c>
      <c r="C326" s="49">
        <f>SUMIFS(Reproting_ERPALIN!S:S,Reproting_ERPALIN!B:B,'Analyses produits'!B326,Reproting_ERPALIN!$N:$N,"&gt;"&amp;Parametres_Dates!$B$2,Reproting_ERPALIN!$N:$N,"&lt;="&amp;Parametres_Dates!$B$3)</f>
        <v>0</v>
      </c>
      <c r="D326" s="49">
        <f>SUMIFS(Reproting_ERPALIN!AK:AK,Reproting_ERPALIN!B:B,'Analyses produits'!B326,Reproting_ERPALIN!$N:$N,"&gt;"&amp;Parametres_Dates!$B$2,Reproting_ERPALIN!$N:$N,"&lt;="&amp;Parametres_Dates!$B$3)</f>
        <v>0</v>
      </c>
      <c r="E326" s="70" t="str">
        <f t="shared" si="10"/>
        <v>n.a</v>
      </c>
    </row>
    <row r="327" spans="1:5" x14ac:dyDescent="0.25">
      <c r="A327" s="48">
        <f t="shared" si="11"/>
        <v>326</v>
      </c>
      <c r="B327" s="47" t="e">
        <f>INDEX('Classement des produits'!A:A,MATCH('Analyses produits'!A327,'Classement des produits'!C:C,0))</f>
        <v>#N/A</v>
      </c>
      <c r="C327" s="49">
        <f>SUMIFS(Reproting_ERPALIN!S:S,Reproting_ERPALIN!B:B,'Analyses produits'!B327,Reproting_ERPALIN!$N:$N,"&gt;"&amp;Parametres_Dates!$B$2,Reproting_ERPALIN!$N:$N,"&lt;="&amp;Parametres_Dates!$B$3)</f>
        <v>0</v>
      </c>
      <c r="D327" s="49">
        <f>SUMIFS(Reproting_ERPALIN!AK:AK,Reproting_ERPALIN!B:B,'Analyses produits'!B327,Reproting_ERPALIN!$N:$N,"&gt;"&amp;Parametres_Dates!$B$2,Reproting_ERPALIN!$N:$N,"&lt;="&amp;Parametres_Dates!$B$3)</f>
        <v>0</v>
      </c>
      <c r="E327" s="70" t="str">
        <f t="shared" si="10"/>
        <v>n.a</v>
      </c>
    </row>
    <row r="328" spans="1:5" x14ac:dyDescent="0.25">
      <c r="A328" s="48">
        <f t="shared" si="11"/>
        <v>327</v>
      </c>
      <c r="B328" s="47" t="e">
        <f>INDEX('Classement des produits'!A:A,MATCH('Analyses produits'!A328,'Classement des produits'!C:C,0))</f>
        <v>#N/A</v>
      </c>
      <c r="C328" s="49">
        <f>SUMIFS(Reproting_ERPALIN!S:S,Reproting_ERPALIN!B:B,'Analyses produits'!B328,Reproting_ERPALIN!$N:$N,"&gt;"&amp;Parametres_Dates!$B$2,Reproting_ERPALIN!$N:$N,"&lt;="&amp;Parametres_Dates!$B$3)</f>
        <v>0</v>
      </c>
      <c r="D328" s="49">
        <f>SUMIFS(Reproting_ERPALIN!AK:AK,Reproting_ERPALIN!B:B,'Analyses produits'!B328,Reproting_ERPALIN!$N:$N,"&gt;"&amp;Parametres_Dates!$B$2,Reproting_ERPALIN!$N:$N,"&lt;="&amp;Parametres_Dates!$B$3)</f>
        <v>0</v>
      </c>
      <c r="E328" s="70" t="str">
        <f t="shared" si="10"/>
        <v>n.a</v>
      </c>
    </row>
    <row r="329" spans="1:5" x14ac:dyDescent="0.25">
      <c r="A329" s="48">
        <f t="shared" si="11"/>
        <v>328</v>
      </c>
      <c r="B329" s="47" t="e">
        <f>INDEX('Classement des produits'!A:A,MATCH('Analyses produits'!A329,'Classement des produits'!C:C,0))</f>
        <v>#N/A</v>
      </c>
      <c r="C329" s="49">
        <f>SUMIFS(Reproting_ERPALIN!S:S,Reproting_ERPALIN!B:B,'Analyses produits'!B329,Reproting_ERPALIN!$N:$N,"&gt;"&amp;Parametres_Dates!$B$2,Reproting_ERPALIN!$N:$N,"&lt;="&amp;Parametres_Dates!$B$3)</f>
        <v>0</v>
      </c>
      <c r="D329" s="49">
        <f>SUMIFS(Reproting_ERPALIN!AK:AK,Reproting_ERPALIN!B:B,'Analyses produits'!B329,Reproting_ERPALIN!$N:$N,"&gt;"&amp;Parametres_Dates!$B$2,Reproting_ERPALIN!$N:$N,"&lt;="&amp;Parametres_Dates!$B$3)</f>
        <v>0</v>
      </c>
      <c r="E329" s="70" t="str">
        <f t="shared" si="10"/>
        <v>n.a</v>
      </c>
    </row>
    <row r="330" spans="1:5" x14ac:dyDescent="0.25">
      <c r="A330" s="48">
        <f t="shared" si="11"/>
        <v>329</v>
      </c>
      <c r="B330" s="47" t="e">
        <f>INDEX('Classement des produits'!A:A,MATCH('Analyses produits'!A330,'Classement des produits'!C:C,0))</f>
        <v>#N/A</v>
      </c>
      <c r="C330" s="49">
        <f>SUMIFS(Reproting_ERPALIN!S:S,Reproting_ERPALIN!B:B,'Analyses produits'!B330,Reproting_ERPALIN!$N:$N,"&gt;"&amp;Parametres_Dates!$B$2,Reproting_ERPALIN!$N:$N,"&lt;="&amp;Parametres_Dates!$B$3)</f>
        <v>0</v>
      </c>
      <c r="D330" s="49">
        <f>SUMIFS(Reproting_ERPALIN!AK:AK,Reproting_ERPALIN!B:B,'Analyses produits'!B330,Reproting_ERPALIN!$N:$N,"&gt;"&amp;Parametres_Dates!$B$2,Reproting_ERPALIN!$N:$N,"&lt;="&amp;Parametres_Dates!$B$3)</f>
        <v>0</v>
      </c>
      <c r="E330" s="70" t="str">
        <f t="shared" si="10"/>
        <v>n.a</v>
      </c>
    </row>
    <row r="331" spans="1:5" x14ac:dyDescent="0.25">
      <c r="A331" s="48">
        <f t="shared" si="11"/>
        <v>330</v>
      </c>
      <c r="B331" s="47" t="e">
        <f>INDEX('Classement des produits'!A:A,MATCH('Analyses produits'!A331,'Classement des produits'!C:C,0))</f>
        <v>#N/A</v>
      </c>
      <c r="C331" s="49">
        <f>SUMIFS(Reproting_ERPALIN!S:S,Reproting_ERPALIN!B:B,'Analyses produits'!B331,Reproting_ERPALIN!$N:$N,"&gt;"&amp;Parametres_Dates!$B$2,Reproting_ERPALIN!$N:$N,"&lt;="&amp;Parametres_Dates!$B$3)</f>
        <v>0</v>
      </c>
      <c r="D331" s="49">
        <f>SUMIFS(Reproting_ERPALIN!AK:AK,Reproting_ERPALIN!B:B,'Analyses produits'!B331,Reproting_ERPALIN!$N:$N,"&gt;"&amp;Parametres_Dates!$B$2,Reproting_ERPALIN!$N:$N,"&lt;="&amp;Parametres_Dates!$B$3)</f>
        <v>0</v>
      </c>
      <c r="E331" s="70" t="str">
        <f t="shared" si="10"/>
        <v>n.a</v>
      </c>
    </row>
    <row r="332" spans="1:5" x14ac:dyDescent="0.25">
      <c r="A332" s="48">
        <f t="shared" si="11"/>
        <v>331</v>
      </c>
      <c r="B332" s="47" t="e">
        <f>INDEX('Classement des produits'!A:A,MATCH('Analyses produits'!A332,'Classement des produits'!C:C,0))</f>
        <v>#N/A</v>
      </c>
      <c r="C332" s="49">
        <f>SUMIFS(Reproting_ERPALIN!S:S,Reproting_ERPALIN!B:B,'Analyses produits'!B332,Reproting_ERPALIN!$N:$N,"&gt;"&amp;Parametres_Dates!$B$2,Reproting_ERPALIN!$N:$N,"&lt;="&amp;Parametres_Dates!$B$3)</f>
        <v>0</v>
      </c>
      <c r="D332" s="49">
        <f>SUMIFS(Reproting_ERPALIN!AK:AK,Reproting_ERPALIN!B:B,'Analyses produits'!B332,Reproting_ERPALIN!$N:$N,"&gt;"&amp;Parametres_Dates!$B$2,Reproting_ERPALIN!$N:$N,"&lt;="&amp;Parametres_Dates!$B$3)</f>
        <v>0</v>
      </c>
      <c r="E332" s="70" t="str">
        <f t="shared" si="10"/>
        <v>n.a</v>
      </c>
    </row>
    <row r="333" spans="1:5" x14ac:dyDescent="0.25">
      <c r="A333" s="48">
        <f t="shared" si="11"/>
        <v>332</v>
      </c>
      <c r="B333" s="47" t="e">
        <f>INDEX('Classement des produits'!A:A,MATCH('Analyses produits'!A333,'Classement des produits'!C:C,0))</f>
        <v>#N/A</v>
      </c>
      <c r="C333" s="49">
        <f>SUMIFS(Reproting_ERPALIN!S:S,Reproting_ERPALIN!B:B,'Analyses produits'!B333,Reproting_ERPALIN!$N:$N,"&gt;"&amp;Parametres_Dates!$B$2,Reproting_ERPALIN!$N:$N,"&lt;="&amp;Parametres_Dates!$B$3)</f>
        <v>0</v>
      </c>
      <c r="D333" s="49">
        <f>SUMIFS(Reproting_ERPALIN!AK:AK,Reproting_ERPALIN!B:B,'Analyses produits'!B333,Reproting_ERPALIN!$N:$N,"&gt;"&amp;Parametres_Dates!$B$2,Reproting_ERPALIN!$N:$N,"&lt;="&amp;Parametres_Dates!$B$3)</f>
        <v>0</v>
      </c>
      <c r="E333" s="70" t="str">
        <f t="shared" si="10"/>
        <v>n.a</v>
      </c>
    </row>
    <row r="334" spans="1:5" x14ac:dyDescent="0.25">
      <c r="A334" s="48">
        <f t="shared" si="11"/>
        <v>333</v>
      </c>
      <c r="B334" s="47" t="e">
        <f>INDEX('Classement des produits'!A:A,MATCH('Analyses produits'!A334,'Classement des produits'!C:C,0))</f>
        <v>#N/A</v>
      </c>
      <c r="C334" s="49">
        <f>SUMIFS(Reproting_ERPALIN!S:S,Reproting_ERPALIN!B:B,'Analyses produits'!B334,Reproting_ERPALIN!$N:$N,"&gt;"&amp;Parametres_Dates!$B$2,Reproting_ERPALIN!$N:$N,"&lt;="&amp;Parametres_Dates!$B$3)</f>
        <v>0</v>
      </c>
      <c r="D334" s="49">
        <f>SUMIFS(Reproting_ERPALIN!AK:AK,Reproting_ERPALIN!B:B,'Analyses produits'!B334,Reproting_ERPALIN!$N:$N,"&gt;"&amp;Parametres_Dates!$B$2,Reproting_ERPALIN!$N:$N,"&lt;="&amp;Parametres_Dates!$B$3)</f>
        <v>0</v>
      </c>
      <c r="E334" s="70" t="str">
        <f t="shared" si="10"/>
        <v>n.a</v>
      </c>
    </row>
    <row r="335" spans="1:5" x14ac:dyDescent="0.25">
      <c r="A335" s="48">
        <f t="shared" si="11"/>
        <v>334</v>
      </c>
      <c r="B335" s="47" t="e">
        <f>INDEX('Classement des produits'!A:A,MATCH('Analyses produits'!A335,'Classement des produits'!C:C,0))</f>
        <v>#N/A</v>
      </c>
      <c r="C335" s="49">
        <f>SUMIFS(Reproting_ERPALIN!S:S,Reproting_ERPALIN!B:B,'Analyses produits'!B335,Reproting_ERPALIN!$N:$N,"&gt;"&amp;Parametres_Dates!$B$2,Reproting_ERPALIN!$N:$N,"&lt;="&amp;Parametres_Dates!$B$3)</f>
        <v>0</v>
      </c>
      <c r="D335" s="49">
        <f>SUMIFS(Reproting_ERPALIN!AK:AK,Reproting_ERPALIN!B:B,'Analyses produits'!B335,Reproting_ERPALIN!$N:$N,"&gt;"&amp;Parametres_Dates!$B$2,Reproting_ERPALIN!$N:$N,"&lt;="&amp;Parametres_Dates!$B$3)</f>
        <v>0</v>
      </c>
      <c r="E335" s="70" t="str">
        <f t="shared" si="10"/>
        <v>n.a</v>
      </c>
    </row>
    <row r="336" spans="1:5" x14ac:dyDescent="0.25">
      <c r="A336" s="48">
        <f t="shared" si="11"/>
        <v>335</v>
      </c>
      <c r="B336" s="47" t="e">
        <f>INDEX('Classement des produits'!A:A,MATCH('Analyses produits'!A336,'Classement des produits'!C:C,0))</f>
        <v>#N/A</v>
      </c>
      <c r="C336" s="49">
        <f>SUMIFS(Reproting_ERPALIN!S:S,Reproting_ERPALIN!B:B,'Analyses produits'!B336,Reproting_ERPALIN!$N:$N,"&gt;"&amp;Parametres_Dates!$B$2,Reproting_ERPALIN!$N:$N,"&lt;="&amp;Parametres_Dates!$B$3)</f>
        <v>0</v>
      </c>
      <c r="D336" s="49">
        <f>SUMIFS(Reproting_ERPALIN!AK:AK,Reproting_ERPALIN!B:B,'Analyses produits'!B336,Reproting_ERPALIN!$N:$N,"&gt;"&amp;Parametres_Dates!$B$2,Reproting_ERPALIN!$N:$N,"&lt;="&amp;Parametres_Dates!$B$3)</f>
        <v>0</v>
      </c>
      <c r="E336" s="70" t="str">
        <f t="shared" si="10"/>
        <v>n.a</v>
      </c>
    </row>
    <row r="337" spans="1:5" x14ac:dyDescent="0.25">
      <c r="A337" s="48">
        <f t="shared" si="11"/>
        <v>336</v>
      </c>
      <c r="B337" s="47" t="e">
        <f>INDEX('Classement des produits'!A:A,MATCH('Analyses produits'!A337,'Classement des produits'!C:C,0))</f>
        <v>#N/A</v>
      </c>
      <c r="C337" s="49">
        <f>SUMIFS(Reproting_ERPALIN!S:S,Reproting_ERPALIN!B:B,'Analyses produits'!B337,Reproting_ERPALIN!$N:$N,"&gt;"&amp;Parametres_Dates!$B$2,Reproting_ERPALIN!$N:$N,"&lt;="&amp;Parametres_Dates!$B$3)</f>
        <v>0</v>
      </c>
      <c r="D337" s="49">
        <f>SUMIFS(Reproting_ERPALIN!AK:AK,Reproting_ERPALIN!B:B,'Analyses produits'!B337,Reproting_ERPALIN!$N:$N,"&gt;"&amp;Parametres_Dates!$B$2,Reproting_ERPALIN!$N:$N,"&lt;="&amp;Parametres_Dates!$B$3)</f>
        <v>0</v>
      </c>
      <c r="E337" s="70" t="str">
        <f t="shared" si="10"/>
        <v>n.a</v>
      </c>
    </row>
    <row r="338" spans="1:5" x14ac:dyDescent="0.25">
      <c r="A338" s="48">
        <f t="shared" si="11"/>
        <v>337</v>
      </c>
      <c r="B338" s="47" t="e">
        <f>INDEX('Classement des produits'!A:A,MATCH('Analyses produits'!A338,'Classement des produits'!C:C,0))</f>
        <v>#N/A</v>
      </c>
      <c r="C338" s="49">
        <f>SUMIFS(Reproting_ERPALIN!S:S,Reproting_ERPALIN!B:B,'Analyses produits'!B338,Reproting_ERPALIN!$N:$N,"&gt;"&amp;Parametres_Dates!$B$2,Reproting_ERPALIN!$N:$N,"&lt;="&amp;Parametres_Dates!$B$3)</f>
        <v>0</v>
      </c>
      <c r="D338" s="49">
        <f>SUMIFS(Reproting_ERPALIN!AK:AK,Reproting_ERPALIN!B:B,'Analyses produits'!B338,Reproting_ERPALIN!$N:$N,"&gt;"&amp;Parametres_Dates!$B$2,Reproting_ERPALIN!$N:$N,"&lt;="&amp;Parametres_Dates!$B$3)</f>
        <v>0</v>
      </c>
      <c r="E338" s="70" t="str">
        <f t="shared" si="10"/>
        <v>n.a</v>
      </c>
    </row>
    <row r="339" spans="1:5" x14ac:dyDescent="0.25">
      <c r="A339" s="48">
        <f t="shared" si="11"/>
        <v>338</v>
      </c>
      <c r="B339" s="47" t="e">
        <f>INDEX('Classement des produits'!A:A,MATCH('Analyses produits'!A339,'Classement des produits'!C:C,0))</f>
        <v>#N/A</v>
      </c>
      <c r="C339" s="49">
        <f>SUMIFS(Reproting_ERPALIN!S:S,Reproting_ERPALIN!B:B,'Analyses produits'!B339,Reproting_ERPALIN!$N:$N,"&gt;"&amp;Parametres_Dates!$B$2,Reproting_ERPALIN!$N:$N,"&lt;="&amp;Parametres_Dates!$B$3)</f>
        <v>0</v>
      </c>
      <c r="D339" s="49">
        <f>SUMIFS(Reproting_ERPALIN!AK:AK,Reproting_ERPALIN!B:B,'Analyses produits'!B339,Reproting_ERPALIN!$N:$N,"&gt;"&amp;Parametres_Dates!$B$2,Reproting_ERPALIN!$N:$N,"&lt;="&amp;Parametres_Dates!$B$3)</f>
        <v>0</v>
      </c>
      <c r="E339" s="70" t="str">
        <f t="shared" si="10"/>
        <v>n.a</v>
      </c>
    </row>
    <row r="340" spans="1:5" x14ac:dyDescent="0.25">
      <c r="A340" s="48">
        <f t="shared" si="11"/>
        <v>339</v>
      </c>
      <c r="B340" s="47" t="e">
        <f>INDEX('Classement des produits'!A:A,MATCH('Analyses produits'!A340,'Classement des produits'!C:C,0))</f>
        <v>#N/A</v>
      </c>
      <c r="C340" s="49">
        <f>SUMIFS(Reproting_ERPALIN!S:S,Reproting_ERPALIN!B:B,'Analyses produits'!B340,Reproting_ERPALIN!$N:$N,"&gt;"&amp;Parametres_Dates!$B$2,Reproting_ERPALIN!$N:$N,"&lt;="&amp;Parametres_Dates!$B$3)</f>
        <v>0</v>
      </c>
      <c r="D340" s="49">
        <f>SUMIFS(Reproting_ERPALIN!AK:AK,Reproting_ERPALIN!B:B,'Analyses produits'!B340,Reproting_ERPALIN!$N:$N,"&gt;"&amp;Parametres_Dates!$B$2,Reproting_ERPALIN!$N:$N,"&lt;="&amp;Parametres_Dates!$B$3)</f>
        <v>0</v>
      </c>
      <c r="E340" s="70" t="str">
        <f t="shared" si="10"/>
        <v>n.a</v>
      </c>
    </row>
    <row r="341" spans="1:5" x14ac:dyDescent="0.25">
      <c r="A341" s="48">
        <f t="shared" si="11"/>
        <v>340</v>
      </c>
      <c r="B341" s="47" t="e">
        <f>INDEX('Classement des produits'!A:A,MATCH('Analyses produits'!A341,'Classement des produits'!C:C,0))</f>
        <v>#N/A</v>
      </c>
      <c r="C341" s="49">
        <f>SUMIFS(Reproting_ERPALIN!S:S,Reproting_ERPALIN!B:B,'Analyses produits'!B341,Reproting_ERPALIN!$N:$N,"&gt;"&amp;Parametres_Dates!$B$2,Reproting_ERPALIN!$N:$N,"&lt;="&amp;Parametres_Dates!$B$3)</f>
        <v>0</v>
      </c>
      <c r="D341" s="49">
        <f>SUMIFS(Reproting_ERPALIN!AK:AK,Reproting_ERPALIN!B:B,'Analyses produits'!B341,Reproting_ERPALIN!$N:$N,"&gt;"&amp;Parametres_Dates!$B$2,Reproting_ERPALIN!$N:$N,"&lt;="&amp;Parametres_Dates!$B$3)</f>
        <v>0</v>
      </c>
      <c r="E341" s="70" t="str">
        <f t="shared" si="10"/>
        <v>n.a</v>
      </c>
    </row>
    <row r="342" spans="1:5" x14ac:dyDescent="0.25">
      <c r="A342" s="48">
        <f t="shared" si="11"/>
        <v>341</v>
      </c>
      <c r="B342" s="47" t="e">
        <f>INDEX('Classement des produits'!A:A,MATCH('Analyses produits'!A342,'Classement des produits'!C:C,0))</f>
        <v>#N/A</v>
      </c>
      <c r="C342" s="49">
        <f>SUMIFS(Reproting_ERPALIN!S:S,Reproting_ERPALIN!B:B,'Analyses produits'!B342,Reproting_ERPALIN!$N:$N,"&gt;"&amp;Parametres_Dates!$B$2,Reproting_ERPALIN!$N:$N,"&lt;="&amp;Parametres_Dates!$B$3)</f>
        <v>0</v>
      </c>
      <c r="D342" s="49">
        <f>SUMIFS(Reproting_ERPALIN!AK:AK,Reproting_ERPALIN!B:B,'Analyses produits'!B342,Reproting_ERPALIN!$N:$N,"&gt;"&amp;Parametres_Dates!$B$2,Reproting_ERPALIN!$N:$N,"&lt;="&amp;Parametres_Dates!$B$3)</f>
        <v>0</v>
      </c>
      <c r="E342" s="70" t="str">
        <f t="shared" si="10"/>
        <v>n.a</v>
      </c>
    </row>
    <row r="343" spans="1:5" x14ac:dyDescent="0.25">
      <c r="A343" s="48">
        <f t="shared" si="11"/>
        <v>342</v>
      </c>
      <c r="B343" s="47" t="e">
        <f>INDEX('Classement des produits'!A:A,MATCH('Analyses produits'!A343,'Classement des produits'!C:C,0))</f>
        <v>#N/A</v>
      </c>
      <c r="C343" s="49">
        <f>SUMIFS(Reproting_ERPALIN!S:S,Reproting_ERPALIN!B:B,'Analyses produits'!B343,Reproting_ERPALIN!$N:$N,"&gt;"&amp;Parametres_Dates!$B$2,Reproting_ERPALIN!$N:$N,"&lt;="&amp;Parametres_Dates!$B$3)</f>
        <v>0</v>
      </c>
      <c r="D343" s="49">
        <f>SUMIFS(Reproting_ERPALIN!AK:AK,Reproting_ERPALIN!B:B,'Analyses produits'!B343,Reproting_ERPALIN!$N:$N,"&gt;"&amp;Parametres_Dates!$B$2,Reproting_ERPALIN!$N:$N,"&lt;="&amp;Parametres_Dates!$B$3)</f>
        <v>0</v>
      </c>
      <c r="E343" s="70" t="str">
        <f t="shared" si="10"/>
        <v>n.a</v>
      </c>
    </row>
    <row r="344" spans="1:5" x14ac:dyDescent="0.25">
      <c r="A344" s="48">
        <f t="shared" si="11"/>
        <v>343</v>
      </c>
      <c r="B344" s="47" t="e">
        <f>INDEX('Classement des produits'!A:A,MATCH('Analyses produits'!A344,'Classement des produits'!C:C,0))</f>
        <v>#N/A</v>
      </c>
      <c r="C344" s="49">
        <f>SUMIFS(Reproting_ERPALIN!S:S,Reproting_ERPALIN!B:B,'Analyses produits'!B344,Reproting_ERPALIN!$N:$N,"&gt;"&amp;Parametres_Dates!$B$2,Reproting_ERPALIN!$N:$N,"&lt;="&amp;Parametres_Dates!$B$3)</f>
        <v>0</v>
      </c>
      <c r="D344" s="49">
        <f>SUMIFS(Reproting_ERPALIN!AK:AK,Reproting_ERPALIN!B:B,'Analyses produits'!B344,Reproting_ERPALIN!$N:$N,"&gt;"&amp;Parametres_Dates!$B$2,Reproting_ERPALIN!$N:$N,"&lt;="&amp;Parametres_Dates!$B$3)</f>
        <v>0</v>
      </c>
      <c r="E344" s="70" t="str">
        <f t="shared" si="10"/>
        <v>n.a</v>
      </c>
    </row>
    <row r="345" spans="1:5" x14ac:dyDescent="0.25">
      <c r="A345" s="48">
        <f t="shared" si="11"/>
        <v>344</v>
      </c>
      <c r="B345" s="47" t="e">
        <f>INDEX('Classement des produits'!A:A,MATCH('Analyses produits'!A345,'Classement des produits'!C:C,0))</f>
        <v>#N/A</v>
      </c>
      <c r="C345" s="49">
        <f>SUMIFS(Reproting_ERPALIN!S:S,Reproting_ERPALIN!B:B,'Analyses produits'!B345,Reproting_ERPALIN!$N:$N,"&gt;"&amp;Parametres_Dates!$B$2,Reproting_ERPALIN!$N:$N,"&lt;="&amp;Parametres_Dates!$B$3)</f>
        <v>0</v>
      </c>
      <c r="D345" s="49">
        <f>SUMIFS(Reproting_ERPALIN!AK:AK,Reproting_ERPALIN!B:B,'Analyses produits'!B345,Reproting_ERPALIN!$N:$N,"&gt;"&amp;Parametres_Dates!$B$2,Reproting_ERPALIN!$N:$N,"&lt;="&amp;Parametres_Dates!$B$3)</f>
        <v>0</v>
      </c>
      <c r="E345" s="70" t="str">
        <f t="shared" si="10"/>
        <v>n.a</v>
      </c>
    </row>
    <row r="346" spans="1:5" x14ac:dyDescent="0.25">
      <c r="A346" s="48">
        <f t="shared" si="11"/>
        <v>345</v>
      </c>
      <c r="B346" s="47" t="e">
        <f>INDEX('Classement des produits'!A:A,MATCH('Analyses produits'!A346,'Classement des produits'!C:C,0))</f>
        <v>#N/A</v>
      </c>
      <c r="C346" s="49">
        <f>SUMIFS(Reproting_ERPALIN!S:S,Reproting_ERPALIN!B:B,'Analyses produits'!B346,Reproting_ERPALIN!$N:$N,"&gt;"&amp;Parametres_Dates!$B$2,Reproting_ERPALIN!$N:$N,"&lt;="&amp;Parametres_Dates!$B$3)</f>
        <v>0</v>
      </c>
      <c r="D346" s="49">
        <f>SUMIFS(Reproting_ERPALIN!AK:AK,Reproting_ERPALIN!B:B,'Analyses produits'!B346,Reproting_ERPALIN!$N:$N,"&gt;"&amp;Parametres_Dates!$B$2,Reproting_ERPALIN!$N:$N,"&lt;="&amp;Parametres_Dates!$B$3)</f>
        <v>0</v>
      </c>
      <c r="E346" s="70" t="str">
        <f t="shared" si="10"/>
        <v>n.a</v>
      </c>
    </row>
    <row r="347" spans="1:5" x14ac:dyDescent="0.25">
      <c r="A347" s="48">
        <f t="shared" si="11"/>
        <v>346</v>
      </c>
      <c r="B347" s="47" t="e">
        <f>INDEX('Classement des produits'!A:A,MATCH('Analyses produits'!A347,'Classement des produits'!C:C,0))</f>
        <v>#N/A</v>
      </c>
      <c r="C347" s="49">
        <f>SUMIFS(Reproting_ERPALIN!S:S,Reproting_ERPALIN!B:B,'Analyses produits'!B347,Reproting_ERPALIN!$N:$N,"&gt;"&amp;Parametres_Dates!$B$2,Reproting_ERPALIN!$N:$N,"&lt;="&amp;Parametres_Dates!$B$3)</f>
        <v>0</v>
      </c>
      <c r="D347" s="49">
        <f>SUMIFS(Reproting_ERPALIN!AK:AK,Reproting_ERPALIN!B:B,'Analyses produits'!B347,Reproting_ERPALIN!$N:$N,"&gt;"&amp;Parametres_Dates!$B$2,Reproting_ERPALIN!$N:$N,"&lt;="&amp;Parametres_Dates!$B$3)</f>
        <v>0</v>
      </c>
      <c r="E347" s="70" t="str">
        <f t="shared" si="10"/>
        <v>n.a</v>
      </c>
    </row>
    <row r="348" spans="1:5" x14ac:dyDescent="0.25">
      <c r="A348" s="48">
        <f t="shared" si="11"/>
        <v>347</v>
      </c>
      <c r="B348" s="47" t="e">
        <f>INDEX('Classement des produits'!A:A,MATCH('Analyses produits'!A348,'Classement des produits'!C:C,0))</f>
        <v>#N/A</v>
      </c>
      <c r="C348" s="49">
        <f>SUMIFS(Reproting_ERPALIN!S:S,Reproting_ERPALIN!B:B,'Analyses produits'!B348,Reproting_ERPALIN!$N:$N,"&gt;"&amp;Parametres_Dates!$B$2,Reproting_ERPALIN!$N:$N,"&lt;="&amp;Parametres_Dates!$B$3)</f>
        <v>0</v>
      </c>
      <c r="D348" s="49">
        <f>SUMIFS(Reproting_ERPALIN!AK:AK,Reproting_ERPALIN!B:B,'Analyses produits'!B348,Reproting_ERPALIN!$N:$N,"&gt;"&amp;Parametres_Dates!$B$2,Reproting_ERPALIN!$N:$N,"&lt;="&amp;Parametres_Dates!$B$3)</f>
        <v>0</v>
      </c>
      <c r="E348" s="70" t="str">
        <f t="shared" si="10"/>
        <v>n.a</v>
      </c>
    </row>
    <row r="349" spans="1:5" x14ac:dyDescent="0.25">
      <c r="A349" s="48">
        <f t="shared" si="11"/>
        <v>348</v>
      </c>
      <c r="B349" s="47" t="e">
        <f>INDEX('Classement des produits'!A:A,MATCH('Analyses produits'!A349,'Classement des produits'!C:C,0))</f>
        <v>#N/A</v>
      </c>
      <c r="C349" s="49">
        <f>SUMIFS(Reproting_ERPALIN!S:S,Reproting_ERPALIN!B:B,'Analyses produits'!B349,Reproting_ERPALIN!$N:$N,"&gt;"&amp;Parametres_Dates!$B$2,Reproting_ERPALIN!$N:$N,"&lt;="&amp;Parametres_Dates!$B$3)</f>
        <v>0</v>
      </c>
      <c r="D349" s="49">
        <f>SUMIFS(Reproting_ERPALIN!AK:AK,Reproting_ERPALIN!B:B,'Analyses produits'!B349,Reproting_ERPALIN!$N:$N,"&gt;"&amp;Parametres_Dates!$B$2,Reproting_ERPALIN!$N:$N,"&lt;="&amp;Parametres_Dates!$B$3)</f>
        <v>0</v>
      </c>
      <c r="E349" s="70" t="str">
        <f t="shared" si="10"/>
        <v>n.a</v>
      </c>
    </row>
    <row r="350" spans="1:5" x14ac:dyDescent="0.25">
      <c r="A350" s="48">
        <f t="shared" si="11"/>
        <v>349</v>
      </c>
      <c r="B350" s="47" t="e">
        <f>INDEX('Classement des produits'!A:A,MATCH('Analyses produits'!A350,'Classement des produits'!C:C,0))</f>
        <v>#N/A</v>
      </c>
      <c r="C350" s="49">
        <f>SUMIFS(Reproting_ERPALIN!S:S,Reproting_ERPALIN!B:B,'Analyses produits'!B350,Reproting_ERPALIN!$N:$N,"&gt;"&amp;Parametres_Dates!$B$2,Reproting_ERPALIN!$N:$N,"&lt;="&amp;Parametres_Dates!$B$3)</f>
        <v>0</v>
      </c>
      <c r="D350" s="49">
        <f>SUMIFS(Reproting_ERPALIN!AK:AK,Reproting_ERPALIN!B:B,'Analyses produits'!B350,Reproting_ERPALIN!$N:$N,"&gt;"&amp;Parametres_Dates!$B$2,Reproting_ERPALIN!$N:$N,"&lt;="&amp;Parametres_Dates!$B$3)</f>
        <v>0</v>
      </c>
      <c r="E350" s="70" t="str">
        <f t="shared" si="10"/>
        <v>n.a</v>
      </c>
    </row>
    <row r="351" spans="1:5" x14ac:dyDescent="0.25">
      <c r="A351" s="48">
        <f t="shared" si="11"/>
        <v>350</v>
      </c>
      <c r="B351" s="47" t="e">
        <f>INDEX('Classement des produits'!A:A,MATCH('Analyses produits'!A351,'Classement des produits'!C:C,0))</f>
        <v>#N/A</v>
      </c>
      <c r="C351" s="49">
        <f>SUMIFS(Reproting_ERPALIN!S:S,Reproting_ERPALIN!B:B,'Analyses produits'!B351,Reproting_ERPALIN!$N:$N,"&gt;"&amp;Parametres_Dates!$B$2,Reproting_ERPALIN!$N:$N,"&lt;="&amp;Parametres_Dates!$B$3)</f>
        <v>0</v>
      </c>
      <c r="D351" s="49">
        <f>SUMIFS(Reproting_ERPALIN!AK:AK,Reproting_ERPALIN!B:B,'Analyses produits'!B351,Reproting_ERPALIN!$N:$N,"&gt;"&amp;Parametres_Dates!$B$2,Reproting_ERPALIN!$N:$N,"&lt;="&amp;Parametres_Dates!$B$3)</f>
        <v>0</v>
      </c>
      <c r="E351" s="70" t="str">
        <f t="shared" si="10"/>
        <v>n.a</v>
      </c>
    </row>
    <row r="352" spans="1:5" x14ac:dyDescent="0.25">
      <c r="A352" s="48">
        <f t="shared" si="11"/>
        <v>351</v>
      </c>
      <c r="B352" s="47" t="e">
        <f>INDEX('Classement des produits'!A:A,MATCH('Analyses produits'!A352,'Classement des produits'!C:C,0))</f>
        <v>#N/A</v>
      </c>
      <c r="C352" s="49">
        <f>SUMIFS(Reproting_ERPALIN!S:S,Reproting_ERPALIN!B:B,'Analyses produits'!B352,Reproting_ERPALIN!$N:$N,"&gt;"&amp;Parametres_Dates!$B$2,Reproting_ERPALIN!$N:$N,"&lt;="&amp;Parametres_Dates!$B$3)</f>
        <v>0</v>
      </c>
      <c r="D352" s="49">
        <f>SUMIFS(Reproting_ERPALIN!AK:AK,Reproting_ERPALIN!B:B,'Analyses produits'!B352,Reproting_ERPALIN!$N:$N,"&gt;"&amp;Parametres_Dates!$B$2,Reproting_ERPALIN!$N:$N,"&lt;="&amp;Parametres_Dates!$B$3)</f>
        <v>0</v>
      </c>
      <c r="E352" s="70" t="str">
        <f t="shared" si="10"/>
        <v>n.a</v>
      </c>
    </row>
    <row r="353" spans="1:5" x14ac:dyDescent="0.25">
      <c r="A353" s="48">
        <f t="shared" si="11"/>
        <v>352</v>
      </c>
      <c r="B353" s="47" t="e">
        <f>INDEX('Classement des produits'!A:A,MATCH('Analyses produits'!A353,'Classement des produits'!C:C,0))</f>
        <v>#N/A</v>
      </c>
      <c r="C353" s="49">
        <f>SUMIFS(Reproting_ERPALIN!S:S,Reproting_ERPALIN!B:B,'Analyses produits'!B353,Reproting_ERPALIN!$N:$N,"&gt;"&amp;Parametres_Dates!$B$2,Reproting_ERPALIN!$N:$N,"&lt;="&amp;Parametres_Dates!$B$3)</f>
        <v>0</v>
      </c>
      <c r="D353" s="49">
        <f>SUMIFS(Reproting_ERPALIN!AK:AK,Reproting_ERPALIN!B:B,'Analyses produits'!B353,Reproting_ERPALIN!$N:$N,"&gt;"&amp;Parametres_Dates!$B$2,Reproting_ERPALIN!$N:$N,"&lt;="&amp;Parametres_Dates!$B$3)</f>
        <v>0</v>
      </c>
      <c r="E353" s="70" t="str">
        <f t="shared" si="10"/>
        <v>n.a</v>
      </c>
    </row>
    <row r="354" spans="1:5" x14ac:dyDescent="0.25">
      <c r="A354" s="48">
        <f t="shared" si="11"/>
        <v>353</v>
      </c>
      <c r="B354" s="47" t="e">
        <f>INDEX('Classement des produits'!A:A,MATCH('Analyses produits'!A354,'Classement des produits'!C:C,0))</f>
        <v>#N/A</v>
      </c>
      <c r="C354" s="49">
        <f>SUMIFS(Reproting_ERPALIN!S:S,Reproting_ERPALIN!B:B,'Analyses produits'!B354,Reproting_ERPALIN!$N:$N,"&gt;"&amp;Parametres_Dates!$B$2,Reproting_ERPALIN!$N:$N,"&lt;="&amp;Parametres_Dates!$B$3)</f>
        <v>0</v>
      </c>
      <c r="D354" s="49">
        <f>SUMIFS(Reproting_ERPALIN!AK:AK,Reproting_ERPALIN!B:B,'Analyses produits'!B354,Reproting_ERPALIN!$N:$N,"&gt;"&amp;Parametres_Dates!$B$2,Reproting_ERPALIN!$N:$N,"&lt;="&amp;Parametres_Dates!$B$3)</f>
        <v>0</v>
      </c>
      <c r="E354" s="70" t="str">
        <f t="shared" si="10"/>
        <v>n.a</v>
      </c>
    </row>
    <row r="355" spans="1:5" x14ac:dyDescent="0.25">
      <c r="A355" s="48">
        <f t="shared" si="11"/>
        <v>354</v>
      </c>
      <c r="B355" s="47" t="e">
        <f>INDEX('Classement des produits'!A:A,MATCH('Analyses produits'!A355,'Classement des produits'!C:C,0))</f>
        <v>#N/A</v>
      </c>
      <c r="C355" s="49">
        <f>SUMIFS(Reproting_ERPALIN!S:S,Reproting_ERPALIN!B:B,'Analyses produits'!B355,Reproting_ERPALIN!$N:$N,"&gt;"&amp;Parametres_Dates!$B$2,Reproting_ERPALIN!$N:$N,"&lt;="&amp;Parametres_Dates!$B$3)</f>
        <v>0</v>
      </c>
      <c r="D355" s="49">
        <f>SUMIFS(Reproting_ERPALIN!AK:AK,Reproting_ERPALIN!B:B,'Analyses produits'!B355,Reproting_ERPALIN!$N:$N,"&gt;"&amp;Parametres_Dates!$B$2,Reproting_ERPALIN!$N:$N,"&lt;="&amp;Parametres_Dates!$B$3)</f>
        <v>0</v>
      </c>
      <c r="E355" s="70" t="str">
        <f t="shared" si="10"/>
        <v>n.a</v>
      </c>
    </row>
    <row r="356" spans="1:5" x14ac:dyDescent="0.25">
      <c r="A356" s="48">
        <f t="shared" si="11"/>
        <v>355</v>
      </c>
      <c r="B356" s="47" t="e">
        <f>INDEX('Classement des produits'!A:A,MATCH('Analyses produits'!A356,'Classement des produits'!C:C,0))</f>
        <v>#N/A</v>
      </c>
      <c r="C356" s="49">
        <f>SUMIFS(Reproting_ERPALIN!S:S,Reproting_ERPALIN!B:B,'Analyses produits'!B356,Reproting_ERPALIN!$N:$N,"&gt;"&amp;Parametres_Dates!$B$2,Reproting_ERPALIN!$N:$N,"&lt;="&amp;Parametres_Dates!$B$3)</f>
        <v>0</v>
      </c>
      <c r="D356" s="49">
        <f>SUMIFS(Reproting_ERPALIN!AK:AK,Reproting_ERPALIN!B:B,'Analyses produits'!B356,Reproting_ERPALIN!$N:$N,"&gt;"&amp;Parametres_Dates!$B$2,Reproting_ERPALIN!$N:$N,"&lt;="&amp;Parametres_Dates!$B$3)</f>
        <v>0</v>
      </c>
      <c r="E356" s="70" t="str">
        <f t="shared" si="10"/>
        <v>n.a</v>
      </c>
    </row>
    <row r="357" spans="1:5" x14ac:dyDescent="0.25">
      <c r="A357" s="48">
        <f t="shared" si="11"/>
        <v>356</v>
      </c>
      <c r="B357" s="47" t="e">
        <f>INDEX('Classement des produits'!A:A,MATCH('Analyses produits'!A357,'Classement des produits'!C:C,0))</f>
        <v>#N/A</v>
      </c>
      <c r="C357" s="49">
        <f>SUMIFS(Reproting_ERPALIN!S:S,Reproting_ERPALIN!B:B,'Analyses produits'!B357,Reproting_ERPALIN!$N:$N,"&gt;"&amp;Parametres_Dates!$B$2,Reproting_ERPALIN!$N:$N,"&lt;="&amp;Parametres_Dates!$B$3)</f>
        <v>0</v>
      </c>
      <c r="D357" s="49">
        <f>SUMIFS(Reproting_ERPALIN!AK:AK,Reproting_ERPALIN!B:B,'Analyses produits'!B357,Reproting_ERPALIN!$N:$N,"&gt;"&amp;Parametres_Dates!$B$2,Reproting_ERPALIN!$N:$N,"&lt;="&amp;Parametres_Dates!$B$3)</f>
        <v>0</v>
      </c>
      <c r="E357" s="70" t="str">
        <f t="shared" si="10"/>
        <v>n.a</v>
      </c>
    </row>
    <row r="358" spans="1:5" x14ac:dyDescent="0.25">
      <c r="A358" s="48">
        <f t="shared" si="11"/>
        <v>357</v>
      </c>
      <c r="B358" s="47" t="e">
        <f>INDEX('Classement des produits'!A:A,MATCH('Analyses produits'!A358,'Classement des produits'!C:C,0))</f>
        <v>#N/A</v>
      </c>
      <c r="C358" s="49">
        <f>SUMIFS(Reproting_ERPALIN!S:S,Reproting_ERPALIN!B:B,'Analyses produits'!B358,Reproting_ERPALIN!$N:$N,"&gt;"&amp;Parametres_Dates!$B$2,Reproting_ERPALIN!$N:$N,"&lt;="&amp;Parametres_Dates!$B$3)</f>
        <v>0</v>
      </c>
      <c r="D358" s="49">
        <f>SUMIFS(Reproting_ERPALIN!AK:AK,Reproting_ERPALIN!B:B,'Analyses produits'!B358,Reproting_ERPALIN!$N:$N,"&gt;"&amp;Parametres_Dates!$B$2,Reproting_ERPALIN!$N:$N,"&lt;="&amp;Parametres_Dates!$B$3)</f>
        <v>0</v>
      </c>
      <c r="E358" s="70" t="str">
        <f t="shared" si="10"/>
        <v>n.a</v>
      </c>
    </row>
    <row r="359" spans="1:5" x14ac:dyDescent="0.25">
      <c r="A359" s="48">
        <f t="shared" si="11"/>
        <v>358</v>
      </c>
      <c r="B359" s="47" t="e">
        <f>INDEX('Classement des produits'!A:A,MATCH('Analyses produits'!A359,'Classement des produits'!C:C,0))</f>
        <v>#N/A</v>
      </c>
      <c r="C359" s="49">
        <f>SUMIFS(Reproting_ERPALIN!S:S,Reproting_ERPALIN!B:B,'Analyses produits'!B359,Reproting_ERPALIN!$N:$N,"&gt;"&amp;Parametres_Dates!$B$2,Reproting_ERPALIN!$N:$N,"&lt;="&amp;Parametres_Dates!$B$3)</f>
        <v>0</v>
      </c>
      <c r="D359" s="49">
        <f>SUMIFS(Reproting_ERPALIN!AK:AK,Reproting_ERPALIN!B:B,'Analyses produits'!B359,Reproting_ERPALIN!$N:$N,"&gt;"&amp;Parametres_Dates!$B$2,Reproting_ERPALIN!$N:$N,"&lt;="&amp;Parametres_Dates!$B$3)</f>
        <v>0</v>
      </c>
      <c r="E359" s="70" t="str">
        <f t="shared" si="10"/>
        <v>n.a</v>
      </c>
    </row>
    <row r="360" spans="1:5" x14ac:dyDescent="0.25">
      <c r="A360" s="48">
        <f t="shared" si="11"/>
        <v>359</v>
      </c>
      <c r="B360" s="47" t="e">
        <f>INDEX('Classement des produits'!A:A,MATCH('Analyses produits'!A360,'Classement des produits'!C:C,0))</f>
        <v>#N/A</v>
      </c>
      <c r="C360" s="49">
        <f>SUMIFS(Reproting_ERPALIN!S:S,Reproting_ERPALIN!B:B,'Analyses produits'!B360,Reproting_ERPALIN!$N:$N,"&gt;"&amp;Parametres_Dates!$B$2,Reproting_ERPALIN!$N:$N,"&lt;="&amp;Parametres_Dates!$B$3)</f>
        <v>0</v>
      </c>
      <c r="D360" s="49">
        <f>SUMIFS(Reproting_ERPALIN!AK:AK,Reproting_ERPALIN!B:B,'Analyses produits'!B360,Reproting_ERPALIN!$N:$N,"&gt;"&amp;Parametres_Dates!$B$2,Reproting_ERPALIN!$N:$N,"&lt;="&amp;Parametres_Dates!$B$3)</f>
        <v>0</v>
      </c>
      <c r="E360" s="70" t="str">
        <f t="shared" si="10"/>
        <v>n.a</v>
      </c>
    </row>
    <row r="361" spans="1:5" x14ac:dyDescent="0.25">
      <c r="A361" s="48">
        <f t="shared" si="11"/>
        <v>360</v>
      </c>
      <c r="B361" s="47" t="e">
        <f>INDEX('Classement des produits'!A:A,MATCH('Analyses produits'!A361,'Classement des produits'!C:C,0))</f>
        <v>#N/A</v>
      </c>
      <c r="C361" s="49">
        <f>SUMIFS(Reproting_ERPALIN!S:S,Reproting_ERPALIN!B:B,'Analyses produits'!B361,Reproting_ERPALIN!$N:$N,"&gt;"&amp;Parametres_Dates!$B$2,Reproting_ERPALIN!$N:$N,"&lt;="&amp;Parametres_Dates!$B$3)</f>
        <v>0</v>
      </c>
      <c r="D361" s="49">
        <f>SUMIFS(Reproting_ERPALIN!AK:AK,Reproting_ERPALIN!B:B,'Analyses produits'!B361,Reproting_ERPALIN!$N:$N,"&gt;"&amp;Parametres_Dates!$B$2,Reproting_ERPALIN!$N:$N,"&lt;="&amp;Parametres_Dates!$B$3)</f>
        <v>0</v>
      </c>
      <c r="E361" s="70" t="str">
        <f t="shared" si="10"/>
        <v>n.a</v>
      </c>
    </row>
    <row r="362" spans="1:5" x14ac:dyDescent="0.25">
      <c r="A362" s="48">
        <f t="shared" si="11"/>
        <v>361</v>
      </c>
      <c r="B362" s="47" t="e">
        <f>INDEX('Classement des produits'!A:A,MATCH('Analyses produits'!A362,'Classement des produits'!C:C,0))</f>
        <v>#N/A</v>
      </c>
      <c r="C362" s="49">
        <f>SUMIFS(Reproting_ERPALIN!S:S,Reproting_ERPALIN!B:B,'Analyses produits'!B362,Reproting_ERPALIN!$N:$N,"&gt;"&amp;Parametres_Dates!$B$2,Reproting_ERPALIN!$N:$N,"&lt;="&amp;Parametres_Dates!$B$3)</f>
        <v>0</v>
      </c>
      <c r="D362" s="49">
        <f>SUMIFS(Reproting_ERPALIN!AK:AK,Reproting_ERPALIN!B:B,'Analyses produits'!B362,Reproting_ERPALIN!$N:$N,"&gt;"&amp;Parametres_Dates!$B$2,Reproting_ERPALIN!$N:$N,"&lt;="&amp;Parametres_Dates!$B$3)</f>
        <v>0</v>
      </c>
      <c r="E362" s="70" t="str">
        <f t="shared" si="10"/>
        <v>n.a</v>
      </c>
    </row>
    <row r="363" spans="1:5" x14ac:dyDescent="0.25">
      <c r="A363" s="48">
        <f t="shared" si="11"/>
        <v>362</v>
      </c>
      <c r="B363" s="47" t="e">
        <f>INDEX('Classement des produits'!A:A,MATCH('Analyses produits'!A363,'Classement des produits'!C:C,0))</f>
        <v>#N/A</v>
      </c>
      <c r="C363" s="49">
        <f>SUMIFS(Reproting_ERPALIN!S:S,Reproting_ERPALIN!B:B,'Analyses produits'!B363,Reproting_ERPALIN!$N:$N,"&gt;"&amp;Parametres_Dates!$B$2,Reproting_ERPALIN!$N:$N,"&lt;="&amp;Parametres_Dates!$B$3)</f>
        <v>0</v>
      </c>
      <c r="D363" s="49">
        <f>SUMIFS(Reproting_ERPALIN!AK:AK,Reproting_ERPALIN!B:B,'Analyses produits'!B363,Reproting_ERPALIN!$N:$N,"&gt;"&amp;Parametres_Dates!$B$2,Reproting_ERPALIN!$N:$N,"&lt;="&amp;Parametres_Dates!$B$3)</f>
        <v>0</v>
      </c>
      <c r="E363" s="70" t="str">
        <f t="shared" si="10"/>
        <v>n.a</v>
      </c>
    </row>
    <row r="364" spans="1:5" x14ac:dyDescent="0.25">
      <c r="A364" s="48">
        <f t="shared" si="11"/>
        <v>363</v>
      </c>
      <c r="B364" s="47" t="e">
        <f>INDEX('Classement des produits'!A:A,MATCH('Analyses produits'!A364,'Classement des produits'!C:C,0))</f>
        <v>#N/A</v>
      </c>
      <c r="C364" s="49">
        <f>SUMIFS(Reproting_ERPALIN!S:S,Reproting_ERPALIN!B:B,'Analyses produits'!B364,Reproting_ERPALIN!$N:$N,"&gt;"&amp;Parametres_Dates!$B$2,Reproting_ERPALIN!$N:$N,"&lt;="&amp;Parametres_Dates!$B$3)</f>
        <v>0</v>
      </c>
      <c r="D364" s="49">
        <f>SUMIFS(Reproting_ERPALIN!AK:AK,Reproting_ERPALIN!B:B,'Analyses produits'!B364,Reproting_ERPALIN!$N:$N,"&gt;"&amp;Parametres_Dates!$B$2,Reproting_ERPALIN!$N:$N,"&lt;="&amp;Parametres_Dates!$B$3)</f>
        <v>0</v>
      </c>
      <c r="E364" s="70" t="str">
        <f t="shared" si="10"/>
        <v>n.a</v>
      </c>
    </row>
    <row r="365" spans="1:5" x14ac:dyDescent="0.25">
      <c r="A365" s="48">
        <f t="shared" si="11"/>
        <v>364</v>
      </c>
      <c r="B365" s="47" t="e">
        <f>INDEX('Classement des produits'!A:A,MATCH('Analyses produits'!A365,'Classement des produits'!C:C,0))</f>
        <v>#N/A</v>
      </c>
      <c r="C365" s="49">
        <f>SUMIFS(Reproting_ERPALIN!S:S,Reproting_ERPALIN!B:B,'Analyses produits'!B365,Reproting_ERPALIN!$N:$N,"&gt;"&amp;Parametres_Dates!$B$2,Reproting_ERPALIN!$N:$N,"&lt;="&amp;Parametres_Dates!$B$3)</f>
        <v>0</v>
      </c>
      <c r="D365" s="49">
        <f>SUMIFS(Reproting_ERPALIN!AK:AK,Reproting_ERPALIN!B:B,'Analyses produits'!B365,Reproting_ERPALIN!$N:$N,"&gt;"&amp;Parametres_Dates!$B$2,Reproting_ERPALIN!$N:$N,"&lt;="&amp;Parametres_Dates!$B$3)</f>
        <v>0</v>
      </c>
      <c r="E365" s="70" t="str">
        <f t="shared" si="10"/>
        <v>n.a</v>
      </c>
    </row>
    <row r="366" spans="1:5" x14ac:dyDescent="0.25">
      <c r="A366" s="48">
        <f t="shared" si="11"/>
        <v>365</v>
      </c>
      <c r="B366" s="47" t="e">
        <f>INDEX('Classement des produits'!A:A,MATCH('Analyses produits'!A366,'Classement des produits'!C:C,0))</f>
        <v>#N/A</v>
      </c>
      <c r="C366" s="49">
        <f>SUMIFS(Reproting_ERPALIN!S:S,Reproting_ERPALIN!B:B,'Analyses produits'!B366,Reproting_ERPALIN!$N:$N,"&gt;"&amp;Parametres_Dates!$B$2,Reproting_ERPALIN!$N:$N,"&lt;="&amp;Parametres_Dates!$B$3)</f>
        <v>0</v>
      </c>
      <c r="D366" s="49">
        <f>SUMIFS(Reproting_ERPALIN!AK:AK,Reproting_ERPALIN!B:B,'Analyses produits'!B366,Reproting_ERPALIN!$N:$N,"&gt;"&amp;Parametres_Dates!$B$2,Reproting_ERPALIN!$N:$N,"&lt;="&amp;Parametres_Dates!$B$3)</f>
        <v>0</v>
      </c>
      <c r="E366" s="70" t="str">
        <f t="shared" si="10"/>
        <v>n.a</v>
      </c>
    </row>
    <row r="367" spans="1:5" x14ac:dyDescent="0.25">
      <c r="A367" s="48">
        <f t="shared" si="11"/>
        <v>366</v>
      </c>
      <c r="B367" s="47" t="e">
        <f>INDEX('Classement des produits'!A:A,MATCH('Analyses produits'!A367,'Classement des produits'!C:C,0))</f>
        <v>#N/A</v>
      </c>
      <c r="C367" s="49">
        <f>SUMIFS(Reproting_ERPALIN!S:S,Reproting_ERPALIN!B:B,'Analyses produits'!B367,Reproting_ERPALIN!$N:$N,"&gt;"&amp;Parametres_Dates!$B$2,Reproting_ERPALIN!$N:$N,"&lt;="&amp;Parametres_Dates!$B$3)</f>
        <v>0</v>
      </c>
      <c r="D367" s="49">
        <f>SUMIFS(Reproting_ERPALIN!AK:AK,Reproting_ERPALIN!B:B,'Analyses produits'!B367,Reproting_ERPALIN!$N:$N,"&gt;"&amp;Parametres_Dates!$B$2,Reproting_ERPALIN!$N:$N,"&lt;="&amp;Parametres_Dates!$B$3)</f>
        <v>0</v>
      </c>
      <c r="E367" s="70" t="str">
        <f t="shared" si="10"/>
        <v>n.a</v>
      </c>
    </row>
    <row r="368" spans="1:5" x14ac:dyDescent="0.25">
      <c r="A368" s="48">
        <f t="shared" si="11"/>
        <v>367</v>
      </c>
      <c r="B368" s="47" t="e">
        <f>INDEX('Classement des produits'!A:A,MATCH('Analyses produits'!A368,'Classement des produits'!C:C,0))</f>
        <v>#N/A</v>
      </c>
      <c r="C368" s="49">
        <f>SUMIFS(Reproting_ERPALIN!S:S,Reproting_ERPALIN!B:B,'Analyses produits'!B368,Reproting_ERPALIN!$N:$N,"&gt;"&amp;Parametres_Dates!$B$2,Reproting_ERPALIN!$N:$N,"&lt;="&amp;Parametres_Dates!$B$3)</f>
        <v>0</v>
      </c>
      <c r="D368" s="49">
        <f>SUMIFS(Reproting_ERPALIN!AK:AK,Reproting_ERPALIN!B:B,'Analyses produits'!B368,Reproting_ERPALIN!$N:$N,"&gt;"&amp;Parametres_Dates!$B$2,Reproting_ERPALIN!$N:$N,"&lt;="&amp;Parametres_Dates!$B$3)</f>
        <v>0</v>
      </c>
      <c r="E368" s="70" t="str">
        <f t="shared" si="10"/>
        <v>n.a</v>
      </c>
    </row>
    <row r="369" spans="1:5" x14ac:dyDescent="0.25">
      <c r="A369" s="48">
        <f t="shared" si="11"/>
        <v>368</v>
      </c>
      <c r="B369" s="47" t="e">
        <f>INDEX('Classement des produits'!A:A,MATCH('Analyses produits'!A369,'Classement des produits'!C:C,0))</f>
        <v>#N/A</v>
      </c>
      <c r="C369" s="49">
        <f>SUMIFS(Reproting_ERPALIN!S:S,Reproting_ERPALIN!B:B,'Analyses produits'!B369,Reproting_ERPALIN!$N:$N,"&gt;"&amp;Parametres_Dates!$B$2,Reproting_ERPALIN!$N:$N,"&lt;="&amp;Parametres_Dates!$B$3)</f>
        <v>0</v>
      </c>
      <c r="D369" s="49">
        <f>SUMIFS(Reproting_ERPALIN!AK:AK,Reproting_ERPALIN!B:B,'Analyses produits'!B369,Reproting_ERPALIN!$N:$N,"&gt;"&amp;Parametres_Dates!$B$2,Reproting_ERPALIN!$N:$N,"&lt;="&amp;Parametres_Dates!$B$3)</f>
        <v>0</v>
      </c>
      <c r="E369" s="70" t="str">
        <f t="shared" si="10"/>
        <v>n.a</v>
      </c>
    </row>
    <row r="370" spans="1:5" x14ac:dyDescent="0.25">
      <c r="A370" s="48">
        <f t="shared" si="11"/>
        <v>369</v>
      </c>
      <c r="B370" s="47" t="e">
        <f>INDEX('Classement des produits'!A:A,MATCH('Analyses produits'!A370,'Classement des produits'!C:C,0))</f>
        <v>#N/A</v>
      </c>
      <c r="C370" s="49">
        <f>SUMIFS(Reproting_ERPALIN!S:S,Reproting_ERPALIN!B:B,'Analyses produits'!B370,Reproting_ERPALIN!$N:$N,"&gt;"&amp;Parametres_Dates!$B$2,Reproting_ERPALIN!$N:$N,"&lt;="&amp;Parametres_Dates!$B$3)</f>
        <v>0</v>
      </c>
      <c r="D370" s="49">
        <f>SUMIFS(Reproting_ERPALIN!AK:AK,Reproting_ERPALIN!B:B,'Analyses produits'!B370,Reproting_ERPALIN!$N:$N,"&gt;"&amp;Parametres_Dates!$B$2,Reproting_ERPALIN!$N:$N,"&lt;="&amp;Parametres_Dates!$B$3)</f>
        <v>0</v>
      </c>
      <c r="E370" s="70" t="str">
        <f t="shared" si="10"/>
        <v>n.a</v>
      </c>
    </row>
    <row r="371" spans="1:5" x14ac:dyDescent="0.25">
      <c r="A371" s="48">
        <f t="shared" si="11"/>
        <v>370</v>
      </c>
      <c r="B371" s="47" t="e">
        <f>INDEX('Classement des produits'!A:A,MATCH('Analyses produits'!A371,'Classement des produits'!C:C,0))</f>
        <v>#N/A</v>
      </c>
      <c r="C371" s="49">
        <f>SUMIFS(Reproting_ERPALIN!S:S,Reproting_ERPALIN!B:B,'Analyses produits'!B371,Reproting_ERPALIN!$N:$N,"&gt;"&amp;Parametres_Dates!$B$2,Reproting_ERPALIN!$N:$N,"&lt;="&amp;Parametres_Dates!$B$3)</f>
        <v>0</v>
      </c>
      <c r="D371" s="49">
        <f>SUMIFS(Reproting_ERPALIN!AK:AK,Reproting_ERPALIN!B:B,'Analyses produits'!B371,Reproting_ERPALIN!$N:$N,"&gt;"&amp;Parametres_Dates!$B$2,Reproting_ERPALIN!$N:$N,"&lt;="&amp;Parametres_Dates!$B$3)</f>
        <v>0</v>
      </c>
      <c r="E371" s="70" t="str">
        <f t="shared" si="10"/>
        <v>n.a</v>
      </c>
    </row>
    <row r="372" spans="1:5" x14ac:dyDescent="0.25">
      <c r="A372" s="48">
        <f t="shared" si="11"/>
        <v>371</v>
      </c>
      <c r="B372" s="47" t="e">
        <f>INDEX('Classement des produits'!A:A,MATCH('Analyses produits'!A372,'Classement des produits'!C:C,0))</f>
        <v>#N/A</v>
      </c>
      <c r="C372" s="49">
        <f>SUMIFS(Reproting_ERPALIN!S:S,Reproting_ERPALIN!B:B,'Analyses produits'!B372,Reproting_ERPALIN!$N:$N,"&gt;"&amp;Parametres_Dates!$B$2,Reproting_ERPALIN!$N:$N,"&lt;="&amp;Parametres_Dates!$B$3)</f>
        <v>0</v>
      </c>
      <c r="D372" s="49">
        <f>SUMIFS(Reproting_ERPALIN!AK:AK,Reproting_ERPALIN!B:B,'Analyses produits'!B372,Reproting_ERPALIN!$N:$N,"&gt;"&amp;Parametres_Dates!$B$2,Reproting_ERPALIN!$N:$N,"&lt;="&amp;Parametres_Dates!$B$3)</f>
        <v>0</v>
      </c>
      <c r="E372" s="70" t="str">
        <f t="shared" si="10"/>
        <v>n.a</v>
      </c>
    </row>
    <row r="373" spans="1:5" x14ac:dyDescent="0.25">
      <c r="A373" s="48">
        <f t="shared" si="11"/>
        <v>372</v>
      </c>
      <c r="B373" s="47" t="e">
        <f>INDEX('Classement des produits'!A:A,MATCH('Analyses produits'!A373,'Classement des produits'!C:C,0))</f>
        <v>#N/A</v>
      </c>
      <c r="C373" s="49">
        <f>SUMIFS(Reproting_ERPALIN!S:S,Reproting_ERPALIN!B:B,'Analyses produits'!B373,Reproting_ERPALIN!$N:$N,"&gt;"&amp;Parametres_Dates!$B$2,Reproting_ERPALIN!$N:$N,"&lt;="&amp;Parametres_Dates!$B$3)</f>
        <v>0</v>
      </c>
      <c r="D373" s="49">
        <f>SUMIFS(Reproting_ERPALIN!AK:AK,Reproting_ERPALIN!B:B,'Analyses produits'!B373,Reproting_ERPALIN!$N:$N,"&gt;"&amp;Parametres_Dates!$B$2,Reproting_ERPALIN!$N:$N,"&lt;="&amp;Parametres_Dates!$B$3)</f>
        <v>0</v>
      </c>
      <c r="E373" s="70" t="str">
        <f t="shared" si="10"/>
        <v>n.a</v>
      </c>
    </row>
    <row r="374" spans="1:5" x14ac:dyDescent="0.25">
      <c r="A374" s="48">
        <f t="shared" si="11"/>
        <v>373</v>
      </c>
      <c r="B374" s="47" t="e">
        <f>INDEX('Classement des produits'!A:A,MATCH('Analyses produits'!A374,'Classement des produits'!C:C,0))</f>
        <v>#N/A</v>
      </c>
      <c r="C374" s="49">
        <f>SUMIFS(Reproting_ERPALIN!S:S,Reproting_ERPALIN!B:B,'Analyses produits'!B374,Reproting_ERPALIN!$N:$N,"&gt;"&amp;Parametres_Dates!$B$2,Reproting_ERPALIN!$N:$N,"&lt;="&amp;Parametres_Dates!$B$3)</f>
        <v>0</v>
      </c>
      <c r="D374" s="49">
        <f>SUMIFS(Reproting_ERPALIN!AK:AK,Reproting_ERPALIN!B:B,'Analyses produits'!B374,Reproting_ERPALIN!$N:$N,"&gt;"&amp;Parametres_Dates!$B$2,Reproting_ERPALIN!$N:$N,"&lt;="&amp;Parametres_Dates!$B$3)</f>
        <v>0</v>
      </c>
      <c r="E374" s="70" t="str">
        <f t="shared" si="10"/>
        <v>n.a</v>
      </c>
    </row>
    <row r="375" spans="1:5" x14ac:dyDescent="0.25">
      <c r="A375" s="48">
        <f t="shared" si="11"/>
        <v>374</v>
      </c>
      <c r="B375" s="47" t="e">
        <f>INDEX('Classement des produits'!A:A,MATCH('Analyses produits'!A375,'Classement des produits'!C:C,0))</f>
        <v>#N/A</v>
      </c>
      <c r="C375" s="49">
        <f>SUMIFS(Reproting_ERPALIN!S:S,Reproting_ERPALIN!B:B,'Analyses produits'!B375,Reproting_ERPALIN!$N:$N,"&gt;"&amp;Parametres_Dates!$B$2,Reproting_ERPALIN!$N:$N,"&lt;="&amp;Parametres_Dates!$B$3)</f>
        <v>0</v>
      </c>
      <c r="D375" s="49">
        <f>SUMIFS(Reproting_ERPALIN!AK:AK,Reproting_ERPALIN!B:B,'Analyses produits'!B375,Reproting_ERPALIN!$N:$N,"&gt;"&amp;Parametres_Dates!$B$2,Reproting_ERPALIN!$N:$N,"&lt;="&amp;Parametres_Dates!$B$3)</f>
        <v>0</v>
      </c>
      <c r="E375" s="70" t="str">
        <f t="shared" si="10"/>
        <v>n.a</v>
      </c>
    </row>
    <row r="376" spans="1:5" x14ac:dyDescent="0.25">
      <c r="A376" s="48">
        <f t="shared" si="11"/>
        <v>375</v>
      </c>
      <c r="B376" s="47" t="e">
        <f>INDEX('Classement des produits'!A:A,MATCH('Analyses produits'!A376,'Classement des produits'!C:C,0))</f>
        <v>#N/A</v>
      </c>
      <c r="C376" s="49">
        <f>SUMIFS(Reproting_ERPALIN!S:S,Reproting_ERPALIN!B:B,'Analyses produits'!B376,Reproting_ERPALIN!$N:$N,"&gt;"&amp;Parametres_Dates!$B$2,Reproting_ERPALIN!$N:$N,"&lt;="&amp;Parametres_Dates!$B$3)</f>
        <v>0</v>
      </c>
      <c r="D376" s="49">
        <f>SUMIFS(Reproting_ERPALIN!AK:AK,Reproting_ERPALIN!B:B,'Analyses produits'!B376,Reproting_ERPALIN!$N:$N,"&gt;"&amp;Parametres_Dates!$B$2,Reproting_ERPALIN!$N:$N,"&lt;="&amp;Parametres_Dates!$B$3)</f>
        <v>0</v>
      </c>
      <c r="E376" s="70" t="str">
        <f t="shared" si="10"/>
        <v>n.a</v>
      </c>
    </row>
    <row r="377" spans="1:5" x14ac:dyDescent="0.25">
      <c r="A377" s="48">
        <f t="shared" si="11"/>
        <v>376</v>
      </c>
      <c r="B377" s="47" t="e">
        <f>INDEX('Classement des produits'!A:A,MATCH('Analyses produits'!A377,'Classement des produits'!C:C,0))</f>
        <v>#N/A</v>
      </c>
      <c r="C377" s="49">
        <f>SUMIFS(Reproting_ERPALIN!S:S,Reproting_ERPALIN!B:B,'Analyses produits'!B377,Reproting_ERPALIN!$N:$N,"&gt;"&amp;Parametres_Dates!$B$2,Reproting_ERPALIN!$N:$N,"&lt;="&amp;Parametres_Dates!$B$3)</f>
        <v>0</v>
      </c>
      <c r="D377" s="49">
        <f>SUMIFS(Reproting_ERPALIN!AK:AK,Reproting_ERPALIN!B:B,'Analyses produits'!B377,Reproting_ERPALIN!$N:$N,"&gt;"&amp;Parametres_Dates!$B$2,Reproting_ERPALIN!$N:$N,"&lt;="&amp;Parametres_Dates!$B$3)</f>
        <v>0</v>
      </c>
      <c r="E377" s="70" t="str">
        <f t="shared" si="10"/>
        <v>n.a</v>
      </c>
    </row>
    <row r="378" spans="1:5" x14ac:dyDescent="0.25">
      <c r="A378" s="48">
        <f t="shared" si="11"/>
        <v>377</v>
      </c>
      <c r="B378" s="47" t="e">
        <f>INDEX('Classement des produits'!A:A,MATCH('Analyses produits'!A378,'Classement des produits'!C:C,0))</f>
        <v>#N/A</v>
      </c>
      <c r="C378" s="49">
        <f>SUMIFS(Reproting_ERPALIN!S:S,Reproting_ERPALIN!B:B,'Analyses produits'!B378,Reproting_ERPALIN!$N:$N,"&gt;"&amp;Parametres_Dates!$B$2,Reproting_ERPALIN!$N:$N,"&lt;="&amp;Parametres_Dates!$B$3)</f>
        <v>0</v>
      </c>
      <c r="D378" s="49">
        <f>SUMIFS(Reproting_ERPALIN!AK:AK,Reproting_ERPALIN!B:B,'Analyses produits'!B378,Reproting_ERPALIN!$N:$N,"&gt;"&amp;Parametres_Dates!$B$2,Reproting_ERPALIN!$N:$N,"&lt;="&amp;Parametres_Dates!$B$3)</f>
        <v>0</v>
      </c>
      <c r="E378" s="70" t="str">
        <f t="shared" si="10"/>
        <v>n.a</v>
      </c>
    </row>
    <row r="379" spans="1:5" x14ac:dyDescent="0.25">
      <c r="A379" s="48">
        <f t="shared" si="11"/>
        <v>378</v>
      </c>
      <c r="B379" s="47" t="e">
        <f>INDEX('Classement des produits'!A:A,MATCH('Analyses produits'!A379,'Classement des produits'!C:C,0))</f>
        <v>#N/A</v>
      </c>
      <c r="C379" s="49">
        <f>SUMIFS(Reproting_ERPALIN!S:S,Reproting_ERPALIN!B:B,'Analyses produits'!B379,Reproting_ERPALIN!$N:$N,"&gt;"&amp;Parametres_Dates!$B$2,Reproting_ERPALIN!$N:$N,"&lt;="&amp;Parametres_Dates!$B$3)</f>
        <v>0</v>
      </c>
      <c r="D379" s="49">
        <f>SUMIFS(Reproting_ERPALIN!AK:AK,Reproting_ERPALIN!B:B,'Analyses produits'!B379,Reproting_ERPALIN!$N:$N,"&gt;"&amp;Parametres_Dates!$B$2,Reproting_ERPALIN!$N:$N,"&lt;="&amp;Parametres_Dates!$B$3)</f>
        <v>0</v>
      </c>
      <c r="E379" s="70" t="str">
        <f t="shared" si="10"/>
        <v>n.a</v>
      </c>
    </row>
    <row r="380" spans="1:5" x14ac:dyDescent="0.25">
      <c r="A380" s="48">
        <f t="shared" si="11"/>
        <v>379</v>
      </c>
      <c r="B380" s="47" t="e">
        <f>INDEX('Classement des produits'!A:A,MATCH('Analyses produits'!A380,'Classement des produits'!C:C,0))</f>
        <v>#N/A</v>
      </c>
      <c r="C380" s="49">
        <f>SUMIFS(Reproting_ERPALIN!S:S,Reproting_ERPALIN!B:B,'Analyses produits'!B380,Reproting_ERPALIN!$N:$N,"&gt;"&amp;Parametres_Dates!$B$2,Reproting_ERPALIN!$N:$N,"&lt;="&amp;Parametres_Dates!$B$3)</f>
        <v>0</v>
      </c>
      <c r="D380" s="49">
        <f>SUMIFS(Reproting_ERPALIN!AK:AK,Reproting_ERPALIN!B:B,'Analyses produits'!B380,Reproting_ERPALIN!$N:$N,"&gt;"&amp;Parametres_Dates!$B$2,Reproting_ERPALIN!$N:$N,"&lt;="&amp;Parametres_Dates!$B$3)</f>
        <v>0</v>
      </c>
      <c r="E380" s="70" t="str">
        <f t="shared" si="10"/>
        <v>n.a</v>
      </c>
    </row>
    <row r="381" spans="1:5" x14ac:dyDescent="0.25">
      <c r="A381" s="48">
        <f t="shared" si="11"/>
        <v>380</v>
      </c>
      <c r="B381" s="47" t="e">
        <f>INDEX('Classement des produits'!A:A,MATCH('Analyses produits'!A381,'Classement des produits'!C:C,0))</f>
        <v>#N/A</v>
      </c>
      <c r="C381" s="49">
        <f>SUMIFS(Reproting_ERPALIN!S:S,Reproting_ERPALIN!B:B,'Analyses produits'!B381,Reproting_ERPALIN!$N:$N,"&gt;"&amp;Parametres_Dates!$B$2,Reproting_ERPALIN!$N:$N,"&lt;="&amp;Parametres_Dates!$B$3)</f>
        <v>0</v>
      </c>
      <c r="D381" s="49">
        <f>SUMIFS(Reproting_ERPALIN!AK:AK,Reproting_ERPALIN!B:B,'Analyses produits'!B381,Reproting_ERPALIN!$N:$N,"&gt;"&amp;Parametres_Dates!$B$2,Reproting_ERPALIN!$N:$N,"&lt;="&amp;Parametres_Dates!$B$3)</f>
        <v>0</v>
      </c>
      <c r="E381" s="70" t="str">
        <f t="shared" si="10"/>
        <v>n.a</v>
      </c>
    </row>
    <row r="382" spans="1:5" x14ac:dyDescent="0.25">
      <c r="A382" s="48">
        <f t="shared" si="11"/>
        <v>381</v>
      </c>
      <c r="B382" s="47" t="e">
        <f>INDEX('Classement des produits'!A:A,MATCH('Analyses produits'!A382,'Classement des produits'!C:C,0))</f>
        <v>#N/A</v>
      </c>
      <c r="C382" s="49">
        <f>SUMIFS(Reproting_ERPALIN!S:S,Reproting_ERPALIN!B:B,'Analyses produits'!B382,Reproting_ERPALIN!$N:$N,"&gt;"&amp;Parametres_Dates!$B$2,Reproting_ERPALIN!$N:$N,"&lt;="&amp;Parametres_Dates!$B$3)</f>
        <v>0</v>
      </c>
      <c r="D382" s="49">
        <f>SUMIFS(Reproting_ERPALIN!AK:AK,Reproting_ERPALIN!B:B,'Analyses produits'!B382,Reproting_ERPALIN!$N:$N,"&gt;"&amp;Parametres_Dates!$B$2,Reproting_ERPALIN!$N:$N,"&lt;="&amp;Parametres_Dates!$B$3)</f>
        <v>0</v>
      </c>
      <c r="E382" s="70" t="str">
        <f t="shared" si="10"/>
        <v>n.a</v>
      </c>
    </row>
    <row r="383" spans="1:5" x14ac:dyDescent="0.25">
      <c r="A383" s="48">
        <f t="shared" si="11"/>
        <v>382</v>
      </c>
      <c r="B383" s="47" t="e">
        <f>INDEX('Classement des produits'!A:A,MATCH('Analyses produits'!A383,'Classement des produits'!C:C,0))</f>
        <v>#N/A</v>
      </c>
      <c r="C383" s="49">
        <f>SUMIFS(Reproting_ERPALIN!S:S,Reproting_ERPALIN!B:B,'Analyses produits'!B383,Reproting_ERPALIN!$N:$N,"&gt;"&amp;Parametres_Dates!$B$2,Reproting_ERPALIN!$N:$N,"&lt;="&amp;Parametres_Dates!$B$3)</f>
        <v>0</v>
      </c>
      <c r="D383" s="49">
        <f>SUMIFS(Reproting_ERPALIN!AK:AK,Reproting_ERPALIN!B:B,'Analyses produits'!B383,Reproting_ERPALIN!$N:$N,"&gt;"&amp;Parametres_Dates!$B$2,Reproting_ERPALIN!$N:$N,"&lt;="&amp;Parametres_Dates!$B$3)</f>
        <v>0</v>
      </c>
      <c r="E383" s="70" t="str">
        <f t="shared" si="10"/>
        <v>n.a</v>
      </c>
    </row>
    <row r="384" spans="1:5" x14ac:dyDescent="0.25">
      <c r="A384" s="48">
        <f t="shared" si="11"/>
        <v>383</v>
      </c>
      <c r="B384" s="47" t="e">
        <f>INDEX('Classement des produits'!A:A,MATCH('Analyses produits'!A384,'Classement des produits'!C:C,0))</f>
        <v>#N/A</v>
      </c>
      <c r="C384" s="49">
        <f>SUMIFS(Reproting_ERPALIN!S:S,Reproting_ERPALIN!B:B,'Analyses produits'!B384,Reproting_ERPALIN!$N:$N,"&gt;"&amp;Parametres_Dates!$B$2,Reproting_ERPALIN!$N:$N,"&lt;="&amp;Parametres_Dates!$B$3)</f>
        <v>0</v>
      </c>
      <c r="D384" s="49">
        <f>SUMIFS(Reproting_ERPALIN!AK:AK,Reproting_ERPALIN!B:B,'Analyses produits'!B384,Reproting_ERPALIN!$N:$N,"&gt;"&amp;Parametres_Dates!$B$2,Reproting_ERPALIN!$N:$N,"&lt;="&amp;Parametres_Dates!$B$3)</f>
        <v>0</v>
      </c>
      <c r="E384" s="70" t="str">
        <f t="shared" si="10"/>
        <v>n.a</v>
      </c>
    </row>
    <row r="385" spans="1:5" x14ac:dyDescent="0.25">
      <c r="A385" s="48">
        <f t="shared" si="11"/>
        <v>384</v>
      </c>
      <c r="B385" s="47" t="e">
        <f>INDEX('Classement des produits'!A:A,MATCH('Analyses produits'!A385,'Classement des produits'!C:C,0))</f>
        <v>#N/A</v>
      </c>
      <c r="C385" s="49">
        <f>SUMIFS(Reproting_ERPALIN!S:S,Reproting_ERPALIN!B:B,'Analyses produits'!B385,Reproting_ERPALIN!$N:$N,"&gt;"&amp;Parametres_Dates!$B$2,Reproting_ERPALIN!$N:$N,"&lt;="&amp;Parametres_Dates!$B$3)</f>
        <v>0</v>
      </c>
      <c r="D385" s="49">
        <f>SUMIFS(Reproting_ERPALIN!AK:AK,Reproting_ERPALIN!B:B,'Analyses produits'!B385,Reproting_ERPALIN!$N:$N,"&gt;"&amp;Parametres_Dates!$B$2,Reproting_ERPALIN!$N:$N,"&lt;="&amp;Parametres_Dates!$B$3)</f>
        <v>0</v>
      </c>
      <c r="E385" s="70" t="str">
        <f t="shared" si="10"/>
        <v>n.a</v>
      </c>
    </row>
    <row r="386" spans="1:5" x14ac:dyDescent="0.25">
      <c r="A386" s="48">
        <f t="shared" si="11"/>
        <v>385</v>
      </c>
      <c r="B386" s="47" t="e">
        <f>INDEX('Classement des produits'!A:A,MATCH('Analyses produits'!A386,'Classement des produits'!C:C,0))</f>
        <v>#N/A</v>
      </c>
      <c r="C386" s="49">
        <f>SUMIFS(Reproting_ERPALIN!S:S,Reproting_ERPALIN!B:B,'Analyses produits'!B386,Reproting_ERPALIN!$N:$N,"&gt;"&amp;Parametres_Dates!$B$2,Reproting_ERPALIN!$N:$N,"&lt;="&amp;Parametres_Dates!$B$3)</f>
        <v>0</v>
      </c>
      <c r="D386" s="49">
        <f>SUMIFS(Reproting_ERPALIN!AK:AK,Reproting_ERPALIN!B:B,'Analyses produits'!B386,Reproting_ERPALIN!$N:$N,"&gt;"&amp;Parametres_Dates!$B$2,Reproting_ERPALIN!$N:$N,"&lt;="&amp;Parametres_Dates!$B$3)</f>
        <v>0</v>
      </c>
      <c r="E386" s="70" t="str">
        <f t="shared" si="10"/>
        <v>n.a</v>
      </c>
    </row>
    <row r="387" spans="1:5" x14ac:dyDescent="0.25">
      <c r="A387" s="48">
        <f t="shared" si="11"/>
        <v>386</v>
      </c>
      <c r="B387" s="47" t="e">
        <f>INDEX('Classement des produits'!A:A,MATCH('Analyses produits'!A387,'Classement des produits'!C:C,0))</f>
        <v>#N/A</v>
      </c>
      <c r="C387" s="49">
        <f>SUMIFS(Reproting_ERPALIN!S:S,Reproting_ERPALIN!B:B,'Analyses produits'!B387,Reproting_ERPALIN!$N:$N,"&gt;"&amp;Parametres_Dates!$B$2,Reproting_ERPALIN!$N:$N,"&lt;="&amp;Parametres_Dates!$B$3)</f>
        <v>0</v>
      </c>
      <c r="D387" s="49">
        <f>SUMIFS(Reproting_ERPALIN!AK:AK,Reproting_ERPALIN!B:B,'Analyses produits'!B387,Reproting_ERPALIN!$N:$N,"&gt;"&amp;Parametres_Dates!$B$2,Reproting_ERPALIN!$N:$N,"&lt;="&amp;Parametres_Dates!$B$3)</f>
        <v>0</v>
      </c>
      <c r="E387" s="70" t="str">
        <f t="shared" ref="E387:E450" si="12">IFERROR(D387/C387,"n.a")</f>
        <v>n.a</v>
      </c>
    </row>
    <row r="388" spans="1:5" x14ac:dyDescent="0.25">
      <c r="A388" s="48">
        <f t="shared" ref="A388:A451" si="13">A387+1</f>
        <v>387</v>
      </c>
      <c r="B388" s="47" t="e">
        <f>INDEX('Classement des produits'!A:A,MATCH('Analyses produits'!A388,'Classement des produits'!C:C,0))</f>
        <v>#N/A</v>
      </c>
      <c r="C388" s="49">
        <f>SUMIFS(Reproting_ERPALIN!S:S,Reproting_ERPALIN!B:B,'Analyses produits'!B388,Reproting_ERPALIN!$N:$N,"&gt;"&amp;Parametres_Dates!$B$2,Reproting_ERPALIN!$N:$N,"&lt;="&amp;Parametres_Dates!$B$3)</f>
        <v>0</v>
      </c>
      <c r="D388" s="49">
        <f>SUMIFS(Reproting_ERPALIN!AK:AK,Reproting_ERPALIN!B:B,'Analyses produits'!B388,Reproting_ERPALIN!$N:$N,"&gt;"&amp;Parametres_Dates!$B$2,Reproting_ERPALIN!$N:$N,"&lt;="&amp;Parametres_Dates!$B$3)</f>
        <v>0</v>
      </c>
      <c r="E388" s="70" t="str">
        <f t="shared" si="12"/>
        <v>n.a</v>
      </c>
    </row>
    <row r="389" spans="1:5" x14ac:dyDescent="0.25">
      <c r="A389" s="48">
        <f t="shared" si="13"/>
        <v>388</v>
      </c>
      <c r="B389" s="47" t="e">
        <f>INDEX('Classement des produits'!A:A,MATCH('Analyses produits'!A389,'Classement des produits'!C:C,0))</f>
        <v>#N/A</v>
      </c>
      <c r="C389" s="49">
        <f>SUMIFS(Reproting_ERPALIN!S:S,Reproting_ERPALIN!B:B,'Analyses produits'!B389,Reproting_ERPALIN!$N:$N,"&gt;"&amp;Parametres_Dates!$B$2,Reproting_ERPALIN!$N:$N,"&lt;="&amp;Parametres_Dates!$B$3)</f>
        <v>0</v>
      </c>
      <c r="D389" s="49">
        <f>SUMIFS(Reproting_ERPALIN!AK:AK,Reproting_ERPALIN!B:B,'Analyses produits'!B389,Reproting_ERPALIN!$N:$N,"&gt;"&amp;Parametres_Dates!$B$2,Reproting_ERPALIN!$N:$N,"&lt;="&amp;Parametres_Dates!$B$3)</f>
        <v>0</v>
      </c>
      <c r="E389" s="70" t="str">
        <f t="shared" si="12"/>
        <v>n.a</v>
      </c>
    </row>
    <row r="390" spans="1:5" x14ac:dyDescent="0.25">
      <c r="A390" s="48">
        <f t="shared" si="13"/>
        <v>389</v>
      </c>
      <c r="B390" s="47" t="e">
        <f>INDEX('Classement des produits'!A:A,MATCH('Analyses produits'!A390,'Classement des produits'!C:C,0))</f>
        <v>#N/A</v>
      </c>
      <c r="C390" s="49">
        <f>SUMIFS(Reproting_ERPALIN!S:S,Reproting_ERPALIN!B:B,'Analyses produits'!B390,Reproting_ERPALIN!$N:$N,"&gt;"&amp;Parametres_Dates!$B$2,Reproting_ERPALIN!$N:$N,"&lt;="&amp;Parametres_Dates!$B$3)</f>
        <v>0</v>
      </c>
      <c r="D390" s="49">
        <f>SUMIFS(Reproting_ERPALIN!AK:AK,Reproting_ERPALIN!B:B,'Analyses produits'!B390,Reproting_ERPALIN!$N:$N,"&gt;"&amp;Parametres_Dates!$B$2,Reproting_ERPALIN!$N:$N,"&lt;="&amp;Parametres_Dates!$B$3)</f>
        <v>0</v>
      </c>
      <c r="E390" s="70" t="str">
        <f t="shared" si="12"/>
        <v>n.a</v>
      </c>
    </row>
    <row r="391" spans="1:5" x14ac:dyDescent="0.25">
      <c r="A391" s="48">
        <f t="shared" si="13"/>
        <v>390</v>
      </c>
      <c r="B391" s="47" t="e">
        <f>INDEX('Classement des produits'!A:A,MATCH('Analyses produits'!A391,'Classement des produits'!C:C,0))</f>
        <v>#N/A</v>
      </c>
      <c r="C391" s="49">
        <f>SUMIFS(Reproting_ERPALIN!S:S,Reproting_ERPALIN!B:B,'Analyses produits'!B391,Reproting_ERPALIN!$N:$N,"&gt;"&amp;Parametres_Dates!$B$2,Reproting_ERPALIN!$N:$N,"&lt;="&amp;Parametres_Dates!$B$3)</f>
        <v>0</v>
      </c>
      <c r="D391" s="49">
        <f>SUMIFS(Reproting_ERPALIN!AK:AK,Reproting_ERPALIN!B:B,'Analyses produits'!B391,Reproting_ERPALIN!$N:$N,"&gt;"&amp;Parametres_Dates!$B$2,Reproting_ERPALIN!$N:$N,"&lt;="&amp;Parametres_Dates!$B$3)</f>
        <v>0</v>
      </c>
      <c r="E391" s="70" t="str">
        <f t="shared" si="12"/>
        <v>n.a</v>
      </c>
    </row>
    <row r="392" spans="1:5" x14ac:dyDescent="0.25">
      <c r="A392" s="48">
        <f t="shared" si="13"/>
        <v>391</v>
      </c>
      <c r="B392" s="47" t="e">
        <f>INDEX('Classement des produits'!A:A,MATCH('Analyses produits'!A392,'Classement des produits'!C:C,0))</f>
        <v>#N/A</v>
      </c>
      <c r="C392" s="49">
        <f>SUMIFS(Reproting_ERPALIN!S:S,Reproting_ERPALIN!B:B,'Analyses produits'!B392,Reproting_ERPALIN!$N:$N,"&gt;"&amp;Parametres_Dates!$B$2,Reproting_ERPALIN!$N:$N,"&lt;="&amp;Parametres_Dates!$B$3)</f>
        <v>0</v>
      </c>
      <c r="D392" s="49">
        <f>SUMIFS(Reproting_ERPALIN!AK:AK,Reproting_ERPALIN!B:B,'Analyses produits'!B392,Reproting_ERPALIN!$N:$N,"&gt;"&amp;Parametres_Dates!$B$2,Reproting_ERPALIN!$N:$N,"&lt;="&amp;Parametres_Dates!$B$3)</f>
        <v>0</v>
      </c>
      <c r="E392" s="70" t="str">
        <f t="shared" si="12"/>
        <v>n.a</v>
      </c>
    </row>
    <row r="393" spans="1:5" x14ac:dyDescent="0.25">
      <c r="A393" s="48">
        <f t="shared" si="13"/>
        <v>392</v>
      </c>
      <c r="B393" s="47" t="e">
        <f>INDEX('Classement des produits'!A:A,MATCH('Analyses produits'!A393,'Classement des produits'!C:C,0))</f>
        <v>#N/A</v>
      </c>
      <c r="C393" s="49">
        <f>SUMIFS(Reproting_ERPALIN!S:S,Reproting_ERPALIN!B:B,'Analyses produits'!B393,Reproting_ERPALIN!$N:$N,"&gt;"&amp;Parametres_Dates!$B$2,Reproting_ERPALIN!$N:$N,"&lt;="&amp;Parametres_Dates!$B$3)</f>
        <v>0</v>
      </c>
      <c r="D393" s="49">
        <f>SUMIFS(Reproting_ERPALIN!AK:AK,Reproting_ERPALIN!B:B,'Analyses produits'!B393,Reproting_ERPALIN!$N:$N,"&gt;"&amp;Parametres_Dates!$B$2,Reproting_ERPALIN!$N:$N,"&lt;="&amp;Parametres_Dates!$B$3)</f>
        <v>0</v>
      </c>
      <c r="E393" s="70" t="str">
        <f t="shared" si="12"/>
        <v>n.a</v>
      </c>
    </row>
    <row r="394" spans="1:5" x14ac:dyDescent="0.25">
      <c r="A394" s="48">
        <f t="shared" si="13"/>
        <v>393</v>
      </c>
      <c r="B394" s="47" t="e">
        <f>INDEX('Classement des produits'!A:A,MATCH('Analyses produits'!A394,'Classement des produits'!C:C,0))</f>
        <v>#N/A</v>
      </c>
      <c r="C394" s="49">
        <f>SUMIFS(Reproting_ERPALIN!S:S,Reproting_ERPALIN!B:B,'Analyses produits'!B394,Reproting_ERPALIN!$N:$N,"&gt;"&amp;Parametres_Dates!$B$2,Reproting_ERPALIN!$N:$N,"&lt;="&amp;Parametres_Dates!$B$3)</f>
        <v>0</v>
      </c>
      <c r="D394" s="49">
        <f>SUMIFS(Reproting_ERPALIN!AK:AK,Reproting_ERPALIN!B:B,'Analyses produits'!B394,Reproting_ERPALIN!$N:$N,"&gt;"&amp;Parametres_Dates!$B$2,Reproting_ERPALIN!$N:$N,"&lt;="&amp;Parametres_Dates!$B$3)</f>
        <v>0</v>
      </c>
      <c r="E394" s="70" t="str">
        <f t="shared" si="12"/>
        <v>n.a</v>
      </c>
    </row>
    <row r="395" spans="1:5" x14ac:dyDescent="0.25">
      <c r="A395" s="48">
        <f t="shared" si="13"/>
        <v>394</v>
      </c>
      <c r="B395" s="47" t="e">
        <f>INDEX('Classement des produits'!A:A,MATCH('Analyses produits'!A395,'Classement des produits'!C:C,0))</f>
        <v>#N/A</v>
      </c>
      <c r="C395" s="49">
        <f>SUMIFS(Reproting_ERPALIN!S:S,Reproting_ERPALIN!B:B,'Analyses produits'!B395,Reproting_ERPALIN!$N:$N,"&gt;"&amp;Parametres_Dates!$B$2,Reproting_ERPALIN!$N:$N,"&lt;="&amp;Parametres_Dates!$B$3)</f>
        <v>0</v>
      </c>
      <c r="D395" s="49">
        <f>SUMIFS(Reproting_ERPALIN!AK:AK,Reproting_ERPALIN!B:B,'Analyses produits'!B395,Reproting_ERPALIN!$N:$N,"&gt;"&amp;Parametres_Dates!$B$2,Reproting_ERPALIN!$N:$N,"&lt;="&amp;Parametres_Dates!$B$3)</f>
        <v>0</v>
      </c>
      <c r="E395" s="70" t="str">
        <f t="shared" si="12"/>
        <v>n.a</v>
      </c>
    </row>
    <row r="396" spans="1:5" x14ac:dyDescent="0.25">
      <c r="A396" s="48">
        <f t="shared" si="13"/>
        <v>395</v>
      </c>
      <c r="B396" s="47" t="e">
        <f>INDEX('Classement des produits'!A:A,MATCH('Analyses produits'!A396,'Classement des produits'!C:C,0))</f>
        <v>#N/A</v>
      </c>
      <c r="C396" s="49">
        <f>SUMIFS(Reproting_ERPALIN!S:S,Reproting_ERPALIN!B:B,'Analyses produits'!B396,Reproting_ERPALIN!$N:$N,"&gt;"&amp;Parametres_Dates!$B$2,Reproting_ERPALIN!$N:$N,"&lt;="&amp;Parametres_Dates!$B$3)</f>
        <v>0</v>
      </c>
      <c r="D396" s="49">
        <f>SUMIFS(Reproting_ERPALIN!AK:AK,Reproting_ERPALIN!B:B,'Analyses produits'!B396,Reproting_ERPALIN!$N:$N,"&gt;"&amp;Parametres_Dates!$B$2,Reproting_ERPALIN!$N:$N,"&lt;="&amp;Parametres_Dates!$B$3)</f>
        <v>0</v>
      </c>
      <c r="E396" s="70" t="str">
        <f t="shared" si="12"/>
        <v>n.a</v>
      </c>
    </row>
    <row r="397" spans="1:5" x14ac:dyDescent="0.25">
      <c r="A397" s="48">
        <f t="shared" si="13"/>
        <v>396</v>
      </c>
      <c r="B397" s="47" t="e">
        <f>INDEX('Classement des produits'!A:A,MATCH('Analyses produits'!A397,'Classement des produits'!C:C,0))</f>
        <v>#N/A</v>
      </c>
      <c r="C397" s="49">
        <f>SUMIFS(Reproting_ERPALIN!S:S,Reproting_ERPALIN!B:B,'Analyses produits'!B397,Reproting_ERPALIN!$N:$N,"&gt;"&amp;Parametres_Dates!$B$2,Reproting_ERPALIN!$N:$N,"&lt;="&amp;Parametres_Dates!$B$3)</f>
        <v>0</v>
      </c>
      <c r="D397" s="49">
        <f>SUMIFS(Reproting_ERPALIN!AK:AK,Reproting_ERPALIN!B:B,'Analyses produits'!B397,Reproting_ERPALIN!$N:$N,"&gt;"&amp;Parametres_Dates!$B$2,Reproting_ERPALIN!$N:$N,"&lt;="&amp;Parametres_Dates!$B$3)</f>
        <v>0</v>
      </c>
      <c r="E397" s="70" t="str">
        <f t="shared" si="12"/>
        <v>n.a</v>
      </c>
    </row>
    <row r="398" spans="1:5" x14ac:dyDescent="0.25">
      <c r="A398" s="48">
        <f t="shared" si="13"/>
        <v>397</v>
      </c>
      <c r="B398" s="47" t="e">
        <f>INDEX('Classement des produits'!A:A,MATCH('Analyses produits'!A398,'Classement des produits'!C:C,0))</f>
        <v>#N/A</v>
      </c>
      <c r="C398" s="49">
        <f>SUMIFS(Reproting_ERPALIN!S:S,Reproting_ERPALIN!B:B,'Analyses produits'!B398,Reproting_ERPALIN!$N:$N,"&gt;"&amp;Parametres_Dates!$B$2,Reproting_ERPALIN!$N:$N,"&lt;="&amp;Parametres_Dates!$B$3)</f>
        <v>0</v>
      </c>
      <c r="D398" s="49">
        <f>SUMIFS(Reproting_ERPALIN!AK:AK,Reproting_ERPALIN!B:B,'Analyses produits'!B398,Reproting_ERPALIN!$N:$N,"&gt;"&amp;Parametres_Dates!$B$2,Reproting_ERPALIN!$N:$N,"&lt;="&amp;Parametres_Dates!$B$3)</f>
        <v>0</v>
      </c>
      <c r="E398" s="70" t="str">
        <f t="shared" si="12"/>
        <v>n.a</v>
      </c>
    </row>
    <row r="399" spans="1:5" x14ac:dyDescent="0.25">
      <c r="A399" s="48">
        <f t="shared" si="13"/>
        <v>398</v>
      </c>
      <c r="B399" s="47" t="e">
        <f>INDEX('Classement des produits'!A:A,MATCH('Analyses produits'!A399,'Classement des produits'!C:C,0))</f>
        <v>#N/A</v>
      </c>
      <c r="C399" s="49">
        <f>SUMIFS(Reproting_ERPALIN!S:S,Reproting_ERPALIN!B:B,'Analyses produits'!B399,Reproting_ERPALIN!$N:$N,"&gt;"&amp;Parametres_Dates!$B$2,Reproting_ERPALIN!$N:$N,"&lt;="&amp;Parametres_Dates!$B$3)</f>
        <v>0</v>
      </c>
      <c r="D399" s="49">
        <f>SUMIFS(Reproting_ERPALIN!AK:AK,Reproting_ERPALIN!B:B,'Analyses produits'!B399,Reproting_ERPALIN!$N:$N,"&gt;"&amp;Parametres_Dates!$B$2,Reproting_ERPALIN!$N:$N,"&lt;="&amp;Parametres_Dates!$B$3)</f>
        <v>0</v>
      </c>
      <c r="E399" s="70" t="str">
        <f t="shared" si="12"/>
        <v>n.a</v>
      </c>
    </row>
    <row r="400" spans="1:5" x14ac:dyDescent="0.25">
      <c r="A400" s="48">
        <f t="shared" si="13"/>
        <v>399</v>
      </c>
      <c r="B400" s="47" t="e">
        <f>INDEX('Classement des produits'!A:A,MATCH('Analyses produits'!A400,'Classement des produits'!C:C,0))</f>
        <v>#N/A</v>
      </c>
      <c r="C400" s="49">
        <f>SUMIFS(Reproting_ERPALIN!S:S,Reproting_ERPALIN!B:B,'Analyses produits'!B400,Reproting_ERPALIN!$N:$N,"&gt;"&amp;Parametres_Dates!$B$2,Reproting_ERPALIN!$N:$N,"&lt;="&amp;Parametres_Dates!$B$3)</f>
        <v>0</v>
      </c>
      <c r="D400" s="49">
        <f>SUMIFS(Reproting_ERPALIN!AK:AK,Reproting_ERPALIN!B:B,'Analyses produits'!B400,Reproting_ERPALIN!$N:$N,"&gt;"&amp;Parametres_Dates!$B$2,Reproting_ERPALIN!$N:$N,"&lt;="&amp;Parametres_Dates!$B$3)</f>
        <v>0</v>
      </c>
      <c r="E400" s="70" t="str">
        <f t="shared" si="12"/>
        <v>n.a</v>
      </c>
    </row>
    <row r="401" spans="1:5" x14ac:dyDescent="0.25">
      <c r="A401" s="48">
        <f t="shared" si="13"/>
        <v>400</v>
      </c>
      <c r="B401" s="47" t="e">
        <f>INDEX('Classement des produits'!A:A,MATCH('Analyses produits'!A401,'Classement des produits'!C:C,0))</f>
        <v>#N/A</v>
      </c>
      <c r="C401" s="49">
        <f>SUMIFS(Reproting_ERPALIN!S:S,Reproting_ERPALIN!B:B,'Analyses produits'!B401,Reproting_ERPALIN!$N:$N,"&gt;"&amp;Parametres_Dates!$B$2,Reproting_ERPALIN!$N:$N,"&lt;="&amp;Parametres_Dates!$B$3)</f>
        <v>0</v>
      </c>
      <c r="D401" s="49">
        <f>SUMIFS(Reproting_ERPALIN!AK:AK,Reproting_ERPALIN!B:B,'Analyses produits'!B401,Reproting_ERPALIN!$N:$N,"&gt;"&amp;Parametres_Dates!$B$2,Reproting_ERPALIN!$N:$N,"&lt;="&amp;Parametres_Dates!$B$3)</f>
        <v>0</v>
      </c>
      <c r="E401" s="70" t="str">
        <f t="shared" si="12"/>
        <v>n.a</v>
      </c>
    </row>
    <row r="402" spans="1:5" x14ac:dyDescent="0.25">
      <c r="A402" s="48">
        <f t="shared" si="13"/>
        <v>401</v>
      </c>
      <c r="B402" s="47" t="e">
        <f>INDEX('Classement des produits'!A:A,MATCH('Analyses produits'!A402,'Classement des produits'!C:C,0))</f>
        <v>#N/A</v>
      </c>
      <c r="C402" s="49">
        <f>SUMIFS(Reproting_ERPALIN!S:S,Reproting_ERPALIN!B:B,'Analyses produits'!B402,Reproting_ERPALIN!$N:$N,"&gt;"&amp;Parametres_Dates!$B$2,Reproting_ERPALIN!$N:$N,"&lt;="&amp;Parametres_Dates!$B$3)</f>
        <v>0</v>
      </c>
      <c r="D402" s="49">
        <f>SUMIFS(Reproting_ERPALIN!AK:AK,Reproting_ERPALIN!B:B,'Analyses produits'!B402,Reproting_ERPALIN!$N:$N,"&gt;"&amp;Parametres_Dates!$B$2,Reproting_ERPALIN!$N:$N,"&lt;="&amp;Parametres_Dates!$B$3)</f>
        <v>0</v>
      </c>
      <c r="E402" s="70" t="str">
        <f t="shared" si="12"/>
        <v>n.a</v>
      </c>
    </row>
    <row r="403" spans="1:5" x14ac:dyDescent="0.25">
      <c r="A403" s="48">
        <f t="shared" si="13"/>
        <v>402</v>
      </c>
      <c r="B403" s="47" t="e">
        <f>INDEX('Classement des produits'!A:A,MATCH('Analyses produits'!A403,'Classement des produits'!C:C,0))</f>
        <v>#N/A</v>
      </c>
      <c r="C403" s="49">
        <f>SUMIFS(Reproting_ERPALIN!S:S,Reproting_ERPALIN!B:B,'Analyses produits'!B403,Reproting_ERPALIN!$N:$N,"&gt;"&amp;Parametres_Dates!$B$2,Reproting_ERPALIN!$N:$N,"&lt;="&amp;Parametres_Dates!$B$3)</f>
        <v>0</v>
      </c>
      <c r="D403" s="49">
        <f>SUMIFS(Reproting_ERPALIN!AK:AK,Reproting_ERPALIN!B:B,'Analyses produits'!B403,Reproting_ERPALIN!$N:$N,"&gt;"&amp;Parametres_Dates!$B$2,Reproting_ERPALIN!$N:$N,"&lt;="&amp;Parametres_Dates!$B$3)</f>
        <v>0</v>
      </c>
      <c r="E403" s="70" t="str">
        <f t="shared" si="12"/>
        <v>n.a</v>
      </c>
    </row>
    <row r="404" spans="1:5" x14ac:dyDescent="0.25">
      <c r="A404" s="48">
        <f t="shared" si="13"/>
        <v>403</v>
      </c>
      <c r="B404" s="47" t="e">
        <f>INDEX('Classement des produits'!A:A,MATCH('Analyses produits'!A404,'Classement des produits'!C:C,0))</f>
        <v>#N/A</v>
      </c>
      <c r="C404" s="49">
        <f>SUMIFS(Reproting_ERPALIN!S:S,Reproting_ERPALIN!B:B,'Analyses produits'!B404,Reproting_ERPALIN!$N:$N,"&gt;"&amp;Parametres_Dates!$B$2,Reproting_ERPALIN!$N:$N,"&lt;="&amp;Parametres_Dates!$B$3)</f>
        <v>0</v>
      </c>
      <c r="D404" s="49">
        <f>SUMIFS(Reproting_ERPALIN!AK:AK,Reproting_ERPALIN!B:B,'Analyses produits'!B404,Reproting_ERPALIN!$N:$N,"&gt;"&amp;Parametres_Dates!$B$2,Reproting_ERPALIN!$N:$N,"&lt;="&amp;Parametres_Dates!$B$3)</f>
        <v>0</v>
      </c>
      <c r="E404" s="70" t="str">
        <f t="shared" si="12"/>
        <v>n.a</v>
      </c>
    </row>
    <row r="405" spans="1:5" x14ac:dyDescent="0.25">
      <c r="A405" s="48">
        <f t="shared" si="13"/>
        <v>404</v>
      </c>
      <c r="B405" s="47" t="e">
        <f>INDEX('Classement des produits'!A:A,MATCH('Analyses produits'!A405,'Classement des produits'!C:C,0))</f>
        <v>#N/A</v>
      </c>
      <c r="C405" s="49">
        <f>SUMIFS(Reproting_ERPALIN!S:S,Reproting_ERPALIN!B:B,'Analyses produits'!B405,Reproting_ERPALIN!$N:$N,"&gt;"&amp;Parametres_Dates!$B$2,Reproting_ERPALIN!$N:$N,"&lt;="&amp;Parametres_Dates!$B$3)</f>
        <v>0</v>
      </c>
      <c r="D405" s="49">
        <f>SUMIFS(Reproting_ERPALIN!AK:AK,Reproting_ERPALIN!B:B,'Analyses produits'!B405,Reproting_ERPALIN!$N:$N,"&gt;"&amp;Parametres_Dates!$B$2,Reproting_ERPALIN!$N:$N,"&lt;="&amp;Parametres_Dates!$B$3)</f>
        <v>0</v>
      </c>
      <c r="E405" s="70" t="str">
        <f t="shared" si="12"/>
        <v>n.a</v>
      </c>
    </row>
    <row r="406" spans="1:5" x14ac:dyDescent="0.25">
      <c r="A406" s="48">
        <f t="shared" si="13"/>
        <v>405</v>
      </c>
      <c r="B406" s="47" t="e">
        <f>INDEX('Classement des produits'!A:A,MATCH('Analyses produits'!A406,'Classement des produits'!C:C,0))</f>
        <v>#N/A</v>
      </c>
      <c r="C406" s="49">
        <f>SUMIFS(Reproting_ERPALIN!S:S,Reproting_ERPALIN!B:B,'Analyses produits'!B406,Reproting_ERPALIN!$N:$N,"&gt;"&amp;Parametres_Dates!$B$2,Reproting_ERPALIN!$N:$N,"&lt;="&amp;Parametres_Dates!$B$3)</f>
        <v>0</v>
      </c>
      <c r="D406" s="49">
        <f>SUMIFS(Reproting_ERPALIN!AK:AK,Reproting_ERPALIN!B:B,'Analyses produits'!B406,Reproting_ERPALIN!$N:$N,"&gt;"&amp;Parametres_Dates!$B$2,Reproting_ERPALIN!$N:$N,"&lt;="&amp;Parametres_Dates!$B$3)</f>
        <v>0</v>
      </c>
      <c r="E406" s="70" t="str">
        <f t="shared" si="12"/>
        <v>n.a</v>
      </c>
    </row>
    <row r="407" spans="1:5" x14ac:dyDescent="0.25">
      <c r="A407" s="48">
        <f t="shared" si="13"/>
        <v>406</v>
      </c>
      <c r="B407" s="47" t="e">
        <f>INDEX('Classement des produits'!A:A,MATCH('Analyses produits'!A407,'Classement des produits'!C:C,0))</f>
        <v>#N/A</v>
      </c>
      <c r="C407" s="49">
        <f>SUMIFS(Reproting_ERPALIN!S:S,Reproting_ERPALIN!B:B,'Analyses produits'!B407,Reproting_ERPALIN!$N:$N,"&gt;"&amp;Parametres_Dates!$B$2,Reproting_ERPALIN!$N:$N,"&lt;="&amp;Parametres_Dates!$B$3)</f>
        <v>0</v>
      </c>
      <c r="D407" s="49">
        <f>SUMIFS(Reproting_ERPALIN!AK:AK,Reproting_ERPALIN!B:B,'Analyses produits'!B407,Reproting_ERPALIN!$N:$N,"&gt;"&amp;Parametres_Dates!$B$2,Reproting_ERPALIN!$N:$N,"&lt;="&amp;Parametres_Dates!$B$3)</f>
        <v>0</v>
      </c>
      <c r="E407" s="70" t="str">
        <f t="shared" si="12"/>
        <v>n.a</v>
      </c>
    </row>
    <row r="408" spans="1:5" x14ac:dyDescent="0.25">
      <c r="A408" s="48">
        <f t="shared" si="13"/>
        <v>407</v>
      </c>
      <c r="B408" s="47" t="e">
        <f>INDEX('Classement des produits'!A:A,MATCH('Analyses produits'!A408,'Classement des produits'!C:C,0))</f>
        <v>#N/A</v>
      </c>
      <c r="C408" s="49">
        <f>SUMIFS(Reproting_ERPALIN!S:S,Reproting_ERPALIN!B:B,'Analyses produits'!B408,Reproting_ERPALIN!$N:$N,"&gt;"&amp;Parametres_Dates!$B$2,Reproting_ERPALIN!$N:$N,"&lt;="&amp;Parametres_Dates!$B$3)</f>
        <v>0</v>
      </c>
      <c r="D408" s="49">
        <f>SUMIFS(Reproting_ERPALIN!AK:AK,Reproting_ERPALIN!B:B,'Analyses produits'!B408,Reproting_ERPALIN!$N:$N,"&gt;"&amp;Parametres_Dates!$B$2,Reproting_ERPALIN!$N:$N,"&lt;="&amp;Parametres_Dates!$B$3)</f>
        <v>0</v>
      </c>
      <c r="E408" s="70" t="str">
        <f t="shared" si="12"/>
        <v>n.a</v>
      </c>
    </row>
    <row r="409" spans="1:5" x14ac:dyDescent="0.25">
      <c r="A409" s="48">
        <f t="shared" si="13"/>
        <v>408</v>
      </c>
      <c r="B409" s="47" t="e">
        <f>INDEX('Classement des produits'!A:A,MATCH('Analyses produits'!A409,'Classement des produits'!C:C,0))</f>
        <v>#N/A</v>
      </c>
      <c r="C409" s="49">
        <f>SUMIFS(Reproting_ERPALIN!S:S,Reproting_ERPALIN!B:B,'Analyses produits'!B409,Reproting_ERPALIN!$N:$N,"&gt;"&amp;Parametres_Dates!$B$2,Reproting_ERPALIN!$N:$N,"&lt;="&amp;Parametres_Dates!$B$3)</f>
        <v>0</v>
      </c>
      <c r="D409" s="49">
        <f>SUMIFS(Reproting_ERPALIN!AK:AK,Reproting_ERPALIN!B:B,'Analyses produits'!B409,Reproting_ERPALIN!$N:$N,"&gt;"&amp;Parametres_Dates!$B$2,Reproting_ERPALIN!$N:$N,"&lt;="&amp;Parametres_Dates!$B$3)</f>
        <v>0</v>
      </c>
      <c r="E409" s="70" t="str">
        <f t="shared" si="12"/>
        <v>n.a</v>
      </c>
    </row>
    <row r="410" spans="1:5" x14ac:dyDescent="0.25">
      <c r="A410" s="48">
        <f t="shared" si="13"/>
        <v>409</v>
      </c>
      <c r="B410" s="47" t="e">
        <f>INDEX('Classement des produits'!A:A,MATCH('Analyses produits'!A410,'Classement des produits'!C:C,0))</f>
        <v>#N/A</v>
      </c>
      <c r="C410" s="49">
        <f>SUMIFS(Reproting_ERPALIN!S:S,Reproting_ERPALIN!B:B,'Analyses produits'!B410,Reproting_ERPALIN!$N:$N,"&gt;"&amp;Parametres_Dates!$B$2,Reproting_ERPALIN!$N:$N,"&lt;="&amp;Parametres_Dates!$B$3)</f>
        <v>0</v>
      </c>
      <c r="D410" s="49">
        <f>SUMIFS(Reproting_ERPALIN!AK:AK,Reproting_ERPALIN!B:B,'Analyses produits'!B410,Reproting_ERPALIN!$N:$N,"&gt;"&amp;Parametres_Dates!$B$2,Reproting_ERPALIN!$N:$N,"&lt;="&amp;Parametres_Dates!$B$3)</f>
        <v>0</v>
      </c>
      <c r="E410" s="70" t="str">
        <f t="shared" si="12"/>
        <v>n.a</v>
      </c>
    </row>
    <row r="411" spans="1:5" x14ac:dyDescent="0.25">
      <c r="A411" s="48">
        <f t="shared" si="13"/>
        <v>410</v>
      </c>
      <c r="B411" s="47" t="e">
        <f>INDEX('Classement des produits'!A:A,MATCH('Analyses produits'!A411,'Classement des produits'!C:C,0))</f>
        <v>#N/A</v>
      </c>
      <c r="C411" s="49">
        <f>SUMIFS(Reproting_ERPALIN!S:S,Reproting_ERPALIN!B:B,'Analyses produits'!B411,Reproting_ERPALIN!$N:$N,"&gt;"&amp;Parametres_Dates!$B$2,Reproting_ERPALIN!$N:$N,"&lt;="&amp;Parametres_Dates!$B$3)</f>
        <v>0</v>
      </c>
      <c r="D411" s="49">
        <f>SUMIFS(Reproting_ERPALIN!AK:AK,Reproting_ERPALIN!B:B,'Analyses produits'!B411,Reproting_ERPALIN!$N:$N,"&gt;"&amp;Parametres_Dates!$B$2,Reproting_ERPALIN!$N:$N,"&lt;="&amp;Parametres_Dates!$B$3)</f>
        <v>0</v>
      </c>
      <c r="E411" s="70" t="str">
        <f t="shared" si="12"/>
        <v>n.a</v>
      </c>
    </row>
    <row r="412" spans="1:5" x14ac:dyDescent="0.25">
      <c r="A412" s="48">
        <f t="shared" si="13"/>
        <v>411</v>
      </c>
      <c r="B412" s="47" t="e">
        <f>INDEX('Classement des produits'!A:A,MATCH('Analyses produits'!A412,'Classement des produits'!C:C,0))</f>
        <v>#N/A</v>
      </c>
      <c r="C412" s="49">
        <f>SUMIFS(Reproting_ERPALIN!S:S,Reproting_ERPALIN!B:B,'Analyses produits'!B412,Reproting_ERPALIN!$N:$N,"&gt;"&amp;Parametres_Dates!$B$2,Reproting_ERPALIN!$N:$N,"&lt;="&amp;Parametres_Dates!$B$3)</f>
        <v>0</v>
      </c>
      <c r="D412" s="49">
        <f>SUMIFS(Reproting_ERPALIN!AK:AK,Reproting_ERPALIN!B:B,'Analyses produits'!B412,Reproting_ERPALIN!$N:$N,"&gt;"&amp;Parametres_Dates!$B$2,Reproting_ERPALIN!$N:$N,"&lt;="&amp;Parametres_Dates!$B$3)</f>
        <v>0</v>
      </c>
      <c r="E412" s="70" t="str">
        <f t="shared" si="12"/>
        <v>n.a</v>
      </c>
    </row>
    <row r="413" spans="1:5" x14ac:dyDescent="0.25">
      <c r="A413" s="48">
        <f t="shared" si="13"/>
        <v>412</v>
      </c>
      <c r="B413" s="47" t="e">
        <f>INDEX('Classement des produits'!A:A,MATCH('Analyses produits'!A413,'Classement des produits'!C:C,0))</f>
        <v>#N/A</v>
      </c>
      <c r="C413" s="49">
        <f>SUMIFS(Reproting_ERPALIN!S:S,Reproting_ERPALIN!B:B,'Analyses produits'!B413,Reproting_ERPALIN!$N:$N,"&gt;"&amp;Parametres_Dates!$B$2,Reproting_ERPALIN!$N:$N,"&lt;="&amp;Parametres_Dates!$B$3)</f>
        <v>0</v>
      </c>
      <c r="D413" s="49">
        <f>SUMIFS(Reproting_ERPALIN!AK:AK,Reproting_ERPALIN!B:B,'Analyses produits'!B413,Reproting_ERPALIN!$N:$N,"&gt;"&amp;Parametres_Dates!$B$2,Reproting_ERPALIN!$N:$N,"&lt;="&amp;Parametres_Dates!$B$3)</f>
        <v>0</v>
      </c>
      <c r="E413" s="70" t="str">
        <f t="shared" si="12"/>
        <v>n.a</v>
      </c>
    </row>
    <row r="414" spans="1:5" x14ac:dyDescent="0.25">
      <c r="A414" s="48">
        <f t="shared" si="13"/>
        <v>413</v>
      </c>
      <c r="B414" s="47" t="e">
        <f>INDEX('Classement des produits'!A:A,MATCH('Analyses produits'!A414,'Classement des produits'!C:C,0))</f>
        <v>#N/A</v>
      </c>
      <c r="C414" s="49">
        <f>SUMIFS(Reproting_ERPALIN!S:S,Reproting_ERPALIN!B:B,'Analyses produits'!B414,Reproting_ERPALIN!$N:$N,"&gt;"&amp;Parametres_Dates!$B$2,Reproting_ERPALIN!$N:$N,"&lt;="&amp;Parametres_Dates!$B$3)</f>
        <v>0</v>
      </c>
      <c r="D414" s="49">
        <f>SUMIFS(Reproting_ERPALIN!AK:AK,Reproting_ERPALIN!B:B,'Analyses produits'!B414,Reproting_ERPALIN!$N:$N,"&gt;"&amp;Parametres_Dates!$B$2,Reproting_ERPALIN!$N:$N,"&lt;="&amp;Parametres_Dates!$B$3)</f>
        <v>0</v>
      </c>
      <c r="E414" s="70" t="str">
        <f t="shared" si="12"/>
        <v>n.a</v>
      </c>
    </row>
    <row r="415" spans="1:5" x14ac:dyDescent="0.25">
      <c r="A415" s="48">
        <f t="shared" si="13"/>
        <v>414</v>
      </c>
      <c r="B415" s="47" t="e">
        <f>INDEX('Classement des produits'!A:A,MATCH('Analyses produits'!A415,'Classement des produits'!C:C,0))</f>
        <v>#N/A</v>
      </c>
      <c r="C415" s="49">
        <f>SUMIFS(Reproting_ERPALIN!S:S,Reproting_ERPALIN!B:B,'Analyses produits'!B415,Reproting_ERPALIN!$N:$N,"&gt;"&amp;Parametres_Dates!$B$2,Reproting_ERPALIN!$N:$N,"&lt;="&amp;Parametres_Dates!$B$3)</f>
        <v>0</v>
      </c>
      <c r="D415" s="49">
        <f>SUMIFS(Reproting_ERPALIN!AK:AK,Reproting_ERPALIN!B:B,'Analyses produits'!B415,Reproting_ERPALIN!$N:$N,"&gt;"&amp;Parametres_Dates!$B$2,Reproting_ERPALIN!$N:$N,"&lt;="&amp;Parametres_Dates!$B$3)</f>
        <v>0</v>
      </c>
      <c r="E415" s="70" t="str">
        <f t="shared" si="12"/>
        <v>n.a</v>
      </c>
    </row>
    <row r="416" spans="1:5" x14ac:dyDescent="0.25">
      <c r="A416" s="48">
        <f t="shared" si="13"/>
        <v>415</v>
      </c>
      <c r="B416" s="47" t="e">
        <f>INDEX('Classement des produits'!A:A,MATCH('Analyses produits'!A416,'Classement des produits'!C:C,0))</f>
        <v>#N/A</v>
      </c>
      <c r="C416" s="49">
        <f>SUMIFS(Reproting_ERPALIN!S:S,Reproting_ERPALIN!B:B,'Analyses produits'!B416,Reproting_ERPALIN!$N:$N,"&gt;"&amp;Parametres_Dates!$B$2,Reproting_ERPALIN!$N:$N,"&lt;="&amp;Parametres_Dates!$B$3)</f>
        <v>0</v>
      </c>
      <c r="D416" s="49">
        <f>SUMIFS(Reproting_ERPALIN!AK:AK,Reproting_ERPALIN!B:B,'Analyses produits'!B416,Reproting_ERPALIN!$N:$N,"&gt;"&amp;Parametres_Dates!$B$2,Reproting_ERPALIN!$N:$N,"&lt;="&amp;Parametres_Dates!$B$3)</f>
        <v>0</v>
      </c>
      <c r="E416" s="70" t="str">
        <f t="shared" si="12"/>
        <v>n.a</v>
      </c>
    </row>
    <row r="417" spans="1:5" x14ac:dyDescent="0.25">
      <c r="A417" s="48">
        <f t="shared" si="13"/>
        <v>416</v>
      </c>
      <c r="B417" s="47" t="e">
        <f>INDEX('Classement des produits'!A:A,MATCH('Analyses produits'!A417,'Classement des produits'!C:C,0))</f>
        <v>#N/A</v>
      </c>
      <c r="C417" s="49">
        <f>SUMIFS(Reproting_ERPALIN!S:S,Reproting_ERPALIN!B:B,'Analyses produits'!B417,Reproting_ERPALIN!$N:$N,"&gt;"&amp;Parametres_Dates!$B$2,Reproting_ERPALIN!$N:$N,"&lt;="&amp;Parametres_Dates!$B$3)</f>
        <v>0</v>
      </c>
      <c r="D417" s="49">
        <f>SUMIFS(Reproting_ERPALIN!AK:AK,Reproting_ERPALIN!B:B,'Analyses produits'!B417,Reproting_ERPALIN!$N:$N,"&gt;"&amp;Parametres_Dates!$B$2,Reproting_ERPALIN!$N:$N,"&lt;="&amp;Parametres_Dates!$B$3)</f>
        <v>0</v>
      </c>
      <c r="E417" s="70" t="str">
        <f t="shared" si="12"/>
        <v>n.a</v>
      </c>
    </row>
    <row r="418" spans="1:5" x14ac:dyDescent="0.25">
      <c r="A418" s="48">
        <f t="shared" si="13"/>
        <v>417</v>
      </c>
      <c r="B418" s="47" t="e">
        <f>INDEX('Classement des produits'!A:A,MATCH('Analyses produits'!A418,'Classement des produits'!C:C,0))</f>
        <v>#N/A</v>
      </c>
      <c r="C418" s="49">
        <f>SUMIFS(Reproting_ERPALIN!S:S,Reproting_ERPALIN!B:B,'Analyses produits'!B418,Reproting_ERPALIN!$N:$N,"&gt;"&amp;Parametres_Dates!$B$2,Reproting_ERPALIN!$N:$N,"&lt;="&amp;Parametres_Dates!$B$3)</f>
        <v>0</v>
      </c>
      <c r="D418" s="49">
        <f>SUMIFS(Reproting_ERPALIN!AK:AK,Reproting_ERPALIN!B:B,'Analyses produits'!B418,Reproting_ERPALIN!$N:$N,"&gt;"&amp;Parametres_Dates!$B$2,Reproting_ERPALIN!$N:$N,"&lt;="&amp;Parametres_Dates!$B$3)</f>
        <v>0</v>
      </c>
      <c r="E418" s="70" t="str">
        <f t="shared" si="12"/>
        <v>n.a</v>
      </c>
    </row>
    <row r="419" spans="1:5" x14ac:dyDescent="0.25">
      <c r="A419" s="48">
        <f t="shared" si="13"/>
        <v>418</v>
      </c>
      <c r="B419" s="47" t="e">
        <f>INDEX('Classement des produits'!A:A,MATCH('Analyses produits'!A419,'Classement des produits'!C:C,0))</f>
        <v>#N/A</v>
      </c>
      <c r="C419" s="49">
        <f>SUMIFS(Reproting_ERPALIN!S:S,Reproting_ERPALIN!B:B,'Analyses produits'!B419,Reproting_ERPALIN!$N:$N,"&gt;"&amp;Parametres_Dates!$B$2,Reproting_ERPALIN!$N:$N,"&lt;="&amp;Parametres_Dates!$B$3)</f>
        <v>0</v>
      </c>
      <c r="D419" s="49">
        <f>SUMIFS(Reproting_ERPALIN!AK:AK,Reproting_ERPALIN!B:B,'Analyses produits'!B419,Reproting_ERPALIN!$N:$N,"&gt;"&amp;Parametres_Dates!$B$2,Reproting_ERPALIN!$N:$N,"&lt;="&amp;Parametres_Dates!$B$3)</f>
        <v>0</v>
      </c>
      <c r="E419" s="70" t="str">
        <f t="shared" si="12"/>
        <v>n.a</v>
      </c>
    </row>
    <row r="420" spans="1:5" x14ac:dyDescent="0.25">
      <c r="A420" s="48">
        <f t="shared" si="13"/>
        <v>419</v>
      </c>
      <c r="B420" s="47" t="e">
        <f>INDEX('Classement des produits'!A:A,MATCH('Analyses produits'!A420,'Classement des produits'!C:C,0))</f>
        <v>#N/A</v>
      </c>
      <c r="C420" s="49">
        <f>SUMIFS(Reproting_ERPALIN!S:S,Reproting_ERPALIN!B:B,'Analyses produits'!B420,Reproting_ERPALIN!$N:$N,"&gt;"&amp;Parametres_Dates!$B$2,Reproting_ERPALIN!$N:$N,"&lt;="&amp;Parametres_Dates!$B$3)</f>
        <v>0</v>
      </c>
      <c r="D420" s="49">
        <f>SUMIFS(Reproting_ERPALIN!AK:AK,Reproting_ERPALIN!B:B,'Analyses produits'!B420,Reproting_ERPALIN!$N:$N,"&gt;"&amp;Parametres_Dates!$B$2,Reproting_ERPALIN!$N:$N,"&lt;="&amp;Parametres_Dates!$B$3)</f>
        <v>0</v>
      </c>
      <c r="E420" s="70" t="str">
        <f t="shared" si="12"/>
        <v>n.a</v>
      </c>
    </row>
    <row r="421" spans="1:5" x14ac:dyDescent="0.25">
      <c r="A421" s="48">
        <f t="shared" si="13"/>
        <v>420</v>
      </c>
      <c r="B421" s="47" t="e">
        <f>INDEX('Classement des produits'!A:A,MATCH('Analyses produits'!A421,'Classement des produits'!C:C,0))</f>
        <v>#N/A</v>
      </c>
      <c r="C421" s="49">
        <f>SUMIFS(Reproting_ERPALIN!S:S,Reproting_ERPALIN!B:B,'Analyses produits'!B421,Reproting_ERPALIN!$N:$N,"&gt;"&amp;Parametres_Dates!$B$2,Reproting_ERPALIN!$N:$N,"&lt;="&amp;Parametres_Dates!$B$3)</f>
        <v>0</v>
      </c>
      <c r="D421" s="49">
        <f>SUMIFS(Reproting_ERPALIN!AK:AK,Reproting_ERPALIN!B:B,'Analyses produits'!B421,Reproting_ERPALIN!$N:$N,"&gt;"&amp;Parametres_Dates!$B$2,Reproting_ERPALIN!$N:$N,"&lt;="&amp;Parametres_Dates!$B$3)</f>
        <v>0</v>
      </c>
      <c r="E421" s="70" t="str">
        <f t="shared" si="12"/>
        <v>n.a</v>
      </c>
    </row>
    <row r="422" spans="1:5" x14ac:dyDescent="0.25">
      <c r="A422" s="48">
        <f t="shared" si="13"/>
        <v>421</v>
      </c>
      <c r="B422" s="47" t="e">
        <f>INDEX('Classement des produits'!A:A,MATCH('Analyses produits'!A422,'Classement des produits'!C:C,0))</f>
        <v>#N/A</v>
      </c>
      <c r="C422" s="49">
        <f>SUMIFS(Reproting_ERPALIN!S:S,Reproting_ERPALIN!B:B,'Analyses produits'!B422,Reproting_ERPALIN!$N:$N,"&gt;"&amp;Parametres_Dates!$B$2,Reproting_ERPALIN!$N:$N,"&lt;="&amp;Parametres_Dates!$B$3)</f>
        <v>0</v>
      </c>
      <c r="D422" s="49">
        <f>SUMIFS(Reproting_ERPALIN!AK:AK,Reproting_ERPALIN!B:B,'Analyses produits'!B422,Reproting_ERPALIN!$N:$N,"&gt;"&amp;Parametres_Dates!$B$2,Reproting_ERPALIN!$N:$N,"&lt;="&amp;Parametres_Dates!$B$3)</f>
        <v>0</v>
      </c>
      <c r="E422" s="70" t="str">
        <f t="shared" si="12"/>
        <v>n.a</v>
      </c>
    </row>
    <row r="423" spans="1:5" x14ac:dyDescent="0.25">
      <c r="A423" s="48">
        <f t="shared" si="13"/>
        <v>422</v>
      </c>
      <c r="B423" s="47" t="e">
        <f>INDEX('Classement des produits'!A:A,MATCH('Analyses produits'!A423,'Classement des produits'!C:C,0))</f>
        <v>#N/A</v>
      </c>
      <c r="C423" s="49">
        <f>SUMIFS(Reproting_ERPALIN!S:S,Reproting_ERPALIN!B:B,'Analyses produits'!B423,Reproting_ERPALIN!$N:$N,"&gt;"&amp;Parametres_Dates!$B$2,Reproting_ERPALIN!$N:$N,"&lt;="&amp;Parametres_Dates!$B$3)</f>
        <v>0</v>
      </c>
      <c r="D423" s="49">
        <f>SUMIFS(Reproting_ERPALIN!AK:AK,Reproting_ERPALIN!B:B,'Analyses produits'!B423,Reproting_ERPALIN!$N:$N,"&gt;"&amp;Parametres_Dates!$B$2,Reproting_ERPALIN!$N:$N,"&lt;="&amp;Parametres_Dates!$B$3)</f>
        <v>0</v>
      </c>
      <c r="E423" s="70" t="str">
        <f t="shared" si="12"/>
        <v>n.a</v>
      </c>
    </row>
    <row r="424" spans="1:5" x14ac:dyDescent="0.25">
      <c r="A424" s="48">
        <f t="shared" si="13"/>
        <v>423</v>
      </c>
      <c r="B424" s="47" t="e">
        <f>INDEX('Classement des produits'!A:A,MATCH('Analyses produits'!A424,'Classement des produits'!C:C,0))</f>
        <v>#N/A</v>
      </c>
      <c r="C424" s="49">
        <f>SUMIFS(Reproting_ERPALIN!S:S,Reproting_ERPALIN!B:B,'Analyses produits'!B424,Reproting_ERPALIN!$N:$N,"&gt;"&amp;Parametres_Dates!$B$2,Reproting_ERPALIN!$N:$N,"&lt;="&amp;Parametres_Dates!$B$3)</f>
        <v>0</v>
      </c>
      <c r="D424" s="49">
        <f>SUMIFS(Reproting_ERPALIN!AK:AK,Reproting_ERPALIN!B:B,'Analyses produits'!B424,Reproting_ERPALIN!$N:$N,"&gt;"&amp;Parametres_Dates!$B$2,Reproting_ERPALIN!$N:$N,"&lt;="&amp;Parametres_Dates!$B$3)</f>
        <v>0</v>
      </c>
      <c r="E424" s="70" t="str">
        <f t="shared" si="12"/>
        <v>n.a</v>
      </c>
    </row>
    <row r="425" spans="1:5" x14ac:dyDescent="0.25">
      <c r="A425" s="48">
        <f t="shared" si="13"/>
        <v>424</v>
      </c>
      <c r="B425" s="47" t="e">
        <f>INDEX('Classement des produits'!A:A,MATCH('Analyses produits'!A425,'Classement des produits'!C:C,0))</f>
        <v>#N/A</v>
      </c>
      <c r="C425" s="49">
        <f>SUMIFS(Reproting_ERPALIN!S:S,Reproting_ERPALIN!B:B,'Analyses produits'!B425,Reproting_ERPALIN!$N:$N,"&gt;"&amp;Parametres_Dates!$B$2,Reproting_ERPALIN!$N:$N,"&lt;="&amp;Parametres_Dates!$B$3)</f>
        <v>0</v>
      </c>
      <c r="D425" s="49">
        <f>SUMIFS(Reproting_ERPALIN!AK:AK,Reproting_ERPALIN!B:B,'Analyses produits'!B425,Reproting_ERPALIN!$N:$N,"&gt;"&amp;Parametres_Dates!$B$2,Reproting_ERPALIN!$N:$N,"&lt;="&amp;Parametres_Dates!$B$3)</f>
        <v>0</v>
      </c>
      <c r="E425" s="70" t="str">
        <f t="shared" si="12"/>
        <v>n.a</v>
      </c>
    </row>
    <row r="426" spans="1:5" x14ac:dyDescent="0.25">
      <c r="A426" s="48">
        <f t="shared" si="13"/>
        <v>425</v>
      </c>
      <c r="B426" s="47" t="e">
        <f>INDEX('Classement des produits'!A:A,MATCH('Analyses produits'!A426,'Classement des produits'!C:C,0))</f>
        <v>#N/A</v>
      </c>
      <c r="C426" s="49">
        <f>SUMIFS(Reproting_ERPALIN!S:S,Reproting_ERPALIN!B:B,'Analyses produits'!B426,Reproting_ERPALIN!$N:$N,"&gt;"&amp;Parametres_Dates!$B$2,Reproting_ERPALIN!$N:$N,"&lt;="&amp;Parametres_Dates!$B$3)</f>
        <v>0</v>
      </c>
      <c r="D426" s="49">
        <f>SUMIFS(Reproting_ERPALIN!AK:AK,Reproting_ERPALIN!B:B,'Analyses produits'!B426,Reproting_ERPALIN!$N:$N,"&gt;"&amp;Parametres_Dates!$B$2,Reproting_ERPALIN!$N:$N,"&lt;="&amp;Parametres_Dates!$B$3)</f>
        <v>0</v>
      </c>
      <c r="E426" s="70" t="str">
        <f t="shared" si="12"/>
        <v>n.a</v>
      </c>
    </row>
    <row r="427" spans="1:5" x14ac:dyDescent="0.25">
      <c r="A427" s="48">
        <f t="shared" si="13"/>
        <v>426</v>
      </c>
      <c r="B427" s="47" t="e">
        <f>INDEX('Classement des produits'!A:A,MATCH('Analyses produits'!A427,'Classement des produits'!C:C,0))</f>
        <v>#N/A</v>
      </c>
      <c r="C427" s="49">
        <f>SUMIFS(Reproting_ERPALIN!S:S,Reproting_ERPALIN!B:B,'Analyses produits'!B427,Reproting_ERPALIN!$N:$N,"&gt;"&amp;Parametres_Dates!$B$2,Reproting_ERPALIN!$N:$N,"&lt;="&amp;Parametres_Dates!$B$3)</f>
        <v>0</v>
      </c>
      <c r="D427" s="49">
        <f>SUMIFS(Reproting_ERPALIN!AK:AK,Reproting_ERPALIN!B:B,'Analyses produits'!B427,Reproting_ERPALIN!$N:$N,"&gt;"&amp;Parametres_Dates!$B$2,Reproting_ERPALIN!$N:$N,"&lt;="&amp;Parametres_Dates!$B$3)</f>
        <v>0</v>
      </c>
      <c r="E427" s="70" t="str">
        <f t="shared" si="12"/>
        <v>n.a</v>
      </c>
    </row>
    <row r="428" spans="1:5" x14ac:dyDescent="0.25">
      <c r="A428" s="48">
        <f t="shared" si="13"/>
        <v>427</v>
      </c>
      <c r="B428" s="47" t="e">
        <f>INDEX('Classement des produits'!A:A,MATCH('Analyses produits'!A428,'Classement des produits'!C:C,0))</f>
        <v>#N/A</v>
      </c>
      <c r="C428" s="49">
        <f>SUMIFS(Reproting_ERPALIN!S:S,Reproting_ERPALIN!B:B,'Analyses produits'!B428,Reproting_ERPALIN!$N:$N,"&gt;"&amp;Parametres_Dates!$B$2,Reproting_ERPALIN!$N:$N,"&lt;="&amp;Parametres_Dates!$B$3)</f>
        <v>0</v>
      </c>
      <c r="D428" s="49">
        <f>SUMIFS(Reproting_ERPALIN!AK:AK,Reproting_ERPALIN!B:B,'Analyses produits'!B428,Reproting_ERPALIN!$N:$N,"&gt;"&amp;Parametres_Dates!$B$2,Reproting_ERPALIN!$N:$N,"&lt;="&amp;Parametres_Dates!$B$3)</f>
        <v>0</v>
      </c>
      <c r="E428" s="70" t="str">
        <f t="shared" si="12"/>
        <v>n.a</v>
      </c>
    </row>
    <row r="429" spans="1:5" x14ac:dyDescent="0.25">
      <c r="A429" s="48">
        <f t="shared" si="13"/>
        <v>428</v>
      </c>
      <c r="B429" s="47" t="e">
        <f>INDEX('Classement des produits'!A:A,MATCH('Analyses produits'!A429,'Classement des produits'!C:C,0))</f>
        <v>#N/A</v>
      </c>
      <c r="C429" s="49">
        <f>SUMIFS(Reproting_ERPALIN!S:S,Reproting_ERPALIN!B:B,'Analyses produits'!B429,Reproting_ERPALIN!$N:$N,"&gt;"&amp;Parametres_Dates!$B$2,Reproting_ERPALIN!$N:$N,"&lt;="&amp;Parametres_Dates!$B$3)</f>
        <v>0</v>
      </c>
      <c r="D429" s="49">
        <f>SUMIFS(Reproting_ERPALIN!AK:AK,Reproting_ERPALIN!B:B,'Analyses produits'!B429,Reproting_ERPALIN!$N:$N,"&gt;"&amp;Parametres_Dates!$B$2,Reproting_ERPALIN!$N:$N,"&lt;="&amp;Parametres_Dates!$B$3)</f>
        <v>0</v>
      </c>
      <c r="E429" s="70" t="str">
        <f t="shared" si="12"/>
        <v>n.a</v>
      </c>
    </row>
    <row r="430" spans="1:5" x14ac:dyDescent="0.25">
      <c r="A430" s="48">
        <f t="shared" si="13"/>
        <v>429</v>
      </c>
      <c r="B430" s="47" t="e">
        <f>INDEX('Classement des produits'!A:A,MATCH('Analyses produits'!A430,'Classement des produits'!C:C,0))</f>
        <v>#N/A</v>
      </c>
      <c r="C430" s="49">
        <f>SUMIFS(Reproting_ERPALIN!S:S,Reproting_ERPALIN!B:B,'Analyses produits'!B430,Reproting_ERPALIN!$N:$N,"&gt;"&amp;Parametres_Dates!$B$2,Reproting_ERPALIN!$N:$N,"&lt;="&amp;Parametres_Dates!$B$3)</f>
        <v>0</v>
      </c>
      <c r="D430" s="49">
        <f>SUMIFS(Reproting_ERPALIN!AK:AK,Reproting_ERPALIN!B:B,'Analyses produits'!B430,Reproting_ERPALIN!$N:$N,"&gt;"&amp;Parametres_Dates!$B$2,Reproting_ERPALIN!$N:$N,"&lt;="&amp;Parametres_Dates!$B$3)</f>
        <v>0</v>
      </c>
      <c r="E430" s="70" t="str">
        <f t="shared" si="12"/>
        <v>n.a</v>
      </c>
    </row>
    <row r="431" spans="1:5" x14ac:dyDescent="0.25">
      <c r="A431" s="48">
        <f t="shared" si="13"/>
        <v>430</v>
      </c>
      <c r="B431" s="47" t="e">
        <f>INDEX('Classement des produits'!A:A,MATCH('Analyses produits'!A431,'Classement des produits'!C:C,0))</f>
        <v>#N/A</v>
      </c>
      <c r="C431" s="49">
        <f>SUMIFS(Reproting_ERPALIN!S:S,Reproting_ERPALIN!B:B,'Analyses produits'!B431,Reproting_ERPALIN!$N:$N,"&gt;"&amp;Parametres_Dates!$B$2,Reproting_ERPALIN!$N:$N,"&lt;="&amp;Parametres_Dates!$B$3)</f>
        <v>0</v>
      </c>
      <c r="D431" s="49">
        <f>SUMIFS(Reproting_ERPALIN!AK:AK,Reproting_ERPALIN!B:B,'Analyses produits'!B431,Reproting_ERPALIN!$N:$N,"&gt;"&amp;Parametres_Dates!$B$2,Reproting_ERPALIN!$N:$N,"&lt;="&amp;Parametres_Dates!$B$3)</f>
        <v>0</v>
      </c>
      <c r="E431" s="70" t="str">
        <f t="shared" si="12"/>
        <v>n.a</v>
      </c>
    </row>
    <row r="432" spans="1:5" x14ac:dyDescent="0.25">
      <c r="A432" s="48">
        <f t="shared" si="13"/>
        <v>431</v>
      </c>
      <c r="B432" s="47" t="e">
        <f>INDEX('Classement des produits'!A:A,MATCH('Analyses produits'!A432,'Classement des produits'!C:C,0))</f>
        <v>#N/A</v>
      </c>
      <c r="C432" s="49">
        <f>SUMIFS(Reproting_ERPALIN!S:S,Reproting_ERPALIN!B:B,'Analyses produits'!B432,Reproting_ERPALIN!$N:$N,"&gt;"&amp;Parametres_Dates!$B$2,Reproting_ERPALIN!$N:$N,"&lt;="&amp;Parametres_Dates!$B$3)</f>
        <v>0</v>
      </c>
      <c r="D432" s="49">
        <f>SUMIFS(Reproting_ERPALIN!AK:AK,Reproting_ERPALIN!B:B,'Analyses produits'!B432,Reproting_ERPALIN!$N:$N,"&gt;"&amp;Parametres_Dates!$B$2,Reproting_ERPALIN!$N:$N,"&lt;="&amp;Parametres_Dates!$B$3)</f>
        <v>0</v>
      </c>
      <c r="E432" s="70" t="str">
        <f t="shared" si="12"/>
        <v>n.a</v>
      </c>
    </row>
    <row r="433" spans="1:5" x14ac:dyDescent="0.25">
      <c r="A433" s="48">
        <f t="shared" si="13"/>
        <v>432</v>
      </c>
      <c r="B433" s="47" t="e">
        <f>INDEX('Classement des produits'!A:A,MATCH('Analyses produits'!A433,'Classement des produits'!C:C,0))</f>
        <v>#N/A</v>
      </c>
      <c r="C433" s="49">
        <f>SUMIFS(Reproting_ERPALIN!S:S,Reproting_ERPALIN!B:B,'Analyses produits'!B433,Reproting_ERPALIN!$N:$N,"&gt;"&amp;Parametres_Dates!$B$2,Reproting_ERPALIN!$N:$N,"&lt;="&amp;Parametres_Dates!$B$3)</f>
        <v>0</v>
      </c>
      <c r="D433" s="49">
        <f>SUMIFS(Reproting_ERPALIN!AK:AK,Reproting_ERPALIN!B:B,'Analyses produits'!B433,Reproting_ERPALIN!$N:$N,"&gt;"&amp;Parametres_Dates!$B$2,Reproting_ERPALIN!$N:$N,"&lt;="&amp;Parametres_Dates!$B$3)</f>
        <v>0</v>
      </c>
      <c r="E433" s="70" t="str">
        <f t="shared" si="12"/>
        <v>n.a</v>
      </c>
    </row>
    <row r="434" spans="1:5" x14ac:dyDescent="0.25">
      <c r="A434" s="48">
        <f t="shared" si="13"/>
        <v>433</v>
      </c>
      <c r="B434" s="47" t="e">
        <f>INDEX('Classement des produits'!A:A,MATCH('Analyses produits'!A434,'Classement des produits'!C:C,0))</f>
        <v>#N/A</v>
      </c>
      <c r="C434" s="49">
        <f>SUMIFS(Reproting_ERPALIN!S:S,Reproting_ERPALIN!B:B,'Analyses produits'!B434,Reproting_ERPALIN!$N:$N,"&gt;"&amp;Parametres_Dates!$B$2,Reproting_ERPALIN!$N:$N,"&lt;="&amp;Parametres_Dates!$B$3)</f>
        <v>0</v>
      </c>
      <c r="D434" s="49">
        <f>SUMIFS(Reproting_ERPALIN!AK:AK,Reproting_ERPALIN!B:B,'Analyses produits'!B434,Reproting_ERPALIN!$N:$N,"&gt;"&amp;Parametres_Dates!$B$2,Reproting_ERPALIN!$N:$N,"&lt;="&amp;Parametres_Dates!$B$3)</f>
        <v>0</v>
      </c>
      <c r="E434" s="70" t="str">
        <f t="shared" si="12"/>
        <v>n.a</v>
      </c>
    </row>
    <row r="435" spans="1:5" x14ac:dyDescent="0.25">
      <c r="A435" s="48">
        <f t="shared" si="13"/>
        <v>434</v>
      </c>
      <c r="B435" s="47" t="e">
        <f>INDEX('Classement des produits'!A:A,MATCH('Analyses produits'!A435,'Classement des produits'!C:C,0))</f>
        <v>#N/A</v>
      </c>
      <c r="C435" s="49">
        <f>SUMIFS(Reproting_ERPALIN!S:S,Reproting_ERPALIN!B:B,'Analyses produits'!B435,Reproting_ERPALIN!$N:$N,"&gt;"&amp;Parametres_Dates!$B$2,Reproting_ERPALIN!$N:$N,"&lt;="&amp;Parametres_Dates!$B$3)</f>
        <v>0</v>
      </c>
      <c r="D435" s="49">
        <f>SUMIFS(Reproting_ERPALIN!AK:AK,Reproting_ERPALIN!B:B,'Analyses produits'!B435,Reproting_ERPALIN!$N:$N,"&gt;"&amp;Parametres_Dates!$B$2,Reproting_ERPALIN!$N:$N,"&lt;="&amp;Parametres_Dates!$B$3)</f>
        <v>0</v>
      </c>
      <c r="E435" s="70" t="str">
        <f t="shared" si="12"/>
        <v>n.a</v>
      </c>
    </row>
    <row r="436" spans="1:5" x14ac:dyDescent="0.25">
      <c r="A436" s="48">
        <f t="shared" si="13"/>
        <v>435</v>
      </c>
      <c r="B436" s="47" t="e">
        <f>INDEX('Classement des produits'!A:A,MATCH('Analyses produits'!A436,'Classement des produits'!C:C,0))</f>
        <v>#N/A</v>
      </c>
      <c r="C436" s="49">
        <f>SUMIFS(Reproting_ERPALIN!S:S,Reproting_ERPALIN!B:B,'Analyses produits'!B436,Reproting_ERPALIN!$N:$N,"&gt;"&amp;Parametres_Dates!$B$2,Reproting_ERPALIN!$N:$N,"&lt;="&amp;Parametres_Dates!$B$3)</f>
        <v>0</v>
      </c>
      <c r="D436" s="49">
        <f>SUMIFS(Reproting_ERPALIN!AK:AK,Reproting_ERPALIN!B:B,'Analyses produits'!B436,Reproting_ERPALIN!$N:$N,"&gt;"&amp;Parametres_Dates!$B$2,Reproting_ERPALIN!$N:$N,"&lt;="&amp;Parametres_Dates!$B$3)</f>
        <v>0</v>
      </c>
      <c r="E436" s="70" t="str">
        <f t="shared" si="12"/>
        <v>n.a</v>
      </c>
    </row>
    <row r="437" spans="1:5" x14ac:dyDescent="0.25">
      <c r="A437" s="48">
        <f t="shared" si="13"/>
        <v>436</v>
      </c>
      <c r="B437" s="47" t="e">
        <f>INDEX('Classement des produits'!A:A,MATCH('Analyses produits'!A437,'Classement des produits'!C:C,0))</f>
        <v>#N/A</v>
      </c>
      <c r="C437" s="49">
        <f>SUMIFS(Reproting_ERPALIN!S:S,Reproting_ERPALIN!B:B,'Analyses produits'!B437,Reproting_ERPALIN!$N:$N,"&gt;"&amp;Parametres_Dates!$B$2,Reproting_ERPALIN!$N:$N,"&lt;="&amp;Parametres_Dates!$B$3)</f>
        <v>0</v>
      </c>
      <c r="D437" s="49">
        <f>SUMIFS(Reproting_ERPALIN!AK:AK,Reproting_ERPALIN!B:B,'Analyses produits'!B437,Reproting_ERPALIN!$N:$N,"&gt;"&amp;Parametres_Dates!$B$2,Reproting_ERPALIN!$N:$N,"&lt;="&amp;Parametres_Dates!$B$3)</f>
        <v>0</v>
      </c>
      <c r="E437" s="70" t="str">
        <f t="shared" si="12"/>
        <v>n.a</v>
      </c>
    </row>
    <row r="438" spans="1:5" x14ac:dyDescent="0.25">
      <c r="A438" s="48">
        <f t="shared" si="13"/>
        <v>437</v>
      </c>
      <c r="B438" s="47" t="e">
        <f>INDEX('Classement des produits'!A:A,MATCH('Analyses produits'!A438,'Classement des produits'!C:C,0))</f>
        <v>#N/A</v>
      </c>
      <c r="C438" s="49">
        <f>SUMIFS(Reproting_ERPALIN!S:S,Reproting_ERPALIN!B:B,'Analyses produits'!B438,Reproting_ERPALIN!$N:$N,"&gt;"&amp;Parametres_Dates!$B$2,Reproting_ERPALIN!$N:$N,"&lt;="&amp;Parametres_Dates!$B$3)</f>
        <v>0</v>
      </c>
      <c r="D438" s="49">
        <f>SUMIFS(Reproting_ERPALIN!AK:AK,Reproting_ERPALIN!B:B,'Analyses produits'!B438,Reproting_ERPALIN!$N:$N,"&gt;"&amp;Parametres_Dates!$B$2,Reproting_ERPALIN!$N:$N,"&lt;="&amp;Parametres_Dates!$B$3)</f>
        <v>0</v>
      </c>
      <c r="E438" s="70" t="str">
        <f t="shared" si="12"/>
        <v>n.a</v>
      </c>
    </row>
    <row r="439" spans="1:5" x14ac:dyDescent="0.25">
      <c r="A439" s="48">
        <f t="shared" si="13"/>
        <v>438</v>
      </c>
      <c r="B439" s="47" t="e">
        <f>INDEX('Classement des produits'!A:A,MATCH('Analyses produits'!A439,'Classement des produits'!C:C,0))</f>
        <v>#N/A</v>
      </c>
      <c r="C439" s="49">
        <f>SUMIFS(Reproting_ERPALIN!S:S,Reproting_ERPALIN!B:B,'Analyses produits'!B439,Reproting_ERPALIN!$N:$N,"&gt;"&amp;Parametres_Dates!$B$2,Reproting_ERPALIN!$N:$N,"&lt;="&amp;Parametres_Dates!$B$3)</f>
        <v>0</v>
      </c>
      <c r="D439" s="49">
        <f>SUMIFS(Reproting_ERPALIN!AK:AK,Reproting_ERPALIN!B:B,'Analyses produits'!B439,Reproting_ERPALIN!$N:$N,"&gt;"&amp;Parametres_Dates!$B$2,Reproting_ERPALIN!$N:$N,"&lt;="&amp;Parametres_Dates!$B$3)</f>
        <v>0</v>
      </c>
      <c r="E439" s="70" t="str">
        <f t="shared" si="12"/>
        <v>n.a</v>
      </c>
    </row>
    <row r="440" spans="1:5" x14ac:dyDescent="0.25">
      <c r="A440" s="48">
        <f t="shared" si="13"/>
        <v>439</v>
      </c>
      <c r="B440" s="47" t="e">
        <f>INDEX('Classement des produits'!A:A,MATCH('Analyses produits'!A440,'Classement des produits'!C:C,0))</f>
        <v>#N/A</v>
      </c>
      <c r="C440" s="49">
        <f>SUMIFS(Reproting_ERPALIN!S:S,Reproting_ERPALIN!B:B,'Analyses produits'!B440,Reproting_ERPALIN!$N:$N,"&gt;"&amp;Parametres_Dates!$B$2,Reproting_ERPALIN!$N:$N,"&lt;="&amp;Parametres_Dates!$B$3)</f>
        <v>0</v>
      </c>
      <c r="D440" s="49">
        <f>SUMIFS(Reproting_ERPALIN!AK:AK,Reproting_ERPALIN!B:B,'Analyses produits'!B440,Reproting_ERPALIN!$N:$N,"&gt;"&amp;Parametres_Dates!$B$2,Reproting_ERPALIN!$N:$N,"&lt;="&amp;Parametres_Dates!$B$3)</f>
        <v>0</v>
      </c>
      <c r="E440" s="70" t="str">
        <f t="shared" si="12"/>
        <v>n.a</v>
      </c>
    </row>
    <row r="441" spans="1:5" x14ac:dyDescent="0.25">
      <c r="A441" s="48">
        <f t="shared" si="13"/>
        <v>440</v>
      </c>
      <c r="B441" s="47" t="e">
        <f>INDEX('Classement des produits'!A:A,MATCH('Analyses produits'!A441,'Classement des produits'!C:C,0))</f>
        <v>#N/A</v>
      </c>
      <c r="C441" s="49">
        <f>SUMIFS(Reproting_ERPALIN!S:S,Reproting_ERPALIN!B:B,'Analyses produits'!B441,Reproting_ERPALIN!$N:$N,"&gt;"&amp;Parametres_Dates!$B$2,Reproting_ERPALIN!$N:$N,"&lt;="&amp;Parametres_Dates!$B$3)</f>
        <v>0</v>
      </c>
      <c r="D441" s="49">
        <f>SUMIFS(Reproting_ERPALIN!AK:AK,Reproting_ERPALIN!B:B,'Analyses produits'!B441,Reproting_ERPALIN!$N:$N,"&gt;"&amp;Parametres_Dates!$B$2,Reproting_ERPALIN!$N:$N,"&lt;="&amp;Parametres_Dates!$B$3)</f>
        <v>0</v>
      </c>
      <c r="E441" s="70" t="str">
        <f t="shared" si="12"/>
        <v>n.a</v>
      </c>
    </row>
    <row r="442" spans="1:5" x14ac:dyDescent="0.25">
      <c r="A442" s="48">
        <f t="shared" si="13"/>
        <v>441</v>
      </c>
      <c r="B442" s="47" t="e">
        <f>INDEX('Classement des produits'!A:A,MATCH('Analyses produits'!A442,'Classement des produits'!C:C,0))</f>
        <v>#N/A</v>
      </c>
      <c r="C442" s="49">
        <f>SUMIFS(Reproting_ERPALIN!S:S,Reproting_ERPALIN!B:B,'Analyses produits'!B442,Reproting_ERPALIN!$N:$N,"&gt;"&amp;Parametres_Dates!$B$2,Reproting_ERPALIN!$N:$N,"&lt;="&amp;Parametres_Dates!$B$3)</f>
        <v>0</v>
      </c>
      <c r="D442" s="49">
        <f>SUMIFS(Reproting_ERPALIN!AK:AK,Reproting_ERPALIN!B:B,'Analyses produits'!B442,Reproting_ERPALIN!$N:$N,"&gt;"&amp;Parametres_Dates!$B$2,Reproting_ERPALIN!$N:$N,"&lt;="&amp;Parametres_Dates!$B$3)</f>
        <v>0</v>
      </c>
      <c r="E442" s="70" t="str">
        <f t="shared" si="12"/>
        <v>n.a</v>
      </c>
    </row>
    <row r="443" spans="1:5" x14ac:dyDescent="0.25">
      <c r="A443" s="48">
        <f t="shared" si="13"/>
        <v>442</v>
      </c>
      <c r="B443" s="47" t="e">
        <f>INDEX('Classement des produits'!A:A,MATCH('Analyses produits'!A443,'Classement des produits'!C:C,0))</f>
        <v>#N/A</v>
      </c>
      <c r="C443" s="49">
        <f>SUMIFS(Reproting_ERPALIN!S:S,Reproting_ERPALIN!B:B,'Analyses produits'!B443,Reproting_ERPALIN!$N:$N,"&gt;"&amp;Parametres_Dates!$B$2,Reproting_ERPALIN!$N:$N,"&lt;="&amp;Parametres_Dates!$B$3)</f>
        <v>0</v>
      </c>
      <c r="D443" s="49">
        <f>SUMIFS(Reproting_ERPALIN!AK:AK,Reproting_ERPALIN!B:B,'Analyses produits'!B443,Reproting_ERPALIN!$N:$N,"&gt;"&amp;Parametres_Dates!$B$2,Reproting_ERPALIN!$N:$N,"&lt;="&amp;Parametres_Dates!$B$3)</f>
        <v>0</v>
      </c>
      <c r="E443" s="70" t="str">
        <f t="shared" si="12"/>
        <v>n.a</v>
      </c>
    </row>
    <row r="444" spans="1:5" x14ac:dyDescent="0.25">
      <c r="A444" s="48">
        <f t="shared" si="13"/>
        <v>443</v>
      </c>
      <c r="B444" s="47" t="e">
        <f>INDEX('Classement des produits'!A:A,MATCH('Analyses produits'!A444,'Classement des produits'!C:C,0))</f>
        <v>#N/A</v>
      </c>
      <c r="C444" s="49">
        <f>SUMIFS(Reproting_ERPALIN!S:S,Reproting_ERPALIN!B:B,'Analyses produits'!B444,Reproting_ERPALIN!$N:$N,"&gt;"&amp;Parametres_Dates!$B$2,Reproting_ERPALIN!$N:$N,"&lt;="&amp;Parametres_Dates!$B$3)</f>
        <v>0</v>
      </c>
      <c r="D444" s="49">
        <f>SUMIFS(Reproting_ERPALIN!AK:AK,Reproting_ERPALIN!B:B,'Analyses produits'!B444,Reproting_ERPALIN!$N:$N,"&gt;"&amp;Parametres_Dates!$B$2,Reproting_ERPALIN!$N:$N,"&lt;="&amp;Parametres_Dates!$B$3)</f>
        <v>0</v>
      </c>
      <c r="E444" s="70" t="str">
        <f t="shared" si="12"/>
        <v>n.a</v>
      </c>
    </row>
    <row r="445" spans="1:5" x14ac:dyDescent="0.25">
      <c r="A445" s="48">
        <f t="shared" si="13"/>
        <v>444</v>
      </c>
      <c r="B445" s="47" t="e">
        <f>INDEX('Classement des produits'!A:A,MATCH('Analyses produits'!A445,'Classement des produits'!C:C,0))</f>
        <v>#N/A</v>
      </c>
      <c r="C445" s="49">
        <f>SUMIFS(Reproting_ERPALIN!S:S,Reproting_ERPALIN!B:B,'Analyses produits'!B445,Reproting_ERPALIN!$N:$N,"&gt;"&amp;Parametres_Dates!$B$2,Reproting_ERPALIN!$N:$N,"&lt;="&amp;Parametres_Dates!$B$3)</f>
        <v>0</v>
      </c>
      <c r="D445" s="49">
        <f>SUMIFS(Reproting_ERPALIN!AK:AK,Reproting_ERPALIN!B:B,'Analyses produits'!B445,Reproting_ERPALIN!$N:$N,"&gt;"&amp;Parametres_Dates!$B$2,Reproting_ERPALIN!$N:$N,"&lt;="&amp;Parametres_Dates!$B$3)</f>
        <v>0</v>
      </c>
      <c r="E445" s="70" t="str">
        <f t="shared" si="12"/>
        <v>n.a</v>
      </c>
    </row>
    <row r="446" spans="1:5" x14ac:dyDescent="0.25">
      <c r="A446" s="48">
        <f t="shared" si="13"/>
        <v>445</v>
      </c>
      <c r="B446" s="47" t="e">
        <f>INDEX('Classement des produits'!A:A,MATCH('Analyses produits'!A446,'Classement des produits'!C:C,0))</f>
        <v>#N/A</v>
      </c>
      <c r="C446" s="49">
        <f>SUMIFS(Reproting_ERPALIN!S:S,Reproting_ERPALIN!B:B,'Analyses produits'!B446,Reproting_ERPALIN!$N:$N,"&gt;"&amp;Parametres_Dates!$B$2,Reproting_ERPALIN!$N:$N,"&lt;="&amp;Parametres_Dates!$B$3)</f>
        <v>0</v>
      </c>
      <c r="D446" s="49">
        <f>SUMIFS(Reproting_ERPALIN!AK:AK,Reproting_ERPALIN!B:B,'Analyses produits'!B446,Reproting_ERPALIN!$N:$N,"&gt;"&amp;Parametres_Dates!$B$2,Reproting_ERPALIN!$N:$N,"&lt;="&amp;Parametres_Dates!$B$3)</f>
        <v>0</v>
      </c>
      <c r="E446" s="70" t="str">
        <f t="shared" si="12"/>
        <v>n.a</v>
      </c>
    </row>
    <row r="447" spans="1:5" x14ac:dyDescent="0.25">
      <c r="A447" s="48">
        <f t="shared" si="13"/>
        <v>446</v>
      </c>
      <c r="B447" s="47" t="e">
        <f>INDEX('Classement des produits'!A:A,MATCH('Analyses produits'!A447,'Classement des produits'!C:C,0))</f>
        <v>#N/A</v>
      </c>
      <c r="C447" s="49">
        <f>SUMIFS(Reproting_ERPALIN!S:S,Reproting_ERPALIN!B:B,'Analyses produits'!B447,Reproting_ERPALIN!$N:$N,"&gt;"&amp;Parametres_Dates!$B$2,Reproting_ERPALIN!$N:$N,"&lt;="&amp;Parametres_Dates!$B$3)</f>
        <v>0</v>
      </c>
      <c r="D447" s="49">
        <f>SUMIFS(Reproting_ERPALIN!AK:AK,Reproting_ERPALIN!B:B,'Analyses produits'!B447,Reproting_ERPALIN!$N:$N,"&gt;"&amp;Parametres_Dates!$B$2,Reproting_ERPALIN!$N:$N,"&lt;="&amp;Parametres_Dates!$B$3)</f>
        <v>0</v>
      </c>
      <c r="E447" s="70" t="str">
        <f t="shared" si="12"/>
        <v>n.a</v>
      </c>
    </row>
    <row r="448" spans="1:5" x14ac:dyDescent="0.25">
      <c r="A448" s="48">
        <f t="shared" si="13"/>
        <v>447</v>
      </c>
      <c r="B448" s="47" t="e">
        <f>INDEX('Classement des produits'!A:A,MATCH('Analyses produits'!A448,'Classement des produits'!C:C,0))</f>
        <v>#N/A</v>
      </c>
      <c r="C448" s="49">
        <f>SUMIFS(Reproting_ERPALIN!S:S,Reproting_ERPALIN!B:B,'Analyses produits'!B448,Reproting_ERPALIN!$N:$N,"&gt;"&amp;Parametres_Dates!$B$2,Reproting_ERPALIN!$N:$N,"&lt;="&amp;Parametres_Dates!$B$3)</f>
        <v>0</v>
      </c>
      <c r="D448" s="49">
        <f>SUMIFS(Reproting_ERPALIN!AK:AK,Reproting_ERPALIN!B:B,'Analyses produits'!B448,Reproting_ERPALIN!$N:$N,"&gt;"&amp;Parametres_Dates!$B$2,Reproting_ERPALIN!$N:$N,"&lt;="&amp;Parametres_Dates!$B$3)</f>
        <v>0</v>
      </c>
      <c r="E448" s="70" t="str">
        <f t="shared" si="12"/>
        <v>n.a</v>
      </c>
    </row>
    <row r="449" spans="1:5" x14ac:dyDescent="0.25">
      <c r="A449" s="48">
        <f t="shared" si="13"/>
        <v>448</v>
      </c>
      <c r="B449" s="47" t="e">
        <f>INDEX('Classement des produits'!A:A,MATCH('Analyses produits'!A449,'Classement des produits'!C:C,0))</f>
        <v>#N/A</v>
      </c>
      <c r="C449" s="49">
        <f>SUMIFS(Reproting_ERPALIN!S:S,Reproting_ERPALIN!B:B,'Analyses produits'!B449,Reproting_ERPALIN!$N:$N,"&gt;"&amp;Parametres_Dates!$B$2,Reproting_ERPALIN!$N:$N,"&lt;="&amp;Parametres_Dates!$B$3)</f>
        <v>0</v>
      </c>
      <c r="D449" s="49">
        <f>SUMIFS(Reproting_ERPALIN!AK:AK,Reproting_ERPALIN!B:B,'Analyses produits'!B449,Reproting_ERPALIN!$N:$N,"&gt;"&amp;Parametres_Dates!$B$2,Reproting_ERPALIN!$N:$N,"&lt;="&amp;Parametres_Dates!$B$3)</f>
        <v>0</v>
      </c>
      <c r="E449" s="70" t="str">
        <f t="shared" si="12"/>
        <v>n.a</v>
      </c>
    </row>
    <row r="450" spans="1:5" x14ac:dyDescent="0.25">
      <c r="A450" s="48">
        <f t="shared" si="13"/>
        <v>449</v>
      </c>
      <c r="B450" s="47" t="e">
        <f>INDEX('Classement des produits'!A:A,MATCH('Analyses produits'!A450,'Classement des produits'!C:C,0))</f>
        <v>#N/A</v>
      </c>
      <c r="C450" s="49">
        <f>SUMIFS(Reproting_ERPALIN!S:S,Reproting_ERPALIN!B:B,'Analyses produits'!B450,Reproting_ERPALIN!$N:$N,"&gt;"&amp;Parametres_Dates!$B$2,Reproting_ERPALIN!$N:$N,"&lt;="&amp;Parametres_Dates!$B$3)</f>
        <v>0</v>
      </c>
      <c r="D450" s="49">
        <f>SUMIFS(Reproting_ERPALIN!AK:AK,Reproting_ERPALIN!B:B,'Analyses produits'!B450,Reproting_ERPALIN!$N:$N,"&gt;"&amp;Parametres_Dates!$B$2,Reproting_ERPALIN!$N:$N,"&lt;="&amp;Parametres_Dates!$B$3)</f>
        <v>0</v>
      </c>
      <c r="E450" s="70" t="str">
        <f t="shared" si="12"/>
        <v>n.a</v>
      </c>
    </row>
    <row r="451" spans="1:5" x14ac:dyDescent="0.25">
      <c r="A451" s="48">
        <f t="shared" si="13"/>
        <v>450</v>
      </c>
      <c r="B451" s="47" t="e">
        <f>INDEX('Classement des produits'!A:A,MATCH('Analyses produits'!A451,'Classement des produits'!C:C,0))</f>
        <v>#N/A</v>
      </c>
      <c r="C451" s="49">
        <f>SUMIFS(Reproting_ERPALIN!S:S,Reproting_ERPALIN!B:B,'Analyses produits'!B451,Reproting_ERPALIN!$N:$N,"&gt;"&amp;Parametres_Dates!$B$2,Reproting_ERPALIN!$N:$N,"&lt;="&amp;Parametres_Dates!$B$3)</f>
        <v>0</v>
      </c>
      <c r="D451" s="49">
        <f>SUMIFS(Reproting_ERPALIN!AK:AK,Reproting_ERPALIN!B:B,'Analyses produits'!B451,Reproting_ERPALIN!$N:$N,"&gt;"&amp;Parametres_Dates!$B$2,Reproting_ERPALIN!$N:$N,"&lt;="&amp;Parametres_Dates!$B$3)</f>
        <v>0</v>
      </c>
      <c r="E451" s="70" t="str">
        <f t="shared" ref="E451:E514" si="14">IFERROR(D451/C451,"n.a")</f>
        <v>n.a</v>
      </c>
    </row>
    <row r="452" spans="1:5" x14ac:dyDescent="0.25">
      <c r="A452" s="48">
        <f t="shared" ref="A452:A515" si="15">A451+1</f>
        <v>451</v>
      </c>
      <c r="B452" s="47" t="e">
        <f>INDEX('Classement des produits'!A:A,MATCH('Analyses produits'!A452,'Classement des produits'!C:C,0))</f>
        <v>#N/A</v>
      </c>
      <c r="C452" s="49">
        <f>SUMIFS(Reproting_ERPALIN!S:S,Reproting_ERPALIN!B:B,'Analyses produits'!B452,Reproting_ERPALIN!$N:$N,"&gt;"&amp;Parametres_Dates!$B$2,Reproting_ERPALIN!$N:$N,"&lt;="&amp;Parametres_Dates!$B$3)</f>
        <v>0</v>
      </c>
      <c r="D452" s="49">
        <f>SUMIFS(Reproting_ERPALIN!AK:AK,Reproting_ERPALIN!B:B,'Analyses produits'!B452,Reproting_ERPALIN!$N:$N,"&gt;"&amp;Parametres_Dates!$B$2,Reproting_ERPALIN!$N:$N,"&lt;="&amp;Parametres_Dates!$B$3)</f>
        <v>0</v>
      </c>
      <c r="E452" s="70" t="str">
        <f t="shared" si="14"/>
        <v>n.a</v>
      </c>
    </row>
    <row r="453" spans="1:5" x14ac:dyDescent="0.25">
      <c r="A453" s="48">
        <f t="shared" si="15"/>
        <v>452</v>
      </c>
      <c r="B453" s="47" t="e">
        <f>INDEX('Classement des produits'!A:A,MATCH('Analyses produits'!A453,'Classement des produits'!C:C,0))</f>
        <v>#N/A</v>
      </c>
      <c r="C453" s="49">
        <f>SUMIFS(Reproting_ERPALIN!S:S,Reproting_ERPALIN!B:B,'Analyses produits'!B453,Reproting_ERPALIN!$N:$N,"&gt;"&amp;Parametres_Dates!$B$2,Reproting_ERPALIN!$N:$N,"&lt;="&amp;Parametres_Dates!$B$3)</f>
        <v>0</v>
      </c>
      <c r="D453" s="49">
        <f>SUMIFS(Reproting_ERPALIN!AK:AK,Reproting_ERPALIN!B:B,'Analyses produits'!B453,Reproting_ERPALIN!$N:$N,"&gt;"&amp;Parametres_Dates!$B$2,Reproting_ERPALIN!$N:$N,"&lt;="&amp;Parametres_Dates!$B$3)</f>
        <v>0</v>
      </c>
      <c r="E453" s="70" t="str">
        <f t="shared" si="14"/>
        <v>n.a</v>
      </c>
    </row>
    <row r="454" spans="1:5" x14ac:dyDescent="0.25">
      <c r="A454" s="48">
        <f t="shared" si="15"/>
        <v>453</v>
      </c>
      <c r="B454" s="47" t="e">
        <f>INDEX('Classement des produits'!A:A,MATCH('Analyses produits'!A454,'Classement des produits'!C:C,0))</f>
        <v>#N/A</v>
      </c>
      <c r="C454" s="49">
        <f>SUMIFS(Reproting_ERPALIN!S:S,Reproting_ERPALIN!B:B,'Analyses produits'!B454,Reproting_ERPALIN!$N:$N,"&gt;"&amp;Parametres_Dates!$B$2,Reproting_ERPALIN!$N:$N,"&lt;="&amp;Parametres_Dates!$B$3)</f>
        <v>0</v>
      </c>
      <c r="D454" s="49">
        <f>SUMIFS(Reproting_ERPALIN!AK:AK,Reproting_ERPALIN!B:B,'Analyses produits'!B454,Reproting_ERPALIN!$N:$N,"&gt;"&amp;Parametres_Dates!$B$2,Reproting_ERPALIN!$N:$N,"&lt;="&amp;Parametres_Dates!$B$3)</f>
        <v>0</v>
      </c>
      <c r="E454" s="70" t="str">
        <f t="shared" si="14"/>
        <v>n.a</v>
      </c>
    </row>
    <row r="455" spans="1:5" x14ac:dyDescent="0.25">
      <c r="A455" s="48">
        <f t="shared" si="15"/>
        <v>454</v>
      </c>
      <c r="B455" s="47" t="e">
        <f>INDEX('Classement des produits'!A:A,MATCH('Analyses produits'!A455,'Classement des produits'!C:C,0))</f>
        <v>#N/A</v>
      </c>
      <c r="C455" s="49">
        <f>SUMIFS(Reproting_ERPALIN!S:S,Reproting_ERPALIN!B:B,'Analyses produits'!B455,Reproting_ERPALIN!$N:$N,"&gt;"&amp;Parametres_Dates!$B$2,Reproting_ERPALIN!$N:$N,"&lt;="&amp;Parametres_Dates!$B$3)</f>
        <v>0</v>
      </c>
      <c r="D455" s="49">
        <f>SUMIFS(Reproting_ERPALIN!AK:AK,Reproting_ERPALIN!B:B,'Analyses produits'!B455,Reproting_ERPALIN!$N:$N,"&gt;"&amp;Parametres_Dates!$B$2,Reproting_ERPALIN!$N:$N,"&lt;="&amp;Parametres_Dates!$B$3)</f>
        <v>0</v>
      </c>
      <c r="E455" s="70" t="str">
        <f t="shared" si="14"/>
        <v>n.a</v>
      </c>
    </row>
    <row r="456" spans="1:5" x14ac:dyDescent="0.25">
      <c r="A456" s="48">
        <f t="shared" si="15"/>
        <v>455</v>
      </c>
      <c r="B456" s="47" t="e">
        <f>INDEX('Classement des produits'!A:A,MATCH('Analyses produits'!A456,'Classement des produits'!C:C,0))</f>
        <v>#N/A</v>
      </c>
      <c r="C456" s="49">
        <f>SUMIFS(Reproting_ERPALIN!S:S,Reproting_ERPALIN!B:B,'Analyses produits'!B456,Reproting_ERPALIN!$N:$N,"&gt;"&amp;Parametres_Dates!$B$2,Reproting_ERPALIN!$N:$N,"&lt;="&amp;Parametres_Dates!$B$3)</f>
        <v>0</v>
      </c>
      <c r="D456" s="49">
        <f>SUMIFS(Reproting_ERPALIN!AK:AK,Reproting_ERPALIN!B:B,'Analyses produits'!B456,Reproting_ERPALIN!$N:$N,"&gt;"&amp;Parametres_Dates!$B$2,Reproting_ERPALIN!$N:$N,"&lt;="&amp;Parametres_Dates!$B$3)</f>
        <v>0</v>
      </c>
      <c r="E456" s="70" t="str">
        <f t="shared" si="14"/>
        <v>n.a</v>
      </c>
    </row>
    <row r="457" spans="1:5" x14ac:dyDescent="0.25">
      <c r="A457" s="48">
        <f t="shared" si="15"/>
        <v>456</v>
      </c>
      <c r="B457" s="47" t="e">
        <f>INDEX('Classement des produits'!A:A,MATCH('Analyses produits'!A457,'Classement des produits'!C:C,0))</f>
        <v>#N/A</v>
      </c>
      <c r="C457" s="49">
        <f>SUMIFS(Reproting_ERPALIN!S:S,Reproting_ERPALIN!B:B,'Analyses produits'!B457,Reproting_ERPALIN!$N:$N,"&gt;"&amp;Parametres_Dates!$B$2,Reproting_ERPALIN!$N:$N,"&lt;="&amp;Parametres_Dates!$B$3)</f>
        <v>0</v>
      </c>
      <c r="D457" s="49">
        <f>SUMIFS(Reproting_ERPALIN!AK:AK,Reproting_ERPALIN!B:B,'Analyses produits'!B457,Reproting_ERPALIN!$N:$N,"&gt;"&amp;Parametres_Dates!$B$2,Reproting_ERPALIN!$N:$N,"&lt;="&amp;Parametres_Dates!$B$3)</f>
        <v>0</v>
      </c>
      <c r="E457" s="70" t="str">
        <f t="shared" si="14"/>
        <v>n.a</v>
      </c>
    </row>
    <row r="458" spans="1:5" x14ac:dyDescent="0.25">
      <c r="A458" s="48">
        <f t="shared" si="15"/>
        <v>457</v>
      </c>
      <c r="B458" s="47" t="e">
        <f>INDEX('Classement des produits'!A:A,MATCH('Analyses produits'!A458,'Classement des produits'!C:C,0))</f>
        <v>#N/A</v>
      </c>
      <c r="C458" s="49">
        <f>SUMIFS(Reproting_ERPALIN!S:S,Reproting_ERPALIN!B:B,'Analyses produits'!B458,Reproting_ERPALIN!$N:$N,"&gt;"&amp;Parametres_Dates!$B$2,Reproting_ERPALIN!$N:$N,"&lt;="&amp;Parametres_Dates!$B$3)</f>
        <v>0</v>
      </c>
      <c r="D458" s="49">
        <f>SUMIFS(Reproting_ERPALIN!AK:AK,Reproting_ERPALIN!B:B,'Analyses produits'!B458,Reproting_ERPALIN!$N:$N,"&gt;"&amp;Parametres_Dates!$B$2,Reproting_ERPALIN!$N:$N,"&lt;="&amp;Parametres_Dates!$B$3)</f>
        <v>0</v>
      </c>
      <c r="E458" s="70" t="str">
        <f t="shared" si="14"/>
        <v>n.a</v>
      </c>
    </row>
    <row r="459" spans="1:5" x14ac:dyDescent="0.25">
      <c r="A459" s="48">
        <f t="shared" si="15"/>
        <v>458</v>
      </c>
      <c r="B459" s="47" t="e">
        <f>INDEX('Classement des produits'!A:A,MATCH('Analyses produits'!A459,'Classement des produits'!C:C,0))</f>
        <v>#N/A</v>
      </c>
      <c r="C459" s="49">
        <f>SUMIFS(Reproting_ERPALIN!S:S,Reproting_ERPALIN!B:B,'Analyses produits'!B459,Reproting_ERPALIN!$N:$N,"&gt;"&amp;Parametres_Dates!$B$2,Reproting_ERPALIN!$N:$N,"&lt;="&amp;Parametres_Dates!$B$3)</f>
        <v>0</v>
      </c>
      <c r="D459" s="49">
        <f>SUMIFS(Reproting_ERPALIN!AK:AK,Reproting_ERPALIN!B:B,'Analyses produits'!B459,Reproting_ERPALIN!$N:$N,"&gt;"&amp;Parametres_Dates!$B$2,Reproting_ERPALIN!$N:$N,"&lt;="&amp;Parametres_Dates!$B$3)</f>
        <v>0</v>
      </c>
      <c r="E459" s="70" t="str">
        <f t="shared" si="14"/>
        <v>n.a</v>
      </c>
    </row>
    <row r="460" spans="1:5" x14ac:dyDescent="0.25">
      <c r="A460" s="48">
        <f t="shared" si="15"/>
        <v>459</v>
      </c>
      <c r="B460" s="47" t="e">
        <f>INDEX('Classement des produits'!A:A,MATCH('Analyses produits'!A460,'Classement des produits'!C:C,0))</f>
        <v>#N/A</v>
      </c>
      <c r="C460" s="49">
        <f>SUMIFS(Reproting_ERPALIN!S:S,Reproting_ERPALIN!B:B,'Analyses produits'!B460,Reproting_ERPALIN!$N:$N,"&gt;"&amp;Parametres_Dates!$B$2,Reproting_ERPALIN!$N:$N,"&lt;="&amp;Parametres_Dates!$B$3)</f>
        <v>0</v>
      </c>
      <c r="D460" s="49">
        <f>SUMIFS(Reproting_ERPALIN!AK:AK,Reproting_ERPALIN!B:B,'Analyses produits'!B460,Reproting_ERPALIN!$N:$N,"&gt;"&amp;Parametres_Dates!$B$2,Reproting_ERPALIN!$N:$N,"&lt;="&amp;Parametres_Dates!$B$3)</f>
        <v>0</v>
      </c>
      <c r="E460" s="70" t="str">
        <f t="shared" si="14"/>
        <v>n.a</v>
      </c>
    </row>
    <row r="461" spans="1:5" x14ac:dyDescent="0.25">
      <c r="A461" s="48">
        <f t="shared" si="15"/>
        <v>460</v>
      </c>
      <c r="B461" s="47" t="e">
        <f>INDEX('Classement des produits'!A:A,MATCH('Analyses produits'!A461,'Classement des produits'!C:C,0))</f>
        <v>#N/A</v>
      </c>
      <c r="C461" s="49">
        <f>SUMIFS(Reproting_ERPALIN!S:S,Reproting_ERPALIN!B:B,'Analyses produits'!B461,Reproting_ERPALIN!$N:$N,"&gt;"&amp;Parametres_Dates!$B$2,Reproting_ERPALIN!$N:$N,"&lt;="&amp;Parametres_Dates!$B$3)</f>
        <v>0</v>
      </c>
      <c r="D461" s="49">
        <f>SUMIFS(Reproting_ERPALIN!AK:AK,Reproting_ERPALIN!B:B,'Analyses produits'!B461,Reproting_ERPALIN!$N:$N,"&gt;"&amp;Parametres_Dates!$B$2,Reproting_ERPALIN!$N:$N,"&lt;="&amp;Parametres_Dates!$B$3)</f>
        <v>0</v>
      </c>
      <c r="E461" s="70" t="str">
        <f t="shared" si="14"/>
        <v>n.a</v>
      </c>
    </row>
    <row r="462" spans="1:5" x14ac:dyDescent="0.25">
      <c r="A462" s="48">
        <f t="shared" si="15"/>
        <v>461</v>
      </c>
      <c r="B462" s="47" t="e">
        <f>INDEX('Classement des produits'!A:A,MATCH('Analyses produits'!A462,'Classement des produits'!C:C,0))</f>
        <v>#N/A</v>
      </c>
      <c r="C462" s="49">
        <f>SUMIFS(Reproting_ERPALIN!S:S,Reproting_ERPALIN!B:B,'Analyses produits'!B462,Reproting_ERPALIN!$N:$N,"&gt;"&amp;Parametres_Dates!$B$2,Reproting_ERPALIN!$N:$N,"&lt;="&amp;Parametres_Dates!$B$3)</f>
        <v>0</v>
      </c>
      <c r="D462" s="49">
        <f>SUMIFS(Reproting_ERPALIN!AK:AK,Reproting_ERPALIN!B:B,'Analyses produits'!B462,Reproting_ERPALIN!$N:$N,"&gt;"&amp;Parametres_Dates!$B$2,Reproting_ERPALIN!$N:$N,"&lt;="&amp;Parametres_Dates!$B$3)</f>
        <v>0</v>
      </c>
      <c r="E462" s="70" t="str">
        <f t="shared" si="14"/>
        <v>n.a</v>
      </c>
    </row>
    <row r="463" spans="1:5" x14ac:dyDescent="0.25">
      <c r="A463" s="48">
        <f t="shared" si="15"/>
        <v>462</v>
      </c>
      <c r="B463" s="47" t="e">
        <f>INDEX('Classement des produits'!A:A,MATCH('Analyses produits'!A463,'Classement des produits'!C:C,0))</f>
        <v>#N/A</v>
      </c>
      <c r="C463" s="49">
        <f>SUMIFS(Reproting_ERPALIN!S:S,Reproting_ERPALIN!B:B,'Analyses produits'!B463,Reproting_ERPALIN!$N:$N,"&gt;"&amp;Parametres_Dates!$B$2,Reproting_ERPALIN!$N:$N,"&lt;="&amp;Parametres_Dates!$B$3)</f>
        <v>0</v>
      </c>
      <c r="D463" s="49">
        <f>SUMIFS(Reproting_ERPALIN!AK:AK,Reproting_ERPALIN!B:B,'Analyses produits'!B463,Reproting_ERPALIN!$N:$N,"&gt;"&amp;Parametres_Dates!$B$2,Reproting_ERPALIN!$N:$N,"&lt;="&amp;Parametres_Dates!$B$3)</f>
        <v>0</v>
      </c>
      <c r="E463" s="70" t="str">
        <f t="shared" si="14"/>
        <v>n.a</v>
      </c>
    </row>
    <row r="464" spans="1:5" x14ac:dyDescent="0.25">
      <c r="A464" s="48">
        <f t="shared" si="15"/>
        <v>463</v>
      </c>
      <c r="B464" s="47" t="e">
        <f>INDEX('Classement des produits'!A:A,MATCH('Analyses produits'!A464,'Classement des produits'!C:C,0))</f>
        <v>#N/A</v>
      </c>
      <c r="C464" s="49">
        <f>SUMIFS(Reproting_ERPALIN!S:S,Reproting_ERPALIN!B:B,'Analyses produits'!B464,Reproting_ERPALIN!$N:$N,"&gt;"&amp;Parametres_Dates!$B$2,Reproting_ERPALIN!$N:$N,"&lt;="&amp;Parametres_Dates!$B$3)</f>
        <v>0</v>
      </c>
      <c r="D464" s="49">
        <f>SUMIFS(Reproting_ERPALIN!AK:AK,Reproting_ERPALIN!B:B,'Analyses produits'!B464,Reproting_ERPALIN!$N:$N,"&gt;"&amp;Parametres_Dates!$B$2,Reproting_ERPALIN!$N:$N,"&lt;="&amp;Parametres_Dates!$B$3)</f>
        <v>0</v>
      </c>
      <c r="E464" s="70" t="str">
        <f t="shared" si="14"/>
        <v>n.a</v>
      </c>
    </row>
    <row r="465" spans="1:5" x14ac:dyDescent="0.25">
      <c r="A465" s="48">
        <f t="shared" si="15"/>
        <v>464</v>
      </c>
      <c r="B465" s="47" t="e">
        <f>INDEX('Classement des produits'!A:A,MATCH('Analyses produits'!A465,'Classement des produits'!C:C,0))</f>
        <v>#N/A</v>
      </c>
      <c r="C465" s="49">
        <f>SUMIFS(Reproting_ERPALIN!S:S,Reproting_ERPALIN!B:B,'Analyses produits'!B465,Reproting_ERPALIN!$N:$N,"&gt;"&amp;Parametres_Dates!$B$2,Reproting_ERPALIN!$N:$N,"&lt;="&amp;Parametres_Dates!$B$3)</f>
        <v>0</v>
      </c>
      <c r="D465" s="49">
        <f>SUMIFS(Reproting_ERPALIN!AK:AK,Reproting_ERPALIN!B:B,'Analyses produits'!B465,Reproting_ERPALIN!$N:$N,"&gt;"&amp;Parametres_Dates!$B$2,Reproting_ERPALIN!$N:$N,"&lt;="&amp;Parametres_Dates!$B$3)</f>
        <v>0</v>
      </c>
      <c r="E465" s="70" t="str">
        <f t="shared" si="14"/>
        <v>n.a</v>
      </c>
    </row>
    <row r="466" spans="1:5" x14ac:dyDescent="0.25">
      <c r="A466" s="48">
        <f t="shared" si="15"/>
        <v>465</v>
      </c>
      <c r="B466" s="47" t="e">
        <f>INDEX('Classement des produits'!A:A,MATCH('Analyses produits'!A466,'Classement des produits'!C:C,0))</f>
        <v>#N/A</v>
      </c>
      <c r="C466" s="49">
        <f>SUMIFS(Reproting_ERPALIN!S:S,Reproting_ERPALIN!B:B,'Analyses produits'!B466,Reproting_ERPALIN!$N:$N,"&gt;"&amp;Parametres_Dates!$B$2,Reproting_ERPALIN!$N:$N,"&lt;="&amp;Parametres_Dates!$B$3)</f>
        <v>0</v>
      </c>
      <c r="D466" s="49">
        <f>SUMIFS(Reproting_ERPALIN!AK:AK,Reproting_ERPALIN!B:B,'Analyses produits'!B466,Reproting_ERPALIN!$N:$N,"&gt;"&amp;Parametres_Dates!$B$2,Reproting_ERPALIN!$N:$N,"&lt;="&amp;Parametres_Dates!$B$3)</f>
        <v>0</v>
      </c>
      <c r="E466" s="70" t="str">
        <f t="shared" si="14"/>
        <v>n.a</v>
      </c>
    </row>
    <row r="467" spans="1:5" x14ac:dyDescent="0.25">
      <c r="A467" s="48">
        <f t="shared" si="15"/>
        <v>466</v>
      </c>
      <c r="B467" s="47" t="e">
        <f>INDEX('Classement des produits'!A:A,MATCH('Analyses produits'!A467,'Classement des produits'!C:C,0))</f>
        <v>#N/A</v>
      </c>
      <c r="C467" s="49">
        <f>SUMIFS(Reproting_ERPALIN!S:S,Reproting_ERPALIN!B:B,'Analyses produits'!B467,Reproting_ERPALIN!$N:$N,"&gt;"&amp;Parametres_Dates!$B$2,Reproting_ERPALIN!$N:$N,"&lt;="&amp;Parametres_Dates!$B$3)</f>
        <v>0</v>
      </c>
      <c r="D467" s="49">
        <f>SUMIFS(Reproting_ERPALIN!AK:AK,Reproting_ERPALIN!B:B,'Analyses produits'!B467,Reproting_ERPALIN!$N:$N,"&gt;"&amp;Parametres_Dates!$B$2,Reproting_ERPALIN!$N:$N,"&lt;="&amp;Parametres_Dates!$B$3)</f>
        <v>0</v>
      </c>
      <c r="E467" s="70" t="str">
        <f t="shared" si="14"/>
        <v>n.a</v>
      </c>
    </row>
    <row r="468" spans="1:5" x14ac:dyDescent="0.25">
      <c r="A468" s="48">
        <f t="shared" si="15"/>
        <v>467</v>
      </c>
      <c r="B468" s="47" t="e">
        <f>INDEX('Classement des produits'!A:A,MATCH('Analyses produits'!A468,'Classement des produits'!C:C,0))</f>
        <v>#N/A</v>
      </c>
      <c r="C468" s="49">
        <f>SUMIFS(Reproting_ERPALIN!S:S,Reproting_ERPALIN!B:B,'Analyses produits'!B468,Reproting_ERPALIN!$N:$N,"&gt;"&amp;Parametres_Dates!$B$2,Reproting_ERPALIN!$N:$N,"&lt;="&amp;Parametres_Dates!$B$3)</f>
        <v>0</v>
      </c>
      <c r="D468" s="49">
        <f>SUMIFS(Reproting_ERPALIN!AK:AK,Reproting_ERPALIN!B:B,'Analyses produits'!B468,Reproting_ERPALIN!$N:$N,"&gt;"&amp;Parametres_Dates!$B$2,Reproting_ERPALIN!$N:$N,"&lt;="&amp;Parametres_Dates!$B$3)</f>
        <v>0</v>
      </c>
      <c r="E468" s="70" t="str">
        <f t="shared" si="14"/>
        <v>n.a</v>
      </c>
    </row>
    <row r="469" spans="1:5" x14ac:dyDescent="0.25">
      <c r="A469" s="48">
        <f t="shared" si="15"/>
        <v>468</v>
      </c>
      <c r="B469" s="47" t="e">
        <f>INDEX('Classement des produits'!A:A,MATCH('Analyses produits'!A469,'Classement des produits'!C:C,0))</f>
        <v>#N/A</v>
      </c>
      <c r="C469" s="49">
        <f>SUMIFS(Reproting_ERPALIN!S:S,Reproting_ERPALIN!B:B,'Analyses produits'!B469,Reproting_ERPALIN!$N:$N,"&gt;"&amp;Parametres_Dates!$B$2,Reproting_ERPALIN!$N:$N,"&lt;="&amp;Parametres_Dates!$B$3)</f>
        <v>0</v>
      </c>
      <c r="D469" s="49">
        <f>SUMIFS(Reproting_ERPALIN!AK:AK,Reproting_ERPALIN!B:B,'Analyses produits'!B469,Reproting_ERPALIN!$N:$N,"&gt;"&amp;Parametres_Dates!$B$2,Reproting_ERPALIN!$N:$N,"&lt;="&amp;Parametres_Dates!$B$3)</f>
        <v>0</v>
      </c>
      <c r="E469" s="70" t="str">
        <f t="shared" si="14"/>
        <v>n.a</v>
      </c>
    </row>
    <row r="470" spans="1:5" x14ac:dyDescent="0.25">
      <c r="A470" s="48">
        <f t="shared" si="15"/>
        <v>469</v>
      </c>
      <c r="B470" s="47" t="e">
        <f>INDEX('Classement des produits'!A:A,MATCH('Analyses produits'!A470,'Classement des produits'!C:C,0))</f>
        <v>#N/A</v>
      </c>
      <c r="C470" s="49">
        <f>SUMIFS(Reproting_ERPALIN!S:S,Reproting_ERPALIN!B:B,'Analyses produits'!B470,Reproting_ERPALIN!$N:$N,"&gt;"&amp;Parametres_Dates!$B$2,Reproting_ERPALIN!$N:$N,"&lt;="&amp;Parametres_Dates!$B$3)</f>
        <v>0</v>
      </c>
      <c r="D470" s="49">
        <f>SUMIFS(Reproting_ERPALIN!AK:AK,Reproting_ERPALIN!B:B,'Analyses produits'!B470,Reproting_ERPALIN!$N:$N,"&gt;"&amp;Parametres_Dates!$B$2,Reproting_ERPALIN!$N:$N,"&lt;="&amp;Parametres_Dates!$B$3)</f>
        <v>0</v>
      </c>
      <c r="E470" s="70" t="str">
        <f t="shared" si="14"/>
        <v>n.a</v>
      </c>
    </row>
    <row r="471" spans="1:5" x14ac:dyDescent="0.25">
      <c r="A471" s="48">
        <f t="shared" si="15"/>
        <v>470</v>
      </c>
      <c r="B471" s="47" t="e">
        <f>INDEX('Classement des produits'!A:A,MATCH('Analyses produits'!A471,'Classement des produits'!C:C,0))</f>
        <v>#N/A</v>
      </c>
      <c r="C471" s="49">
        <f>SUMIFS(Reproting_ERPALIN!S:S,Reproting_ERPALIN!B:B,'Analyses produits'!B471,Reproting_ERPALIN!$N:$N,"&gt;"&amp;Parametres_Dates!$B$2,Reproting_ERPALIN!$N:$N,"&lt;="&amp;Parametres_Dates!$B$3)</f>
        <v>0</v>
      </c>
      <c r="D471" s="49">
        <f>SUMIFS(Reproting_ERPALIN!AK:AK,Reproting_ERPALIN!B:B,'Analyses produits'!B471,Reproting_ERPALIN!$N:$N,"&gt;"&amp;Parametres_Dates!$B$2,Reproting_ERPALIN!$N:$N,"&lt;="&amp;Parametres_Dates!$B$3)</f>
        <v>0</v>
      </c>
      <c r="E471" s="70" t="str">
        <f t="shared" si="14"/>
        <v>n.a</v>
      </c>
    </row>
    <row r="472" spans="1:5" x14ac:dyDescent="0.25">
      <c r="A472" s="48">
        <f t="shared" si="15"/>
        <v>471</v>
      </c>
      <c r="B472" s="47" t="e">
        <f>INDEX('Classement des produits'!A:A,MATCH('Analyses produits'!A472,'Classement des produits'!C:C,0))</f>
        <v>#N/A</v>
      </c>
      <c r="C472" s="49">
        <f>SUMIFS(Reproting_ERPALIN!S:S,Reproting_ERPALIN!B:B,'Analyses produits'!B472,Reproting_ERPALIN!$N:$N,"&gt;"&amp;Parametres_Dates!$B$2,Reproting_ERPALIN!$N:$N,"&lt;="&amp;Parametres_Dates!$B$3)</f>
        <v>0</v>
      </c>
      <c r="D472" s="49">
        <f>SUMIFS(Reproting_ERPALIN!AK:AK,Reproting_ERPALIN!B:B,'Analyses produits'!B472,Reproting_ERPALIN!$N:$N,"&gt;"&amp;Parametres_Dates!$B$2,Reproting_ERPALIN!$N:$N,"&lt;="&amp;Parametres_Dates!$B$3)</f>
        <v>0</v>
      </c>
      <c r="E472" s="70" t="str">
        <f t="shared" si="14"/>
        <v>n.a</v>
      </c>
    </row>
    <row r="473" spans="1:5" x14ac:dyDescent="0.25">
      <c r="A473" s="48">
        <f t="shared" si="15"/>
        <v>472</v>
      </c>
      <c r="B473" s="47" t="e">
        <f>INDEX('Classement des produits'!A:A,MATCH('Analyses produits'!A473,'Classement des produits'!C:C,0))</f>
        <v>#N/A</v>
      </c>
      <c r="C473" s="49">
        <f>SUMIFS(Reproting_ERPALIN!S:S,Reproting_ERPALIN!B:B,'Analyses produits'!B473,Reproting_ERPALIN!$N:$N,"&gt;"&amp;Parametres_Dates!$B$2,Reproting_ERPALIN!$N:$N,"&lt;="&amp;Parametres_Dates!$B$3)</f>
        <v>0</v>
      </c>
      <c r="D473" s="49">
        <f>SUMIFS(Reproting_ERPALIN!AK:AK,Reproting_ERPALIN!B:B,'Analyses produits'!B473,Reproting_ERPALIN!$N:$N,"&gt;"&amp;Parametres_Dates!$B$2,Reproting_ERPALIN!$N:$N,"&lt;="&amp;Parametres_Dates!$B$3)</f>
        <v>0</v>
      </c>
      <c r="E473" s="70" t="str">
        <f t="shared" si="14"/>
        <v>n.a</v>
      </c>
    </row>
    <row r="474" spans="1:5" x14ac:dyDescent="0.25">
      <c r="A474" s="48">
        <f t="shared" si="15"/>
        <v>473</v>
      </c>
      <c r="B474" s="47" t="e">
        <f>INDEX('Classement des produits'!A:A,MATCH('Analyses produits'!A474,'Classement des produits'!C:C,0))</f>
        <v>#N/A</v>
      </c>
      <c r="C474" s="49">
        <f>SUMIFS(Reproting_ERPALIN!S:S,Reproting_ERPALIN!B:B,'Analyses produits'!B474,Reproting_ERPALIN!$N:$N,"&gt;"&amp;Parametres_Dates!$B$2,Reproting_ERPALIN!$N:$N,"&lt;="&amp;Parametres_Dates!$B$3)</f>
        <v>0</v>
      </c>
      <c r="D474" s="49">
        <f>SUMIFS(Reproting_ERPALIN!AK:AK,Reproting_ERPALIN!B:B,'Analyses produits'!B474,Reproting_ERPALIN!$N:$N,"&gt;"&amp;Parametres_Dates!$B$2,Reproting_ERPALIN!$N:$N,"&lt;="&amp;Parametres_Dates!$B$3)</f>
        <v>0</v>
      </c>
      <c r="E474" s="70" t="str">
        <f t="shared" si="14"/>
        <v>n.a</v>
      </c>
    </row>
    <row r="475" spans="1:5" x14ac:dyDescent="0.25">
      <c r="A475" s="48">
        <f t="shared" si="15"/>
        <v>474</v>
      </c>
      <c r="B475" s="47" t="e">
        <f>INDEX('Classement des produits'!A:A,MATCH('Analyses produits'!A475,'Classement des produits'!C:C,0))</f>
        <v>#N/A</v>
      </c>
      <c r="C475" s="49">
        <f>SUMIFS(Reproting_ERPALIN!S:S,Reproting_ERPALIN!B:B,'Analyses produits'!B475,Reproting_ERPALIN!$N:$N,"&gt;"&amp;Parametres_Dates!$B$2,Reproting_ERPALIN!$N:$N,"&lt;="&amp;Parametres_Dates!$B$3)</f>
        <v>0</v>
      </c>
      <c r="D475" s="49">
        <f>SUMIFS(Reproting_ERPALIN!AK:AK,Reproting_ERPALIN!B:B,'Analyses produits'!B475,Reproting_ERPALIN!$N:$N,"&gt;"&amp;Parametres_Dates!$B$2,Reproting_ERPALIN!$N:$N,"&lt;="&amp;Parametres_Dates!$B$3)</f>
        <v>0</v>
      </c>
      <c r="E475" s="70" t="str">
        <f t="shared" si="14"/>
        <v>n.a</v>
      </c>
    </row>
    <row r="476" spans="1:5" x14ac:dyDescent="0.25">
      <c r="A476" s="48">
        <f t="shared" si="15"/>
        <v>475</v>
      </c>
      <c r="B476" s="47" t="e">
        <f>INDEX('Classement des produits'!A:A,MATCH('Analyses produits'!A476,'Classement des produits'!C:C,0))</f>
        <v>#N/A</v>
      </c>
      <c r="C476" s="49">
        <f>SUMIFS(Reproting_ERPALIN!S:S,Reproting_ERPALIN!B:B,'Analyses produits'!B476,Reproting_ERPALIN!$N:$N,"&gt;"&amp;Parametres_Dates!$B$2,Reproting_ERPALIN!$N:$N,"&lt;="&amp;Parametres_Dates!$B$3)</f>
        <v>0</v>
      </c>
      <c r="D476" s="49">
        <f>SUMIFS(Reproting_ERPALIN!AK:AK,Reproting_ERPALIN!B:B,'Analyses produits'!B476,Reproting_ERPALIN!$N:$N,"&gt;"&amp;Parametres_Dates!$B$2,Reproting_ERPALIN!$N:$N,"&lt;="&amp;Parametres_Dates!$B$3)</f>
        <v>0</v>
      </c>
      <c r="E476" s="70" t="str">
        <f t="shared" si="14"/>
        <v>n.a</v>
      </c>
    </row>
    <row r="477" spans="1:5" x14ac:dyDescent="0.25">
      <c r="A477" s="48">
        <f t="shared" si="15"/>
        <v>476</v>
      </c>
      <c r="B477" s="47" t="e">
        <f>INDEX('Classement des produits'!A:A,MATCH('Analyses produits'!A477,'Classement des produits'!C:C,0))</f>
        <v>#N/A</v>
      </c>
      <c r="C477" s="49">
        <f>SUMIFS(Reproting_ERPALIN!S:S,Reproting_ERPALIN!B:B,'Analyses produits'!B477,Reproting_ERPALIN!$N:$N,"&gt;"&amp;Parametres_Dates!$B$2,Reproting_ERPALIN!$N:$N,"&lt;="&amp;Parametres_Dates!$B$3)</f>
        <v>0</v>
      </c>
      <c r="D477" s="49">
        <f>SUMIFS(Reproting_ERPALIN!AK:AK,Reproting_ERPALIN!B:B,'Analyses produits'!B477,Reproting_ERPALIN!$N:$N,"&gt;"&amp;Parametres_Dates!$B$2,Reproting_ERPALIN!$N:$N,"&lt;="&amp;Parametres_Dates!$B$3)</f>
        <v>0</v>
      </c>
      <c r="E477" s="70" t="str">
        <f t="shared" si="14"/>
        <v>n.a</v>
      </c>
    </row>
    <row r="478" spans="1:5" x14ac:dyDescent="0.25">
      <c r="A478" s="48">
        <f t="shared" si="15"/>
        <v>477</v>
      </c>
      <c r="B478" s="47" t="e">
        <f>INDEX('Classement des produits'!A:A,MATCH('Analyses produits'!A478,'Classement des produits'!C:C,0))</f>
        <v>#N/A</v>
      </c>
      <c r="C478" s="49">
        <f>SUMIFS(Reproting_ERPALIN!S:S,Reproting_ERPALIN!B:B,'Analyses produits'!B478,Reproting_ERPALIN!$N:$N,"&gt;"&amp;Parametres_Dates!$B$2,Reproting_ERPALIN!$N:$N,"&lt;="&amp;Parametres_Dates!$B$3)</f>
        <v>0</v>
      </c>
      <c r="D478" s="49">
        <f>SUMIFS(Reproting_ERPALIN!AK:AK,Reproting_ERPALIN!B:B,'Analyses produits'!B478,Reproting_ERPALIN!$N:$N,"&gt;"&amp;Parametres_Dates!$B$2,Reproting_ERPALIN!$N:$N,"&lt;="&amp;Parametres_Dates!$B$3)</f>
        <v>0</v>
      </c>
      <c r="E478" s="70" t="str">
        <f t="shared" si="14"/>
        <v>n.a</v>
      </c>
    </row>
    <row r="479" spans="1:5" x14ac:dyDescent="0.25">
      <c r="A479" s="48">
        <f t="shared" si="15"/>
        <v>478</v>
      </c>
      <c r="B479" s="47" t="e">
        <f>INDEX('Classement des produits'!A:A,MATCH('Analyses produits'!A479,'Classement des produits'!C:C,0))</f>
        <v>#N/A</v>
      </c>
      <c r="C479" s="49">
        <f>SUMIFS(Reproting_ERPALIN!S:S,Reproting_ERPALIN!B:B,'Analyses produits'!B479,Reproting_ERPALIN!$N:$N,"&gt;"&amp;Parametres_Dates!$B$2,Reproting_ERPALIN!$N:$N,"&lt;="&amp;Parametres_Dates!$B$3)</f>
        <v>0</v>
      </c>
      <c r="D479" s="49">
        <f>SUMIFS(Reproting_ERPALIN!AK:AK,Reproting_ERPALIN!B:B,'Analyses produits'!B479,Reproting_ERPALIN!$N:$N,"&gt;"&amp;Parametres_Dates!$B$2,Reproting_ERPALIN!$N:$N,"&lt;="&amp;Parametres_Dates!$B$3)</f>
        <v>0</v>
      </c>
      <c r="E479" s="70" t="str">
        <f t="shared" si="14"/>
        <v>n.a</v>
      </c>
    </row>
    <row r="480" spans="1:5" x14ac:dyDescent="0.25">
      <c r="A480" s="48">
        <f t="shared" si="15"/>
        <v>479</v>
      </c>
      <c r="B480" s="47" t="e">
        <f>INDEX('Classement des produits'!A:A,MATCH('Analyses produits'!A480,'Classement des produits'!C:C,0))</f>
        <v>#N/A</v>
      </c>
      <c r="C480" s="49">
        <f>SUMIFS(Reproting_ERPALIN!S:S,Reproting_ERPALIN!B:B,'Analyses produits'!B480,Reproting_ERPALIN!$N:$N,"&gt;"&amp;Parametres_Dates!$B$2,Reproting_ERPALIN!$N:$N,"&lt;="&amp;Parametres_Dates!$B$3)</f>
        <v>0</v>
      </c>
      <c r="D480" s="49">
        <f>SUMIFS(Reproting_ERPALIN!AK:AK,Reproting_ERPALIN!B:B,'Analyses produits'!B480,Reproting_ERPALIN!$N:$N,"&gt;"&amp;Parametres_Dates!$B$2,Reproting_ERPALIN!$N:$N,"&lt;="&amp;Parametres_Dates!$B$3)</f>
        <v>0</v>
      </c>
      <c r="E480" s="70" t="str">
        <f t="shared" si="14"/>
        <v>n.a</v>
      </c>
    </row>
    <row r="481" spans="1:5" x14ac:dyDescent="0.25">
      <c r="A481" s="48">
        <f t="shared" si="15"/>
        <v>480</v>
      </c>
      <c r="B481" s="47" t="e">
        <f>INDEX('Classement des produits'!A:A,MATCH('Analyses produits'!A481,'Classement des produits'!C:C,0))</f>
        <v>#N/A</v>
      </c>
      <c r="C481" s="49">
        <f>SUMIFS(Reproting_ERPALIN!S:S,Reproting_ERPALIN!B:B,'Analyses produits'!B481,Reproting_ERPALIN!$N:$N,"&gt;"&amp;Parametres_Dates!$B$2,Reproting_ERPALIN!$N:$N,"&lt;="&amp;Parametres_Dates!$B$3)</f>
        <v>0</v>
      </c>
      <c r="D481" s="49">
        <f>SUMIFS(Reproting_ERPALIN!AK:AK,Reproting_ERPALIN!B:B,'Analyses produits'!B481,Reproting_ERPALIN!$N:$N,"&gt;"&amp;Parametres_Dates!$B$2,Reproting_ERPALIN!$N:$N,"&lt;="&amp;Parametres_Dates!$B$3)</f>
        <v>0</v>
      </c>
      <c r="E481" s="70" t="str">
        <f t="shared" si="14"/>
        <v>n.a</v>
      </c>
    </row>
    <row r="482" spans="1:5" x14ac:dyDescent="0.25">
      <c r="A482" s="48">
        <f t="shared" si="15"/>
        <v>481</v>
      </c>
      <c r="B482" s="47" t="e">
        <f>INDEX('Classement des produits'!A:A,MATCH('Analyses produits'!A482,'Classement des produits'!C:C,0))</f>
        <v>#N/A</v>
      </c>
      <c r="C482" s="49">
        <f>SUMIFS(Reproting_ERPALIN!S:S,Reproting_ERPALIN!B:B,'Analyses produits'!B482,Reproting_ERPALIN!$N:$N,"&gt;"&amp;Parametres_Dates!$B$2,Reproting_ERPALIN!$N:$N,"&lt;="&amp;Parametres_Dates!$B$3)</f>
        <v>0</v>
      </c>
      <c r="D482" s="49">
        <f>SUMIFS(Reproting_ERPALIN!AK:AK,Reproting_ERPALIN!B:B,'Analyses produits'!B482,Reproting_ERPALIN!$N:$N,"&gt;"&amp;Parametres_Dates!$B$2,Reproting_ERPALIN!$N:$N,"&lt;="&amp;Parametres_Dates!$B$3)</f>
        <v>0</v>
      </c>
      <c r="E482" s="70" t="str">
        <f t="shared" si="14"/>
        <v>n.a</v>
      </c>
    </row>
    <row r="483" spans="1:5" x14ac:dyDescent="0.25">
      <c r="A483" s="48">
        <f t="shared" si="15"/>
        <v>482</v>
      </c>
      <c r="B483" s="47" t="e">
        <f>INDEX('Classement des produits'!A:A,MATCH('Analyses produits'!A483,'Classement des produits'!C:C,0))</f>
        <v>#N/A</v>
      </c>
      <c r="C483" s="49">
        <f>SUMIFS(Reproting_ERPALIN!S:S,Reproting_ERPALIN!B:B,'Analyses produits'!B483,Reproting_ERPALIN!$N:$N,"&gt;"&amp;Parametres_Dates!$B$2,Reproting_ERPALIN!$N:$N,"&lt;="&amp;Parametres_Dates!$B$3)</f>
        <v>0</v>
      </c>
      <c r="D483" s="49">
        <f>SUMIFS(Reproting_ERPALIN!AK:AK,Reproting_ERPALIN!B:B,'Analyses produits'!B483,Reproting_ERPALIN!$N:$N,"&gt;"&amp;Parametres_Dates!$B$2,Reproting_ERPALIN!$N:$N,"&lt;="&amp;Parametres_Dates!$B$3)</f>
        <v>0</v>
      </c>
      <c r="E483" s="70" t="str">
        <f t="shared" si="14"/>
        <v>n.a</v>
      </c>
    </row>
    <row r="484" spans="1:5" x14ac:dyDescent="0.25">
      <c r="A484" s="48">
        <f t="shared" si="15"/>
        <v>483</v>
      </c>
      <c r="B484" s="47" t="e">
        <f>INDEX('Classement des produits'!A:A,MATCH('Analyses produits'!A484,'Classement des produits'!C:C,0))</f>
        <v>#N/A</v>
      </c>
      <c r="C484" s="49">
        <f>SUMIFS(Reproting_ERPALIN!S:S,Reproting_ERPALIN!B:B,'Analyses produits'!B484,Reproting_ERPALIN!$N:$N,"&gt;"&amp;Parametres_Dates!$B$2,Reproting_ERPALIN!$N:$N,"&lt;="&amp;Parametres_Dates!$B$3)</f>
        <v>0</v>
      </c>
      <c r="D484" s="49">
        <f>SUMIFS(Reproting_ERPALIN!AK:AK,Reproting_ERPALIN!B:B,'Analyses produits'!B484,Reproting_ERPALIN!$N:$N,"&gt;"&amp;Parametres_Dates!$B$2,Reproting_ERPALIN!$N:$N,"&lt;="&amp;Parametres_Dates!$B$3)</f>
        <v>0</v>
      </c>
      <c r="E484" s="70" t="str">
        <f t="shared" si="14"/>
        <v>n.a</v>
      </c>
    </row>
    <row r="485" spans="1:5" x14ac:dyDescent="0.25">
      <c r="A485" s="48">
        <f t="shared" si="15"/>
        <v>484</v>
      </c>
      <c r="B485" s="47" t="e">
        <f>INDEX('Classement des produits'!A:A,MATCH('Analyses produits'!A485,'Classement des produits'!C:C,0))</f>
        <v>#N/A</v>
      </c>
      <c r="C485" s="49">
        <f>SUMIFS(Reproting_ERPALIN!S:S,Reproting_ERPALIN!B:B,'Analyses produits'!B485,Reproting_ERPALIN!$N:$N,"&gt;"&amp;Parametres_Dates!$B$2,Reproting_ERPALIN!$N:$N,"&lt;="&amp;Parametres_Dates!$B$3)</f>
        <v>0</v>
      </c>
      <c r="D485" s="49">
        <f>SUMIFS(Reproting_ERPALIN!AK:AK,Reproting_ERPALIN!B:B,'Analyses produits'!B485,Reproting_ERPALIN!$N:$N,"&gt;"&amp;Parametres_Dates!$B$2,Reproting_ERPALIN!$N:$N,"&lt;="&amp;Parametres_Dates!$B$3)</f>
        <v>0</v>
      </c>
      <c r="E485" s="70" t="str">
        <f t="shared" si="14"/>
        <v>n.a</v>
      </c>
    </row>
    <row r="486" spans="1:5" x14ac:dyDescent="0.25">
      <c r="A486" s="48">
        <f t="shared" si="15"/>
        <v>485</v>
      </c>
      <c r="B486" s="47" t="e">
        <f>INDEX('Classement des produits'!A:A,MATCH('Analyses produits'!A486,'Classement des produits'!C:C,0))</f>
        <v>#N/A</v>
      </c>
      <c r="C486" s="49">
        <f>SUMIFS(Reproting_ERPALIN!S:S,Reproting_ERPALIN!B:B,'Analyses produits'!B486,Reproting_ERPALIN!$N:$N,"&gt;"&amp;Parametres_Dates!$B$2,Reproting_ERPALIN!$N:$N,"&lt;="&amp;Parametres_Dates!$B$3)</f>
        <v>0</v>
      </c>
      <c r="D486" s="49">
        <f>SUMIFS(Reproting_ERPALIN!AK:AK,Reproting_ERPALIN!B:B,'Analyses produits'!B486,Reproting_ERPALIN!$N:$N,"&gt;"&amp;Parametres_Dates!$B$2,Reproting_ERPALIN!$N:$N,"&lt;="&amp;Parametres_Dates!$B$3)</f>
        <v>0</v>
      </c>
      <c r="E486" s="70" t="str">
        <f t="shared" si="14"/>
        <v>n.a</v>
      </c>
    </row>
    <row r="487" spans="1:5" x14ac:dyDescent="0.25">
      <c r="A487" s="48">
        <f t="shared" si="15"/>
        <v>486</v>
      </c>
      <c r="B487" s="47" t="e">
        <f>INDEX('Classement des produits'!A:A,MATCH('Analyses produits'!A487,'Classement des produits'!C:C,0))</f>
        <v>#N/A</v>
      </c>
      <c r="C487" s="49">
        <f>SUMIFS(Reproting_ERPALIN!S:S,Reproting_ERPALIN!B:B,'Analyses produits'!B487,Reproting_ERPALIN!$N:$N,"&gt;"&amp;Parametres_Dates!$B$2,Reproting_ERPALIN!$N:$N,"&lt;="&amp;Parametres_Dates!$B$3)</f>
        <v>0</v>
      </c>
      <c r="D487" s="49">
        <f>SUMIFS(Reproting_ERPALIN!AK:AK,Reproting_ERPALIN!B:B,'Analyses produits'!B487,Reproting_ERPALIN!$N:$N,"&gt;"&amp;Parametres_Dates!$B$2,Reproting_ERPALIN!$N:$N,"&lt;="&amp;Parametres_Dates!$B$3)</f>
        <v>0</v>
      </c>
      <c r="E487" s="70" t="str">
        <f t="shared" si="14"/>
        <v>n.a</v>
      </c>
    </row>
    <row r="488" spans="1:5" x14ac:dyDescent="0.25">
      <c r="A488" s="48">
        <f t="shared" si="15"/>
        <v>487</v>
      </c>
      <c r="B488" s="47" t="e">
        <f>INDEX('Classement des produits'!A:A,MATCH('Analyses produits'!A488,'Classement des produits'!C:C,0))</f>
        <v>#N/A</v>
      </c>
      <c r="C488" s="49">
        <f>SUMIFS(Reproting_ERPALIN!S:S,Reproting_ERPALIN!B:B,'Analyses produits'!B488,Reproting_ERPALIN!$N:$N,"&gt;"&amp;Parametres_Dates!$B$2,Reproting_ERPALIN!$N:$N,"&lt;="&amp;Parametres_Dates!$B$3)</f>
        <v>0</v>
      </c>
      <c r="D488" s="49">
        <f>SUMIFS(Reproting_ERPALIN!AK:AK,Reproting_ERPALIN!B:B,'Analyses produits'!B488,Reproting_ERPALIN!$N:$N,"&gt;"&amp;Parametres_Dates!$B$2,Reproting_ERPALIN!$N:$N,"&lt;="&amp;Parametres_Dates!$B$3)</f>
        <v>0</v>
      </c>
      <c r="E488" s="70" t="str">
        <f t="shared" si="14"/>
        <v>n.a</v>
      </c>
    </row>
    <row r="489" spans="1:5" x14ac:dyDescent="0.25">
      <c r="A489" s="48">
        <f t="shared" si="15"/>
        <v>488</v>
      </c>
      <c r="B489" s="47" t="e">
        <f>INDEX('Classement des produits'!A:A,MATCH('Analyses produits'!A489,'Classement des produits'!C:C,0))</f>
        <v>#N/A</v>
      </c>
      <c r="C489" s="49">
        <f>SUMIFS(Reproting_ERPALIN!S:S,Reproting_ERPALIN!B:B,'Analyses produits'!B489,Reproting_ERPALIN!$N:$N,"&gt;"&amp;Parametres_Dates!$B$2,Reproting_ERPALIN!$N:$N,"&lt;="&amp;Parametres_Dates!$B$3)</f>
        <v>0</v>
      </c>
      <c r="D489" s="49">
        <f>SUMIFS(Reproting_ERPALIN!AK:AK,Reproting_ERPALIN!B:B,'Analyses produits'!B489,Reproting_ERPALIN!$N:$N,"&gt;"&amp;Parametres_Dates!$B$2,Reproting_ERPALIN!$N:$N,"&lt;="&amp;Parametres_Dates!$B$3)</f>
        <v>0</v>
      </c>
      <c r="E489" s="70" t="str">
        <f t="shared" si="14"/>
        <v>n.a</v>
      </c>
    </row>
    <row r="490" spans="1:5" x14ac:dyDescent="0.25">
      <c r="A490" s="48">
        <f t="shared" si="15"/>
        <v>489</v>
      </c>
      <c r="B490" s="47" t="e">
        <f>INDEX('Classement des produits'!A:A,MATCH('Analyses produits'!A490,'Classement des produits'!C:C,0))</f>
        <v>#N/A</v>
      </c>
      <c r="C490" s="49">
        <f>SUMIFS(Reproting_ERPALIN!S:S,Reproting_ERPALIN!B:B,'Analyses produits'!B490,Reproting_ERPALIN!$N:$N,"&gt;"&amp;Parametres_Dates!$B$2,Reproting_ERPALIN!$N:$N,"&lt;="&amp;Parametres_Dates!$B$3)</f>
        <v>0</v>
      </c>
      <c r="D490" s="49">
        <f>SUMIFS(Reproting_ERPALIN!AK:AK,Reproting_ERPALIN!B:B,'Analyses produits'!B490,Reproting_ERPALIN!$N:$N,"&gt;"&amp;Parametres_Dates!$B$2,Reproting_ERPALIN!$N:$N,"&lt;="&amp;Parametres_Dates!$B$3)</f>
        <v>0</v>
      </c>
      <c r="E490" s="70" t="str">
        <f t="shared" si="14"/>
        <v>n.a</v>
      </c>
    </row>
    <row r="491" spans="1:5" x14ac:dyDescent="0.25">
      <c r="A491" s="48">
        <f t="shared" si="15"/>
        <v>490</v>
      </c>
      <c r="B491" s="47" t="e">
        <f>INDEX('Classement des produits'!A:A,MATCH('Analyses produits'!A491,'Classement des produits'!C:C,0))</f>
        <v>#N/A</v>
      </c>
      <c r="C491" s="49">
        <f>SUMIFS(Reproting_ERPALIN!S:S,Reproting_ERPALIN!B:B,'Analyses produits'!B491,Reproting_ERPALIN!$N:$N,"&gt;"&amp;Parametres_Dates!$B$2,Reproting_ERPALIN!$N:$N,"&lt;="&amp;Parametres_Dates!$B$3)</f>
        <v>0</v>
      </c>
      <c r="D491" s="49">
        <f>SUMIFS(Reproting_ERPALIN!AK:AK,Reproting_ERPALIN!B:B,'Analyses produits'!B491,Reproting_ERPALIN!$N:$N,"&gt;"&amp;Parametres_Dates!$B$2,Reproting_ERPALIN!$N:$N,"&lt;="&amp;Parametres_Dates!$B$3)</f>
        <v>0</v>
      </c>
      <c r="E491" s="70" t="str">
        <f t="shared" si="14"/>
        <v>n.a</v>
      </c>
    </row>
    <row r="492" spans="1:5" x14ac:dyDescent="0.25">
      <c r="A492" s="48">
        <f t="shared" si="15"/>
        <v>491</v>
      </c>
      <c r="B492" s="47" t="e">
        <f>INDEX('Classement des produits'!A:A,MATCH('Analyses produits'!A492,'Classement des produits'!C:C,0))</f>
        <v>#N/A</v>
      </c>
      <c r="C492" s="49">
        <f>SUMIFS(Reproting_ERPALIN!S:S,Reproting_ERPALIN!B:B,'Analyses produits'!B492,Reproting_ERPALIN!$N:$N,"&gt;"&amp;Parametres_Dates!$B$2,Reproting_ERPALIN!$N:$N,"&lt;="&amp;Parametres_Dates!$B$3)</f>
        <v>0</v>
      </c>
      <c r="D492" s="49">
        <f>SUMIFS(Reproting_ERPALIN!AK:AK,Reproting_ERPALIN!B:B,'Analyses produits'!B492,Reproting_ERPALIN!$N:$N,"&gt;"&amp;Parametres_Dates!$B$2,Reproting_ERPALIN!$N:$N,"&lt;="&amp;Parametres_Dates!$B$3)</f>
        <v>0</v>
      </c>
      <c r="E492" s="70" t="str">
        <f t="shared" si="14"/>
        <v>n.a</v>
      </c>
    </row>
    <row r="493" spans="1:5" x14ac:dyDescent="0.25">
      <c r="A493" s="48">
        <f t="shared" si="15"/>
        <v>492</v>
      </c>
      <c r="B493" s="47" t="e">
        <f>INDEX('Classement des produits'!A:A,MATCH('Analyses produits'!A493,'Classement des produits'!C:C,0))</f>
        <v>#N/A</v>
      </c>
      <c r="C493" s="49">
        <f>SUMIFS(Reproting_ERPALIN!S:S,Reproting_ERPALIN!B:B,'Analyses produits'!B493,Reproting_ERPALIN!$N:$N,"&gt;"&amp;Parametres_Dates!$B$2,Reproting_ERPALIN!$N:$N,"&lt;="&amp;Parametres_Dates!$B$3)</f>
        <v>0</v>
      </c>
      <c r="D493" s="49">
        <f>SUMIFS(Reproting_ERPALIN!AK:AK,Reproting_ERPALIN!B:B,'Analyses produits'!B493,Reproting_ERPALIN!$N:$N,"&gt;"&amp;Parametres_Dates!$B$2,Reproting_ERPALIN!$N:$N,"&lt;="&amp;Parametres_Dates!$B$3)</f>
        <v>0</v>
      </c>
      <c r="E493" s="70" t="str">
        <f t="shared" si="14"/>
        <v>n.a</v>
      </c>
    </row>
    <row r="494" spans="1:5" x14ac:dyDescent="0.25">
      <c r="A494" s="48">
        <f t="shared" si="15"/>
        <v>493</v>
      </c>
      <c r="B494" s="47" t="e">
        <f>INDEX('Classement des produits'!A:A,MATCH('Analyses produits'!A494,'Classement des produits'!C:C,0))</f>
        <v>#N/A</v>
      </c>
      <c r="C494" s="49">
        <f>SUMIFS(Reproting_ERPALIN!S:S,Reproting_ERPALIN!B:B,'Analyses produits'!B494,Reproting_ERPALIN!$N:$N,"&gt;"&amp;Parametres_Dates!$B$2,Reproting_ERPALIN!$N:$N,"&lt;="&amp;Parametres_Dates!$B$3)</f>
        <v>0</v>
      </c>
      <c r="D494" s="49">
        <f>SUMIFS(Reproting_ERPALIN!AK:AK,Reproting_ERPALIN!B:B,'Analyses produits'!B494,Reproting_ERPALIN!$N:$N,"&gt;"&amp;Parametres_Dates!$B$2,Reproting_ERPALIN!$N:$N,"&lt;="&amp;Parametres_Dates!$B$3)</f>
        <v>0</v>
      </c>
      <c r="E494" s="70" t="str">
        <f t="shared" si="14"/>
        <v>n.a</v>
      </c>
    </row>
    <row r="495" spans="1:5" x14ac:dyDescent="0.25">
      <c r="A495" s="48">
        <f t="shared" si="15"/>
        <v>494</v>
      </c>
      <c r="B495" s="47" t="e">
        <f>INDEX('Classement des produits'!A:A,MATCH('Analyses produits'!A495,'Classement des produits'!C:C,0))</f>
        <v>#N/A</v>
      </c>
      <c r="C495" s="49">
        <f>SUMIFS(Reproting_ERPALIN!S:S,Reproting_ERPALIN!B:B,'Analyses produits'!B495,Reproting_ERPALIN!$N:$N,"&gt;"&amp;Parametres_Dates!$B$2,Reproting_ERPALIN!$N:$N,"&lt;="&amp;Parametres_Dates!$B$3)</f>
        <v>0</v>
      </c>
      <c r="D495" s="49">
        <f>SUMIFS(Reproting_ERPALIN!AK:AK,Reproting_ERPALIN!B:B,'Analyses produits'!B495,Reproting_ERPALIN!$N:$N,"&gt;"&amp;Parametres_Dates!$B$2,Reproting_ERPALIN!$N:$N,"&lt;="&amp;Parametres_Dates!$B$3)</f>
        <v>0</v>
      </c>
      <c r="E495" s="70" t="str">
        <f t="shared" si="14"/>
        <v>n.a</v>
      </c>
    </row>
    <row r="496" spans="1:5" x14ac:dyDescent="0.25">
      <c r="A496" s="48">
        <f t="shared" si="15"/>
        <v>495</v>
      </c>
      <c r="B496" s="47" t="e">
        <f>INDEX('Classement des produits'!A:A,MATCH('Analyses produits'!A496,'Classement des produits'!C:C,0))</f>
        <v>#N/A</v>
      </c>
      <c r="C496" s="49">
        <f>SUMIFS(Reproting_ERPALIN!S:S,Reproting_ERPALIN!B:B,'Analyses produits'!B496,Reproting_ERPALIN!$N:$N,"&gt;"&amp;Parametres_Dates!$B$2,Reproting_ERPALIN!$N:$N,"&lt;="&amp;Parametres_Dates!$B$3)</f>
        <v>0</v>
      </c>
      <c r="D496" s="49">
        <f>SUMIFS(Reproting_ERPALIN!AK:AK,Reproting_ERPALIN!B:B,'Analyses produits'!B496,Reproting_ERPALIN!$N:$N,"&gt;"&amp;Parametres_Dates!$B$2,Reproting_ERPALIN!$N:$N,"&lt;="&amp;Parametres_Dates!$B$3)</f>
        <v>0</v>
      </c>
      <c r="E496" s="70" t="str">
        <f t="shared" si="14"/>
        <v>n.a</v>
      </c>
    </row>
    <row r="497" spans="1:5" x14ac:dyDescent="0.25">
      <c r="A497" s="48">
        <f t="shared" si="15"/>
        <v>496</v>
      </c>
      <c r="B497" s="47" t="e">
        <f>INDEX('Classement des produits'!A:A,MATCH('Analyses produits'!A497,'Classement des produits'!C:C,0))</f>
        <v>#N/A</v>
      </c>
      <c r="C497" s="49">
        <f>SUMIFS(Reproting_ERPALIN!S:S,Reproting_ERPALIN!B:B,'Analyses produits'!B497,Reproting_ERPALIN!$N:$N,"&gt;"&amp;Parametres_Dates!$B$2,Reproting_ERPALIN!$N:$N,"&lt;="&amp;Parametres_Dates!$B$3)</f>
        <v>0</v>
      </c>
      <c r="D497" s="49">
        <f>SUMIFS(Reproting_ERPALIN!AK:AK,Reproting_ERPALIN!B:B,'Analyses produits'!B497,Reproting_ERPALIN!$N:$N,"&gt;"&amp;Parametres_Dates!$B$2,Reproting_ERPALIN!$N:$N,"&lt;="&amp;Parametres_Dates!$B$3)</f>
        <v>0</v>
      </c>
      <c r="E497" s="70" t="str">
        <f t="shared" si="14"/>
        <v>n.a</v>
      </c>
    </row>
    <row r="498" spans="1:5" x14ac:dyDescent="0.25">
      <c r="A498" s="48">
        <f t="shared" si="15"/>
        <v>497</v>
      </c>
      <c r="B498" s="47" t="e">
        <f>INDEX('Classement des produits'!A:A,MATCH('Analyses produits'!A498,'Classement des produits'!C:C,0))</f>
        <v>#N/A</v>
      </c>
      <c r="C498" s="49">
        <f>SUMIFS(Reproting_ERPALIN!S:S,Reproting_ERPALIN!B:B,'Analyses produits'!B498,Reproting_ERPALIN!$N:$N,"&gt;"&amp;Parametres_Dates!$B$2,Reproting_ERPALIN!$N:$N,"&lt;="&amp;Parametres_Dates!$B$3)</f>
        <v>0</v>
      </c>
      <c r="D498" s="49">
        <f>SUMIFS(Reproting_ERPALIN!AK:AK,Reproting_ERPALIN!B:B,'Analyses produits'!B498,Reproting_ERPALIN!$N:$N,"&gt;"&amp;Parametres_Dates!$B$2,Reproting_ERPALIN!$N:$N,"&lt;="&amp;Parametres_Dates!$B$3)</f>
        <v>0</v>
      </c>
      <c r="E498" s="70" t="str">
        <f t="shared" si="14"/>
        <v>n.a</v>
      </c>
    </row>
    <row r="499" spans="1:5" x14ac:dyDescent="0.25">
      <c r="A499" s="48">
        <f t="shared" si="15"/>
        <v>498</v>
      </c>
      <c r="B499" s="47" t="e">
        <f>INDEX('Classement des produits'!A:A,MATCH('Analyses produits'!A499,'Classement des produits'!C:C,0))</f>
        <v>#N/A</v>
      </c>
      <c r="C499" s="49">
        <f>SUMIFS(Reproting_ERPALIN!S:S,Reproting_ERPALIN!B:B,'Analyses produits'!B499,Reproting_ERPALIN!$N:$N,"&gt;"&amp;Parametres_Dates!$B$2,Reproting_ERPALIN!$N:$N,"&lt;="&amp;Parametres_Dates!$B$3)</f>
        <v>0</v>
      </c>
      <c r="D499" s="49">
        <f>SUMIFS(Reproting_ERPALIN!AK:AK,Reproting_ERPALIN!B:B,'Analyses produits'!B499,Reproting_ERPALIN!$N:$N,"&gt;"&amp;Parametres_Dates!$B$2,Reproting_ERPALIN!$N:$N,"&lt;="&amp;Parametres_Dates!$B$3)</f>
        <v>0</v>
      </c>
      <c r="E499" s="70" t="str">
        <f t="shared" si="14"/>
        <v>n.a</v>
      </c>
    </row>
    <row r="500" spans="1:5" x14ac:dyDescent="0.25">
      <c r="A500" s="48">
        <f t="shared" si="15"/>
        <v>499</v>
      </c>
      <c r="B500" s="47" t="e">
        <f>INDEX('Classement des produits'!A:A,MATCH('Analyses produits'!A500,'Classement des produits'!C:C,0))</f>
        <v>#N/A</v>
      </c>
      <c r="C500" s="49">
        <f>SUMIFS(Reproting_ERPALIN!S:S,Reproting_ERPALIN!B:B,'Analyses produits'!B500,Reproting_ERPALIN!$N:$N,"&gt;"&amp;Parametres_Dates!$B$2,Reproting_ERPALIN!$N:$N,"&lt;="&amp;Parametres_Dates!$B$3)</f>
        <v>0</v>
      </c>
      <c r="D500" s="49">
        <f>SUMIFS(Reproting_ERPALIN!AK:AK,Reproting_ERPALIN!B:B,'Analyses produits'!B500,Reproting_ERPALIN!$N:$N,"&gt;"&amp;Parametres_Dates!$B$2,Reproting_ERPALIN!$N:$N,"&lt;="&amp;Parametres_Dates!$B$3)</f>
        <v>0</v>
      </c>
      <c r="E500" s="70" t="str">
        <f t="shared" si="14"/>
        <v>n.a</v>
      </c>
    </row>
    <row r="501" spans="1:5" x14ac:dyDescent="0.25">
      <c r="A501" s="48">
        <f t="shared" si="15"/>
        <v>500</v>
      </c>
      <c r="B501" s="47" t="e">
        <f>INDEX('Classement des produits'!A:A,MATCH('Analyses produits'!A501,'Classement des produits'!C:C,0))</f>
        <v>#N/A</v>
      </c>
      <c r="C501" s="49">
        <f>SUMIFS(Reproting_ERPALIN!S:S,Reproting_ERPALIN!B:B,'Analyses produits'!B501,Reproting_ERPALIN!$N:$N,"&gt;"&amp;Parametres_Dates!$B$2,Reproting_ERPALIN!$N:$N,"&lt;="&amp;Parametres_Dates!$B$3)</f>
        <v>0</v>
      </c>
      <c r="D501" s="49">
        <f>SUMIFS(Reproting_ERPALIN!AK:AK,Reproting_ERPALIN!B:B,'Analyses produits'!B501,Reproting_ERPALIN!$N:$N,"&gt;"&amp;Parametres_Dates!$B$2,Reproting_ERPALIN!$N:$N,"&lt;="&amp;Parametres_Dates!$B$3)</f>
        <v>0</v>
      </c>
      <c r="E501" s="70" t="str">
        <f t="shared" si="14"/>
        <v>n.a</v>
      </c>
    </row>
    <row r="502" spans="1:5" x14ac:dyDescent="0.25">
      <c r="A502" s="48">
        <f t="shared" si="15"/>
        <v>501</v>
      </c>
      <c r="B502" s="47" t="e">
        <f>INDEX('Classement des produits'!A:A,MATCH('Analyses produits'!A502,'Classement des produits'!C:C,0))</f>
        <v>#N/A</v>
      </c>
      <c r="C502" s="49">
        <f>SUMIFS(Reproting_ERPALIN!S:S,Reproting_ERPALIN!B:B,'Analyses produits'!B502,Reproting_ERPALIN!$N:$N,"&gt;"&amp;Parametres_Dates!$B$2,Reproting_ERPALIN!$N:$N,"&lt;="&amp;Parametres_Dates!$B$3)</f>
        <v>0</v>
      </c>
      <c r="D502" s="49">
        <f>SUMIFS(Reproting_ERPALIN!AK:AK,Reproting_ERPALIN!B:B,'Analyses produits'!B502,Reproting_ERPALIN!$N:$N,"&gt;"&amp;Parametres_Dates!$B$2,Reproting_ERPALIN!$N:$N,"&lt;="&amp;Parametres_Dates!$B$3)</f>
        <v>0</v>
      </c>
      <c r="E502" s="70" t="str">
        <f t="shared" si="14"/>
        <v>n.a</v>
      </c>
    </row>
    <row r="503" spans="1:5" x14ac:dyDescent="0.25">
      <c r="A503" s="48">
        <f t="shared" si="15"/>
        <v>502</v>
      </c>
      <c r="B503" s="47" t="e">
        <f>INDEX('Classement des produits'!A:A,MATCH('Analyses produits'!A503,'Classement des produits'!C:C,0))</f>
        <v>#N/A</v>
      </c>
      <c r="C503" s="49">
        <f>SUMIFS(Reproting_ERPALIN!S:S,Reproting_ERPALIN!B:B,'Analyses produits'!B503,Reproting_ERPALIN!$N:$N,"&gt;"&amp;Parametres_Dates!$B$2,Reproting_ERPALIN!$N:$N,"&lt;="&amp;Parametres_Dates!$B$3)</f>
        <v>0</v>
      </c>
      <c r="D503" s="49">
        <f>SUMIFS(Reproting_ERPALIN!AK:AK,Reproting_ERPALIN!B:B,'Analyses produits'!B503,Reproting_ERPALIN!$N:$N,"&gt;"&amp;Parametres_Dates!$B$2,Reproting_ERPALIN!$N:$N,"&lt;="&amp;Parametres_Dates!$B$3)</f>
        <v>0</v>
      </c>
      <c r="E503" s="70" t="str">
        <f t="shared" si="14"/>
        <v>n.a</v>
      </c>
    </row>
    <row r="504" spans="1:5" x14ac:dyDescent="0.25">
      <c r="A504" s="48">
        <f t="shared" si="15"/>
        <v>503</v>
      </c>
      <c r="B504" s="47" t="e">
        <f>INDEX('Classement des produits'!A:A,MATCH('Analyses produits'!A504,'Classement des produits'!C:C,0))</f>
        <v>#N/A</v>
      </c>
      <c r="C504" s="49">
        <f>SUMIFS(Reproting_ERPALIN!S:S,Reproting_ERPALIN!B:B,'Analyses produits'!B504,Reproting_ERPALIN!$N:$N,"&gt;"&amp;Parametres_Dates!$B$2,Reproting_ERPALIN!$N:$N,"&lt;="&amp;Parametres_Dates!$B$3)</f>
        <v>0</v>
      </c>
      <c r="D504" s="49">
        <f>SUMIFS(Reproting_ERPALIN!AK:AK,Reproting_ERPALIN!B:B,'Analyses produits'!B504,Reproting_ERPALIN!$N:$N,"&gt;"&amp;Parametres_Dates!$B$2,Reproting_ERPALIN!$N:$N,"&lt;="&amp;Parametres_Dates!$B$3)</f>
        <v>0</v>
      </c>
      <c r="E504" s="70" t="str">
        <f t="shared" si="14"/>
        <v>n.a</v>
      </c>
    </row>
    <row r="505" spans="1:5" x14ac:dyDescent="0.25">
      <c r="A505" s="48">
        <f t="shared" si="15"/>
        <v>504</v>
      </c>
      <c r="B505" s="47" t="e">
        <f>INDEX('Classement des produits'!A:A,MATCH('Analyses produits'!A505,'Classement des produits'!C:C,0))</f>
        <v>#N/A</v>
      </c>
      <c r="C505" s="49">
        <f>SUMIFS(Reproting_ERPALIN!S:S,Reproting_ERPALIN!B:B,'Analyses produits'!B505,Reproting_ERPALIN!$N:$N,"&gt;"&amp;Parametres_Dates!$B$2,Reproting_ERPALIN!$N:$N,"&lt;="&amp;Parametres_Dates!$B$3)</f>
        <v>0</v>
      </c>
      <c r="D505" s="49">
        <f>SUMIFS(Reproting_ERPALIN!AK:AK,Reproting_ERPALIN!B:B,'Analyses produits'!B505,Reproting_ERPALIN!$N:$N,"&gt;"&amp;Parametres_Dates!$B$2,Reproting_ERPALIN!$N:$N,"&lt;="&amp;Parametres_Dates!$B$3)</f>
        <v>0</v>
      </c>
      <c r="E505" s="70" t="str">
        <f t="shared" si="14"/>
        <v>n.a</v>
      </c>
    </row>
    <row r="506" spans="1:5" x14ac:dyDescent="0.25">
      <c r="A506" s="48">
        <f t="shared" si="15"/>
        <v>505</v>
      </c>
      <c r="B506" s="47" t="e">
        <f>INDEX('Classement des produits'!A:A,MATCH('Analyses produits'!A506,'Classement des produits'!C:C,0))</f>
        <v>#N/A</v>
      </c>
      <c r="C506" s="49">
        <f>SUMIFS(Reproting_ERPALIN!S:S,Reproting_ERPALIN!B:B,'Analyses produits'!B506,Reproting_ERPALIN!$N:$N,"&gt;"&amp;Parametres_Dates!$B$2,Reproting_ERPALIN!$N:$N,"&lt;="&amp;Parametres_Dates!$B$3)</f>
        <v>0</v>
      </c>
      <c r="D506" s="49">
        <f>SUMIFS(Reproting_ERPALIN!AK:AK,Reproting_ERPALIN!B:B,'Analyses produits'!B506,Reproting_ERPALIN!$N:$N,"&gt;"&amp;Parametres_Dates!$B$2,Reproting_ERPALIN!$N:$N,"&lt;="&amp;Parametres_Dates!$B$3)</f>
        <v>0</v>
      </c>
      <c r="E506" s="70" t="str">
        <f t="shared" si="14"/>
        <v>n.a</v>
      </c>
    </row>
    <row r="507" spans="1:5" x14ac:dyDescent="0.25">
      <c r="A507" s="48">
        <f t="shared" si="15"/>
        <v>506</v>
      </c>
      <c r="B507" s="47" t="e">
        <f>INDEX('Classement des produits'!A:A,MATCH('Analyses produits'!A507,'Classement des produits'!C:C,0))</f>
        <v>#N/A</v>
      </c>
      <c r="C507" s="49">
        <f>SUMIFS(Reproting_ERPALIN!S:S,Reproting_ERPALIN!B:B,'Analyses produits'!B507,Reproting_ERPALIN!$N:$N,"&gt;"&amp;Parametres_Dates!$B$2,Reproting_ERPALIN!$N:$N,"&lt;="&amp;Parametres_Dates!$B$3)</f>
        <v>0</v>
      </c>
      <c r="D507" s="49">
        <f>SUMIFS(Reproting_ERPALIN!AK:AK,Reproting_ERPALIN!B:B,'Analyses produits'!B507,Reproting_ERPALIN!$N:$N,"&gt;"&amp;Parametres_Dates!$B$2,Reproting_ERPALIN!$N:$N,"&lt;="&amp;Parametres_Dates!$B$3)</f>
        <v>0</v>
      </c>
      <c r="E507" s="70" t="str">
        <f t="shared" si="14"/>
        <v>n.a</v>
      </c>
    </row>
    <row r="508" spans="1:5" x14ac:dyDescent="0.25">
      <c r="A508" s="48">
        <f t="shared" si="15"/>
        <v>507</v>
      </c>
      <c r="B508" s="47" t="e">
        <f>INDEX('Classement des produits'!A:A,MATCH('Analyses produits'!A508,'Classement des produits'!C:C,0))</f>
        <v>#N/A</v>
      </c>
      <c r="C508" s="49">
        <f>SUMIFS(Reproting_ERPALIN!S:S,Reproting_ERPALIN!B:B,'Analyses produits'!B508,Reproting_ERPALIN!$N:$N,"&gt;"&amp;Parametres_Dates!$B$2,Reproting_ERPALIN!$N:$N,"&lt;="&amp;Parametres_Dates!$B$3)</f>
        <v>0</v>
      </c>
      <c r="D508" s="49">
        <f>SUMIFS(Reproting_ERPALIN!AK:AK,Reproting_ERPALIN!B:B,'Analyses produits'!B508,Reproting_ERPALIN!$N:$N,"&gt;"&amp;Parametres_Dates!$B$2,Reproting_ERPALIN!$N:$N,"&lt;="&amp;Parametres_Dates!$B$3)</f>
        <v>0</v>
      </c>
      <c r="E508" s="70" t="str">
        <f t="shared" si="14"/>
        <v>n.a</v>
      </c>
    </row>
    <row r="509" spans="1:5" x14ac:dyDescent="0.25">
      <c r="A509" s="48">
        <f t="shared" si="15"/>
        <v>508</v>
      </c>
      <c r="B509" s="47" t="e">
        <f>INDEX('Classement des produits'!A:A,MATCH('Analyses produits'!A509,'Classement des produits'!C:C,0))</f>
        <v>#N/A</v>
      </c>
      <c r="C509" s="49">
        <f>SUMIFS(Reproting_ERPALIN!S:S,Reproting_ERPALIN!B:B,'Analyses produits'!B509,Reproting_ERPALIN!$N:$N,"&gt;"&amp;Parametres_Dates!$B$2,Reproting_ERPALIN!$N:$N,"&lt;="&amp;Parametres_Dates!$B$3)</f>
        <v>0</v>
      </c>
      <c r="D509" s="49">
        <f>SUMIFS(Reproting_ERPALIN!AK:AK,Reproting_ERPALIN!B:B,'Analyses produits'!B509,Reproting_ERPALIN!$N:$N,"&gt;"&amp;Parametres_Dates!$B$2,Reproting_ERPALIN!$N:$N,"&lt;="&amp;Parametres_Dates!$B$3)</f>
        <v>0</v>
      </c>
      <c r="E509" s="70" t="str">
        <f t="shared" si="14"/>
        <v>n.a</v>
      </c>
    </row>
    <row r="510" spans="1:5" x14ac:dyDescent="0.25">
      <c r="A510" s="48">
        <f t="shared" si="15"/>
        <v>509</v>
      </c>
      <c r="B510" s="47" t="e">
        <f>INDEX('Classement des produits'!A:A,MATCH('Analyses produits'!A510,'Classement des produits'!C:C,0))</f>
        <v>#N/A</v>
      </c>
      <c r="C510" s="49">
        <f>SUMIFS(Reproting_ERPALIN!S:S,Reproting_ERPALIN!B:B,'Analyses produits'!B510,Reproting_ERPALIN!$N:$N,"&gt;"&amp;Parametres_Dates!$B$2,Reproting_ERPALIN!$N:$N,"&lt;="&amp;Parametres_Dates!$B$3)</f>
        <v>0</v>
      </c>
      <c r="D510" s="49">
        <f>SUMIFS(Reproting_ERPALIN!AK:AK,Reproting_ERPALIN!B:B,'Analyses produits'!B510,Reproting_ERPALIN!$N:$N,"&gt;"&amp;Parametres_Dates!$B$2,Reproting_ERPALIN!$N:$N,"&lt;="&amp;Parametres_Dates!$B$3)</f>
        <v>0</v>
      </c>
      <c r="E510" s="70" t="str">
        <f t="shared" si="14"/>
        <v>n.a</v>
      </c>
    </row>
    <row r="511" spans="1:5" x14ac:dyDescent="0.25">
      <c r="A511" s="48">
        <f t="shared" si="15"/>
        <v>510</v>
      </c>
      <c r="B511" s="47" t="e">
        <f>INDEX('Classement des produits'!A:A,MATCH('Analyses produits'!A511,'Classement des produits'!C:C,0))</f>
        <v>#N/A</v>
      </c>
      <c r="C511" s="49">
        <f>SUMIFS(Reproting_ERPALIN!S:S,Reproting_ERPALIN!B:B,'Analyses produits'!B511,Reproting_ERPALIN!$N:$N,"&gt;"&amp;Parametres_Dates!$B$2,Reproting_ERPALIN!$N:$N,"&lt;="&amp;Parametres_Dates!$B$3)</f>
        <v>0</v>
      </c>
      <c r="D511" s="49">
        <f>SUMIFS(Reproting_ERPALIN!AK:AK,Reproting_ERPALIN!B:B,'Analyses produits'!B511,Reproting_ERPALIN!$N:$N,"&gt;"&amp;Parametres_Dates!$B$2,Reproting_ERPALIN!$N:$N,"&lt;="&amp;Parametres_Dates!$B$3)</f>
        <v>0</v>
      </c>
      <c r="E511" s="70" t="str">
        <f t="shared" si="14"/>
        <v>n.a</v>
      </c>
    </row>
    <row r="512" spans="1:5" x14ac:dyDescent="0.25">
      <c r="A512" s="48">
        <f t="shared" si="15"/>
        <v>511</v>
      </c>
      <c r="B512" s="47" t="e">
        <f>INDEX('Classement des produits'!A:A,MATCH('Analyses produits'!A512,'Classement des produits'!C:C,0))</f>
        <v>#N/A</v>
      </c>
      <c r="C512" s="49">
        <f>SUMIFS(Reproting_ERPALIN!S:S,Reproting_ERPALIN!B:B,'Analyses produits'!B512,Reproting_ERPALIN!$N:$N,"&gt;"&amp;Parametres_Dates!$B$2,Reproting_ERPALIN!$N:$N,"&lt;="&amp;Parametres_Dates!$B$3)</f>
        <v>0</v>
      </c>
      <c r="D512" s="49">
        <f>SUMIFS(Reproting_ERPALIN!AK:AK,Reproting_ERPALIN!B:B,'Analyses produits'!B512,Reproting_ERPALIN!$N:$N,"&gt;"&amp;Parametres_Dates!$B$2,Reproting_ERPALIN!$N:$N,"&lt;="&amp;Parametres_Dates!$B$3)</f>
        <v>0</v>
      </c>
      <c r="E512" s="70" t="str">
        <f t="shared" si="14"/>
        <v>n.a</v>
      </c>
    </row>
    <row r="513" spans="1:5" x14ac:dyDescent="0.25">
      <c r="A513" s="48">
        <f t="shared" si="15"/>
        <v>512</v>
      </c>
      <c r="B513" s="47" t="e">
        <f>INDEX('Classement des produits'!A:A,MATCH('Analyses produits'!A513,'Classement des produits'!C:C,0))</f>
        <v>#N/A</v>
      </c>
      <c r="C513" s="49">
        <f>SUMIFS(Reproting_ERPALIN!S:S,Reproting_ERPALIN!B:B,'Analyses produits'!B513,Reproting_ERPALIN!$N:$N,"&gt;"&amp;Parametres_Dates!$B$2,Reproting_ERPALIN!$N:$N,"&lt;="&amp;Parametres_Dates!$B$3)</f>
        <v>0</v>
      </c>
      <c r="D513" s="49">
        <f>SUMIFS(Reproting_ERPALIN!AK:AK,Reproting_ERPALIN!B:B,'Analyses produits'!B513,Reproting_ERPALIN!$N:$N,"&gt;"&amp;Parametres_Dates!$B$2,Reproting_ERPALIN!$N:$N,"&lt;="&amp;Parametres_Dates!$B$3)</f>
        <v>0</v>
      </c>
      <c r="E513" s="70" t="str">
        <f t="shared" si="14"/>
        <v>n.a</v>
      </c>
    </row>
    <row r="514" spans="1:5" x14ac:dyDescent="0.25">
      <c r="A514" s="48">
        <f t="shared" si="15"/>
        <v>513</v>
      </c>
      <c r="B514" s="47" t="e">
        <f>INDEX('Classement des produits'!A:A,MATCH('Analyses produits'!A514,'Classement des produits'!C:C,0))</f>
        <v>#N/A</v>
      </c>
      <c r="C514" s="49">
        <f>SUMIFS(Reproting_ERPALIN!S:S,Reproting_ERPALIN!B:B,'Analyses produits'!B514,Reproting_ERPALIN!$N:$N,"&gt;"&amp;Parametres_Dates!$B$2,Reproting_ERPALIN!$N:$N,"&lt;="&amp;Parametres_Dates!$B$3)</f>
        <v>0</v>
      </c>
      <c r="D514" s="49">
        <f>SUMIFS(Reproting_ERPALIN!AK:AK,Reproting_ERPALIN!B:B,'Analyses produits'!B514,Reproting_ERPALIN!$N:$N,"&gt;"&amp;Parametres_Dates!$B$2,Reproting_ERPALIN!$N:$N,"&lt;="&amp;Parametres_Dates!$B$3)</f>
        <v>0</v>
      </c>
      <c r="E514" s="70" t="str">
        <f t="shared" si="14"/>
        <v>n.a</v>
      </c>
    </row>
    <row r="515" spans="1:5" x14ac:dyDescent="0.25">
      <c r="A515" s="48">
        <f t="shared" si="15"/>
        <v>514</v>
      </c>
      <c r="B515" s="47" t="e">
        <f>INDEX('Classement des produits'!A:A,MATCH('Analyses produits'!A515,'Classement des produits'!C:C,0))</f>
        <v>#N/A</v>
      </c>
      <c r="C515" s="49">
        <f>SUMIFS(Reproting_ERPALIN!S:S,Reproting_ERPALIN!B:B,'Analyses produits'!B515,Reproting_ERPALIN!$N:$N,"&gt;"&amp;Parametres_Dates!$B$2,Reproting_ERPALIN!$N:$N,"&lt;="&amp;Parametres_Dates!$B$3)</f>
        <v>0</v>
      </c>
      <c r="D515" s="49">
        <f>SUMIFS(Reproting_ERPALIN!AK:AK,Reproting_ERPALIN!B:B,'Analyses produits'!B515,Reproting_ERPALIN!$N:$N,"&gt;"&amp;Parametres_Dates!$B$2,Reproting_ERPALIN!$N:$N,"&lt;="&amp;Parametres_Dates!$B$3)</f>
        <v>0</v>
      </c>
      <c r="E515" s="70" t="str">
        <f t="shared" ref="E515:E578" si="16">IFERROR(D515/C515,"n.a")</f>
        <v>n.a</v>
      </c>
    </row>
    <row r="516" spans="1:5" x14ac:dyDescent="0.25">
      <c r="A516" s="48">
        <f t="shared" ref="A516:A579" si="17">A515+1</f>
        <v>515</v>
      </c>
      <c r="B516" s="47" t="e">
        <f>INDEX('Classement des produits'!A:A,MATCH('Analyses produits'!A516,'Classement des produits'!C:C,0))</f>
        <v>#N/A</v>
      </c>
      <c r="C516" s="49">
        <f>SUMIFS(Reproting_ERPALIN!S:S,Reproting_ERPALIN!B:B,'Analyses produits'!B516,Reproting_ERPALIN!$N:$N,"&gt;"&amp;Parametres_Dates!$B$2,Reproting_ERPALIN!$N:$N,"&lt;="&amp;Parametres_Dates!$B$3)</f>
        <v>0</v>
      </c>
      <c r="D516" s="49">
        <f>SUMIFS(Reproting_ERPALIN!AK:AK,Reproting_ERPALIN!B:B,'Analyses produits'!B516,Reproting_ERPALIN!$N:$N,"&gt;"&amp;Parametres_Dates!$B$2,Reproting_ERPALIN!$N:$N,"&lt;="&amp;Parametres_Dates!$B$3)</f>
        <v>0</v>
      </c>
      <c r="E516" s="70" t="str">
        <f t="shared" si="16"/>
        <v>n.a</v>
      </c>
    </row>
    <row r="517" spans="1:5" x14ac:dyDescent="0.25">
      <c r="A517" s="48">
        <f t="shared" si="17"/>
        <v>516</v>
      </c>
      <c r="B517" s="47" t="e">
        <f>INDEX('Classement des produits'!A:A,MATCH('Analyses produits'!A517,'Classement des produits'!C:C,0))</f>
        <v>#N/A</v>
      </c>
      <c r="C517" s="49">
        <f>SUMIFS(Reproting_ERPALIN!S:S,Reproting_ERPALIN!B:B,'Analyses produits'!B517,Reproting_ERPALIN!$N:$N,"&gt;"&amp;Parametres_Dates!$B$2,Reproting_ERPALIN!$N:$N,"&lt;="&amp;Parametres_Dates!$B$3)</f>
        <v>0</v>
      </c>
      <c r="D517" s="49">
        <f>SUMIFS(Reproting_ERPALIN!AK:AK,Reproting_ERPALIN!B:B,'Analyses produits'!B517,Reproting_ERPALIN!$N:$N,"&gt;"&amp;Parametres_Dates!$B$2,Reproting_ERPALIN!$N:$N,"&lt;="&amp;Parametres_Dates!$B$3)</f>
        <v>0</v>
      </c>
      <c r="E517" s="70" t="str">
        <f t="shared" si="16"/>
        <v>n.a</v>
      </c>
    </row>
    <row r="518" spans="1:5" x14ac:dyDescent="0.25">
      <c r="A518" s="48">
        <f t="shared" si="17"/>
        <v>517</v>
      </c>
      <c r="B518" s="47" t="e">
        <f>INDEX('Classement des produits'!A:A,MATCH('Analyses produits'!A518,'Classement des produits'!C:C,0))</f>
        <v>#N/A</v>
      </c>
      <c r="C518" s="49">
        <f>SUMIFS(Reproting_ERPALIN!S:S,Reproting_ERPALIN!B:B,'Analyses produits'!B518,Reproting_ERPALIN!$N:$N,"&gt;"&amp;Parametres_Dates!$B$2,Reproting_ERPALIN!$N:$N,"&lt;="&amp;Parametres_Dates!$B$3)</f>
        <v>0</v>
      </c>
      <c r="D518" s="49">
        <f>SUMIFS(Reproting_ERPALIN!AK:AK,Reproting_ERPALIN!B:B,'Analyses produits'!B518,Reproting_ERPALIN!$N:$N,"&gt;"&amp;Parametres_Dates!$B$2,Reproting_ERPALIN!$N:$N,"&lt;="&amp;Parametres_Dates!$B$3)</f>
        <v>0</v>
      </c>
      <c r="E518" s="70" t="str">
        <f t="shared" si="16"/>
        <v>n.a</v>
      </c>
    </row>
    <row r="519" spans="1:5" x14ac:dyDescent="0.25">
      <c r="A519" s="48">
        <f t="shared" si="17"/>
        <v>518</v>
      </c>
      <c r="B519" s="47" t="e">
        <f>INDEX('Classement des produits'!A:A,MATCH('Analyses produits'!A519,'Classement des produits'!C:C,0))</f>
        <v>#N/A</v>
      </c>
      <c r="C519" s="49">
        <f>SUMIFS(Reproting_ERPALIN!S:S,Reproting_ERPALIN!B:B,'Analyses produits'!B519,Reproting_ERPALIN!$N:$N,"&gt;"&amp;Parametres_Dates!$B$2,Reproting_ERPALIN!$N:$N,"&lt;="&amp;Parametres_Dates!$B$3)</f>
        <v>0</v>
      </c>
      <c r="D519" s="49">
        <f>SUMIFS(Reproting_ERPALIN!AK:AK,Reproting_ERPALIN!B:B,'Analyses produits'!B519,Reproting_ERPALIN!$N:$N,"&gt;"&amp;Parametres_Dates!$B$2,Reproting_ERPALIN!$N:$N,"&lt;="&amp;Parametres_Dates!$B$3)</f>
        <v>0</v>
      </c>
      <c r="E519" s="70" t="str">
        <f t="shared" si="16"/>
        <v>n.a</v>
      </c>
    </row>
    <row r="520" spans="1:5" x14ac:dyDescent="0.25">
      <c r="A520" s="48">
        <f t="shared" si="17"/>
        <v>519</v>
      </c>
      <c r="B520" s="47" t="e">
        <f>INDEX('Classement des produits'!A:A,MATCH('Analyses produits'!A520,'Classement des produits'!C:C,0))</f>
        <v>#N/A</v>
      </c>
      <c r="C520" s="49">
        <f>SUMIFS(Reproting_ERPALIN!S:S,Reproting_ERPALIN!B:B,'Analyses produits'!B520,Reproting_ERPALIN!$N:$N,"&gt;"&amp;Parametres_Dates!$B$2,Reproting_ERPALIN!$N:$N,"&lt;="&amp;Parametres_Dates!$B$3)</f>
        <v>0</v>
      </c>
      <c r="D520" s="49">
        <f>SUMIFS(Reproting_ERPALIN!AK:AK,Reproting_ERPALIN!B:B,'Analyses produits'!B520,Reproting_ERPALIN!$N:$N,"&gt;"&amp;Parametres_Dates!$B$2,Reproting_ERPALIN!$N:$N,"&lt;="&amp;Parametres_Dates!$B$3)</f>
        <v>0</v>
      </c>
      <c r="E520" s="70" t="str">
        <f t="shared" si="16"/>
        <v>n.a</v>
      </c>
    </row>
    <row r="521" spans="1:5" x14ac:dyDescent="0.25">
      <c r="A521" s="48">
        <f t="shared" si="17"/>
        <v>520</v>
      </c>
      <c r="B521" s="47" t="e">
        <f>INDEX('Classement des produits'!A:A,MATCH('Analyses produits'!A521,'Classement des produits'!C:C,0))</f>
        <v>#N/A</v>
      </c>
      <c r="C521" s="49">
        <f>SUMIFS(Reproting_ERPALIN!S:S,Reproting_ERPALIN!B:B,'Analyses produits'!B521,Reproting_ERPALIN!$N:$N,"&gt;"&amp;Parametres_Dates!$B$2,Reproting_ERPALIN!$N:$N,"&lt;="&amp;Parametres_Dates!$B$3)</f>
        <v>0</v>
      </c>
      <c r="D521" s="49">
        <f>SUMIFS(Reproting_ERPALIN!AK:AK,Reproting_ERPALIN!B:B,'Analyses produits'!B521,Reproting_ERPALIN!$N:$N,"&gt;"&amp;Parametres_Dates!$B$2,Reproting_ERPALIN!$N:$N,"&lt;="&amp;Parametres_Dates!$B$3)</f>
        <v>0</v>
      </c>
      <c r="E521" s="70" t="str">
        <f t="shared" si="16"/>
        <v>n.a</v>
      </c>
    </row>
    <row r="522" spans="1:5" x14ac:dyDescent="0.25">
      <c r="A522" s="48">
        <f t="shared" si="17"/>
        <v>521</v>
      </c>
      <c r="B522" s="47" t="e">
        <f>INDEX('Classement des produits'!A:A,MATCH('Analyses produits'!A522,'Classement des produits'!C:C,0))</f>
        <v>#N/A</v>
      </c>
      <c r="C522" s="49">
        <f>SUMIFS(Reproting_ERPALIN!S:S,Reproting_ERPALIN!B:B,'Analyses produits'!B522,Reproting_ERPALIN!$N:$N,"&gt;"&amp;Parametres_Dates!$B$2,Reproting_ERPALIN!$N:$N,"&lt;="&amp;Parametres_Dates!$B$3)</f>
        <v>0</v>
      </c>
      <c r="D522" s="49">
        <f>SUMIFS(Reproting_ERPALIN!AK:AK,Reproting_ERPALIN!B:B,'Analyses produits'!B522,Reproting_ERPALIN!$N:$N,"&gt;"&amp;Parametres_Dates!$B$2,Reproting_ERPALIN!$N:$N,"&lt;="&amp;Parametres_Dates!$B$3)</f>
        <v>0</v>
      </c>
      <c r="E522" s="70" t="str">
        <f t="shared" si="16"/>
        <v>n.a</v>
      </c>
    </row>
    <row r="523" spans="1:5" x14ac:dyDescent="0.25">
      <c r="A523" s="48">
        <f t="shared" si="17"/>
        <v>522</v>
      </c>
      <c r="B523" s="47" t="e">
        <f>INDEX('Classement des produits'!A:A,MATCH('Analyses produits'!A523,'Classement des produits'!C:C,0))</f>
        <v>#N/A</v>
      </c>
      <c r="C523" s="49">
        <f>SUMIFS(Reproting_ERPALIN!S:S,Reproting_ERPALIN!B:B,'Analyses produits'!B523,Reproting_ERPALIN!$N:$N,"&gt;"&amp;Parametres_Dates!$B$2,Reproting_ERPALIN!$N:$N,"&lt;="&amp;Parametres_Dates!$B$3)</f>
        <v>0</v>
      </c>
      <c r="D523" s="49">
        <f>SUMIFS(Reproting_ERPALIN!AK:AK,Reproting_ERPALIN!B:B,'Analyses produits'!B523,Reproting_ERPALIN!$N:$N,"&gt;"&amp;Parametres_Dates!$B$2,Reproting_ERPALIN!$N:$N,"&lt;="&amp;Parametres_Dates!$B$3)</f>
        <v>0</v>
      </c>
      <c r="E523" s="70" t="str">
        <f t="shared" si="16"/>
        <v>n.a</v>
      </c>
    </row>
    <row r="524" spans="1:5" x14ac:dyDescent="0.25">
      <c r="A524" s="48">
        <f t="shared" si="17"/>
        <v>523</v>
      </c>
      <c r="B524" s="47" t="e">
        <f>INDEX('Classement des produits'!A:A,MATCH('Analyses produits'!A524,'Classement des produits'!C:C,0))</f>
        <v>#N/A</v>
      </c>
      <c r="C524" s="49">
        <f>SUMIFS(Reproting_ERPALIN!S:S,Reproting_ERPALIN!B:B,'Analyses produits'!B524,Reproting_ERPALIN!$N:$N,"&gt;"&amp;Parametres_Dates!$B$2,Reproting_ERPALIN!$N:$N,"&lt;="&amp;Parametres_Dates!$B$3)</f>
        <v>0</v>
      </c>
      <c r="D524" s="49">
        <f>SUMIFS(Reproting_ERPALIN!AK:AK,Reproting_ERPALIN!B:B,'Analyses produits'!B524,Reproting_ERPALIN!$N:$N,"&gt;"&amp;Parametres_Dates!$B$2,Reproting_ERPALIN!$N:$N,"&lt;="&amp;Parametres_Dates!$B$3)</f>
        <v>0</v>
      </c>
      <c r="E524" s="70" t="str">
        <f t="shared" si="16"/>
        <v>n.a</v>
      </c>
    </row>
    <row r="525" spans="1:5" x14ac:dyDescent="0.25">
      <c r="A525" s="48">
        <f t="shared" si="17"/>
        <v>524</v>
      </c>
      <c r="B525" s="47" t="e">
        <f>INDEX('Classement des produits'!A:A,MATCH('Analyses produits'!A525,'Classement des produits'!C:C,0))</f>
        <v>#N/A</v>
      </c>
      <c r="C525" s="49">
        <f>SUMIFS(Reproting_ERPALIN!S:S,Reproting_ERPALIN!B:B,'Analyses produits'!B525,Reproting_ERPALIN!$N:$N,"&gt;"&amp;Parametres_Dates!$B$2,Reproting_ERPALIN!$N:$N,"&lt;="&amp;Parametres_Dates!$B$3)</f>
        <v>0</v>
      </c>
      <c r="D525" s="49">
        <f>SUMIFS(Reproting_ERPALIN!AK:AK,Reproting_ERPALIN!B:B,'Analyses produits'!B525,Reproting_ERPALIN!$N:$N,"&gt;"&amp;Parametres_Dates!$B$2,Reproting_ERPALIN!$N:$N,"&lt;="&amp;Parametres_Dates!$B$3)</f>
        <v>0</v>
      </c>
      <c r="E525" s="70" t="str">
        <f t="shared" si="16"/>
        <v>n.a</v>
      </c>
    </row>
    <row r="526" spans="1:5" x14ac:dyDescent="0.25">
      <c r="A526" s="48">
        <f t="shared" si="17"/>
        <v>525</v>
      </c>
      <c r="B526" s="47" t="e">
        <f>INDEX('Classement des produits'!A:A,MATCH('Analyses produits'!A526,'Classement des produits'!C:C,0))</f>
        <v>#N/A</v>
      </c>
      <c r="C526" s="49">
        <f>SUMIFS(Reproting_ERPALIN!S:S,Reproting_ERPALIN!B:B,'Analyses produits'!B526,Reproting_ERPALIN!$N:$N,"&gt;"&amp;Parametres_Dates!$B$2,Reproting_ERPALIN!$N:$N,"&lt;="&amp;Parametres_Dates!$B$3)</f>
        <v>0</v>
      </c>
      <c r="D526" s="49">
        <f>SUMIFS(Reproting_ERPALIN!AK:AK,Reproting_ERPALIN!B:B,'Analyses produits'!B526,Reproting_ERPALIN!$N:$N,"&gt;"&amp;Parametres_Dates!$B$2,Reproting_ERPALIN!$N:$N,"&lt;="&amp;Parametres_Dates!$B$3)</f>
        <v>0</v>
      </c>
      <c r="E526" s="70" t="str">
        <f t="shared" si="16"/>
        <v>n.a</v>
      </c>
    </row>
    <row r="527" spans="1:5" x14ac:dyDescent="0.25">
      <c r="A527" s="48">
        <f t="shared" si="17"/>
        <v>526</v>
      </c>
      <c r="B527" s="47" t="e">
        <f>INDEX('Classement des produits'!A:A,MATCH('Analyses produits'!A527,'Classement des produits'!C:C,0))</f>
        <v>#N/A</v>
      </c>
      <c r="C527" s="49">
        <f>SUMIFS(Reproting_ERPALIN!S:S,Reproting_ERPALIN!B:B,'Analyses produits'!B527,Reproting_ERPALIN!$N:$N,"&gt;"&amp;Parametres_Dates!$B$2,Reproting_ERPALIN!$N:$N,"&lt;="&amp;Parametres_Dates!$B$3)</f>
        <v>0</v>
      </c>
      <c r="D527" s="49">
        <f>SUMIFS(Reproting_ERPALIN!AK:AK,Reproting_ERPALIN!B:B,'Analyses produits'!B527,Reproting_ERPALIN!$N:$N,"&gt;"&amp;Parametres_Dates!$B$2,Reproting_ERPALIN!$N:$N,"&lt;="&amp;Parametres_Dates!$B$3)</f>
        <v>0</v>
      </c>
      <c r="E527" s="70" t="str">
        <f t="shared" si="16"/>
        <v>n.a</v>
      </c>
    </row>
    <row r="528" spans="1:5" x14ac:dyDescent="0.25">
      <c r="A528" s="48">
        <f t="shared" si="17"/>
        <v>527</v>
      </c>
      <c r="B528" s="47" t="e">
        <f>INDEX('Classement des produits'!A:A,MATCH('Analyses produits'!A528,'Classement des produits'!C:C,0))</f>
        <v>#N/A</v>
      </c>
      <c r="C528" s="49">
        <f>SUMIFS(Reproting_ERPALIN!S:S,Reproting_ERPALIN!B:B,'Analyses produits'!B528,Reproting_ERPALIN!$N:$N,"&gt;"&amp;Parametres_Dates!$B$2,Reproting_ERPALIN!$N:$N,"&lt;="&amp;Parametres_Dates!$B$3)</f>
        <v>0</v>
      </c>
      <c r="D528" s="49">
        <f>SUMIFS(Reproting_ERPALIN!AK:AK,Reproting_ERPALIN!B:B,'Analyses produits'!B528,Reproting_ERPALIN!$N:$N,"&gt;"&amp;Parametres_Dates!$B$2,Reproting_ERPALIN!$N:$N,"&lt;="&amp;Parametres_Dates!$B$3)</f>
        <v>0</v>
      </c>
      <c r="E528" s="70" t="str">
        <f t="shared" si="16"/>
        <v>n.a</v>
      </c>
    </row>
    <row r="529" spans="1:5" x14ac:dyDescent="0.25">
      <c r="A529" s="48">
        <f t="shared" si="17"/>
        <v>528</v>
      </c>
      <c r="B529" s="47" t="e">
        <f>INDEX('Classement des produits'!A:A,MATCH('Analyses produits'!A529,'Classement des produits'!C:C,0))</f>
        <v>#N/A</v>
      </c>
      <c r="C529" s="49">
        <f>SUMIFS(Reproting_ERPALIN!S:S,Reproting_ERPALIN!B:B,'Analyses produits'!B529,Reproting_ERPALIN!$N:$N,"&gt;"&amp;Parametres_Dates!$B$2,Reproting_ERPALIN!$N:$N,"&lt;="&amp;Parametres_Dates!$B$3)</f>
        <v>0</v>
      </c>
      <c r="D529" s="49">
        <f>SUMIFS(Reproting_ERPALIN!AK:AK,Reproting_ERPALIN!B:B,'Analyses produits'!B529,Reproting_ERPALIN!$N:$N,"&gt;"&amp;Parametres_Dates!$B$2,Reproting_ERPALIN!$N:$N,"&lt;="&amp;Parametres_Dates!$B$3)</f>
        <v>0</v>
      </c>
      <c r="E529" s="70" t="str">
        <f t="shared" si="16"/>
        <v>n.a</v>
      </c>
    </row>
    <row r="530" spans="1:5" x14ac:dyDescent="0.25">
      <c r="A530" s="48">
        <f t="shared" si="17"/>
        <v>529</v>
      </c>
      <c r="B530" s="47" t="e">
        <f>INDEX('Classement des produits'!A:A,MATCH('Analyses produits'!A530,'Classement des produits'!C:C,0))</f>
        <v>#N/A</v>
      </c>
      <c r="C530" s="49">
        <f>SUMIFS(Reproting_ERPALIN!S:S,Reproting_ERPALIN!B:B,'Analyses produits'!B530,Reproting_ERPALIN!$N:$N,"&gt;"&amp;Parametres_Dates!$B$2,Reproting_ERPALIN!$N:$N,"&lt;="&amp;Parametres_Dates!$B$3)</f>
        <v>0</v>
      </c>
      <c r="D530" s="49">
        <f>SUMIFS(Reproting_ERPALIN!AK:AK,Reproting_ERPALIN!B:B,'Analyses produits'!B530,Reproting_ERPALIN!$N:$N,"&gt;"&amp;Parametres_Dates!$B$2,Reproting_ERPALIN!$N:$N,"&lt;="&amp;Parametres_Dates!$B$3)</f>
        <v>0</v>
      </c>
      <c r="E530" s="70" t="str">
        <f t="shared" si="16"/>
        <v>n.a</v>
      </c>
    </row>
    <row r="531" spans="1:5" x14ac:dyDescent="0.25">
      <c r="A531" s="48">
        <f t="shared" si="17"/>
        <v>530</v>
      </c>
      <c r="B531" s="47" t="e">
        <f>INDEX('Classement des produits'!A:A,MATCH('Analyses produits'!A531,'Classement des produits'!C:C,0))</f>
        <v>#N/A</v>
      </c>
      <c r="C531" s="49">
        <f>SUMIFS(Reproting_ERPALIN!S:S,Reproting_ERPALIN!B:B,'Analyses produits'!B531,Reproting_ERPALIN!$N:$N,"&gt;"&amp;Parametres_Dates!$B$2,Reproting_ERPALIN!$N:$N,"&lt;="&amp;Parametres_Dates!$B$3)</f>
        <v>0</v>
      </c>
      <c r="D531" s="49">
        <f>SUMIFS(Reproting_ERPALIN!AK:AK,Reproting_ERPALIN!B:B,'Analyses produits'!B531,Reproting_ERPALIN!$N:$N,"&gt;"&amp;Parametres_Dates!$B$2,Reproting_ERPALIN!$N:$N,"&lt;="&amp;Parametres_Dates!$B$3)</f>
        <v>0</v>
      </c>
      <c r="E531" s="70" t="str">
        <f t="shared" si="16"/>
        <v>n.a</v>
      </c>
    </row>
    <row r="532" spans="1:5" x14ac:dyDescent="0.25">
      <c r="A532" s="48">
        <f t="shared" si="17"/>
        <v>531</v>
      </c>
      <c r="B532" s="47" t="e">
        <f>INDEX('Classement des produits'!A:A,MATCH('Analyses produits'!A532,'Classement des produits'!C:C,0))</f>
        <v>#N/A</v>
      </c>
      <c r="C532" s="49">
        <f>SUMIFS(Reproting_ERPALIN!S:S,Reproting_ERPALIN!B:B,'Analyses produits'!B532,Reproting_ERPALIN!$N:$N,"&gt;"&amp;Parametres_Dates!$B$2,Reproting_ERPALIN!$N:$N,"&lt;="&amp;Parametres_Dates!$B$3)</f>
        <v>0</v>
      </c>
      <c r="D532" s="49">
        <f>SUMIFS(Reproting_ERPALIN!AK:AK,Reproting_ERPALIN!B:B,'Analyses produits'!B532,Reproting_ERPALIN!$N:$N,"&gt;"&amp;Parametres_Dates!$B$2,Reproting_ERPALIN!$N:$N,"&lt;="&amp;Parametres_Dates!$B$3)</f>
        <v>0</v>
      </c>
      <c r="E532" s="70" t="str">
        <f t="shared" si="16"/>
        <v>n.a</v>
      </c>
    </row>
    <row r="533" spans="1:5" x14ac:dyDescent="0.25">
      <c r="A533" s="48">
        <f t="shared" si="17"/>
        <v>532</v>
      </c>
      <c r="B533" s="47" t="e">
        <f>INDEX('Classement des produits'!A:A,MATCH('Analyses produits'!A533,'Classement des produits'!C:C,0))</f>
        <v>#N/A</v>
      </c>
      <c r="C533" s="49">
        <f>SUMIFS(Reproting_ERPALIN!S:S,Reproting_ERPALIN!B:B,'Analyses produits'!B533,Reproting_ERPALIN!$N:$N,"&gt;"&amp;Parametres_Dates!$B$2,Reproting_ERPALIN!$N:$N,"&lt;="&amp;Parametres_Dates!$B$3)</f>
        <v>0</v>
      </c>
      <c r="D533" s="49">
        <f>SUMIFS(Reproting_ERPALIN!AK:AK,Reproting_ERPALIN!B:B,'Analyses produits'!B533,Reproting_ERPALIN!$N:$N,"&gt;"&amp;Parametres_Dates!$B$2,Reproting_ERPALIN!$N:$N,"&lt;="&amp;Parametres_Dates!$B$3)</f>
        <v>0</v>
      </c>
      <c r="E533" s="70" t="str">
        <f t="shared" si="16"/>
        <v>n.a</v>
      </c>
    </row>
    <row r="534" spans="1:5" x14ac:dyDescent="0.25">
      <c r="A534" s="48">
        <f t="shared" si="17"/>
        <v>533</v>
      </c>
      <c r="B534" s="47" t="e">
        <f>INDEX('Classement des produits'!A:A,MATCH('Analyses produits'!A534,'Classement des produits'!C:C,0))</f>
        <v>#N/A</v>
      </c>
      <c r="C534" s="49">
        <f>SUMIFS(Reproting_ERPALIN!S:S,Reproting_ERPALIN!B:B,'Analyses produits'!B534,Reproting_ERPALIN!$N:$N,"&gt;"&amp;Parametres_Dates!$B$2,Reproting_ERPALIN!$N:$N,"&lt;="&amp;Parametres_Dates!$B$3)</f>
        <v>0</v>
      </c>
      <c r="D534" s="49">
        <f>SUMIFS(Reproting_ERPALIN!AK:AK,Reproting_ERPALIN!B:B,'Analyses produits'!B534,Reproting_ERPALIN!$N:$N,"&gt;"&amp;Parametres_Dates!$B$2,Reproting_ERPALIN!$N:$N,"&lt;="&amp;Parametres_Dates!$B$3)</f>
        <v>0</v>
      </c>
      <c r="E534" s="70" t="str">
        <f t="shared" si="16"/>
        <v>n.a</v>
      </c>
    </row>
    <row r="535" spans="1:5" x14ac:dyDescent="0.25">
      <c r="A535" s="48">
        <f t="shared" si="17"/>
        <v>534</v>
      </c>
      <c r="B535" s="47" t="e">
        <f>INDEX('Classement des produits'!A:A,MATCH('Analyses produits'!A535,'Classement des produits'!C:C,0))</f>
        <v>#N/A</v>
      </c>
      <c r="C535" s="49">
        <f>SUMIFS(Reproting_ERPALIN!S:S,Reproting_ERPALIN!B:B,'Analyses produits'!B535,Reproting_ERPALIN!$N:$N,"&gt;"&amp;Parametres_Dates!$B$2,Reproting_ERPALIN!$N:$N,"&lt;="&amp;Parametres_Dates!$B$3)</f>
        <v>0</v>
      </c>
      <c r="D535" s="49">
        <f>SUMIFS(Reproting_ERPALIN!AK:AK,Reproting_ERPALIN!B:B,'Analyses produits'!B535,Reproting_ERPALIN!$N:$N,"&gt;"&amp;Parametres_Dates!$B$2,Reproting_ERPALIN!$N:$N,"&lt;="&amp;Parametres_Dates!$B$3)</f>
        <v>0</v>
      </c>
      <c r="E535" s="70" t="str">
        <f t="shared" si="16"/>
        <v>n.a</v>
      </c>
    </row>
    <row r="536" spans="1:5" x14ac:dyDescent="0.25">
      <c r="A536" s="48">
        <f t="shared" si="17"/>
        <v>535</v>
      </c>
      <c r="B536" s="47" t="e">
        <f>INDEX('Classement des produits'!A:A,MATCH('Analyses produits'!A536,'Classement des produits'!C:C,0))</f>
        <v>#N/A</v>
      </c>
      <c r="C536" s="49">
        <f>SUMIFS(Reproting_ERPALIN!S:S,Reproting_ERPALIN!B:B,'Analyses produits'!B536,Reproting_ERPALIN!$N:$N,"&gt;"&amp;Parametres_Dates!$B$2,Reproting_ERPALIN!$N:$N,"&lt;="&amp;Parametres_Dates!$B$3)</f>
        <v>0</v>
      </c>
      <c r="D536" s="49">
        <f>SUMIFS(Reproting_ERPALIN!AK:AK,Reproting_ERPALIN!B:B,'Analyses produits'!B536,Reproting_ERPALIN!$N:$N,"&gt;"&amp;Parametres_Dates!$B$2,Reproting_ERPALIN!$N:$N,"&lt;="&amp;Parametres_Dates!$B$3)</f>
        <v>0</v>
      </c>
      <c r="E536" s="70" t="str">
        <f t="shared" si="16"/>
        <v>n.a</v>
      </c>
    </row>
    <row r="537" spans="1:5" x14ac:dyDescent="0.25">
      <c r="A537" s="48">
        <f t="shared" si="17"/>
        <v>536</v>
      </c>
      <c r="B537" s="47" t="e">
        <f>INDEX('Classement des produits'!A:A,MATCH('Analyses produits'!A537,'Classement des produits'!C:C,0))</f>
        <v>#N/A</v>
      </c>
      <c r="C537" s="49">
        <f>SUMIFS(Reproting_ERPALIN!S:S,Reproting_ERPALIN!B:B,'Analyses produits'!B537,Reproting_ERPALIN!$N:$N,"&gt;"&amp;Parametres_Dates!$B$2,Reproting_ERPALIN!$N:$N,"&lt;="&amp;Parametres_Dates!$B$3)</f>
        <v>0</v>
      </c>
      <c r="D537" s="49">
        <f>SUMIFS(Reproting_ERPALIN!AK:AK,Reproting_ERPALIN!B:B,'Analyses produits'!B537,Reproting_ERPALIN!$N:$N,"&gt;"&amp;Parametres_Dates!$B$2,Reproting_ERPALIN!$N:$N,"&lt;="&amp;Parametres_Dates!$B$3)</f>
        <v>0</v>
      </c>
      <c r="E537" s="70" t="str">
        <f t="shared" si="16"/>
        <v>n.a</v>
      </c>
    </row>
    <row r="538" spans="1:5" x14ac:dyDescent="0.25">
      <c r="A538" s="48">
        <f t="shared" si="17"/>
        <v>537</v>
      </c>
      <c r="B538" s="47" t="e">
        <f>INDEX('Classement des produits'!A:A,MATCH('Analyses produits'!A538,'Classement des produits'!C:C,0))</f>
        <v>#N/A</v>
      </c>
      <c r="C538" s="49">
        <f>SUMIFS(Reproting_ERPALIN!S:S,Reproting_ERPALIN!B:B,'Analyses produits'!B538,Reproting_ERPALIN!$N:$N,"&gt;"&amp;Parametres_Dates!$B$2,Reproting_ERPALIN!$N:$N,"&lt;="&amp;Parametres_Dates!$B$3)</f>
        <v>0</v>
      </c>
      <c r="D538" s="49">
        <f>SUMIFS(Reproting_ERPALIN!AK:AK,Reproting_ERPALIN!B:B,'Analyses produits'!B538,Reproting_ERPALIN!$N:$N,"&gt;"&amp;Parametres_Dates!$B$2,Reproting_ERPALIN!$N:$N,"&lt;="&amp;Parametres_Dates!$B$3)</f>
        <v>0</v>
      </c>
      <c r="E538" s="70" t="str">
        <f t="shared" si="16"/>
        <v>n.a</v>
      </c>
    </row>
    <row r="539" spans="1:5" x14ac:dyDescent="0.25">
      <c r="A539" s="48">
        <f t="shared" si="17"/>
        <v>538</v>
      </c>
      <c r="B539" s="47" t="e">
        <f>INDEX('Classement des produits'!A:A,MATCH('Analyses produits'!A539,'Classement des produits'!C:C,0))</f>
        <v>#N/A</v>
      </c>
      <c r="C539" s="49">
        <f>SUMIFS(Reproting_ERPALIN!S:S,Reproting_ERPALIN!B:B,'Analyses produits'!B539,Reproting_ERPALIN!$N:$N,"&gt;"&amp;Parametres_Dates!$B$2,Reproting_ERPALIN!$N:$N,"&lt;="&amp;Parametres_Dates!$B$3)</f>
        <v>0</v>
      </c>
      <c r="D539" s="49">
        <f>SUMIFS(Reproting_ERPALIN!AK:AK,Reproting_ERPALIN!B:B,'Analyses produits'!B539,Reproting_ERPALIN!$N:$N,"&gt;"&amp;Parametres_Dates!$B$2,Reproting_ERPALIN!$N:$N,"&lt;="&amp;Parametres_Dates!$B$3)</f>
        <v>0</v>
      </c>
      <c r="E539" s="70" t="str">
        <f t="shared" si="16"/>
        <v>n.a</v>
      </c>
    </row>
    <row r="540" spans="1:5" x14ac:dyDescent="0.25">
      <c r="A540" s="48">
        <f t="shared" si="17"/>
        <v>539</v>
      </c>
      <c r="B540" s="47" t="e">
        <f>INDEX('Classement des produits'!A:A,MATCH('Analyses produits'!A540,'Classement des produits'!C:C,0))</f>
        <v>#N/A</v>
      </c>
      <c r="C540" s="49">
        <f>SUMIFS(Reproting_ERPALIN!S:S,Reproting_ERPALIN!B:B,'Analyses produits'!B540,Reproting_ERPALIN!$N:$N,"&gt;"&amp;Parametres_Dates!$B$2,Reproting_ERPALIN!$N:$N,"&lt;="&amp;Parametres_Dates!$B$3)</f>
        <v>0</v>
      </c>
      <c r="D540" s="49">
        <f>SUMIFS(Reproting_ERPALIN!AK:AK,Reproting_ERPALIN!B:B,'Analyses produits'!B540,Reproting_ERPALIN!$N:$N,"&gt;"&amp;Parametres_Dates!$B$2,Reproting_ERPALIN!$N:$N,"&lt;="&amp;Parametres_Dates!$B$3)</f>
        <v>0</v>
      </c>
      <c r="E540" s="70" t="str">
        <f t="shared" si="16"/>
        <v>n.a</v>
      </c>
    </row>
    <row r="541" spans="1:5" x14ac:dyDescent="0.25">
      <c r="A541" s="48">
        <f t="shared" si="17"/>
        <v>540</v>
      </c>
      <c r="B541" s="47" t="e">
        <f>INDEX('Classement des produits'!A:A,MATCH('Analyses produits'!A541,'Classement des produits'!C:C,0))</f>
        <v>#N/A</v>
      </c>
      <c r="C541" s="49">
        <f>SUMIFS(Reproting_ERPALIN!S:S,Reproting_ERPALIN!B:B,'Analyses produits'!B541,Reproting_ERPALIN!$N:$N,"&gt;"&amp;Parametres_Dates!$B$2,Reproting_ERPALIN!$N:$N,"&lt;="&amp;Parametres_Dates!$B$3)</f>
        <v>0</v>
      </c>
      <c r="D541" s="49">
        <f>SUMIFS(Reproting_ERPALIN!AK:AK,Reproting_ERPALIN!B:B,'Analyses produits'!B541,Reproting_ERPALIN!$N:$N,"&gt;"&amp;Parametres_Dates!$B$2,Reproting_ERPALIN!$N:$N,"&lt;="&amp;Parametres_Dates!$B$3)</f>
        <v>0</v>
      </c>
      <c r="E541" s="70" t="str">
        <f t="shared" si="16"/>
        <v>n.a</v>
      </c>
    </row>
    <row r="542" spans="1:5" x14ac:dyDescent="0.25">
      <c r="A542" s="48">
        <f t="shared" si="17"/>
        <v>541</v>
      </c>
      <c r="B542" s="47" t="e">
        <f>INDEX('Classement des produits'!A:A,MATCH('Analyses produits'!A542,'Classement des produits'!C:C,0))</f>
        <v>#N/A</v>
      </c>
      <c r="C542" s="49">
        <f>SUMIFS(Reproting_ERPALIN!S:S,Reproting_ERPALIN!B:B,'Analyses produits'!B542,Reproting_ERPALIN!$N:$N,"&gt;"&amp;Parametres_Dates!$B$2,Reproting_ERPALIN!$N:$N,"&lt;="&amp;Parametres_Dates!$B$3)</f>
        <v>0</v>
      </c>
      <c r="D542" s="49">
        <f>SUMIFS(Reproting_ERPALIN!AK:AK,Reproting_ERPALIN!B:B,'Analyses produits'!B542,Reproting_ERPALIN!$N:$N,"&gt;"&amp;Parametres_Dates!$B$2,Reproting_ERPALIN!$N:$N,"&lt;="&amp;Parametres_Dates!$B$3)</f>
        <v>0</v>
      </c>
      <c r="E542" s="70" t="str">
        <f t="shared" si="16"/>
        <v>n.a</v>
      </c>
    </row>
    <row r="543" spans="1:5" x14ac:dyDescent="0.25">
      <c r="A543" s="48">
        <f t="shared" si="17"/>
        <v>542</v>
      </c>
      <c r="B543" s="47" t="e">
        <f>INDEX('Classement des produits'!A:A,MATCH('Analyses produits'!A543,'Classement des produits'!C:C,0))</f>
        <v>#N/A</v>
      </c>
      <c r="C543" s="49">
        <f>SUMIFS(Reproting_ERPALIN!S:S,Reproting_ERPALIN!B:B,'Analyses produits'!B543,Reproting_ERPALIN!$N:$N,"&gt;"&amp;Parametres_Dates!$B$2,Reproting_ERPALIN!$N:$N,"&lt;="&amp;Parametres_Dates!$B$3)</f>
        <v>0</v>
      </c>
      <c r="D543" s="49">
        <f>SUMIFS(Reproting_ERPALIN!AK:AK,Reproting_ERPALIN!B:B,'Analyses produits'!B543,Reproting_ERPALIN!$N:$N,"&gt;"&amp;Parametres_Dates!$B$2,Reproting_ERPALIN!$N:$N,"&lt;="&amp;Parametres_Dates!$B$3)</f>
        <v>0</v>
      </c>
      <c r="E543" s="70" t="str">
        <f t="shared" si="16"/>
        <v>n.a</v>
      </c>
    </row>
    <row r="544" spans="1:5" x14ac:dyDescent="0.25">
      <c r="A544" s="48">
        <f t="shared" si="17"/>
        <v>543</v>
      </c>
      <c r="B544" s="47" t="e">
        <f>INDEX('Classement des produits'!A:A,MATCH('Analyses produits'!A544,'Classement des produits'!C:C,0))</f>
        <v>#N/A</v>
      </c>
      <c r="C544" s="49">
        <f>SUMIFS(Reproting_ERPALIN!S:S,Reproting_ERPALIN!B:B,'Analyses produits'!B544,Reproting_ERPALIN!$N:$N,"&gt;"&amp;Parametres_Dates!$B$2,Reproting_ERPALIN!$N:$N,"&lt;="&amp;Parametres_Dates!$B$3)</f>
        <v>0</v>
      </c>
      <c r="D544" s="49">
        <f>SUMIFS(Reproting_ERPALIN!AK:AK,Reproting_ERPALIN!B:B,'Analyses produits'!B544,Reproting_ERPALIN!$N:$N,"&gt;"&amp;Parametres_Dates!$B$2,Reproting_ERPALIN!$N:$N,"&lt;="&amp;Parametres_Dates!$B$3)</f>
        <v>0</v>
      </c>
      <c r="E544" s="70" t="str">
        <f t="shared" si="16"/>
        <v>n.a</v>
      </c>
    </row>
    <row r="545" spans="1:5" x14ac:dyDescent="0.25">
      <c r="A545" s="48">
        <f t="shared" si="17"/>
        <v>544</v>
      </c>
      <c r="B545" s="47" t="e">
        <f>INDEX('Classement des produits'!A:A,MATCH('Analyses produits'!A545,'Classement des produits'!C:C,0))</f>
        <v>#N/A</v>
      </c>
      <c r="C545" s="49">
        <f>SUMIFS(Reproting_ERPALIN!S:S,Reproting_ERPALIN!B:B,'Analyses produits'!B545,Reproting_ERPALIN!$N:$N,"&gt;"&amp;Parametres_Dates!$B$2,Reproting_ERPALIN!$N:$N,"&lt;="&amp;Parametres_Dates!$B$3)</f>
        <v>0</v>
      </c>
      <c r="D545" s="49">
        <f>SUMIFS(Reproting_ERPALIN!AK:AK,Reproting_ERPALIN!B:B,'Analyses produits'!B545,Reproting_ERPALIN!$N:$N,"&gt;"&amp;Parametres_Dates!$B$2,Reproting_ERPALIN!$N:$N,"&lt;="&amp;Parametres_Dates!$B$3)</f>
        <v>0</v>
      </c>
      <c r="E545" s="70" t="str">
        <f t="shared" si="16"/>
        <v>n.a</v>
      </c>
    </row>
    <row r="546" spans="1:5" x14ac:dyDescent="0.25">
      <c r="A546" s="48">
        <f t="shared" si="17"/>
        <v>545</v>
      </c>
      <c r="B546" s="47" t="e">
        <f>INDEX('Classement des produits'!A:A,MATCH('Analyses produits'!A546,'Classement des produits'!C:C,0))</f>
        <v>#N/A</v>
      </c>
      <c r="C546" s="49">
        <f>SUMIFS(Reproting_ERPALIN!S:S,Reproting_ERPALIN!B:B,'Analyses produits'!B546,Reproting_ERPALIN!$N:$N,"&gt;"&amp;Parametres_Dates!$B$2,Reproting_ERPALIN!$N:$N,"&lt;="&amp;Parametres_Dates!$B$3)</f>
        <v>0</v>
      </c>
      <c r="D546" s="49">
        <f>SUMIFS(Reproting_ERPALIN!AK:AK,Reproting_ERPALIN!B:B,'Analyses produits'!B546,Reproting_ERPALIN!$N:$N,"&gt;"&amp;Parametres_Dates!$B$2,Reproting_ERPALIN!$N:$N,"&lt;="&amp;Parametres_Dates!$B$3)</f>
        <v>0</v>
      </c>
      <c r="E546" s="70" t="str">
        <f t="shared" si="16"/>
        <v>n.a</v>
      </c>
    </row>
    <row r="547" spans="1:5" x14ac:dyDescent="0.25">
      <c r="A547" s="48">
        <f t="shared" si="17"/>
        <v>546</v>
      </c>
      <c r="B547" s="47" t="e">
        <f>INDEX('Classement des produits'!A:A,MATCH('Analyses produits'!A547,'Classement des produits'!C:C,0))</f>
        <v>#N/A</v>
      </c>
      <c r="C547" s="49">
        <f>SUMIFS(Reproting_ERPALIN!S:S,Reproting_ERPALIN!B:B,'Analyses produits'!B547,Reproting_ERPALIN!$N:$N,"&gt;"&amp;Parametres_Dates!$B$2,Reproting_ERPALIN!$N:$N,"&lt;="&amp;Parametres_Dates!$B$3)</f>
        <v>0</v>
      </c>
      <c r="D547" s="49">
        <f>SUMIFS(Reproting_ERPALIN!AK:AK,Reproting_ERPALIN!B:B,'Analyses produits'!B547,Reproting_ERPALIN!$N:$N,"&gt;"&amp;Parametres_Dates!$B$2,Reproting_ERPALIN!$N:$N,"&lt;="&amp;Parametres_Dates!$B$3)</f>
        <v>0</v>
      </c>
      <c r="E547" s="70" t="str">
        <f t="shared" si="16"/>
        <v>n.a</v>
      </c>
    </row>
    <row r="548" spans="1:5" x14ac:dyDescent="0.25">
      <c r="A548" s="48">
        <f t="shared" si="17"/>
        <v>547</v>
      </c>
      <c r="B548" s="47" t="e">
        <f>INDEX('Classement des produits'!A:A,MATCH('Analyses produits'!A548,'Classement des produits'!C:C,0))</f>
        <v>#N/A</v>
      </c>
      <c r="C548" s="49">
        <f>SUMIFS(Reproting_ERPALIN!S:S,Reproting_ERPALIN!B:B,'Analyses produits'!B548,Reproting_ERPALIN!$N:$N,"&gt;"&amp;Parametres_Dates!$B$2,Reproting_ERPALIN!$N:$N,"&lt;="&amp;Parametres_Dates!$B$3)</f>
        <v>0</v>
      </c>
      <c r="D548" s="49">
        <f>SUMIFS(Reproting_ERPALIN!AK:AK,Reproting_ERPALIN!B:B,'Analyses produits'!B548,Reproting_ERPALIN!$N:$N,"&gt;"&amp;Parametres_Dates!$B$2,Reproting_ERPALIN!$N:$N,"&lt;="&amp;Parametres_Dates!$B$3)</f>
        <v>0</v>
      </c>
      <c r="E548" s="70" t="str">
        <f t="shared" si="16"/>
        <v>n.a</v>
      </c>
    </row>
    <row r="549" spans="1:5" x14ac:dyDescent="0.25">
      <c r="A549" s="48">
        <f t="shared" si="17"/>
        <v>548</v>
      </c>
      <c r="B549" s="47" t="e">
        <f>INDEX('Classement des produits'!A:A,MATCH('Analyses produits'!A549,'Classement des produits'!C:C,0))</f>
        <v>#N/A</v>
      </c>
      <c r="C549" s="49">
        <f>SUMIFS(Reproting_ERPALIN!S:S,Reproting_ERPALIN!B:B,'Analyses produits'!B549,Reproting_ERPALIN!$N:$N,"&gt;"&amp;Parametres_Dates!$B$2,Reproting_ERPALIN!$N:$N,"&lt;="&amp;Parametres_Dates!$B$3)</f>
        <v>0</v>
      </c>
      <c r="D549" s="49">
        <f>SUMIFS(Reproting_ERPALIN!AK:AK,Reproting_ERPALIN!B:B,'Analyses produits'!B549,Reproting_ERPALIN!$N:$N,"&gt;"&amp;Parametres_Dates!$B$2,Reproting_ERPALIN!$N:$N,"&lt;="&amp;Parametres_Dates!$B$3)</f>
        <v>0</v>
      </c>
      <c r="E549" s="70" t="str">
        <f t="shared" si="16"/>
        <v>n.a</v>
      </c>
    </row>
    <row r="550" spans="1:5" x14ac:dyDescent="0.25">
      <c r="A550" s="48">
        <f t="shared" si="17"/>
        <v>549</v>
      </c>
      <c r="B550" s="47" t="e">
        <f>INDEX('Classement des produits'!A:A,MATCH('Analyses produits'!A550,'Classement des produits'!C:C,0))</f>
        <v>#N/A</v>
      </c>
      <c r="C550" s="49">
        <f>SUMIFS(Reproting_ERPALIN!S:S,Reproting_ERPALIN!B:B,'Analyses produits'!B550,Reproting_ERPALIN!$N:$N,"&gt;"&amp;Parametres_Dates!$B$2,Reproting_ERPALIN!$N:$N,"&lt;="&amp;Parametres_Dates!$B$3)</f>
        <v>0</v>
      </c>
      <c r="D550" s="49">
        <f>SUMIFS(Reproting_ERPALIN!AK:AK,Reproting_ERPALIN!B:B,'Analyses produits'!B550,Reproting_ERPALIN!$N:$N,"&gt;"&amp;Parametres_Dates!$B$2,Reproting_ERPALIN!$N:$N,"&lt;="&amp;Parametres_Dates!$B$3)</f>
        <v>0</v>
      </c>
      <c r="E550" s="70" t="str">
        <f t="shared" si="16"/>
        <v>n.a</v>
      </c>
    </row>
    <row r="551" spans="1:5" x14ac:dyDescent="0.25">
      <c r="A551" s="48">
        <f t="shared" si="17"/>
        <v>550</v>
      </c>
      <c r="B551" s="47" t="e">
        <f>INDEX('Classement des produits'!A:A,MATCH('Analyses produits'!A551,'Classement des produits'!C:C,0))</f>
        <v>#N/A</v>
      </c>
      <c r="C551" s="49">
        <f>SUMIFS(Reproting_ERPALIN!S:S,Reproting_ERPALIN!B:B,'Analyses produits'!B551,Reproting_ERPALIN!$N:$N,"&gt;"&amp;Parametres_Dates!$B$2,Reproting_ERPALIN!$N:$N,"&lt;="&amp;Parametres_Dates!$B$3)</f>
        <v>0</v>
      </c>
      <c r="D551" s="49">
        <f>SUMIFS(Reproting_ERPALIN!AK:AK,Reproting_ERPALIN!B:B,'Analyses produits'!B551,Reproting_ERPALIN!$N:$N,"&gt;"&amp;Parametres_Dates!$B$2,Reproting_ERPALIN!$N:$N,"&lt;="&amp;Parametres_Dates!$B$3)</f>
        <v>0</v>
      </c>
      <c r="E551" s="70" t="str">
        <f t="shared" si="16"/>
        <v>n.a</v>
      </c>
    </row>
    <row r="552" spans="1:5" x14ac:dyDescent="0.25">
      <c r="A552" s="48">
        <f t="shared" si="17"/>
        <v>551</v>
      </c>
      <c r="B552" s="47" t="e">
        <f>INDEX('Classement des produits'!A:A,MATCH('Analyses produits'!A552,'Classement des produits'!C:C,0))</f>
        <v>#N/A</v>
      </c>
      <c r="C552" s="49">
        <f>SUMIFS(Reproting_ERPALIN!S:S,Reproting_ERPALIN!B:B,'Analyses produits'!B552,Reproting_ERPALIN!$N:$N,"&gt;"&amp;Parametres_Dates!$B$2,Reproting_ERPALIN!$N:$N,"&lt;="&amp;Parametres_Dates!$B$3)</f>
        <v>0</v>
      </c>
      <c r="D552" s="49">
        <f>SUMIFS(Reproting_ERPALIN!AK:AK,Reproting_ERPALIN!B:B,'Analyses produits'!B552,Reproting_ERPALIN!$N:$N,"&gt;"&amp;Parametres_Dates!$B$2,Reproting_ERPALIN!$N:$N,"&lt;="&amp;Parametres_Dates!$B$3)</f>
        <v>0</v>
      </c>
      <c r="E552" s="70" t="str">
        <f t="shared" si="16"/>
        <v>n.a</v>
      </c>
    </row>
    <row r="553" spans="1:5" x14ac:dyDescent="0.25">
      <c r="A553" s="48">
        <f t="shared" si="17"/>
        <v>552</v>
      </c>
      <c r="B553" s="47" t="e">
        <f>INDEX('Classement des produits'!A:A,MATCH('Analyses produits'!A553,'Classement des produits'!C:C,0))</f>
        <v>#N/A</v>
      </c>
      <c r="C553" s="49">
        <f>SUMIFS(Reproting_ERPALIN!S:S,Reproting_ERPALIN!B:B,'Analyses produits'!B553,Reproting_ERPALIN!$N:$N,"&gt;"&amp;Parametres_Dates!$B$2,Reproting_ERPALIN!$N:$N,"&lt;="&amp;Parametres_Dates!$B$3)</f>
        <v>0</v>
      </c>
      <c r="D553" s="49">
        <f>SUMIFS(Reproting_ERPALIN!AK:AK,Reproting_ERPALIN!B:B,'Analyses produits'!B553,Reproting_ERPALIN!$N:$N,"&gt;"&amp;Parametres_Dates!$B$2,Reproting_ERPALIN!$N:$N,"&lt;="&amp;Parametres_Dates!$B$3)</f>
        <v>0</v>
      </c>
      <c r="E553" s="70" t="str">
        <f t="shared" si="16"/>
        <v>n.a</v>
      </c>
    </row>
    <row r="554" spans="1:5" x14ac:dyDescent="0.25">
      <c r="A554" s="48">
        <f t="shared" si="17"/>
        <v>553</v>
      </c>
      <c r="B554" s="47" t="e">
        <f>INDEX('Classement des produits'!A:A,MATCH('Analyses produits'!A554,'Classement des produits'!C:C,0))</f>
        <v>#N/A</v>
      </c>
      <c r="C554" s="49">
        <f>SUMIFS(Reproting_ERPALIN!S:S,Reproting_ERPALIN!B:B,'Analyses produits'!B554,Reproting_ERPALIN!$N:$N,"&gt;"&amp;Parametres_Dates!$B$2,Reproting_ERPALIN!$N:$N,"&lt;="&amp;Parametres_Dates!$B$3)</f>
        <v>0</v>
      </c>
      <c r="D554" s="49">
        <f>SUMIFS(Reproting_ERPALIN!AK:AK,Reproting_ERPALIN!B:B,'Analyses produits'!B554,Reproting_ERPALIN!$N:$N,"&gt;"&amp;Parametres_Dates!$B$2,Reproting_ERPALIN!$N:$N,"&lt;="&amp;Parametres_Dates!$B$3)</f>
        <v>0</v>
      </c>
      <c r="E554" s="70" t="str">
        <f t="shared" si="16"/>
        <v>n.a</v>
      </c>
    </row>
    <row r="555" spans="1:5" x14ac:dyDescent="0.25">
      <c r="A555" s="48">
        <f t="shared" si="17"/>
        <v>554</v>
      </c>
      <c r="B555" s="47" t="e">
        <f>INDEX('Classement des produits'!A:A,MATCH('Analyses produits'!A555,'Classement des produits'!C:C,0))</f>
        <v>#N/A</v>
      </c>
      <c r="C555" s="49">
        <f>SUMIFS(Reproting_ERPALIN!S:S,Reproting_ERPALIN!B:B,'Analyses produits'!B555,Reproting_ERPALIN!$N:$N,"&gt;"&amp;Parametres_Dates!$B$2,Reproting_ERPALIN!$N:$N,"&lt;="&amp;Parametres_Dates!$B$3)</f>
        <v>0</v>
      </c>
      <c r="D555" s="49">
        <f>SUMIFS(Reproting_ERPALIN!AK:AK,Reproting_ERPALIN!B:B,'Analyses produits'!B555,Reproting_ERPALIN!$N:$N,"&gt;"&amp;Parametres_Dates!$B$2,Reproting_ERPALIN!$N:$N,"&lt;="&amp;Parametres_Dates!$B$3)</f>
        <v>0</v>
      </c>
      <c r="E555" s="70" t="str">
        <f t="shared" si="16"/>
        <v>n.a</v>
      </c>
    </row>
    <row r="556" spans="1:5" x14ac:dyDescent="0.25">
      <c r="A556" s="48">
        <f t="shared" si="17"/>
        <v>555</v>
      </c>
      <c r="B556" s="47" t="e">
        <f>INDEX('Classement des produits'!A:A,MATCH('Analyses produits'!A556,'Classement des produits'!C:C,0))</f>
        <v>#N/A</v>
      </c>
      <c r="C556" s="49">
        <f>SUMIFS(Reproting_ERPALIN!S:S,Reproting_ERPALIN!B:B,'Analyses produits'!B556,Reproting_ERPALIN!$N:$N,"&gt;"&amp;Parametres_Dates!$B$2,Reproting_ERPALIN!$N:$N,"&lt;="&amp;Parametres_Dates!$B$3)</f>
        <v>0</v>
      </c>
      <c r="D556" s="49">
        <f>SUMIFS(Reproting_ERPALIN!AK:AK,Reproting_ERPALIN!B:B,'Analyses produits'!B556,Reproting_ERPALIN!$N:$N,"&gt;"&amp;Parametres_Dates!$B$2,Reproting_ERPALIN!$N:$N,"&lt;="&amp;Parametres_Dates!$B$3)</f>
        <v>0</v>
      </c>
      <c r="E556" s="70" t="str">
        <f t="shared" si="16"/>
        <v>n.a</v>
      </c>
    </row>
    <row r="557" spans="1:5" x14ac:dyDescent="0.25">
      <c r="A557" s="48">
        <f t="shared" si="17"/>
        <v>556</v>
      </c>
      <c r="B557" s="47" t="e">
        <f>INDEX('Classement des produits'!A:A,MATCH('Analyses produits'!A557,'Classement des produits'!C:C,0))</f>
        <v>#N/A</v>
      </c>
      <c r="C557" s="49">
        <f>SUMIFS(Reproting_ERPALIN!S:S,Reproting_ERPALIN!B:B,'Analyses produits'!B557,Reproting_ERPALIN!$N:$N,"&gt;"&amp;Parametres_Dates!$B$2,Reproting_ERPALIN!$N:$N,"&lt;="&amp;Parametres_Dates!$B$3)</f>
        <v>0</v>
      </c>
      <c r="D557" s="49">
        <f>SUMIFS(Reproting_ERPALIN!AK:AK,Reproting_ERPALIN!B:B,'Analyses produits'!B557,Reproting_ERPALIN!$N:$N,"&gt;"&amp;Parametres_Dates!$B$2,Reproting_ERPALIN!$N:$N,"&lt;="&amp;Parametres_Dates!$B$3)</f>
        <v>0</v>
      </c>
      <c r="E557" s="70" t="str">
        <f t="shared" si="16"/>
        <v>n.a</v>
      </c>
    </row>
    <row r="558" spans="1:5" x14ac:dyDescent="0.25">
      <c r="A558" s="48">
        <f t="shared" si="17"/>
        <v>557</v>
      </c>
      <c r="B558" s="47" t="e">
        <f>INDEX('Classement des produits'!A:A,MATCH('Analyses produits'!A558,'Classement des produits'!C:C,0))</f>
        <v>#N/A</v>
      </c>
      <c r="C558" s="49">
        <f>SUMIFS(Reproting_ERPALIN!S:S,Reproting_ERPALIN!B:B,'Analyses produits'!B558,Reproting_ERPALIN!$N:$N,"&gt;"&amp;Parametres_Dates!$B$2,Reproting_ERPALIN!$N:$N,"&lt;="&amp;Parametres_Dates!$B$3)</f>
        <v>0</v>
      </c>
      <c r="D558" s="49">
        <f>SUMIFS(Reproting_ERPALIN!AK:AK,Reproting_ERPALIN!B:B,'Analyses produits'!B558,Reproting_ERPALIN!$N:$N,"&gt;"&amp;Parametres_Dates!$B$2,Reproting_ERPALIN!$N:$N,"&lt;="&amp;Parametres_Dates!$B$3)</f>
        <v>0</v>
      </c>
      <c r="E558" s="70" t="str">
        <f t="shared" si="16"/>
        <v>n.a</v>
      </c>
    </row>
    <row r="559" spans="1:5" x14ac:dyDescent="0.25">
      <c r="A559" s="48">
        <f t="shared" si="17"/>
        <v>558</v>
      </c>
      <c r="B559" s="47" t="e">
        <f>INDEX('Classement des produits'!A:A,MATCH('Analyses produits'!A559,'Classement des produits'!C:C,0))</f>
        <v>#N/A</v>
      </c>
      <c r="C559" s="49">
        <f>SUMIFS(Reproting_ERPALIN!S:S,Reproting_ERPALIN!B:B,'Analyses produits'!B559,Reproting_ERPALIN!$N:$N,"&gt;"&amp;Parametres_Dates!$B$2,Reproting_ERPALIN!$N:$N,"&lt;="&amp;Parametres_Dates!$B$3)</f>
        <v>0</v>
      </c>
      <c r="D559" s="49">
        <f>SUMIFS(Reproting_ERPALIN!AK:AK,Reproting_ERPALIN!B:B,'Analyses produits'!B559,Reproting_ERPALIN!$N:$N,"&gt;"&amp;Parametres_Dates!$B$2,Reproting_ERPALIN!$N:$N,"&lt;="&amp;Parametres_Dates!$B$3)</f>
        <v>0</v>
      </c>
      <c r="E559" s="70" t="str">
        <f t="shared" si="16"/>
        <v>n.a</v>
      </c>
    </row>
    <row r="560" spans="1:5" x14ac:dyDescent="0.25">
      <c r="A560" s="48">
        <f t="shared" si="17"/>
        <v>559</v>
      </c>
      <c r="B560" s="47" t="e">
        <f>INDEX('Classement des produits'!A:A,MATCH('Analyses produits'!A560,'Classement des produits'!C:C,0))</f>
        <v>#N/A</v>
      </c>
      <c r="C560" s="49">
        <f>SUMIFS(Reproting_ERPALIN!S:S,Reproting_ERPALIN!B:B,'Analyses produits'!B560,Reproting_ERPALIN!$N:$N,"&gt;"&amp;Parametres_Dates!$B$2,Reproting_ERPALIN!$N:$N,"&lt;="&amp;Parametres_Dates!$B$3)</f>
        <v>0</v>
      </c>
      <c r="D560" s="49">
        <f>SUMIFS(Reproting_ERPALIN!AK:AK,Reproting_ERPALIN!B:B,'Analyses produits'!B560,Reproting_ERPALIN!$N:$N,"&gt;"&amp;Parametres_Dates!$B$2,Reproting_ERPALIN!$N:$N,"&lt;="&amp;Parametres_Dates!$B$3)</f>
        <v>0</v>
      </c>
      <c r="E560" s="70" t="str">
        <f t="shared" si="16"/>
        <v>n.a</v>
      </c>
    </row>
    <row r="561" spans="1:5" x14ac:dyDescent="0.25">
      <c r="A561" s="48">
        <f t="shared" si="17"/>
        <v>560</v>
      </c>
      <c r="B561" s="47" t="e">
        <f>INDEX('Classement des produits'!A:A,MATCH('Analyses produits'!A561,'Classement des produits'!C:C,0))</f>
        <v>#N/A</v>
      </c>
      <c r="C561" s="49">
        <f>SUMIFS(Reproting_ERPALIN!S:S,Reproting_ERPALIN!B:B,'Analyses produits'!B561,Reproting_ERPALIN!$N:$N,"&gt;"&amp;Parametres_Dates!$B$2,Reproting_ERPALIN!$N:$N,"&lt;="&amp;Parametres_Dates!$B$3)</f>
        <v>0</v>
      </c>
      <c r="D561" s="49">
        <f>SUMIFS(Reproting_ERPALIN!AK:AK,Reproting_ERPALIN!B:B,'Analyses produits'!B561,Reproting_ERPALIN!$N:$N,"&gt;"&amp;Parametres_Dates!$B$2,Reproting_ERPALIN!$N:$N,"&lt;="&amp;Parametres_Dates!$B$3)</f>
        <v>0</v>
      </c>
      <c r="E561" s="70" t="str">
        <f t="shared" si="16"/>
        <v>n.a</v>
      </c>
    </row>
    <row r="562" spans="1:5" x14ac:dyDescent="0.25">
      <c r="A562" s="48">
        <f t="shared" si="17"/>
        <v>561</v>
      </c>
      <c r="B562" s="47" t="e">
        <f>INDEX('Classement des produits'!A:A,MATCH('Analyses produits'!A562,'Classement des produits'!C:C,0))</f>
        <v>#N/A</v>
      </c>
      <c r="C562" s="49">
        <f>SUMIFS(Reproting_ERPALIN!S:S,Reproting_ERPALIN!B:B,'Analyses produits'!B562,Reproting_ERPALIN!$N:$N,"&gt;"&amp;Parametres_Dates!$B$2,Reproting_ERPALIN!$N:$N,"&lt;="&amp;Parametres_Dates!$B$3)</f>
        <v>0</v>
      </c>
      <c r="D562" s="49">
        <f>SUMIFS(Reproting_ERPALIN!AK:AK,Reproting_ERPALIN!B:B,'Analyses produits'!B562,Reproting_ERPALIN!$N:$N,"&gt;"&amp;Parametres_Dates!$B$2,Reproting_ERPALIN!$N:$N,"&lt;="&amp;Parametres_Dates!$B$3)</f>
        <v>0</v>
      </c>
      <c r="E562" s="70" t="str">
        <f t="shared" si="16"/>
        <v>n.a</v>
      </c>
    </row>
    <row r="563" spans="1:5" x14ac:dyDescent="0.25">
      <c r="A563" s="48">
        <f t="shared" si="17"/>
        <v>562</v>
      </c>
      <c r="B563" s="47" t="e">
        <f>INDEX('Classement des produits'!A:A,MATCH('Analyses produits'!A563,'Classement des produits'!C:C,0))</f>
        <v>#N/A</v>
      </c>
      <c r="C563" s="49">
        <f>SUMIFS(Reproting_ERPALIN!S:S,Reproting_ERPALIN!B:B,'Analyses produits'!B563,Reproting_ERPALIN!$N:$N,"&gt;"&amp;Parametres_Dates!$B$2,Reproting_ERPALIN!$N:$N,"&lt;="&amp;Parametres_Dates!$B$3)</f>
        <v>0</v>
      </c>
      <c r="D563" s="49">
        <f>SUMIFS(Reproting_ERPALIN!AK:AK,Reproting_ERPALIN!B:B,'Analyses produits'!B563,Reproting_ERPALIN!$N:$N,"&gt;"&amp;Parametres_Dates!$B$2,Reproting_ERPALIN!$N:$N,"&lt;="&amp;Parametres_Dates!$B$3)</f>
        <v>0</v>
      </c>
      <c r="E563" s="70" t="str">
        <f t="shared" si="16"/>
        <v>n.a</v>
      </c>
    </row>
    <row r="564" spans="1:5" x14ac:dyDescent="0.25">
      <c r="A564" s="48">
        <f t="shared" si="17"/>
        <v>563</v>
      </c>
      <c r="B564" s="47" t="e">
        <f>INDEX('Classement des produits'!A:A,MATCH('Analyses produits'!A564,'Classement des produits'!C:C,0))</f>
        <v>#N/A</v>
      </c>
      <c r="C564" s="49">
        <f>SUMIFS(Reproting_ERPALIN!S:S,Reproting_ERPALIN!B:B,'Analyses produits'!B564,Reproting_ERPALIN!$N:$N,"&gt;"&amp;Parametres_Dates!$B$2,Reproting_ERPALIN!$N:$N,"&lt;="&amp;Parametres_Dates!$B$3)</f>
        <v>0</v>
      </c>
      <c r="D564" s="49">
        <f>SUMIFS(Reproting_ERPALIN!AK:AK,Reproting_ERPALIN!B:B,'Analyses produits'!B564,Reproting_ERPALIN!$N:$N,"&gt;"&amp;Parametres_Dates!$B$2,Reproting_ERPALIN!$N:$N,"&lt;="&amp;Parametres_Dates!$B$3)</f>
        <v>0</v>
      </c>
      <c r="E564" s="70" t="str">
        <f t="shared" si="16"/>
        <v>n.a</v>
      </c>
    </row>
    <row r="565" spans="1:5" x14ac:dyDescent="0.25">
      <c r="A565" s="48">
        <f t="shared" si="17"/>
        <v>564</v>
      </c>
      <c r="B565" s="47" t="e">
        <f>INDEX('Classement des produits'!A:A,MATCH('Analyses produits'!A565,'Classement des produits'!C:C,0))</f>
        <v>#N/A</v>
      </c>
      <c r="C565" s="49">
        <f>SUMIFS(Reproting_ERPALIN!S:S,Reproting_ERPALIN!B:B,'Analyses produits'!B565,Reproting_ERPALIN!$N:$N,"&gt;"&amp;Parametres_Dates!$B$2,Reproting_ERPALIN!$N:$N,"&lt;="&amp;Parametres_Dates!$B$3)</f>
        <v>0</v>
      </c>
      <c r="D565" s="49">
        <f>SUMIFS(Reproting_ERPALIN!AK:AK,Reproting_ERPALIN!B:B,'Analyses produits'!B565,Reproting_ERPALIN!$N:$N,"&gt;"&amp;Parametres_Dates!$B$2,Reproting_ERPALIN!$N:$N,"&lt;="&amp;Parametres_Dates!$B$3)</f>
        <v>0</v>
      </c>
      <c r="E565" s="70" t="str">
        <f t="shared" si="16"/>
        <v>n.a</v>
      </c>
    </row>
    <row r="566" spans="1:5" x14ac:dyDescent="0.25">
      <c r="A566" s="48">
        <f t="shared" si="17"/>
        <v>565</v>
      </c>
      <c r="B566" s="47" t="e">
        <f>INDEX('Classement des produits'!A:A,MATCH('Analyses produits'!A566,'Classement des produits'!C:C,0))</f>
        <v>#N/A</v>
      </c>
      <c r="C566" s="49">
        <f>SUMIFS(Reproting_ERPALIN!S:S,Reproting_ERPALIN!B:B,'Analyses produits'!B566,Reproting_ERPALIN!$N:$N,"&gt;"&amp;Parametres_Dates!$B$2,Reproting_ERPALIN!$N:$N,"&lt;="&amp;Parametres_Dates!$B$3)</f>
        <v>0</v>
      </c>
      <c r="D566" s="49">
        <f>SUMIFS(Reproting_ERPALIN!AK:AK,Reproting_ERPALIN!B:B,'Analyses produits'!B566,Reproting_ERPALIN!$N:$N,"&gt;"&amp;Parametres_Dates!$B$2,Reproting_ERPALIN!$N:$N,"&lt;="&amp;Parametres_Dates!$B$3)</f>
        <v>0</v>
      </c>
      <c r="E566" s="70" t="str">
        <f t="shared" si="16"/>
        <v>n.a</v>
      </c>
    </row>
    <row r="567" spans="1:5" x14ac:dyDescent="0.25">
      <c r="A567" s="48">
        <f t="shared" si="17"/>
        <v>566</v>
      </c>
      <c r="B567" s="47" t="e">
        <f>INDEX('Classement des produits'!A:A,MATCH('Analyses produits'!A567,'Classement des produits'!C:C,0))</f>
        <v>#N/A</v>
      </c>
      <c r="C567" s="49">
        <f>SUMIFS(Reproting_ERPALIN!S:S,Reproting_ERPALIN!B:B,'Analyses produits'!B567,Reproting_ERPALIN!$N:$N,"&gt;"&amp;Parametres_Dates!$B$2,Reproting_ERPALIN!$N:$N,"&lt;="&amp;Parametres_Dates!$B$3)</f>
        <v>0</v>
      </c>
      <c r="D567" s="49">
        <f>SUMIFS(Reproting_ERPALIN!AK:AK,Reproting_ERPALIN!B:B,'Analyses produits'!B567,Reproting_ERPALIN!$N:$N,"&gt;"&amp;Parametres_Dates!$B$2,Reproting_ERPALIN!$N:$N,"&lt;="&amp;Parametres_Dates!$B$3)</f>
        <v>0</v>
      </c>
      <c r="E567" s="70" t="str">
        <f t="shared" si="16"/>
        <v>n.a</v>
      </c>
    </row>
    <row r="568" spans="1:5" x14ac:dyDescent="0.25">
      <c r="A568" s="48">
        <f t="shared" si="17"/>
        <v>567</v>
      </c>
      <c r="B568" s="47" t="e">
        <f>INDEX('Classement des produits'!A:A,MATCH('Analyses produits'!A568,'Classement des produits'!C:C,0))</f>
        <v>#N/A</v>
      </c>
      <c r="C568" s="49">
        <f>SUMIFS(Reproting_ERPALIN!S:S,Reproting_ERPALIN!B:B,'Analyses produits'!B568,Reproting_ERPALIN!$N:$N,"&gt;"&amp;Parametres_Dates!$B$2,Reproting_ERPALIN!$N:$N,"&lt;="&amp;Parametres_Dates!$B$3)</f>
        <v>0</v>
      </c>
      <c r="D568" s="49">
        <f>SUMIFS(Reproting_ERPALIN!AK:AK,Reproting_ERPALIN!B:B,'Analyses produits'!B568,Reproting_ERPALIN!$N:$N,"&gt;"&amp;Parametres_Dates!$B$2,Reproting_ERPALIN!$N:$N,"&lt;="&amp;Parametres_Dates!$B$3)</f>
        <v>0</v>
      </c>
      <c r="E568" s="70" t="str">
        <f t="shared" si="16"/>
        <v>n.a</v>
      </c>
    </row>
    <row r="569" spans="1:5" x14ac:dyDescent="0.25">
      <c r="A569" s="48">
        <f t="shared" si="17"/>
        <v>568</v>
      </c>
      <c r="B569" s="47" t="e">
        <f>INDEX('Classement des produits'!A:A,MATCH('Analyses produits'!A569,'Classement des produits'!C:C,0))</f>
        <v>#N/A</v>
      </c>
      <c r="C569" s="49">
        <f>SUMIFS(Reproting_ERPALIN!S:S,Reproting_ERPALIN!B:B,'Analyses produits'!B569,Reproting_ERPALIN!$N:$N,"&gt;"&amp;Parametres_Dates!$B$2,Reproting_ERPALIN!$N:$N,"&lt;="&amp;Parametres_Dates!$B$3)</f>
        <v>0</v>
      </c>
      <c r="D569" s="49">
        <f>SUMIFS(Reproting_ERPALIN!AK:AK,Reproting_ERPALIN!B:B,'Analyses produits'!B569,Reproting_ERPALIN!$N:$N,"&gt;"&amp;Parametres_Dates!$B$2,Reproting_ERPALIN!$N:$N,"&lt;="&amp;Parametres_Dates!$B$3)</f>
        <v>0</v>
      </c>
      <c r="E569" s="70" t="str">
        <f t="shared" si="16"/>
        <v>n.a</v>
      </c>
    </row>
    <row r="570" spans="1:5" x14ac:dyDescent="0.25">
      <c r="A570" s="48">
        <f t="shared" si="17"/>
        <v>569</v>
      </c>
      <c r="B570" s="47" t="e">
        <f>INDEX('Classement des produits'!A:A,MATCH('Analyses produits'!A570,'Classement des produits'!C:C,0))</f>
        <v>#N/A</v>
      </c>
      <c r="C570" s="49">
        <f>SUMIFS(Reproting_ERPALIN!S:S,Reproting_ERPALIN!B:B,'Analyses produits'!B570,Reproting_ERPALIN!$N:$N,"&gt;"&amp;Parametres_Dates!$B$2,Reproting_ERPALIN!$N:$N,"&lt;="&amp;Parametres_Dates!$B$3)</f>
        <v>0</v>
      </c>
      <c r="D570" s="49">
        <f>SUMIFS(Reproting_ERPALIN!AK:AK,Reproting_ERPALIN!B:B,'Analyses produits'!B570,Reproting_ERPALIN!$N:$N,"&gt;"&amp;Parametres_Dates!$B$2,Reproting_ERPALIN!$N:$N,"&lt;="&amp;Parametres_Dates!$B$3)</f>
        <v>0</v>
      </c>
      <c r="E570" s="70" t="str">
        <f t="shared" si="16"/>
        <v>n.a</v>
      </c>
    </row>
    <row r="571" spans="1:5" x14ac:dyDescent="0.25">
      <c r="A571" s="48">
        <f t="shared" si="17"/>
        <v>570</v>
      </c>
      <c r="B571" s="47" t="e">
        <f>INDEX('Classement des produits'!A:A,MATCH('Analyses produits'!A571,'Classement des produits'!C:C,0))</f>
        <v>#N/A</v>
      </c>
      <c r="C571" s="49">
        <f>SUMIFS(Reproting_ERPALIN!S:S,Reproting_ERPALIN!B:B,'Analyses produits'!B571,Reproting_ERPALIN!$N:$N,"&gt;"&amp;Parametres_Dates!$B$2,Reproting_ERPALIN!$N:$N,"&lt;="&amp;Parametres_Dates!$B$3)</f>
        <v>0</v>
      </c>
      <c r="D571" s="49">
        <f>SUMIFS(Reproting_ERPALIN!AK:AK,Reproting_ERPALIN!B:B,'Analyses produits'!B571,Reproting_ERPALIN!$N:$N,"&gt;"&amp;Parametres_Dates!$B$2,Reproting_ERPALIN!$N:$N,"&lt;="&amp;Parametres_Dates!$B$3)</f>
        <v>0</v>
      </c>
      <c r="E571" s="70" t="str">
        <f t="shared" si="16"/>
        <v>n.a</v>
      </c>
    </row>
    <row r="572" spans="1:5" x14ac:dyDescent="0.25">
      <c r="A572" s="48">
        <f t="shared" si="17"/>
        <v>571</v>
      </c>
      <c r="B572" s="47" t="e">
        <f>INDEX('Classement des produits'!A:A,MATCH('Analyses produits'!A572,'Classement des produits'!C:C,0))</f>
        <v>#N/A</v>
      </c>
      <c r="C572" s="49">
        <f>SUMIFS(Reproting_ERPALIN!S:S,Reproting_ERPALIN!B:B,'Analyses produits'!B572,Reproting_ERPALIN!$N:$N,"&gt;"&amp;Parametres_Dates!$B$2,Reproting_ERPALIN!$N:$N,"&lt;="&amp;Parametres_Dates!$B$3)</f>
        <v>0</v>
      </c>
      <c r="D572" s="49">
        <f>SUMIFS(Reproting_ERPALIN!AK:AK,Reproting_ERPALIN!B:B,'Analyses produits'!B572,Reproting_ERPALIN!$N:$N,"&gt;"&amp;Parametres_Dates!$B$2,Reproting_ERPALIN!$N:$N,"&lt;="&amp;Parametres_Dates!$B$3)</f>
        <v>0</v>
      </c>
      <c r="E572" s="70" t="str">
        <f t="shared" si="16"/>
        <v>n.a</v>
      </c>
    </row>
    <row r="573" spans="1:5" x14ac:dyDescent="0.25">
      <c r="A573" s="48">
        <f t="shared" si="17"/>
        <v>572</v>
      </c>
      <c r="B573" s="47" t="e">
        <f>INDEX('Classement des produits'!A:A,MATCH('Analyses produits'!A573,'Classement des produits'!C:C,0))</f>
        <v>#N/A</v>
      </c>
      <c r="C573" s="49">
        <f>SUMIFS(Reproting_ERPALIN!S:S,Reproting_ERPALIN!B:B,'Analyses produits'!B573,Reproting_ERPALIN!$N:$N,"&gt;"&amp;Parametres_Dates!$B$2,Reproting_ERPALIN!$N:$N,"&lt;="&amp;Parametres_Dates!$B$3)</f>
        <v>0</v>
      </c>
      <c r="D573" s="49">
        <f>SUMIFS(Reproting_ERPALIN!AK:AK,Reproting_ERPALIN!B:B,'Analyses produits'!B573,Reproting_ERPALIN!$N:$N,"&gt;"&amp;Parametres_Dates!$B$2,Reproting_ERPALIN!$N:$N,"&lt;="&amp;Parametres_Dates!$B$3)</f>
        <v>0</v>
      </c>
      <c r="E573" s="70" t="str">
        <f t="shared" si="16"/>
        <v>n.a</v>
      </c>
    </row>
    <row r="574" spans="1:5" x14ac:dyDescent="0.25">
      <c r="A574" s="48">
        <f t="shared" si="17"/>
        <v>573</v>
      </c>
      <c r="B574" s="47" t="e">
        <f>INDEX('Classement des produits'!A:A,MATCH('Analyses produits'!A574,'Classement des produits'!C:C,0))</f>
        <v>#N/A</v>
      </c>
      <c r="C574" s="49">
        <f>SUMIFS(Reproting_ERPALIN!S:S,Reproting_ERPALIN!B:B,'Analyses produits'!B574,Reproting_ERPALIN!$N:$N,"&gt;"&amp;Parametres_Dates!$B$2,Reproting_ERPALIN!$N:$N,"&lt;="&amp;Parametres_Dates!$B$3)</f>
        <v>0</v>
      </c>
      <c r="D574" s="49">
        <f>SUMIFS(Reproting_ERPALIN!AK:AK,Reproting_ERPALIN!B:B,'Analyses produits'!B574,Reproting_ERPALIN!$N:$N,"&gt;"&amp;Parametres_Dates!$B$2,Reproting_ERPALIN!$N:$N,"&lt;="&amp;Parametres_Dates!$B$3)</f>
        <v>0</v>
      </c>
      <c r="E574" s="70" t="str">
        <f t="shared" si="16"/>
        <v>n.a</v>
      </c>
    </row>
    <row r="575" spans="1:5" x14ac:dyDescent="0.25">
      <c r="A575" s="48">
        <f t="shared" si="17"/>
        <v>574</v>
      </c>
      <c r="B575" s="47" t="e">
        <f>INDEX('Classement des produits'!A:A,MATCH('Analyses produits'!A575,'Classement des produits'!C:C,0))</f>
        <v>#N/A</v>
      </c>
      <c r="C575" s="49">
        <f>SUMIFS(Reproting_ERPALIN!S:S,Reproting_ERPALIN!B:B,'Analyses produits'!B575,Reproting_ERPALIN!$N:$N,"&gt;"&amp;Parametres_Dates!$B$2,Reproting_ERPALIN!$N:$N,"&lt;="&amp;Parametres_Dates!$B$3)</f>
        <v>0</v>
      </c>
      <c r="D575" s="49">
        <f>SUMIFS(Reproting_ERPALIN!AK:AK,Reproting_ERPALIN!B:B,'Analyses produits'!B575,Reproting_ERPALIN!$N:$N,"&gt;"&amp;Parametres_Dates!$B$2,Reproting_ERPALIN!$N:$N,"&lt;="&amp;Parametres_Dates!$B$3)</f>
        <v>0</v>
      </c>
      <c r="E575" s="70" t="str">
        <f t="shared" si="16"/>
        <v>n.a</v>
      </c>
    </row>
    <row r="576" spans="1:5" x14ac:dyDescent="0.25">
      <c r="A576" s="48">
        <f t="shared" si="17"/>
        <v>575</v>
      </c>
      <c r="B576" s="47" t="e">
        <f>INDEX('Classement des produits'!A:A,MATCH('Analyses produits'!A576,'Classement des produits'!C:C,0))</f>
        <v>#N/A</v>
      </c>
      <c r="C576" s="49">
        <f>SUMIFS(Reproting_ERPALIN!S:S,Reproting_ERPALIN!B:B,'Analyses produits'!B576,Reproting_ERPALIN!$N:$N,"&gt;"&amp;Parametres_Dates!$B$2,Reproting_ERPALIN!$N:$N,"&lt;="&amp;Parametres_Dates!$B$3)</f>
        <v>0</v>
      </c>
      <c r="D576" s="49">
        <f>SUMIFS(Reproting_ERPALIN!AK:AK,Reproting_ERPALIN!B:B,'Analyses produits'!B576,Reproting_ERPALIN!$N:$N,"&gt;"&amp;Parametres_Dates!$B$2,Reproting_ERPALIN!$N:$N,"&lt;="&amp;Parametres_Dates!$B$3)</f>
        <v>0</v>
      </c>
      <c r="E576" s="70" t="str">
        <f t="shared" si="16"/>
        <v>n.a</v>
      </c>
    </row>
    <row r="577" spans="1:5" x14ac:dyDescent="0.25">
      <c r="A577" s="48">
        <f t="shared" si="17"/>
        <v>576</v>
      </c>
      <c r="B577" s="47" t="e">
        <f>INDEX('Classement des produits'!A:A,MATCH('Analyses produits'!A577,'Classement des produits'!C:C,0))</f>
        <v>#N/A</v>
      </c>
      <c r="C577" s="49">
        <f>SUMIFS(Reproting_ERPALIN!S:S,Reproting_ERPALIN!B:B,'Analyses produits'!B577,Reproting_ERPALIN!$N:$N,"&gt;"&amp;Parametres_Dates!$B$2,Reproting_ERPALIN!$N:$N,"&lt;="&amp;Parametres_Dates!$B$3)</f>
        <v>0</v>
      </c>
      <c r="D577" s="49">
        <f>SUMIFS(Reproting_ERPALIN!AK:AK,Reproting_ERPALIN!B:B,'Analyses produits'!B577,Reproting_ERPALIN!$N:$N,"&gt;"&amp;Parametres_Dates!$B$2,Reproting_ERPALIN!$N:$N,"&lt;="&amp;Parametres_Dates!$B$3)</f>
        <v>0</v>
      </c>
      <c r="E577" s="70" t="str">
        <f t="shared" si="16"/>
        <v>n.a</v>
      </c>
    </row>
    <row r="578" spans="1:5" x14ac:dyDescent="0.25">
      <c r="A578" s="48">
        <f t="shared" si="17"/>
        <v>577</v>
      </c>
      <c r="B578" s="47" t="e">
        <f>INDEX('Classement des produits'!A:A,MATCH('Analyses produits'!A578,'Classement des produits'!C:C,0))</f>
        <v>#N/A</v>
      </c>
      <c r="C578" s="49">
        <f>SUMIFS(Reproting_ERPALIN!S:S,Reproting_ERPALIN!B:B,'Analyses produits'!B578,Reproting_ERPALIN!$N:$N,"&gt;"&amp;Parametres_Dates!$B$2,Reproting_ERPALIN!$N:$N,"&lt;="&amp;Parametres_Dates!$B$3)</f>
        <v>0</v>
      </c>
      <c r="D578" s="49">
        <f>SUMIFS(Reproting_ERPALIN!AK:AK,Reproting_ERPALIN!B:B,'Analyses produits'!B578,Reproting_ERPALIN!$N:$N,"&gt;"&amp;Parametres_Dates!$B$2,Reproting_ERPALIN!$N:$N,"&lt;="&amp;Parametres_Dates!$B$3)</f>
        <v>0</v>
      </c>
      <c r="E578" s="70" t="str">
        <f t="shared" si="16"/>
        <v>n.a</v>
      </c>
    </row>
    <row r="579" spans="1:5" x14ac:dyDescent="0.25">
      <c r="A579" s="48">
        <f t="shared" si="17"/>
        <v>578</v>
      </c>
      <c r="B579" s="47" t="e">
        <f>INDEX('Classement des produits'!A:A,MATCH('Analyses produits'!A579,'Classement des produits'!C:C,0))</f>
        <v>#N/A</v>
      </c>
      <c r="C579" s="49">
        <f>SUMIFS(Reproting_ERPALIN!S:S,Reproting_ERPALIN!B:B,'Analyses produits'!B579,Reproting_ERPALIN!$N:$N,"&gt;"&amp;Parametres_Dates!$B$2,Reproting_ERPALIN!$N:$N,"&lt;="&amp;Parametres_Dates!$B$3)</f>
        <v>0</v>
      </c>
      <c r="D579" s="49">
        <f>SUMIFS(Reproting_ERPALIN!AK:AK,Reproting_ERPALIN!B:B,'Analyses produits'!B579,Reproting_ERPALIN!$N:$N,"&gt;"&amp;Parametres_Dates!$B$2,Reproting_ERPALIN!$N:$N,"&lt;="&amp;Parametres_Dates!$B$3)</f>
        <v>0</v>
      </c>
      <c r="E579" s="70" t="str">
        <f t="shared" ref="E579:E642" si="18">IFERROR(D579/C579,"n.a")</f>
        <v>n.a</v>
      </c>
    </row>
    <row r="580" spans="1:5" x14ac:dyDescent="0.25">
      <c r="A580" s="48">
        <f t="shared" ref="A580:A643" si="19">A579+1</f>
        <v>579</v>
      </c>
      <c r="B580" s="47" t="e">
        <f>INDEX('Classement des produits'!A:A,MATCH('Analyses produits'!A580,'Classement des produits'!C:C,0))</f>
        <v>#N/A</v>
      </c>
      <c r="C580" s="49">
        <f>SUMIFS(Reproting_ERPALIN!S:S,Reproting_ERPALIN!B:B,'Analyses produits'!B580,Reproting_ERPALIN!$N:$N,"&gt;"&amp;Parametres_Dates!$B$2,Reproting_ERPALIN!$N:$N,"&lt;="&amp;Parametres_Dates!$B$3)</f>
        <v>0</v>
      </c>
      <c r="D580" s="49">
        <f>SUMIFS(Reproting_ERPALIN!AK:AK,Reproting_ERPALIN!B:B,'Analyses produits'!B580,Reproting_ERPALIN!$N:$N,"&gt;"&amp;Parametres_Dates!$B$2,Reproting_ERPALIN!$N:$N,"&lt;="&amp;Parametres_Dates!$B$3)</f>
        <v>0</v>
      </c>
      <c r="E580" s="70" t="str">
        <f t="shared" si="18"/>
        <v>n.a</v>
      </c>
    </row>
    <row r="581" spans="1:5" x14ac:dyDescent="0.25">
      <c r="A581" s="48">
        <f t="shared" si="19"/>
        <v>580</v>
      </c>
      <c r="B581" s="47" t="e">
        <f>INDEX('Classement des produits'!A:A,MATCH('Analyses produits'!A581,'Classement des produits'!C:C,0))</f>
        <v>#N/A</v>
      </c>
      <c r="C581" s="49">
        <f>SUMIFS(Reproting_ERPALIN!S:S,Reproting_ERPALIN!B:B,'Analyses produits'!B581,Reproting_ERPALIN!$N:$N,"&gt;"&amp;Parametres_Dates!$B$2,Reproting_ERPALIN!$N:$N,"&lt;="&amp;Parametres_Dates!$B$3)</f>
        <v>0</v>
      </c>
      <c r="D581" s="49">
        <f>SUMIFS(Reproting_ERPALIN!AK:AK,Reproting_ERPALIN!B:B,'Analyses produits'!B581,Reproting_ERPALIN!$N:$N,"&gt;"&amp;Parametres_Dates!$B$2,Reproting_ERPALIN!$N:$N,"&lt;="&amp;Parametres_Dates!$B$3)</f>
        <v>0</v>
      </c>
      <c r="E581" s="70" t="str">
        <f t="shared" si="18"/>
        <v>n.a</v>
      </c>
    </row>
    <row r="582" spans="1:5" x14ac:dyDescent="0.25">
      <c r="A582" s="48">
        <f t="shared" si="19"/>
        <v>581</v>
      </c>
      <c r="B582" s="47" t="e">
        <f>INDEX('Classement des produits'!A:A,MATCH('Analyses produits'!A582,'Classement des produits'!C:C,0))</f>
        <v>#N/A</v>
      </c>
      <c r="C582" s="49">
        <f>SUMIFS(Reproting_ERPALIN!S:S,Reproting_ERPALIN!B:B,'Analyses produits'!B582,Reproting_ERPALIN!$N:$N,"&gt;"&amp;Parametres_Dates!$B$2,Reproting_ERPALIN!$N:$N,"&lt;="&amp;Parametres_Dates!$B$3)</f>
        <v>0</v>
      </c>
      <c r="D582" s="49">
        <f>SUMIFS(Reproting_ERPALIN!AK:AK,Reproting_ERPALIN!B:B,'Analyses produits'!B582,Reproting_ERPALIN!$N:$N,"&gt;"&amp;Parametres_Dates!$B$2,Reproting_ERPALIN!$N:$N,"&lt;="&amp;Parametres_Dates!$B$3)</f>
        <v>0</v>
      </c>
      <c r="E582" s="70" t="str">
        <f t="shared" si="18"/>
        <v>n.a</v>
      </c>
    </row>
    <row r="583" spans="1:5" x14ac:dyDescent="0.25">
      <c r="A583" s="48">
        <f t="shared" si="19"/>
        <v>582</v>
      </c>
      <c r="B583" s="47" t="e">
        <f>INDEX('Classement des produits'!A:A,MATCH('Analyses produits'!A583,'Classement des produits'!C:C,0))</f>
        <v>#N/A</v>
      </c>
      <c r="C583" s="49">
        <f>SUMIFS(Reproting_ERPALIN!S:S,Reproting_ERPALIN!B:B,'Analyses produits'!B583,Reproting_ERPALIN!$N:$N,"&gt;"&amp;Parametres_Dates!$B$2,Reproting_ERPALIN!$N:$N,"&lt;="&amp;Parametres_Dates!$B$3)</f>
        <v>0</v>
      </c>
      <c r="D583" s="49">
        <f>SUMIFS(Reproting_ERPALIN!AK:AK,Reproting_ERPALIN!B:B,'Analyses produits'!B583,Reproting_ERPALIN!$N:$N,"&gt;"&amp;Parametres_Dates!$B$2,Reproting_ERPALIN!$N:$N,"&lt;="&amp;Parametres_Dates!$B$3)</f>
        <v>0</v>
      </c>
      <c r="E583" s="70" t="str">
        <f t="shared" si="18"/>
        <v>n.a</v>
      </c>
    </row>
    <row r="584" spans="1:5" x14ac:dyDescent="0.25">
      <c r="A584" s="48">
        <f t="shared" si="19"/>
        <v>583</v>
      </c>
      <c r="B584" s="47" t="e">
        <f>INDEX('Classement des produits'!A:A,MATCH('Analyses produits'!A584,'Classement des produits'!C:C,0))</f>
        <v>#N/A</v>
      </c>
      <c r="C584" s="49">
        <f>SUMIFS(Reproting_ERPALIN!S:S,Reproting_ERPALIN!B:B,'Analyses produits'!B584,Reproting_ERPALIN!$N:$N,"&gt;"&amp;Parametres_Dates!$B$2,Reproting_ERPALIN!$N:$N,"&lt;="&amp;Parametres_Dates!$B$3)</f>
        <v>0</v>
      </c>
      <c r="D584" s="49">
        <f>SUMIFS(Reproting_ERPALIN!AK:AK,Reproting_ERPALIN!B:B,'Analyses produits'!B584,Reproting_ERPALIN!$N:$N,"&gt;"&amp;Parametres_Dates!$B$2,Reproting_ERPALIN!$N:$N,"&lt;="&amp;Parametres_Dates!$B$3)</f>
        <v>0</v>
      </c>
      <c r="E584" s="70" t="str">
        <f t="shared" si="18"/>
        <v>n.a</v>
      </c>
    </row>
    <row r="585" spans="1:5" x14ac:dyDescent="0.25">
      <c r="A585" s="48">
        <f t="shared" si="19"/>
        <v>584</v>
      </c>
      <c r="B585" s="47" t="e">
        <f>INDEX('Classement des produits'!A:A,MATCH('Analyses produits'!A585,'Classement des produits'!C:C,0))</f>
        <v>#N/A</v>
      </c>
      <c r="C585" s="49">
        <f>SUMIFS(Reproting_ERPALIN!S:S,Reproting_ERPALIN!B:B,'Analyses produits'!B585,Reproting_ERPALIN!$N:$N,"&gt;"&amp;Parametres_Dates!$B$2,Reproting_ERPALIN!$N:$N,"&lt;="&amp;Parametres_Dates!$B$3)</f>
        <v>0</v>
      </c>
      <c r="D585" s="49">
        <f>SUMIFS(Reproting_ERPALIN!AK:AK,Reproting_ERPALIN!B:B,'Analyses produits'!B585,Reproting_ERPALIN!$N:$N,"&gt;"&amp;Parametres_Dates!$B$2,Reproting_ERPALIN!$N:$N,"&lt;="&amp;Parametres_Dates!$B$3)</f>
        <v>0</v>
      </c>
      <c r="E585" s="70" t="str">
        <f t="shared" si="18"/>
        <v>n.a</v>
      </c>
    </row>
    <row r="586" spans="1:5" x14ac:dyDescent="0.25">
      <c r="A586" s="48">
        <f t="shared" si="19"/>
        <v>585</v>
      </c>
      <c r="B586" s="47" t="e">
        <f>INDEX('Classement des produits'!A:A,MATCH('Analyses produits'!A586,'Classement des produits'!C:C,0))</f>
        <v>#N/A</v>
      </c>
      <c r="C586" s="49">
        <f>SUMIFS(Reproting_ERPALIN!S:S,Reproting_ERPALIN!B:B,'Analyses produits'!B586,Reproting_ERPALIN!$N:$N,"&gt;"&amp;Parametres_Dates!$B$2,Reproting_ERPALIN!$N:$N,"&lt;="&amp;Parametres_Dates!$B$3)</f>
        <v>0</v>
      </c>
      <c r="D586" s="49">
        <f>SUMIFS(Reproting_ERPALIN!AK:AK,Reproting_ERPALIN!B:B,'Analyses produits'!B586,Reproting_ERPALIN!$N:$N,"&gt;"&amp;Parametres_Dates!$B$2,Reproting_ERPALIN!$N:$N,"&lt;="&amp;Parametres_Dates!$B$3)</f>
        <v>0</v>
      </c>
      <c r="E586" s="70" t="str">
        <f t="shared" si="18"/>
        <v>n.a</v>
      </c>
    </row>
    <row r="587" spans="1:5" x14ac:dyDescent="0.25">
      <c r="A587" s="48">
        <f t="shared" si="19"/>
        <v>586</v>
      </c>
      <c r="B587" s="47" t="e">
        <f>INDEX('Classement des produits'!A:A,MATCH('Analyses produits'!A587,'Classement des produits'!C:C,0))</f>
        <v>#N/A</v>
      </c>
      <c r="C587" s="49">
        <f>SUMIFS(Reproting_ERPALIN!S:S,Reproting_ERPALIN!B:B,'Analyses produits'!B587,Reproting_ERPALIN!$N:$N,"&gt;"&amp;Parametres_Dates!$B$2,Reproting_ERPALIN!$N:$N,"&lt;="&amp;Parametres_Dates!$B$3)</f>
        <v>0</v>
      </c>
      <c r="D587" s="49">
        <f>SUMIFS(Reproting_ERPALIN!AK:AK,Reproting_ERPALIN!B:B,'Analyses produits'!B587,Reproting_ERPALIN!$N:$N,"&gt;"&amp;Parametres_Dates!$B$2,Reproting_ERPALIN!$N:$N,"&lt;="&amp;Parametres_Dates!$B$3)</f>
        <v>0</v>
      </c>
      <c r="E587" s="70" t="str">
        <f t="shared" si="18"/>
        <v>n.a</v>
      </c>
    </row>
    <row r="588" spans="1:5" x14ac:dyDescent="0.25">
      <c r="A588" s="48">
        <f t="shared" si="19"/>
        <v>587</v>
      </c>
      <c r="B588" s="47" t="e">
        <f>INDEX('Classement des produits'!A:A,MATCH('Analyses produits'!A588,'Classement des produits'!C:C,0))</f>
        <v>#N/A</v>
      </c>
      <c r="C588" s="49">
        <f>SUMIFS(Reproting_ERPALIN!S:S,Reproting_ERPALIN!B:B,'Analyses produits'!B588,Reproting_ERPALIN!$N:$N,"&gt;"&amp;Parametres_Dates!$B$2,Reproting_ERPALIN!$N:$N,"&lt;="&amp;Parametres_Dates!$B$3)</f>
        <v>0</v>
      </c>
      <c r="D588" s="49">
        <f>SUMIFS(Reproting_ERPALIN!AK:AK,Reproting_ERPALIN!B:B,'Analyses produits'!B588,Reproting_ERPALIN!$N:$N,"&gt;"&amp;Parametres_Dates!$B$2,Reproting_ERPALIN!$N:$N,"&lt;="&amp;Parametres_Dates!$B$3)</f>
        <v>0</v>
      </c>
      <c r="E588" s="70" t="str">
        <f t="shared" si="18"/>
        <v>n.a</v>
      </c>
    </row>
    <row r="589" spans="1:5" x14ac:dyDescent="0.25">
      <c r="A589" s="48">
        <f t="shared" si="19"/>
        <v>588</v>
      </c>
      <c r="B589" s="47" t="e">
        <f>INDEX('Classement des produits'!A:A,MATCH('Analyses produits'!A589,'Classement des produits'!C:C,0))</f>
        <v>#N/A</v>
      </c>
      <c r="C589" s="49">
        <f>SUMIFS(Reproting_ERPALIN!S:S,Reproting_ERPALIN!B:B,'Analyses produits'!B589,Reproting_ERPALIN!$N:$N,"&gt;"&amp;Parametres_Dates!$B$2,Reproting_ERPALIN!$N:$N,"&lt;="&amp;Parametres_Dates!$B$3)</f>
        <v>0</v>
      </c>
      <c r="D589" s="49">
        <f>SUMIFS(Reproting_ERPALIN!AK:AK,Reproting_ERPALIN!B:B,'Analyses produits'!B589,Reproting_ERPALIN!$N:$N,"&gt;"&amp;Parametres_Dates!$B$2,Reproting_ERPALIN!$N:$N,"&lt;="&amp;Parametres_Dates!$B$3)</f>
        <v>0</v>
      </c>
      <c r="E589" s="70" t="str">
        <f t="shared" si="18"/>
        <v>n.a</v>
      </c>
    </row>
    <row r="590" spans="1:5" x14ac:dyDescent="0.25">
      <c r="A590" s="48">
        <f t="shared" si="19"/>
        <v>589</v>
      </c>
      <c r="B590" s="47" t="e">
        <f>INDEX('Classement des produits'!A:A,MATCH('Analyses produits'!A590,'Classement des produits'!C:C,0))</f>
        <v>#N/A</v>
      </c>
      <c r="C590" s="49">
        <f>SUMIFS(Reproting_ERPALIN!S:S,Reproting_ERPALIN!B:B,'Analyses produits'!B590,Reproting_ERPALIN!$N:$N,"&gt;"&amp;Parametres_Dates!$B$2,Reproting_ERPALIN!$N:$N,"&lt;="&amp;Parametres_Dates!$B$3)</f>
        <v>0</v>
      </c>
      <c r="D590" s="49">
        <f>SUMIFS(Reproting_ERPALIN!AK:AK,Reproting_ERPALIN!B:B,'Analyses produits'!B590,Reproting_ERPALIN!$N:$N,"&gt;"&amp;Parametres_Dates!$B$2,Reproting_ERPALIN!$N:$N,"&lt;="&amp;Parametres_Dates!$B$3)</f>
        <v>0</v>
      </c>
      <c r="E590" s="70" t="str">
        <f t="shared" si="18"/>
        <v>n.a</v>
      </c>
    </row>
    <row r="591" spans="1:5" x14ac:dyDescent="0.25">
      <c r="A591" s="48">
        <f t="shared" si="19"/>
        <v>590</v>
      </c>
      <c r="B591" s="47" t="e">
        <f>INDEX('Classement des produits'!A:A,MATCH('Analyses produits'!A591,'Classement des produits'!C:C,0))</f>
        <v>#N/A</v>
      </c>
      <c r="C591" s="49">
        <f>SUMIFS(Reproting_ERPALIN!S:S,Reproting_ERPALIN!B:B,'Analyses produits'!B591,Reproting_ERPALIN!$N:$N,"&gt;"&amp;Parametres_Dates!$B$2,Reproting_ERPALIN!$N:$N,"&lt;="&amp;Parametres_Dates!$B$3)</f>
        <v>0</v>
      </c>
      <c r="D591" s="49">
        <f>SUMIFS(Reproting_ERPALIN!AK:AK,Reproting_ERPALIN!B:B,'Analyses produits'!B591,Reproting_ERPALIN!$N:$N,"&gt;"&amp;Parametres_Dates!$B$2,Reproting_ERPALIN!$N:$N,"&lt;="&amp;Parametres_Dates!$B$3)</f>
        <v>0</v>
      </c>
      <c r="E591" s="70" t="str">
        <f t="shared" si="18"/>
        <v>n.a</v>
      </c>
    </row>
    <row r="592" spans="1:5" x14ac:dyDescent="0.25">
      <c r="A592" s="48">
        <f t="shared" si="19"/>
        <v>591</v>
      </c>
      <c r="B592" s="47" t="e">
        <f>INDEX('Classement des produits'!A:A,MATCH('Analyses produits'!A592,'Classement des produits'!C:C,0))</f>
        <v>#N/A</v>
      </c>
      <c r="C592" s="49">
        <f>SUMIFS(Reproting_ERPALIN!S:S,Reproting_ERPALIN!B:B,'Analyses produits'!B592,Reproting_ERPALIN!$N:$N,"&gt;"&amp;Parametres_Dates!$B$2,Reproting_ERPALIN!$N:$N,"&lt;="&amp;Parametres_Dates!$B$3)</f>
        <v>0</v>
      </c>
      <c r="D592" s="49">
        <f>SUMIFS(Reproting_ERPALIN!AK:AK,Reproting_ERPALIN!B:B,'Analyses produits'!B592,Reproting_ERPALIN!$N:$N,"&gt;"&amp;Parametres_Dates!$B$2,Reproting_ERPALIN!$N:$N,"&lt;="&amp;Parametres_Dates!$B$3)</f>
        <v>0</v>
      </c>
      <c r="E592" s="70" t="str">
        <f t="shared" si="18"/>
        <v>n.a</v>
      </c>
    </row>
    <row r="593" spans="1:5" x14ac:dyDescent="0.25">
      <c r="A593" s="48">
        <f t="shared" si="19"/>
        <v>592</v>
      </c>
      <c r="B593" s="47" t="e">
        <f>INDEX('Classement des produits'!A:A,MATCH('Analyses produits'!A593,'Classement des produits'!C:C,0))</f>
        <v>#N/A</v>
      </c>
      <c r="C593" s="49">
        <f>SUMIFS(Reproting_ERPALIN!S:S,Reproting_ERPALIN!B:B,'Analyses produits'!B593,Reproting_ERPALIN!$N:$N,"&gt;"&amp;Parametres_Dates!$B$2,Reproting_ERPALIN!$N:$N,"&lt;="&amp;Parametres_Dates!$B$3)</f>
        <v>0</v>
      </c>
      <c r="D593" s="49">
        <f>SUMIFS(Reproting_ERPALIN!AK:AK,Reproting_ERPALIN!B:B,'Analyses produits'!B593,Reproting_ERPALIN!$N:$N,"&gt;"&amp;Parametres_Dates!$B$2,Reproting_ERPALIN!$N:$N,"&lt;="&amp;Parametres_Dates!$B$3)</f>
        <v>0</v>
      </c>
      <c r="E593" s="70" t="str">
        <f t="shared" si="18"/>
        <v>n.a</v>
      </c>
    </row>
    <row r="594" spans="1:5" x14ac:dyDescent="0.25">
      <c r="A594" s="48">
        <f t="shared" si="19"/>
        <v>593</v>
      </c>
      <c r="B594" s="47" t="e">
        <f>INDEX('Classement des produits'!A:A,MATCH('Analyses produits'!A594,'Classement des produits'!C:C,0))</f>
        <v>#N/A</v>
      </c>
      <c r="C594" s="49">
        <f>SUMIFS(Reproting_ERPALIN!S:S,Reproting_ERPALIN!B:B,'Analyses produits'!B594,Reproting_ERPALIN!$N:$N,"&gt;"&amp;Parametres_Dates!$B$2,Reproting_ERPALIN!$N:$N,"&lt;="&amp;Parametres_Dates!$B$3)</f>
        <v>0</v>
      </c>
      <c r="D594" s="49">
        <f>SUMIFS(Reproting_ERPALIN!AK:AK,Reproting_ERPALIN!B:B,'Analyses produits'!B594,Reproting_ERPALIN!$N:$N,"&gt;"&amp;Parametres_Dates!$B$2,Reproting_ERPALIN!$N:$N,"&lt;="&amp;Parametres_Dates!$B$3)</f>
        <v>0</v>
      </c>
      <c r="E594" s="70" t="str">
        <f t="shared" si="18"/>
        <v>n.a</v>
      </c>
    </row>
    <row r="595" spans="1:5" x14ac:dyDescent="0.25">
      <c r="A595" s="48">
        <f t="shared" si="19"/>
        <v>594</v>
      </c>
      <c r="B595" s="47" t="e">
        <f>INDEX('Classement des produits'!A:A,MATCH('Analyses produits'!A595,'Classement des produits'!C:C,0))</f>
        <v>#N/A</v>
      </c>
      <c r="C595" s="49">
        <f>SUMIFS(Reproting_ERPALIN!S:S,Reproting_ERPALIN!B:B,'Analyses produits'!B595,Reproting_ERPALIN!$N:$N,"&gt;"&amp;Parametres_Dates!$B$2,Reproting_ERPALIN!$N:$N,"&lt;="&amp;Parametres_Dates!$B$3)</f>
        <v>0</v>
      </c>
      <c r="D595" s="49">
        <f>SUMIFS(Reproting_ERPALIN!AK:AK,Reproting_ERPALIN!B:B,'Analyses produits'!B595,Reproting_ERPALIN!$N:$N,"&gt;"&amp;Parametres_Dates!$B$2,Reproting_ERPALIN!$N:$N,"&lt;="&amp;Parametres_Dates!$B$3)</f>
        <v>0</v>
      </c>
      <c r="E595" s="70" t="str">
        <f t="shared" si="18"/>
        <v>n.a</v>
      </c>
    </row>
    <row r="596" spans="1:5" x14ac:dyDescent="0.25">
      <c r="A596" s="48">
        <f t="shared" si="19"/>
        <v>595</v>
      </c>
      <c r="B596" s="47" t="e">
        <f>INDEX('Classement des produits'!A:A,MATCH('Analyses produits'!A596,'Classement des produits'!C:C,0))</f>
        <v>#N/A</v>
      </c>
      <c r="C596" s="49">
        <f>SUMIFS(Reproting_ERPALIN!S:S,Reproting_ERPALIN!B:B,'Analyses produits'!B596,Reproting_ERPALIN!$N:$N,"&gt;"&amp;Parametres_Dates!$B$2,Reproting_ERPALIN!$N:$N,"&lt;="&amp;Parametres_Dates!$B$3)</f>
        <v>0</v>
      </c>
      <c r="D596" s="49">
        <f>SUMIFS(Reproting_ERPALIN!AK:AK,Reproting_ERPALIN!B:B,'Analyses produits'!B596,Reproting_ERPALIN!$N:$N,"&gt;"&amp;Parametres_Dates!$B$2,Reproting_ERPALIN!$N:$N,"&lt;="&amp;Parametres_Dates!$B$3)</f>
        <v>0</v>
      </c>
      <c r="E596" s="70" t="str">
        <f t="shared" si="18"/>
        <v>n.a</v>
      </c>
    </row>
    <row r="597" spans="1:5" x14ac:dyDescent="0.25">
      <c r="A597" s="48">
        <f t="shared" si="19"/>
        <v>596</v>
      </c>
      <c r="B597" s="47" t="e">
        <f>INDEX('Classement des produits'!A:A,MATCH('Analyses produits'!A597,'Classement des produits'!C:C,0))</f>
        <v>#N/A</v>
      </c>
      <c r="C597" s="49">
        <f>SUMIFS(Reproting_ERPALIN!S:S,Reproting_ERPALIN!B:B,'Analyses produits'!B597,Reproting_ERPALIN!$N:$N,"&gt;"&amp;Parametres_Dates!$B$2,Reproting_ERPALIN!$N:$N,"&lt;="&amp;Parametres_Dates!$B$3)</f>
        <v>0</v>
      </c>
      <c r="D597" s="49">
        <f>SUMIFS(Reproting_ERPALIN!AK:AK,Reproting_ERPALIN!B:B,'Analyses produits'!B597,Reproting_ERPALIN!$N:$N,"&gt;"&amp;Parametres_Dates!$B$2,Reproting_ERPALIN!$N:$N,"&lt;="&amp;Parametres_Dates!$B$3)</f>
        <v>0</v>
      </c>
      <c r="E597" s="70" t="str">
        <f t="shared" si="18"/>
        <v>n.a</v>
      </c>
    </row>
    <row r="598" spans="1:5" x14ac:dyDescent="0.25">
      <c r="A598" s="48">
        <f t="shared" si="19"/>
        <v>597</v>
      </c>
      <c r="B598" s="47" t="e">
        <f>INDEX('Classement des produits'!A:A,MATCH('Analyses produits'!A598,'Classement des produits'!C:C,0))</f>
        <v>#N/A</v>
      </c>
      <c r="C598" s="49">
        <f>SUMIFS(Reproting_ERPALIN!S:S,Reproting_ERPALIN!B:B,'Analyses produits'!B598,Reproting_ERPALIN!$N:$N,"&gt;"&amp;Parametres_Dates!$B$2,Reproting_ERPALIN!$N:$N,"&lt;="&amp;Parametres_Dates!$B$3)</f>
        <v>0</v>
      </c>
      <c r="D598" s="49">
        <f>SUMIFS(Reproting_ERPALIN!AK:AK,Reproting_ERPALIN!B:B,'Analyses produits'!B598,Reproting_ERPALIN!$N:$N,"&gt;"&amp;Parametres_Dates!$B$2,Reproting_ERPALIN!$N:$N,"&lt;="&amp;Parametres_Dates!$B$3)</f>
        <v>0</v>
      </c>
      <c r="E598" s="70" t="str">
        <f t="shared" si="18"/>
        <v>n.a</v>
      </c>
    </row>
    <row r="599" spans="1:5" x14ac:dyDescent="0.25">
      <c r="A599" s="48">
        <f t="shared" si="19"/>
        <v>598</v>
      </c>
      <c r="B599" s="47" t="e">
        <f>INDEX('Classement des produits'!A:A,MATCH('Analyses produits'!A599,'Classement des produits'!C:C,0))</f>
        <v>#N/A</v>
      </c>
      <c r="C599" s="49">
        <f>SUMIFS(Reproting_ERPALIN!S:S,Reproting_ERPALIN!B:B,'Analyses produits'!B599,Reproting_ERPALIN!$N:$N,"&gt;"&amp;Parametres_Dates!$B$2,Reproting_ERPALIN!$N:$N,"&lt;="&amp;Parametres_Dates!$B$3)</f>
        <v>0</v>
      </c>
      <c r="D599" s="49">
        <f>SUMIFS(Reproting_ERPALIN!AK:AK,Reproting_ERPALIN!B:B,'Analyses produits'!B599,Reproting_ERPALIN!$N:$N,"&gt;"&amp;Parametres_Dates!$B$2,Reproting_ERPALIN!$N:$N,"&lt;="&amp;Parametres_Dates!$B$3)</f>
        <v>0</v>
      </c>
      <c r="E599" s="70" t="str">
        <f t="shared" si="18"/>
        <v>n.a</v>
      </c>
    </row>
    <row r="600" spans="1:5" x14ac:dyDescent="0.25">
      <c r="A600" s="48">
        <f t="shared" si="19"/>
        <v>599</v>
      </c>
      <c r="B600" s="47" t="e">
        <f>INDEX('Classement des produits'!A:A,MATCH('Analyses produits'!A600,'Classement des produits'!C:C,0))</f>
        <v>#N/A</v>
      </c>
      <c r="C600" s="49">
        <f>SUMIFS(Reproting_ERPALIN!S:S,Reproting_ERPALIN!B:B,'Analyses produits'!B600,Reproting_ERPALIN!$N:$N,"&gt;"&amp;Parametres_Dates!$B$2,Reproting_ERPALIN!$N:$N,"&lt;="&amp;Parametres_Dates!$B$3)</f>
        <v>0</v>
      </c>
      <c r="D600" s="49">
        <f>SUMIFS(Reproting_ERPALIN!AK:AK,Reproting_ERPALIN!B:B,'Analyses produits'!B600,Reproting_ERPALIN!$N:$N,"&gt;"&amp;Parametres_Dates!$B$2,Reproting_ERPALIN!$N:$N,"&lt;="&amp;Parametres_Dates!$B$3)</f>
        <v>0</v>
      </c>
      <c r="E600" s="70" t="str">
        <f t="shared" si="18"/>
        <v>n.a</v>
      </c>
    </row>
    <row r="601" spans="1:5" x14ac:dyDescent="0.25">
      <c r="A601" s="48">
        <f t="shared" si="19"/>
        <v>600</v>
      </c>
      <c r="B601" s="47" t="e">
        <f>INDEX('Classement des produits'!A:A,MATCH('Analyses produits'!A601,'Classement des produits'!C:C,0))</f>
        <v>#N/A</v>
      </c>
      <c r="C601" s="49">
        <f>SUMIFS(Reproting_ERPALIN!S:S,Reproting_ERPALIN!B:B,'Analyses produits'!B601,Reproting_ERPALIN!$N:$N,"&gt;"&amp;Parametres_Dates!$B$2,Reproting_ERPALIN!$N:$N,"&lt;="&amp;Parametres_Dates!$B$3)</f>
        <v>0</v>
      </c>
      <c r="D601" s="49">
        <f>SUMIFS(Reproting_ERPALIN!AK:AK,Reproting_ERPALIN!B:B,'Analyses produits'!B601,Reproting_ERPALIN!$N:$N,"&gt;"&amp;Parametres_Dates!$B$2,Reproting_ERPALIN!$N:$N,"&lt;="&amp;Parametres_Dates!$B$3)</f>
        <v>0</v>
      </c>
      <c r="E601" s="70" t="str">
        <f t="shared" si="18"/>
        <v>n.a</v>
      </c>
    </row>
    <row r="602" spans="1:5" x14ac:dyDescent="0.25">
      <c r="A602" s="48">
        <f t="shared" si="19"/>
        <v>601</v>
      </c>
      <c r="B602" s="47" t="e">
        <f>INDEX('Classement des produits'!A:A,MATCH('Analyses produits'!A602,'Classement des produits'!C:C,0))</f>
        <v>#N/A</v>
      </c>
      <c r="C602" s="49">
        <f>SUMIFS(Reproting_ERPALIN!S:S,Reproting_ERPALIN!B:B,'Analyses produits'!B602,Reproting_ERPALIN!$N:$N,"&gt;"&amp;Parametres_Dates!$B$2,Reproting_ERPALIN!$N:$N,"&lt;="&amp;Parametres_Dates!$B$3)</f>
        <v>0</v>
      </c>
      <c r="D602" s="49">
        <f>SUMIFS(Reproting_ERPALIN!AK:AK,Reproting_ERPALIN!B:B,'Analyses produits'!B602,Reproting_ERPALIN!$N:$N,"&gt;"&amp;Parametres_Dates!$B$2,Reproting_ERPALIN!$N:$N,"&lt;="&amp;Parametres_Dates!$B$3)</f>
        <v>0</v>
      </c>
      <c r="E602" s="70" t="str">
        <f t="shared" si="18"/>
        <v>n.a</v>
      </c>
    </row>
    <row r="603" spans="1:5" x14ac:dyDescent="0.25">
      <c r="A603" s="48">
        <f t="shared" si="19"/>
        <v>602</v>
      </c>
      <c r="B603" s="47" t="e">
        <f>INDEX('Classement des produits'!A:A,MATCH('Analyses produits'!A603,'Classement des produits'!C:C,0))</f>
        <v>#N/A</v>
      </c>
      <c r="C603" s="49">
        <f>SUMIFS(Reproting_ERPALIN!S:S,Reproting_ERPALIN!B:B,'Analyses produits'!B603,Reproting_ERPALIN!$N:$N,"&gt;"&amp;Parametres_Dates!$B$2,Reproting_ERPALIN!$N:$N,"&lt;="&amp;Parametres_Dates!$B$3)</f>
        <v>0</v>
      </c>
      <c r="D603" s="49">
        <f>SUMIFS(Reproting_ERPALIN!AK:AK,Reproting_ERPALIN!B:B,'Analyses produits'!B603,Reproting_ERPALIN!$N:$N,"&gt;"&amp;Parametres_Dates!$B$2,Reproting_ERPALIN!$N:$N,"&lt;="&amp;Parametres_Dates!$B$3)</f>
        <v>0</v>
      </c>
      <c r="E603" s="70" t="str">
        <f t="shared" si="18"/>
        <v>n.a</v>
      </c>
    </row>
    <row r="604" spans="1:5" x14ac:dyDescent="0.25">
      <c r="A604" s="48">
        <f t="shared" si="19"/>
        <v>603</v>
      </c>
      <c r="B604" s="47" t="e">
        <f>INDEX('Classement des produits'!A:A,MATCH('Analyses produits'!A604,'Classement des produits'!C:C,0))</f>
        <v>#N/A</v>
      </c>
      <c r="C604" s="49">
        <f>SUMIFS(Reproting_ERPALIN!S:S,Reproting_ERPALIN!B:B,'Analyses produits'!B604,Reproting_ERPALIN!$N:$N,"&gt;"&amp;Parametres_Dates!$B$2,Reproting_ERPALIN!$N:$N,"&lt;="&amp;Parametres_Dates!$B$3)</f>
        <v>0</v>
      </c>
      <c r="D604" s="49">
        <f>SUMIFS(Reproting_ERPALIN!AK:AK,Reproting_ERPALIN!B:B,'Analyses produits'!B604,Reproting_ERPALIN!$N:$N,"&gt;"&amp;Parametres_Dates!$B$2,Reproting_ERPALIN!$N:$N,"&lt;="&amp;Parametres_Dates!$B$3)</f>
        <v>0</v>
      </c>
      <c r="E604" s="70" t="str">
        <f t="shared" si="18"/>
        <v>n.a</v>
      </c>
    </row>
    <row r="605" spans="1:5" x14ac:dyDescent="0.25">
      <c r="A605" s="48">
        <f t="shared" si="19"/>
        <v>604</v>
      </c>
      <c r="B605" s="47" t="e">
        <f>INDEX('Classement des produits'!A:A,MATCH('Analyses produits'!A605,'Classement des produits'!C:C,0))</f>
        <v>#N/A</v>
      </c>
      <c r="C605" s="49">
        <f>SUMIFS(Reproting_ERPALIN!S:S,Reproting_ERPALIN!B:B,'Analyses produits'!B605,Reproting_ERPALIN!$N:$N,"&gt;"&amp;Parametres_Dates!$B$2,Reproting_ERPALIN!$N:$N,"&lt;="&amp;Parametres_Dates!$B$3)</f>
        <v>0</v>
      </c>
      <c r="D605" s="49">
        <f>SUMIFS(Reproting_ERPALIN!AK:AK,Reproting_ERPALIN!B:B,'Analyses produits'!B605,Reproting_ERPALIN!$N:$N,"&gt;"&amp;Parametres_Dates!$B$2,Reproting_ERPALIN!$N:$N,"&lt;="&amp;Parametres_Dates!$B$3)</f>
        <v>0</v>
      </c>
      <c r="E605" s="70" t="str">
        <f t="shared" si="18"/>
        <v>n.a</v>
      </c>
    </row>
    <row r="606" spans="1:5" x14ac:dyDescent="0.25">
      <c r="A606" s="48">
        <f t="shared" si="19"/>
        <v>605</v>
      </c>
      <c r="B606" s="47" t="e">
        <f>INDEX('Classement des produits'!A:A,MATCH('Analyses produits'!A606,'Classement des produits'!C:C,0))</f>
        <v>#N/A</v>
      </c>
      <c r="C606" s="49">
        <f>SUMIFS(Reproting_ERPALIN!S:S,Reproting_ERPALIN!B:B,'Analyses produits'!B606,Reproting_ERPALIN!$N:$N,"&gt;"&amp;Parametres_Dates!$B$2,Reproting_ERPALIN!$N:$N,"&lt;="&amp;Parametres_Dates!$B$3)</f>
        <v>0</v>
      </c>
      <c r="D606" s="49">
        <f>SUMIFS(Reproting_ERPALIN!AK:AK,Reproting_ERPALIN!B:B,'Analyses produits'!B606,Reproting_ERPALIN!$N:$N,"&gt;"&amp;Parametres_Dates!$B$2,Reproting_ERPALIN!$N:$N,"&lt;="&amp;Parametres_Dates!$B$3)</f>
        <v>0</v>
      </c>
      <c r="E606" s="70" t="str">
        <f t="shared" si="18"/>
        <v>n.a</v>
      </c>
    </row>
    <row r="607" spans="1:5" x14ac:dyDescent="0.25">
      <c r="A607" s="48">
        <f t="shared" si="19"/>
        <v>606</v>
      </c>
      <c r="B607" s="47" t="e">
        <f>INDEX('Classement des produits'!A:A,MATCH('Analyses produits'!A607,'Classement des produits'!C:C,0))</f>
        <v>#N/A</v>
      </c>
      <c r="C607" s="49">
        <f>SUMIFS(Reproting_ERPALIN!S:S,Reproting_ERPALIN!B:B,'Analyses produits'!B607,Reproting_ERPALIN!$N:$N,"&gt;"&amp;Parametres_Dates!$B$2,Reproting_ERPALIN!$N:$N,"&lt;="&amp;Parametres_Dates!$B$3)</f>
        <v>0</v>
      </c>
      <c r="D607" s="49">
        <f>SUMIFS(Reproting_ERPALIN!AK:AK,Reproting_ERPALIN!B:B,'Analyses produits'!B607,Reproting_ERPALIN!$N:$N,"&gt;"&amp;Parametres_Dates!$B$2,Reproting_ERPALIN!$N:$N,"&lt;="&amp;Parametres_Dates!$B$3)</f>
        <v>0</v>
      </c>
      <c r="E607" s="70" t="str">
        <f t="shared" si="18"/>
        <v>n.a</v>
      </c>
    </row>
    <row r="608" spans="1:5" x14ac:dyDescent="0.25">
      <c r="A608" s="48">
        <f t="shared" si="19"/>
        <v>607</v>
      </c>
      <c r="B608" s="47" t="e">
        <f>INDEX('Classement des produits'!A:A,MATCH('Analyses produits'!A608,'Classement des produits'!C:C,0))</f>
        <v>#N/A</v>
      </c>
      <c r="C608" s="49">
        <f>SUMIFS(Reproting_ERPALIN!S:S,Reproting_ERPALIN!B:B,'Analyses produits'!B608,Reproting_ERPALIN!$N:$N,"&gt;"&amp;Parametres_Dates!$B$2,Reproting_ERPALIN!$N:$N,"&lt;="&amp;Parametres_Dates!$B$3)</f>
        <v>0</v>
      </c>
      <c r="D608" s="49">
        <f>SUMIFS(Reproting_ERPALIN!AK:AK,Reproting_ERPALIN!B:B,'Analyses produits'!B608,Reproting_ERPALIN!$N:$N,"&gt;"&amp;Parametres_Dates!$B$2,Reproting_ERPALIN!$N:$N,"&lt;="&amp;Parametres_Dates!$B$3)</f>
        <v>0</v>
      </c>
      <c r="E608" s="70" t="str">
        <f t="shared" si="18"/>
        <v>n.a</v>
      </c>
    </row>
    <row r="609" spans="1:5" x14ac:dyDescent="0.25">
      <c r="A609" s="48">
        <f t="shared" si="19"/>
        <v>608</v>
      </c>
      <c r="B609" s="47" t="e">
        <f>INDEX('Classement des produits'!A:A,MATCH('Analyses produits'!A609,'Classement des produits'!C:C,0))</f>
        <v>#N/A</v>
      </c>
      <c r="C609" s="49">
        <f>SUMIFS(Reproting_ERPALIN!S:S,Reproting_ERPALIN!B:B,'Analyses produits'!B609,Reproting_ERPALIN!$N:$N,"&gt;"&amp;Parametres_Dates!$B$2,Reproting_ERPALIN!$N:$N,"&lt;="&amp;Parametres_Dates!$B$3)</f>
        <v>0</v>
      </c>
      <c r="D609" s="49">
        <f>SUMIFS(Reproting_ERPALIN!AK:AK,Reproting_ERPALIN!B:B,'Analyses produits'!B609,Reproting_ERPALIN!$N:$N,"&gt;"&amp;Parametres_Dates!$B$2,Reproting_ERPALIN!$N:$N,"&lt;="&amp;Parametres_Dates!$B$3)</f>
        <v>0</v>
      </c>
      <c r="E609" s="70" t="str">
        <f t="shared" si="18"/>
        <v>n.a</v>
      </c>
    </row>
    <row r="610" spans="1:5" x14ac:dyDescent="0.25">
      <c r="A610" s="48">
        <f t="shared" si="19"/>
        <v>609</v>
      </c>
      <c r="B610" s="47" t="e">
        <f>INDEX('Classement des produits'!A:A,MATCH('Analyses produits'!A610,'Classement des produits'!C:C,0))</f>
        <v>#N/A</v>
      </c>
      <c r="C610" s="49">
        <f>SUMIFS(Reproting_ERPALIN!S:S,Reproting_ERPALIN!B:B,'Analyses produits'!B610,Reproting_ERPALIN!$N:$N,"&gt;"&amp;Parametres_Dates!$B$2,Reproting_ERPALIN!$N:$N,"&lt;="&amp;Parametres_Dates!$B$3)</f>
        <v>0</v>
      </c>
      <c r="D610" s="49">
        <f>SUMIFS(Reproting_ERPALIN!AK:AK,Reproting_ERPALIN!B:B,'Analyses produits'!B610,Reproting_ERPALIN!$N:$N,"&gt;"&amp;Parametres_Dates!$B$2,Reproting_ERPALIN!$N:$N,"&lt;="&amp;Parametres_Dates!$B$3)</f>
        <v>0</v>
      </c>
      <c r="E610" s="70" t="str">
        <f t="shared" si="18"/>
        <v>n.a</v>
      </c>
    </row>
    <row r="611" spans="1:5" x14ac:dyDescent="0.25">
      <c r="A611" s="48">
        <f t="shared" si="19"/>
        <v>610</v>
      </c>
      <c r="B611" s="47" t="e">
        <f>INDEX('Classement des produits'!A:A,MATCH('Analyses produits'!A611,'Classement des produits'!C:C,0))</f>
        <v>#N/A</v>
      </c>
      <c r="C611" s="49">
        <f>SUMIFS(Reproting_ERPALIN!S:S,Reproting_ERPALIN!B:B,'Analyses produits'!B611,Reproting_ERPALIN!$N:$N,"&gt;"&amp;Parametres_Dates!$B$2,Reproting_ERPALIN!$N:$N,"&lt;="&amp;Parametres_Dates!$B$3)</f>
        <v>0</v>
      </c>
      <c r="D611" s="49">
        <f>SUMIFS(Reproting_ERPALIN!AK:AK,Reproting_ERPALIN!B:B,'Analyses produits'!B611,Reproting_ERPALIN!$N:$N,"&gt;"&amp;Parametres_Dates!$B$2,Reproting_ERPALIN!$N:$N,"&lt;="&amp;Parametres_Dates!$B$3)</f>
        <v>0</v>
      </c>
      <c r="E611" s="70" t="str">
        <f t="shared" si="18"/>
        <v>n.a</v>
      </c>
    </row>
    <row r="612" spans="1:5" x14ac:dyDescent="0.25">
      <c r="A612" s="48">
        <f t="shared" si="19"/>
        <v>611</v>
      </c>
      <c r="B612" s="47" t="e">
        <f>INDEX('Classement des produits'!A:A,MATCH('Analyses produits'!A612,'Classement des produits'!C:C,0))</f>
        <v>#N/A</v>
      </c>
      <c r="C612" s="49">
        <f>SUMIFS(Reproting_ERPALIN!S:S,Reproting_ERPALIN!B:B,'Analyses produits'!B612,Reproting_ERPALIN!$N:$N,"&gt;"&amp;Parametres_Dates!$B$2,Reproting_ERPALIN!$N:$N,"&lt;="&amp;Parametres_Dates!$B$3)</f>
        <v>0</v>
      </c>
      <c r="D612" s="49">
        <f>SUMIFS(Reproting_ERPALIN!AK:AK,Reproting_ERPALIN!B:B,'Analyses produits'!B612,Reproting_ERPALIN!$N:$N,"&gt;"&amp;Parametres_Dates!$B$2,Reproting_ERPALIN!$N:$N,"&lt;="&amp;Parametres_Dates!$B$3)</f>
        <v>0</v>
      </c>
      <c r="E612" s="70" t="str">
        <f t="shared" si="18"/>
        <v>n.a</v>
      </c>
    </row>
    <row r="613" spans="1:5" x14ac:dyDescent="0.25">
      <c r="A613" s="48">
        <f t="shared" si="19"/>
        <v>612</v>
      </c>
      <c r="B613" s="47" t="e">
        <f>INDEX('Classement des produits'!A:A,MATCH('Analyses produits'!A613,'Classement des produits'!C:C,0))</f>
        <v>#N/A</v>
      </c>
      <c r="C613" s="49">
        <f>SUMIFS(Reproting_ERPALIN!S:S,Reproting_ERPALIN!B:B,'Analyses produits'!B613,Reproting_ERPALIN!$N:$N,"&gt;"&amp;Parametres_Dates!$B$2,Reproting_ERPALIN!$N:$N,"&lt;="&amp;Parametres_Dates!$B$3)</f>
        <v>0</v>
      </c>
      <c r="D613" s="49">
        <f>SUMIFS(Reproting_ERPALIN!AK:AK,Reproting_ERPALIN!B:B,'Analyses produits'!B613,Reproting_ERPALIN!$N:$N,"&gt;"&amp;Parametres_Dates!$B$2,Reproting_ERPALIN!$N:$N,"&lt;="&amp;Parametres_Dates!$B$3)</f>
        <v>0</v>
      </c>
      <c r="E613" s="70" t="str">
        <f t="shared" si="18"/>
        <v>n.a</v>
      </c>
    </row>
    <row r="614" spans="1:5" x14ac:dyDescent="0.25">
      <c r="A614" s="48">
        <f t="shared" si="19"/>
        <v>613</v>
      </c>
      <c r="B614" s="47" t="e">
        <f>INDEX('Classement des produits'!A:A,MATCH('Analyses produits'!A614,'Classement des produits'!C:C,0))</f>
        <v>#N/A</v>
      </c>
      <c r="C614" s="49">
        <f>SUMIFS(Reproting_ERPALIN!S:S,Reproting_ERPALIN!B:B,'Analyses produits'!B614,Reproting_ERPALIN!$N:$N,"&gt;"&amp;Parametres_Dates!$B$2,Reproting_ERPALIN!$N:$N,"&lt;="&amp;Parametres_Dates!$B$3)</f>
        <v>0</v>
      </c>
      <c r="D614" s="49">
        <f>SUMIFS(Reproting_ERPALIN!AK:AK,Reproting_ERPALIN!B:B,'Analyses produits'!B614,Reproting_ERPALIN!$N:$N,"&gt;"&amp;Parametres_Dates!$B$2,Reproting_ERPALIN!$N:$N,"&lt;="&amp;Parametres_Dates!$B$3)</f>
        <v>0</v>
      </c>
      <c r="E614" s="70" t="str">
        <f t="shared" si="18"/>
        <v>n.a</v>
      </c>
    </row>
    <row r="615" spans="1:5" x14ac:dyDescent="0.25">
      <c r="A615" s="48">
        <f t="shared" si="19"/>
        <v>614</v>
      </c>
      <c r="B615" s="47" t="e">
        <f>INDEX('Classement des produits'!A:A,MATCH('Analyses produits'!A615,'Classement des produits'!C:C,0))</f>
        <v>#N/A</v>
      </c>
      <c r="C615" s="49">
        <f>SUMIFS(Reproting_ERPALIN!S:S,Reproting_ERPALIN!B:B,'Analyses produits'!B615,Reproting_ERPALIN!$N:$N,"&gt;"&amp;Parametres_Dates!$B$2,Reproting_ERPALIN!$N:$N,"&lt;="&amp;Parametres_Dates!$B$3)</f>
        <v>0</v>
      </c>
      <c r="D615" s="49">
        <f>SUMIFS(Reproting_ERPALIN!AK:AK,Reproting_ERPALIN!B:B,'Analyses produits'!B615,Reproting_ERPALIN!$N:$N,"&gt;"&amp;Parametres_Dates!$B$2,Reproting_ERPALIN!$N:$N,"&lt;="&amp;Parametres_Dates!$B$3)</f>
        <v>0</v>
      </c>
      <c r="E615" s="70" t="str">
        <f t="shared" si="18"/>
        <v>n.a</v>
      </c>
    </row>
    <row r="616" spans="1:5" x14ac:dyDescent="0.25">
      <c r="A616" s="48">
        <f t="shared" si="19"/>
        <v>615</v>
      </c>
      <c r="B616" s="47" t="e">
        <f>INDEX('Classement des produits'!A:A,MATCH('Analyses produits'!A616,'Classement des produits'!C:C,0))</f>
        <v>#N/A</v>
      </c>
      <c r="C616" s="49">
        <f>SUMIFS(Reproting_ERPALIN!S:S,Reproting_ERPALIN!B:B,'Analyses produits'!B616,Reproting_ERPALIN!$N:$N,"&gt;"&amp;Parametres_Dates!$B$2,Reproting_ERPALIN!$N:$N,"&lt;="&amp;Parametres_Dates!$B$3)</f>
        <v>0</v>
      </c>
      <c r="D616" s="49">
        <f>SUMIFS(Reproting_ERPALIN!AK:AK,Reproting_ERPALIN!B:B,'Analyses produits'!B616,Reproting_ERPALIN!$N:$N,"&gt;"&amp;Parametres_Dates!$B$2,Reproting_ERPALIN!$N:$N,"&lt;="&amp;Parametres_Dates!$B$3)</f>
        <v>0</v>
      </c>
      <c r="E616" s="70" t="str">
        <f t="shared" si="18"/>
        <v>n.a</v>
      </c>
    </row>
    <row r="617" spans="1:5" x14ac:dyDescent="0.25">
      <c r="A617" s="48">
        <f t="shared" si="19"/>
        <v>616</v>
      </c>
      <c r="B617" s="47" t="e">
        <f>INDEX('Classement des produits'!A:A,MATCH('Analyses produits'!A617,'Classement des produits'!C:C,0))</f>
        <v>#N/A</v>
      </c>
      <c r="C617" s="49">
        <f>SUMIFS(Reproting_ERPALIN!S:S,Reproting_ERPALIN!B:B,'Analyses produits'!B617,Reproting_ERPALIN!$N:$N,"&gt;"&amp;Parametres_Dates!$B$2,Reproting_ERPALIN!$N:$N,"&lt;="&amp;Parametres_Dates!$B$3)</f>
        <v>0</v>
      </c>
      <c r="D617" s="49">
        <f>SUMIFS(Reproting_ERPALIN!AK:AK,Reproting_ERPALIN!B:B,'Analyses produits'!B617,Reproting_ERPALIN!$N:$N,"&gt;"&amp;Parametres_Dates!$B$2,Reproting_ERPALIN!$N:$N,"&lt;="&amp;Parametres_Dates!$B$3)</f>
        <v>0</v>
      </c>
      <c r="E617" s="70" t="str">
        <f t="shared" si="18"/>
        <v>n.a</v>
      </c>
    </row>
    <row r="618" spans="1:5" x14ac:dyDescent="0.25">
      <c r="A618" s="48">
        <f t="shared" si="19"/>
        <v>617</v>
      </c>
      <c r="B618" s="47" t="e">
        <f>INDEX('Classement des produits'!A:A,MATCH('Analyses produits'!A618,'Classement des produits'!C:C,0))</f>
        <v>#N/A</v>
      </c>
      <c r="C618" s="49">
        <f>SUMIFS(Reproting_ERPALIN!S:S,Reproting_ERPALIN!B:B,'Analyses produits'!B618,Reproting_ERPALIN!$N:$N,"&gt;"&amp;Parametres_Dates!$B$2,Reproting_ERPALIN!$N:$N,"&lt;="&amp;Parametres_Dates!$B$3)</f>
        <v>0</v>
      </c>
      <c r="D618" s="49">
        <f>SUMIFS(Reproting_ERPALIN!AK:AK,Reproting_ERPALIN!B:B,'Analyses produits'!B618,Reproting_ERPALIN!$N:$N,"&gt;"&amp;Parametres_Dates!$B$2,Reproting_ERPALIN!$N:$N,"&lt;="&amp;Parametres_Dates!$B$3)</f>
        <v>0</v>
      </c>
      <c r="E618" s="70" t="str">
        <f t="shared" si="18"/>
        <v>n.a</v>
      </c>
    </row>
    <row r="619" spans="1:5" x14ac:dyDescent="0.25">
      <c r="A619" s="48">
        <f t="shared" si="19"/>
        <v>618</v>
      </c>
      <c r="B619" s="47" t="e">
        <f>INDEX('Classement des produits'!A:A,MATCH('Analyses produits'!A619,'Classement des produits'!C:C,0))</f>
        <v>#N/A</v>
      </c>
      <c r="C619" s="49">
        <f>SUMIFS(Reproting_ERPALIN!S:S,Reproting_ERPALIN!B:B,'Analyses produits'!B619,Reproting_ERPALIN!$N:$N,"&gt;"&amp;Parametres_Dates!$B$2,Reproting_ERPALIN!$N:$N,"&lt;="&amp;Parametres_Dates!$B$3)</f>
        <v>0</v>
      </c>
      <c r="D619" s="49">
        <f>SUMIFS(Reproting_ERPALIN!AK:AK,Reproting_ERPALIN!B:B,'Analyses produits'!B619,Reproting_ERPALIN!$N:$N,"&gt;"&amp;Parametres_Dates!$B$2,Reproting_ERPALIN!$N:$N,"&lt;="&amp;Parametres_Dates!$B$3)</f>
        <v>0</v>
      </c>
      <c r="E619" s="70" t="str">
        <f t="shared" si="18"/>
        <v>n.a</v>
      </c>
    </row>
    <row r="620" spans="1:5" x14ac:dyDescent="0.25">
      <c r="A620" s="48">
        <f t="shared" si="19"/>
        <v>619</v>
      </c>
      <c r="B620" s="47" t="e">
        <f>INDEX('Classement des produits'!A:A,MATCH('Analyses produits'!A620,'Classement des produits'!C:C,0))</f>
        <v>#N/A</v>
      </c>
      <c r="C620" s="49">
        <f>SUMIFS(Reproting_ERPALIN!S:S,Reproting_ERPALIN!B:B,'Analyses produits'!B620,Reproting_ERPALIN!$N:$N,"&gt;"&amp;Parametres_Dates!$B$2,Reproting_ERPALIN!$N:$N,"&lt;="&amp;Parametres_Dates!$B$3)</f>
        <v>0</v>
      </c>
      <c r="D620" s="49">
        <f>SUMIFS(Reproting_ERPALIN!AK:AK,Reproting_ERPALIN!B:B,'Analyses produits'!B620,Reproting_ERPALIN!$N:$N,"&gt;"&amp;Parametres_Dates!$B$2,Reproting_ERPALIN!$N:$N,"&lt;="&amp;Parametres_Dates!$B$3)</f>
        <v>0</v>
      </c>
      <c r="E620" s="70" t="str">
        <f t="shared" si="18"/>
        <v>n.a</v>
      </c>
    </row>
    <row r="621" spans="1:5" x14ac:dyDescent="0.25">
      <c r="A621" s="48">
        <f t="shared" si="19"/>
        <v>620</v>
      </c>
      <c r="B621" s="47" t="e">
        <f>INDEX('Classement des produits'!A:A,MATCH('Analyses produits'!A621,'Classement des produits'!C:C,0))</f>
        <v>#N/A</v>
      </c>
      <c r="C621" s="49">
        <f>SUMIFS(Reproting_ERPALIN!S:S,Reproting_ERPALIN!B:B,'Analyses produits'!B621,Reproting_ERPALIN!$N:$N,"&gt;"&amp;Parametres_Dates!$B$2,Reproting_ERPALIN!$N:$N,"&lt;="&amp;Parametres_Dates!$B$3)</f>
        <v>0</v>
      </c>
      <c r="D621" s="49">
        <f>SUMIFS(Reproting_ERPALIN!AK:AK,Reproting_ERPALIN!B:B,'Analyses produits'!B621,Reproting_ERPALIN!$N:$N,"&gt;"&amp;Parametres_Dates!$B$2,Reproting_ERPALIN!$N:$N,"&lt;="&amp;Parametres_Dates!$B$3)</f>
        <v>0</v>
      </c>
      <c r="E621" s="70" t="str">
        <f t="shared" si="18"/>
        <v>n.a</v>
      </c>
    </row>
    <row r="622" spans="1:5" x14ac:dyDescent="0.25">
      <c r="A622" s="48">
        <f t="shared" si="19"/>
        <v>621</v>
      </c>
      <c r="B622" s="47" t="e">
        <f>INDEX('Classement des produits'!A:A,MATCH('Analyses produits'!A622,'Classement des produits'!C:C,0))</f>
        <v>#N/A</v>
      </c>
      <c r="C622" s="49">
        <f>SUMIFS(Reproting_ERPALIN!S:S,Reproting_ERPALIN!B:B,'Analyses produits'!B622,Reproting_ERPALIN!$N:$N,"&gt;"&amp;Parametres_Dates!$B$2,Reproting_ERPALIN!$N:$N,"&lt;="&amp;Parametres_Dates!$B$3)</f>
        <v>0</v>
      </c>
      <c r="D622" s="49">
        <f>SUMIFS(Reproting_ERPALIN!AK:AK,Reproting_ERPALIN!B:B,'Analyses produits'!B622,Reproting_ERPALIN!$N:$N,"&gt;"&amp;Parametres_Dates!$B$2,Reproting_ERPALIN!$N:$N,"&lt;="&amp;Parametres_Dates!$B$3)</f>
        <v>0</v>
      </c>
      <c r="E622" s="70" t="str">
        <f t="shared" si="18"/>
        <v>n.a</v>
      </c>
    </row>
    <row r="623" spans="1:5" x14ac:dyDescent="0.25">
      <c r="A623" s="48">
        <f t="shared" si="19"/>
        <v>622</v>
      </c>
      <c r="B623" s="47" t="e">
        <f>INDEX('Classement des produits'!A:A,MATCH('Analyses produits'!A623,'Classement des produits'!C:C,0))</f>
        <v>#N/A</v>
      </c>
      <c r="C623" s="49">
        <f>SUMIFS(Reproting_ERPALIN!S:S,Reproting_ERPALIN!B:B,'Analyses produits'!B623,Reproting_ERPALIN!$N:$N,"&gt;"&amp;Parametres_Dates!$B$2,Reproting_ERPALIN!$N:$N,"&lt;="&amp;Parametres_Dates!$B$3)</f>
        <v>0</v>
      </c>
      <c r="D623" s="49">
        <f>SUMIFS(Reproting_ERPALIN!AK:AK,Reproting_ERPALIN!B:B,'Analyses produits'!B623,Reproting_ERPALIN!$N:$N,"&gt;"&amp;Parametres_Dates!$B$2,Reproting_ERPALIN!$N:$N,"&lt;="&amp;Parametres_Dates!$B$3)</f>
        <v>0</v>
      </c>
      <c r="E623" s="70" t="str">
        <f t="shared" si="18"/>
        <v>n.a</v>
      </c>
    </row>
    <row r="624" spans="1:5" x14ac:dyDescent="0.25">
      <c r="A624" s="48">
        <f t="shared" si="19"/>
        <v>623</v>
      </c>
      <c r="B624" s="47" t="e">
        <f>INDEX('Classement des produits'!A:A,MATCH('Analyses produits'!A624,'Classement des produits'!C:C,0))</f>
        <v>#N/A</v>
      </c>
      <c r="C624" s="49">
        <f>SUMIFS(Reproting_ERPALIN!S:S,Reproting_ERPALIN!B:B,'Analyses produits'!B624,Reproting_ERPALIN!$N:$N,"&gt;"&amp;Parametres_Dates!$B$2,Reproting_ERPALIN!$N:$N,"&lt;="&amp;Parametres_Dates!$B$3)</f>
        <v>0</v>
      </c>
      <c r="D624" s="49">
        <f>SUMIFS(Reproting_ERPALIN!AK:AK,Reproting_ERPALIN!B:B,'Analyses produits'!B624,Reproting_ERPALIN!$N:$N,"&gt;"&amp;Parametres_Dates!$B$2,Reproting_ERPALIN!$N:$N,"&lt;="&amp;Parametres_Dates!$B$3)</f>
        <v>0</v>
      </c>
      <c r="E624" s="70" t="str">
        <f t="shared" si="18"/>
        <v>n.a</v>
      </c>
    </row>
    <row r="625" spans="1:5" x14ac:dyDescent="0.25">
      <c r="A625" s="48">
        <f t="shared" si="19"/>
        <v>624</v>
      </c>
      <c r="B625" s="47" t="e">
        <f>INDEX('Classement des produits'!A:A,MATCH('Analyses produits'!A625,'Classement des produits'!C:C,0))</f>
        <v>#N/A</v>
      </c>
      <c r="C625" s="49">
        <f>SUMIFS(Reproting_ERPALIN!S:S,Reproting_ERPALIN!B:B,'Analyses produits'!B625,Reproting_ERPALIN!$N:$N,"&gt;"&amp;Parametres_Dates!$B$2,Reproting_ERPALIN!$N:$N,"&lt;="&amp;Parametres_Dates!$B$3)</f>
        <v>0</v>
      </c>
      <c r="D625" s="49">
        <f>SUMIFS(Reproting_ERPALIN!AK:AK,Reproting_ERPALIN!B:B,'Analyses produits'!B625,Reproting_ERPALIN!$N:$N,"&gt;"&amp;Parametres_Dates!$B$2,Reproting_ERPALIN!$N:$N,"&lt;="&amp;Parametres_Dates!$B$3)</f>
        <v>0</v>
      </c>
      <c r="E625" s="70" t="str">
        <f t="shared" si="18"/>
        <v>n.a</v>
      </c>
    </row>
    <row r="626" spans="1:5" x14ac:dyDescent="0.25">
      <c r="A626" s="48">
        <f t="shared" si="19"/>
        <v>625</v>
      </c>
      <c r="B626" s="47" t="e">
        <f>INDEX('Classement des produits'!A:A,MATCH('Analyses produits'!A626,'Classement des produits'!C:C,0))</f>
        <v>#N/A</v>
      </c>
      <c r="C626" s="49">
        <f>SUMIFS(Reproting_ERPALIN!S:S,Reproting_ERPALIN!B:B,'Analyses produits'!B626,Reproting_ERPALIN!$N:$N,"&gt;"&amp;Parametres_Dates!$B$2,Reproting_ERPALIN!$N:$N,"&lt;="&amp;Parametres_Dates!$B$3)</f>
        <v>0</v>
      </c>
      <c r="D626" s="49">
        <f>SUMIFS(Reproting_ERPALIN!AK:AK,Reproting_ERPALIN!B:B,'Analyses produits'!B626,Reproting_ERPALIN!$N:$N,"&gt;"&amp;Parametres_Dates!$B$2,Reproting_ERPALIN!$N:$N,"&lt;="&amp;Parametres_Dates!$B$3)</f>
        <v>0</v>
      </c>
      <c r="E626" s="70" t="str">
        <f t="shared" si="18"/>
        <v>n.a</v>
      </c>
    </row>
    <row r="627" spans="1:5" x14ac:dyDescent="0.25">
      <c r="A627" s="48">
        <f t="shared" si="19"/>
        <v>626</v>
      </c>
      <c r="B627" s="47" t="e">
        <f>INDEX('Classement des produits'!A:A,MATCH('Analyses produits'!A627,'Classement des produits'!C:C,0))</f>
        <v>#N/A</v>
      </c>
      <c r="C627" s="49">
        <f>SUMIFS(Reproting_ERPALIN!S:S,Reproting_ERPALIN!B:B,'Analyses produits'!B627,Reproting_ERPALIN!$N:$N,"&gt;"&amp;Parametres_Dates!$B$2,Reproting_ERPALIN!$N:$N,"&lt;="&amp;Parametres_Dates!$B$3)</f>
        <v>0</v>
      </c>
      <c r="D627" s="49">
        <f>SUMIFS(Reproting_ERPALIN!AK:AK,Reproting_ERPALIN!B:B,'Analyses produits'!B627,Reproting_ERPALIN!$N:$N,"&gt;"&amp;Parametres_Dates!$B$2,Reproting_ERPALIN!$N:$N,"&lt;="&amp;Parametres_Dates!$B$3)</f>
        <v>0</v>
      </c>
      <c r="E627" s="70" t="str">
        <f t="shared" si="18"/>
        <v>n.a</v>
      </c>
    </row>
    <row r="628" spans="1:5" x14ac:dyDescent="0.25">
      <c r="A628" s="48">
        <f t="shared" si="19"/>
        <v>627</v>
      </c>
      <c r="B628" s="47" t="e">
        <f>INDEX('Classement des produits'!A:A,MATCH('Analyses produits'!A628,'Classement des produits'!C:C,0))</f>
        <v>#N/A</v>
      </c>
      <c r="C628" s="49">
        <f>SUMIFS(Reproting_ERPALIN!S:S,Reproting_ERPALIN!B:B,'Analyses produits'!B628,Reproting_ERPALIN!$N:$N,"&gt;"&amp;Parametres_Dates!$B$2,Reproting_ERPALIN!$N:$N,"&lt;="&amp;Parametres_Dates!$B$3)</f>
        <v>0</v>
      </c>
      <c r="D628" s="49">
        <f>SUMIFS(Reproting_ERPALIN!AK:AK,Reproting_ERPALIN!B:B,'Analyses produits'!B628,Reproting_ERPALIN!$N:$N,"&gt;"&amp;Parametres_Dates!$B$2,Reproting_ERPALIN!$N:$N,"&lt;="&amp;Parametres_Dates!$B$3)</f>
        <v>0</v>
      </c>
      <c r="E628" s="70" t="str">
        <f t="shared" si="18"/>
        <v>n.a</v>
      </c>
    </row>
    <row r="629" spans="1:5" x14ac:dyDescent="0.25">
      <c r="A629" s="48">
        <f t="shared" si="19"/>
        <v>628</v>
      </c>
      <c r="B629" s="47" t="e">
        <f>INDEX('Classement des produits'!A:A,MATCH('Analyses produits'!A629,'Classement des produits'!C:C,0))</f>
        <v>#N/A</v>
      </c>
      <c r="C629" s="49">
        <f>SUMIFS(Reproting_ERPALIN!S:S,Reproting_ERPALIN!B:B,'Analyses produits'!B629,Reproting_ERPALIN!$N:$N,"&gt;"&amp;Parametres_Dates!$B$2,Reproting_ERPALIN!$N:$N,"&lt;="&amp;Parametres_Dates!$B$3)</f>
        <v>0</v>
      </c>
      <c r="D629" s="49">
        <f>SUMIFS(Reproting_ERPALIN!AK:AK,Reproting_ERPALIN!B:B,'Analyses produits'!B629,Reproting_ERPALIN!$N:$N,"&gt;"&amp;Parametres_Dates!$B$2,Reproting_ERPALIN!$N:$N,"&lt;="&amp;Parametres_Dates!$B$3)</f>
        <v>0</v>
      </c>
      <c r="E629" s="70" t="str">
        <f t="shared" si="18"/>
        <v>n.a</v>
      </c>
    </row>
    <row r="630" spans="1:5" x14ac:dyDescent="0.25">
      <c r="A630" s="48">
        <f t="shared" si="19"/>
        <v>629</v>
      </c>
      <c r="B630" s="47" t="e">
        <f>INDEX('Classement des produits'!A:A,MATCH('Analyses produits'!A630,'Classement des produits'!C:C,0))</f>
        <v>#N/A</v>
      </c>
      <c r="C630" s="49">
        <f>SUMIFS(Reproting_ERPALIN!S:S,Reproting_ERPALIN!B:B,'Analyses produits'!B630,Reproting_ERPALIN!$N:$N,"&gt;"&amp;Parametres_Dates!$B$2,Reproting_ERPALIN!$N:$N,"&lt;="&amp;Parametres_Dates!$B$3)</f>
        <v>0</v>
      </c>
      <c r="D630" s="49">
        <f>SUMIFS(Reproting_ERPALIN!AK:AK,Reproting_ERPALIN!B:B,'Analyses produits'!B630,Reproting_ERPALIN!$N:$N,"&gt;"&amp;Parametres_Dates!$B$2,Reproting_ERPALIN!$N:$N,"&lt;="&amp;Parametres_Dates!$B$3)</f>
        <v>0</v>
      </c>
      <c r="E630" s="70" t="str">
        <f t="shared" si="18"/>
        <v>n.a</v>
      </c>
    </row>
    <row r="631" spans="1:5" x14ac:dyDescent="0.25">
      <c r="A631" s="48">
        <f t="shared" si="19"/>
        <v>630</v>
      </c>
      <c r="B631" s="47" t="e">
        <f>INDEX('Classement des produits'!A:A,MATCH('Analyses produits'!A631,'Classement des produits'!C:C,0))</f>
        <v>#N/A</v>
      </c>
      <c r="C631" s="49">
        <f>SUMIFS(Reproting_ERPALIN!S:S,Reproting_ERPALIN!B:B,'Analyses produits'!B631,Reproting_ERPALIN!$N:$N,"&gt;"&amp;Parametres_Dates!$B$2,Reproting_ERPALIN!$N:$N,"&lt;="&amp;Parametres_Dates!$B$3)</f>
        <v>0</v>
      </c>
      <c r="D631" s="49">
        <f>SUMIFS(Reproting_ERPALIN!AK:AK,Reproting_ERPALIN!B:B,'Analyses produits'!B631,Reproting_ERPALIN!$N:$N,"&gt;"&amp;Parametres_Dates!$B$2,Reproting_ERPALIN!$N:$N,"&lt;="&amp;Parametres_Dates!$B$3)</f>
        <v>0</v>
      </c>
      <c r="E631" s="70" t="str">
        <f t="shared" si="18"/>
        <v>n.a</v>
      </c>
    </row>
    <row r="632" spans="1:5" x14ac:dyDescent="0.25">
      <c r="A632" s="48">
        <f t="shared" si="19"/>
        <v>631</v>
      </c>
      <c r="B632" s="47" t="e">
        <f>INDEX('Classement des produits'!A:A,MATCH('Analyses produits'!A632,'Classement des produits'!C:C,0))</f>
        <v>#N/A</v>
      </c>
      <c r="C632" s="49">
        <f>SUMIFS(Reproting_ERPALIN!S:S,Reproting_ERPALIN!B:B,'Analyses produits'!B632,Reproting_ERPALIN!$N:$N,"&gt;"&amp;Parametres_Dates!$B$2,Reproting_ERPALIN!$N:$N,"&lt;="&amp;Parametres_Dates!$B$3)</f>
        <v>0</v>
      </c>
      <c r="D632" s="49">
        <f>SUMIFS(Reproting_ERPALIN!AK:AK,Reproting_ERPALIN!B:B,'Analyses produits'!B632,Reproting_ERPALIN!$N:$N,"&gt;"&amp;Parametres_Dates!$B$2,Reproting_ERPALIN!$N:$N,"&lt;="&amp;Parametres_Dates!$B$3)</f>
        <v>0</v>
      </c>
      <c r="E632" s="70" t="str">
        <f t="shared" si="18"/>
        <v>n.a</v>
      </c>
    </row>
    <row r="633" spans="1:5" x14ac:dyDescent="0.25">
      <c r="A633" s="48">
        <f t="shared" si="19"/>
        <v>632</v>
      </c>
      <c r="B633" s="47" t="e">
        <f>INDEX('Classement des produits'!A:A,MATCH('Analyses produits'!A633,'Classement des produits'!C:C,0))</f>
        <v>#N/A</v>
      </c>
      <c r="C633" s="49">
        <f>SUMIFS(Reproting_ERPALIN!S:S,Reproting_ERPALIN!B:B,'Analyses produits'!B633,Reproting_ERPALIN!$N:$N,"&gt;"&amp;Parametres_Dates!$B$2,Reproting_ERPALIN!$N:$N,"&lt;="&amp;Parametres_Dates!$B$3)</f>
        <v>0</v>
      </c>
      <c r="D633" s="49">
        <f>SUMIFS(Reproting_ERPALIN!AK:AK,Reproting_ERPALIN!B:B,'Analyses produits'!B633,Reproting_ERPALIN!$N:$N,"&gt;"&amp;Parametres_Dates!$B$2,Reproting_ERPALIN!$N:$N,"&lt;="&amp;Parametres_Dates!$B$3)</f>
        <v>0</v>
      </c>
      <c r="E633" s="70" t="str">
        <f t="shared" si="18"/>
        <v>n.a</v>
      </c>
    </row>
    <row r="634" spans="1:5" x14ac:dyDescent="0.25">
      <c r="A634" s="48">
        <f t="shared" si="19"/>
        <v>633</v>
      </c>
      <c r="B634" s="47" t="e">
        <f>INDEX('Classement des produits'!A:A,MATCH('Analyses produits'!A634,'Classement des produits'!C:C,0))</f>
        <v>#N/A</v>
      </c>
      <c r="C634" s="49">
        <f>SUMIFS(Reproting_ERPALIN!S:S,Reproting_ERPALIN!B:B,'Analyses produits'!B634,Reproting_ERPALIN!$N:$N,"&gt;"&amp;Parametres_Dates!$B$2,Reproting_ERPALIN!$N:$N,"&lt;="&amp;Parametres_Dates!$B$3)</f>
        <v>0</v>
      </c>
      <c r="D634" s="49">
        <f>SUMIFS(Reproting_ERPALIN!AK:AK,Reproting_ERPALIN!B:B,'Analyses produits'!B634,Reproting_ERPALIN!$N:$N,"&gt;"&amp;Parametres_Dates!$B$2,Reproting_ERPALIN!$N:$N,"&lt;="&amp;Parametres_Dates!$B$3)</f>
        <v>0</v>
      </c>
      <c r="E634" s="70" t="str">
        <f t="shared" si="18"/>
        <v>n.a</v>
      </c>
    </row>
    <row r="635" spans="1:5" x14ac:dyDescent="0.25">
      <c r="A635" s="48">
        <f t="shared" si="19"/>
        <v>634</v>
      </c>
      <c r="B635" s="47" t="e">
        <f>INDEX('Classement des produits'!A:A,MATCH('Analyses produits'!A635,'Classement des produits'!C:C,0))</f>
        <v>#N/A</v>
      </c>
      <c r="C635" s="49">
        <f>SUMIFS(Reproting_ERPALIN!S:S,Reproting_ERPALIN!B:B,'Analyses produits'!B635,Reproting_ERPALIN!$N:$N,"&gt;"&amp;Parametres_Dates!$B$2,Reproting_ERPALIN!$N:$N,"&lt;="&amp;Parametres_Dates!$B$3)</f>
        <v>0</v>
      </c>
      <c r="D635" s="49">
        <f>SUMIFS(Reproting_ERPALIN!AK:AK,Reproting_ERPALIN!B:B,'Analyses produits'!B635,Reproting_ERPALIN!$N:$N,"&gt;"&amp;Parametres_Dates!$B$2,Reproting_ERPALIN!$N:$N,"&lt;="&amp;Parametres_Dates!$B$3)</f>
        <v>0</v>
      </c>
      <c r="E635" s="70" t="str">
        <f t="shared" si="18"/>
        <v>n.a</v>
      </c>
    </row>
    <row r="636" spans="1:5" x14ac:dyDescent="0.25">
      <c r="A636" s="48">
        <f t="shared" si="19"/>
        <v>635</v>
      </c>
      <c r="B636" s="47" t="e">
        <f>INDEX('Classement des produits'!A:A,MATCH('Analyses produits'!A636,'Classement des produits'!C:C,0))</f>
        <v>#N/A</v>
      </c>
      <c r="C636" s="49">
        <f>SUMIFS(Reproting_ERPALIN!S:S,Reproting_ERPALIN!B:B,'Analyses produits'!B636,Reproting_ERPALIN!$N:$N,"&gt;"&amp;Parametres_Dates!$B$2,Reproting_ERPALIN!$N:$N,"&lt;="&amp;Parametres_Dates!$B$3)</f>
        <v>0</v>
      </c>
      <c r="D636" s="49">
        <f>SUMIFS(Reproting_ERPALIN!AK:AK,Reproting_ERPALIN!B:B,'Analyses produits'!B636,Reproting_ERPALIN!$N:$N,"&gt;"&amp;Parametres_Dates!$B$2,Reproting_ERPALIN!$N:$N,"&lt;="&amp;Parametres_Dates!$B$3)</f>
        <v>0</v>
      </c>
      <c r="E636" s="70" t="str">
        <f t="shared" si="18"/>
        <v>n.a</v>
      </c>
    </row>
    <row r="637" spans="1:5" x14ac:dyDescent="0.25">
      <c r="A637" s="48">
        <f t="shared" si="19"/>
        <v>636</v>
      </c>
      <c r="B637" s="47" t="e">
        <f>INDEX('Classement des produits'!A:A,MATCH('Analyses produits'!A637,'Classement des produits'!C:C,0))</f>
        <v>#N/A</v>
      </c>
      <c r="C637" s="49">
        <f>SUMIFS(Reproting_ERPALIN!S:S,Reproting_ERPALIN!B:B,'Analyses produits'!B637,Reproting_ERPALIN!$N:$N,"&gt;"&amp;Parametres_Dates!$B$2,Reproting_ERPALIN!$N:$N,"&lt;="&amp;Parametres_Dates!$B$3)</f>
        <v>0</v>
      </c>
      <c r="D637" s="49">
        <f>SUMIFS(Reproting_ERPALIN!AK:AK,Reproting_ERPALIN!B:B,'Analyses produits'!B637,Reproting_ERPALIN!$N:$N,"&gt;"&amp;Parametres_Dates!$B$2,Reproting_ERPALIN!$N:$N,"&lt;="&amp;Parametres_Dates!$B$3)</f>
        <v>0</v>
      </c>
      <c r="E637" s="70" t="str">
        <f t="shared" si="18"/>
        <v>n.a</v>
      </c>
    </row>
    <row r="638" spans="1:5" x14ac:dyDescent="0.25">
      <c r="A638" s="48">
        <f t="shared" si="19"/>
        <v>637</v>
      </c>
      <c r="B638" s="47" t="e">
        <f>INDEX('Classement des produits'!A:A,MATCH('Analyses produits'!A638,'Classement des produits'!C:C,0))</f>
        <v>#N/A</v>
      </c>
      <c r="C638" s="49">
        <f>SUMIFS(Reproting_ERPALIN!S:S,Reproting_ERPALIN!B:B,'Analyses produits'!B638,Reproting_ERPALIN!$N:$N,"&gt;"&amp;Parametres_Dates!$B$2,Reproting_ERPALIN!$N:$N,"&lt;="&amp;Parametres_Dates!$B$3)</f>
        <v>0</v>
      </c>
      <c r="D638" s="49">
        <f>SUMIFS(Reproting_ERPALIN!AK:AK,Reproting_ERPALIN!B:B,'Analyses produits'!B638,Reproting_ERPALIN!$N:$N,"&gt;"&amp;Parametres_Dates!$B$2,Reproting_ERPALIN!$N:$N,"&lt;="&amp;Parametres_Dates!$B$3)</f>
        <v>0</v>
      </c>
      <c r="E638" s="70" t="str">
        <f t="shared" si="18"/>
        <v>n.a</v>
      </c>
    </row>
    <row r="639" spans="1:5" x14ac:dyDescent="0.25">
      <c r="A639" s="48">
        <f t="shared" si="19"/>
        <v>638</v>
      </c>
      <c r="B639" s="47" t="e">
        <f>INDEX('Classement des produits'!A:A,MATCH('Analyses produits'!A639,'Classement des produits'!C:C,0))</f>
        <v>#N/A</v>
      </c>
      <c r="C639" s="49">
        <f>SUMIFS(Reproting_ERPALIN!S:S,Reproting_ERPALIN!B:B,'Analyses produits'!B639,Reproting_ERPALIN!$N:$N,"&gt;"&amp;Parametres_Dates!$B$2,Reproting_ERPALIN!$N:$N,"&lt;="&amp;Parametres_Dates!$B$3)</f>
        <v>0</v>
      </c>
      <c r="D639" s="49">
        <f>SUMIFS(Reproting_ERPALIN!AK:AK,Reproting_ERPALIN!B:B,'Analyses produits'!B639,Reproting_ERPALIN!$N:$N,"&gt;"&amp;Parametres_Dates!$B$2,Reproting_ERPALIN!$N:$N,"&lt;="&amp;Parametres_Dates!$B$3)</f>
        <v>0</v>
      </c>
      <c r="E639" s="70" t="str">
        <f t="shared" si="18"/>
        <v>n.a</v>
      </c>
    </row>
    <row r="640" spans="1:5" x14ac:dyDescent="0.25">
      <c r="A640" s="48">
        <f t="shared" si="19"/>
        <v>639</v>
      </c>
      <c r="B640" s="47" t="e">
        <f>INDEX('Classement des produits'!A:A,MATCH('Analyses produits'!A640,'Classement des produits'!C:C,0))</f>
        <v>#N/A</v>
      </c>
      <c r="C640" s="49">
        <f>SUMIFS(Reproting_ERPALIN!S:S,Reproting_ERPALIN!B:B,'Analyses produits'!B640,Reproting_ERPALIN!$N:$N,"&gt;"&amp;Parametres_Dates!$B$2,Reproting_ERPALIN!$N:$N,"&lt;="&amp;Parametres_Dates!$B$3)</f>
        <v>0</v>
      </c>
      <c r="D640" s="49">
        <f>SUMIFS(Reproting_ERPALIN!AK:AK,Reproting_ERPALIN!B:B,'Analyses produits'!B640,Reproting_ERPALIN!$N:$N,"&gt;"&amp;Parametres_Dates!$B$2,Reproting_ERPALIN!$N:$N,"&lt;="&amp;Parametres_Dates!$B$3)</f>
        <v>0</v>
      </c>
      <c r="E640" s="70" t="str">
        <f t="shared" si="18"/>
        <v>n.a</v>
      </c>
    </row>
    <row r="641" spans="1:5" x14ac:dyDescent="0.25">
      <c r="A641" s="48">
        <f t="shared" si="19"/>
        <v>640</v>
      </c>
      <c r="B641" s="47" t="e">
        <f>INDEX('Classement des produits'!A:A,MATCH('Analyses produits'!A641,'Classement des produits'!C:C,0))</f>
        <v>#N/A</v>
      </c>
      <c r="C641" s="49">
        <f>SUMIFS(Reproting_ERPALIN!S:S,Reproting_ERPALIN!B:B,'Analyses produits'!B641,Reproting_ERPALIN!$N:$N,"&gt;"&amp;Parametres_Dates!$B$2,Reproting_ERPALIN!$N:$N,"&lt;="&amp;Parametres_Dates!$B$3)</f>
        <v>0</v>
      </c>
      <c r="D641" s="49">
        <f>SUMIFS(Reproting_ERPALIN!AK:AK,Reproting_ERPALIN!B:B,'Analyses produits'!B641,Reproting_ERPALIN!$N:$N,"&gt;"&amp;Parametres_Dates!$B$2,Reproting_ERPALIN!$N:$N,"&lt;="&amp;Parametres_Dates!$B$3)</f>
        <v>0</v>
      </c>
      <c r="E641" s="70" t="str">
        <f t="shared" si="18"/>
        <v>n.a</v>
      </c>
    </row>
    <row r="642" spans="1:5" x14ac:dyDescent="0.25">
      <c r="A642" s="48">
        <f t="shared" si="19"/>
        <v>641</v>
      </c>
      <c r="B642" s="47" t="e">
        <f>INDEX('Classement des produits'!A:A,MATCH('Analyses produits'!A642,'Classement des produits'!C:C,0))</f>
        <v>#N/A</v>
      </c>
      <c r="C642" s="49">
        <f>SUMIFS(Reproting_ERPALIN!S:S,Reproting_ERPALIN!B:B,'Analyses produits'!B642,Reproting_ERPALIN!$N:$N,"&gt;"&amp;Parametres_Dates!$B$2,Reproting_ERPALIN!$N:$N,"&lt;="&amp;Parametres_Dates!$B$3)</f>
        <v>0</v>
      </c>
      <c r="D642" s="49">
        <f>SUMIFS(Reproting_ERPALIN!AK:AK,Reproting_ERPALIN!B:B,'Analyses produits'!B642,Reproting_ERPALIN!$N:$N,"&gt;"&amp;Parametres_Dates!$B$2,Reproting_ERPALIN!$N:$N,"&lt;="&amp;Parametres_Dates!$B$3)</f>
        <v>0</v>
      </c>
      <c r="E642" s="70" t="str">
        <f t="shared" si="18"/>
        <v>n.a</v>
      </c>
    </row>
    <row r="643" spans="1:5" x14ac:dyDescent="0.25">
      <c r="A643" s="48">
        <f t="shared" si="19"/>
        <v>642</v>
      </c>
      <c r="B643" s="47" t="e">
        <f>INDEX('Classement des produits'!A:A,MATCH('Analyses produits'!A643,'Classement des produits'!C:C,0))</f>
        <v>#N/A</v>
      </c>
      <c r="C643" s="49">
        <f>SUMIFS(Reproting_ERPALIN!S:S,Reproting_ERPALIN!B:B,'Analyses produits'!B643,Reproting_ERPALIN!$N:$N,"&gt;"&amp;Parametres_Dates!$B$2,Reproting_ERPALIN!$N:$N,"&lt;="&amp;Parametres_Dates!$B$3)</f>
        <v>0</v>
      </c>
      <c r="D643" s="49">
        <f>SUMIFS(Reproting_ERPALIN!AK:AK,Reproting_ERPALIN!B:B,'Analyses produits'!B643,Reproting_ERPALIN!$N:$N,"&gt;"&amp;Parametres_Dates!$B$2,Reproting_ERPALIN!$N:$N,"&lt;="&amp;Parametres_Dates!$B$3)</f>
        <v>0</v>
      </c>
      <c r="E643" s="70" t="str">
        <f t="shared" ref="E643:E706" si="20">IFERROR(D643/C643,"n.a")</f>
        <v>n.a</v>
      </c>
    </row>
    <row r="644" spans="1:5" x14ac:dyDescent="0.25">
      <c r="A644" s="48">
        <f t="shared" ref="A644:A707" si="21">A643+1</f>
        <v>643</v>
      </c>
      <c r="B644" s="47" t="e">
        <f>INDEX('Classement des produits'!A:A,MATCH('Analyses produits'!A644,'Classement des produits'!C:C,0))</f>
        <v>#N/A</v>
      </c>
      <c r="C644" s="49">
        <f>SUMIFS(Reproting_ERPALIN!S:S,Reproting_ERPALIN!B:B,'Analyses produits'!B644,Reproting_ERPALIN!$N:$N,"&gt;"&amp;Parametres_Dates!$B$2,Reproting_ERPALIN!$N:$N,"&lt;="&amp;Parametres_Dates!$B$3)</f>
        <v>0</v>
      </c>
      <c r="D644" s="49">
        <f>SUMIFS(Reproting_ERPALIN!AK:AK,Reproting_ERPALIN!B:B,'Analyses produits'!B644,Reproting_ERPALIN!$N:$N,"&gt;"&amp;Parametres_Dates!$B$2,Reproting_ERPALIN!$N:$N,"&lt;="&amp;Parametres_Dates!$B$3)</f>
        <v>0</v>
      </c>
      <c r="E644" s="70" t="str">
        <f t="shared" si="20"/>
        <v>n.a</v>
      </c>
    </row>
    <row r="645" spans="1:5" x14ac:dyDescent="0.25">
      <c r="A645" s="48">
        <f t="shared" si="21"/>
        <v>644</v>
      </c>
      <c r="B645" s="47" t="e">
        <f>INDEX('Classement des produits'!A:A,MATCH('Analyses produits'!A645,'Classement des produits'!C:C,0))</f>
        <v>#N/A</v>
      </c>
      <c r="C645" s="49">
        <f>SUMIFS(Reproting_ERPALIN!S:S,Reproting_ERPALIN!B:B,'Analyses produits'!B645,Reproting_ERPALIN!$N:$N,"&gt;"&amp;Parametres_Dates!$B$2,Reproting_ERPALIN!$N:$N,"&lt;="&amp;Parametres_Dates!$B$3)</f>
        <v>0</v>
      </c>
      <c r="D645" s="49">
        <f>SUMIFS(Reproting_ERPALIN!AK:AK,Reproting_ERPALIN!B:B,'Analyses produits'!B645,Reproting_ERPALIN!$N:$N,"&gt;"&amp;Parametres_Dates!$B$2,Reproting_ERPALIN!$N:$N,"&lt;="&amp;Parametres_Dates!$B$3)</f>
        <v>0</v>
      </c>
      <c r="E645" s="70" t="str">
        <f t="shared" si="20"/>
        <v>n.a</v>
      </c>
    </row>
    <row r="646" spans="1:5" x14ac:dyDescent="0.25">
      <c r="A646" s="48">
        <f t="shared" si="21"/>
        <v>645</v>
      </c>
      <c r="B646" s="47" t="e">
        <f>INDEX('Classement des produits'!A:A,MATCH('Analyses produits'!A646,'Classement des produits'!C:C,0))</f>
        <v>#N/A</v>
      </c>
      <c r="C646" s="49">
        <f>SUMIFS(Reproting_ERPALIN!S:S,Reproting_ERPALIN!B:B,'Analyses produits'!B646,Reproting_ERPALIN!$N:$N,"&gt;"&amp;Parametres_Dates!$B$2,Reproting_ERPALIN!$N:$N,"&lt;="&amp;Parametres_Dates!$B$3)</f>
        <v>0</v>
      </c>
      <c r="D646" s="49">
        <f>SUMIFS(Reproting_ERPALIN!AK:AK,Reproting_ERPALIN!B:B,'Analyses produits'!B646,Reproting_ERPALIN!$N:$N,"&gt;"&amp;Parametres_Dates!$B$2,Reproting_ERPALIN!$N:$N,"&lt;="&amp;Parametres_Dates!$B$3)</f>
        <v>0</v>
      </c>
      <c r="E646" s="70" t="str">
        <f t="shared" si="20"/>
        <v>n.a</v>
      </c>
    </row>
    <row r="647" spans="1:5" x14ac:dyDescent="0.25">
      <c r="A647" s="48">
        <f t="shared" si="21"/>
        <v>646</v>
      </c>
      <c r="B647" s="47" t="e">
        <f>INDEX('Classement des produits'!A:A,MATCH('Analyses produits'!A647,'Classement des produits'!C:C,0))</f>
        <v>#N/A</v>
      </c>
      <c r="C647" s="49">
        <f>SUMIFS(Reproting_ERPALIN!S:S,Reproting_ERPALIN!B:B,'Analyses produits'!B647,Reproting_ERPALIN!$N:$N,"&gt;"&amp;Parametres_Dates!$B$2,Reproting_ERPALIN!$N:$N,"&lt;="&amp;Parametres_Dates!$B$3)</f>
        <v>0</v>
      </c>
      <c r="D647" s="49">
        <f>SUMIFS(Reproting_ERPALIN!AK:AK,Reproting_ERPALIN!B:B,'Analyses produits'!B647,Reproting_ERPALIN!$N:$N,"&gt;"&amp;Parametres_Dates!$B$2,Reproting_ERPALIN!$N:$N,"&lt;="&amp;Parametres_Dates!$B$3)</f>
        <v>0</v>
      </c>
      <c r="E647" s="70" t="str">
        <f t="shared" si="20"/>
        <v>n.a</v>
      </c>
    </row>
    <row r="648" spans="1:5" x14ac:dyDescent="0.25">
      <c r="A648" s="48">
        <f t="shared" si="21"/>
        <v>647</v>
      </c>
      <c r="B648" s="47" t="e">
        <f>INDEX('Classement des produits'!A:A,MATCH('Analyses produits'!A648,'Classement des produits'!C:C,0))</f>
        <v>#N/A</v>
      </c>
      <c r="C648" s="49">
        <f>SUMIFS(Reproting_ERPALIN!S:S,Reproting_ERPALIN!B:B,'Analyses produits'!B648,Reproting_ERPALIN!$N:$N,"&gt;"&amp;Parametres_Dates!$B$2,Reproting_ERPALIN!$N:$N,"&lt;="&amp;Parametres_Dates!$B$3)</f>
        <v>0</v>
      </c>
      <c r="D648" s="49">
        <f>SUMIFS(Reproting_ERPALIN!AK:AK,Reproting_ERPALIN!B:B,'Analyses produits'!B648,Reproting_ERPALIN!$N:$N,"&gt;"&amp;Parametres_Dates!$B$2,Reproting_ERPALIN!$N:$N,"&lt;="&amp;Parametres_Dates!$B$3)</f>
        <v>0</v>
      </c>
      <c r="E648" s="70" t="str">
        <f t="shared" si="20"/>
        <v>n.a</v>
      </c>
    </row>
    <row r="649" spans="1:5" x14ac:dyDescent="0.25">
      <c r="A649" s="48">
        <f t="shared" si="21"/>
        <v>648</v>
      </c>
      <c r="B649" s="47" t="e">
        <f>INDEX('Classement des produits'!A:A,MATCH('Analyses produits'!A649,'Classement des produits'!C:C,0))</f>
        <v>#N/A</v>
      </c>
      <c r="C649" s="49">
        <f>SUMIFS(Reproting_ERPALIN!S:S,Reproting_ERPALIN!B:B,'Analyses produits'!B649,Reproting_ERPALIN!$N:$N,"&gt;"&amp;Parametres_Dates!$B$2,Reproting_ERPALIN!$N:$N,"&lt;="&amp;Parametres_Dates!$B$3)</f>
        <v>0</v>
      </c>
      <c r="D649" s="49">
        <f>SUMIFS(Reproting_ERPALIN!AK:AK,Reproting_ERPALIN!B:B,'Analyses produits'!B649,Reproting_ERPALIN!$N:$N,"&gt;"&amp;Parametres_Dates!$B$2,Reproting_ERPALIN!$N:$N,"&lt;="&amp;Parametres_Dates!$B$3)</f>
        <v>0</v>
      </c>
      <c r="E649" s="70" t="str">
        <f t="shared" si="20"/>
        <v>n.a</v>
      </c>
    </row>
    <row r="650" spans="1:5" x14ac:dyDescent="0.25">
      <c r="A650" s="48">
        <f t="shared" si="21"/>
        <v>649</v>
      </c>
      <c r="B650" s="47" t="e">
        <f>INDEX('Classement des produits'!A:A,MATCH('Analyses produits'!A650,'Classement des produits'!C:C,0))</f>
        <v>#N/A</v>
      </c>
      <c r="C650" s="49">
        <f>SUMIFS(Reproting_ERPALIN!S:S,Reproting_ERPALIN!B:B,'Analyses produits'!B650,Reproting_ERPALIN!$N:$N,"&gt;"&amp;Parametres_Dates!$B$2,Reproting_ERPALIN!$N:$N,"&lt;="&amp;Parametres_Dates!$B$3)</f>
        <v>0</v>
      </c>
      <c r="D650" s="49">
        <f>SUMIFS(Reproting_ERPALIN!AK:AK,Reproting_ERPALIN!B:B,'Analyses produits'!B650,Reproting_ERPALIN!$N:$N,"&gt;"&amp;Parametres_Dates!$B$2,Reproting_ERPALIN!$N:$N,"&lt;="&amp;Parametres_Dates!$B$3)</f>
        <v>0</v>
      </c>
      <c r="E650" s="70" t="str">
        <f t="shared" si="20"/>
        <v>n.a</v>
      </c>
    </row>
    <row r="651" spans="1:5" x14ac:dyDescent="0.25">
      <c r="A651" s="48">
        <f t="shared" si="21"/>
        <v>650</v>
      </c>
      <c r="B651" s="47" t="e">
        <f>INDEX('Classement des produits'!A:A,MATCH('Analyses produits'!A651,'Classement des produits'!C:C,0))</f>
        <v>#N/A</v>
      </c>
      <c r="C651" s="49">
        <f>SUMIFS(Reproting_ERPALIN!S:S,Reproting_ERPALIN!B:B,'Analyses produits'!B651,Reproting_ERPALIN!$N:$N,"&gt;"&amp;Parametres_Dates!$B$2,Reproting_ERPALIN!$N:$N,"&lt;="&amp;Parametres_Dates!$B$3)</f>
        <v>0</v>
      </c>
      <c r="D651" s="49">
        <f>SUMIFS(Reproting_ERPALIN!AK:AK,Reproting_ERPALIN!B:B,'Analyses produits'!B651,Reproting_ERPALIN!$N:$N,"&gt;"&amp;Parametres_Dates!$B$2,Reproting_ERPALIN!$N:$N,"&lt;="&amp;Parametres_Dates!$B$3)</f>
        <v>0</v>
      </c>
      <c r="E651" s="70" t="str">
        <f t="shared" si="20"/>
        <v>n.a</v>
      </c>
    </row>
    <row r="652" spans="1:5" x14ac:dyDescent="0.25">
      <c r="A652" s="48">
        <f t="shared" si="21"/>
        <v>651</v>
      </c>
      <c r="B652" s="47" t="e">
        <f>INDEX('Classement des produits'!A:A,MATCH('Analyses produits'!A652,'Classement des produits'!C:C,0))</f>
        <v>#N/A</v>
      </c>
      <c r="C652" s="49">
        <f>SUMIFS(Reproting_ERPALIN!S:S,Reproting_ERPALIN!B:B,'Analyses produits'!B652,Reproting_ERPALIN!$N:$N,"&gt;"&amp;Parametres_Dates!$B$2,Reproting_ERPALIN!$N:$N,"&lt;="&amp;Parametres_Dates!$B$3)</f>
        <v>0</v>
      </c>
      <c r="D652" s="49">
        <f>SUMIFS(Reproting_ERPALIN!AK:AK,Reproting_ERPALIN!B:B,'Analyses produits'!B652,Reproting_ERPALIN!$N:$N,"&gt;"&amp;Parametres_Dates!$B$2,Reproting_ERPALIN!$N:$N,"&lt;="&amp;Parametres_Dates!$B$3)</f>
        <v>0</v>
      </c>
      <c r="E652" s="70" t="str">
        <f t="shared" si="20"/>
        <v>n.a</v>
      </c>
    </row>
    <row r="653" spans="1:5" x14ac:dyDescent="0.25">
      <c r="A653" s="48">
        <f t="shared" si="21"/>
        <v>652</v>
      </c>
      <c r="B653" s="47" t="e">
        <f>INDEX('Classement des produits'!A:A,MATCH('Analyses produits'!A653,'Classement des produits'!C:C,0))</f>
        <v>#N/A</v>
      </c>
      <c r="C653" s="49">
        <f>SUMIFS(Reproting_ERPALIN!S:S,Reproting_ERPALIN!B:B,'Analyses produits'!B653,Reproting_ERPALIN!$N:$N,"&gt;"&amp;Parametres_Dates!$B$2,Reproting_ERPALIN!$N:$N,"&lt;="&amp;Parametres_Dates!$B$3)</f>
        <v>0</v>
      </c>
      <c r="D653" s="49">
        <f>SUMIFS(Reproting_ERPALIN!AK:AK,Reproting_ERPALIN!B:B,'Analyses produits'!B653,Reproting_ERPALIN!$N:$N,"&gt;"&amp;Parametres_Dates!$B$2,Reproting_ERPALIN!$N:$N,"&lt;="&amp;Parametres_Dates!$B$3)</f>
        <v>0</v>
      </c>
      <c r="E653" s="70" t="str">
        <f t="shared" si="20"/>
        <v>n.a</v>
      </c>
    </row>
    <row r="654" spans="1:5" x14ac:dyDescent="0.25">
      <c r="A654" s="48">
        <f t="shared" si="21"/>
        <v>653</v>
      </c>
      <c r="B654" s="47" t="e">
        <f>INDEX('Classement des produits'!A:A,MATCH('Analyses produits'!A654,'Classement des produits'!C:C,0))</f>
        <v>#N/A</v>
      </c>
      <c r="C654" s="49">
        <f>SUMIFS(Reproting_ERPALIN!S:S,Reproting_ERPALIN!B:B,'Analyses produits'!B654,Reproting_ERPALIN!$N:$N,"&gt;"&amp;Parametres_Dates!$B$2,Reproting_ERPALIN!$N:$N,"&lt;="&amp;Parametres_Dates!$B$3)</f>
        <v>0</v>
      </c>
      <c r="D654" s="49">
        <f>SUMIFS(Reproting_ERPALIN!AK:AK,Reproting_ERPALIN!B:B,'Analyses produits'!B654,Reproting_ERPALIN!$N:$N,"&gt;"&amp;Parametres_Dates!$B$2,Reproting_ERPALIN!$N:$N,"&lt;="&amp;Parametres_Dates!$B$3)</f>
        <v>0</v>
      </c>
      <c r="E654" s="70" t="str">
        <f t="shared" si="20"/>
        <v>n.a</v>
      </c>
    </row>
    <row r="655" spans="1:5" x14ac:dyDescent="0.25">
      <c r="A655" s="48">
        <f t="shared" si="21"/>
        <v>654</v>
      </c>
      <c r="B655" s="47" t="e">
        <f>INDEX('Classement des produits'!A:A,MATCH('Analyses produits'!A655,'Classement des produits'!C:C,0))</f>
        <v>#N/A</v>
      </c>
      <c r="C655" s="49">
        <f>SUMIFS(Reproting_ERPALIN!S:S,Reproting_ERPALIN!B:B,'Analyses produits'!B655,Reproting_ERPALIN!$N:$N,"&gt;"&amp;Parametres_Dates!$B$2,Reproting_ERPALIN!$N:$N,"&lt;="&amp;Parametres_Dates!$B$3)</f>
        <v>0</v>
      </c>
      <c r="D655" s="49">
        <f>SUMIFS(Reproting_ERPALIN!AK:AK,Reproting_ERPALIN!B:B,'Analyses produits'!B655,Reproting_ERPALIN!$N:$N,"&gt;"&amp;Parametres_Dates!$B$2,Reproting_ERPALIN!$N:$N,"&lt;="&amp;Parametres_Dates!$B$3)</f>
        <v>0</v>
      </c>
      <c r="E655" s="70" t="str">
        <f t="shared" si="20"/>
        <v>n.a</v>
      </c>
    </row>
    <row r="656" spans="1:5" x14ac:dyDescent="0.25">
      <c r="A656" s="48">
        <f t="shared" si="21"/>
        <v>655</v>
      </c>
      <c r="B656" s="47" t="e">
        <f>INDEX('Classement des produits'!A:A,MATCH('Analyses produits'!A656,'Classement des produits'!C:C,0))</f>
        <v>#N/A</v>
      </c>
      <c r="C656" s="49">
        <f>SUMIFS(Reproting_ERPALIN!S:S,Reproting_ERPALIN!B:B,'Analyses produits'!B656,Reproting_ERPALIN!$N:$N,"&gt;"&amp;Parametres_Dates!$B$2,Reproting_ERPALIN!$N:$N,"&lt;="&amp;Parametres_Dates!$B$3)</f>
        <v>0</v>
      </c>
      <c r="D656" s="49">
        <f>SUMIFS(Reproting_ERPALIN!AK:AK,Reproting_ERPALIN!B:B,'Analyses produits'!B656,Reproting_ERPALIN!$N:$N,"&gt;"&amp;Parametres_Dates!$B$2,Reproting_ERPALIN!$N:$N,"&lt;="&amp;Parametres_Dates!$B$3)</f>
        <v>0</v>
      </c>
      <c r="E656" s="70" t="str">
        <f t="shared" si="20"/>
        <v>n.a</v>
      </c>
    </row>
    <row r="657" spans="1:5" x14ac:dyDescent="0.25">
      <c r="A657" s="48">
        <f t="shared" si="21"/>
        <v>656</v>
      </c>
      <c r="B657" s="47" t="e">
        <f>INDEX('Classement des produits'!A:A,MATCH('Analyses produits'!A657,'Classement des produits'!C:C,0))</f>
        <v>#N/A</v>
      </c>
      <c r="C657" s="49">
        <f>SUMIFS(Reproting_ERPALIN!S:S,Reproting_ERPALIN!B:B,'Analyses produits'!B657,Reproting_ERPALIN!$N:$N,"&gt;"&amp;Parametres_Dates!$B$2,Reproting_ERPALIN!$N:$N,"&lt;="&amp;Parametres_Dates!$B$3)</f>
        <v>0</v>
      </c>
      <c r="D657" s="49">
        <f>SUMIFS(Reproting_ERPALIN!AK:AK,Reproting_ERPALIN!B:B,'Analyses produits'!B657,Reproting_ERPALIN!$N:$N,"&gt;"&amp;Parametres_Dates!$B$2,Reproting_ERPALIN!$N:$N,"&lt;="&amp;Parametres_Dates!$B$3)</f>
        <v>0</v>
      </c>
      <c r="E657" s="70" t="str">
        <f t="shared" si="20"/>
        <v>n.a</v>
      </c>
    </row>
    <row r="658" spans="1:5" x14ac:dyDescent="0.25">
      <c r="A658" s="48">
        <f t="shared" si="21"/>
        <v>657</v>
      </c>
      <c r="B658" s="47" t="e">
        <f>INDEX('Classement des produits'!A:A,MATCH('Analyses produits'!A658,'Classement des produits'!C:C,0))</f>
        <v>#N/A</v>
      </c>
      <c r="C658" s="49">
        <f>SUMIFS(Reproting_ERPALIN!S:S,Reproting_ERPALIN!B:B,'Analyses produits'!B658,Reproting_ERPALIN!$N:$N,"&gt;"&amp;Parametres_Dates!$B$2,Reproting_ERPALIN!$N:$N,"&lt;="&amp;Parametres_Dates!$B$3)</f>
        <v>0</v>
      </c>
      <c r="D658" s="49">
        <f>SUMIFS(Reproting_ERPALIN!AK:AK,Reproting_ERPALIN!B:B,'Analyses produits'!B658,Reproting_ERPALIN!$N:$N,"&gt;"&amp;Parametres_Dates!$B$2,Reproting_ERPALIN!$N:$N,"&lt;="&amp;Parametres_Dates!$B$3)</f>
        <v>0</v>
      </c>
      <c r="E658" s="70" t="str">
        <f t="shared" si="20"/>
        <v>n.a</v>
      </c>
    </row>
    <row r="659" spans="1:5" x14ac:dyDescent="0.25">
      <c r="A659" s="48">
        <f t="shared" si="21"/>
        <v>658</v>
      </c>
      <c r="B659" s="47" t="e">
        <f>INDEX('Classement des produits'!A:A,MATCH('Analyses produits'!A659,'Classement des produits'!C:C,0))</f>
        <v>#N/A</v>
      </c>
      <c r="C659" s="49">
        <f>SUMIFS(Reproting_ERPALIN!S:S,Reproting_ERPALIN!B:B,'Analyses produits'!B659,Reproting_ERPALIN!$N:$N,"&gt;"&amp;Parametres_Dates!$B$2,Reproting_ERPALIN!$N:$N,"&lt;="&amp;Parametres_Dates!$B$3)</f>
        <v>0</v>
      </c>
      <c r="D659" s="49">
        <f>SUMIFS(Reproting_ERPALIN!AK:AK,Reproting_ERPALIN!B:B,'Analyses produits'!B659,Reproting_ERPALIN!$N:$N,"&gt;"&amp;Parametres_Dates!$B$2,Reproting_ERPALIN!$N:$N,"&lt;="&amp;Parametres_Dates!$B$3)</f>
        <v>0</v>
      </c>
      <c r="E659" s="70" t="str">
        <f t="shared" si="20"/>
        <v>n.a</v>
      </c>
    </row>
    <row r="660" spans="1:5" x14ac:dyDescent="0.25">
      <c r="A660" s="48">
        <f t="shared" si="21"/>
        <v>659</v>
      </c>
      <c r="B660" s="47" t="e">
        <f>INDEX('Classement des produits'!A:A,MATCH('Analyses produits'!A660,'Classement des produits'!C:C,0))</f>
        <v>#N/A</v>
      </c>
      <c r="C660" s="49">
        <f>SUMIFS(Reproting_ERPALIN!S:S,Reproting_ERPALIN!B:B,'Analyses produits'!B660,Reproting_ERPALIN!$N:$N,"&gt;"&amp;Parametres_Dates!$B$2,Reproting_ERPALIN!$N:$N,"&lt;="&amp;Parametres_Dates!$B$3)</f>
        <v>0</v>
      </c>
      <c r="D660" s="49">
        <f>SUMIFS(Reproting_ERPALIN!AK:AK,Reproting_ERPALIN!B:B,'Analyses produits'!B660,Reproting_ERPALIN!$N:$N,"&gt;"&amp;Parametres_Dates!$B$2,Reproting_ERPALIN!$N:$N,"&lt;="&amp;Parametres_Dates!$B$3)</f>
        <v>0</v>
      </c>
      <c r="E660" s="70" t="str">
        <f t="shared" si="20"/>
        <v>n.a</v>
      </c>
    </row>
    <row r="661" spans="1:5" x14ac:dyDescent="0.25">
      <c r="A661" s="48">
        <f t="shared" si="21"/>
        <v>660</v>
      </c>
      <c r="B661" s="47" t="e">
        <f>INDEX('Classement des produits'!A:A,MATCH('Analyses produits'!A661,'Classement des produits'!C:C,0))</f>
        <v>#N/A</v>
      </c>
      <c r="C661" s="49">
        <f>SUMIFS(Reproting_ERPALIN!S:S,Reproting_ERPALIN!B:B,'Analyses produits'!B661,Reproting_ERPALIN!$N:$N,"&gt;"&amp;Parametres_Dates!$B$2,Reproting_ERPALIN!$N:$N,"&lt;="&amp;Parametres_Dates!$B$3)</f>
        <v>0</v>
      </c>
      <c r="D661" s="49">
        <f>SUMIFS(Reproting_ERPALIN!AK:AK,Reproting_ERPALIN!B:B,'Analyses produits'!B661,Reproting_ERPALIN!$N:$N,"&gt;"&amp;Parametres_Dates!$B$2,Reproting_ERPALIN!$N:$N,"&lt;="&amp;Parametres_Dates!$B$3)</f>
        <v>0</v>
      </c>
      <c r="E661" s="70" t="str">
        <f t="shared" si="20"/>
        <v>n.a</v>
      </c>
    </row>
    <row r="662" spans="1:5" x14ac:dyDescent="0.25">
      <c r="A662" s="48">
        <f t="shared" si="21"/>
        <v>661</v>
      </c>
      <c r="B662" s="47" t="e">
        <f>INDEX('Classement des produits'!A:A,MATCH('Analyses produits'!A662,'Classement des produits'!C:C,0))</f>
        <v>#N/A</v>
      </c>
      <c r="C662" s="49">
        <f>SUMIFS(Reproting_ERPALIN!S:S,Reproting_ERPALIN!B:B,'Analyses produits'!B662,Reproting_ERPALIN!$N:$N,"&gt;"&amp;Parametres_Dates!$B$2,Reproting_ERPALIN!$N:$N,"&lt;="&amp;Parametres_Dates!$B$3)</f>
        <v>0</v>
      </c>
      <c r="D662" s="49">
        <f>SUMIFS(Reproting_ERPALIN!AK:AK,Reproting_ERPALIN!B:B,'Analyses produits'!B662,Reproting_ERPALIN!$N:$N,"&gt;"&amp;Parametres_Dates!$B$2,Reproting_ERPALIN!$N:$N,"&lt;="&amp;Parametres_Dates!$B$3)</f>
        <v>0</v>
      </c>
      <c r="E662" s="70" t="str">
        <f t="shared" si="20"/>
        <v>n.a</v>
      </c>
    </row>
    <row r="663" spans="1:5" x14ac:dyDescent="0.25">
      <c r="A663" s="48">
        <f t="shared" si="21"/>
        <v>662</v>
      </c>
      <c r="B663" s="47" t="e">
        <f>INDEX('Classement des produits'!A:A,MATCH('Analyses produits'!A663,'Classement des produits'!C:C,0))</f>
        <v>#N/A</v>
      </c>
      <c r="C663" s="49">
        <f>SUMIFS(Reproting_ERPALIN!S:S,Reproting_ERPALIN!B:B,'Analyses produits'!B663,Reproting_ERPALIN!$N:$N,"&gt;"&amp;Parametres_Dates!$B$2,Reproting_ERPALIN!$N:$N,"&lt;="&amp;Parametres_Dates!$B$3)</f>
        <v>0</v>
      </c>
      <c r="D663" s="49">
        <f>SUMIFS(Reproting_ERPALIN!AK:AK,Reproting_ERPALIN!B:B,'Analyses produits'!B663,Reproting_ERPALIN!$N:$N,"&gt;"&amp;Parametres_Dates!$B$2,Reproting_ERPALIN!$N:$N,"&lt;="&amp;Parametres_Dates!$B$3)</f>
        <v>0</v>
      </c>
      <c r="E663" s="70" t="str">
        <f t="shared" si="20"/>
        <v>n.a</v>
      </c>
    </row>
    <row r="664" spans="1:5" x14ac:dyDescent="0.25">
      <c r="A664" s="48">
        <f t="shared" si="21"/>
        <v>663</v>
      </c>
      <c r="B664" s="47" t="e">
        <f>INDEX('Classement des produits'!A:A,MATCH('Analyses produits'!A664,'Classement des produits'!C:C,0))</f>
        <v>#N/A</v>
      </c>
      <c r="C664" s="49">
        <f>SUMIFS(Reproting_ERPALIN!S:S,Reproting_ERPALIN!B:B,'Analyses produits'!B664,Reproting_ERPALIN!$N:$N,"&gt;"&amp;Parametres_Dates!$B$2,Reproting_ERPALIN!$N:$N,"&lt;="&amp;Parametres_Dates!$B$3)</f>
        <v>0</v>
      </c>
      <c r="D664" s="49">
        <f>SUMIFS(Reproting_ERPALIN!AK:AK,Reproting_ERPALIN!B:B,'Analyses produits'!B664,Reproting_ERPALIN!$N:$N,"&gt;"&amp;Parametres_Dates!$B$2,Reproting_ERPALIN!$N:$N,"&lt;="&amp;Parametres_Dates!$B$3)</f>
        <v>0</v>
      </c>
      <c r="E664" s="70" t="str">
        <f t="shared" si="20"/>
        <v>n.a</v>
      </c>
    </row>
    <row r="665" spans="1:5" x14ac:dyDescent="0.25">
      <c r="A665" s="48">
        <f t="shared" si="21"/>
        <v>664</v>
      </c>
      <c r="B665" s="47" t="e">
        <f>INDEX('Classement des produits'!A:A,MATCH('Analyses produits'!A665,'Classement des produits'!C:C,0))</f>
        <v>#N/A</v>
      </c>
      <c r="C665" s="49">
        <f>SUMIFS(Reproting_ERPALIN!S:S,Reproting_ERPALIN!B:B,'Analyses produits'!B665,Reproting_ERPALIN!$N:$N,"&gt;"&amp;Parametres_Dates!$B$2,Reproting_ERPALIN!$N:$N,"&lt;="&amp;Parametres_Dates!$B$3)</f>
        <v>0</v>
      </c>
      <c r="D665" s="49">
        <f>SUMIFS(Reproting_ERPALIN!AK:AK,Reproting_ERPALIN!B:B,'Analyses produits'!B665,Reproting_ERPALIN!$N:$N,"&gt;"&amp;Parametres_Dates!$B$2,Reproting_ERPALIN!$N:$N,"&lt;="&amp;Parametres_Dates!$B$3)</f>
        <v>0</v>
      </c>
      <c r="E665" s="70" t="str">
        <f t="shared" si="20"/>
        <v>n.a</v>
      </c>
    </row>
    <row r="666" spans="1:5" x14ac:dyDescent="0.25">
      <c r="A666" s="48">
        <f t="shared" si="21"/>
        <v>665</v>
      </c>
      <c r="B666" s="47" t="e">
        <f>INDEX('Classement des produits'!A:A,MATCH('Analyses produits'!A666,'Classement des produits'!C:C,0))</f>
        <v>#N/A</v>
      </c>
      <c r="C666" s="49">
        <f>SUMIFS(Reproting_ERPALIN!S:S,Reproting_ERPALIN!B:B,'Analyses produits'!B666,Reproting_ERPALIN!$N:$N,"&gt;"&amp;Parametres_Dates!$B$2,Reproting_ERPALIN!$N:$N,"&lt;="&amp;Parametres_Dates!$B$3)</f>
        <v>0</v>
      </c>
      <c r="D666" s="49">
        <f>SUMIFS(Reproting_ERPALIN!AK:AK,Reproting_ERPALIN!B:B,'Analyses produits'!B666,Reproting_ERPALIN!$N:$N,"&gt;"&amp;Parametres_Dates!$B$2,Reproting_ERPALIN!$N:$N,"&lt;="&amp;Parametres_Dates!$B$3)</f>
        <v>0</v>
      </c>
      <c r="E666" s="70" t="str">
        <f t="shared" si="20"/>
        <v>n.a</v>
      </c>
    </row>
    <row r="667" spans="1:5" x14ac:dyDescent="0.25">
      <c r="A667" s="48">
        <f t="shared" si="21"/>
        <v>666</v>
      </c>
      <c r="B667" s="47" t="e">
        <f>INDEX('Classement des produits'!A:A,MATCH('Analyses produits'!A667,'Classement des produits'!C:C,0))</f>
        <v>#N/A</v>
      </c>
      <c r="C667" s="49">
        <f>SUMIFS(Reproting_ERPALIN!S:S,Reproting_ERPALIN!B:B,'Analyses produits'!B667,Reproting_ERPALIN!$N:$N,"&gt;"&amp;Parametres_Dates!$B$2,Reproting_ERPALIN!$N:$N,"&lt;="&amp;Parametres_Dates!$B$3)</f>
        <v>0</v>
      </c>
      <c r="D667" s="49">
        <f>SUMIFS(Reproting_ERPALIN!AK:AK,Reproting_ERPALIN!B:B,'Analyses produits'!B667,Reproting_ERPALIN!$N:$N,"&gt;"&amp;Parametres_Dates!$B$2,Reproting_ERPALIN!$N:$N,"&lt;="&amp;Parametres_Dates!$B$3)</f>
        <v>0</v>
      </c>
      <c r="E667" s="70" t="str">
        <f t="shared" si="20"/>
        <v>n.a</v>
      </c>
    </row>
    <row r="668" spans="1:5" x14ac:dyDescent="0.25">
      <c r="A668" s="48">
        <f t="shared" si="21"/>
        <v>667</v>
      </c>
      <c r="B668" s="47" t="e">
        <f>INDEX('Classement des produits'!A:A,MATCH('Analyses produits'!A668,'Classement des produits'!C:C,0))</f>
        <v>#N/A</v>
      </c>
      <c r="C668" s="49">
        <f>SUMIFS(Reproting_ERPALIN!S:S,Reproting_ERPALIN!B:B,'Analyses produits'!B668,Reproting_ERPALIN!$N:$N,"&gt;"&amp;Parametres_Dates!$B$2,Reproting_ERPALIN!$N:$N,"&lt;="&amp;Parametres_Dates!$B$3)</f>
        <v>0</v>
      </c>
      <c r="D668" s="49">
        <f>SUMIFS(Reproting_ERPALIN!AK:AK,Reproting_ERPALIN!B:B,'Analyses produits'!B668,Reproting_ERPALIN!$N:$N,"&gt;"&amp;Parametres_Dates!$B$2,Reproting_ERPALIN!$N:$N,"&lt;="&amp;Parametres_Dates!$B$3)</f>
        <v>0</v>
      </c>
      <c r="E668" s="70" t="str">
        <f t="shared" si="20"/>
        <v>n.a</v>
      </c>
    </row>
    <row r="669" spans="1:5" x14ac:dyDescent="0.25">
      <c r="A669" s="48">
        <f t="shared" si="21"/>
        <v>668</v>
      </c>
      <c r="B669" s="47" t="e">
        <f>INDEX('Classement des produits'!A:A,MATCH('Analyses produits'!A669,'Classement des produits'!C:C,0))</f>
        <v>#N/A</v>
      </c>
      <c r="C669" s="49">
        <f>SUMIFS(Reproting_ERPALIN!S:S,Reproting_ERPALIN!B:B,'Analyses produits'!B669,Reproting_ERPALIN!$N:$N,"&gt;"&amp;Parametres_Dates!$B$2,Reproting_ERPALIN!$N:$N,"&lt;="&amp;Parametres_Dates!$B$3)</f>
        <v>0</v>
      </c>
      <c r="D669" s="49">
        <f>SUMIFS(Reproting_ERPALIN!AK:AK,Reproting_ERPALIN!B:B,'Analyses produits'!B669,Reproting_ERPALIN!$N:$N,"&gt;"&amp;Parametres_Dates!$B$2,Reproting_ERPALIN!$N:$N,"&lt;="&amp;Parametres_Dates!$B$3)</f>
        <v>0</v>
      </c>
      <c r="E669" s="70" t="str">
        <f t="shared" si="20"/>
        <v>n.a</v>
      </c>
    </row>
    <row r="670" spans="1:5" x14ac:dyDescent="0.25">
      <c r="A670" s="48">
        <f t="shared" si="21"/>
        <v>669</v>
      </c>
      <c r="B670" s="47" t="e">
        <f>INDEX('Classement des produits'!A:A,MATCH('Analyses produits'!A670,'Classement des produits'!C:C,0))</f>
        <v>#N/A</v>
      </c>
      <c r="C670" s="49">
        <f>SUMIFS(Reproting_ERPALIN!S:S,Reproting_ERPALIN!B:B,'Analyses produits'!B670,Reproting_ERPALIN!$N:$N,"&gt;"&amp;Parametres_Dates!$B$2,Reproting_ERPALIN!$N:$N,"&lt;="&amp;Parametres_Dates!$B$3)</f>
        <v>0</v>
      </c>
      <c r="D670" s="49">
        <f>SUMIFS(Reproting_ERPALIN!AK:AK,Reproting_ERPALIN!B:B,'Analyses produits'!B670,Reproting_ERPALIN!$N:$N,"&gt;"&amp;Parametres_Dates!$B$2,Reproting_ERPALIN!$N:$N,"&lt;="&amp;Parametres_Dates!$B$3)</f>
        <v>0</v>
      </c>
      <c r="E670" s="70" t="str">
        <f t="shared" si="20"/>
        <v>n.a</v>
      </c>
    </row>
    <row r="671" spans="1:5" x14ac:dyDescent="0.25">
      <c r="A671" s="48">
        <f t="shared" si="21"/>
        <v>670</v>
      </c>
      <c r="B671" s="47" t="e">
        <f>INDEX('Classement des produits'!A:A,MATCH('Analyses produits'!A671,'Classement des produits'!C:C,0))</f>
        <v>#N/A</v>
      </c>
      <c r="C671" s="49">
        <f>SUMIFS(Reproting_ERPALIN!S:S,Reproting_ERPALIN!B:B,'Analyses produits'!B671,Reproting_ERPALIN!$N:$N,"&gt;"&amp;Parametres_Dates!$B$2,Reproting_ERPALIN!$N:$N,"&lt;="&amp;Parametres_Dates!$B$3)</f>
        <v>0</v>
      </c>
      <c r="D671" s="49">
        <f>SUMIFS(Reproting_ERPALIN!AK:AK,Reproting_ERPALIN!B:B,'Analyses produits'!B671,Reproting_ERPALIN!$N:$N,"&gt;"&amp;Parametres_Dates!$B$2,Reproting_ERPALIN!$N:$N,"&lt;="&amp;Parametres_Dates!$B$3)</f>
        <v>0</v>
      </c>
      <c r="E671" s="70" t="str">
        <f t="shared" si="20"/>
        <v>n.a</v>
      </c>
    </row>
    <row r="672" spans="1:5" x14ac:dyDescent="0.25">
      <c r="A672" s="48">
        <f t="shared" si="21"/>
        <v>671</v>
      </c>
      <c r="B672" s="47" t="e">
        <f>INDEX('Classement des produits'!A:A,MATCH('Analyses produits'!A672,'Classement des produits'!C:C,0))</f>
        <v>#N/A</v>
      </c>
      <c r="C672" s="49">
        <f>SUMIFS(Reproting_ERPALIN!S:S,Reproting_ERPALIN!B:B,'Analyses produits'!B672,Reproting_ERPALIN!$N:$N,"&gt;"&amp;Parametres_Dates!$B$2,Reproting_ERPALIN!$N:$N,"&lt;="&amp;Parametres_Dates!$B$3)</f>
        <v>0</v>
      </c>
      <c r="D672" s="49">
        <f>SUMIFS(Reproting_ERPALIN!AK:AK,Reproting_ERPALIN!B:B,'Analyses produits'!B672,Reproting_ERPALIN!$N:$N,"&gt;"&amp;Parametres_Dates!$B$2,Reproting_ERPALIN!$N:$N,"&lt;="&amp;Parametres_Dates!$B$3)</f>
        <v>0</v>
      </c>
      <c r="E672" s="70" t="str">
        <f t="shared" si="20"/>
        <v>n.a</v>
      </c>
    </row>
    <row r="673" spans="1:5" x14ac:dyDescent="0.25">
      <c r="A673" s="48">
        <f t="shared" si="21"/>
        <v>672</v>
      </c>
      <c r="B673" s="47" t="e">
        <f>INDEX('Classement des produits'!A:A,MATCH('Analyses produits'!A673,'Classement des produits'!C:C,0))</f>
        <v>#N/A</v>
      </c>
      <c r="C673" s="49">
        <f>SUMIFS(Reproting_ERPALIN!S:S,Reproting_ERPALIN!B:B,'Analyses produits'!B673,Reproting_ERPALIN!$N:$N,"&gt;"&amp;Parametres_Dates!$B$2,Reproting_ERPALIN!$N:$N,"&lt;="&amp;Parametres_Dates!$B$3)</f>
        <v>0</v>
      </c>
      <c r="D673" s="49">
        <f>SUMIFS(Reproting_ERPALIN!AK:AK,Reproting_ERPALIN!B:B,'Analyses produits'!B673,Reproting_ERPALIN!$N:$N,"&gt;"&amp;Parametres_Dates!$B$2,Reproting_ERPALIN!$N:$N,"&lt;="&amp;Parametres_Dates!$B$3)</f>
        <v>0</v>
      </c>
      <c r="E673" s="70" t="str">
        <f t="shared" si="20"/>
        <v>n.a</v>
      </c>
    </row>
    <row r="674" spans="1:5" x14ac:dyDescent="0.25">
      <c r="A674" s="48">
        <f t="shared" si="21"/>
        <v>673</v>
      </c>
      <c r="B674" s="47" t="e">
        <f>INDEX('Classement des produits'!A:A,MATCH('Analyses produits'!A674,'Classement des produits'!C:C,0))</f>
        <v>#N/A</v>
      </c>
      <c r="C674" s="49">
        <f>SUMIFS(Reproting_ERPALIN!S:S,Reproting_ERPALIN!B:B,'Analyses produits'!B674,Reproting_ERPALIN!$N:$N,"&gt;"&amp;Parametres_Dates!$B$2,Reproting_ERPALIN!$N:$N,"&lt;="&amp;Parametres_Dates!$B$3)</f>
        <v>0</v>
      </c>
      <c r="D674" s="49">
        <f>SUMIFS(Reproting_ERPALIN!AK:AK,Reproting_ERPALIN!B:B,'Analyses produits'!B674,Reproting_ERPALIN!$N:$N,"&gt;"&amp;Parametres_Dates!$B$2,Reproting_ERPALIN!$N:$N,"&lt;="&amp;Parametres_Dates!$B$3)</f>
        <v>0</v>
      </c>
      <c r="E674" s="70" t="str">
        <f t="shared" si="20"/>
        <v>n.a</v>
      </c>
    </row>
    <row r="675" spans="1:5" x14ac:dyDescent="0.25">
      <c r="A675" s="48">
        <f t="shared" si="21"/>
        <v>674</v>
      </c>
      <c r="B675" s="47" t="e">
        <f>INDEX('Classement des produits'!A:A,MATCH('Analyses produits'!A675,'Classement des produits'!C:C,0))</f>
        <v>#N/A</v>
      </c>
      <c r="C675" s="49">
        <f>SUMIFS(Reproting_ERPALIN!S:S,Reproting_ERPALIN!B:B,'Analyses produits'!B675,Reproting_ERPALIN!$N:$N,"&gt;"&amp;Parametres_Dates!$B$2,Reproting_ERPALIN!$N:$N,"&lt;="&amp;Parametres_Dates!$B$3)</f>
        <v>0</v>
      </c>
      <c r="D675" s="49">
        <f>SUMIFS(Reproting_ERPALIN!AK:AK,Reproting_ERPALIN!B:B,'Analyses produits'!B675,Reproting_ERPALIN!$N:$N,"&gt;"&amp;Parametres_Dates!$B$2,Reproting_ERPALIN!$N:$N,"&lt;="&amp;Parametres_Dates!$B$3)</f>
        <v>0</v>
      </c>
      <c r="E675" s="70" t="str">
        <f t="shared" si="20"/>
        <v>n.a</v>
      </c>
    </row>
    <row r="676" spans="1:5" x14ac:dyDescent="0.25">
      <c r="A676" s="48">
        <f t="shared" si="21"/>
        <v>675</v>
      </c>
      <c r="B676" s="47" t="e">
        <f>INDEX('Classement des produits'!A:A,MATCH('Analyses produits'!A676,'Classement des produits'!C:C,0))</f>
        <v>#N/A</v>
      </c>
      <c r="C676" s="49">
        <f>SUMIFS(Reproting_ERPALIN!S:S,Reproting_ERPALIN!B:B,'Analyses produits'!B676,Reproting_ERPALIN!$N:$N,"&gt;"&amp;Parametres_Dates!$B$2,Reproting_ERPALIN!$N:$N,"&lt;="&amp;Parametres_Dates!$B$3)</f>
        <v>0</v>
      </c>
      <c r="D676" s="49">
        <f>SUMIFS(Reproting_ERPALIN!AK:AK,Reproting_ERPALIN!B:B,'Analyses produits'!B676,Reproting_ERPALIN!$N:$N,"&gt;"&amp;Parametres_Dates!$B$2,Reproting_ERPALIN!$N:$N,"&lt;="&amp;Parametres_Dates!$B$3)</f>
        <v>0</v>
      </c>
      <c r="E676" s="70" t="str">
        <f t="shared" si="20"/>
        <v>n.a</v>
      </c>
    </row>
    <row r="677" spans="1:5" x14ac:dyDescent="0.25">
      <c r="A677" s="48">
        <f t="shared" si="21"/>
        <v>676</v>
      </c>
      <c r="B677" s="47" t="e">
        <f>INDEX('Classement des produits'!A:A,MATCH('Analyses produits'!A677,'Classement des produits'!C:C,0))</f>
        <v>#N/A</v>
      </c>
      <c r="C677" s="49">
        <f>SUMIFS(Reproting_ERPALIN!S:S,Reproting_ERPALIN!B:B,'Analyses produits'!B677,Reproting_ERPALIN!$N:$N,"&gt;"&amp;Parametres_Dates!$B$2,Reproting_ERPALIN!$N:$N,"&lt;="&amp;Parametres_Dates!$B$3)</f>
        <v>0</v>
      </c>
      <c r="D677" s="49">
        <f>SUMIFS(Reproting_ERPALIN!AK:AK,Reproting_ERPALIN!B:B,'Analyses produits'!B677,Reproting_ERPALIN!$N:$N,"&gt;"&amp;Parametres_Dates!$B$2,Reproting_ERPALIN!$N:$N,"&lt;="&amp;Parametres_Dates!$B$3)</f>
        <v>0</v>
      </c>
      <c r="E677" s="70" t="str">
        <f t="shared" si="20"/>
        <v>n.a</v>
      </c>
    </row>
    <row r="678" spans="1:5" x14ac:dyDescent="0.25">
      <c r="A678" s="48">
        <f t="shared" si="21"/>
        <v>677</v>
      </c>
      <c r="B678" s="47" t="e">
        <f>INDEX('Classement des produits'!A:A,MATCH('Analyses produits'!A678,'Classement des produits'!C:C,0))</f>
        <v>#N/A</v>
      </c>
      <c r="C678" s="49">
        <f>SUMIFS(Reproting_ERPALIN!S:S,Reproting_ERPALIN!B:B,'Analyses produits'!B678,Reproting_ERPALIN!$N:$N,"&gt;"&amp;Parametres_Dates!$B$2,Reproting_ERPALIN!$N:$N,"&lt;="&amp;Parametres_Dates!$B$3)</f>
        <v>0</v>
      </c>
      <c r="D678" s="49">
        <f>SUMIFS(Reproting_ERPALIN!AK:AK,Reproting_ERPALIN!B:B,'Analyses produits'!B678,Reproting_ERPALIN!$N:$N,"&gt;"&amp;Parametres_Dates!$B$2,Reproting_ERPALIN!$N:$N,"&lt;="&amp;Parametres_Dates!$B$3)</f>
        <v>0</v>
      </c>
      <c r="E678" s="70" t="str">
        <f t="shared" si="20"/>
        <v>n.a</v>
      </c>
    </row>
    <row r="679" spans="1:5" x14ac:dyDescent="0.25">
      <c r="A679" s="48">
        <f t="shared" si="21"/>
        <v>678</v>
      </c>
      <c r="B679" s="47" t="e">
        <f>INDEX('Classement des produits'!A:A,MATCH('Analyses produits'!A679,'Classement des produits'!C:C,0))</f>
        <v>#N/A</v>
      </c>
      <c r="C679" s="49">
        <f>SUMIFS(Reproting_ERPALIN!S:S,Reproting_ERPALIN!B:B,'Analyses produits'!B679,Reproting_ERPALIN!$N:$N,"&gt;"&amp;Parametres_Dates!$B$2,Reproting_ERPALIN!$N:$N,"&lt;="&amp;Parametres_Dates!$B$3)</f>
        <v>0</v>
      </c>
      <c r="D679" s="49">
        <f>SUMIFS(Reproting_ERPALIN!AK:AK,Reproting_ERPALIN!B:B,'Analyses produits'!B679,Reproting_ERPALIN!$N:$N,"&gt;"&amp;Parametres_Dates!$B$2,Reproting_ERPALIN!$N:$N,"&lt;="&amp;Parametres_Dates!$B$3)</f>
        <v>0</v>
      </c>
      <c r="E679" s="70" t="str">
        <f t="shared" si="20"/>
        <v>n.a</v>
      </c>
    </row>
    <row r="680" spans="1:5" x14ac:dyDescent="0.25">
      <c r="A680" s="48">
        <f t="shared" si="21"/>
        <v>679</v>
      </c>
      <c r="B680" s="47" t="e">
        <f>INDEX('Classement des produits'!A:A,MATCH('Analyses produits'!A680,'Classement des produits'!C:C,0))</f>
        <v>#N/A</v>
      </c>
      <c r="C680" s="49">
        <f>SUMIFS(Reproting_ERPALIN!S:S,Reproting_ERPALIN!B:B,'Analyses produits'!B680,Reproting_ERPALIN!$N:$N,"&gt;"&amp;Parametres_Dates!$B$2,Reproting_ERPALIN!$N:$N,"&lt;="&amp;Parametres_Dates!$B$3)</f>
        <v>0</v>
      </c>
      <c r="D680" s="49">
        <f>SUMIFS(Reproting_ERPALIN!AK:AK,Reproting_ERPALIN!B:B,'Analyses produits'!B680,Reproting_ERPALIN!$N:$N,"&gt;"&amp;Parametres_Dates!$B$2,Reproting_ERPALIN!$N:$N,"&lt;="&amp;Parametres_Dates!$B$3)</f>
        <v>0</v>
      </c>
      <c r="E680" s="70" t="str">
        <f t="shared" si="20"/>
        <v>n.a</v>
      </c>
    </row>
    <row r="681" spans="1:5" x14ac:dyDescent="0.25">
      <c r="A681" s="48">
        <f t="shared" si="21"/>
        <v>680</v>
      </c>
      <c r="B681" s="47" t="e">
        <f>INDEX('Classement des produits'!A:A,MATCH('Analyses produits'!A681,'Classement des produits'!C:C,0))</f>
        <v>#N/A</v>
      </c>
      <c r="C681" s="49">
        <f>SUMIFS(Reproting_ERPALIN!S:S,Reproting_ERPALIN!B:B,'Analyses produits'!B681,Reproting_ERPALIN!$N:$N,"&gt;"&amp;Parametres_Dates!$B$2,Reproting_ERPALIN!$N:$N,"&lt;="&amp;Parametres_Dates!$B$3)</f>
        <v>0</v>
      </c>
      <c r="D681" s="49">
        <f>SUMIFS(Reproting_ERPALIN!AK:AK,Reproting_ERPALIN!B:B,'Analyses produits'!B681,Reproting_ERPALIN!$N:$N,"&gt;"&amp;Parametres_Dates!$B$2,Reproting_ERPALIN!$N:$N,"&lt;="&amp;Parametres_Dates!$B$3)</f>
        <v>0</v>
      </c>
      <c r="E681" s="70" t="str">
        <f t="shared" si="20"/>
        <v>n.a</v>
      </c>
    </row>
    <row r="682" spans="1:5" x14ac:dyDescent="0.25">
      <c r="A682" s="48">
        <f t="shared" si="21"/>
        <v>681</v>
      </c>
      <c r="B682" s="47" t="e">
        <f>INDEX('Classement des produits'!A:A,MATCH('Analyses produits'!A682,'Classement des produits'!C:C,0))</f>
        <v>#N/A</v>
      </c>
      <c r="C682" s="49">
        <f>SUMIFS(Reproting_ERPALIN!S:S,Reproting_ERPALIN!B:B,'Analyses produits'!B682,Reproting_ERPALIN!$N:$N,"&gt;"&amp;Parametres_Dates!$B$2,Reproting_ERPALIN!$N:$N,"&lt;="&amp;Parametres_Dates!$B$3)</f>
        <v>0</v>
      </c>
      <c r="D682" s="49">
        <f>SUMIFS(Reproting_ERPALIN!AK:AK,Reproting_ERPALIN!B:B,'Analyses produits'!B682,Reproting_ERPALIN!$N:$N,"&gt;"&amp;Parametres_Dates!$B$2,Reproting_ERPALIN!$N:$N,"&lt;="&amp;Parametres_Dates!$B$3)</f>
        <v>0</v>
      </c>
      <c r="E682" s="70" t="str">
        <f t="shared" si="20"/>
        <v>n.a</v>
      </c>
    </row>
    <row r="683" spans="1:5" x14ac:dyDescent="0.25">
      <c r="A683" s="48">
        <f t="shared" si="21"/>
        <v>682</v>
      </c>
      <c r="B683" s="47" t="e">
        <f>INDEX('Classement des produits'!A:A,MATCH('Analyses produits'!A683,'Classement des produits'!C:C,0))</f>
        <v>#N/A</v>
      </c>
      <c r="C683" s="49">
        <f>SUMIFS(Reproting_ERPALIN!S:S,Reproting_ERPALIN!B:B,'Analyses produits'!B683,Reproting_ERPALIN!$N:$N,"&gt;"&amp;Parametres_Dates!$B$2,Reproting_ERPALIN!$N:$N,"&lt;="&amp;Parametres_Dates!$B$3)</f>
        <v>0</v>
      </c>
      <c r="D683" s="49">
        <f>SUMIFS(Reproting_ERPALIN!AK:AK,Reproting_ERPALIN!B:B,'Analyses produits'!B683,Reproting_ERPALIN!$N:$N,"&gt;"&amp;Parametres_Dates!$B$2,Reproting_ERPALIN!$N:$N,"&lt;="&amp;Parametres_Dates!$B$3)</f>
        <v>0</v>
      </c>
      <c r="E683" s="70" t="str">
        <f t="shared" si="20"/>
        <v>n.a</v>
      </c>
    </row>
    <row r="684" spans="1:5" x14ac:dyDescent="0.25">
      <c r="A684" s="48">
        <f t="shared" si="21"/>
        <v>683</v>
      </c>
      <c r="B684" s="47" t="e">
        <f>INDEX('Classement des produits'!A:A,MATCH('Analyses produits'!A684,'Classement des produits'!C:C,0))</f>
        <v>#N/A</v>
      </c>
      <c r="C684" s="49">
        <f>SUMIFS(Reproting_ERPALIN!S:S,Reproting_ERPALIN!B:B,'Analyses produits'!B684,Reproting_ERPALIN!$N:$N,"&gt;"&amp;Parametres_Dates!$B$2,Reproting_ERPALIN!$N:$N,"&lt;="&amp;Parametres_Dates!$B$3)</f>
        <v>0</v>
      </c>
      <c r="D684" s="49">
        <f>SUMIFS(Reproting_ERPALIN!AK:AK,Reproting_ERPALIN!B:B,'Analyses produits'!B684,Reproting_ERPALIN!$N:$N,"&gt;"&amp;Parametres_Dates!$B$2,Reproting_ERPALIN!$N:$N,"&lt;="&amp;Parametres_Dates!$B$3)</f>
        <v>0</v>
      </c>
      <c r="E684" s="70" t="str">
        <f t="shared" si="20"/>
        <v>n.a</v>
      </c>
    </row>
    <row r="685" spans="1:5" x14ac:dyDescent="0.25">
      <c r="A685" s="48">
        <f t="shared" si="21"/>
        <v>684</v>
      </c>
      <c r="B685" s="47" t="e">
        <f>INDEX('Classement des produits'!A:A,MATCH('Analyses produits'!A685,'Classement des produits'!C:C,0))</f>
        <v>#N/A</v>
      </c>
      <c r="C685" s="49">
        <f>SUMIFS(Reproting_ERPALIN!S:S,Reproting_ERPALIN!B:B,'Analyses produits'!B685,Reproting_ERPALIN!$N:$N,"&gt;"&amp;Parametres_Dates!$B$2,Reproting_ERPALIN!$N:$N,"&lt;="&amp;Parametres_Dates!$B$3)</f>
        <v>0</v>
      </c>
      <c r="D685" s="49">
        <f>SUMIFS(Reproting_ERPALIN!AK:AK,Reproting_ERPALIN!B:B,'Analyses produits'!B685,Reproting_ERPALIN!$N:$N,"&gt;"&amp;Parametres_Dates!$B$2,Reproting_ERPALIN!$N:$N,"&lt;="&amp;Parametres_Dates!$B$3)</f>
        <v>0</v>
      </c>
      <c r="E685" s="70" t="str">
        <f t="shared" si="20"/>
        <v>n.a</v>
      </c>
    </row>
    <row r="686" spans="1:5" x14ac:dyDescent="0.25">
      <c r="A686" s="48">
        <f t="shared" si="21"/>
        <v>685</v>
      </c>
      <c r="B686" s="47" t="e">
        <f>INDEX('Classement des produits'!A:A,MATCH('Analyses produits'!A686,'Classement des produits'!C:C,0))</f>
        <v>#N/A</v>
      </c>
      <c r="C686" s="49">
        <f>SUMIFS(Reproting_ERPALIN!S:S,Reproting_ERPALIN!B:B,'Analyses produits'!B686,Reproting_ERPALIN!$N:$N,"&gt;"&amp;Parametres_Dates!$B$2,Reproting_ERPALIN!$N:$N,"&lt;="&amp;Parametres_Dates!$B$3)</f>
        <v>0</v>
      </c>
      <c r="D686" s="49">
        <f>SUMIFS(Reproting_ERPALIN!AK:AK,Reproting_ERPALIN!B:B,'Analyses produits'!B686,Reproting_ERPALIN!$N:$N,"&gt;"&amp;Parametres_Dates!$B$2,Reproting_ERPALIN!$N:$N,"&lt;="&amp;Parametres_Dates!$B$3)</f>
        <v>0</v>
      </c>
      <c r="E686" s="70" t="str">
        <f t="shared" si="20"/>
        <v>n.a</v>
      </c>
    </row>
    <row r="687" spans="1:5" x14ac:dyDescent="0.25">
      <c r="A687" s="48">
        <f t="shared" si="21"/>
        <v>686</v>
      </c>
      <c r="B687" s="47" t="e">
        <f>INDEX('Classement des produits'!A:A,MATCH('Analyses produits'!A687,'Classement des produits'!C:C,0))</f>
        <v>#N/A</v>
      </c>
      <c r="C687" s="49">
        <f>SUMIFS(Reproting_ERPALIN!S:S,Reproting_ERPALIN!B:B,'Analyses produits'!B687,Reproting_ERPALIN!$N:$N,"&gt;"&amp;Parametres_Dates!$B$2,Reproting_ERPALIN!$N:$N,"&lt;="&amp;Parametres_Dates!$B$3)</f>
        <v>0</v>
      </c>
      <c r="D687" s="49">
        <f>SUMIFS(Reproting_ERPALIN!AK:AK,Reproting_ERPALIN!B:B,'Analyses produits'!B687,Reproting_ERPALIN!$N:$N,"&gt;"&amp;Parametres_Dates!$B$2,Reproting_ERPALIN!$N:$N,"&lt;="&amp;Parametres_Dates!$B$3)</f>
        <v>0</v>
      </c>
      <c r="E687" s="70" t="str">
        <f t="shared" si="20"/>
        <v>n.a</v>
      </c>
    </row>
    <row r="688" spans="1:5" x14ac:dyDescent="0.25">
      <c r="A688" s="48">
        <f t="shared" si="21"/>
        <v>687</v>
      </c>
      <c r="B688" s="47" t="e">
        <f>INDEX('Classement des produits'!A:A,MATCH('Analyses produits'!A688,'Classement des produits'!C:C,0))</f>
        <v>#N/A</v>
      </c>
      <c r="C688" s="49">
        <f>SUMIFS(Reproting_ERPALIN!S:S,Reproting_ERPALIN!B:B,'Analyses produits'!B688,Reproting_ERPALIN!$N:$N,"&gt;"&amp;Parametres_Dates!$B$2,Reproting_ERPALIN!$N:$N,"&lt;="&amp;Parametres_Dates!$B$3)</f>
        <v>0</v>
      </c>
      <c r="D688" s="49">
        <f>SUMIFS(Reproting_ERPALIN!AK:AK,Reproting_ERPALIN!B:B,'Analyses produits'!B688,Reproting_ERPALIN!$N:$N,"&gt;"&amp;Parametres_Dates!$B$2,Reproting_ERPALIN!$N:$N,"&lt;="&amp;Parametres_Dates!$B$3)</f>
        <v>0</v>
      </c>
      <c r="E688" s="70" t="str">
        <f t="shared" si="20"/>
        <v>n.a</v>
      </c>
    </row>
    <row r="689" spans="1:5" x14ac:dyDescent="0.25">
      <c r="A689" s="48">
        <f t="shared" si="21"/>
        <v>688</v>
      </c>
      <c r="B689" s="47" t="e">
        <f>INDEX('Classement des produits'!A:A,MATCH('Analyses produits'!A689,'Classement des produits'!C:C,0))</f>
        <v>#N/A</v>
      </c>
      <c r="C689" s="49">
        <f>SUMIFS(Reproting_ERPALIN!S:S,Reproting_ERPALIN!B:B,'Analyses produits'!B689,Reproting_ERPALIN!$N:$N,"&gt;"&amp;Parametres_Dates!$B$2,Reproting_ERPALIN!$N:$N,"&lt;="&amp;Parametres_Dates!$B$3)</f>
        <v>0</v>
      </c>
      <c r="D689" s="49">
        <f>SUMIFS(Reproting_ERPALIN!AK:AK,Reproting_ERPALIN!B:B,'Analyses produits'!B689,Reproting_ERPALIN!$N:$N,"&gt;"&amp;Parametres_Dates!$B$2,Reproting_ERPALIN!$N:$N,"&lt;="&amp;Parametres_Dates!$B$3)</f>
        <v>0</v>
      </c>
      <c r="E689" s="70" t="str">
        <f t="shared" si="20"/>
        <v>n.a</v>
      </c>
    </row>
    <row r="690" spans="1:5" x14ac:dyDescent="0.25">
      <c r="A690" s="48">
        <f t="shared" si="21"/>
        <v>689</v>
      </c>
      <c r="B690" s="47" t="e">
        <f>INDEX('Classement des produits'!A:A,MATCH('Analyses produits'!A690,'Classement des produits'!C:C,0))</f>
        <v>#N/A</v>
      </c>
      <c r="C690" s="49">
        <f>SUMIFS(Reproting_ERPALIN!S:S,Reproting_ERPALIN!B:B,'Analyses produits'!B690,Reproting_ERPALIN!$N:$N,"&gt;"&amp;Parametres_Dates!$B$2,Reproting_ERPALIN!$N:$N,"&lt;="&amp;Parametres_Dates!$B$3)</f>
        <v>0</v>
      </c>
      <c r="D690" s="49">
        <f>SUMIFS(Reproting_ERPALIN!AK:AK,Reproting_ERPALIN!B:B,'Analyses produits'!B690,Reproting_ERPALIN!$N:$N,"&gt;"&amp;Parametres_Dates!$B$2,Reproting_ERPALIN!$N:$N,"&lt;="&amp;Parametres_Dates!$B$3)</f>
        <v>0</v>
      </c>
      <c r="E690" s="70" t="str">
        <f t="shared" si="20"/>
        <v>n.a</v>
      </c>
    </row>
    <row r="691" spans="1:5" x14ac:dyDescent="0.25">
      <c r="A691" s="48">
        <f t="shared" si="21"/>
        <v>690</v>
      </c>
      <c r="B691" s="47" t="e">
        <f>INDEX('Classement des produits'!A:A,MATCH('Analyses produits'!A691,'Classement des produits'!C:C,0))</f>
        <v>#N/A</v>
      </c>
      <c r="C691" s="49">
        <f>SUMIFS(Reproting_ERPALIN!S:S,Reproting_ERPALIN!B:B,'Analyses produits'!B691,Reproting_ERPALIN!$N:$N,"&gt;"&amp;Parametres_Dates!$B$2,Reproting_ERPALIN!$N:$N,"&lt;="&amp;Parametres_Dates!$B$3)</f>
        <v>0</v>
      </c>
      <c r="D691" s="49">
        <f>SUMIFS(Reproting_ERPALIN!AK:AK,Reproting_ERPALIN!B:B,'Analyses produits'!B691,Reproting_ERPALIN!$N:$N,"&gt;"&amp;Parametres_Dates!$B$2,Reproting_ERPALIN!$N:$N,"&lt;="&amp;Parametres_Dates!$B$3)</f>
        <v>0</v>
      </c>
      <c r="E691" s="70" t="str">
        <f t="shared" si="20"/>
        <v>n.a</v>
      </c>
    </row>
    <row r="692" spans="1:5" x14ac:dyDescent="0.25">
      <c r="A692" s="48">
        <f t="shared" si="21"/>
        <v>691</v>
      </c>
      <c r="B692" s="47" t="e">
        <f>INDEX('Classement des produits'!A:A,MATCH('Analyses produits'!A692,'Classement des produits'!C:C,0))</f>
        <v>#N/A</v>
      </c>
      <c r="C692" s="49">
        <f>SUMIFS(Reproting_ERPALIN!S:S,Reproting_ERPALIN!B:B,'Analyses produits'!B692,Reproting_ERPALIN!$N:$N,"&gt;"&amp;Parametres_Dates!$B$2,Reproting_ERPALIN!$N:$N,"&lt;="&amp;Parametres_Dates!$B$3)</f>
        <v>0</v>
      </c>
      <c r="D692" s="49">
        <f>SUMIFS(Reproting_ERPALIN!AK:AK,Reproting_ERPALIN!B:B,'Analyses produits'!B692,Reproting_ERPALIN!$N:$N,"&gt;"&amp;Parametres_Dates!$B$2,Reproting_ERPALIN!$N:$N,"&lt;="&amp;Parametres_Dates!$B$3)</f>
        <v>0</v>
      </c>
      <c r="E692" s="70" t="str">
        <f t="shared" si="20"/>
        <v>n.a</v>
      </c>
    </row>
    <row r="693" spans="1:5" x14ac:dyDescent="0.25">
      <c r="A693" s="48">
        <f t="shared" si="21"/>
        <v>692</v>
      </c>
      <c r="B693" s="47" t="e">
        <f>INDEX('Classement des produits'!A:A,MATCH('Analyses produits'!A693,'Classement des produits'!C:C,0))</f>
        <v>#N/A</v>
      </c>
      <c r="C693" s="49">
        <f>SUMIFS(Reproting_ERPALIN!S:S,Reproting_ERPALIN!B:B,'Analyses produits'!B693,Reproting_ERPALIN!$N:$N,"&gt;"&amp;Parametres_Dates!$B$2,Reproting_ERPALIN!$N:$N,"&lt;="&amp;Parametres_Dates!$B$3)</f>
        <v>0</v>
      </c>
      <c r="D693" s="49">
        <f>SUMIFS(Reproting_ERPALIN!AK:AK,Reproting_ERPALIN!B:B,'Analyses produits'!B693,Reproting_ERPALIN!$N:$N,"&gt;"&amp;Parametres_Dates!$B$2,Reproting_ERPALIN!$N:$N,"&lt;="&amp;Parametres_Dates!$B$3)</f>
        <v>0</v>
      </c>
      <c r="E693" s="70" t="str">
        <f t="shared" si="20"/>
        <v>n.a</v>
      </c>
    </row>
    <row r="694" spans="1:5" x14ac:dyDescent="0.25">
      <c r="A694" s="48">
        <f t="shared" si="21"/>
        <v>693</v>
      </c>
      <c r="B694" s="47" t="e">
        <f>INDEX('Classement des produits'!A:A,MATCH('Analyses produits'!A694,'Classement des produits'!C:C,0))</f>
        <v>#N/A</v>
      </c>
      <c r="C694" s="49">
        <f>SUMIFS(Reproting_ERPALIN!S:S,Reproting_ERPALIN!B:B,'Analyses produits'!B694,Reproting_ERPALIN!$N:$N,"&gt;"&amp;Parametres_Dates!$B$2,Reproting_ERPALIN!$N:$N,"&lt;="&amp;Parametres_Dates!$B$3)</f>
        <v>0</v>
      </c>
      <c r="D694" s="49">
        <f>SUMIFS(Reproting_ERPALIN!AK:AK,Reproting_ERPALIN!B:B,'Analyses produits'!B694,Reproting_ERPALIN!$N:$N,"&gt;"&amp;Parametres_Dates!$B$2,Reproting_ERPALIN!$N:$N,"&lt;="&amp;Parametres_Dates!$B$3)</f>
        <v>0</v>
      </c>
      <c r="E694" s="70" t="str">
        <f t="shared" si="20"/>
        <v>n.a</v>
      </c>
    </row>
    <row r="695" spans="1:5" x14ac:dyDescent="0.25">
      <c r="A695" s="48">
        <f t="shared" si="21"/>
        <v>694</v>
      </c>
      <c r="B695" s="47" t="e">
        <f>INDEX('Classement des produits'!A:A,MATCH('Analyses produits'!A695,'Classement des produits'!C:C,0))</f>
        <v>#N/A</v>
      </c>
      <c r="C695" s="49">
        <f>SUMIFS(Reproting_ERPALIN!S:S,Reproting_ERPALIN!B:B,'Analyses produits'!B695,Reproting_ERPALIN!$N:$N,"&gt;"&amp;Parametres_Dates!$B$2,Reproting_ERPALIN!$N:$N,"&lt;="&amp;Parametres_Dates!$B$3)</f>
        <v>0</v>
      </c>
      <c r="D695" s="49">
        <f>SUMIFS(Reproting_ERPALIN!AK:AK,Reproting_ERPALIN!B:B,'Analyses produits'!B695,Reproting_ERPALIN!$N:$N,"&gt;"&amp;Parametres_Dates!$B$2,Reproting_ERPALIN!$N:$N,"&lt;="&amp;Parametres_Dates!$B$3)</f>
        <v>0</v>
      </c>
      <c r="E695" s="70" t="str">
        <f t="shared" si="20"/>
        <v>n.a</v>
      </c>
    </row>
    <row r="696" spans="1:5" x14ac:dyDescent="0.25">
      <c r="A696" s="48">
        <f t="shared" si="21"/>
        <v>695</v>
      </c>
      <c r="B696" s="47" t="e">
        <f>INDEX('Classement des produits'!A:A,MATCH('Analyses produits'!A696,'Classement des produits'!C:C,0))</f>
        <v>#N/A</v>
      </c>
      <c r="C696" s="49">
        <f>SUMIFS(Reproting_ERPALIN!S:S,Reproting_ERPALIN!B:B,'Analyses produits'!B696,Reproting_ERPALIN!$N:$N,"&gt;"&amp;Parametres_Dates!$B$2,Reproting_ERPALIN!$N:$N,"&lt;="&amp;Parametres_Dates!$B$3)</f>
        <v>0</v>
      </c>
      <c r="D696" s="49">
        <f>SUMIFS(Reproting_ERPALIN!AK:AK,Reproting_ERPALIN!B:B,'Analyses produits'!B696,Reproting_ERPALIN!$N:$N,"&gt;"&amp;Parametres_Dates!$B$2,Reproting_ERPALIN!$N:$N,"&lt;="&amp;Parametres_Dates!$B$3)</f>
        <v>0</v>
      </c>
      <c r="E696" s="70" t="str">
        <f t="shared" si="20"/>
        <v>n.a</v>
      </c>
    </row>
    <row r="697" spans="1:5" x14ac:dyDescent="0.25">
      <c r="A697" s="48">
        <f t="shared" si="21"/>
        <v>696</v>
      </c>
      <c r="B697" s="47" t="e">
        <f>INDEX('Classement des produits'!A:A,MATCH('Analyses produits'!A697,'Classement des produits'!C:C,0))</f>
        <v>#N/A</v>
      </c>
      <c r="C697" s="49">
        <f>SUMIFS(Reproting_ERPALIN!S:S,Reproting_ERPALIN!B:B,'Analyses produits'!B697,Reproting_ERPALIN!$N:$N,"&gt;"&amp;Parametres_Dates!$B$2,Reproting_ERPALIN!$N:$N,"&lt;="&amp;Parametres_Dates!$B$3)</f>
        <v>0</v>
      </c>
      <c r="D697" s="49">
        <f>SUMIFS(Reproting_ERPALIN!AK:AK,Reproting_ERPALIN!B:B,'Analyses produits'!B697,Reproting_ERPALIN!$N:$N,"&gt;"&amp;Parametres_Dates!$B$2,Reproting_ERPALIN!$N:$N,"&lt;="&amp;Parametres_Dates!$B$3)</f>
        <v>0</v>
      </c>
      <c r="E697" s="70" t="str">
        <f t="shared" si="20"/>
        <v>n.a</v>
      </c>
    </row>
    <row r="698" spans="1:5" x14ac:dyDescent="0.25">
      <c r="A698" s="48">
        <f t="shared" si="21"/>
        <v>697</v>
      </c>
      <c r="B698" s="47" t="e">
        <f>INDEX('Classement des produits'!A:A,MATCH('Analyses produits'!A698,'Classement des produits'!C:C,0))</f>
        <v>#N/A</v>
      </c>
      <c r="C698" s="49">
        <f>SUMIFS(Reproting_ERPALIN!S:S,Reproting_ERPALIN!B:B,'Analyses produits'!B698,Reproting_ERPALIN!$N:$N,"&gt;"&amp;Parametres_Dates!$B$2,Reproting_ERPALIN!$N:$N,"&lt;="&amp;Parametres_Dates!$B$3)</f>
        <v>0</v>
      </c>
      <c r="D698" s="49">
        <f>SUMIFS(Reproting_ERPALIN!AK:AK,Reproting_ERPALIN!B:B,'Analyses produits'!B698,Reproting_ERPALIN!$N:$N,"&gt;"&amp;Parametres_Dates!$B$2,Reproting_ERPALIN!$N:$N,"&lt;="&amp;Parametres_Dates!$B$3)</f>
        <v>0</v>
      </c>
      <c r="E698" s="70" t="str">
        <f t="shared" si="20"/>
        <v>n.a</v>
      </c>
    </row>
    <row r="699" spans="1:5" x14ac:dyDescent="0.25">
      <c r="A699" s="48">
        <f t="shared" si="21"/>
        <v>698</v>
      </c>
      <c r="B699" s="47" t="e">
        <f>INDEX('Classement des produits'!A:A,MATCH('Analyses produits'!A699,'Classement des produits'!C:C,0))</f>
        <v>#N/A</v>
      </c>
      <c r="C699" s="49">
        <f>SUMIFS(Reproting_ERPALIN!S:S,Reproting_ERPALIN!B:B,'Analyses produits'!B699,Reproting_ERPALIN!$N:$N,"&gt;"&amp;Parametres_Dates!$B$2,Reproting_ERPALIN!$N:$N,"&lt;="&amp;Parametres_Dates!$B$3)</f>
        <v>0</v>
      </c>
      <c r="D699" s="49">
        <f>SUMIFS(Reproting_ERPALIN!AK:AK,Reproting_ERPALIN!B:B,'Analyses produits'!B699,Reproting_ERPALIN!$N:$N,"&gt;"&amp;Parametres_Dates!$B$2,Reproting_ERPALIN!$N:$N,"&lt;="&amp;Parametres_Dates!$B$3)</f>
        <v>0</v>
      </c>
      <c r="E699" s="70" t="str">
        <f t="shared" si="20"/>
        <v>n.a</v>
      </c>
    </row>
    <row r="700" spans="1:5" x14ac:dyDescent="0.25">
      <c r="A700" s="48">
        <f t="shared" si="21"/>
        <v>699</v>
      </c>
      <c r="B700" s="47" t="e">
        <f>INDEX('Classement des produits'!A:A,MATCH('Analyses produits'!A700,'Classement des produits'!C:C,0))</f>
        <v>#N/A</v>
      </c>
      <c r="C700" s="49">
        <f>SUMIFS(Reproting_ERPALIN!S:S,Reproting_ERPALIN!B:B,'Analyses produits'!B700,Reproting_ERPALIN!$N:$N,"&gt;"&amp;Parametres_Dates!$B$2,Reproting_ERPALIN!$N:$N,"&lt;="&amp;Parametres_Dates!$B$3)</f>
        <v>0</v>
      </c>
      <c r="D700" s="49">
        <f>SUMIFS(Reproting_ERPALIN!AK:AK,Reproting_ERPALIN!B:B,'Analyses produits'!B700,Reproting_ERPALIN!$N:$N,"&gt;"&amp;Parametres_Dates!$B$2,Reproting_ERPALIN!$N:$N,"&lt;="&amp;Parametres_Dates!$B$3)</f>
        <v>0</v>
      </c>
      <c r="E700" s="70" t="str">
        <f t="shared" si="20"/>
        <v>n.a</v>
      </c>
    </row>
    <row r="701" spans="1:5" x14ac:dyDescent="0.25">
      <c r="A701" s="48">
        <f t="shared" si="21"/>
        <v>700</v>
      </c>
      <c r="B701" s="47" t="e">
        <f>INDEX('Classement des produits'!A:A,MATCH('Analyses produits'!A701,'Classement des produits'!C:C,0))</f>
        <v>#N/A</v>
      </c>
      <c r="C701" s="49">
        <f>SUMIFS(Reproting_ERPALIN!S:S,Reproting_ERPALIN!B:B,'Analyses produits'!B701,Reproting_ERPALIN!$N:$N,"&gt;"&amp;Parametres_Dates!$B$2,Reproting_ERPALIN!$N:$N,"&lt;="&amp;Parametres_Dates!$B$3)</f>
        <v>0</v>
      </c>
      <c r="D701" s="49">
        <f>SUMIFS(Reproting_ERPALIN!AK:AK,Reproting_ERPALIN!B:B,'Analyses produits'!B701,Reproting_ERPALIN!$N:$N,"&gt;"&amp;Parametres_Dates!$B$2,Reproting_ERPALIN!$N:$N,"&lt;="&amp;Parametres_Dates!$B$3)</f>
        <v>0</v>
      </c>
      <c r="E701" s="70" t="str">
        <f t="shared" si="20"/>
        <v>n.a</v>
      </c>
    </row>
    <row r="702" spans="1:5" x14ac:dyDescent="0.25">
      <c r="A702" s="48">
        <f t="shared" si="21"/>
        <v>701</v>
      </c>
      <c r="B702" s="47" t="e">
        <f>INDEX('Classement des produits'!A:A,MATCH('Analyses produits'!A702,'Classement des produits'!C:C,0))</f>
        <v>#N/A</v>
      </c>
      <c r="C702" s="49">
        <f>SUMIFS(Reproting_ERPALIN!S:S,Reproting_ERPALIN!B:B,'Analyses produits'!B702,Reproting_ERPALIN!$N:$N,"&gt;"&amp;Parametres_Dates!$B$2,Reproting_ERPALIN!$N:$N,"&lt;="&amp;Parametres_Dates!$B$3)</f>
        <v>0</v>
      </c>
      <c r="D702" s="49">
        <f>SUMIFS(Reproting_ERPALIN!AK:AK,Reproting_ERPALIN!B:B,'Analyses produits'!B702,Reproting_ERPALIN!$N:$N,"&gt;"&amp;Parametres_Dates!$B$2,Reproting_ERPALIN!$N:$N,"&lt;="&amp;Parametres_Dates!$B$3)</f>
        <v>0</v>
      </c>
      <c r="E702" s="70" t="str">
        <f t="shared" si="20"/>
        <v>n.a</v>
      </c>
    </row>
    <row r="703" spans="1:5" x14ac:dyDescent="0.25">
      <c r="A703" s="48">
        <f t="shared" si="21"/>
        <v>702</v>
      </c>
      <c r="B703" s="47" t="e">
        <f>INDEX('Classement des produits'!A:A,MATCH('Analyses produits'!A703,'Classement des produits'!C:C,0))</f>
        <v>#N/A</v>
      </c>
      <c r="C703" s="49">
        <f>SUMIFS(Reproting_ERPALIN!S:S,Reproting_ERPALIN!B:B,'Analyses produits'!B703,Reproting_ERPALIN!$N:$N,"&gt;"&amp;Parametres_Dates!$B$2,Reproting_ERPALIN!$N:$N,"&lt;="&amp;Parametres_Dates!$B$3)</f>
        <v>0</v>
      </c>
      <c r="D703" s="49">
        <f>SUMIFS(Reproting_ERPALIN!AK:AK,Reproting_ERPALIN!B:B,'Analyses produits'!B703,Reproting_ERPALIN!$N:$N,"&gt;"&amp;Parametres_Dates!$B$2,Reproting_ERPALIN!$N:$N,"&lt;="&amp;Parametres_Dates!$B$3)</f>
        <v>0</v>
      </c>
      <c r="E703" s="70" t="str">
        <f t="shared" si="20"/>
        <v>n.a</v>
      </c>
    </row>
    <row r="704" spans="1:5" x14ac:dyDescent="0.25">
      <c r="A704" s="48">
        <f t="shared" si="21"/>
        <v>703</v>
      </c>
      <c r="B704" s="47" t="e">
        <f>INDEX('Classement des produits'!A:A,MATCH('Analyses produits'!A704,'Classement des produits'!C:C,0))</f>
        <v>#N/A</v>
      </c>
      <c r="C704" s="49">
        <f>SUMIFS(Reproting_ERPALIN!S:S,Reproting_ERPALIN!B:B,'Analyses produits'!B704,Reproting_ERPALIN!$N:$N,"&gt;"&amp;Parametres_Dates!$B$2,Reproting_ERPALIN!$N:$N,"&lt;="&amp;Parametres_Dates!$B$3)</f>
        <v>0</v>
      </c>
      <c r="D704" s="49">
        <f>SUMIFS(Reproting_ERPALIN!AK:AK,Reproting_ERPALIN!B:B,'Analyses produits'!B704,Reproting_ERPALIN!$N:$N,"&gt;"&amp;Parametres_Dates!$B$2,Reproting_ERPALIN!$N:$N,"&lt;="&amp;Parametres_Dates!$B$3)</f>
        <v>0</v>
      </c>
      <c r="E704" s="70" t="str">
        <f t="shared" si="20"/>
        <v>n.a</v>
      </c>
    </row>
    <row r="705" spans="1:5" x14ac:dyDescent="0.25">
      <c r="A705" s="48">
        <f t="shared" si="21"/>
        <v>704</v>
      </c>
      <c r="B705" s="47" t="e">
        <f>INDEX('Classement des produits'!A:A,MATCH('Analyses produits'!A705,'Classement des produits'!C:C,0))</f>
        <v>#N/A</v>
      </c>
      <c r="C705" s="49">
        <f>SUMIFS(Reproting_ERPALIN!S:S,Reproting_ERPALIN!B:B,'Analyses produits'!B705,Reproting_ERPALIN!$N:$N,"&gt;"&amp;Parametres_Dates!$B$2,Reproting_ERPALIN!$N:$N,"&lt;="&amp;Parametres_Dates!$B$3)</f>
        <v>0</v>
      </c>
      <c r="D705" s="49">
        <f>SUMIFS(Reproting_ERPALIN!AK:AK,Reproting_ERPALIN!B:B,'Analyses produits'!B705,Reproting_ERPALIN!$N:$N,"&gt;"&amp;Parametres_Dates!$B$2,Reproting_ERPALIN!$N:$N,"&lt;="&amp;Parametres_Dates!$B$3)</f>
        <v>0</v>
      </c>
      <c r="E705" s="70" t="str">
        <f t="shared" si="20"/>
        <v>n.a</v>
      </c>
    </row>
    <row r="706" spans="1:5" x14ac:dyDescent="0.25">
      <c r="A706" s="48">
        <f t="shared" si="21"/>
        <v>705</v>
      </c>
      <c r="B706" s="47" t="e">
        <f>INDEX('Classement des produits'!A:A,MATCH('Analyses produits'!A706,'Classement des produits'!C:C,0))</f>
        <v>#N/A</v>
      </c>
      <c r="C706" s="49">
        <f>SUMIFS(Reproting_ERPALIN!S:S,Reproting_ERPALIN!B:B,'Analyses produits'!B706,Reproting_ERPALIN!$N:$N,"&gt;"&amp;Parametres_Dates!$B$2,Reproting_ERPALIN!$N:$N,"&lt;="&amp;Parametres_Dates!$B$3)</f>
        <v>0</v>
      </c>
      <c r="D706" s="49">
        <f>SUMIFS(Reproting_ERPALIN!AK:AK,Reproting_ERPALIN!B:B,'Analyses produits'!B706,Reproting_ERPALIN!$N:$N,"&gt;"&amp;Parametres_Dates!$B$2,Reproting_ERPALIN!$N:$N,"&lt;="&amp;Parametres_Dates!$B$3)</f>
        <v>0</v>
      </c>
      <c r="E706" s="70" t="str">
        <f t="shared" si="20"/>
        <v>n.a</v>
      </c>
    </row>
    <row r="707" spans="1:5" x14ac:dyDescent="0.25">
      <c r="A707" s="48">
        <f t="shared" si="21"/>
        <v>706</v>
      </c>
      <c r="B707" s="47" t="e">
        <f>INDEX('Classement des produits'!A:A,MATCH('Analyses produits'!A707,'Classement des produits'!C:C,0))</f>
        <v>#N/A</v>
      </c>
      <c r="C707" s="49">
        <f>SUMIFS(Reproting_ERPALIN!S:S,Reproting_ERPALIN!B:B,'Analyses produits'!B707,Reproting_ERPALIN!$N:$N,"&gt;"&amp;Parametres_Dates!$B$2,Reproting_ERPALIN!$N:$N,"&lt;="&amp;Parametres_Dates!$B$3)</f>
        <v>0</v>
      </c>
      <c r="D707" s="49">
        <f>SUMIFS(Reproting_ERPALIN!AK:AK,Reproting_ERPALIN!B:B,'Analyses produits'!B707,Reproting_ERPALIN!$N:$N,"&gt;"&amp;Parametres_Dates!$B$2,Reproting_ERPALIN!$N:$N,"&lt;="&amp;Parametres_Dates!$B$3)</f>
        <v>0</v>
      </c>
      <c r="E707" s="70" t="str">
        <f t="shared" ref="E707:E770" si="22">IFERROR(D707/C707,"n.a")</f>
        <v>n.a</v>
      </c>
    </row>
    <row r="708" spans="1:5" x14ac:dyDescent="0.25">
      <c r="A708" s="48">
        <f t="shared" ref="A708:A771" si="23">A707+1</f>
        <v>707</v>
      </c>
      <c r="B708" s="47" t="e">
        <f>INDEX('Classement des produits'!A:A,MATCH('Analyses produits'!A708,'Classement des produits'!C:C,0))</f>
        <v>#N/A</v>
      </c>
      <c r="C708" s="49">
        <f>SUMIFS(Reproting_ERPALIN!S:S,Reproting_ERPALIN!B:B,'Analyses produits'!B708,Reproting_ERPALIN!$N:$N,"&gt;"&amp;Parametres_Dates!$B$2,Reproting_ERPALIN!$N:$N,"&lt;="&amp;Parametres_Dates!$B$3)</f>
        <v>0</v>
      </c>
      <c r="D708" s="49">
        <f>SUMIFS(Reproting_ERPALIN!AK:AK,Reproting_ERPALIN!B:B,'Analyses produits'!B708,Reproting_ERPALIN!$N:$N,"&gt;"&amp;Parametres_Dates!$B$2,Reproting_ERPALIN!$N:$N,"&lt;="&amp;Parametres_Dates!$B$3)</f>
        <v>0</v>
      </c>
      <c r="E708" s="70" t="str">
        <f t="shared" si="22"/>
        <v>n.a</v>
      </c>
    </row>
    <row r="709" spans="1:5" x14ac:dyDescent="0.25">
      <c r="A709" s="48">
        <f t="shared" si="23"/>
        <v>708</v>
      </c>
      <c r="B709" s="47" t="e">
        <f>INDEX('Classement des produits'!A:A,MATCH('Analyses produits'!A709,'Classement des produits'!C:C,0))</f>
        <v>#N/A</v>
      </c>
      <c r="C709" s="49">
        <f>SUMIFS(Reproting_ERPALIN!S:S,Reproting_ERPALIN!B:B,'Analyses produits'!B709,Reproting_ERPALIN!$N:$N,"&gt;"&amp;Parametres_Dates!$B$2,Reproting_ERPALIN!$N:$N,"&lt;="&amp;Parametres_Dates!$B$3)</f>
        <v>0</v>
      </c>
      <c r="D709" s="49">
        <f>SUMIFS(Reproting_ERPALIN!AK:AK,Reproting_ERPALIN!B:B,'Analyses produits'!B709,Reproting_ERPALIN!$N:$N,"&gt;"&amp;Parametres_Dates!$B$2,Reproting_ERPALIN!$N:$N,"&lt;="&amp;Parametres_Dates!$B$3)</f>
        <v>0</v>
      </c>
      <c r="E709" s="70" t="str">
        <f t="shared" si="22"/>
        <v>n.a</v>
      </c>
    </row>
    <row r="710" spans="1:5" x14ac:dyDescent="0.25">
      <c r="A710" s="48">
        <f t="shared" si="23"/>
        <v>709</v>
      </c>
      <c r="B710" s="47" t="e">
        <f>INDEX('Classement des produits'!A:A,MATCH('Analyses produits'!A710,'Classement des produits'!C:C,0))</f>
        <v>#N/A</v>
      </c>
      <c r="C710" s="49">
        <f>SUMIFS(Reproting_ERPALIN!S:S,Reproting_ERPALIN!B:B,'Analyses produits'!B710,Reproting_ERPALIN!$N:$N,"&gt;"&amp;Parametres_Dates!$B$2,Reproting_ERPALIN!$N:$N,"&lt;="&amp;Parametres_Dates!$B$3)</f>
        <v>0</v>
      </c>
      <c r="D710" s="49">
        <f>SUMIFS(Reproting_ERPALIN!AK:AK,Reproting_ERPALIN!B:B,'Analyses produits'!B710,Reproting_ERPALIN!$N:$N,"&gt;"&amp;Parametres_Dates!$B$2,Reproting_ERPALIN!$N:$N,"&lt;="&amp;Parametres_Dates!$B$3)</f>
        <v>0</v>
      </c>
      <c r="E710" s="70" t="str">
        <f t="shared" si="22"/>
        <v>n.a</v>
      </c>
    </row>
    <row r="711" spans="1:5" x14ac:dyDescent="0.25">
      <c r="A711" s="48">
        <f t="shared" si="23"/>
        <v>710</v>
      </c>
      <c r="B711" s="47" t="e">
        <f>INDEX('Classement des produits'!A:A,MATCH('Analyses produits'!A711,'Classement des produits'!C:C,0))</f>
        <v>#N/A</v>
      </c>
      <c r="C711" s="49">
        <f>SUMIFS(Reproting_ERPALIN!S:S,Reproting_ERPALIN!B:B,'Analyses produits'!B711,Reproting_ERPALIN!$N:$N,"&gt;"&amp;Parametres_Dates!$B$2,Reproting_ERPALIN!$N:$N,"&lt;="&amp;Parametres_Dates!$B$3)</f>
        <v>0</v>
      </c>
      <c r="D711" s="49">
        <f>SUMIFS(Reproting_ERPALIN!AK:AK,Reproting_ERPALIN!B:B,'Analyses produits'!B711,Reproting_ERPALIN!$N:$N,"&gt;"&amp;Parametres_Dates!$B$2,Reproting_ERPALIN!$N:$N,"&lt;="&amp;Parametres_Dates!$B$3)</f>
        <v>0</v>
      </c>
      <c r="E711" s="70" t="str">
        <f t="shared" si="22"/>
        <v>n.a</v>
      </c>
    </row>
    <row r="712" spans="1:5" x14ac:dyDescent="0.25">
      <c r="A712" s="48">
        <f t="shared" si="23"/>
        <v>711</v>
      </c>
      <c r="B712" s="47" t="e">
        <f>INDEX('Classement des produits'!A:A,MATCH('Analyses produits'!A712,'Classement des produits'!C:C,0))</f>
        <v>#N/A</v>
      </c>
      <c r="C712" s="49">
        <f>SUMIFS(Reproting_ERPALIN!S:S,Reproting_ERPALIN!B:B,'Analyses produits'!B712,Reproting_ERPALIN!$N:$N,"&gt;"&amp;Parametres_Dates!$B$2,Reproting_ERPALIN!$N:$N,"&lt;="&amp;Parametres_Dates!$B$3)</f>
        <v>0</v>
      </c>
      <c r="D712" s="49">
        <f>SUMIFS(Reproting_ERPALIN!AK:AK,Reproting_ERPALIN!B:B,'Analyses produits'!B712,Reproting_ERPALIN!$N:$N,"&gt;"&amp;Parametres_Dates!$B$2,Reproting_ERPALIN!$N:$N,"&lt;="&amp;Parametres_Dates!$B$3)</f>
        <v>0</v>
      </c>
      <c r="E712" s="70" t="str">
        <f t="shared" si="22"/>
        <v>n.a</v>
      </c>
    </row>
    <row r="713" spans="1:5" x14ac:dyDescent="0.25">
      <c r="A713" s="48">
        <f t="shared" si="23"/>
        <v>712</v>
      </c>
      <c r="B713" s="47" t="e">
        <f>INDEX('Classement des produits'!A:A,MATCH('Analyses produits'!A713,'Classement des produits'!C:C,0))</f>
        <v>#N/A</v>
      </c>
      <c r="C713" s="49">
        <f>SUMIFS(Reproting_ERPALIN!S:S,Reproting_ERPALIN!B:B,'Analyses produits'!B713,Reproting_ERPALIN!$N:$N,"&gt;"&amp;Parametres_Dates!$B$2,Reproting_ERPALIN!$N:$N,"&lt;="&amp;Parametres_Dates!$B$3)</f>
        <v>0</v>
      </c>
      <c r="D713" s="49">
        <f>SUMIFS(Reproting_ERPALIN!AK:AK,Reproting_ERPALIN!B:B,'Analyses produits'!B713,Reproting_ERPALIN!$N:$N,"&gt;"&amp;Parametres_Dates!$B$2,Reproting_ERPALIN!$N:$N,"&lt;="&amp;Parametres_Dates!$B$3)</f>
        <v>0</v>
      </c>
      <c r="E713" s="70" t="str">
        <f t="shared" si="22"/>
        <v>n.a</v>
      </c>
    </row>
    <row r="714" spans="1:5" x14ac:dyDescent="0.25">
      <c r="A714" s="48">
        <f t="shared" si="23"/>
        <v>713</v>
      </c>
      <c r="B714" s="47" t="e">
        <f>INDEX('Classement des produits'!A:A,MATCH('Analyses produits'!A714,'Classement des produits'!C:C,0))</f>
        <v>#N/A</v>
      </c>
      <c r="C714" s="49">
        <f>SUMIFS(Reproting_ERPALIN!S:S,Reproting_ERPALIN!B:B,'Analyses produits'!B714,Reproting_ERPALIN!$N:$N,"&gt;"&amp;Parametres_Dates!$B$2,Reproting_ERPALIN!$N:$N,"&lt;="&amp;Parametres_Dates!$B$3)</f>
        <v>0</v>
      </c>
      <c r="D714" s="49">
        <f>SUMIFS(Reproting_ERPALIN!AK:AK,Reproting_ERPALIN!B:B,'Analyses produits'!B714,Reproting_ERPALIN!$N:$N,"&gt;"&amp;Parametres_Dates!$B$2,Reproting_ERPALIN!$N:$N,"&lt;="&amp;Parametres_Dates!$B$3)</f>
        <v>0</v>
      </c>
      <c r="E714" s="70" t="str">
        <f t="shared" si="22"/>
        <v>n.a</v>
      </c>
    </row>
    <row r="715" spans="1:5" x14ac:dyDescent="0.25">
      <c r="A715" s="48">
        <f t="shared" si="23"/>
        <v>714</v>
      </c>
      <c r="B715" s="47" t="e">
        <f>INDEX('Classement des produits'!A:A,MATCH('Analyses produits'!A715,'Classement des produits'!C:C,0))</f>
        <v>#N/A</v>
      </c>
      <c r="C715" s="49">
        <f>SUMIFS(Reproting_ERPALIN!S:S,Reproting_ERPALIN!B:B,'Analyses produits'!B715,Reproting_ERPALIN!$N:$N,"&gt;"&amp;Parametres_Dates!$B$2,Reproting_ERPALIN!$N:$N,"&lt;="&amp;Parametres_Dates!$B$3)</f>
        <v>0</v>
      </c>
      <c r="D715" s="49">
        <f>SUMIFS(Reproting_ERPALIN!AK:AK,Reproting_ERPALIN!B:B,'Analyses produits'!B715,Reproting_ERPALIN!$N:$N,"&gt;"&amp;Parametres_Dates!$B$2,Reproting_ERPALIN!$N:$N,"&lt;="&amp;Parametres_Dates!$B$3)</f>
        <v>0</v>
      </c>
      <c r="E715" s="70" t="str">
        <f t="shared" si="22"/>
        <v>n.a</v>
      </c>
    </row>
    <row r="716" spans="1:5" x14ac:dyDescent="0.25">
      <c r="A716" s="48">
        <f t="shared" si="23"/>
        <v>715</v>
      </c>
      <c r="B716" s="47" t="e">
        <f>INDEX('Classement des produits'!A:A,MATCH('Analyses produits'!A716,'Classement des produits'!C:C,0))</f>
        <v>#N/A</v>
      </c>
      <c r="C716" s="49">
        <f>SUMIFS(Reproting_ERPALIN!S:S,Reproting_ERPALIN!B:B,'Analyses produits'!B716,Reproting_ERPALIN!$N:$N,"&gt;"&amp;Parametres_Dates!$B$2,Reproting_ERPALIN!$N:$N,"&lt;="&amp;Parametres_Dates!$B$3)</f>
        <v>0</v>
      </c>
      <c r="D716" s="49">
        <f>SUMIFS(Reproting_ERPALIN!AK:AK,Reproting_ERPALIN!B:B,'Analyses produits'!B716,Reproting_ERPALIN!$N:$N,"&gt;"&amp;Parametres_Dates!$B$2,Reproting_ERPALIN!$N:$N,"&lt;="&amp;Parametres_Dates!$B$3)</f>
        <v>0</v>
      </c>
      <c r="E716" s="70" t="str">
        <f t="shared" si="22"/>
        <v>n.a</v>
      </c>
    </row>
    <row r="717" spans="1:5" x14ac:dyDescent="0.25">
      <c r="A717" s="48">
        <f t="shared" si="23"/>
        <v>716</v>
      </c>
      <c r="B717" s="47" t="e">
        <f>INDEX('Classement des produits'!A:A,MATCH('Analyses produits'!A717,'Classement des produits'!C:C,0))</f>
        <v>#N/A</v>
      </c>
      <c r="C717" s="49">
        <f>SUMIFS(Reproting_ERPALIN!S:S,Reproting_ERPALIN!B:B,'Analyses produits'!B717,Reproting_ERPALIN!$N:$N,"&gt;"&amp;Parametres_Dates!$B$2,Reproting_ERPALIN!$N:$N,"&lt;="&amp;Parametres_Dates!$B$3)</f>
        <v>0</v>
      </c>
      <c r="D717" s="49">
        <f>SUMIFS(Reproting_ERPALIN!AK:AK,Reproting_ERPALIN!B:B,'Analyses produits'!B717,Reproting_ERPALIN!$N:$N,"&gt;"&amp;Parametres_Dates!$B$2,Reproting_ERPALIN!$N:$N,"&lt;="&amp;Parametres_Dates!$B$3)</f>
        <v>0</v>
      </c>
      <c r="E717" s="70" t="str">
        <f t="shared" si="22"/>
        <v>n.a</v>
      </c>
    </row>
    <row r="718" spans="1:5" x14ac:dyDescent="0.25">
      <c r="A718" s="48">
        <f t="shared" si="23"/>
        <v>717</v>
      </c>
      <c r="B718" s="47" t="e">
        <f>INDEX('Classement des produits'!A:A,MATCH('Analyses produits'!A718,'Classement des produits'!C:C,0))</f>
        <v>#N/A</v>
      </c>
      <c r="C718" s="49">
        <f>SUMIFS(Reproting_ERPALIN!S:S,Reproting_ERPALIN!B:B,'Analyses produits'!B718,Reproting_ERPALIN!$N:$N,"&gt;"&amp;Parametres_Dates!$B$2,Reproting_ERPALIN!$N:$N,"&lt;="&amp;Parametres_Dates!$B$3)</f>
        <v>0</v>
      </c>
      <c r="D718" s="49">
        <f>SUMIFS(Reproting_ERPALIN!AK:AK,Reproting_ERPALIN!B:B,'Analyses produits'!B718,Reproting_ERPALIN!$N:$N,"&gt;"&amp;Parametres_Dates!$B$2,Reproting_ERPALIN!$N:$N,"&lt;="&amp;Parametres_Dates!$B$3)</f>
        <v>0</v>
      </c>
      <c r="E718" s="70" t="str">
        <f t="shared" si="22"/>
        <v>n.a</v>
      </c>
    </row>
    <row r="719" spans="1:5" x14ac:dyDescent="0.25">
      <c r="A719" s="48">
        <f t="shared" si="23"/>
        <v>718</v>
      </c>
      <c r="B719" s="47" t="e">
        <f>INDEX('Classement des produits'!A:A,MATCH('Analyses produits'!A719,'Classement des produits'!C:C,0))</f>
        <v>#N/A</v>
      </c>
      <c r="C719" s="49">
        <f>SUMIFS(Reproting_ERPALIN!S:S,Reproting_ERPALIN!B:B,'Analyses produits'!B719,Reproting_ERPALIN!$N:$N,"&gt;"&amp;Parametres_Dates!$B$2,Reproting_ERPALIN!$N:$N,"&lt;="&amp;Parametres_Dates!$B$3)</f>
        <v>0</v>
      </c>
      <c r="D719" s="49">
        <f>SUMIFS(Reproting_ERPALIN!AK:AK,Reproting_ERPALIN!B:B,'Analyses produits'!B719,Reproting_ERPALIN!$N:$N,"&gt;"&amp;Parametres_Dates!$B$2,Reproting_ERPALIN!$N:$N,"&lt;="&amp;Parametres_Dates!$B$3)</f>
        <v>0</v>
      </c>
      <c r="E719" s="70" t="str">
        <f t="shared" si="22"/>
        <v>n.a</v>
      </c>
    </row>
    <row r="720" spans="1:5" x14ac:dyDescent="0.25">
      <c r="A720" s="48">
        <f t="shared" si="23"/>
        <v>719</v>
      </c>
      <c r="B720" s="47" t="e">
        <f>INDEX('Classement des produits'!A:A,MATCH('Analyses produits'!A720,'Classement des produits'!C:C,0))</f>
        <v>#N/A</v>
      </c>
      <c r="C720" s="49">
        <f>SUMIFS(Reproting_ERPALIN!S:S,Reproting_ERPALIN!B:B,'Analyses produits'!B720,Reproting_ERPALIN!$N:$N,"&gt;"&amp;Parametres_Dates!$B$2,Reproting_ERPALIN!$N:$N,"&lt;="&amp;Parametres_Dates!$B$3)</f>
        <v>0</v>
      </c>
      <c r="D720" s="49">
        <f>SUMIFS(Reproting_ERPALIN!AK:AK,Reproting_ERPALIN!B:B,'Analyses produits'!B720,Reproting_ERPALIN!$N:$N,"&gt;"&amp;Parametres_Dates!$B$2,Reproting_ERPALIN!$N:$N,"&lt;="&amp;Parametres_Dates!$B$3)</f>
        <v>0</v>
      </c>
      <c r="E720" s="70" t="str">
        <f t="shared" si="22"/>
        <v>n.a</v>
      </c>
    </row>
    <row r="721" spans="1:5" x14ac:dyDescent="0.25">
      <c r="A721" s="48">
        <f t="shared" si="23"/>
        <v>720</v>
      </c>
      <c r="B721" s="47" t="e">
        <f>INDEX('Classement des produits'!A:A,MATCH('Analyses produits'!A721,'Classement des produits'!C:C,0))</f>
        <v>#N/A</v>
      </c>
      <c r="C721" s="49">
        <f>SUMIFS(Reproting_ERPALIN!S:S,Reproting_ERPALIN!B:B,'Analyses produits'!B721,Reproting_ERPALIN!$N:$N,"&gt;"&amp;Parametres_Dates!$B$2,Reproting_ERPALIN!$N:$N,"&lt;="&amp;Parametres_Dates!$B$3)</f>
        <v>0</v>
      </c>
      <c r="D721" s="49">
        <f>SUMIFS(Reproting_ERPALIN!AK:AK,Reproting_ERPALIN!B:B,'Analyses produits'!B721,Reproting_ERPALIN!$N:$N,"&gt;"&amp;Parametres_Dates!$B$2,Reproting_ERPALIN!$N:$N,"&lt;="&amp;Parametres_Dates!$B$3)</f>
        <v>0</v>
      </c>
      <c r="E721" s="70" t="str">
        <f t="shared" si="22"/>
        <v>n.a</v>
      </c>
    </row>
    <row r="722" spans="1:5" x14ac:dyDescent="0.25">
      <c r="A722" s="48">
        <f t="shared" si="23"/>
        <v>721</v>
      </c>
      <c r="B722" s="47" t="e">
        <f>INDEX('Classement des produits'!A:A,MATCH('Analyses produits'!A722,'Classement des produits'!C:C,0))</f>
        <v>#N/A</v>
      </c>
      <c r="C722" s="49">
        <f>SUMIFS(Reproting_ERPALIN!S:S,Reproting_ERPALIN!B:B,'Analyses produits'!B722,Reproting_ERPALIN!$N:$N,"&gt;"&amp;Parametres_Dates!$B$2,Reproting_ERPALIN!$N:$N,"&lt;="&amp;Parametres_Dates!$B$3)</f>
        <v>0</v>
      </c>
      <c r="D722" s="49">
        <f>SUMIFS(Reproting_ERPALIN!AK:AK,Reproting_ERPALIN!B:B,'Analyses produits'!B722,Reproting_ERPALIN!$N:$N,"&gt;"&amp;Parametres_Dates!$B$2,Reproting_ERPALIN!$N:$N,"&lt;="&amp;Parametres_Dates!$B$3)</f>
        <v>0</v>
      </c>
      <c r="E722" s="70" t="str">
        <f t="shared" si="22"/>
        <v>n.a</v>
      </c>
    </row>
    <row r="723" spans="1:5" x14ac:dyDescent="0.25">
      <c r="A723" s="48">
        <f t="shared" si="23"/>
        <v>722</v>
      </c>
      <c r="B723" s="47" t="e">
        <f>INDEX('Classement des produits'!A:A,MATCH('Analyses produits'!A723,'Classement des produits'!C:C,0))</f>
        <v>#N/A</v>
      </c>
      <c r="C723" s="49">
        <f>SUMIFS(Reproting_ERPALIN!S:S,Reproting_ERPALIN!B:B,'Analyses produits'!B723,Reproting_ERPALIN!$N:$N,"&gt;"&amp;Parametres_Dates!$B$2,Reproting_ERPALIN!$N:$N,"&lt;="&amp;Parametres_Dates!$B$3)</f>
        <v>0</v>
      </c>
      <c r="D723" s="49">
        <f>SUMIFS(Reproting_ERPALIN!AK:AK,Reproting_ERPALIN!B:B,'Analyses produits'!B723,Reproting_ERPALIN!$N:$N,"&gt;"&amp;Parametres_Dates!$B$2,Reproting_ERPALIN!$N:$N,"&lt;="&amp;Parametres_Dates!$B$3)</f>
        <v>0</v>
      </c>
      <c r="E723" s="70" t="str">
        <f t="shared" si="22"/>
        <v>n.a</v>
      </c>
    </row>
    <row r="724" spans="1:5" x14ac:dyDescent="0.25">
      <c r="A724" s="48">
        <f t="shared" si="23"/>
        <v>723</v>
      </c>
      <c r="B724" s="47" t="e">
        <f>INDEX('Classement des produits'!A:A,MATCH('Analyses produits'!A724,'Classement des produits'!C:C,0))</f>
        <v>#N/A</v>
      </c>
      <c r="C724" s="49">
        <f>SUMIFS(Reproting_ERPALIN!S:S,Reproting_ERPALIN!B:B,'Analyses produits'!B724,Reproting_ERPALIN!$N:$N,"&gt;"&amp;Parametres_Dates!$B$2,Reproting_ERPALIN!$N:$N,"&lt;="&amp;Parametres_Dates!$B$3)</f>
        <v>0</v>
      </c>
      <c r="D724" s="49">
        <f>SUMIFS(Reproting_ERPALIN!AK:AK,Reproting_ERPALIN!B:B,'Analyses produits'!B724,Reproting_ERPALIN!$N:$N,"&gt;"&amp;Parametres_Dates!$B$2,Reproting_ERPALIN!$N:$N,"&lt;="&amp;Parametres_Dates!$B$3)</f>
        <v>0</v>
      </c>
      <c r="E724" s="70" t="str">
        <f t="shared" si="22"/>
        <v>n.a</v>
      </c>
    </row>
    <row r="725" spans="1:5" x14ac:dyDescent="0.25">
      <c r="A725" s="48">
        <f t="shared" si="23"/>
        <v>724</v>
      </c>
      <c r="B725" s="47" t="e">
        <f>INDEX('Classement des produits'!A:A,MATCH('Analyses produits'!A725,'Classement des produits'!C:C,0))</f>
        <v>#N/A</v>
      </c>
      <c r="C725" s="49">
        <f>SUMIFS(Reproting_ERPALIN!S:S,Reproting_ERPALIN!B:B,'Analyses produits'!B725,Reproting_ERPALIN!$N:$N,"&gt;"&amp;Parametres_Dates!$B$2,Reproting_ERPALIN!$N:$N,"&lt;="&amp;Parametres_Dates!$B$3)</f>
        <v>0</v>
      </c>
      <c r="D725" s="49">
        <f>SUMIFS(Reproting_ERPALIN!AK:AK,Reproting_ERPALIN!B:B,'Analyses produits'!B725,Reproting_ERPALIN!$N:$N,"&gt;"&amp;Parametres_Dates!$B$2,Reproting_ERPALIN!$N:$N,"&lt;="&amp;Parametres_Dates!$B$3)</f>
        <v>0</v>
      </c>
      <c r="E725" s="70" t="str">
        <f t="shared" si="22"/>
        <v>n.a</v>
      </c>
    </row>
    <row r="726" spans="1:5" x14ac:dyDescent="0.25">
      <c r="A726" s="48">
        <f t="shared" si="23"/>
        <v>725</v>
      </c>
      <c r="B726" s="47" t="e">
        <f>INDEX('Classement des produits'!A:A,MATCH('Analyses produits'!A726,'Classement des produits'!C:C,0))</f>
        <v>#N/A</v>
      </c>
      <c r="C726" s="49">
        <f>SUMIFS(Reproting_ERPALIN!S:S,Reproting_ERPALIN!B:B,'Analyses produits'!B726,Reproting_ERPALIN!$N:$N,"&gt;"&amp;Parametres_Dates!$B$2,Reproting_ERPALIN!$N:$N,"&lt;="&amp;Parametres_Dates!$B$3)</f>
        <v>0</v>
      </c>
      <c r="D726" s="49">
        <f>SUMIFS(Reproting_ERPALIN!AK:AK,Reproting_ERPALIN!B:B,'Analyses produits'!B726,Reproting_ERPALIN!$N:$N,"&gt;"&amp;Parametres_Dates!$B$2,Reproting_ERPALIN!$N:$N,"&lt;="&amp;Parametres_Dates!$B$3)</f>
        <v>0</v>
      </c>
      <c r="E726" s="70" t="str">
        <f t="shared" si="22"/>
        <v>n.a</v>
      </c>
    </row>
    <row r="727" spans="1:5" x14ac:dyDescent="0.25">
      <c r="A727" s="48">
        <f t="shared" si="23"/>
        <v>726</v>
      </c>
      <c r="B727" s="47" t="e">
        <f>INDEX('Classement des produits'!A:A,MATCH('Analyses produits'!A727,'Classement des produits'!C:C,0))</f>
        <v>#N/A</v>
      </c>
      <c r="C727" s="49">
        <f>SUMIFS(Reproting_ERPALIN!S:S,Reproting_ERPALIN!B:B,'Analyses produits'!B727,Reproting_ERPALIN!$N:$N,"&gt;"&amp;Parametres_Dates!$B$2,Reproting_ERPALIN!$N:$N,"&lt;="&amp;Parametres_Dates!$B$3)</f>
        <v>0</v>
      </c>
      <c r="D727" s="49">
        <f>SUMIFS(Reproting_ERPALIN!AK:AK,Reproting_ERPALIN!B:B,'Analyses produits'!B727,Reproting_ERPALIN!$N:$N,"&gt;"&amp;Parametres_Dates!$B$2,Reproting_ERPALIN!$N:$N,"&lt;="&amp;Parametres_Dates!$B$3)</f>
        <v>0</v>
      </c>
      <c r="E727" s="70" t="str">
        <f t="shared" si="22"/>
        <v>n.a</v>
      </c>
    </row>
    <row r="728" spans="1:5" x14ac:dyDescent="0.25">
      <c r="A728" s="48">
        <f t="shared" si="23"/>
        <v>727</v>
      </c>
      <c r="B728" s="47" t="e">
        <f>INDEX('Classement des produits'!A:A,MATCH('Analyses produits'!A728,'Classement des produits'!C:C,0))</f>
        <v>#N/A</v>
      </c>
      <c r="C728" s="49">
        <f>SUMIFS(Reproting_ERPALIN!S:S,Reproting_ERPALIN!B:B,'Analyses produits'!B728,Reproting_ERPALIN!$N:$N,"&gt;"&amp;Parametres_Dates!$B$2,Reproting_ERPALIN!$N:$N,"&lt;="&amp;Parametres_Dates!$B$3)</f>
        <v>0</v>
      </c>
      <c r="D728" s="49">
        <f>SUMIFS(Reproting_ERPALIN!AK:AK,Reproting_ERPALIN!B:B,'Analyses produits'!B728,Reproting_ERPALIN!$N:$N,"&gt;"&amp;Parametres_Dates!$B$2,Reproting_ERPALIN!$N:$N,"&lt;="&amp;Parametres_Dates!$B$3)</f>
        <v>0</v>
      </c>
      <c r="E728" s="70" t="str">
        <f t="shared" si="22"/>
        <v>n.a</v>
      </c>
    </row>
    <row r="729" spans="1:5" x14ac:dyDescent="0.25">
      <c r="A729" s="48">
        <f t="shared" si="23"/>
        <v>728</v>
      </c>
      <c r="B729" s="47" t="e">
        <f>INDEX('Classement des produits'!A:A,MATCH('Analyses produits'!A729,'Classement des produits'!C:C,0))</f>
        <v>#N/A</v>
      </c>
      <c r="C729" s="49">
        <f>SUMIFS(Reproting_ERPALIN!S:S,Reproting_ERPALIN!B:B,'Analyses produits'!B729,Reproting_ERPALIN!$N:$N,"&gt;"&amp;Parametres_Dates!$B$2,Reproting_ERPALIN!$N:$N,"&lt;="&amp;Parametres_Dates!$B$3)</f>
        <v>0</v>
      </c>
      <c r="D729" s="49">
        <f>SUMIFS(Reproting_ERPALIN!AK:AK,Reproting_ERPALIN!B:B,'Analyses produits'!B729,Reproting_ERPALIN!$N:$N,"&gt;"&amp;Parametres_Dates!$B$2,Reproting_ERPALIN!$N:$N,"&lt;="&amp;Parametres_Dates!$B$3)</f>
        <v>0</v>
      </c>
      <c r="E729" s="70" t="str">
        <f t="shared" si="22"/>
        <v>n.a</v>
      </c>
    </row>
    <row r="730" spans="1:5" x14ac:dyDescent="0.25">
      <c r="A730" s="48">
        <f t="shared" si="23"/>
        <v>729</v>
      </c>
      <c r="B730" s="47" t="e">
        <f>INDEX('Classement des produits'!A:A,MATCH('Analyses produits'!A730,'Classement des produits'!C:C,0))</f>
        <v>#N/A</v>
      </c>
      <c r="C730" s="49">
        <f>SUMIFS(Reproting_ERPALIN!S:S,Reproting_ERPALIN!B:B,'Analyses produits'!B730,Reproting_ERPALIN!$N:$N,"&gt;"&amp;Parametres_Dates!$B$2,Reproting_ERPALIN!$N:$N,"&lt;="&amp;Parametres_Dates!$B$3)</f>
        <v>0</v>
      </c>
      <c r="D730" s="49">
        <f>SUMIFS(Reproting_ERPALIN!AK:AK,Reproting_ERPALIN!B:B,'Analyses produits'!B730,Reproting_ERPALIN!$N:$N,"&gt;"&amp;Parametres_Dates!$B$2,Reproting_ERPALIN!$N:$N,"&lt;="&amp;Parametres_Dates!$B$3)</f>
        <v>0</v>
      </c>
      <c r="E730" s="70" t="str">
        <f t="shared" si="22"/>
        <v>n.a</v>
      </c>
    </row>
    <row r="731" spans="1:5" x14ac:dyDescent="0.25">
      <c r="A731" s="48">
        <f t="shared" si="23"/>
        <v>730</v>
      </c>
      <c r="B731" s="47" t="e">
        <f>INDEX('Classement des produits'!A:A,MATCH('Analyses produits'!A731,'Classement des produits'!C:C,0))</f>
        <v>#N/A</v>
      </c>
      <c r="C731" s="49">
        <f>SUMIFS(Reproting_ERPALIN!S:S,Reproting_ERPALIN!B:B,'Analyses produits'!B731,Reproting_ERPALIN!$N:$N,"&gt;"&amp;Parametres_Dates!$B$2,Reproting_ERPALIN!$N:$N,"&lt;="&amp;Parametres_Dates!$B$3)</f>
        <v>0</v>
      </c>
      <c r="D731" s="49">
        <f>SUMIFS(Reproting_ERPALIN!AK:AK,Reproting_ERPALIN!B:B,'Analyses produits'!B731,Reproting_ERPALIN!$N:$N,"&gt;"&amp;Parametres_Dates!$B$2,Reproting_ERPALIN!$N:$N,"&lt;="&amp;Parametres_Dates!$B$3)</f>
        <v>0</v>
      </c>
      <c r="E731" s="70" t="str">
        <f t="shared" si="22"/>
        <v>n.a</v>
      </c>
    </row>
    <row r="732" spans="1:5" x14ac:dyDescent="0.25">
      <c r="A732" s="48">
        <f t="shared" si="23"/>
        <v>731</v>
      </c>
      <c r="B732" s="47" t="e">
        <f>INDEX('Classement des produits'!A:A,MATCH('Analyses produits'!A732,'Classement des produits'!C:C,0))</f>
        <v>#N/A</v>
      </c>
      <c r="C732" s="49">
        <f>SUMIFS(Reproting_ERPALIN!S:S,Reproting_ERPALIN!B:B,'Analyses produits'!B732,Reproting_ERPALIN!$N:$N,"&gt;"&amp;Parametres_Dates!$B$2,Reproting_ERPALIN!$N:$N,"&lt;="&amp;Parametres_Dates!$B$3)</f>
        <v>0</v>
      </c>
      <c r="D732" s="49">
        <f>SUMIFS(Reproting_ERPALIN!AK:AK,Reproting_ERPALIN!B:B,'Analyses produits'!B732,Reproting_ERPALIN!$N:$N,"&gt;"&amp;Parametres_Dates!$B$2,Reproting_ERPALIN!$N:$N,"&lt;="&amp;Parametres_Dates!$B$3)</f>
        <v>0</v>
      </c>
      <c r="E732" s="70" t="str">
        <f t="shared" si="22"/>
        <v>n.a</v>
      </c>
    </row>
    <row r="733" spans="1:5" x14ac:dyDescent="0.25">
      <c r="A733" s="48">
        <f t="shared" si="23"/>
        <v>732</v>
      </c>
      <c r="B733" s="47" t="e">
        <f>INDEX('Classement des produits'!A:A,MATCH('Analyses produits'!A733,'Classement des produits'!C:C,0))</f>
        <v>#N/A</v>
      </c>
      <c r="C733" s="49">
        <f>SUMIFS(Reproting_ERPALIN!S:S,Reproting_ERPALIN!B:B,'Analyses produits'!B733,Reproting_ERPALIN!$N:$N,"&gt;"&amp;Parametres_Dates!$B$2,Reproting_ERPALIN!$N:$N,"&lt;="&amp;Parametres_Dates!$B$3)</f>
        <v>0</v>
      </c>
      <c r="D733" s="49">
        <f>SUMIFS(Reproting_ERPALIN!AK:AK,Reproting_ERPALIN!B:B,'Analyses produits'!B733,Reproting_ERPALIN!$N:$N,"&gt;"&amp;Parametres_Dates!$B$2,Reproting_ERPALIN!$N:$N,"&lt;="&amp;Parametres_Dates!$B$3)</f>
        <v>0</v>
      </c>
      <c r="E733" s="70" t="str">
        <f t="shared" si="22"/>
        <v>n.a</v>
      </c>
    </row>
    <row r="734" spans="1:5" x14ac:dyDescent="0.25">
      <c r="A734" s="48">
        <f t="shared" si="23"/>
        <v>733</v>
      </c>
      <c r="B734" s="47" t="e">
        <f>INDEX('Classement des produits'!A:A,MATCH('Analyses produits'!A734,'Classement des produits'!C:C,0))</f>
        <v>#N/A</v>
      </c>
      <c r="C734" s="49">
        <f>SUMIFS(Reproting_ERPALIN!S:S,Reproting_ERPALIN!B:B,'Analyses produits'!B734,Reproting_ERPALIN!$N:$N,"&gt;"&amp;Parametres_Dates!$B$2,Reproting_ERPALIN!$N:$N,"&lt;="&amp;Parametres_Dates!$B$3)</f>
        <v>0</v>
      </c>
      <c r="D734" s="49">
        <f>SUMIFS(Reproting_ERPALIN!AK:AK,Reproting_ERPALIN!B:B,'Analyses produits'!B734,Reproting_ERPALIN!$N:$N,"&gt;"&amp;Parametres_Dates!$B$2,Reproting_ERPALIN!$N:$N,"&lt;="&amp;Parametres_Dates!$B$3)</f>
        <v>0</v>
      </c>
      <c r="E734" s="70" t="str">
        <f t="shared" si="22"/>
        <v>n.a</v>
      </c>
    </row>
    <row r="735" spans="1:5" x14ac:dyDescent="0.25">
      <c r="A735" s="48">
        <f t="shared" si="23"/>
        <v>734</v>
      </c>
      <c r="B735" s="47" t="e">
        <f>INDEX('Classement des produits'!A:A,MATCH('Analyses produits'!A735,'Classement des produits'!C:C,0))</f>
        <v>#N/A</v>
      </c>
      <c r="C735" s="49">
        <f>SUMIFS(Reproting_ERPALIN!S:S,Reproting_ERPALIN!B:B,'Analyses produits'!B735,Reproting_ERPALIN!$N:$N,"&gt;"&amp;Parametres_Dates!$B$2,Reproting_ERPALIN!$N:$N,"&lt;="&amp;Parametres_Dates!$B$3)</f>
        <v>0</v>
      </c>
      <c r="D735" s="49">
        <f>SUMIFS(Reproting_ERPALIN!AK:AK,Reproting_ERPALIN!B:B,'Analyses produits'!B735,Reproting_ERPALIN!$N:$N,"&gt;"&amp;Parametres_Dates!$B$2,Reproting_ERPALIN!$N:$N,"&lt;="&amp;Parametres_Dates!$B$3)</f>
        <v>0</v>
      </c>
      <c r="E735" s="70" t="str">
        <f t="shared" si="22"/>
        <v>n.a</v>
      </c>
    </row>
    <row r="736" spans="1:5" x14ac:dyDescent="0.25">
      <c r="A736" s="48">
        <f t="shared" si="23"/>
        <v>735</v>
      </c>
      <c r="B736" s="47" t="e">
        <f>INDEX('Classement des produits'!A:A,MATCH('Analyses produits'!A736,'Classement des produits'!C:C,0))</f>
        <v>#N/A</v>
      </c>
      <c r="C736" s="49">
        <f>SUMIFS(Reproting_ERPALIN!S:S,Reproting_ERPALIN!B:B,'Analyses produits'!B736,Reproting_ERPALIN!$N:$N,"&gt;"&amp;Parametres_Dates!$B$2,Reproting_ERPALIN!$N:$N,"&lt;="&amp;Parametres_Dates!$B$3)</f>
        <v>0</v>
      </c>
      <c r="D736" s="49">
        <f>SUMIFS(Reproting_ERPALIN!AK:AK,Reproting_ERPALIN!B:B,'Analyses produits'!B736,Reproting_ERPALIN!$N:$N,"&gt;"&amp;Parametres_Dates!$B$2,Reproting_ERPALIN!$N:$N,"&lt;="&amp;Parametres_Dates!$B$3)</f>
        <v>0</v>
      </c>
      <c r="E736" s="70" t="str">
        <f t="shared" si="22"/>
        <v>n.a</v>
      </c>
    </row>
    <row r="737" spans="1:5" x14ac:dyDescent="0.25">
      <c r="A737" s="48">
        <f t="shared" si="23"/>
        <v>736</v>
      </c>
      <c r="B737" s="47" t="e">
        <f>INDEX('Classement des produits'!A:A,MATCH('Analyses produits'!A737,'Classement des produits'!C:C,0))</f>
        <v>#N/A</v>
      </c>
      <c r="C737" s="49">
        <f>SUMIFS(Reproting_ERPALIN!S:S,Reproting_ERPALIN!B:B,'Analyses produits'!B737,Reproting_ERPALIN!$N:$N,"&gt;"&amp;Parametres_Dates!$B$2,Reproting_ERPALIN!$N:$N,"&lt;="&amp;Parametres_Dates!$B$3)</f>
        <v>0</v>
      </c>
      <c r="D737" s="49">
        <f>SUMIFS(Reproting_ERPALIN!AK:AK,Reproting_ERPALIN!B:B,'Analyses produits'!B737,Reproting_ERPALIN!$N:$N,"&gt;"&amp;Parametres_Dates!$B$2,Reproting_ERPALIN!$N:$N,"&lt;="&amp;Parametres_Dates!$B$3)</f>
        <v>0</v>
      </c>
      <c r="E737" s="70" t="str">
        <f t="shared" si="22"/>
        <v>n.a</v>
      </c>
    </row>
    <row r="738" spans="1:5" x14ac:dyDescent="0.25">
      <c r="A738" s="48">
        <f t="shared" si="23"/>
        <v>737</v>
      </c>
      <c r="B738" s="47" t="e">
        <f>INDEX('Classement des produits'!A:A,MATCH('Analyses produits'!A738,'Classement des produits'!C:C,0))</f>
        <v>#N/A</v>
      </c>
      <c r="C738" s="49">
        <f>SUMIFS(Reproting_ERPALIN!S:S,Reproting_ERPALIN!B:B,'Analyses produits'!B738,Reproting_ERPALIN!$N:$N,"&gt;"&amp;Parametres_Dates!$B$2,Reproting_ERPALIN!$N:$N,"&lt;="&amp;Parametres_Dates!$B$3)</f>
        <v>0</v>
      </c>
      <c r="D738" s="49">
        <f>SUMIFS(Reproting_ERPALIN!AK:AK,Reproting_ERPALIN!B:B,'Analyses produits'!B738,Reproting_ERPALIN!$N:$N,"&gt;"&amp;Parametres_Dates!$B$2,Reproting_ERPALIN!$N:$N,"&lt;="&amp;Parametres_Dates!$B$3)</f>
        <v>0</v>
      </c>
      <c r="E738" s="70" t="str">
        <f t="shared" si="22"/>
        <v>n.a</v>
      </c>
    </row>
    <row r="739" spans="1:5" x14ac:dyDescent="0.25">
      <c r="A739" s="48">
        <f t="shared" si="23"/>
        <v>738</v>
      </c>
      <c r="B739" s="47" t="e">
        <f>INDEX('Classement des produits'!A:A,MATCH('Analyses produits'!A739,'Classement des produits'!C:C,0))</f>
        <v>#N/A</v>
      </c>
      <c r="C739" s="49">
        <f>SUMIFS(Reproting_ERPALIN!S:S,Reproting_ERPALIN!B:B,'Analyses produits'!B739,Reproting_ERPALIN!$N:$N,"&gt;"&amp;Parametres_Dates!$B$2,Reproting_ERPALIN!$N:$N,"&lt;="&amp;Parametres_Dates!$B$3)</f>
        <v>0</v>
      </c>
      <c r="D739" s="49">
        <f>SUMIFS(Reproting_ERPALIN!AK:AK,Reproting_ERPALIN!B:B,'Analyses produits'!B739,Reproting_ERPALIN!$N:$N,"&gt;"&amp;Parametres_Dates!$B$2,Reproting_ERPALIN!$N:$N,"&lt;="&amp;Parametres_Dates!$B$3)</f>
        <v>0</v>
      </c>
      <c r="E739" s="70" t="str">
        <f t="shared" si="22"/>
        <v>n.a</v>
      </c>
    </row>
    <row r="740" spans="1:5" x14ac:dyDescent="0.25">
      <c r="A740" s="48">
        <f t="shared" si="23"/>
        <v>739</v>
      </c>
      <c r="B740" s="47" t="e">
        <f>INDEX('Classement des produits'!A:A,MATCH('Analyses produits'!A740,'Classement des produits'!C:C,0))</f>
        <v>#N/A</v>
      </c>
      <c r="C740" s="49">
        <f>SUMIFS(Reproting_ERPALIN!S:S,Reproting_ERPALIN!B:B,'Analyses produits'!B740,Reproting_ERPALIN!$N:$N,"&gt;"&amp;Parametres_Dates!$B$2,Reproting_ERPALIN!$N:$N,"&lt;="&amp;Parametres_Dates!$B$3)</f>
        <v>0</v>
      </c>
      <c r="D740" s="49">
        <f>SUMIFS(Reproting_ERPALIN!AK:AK,Reproting_ERPALIN!B:B,'Analyses produits'!B740,Reproting_ERPALIN!$N:$N,"&gt;"&amp;Parametres_Dates!$B$2,Reproting_ERPALIN!$N:$N,"&lt;="&amp;Parametres_Dates!$B$3)</f>
        <v>0</v>
      </c>
      <c r="E740" s="70" t="str">
        <f t="shared" si="22"/>
        <v>n.a</v>
      </c>
    </row>
    <row r="741" spans="1:5" x14ac:dyDescent="0.25">
      <c r="A741" s="48">
        <f t="shared" si="23"/>
        <v>740</v>
      </c>
      <c r="B741" s="47" t="e">
        <f>INDEX('Classement des produits'!A:A,MATCH('Analyses produits'!A741,'Classement des produits'!C:C,0))</f>
        <v>#N/A</v>
      </c>
      <c r="C741" s="49">
        <f>SUMIFS(Reproting_ERPALIN!S:S,Reproting_ERPALIN!B:B,'Analyses produits'!B741,Reproting_ERPALIN!$N:$N,"&gt;"&amp;Parametres_Dates!$B$2,Reproting_ERPALIN!$N:$N,"&lt;="&amp;Parametres_Dates!$B$3)</f>
        <v>0</v>
      </c>
      <c r="D741" s="49">
        <f>SUMIFS(Reproting_ERPALIN!AK:AK,Reproting_ERPALIN!B:B,'Analyses produits'!B741,Reproting_ERPALIN!$N:$N,"&gt;"&amp;Parametres_Dates!$B$2,Reproting_ERPALIN!$N:$N,"&lt;="&amp;Parametres_Dates!$B$3)</f>
        <v>0</v>
      </c>
      <c r="E741" s="70" t="str">
        <f t="shared" si="22"/>
        <v>n.a</v>
      </c>
    </row>
    <row r="742" spans="1:5" x14ac:dyDescent="0.25">
      <c r="A742" s="48">
        <f t="shared" si="23"/>
        <v>741</v>
      </c>
      <c r="B742" s="47" t="e">
        <f>INDEX('Classement des produits'!A:A,MATCH('Analyses produits'!A742,'Classement des produits'!C:C,0))</f>
        <v>#N/A</v>
      </c>
      <c r="C742" s="49">
        <f>SUMIFS(Reproting_ERPALIN!S:S,Reproting_ERPALIN!B:B,'Analyses produits'!B742,Reproting_ERPALIN!$N:$N,"&gt;"&amp;Parametres_Dates!$B$2,Reproting_ERPALIN!$N:$N,"&lt;="&amp;Parametres_Dates!$B$3)</f>
        <v>0</v>
      </c>
      <c r="D742" s="49">
        <f>SUMIFS(Reproting_ERPALIN!AK:AK,Reproting_ERPALIN!B:B,'Analyses produits'!B742,Reproting_ERPALIN!$N:$N,"&gt;"&amp;Parametres_Dates!$B$2,Reproting_ERPALIN!$N:$N,"&lt;="&amp;Parametres_Dates!$B$3)</f>
        <v>0</v>
      </c>
      <c r="E742" s="70" t="str">
        <f t="shared" si="22"/>
        <v>n.a</v>
      </c>
    </row>
    <row r="743" spans="1:5" x14ac:dyDescent="0.25">
      <c r="A743" s="48">
        <f t="shared" si="23"/>
        <v>742</v>
      </c>
      <c r="B743" s="47" t="e">
        <f>INDEX('Classement des produits'!A:A,MATCH('Analyses produits'!A743,'Classement des produits'!C:C,0))</f>
        <v>#N/A</v>
      </c>
      <c r="C743" s="49">
        <f>SUMIFS(Reproting_ERPALIN!S:S,Reproting_ERPALIN!B:B,'Analyses produits'!B743,Reproting_ERPALIN!$N:$N,"&gt;"&amp;Parametres_Dates!$B$2,Reproting_ERPALIN!$N:$N,"&lt;="&amp;Parametres_Dates!$B$3)</f>
        <v>0</v>
      </c>
      <c r="D743" s="49">
        <f>SUMIFS(Reproting_ERPALIN!AK:AK,Reproting_ERPALIN!B:B,'Analyses produits'!B743,Reproting_ERPALIN!$N:$N,"&gt;"&amp;Parametres_Dates!$B$2,Reproting_ERPALIN!$N:$N,"&lt;="&amp;Parametres_Dates!$B$3)</f>
        <v>0</v>
      </c>
      <c r="E743" s="70" t="str">
        <f t="shared" si="22"/>
        <v>n.a</v>
      </c>
    </row>
    <row r="744" spans="1:5" x14ac:dyDescent="0.25">
      <c r="A744" s="48">
        <f t="shared" si="23"/>
        <v>743</v>
      </c>
      <c r="B744" s="47" t="e">
        <f>INDEX('Classement des produits'!A:A,MATCH('Analyses produits'!A744,'Classement des produits'!C:C,0))</f>
        <v>#N/A</v>
      </c>
      <c r="C744" s="49">
        <f>SUMIFS(Reproting_ERPALIN!S:S,Reproting_ERPALIN!B:B,'Analyses produits'!B744,Reproting_ERPALIN!$N:$N,"&gt;"&amp;Parametres_Dates!$B$2,Reproting_ERPALIN!$N:$N,"&lt;="&amp;Parametres_Dates!$B$3)</f>
        <v>0</v>
      </c>
      <c r="D744" s="49">
        <f>SUMIFS(Reproting_ERPALIN!AK:AK,Reproting_ERPALIN!B:B,'Analyses produits'!B744,Reproting_ERPALIN!$N:$N,"&gt;"&amp;Parametres_Dates!$B$2,Reproting_ERPALIN!$N:$N,"&lt;="&amp;Parametres_Dates!$B$3)</f>
        <v>0</v>
      </c>
      <c r="E744" s="70" t="str">
        <f t="shared" si="22"/>
        <v>n.a</v>
      </c>
    </row>
    <row r="745" spans="1:5" x14ac:dyDescent="0.25">
      <c r="A745" s="48">
        <f t="shared" si="23"/>
        <v>744</v>
      </c>
      <c r="B745" s="47" t="e">
        <f>INDEX('Classement des produits'!A:A,MATCH('Analyses produits'!A745,'Classement des produits'!C:C,0))</f>
        <v>#N/A</v>
      </c>
      <c r="C745" s="49">
        <f>SUMIFS(Reproting_ERPALIN!S:S,Reproting_ERPALIN!B:B,'Analyses produits'!B745,Reproting_ERPALIN!$N:$N,"&gt;"&amp;Parametres_Dates!$B$2,Reproting_ERPALIN!$N:$N,"&lt;="&amp;Parametres_Dates!$B$3)</f>
        <v>0</v>
      </c>
      <c r="D745" s="49">
        <f>SUMIFS(Reproting_ERPALIN!AK:AK,Reproting_ERPALIN!B:B,'Analyses produits'!B745,Reproting_ERPALIN!$N:$N,"&gt;"&amp;Parametres_Dates!$B$2,Reproting_ERPALIN!$N:$N,"&lt;="&amp;Parametres_Dates!$B$3)</f>
        <v>0</v>
      </c>
      <c r="E745" s="70" t="str">
        <f t="shared" si="22"/>
        <v>n.a</v>
      </c>
    </row>
    <row r="746" spans="1:5" x14ac:dyDescent="0.25">
      <c r="A746" s="48">
        <f t="shared" si="23"/>
        <v>745</v>
      </c>
      <c r="B746" s="47" t="e">
        <f>INDEX('Classement des produits'!A:A,MATCH('Analyses produits'!A746,'Classement des produits'!C:C,0))</f>
        <v>#N/A</v>
      </c>
      <c r="C746" s="49">
        <f>SUMIFS(Reproting_ERPALIN!S:S,Reproting_ERPALIN!B:B,'Analyses produits'!B746,Reproting_ERPALIN!$N:$N,"&gt;"&amp;Parametres_Dates!$B$2,Reproting_ERPALIN!$N:$N,"&lt;="&amp;Parametres_Dates!$B$3)</f>
        <v>0</v>
      </c>
      <c r="D746" s="49">
        <f>SUMIFS(Reproting_ERPALIN!AK:AK,Reproting_ERPALIN!B:B,'Analyses produits'!B746,Reproting_ERPALIN!$N:$N,"&gt;"&amp;Parametres_Dates!$B$2,Reproting_ERPALIN!$N:$N,"&lt;="&amp;Parametres_Dates!$B$3)</f>
        <v>0</v>
      </c>
      <c r="E746" s="70" t="str">
        <f t="shared" si="22"/>
        <v>n.a</v>
      </c>
    </row>
    <row r="747" spans="1:5" x14ac:dyDescent="0.25">
      <c r="A747" s="48">
        <f t="shared" si="23"/>
        <v>746</v>
      </c>
      <c r="B747" s="47" t="e">
        <f>INDEX('Classement des produits'!A:A,MATCH('Analyses produits'!A747,'Classement des produits'!C:C,0))</f>
        <v>#N/A</v>
      </c>
      <c r="C747" s="49">
        <f>SUMIFS(Reproting_ERPALIN!S:S,Reproting_ERPALIN!B:B,'Analyses produits'!B747,Reproting_ERPALIN!$N:$N,"&gt;"&amp;Parametres_Dates!$B$2,Reproting_ERPALIN!$N:$N,"&lt;="&amp;Parametres_Dates!$B$3)</f>
        <v>0</v>
      </c>
      <c r="D747" s="49">
        <f>SUMIFS(Reproting_ERPALIN!AK:AK,Reproting_ERPALIN!B:B,'Analyses produits'!B747,Reproting_ERPALIN!$N:$N,"&gt;"&amp;Parametres_Dates!$B$2,Reproting_ERPALIN!$N:$N,"&lt;="&amp;Parametres_Dates!$B$3)</f>
        <v>0</v>
      </c>
      <c r="E747" s="70" t="str">
        <f t="shared" si="22"/>
        <v>n.a</v>
      </c>
    </row>
    <row r="748" spans="1:5" x14ac:dyDescent="0.25">
      <c r="A748" s="48">
        <f t="shared" si="23"/>
        <v>747</v>
      </c>
      <c r="B748" s="47" t="e">
        <f>INDEX('Classement des produits'!A:A,MATCH('Analyses produits'!A748,'Classement des produits'!C:C,0))</f>
        <v>#N/A</v>
      </c>
      <c r="C748" s="49">
        <f>SUMIFS(Reproting_ERPALIN!S:S,Reproting_ERPALIN!B:B,'Analyses produits'!B748,Reproting_ERPALIN!$N:$N,"&gt;"&amp;Parametres_Dates!$B$2,Reproting_ERPALIN!$N:$N,"&lt;="&amp;Parametres_Dates!$B$3)</f>
        <v>0</v>
      </c>
      <c r="D748" s="49">
        <f>SUMIFS(Reproting_ERPALIN!AK:AK,Reproting_ERPALIN!B:B,'Analyses produits'!B748,Reproting_ERPALIN!$N:$N,"&gt;"&amp;Parametres_Dates!$B$2,Reproting_ERPALIN!$N:$N,"&lt;="&amp;Parametres_Dates!$B$3)</f>
        <v>0</v>
      </c>
      <c r="E748" s="70" t="str">
        <f t="shared" si="22"/>
        <v>n.a</v>
      </c>
    </row>
    <row r="749" spans="1:5" x14ac:dyDescent="0.25">
      <c r="A749" s="48">
        <f t="shared" si="23"/>
        <v>748</v>
      </c>
      <c r="B749" s="47" t="e">
        <f>INDEX('Classement des produits'!A:A,MATCH('Analyses produits'!A749,'Classement des produits'!C:C,0))</f>
        <v>#N/A</v>
      </c>
      <c r="C749" s="49">
        <f>SUMIFS(Reproting_ERPALIN!S:S,Reproting_ERPALIN!B:B,'Analyses produits'!B749,Reproting_ERPALIN!$N:$N,"&gt;"&amp;Parametres_Dates!$B$2,Reproting_ERPALIN!$N:$N,"&lt;="&amp;Parametres_Dates!$B$3)</f>
        <v>0</v>
      </c>
      <c r="D749" s="49">
        <f>SUMIFS(Reproting_ERPALIN!AK:AK,Reproting_ERPALIN!B:B,'Analyses produits'!B749,Reproting_ERPALIN!$N:$N,"&gt;"&amp;Parametres_Dates!$B$2,Reproting_ERPALIN!$N:$N,"&lt;="&amp;Parametres_Dates!$B$3)</f>
        <v>0</v>
      </c>
      <c r="E749" s="70" t="str">
        <f t="shared" si="22"/>
        <v>n.a</v>
      </c>
    </row>
    <row r="750" spans="1:5" x14ac:dyDescent="0.25">
      <c r="A750" s="48">
        <f t="shared" si="23"/>
        <v>749</v>
      </c>
      <c r="B750" s="47" t="e">
        <f>INDEX('Classement des produits'!A:A,MATCH('Analyses produits'!A750,'Classement des produits'!C:C,0))</f>
        <v>#N/A</v>
      </c>
      <c r="C750" s="49">
        <f>SUMIFS(Reproting_ERPALIN!S:S,Reproting_ERPALIN!B:B,'Analyses produits'!B750,Reproting_ERPALIN!$N:$N,"&gt;"&amp;Parametres_Dates!$B$2,Reproting_ERPALIN!$N:$N,"&lt;="&amp;Parametres_Dates!$B$3)</f>
        <v>0</v>
      </c>
      <c r="D750" s="49">
        <f>SUMIFS(Reproting_ERPALIN!AK:AK,Reproting_ERPALIN!B:B,'Analyses produits'!B750,Reproting_ERPALIN!$N:$N,"&gt;"&amp;Parametres_Dates!$B$2,Reproting_ERPALIN!$N:$N,"&lt;="&amp;Parametres_Dates!$B$3)</f>
        <v>0</v>
      </c>
      <c r="E750" s="70" t="str">
        <f t="shared" si="22"/>
        <v>n.a</v>
      </c>
    </row>
    <row r="751" spans="1:5" x14ac:dyDescent="0.25">
      <c r="A751" s="48">
        <f t="shared" si="23"/>
        <v>750</v>
      </c>
      <c r="B751" s="47" t="e">
        <f>INDEX('Classement des produits'!A:A,MATCH('Analyses produits'!A751,'Classement des produits'!C:C,0))</f>
        <v>#N/A</v>
      </c>
      <c r="C751" s="49">
        <f>SUMIFS(Reproting_ERPALIN!S:S,Reproting_ERPALIN!B:B,'Analyses produits'!B751,Reproting_ERPALIN!$N:$N,"&gt;"&amp;Parametres_Dates!$B$2,Reproting_ERPALIN!$N:$N,"&lt;="&amp;Parametres_Dates!$B$3)</f>
        <v>0</v>
      </c>
      <c r="D751" s="49">
        <f>SUMIFS(Reproting_ERPALIN!AK:AK,Reproting_ERPALIN!B:B,'Analyses produits'!B751,Reproting_ERPALIN!$N:$N,"&gt;"&amp;Parametres_Dates!$B$2,Reproting_ERPALIN!$N:$N,"&lt;="&amp;Parametres_Dates!$B$3)</f>
        <v>0</v>
      </c>
      <c r="E751" s="70" t="str">
        <f t="shared" si="22"/>
        <v>n.a</v>
      </c>
    </row>
    <row r="752" spans="1:5" x14ac:dyDescent="0.25">
      <c r="A752" s="48">
        <f t="shared" si="23"/>
        <v>751</v>
      </c>
      <c r="B752" s="47" t="e">
        <f>INDEX('Classement des produits'!A:A,MATCH('Analyses produits'!A752,'Classement des produits'!C:C,0))</f>
        <v>#N/A</v>
      </c>
      <c r="C752" s="49">
        <f>SUMIFS(Reproting_ERPALIN!S:S,Reproting_ERPALIN!B:B,'Analyses produits'!B752,Reproting_ERPALIN!$N:$N,"&gt;"&amp;Parametres_Dates!$B$2,Reproting_ERPALIN!$N:$N,"&lt;="&amp;Parametres_Dates!$B$3)</f>
        <v>0</v>
      </c>
      <c r="D752" s="49">
        <f>SUMIFS(Reproting_ERPALIN!AK:AK,Reproting_ERPALIN!B:B,'Analyses produits'!B752,Reproting_ERPALIN!$N:$N,"&gt;"&amp;Parametres_Dates!$B$2,Reproting_ERPALIN!$N:$N,"&lt;="&amp;Parametres_Dates!$B$3)</f>
        <v>0</v>
      </c>
      <c r="E752" s="70" t="str">
        <f t="shared" si="22"/>
        <v>n.a</v>
      </c>
    </row>
    <row r="753" spans="1:5" x14ac:dyDescent="0.25">
      <c r="A753" s="48">
        <f t="shared" si="23"/>
        <v>752</v>
      </c>
      <c r="B753" s="47" t="e">
        <f>INDEX('Classement des produits'!A:A,MATCH('Analyses produits'!A753,'Classement des produits'!C:C,0))</f>
        <v>#N/A</v>
      </c>
      <c r="C753" s="49">
        <f>SUMIFS(Reproting_ERPALIN!S:S,Reproting_ERPALIN!B:B,'Analyses produits'!B753,Reproting_ERPALIN!$N:$N,"&gt;"&amp;Parametres_Dates!$B$2,Reproting_ERPALIN!$N:$N,"&lt;="&amp;Parametres_Dates!$B$3)</f>
        <v>0</v>
      </c>
      <c r="D753" s="49">
        <f>SUMIFS(Reproting_ERPALIN!AK:AK,Reproting_ERPALIN!B:B,'Analyses produits'!B753,Reproting_ERPALIN!$N:$N,"&gt;"&amp;Parametres_Dates!$B$2,Reproting_ERPALIN!$N:$N,"&lt;="&amp;Parametres_Dates!$B$3)</f>
        <v>0</v>
      </c>
      <c r="E753" s="70" t="str">
        <f t="shared" si="22"/>
        <v>n.a</v>
      </c>
    </row>
    <row r="754" spans="1:5" x14ac:dyDescent="0.25">
      <c r="A754" s="48">
        <f t="shared" si="23"/>
        <v>753</v>
      </c>
      <c r="B754" s="47" t="e">
        <f>INDEX('Classement des produits'!A:A,MATCH('Analyses produits'!A754,'Classement des produits'!C:C,0))</f>
        <v>#N/A</v>
      </c>
      <c r="C754" s="49">
        <f>SUMIFS(Reproting_ERPALIN!S:S,Reproting_ERPALIN!B:B,'Analyses produits'!B754,Reproting_ERPALIN!$N:$N,"&gt;"&amp;Parametres_Dates!$B$2,Reproting_ERPALIN!$N:$N,"&lt;="&amp;Parametres_Dates!$B$3)</f>
        <v>0</v>
      </c>
      <c r="D754" s="49">
        <f>SUMIFS(Reproting_ERPALIN!AK:AK,Reproting_ERPALIN!B:B,'Analyses produits'!B754,Reproting_ERPALIN!$N:$N,"&gt;"&amp;Parametres_Dates!$B$2,Reproting_ERPALIN!$N:$N,"&lt;="&amp;Parametres_Dates!$B$3)</f>
        <v>0</v>
      </c>
      <c r="E754" s="70" t="str">
        <f t="shared" si="22"/>
        <v>n.a</v>
      </c>
    </row>
    <row r="755" spans="1:5" x14ac:dyDescent="0.25">
      <c r="A755" s="48">
        <f t="shared" si="23"/>
        <v>754</v>
      </c>
      <c r="B755" s="47" t="e">
        <f>INDEX('Classement des produits'!A:A,MATCH('Analyses produits'!A755,'Classement des produits'!C:C,0))</f>
        <v>#N/A</v>
      </c>
      <c r="C755" s="49">
        <f>SUMIFS(Reproting_ERPALIN!S:S,Reproting_ERPALIN!B:B,'Analyses produits'!B755,Reproting_ERPALIN!$N:$N,"&gt;"&amp;Parametres_Dates!$B$2,Reproting_ERPALIN!$N:$N,"&lt;="&amp;Parametres_Dates!$B$3)</f>
        <v>0</v>
      </c>
      <c r="D755" s="49">
        <f>SUMIFS(Reproting_ERPALIN!AK:AK,Reproting_ERPALIN!B:B,'Analyses produits'!B755,Reproting_ERPALIN!$N:$N,"&gt;"&amp;Parametres_Dates!$B$2,Reproting_ERPALIN!$N:$N,"&lt;="&amp;Parametres_Dates!$B$3)</f>
        <v>0</v>
      </c>
      <c r="E755" s="70" t="str">
        <f t="shared" si="22"/>
        <v>n.a</v>
      </c>
    </row>
    <row r="756" spans="1:5" x14ac:dyDescent="0.25">
      <c r="A756" s="48">
        <f t="shared" si="23"/>
        <v>755</v>
      </c>
      <c r="B756" s="47" t="e">
        <f>INDEX('Classement des produits'!A:A,MATCH('Analyses produits'!A756,'Classement des produits'!C:C,0))</f>
        <v>#N/A</v>
      </c>
      <c r="C756" s="49">
        <f>SUMIFS(Reproting_ERPALIN!S:S,Reproting_ERPALIN!B:B,'Analyses produits'!B756,Reproting_ERPALIN!$N:$N,"&gt;"&amp;Parametres_Dates!$B$2,Reproting_ERPALIN!$N:$N,"&lt;="&amp;Parametres_Dates!$B$3)</f>
        <v>0</v>
      </c>
      <c r="D756" s="49">
        <f>SUMIFS(Reproting_ERPALIN!AK:AK,Reproting_ERPALIN!B:B,'Analyses produits'!B756,Reproting_ERPALIN!$N:$N,"&gt;"&amp;Parametres_Dates!$B$2,Reproting_ERPALIN!$N:$N,"&lt;="&amp;Parametres_Dates!$B$3)</f>
        <v>0</v>
      </c>
      <c r="E756" s="70" t="str">
        <f t="shared" si="22"/>
        <v>n.a</v>
      </c>
    </row>
    <row r="757" spans="1:5" x14ac:dyDescent="0.25">
      <c r="A757" s="48">
        <f t="shared" si="23"/>
        <v>756</v>
      </c>
      <c r="B757" s="47" t="e">
        <f>INDEX('Classement des produits'!A:A,MATCH('Analyses produits'!A757,'Classement des produits'!C:C,0))</f>
        <v>#N/A</v>
      </c>
      <c r="C757" s="49">
        <f>SUMIFS(Reproting_ERPALIN!S:S,Reproting_ERPALIN!B:B,'Analyses produits'!B757,Reproting_ERPALIN!$N:$N,"&gt;"&amp;Parametres_Dates!$B$2,Reproting_ERPALIN!$N:$N,"&lt;="&amp;Parametres_Dates!$B$3)</f>
        <v>0</v>
      </c>
      <c r="D757" s="49">
        <f>SUMIFS(Reproting_ERPALIN!AK:AK,Reproting_ERPALIN!B:B,'Analyses produits'!B757,Reproting_ERPALIN!$N:$N,"&gt;"&amp;Parametres_Dates!$B$2,Reproting_ERPALIN!$N:$N,"&lt;="&amp;Parametres_Dates!$B$3)</f>
        <v>0</v>
      </c>
      <c r="E757" s="70" t="str">
        <f t="shared" si="22"/>
        <v>n.a</v>
      </c>
    </row>
    <row r="758" spans="1:5" x14ac:dyDescent="0.25">
      <c r="A758" s="48">
        <f t="shared" si="23"/>
        <v>757</v>
      </c>
      <c r="B758" s="47" t="e">
        <f>INDEX('Classement des produits'!A:A,MATCH('Analyses produits'!A758,'Classement des produits'!C:C,0))</f>
        <v>#N/A</v>
      </c>
      <c r="C758" s="49">
        <f>SUMIFS(Reproting_ERPALIN!S:S,Reproting_ERPALIN!B:B,'Analyses produits'!B758,Reproting_ERPALIN!$N:$N,"&gt;"&amp;Parametres_Dates!$B$2,Reproting_ERPALIN!$N:$N,"&lt;="&amp;Parametres_Dates!$B$3)</f>
        <v>0</v>
      </c>
      <c r="D758" s="49">
        <f>SUMIFS(Reproting_ERPALIN!AK:AK,Reproting_ERPALIN!B:B,'Analyses produits'!B758,Reproting_ERPALIN!$N:$N,"&gt;"&amp;Parametres_Dates!$B$2,Reproting_ERPALIN!$N:$N,"&lt;="&amp;Parametres_Dates!$B$3)</f>
        <v>0</v>
      </c>
      <c r="E758" s="70" t="str">
        <f t="shared" si="22"/>
        <v>n.a</v>
      </c>
    </row>
    <row r="759" spans="1:5" x14ac:dyDescent="0.25">
      <c r="A759" s="48">
        <f t="shared" si="23"/>
        <v>758</v>
      </c>
      <c r="B759" s="47" t="e">
        <f>INDEX('Classement des produits'!A:A,MATCH('Analyses produits'!A759,'Classement des produits'!C:C,0))</f>
        <v>#N/A</v>
      </c>
      <c r="C759" s="49">
        <f>SUMIFS(Reproting_ERPALIN!S:S,Reproting_ERPALIN!B:B,'Analyses produits'!B759,Reproting_ERPALIN!$N:$N,"&gt;"&amp;Parametres_Dates!$B$2,Reproting_ERPALIN!$N:$N,"&lt;="&amp;Parametres_Dates!$B$3)</f>
        <v>0</v>
      </c>
      <c r="D759" s="49">
        <f>SUMIFS(Reproting_ERPALIN!AK:AK,Reproting_ERPALIN!B:B,'Analyses produits'!B759,Reproting_ERPALIN!$N:$N,"&gt;"&amp;Parametres_Dates!$B$2,Reproting_ERPALIN!$N:$N,"&lt;="&amp;Parametres_Dates!$B$3)</f>
        <v>0</v>
      </c>
      <c r="E759" s="70" t="str">
        <f t="shared" si="22"/>
        <v>n.a</v>
      </c>
    </row>
    <row r="760" spans="1:5" x14ac:dyDescent="0.25">
      <c r="A760" s="48">
        <f t="shared" si="23"/>
        <v>759</v>
      </c>
      <c r="B760" s="47" t="e">
        <f>INDEX('Classement des produits'!A:A,MATCH('Analyses produits'!A760,'Classement des produits'!C:C,0))</f>
        <v>#N/A</v>
      </c>
      <c r="C760" s="49">
        <f>SUMIFS(Reproting_ERPALIN!S:S,Reproting_ERPALIN!B:B,'Analyses produits'!B760,Reproting_ERPALIN!$N:$N,"&gt;"&amp;Parametres_Dates!$B$2,Reproting_ERPALIN!$N:$N,"&lt;="&amp;Parametres_Dates!$B$3)</f>
        <v>0</v>
      </c>
      <c r="D760" s="49">
        <f>SUMIFS(Reproting_ERPALIN!AK:AK,Reproting_ERPALIN!B:B,'Analyses produits'!B760,Reproting_ERPALIN!$N:$N,"&gt;"&amp;Parametres_Dates!$B$2,Reproting_ERPALIN!$N:$N,"&lt;="&amp;Parametres_Dates!$B$3)</f>
        <v>0</v>
      </c>
      <c r="E760" s="70" t="str">
        <f t="shared" si="22"/>
        <v>n.a</v>
      </c>
    </row>
    <row r="761" spans="1:5" x14ac:dyDescent="0.25">
      <c r="A761" s="48">
        <f t="shared" si="23"/>
        <v>760</v>
      </c>
      <c r="B761" s="47" t="e">
        <f>INDEX('Classement des produits'!A:A,MATCH('Analyses produits'!A761,'Classement des produits'!C:C,0))</f>
        <v>#N/A</v>
      </c>
      <c r="C761" s="49">
        <f>SUMIFS(Reproting_ERPALIN!S:S,Reproting_ERPALIN!B:B,'Analyses produits'!B761,Reproting_ERPALIN!$N:$N,"&gt;"&amp;Parametres_Dates!$B$2,Reproting_ERPALIN!$N:$N,"&lt;="&amp;Parametres_Dates!$B$3)</f>
        <v>0</v>
      </c>
      <c r="D761" s="49">
        <f>SUMIFS(Reproting_ERPALIN!AK:AK,Reproting_ERPALIN!B:B,'Analyses produits'!B761,Reproting_ERPALIN!$N:$N,"&gt;"&amp;Parametres_Dates!$B$2,Reproting_ERPALIN!$N:$N,"&lt;="&amp;Parametres_Dates!$B$3)</f>
        <v>0</v>
      </c>
      <c r="E761" s="70" t="str">
        <f t="shared" si="22"/>
        <v>n.a</v>
      </c>
    </row>
    <row r="762" spans="1:5" x14ac:dyDescent="0.25">
      <c r="A762" s="48">
        <f t="shared" si="23"/>
        <v>761</v>
      </c>
      <c r="B762" s="47" t="e">
        <f>INDEX('Classement des produits'!A:A,MATCH('Analyses produits'!A762,'Classement des produits'!C:C,0))</f>
        <v>#N/A</v>
      </c>
      <c r="C762" s="49">
        <f>SUMIFS(Reproting_ERPALIN!S:S,Reproting_ERPALIN!B:B,'Analyses produits'!B762,Reproting_ERPALIN!$N:$N,"&gt;"&amp;Parametres_Dates!$B$2,Reproting_ERPALIN!$N:$N,"&lt;="&amp;Parametres_Dates!$B$3)</f>
        <v>0</v>
      </c>
      <c r="D762" s="49">
        <f>SUMIFS(Reproting_ERPALIN!AK:AK,Reproting_ERPALIN!B:B,'Analyses produits'!B762,Reproting_ERPALIN!$N:$N,"&gt;"&amp;Parametres_Dates!$B$2,Reproting_ERPALIN!$N:$N,"&lt;="&amp;Parametres_Dates!$B$3)</f>
        <v>0</v>
      </c>
      <c r="E762" s="70" t="str">
        <f t="shared" si="22"/>
        <v>n.a</v>
      </c>
    </row>
    <row r="763" spans="1:5" x14ac:dyDescent="0.25">
      <c r="A763" s="48">
        <f t="shared" si="23"/>
        <v>762</v>
      </c>
      <c r="B763" s="47" t="e">
        <f>INDEX('Classement des produits'!A:A,MATCH('Analyses produits'!A763,'Classement des produits'!C:C,0))</f>
        <v>#N/A</v>
      </c>
      <c r="C763" s="49">
        <f>SUMIFS(Reproting_ERPALIN!S:S,Reproting_ERPALIN!B:B,'Analyses produits'!B763,Reproting_ERPALIN!$N:$N,"&gt;"&amp;Parametres_Dates!$B$2,Reproting_ERPALIN!$N:$N,"&lt;="&amp;Parametres_Dates!$B$3)</f>
        <v>0</v>
      </c>
      <c r="D763" s="49">
        <f>SUMIFS(Reproting_ERPALIN!AK:AK,Reproting_ERPALIN!B:B,'Analyses produits'!B763,Reproting_ERPALIN!$N:$N,"&gt;"&amp;Parametres_Dates!$B$2,Reproting_ERPALIN!$N:$N,"&lt;="&amp;Parametres_Dates!$B$3)</f>
        <v>0</v>
      </c>
      <c r="E763" s="70" t="str">
        <f t="shared" si="22"/>
        <v>n.a</v>
      </c>
    </row>
    <row r="764" spans="1:5" x14ac:dyDescent="0.25">
      <c r="A764" s="48">
        <f t="shared" si="23"/>
        <v>763</v>
      </c>
      <c r="B764" s="47" t="e">
        <f>INDEX('Classement des produits'!A:A,MATCH('Analyses produits'!A764,'Classement des produits'!C:C,0))</f>
        <v>#N/A</v>
      </c>
      <c r="C764" s="49">
        <f>SUMIFS(Reproting_ERPALIN!S:S,Reproting_ERPALIN!B:B,'Analyses produits'!B764,Reproting_ERPALIN!$N:$N,"&gt;"&amp;Parametres_Dates!$B$2,Reproting_ERPALIN!$N:$N,"&lt;="&amp;Parametres_Dates!$B$3)</f>
        <v>0</v>
      </c>
      <c r="D764" s="49">
        <f>SUMIFS(Reproting_ERPALIN!AK:AK,Reproting_ERPALIN!B:B,'Analyses produits'!B764,Reproting_ERPALIN!$N:$N,"&gt;"&amp;Parametres_Dates!$B$2,Reproting_ERPALIN!$N:$N,"&lt;="&amp;Parametres_Dates!$B$3)</f>
        <v>0</v>
      </c>
      <c r="E764" s="70" t="str">
        <f t="shared" si="22"/>
        <v>n.a</v>
      </c>
    </row>
    <row r="765" spans="1:5" x14ac:dyDescent="0.25">
      <c r="A765" s="48">
        <f t="shared" si="23"/>
        <v>764</v>
      </c>
      <c r="B765" s="47" t="e">
        <f>INDEX('Classement des produits'!A:A,MATCH('Analyses produits'!A765,'Classement des produits'!C:C,0))</f>
        <v>#N/A</v>
      </c>
      <c r="C765" s="49">
        <f>SUMIFS(Reproting_ERPALIN!S:S,Reproting_ERPALIN!B:B,'Analyses produits'!B765,Reproting_ERPALIN!$N:$N,"&gt;"&amp;Parametres_Dates!$B$2,Reproting_ERPALIN!$N:$N,"&lt;="&amp;Parametres_Dates!$B$3)</f>
        <v>0</v>
      </c>
      <c r="D765" s="49">
        <f>SUMIFS(Reproting_ERPALIN!AK:AK,Reproting_ERPALIN!B:B,'Analyses produits'!B765,Reproting_ERPALIN!$N:$N,"&gt;"&amp;Parametres_Dates!$B$2,Reproting_ERPALIN!$N:$N,"&lt;="&amp;Parametres_Dates!$B$3)</f>
        <v>0</v>
      </c>
      <c r="E765" s="70" t="str">
        <f t="shared" si="22"/>
        <v>n.a</v>
      </c>
    </row>
    <row r="766" spans="1:5" x14ac:dyDescent="0.25">
      <c r="A766" s="48">
        <f t="shared" si="23"/>
        <v>765</v>
      </c>
      <c r="B766" s="47" t="e">
        <f>INDEX('Classement des produits'!A:A,MATCH('Analyses produits'!A766,'Classement des produits'!C:C,0))</f>
        <v>#N/A</v>
      </c>
      <c r="C766" s="49">
        <f>SUMIFS(Reproting_ERPALIN!S:S,Reproting_ERPALIN!B:B,'Analyses produits'!B766,Reproting_ERPALIN!$N:$N,"&gt;"&amp;Parametres_Dates!$B$2,Reproting_ERPALIN!$N:$N,"&lt;="&amp;Parametres_Dates!$B$3)</f>
        <v>0</v>
      </c>
      <c r="D766" s="49">
        <f>SUMIFS(Reproting_ERPALIN!AK:AK,Reproting_ERPALIN!B:B,'Analyses produits'!B766,Reproting_ERPALIN!$N:$N,"&gt;"&amp;Parametres_Dates!$B$2,Reproting_ERPALIN!$N:$N,"&lt;="&amp;Parametres_Dates!$B$3)</f>
        <v>0</v>
      </c>
      <c r="E766" s="70" t="str">
        <f t="shared" si="22"/>
        <v>n.a</v>
      </c>
    </row>
    <row r="767" spans="1:5" x14ac:dyDescent="0.25">
      <c r="A767" s="48">
        <f t="shared" si="23"/>
        <v>766</v>
      </c>
      <c r="B767" s="47" t="e">
        <f>INDEX('Classement des produits'!A:A,MATCH('Analyses produits'!A767,'Classement des produits'!C:C,0))</f>
        <v>#N/A</v>
      </c>
      <c r="C767" s="49">
        <f>SUMIFS(Reproting_ERPALIN!S:S,Reproting_ERPALIN!B:B,'Analyses produits'!B767,Reproting_ERPALIN!$N:$N,"&gt;"&amp;Parametres_Dates!$B$2,Reproting_ERPALIN!$N:$N,"&lt;="&amp;Parametres_Dates!$B$3)</f>
        <v>0</v>
      </c>
      <c r="D767" s="49">
        <f>SUMIFS(Reproting_ERPALIN!AK:AK,Reproting_ERPALIN!B:B,'Analyses produits'!B767,Reproting_ERPALIN!$N:$N,"&gt;"&amp;Parametres_Dates!$B$2,Reproting_ERPALIN!$N:$N,"&lt;="&amp;Parametres_Dates!$B$3)</f>
        <v>0</v>
      </c>
      <c r="E767" s="70" t="str">
        <f t="shared" si="22"/>
        <v>n.a</v>
      </c>
    </row>
    <row r="768" spans="1:5" x14ac:dyDescent="0.25">
      <c r="A768" s="48">
        <f t="shared" si="23"/>
        <v>767</v>
      </c>
      <c r="B768" s="47" t="e">
        <f>INDEX('Classement des produits'!A:A,MATCH('Analyses produits'!A768,'Classement des produits'!C:C,0))</f>
        <v>#N/A</v>
      </c>
      <c r="C768" s="49">
        <f>SUMIFS(Reproting_ERPALIN!S:S,Reproting_ERPALIN!B:B,'Analyses produits'!B768,Reproting_ERPALIN!$N:$N,"&gt;"&amp;Parametres_Dates!$B$2,Reproting_ERPALIN!$N:$N,"&lt;="&amp;Parametres_Dates!$B$3)</f>
        <v>0</v>
      </c>
      <c r="D768" s="49">
        <f>SUMIFS(Reproting_ERPALIN!AK:AK,Reproting_ERPALIN!B:B,'Analyses produits'!B768,Reproting_ERPALIN!$N:$N,"&gt;"&amp;Parametres_Dates!$B$2,Reproting_ERPALIN!$N:$N,"&lt;="&amp;Parametres_Dates!$B$3)</f>
        <v>0</v>
      </c>
      <c r="E768" s="70" t="str">
        <f t="shared" si="22"/>
        <v>n.a</v>
      </c>
    </row>
    <row r="769" spans="1:5" x14ac:dyDescent="0.25">
      <c r="A769" s="48">
        <f t="shared" si="23"/>
        <v>768</v>
      </c>
      <c r="B769" s="47" t="e">
        <f>INDEX('Classement des produits'!A:A,MATCH('Analyses produits'!A769,'Classement des produits'!C:C,0))</f>
        <v>#N/A</v>
      </c>
      <c r="C769" s="49">
        <f>SUMIFS(Reproting_ERPALIN!S:S,Reproting_ERPALIN!B:B,'Analyses produits'!B769,Reproting_ERPALIN!$N:$N,"&gt;"&amp;Parametres_Dates!$B$2,Reproting_ERPALIN!$N:$N,"&lt;="&amp;Parametres_Dates!$B$3)</f>
        <v>0</v>
      </c>
      <c r="D769" s="49">
        <f>SUMIFS(Reproting_ERPALIN!AK:AK,Reproting_ERPALIN!B:B,'Analyses produits'!B769,Reproting_ERPALIN!$N:$N,"&gt;"&amp;Parametres_Dates!$B$2,Reproting_ERPALIN!$N:$N,"&lt;="&amp;Parametres_Dates!$B$3)</f>
        <v>0</v>
      </c>
      <c r="E769" s="70" t="str">
        <f t="shared" si="22"/>
        <v>n.a</v>
      </c>
    </row>
    <row r="770" spans="1:5" x14ac:dyDescent="0.25">
      <c r="A770" s="48">
        <f t="shared" si="23"/>
        <v>769</v>
      </c>
      <c r="B770" s="47" t="e">
        <f>INDEX('Classement des produits'!A:A,MATCH('Analyses produits'!A770,'Classement des produits'!C:C,0))</f>
        <v>#N/A</v>
      </c>
      <c r="C770" s="49">
        <f>SUMIFS(Reproting_ERPALIN!S:S,Reproting_ERPALIN!B:B,'Analyses produits'!B770,Reproting_ERPALIN!$N:$N,"&gt;"&amp;Parametres_Dates!$B$2,Reproting_ERPALIN!$N:$N,"&lt;="&amp;Parametres_Dates!$B$3)</f>
        <v>0</v>
      </c>
      <c r="D770" s="49">
        <f>SUMIFS(Reproting_ERPALIN!AK:AK,Reproting_ERPALIN!B:B,'Analyses produits'!B770,Reproting_ERPALIN!$N:$N,"&gt;"&amp;Parametres_Dates!$B$2,Reproting_ERPALIN!$N:$N,"&lt;="&amp;Parametres_Dates!$B$3)</f>
        <v>0</v>
      </c>
      <c r="E770" s="70" t="str">
        <f t="shared" si="22"/>
        <v>n.a</v>
      </c>
    </row>
    <row r="771" spans="1:5" x14ac:dyDescent="0.25">
      <c r="A771" s="48">
        <f t="shared" si="23"/>
        <v>770</v>
      </c>
      <c r="B771" s="47" t="e">
        <f>INDEX('Classement des produits'!A:A,MATCH('Analyses produits'!A771,'Classement des produits'!C:C,0))</f>
        <v>#N/A</v>
      </c>
      <c r="C771" s="49">
        <f>SUMIFS(Reproting_ERPALIN!S:S,Reproting_ERPALIN!B:B,'Analyses produits'!B771,Reproting_ERPALIN!$N:$N,"&gt;"&amp;Parametres_Dates!$B$2,Reproting_ERPALIN!$N:$N,"&lt;="&amp;Parametres_Dates!$B$3)</f>
        <v>0</v>
      </c>
      <c r="D771" s="49">
        <f>SUMIFS(Reproting_ERPALIN!AK:AK,Reproting_ERPALIN!B:B,'Analyses produits'!B771,Reproting_ERPALIN!$N:$N,"&gt;"&amp;Parametres_Dates!$B$2,Reproting_ERPALIN!$N:$N,"&lt;="&amp;Parametres_Dates!$B$3)</f>
        <v>0</v>
      </c>
      <c r="E771" s="70" t="str">
        <f t="shared" ref="E771:E834" si="24">IFERROR(D771/C771,"n.a")</f>
        <v>n.a</v>
      </c>
    </row>
    <row r="772" spans="1:5" x14ac:dyDescent="0.25">
      <c r="A772" s="48">
        <f t="shared" ref="A772:A835" si="25">A771+1</f>
        <v>771</v>
      </c>
      <c r="B772" s="47" t="e">
        <f>INDEX('Classement des produits'!A:A,MATCH('Analyses produits'!A772,'Classement des produits'!C:C,0))</f>
        <v>#N/A</v>
      </c>
      <c r="C772" s="49">
        <f>SUMIFS(Reproting_ERPALIN!S:S,Reproting_ERPALIN!B:B,'Analyses produits'!B772,Reproting_ERPALIN!$N:$N,"&gt;"&amp;Parametres_Dates!$B$2,Reproting_ERPALIN!$N:$N,"&lt;="&amp;Parametres_Dates!$B$3)</f>
        <v>0</v>
      </c>
      <c r="D772" s="49">
        <f>SUMIFS(Reproting_ERPALIN!AK:AK,Reproting_ERPALIN!B:B,'Analyses produits'!B772,Reproting_ERPALIN!$N:$N,"&gt;"&amp;Parametres_Dates!$B$2,Reproting_ERPALIN!$N:$N,"&lt;="&amp;Parametres_Dates!$B$3)</f>
        <v>0</v>
      </c>
      <c r="E772" s="70" t="str">
        <f t="shared" si="24"/>
        <v>n.a</v>
      </c>
    </row>
    <row r="773" spans="1:5" x14ac:dyDescent="0.25">
      <c r="A773" s="48">
        <f t="shared" si="25"/>
        <v>772</v>
      </c>
      <c r="B773" s="47" t="e">
        <f>INDEX('Classement des produits'!A:A,MATCH('Analyses produits'!A773,'Classement des produits'!C:C,0))</f>
        <v>#N/A</v>
      </c>
      <c r="C773" s="49">
        <f>SUMIFS(Reproting_ERPALIN!S:S,Reproting_ERPALIN!B:B,'Analyses produits'!B773,Reproting_ERPALIN!$N:$N,"&gt;"&amp;Parametres_Dates!$B$2,Reproting_ERPALIN!$N:$N,"&lt;="&amp;Parametres_Dates!$B$3)</f>
        <v>0</v>
      </c>
      <c r="D773" s="49">
        <f>SUMIFS(Reproting_ERPALIN!AK:AK,Reproting_ERPALIN!B:B,'Analyses produits'!B773,Reproting_ERPALIN!$N:$N,"&gt;"&amp;Parametres_Dates!$B$2,Reproting_ERPALIN!$N:$N,"&lt;="&amp;Parametres_Dates!$B$3)</f>
        <v>0</v>
      </c>
      <c r="E773" s="70" t="str">
        <f t="shared" si="24"/>
        <v>n.a</v>
      </c>
    </row>
    <row r="774" spans="1:5" x14ac:dyDescent="0.25">
      <c r="A774" s="48">
        <f t="shared" si="25"/>
        <v>773</v>
      </c>
      <c r="B774" s="47" t="e">
        <f>INDEX('Classement des produits'!A:A,MATCH('Analyses produits'!A774,'Classement des produits'!C:C,0))</f>
        <v>#N/A</v>
      </c>
      <c r="C774" s="49">
        <f>SUMIFS(Reproting_ERPALIN!S:S,Reproting_ERPALIN!B:B,'Analyses produits'!B774,Reproting_ERPALIN!$N:$N,"&gt;"&amp;Parametres_Dates!$B$2,Reproting_ERPALIN!$N:$N,"&lt;="&amp;Parametres_Dates!$B$3)</f>
        <v>0</v>
      </c>
      <c r="D774" s="49">
        <f>SUMIFS(Reproting_ERPALIN!AK:AK,Reproting_ERPALIN!B:B,'Analyses produits'!B774,Reproting_ERPALIN!$N:$N,"&gt;"&amp;Parametres_Dates!$B$2,Reproting_ERPALIN!$N:$N,"&lt;="&amp;Parametres_Dates!$B$3)</f>
        <v>0</v>
      </c>
      <c r="E774" s="70" t="str">
        <f t="shared" si="24"/>
        <v>n.a</v>
      </c>
    </row>
    <row r="775" spans="1:5" x14ac:dyDescent="0.25">
      <c r="A775" s="48">
        <f t="shared" si="25"/>
        <v>774</v>
      </c>
      <c r="B775" s="47" t="e">
        <f>INDEX('Classement des produits'!A:A,MATCH('Analyses produits'!A775,'Classement des produits'!C:C,0))</f>
        <v>#N/A</v>
      </c>
      <c r="C775" s="49">
        <f>SUMIFS(Reproting_ERPALIN!S:S,Reproting_ERPALIN!B:B,'Analyses produits'!B775,Reproting_ERPALIN!$N:$N,"&gt;"&amp;Parametres_Dates!$B$2,Reproting_ERPALIN!$N:$N,"&lt;="&amp;Parametres_Dates!$B$3)</f>
        <v>0</v>
      </c>
      <c r="D775" s="49">
        <f>SUMIFS(Reproting_ERPALIN!AK:AK,Reproting_ERPALIN!B:B,'Analyses produits'!B775,Reproting_ERPALIN!$N:$N,"&gt;"&amp;Parametres_Dates!$B$2,Reproting_ERPALIN!$N:$N,"&lt;="&amp;Parametres_Dates!$B$3)</f>
        <v>0</v>
      </c>
      <c r="E775" s="70" t="str">
        <f t="shared" si="24"/>
        <v>n.a</v>
      </c>
    </row>
    <row r="776" spans="1:5" x14ac:dyDescent="0.25">
      <c r="A776" s="48">
        <f t="shared" si="25"/>
        <v>775</v>
      </c>
      <c r="B776" s="47" t="e">
        <f>INDEX('Classement des produits'!A:A,MATCH('Analyses produits'!A776,'Classement des produits'!C:C,0))</f>
        <v>#N/A</v>
      </c>
      <c r="C776" s="49">
        <f>SUMIFS(Reproting_ERPALIN!S:S,Reproting_ERPALIN!B:B,'Analyses produits'!B776,Reproting_ERPALIN!$N:$N,"&gt;"&amp;Parametres_Dates!$B$2,Reproting_ERPALIN!$N:$N,"&lt;="&amp;Parametres_Dates!$B$3)</f>
        <v>0</v>
      </c>
      <c r="D776" s="49">
        <f>SUMIFS(Reproting_ERPALIN!AK:AK,Reproting_ERPALIN!B:B,'Analyses produits'!B776,Reproting_ERPALIN!$N:$N,"&gt;"&amp;Parametres_Dates!$B$2,Reproting_ERPALIN!$N:$N,"&lt;="&amp;Parametres_Dates!$B$3)</f>
        <v>0</v>
      </c>
      <c r="E776" s="70" t="str">
        <f t="shared" si="24"/>
        <v>n.a</v>
      </c>
    </row>
    <row r="777" spans="1:5" x14ac:dyDescent="0.25">
      <c r="A777" s="48">
        <f t="shared" si="25"/>
        <v>776</v>
      </c>
      <c r="B777" s="47" t="e">
        <f>INDEX('Classement des produits'!A:A,MATCH('Analyses produits'!A777,'Classement des produits'!C:C,0))</f>
        <v>#N/A</v>
      </c>
      <c r="C777" s="49">
        <f>SUMIFS(Reproting_ERPALIN!S:S,Reproting_ERPALIN!B:B,'Analyses produits'!B777,Reproting_ERPALIN!$N:$N,"&gt;"&amp;Parametres_Dates!$B$2,Reproting_ERPALIN!$N:$N,"&lt;="&amp;Parametres_Dates!$B$3)</f>
        <v>0</v>
      </c>
      <c r="D777" s="49">
        <f>SUMIFS(Reproting_ERPALIN!AK:AK,Reproting_ERPALIN!B:B,'Analyses produits'!B777,Reproting_ERPALIN!$N:$N,"&gt;"&amp;Parametres_Dates!$B$2,Reproting_ERPALIN!$N:$N,"&lt;="&amp;Parametres_Dates!$B$3)</f>
        <v>0</v>
      </c>
      <c r="E777" s="70" t="str">
        <f t="shared" si="24"/>
        <v>n.a</v>
      </c>
    </row>
    <row r="778" spans="1:5" x14ac:dyDescent="0.25">
      <c r="A778" s="48">
        <f t="shared" si="25"/>
        <v>777</v>
      </c>
      <c r="B778" s="47" t="e">
        <f>INDEX('Classement des produits'!A:A,MATCH('Analyses produits'!A778,'Classement des produits'!C:C,0))</f>
        <v>#N/A</v>
      </c>
      <c r="C778" s="49">
        <f>SUMIFS(Reproting_ERPALIN!S:S,Reproting_ERPALIN!B:B,'Analyses produits'!B778,Reproting_ERPALIN!$N:$N,"&gt;"&amp;Parametres_Dates!$B$2,Reproting_ERPALIN!$N:$N,"&lt;="&amp;Parametres_Dates!$B$3)</f>
        <v>0</v>
      </c>
      <c r="D778" s="49">
        <f>SUMIFS(Reproting_ERPALIN!AK:AK,Reproting_ERPALIN!B:B,'Analyses produits'!B778,Reproting_ERPALIN!$N:$N,"&gt;"&amp;Parametres_Dates!$B$2,Reproting_ERPALIN!$N:$N,"&lt;="&amp;Parametres_Dates!$B$3)</f>
        <v>0</v>
      </c>
      <c r="E778" s="70" t="str">
        <f t="shared" si="24"/>
        <v>n.a</v>
      </c>
    </row>
    <row r="779" spans="1:5" x14ac:dyDescent="0.25">
      <c r="A779" s="48">
        <f t="shared" si="25"/>
        <v>778</v>
      </c>
      <c r="B779" s="47" t="e">
        <f>INDEX('Classement des produits'!A:A,MATCH('Analyses produits'!A779,'Classement des produits'!C:C,0))</f>
        <v>#N/A</v>
      </c>
      <c r="C779" s="49">
        <f>SUMIFS(Reproting_ERPALIN!S:S,Reproting_ERPALIN!B:B,'Analyses produits'!B779,Reproting_ERPALIN!$N:$N,"&gt;"&amp;Parametres_Dates!$B$2,Reproting_ERPALIN!$N:$N,"&lt;="&amp;Parametres_Dates!$B$3)</f>
        <v>0</v>
      </c>
      <c r="D779" s="49">
        <f>SUMIFS(Reproting_ERPALIN!AK:AK,Reproting_ERPALIN!B:B,'Analyses produits'!B779,Reproting_ERPALIN!$N:$N,"&gt;"&amp;Parametres_Dates!$B$2,Reproting_ERPALIN!$N:$N,"&lt;="&amp;Parametres_Dates!$B$3)</f>
        <v>0</v>
      </c>
      <c r="E779" s="70" t="str">
        <f t="shared" si="24"/>
        <v>n.a</v>
      </c>
    </row>
    <row r="780" spans="1:5" x14ac:dyDescent="0.25">
      <c r="A780" s="48">
        <f t="shared" si="25"/>
        <v>779</v>
      </c>
      <c r="B780" s="47" t="e">
        <f>INDEX('Classement des produits'!A:A,MATCH('Analyses produits'!A780,'Classement des produits'!C:C,0))</f>
        <v>#N/A</v>
      </c>
      <c r="C780" s="49">
        <f>SUMIFS(Reproting_ERPALIN!S:S,Reproting_ERPALIN!B:B,'Analyses produits'!B780,Reproting_ERPALIN!$N:$N,"&gt;"&amp;Parametres_Dates!$B$2,Reproting_ERPALIN!$N:$N,"&lt;="&amp;Parametres_Dates!$B$3)</f>
        <v>0</v>
      </c>
      <c r="D780" s="49">
        <f>SUMIFS(Reproting_ERPALIN!AK:AK,Reproting_ERPALIN!B:B,'Analyses produits'!B780,Reproting_ERPALIN!$N:$N,"&gt;"&amp;Parametres_Dates!$B$2,Reproting_ERPALIN!$N:$N,"&lt;="&amp;Parametres_Dates!$B$3)</f>
        <v>0</v>
      </c>
      <c r="E780" s="70" t="str">
        <f t="shared" si="24"/>
        <v>n.a</v>
      </c>
    </row>
    <row r="781" spans="1:5" x14ac:dyDescent="0.25">
      <c r="A781" s="48">
        <f t="shared" si="25"/>
        <v>780</v>
      </c>
      <c r="B781" s="47" t="e">
        <f>INDEX('Classement des produits'!A:A,MATCH('Analyses produits'!A781,'Classement des produits'!C:C,0))</f>
        <v>#N/A</v>
      </c>
      <c r="C781" s="49">
        <f>SUMIFS(Reproting_ERPALIN!S:S,Reproting_ERPALIN!B:B,'Analyses produits'!B781,Reproting_ERPALIN!$N:$N,"&gt;"&amp;Parametres_Dates!$B$2,Reproting_ERPALIN!$N:$N,"&lt;="&amp;Parametres_Dates!$B$3)</f>
        <v>0</v>
      </c>
      <c r="D781" s="49">
        <f>SUMIFS(Reproting_ERPALIN!AK:AK,Reproting_ERPALIN!B:B,'Analyses produits'!B781,Reproting_ERPALIN!$N:$N,"&gt;"&amp;Parametres_Dates!$B$2,Reproting_ERPALIN!$N:$N,"&lt;="&amp;Parametres_Dates!$B$3)</f>
        <v>0</v>
      </c>
      <c r="E781" s="70" t="str">
        <f t="shared" si="24"/>
        <v>n.a</v>
      </c>
    </row>
    <row r="782" spans="1:5" x14ac:dyDescent="0.25">
      <c r="A782" s="48">
        <f t="shared" si="25"/>
        <v>781</v>
      </c>
      <c r="B782" s="47" t="e">
        <f>INDEX('Classement des produits'!A:A,MATCH('Analyses produits'!A782,'Classement des produits'!C:C,0))</f>
        <v>#N/A</v>
      </c>
      <c r="C782" s="49">
        <f>SUMIFS(Reproting_ERPALIN!S:S,Reproting_ERPALIN!B:B,'Analyses produits'!B782,Reproting_ERPALIN!$N:$N,"&gt;"&amp;Parametres_Dates!$B$2,Reproting_ERPALIN!$N:$N,"&lt;="&amp;Parametres_Dates!$B$3)</f>
        <v>0</v>
      </c>
      <c r="D782" s="49">
        <f>SUMIFS(Reproting_ERPALIN!AK:AK,Reproting_ERPALIN!B:B,'Analyses produits'!B782,Reproting_ERPALIN!$N:$N,"&gt;"&amp;Parametres_Dates!$B$2,Reproting_ERPALIN!$N:$N,"&lt;="&amp;Parametres_Dates!$B$3)</f>
        <v>0</v>
      </c>
      <c r="E782" s="70" t="str">
        <f t="shared" si="24"/>
        <v>n.a</v>
      </c>
    </row>
    <row r="783" spans="1:5" x14ac:dyDescent="0.25">
      <c r="A783" s="48">
        <f t="shared" si="25"/>
        <v>782</v>
      </c>
      <c r="B783" s="47" t="e">
        <f>INDEX('Classement des produits'!A:A,MATCH('Analyses produits'!A783,'Classement des produits'!C:C,0))</f>
        <v>#N/A</v>
      </c>
      <c r="C783" s="49">
        <f>SUMIFS(Reproting_ERPALIN!S:S,Reproting_ERPALIN!B:B,'Analyses produits'!B783,Reproting_ERPALIN!$N:$N,"&gt;"&amp;Parametres_Dates!$B$2,Reproting_ERPALIN!$N:$N,"&lt;="&amp;Parametres_Dates!$B$3)</f>
        <v>0</v>
      </c>
      <c r="D783" s="49">
        <f>SUMIFS(Reproting_ERPALIN!AK:AK,Reproting_ERPALIN!B:B,'Analyses produits'!B783,Reproting_ERPALIN!$N:$N,"&gt;"&amp;Parametres_Dates!$B$2,Reproting_ERPALIN!$N:$N,"&lt;="&amp;Parametres_Dates!$B$3)</f>
        <v>0</v>
      </c>
      <c r="E783" s="70" t="str">
        <f t="shared" si="24"/>
        <v>n.a</v>
      </c>
    </row>
    <row r="784" spans="1:5" x14ac:dyDescent="0.25">
      <c r="A784" s="48">
        <f t="shared" si="25"/>
        <v>783</v>
      </c>
      <c r="B784" s="47" t="e">
        <f>INDEX('Classement des produits'!A:A,MATCH('Analyses produits'!A784,'Classement des produits'!C:C,0))</f>
        <v>#N/A</v>
      </c>
      <c r="C784" s="49">
        <f>SUMIFS(Reproting_ERPALIN!S:S,Reproting_ERPALIN!B:B,'Analyses produits'!B784,Reproting_ERPALIN!$N:$N,"&gt;"&amp;Parametres_Dates!$B$2,Reproting_ERPALIN!$N:$N,"&lt;="&amp;Parametres_Dates!$B$3)</f>
        <v>0</v>
      </c>
      <c r="D784" s="49">
        <f>SUMIFS(Reproting_ERPALIN!AK:AK,Reproting_ERPALIN!B:B,'Analyses produits'!B784,Reproting_ERPALIN!$N:$N,"&gt;"&amp;Parametres_Dates!$B$2,Reproting_ERPALIN!$N:$N,"&lt;="&amp;Parametres_Dates!$B$3)</f>
        <v>0</v>
      </c>
      <c r="E784" s="70" t="str">
        <f t="shared" si="24"/>
        <v>n.a</v>
      </c>
    </row>
    <row r="785" spans="1:5" x14ac:dyDescent="0.25">
      <c r="A785" s="48">
        <f t="shared" si="25"/>
        <v>784</v>
      </c>
      <c r="B785" s="47" t="e">
        <f>INDEX('Classement des produits'!A:A,MATCH('Analyses produits'!A785,'Classement des produits'!C:C,0))</f>
        <v>#N/A</v>
      </c>
      <c r="C785" s="49">
        <f>SUMIFS(Reproting_ERPALIN!S:S,Reproting_ERPALIN!B:B,'Analyses produits'!B785,Reproting_ERPALIN!$N:$N,"&gt;"&amp;Parametres_Dates!$B$2,Reproting_ERPALIN!$N:$N,"&lt;="&amp;Parametres_Dates!$B$3)</f>
        <v>0</v>
      </c>
      <c r="D785" s="49">
        <f>SUMIFS(Reproting_ERPALIN!AK:AK,Reproting_ERPALIN!B:B,'Analyses produits'!B785,Reproting_ERPALIN!$N:$N,"&gt;"&amp;Parametres_Dates!$B$2,Reproting_ERPALIN!$N:$N,"&lt;="&amp;Parametres_Dates!$B$3)</f>
        <v>0</v>
      </c>
      <c r="E785" s="70" t="str">
        <f t="shared" si="24"/>
        <v>n.a</v>
      </c>
    </row>
    <row r="786" spans="1:5" x14ac:dyDescent="0.25">
      <c r="A786" s="48">
        <f t="shared" si="25"/>
        <v>785</v>
      </c>
      <c r="B786" s="47" t="e">
        <f>INDEX('Classement des produits'!A:A,MATCH('Analyses produits'!A786,'Classement des produits'!C:C,0))</f>
        <v>#N/A</v>
      </c>
      <c r="C786" s="49">
        <f>SUMIFS(Reproting_ERPALIN!S:S,Reproting_ERPALIN!B:B,'Analyses produits'!B786,Reproting_ERPALIN!$N:$N,"&gt;"&amp;Parametres_Dates!$B$2,Reproting_ERPALIN!$N:$N,"&lt;="&amp;Parametres_Dates!$B$3)</f>
        <v>0</v>
      </c>
      <c r="D786" s="49">
        <f>SUMIFS(Reproting_ERPALIN!AK:AK,Reproting_ERPALIN!B:B,'Analyses produits'!B786,Reproting_ERPALIN!$N:$N,"&gt;"&amp;Parametres_Dates!$B$2,Reproting_ERPALIN!$N:$N,"&lt;="&amp;Parametres_Dates!$B$3)</f>
        <v>0</v>
      </c>
      <c r="E786" s="70" t="str">
        <f t="shared" si="24"/>
        <v>n.a</v>
      </c>
    </row>
    <row r="787" spans="1:5" x14ac:dyDescent="0.25">
      <c r="A787" s="48">
        <f t="shared" si="25"/>
        <v>786</v>
      </c>
      <c r="B787" s="47" t="e">
        <f>INDEX('Classement des produits'!A:A,MATCH('Analyses produits'!A787,'Classement des produits'!C:C,0))</f>
        <v>#N/A</v>
      </c>
      <c r="C787" s="49">
        <f>SUMIFS(Reproting_ERPALIN!S:S,Reproting_ERPALIN!B:B,'Analyses produits'!B787,Reproting_ERPALIN!$N:$N,"&gt;"&amp;Parametres_Dates!$B$2,Reproting_ERPALIN!$N:$N,"&lt;="&amp;Parametres_Dates!$B$3)</f>
        <v>0</v>
      </c>
      <c r="D787" s="49">
        <f>SUMIFS(Reproting_ERPALIN!AK:AK,Reproting_ERPALIN!B:B,'Analyses produits'!B787,Reproting_ERPALIN!$N:$N,"&gt;"&amp;Parametres_Dates!$B$2,Reproting_ERPALIN!$N:$N,"&lt;="&amp;Parametres_Dates!$B$3)</f>
        <v>0</v>
      </c>
      <c r="E787" s="70" t="str">
        <f t="shared" si="24"/>
        <v>n.a</v>
      </c>
    </row>
    <row r="788" spans="1:5" x14ac:dyDescent="0.25">
      <c r="A788" s="48">
        <f t="shared" si="25"/>
        <v>787</v>
      </c>
      <c r="B788" s="47" t="e">
        <f>INDEX('Classement des produits'!A:A,MATCH('Analyses produits'!A788,'Classement des produits'!C:C,0))</f>
        <v>#N/A</v>
      </c>
      <c r="C788" s="49">
        <f>SUMIFS(Reproting_ERPALIN!S:S,Reproting_ERPALIN!B:B,'Analyses produits'!B788,Reproting_ERPALIN!$N:$N,"&gt;"&amp;Parametres_Dates!$B$2,Reproting_ERPALIN!$N:$N,"&lt;="&amp;Parametres_Dates!$B$3)</f>
        <v>0</v>
      </c>
      <c r="D788" s="49">
        <f>SUMIFS(Reproting_ERPALIN!AK:AK,Reproting_ERPALIN!B:B,'Analyses produits'!B788,Reproting_ERPALIN!$N:$N,"&gt;"&amp;Parametres_Dates!$B$2,Reproting_ERPALIN!$N:$N,"&lt;="&amp;Parametres_Dates!$B$3)</f>
        <v>0</v>
      </c>
      <c r="E788" s="70" t="str">
        <f t="shared" si="24"/>
        <v>n.a</v>
      </c>
    </row>
    <row r="789" spans="1:5" x14ac:dyDescent="0.25">
      <c r="A789" s="48">
        <f t="shared" si="25"/>
        <v>788</v>
      </c>
      <c r="B789" s="47" t="e">
        <f>INDEX('Classement des produits'!A:A,MATCH('Analyses produits'!A789,'Classement des produits'!C:C,0))</f>
        <v>#N/A</v>
      </c>
      <c r="C789" s="49">
        <f>SUMIFS(Reproting_ERPALIN!S:S,Reproting_ERPALIN!B:B,'Analyses produits'!B789,Reproting_ERPALIN!$N:$N,"&gt;"&amp;Parametres_Dates!$B$2,Reproting_ERPALIN!$N:$N,"&lt;="&amp;Parametres_Dates!$B$3)</f>
        <v>0</v>
      </c>
      <c r="D789" s="49">
        <f>SUMIFS(Reproting_ERPALIN!AK:AK,Reproting_ERPALIN!B:B,'Analyses produits'!B789,Reproting_ERPALIN!$N:$N,"&gt;"&amp;Parametres_Dates!$B$2,Reproting_ERPALIN!$N:$N,"&lt;="&amp;Parametres_Dates!$B$3)</f>
        <v>0</v>
      </c>
      <c r="E789" s="70" t="str">
        <f t="shared" si="24"/>
        <v>n.a</v>
      </c>
    </row>
    <row r="790" spans="1:5" x14ac:dyDescent="0.25">
      <c r="A790" s="48">
        <f t="shared" si="25"/>
        <v>789</v>
      </c>
      <c r="B790" s="47" t="e">
        <f>INDEX('Classement des produits'!A:A,MATCH('Analyses produits'!A790,'Classement des produits'!C:C,0))</f>
        <v>#N/A</v>
      </c>
      <c r="C790" s="49">
        <f>SUMIFS(Reproting_ERPALIN!S:S,Reproting_ERPALIN!B:B,'Analyses produits'!B790,Reproting_ERPALIN!$N:$N,"&gt;"&amp;Parametres_Dates!$B$2,Reproting_ERPALIN!$N:$N,"&lt;="&amp;Parametres_Dates!$B$3)</f>
        <v>0</v>
      </c>
      <c r="D790" s="49">
        <f>SUMIFS(Reproting_ERPALIN!AK:AK,Reproting_ERPALIN!B:B,'Analyses produits'!B790,Reproting_ERPALIN!$N:$N,"&gt;"&amp;Parametres_Dates!$B$2,Reproting_ERPALIN!$N:$N,"&lt;="&amp;Parametres_Dates!$B$3)</f>
        <v>0</v>
      </c>
      <c r="E790" s="70" t="str">
        <f t="shared" si="24"/>
        <v>n.a</v>
      </c>
    </row>
    <row r="791" spans="1:5" x14ac:dyDescent="0.25">
      <c r="A791" s="48">
        <f t="shared" si="25"/>
        <v>790</v>
      </c>
      <c r="B791" s="47" t="e">
        <f>INDEX('Classement des produits'!A:A,MATCH('Analyses produits'!A791,'Classement des produits'!C:C,0))</f>
        <v>#N/A</v>
      </c>
      <c r="C791" s="49">
        <f>SUMIFS(Reproting_ERPALIN!S:S,Reproting_ERPALIN!B:B,'Analyses produits'!B791,Reproting_ERPALIN!$N:$N,"&gt;"&amp;Parametres_Dates!$B$2,Reproting_ERPALIN!$N:$N,"&lt;="&amp;Parametres_Dates!$B$3)</f>
        <v>0</v>
      </c>
      <c r="D791" s="49">
        <f>SUMIFS(Reproting_ERPALIN!AK:AK,Reproting_ERPALIN!B:B,'Analyses produits'!B791,Reproting_ERPALIN!$N:$N,"&gt;"&amp;Parametres_Dates!$B$2,Reproting_ERPALIN!$N:$N,"&lt;="&amp;Parametres_Dates!$B$3)</f>
        <v>0</v>
      </c>
      <c r="E791" s="70" t="str">
        <f t="shared" si="24"/>
        <v>n.a</v>
      </c>
    </row>
    <row r="792" spans="1:5" x14ac:dyDescent="0.25">
      <c r="A792" s="48">
        <f t="shared" si="25"/>
        <v>791</v>
      </c>
      <c r="B792" s="47" t="e">
        <f>INDEX('Classement des produits'!A:A,MATCH('Analyses produits'!A792,'Classement des produits'!C:C,0))</f>
        <v>#N/A</v>
      </c>
      <c r="C792" s="49">
        <f>SUMIFS(Reproting_ERPALIN!S:S,Reproting_ERPALIN!B:B,'Analyses produits'!B792,Reproting_ERPALIN!$N:$N,"&gt;"&amp;Parametres_Dates!$B$2,Reproting_ERPALIN!$N:$N,"&lt;="&amp;Parametres_Dates!$B$3)</f>
        <v>0</v>
      </c>
      <c r="D792" s="49">
        <f>SUMIFS(Reproting_ERPALIN!AK:AK,Reproting_ERPALIN!B:B,'Analyses produits'!B792,Reproting_ERPALIN!$N:$N,"&gt;"&amp;Parametres_Dates!$B$2,Reproting_ERPALIN!$N:$N,"&lt;="&amp;Parametres_Dates!$B$3)</f>
        <v>0</v>
      </c>
      <c r="E792" s="70" t="str">
        <f t="shared" si="24"/>
        <v>n.a</v>
      </c>
    </row>
    <row r="793" spans="1:5" x14ac:dyDescent="0.25">
      <c r="A793" s="48">
        <f t="shared" si="25"/>
        <v>792</v>
      </c>
      <c r="B793" s="47" t="e">
        <f>INDEX('Classement des produits'!A:A,MATCH('Analyses produits'!A793,'Classement des produits'!C:C,0))</f>
        <v>#N/A</v>
      </c>
      <c r="C793" s="49">
        <f>SUMIFS(Reproting_ERPALIN!S:S,Reproting_ERPALIN!B:B,'Analyses produits'!B793,Reproting_ERPALIN!$N:$N,"&gt;"&amp;Parametres_Dates!$B$2,Reproting_ERPALIN!$N:$N,"&lt;="&amp;Parametres_Dates!$B$3)</f>
        <v>0</v>
      </c>
      <c r="D793" s="49">
        <f>SUMIFS(Reproting_ERPALIN!AK:AK,Reproting_ERPALIN!B:B,'Analyses produits'!B793,Reproting_ERPALIN!$N:$N,"&gt;"&amp;Parametres_Dates!$B$2,Reproting_ERPALIN!$N:$N,"&lt;="&amp;Parametres_Dates!$B$3)</f>
        <v>0</v>
      </c>
      <c r="E793" s="70" t="str">
        <f t="shared" si="24"/>
        <v>n.a</v>
      </c>
    </row>
    <row r="794" spans="1:5" x14ac:dyDescent="0.25">
      <c r="A794" s="48">
        <f t="shared" si="25"/>
        <v>793</v>
      </c>
      <c r="B794" s="47" t="e">
        <f>INDEX('Classement des produits'!A:A,MATCH('Analyses produits'!A794,'Classement des produits'!C:C,0))</f>
        <v>#N/A</v>
      </c>
      <c r="C794" s="49">
        <f>SUMIFS(Reproting_ERPALIN!S:S,Reproting_ERPALIN!B:B,'Analyses produits'!B794,Reproting_ERPALIN!$N:$N,"&gt;"&amp;Parametres_Dates!$B$2,Reproting_ERPALIN!$N:$N,"&lt;="&amp;Parametres_Dates!$B$3)</f>
        <v>0</v>
      </c>
      <c r="D794" s="49">
        <f>SUMIFS(Reproting_ERPALIN!AK:AK,Reproting_ERPALIN!B:B,'Analyses produits'!B794,Reproting_ERPALIN!$N:$N,"&gt;"&amp;Parametres_Dates!$B$2,Reproting_ERPALIN!$N:$N,"&lt;="&amp;Parametres_Dates!$B$3)</f>
        <v>0</v>
      </c>
      <c r="E794" s="70" t="str">
        <f t="shared" si="24"/>
        <v>n.a</v>
      </c>
    </row>
    <row r="795" spans="1:5" x14ac:dyDescent="0.25">
      <c r="A795" s="48">
        <f t="shared" si="25"/>
        <v>794</v>
      </c>
      <c r="B795" s="47" t="e">
        <f>INDEX('Classement des produits'!A:A,MATCH('Analyses produits'!A795,'Classement des produits'!C:C,0))</f>
        <v>#N/A</v>
      </c>
      <c r="C795" s="49">
        <f>SUMIFS(Reproting_ERPALIN!S:S,Reproting_ERPALIN!B:B,'Analyses produits'!B795,Reproting_ERPALIN!$N:$N,"&gt;"&amp;Parametres_Dates!$B$2,Reproting_ERPALIN!$N:$N,"&lt;="&amp;Parametres_Dates!$B$3)</f>
        <v>0</v>
      </c>
      <c r="D795" s="49">
        <f>SUMIFS(Reproting_ERPALIN!AK:AK,Reproting_ERPALIN!B:B,'Analyses produits'!B795,Reproting_ERPALIN!$N:$N,"&gt;"&amp;Parametres_Dates!$B$2,Reproting_ERPALIN!$N:$N,"&lt;="&amp;Parametres_Dates!$B$3)</f>
        <v>0</v>
      </c>
      <c r="E795" s="70" t="str">
        <f t="shared" si="24"/>
        <v>n.a</v>
      </c>
    </row>
    <row r="796" spans="1:5" x14ac:dyDescent="0.25">
      <c r="A796" s="48">
        <f t="shared" si="25"/>
        <v>795</v>
      </c>
      <c r="B796" s="47" t="e">
        <f>INDEX('Classement des produits'!A:A,MATCH('Analyses produits'!A796,'Classement des produits'!C:C,0))</f>
        <v>#N/A</v>
      </c>
      <c r="C796" s="49">
        <f>SUMIFS(Reproting_ERPALIN!S:S,Reproting_ERPALIN!B:B,'Analyses produits'!B796,Reproting_ERPALIN!$N:$N,"&gt;"&amp;Parametres_Dates!$B$2,Reproting_ERPALIN!$N:$N,"&lt;="&amp;Parametres_Dates!$B$3)</f>
        <v>0</v>
      </c>
      <c r="D796" s="49">
        <f>SUMIFS(Reproting_ERPALIN!AK:AK,Reproting_ERPALIN!B:B,'Analyses produits'!B796,Reproting_ERPALIN!$N:$N,"&gt;"&amp;Parametres_Dates!$B$2,Reproting_ERPALIN!$N:$N,"&lt;="&amp;Parametres_Dates!$B$3)</f>
        <v>0</v>
      </c>
      <c r="E796" s="70" t="str">
        <f t="shared" si="24"/>
        <v>n.a</v>
      </c>
    </row>
    <row r="797" spans="1:5" x14ac:dyDescent="0.25">
      <c r="A797" s="48">
        <f t="shared" si="25"/>
        <v>796</v>
      </c>
      <c r="B797" s="47" t="e">
        <f>INDEX('Classement des produits'!A:A,MATCH('Analyses produits'!A797,'Classement des produits'!C:C,0))</f>
        <v>#N/A</v>
      </c>
      <c r="C797" s="49">
        <f>SUMIFS(Reproting_ERPALIN!S:S,Reproting_ERPALIN!B:B,'Analyses produits'!B797,Reproting_ERPALIN!$N:$N,"&gt;"&amp;Parametres_Dates!$B$2,Reproting_ERPALIN!$N:$N,"&lt;="&amp;Parametres_Dates!$B$3)</f>
        <v>0</v>
      </c>
      <c r="D797" s="49">
        <f>SUMIFS(Reproting_ERPALIN!AK:AK,Reproting_ERPALIN!B:B,'Analyses produits'!B797,Reproting_ERPALIN!$N:$N,"&gt;"&amp;Parametres_Dates!$B$2,Reproting_ERPALIN!$N:$N,"&lt;="&amp;Parametres_Dates!$B$3)</f>
        <v>0</v>
      </c>
      <c r="E797" s="70" t="str">
        <f t="shared" si="24"/>
        <v>n.a</v>
      </c>
    </row>
    <row r="798" spans="1:5" x14ac:dyDescent="0.25">
      <c r="A798" s="48">
        <f t="shared" si="25"/>
        <v>797</v>
      </c>
      <c r="B798" s="47" t="e">
        <f>INDEX('Classement des produits'!A:A,MATCH('Analyses produits'!A798,'Classement des produits'!C:C,0))</f>
        <v>#N/A</v>
      </c>
      <c r="C798" s="49">
        <f>SUMIFS(Reproting_ERPALIN!S:S,Reproting_ERPALIN!B:B,'Analyses produits'!B798,Reproting_ERPALIN!$N:$N,"&gt;"&amp;Parametres_Dates!$B$2,Reproting_ERPALIN!$N:$N,"&lt;="&amp;Parametres_Dates!$B$3)</f>
        <v>0</v>
      </c>
      <c r="D798" s="49">
        <f>SUMIFS(Reproting_ERPALIN!AK:AK,Reproting_ERPALIN!B:B,'Analyses produits'!B798,Reproting_ERPALIN!$N:$N,"&gt;"&amp;Parametres_Dates!$B$2,Reproting_ERPALIN!$N:$N,"&lt;="&amp;Parametres_Dates!$B$3)</f>
        <v>0</v>
      </c>
      <c r="E798" s="70" t="str">
        <f t="shared" si="24"/>
        <v>n.a</v>
      </c>
    </row>
    <row r="799" spans="1:5" x14ac:dyDescent="0.25">
      <c r="A799" s="48">
        <f t="shared" si="25"/>
        <v>798</v>
      </c>
      <c r="B799" s="47" t="e">
        <f>INDEX('Classement des produits'!A:A,MATCH('Analyses produits'!A799,'Classement des produits'!C:C,0))</f>
        <v>#N/A</v>
      </c>
      <c r="C799" s="49">
        <f>SUMIFS(Reproting_ERPALIN!S:S,Reproting_ERPALIN!B:B,'Analyses produits'!B799,Reproting_ERPALIN!$N:$N,"&gt;"&amp;Parametres_Dates!$B$2,Reproting_ERPALIN!$N:$N,"&lt;="&amp;Parametres_Dates!$B$3)</f>
        <v>0</v>
      </c>
      <c r="D799" s="49">
        <f>SUMIFS(Reproting_ERPALIN!AK:AK,Reproting_ERPALIN!B:B,'Analyses produits'!B799,Reproting_ERPALIN!$N:$N,"&gt;"&amp;Parametres_Dates!$B$2,Reproting_ERPALIN!$N:$N,"&lt;="&amp;Parametres_Dates!$B$3)</f>
        <v>0</v>
      </c>
      <c r="E799" s="70" t="str">
        <f t="shared" si="24"/>
        <v>n.a</v>
      </c>
    </row>
    <row r="800" spans="1:5" x14ac:dyDescent="0.25">
      <c r="A800" s="48">
        <f t="shared" si="25"/>
        <v>799</v>
      </c>
      <c r="B800" s="47" t="e">
        <f>INDEX('Classement des produits'!A:A,MATCH('Analyses produits'!A800,'Classement des produits'!C:C,0))</f>
        <v>#N/A</v>
      </c>
      <c r="C800" s="49">
        <f>SUMIFS(Reproting_ERPALIN!S:S,Reproting_ERPALIN!B:B,'Analyses produits'!B800,Reproting_ERPALIN!$N:$N,"&gt;"&amp;Parametres_Dates!$B$2,Reproting_ERPALIN!$N:$N,"&lt;="&amp;Parametres_Dates!$B$3)</f>
        <v>0</v>
      </c>
      <c r="D800" s="49">
        <f>SUMIFS(Reproting_ERPALIN!AK:AK,Reproting_ERPALIN!B:B,'Analyses produits'!B800,Reproting_ERPALIN!$N:$N,"&gt;"&amp;Parametres_Dates!$B$2,Reproting_ERPALIN!$N:$N,"&lt;="&amp;Parametres_Dates!$B$3)</f>
        <v>0</v>
      </c>
      <c r="E800" s="70" t="str">
        <f t="shared" si="24"/>
        <v>n.a</v>
      </c>
    </row>
    <row r="801" spans="1:5" x14ac:dyDescent="0.25">
      <c r="A801" s="48">
        <f t="shared" si="25"/>
        <v>800</v>
      </c>
      <c r="B801" s="47" t="e">
        <f>INDEX('Classement des produits'!A:A,MATCH('Analyses produits'!A801,'Classement des produits'!C:C,0))</f>
        <v>#N/A</v>
      </c>
      <c r="C801" s="49">
        <f>SUMIFS(Reproting_ERPALIN!S:S,Reproting_ERPALIN!B:B,'Analyses produits'!B801,Reproting_ERPALIN!$N:$N,"&gt;"&amp;Parametres_Dates!$B$2,Reproting_ERPALIN!$N:$N,"&lt;="&amp;Parametres_Dates!$B$3)</f>
        <v>0</v>
      </c>
      <c r="D801" s="49">
        <f>SUMIFS(Reproting_ERPALIN!AK:AK,Reproting_ERPALIN!B:B,'Analyses produits'!B801,Reproting_ERPALIN!$N:$N,"&gt;"&amp;Parametres_Dates!$B$2,Reproting_ERPALIN!$N:$N,"&lt;="&amp;Parametres_Dates!$B$3)</f>
        <v>0</v>
      </c>
      <c r="E801" s="70" t="str">
        <f t="shared" si="24"/>
        <v>n.a</v>
      </c>
    </row>
    <row r="802" spans="1:5" x14ac:dyDescent="0.25">
      <c r="A802" s="48">
        <f t="shared" si="25"/>
        <v>801</v>
      </c>
      <c r="B802" s="47" t="e">
        <f>INDEX('Classement des produits'!A:A,MATCH('Analyses produits'!A802,'Classement des produits'!C:C,0))</f>
        <v>#N/A</v>
      </c>
      <c r="C802" s="49">
        <f>SUMIFS(Reproting_ERPALIN!S:S,Reproting_ERPALIN!B:B,'Analyses produits'!B802,Reproting_ERPALIN!$N:$N,"&gt;"&amp;Parametres_Dates!$B$2,Reproting_ERPALIN!$N:$N,"&lt;="&amp;Parametres_Dates!$B$3)</f>
        <v>0</v>
      </c>
      <c r="D802" s="49">
        <f>SUMIFS(Reproting_ERPALIN!AK:AK,Reproting_ERPALIN!B:B,'Analyses produits'!B802,Reproting_ERPALIN!$N:$N,"&gt;"&amp;Parametres_Dates!$B$2,Reproting_ERPALIN!$N:$N,"&lt;="&amp;Parametres_Dates!$B$3)</f>
        <v>0</v>
      </c>
      <c r="E802" s="70" t="str">
        <f t="shared" si="24"/>
        <v>n.a</v>
      </c>
    </row>
    <row r="803" spans="1:5" x14ac:dyDescent="0.25">
      <c r="A803" s="48">
        <f t="shared" si="25"/>
        <v>802</v>
      </c>
      <c r="B803" s="47" t="e">
        <f>INDEX('Classement des produits'!A:A,MATCH('Analyses produits'!A803,'Classement des produits'!C:C,0))</f>
        <v>#N/A</v>
      </c>
      <c r="C803" s="49">
        <f>SUMIFS(Reproting_ERPALIN!S:S,Reproting_ERPALIN!B:B,'Analyses produits'!B803,Reproting_ERPALIN!$N:$N,"&gt;"&amp;Parametres_Dates!$B$2,Reproting_ERPALIN!$N:$N,"&lt;="&amp;Parametres_Dates!$B$3)</f>
        <v>0</v>
      </c>
      <c r="D803" s="49">
        <f>SUMIFS(Reproting_ERPALIN!AK:AK,Reproting_ERPALIN!B:B,'Analyses produits'!B803,Reproting_ERPALIN!$N:$N,"&gt;"&amp;Parametres_Dates!$B$2,Reproting_ERPALIN!$N:$N,"&lt;="&amp;Parametres_Dates!$B$3)</f>
        <v>0</v>
      </c>
      <c r="E803" s="70" t="str">
        <f t="shared" si="24"/>
        <v>n.a</v>
      </c>
    </row>
    <row r="804" spans="1:5" x14ac:dyDescent="0.25">
      <c r="A804" s="48">
        <f t="shared" si="25"/>
        <v>803</v>
      </c>
      <c r="B804" s="47" t="e">
        <f>INDEX('Classement des produits'!A:A,MATCH('Analyses produits'!A804,'Classement des produits'!C:C,0))</f>
        <v>#N/A</v>
      </c>
      <c r="C804" s="49">
        <f>SUMIFS(Reproting_ERPALIN!S:S,Reproting_ERPALIN!B:B,'Analyses produits'!B804,Reproting_ERPALIN!$N:$N,"&gt;"&amp;Parametres_Dates!$B$2,Reproting_ERPALIN!$N:$N,"&lt;="&amp;Parametres_Dates!$B$3)</f>
        <v>0</v>
      </c>
      <c r="D804" s="49">
        <f>SUMIFS(Reproting_ERPALIN!AK:AK,Reproting_ERPALIN!B:B,'Analyses produits'!B804,Reproting_ERPALIN!$N:$N,"&gt;"&amp;Parametres_Dates!$B$2,Reproting_ERPALIN!$N:$N,"&lt;="&amp;Parametres_Dates!$B$3)</f>
        <v>0</v>
      </c>
      <c r="E804" s="70" t="str">
        <f t="shared" si="24"/>
        <v>n.a</v>
      </c>
    </row>
    <row r="805" spans="1:5" x14ac:dyDescent="0.25">
      <c r="A805" s="48">
        <f t="shared" si="25"/>
        <v>804</v>
      </c>
      <c r="B805" s="47" t="e">
        <f>INDEX('Classement des produits'!A:A,MATCH('Analyses produits'!A805,'Classement des produits'!C:C,0))</f>
        <v>#N/A</v>
      </c>
      <c r="C805" s="49">
        <f>SUMIFS(Reproting_ERPALIN!S:S,Reproting_ERPALIN!B:B,'Analyses produits'!B805,Reproting_ERPALIN!$N:$N,"&gt;"&amp;Parametres_Dates!$B$2,Reproting_ERPALIN!$N:$N,"&lt;="&amp;Parametres_Dates!$B$3)</f>
        <v>0</v>
      </c>
      <c r="D805" s="49">
        <f>SUMIFS(Reproting_ERPALIN!AK:AK,Reproting_ERPALIN!B:B,'Analyses produits'!B805,Reproting_ERPALIN!$N:$N,"&gt;"&amp;Parametres_Dates!$B$2,Reproting_ERPALIN!$N:$N,"&lt;="&amp;Parametres_Dates!$B$3)</f>
        <v>0</v>
      </c>
      <c r="E805" s="70" t="str">
        <f t="shared" si="24"/>
        <v>n.a</v>
      </c>
    </row>
    <row r="806" spans="1:5" x14ac:dyDescent="0.25">
      <c r="A806" s="48">
        <f t="shared" si="25"/>
        <v>805</v>
      </c>
      <c r="B806" s="47" t="e">
        <f>INDEX('Classement des produits'!A:A,MATCH('Analyses produits'!A806,'Classement des produits'!C:C,0))</f>
        <v>#N/A</v>
      </c>
      <c r="C806" s="49">
        <f>SUMIFS(Reproting_ERPALIN!S:S,Reproting_ERPALIN!B:B,'Analyses produits'!B806,Reproting_ERPALIN!$N:$N,"&gt;"&amp;Parametres_Dates!$B$2,Reproting_ERPALIN!$N:$N,"&lt;="&amp;Parametres_Dates!$B$3)</f>
        <v>0</v>
      </c>
      <c r="D806" s="49">
        <f>SUMIFS(Reproting_ERPALIN!AK:AK,Reproting_ERPALIN!B:B,'Analyses produits'!B806,Reproting_ERPALIN!$N:$N,"&gt;"&amp;Parametres_Dates!$B$2,Reproting_ERPALIN!$N:$N,"&lt;="&amp;Parametres_Dates!$B$3)</f>
        <v>0</v>
      </c>
      <c r="E806" s="70" t="str">
        <f t="shared" si="24"/>
        <v>n.a</v>
      </c>
    </row>
    <row r="807" spans="1:5" x14ac:dyDescent="0.25">
      <c r="A807" s="48">
        <f t="shared" si="25"/>
        <v>806</v>
      </c>
      <c r="B807" s="47" t="e">
        <f>INDEX('Classement des produits'!A:A,MATCH('Analyses produits'!A807,'Classement des produits'!C:C,0))</f>
        <v>#N/A</v>
      </c>
      <c r="C807" s="49">
        <f>SUMIFS(Reproting_ERPALIN!S:S,Reproting_ERPALIN!B:B,'Analyses produits'!B807,Reproting_ERPALIN!$N:$N,"&gt;"&amp;Parametres_Dates!$B$2,Reproting_ERPALIN!$N:$N,"&lt;="&amp;Parametres_Dates!$B$3)</f>
        <v>0</v>
      </c>
      <c r="D807" s="49">
        <f>SUMIFS(Reproting_ERPALIN!AK:AK,Reproting_ERPALIN!B:B,'Analyses produits'!B807,Reproting_ERPALIN!$N:$N,"&gt;"&amp;Parametres_Dates!$B$2,Reproting_ERPALIN!$N:$N,"&lt;="&amp;Parametres_Dates!$B$3)</f>
        <v>0</v>
      </c>
      <c r="E807" s="70" t="str">
        <f t="shared" si="24"/>
        <v>n.a</v>
      </c>
    </row>
    <row r="808" spans="1:5" x14ac:dyDescent="0.25">
      <c r="A808" s="48">
        <f t="shared" si="25"/>
        <v>807</v>
      </c>
      <c r="B808" s="47" t="e">
        <f>INDEX('Classement des produits'!A:A,MATCH('Analyses produits'!A808,'Classement des produits'!C:C,0))</f>
        <v>#N/A</v>
      </c>
      <c r="C808" s="49">
        <f>SUMIFS(Reproting_ERPALIN!S:S,Reproting_ERPALIN!B:B,'Analyses produits'!B808,Reproting_ERPALIN!$N:$N,"&gt;"&amp;Parametres_Dates!$B$2,Reproting_ERPALIN!$N:$N,"&lt;="&amp;Parametres_Dates!$B$3)</f>
        <v>0</v>
      </c>
      <c r="D808" s="49">
        <f>SUMIFS(Reproting_ERPALIN!AK:AK,Reproting_ERPALIN!B:B,'Analyses produits'!B808,Reproting_ERPALIN!$N:$N,"&gt;"&amp;Parametres_Dates!$B$2,Reproting_ERPALIN!$N:$N,"&lt;="&amp;Parametres_Dates!$B$3)</f>
        <v>0</v>
      </c>
      <c r="E808" s="70" t="str">
        <f t="shared" si="24"/>
        <v>n.a</v>
      </c>
    </row>
    <row r="809" spans="1:5" x14ac:dyDescent="0.25">
      <c r="A809" s="48">
        <f t="shared" si="25"/>
        <v>808</v>
      </c>
      <c r="B809" s="47" t="e">
        <f>INDEX('Classement des produits'!A:A,MATCH('Analyses produits'!A809,'Classement des produits'!C:C,0))</f>
        <v>#N/A</v>
      </c>
      <c r="C809" s="49">
        <f>SUMIFS(Reproting_ERPALIN!S:S,Reproting_ERPALIN!B:B,'Analyses produits'!B809,Reproting_ERPALIN!$N:$N,"&gt;"&amp;Parametres_Dates!$B$2,Reproting_ERPALIN!$N:$N,"&lt;="&amp;Parametres_Dates!$B$3)</f>
        <v>0</v>
      </c>
      <c r="D809" s="49">
        <f>SUMIFS(Reproting_ERPALIN!AK:AK,Reproting_ERPALIN!B:B,'Analyses produits'!B809,Reproting_ERPALIN!$N:$N,"&gt;"&amp;Parametres_Dates!$B$2,Reproting_ERPALIN!$N:$N,"&lt;="&amp;Parametres_Dates!$B$3)</f>
        <v>0</v>
      </c>
      <c r="E809" s="70" t="str">
        <f t="shared" si="24"/>
        <v>n.a</v>
      </c>
    </row>
    <row r="810" spans="1:5" x14ac:dyDescent="0.25">
      <c r="A810" s="48">
        <f t="shared" si="25"/>
        <v>809</v>
      </c>
      <c r="B810" s="47" t="e">
        <f>INDEX('Classement des produits'!A:A,MATCH('Analyses produits'!A810,'Classement des produits'!C:C,0))</f>
        <v>#N/A</v>
      </c>
      <c r="C810" s="49">
        <f>SUMIFS(Reproting_ERPALIN!S:S,Reproting_ERPALIN!B:B,'Analyses produits'!B810,Reproting_ERPALIN!$N:$N,"&gt;"&amp;Parametres_Dates!$B$2,Reproting_ERPALIN!$N:$N,"&lt;="&amp;Parametres_Dates!$B$3)</f>
        <v>0</v>
      </c>
      <c r="D810" s="49">
        <f>SUMIFS(Reproting_ERPALIN!AK:AK,Reproting_ERPALIN!B:B,'Analyses produits'!B810,Reproting_ERPALIN!$N:$N,"&gt;"&amp;Parametres_Dates!$B$2,Reproting_ERPALIN!$N:$N,"&lt;="&amp;Parametres_Dates!$B$3)</f>
        <v>0</v>
      </c>
      <c r="E810" s="70" t="str">
        <f t="shared" si="24"/>
        <v>n.a</v>
      </c>
    </row>
    <row r="811" spans="1:5" x14ac:dyDescent="0.25">
      <c r="A811" s="48">
        <f t="shared" si="25"/>
        <v>810</v>
      </c>
      <c r="B811" s="47" t="e">
        <f>INDEX('Classement des produits'!A:A,MATCH('Analyses produits'!A811,'Classement des produits'!C:C,0))</f>
        <v>#N/A</v>
      </c>
      <c r="C811" s="49">
        <f>SUMIFS(Reproting_ERPALIN!S:S,Reproting_ERPALIN!B:B,'Analyses produits'!B811,Reproting_ERPALIN!$N:$N,"&gt;"&amp;Parametres_Dates!$B$2,Reproting_ERPALIN!$N:$N,"&lt;="&amp;Parametres_Dates!$B$3)</f>
        <v>0</v>
      </c>
      <c r="D811" s="49">
        <f>SUMIFS(Reproting_ERPALIN!AK:AK,Reproting_ERPALIN!B:B,'Analyses produits'!B811,Reproting_ERPALIN!$N:$N,"&gt;"&amp;Parametres_Dates!$B$2,Reproting_ERPALIN!$N:$N,"&lt;="&amp;Parametres_Dates!$B$3)</f>
        <v>0</v>
      </c>
      <c r="E811" s="70" t="str">
        <f t="shared" si="24"/>
        <v>n.a</v>
      </c>
    </row>
    <row r="812" spans="1:5" x14ac:dyDescent="0.25">
      <c r="A812" s="48">
        <f t="shared" si="25"/>
        <v>811</v>
      </c>
      <c r="B812" s="47" t="e">
        <f>INDEX('Classement des produits'!A:A,MATCH('Analyses produits'!A812,'Classement des produits'!C:C,0))</f>
        <v>#N/A</v>
      </c>
      <c r="C812" s="49">
        <f>SUMIFS(Reproting_ERPALIN!S:S,Reproting_ERPALIN!B:B,'Analyses produits'!B812,Reproting_ERPALIN!$N:$N,"&gt;"&amp;Parametres_Dates!$B$2,Reproting_ERPALIN!$N:$N,"&lt;="&amp;Parametres_Dates!$B$3)</f>
        <v>0</v>
      </c>
      <c r="D812" s="49">
        <f>SUMIFS(Reproting_ERPALIN!AK:AK,Reproting_ERPALIN!B:B,'Analyses produits'!B812,Reproting_ERPALIN!$N:$N,"&gt;"&amp;Parametres_Dates!$B$2,Reproting_ERPALIN!$N:$N,"&lt;="&amp;Parametres_Dates!$B$3)</f>
        <v>0</v>
      </c>
      <c r="E812" s="70" t="str">
        <f t="shared" si="24"/>
        <v>n.a</v>
      </c>
    </row>
    <row r="813" spans="1:5" x14ac:dyDescent="0.25">
      <c r="A813" s="48">
        <f t="shared" si="25"/>
        <v>812</v>
      </c>
      <c r="B813" s="47" t="e">
        <f>INDEX('Classement des produits'!A:A,MATCH('Analyses produits'!A813,'Classement des produits'!C:C,0))</f>
        <v>#N/A</v>
      </c>
      <c r="C813" s="49">
        <f>SUMIFS(Reproting_ERPALIN!S:S,Reproting_ERPALIN!B:B,'Analyses produits'!B813,Reproting_ERPALIN!$N:$N,"&gt;"&amp;Parametres_Dates!$B$2,Reproting_ERPALIN!$N:$N,"&lt;="&amp;Parametres_Dates!$B$3)</f>
        <v>0</v>
      </c>
      <c r="D813" s="49">
        <f>SUMIFS(Reproting_ERPALIN!AK:AK,Reproting_ERPALIN!B:B,'Analyses produits'!B813,Reproting_ERPALIN!$N:$N,"&gt;"&amp;Parametres_Dates!$B$2,Reproting_ERPALIN!$N:$N,"&lt;="&amp;Parametres_Dates!$B$3)</f>
        <v>0</v>
      </c>
      <c r="E813" s="70" t="str">
        <f t="shared" si="24"/>
        <v>n.a</v>
      </c>
    </row>
    <row r="814" spans="1:5" x14ac:dyDescent="0.25">
      <c r="A814" s="48">
        <f t="shared" si="25"/>
        <v>813</v>
      </c>
      <c r="B814" s="47" t="e">
        <f>INDEX('Classement des produits'!A:A,MATCH('Analyses produits'!A814,'Classement des produits'!C:C,0))</f>
        <v>#N/A</v>
      </c>
      <c r="C814" s="49">
        <f>SUMIFS(Reproting_ERPALIN!S:S,Reproting_ERPALIN!B:B,'Analyses produits'!B814,Reproting_ERPALIN!$N:$N,"&gt;"&amp;Parametres_Dates!$B$2,Reproting_ERPALIN!$N:$N,"&lt;="&amp;Parametres_Dates!$B$3)</f>
        <v>0</v>
      </c>
      <c r="D814" s="49">
        <f>SUMIFS(Reproting_ERPALIN!AK:AK,Reproting_ERPALIN!B:B,'Analyses produits'!B814,Reproting_ERPALIN!$N:$N,"&gt;"&amp;Parametres_Dates!$B$2,Reproting_ERPALIN!$N:$N,"&lt;="&amp;Parametres_Dates!$B$3)</f>
        <v>0</v>
      </c>
      <c r="E814" s="70" t="str">
        <f t="shared" si="24"/>
        <v>n.a</v>
      </c>
    </row>
    <row r="815" spans="1:5" x14ac:dyDescent="0.25">
      <c r="A815" s="48">
        <f t="shared" si="25"/>
        <v>814</v>
      </c>
      <c r="B815" s="47" t="e">
        <f>INDEX('Classement des produits'!A:A,MATCH('Analyses produits'!A815,'Classement des produits'!C:C,0))</f>
        <v>#N/A</v>
      </c>
      <c r="C815" s="49">
        <f>SUMIFS(Reproting_ERPALIN!S:S,Reproting_ERPALIN!B:B,'Analyses produits'!B815,Reproting_ERPALIN!$N:$N,"&gt;"&amp;Parametres_Dates!$B$2,Reproting_ERPALIN!$N:$N,"&lt;="&amp;Parametres_Dates!$B$3)</f>
        <v>0</v>
      </c>
      <c r="D815" s="49">
        <f>SUMIFS(Reproting_ERPALIN!AK:AK,Reproting_ERPALIN!B:B,'Analyses produits'!B815,Reproting_ERPALIN!$N:$N,"&gt;"&amp;Parametres_Dates!$B$2,Reproting_ERPALIN!$N:$N,"&lt;="&amp;Parametres_Dates!$B$3)</f>
        <v>0</v>
      </c>
      <c r="E815" s="70" t="str">
        <f t="shared" si="24"/>
        <v>n.a</v>
      </c>
    </row>
    <row r="816" spans="1:5" x14ac:dyDescent="0.25">
      <c r="A816" s="48">
        <f t="shared" si="25"/>
        <v>815</v>
      </c>
      <c r="B816" s="47" t="e">
        <f>INDEX('Classement des produits'!A:A,MATCH('Analyses produits'!A816,'Classement des produits'!C:C,0))</f>
        <v>#N/A</v>
      </c>
      <c r="C816" s="49">
        <f>SUMIFS(Reproting_ERPALIN!S:S,Reproting_ERPALIN!B:B,'Analyses produits'!B816,Reproting_ERPALIN!$N:$N,"&gt;"&amp;Parametres_Dates!$B$2,Reproting_ERPALIN!$N:$N,"&lt;="&amp;Parametres_Dates!$B$3)</f>
        <v>0</v>
      </c>
      <c r="D816" s="49">
        <f>SUMIFS(Reproting_ERPALIN!AK:AK,Reproting_ERPALIN!B:B,'Analyses produits'!B816,Reproting_ERPALIN!$N:$N,"&gt;"&amp;Parametres_Dates!$B$2,Reproting_ERPALIN!$N:$N,"&lt;="&amp;Parametres_Dates!$B$3)</f>
        <v>0</v>
      </c>
      <c r="E816" s="70" t="str">
        <f t="shared" si="24"/>
        <v>n.a</v>
      </c>
    </row>
    <row r="817" spans="1:5" x14ac:dyDescent="0.25">
      <c r="A817" s="48">
        <f t="shared" si="25"/>
        <v>816</v>
      </c>
      <c r="B817" s="47" t="e">
        <f>INDEX('Classement des produits'!A:A,MATCH('Analyses produits'!A817,'Classement des produits'!C:C,0))</f>
        <v>#N/A</v>
      </c>
      <c r="C817" s="49">
        <f>SUMIFS(Reproting_ERPALIN!S:S,Reproting_ERPALIN!B:B,'Analyses produits'!B817,Reproting_ERPALIN!$N:$N,"&gt;"&amp;Parametres_Dates!$B$2,Reproting_ERPALIN!$N:$N,"&lt;="&amp;Parametres_Dates!$B$3)</f>
        <v>0</v>
      </c>
      <c r="D817" s="49">
        <f>SUMIFS(Reproting_ERPALIN!AK:AK,Reproting_ERPALIN!B:B,'Analyses produits'!B817,Reproting_ERPALIN!$N:$N,"&gt;"&amp;Parametres_Dates!$B$2,Reproting_ERPALIN!$N:$N,"&lt;="&amp;Parametres_Dates!$B$3)</f>
        <v>0</v>
      </c>
      <c r="E817" s="70" t="str">
        <f t="shared" si="24"/>
        <v>n.a</v>
      </c>
    </row>
    <row r="818" spans="1:5" x14ac:dyDescent="0.25">
      <c r="A818" s="48">
        <f t="shared" si="25"/>
        <v>817</v>
      </c>
      <c r="B818" s="47" t="e">
        <f>INDEX('Classement des produits'!A:A,MATCH('Analyses produits'!A818,'Classement des produits'!C:C,0))</f>
        <v>#N/A</v>
      </c>
      <c r="C818" s="49">
        <f>SUMIFS(Reproting_ERPALIN!S:S,Reproting_ERPALIN!B:B,'Analyses produits'!B818,Reproting_ERPALIN!$N:$N,"&gt;"&amp;Parametres_Dates!$B$2,Reproting_ERPALIN!$N:$N,"&lt;="&amp;Parametres_Dates!$B$3)</f>
        <v>0</v>
      </c>
      <c r="D818" s="49">
        <f>SUMIFS(Reproting_ERPALIN!AK:AK,Reproting_ERPALIN!B:B,'Analyses produits'!B818,Reproting_ERPALIN!$N:$N,"&gt;"&amp;Parametres_Dates!$B$2,Reproting_ERPALIN!$N:$N,"&lt;="&amp;Parametres_Dates!$B$3)</f>
        <v>0</v>
      </c>
      <c r="E818" s="70" t="str">
        <f t="shared" si="24"/>
        <v>n.a</v>
      </c>
    </row>
    <row r="819" spans="1:5" x14ac:dyDescent="0.25">
      <c r="A819" s="48">
        <f t="shared" si="25"/>
        <v>818</v>
      </c>
      <c r="B819" s="47" t="e">
        <f>INDEX('Classement des produits'!A:A,MATCH('Analyses produits'!A819,'Classement des produits'!C:C,0))</f>
        <v>#N/A</v>
      </c>
      <c r="C819" s="49">
        <f>SUMIFS(Reproting_ERPALIN!S:S,Reproting_ERPALIN!B:B,'Analyses produits'!B819,Reproting_ERPALIN!$N:$N,"&gt;"&amp;Parametres_Dates!$B$2,Reproting_ERPALIN!$N:$N,"&lt;="&amp;Parametres_Dates!$B$3)</f>
        <v>0</v>
      </c>
      <c r="D819" s="49">
        <f>SUMIFS(Reproting_ERPALIN!AK:AK,Reproting_ERPALIN!B:B,'Analyses produits'!B819,Reproting_ERPALIN!$N:$N,"&gt;"&amp;Parametres_Dates!$B$2,Reproting_ERPALIN!$N:$N,"&lt;="&amp;Parametres_Dates!$B$3)</f>
        <v>0</v>
      </c>
      <c r="E819" s="70" t="str">
        <f t="shared" si="24"/>
        <v>n.a</v>
      </c>
    </row>
    <row r="820" spans="1:5" x14ac:dyDescent="0.25">
      <c r="A820" s="48">
        <f t="shared" si="25"/>
        <v>819</v>
      </c>
      <c r="B820" s="47" t="e">
        <f>INDEX('Classement des produits'!A:A,MATCH('Analyses produits'!A820,'Classement des produits'!C:C,0))</f>
        <v>#N/A</v>
      </c>
      <c r="C820" s="49">
        <f>SUMIFS(Reproting_ERPALIN!S:S,Reproting_ERPALIN!B:B,'Analyses produits'!B820,Reproting_ERPALIN!$N:$N,"&gt;"&amp;Parametres_Dates!$B$2,Reproting_ERPALIN!$N:$N,"&lt;="&amp;Parametres_Dates!$B$3)</f>
        <v>0</v>
      </c>
      <c r="D820" s="49">
        <f>SUMIFS(Reproting_ERPALIN!AK:AK,Reproting_ERPALIN!B:B,'Analyses produits'!B820,Reproting_ERPALIN!$N:$N,"&gt;"&amp;Parametres_Dates!$B$2,Reproting_ERPALIN!$N:$N,"&lt;="&amp;Parametres_Dates!$B$3)</f>
        <v>0</v>
      </c>
      <c r="E820" s="70" t="str">
        <f t="shared" si="24"/>
        <v>n.a</v>
      </c>
    </row>
    <row r="821" spans="1:5" x14ac:dyDescent="0.25">
      <c r="A821" s="48">
        <f t="shared" si="25"/>
        <v>820</v>
      </c>
      <c r="B821" s="47" t="e">
        <f>INDEX('Classement des produits'!A:A,MATCH('Analyses produits'!A821,'Classement des produits'!C:C,0))</f>
        <v>#N/A</v>
      </c>
      <c r="C821" s="49">
        <f>SUMIFS(Reproting_ERPALIN!S:S,Reproting_ERPALIN!B:B,'Analyses produits'!B821,Reproting_ERPALIN!$N:$N,"&gt;"&amp;Parametres_Dates!$B$2,Reproting_ERPALIN!$N:$N,"&lt;="&amp;Parametres_Dates!$B$3)</f>
        <v>0</v>
      </c>
      <c r="D821" s="49">
        <f>SUMIFS(Reproting_ERPALIN!AK:AK,Reproting_ERPALIN!B:B,'Analyses produits'!B821,Reproting_ERPALIN!$N:$N,"&gt;"&amp;Parametres_Dates!$B$2,Reproting_ERPALIN!$N:$N,"&lt;="&amp;Parametres_Dates!$B$3)</f>
        <v>0</v>
      </c>
      <c r="E821" s="70" t="str">
        <f t="shared" si="24"/>
        <v>n.a</v>
      </c>
    </row>
    <row r="822" spans="1:5" x14ac:dyDescent="0.25">
      <c r="A822" s="48">
        <f t="shared" si="25"/>
        <v>821</v>
      </c>
      <c r="B822" s="47" t="e">
        <f>INDEX('Classement des produits'!A:A,MATCH('Analyses produits'!A822,'Classement des produits'!C:C,0))</f>
        <v>#N/A</v>
      </c>
      <c r="C822" s="49">
        <f>SUMIFS(Reproting_ERPALIN!S:S,Reproting_ERPALIN!B:B,'Analyses produits'!B822,Reproting_ERPALIN!$N:$N,"&gt;"&amp;Parametres_Dates!$B$2,Reproting_ERPALIN!$N:$N,"&lt;="&amp;Parametres_Dates!$B$3)</f>
        <v>0</v>
      </c>
      <c r="D822" s="49">
        <f>SUMIFS(Reproting_ERPALIN!AK:AK,Reproting_ERPALIN!B:B,'Analyses produits'!B822,Reproting_ERPALIN!$N:$N,"&gt;"&amp;Parametres_Dates!$B$2,Reproting_ERPALIN!$N:$N,"&lt;="&amp;Parametres_Dates!$B$3)</f>
        <v>0</v>
      </c>
      <c r="E822" s="70" t="str">
        <f t="shared" si="24"/>
        <v>n.a</v>
      </c>
    </row>
    <row r="823" spans="1:5" x14ac:dyDescent="0.25">
      <c r="A823" s="48">
        <f t="shared" si="25"/>
        <v>822</v>
      </c>
      <c r="B823" s="47" t="e">
        <f>INDEX('Classement des produits'!A:A,MATCH('Analyses produits'!A823,'Classement des produits'!C:C,0))</f>
        <v>#N/A</v>
      </c>
      <c r="C823" s="49">
        <f>SUMIFS(Reproting_ERPALIN!S:S,Reproting_ERPALIN!B:B,'Analyses produits'!B823,Reproting_ERPALIN!$N:$N,"&gt;"&amp;Parametres_Dates!$B$2,Reproting_ERPALIN!$N:$N,"&lt;="&amp;Parametres_Dates!$B$3)</f>
        <v>0</v>
      </c>
      <c r="D823" s="49">
        <f>SUMIFS(Reproting_ERPALIN!AK:AK,Reproting_ERPALIN!B:B,'Analyses produits'!B823,Reproting_ERPALIN!$N:$N,"&gt;"&amp;Parametres_Dates!$B$2,Reproting_ERPALIN!$N:$N,"&lt;="&amp;Parametres_Dates!$B$3)</f>
        <v>0</v>
      </c>
      <c r="E823" s="70" t="str">
        <f t="shared" si="24"/>
        <v>n.a</v>
      </c>
    </row>
    <row r="824" spans="1:5" x14ac:dyDescent="0.25">
      <c r="A824" s="48">
        <f t="shared" si="25"/>
        <v>823</v>
      </c>
      <c r="B824" s="47" t="e">
        <f>INDEX('Classement des produits'!A:A,MATCH('Analyses produits'!A824,'Classement des produits'!C:C,0))</f>
        <v>#N/A</v>
      </c>
      <c r="C824" s="49">
        <f>SUMIFS(Reproting_ERPALIN!S:S,Reproting_ERPALIN!B:B,'Analyses produits'!B824,Reproting_ERPALIN!$N:$N,"&gt;"&amp;Parametres_Dates!$B$2,Reproting_ERPALIN!$N:$N,"&lt;="&amp;Parametres_Dates!$B$3)</f>
        <v>0</v>
      </c>
      <c r="D824" s="49">
        <f>SUMIFS(Reproting_ERPALIN!AK:AK,Reproting_ERPALIN!B:B,'Analyses produits'!B824,Reproting_ERPALIN!$N:$N,"&gt;"&amp;Parametres_Dates!$B$2,Reproting_ERPALIN!$N:$N,"&lt;="&amp;Parametres_Dates!$B$3)</f>
        <v>0</v>
      </c>
      <c r="E824" s="70" t="str">
        <f t="shared" si="24"/>
        <v>n.a</v>
      </c>
    </row>
    <row r="825" spans="1:5" x14ac:dyDescent="0.25">
      <c r="A825" s="48">
        <f t="shared" si="25"/>
        <v>824</v>
      </c>
      <c r="B825" s="47" t="e">
        <f>INDEX('Classement des produits'!A:A,MATCH('Analyses produits'!A825,'Classement des produits'!C:C,0))</f>
        <v>#N/A</v>
      </c>
      <c r="C825" s="49">
        <f>SUMIFS(Reproting_ERPALIN!S:S,Reproting_ERPALIN!B:B,'Analyses produits'!B825,Reproting_ERPALIN!$N:$N,"&gt;"&amp;Parametres_Dates!$B$2,Reproting_ERPALIN!$N:$N,"&lt;="&amp;Parametres_Dates!$B$3)</f>
        <v>0</v>
      </c>
      <c r="D825" s="49">
        <f>SUMIFS(Reproting_ERPALIN!AK:AK,Reproting_ERPALIN!B:B,'Analyses produits'!B825,Reproting_ERPALIN!$N:$N,"&gt;"&amp;Parametres_Dates!$B$2,Reproting_ERPALIN!$N:$N,"&lt;="&amp;Parametres_Dates!$B$3)</f>
        <v>0</v>
      </c>
      <c r="E825" s="70" t="str">
        <f t="shared" si="24"/>
        <v>n.a</v>
      </c>
    </row>
    <row r="826" spans="1:5" x14ac:dyDescent="0.25">
      <c r="A826" s="48">
        <f t="shared" si="25"/>
        <v>825</v>
      </c>
      <c r="B826" s="47" t="e">
        <f>INDEX('Classement des produits'!A:A,MATCH('Analyses produits'!A826,'Classement des produits'!C:C,0))</f>
        <v>#N/A</v>
      </c>
      <c r="C826" s="49">
        <f>SUMIFS(Reproting_ERPALIN!S:S,Reproting_ERPALIN!B:B,'Analyses produits'!B826,Reproting_ERPALIN!$N:$N,"&gt;"&amp;Parametres_Dates!$B$2,Reproting_ERPALIN!$N:$N,"&lt;="&amp;Parametres_Dates!$B$3)</f>
        <v>0</v>
      </c>
      <c r="D826" s="49">
        <f>SUMIFS(Reproting_ERPALIN!AK:AK,Reproting_ERPALIN!B:B,'Analyses produits'!B826,Reproting_ERPALIN!$N:$N,"&gt;"&amp;Parametres_Dates!$B$2,Reproting_ERPALIN!$N:$N,"&lt;="&amp;Parametres_Dates!$B$3)</f>
        <v>0</v>
      </c>
      <c r="E826" s="70" t="str">
        <f t="shared" si="24"/>
        <v>n.a</v>
      </c>
    </row>
    <row r="827" spans="1:5" x14ac:dyDescent="0.25">
      <c r="A827" s="48">
        <f t="shared" si="25"/>
        <v>826</v>
      </c>
      <c r="B827" s="47" t="e">
        <f>INDEX('Classement des produits'!A:A,MATCH('Analyses produits'!A827,'Classement des produits'!C:C,0))</f>
        <v>#N/A</v>
      </c>
      <c r="C827" s="49">
        <f>SUMIFS(Reproting_ERPALIN!S:S,Reproting_ERPALIN!B:B,'Analyses produits'!B827,Reproting_ERPALIN!$N:$N,"&gt;"&amp;Parametres_Dates!$B$2,Reproting_ERPALIN!$N:$N,"&lt;="&amp;Parametres_Dates!$B$3)</f>
        <v>0</v>
      </c>
      <c r="D827" s="49">
        <f>SUMIFS(Reproting_ERPALIN!AK:AK,Reproting_ERPALIN!B:B,'Analyses produits'!B827,Reproting_ERPALIN!$N:$N,"&gt;"&amp;Parametres_Dates!$B$2,Reproting_ERPALIN!$N:$N,"&lt;="&amp;Parametres_Dates!$B$3)</f>
        <v>0</v>
      </c>
      <c r="E827" s="70" t="str">
        <f t="shared" si="24"/>
        <v>n.a</v>
      </c>
    </row>
    <row r="828" spans="1:5" x14ac:dyDescent="0.25">
      <c r="A828" s="48">
        <f t="shared" si="25"/>
        <v>827</v>
      </c>
      <c r="B828" s="47" t="e">
        <f>INDEX('Classement des produits'!A:A,MATCH('Analyses produits'!A828,'Classement des produits'!C:C,0))</f>
        <v>#N/A</v>
      </c>
      <c r="C828" s="49">
        <f>SUMIFS(Reproting_ERPALIN!S:S,Reproting_ERPALIN!B:B,'Analyses produits'!B828,Reproting_ERPALIN!$N:$N,"&gt;"&amp;Parametres_Dates!$B$2,Reproting_ERPALIN!$N:$N,"&lt;="&amp;Parametres_Dates!$B$3)</f>
        <v>0</v>
      </c>
      <c r="D828" s="49">
        <f>SUMIFS(Reproting_ERPALIN!AK:AK,Reproting_ERPALIN!B:B,'Analyses produits'!B828,Reproting_ERPALIN!$N:$N,"&gt;"&amp;Parametres_Dates!$B$2,Reproting_ERPALIN!$N:$N,"&lt;="&amp;Parametres_Dates!$B$3)</f>
        <v>0</v>
      </c>
      <c r="E828" s="70" t="str">
        <f t="shared" si="24"/>
        <v>n.a</v>
      </c>
    </row>
    <row r="829" spans="1:5" x14ac:dyDescent="0.25">
      <c r="A829" s="48">
        <f t="shared" si="25"/>
        <v>828</v>
      </c>
      <c r="B829" s="47" t="e">
        <f>INDEX('Classement des produits'!A:A,MATCH('Analyses produits'!A829,'Classement des produits'!C:C,0))</f>
        <v>#N/A</v>
      </c>
      <c r="C829" s="49">
        <f>SUMIFS(Reproting_ERPALIN!S:S,Reproting_ERPALIN!B:B,'Analyses produits'!B829,Reproting_ERPALIN!$N:$N,"&gt;"&amp;Parametres_Dates!$B$2,Reproting_ERPALIN!$N:$N,"&lt;="&amp;Parametres_Dates!$B$3)</f>
        <v>0</v>
      </c>
      <c r="D829" s="49">
        <f>SUMIFS(Reproting_ERPALIN!AK:AK,Reproting_ERPALIN!B:B,'Analyses produits'!B829,Reproting_ERPALIN!$N:$N,"&gt;"&amp;Parametres_Dates!$B$2,Reproting_ERPALIN!$N:$N,"&lt;="&amp;Parametres_Dates!$B$3)</f>
        <v>0</v>
      </c>
      <c r="E829" s="70" t="str">
        <f t="shared" si="24"/>
        <v>n.a</v>
      </c>
    </row>
    <row r="830" spans="1:5" x14ac:dyDescent="0.25">
      <c r="A830" s="48">
        <f t="shared" si="25"/>
        <v>829</v>
      </c>
      <c r="B830" s="47" t="e">
        <f>INDEX('Classement des produits'!A:A,MATCH('Analyses produits'!A830,'Classement des produits'!C:C,0))</f>
        <v>#N/A</v>
      </c>
      <c r="C830" s="49">
        <f>SUMIFS(Reproting_ERPALIN!S:S,Reproting_ERPALIN!B:B,'Analyses produits'!B830,Reproting_ERPALIN!$N:$N,"&gt;"&amp;Parametres_Dates!$B$2,Reproting_ERPALIN!$N:$N,"&lt;="&amp;Parametres_Dates!$B$3)</f>
        <v>0</v>
      </c>
      <c r="D830" s="49">
        <f>SUMIFS(Reproting_ERPALIN!AK:AK,Reproting_ERPALIN!B:B,'Analyses produits'!B830,Reproting_ERPALIN!$N:$N,"&gt;"&amp;Parametres_Dates!$B$2,Reproting_ERPALIN!$N:$N,"&lt;="&amp;Parametres_Dates!$B$3)</f>
        <v>0</v>
      </c>
      <c r="E830" s="70" t="str">
        <f t="shared" si="24"/>
        <v>n.a</v>
      </c>
    </row>
    <row r="831" spans="1:5" x14ac:dyDescent="0.25">
      <c r="A831" s="48">
        <f t="shared" si="25"/>
        <v>830</v>
      </c>
      <c r="B831" s="47" t="e">
        <f>INDEX('Classement des produits'!A:A,MATCH('Analyses produits'!A831,'Classement des produits'!C:C,0))</f>
        <v>#N/A</v>
      </c>
      <c r="C831" s="49">
        <f>SUMIFS(Reproting_ERPALIN!S:S,Reproting_ERPALIN!B:B,'Analyses produits'!B831,Reproting_ERPALIN!$N:$N,"&gt;"&amp;Parametres_Dates!$B$2,Reproting_ERPALIN!$N:$N,"&lt;="&amp;Parametres_Dates!$B$3)</f>
        <v>0</v>
      </c>
      <c r="D831" s="49">
        <f>SUMIFS(Reproting_ERPALIN!AK:AK,Reproting_ERPALIN!B:B,'Analyses produits'!B831,Reproting_ERPALIN!$N:$N,"&gt;"&amp;Parametres_Dates!$B$2,Reproting_ERPALIN!$N:$N,"&lt;="&amp;Parametres_Dates!$B$3)</f>
        <v>0</v>
      </c>
      <c r="E831" s="70" t="str">
        <f t="shared" si="24"/>
        <v>n.a</v>
      </c>
    </row>
    <row r="832" spans="1:5" x14ac:dyDescent="0.25">
      <c r="A832" s="48">
        <f t="shared" si="25"/>
        <v>831</v>
      </c>
      <c r="B832" s="47" t="e">
        <f>INDEX('Classement des produits'!A:A,MATCH('Analyses produits'!A832,'Classement des produits'!C:C,0))</f>
        <v>#N/A</v>
      </c>
      <c r="C832" s="49">
        <f>SUMIFS(Reproting_ERPALIN!S:S,Reproting_ERPALIN!B:B,'Analyses produits'!B832,Reproting_ERPALIN!$N:$N,"&gt;"&amp;Parametres_Dates!$B$2,Reproting_ERPALIN!$N:$N,"&lt;="&amp;Parametres_Dates!$B$3)</f>
        <v>0</v>
      </c>
      <c r="D832" s="49">
        <f>SUMIFS(Reproting_ERPALIN!AK:AK,Reproting_ERPALIN!B:B,'Analyses produits'!B832,Reproting_ERPALIN!$N:$N,"&gt;"&amp;Parametres_Dates!$B$2,Reproting_ERPALIN!$N:$N,"&lt;="&amp;Parametres_Dates!$B$3)</f>
        <v>0</v>
      </c>
      <c r="E832" s="70" t="str">
        <f t="shared" si="24"/>
        <v>n.a</v>
      </c>
    </row>
    <row r="833" spans="1:5" x14ac:dyDescent="0.25">
      <c r="A833" s="48">
        <f t="shared" si="25"/>
        <v>832</v>
      </c>
      <c r="B833" s="47" t="e">
        <f>INDEX('Classement des produits'!A:A,MATCH('Analyses produits'!A833,'Classement des produits'!C:C,0))</f>
        <v>#N/A</v>
      </c>
      <c r="C833" s="49">
        <f>SUMIFS(Reproting_ERPALIN!S:S,Reproting_ERPALIN!B:B,'Analyses produits'!B833,Reproting_ERPALIN!$N:$N,"&gt;"&amp;Parametres_Dates!$B$2,Reproting_ERPALIN!$N:$N,"&lt;="&amp;Parametres_Dates!$B$3)</f>
        <v>0</v>
      </c>
      <c r="D833" s="49">
        <f>SUMIFS(Reproting_ERPALIN!AK:AK,Reproting_ERPALIN!B:B,'Analyses produits'!B833,Reproting_ERPALIN!$N:$N,"&gt;"&amp;Parametres_Dates!$B$2,Reproting_ERPALIN!$N:$N,"&lt;="&amp;Parametres_Dates!$B$3)</f>
        <v>0</v>
      </c>
      <c r="E833" s="70" t="str">
        <f t="shared" si="24"/>
        <v>n.a</v>
      </c>
    </row>
    <row r="834" spans="1:5" x14ac:dyDescent="0.25">
      <c r="A834" s="48">
        <f t="shared" si="25"/>
        <v>833</v>
      </c>
      <c r="B834" s="47" t="e">
        <f>INDEX('Classement des produits'!A:A,MATCH('Analyses produits'!A834,'Classement des produits'!C:C,0))</f>
        <v>#N/A</v>
      </c>
      <c r="C834" s="49">
        <f>SUMIFS(Reproting_ERPALIN!S:S,Reproting_ERPALIN!B:B,'Analyses produits'!B834,Reproting_ERPALIN!$N:$N,"&gt;"&amp;Parametres_Dates!$B$2,Reproting_ERPALIN!$N:$N,"&lt;="&amp;Parametres_Dates!$B$3)</f>
        <v>0</v>
      </c>
      <c r="D834" s="49">
        <f>SUMIFS(Reproting_ERPALIN!AK:AK,Reproting_ERPALIN!B:B,'Analyses produits'!B834,Reproting_ERPALIN!$N:$N,"&gt;"&amp;Parametres_Dates!$B$2,Reproting_ERPALIN!$N:$N,"&lt;="&amp;Parametres_Dates!$B$3)</f>
        <v>0</v>
      </c>
      <c r="E834" s="70" t="str">
        <f t="shared" si="24"/>
        <v>n.a</v>
      </c>
    </row>
    <row r="835" spans="1:5" x14ac:dyDescent="0.25">
      <c r="A835" s="48">
        <f t="shared" si="25"/>
        <v>834</v>
      </c>
      <c r="B835" s="47" t="e">
        <f>INDEX('Classement des produits'!A:A,MATCH('Analyses produits'!A835,'Classement des produits'!C:C,0))</f>
        <v>#N/A</v>
      </c>
      <c r="C835" s="49">
        <f>SUMIFS(Reproting_ERPALIN!S:S,Reproting_ERPALIN!B:B,'Analyses produits'!B835,Reproting_ERPALIN!$N:$N,"&gt;"&amp;Parametres_Dates!$B$2,Reproting_ERPALIN!$N:$N,"&lt;="&amp;Parametres_Dates!$B$3)</f>
        <v>0</v>
      </c>
      <c r="D835" s="49">
        <f>SUMIFS(Reproting_ERPALIN!AK:AK,Reproting_ERPALIN!B:B,'Analyses produits'!B835,Reproting_ERPALIN!$N:$N,"&gt;"&amp;Parametres_Dates!$B$2,Reproting_ERPALIN!$N:$N,"&lt;="&amp;Parametres_Dates!$B$3)</f>
        <v>0</v>
      </c>
      <c r="E835" s="70" t="str">
        <f t="shared" ref="E835:E898" si="26">IFERROR(D835/C835,"n.a")</f>
        <v>n.a</v>
      </c>
    </row>
    <row r="836" spans="1:5" x14ac:dyDescent="0.25">
      <c r="A836" s="48">
        <f t="shared" ref="A836:A899" si="27">A835+1</f>
        <v>835</v>
      </c>
      <c r="B836" s="47" t="e">
        <f>INDEX('Classement des produits'!A:A,MATCH('Analyses produits'!A836,'Classement des produits'!C:C,0))</f>
        <v>#N/A</v>
      </c>
      <c r="C836" s="49">
        <f>SUMIFS(Reproting_ERPALIN!S:S,Reproting_ERPALIN!B:B,'Analyses produits'!B836,Reproting_ERPALIN!$N:$N,"&gt;"&amp;Parametres_Dates!$B$2,Reproting_ERPALIN!$N:$N,"&lt;="&amp;Parametres_Dates!$B$3)</f>
        <v>0</v>
      </c>
      <c r="D836" s="49">
        <f>SUMIFS(Reproting_ERPALIN!AK:AK,Reproting_ERPALIN!B:B,'Analyses produits'!B836,Reproting_ERPALIN!$N:$N,"&gt;"&amp;Parametres_Dates!$B$2,Reproting_ERPALIN!$N:$N,"&lt;="&amp;Parametres_Dates!$B$3)</f>
        <v>0</v>
      </c>
      <c r="E836" s="70" t="str">
        <f t="shared" si="26"/>
        <v>n.a</v>
      </c>
    </row>
    <row r="837" spans="1:5" x14ac:dyDescent="0.25">
      <c r="A837" s="48">
        <f t="shared" si="27"/>
        <v>836</v>
      </c>
      <c r="B837" s="47" t="e">
        <f>INDEX('Classement des produits'!A:A,MATCH('Analyses produits'!A837,'Classement des produits'!C:C,0))</f>
        <v>#N/A</v>
      </c>
      <c r="C837" s="49">
        <f>SUMIFS(Reproting_ERPALIN!S:S,Reproting_ERPALIN!B:B,'Analyses produits'!B837,Reproting_ERPALIN!$N:$N,"&gt;"&amp;Parametres_Dates!$B$2,Reproting_ERPALIN!$N:$N,"&lt;="&amp;Parametres_Dates!$B$3)</f>
        <v>0</v>
      </c>
      <c r="D837" s="49">
        <f>SUMIFS(Reproting_ERPALIN!AK:AK,Reproting_ERPALIN!B:B,'Analyses produits'!B837,Reproting_ERPALIN!$N:$N,"&gt;"&amp;Parametres_Dates!$B$2,Reproting_ERPALIN!$N:$N,"&lt;="&amp;Parametres_Dates!$B$3)</f>
        <v>0</v>
      </c>
      <c r="E837" s="70" t="str">
        <f t="shared" si="26"/>
        <v>n.a</v>
      </c>
    </row>
    <row r="838" spans="1:5" x14ac:dyDescent="0.25">
      <c r="A838" s="48">
        <f t="shared" si="27"/>
        <v>837</v>
      </c>
      <c r="B838" s="47" t="e">
        <f>INDEX('Classement des produits'!A:A,MATCH('Analyses produits'!A838,'Classement des produits'!C:C,0))</f>
        <v>#N/A</v>
      </c>
      <c r="C838" s="49">
        <f>SUMIFS(Reproting_ERPALIN!S:S,Reproting_ERPALIN!B:B,'Analyses produits'!B838,Reproting_ERPALIN!$N:$N,"&gt;"&amp;Parametres_Dates!$B$2,Reproting_ERPALIN!$N:$N,"&lt;="&amp;Parametres_Dates!$B$3)</f>
        <v>0</v>
      </c>
      <c r="D838" s="49">
        <f>SUMIFS(Reproting_ERPALIN!AK:AK,Reproting_ERPALIN!B:B,'Analyses produits'!B838,Reproting_ERPALIN!$N:$N,"&gt;"&amp;Parametres_Dates!$B$2,Reproting_ERPALIN!$N:$N,"&lt;="&amp;Parametres_Dates!$B$3)</f>
        <v>0</v>
      </c>
      <c r="E838" s="70" t="str">
        <f t="shared" si="26"/>
        <v>n.a</v>
      </c>
    </row>
    <row r="839" spans="1:5" x14ac:dyDescent="0.25">
      <c r="A839" s="48">
        <f t="shared" si="27"/>
        <v>838</v>
      </c>
      <c r="B839" s="47" t="e">
        <f>INDEX('Classement des produits'!A:A,MATCH('Analyses produits'!A839,'Classement des produits'!C:C,0))</f>
        <v>#N/A</v>
      </c>
      <c r="C839" s="49">
        <f>SUMIFS(Reproting_ERPALIN!S:S,Reproting_ERPALIN!B:B,'Analyses produits'!B839,Reproting_ERPALIN!$N:$N,"&gt;"&amp;Parametres_Dates!$B$2,Reproting_ERPALIN!$N:$N,"&lt;="&amp;Parametres_Dates!$B$3)</f>
        <v>0</v>
      </c>
      <c r="D839" s="49">
        <f>SUMIFS(Reproting_ERPALIN!AK:AK,Reproting_ERPALIN!B:B,'Analyses produits'!B839,Reproting_ERPALIN!$N:$N,"&gt;"&amp;Parametres_Dates!$B$2,Reproting_ERPALIN!$N:$N,"&lt;="&amp;Parametres_Dates!$B$3)</f>
        <v>0</v>
      </c>
      <c r="E839" s="70" t="str">
        <f t="shared" si="26"/>
        <v>n.a</v>
      </c>
    </row>
    <row r="840" spans="1:5" x14ac:dyDescent="0.25">
      <c r="A840" s="48">
        <f t="shared" si="27"/>
        <v>839</v>
      </c>
      <c r="B840" s="47" t="e">
        <f>INDEX('Classement des produits'!A:A,MATCH('Analyses produits'!A840,'Classement des produits'!C:C,0))</f>
        <v>#N/A</v>
      </c>
      <c r="C840" s="49">
        <f>SUMIFS(Reproting_ERPALIN!S:S,Reproting_ERPALIN!B:B,'Analyses produits'!B840,Reproting_ERPALIN!$N:$N,"&gt;"&amp;Parametres_Dates!$B$2,Reproting_ERPALIN!$N:$N,"&lt;="&amp;Parametres_Dates!$B$3)</f>
        <v>0</v>
      </c>
      <c r="D840" s="49">
        <f>SUMIFS(Reproting_ERPALIN!AK:AK,Reproting_ERPALIN!B:B,'Analyses produits'!B840,Reproting_ERPALIN!$N:$N,"&gt;"&amp;Parametres_Dates!$B$2,Reproting_ERPALIN!$N:$N,"&lt;="&amp;Parametres_Dates!$B$3)</f>
        <v>0</v>
      </c>
      <c r="E840" s="70" t="str">
        <f t="shared" si="26"/>
        <v>n.a</v>
      </c>
    </row>
    <row r="841" spans="1:5" x14ac:dyDescent="0.25">
      <c r="A841" s="48">
        <f t="shared" si="27"/>
        <v>840</v>
      </c>
      <c r="B841" s="47" t="e">
        <f>INDEX('Classement des produits'!A:A,MATCH('Analyses produits'!A841,'Classement des produits'!C:C,0))</f>
        <v>#N/A</v>
      </c>
      <c r="C841" s="49">
        <f>SUMIFS(Reproting_ERPALIN!S:S,Reproting_ERPALIN!B:B,'Analyses produits'!B841,Reproting_ERPALIN!$N:$N,"&gt;"&amp;Parametres_Dates!$B$2,Reproting_ERPALIN!$N:$N,"&lt;="&amp;Parametres_Dates!$B$3)</f>
        <v>0</v>
      </c>
      <c r="D841" s="49">
        <f>SUMIFS(Reproting_ERPALIN!AK:AK,Reproting_ERPALIN!B:B,'Analyses produits'!B841,Reproting_ERPALIN!$N:$N,"&gt;"&amp;Parametres_Dates!$B$2,Reproting_ERPALIN!$N:$N,"&lt;="&amp;Parametres_Dates!$B$3)</f>
        <v>0</v>
      </c>
      <c r="E841" s="70" t="str">
        <f t="shared" si="26"/>
        <v>n.a</v>
      </c>
    </row>
    <row r="842" spans="1:5" x14ac:dyDescent="0.25">
      <c r="A842" s="48">
        <f t="shared" si="27"/>
        <v>841</v>
      </c>
      <c r="B842" s="47" t="e">
        <f>INDEX('Classement des produits'!A:A,MATCH('Analyses produits'!A842,'Classement des produits'!C:C,0))</f>
        <v>#N/A</v>
      </c>
      <c r="C842" s="49">
        <f>SUMIFS(Reproting_ERPALIN!S:S,Reproting_ERPALIN!B:B,'Analyses produits'!B842,Reproting_ERPALIN!$N:$N,"&gt;"&amp;Parametres_Dates!$B$2,Reproting_ERPALIN!$N:$N,"&lt;="&amp;Parametres_Dates!$B$3)</f>
        <v>0</v>
      </c>
      <c r="D842" s="49">
        <f>SUMIFS(Reproting_ERPALIN!AK:AK,Reproting_ERPALIN!B:B,'Analyses produits'!B842,Reproting_ERPALIN!$N:$N,"&gt;"&amp;Parametres_Dates!$B$2,Reproting_ERPALIN!$N:$N,"&lt;="&amp;Parametres_Dates!$B$3)</f>
        <v>0</v>
      </c>
      <c r="E842" s="70" t="str">
        <f t="shared" si="26"/>
        <v>n.a</v>
      </c>
    </row>
    <row r="843" spans="1:5" x14ac:dyDescent="0.25">
      <c r="A843" s="48">
        <f t="shared" si="27"/>
        <v>842</v>
      </c>
      <c r="B843" s="47" t="e">
        <f>INDEX('Classement des produits'!A:A,MATCH('Analyses produits'!A843,'Classement des produits'!C:C,0))</f>
        <v>#N/A</v>
      </c>
      <c r="C843" s="49">
        <f>SUMIFS(Reproting_ERPALIN!S:S,Reproting_ERPALIN!B:B,'Analyses produits'!B843,Reproting_ERPALIN!$N:$N,"&gt;"&amp;Parametres_Dates!$B$2,Reproting_ERPALIN!$N:$N,"&lt;="&amp;Parametres_Dates!$B$3)</f>
        <v>0</v>
      </c>
      <c r="D843" s="49">
        <f>SUMIFS(Reproting_ERPALIN!AK:AK,Reproting_ERPALIN!B:B,'Analyses produits'!B843,Reproting_ERPALIN!$N:$N,"&gt;"&amp;Parametres_Dates!$B$2,Reproting_ERPALIN!$N:$N,"&lt;="&amp;Parametres_Dates!$B$3)</f>
        <v>0</v>
      </c>
      <c r="E843" s="70" t="str">
        <f t="shared" si="26"/>
        <v>n.a</v>
      </c>
    </row>
    <row r="844" spans="1:5" x14ac:dyDescent="0.25">
      <c r="A844" s="48">
        <f t="shared" si="27"/>
        <v>843</v>
      </c>
      <c r="B844" s="47" t="e">
        <f>INDEX('Classement des produits'!A:A,MATCH('Analyses produits'!A844,'Classement des produits'!C:C,0))</f>
        <v>#N/A</v>
      </c>
      <c r="C844" s="49">
        <f>SUMIFS(Reproting_ERPALIN!S:S,Reproting_ERPALIN!B:B,'Analyses produits'!B844,Reproting_ERPALIN!$N:$N,"&gt;"&amp;Parametres_Dates!$B$2,Reproting_ERPALIN!$N:$N,"&lt;="&amp;Parametres_Dates!$B$3)</f>
        <v>0</v>
      </c>
      <c r="D844" s="49">
        <f>SUMIFS(Reproting_ERPALIN!AK:AK,Reproting_ERPALIN!B:B,'Analyses produits'!B844,Reproting_ERPALIN!$N:$N,"&gt;"&amp;Parametres_Dates!$B$2,Reproting_ERPALIN!$N:$N,"&lt;="&amp;Parametres_Dates!$B$3)</f>
        <v>0</v>
      </c>
      <c r="E844" s="70" t="str">
        <f t="shared" si="26"/>
        <v>n.a</v>
      </c>
    </row>
    <row r="845" spans="1:5" x14ac:dyDescent="0.25">
      <c r="A845" s="48">
        <f t="shared" si="27"/>
        <v>844</v>
      </c>
      <c r="B845" s="47" t="e">
        <f>INDEX('Classement des produits'!A:A,MATCH('Analyses produits'!A845,'Classement des produits'!C:C,0))</f>
        <v>#N/A</v>
      </c>
      <c r="C845" s="49">
        <f>SUMIFS(Reproting_ERPALIN!S:S,Reproting_ERPALIN!B:B,'Analyses produits'!B845,Reproting_ERPALIN!$N:$N,"&gt;"&amp;Parametres_Dates!$B$2,Reproting_ERPALIN!$N:$N,"&lt;="&amp;Parametres_Dates!$B$3)</f>
        <v>0</v>
      </c>
      <c r="D845" s="49">
        <f>SUMIFS(Reproting_ERPALIN!AK:AK,Reproting_ERPALIN!B:B,'Analyses produits'!B845,Reproting_ERPALIN!$N:$N,"&gt;"&amp;Parametres_Dates!$B$2,Reproting_ERPALIN!$N:$N,"&lt;="&amp;Parametres_Dates!$B$3)</f>
        <v>0</v>
      </c>
      <c r="E845" s="70" t="str">
        <f t="shared" si="26"/>
        <v>n.a</v>
      </c>
    </row>
    <row r="846" spans="1:5" x14ac:dyDescent="0.25">
      <c r="A846" s="48">
        <f t="shared" si="27"/>
        <v>845</v>
      </c>
      <c r="B846" s="47" t="e">
        <f>INDEX('Classement des produits'!A:A,MATCH('Analyses produits'!A846,'Classement des produits'!C:C,0))</f>
        <v>#N/A</v>
      </c>
      <c r="C846" s="49">
        <f>SUMIFS(Reproting_ERPALIN!S:S,Reproting_ERPALIN!B:B,'Analyses produits'!B846,Reproting_ERPALIN!$N:$N,"&gt;"&amp;Parametres_Dates!$B$2,Reproting_ERPALIN!$N:$N,"&lt;="&amp;Parametres_Dates!$B$3)</f>
        <v>0</v>
      </c>
      <c r="D846" s="49">
        <f>SUMIFS(Reproting_ERPALIN!AK:AK,Reproting_ERPALIN!B:B,'Analyses produits'!B846,Reproting_ERPALIN!$N:$N,"&gt;"&amp;Parametres_Dates!$B$2,Reproting_ERPALIN!$N:$N,"&lt;="&amp;Parametres_Dates!$B$3)</f>
        <v>0</v>
      </c>
      <c r="E846" s="70" t="str">
        <f t="shared" si="26"/>
        <v>n.a</v>
      </c>
    </row>
    <row r="847" spans="1:5" x14ac:dyDescent="0.25">
      <c r="A847" s="48">
        <f t="shared" si="27"/>
        <v>846</v>
      </c>
      <c r="B847" s="47" t="e">
        <f>INDEX('Classement des produits'!A:A,MATCH('Analyses produits'!A847,'Classement des produits'!C:C,0))</f>
        <v>#N/A</v>
      </c>
      <c r="C847" s="49">
        <f>SUMIFS(Reproting_ERPALIN!S:S,Reproting_ERPALIN!B:B,'Analyses produits'!B847,Reproting_ERPALIN!$N:$N,"&gt;"&amp;Parametres_Dates!$B$2,Reproting_ERPALIN!$N:$N,"&lt;="&amp;Parametres_Dates!$B$3)</f>
        <v>0</v>
      </c>
      <c r="D847" s="49">
        <f>SUMIFS(Reproting_ERPALIN!AK:AK,Reproting_ERPALIN!B:B,'Analyses produits'!B847,Reproting_ERPALIN!$N:$N,"&gt;"&amp;Parametres_Dates!$B$2,Reproting_ERPALIN!$N:$N,"&lt;="&amp;Parametres_Dates!$B$3)</f>
        <v>0</v>
      </c>
      <c r="E847" s="70" t="str">
        <f t="shared" si="26"/>
        <v>n.a</v>
      </c>
    </row>
    <row r="848" spans="1:5" x14ac:dyDescent="0.25">
      <c r="A848" s="48">
        <f t="shared" si="27"/>
        <v>847</v>
      </c>
      <c r="B848" s="47" t="e">
        <f>INDEX('Classement des produits'!A:A,MATCH('Analyses produits'!A848,'Classement des produits'!C:C,0))</f>
        <v>#N/A</v>
      </c>
      <c r="C848" s="49">
        <f>SUMIFS(Reproting_ERPALIN!S:S,Reproting_ERPALIN!B:B,'Analyses produits'!B848,Reproting_ERPALIN!$N:$N,"&gt;"&amp;Parametres_Dates!$B$2,Reproting_ERPALIN!$N:$N,"&lt;="&amp;Parametres_Dates!$B$3)</f>
        <v>0</v>
      </c>
      <c r="D848" s="49">
        <f>SUMIFS(Reproting_ERPALIN!AK:AK,Reproting_ERPALIN!B:B,'Analyses produits'!B848,Reproting_ERPALIN!$N:$N,"&gt;"&amp;Parametres_Dates!$B$2,Reproting_ERPALIN!$N:$N,"&lt;="&amp;Parametres_Dates!$B$3)</f>
        <v>0</v>
      </c>
      <c r="E848" s="70" t="str">
        <f t="shared" si="26"/>
        <v>n.a</v>
      </c>
    </row>
    <row r="849" spans="1:5" x14ac:dyDescent="0.25">
      <c r="A849" s="48">
        <f t="shared" si="27"/>
        <v>848</v>
      </c>
      <c r="B849" s="47" t="e">
        <f>INDEX('Classement des produits'!A:A,MATCH('Analyses produits'!A849,'Classement des produits'!C:C,0))</f>
        <v>#N/A</v>
      </c>
      <c r="C849" s="49">
        <f>SUMIFS(Reproting_ERPALIN!S:S,Reproting_ERPALIN!B:B,'Analyses produits'!B849,Reproting_ERPALIN!$N:$N,"&gt;"&amp;Parametres_Dates!$B$2,Reproting_ERPALIN!$N:$N,"&lt;="&amp;Parametres_Dates!$B$3)</f>
        <v>0</v>
      </c>
      <c r="D849" s="49">
        <f>SUMIFS(Reproting_ERPALIN!AK:AK,Reproting_ERPALIN!B:B,'Analyses produits'!B849,Reproting_ERPALIN!$N:$N,"&gt;"&amp;Parametres_Dates!$B$2,Reproting_ERPALIN!$N:$N,"&lt;="&amp;Parametres_Dates!$B$3)</f>
        <v>0</v>
      </c>
      <c r="E849" s="70" t="str">
        <f t="shared" si="26"/>
        <v>n.a</v>
      </c>
    </row>
    <row r="850" spans="1:5" x14ac:dyDescent="0.25">
      <c r="A850" s="48">
        <f t="shared" si="27"/>
        <v>849</v>
      </c>
      <c r="B850" s="47" t="e">
        <f>INDEX('Classement des produits'!A:A,MATCH('Analyses produits'!A850,'Classement des produits'!C:C,0))</f>
        <v>#N/A</v>
      </c>
      <c r="C850" s="49">
        <f>SUMIFS(Reproting_ERPALIN!S:S,Reproting_ERPALIN!B:B,'Analyses produits'!B850,Reproting_ERPALIN!$N:$N,"&gt;"&amp;Parametres_Dates!$B$2,Reproting_ERPALIN!$N:$N,"&lt;="&amp;Parametres_Dates!$B$3)</f>
        <v>0</v>
      </c>
      <c r="D850" s="49">
        <f>SUMIFS(Reproting_ERPALIN!AK:AK,Reproting_ERPALIN!B:B,'Analyses produits'!B850,Reproting_ERPALIN!$N:$N,"&gt;"&amp;Parametres_Dates!$B$2,Reproting_ERPALIN!$N:$N,"&lt;="&amp;Parametres_Dates!$B$3)</f>
        <v>0</v>
      </c>
      <c r="E850" s="70" t="str">
        <f t="shared" si="26"/>
        <v>n.a</v>
      </c>
    </row>
    <row r="851" spans="1:5" x14ac:dyDescent="0.25">
      <c r="A851" s="48">
        <f t="shared" si="27"/>
        <v>850</v>
      </c>
      <c r="B851" s="47" t="e">
        <f>INDEX('Classement des produits'!A:A,MATCH('Analyses produits'!A851,'Classement des produits'!C:C,0))</f>
        <v>#N/A</v>
      </c>
      <c r="C851" s="49">
        <f>SUMIFS(Reproting_ERPALIN!S:S,Reproting_ERPALIN!B:B,'Analyses produits'!B851,Reproting_ERPALIN!$N:$N,"&gt;"&amp;Parametres_Dates!$B$2,Reproting_ERPALIN!$N:$N,"&lt;="&amp;Parametres_Dates!$B$3)</f>
        <v>0</v>
      </c>
      <c r="D851" s="49">
        <f>SUMIFS(Reproting_ERPALIN!AK:AK,Reproting_ERPALIN!B:B,'Analyses produits'!B851,Reproting_ERPALIN!$N:$N,"&gt;"&amp;Parametres_Dates!$B$2,Reproting_ERPALIN!$N:$N,"&lt;="&amp;Parametres_Dates!$B$3)</f>
        <v>0</v>
      </c>
      <c r="E851" s="70" t="str">
        <f t="shared" si="26"/>
        <v>n.a</v>
      </c>
    </row>
    <row r="852" spans="1:5" x14ac:dyDescent="0.25">
      <c r="A852" s="48">
        <f t="shared" si="27"/>
        <v>851</v>
      </c>
      <c r="B852" s="47" t="e">
        <f>INDEX('Classement des produits'!A:A,MATCH('Analyses produits'!A852,'Classement des produits'!C:C,0))</f>
        <v>#N/A</v>
      </c>
      <c r="C852" s="49">
        <f>SUMIFS(Reproting_ERPALIN!S:S,Reproting_ERPALIN!B:B,'Analyses produits'!B852,Reproting_ERPALIN!$N:$N,"&gt;"&amp;Parametres_Dates!$B$2,Reproting_ERPALIN!$N:$N,"&lt;="&amp;Parametres_Dates!$B$3)</f>
        <v>0</v>
      </c>
      <c r="D852" s="49">
        <f>SUMIFS(Reproting_ERPALIN!AK:AK,Reproting_ERPALIN!B:B,'Analyses produits'!B852,Reproting_ERPALIN!$N:$N,"&gt;"&amp;Parametres_Dates!$B$2,Reproting_ERPALIN!$N:$N,"&lt;="&amp;Parametres_Dates!$B$3)</f>
        <v>0</v>
      </c>
      <c r="E852" s="70" t="str">
        <f t="shared" si="26"/>
        <v>n.a</v>
      </c>
    </row>
    <row r="853" spans="1:5" x14ac:dyDescent="0.25">
      <c r="A853" s="48">
        <f t="shared" si="27"/>
        <v>852</v>
      </c>
      <c r="B853" s="47" t="e">
        <f>INDEX('Classement des produits'!A:A,MATCH('Analyses produits'!A853,'Classement des produits'!C:C,0))</f>
        <v>#N/A</v>
      </c>
      <c r="C853" s="49">
        <f>SUMIFS(Reproting_ERPALIN!S:S,Reproting_ERPALIN!B:B,'Analyses produits'!B853,Reproting_ERPALIN!$N:$N,"&gt;"&amp;Parametres_Dates!$B$2,Reproting_ERPALIN!$N:$N,"&lt;="&amp;Parametres_Dates!$B$3)</f>
        <v>0</v>
      </c>
      <c r="D853" s="49">
        <f>SUMIFS(Reproting_ERPALIN!AK:AK,Reproting_ERPALIN!B:B,'Analyses produits'!B853,Reproting_ERPALIN!$N:$N,"&gt;"&amp;Parametres_Dates!$B$2,Reproting_ERPALIN!$N:$N,"&lt;="&amp;Parametres_Dates!$B$3)</f>
        <v>0</v>
      </c>
      <c r="E853" s="70" t="str">
        <f t="shared" si="26"/>
        <v>n.a</v>
      </c>
    </row>
    <row r="854" spans="1:5" x14ac:dyDescent="0.25">
      <c r="A854" s="48">
        <f t="shared" si="27"/>
        <v>853</v>
      </c>
      <c r="B854" s="47" t="e">
        <f>INDEX('Classement des produits'!A:A,MATCH('Analyses produits'!A854,'Classement des produits'!C:C,0))</f>
        <v>#N/A</v>
      </c>
      <c r="C854" s="49">
        <f>SUMIFS(Reproting_ERPALIN!S:S,Reproting_ERPALIN!B:B,'Analyses produits'!B854,Reproting_ERPALIN!$N:$N,"&gt;"&amp;Parametres_Dates!$B$2,Reproting_ERPALIN!$N:$N,"&lt;="&amp;Parametres_Dates!$B$3)</f>
        <v>0</v>
      </c>
      <c r="D854" s="49">
        <f>SUMIFS(Reproting_ERPALIN!AK:AK,Reproting_ERPALIN!B:B,'Analyses produits'!B854,Reproting_ERPALIN!$N:$N,"&gt;"&amp;Parametres_Dates!$B$2,Reproting_ERPALIN!$N:$N,"&lt;="&amp;Parametres_Dates!$B$3)</f>
        <v>0</v>
      </c>
      <c r="E854" s="70" t="str">
        <f t="shared" si="26"/>
        <v>n.a</v>
      </c>
    </row>
    <row r="855" spans="1:5" x14ac:dyDescent="0.25">
      <c r="A855" s="48">
        <f t="shared" si="27"/>
        <v>854</v>
      </c>
      <c r="B855" s="47" t="e">
        <f>INDEX('Classement des produits'!A:A,MATCH('Analyses produits'!A855,'Classement des produits'!C:C,0))</f>
        <v>#N/A</v>
      </c>
      <c r="C855" s="49">
        <f>SUMIFS(Reproting_ERPALIN!S:S,Reproting_ERPALIN!B:B,'Analyses produits'!B855,Reproting_ERPALIN!$N:$N,"&gt;"&amp;Parametres_Dates!$B$2,Reproting_ERPALIN!$N:$N,"&lt;="&amp;Parametres_Dates!$B$3)</f>
        <v>0</v>
      </c>
      <c r="D855" s="49">
        <f>SUMIFS(Reproting_ERPALIN!AK:AK,Reproting_ERPALIN!B:B,'Analyses produits'!B855,Reproting_ERPALIN!$N:$N,"&gt;"&amp;Parametres_Dates!$B$2,Reproting_ERPALIN!$N:$N,"&lt;="&amp;Parametres_Dates!$B$3)</f>
        <v>0</v>
      </c>
      <c r="E855" s="70" t="str">
        <f t="shared" si="26"/>
        <v>n.a</v>
      </c>
    </row>
    <row r="856" spans="1:5" x14ac:dyDescent="0.25">
      <c r="A856" s="48">
        <f t="shared" si="27"/>
        <v>855</v>
      </c>
      <c r="B856" s="47" t="e">
        <f>INDEX('Classement des produits'!A:A,MATCH('Analyses produits'!A856,'Classement des produits'!C:C,0))</f>
        <v>#N/A</v>
      </c>
      <c r="C856" s="49">
        <f>SUMIFS(Reproting_ERPALIN!S:S,Reproting_ERPALIN!B:B,'Analyses produits'!B856,Reproting_ERPALIN!$N:$N,"&gt;"&amp;Parametres_Dates!$B$2,Reproting_ERPALIN!$N:$N,"&lt;="&amp;Parametres_Dates!$B$3)</f>
        <v>0</v>
      </c>
      <c r="D856" s="49">
        <f>SUMIFS(Reproting_ERPALIN!AK:AK,Reproting_ERPALIN!B:B,'Analyses produits'!B856,Reproting_ERPALIN!$N:$N,"&gt;"&amp;Parametres_Dates!$B$2,Reproting_ERPALIN!$N:$N,"&lt;="&amp;Parametres_Dates!$B$3)</f>
        <v>0</v>
      </c>
      <c r="E856" s="70" t="str">
        <f t="shared" si="26"/>
        <v>n.a</v>
      </c>
    </row>
    <row r="857" spans="1:5" x14ac:dyDescent="0.25">
      <c r="A857" s="48">
        <f t="shared" si="27"/>
        <v>856</v>
      </c>
      <c r="B857" s="47" t="e">
        <f>INDEX('Classement des produits'!A:A,MATCH('Analyses produits'!A857,'Classement des produits'!C:C,0))</f>
        <v>#N/A</v>
      </c>
      <c r="C857" s="49">
        <f>SUMIFS(Reproting_ERPALIN!S:S,Reproting_ERPALIN!B:B,'Analyses produits'!B857,Reproting_ERPALIN!$N:$N,"&gt;"&amp;Parametres_Dates!$B$2,Reproting_ERPALIN!$N:$N,"&lt;="&amp;Parametres_Dates!$B$3)</f>
        <v>0</v>
      </c>
      <c r="D857" s="49">
        <f>SUMIFS(Reproting_ERPALIN!AK:AK,Reproting_ERPALIN!B:B,'Analyses produits'!B857,Reproting_ERPALIN!$N:$N,"&gt;"&amp;Parametres_Dates!$B$2,Reproting_ERPALIN!$N:$N,"&lt;="&amp;Parametres_Dates!$B$3)</f>
        <v>0</v>
      </c>
      <c r="E857" s="70" t="str">
        <f t="shared" si="26"/>
        <v>n.a</v>
      </c>
    </row>
    <row r="858" spans="1:5" x14ac:dyDescent="0.25">
      <c r="A858" s="48">
        <f t="shared" si="27"/>
        <v>857</v>
      </c>
      <c r="B858" s="47" t="e">
        <f>INDEX('Classement des produits'!A:A,MATCH('Analyses produits'!A858,'Classement des produits'!C:C,0))</f>
        <v>#N/A</v>
      </c>
      <c r="C858" s="49">
        <f>SUMIFS(Reproting_ERPALIN!S:S,Reproting_ERPALIN!B:B,'Analyses produits'!B858,Reproting_ERPALIN!$N:$N,"&gt;"&amp;Parametres_Dates!$B$2,Reproting_ERPALIN!$N:$N,"&lt;="&amp;Parametres_Dates!$B$3)</f>
        <v>0</v>
      </c>
      <c r="D858" s="49">
        <f>SUMIFS(Reproting_ERPALIN!AK:AK,Reproting_ERPALIN!B:B,'Analyses produits'!B858,Reproting_ERPALIN!$N:$N,"&gt;"&amp;Parametres_Dates!$B$2,Reproting_ERPALIN!$N:$N,"&lt;="&amp;Parametres_Dates!$B$3)</f>
        <v>0</v>
      </c>
      <c r="E858" s="70" t="str">
        <f t="shared" si="26"/>
        <v>n.a</v>
      </c>
    </row>
    <row r="859" spans="1:5" x14ac:dyDescent="0.25">
      <c r="A859" s="48">
        <f t="shared" si="27"/>
        <v>858</v>
      </c>
      <c r="B859" s="47" t="e">
        <f>INDEX('Classement des produits'!A:A,MATCH('Analyses produits'!A859,'Classement des produits'!C:C,0))</f>
        <v>#N/A</v>
      </c>
      <c r="C859" s="49">
        <f>SUMIFS(Reproting_ERPALIN!S:S,Reproting_ERPALIN!B:B,'Analyses produits'!B859,Reproting_ERPALIN!$N:$N,"&gt;"&amp;Parametres_Dates!$B$2,Reproting_ERPALIN!$N:$N,"&lt;="&amp;Parametres_Dates!$B$3)</f>
        <v>0</v>
      </c>
      <c r="D859" s="49">
        <f>SUMIFS(Reproting_ERPALIN!AK:AK,Reproting_ERPALIN!B:B,'Analyses produits'!B859,Reproting_ERPALIN!$N:$N,"&gt;"&amp;Parametres_Dates!$B$2,Reproting_ERPALIN!$N:$N,"&lt;="&amp;Parametres_Dates!$B$3)</f>
        <v>0</v>
      </c>
      <c r="E859" s="70" t="str">
        <f t="shared" si="26"/>
        <v>n.a</v>
      </c>
    </row>
    <row r="860" spans="1:5" x14ac:dyDescent="0.25">
      <c r="A860" s="48">
        <f t="shared" si="27"/>
        <v>859</v>
      </c>
      <c r="B860" s="47" t="e">
        <f>INDEX('Classement des produits'!A:A,MATCH('Analyses produits'!A860,'Classement des produits'!C:C,0))</f>
        <v>#N/A</v>
      </c>
      <c r="C860" s="49">
        <f>SUMIFS(Reproting_ERPALIN!S:S,Reproting_ERPALIN!B:B,'Analyses produits'!B860,Reproting_ERPALIN!$N:$N,"&gt;"&amp;Parametres_Dates!$B$2,Reproting_ERPALIN!$N:$N,"&lt;="&amp;Parametres_Dates!$B$3)</f>
        <v>0</v>
      </c>
      <c r="D860" s="49">
        <f>SUMIFS(Reproting_ERPALIN!AK:AK,Reproting_ERPALIN!B:B,'Analyses produits'!B860,Reproting_ERPALIN!$N:$N,"&gt;"&amp;Parametres_Dates!$B$2,Reproting_ERPALIN!$N:$N,"&lt;="&amp;Parametres_Dates!$B$3)</f>
        <v>0</v>
      </c>
      <c r="E860" s="70" t="str">
        <f t="shared" si="26"/>
        <v>n.a</v>
      </c>
    </row>
    <row r="861" spans="1:5" x14ac:dyDescent="0.25">
      <c r="A861" s="48">
        <f t="shared" si="27"/>
        <v>860</v>
      </c>
      <c r="B861" s="47" t="e">
        <f>INDEX('Classement des produits'!A:A,MATCH('Analyses produits'!A861,'Classement des produits'!C:C,0))</f>
        <v>#N/A</v>
      </c>
      <c r="C861" s="49">
        <f>SUMIFS(Reproting_ERPALIN!S:S,Reproting_ERPALIN!B:B,'Analyses produits'!B861,Reproting_ERPALIN!$N:$N,"&gt;"&amp;Parametres_Dates!$B$2,Reproting_ERPALIN!$N:$N,"&lt;="&amp;Parametres_Dates!$B$3)</f>
        <v>0</v>
      </c>
      <c r="D861" s="49">
        <f>SUMIFS(Reproting_ERPALIN!AK:AK,Reproting_ERPALIN!B:B,'Analyses produits'!B861,Reproting_ERPALIN!$N:$N,"&gt;"&amp;Parametres_Dates!$B$2,Reproting_ERPALIN!$N:$N,"&lt;="&amp;Parametres_Dates!$B$3)</f>
        <v>0</v>
      </c>
      <c r="E861" s="70" t="str">
        <f t="shared" si="26"/>
        <v>n.a</v>
      </c>
    </row>
    <row r="862" spans="1:5" x14ac:dyDescent="0.25">
      <c r="A862" s="48">
        <f t="shared" si="27"/>
        <v>861</v>
      </c>
      <c r="B862" s="47" t="e">
        <f>INDEX('Classement des produits'!A:A,MATCH('Analyses produits'!A862,'Classement des produits'!C:C,0))</f>
        <v>#N/A</v>
      </c>
      <c r="C862" s="49">
        <f>SUMIFS(Reproting_ERPALIN!S:S,Reproting_ERPALIN!B:B,'Analyses produits'!B862,Reproting_ERPALIN!$N:$N,"&gt;"&amp;Parametres_Dates!$B$2,Reproting_ERPALIN!$N:$N,"&lt;="&amp;Parametres_Dates!$B$3)</f>
        <v>0</v>
      </c>
      <c r="D862" s="49">
        <f>SUMIFS(Reproting_ERPALIN!AK:AK,Reproting_ERPALIN!B:B,'Analyses produits'!B862,Reproting_ERPALIN!$N:$N,"&gt;"&amp;Parametres_Dates!$B$2,Reproting_ERPALIN!$N:$N,"&lt;="&amp;Parametres_Dates!$B$3)</f>
        <v>0</v>
      </c>
      <c r="E862" s="70" t="str">
        <f t="shared" si="26"/>
        <v>n.a</v>
      </c>
    </row>
    <row r="863" spans="1:5" x14ac:dyDescent="0.25">
      <c r="A863" s="48">
        <f t="shared" si="27"/>
        <v>862</v>
      </c>
      <c r="B863" s="47" t="e">
        <f>INDEX('Classement des produits'!A:A,MATCH('Analyses produits'!A863,'Classement des produits'!C:C,0))</f>
        <v>#N/A</v>
      </c>
      <c r="C863" s="49">
        <f>SUMIFS(Reproting_ERPALIN!S:S,Reproting_ERPALIN!B:B,'Analyses produits'!B863,Reproting_ERPALIN!$N:$N,"&gt;"&amp;Parametres_Dates!$B$2,Reproting_ERPALIN!$N:$N,"&lt;="&amp;Parametres_Dates!$B$3)</f>
        <v>0</v>
      </c>
      <c r="D863" s="49">
        <f>SUMIFS(Reproting_ERPALIN!AK:AK,Reproting_ERPALIN!B:B,'Analyses produits'!B863,Reproting_ERPALIN!$N:$N,"&gt;"&amp;Parametres_Dates!$B$2,Reproting_ERPALIN!$N:$N,"&lt;="&amp;Parametres_Dates!$B$3)</f>
        <v>0</v>
      </c>
      <c r="E863" s="70" t="str">
        <f t="shared" si="26"/>
        <v>n.a</v>
      </c>
    </row>
    <row r="864" spans="1:5" x14ac:dyDescent="0.25">
      <c r="A864" s="48">
        <f t="shared" si="27"/>
        <v>863</v>
      </c>
      <c r="B864" s="47" t="e">
        <f>INDEX('Classement des produits'!A:A,MATCH('Analyses produits'!A864,'Classement des produits'!C:C,0))</f>
        <v>#N/A</v>
      </c>
      <c r="C864" s="49">
        <f>SUMIFS(Reproting_ERPALIN!S:S,Reproting_ERPALIN!B:B,'Analyses produits'!B864,Reproting_ERPALIN!$N:$N,"&gt;"&amp;Parametres_Dates!$B$2,Reproting_ERPALIN!$N:$N,"&lt;="&amp;Parametres_Dates!$B$3)</f>
        <v>0</v>
      </c>
      <c r="D864" s="49">
        <f>SUMIFS(Reproting_ERPALIN!AK:AK,Reproting_ERPALIN!B:B,'Analyses produits'!B864,Reproting_ERPALIN!$N:$N,"&gt;"&amp;Parametres_Dates!$B$2,Reproting_ERPALIN!$N:$N,"&lt;="&amp;Parametres_Dates!$B$3)</f>
        <v>0</v>
      </c>
      <c r="E864" s="70" t="str">
        <f t="shared" si="26"/>
        <v>n.a</v>
      </c>
    </row>
    <row r="865" spans="1:5" x14ac:dyDescent="0.25">
      <c r="A865" s="48">
        <f t="shared" si="27"/>
        <v>864</v>
      </c>
      <c r="B865" s="47" t="e">
        <f>INDEX('Classement des produits'!A:A,MATCH('Analyses produits'!A865,'Classement des produits'!C:C,0))</f>
        <v>#N/A</v>
      </c>
      <c r="C865" s="49">
        <f>SUMIFS(Reproting_ERPALIN!S:S,Reproting_ERPALIN!B:B,'Analyses produits'!B865,Reproting_ERPALIN!$N:$N,"&gt;"&amp;Parametres_Dates!$B$2,Reproting_ERPALIN!$N:$N,"&lt;="&amp;Parametres_Dates!$B$3)</f>
        <v>0</v>
      </c>
      <c r="D865" s="49">
        <f>SUMIFS(Reproting_ERPALIN!AK:AK,Reproting_ERPALIN!B:B,'Analyses produits'!B865,Reproting_ERPALIN!$N:$N,"&gt;"&amp;Parametres_Dates!$B$2,Reproting_ERPALIN!$N:$N,"&lt;="&amp;Parametres_Dates!$B$3)</f>
        <v>0</v>
      </c>
      <c r="E865" s="70" t="str">
        <f t="shared" si="26"/>
        <v>n.a</v>
      </c>
    </row>
    <row r="866" spans="1:5" x14ac:dyDescent="0.25">
      <c r="A866" s="48">
        <f t="shared" si="27"/>
        <v>865</v>
      </c>
      <c r="B866" s="47" t="e">
        <f>INDEX('Classement des produits'!A:A,MATCH('Analyses produits'!A866,'Classement des produits'!C:C,0))</f>
        <v>#N/A</v>
      </c>
      <c r="C866" s="49">
        <f>SUMIFS(Reproting_ERPALIN!S:S,Reproting_ERPALIN!B:B,'Analyses produits'!B866,Reproting_ERPALIN!$N:$N,"&gt;"&amp;Parametres_Dates!$B$2,Reproting_ERPALIN!$N:$N,"&lt;="&amp;Parametres_Dates!$B$3)</f>
        <v>0</v>
      </c>
      <c r="D866" s="49">
        <f>SUMIFS(Reproting_ERPALIN!AK:AK,Reproting_ERPALIN!B:B,'Analyses produits'!B866,Reproting_ERPALIN!$N:$N,"&gt;"&amp;Parametres_Dates!$B$2,Reproting_ERPALIN!$N:$N,"&lt;="&amp;Parametres_Dates!$B$3)</f>
        <v>0</v>
      </c>
      <c r="E866" s="70" t="str">
        <f t="shared" si="26"/>
        <v>n.a</v>
      </c>
    </row>
    <row r="867" spans="1:5" x14ac:dyDescent="0.25">
      <c r="A867" s="48">
        <f t="shared" si="27"/>
        <v>866</v>
      </c>
      <c r="B867" s="47" t="e">
        <f>INDEX('Classement des produits'!A:A,MATCH('Analyses produits'!A867,'Classement des produits'!C:C,0))</f>
        <v>#N/A</v>
      </c>
      <c r="C867" s="49">
        <f>SUMIFS(Reproting_ERPALIN!S:S,Reproting_ERPALIN!B:B,'Analyses produits'!B867,Reproting_ERPALIN!$N:$N,"&gt;"&amp;Parametres_Dates!$B$2,Reproting_ERPALIN!$N:$N,"&lt;="&amp;Parametres_Dates!$B$3)</f>
        <v>0</v>
      </c>
      <c r="D867" s="49">
        <f>SUMIFS(Reproting_ERPALIN!AK:AK,Reproting_ERPALIN!B:B,'Analyses produits'!B867,Reproting_ERPALIN!$N:$N,"&gt;"&amp;Parametres_Dates!$B$2,Reproting_ERPALIN!$N:$N,"&lt;="&amp;Parametres_Dates!$B$3)</f>
        <v>0</v>
      </c>
      <c r="E867" s="70" t="str">
        <f t="shared" si="26"/>
        <v>n.a</v>
      </c>
    </row>
    <row r="868" spans="1:5" x14ac:dyDescent="0.25">
      <c r="A868" s="48">
        <f t="shared" si="27"/>
        <v>867</v>
      </c>
      <c r="B868" s="47" t="e">
        <f>INDEX('Classement des produits'!A:A,MATCH('Analyses produits'!A868,'Classement des produits'!C:C,0))</f>
        <v>#N/A</v>
      </c>
      <c r="C868" s="49">
        <f>SUMIFS(Reproting_ERPALIN!S:S,Reproting_ERPALIN!B:B,'Analyses produits'!B868,Reproting_ERPALIN!$N:$N,"&gt;"&amp;Parametres_Dates!$B$2,Reproting_ERPALIN!$N:$N,"&lt;="&amp;Parametres_Dates!$B$3)</f>
        <v>0</v>
      </c>
      <c r="D868" s="49">
        <f>SUMIFS(Reproting_ERPALIN!AK:AK,Reproting_ERPALIN!B:B,'Analyses produits'!B868,Reproting_ERPALIN!$N:$N,"&gt;"&amp;Parametres_Dates!$B$2,Reproting_ERPALIN!$N:$N,"&lt;="&amp;Parametres_Dates!$B$3)</f>
        <v>0</v>
      </c>
      <c r="E868" s="70" t="str">
        <f t="shared" si="26"/>
        <v>n.a</v>
      </c>
    </row>
    <row r="869" spans="1:5" x14ac:dyDescent="0.25">
      <c r="A869" s="48">
        <f t="shared" si="27"/>
        <v>868</v>
      </c>
      <c r="B869" s="47" t="e">
        <f>INDEX('Classement des produits'!A:A,MATCH('Analyses produits'!A869,'Classement des produits'!C:C,0))</f>
        <v>#N/A</v>
      </c>
      <c r="C869" s="49">
        <f>SUMIFS(Reproting_ERPALIN!S:S,Reproting_ERPALIN!B:B,'Analyses produits'!B869,Reproting_ERPALIN!$N:$N,"&gt;"&amp;Parametres_Dates!$B$2,Reproting_ERPALIN!$N:$N,"&lt;="&amp;Parametres_Dates!$B$3)</f>
        <v>0</v>
      </c>
      <c r="D869" s="49">
        <f>SUMIFS(Reproting_ERPALIN!AK:AK,Reproting_ERPALIN!B:B,'Analyses produits'!B869,Reproting_ERPALIN!$N:$N,"&gt;"&amp;Parametres_Dates!$B$2,Reproting_ERPALIN!$N:$N,"&lt;="&amp;Parametres_Dates!$B$3)</f>
        <v>0</v>
      </c>
      <c r="E869" s="70" t="str">
        <f t="shared" si="26"/>
        <v>n.a</v>
      </c>
    </row>
    <row r="870" spans="1:5" x14ac:dyDescent="0.25">
      <c r="A870" s="48">
        <f t="shared" si="27"/>
        <v>869</v>
      </c>
      <c r="B870" s="47" t="e">
        <f>INDEX('Classement des produits'!A:A,MATCH('Analyses produits'!A870,'Classement des produits'!C:C,0))</f>
        <v>#N/A</v>
      </c>
      <c r="C870" s="49">
        <f>SUMIFS(Reproting_ERPALIN!S:S,Reproting_ERPALIN!B:B,'Analyses produits'!B870,Reproting_ERPALIN!$N:$N,"&gt;"&amp;Parametres_Dates!$B$2,Reproting_ERPALIN!$N:$N,"&lt;="&amp;Parametres_Dates!$B$3)</f>
        <v>0</v>
      </c>
      <c r="D870" s="49">
        <f>SUMIFS(Reproting_ERPALIN!AK:AK,Reproting_ERPALIN!B:B,'Analyses produits'!B870,Reproting_ERPALIN!$N:$N,"&gt;"&amp;Parametres_Dates!$B$2,Reproting_ERPALIN!$N:$N,"&lt;="&amp;Parametres_Dates!$B$3)</f>
        <v>0</v>
      </c>
      <c r="E870" s="70" t="str">
        <f t="shared" si="26"/>
        <v>n.a</v>
      </c>
    </row>
    <row r="871" spans="1:5" x14ac:dyDescent="0.25">
      <c r="A871" s="48">
        <f t="shared" si="27"/>
        <v>870</v>
      </c>
      <c r="B871" s="47" t="e">
        <f>INDEX('Classement des produits'!A:A,MATCH('Analyses produits'!A871,'Classement des produits'!C:C,0))</f>
        <v>#N/A</v>
      </c>
      <c r="C871" s="49">
        <f>SUMIFS(Reproting_ERPALIN!S:S,Reproting_ERPALIN!B:B,'Analyses produits'!B871,Reproting_ERPALIN!$N:$N,"&gt;"&amp;Parametres_Dates!$B$2,Reproting_ERPALIN!$N:$N,"&lt;="&amp;Parametres_Dates!$B$3)</f>
        <v>0</v>
      </c>
      <c r="D871" s="49">
        <f>SUMIFS(Reproting_ERPALIN!AK:AK,Reproting_ERPALIN!B:B,'Analyses produits'!B871,Reproting_ERPALIN!$N:$N,"&gt;"&amp;Parametres_Dates!$B$2,Reproting_ERPALIN!$N:$N,"&lt;="&amp;Parametres_Dates!$B$3)</f>
        <v>0</v>
      </c>
      <c r="E871" s="70" t="str">
        <f t="shared" si="26"/>
        <v>n.a</v>
      </c>
    </row>
    <row r="872" spans="1:5" x14ac:dyDescent="0.25">
      <c r="A872" s="48">
        <f t="shared" si="27"/>
        <v>871</v>
      </c>
      <c r="B872" s="47" t="e">
        <f>INDEX('Classement des produits'!A:A,MATCH('Analyses produits'!A872,'Classement des produits'!C:C,0))</f>
        <v>#N/A</v>
      </c>
      <c r="C872" s="49">
        <f>SUMIFS(Reproting_ERPALIN!S:S,Reproting_ERPALIN!B:B,'Analyses produits'!B872,Reproting_ERPALIN!$N:$N,"&gt;"&amp;Parametres_Dates!$B$2,Reproting_ERPALIN!$N:$N,"&lt;="&amp;Parametres_Dates!$B$3)</f>
        <v>0</v>
      </c>
      <c r="D872" s="49">
        <f>SUMIFS(Reproting_ERPALIN!AK:AK,Reproting_ERPALIN!B:B,'Analyses produits'!B872,Reproting_ERPALIN!$N:$N,"&gt;"&amp;Parametres_Dates!$B$2,Reproting_ERPALIN!$N:$N,"&lt;="&amp;Parametres_Dates!$B$3)</f>
        <v>0</v>
      </c>
      <c r="E872" s="70" t="str">
        <f t="shared" si="26"/>
        <v>n.a</v>
      </c>
    </row>
    <row r="873" spans="1:5" x14ac:dyDescent="0.25">
      <c r="A873" s="48">
        <f t="shared" si="27"/>
        <v>872</v>
      </c>
      <c r="B873" s="47" t="e">
        <f>INDEX('Classement des produits'!A:A,MATCH('Analyses produits'!A873,'Classement des produits'!C:C,0))</f>
        <v>#N/A</v>
      </c>
      <c r="C873" s="49">
        <f>SUMIFS(Reproting_ERPALIN!S:S,Reproting_ERPALIN!B:B,'Analyses produits'!B873,Reproting_ERPALIN!$N:$N,"&gt;"&amp;Parametres_Dates!$B$2,Reproting_ERPALIN!$N:$N,"&lt;="&amp;Parametres_Dates!$B$3)</f>
        <v>0</v>
      </c>
      <c r="D873" s="49">
        <f>SUMIFS(Reproting_ERPALIN!AK:AK,Reproting_ERPALIN!B:B,'Analyses produits'!B873,Reproting_ERPALIN!$N:$N,"&gt;"&amp;Parametres_Dates!$B$2,Reproting_ERPALIN!$N:$N,"&lt;="&amp;Parametres_Dates!$B$3)</f>
        <v>0</v>
      </c>
      <c r="E873" s="70" t="str">
        <f t="shared" si="26"/>
        <v>n.a</v>
      </c>
    </row>
    <row r="874" spans="1:5" x14ac:dyDescent="0.25">
      <c r="A874" s="48">
        <f t="shared" si="27"/>
        <v>873</v>
      </c>
      <c r="B874" s="47" t="e">
        <f>INDEX('Classement des produits'!A:A,MATCH('Analyses produits'!A874,'Classement des produits'!C:C,0))</f>
        <v>#N/A</v>
      </c>
      <c r="C874" s="49">
        <f>SUMIFS(Reproting_ERPALIN!S:S,Reproting_ERPALIN!B:B,'Analyses produits'!B874,Reproting_ERPALIN!$N:$N,"&gt;"&amp;Parametres_Dates!$B$2,Reproting_ERPALIN!$N:$N,"&lt;="&amp;Parametres_Dates!$B$3)</f>
        <v>0</v>
      </c>
      <c r="D874" s="49">
        <f>SUMIFS(Reproting_ERPALIN!AK:AK,Reproting_ERPALIN!B:B,'Analyses produits'!B874,Reproting_ERPALIN!$N:$N,"&gt;"&amp;Parametres_Dates!$B$2,Reproting_ERPALIN!$N:$N,"&lt;="&amp;Parametres_Dates!$B$3)</f>
        <v>0</v>
      </c>
      <c r="E874" s="70" t="str">
        <f t="shared" si="26"/>
        <v>n.a</v>
      </c>
    </row>
    <row r="875" spans="1:5" x14ac:dyDescent="0.25">
      <c r="A875" s="48">
        <f t="shared" si="27"/>
        <v>874</v>
      </c>
      <c r="B875" s="47" t="e">
        <f>INDEX('Classement des produits'!A:A,MATCH('Analyses produits'!A875,'Classement des produits'!C:C,0))</f>
        <v>#N/A</v>
      </c>
      <c r="C875" s="49">
        <f>SUMIFS(Reproting_ERPALIN!S:S,Reproting_ERPALIN!B:B,'Analyses produits'!B875,Reproting_ERPALIN!$N:$N,"&gt;"&amp;Parametres_Dates!$B$2,Reproting_ERPALIN!$N:$N,"&lt;="&amp;Parametres_Dates!$B$3)</f>
        <v>0</v>
      </c>
      <c r="D875" s="49">
        <f>SUMIFS(Reproting_ERPALIN!AK:AK,Reproting_ERPALIN!B:B,'Analyses produits'!B875,Reproting_ERPALIN!$N:$N,"&gt;"&amp;Parametres_Dates!$B$2,Reproting_ERPALIN!$N:$N,"&lt;="&amp;Parametres_Dates!$B$3)</f>
        <v>0</v>
      </c>
      <c r="E875" s="70" t="str">
        <f t="shared" si="26"/>
        <v>n.a</v>
      </c>
    </row>
    <row r="876" spans="1:5" x14ac:dyDescent="0.25">
      <c r="A876" s="48">
        <f t="shared" si="27"/>
        <v>875</v>
      </c>
      <c r="B876" s="47" t="e">
        <f>INDEX('Classement des produits'!A:A,MATCH('Analyses produits'!A876,'Classement des produits'!C:C,0))</f>
        <v>#N/A</v>
      </c>
      <c r="C876" s="49">
        <f>SUMIFS(Reproting_ERPALIN!S:S,Reproting_ERPALIN!B:B,'Analyses produits'!B876,Reproting_ERPALIN!$N:$N,"&gt;"&amp;Parametres_Dates!$B$2,Reproting_ERPALIN!$N:$N,"&lt;="&amp;Parametres_Dates!$B$3)</f>
        <v>0</v>
      </c>
      <c r="D876" s="49">
        <f>SUMIFS(Reproting_ERPALIN!AK:AK,Reproting_ERPALIN!B:B,'Analyses produits'!B876,Reproting_ERPALIN!$N:$N,"&gt;"&amp;Parametres_Dates!$B$2,Reproting_ERPALIN!$N:$N,"&lt;="&amp;Parametres_Dates!$B$3)</f>
        <v>0</v>
      </c>
      <c r="E876" s="70" t="str">
        <f t="shared" si="26"/>
        <v>n.a</v>
      </c>
    </row>
    <row r="877" spans="1:5" x14ac:dyDescent="0.25">
      <c r="A877" s="48">
        <f t="shared" si="27"/>
        <v>876</v>
      </c>
      <c r="B877" s="47" t="e">
        <f>INDEX('Classement des produits'!A:A,MATCH('Analyses produits'!A877,'Classement des produits'!C:C,0))</f>
        <v>#N/A</v>
      </c>
      <c r="C877" s="49">
        <f>SUMIFS(Reproting_ERPALIN!S:S,Reproting_ERPALIN!B:B,'Analyses produits'!B877,Reproting_ERPALIN!$N:$N,"&gt;"&amp;Parametres_Dates!$B$2,Reproting_ERPALIN!$N:$N,"&lt;="&amp;Parametres_Dates!$B$3)</f>
        <v>0</v>
      </c>
      <c r="D877" s="49">
        <f>SUMIFS(Reproting_ERPALIN!AK:AK,Reproting_ERPALIN!B:B,'Analyses produits'!B877,Reproting_ERPALIN!$N:$N,"&gt;"&amp;Parametres_Dates!$B$2,Reproting_ERPALIN!$N:$N,"&lt;="&amp;Parametres_Dates!$B$3)</f>
        <v>0</v>
      </c>
      <c r="E877" s="70" t="str">
        <f t="shared" si="26"/>
        <v>n.a</v>
      </c>
    </row>
    <row r="878" spans="1:5" x14ac:dyDescent="0.25">
      <c r="A878" s="48">
        <f t="shared" si="27"/>
        <v>877</v>
      </c>
      <c r="B878" s="47" t="e">
        <f>INDEX('Classement des produits'!A:A,MATCH('Analyses produits'!A878,'Classement des produits'!C:C,0))</f>
        <v>#N/A</v>
      </c>
      <c r="C878" s="49">
        <f>SUMIFS(Reproting_ERPALIN!S:S,Reproting_ERPALIN!B:B,'Analyses produits'!B878,Reproting_ERPALIN!$N:$N,"&gt;"&amp;Parametres_Dates!$B$2,Reproting_ERPALIN!$N:$N,"&lt;="&amp;Parametres_Dates!$B$3)</f>
        <v>0</v>
      </c>
      <c r="D878" s="49">
        <f>SUMIFS(Reproting_ERPALIN!AK:AK,Reproting_ERPALIN!B:B,'Analyses produits'!B878,Reproting_ERPALIN!$N:$N,"&gt;"&amp;Parametres_Dates!$B$2,Reproting_ERPALIN!$N:$N,"&lt;="&amp;Parametres_Dates!$B$3)</f>
        <v>0</v>
      </c>
      <c r="E878" s="70" t="str">
        <f t="shared" si="26"/>
        <v>n.a</v>
      </c>
    </row>
    <row r="879" spans="1:5" x14ac:dyDescent="0.25">
      <c r="A879" s="48">
        <f t="shared" si="27"/>
        <v>878</v>
      </c>
      <c r="B879" s="47" t="e">
        <f>INDEX('Classement des produits'!A:A,MATCH('Analyses produits'!A879,'Classement des produits'!C:C,0))</f>
        <v>#N/A</v>
      </c>
      <c r="C879" s="49">
        <f>SUMIFS(Reproting_ERPALIN!S:S,Reproting_ERPALIN!B:B,'Analyses produits'!B879,Reproting_ERPALIN!$N:$N,"&gt;"&amp;Parametres_Dates!$B$2,Reproting_ERPALIN!$N:$N,"&lt;="&amp;Parametres_Dates!$B$3)</f>
        <v>0</v>
      </c>
      <c r="D879" s="49">
        <f>SUMIFS(Reproting_ERPALIN!AK:AK,Reproting_ERPALIN!B:B,'Analyses produits'!B879,Reproting_ERPALIN!$N:$N,"&gt;"&amp;Parametres_Dates!$B$2,Reproting_ERPALIN!$N:$N,"&lt;="&amp;Parametres_Dates!$B$3)</f>
        <v>0</v>
      </c>
      <c r="E879" s="70" t="str">
        <f t="shared" si="26"/>
        <v>n.a</v>
      </c>
    </row>
    <row r="880" spans="1:5" x14ac:dyDescent="0.25">
      <c r="A880" s="48">
        <f t="shared" si="27"/>
        <v>879</v>
      </c>
      <c r="B880" s="47" t="e">
        <f>INDEX('Classement des produits'!A:A,MATCH('Analyses produits'!A880,'Classement des produits'!C:C,0))</f>
        <v>#N/A</v>
      </c>
      <c r="C880" s="49">
        <f>SUMIFS(Reproting_ERPALIN!S:S,Reproting_ERPALIN!B:B,'Analyses produits'!B880,Reproting_ERPALIN!$N:$N,"&gt;"&amp;Parametres_Dates!$B$2,Reproting_ERPALIN!$N:$N,"&lt;="&amp;Parametres_Dates!$B$3)</f>
        <v>0</v>
      </c>
      <c r="D880" s="49">
        <f>SUMIFS(Reproting_ERPALIN!AK:AK,Reproting_ERPALIN!B:B,'Analyses produits'!B880,Reproting_ERPALIN!$N:$N,"&gt;"&amp;Parametres_Dates!$B$2,Reproting_ERPALIN!$N:$N,"&lt;="&amp;Parametres_Dates!$B$3)</f>
        <v>0</v>
      </c>
      <c r="E880" s="70" t="str">
        <f t="shared" si="26"/>
        <v>n.a</v>
      </c>
    </row>
    <row r="881" spans="1:5" x14ac:dyDescent="0.25">
      <c r="A881" s="48">
        <f t="shared" si="27"/>
        <v>880</v>
      </c>
      <c r="B881" s="47" t="e">
        <f>INDEX('Classement des produits'!A:A,MATCH('Analyses produits'!A881,'Classement des produits'!C:C,0))</f>
        <v>#N/A</v>
      </c>
      <c r="C881" s="49">
        <f>SUMIFS(Reproting_ERPALIN!S:S,Reproting_ERPALIN!B:B,'Analyses produits'!B881,Reproting_ERPALIN!$N:$N,"&gt;"&amp;Parametres_Dates!$B$2,Reproting_ERPALIN!$N:$N,"&lt;="&amp;Parametres_Dates!$B$3)</f>
        <v>0</v>
      </c>
      <c r="D881" s="49">
        <f>SUMIFS(Reproting_ERPALIN!AK:AK,Reproting_ERPALIN!B:B,'Analyses produits'!B881,Reproting_ERPALIN!$N:$N,"&gt;"&amp;Parametres_Dates!$B$2,Reproting_ERPALIN!$N:$N,"&lt;="&amp;Parametres_Dates!$B$3)</f>
        <v>0</v>
      </c>
      <c r="E881" s="70" t="str">
        <f t="shared" si="26"/>
        <v>n.a</v>
      </c>
    </row>
    <row r="882" spans="1:5" x14ac:dyDescent="0.25">
      <c r="A882" s="48">
        <f t="shared" si="27"/>
        <v>881</v>
      </c>
      <c r="B882" s="47" t="e">
        <f>INDEX('Classement des produits'!A:A,MATCH('Analyses produits'!A882,'Classement des produits'!C:C,0))</f>
        <v>#N/A</v>
      </c>
      <c r="C882" s="49">
        <f>SUMIFS(Reproting_ERPALIN!S:S,Reproting_ERPALIN!B:B,'Analyses produits'!B882,Reproting_ERPALIN!$N:$N,"&gt;"&amp;Parametres_Dates!$B$2,Reproting_ERPALIN!$N:$N,"&lt;="&amp;Parametres_Dates!$B$3)</f>
        <v>0</v>
      </c>
      <c r="D882" s="49">
        <f>SUMIFS(Reproting_ERPALIN!AK:AK,Reproting_ERPALIN!B:B,'Analyses produits'!B882,Reproting_ERPALIN!$N:$N,"&gt;"&amp;Parametres_Dates!$B$2,Reproting_ERPALIN!$N:$N,"&lt;="&amp;Parametres_Dates!$B$3)</f>
        <v>0</v>
      </c>
      <c r="E882" s="70" t="str">
        <f t="shared" si="26"/>
        <v>n.a</v>
      </c>
    </row>
    <row r="883" spans="1:5" x14ac:dyDescent="0.25">
      <c r="A883" s="48">
        <f t="shared" si="27"/>
        <v>882</v>
      </c>
      <c r="B883" s="47" t="e">
        <f>INDEX('Classement des produits'!A:A,MATCH('Analyses produits'!A883,'Classement des produits'!C:C,0))</f>
        <v>#N/A</v>
      </c>
      <c r="C883" s="49">
        <f>SUMIFS(Reproting_ERPALIN!S:S,Reproting_ERPALIN!B:B,'Analyses produits'!B883,Reproting_ERPALIN!$N:$N,"&gt;"&amp;Parametres_Dates!$B$2,Reproting_ERPALIN!$N:$N,"&lt;="&amp;Parametres_Dates!$B$3)</f>
        <v>0</v>
      </c>
      <c r="D883" s="49">
        <f>SUMIFS(Reproting_ERPALIN!AK:AK,Reproting_ERPALIN!B:B,'Analyses produits'!B883,Reproting_ERPALIN!$N:$N,"&gt;"&amp;Parametres_Dates!$B$2,Reproting_ERPALIN!$N:$N,"&lt;="&amp;Parametres_Dates!$B$3)</f>
        <v>0</v>
      </c>
      <c r="E883" s="70" t="str">
        <f t="shared" si="26"/>
        <v>n.a</v>
      </c>
    </row>
    <row r="884" spans="1:5" x14ac:dyDescent="0.25">
      <c r="A884" s="48">
        <f t="shared" si="27"/>
        <v>883</v>
      </c>
      <c r="B884" s="47" t="e">
        <f>INDEX('Classement des produits'!A:A,MATCH('Analyses produits'!A884,'Classement des produits'!C:C,0))</f>
        <v>#N/A</v>
      </c>
      <c r="C884" s="49">
        <f>SUMIFS(Reproting_ERPALIN!S:S,Reproting_ERPALIN!B:B,'Analyses produits'!B884,Reproting_ERPALIN!$N:$N,"&gt;"&amp;Parametres_Dates!$B$2,Reproting_ERPALIN!$N:$N,"&lt;="&amp;Parametres_Dates!$B$3)</f>
        <v>0</v>
      </c>
      <c r="D884" s="49">
        <f>SUMIFS(Reproting_ERPALIN!AK:AK,Reproting_ERPALIN!B:B,'Analyses produits'!B884,Reproting_ERPALIN!$N:$N,"&gt;"&amp;Parametres_Dates!$B$2,Reproting_ERPALIN!$N:$N,"&lt;="&amp;Parametres_Dates!$B$3)</f>
        <v>0</v>
      </c>
      <c r="E884" s="70" t="str">
        <f t="shared" si="26"/>
        <v>n.a</v>
      </c>
    </row>
    <row r="885" spans="1:5" x14ac:dyDescent="0.25">
      <c r="A885" s="48">
        <f t="shared" si="27"/>
        <v>884</v>
      </c>
      <c r="B885" s="47" t="e">
        <f>INDEX('Classement des produits'!A:A,MATCH('Analyses produits'!A885,'Classement des produits'!C:C,0))</f>
        <v>#N/A</v>
      </c>
      <c r="C885" s="49">
        <f>SUMIFS(Reproting_ERPALIN!S:S,Reproting_ERPALIN!B:B,'Analyses produits'!B885,Reproting_ERPALIN!$N:$N,"&gt;"&amp;Parametres_Dates!$B$2,Reproting_ERPALIN!$N:$N,"&lt;="&amp;Parametres_Dates!$B$3)</f>
        <v>0</v>
      </c>
      <c r="D885" s="49">
        <f>SUMIFS(Reproting_ERPALIN!AK:AK,Reproting_ERPALIN!B:B,'Analyses produits'!B885,Reproting_ERPALIN!$N:$N,"&gt;"&amp;Parametres_Dates!$B$2,Reproting_ERPALIN!$N:$N,"&lt;="&amp;Parametres_Dates!$B$3)</f>
        <v>0</v>
      </c>
      <c r="E885" s="70" t="str">
        <f t="shared" si="26"/>
        <v>n.a</v>
      </c>
    </row>
    <row r="886" spans="1:5" x14ac:dyDescent="0.25">
      <c r="A886" s="48">
        <f t="shared" si="27"/>
        <v>885</v>
      </c>
      <c r="B886" s="47" t="e">
        <f>INDEX('Classement des produits'!A:A,MATCH('Analyses produits'!A886,'Classement des produits'!C:C,0))</f>
        <v>#N/A</v>
      </c>
      <c r="C886" s="49">
        <f>SUMIFS(Reproting_ERPALIN!S:S,Reproting_ERPALIN!B:B,'Analyses produits'!B886,Reproting_ERPALIN!$N:$N,"&gt;"&amp;Parametres_Dates!$B$2,Reproting_ERPALIN!$N:$N,"&lt;="&amp;Parametres_Dates!$B$3)</f>
        <v>0</v>
      </c>
      <c r="D886" s="49">
        <f>SUMIFS(Reproting_ERPALIN!AK:AK,Reproting_ERPALIN!B:B,'Analyses produits'!B886,Reproting_ERPALIN!$N:$N,"&gt;"&amp;Parametres_Dates!$B$2,Reproting_ERPALIN!$N:$N,"&lt;="&amp;Parametres_Dates!$B$3)</f>
        <v>0</v>
      </c>
      <c r="E886" s="70" t="str">
        <f t="shared" si="26"/>
        <v>n.a</v>
      </c>
    </row>
    <row r="887" spans="1:5" x14ac:dyDescent="0.25">
      <c r="A887" s="48">
        <f t="shared" si="27"/>
        <v>886</v>
      </c>
      <c r="B887" s="47" t="e">
        <f>INDEX('Classement des produits'!A:A,MATCH('Analyses produits'!A887,'Classement des produits'!C:C,0))</f>
        <v>#N/A</v>
      </c>
      <c r="C887" s="49">
        <f>SUMIFS(Reproting_ERPALIN!S:S,Reproting_ERPALIN!B:B,'Analyses produits'!B887,Reproting_ERPALIN!$N:$N,"&gt;"&amp;Parametres_Dates!$B$2,Reproting_ERPALIN!$N:$N,"&lt;="&amp;Parametres_Dates!$B$3)</f>
        <v>0</v>
      </c>
      <c r="D887" s="49">
        <f>SUMIFS(Reproting_ERPALIN!AK:AK,Reproting_ERPALIN!B:B,'Analyses produits'!B887,Reproting_ERPALIN!$N:$N,"&gt;"&amp;Parametres_Dates!$B$2,Reproting_ERPALIN!$N:$N,"&lt;="&amp;Parametres_Dates!$B$3)</f>
        <v>0</v>
      </c>
      <c r="E887" s="70" t="str">
        <f t="shared" si="26"/>
        <v>n.a</v>
      </c>
    </row>
    <row r="888" spans="1:5" x14ac:dyDescent="0.25">
      <c r="A888" s="48">
        <f t="shared" si="27"/>
        <v>887</v>
      </c>
      <c r="B888" s="47" t="e">
        <f>INDEX('Classement des produits'!A:A,MATCH('Analyses produits'!A888,'Classement des produits'!C:C,0))</f>
        <v>#N/A</v>
      </c>
      <c r="C888" s="49">
        <f>SUMIFS(Reproting_ERPALIN!S:S,Reproting_ERPALIN!B:B,'Analyses produits'!B888,Reproting_ERPALIN!$N:$N,"&gt;"&amp;Parametres_Dates!$B$2,Reproting_ERPALIN!$N:$N,"&lt;="&amp;Parametres_Dates!$B$3)</f>
        <v>0</v>
      </c>
      <c r="D888" s="49">
        <f>SUMIFS(Reproting_ERPALIN!AK:AK,Reproting_ERPALIN!B:B,'Analyses produits'!B888,Reproting_ERPALIN!$N:$N,"&gt;"&amp;Parametres_Dates!$B$2,Reproting_ERPALIN!$N:$N,"&lt;="&amp;Parametres_Dates!$B$3)</f>
        <v>0</v>
      </c>
      <c r="E888" s="70" t="str">
        <f t="shared" si="26"/>
        <v>n.a</v>
      </c>
    </row>
    <row r="889" spans="1:5" x14ac:dyDescent="0.25">
      <c r="A889" s="48">
        <f t="shared" si="27"/>
        <v>888</v>
      </c>
      <c r="B889" s="47" t="e">
        <f>INDEX('Classement des produits'!A:A,MATCH('Analyses produits'!A889,'Classement des produits'!C:C,0))</f>
        <v>#N/A</v>
      </c>
      <c r="C889" s="49">
        <f>SUMIFS(Reproting_ERPALIN!S:S,Reproting_ERPALIN!B:B,'Analyses produits'!B889,Reproting_ERPALIN!$N:$N,"&gt;"&amp;Parametres_Dates!$B$2,Reproting_ERPALIN!$N:$N,"&lt;="&amp;Parametres_Dates!$B$3)</f>
        <v>0</v>
      </c>
      <c r="D889" s="49">
        <f>SUMIFS(Reproting_ERPALIN!AK:AK,Reproting_ERPALIN!B:B,'Analyses produits'!B889,Reproting_ERPALIN!$N:$N,"&gt;"&amp;Parametres_Dates!$B$2,Reproting_ERPALIN!$N:$N,"&lt;="&amp;Parametres_Dates!$B$3)</f>
        <v>0</v>
      </c>
      <c r="E889" s="70" t="str">
        <f t="shared" si="26"/>
        <v>n.a</v>
      </c>
    </row>
    <row r="890" spans="1:5" x14ac:dyDescent="0.25">
      <c r="A890" s="48">
        <f t="shared" si="27"/>
        <v>889</v>
      </c>
      <c r="B890" s="47" t="e">
        <f>INDEX('Classement des produits'!A:A,MATCH('Analyses produits'!A890,'Classement des produits'!C:C,0))</f>
        <v>#N/A</v>
      </c>
      <c r="C890" s="49">
        <f>SUMIFS(Reproting_ERPALIN!S:S,Reproting_ERPALIN!B:B,'Analyses produits'!B890,Reproting_ERPALIN!$N:$N,"&gt;"&amp;Parametres_Dates!$B$2,Reproting_ERPALIN!$N:$N,"&lt;="&amp;Parametres_Dates!$B$3)</f>
        <v>0</v>
      </c>
      <c r="D890" s="49">
        <f>SUMIFS(Reproting_ERPALIN!AK:AK,Reproting_ERPALIN!B:B,'Analyses produits'!B890,Reproting_ERPALIN!$N:$N,"&gt;"&amp;Parametres_Dates!$B$2,Reproting_ERPALIN!$N:$N,"&lt;="&amp;Parametres_Dates!$B$3)</f>
        <v>0</v>
      </c>
      <c r="E890" s="70" t="str">
        <f t="shared" si="26"/>
        <v>n.a</v>
      </c>
    </row>
    <row r="891" spans="1:5" x14ac:dyDescent="0.25">
      <c r="A891" s="48">
        <f t="shared" si="27"/>
        <v>890</v>
      </c>
      <c r="B891" s="47" t="e">
        <f>INDEX('Classement des produits'!A:A,MATCH('Analyses produits'!A891,'Classement des produits'!C:C,0))</f>
        <v>#N/A</v>
      </c>
      <c r="C891" s="49">
        <f>SUMIFS(Reproting_ERPALIN!S:S,Reproting_ERPALIN!B:B,'Analyses produits'!B891,Reproting_ERPALIN!$N:$N,"&gt;"&amp;Parametres_Dates!$B$2,Reproting_ERPALIN!$N:$N,"&lt;="&amp;Parametres_Dates!$B$3)</f>
        <v>0</v>
      </c>
      <c r="D891" s="49">
        <f>SUMIFS(Reproting_ERPALIN!AK:AK,Reproting_ERPALIN!B:B,'Analyses produits'!B891,Reproting_ERPALIN!$N:$N,"&gt;"&amp;Parametres_Dates!$B$2,Reproting_ERPALIN!$N:$N,"&lt;="&amp;Parametres_Dates!$B$3)</f>
        <v>0</v>
      </c>
      <c r="E891" s="70" t="str">
        <f t="shared" si="26"/>
        <v>n.a</v>
      </c>
    </row>
    <row r="892" spans="1:5" x14ac:dyDescent="0.25">
      <c r="A892" s="48">
        <f t="shared" si="27"/>
        <v>891</v>
      </c>
      <c r="B892" s="47" t="e">
        <f>INDEX('Classement des produits'!A:A,MATCH('Analyses produits'!A892,'Classement des produits'!C:C,0))</f>
        <v>#N/A</v>
      </c>
      <c r="C892" s="49">
        <f>SUMIFS(Reproting_ERPALIN!S:S,Reproting_ERPALIN!B:B,'Analyses produits'!B892,Reproting_ERPALIN!$N:$N,"&gt;"&amp;Parametres_Dates!$B$2,Reproting_ERPALIN!$N:$N,"&lt;="&amp;Parametres_Dates!$B$3)</f>
        <v>0</v>
      </c>
      <c r="D892" s="49">
        <f>SUMIFS(Reproting_ERPALIN!AK:AK,Reproting_ERPALIN!B:B,'Analyses produits'!B892,Reproting_ERPALIN!$N:$N,"&gt;"&amp;Parametres_Dates!$B$2,Reproting_ERPALIN!$N:$N,"&lt;="&amp;Parametres_Dates!$B$3)</f>
        <v>0</v>
      </c>
      <c r="E892" s="70" t="str">
        <f t="shared" si="26"/>
        <v>n.a</v>
      </c>
    </row>
    <row r="893" spans="1:5" x14ac:dyDescent="0.25">
      <c r="A893" s="48">
        <f t="shared" si="27"/>
        <v>892</v>
      </c>
      <c r="B893" s="47" t="e">
        <f>INDEX('Classement des produits'!A:A,MATCH('Analyses produits'!A893,'Classement des produits'!C:C,0))</f>
        <v>#N/A</v>
      </c>
      <c r="C893" s="49">
        <f>SUMIFS(Reproting_ERPALIN!S:S,Reproting_ERPALIN!B:B,'Analyses produits'!B893,Reproting_ERPALIN!$N:$N,"&gt;"&amp;Parametres_Dates!$B$2,Reproting_ERPALIN!$N:$N,"&lt;="&amp;Parametres_Dates!$B$3)</f>
        <v>0</v>
      </c>
      <c r="D893" s="49">
        <f>SUMIFS(Reproting_ERPALIN!AK:AK,Reproting_ERPALIN!B:B,'Analyses produits'!B893,Reproting_ERPALIN!$N:$N,"&gt;"&amp;Parametres_Dates!$B$2,Reproting_ERPALIN!$N:$N,"&lt;="&amp;Parametres_Dates!$B$3)</f>
        <v>0</v>
      </c>
      <c r="E893" s="70" t="str">
        <f t="shared" si="26"/>
        <v>n.a</v>
      </c>
    </row>
    <row r="894" spans="1:5" x14ac:dyDescent="0.25">
      <c r="A894" s="48">
        <f t="shared" si="27"/>
        <v>893</v>
      </c>
      <c r="B894" s="47" t="e">
        <f>INDEX('Classement des produits'!A:A,MATCH('Analyses produits'!A894,'Classement des produits'!C:C,0))</f>
        <v>#N/A</v>
      </c>
      <c r="C894" s="49">
        <f>SUMIFS(Reproting_ERPALIN!S:S,Reproting_ERPALIN!B:B,'Analyses produits'!B894,Reproting_ERPALIN!$N:$N,"&gt;"&amp;Parametres_Dates!$B$2,Reproting_ERPALIN!$N:$N,"&lt;="&amp;Parametres_Dates!$B$3)</f>
        <v>0</v>
      </c>
      <c r="D894" s="49">
        <f>SUMIFS(Reproting_ERPALIN!AK:AK,Reproting_ERPALIN!B:B,'Analyses produits'!B894,Reproting_ERPALIN!$N:$N,"&gt;"&amp;Parametres_Dates!$B$2,Reproting_ERPALIN!$N:$N,"&lt;="&amp;Parametres_Dates!$B$3)</f>
        <v>0</v>
      </c>
      <c r="E894" s="70" t="str">
        <f t="shared" si="26"/>
        <v>n.a</v>
      </c>
    </row>
    <row r="895" spans="1:5" x14ac:dyDescent="0.25">
      <c r="A895" s="48">
        <f t="shared" si="27"/>
        <v>894</v>
      </c>
      <c r="B895" s="47" t="e">
        <f>INDEX('Classement des produits'!A:A,MATCH('Analyses produits'!A895,'Classement des produits'!C:C,0))</f>
        <v>#N/A</v>
      </c>
      <c r="C895" s="49">
        <f>SUMIFS(Reproting_ERPALIN!S:S,Reproting_ERPALIN!B:B,'Analyses produits'!B895,Reproting_ERPALIN!$N:$N,"&gt;"&amp;Parametres_Dates!$B$2,Reproting_ERPALIN!$N:$N,"&lt;="&amp;Parametres_Dates!$B$3)</f>
        <v>0</v>
      </c>
      <c r="D895" s="49">
        <f>SUMIFS(Reproting_ERPALIN!AK:AK,Reproting_ERPALIN!B:B,'Analyses produits'!B895,Reproting_ERPALIN!$N:$N,"&gt;"&amp;Parametres_Dates!$B$2,Reproting_ERPALIN!$N:$N,"&lt;="&amp;Parametres_Dates!$B$3)</f>
        <v>0</v>
      </c>
      <c r="E895" s="70" t="str">
        <f t="shared" si="26"/>
        <v>n.a</v>
      </c>
    </row>
    <row r="896" spans="1:5" x14ac:dyDescent="0.25">
      <c r="A896" s="48">
        <f t="shared" si="27"/>
        <v>895</v>
      </c>
      <c r="B896" s="47" t="e">
        <f>INDEX('Classement des produits'!A:A,MATCH('Analyses produits'!A896,'Classement des produits'!C:C,0))</f>
        <v>#N/A</v>
      </c>
      <c r="C896" s="49">
        <f>SUMIFS(Reproting_ERPALIN!S:S,Reproting_ERPALIN!B:B,'Analyses produits'!B896,Reproting_ERPALIN!$N:$N,"&gt;"&amp;Parametres_Dates!$B$2,Reproting_ERPALIN!$N:$N,"&lt;="&amp;Parametres_Dates!$B$3)</f>
        <v>0</v>
      </c>
      <c r="D896" s="49">
        <f>SUMIFS(Reproting_ERPALIN!AK:AK,Reproting_ERPALIN!B:B,'Analyses produits'!B896,Reproting_ERPALIN!$N:$N,"&gt;"&amp;Parametres_Dates!$B$2,Reproting_ERPALIN!$N:$N,"&lt;="&amp;Parametres_Dates!$B$3)</f>
        <v>0</v>
      </c>
      <c r="E896" s="70" t="str">
        <f t="shared" si="26"/>
        <v>n.a</v>
      </c>
    </row>
    <row r="897" spans="1:5" x14ac:dyDescent="0.25">
      <c r="A897" s="48">
        <f t="shared" si="27"/>
        <v>896</v>
      </c>
      <c r="B897" s="47" t="e">
        <f>INDEX('Classement des produits'!A:A,MATCH('Analyses produits'!A897,'Classement des produits'!C:C,0))</f>
        <v>#N/A</v>
      </c>
      <c r="C897" s="49">
        <f>SUMIFS(Reproting_ERPALIN!S:S,Reproting_ERPALIN!B:B,'Analyses produits'!B897,Reproting_ERPALIN!$N:$N,"&gt;"&amp;Parametres_Dates!$B$2,Reproting_ERPALIN!$N:$N,"&lt;="&amp;Parametres_Dates!$B$3)</f>
        <v>0</v>
      </c>
      <c r="D897" s="49">
        <f>SUMIFS(Reproting_ERPALIN!AK:AK,Reproting_ERPALIN!B:B,'Analyses produits'!B897,Reproting_ERPALIN!$N:$N,"&gt;"&amp;Parametres_Dates!$B$2,Reproting_ERPALIN!$N:$N,"&lt;="&amp;Parametres_Dates!$B$3)</f>
        <v>0</v>
      </c>
      <c r="E897" s="70" t="str">
        <f t="shared" si="26"/>
        <v>n.a</v>
      </c>
    </row>
    <row r="898" spans="1:5" x14ac:dyDescent="0.25">
      <c r="A898" s="48">
        <f t="shared" si="27"/>
        <v>897</v>
      </c>
      <c r="B898" s="47" t="e">
        <f>INDEX('Classement des produits'!A:A,MATCH('Analyses produits'!A898,'Classement des produits'!C:C,0))</f>
        <v>#N/A</v>
      </c>
      <c r="C898" s="49">
        <f>SUMIFS(Reproting_ERPALIN!S:S,Reproting_ERPALIN!B:B,'Analyses produits'!B898,Reproting_ERPALIN!$N:$N,"&gt;"&amp;Parametres_Dates!$B$2,Reproting_ERPALIN!$N:$N,"&lt;="&amp;Parametres_Dates!$B$3)</f>
        <v>0</v>
      </c>
      <c r="D898" s="49">
        <f>SUMIFS(Reproting_ERPALIN!AK:AK,Reproting_ERPALIN!B:B,'Analyses produits'!B898,Reproting_ERPALIN!$N:$N,"&gt;"&amp;Parametres_Dates!$B$2,Reproting_ERPALIN!$N:$N,"&lt;="&amp;Parametres_Dates!$B$3)</f>
        <v>0</v>
      </c>
      <c r="E898" s="70" t="str">
        <f t="shared" si="26"/>
        <v>n.a</v>
      </c>
    </row>
    <row r="899" spans="1:5" x14ac:dyDescent="0.25">
      <c r="A899" s="48">
        <f t="shared" si="27"/>
        <v>898</v>
      </c>
      <c r="B899" s="47" t="e">
        <f>INDEX('Classement des produits'!A:A,MATCH('Analyses produits'!A899,'Classement des produits'!C:C,0))</f>
        <v>#N/A</v>
      </c>
      <c r="C899" s="49">
        <f>SUMIFS(Reproting_ERPALIN!S:S,Reproting_ERPALIN!B:B,'Analyses produits'!B899,Reproting_ERPALIN!$N:$N,"&gt;"&amp;Parametres_Dates!$B$2,Reproting_ERPALIN!$N:$N,"&lt;="&amp;Parametres_Dates!$B$3)</f>
        <v>0</v>
      </c>
      <c r="D899" s="49">
        <f>SUMIFS(Reproting_ERPALIN!AK:AK,Reproting_ERPALIN!B:B,'Analyses produits'!B899,Reproting_ERPALIN!$N:$N,"&gt;"&amp;Parametres_Dates!$B$2,Reproting_ERPALIN!$N:$N,"&lt;="&amp;Parametres_Dates!$B$3)</f>
        <v>0</v>
      </c>
      <c r="E899" s="70" t="str">
        <f t="shared" ref="E899:E962" si="28">IFERROR(D899/C899,"n.a")</f>
        <v>n.a</v>
      </c>
    </row>
    <row r="900" spans="1:5" x14ac:dyDescent="0.25">
      <c r="A900" s="48">
        <f t="shared" ref="A900:A963" si="29">A899+1</f>
        <v>899</v>
      </c>
      <c r="B900" s="47" t="e">
        <f>INDEX('Classement des produits'!A:A,MATCH('Analyses produits'!A900,'Classement des produits'!C:C,0))</f>
        <v>#N/A</v>
      </c>
      <c r="C900" s="49">
        <f>SUMIFS(Reproting_ERPALIN!S:S,Reproting_ERPALIN!B:B,'Analyses produits'!B900,Reproting_ERPALIN!$N:$N,"&gt;"&amp;Parametres_Dates!$B$2,Reproting_ERPALIN!$N:$N,"&lt;="&amp;Parametres_Dates!$B$3)</f>
        <v>0</v>
      </c>
      <c r="D900" s="49">
        <f>SUMIFS(Reproting_ERPALIN!AK:AK,Reproting_ERPALIN!B:B,'Analyses produits'!B900,Reproting_ERPALIN!$N:$N,"&gt;"&amp;Parametres_Dates!$B$2,Reproting_ERPALIN!$N:$N,"&lt;="&amp;Parametres_Dates!$B$3)</f>
        <v>0</v>
      </c>
      <c r="E900" s="70" t="str">
        <f t="shared" si="28"/>
        <v>n.a</v>
      </c>
    </row>
    <row r="901" spans="1:5" x14ac:dyDescent="0.25">
      <c r="A901" s="48">
        <f t="shared" si="29"/>
        <v>900</v>
      </c>
      <c r="B901" s="47" t="e">
        <f>INDEX('Classement des produits'!A:A,MATCH('Analyses produits'!A901,'Classement des produits'!C:C,0))</f>
        <v>#N/A</v>
      </c>
      <c r="C901" s="49">
        <f>SUMIFS(Reproting_ERPALIN!S:S,Reproting_ERPALIN!B:B,'Analyses produits'!B901,Reproting_ERPALIN!$N:$N,"&gt;"&amp;Parametres_Dates!$B$2,Reproting_ERPALIN!$N:$N,"&lt;="&amp;Parametres_Dates!$B$3)</f>
        <v>0</v>
      </c>
      <c r="D901" s="49">
        <f>SUMIFS(Reproting_ERPALIN!AK:AK,Reproting_ERPALIN!B:B,'Analyses produits'!B901,Reproting_ERPALIN!$N:$N,"&gt;"&amp;Parametres_Dates!$B$2,Reproting_ERPALIN!$N:$N,"&lt;="&amp;Parametres_Dates!$B$3)</f>
        <v>0</v>
      </c>
      <c r="E901" s="70" t="str">
        <f t="shared" si="28"/>
        <v>n.a</v>
      </c>
    </row>
    <row r="902" spans="1:5" x14ac:dyDescent="0.25">
      <c r="A902" s="48">
        <f t="shared" si="29"/>
        <v>901</v>
      </c>
      <c r="B902" s="47" t="e">
        <f>INDEX('Classement des produits'!A:A,MATCH('Analyses produits'!A902,'Classement des produits'!C:C,0))</f>
        <v>#N/A</v>
      </c>
      <c r="C902" s="49">
        <f>SUMIFS(Reproting_ERPALIN!S:S,Reproting_ERPALIN!B:B,'Analyses produits'!B902,Reproting_ERPALIN!$N:$N,"&gt;"&amp;Parametres_Dates!$B$2,Reproting_ERPALIN!$N:$N,"&lt;="&amp;Parametres_Dates!$B$3)</f>
        <v>0</v>
      </c>
      <c r="D902" s="49">
        <f>SUMIFS(Reproting_ERPALIN!AK:AK,Reproting_ERPALIN!B:B,'Analyses produits'!B902,Reproting_ERPALIN!$N:$N,"&gt;"&amp;Parametres_Dates!$B$2,Reproting_ERPALIN!$N:$N,"&lt;="&amp;Parametres_Dates!$B$3)</f>
        <v>0</v>
      </c>
      <c r="E902" s="70" t="str">
        <f t="shared" si="28"/>
        <v>n.a</v>
      </c>
    </row>
    <row r="903" spans="1:5" x14ac:dyDescent="0.25">
      <c r="A903" s="48">
        <f t="shared" si="29"/>
        <v>902</v>
      </c>
      <c r="B903" s="47" t="e">
        <f>INDEX('Classement des produits'!A:A,MATCH('Analyses produits'!A903,'Classement des produits'!C:C,0))</f>
        <v>#N/A</v>
      </c>
      <c r="C903" s="49">
        <f>SUMIFS(Reproting_ERPALIN!S:S,Reproting_ERPALIN!B:B,'Analyses produits'!B903,Reproting_ERPALIN!$N:$N,"&gt;"&amp;Parametres_Dates!$B$2,Reproting_ERPALIN!$N:$N,"&lt;="&amp;Parametres_Dates!$B$3)</f>
        <v>0</v>
      </c>
      <c r="D903" s="49">
        <f>SUMIFS(Reproting_ERPALIN!AK:AK,Reproting_ERPALIN!B:B,'Analyses produits'!B903,Reproting_ERPALIN!$N:$N,"&gt;"&amp;Parametres_Dates!$B$2,Reproting_ERPALIN!$N:$N,"&lt;="&amp;Parametres_Dates!$B$3)</f>
        <v>0</v>
      </c>
      <c r="E903" s="70" t="str">
        <f t="shared" si="28"/>
        <v>n.a</v>
      </c>
    </row>
    <row r="904" spans="1:5" x14ac:dyDescent="0.25">
      <c r="A904" s="48">
        <f t="shared" si="29"/>
        <v>903</v>
      </c>
      <c r="B904" s="47" t="e">
        <f>INDEX('Classement des produits'!A:A,MATCH('Analyses produits'!A904,'Classement des produits'!C:C,0))</f>
        <v>#N/A</v>
      </c>
      <c r="C904" s="49">
        <f>SUMIFS(Reproting_ERPALIN!S:S,Reproting_ERPALIN!B:B,'Analyses produits'!B904,Reproting_ERPALIN!$N:$N,"&gt;"&amp;Parametres_Dates!$B$2,Reproting_ERPALIN!$N:$N,"&lt;="&amp;Parametres_Dates!$B$3)</f>
        <v>0</v>
      </c>
      <c r="D904" s="49">
        <f>SUMIFS(Reproting_ERPALIN!AK:AK,Reproting_ERPALIN!B:B,'Analyses produits'!B904,Reproting_ERPALIN!$N:$N,"&gt;"&amp;Parametres_Dates!$B$2,Reproting_ERPALIN!$N:$N,"&lt;="&amp;Parametres_Dates!$B$3)</f>
        <v>0</v>
      </c>
      <c r="E904" s="70" t="str">
        <f t="shared" si="28"/>
        <v>n.a</v>
      </c>
    </row>
    <row r="905" spans="1:5" x14ac:dyDescent="0.25">
      <c r="A905" s="48">
        <f t="shared" si="29"/>
        <v>904</v>
      </c>
      <c r="B905" s="47" t="e">
        <f>INDEX('Classement des produits'!A:A,MATCH('Analyses produits'!A905,'Classement des produits'!C:C,0))</f>
        <v>#N/A</v>
      </c>
      <c r="C905" s="49">
        <f>SUMIFS(Reproting_ERPALIN!S:S,Reproting_ERPALIN!B:B,'Analyses produits'!B905,Reproting_ERPALIN!$N:$N,"&gt;"&amp;Parametres_Dates!$B$2,Reproting_ERPALIN!$N:$N,"&lt;="&amp;Parametres_Dates!$B$3)</f>
        <v>0</v>
      </c>
      <c r="D905" s="49">
        <f>SUMIFS(Reproting_ERPALIN!AK:AK,Reproting_ERPALIN!B:B,'Analyses produits'!B905,Reproting_ERPALIN!$N:$N,"&gt;"&amp;Parametres_Dates!$B$2,Reproting_ERPALIN!$N:$N,"&lt;="&amp;Parametres_Dates!$B$3)</f>
        <v>0</v>
      </c>
      <c r="E905" s="70" t="str">
        <f t="shared" si="28"/>
        <v>n.a</v>
      </c>
    </row>
    <row r="906" spans="1:5" x14ac:dyDescent="0.25">
      <c r="A906" s="48">
        <f t="shared" si="29"/>
        <v>905</v>
      </c>
      <c r="B906" s="47" t="e">
        <f>INDEX('Classement des produits'!A:A,MATCH('Analyses produits'!A906,'Classement des produits'!C:C,0))</f>
        <v>#N/A</v>
      </c>
      <c r="C906" s="49">
        <f>SUMIFS(Reproting_ERPALIN!S:S,Reproting_ERPALIN!B:B,'Analyses produits'!B906,Reproting_ERPALIN!$N:$N,"&gt;"&amp;Parametres_Dates!$B$2,Reproting_ERPALIN!$N:$N,"&lt;="&amp;Parametres_Dates!$B$3)</f>
        <v>0</v>
      </c>
      <c r="D906" s="49">
        <f>SUMIFS(Reproting_ERPALIN!AK:AK,Reproting_ERPALIN!B:B,'Analyses produits'!B906,Reproting_ERPALIN!$N:$N,"&gt;"&amp;Parametres_Dates!$B$2,Reproting_ERPALIN!$N:$N,"&lt;="&amp;Parametres_Dates!$B$3)</f>
        <v>0</v>
      </c>
      <c r="E906" s="70" t="str">
        <f t="shared" si="28"/>
        <v>n.a</v>
      </c>
    </row>
    <row r="907" spans="1:5" x14ac:dyDescent="0.25">
      <c r="A907" s="48">
        <f t="shared" si="29"/>
        <v>906</v>
      </c>
      <c r="B907" s="47" t="e">
        <f>INDEX('Classement des produits'!A:A,MATCH('Analyses produits'!A907,'Classement des produits'!C:C,0))</f>
        <v>#N/A</v>
      </c>
      <c r="C907" s="49">
        <f>SUMIFS(Reproting_ERPALIN!S:S,Reproting_ERPALIN!B:B,'Analyses produits'!B907,Reproting_ERPALIN!$N:$N,"&gt;"&amp;Parametres_Dates!$B$2,Reproting_ERPALIN!$N:$N,"&lt;="&amp;Parametres_Dates!$B$3)</f>
        <v>0</v>
      </c>
      <c r="D907" s="49">
        <f>SUMIFS(Reproting_ERPALIN!AK:AK,Reproting_ERPALIN!B:B,'Analyses produits'!B907,Reproting_ERPALIN!$N:$N,"&gt;"&amp;Parametres_Dates!$B$2,Reproting_ERPALIN!$N:$N,"&lt;="&amp;Parametres_Dates!$B$3)</f>
        <v>0</v>
      </c>
      <c r="E907" s="70" t="str">
        <f t="shared" si="28"/>
        <v>n.a</v>
      </c>
    </row>
    <row r="908" spans="1:5" x14ac:dyDescent="0.25">
      <c r="A908" s="48">
        <f t="shared" si="29"/>
        <v>907</v>
      </c>
      <c r="B908" s="47" t="e">
        <f>INDEX('Classement des produits'!A:A,MATCH('Analyses produits'!A908,'Classement des produits'!C:C,0))</f>
        <v>#N/A</v>
      </c>
      <c r="C908" s="49">
        <f>SUMIFS(Reproting_ERPALIN!S:S,Reproting_ERPALIN!B:B,'Analyses produits'!B908,Reproting_ERPALIN!$N:$N,"&gt;"&amp;Parametres_Dates!$B$2,Reproting_ERPALIN!$N:$N,"&lt;="&amp;Parametres_Dates!$B$3)</f>
        <v>0</v>
      </c>
      <c r="D908" s="49">
        <f>SUMIFS(Reproting_ERPALIN!AK:AK,Reproting_ERPALIN!B:B,'Analyses produits'!B908,Reproting_ERPALIN!$N:$N,"&gt;"&amp;Parametres_Dates!$B$2,Reproting_ERPALIN!$N:$N,"&lt;="&amp;Parametres_Dates!$B$3)</f>
        <v>0</v>
      </c>
      <c r="E908" s="70" t="str">
        <f t="shared" si="28"/>
        <v>n.a</v>
      </c>
    </row>
    <row r="909" spans="1:5" x14ac:dyDescent="0.25">
      <c r="A909" s="48">
        <f t="shared" si="29"/>
        <v>908</v>
      </c>
      <c r="B909" s="47" t="e">
        <f>INDEX('Classement des produits'!A:A,MATCH('Analyses produits'!A909,'Classement des produits'!C:C,0))</f>
        <v>#N/A</v>
      </c>
      <c r="C909" s="49">
        <f>SUMIFS(Reproting_ERPALIN!S:S,Reproting_ERPALIN!B:B,'Analyses produits'!B909,Reproting_ERPALIN!$N:$N,"&gt;"&amp;Parametres_Dates!$B$2,Reproting_ERPALIN!$N:$N,"&lt;="&amp;Parametres_Dates!$B$3)</f>
        <v>0</v>
      </c>
      <c r="D909" s="49">
        <f>SUMIFS(Reproting_ERPALIN!AK:AK,Reproting_ERPALIN!B:B,'Analyses produits'!B909,Reproting_ERPALIN!$N:$N,"&gt;"&amp;Parametres_Dates!$B$2,Reproting_ERPALIN!$N:$N,"&lt;="&amp;Parametres_Dates!$B$3)</f>
        <v>0</v>
      </c>
      <c r="E909" s="70" t="str">
        <f t="shared" si="28"/>
        <v>n.a</v>
      </c>
    </row>
    <row r="910" spans="1:5" x14ac:dyDescent="0.25">
      <c r="A910" s="48">
        <f t="shared" si="29"/>
        <v>909</v>
      </c>
      <c r="B910" s="47" t="e">
        <f>INDEX('Classement des produits'!A:A,MATCH('Analyses produits'!A910,'Classement des produits'!C:C,0))</f>
        <v>#N/A</v>
      </c>
      <c r="C910" s="49">
        <f>SUMIFS(Reproting_ERPALIN!S:S,Reproting_ERPALIN!B:B,'Analyses produits'!B910,Reproting_ERPALIN!$N:$N,"&gt;"&amp;Parametres_Dates!$B$2,Reproting_ERPALIN!$N:$N,"&lt;="&amp;Parametres_Dates!$B$3)</f>
        <v>0</v>
      </c>
      <c r="D910" s="49">
        <f>SUMIFS(Reproting_ERPALIN!AK:AK,Reproting_ERPALIN!B:B,'Analyses produits'!B910,Reproting_ERPALIN!$N:$N,"&gt;"&amp;Parametres_Dates!$B$2,Reproting_ERPALIN!$N:$N,"&lt;="&amp;Parametres_Dates!$B$3)</f>
        <v>0</v>
      </c>
      <c r="E910" s="70" t="str">
        <f t="shared" si="28"/>
        <v>n.a</v>
      </c>
    </row>
    <row r="911" spans="1:5" x14ac:dyDescent="0.25">
      <c r="A911" s="48">
        <f t="shared" si="29"/>
        <v>910</v>
      </c>
      <c r="B911" s="47" t="e">
        <f>INDEX('Classement des produits'!A:A,MATCH('Analyses produits'!A911,'Classement des produits'!C:C,0))</f>
        <v>#N/A</v>
      </c>
      <c r="C911" s="49">
        <f>SUMIFS(Reproting_ERPALIN!S:S,Reproting_ERPALIN!B:B,'Analyses produits'!B911,Reproting_ERPALIN!$N:$N,"&gt;"&amp;Parametres_Dates!$B$2,Reproting_ERPALIN!$N:$N,"&lt;="&amp;Parametres_Dates!$B$3)</f>
        <v>0</v>
      </c>
      <c r="D911" s="49">
        <f>SUMIFS(Reproting_ERPALIN!AK:AK,Reproting_ERPALIN!B:B,'Analyses produits'!B911,Reproting_ERPALIN!$N:$N,"&gt;"&amp;Parametres_Dates!$B$2,Reproting_ERPALIN!$N:$N,"&lt;="&amp;Parametres_Dates!$B$3)</f>
        <v>0</v>
      </c>
      <c r="E911" s="70" t="str">
        <f t="shared" si="28"/>
        <v>n.a</v>
      </c>
    </row>
    <row r="912" spans="1:5" x14ac:dyDescent="0.25">
      <c r="A912" s="48">
        <f t="shared" si="29"/>
        <v>911</v>
      </c>
      <c r="B912" s="47" t="e">
        <f>INDEX('Classement des produits'!A:A,MATCH('Analyses produits'!A912,'Classement des produits'!C:C,0))</f>
        <v>#N/A</v>
      </c>
      <c r="C912" s="49">
        <f>SUMIFS(Reproting_ERPALIN!S:S,Reproting_ERPALIN!B:B,'Analyses produits'!B912,Reproting_ERPALIN!$N:$N,"&gt;"&amp;Parametres_Dates!$B$2,Reproting_ERPALIN!$N:$N,"&lt;="&amp;Parametres_Dates!$B$3)</f>
        <v>0</v>
      </c>
      <c r="D912" s="49">
        <f>SUMIFS(Reproting_ERPALIN!AK:AK,Reproting_ERPALIN!B:B,'Analyses produits'!B912,Reproting_ERPALIN!$N:$N,"&gt;"&amp;Parametres_Dates!$B$2,Reproting_ERPALIN!$N:$N,"&lt;="&amp;Parametres_Dates!$B$3)</f>
        <v>0</v>
      </c>
      <c r="E912" s="70" t="str">
        <f t="shared" si="28"/>
        <v>n.a</v>
      </c>
    </row>
    <row r="913" spans="1:5" x14ac:dyDescent="0.25">
      <c r="A913" s="48">
        <f t="shared" si="29"/>
        <v>912</v>
      </c>
      <c r="B913" s="47" t="e">
        <f>INDEX('Classement des produits'!A:A,MATCH('Analyses produits'!A913,'Classement des produits'!C:C,0))</f>
        <v>#N/A</v>
      </c>
      <c r="C913" s="49">
        <f>SUMIFS(Reproting_ERPALIN!S:S,Reproting_ERPALIN!B:B,'Analyses produits'!B913,Reproting_ERPALIN!$N:$N,"&gt;"&amp;Parametres_Dates!$B$2,Reproting_ERPALIN!$N:$N,"&lt;="&amp;Parametres_Dates!$B$3)</f>
        <v>0</v>
      </c>
      <c r="D913" s="49">
        <f>SUMIFS(Reproting_ERPALIN!AK:AK,Reproting_ERPALIN!B:B,'Analyses produits'!B913,Reproting_ERPALIN!$N:$N,"&gt;"&amp;Parametres_Dates!$B$2,Reproting_ERPALIN!$N:$N,"&lt;="&amp;Parametres_Dates!$B$3)</f>
        <v>0</v>
      </c>
      <c r="E913" s="70" t="str">
        <f t="shared" si="28"/>
        <v>n.a</v>
      </c>
    </row>
    <row r="914" spans="1:5" x14ac:dyDescent="0.25">
      <c r="A914" s="48">
        <f t="shared" si="29"/>
        <v>913</v>
      </c>
      <c r="B914" s="47" t="e">
        <f>INDEX('Classement des produits'!A:A,MATCH('Analyses produits'!A914,'Classement des produits'!C:C,0))</f>
        <v>#N/A</v>
      </c>
      <c r="C914" s="49">
        <f>SUMIFS(Reproting_ERPALIN!S:S,Reproting_ERPALIN!B:B,'Analyses produits'!B914,Reproting_ERPALIN!$N:$N,"&gt;"&amp;Parametres_Dates!$B$2,Reproting_ERPALIN!$N:$N,"&lt;="&amp;Parametres_Dates!$B$3)</f>
        <v>0</v>
      </c>
      <c r="D914" s="49">
        <f>SUMIFS(Reproting_ERPALIN!AK:AK,Reproting_ERPALIN!B:B,'Analyses produits'!B914,Reproting_ERPALIN!$N:$N,"&gt;"&amp;Parametres_Dates!$B$2,Reproting_ERPALIN!$N:$N,"&lt;="&amp;Parametres_Dates!$B$3)</f>
        <v>0</v>
      </c>
      <c r="E914" s="70" t="str">
        <f t="shared" si="28"/>
        <v>n.a</v>
      </c>
    </row>
    <row r="915" spans="1:5" x14ac:dyDescent="0.25">
      <c r="A915" s="48">
        <f t="shared" si="29"/>
        <v>914</v>
      </c>
      <c r="B915" s="47" t="e">
        <f>INDEX('Classement des produits'!A:A,MATCH('Analyses produits'!A915,'Classement des produits'!C:C,0))</f>
        <v>#N/A</v>
      </c>
      <c r="C915" s="49">
        <f>SUMIFS(Reproting_ERPALIN!S:S,Reproting_ERPALIN!B:B,'Analyses produits'!B915,Reproting_ERPALIN!$N:$N,"&gt;"&amp;Parametres_Dates!$B$2,Reproting_ERPALIN!$N:$N,"&lt;="&amp;Parametres_Dates!$B$3)</f>
        <v>0</v>
      </c>
      <c r="D915" s="49">
        <f>SUMIFS(Reproting_ERPALIN!AK:AK,Reproting_ERPALIN!B:B,'Analyses produits'!B915,Reproting_ERPALIN!$N:$N,"&gt;"&amp;Parametres_Dates!$B$2,Reproting_ERPALIN!$N:$N,"&lt;="&amp;Parametres_Dates!$B$3)</f>
        <v>0</v>
      </c>
      <c r="E915" s="70" t="str">
        <f t="shared" si="28"/>
        <v>n.a</v>
      </c>
    </row>
    <row r="916" spans="1:5" x14ac:dyDescent="0.25">
      <c r="A916" s="48">
        <f t="shared" si="29"/>
        <v>915</v>
      </c>
      <c r="B916" s="47" t="e">
        <f>INDEX('Classement des produits'!A:A,MATCH('Analyses produits'!A916,'Classement des produits'!C:C,0))</f>
        <v>#N/A</v>
      </c>
      <c r="C916" s="49">
        <f>SUMIFS(Reproting_ERPALIN!S:S,Reproting_ERPALIN!B:B,'Analyses produits'!B916,Reproting_ERPALIN!$N:$N,"&gt;"&amp;Parametres_Dates!$B$2,Reproting_ERPALIN!$N:$N,"&lt;="&amp;Parametres_Dates!$B$3)</f>
        <v>0</v>
      </c>
      <c r="D916" s="49">
        <f>SUMIFS(Reproting_ERPALIN!AK:AK,Reproting_ERPALIN!B:B,'Analyses produits'!B916,Reproting_ERPALIN!$N:$N,"&gt;"&amp;Parametres_Dates!$B$2,Reproting_ERPALIN!$N:$N,"&lt;="&amp;Parametres_Dates!$B$3)</f>
        <v>0</v>
      </c>
      <c r="E916" s="70" t="str">
        <f t="shared" si="28"/>
        <v>n.a</v>
      </c>
    </row>
    <row r="917" spans="1:5" x14ac:dyDescent="0.25">
      <c r="A917" s="48">
        <f t="shared" si="29"/>
        <v>916</v>
      </c>
      <c r="B917" s="47" t="e">
        <f>INDEX('Classement des produits'!A:A,MATCH('Analyses produits'!A917,'Classement des produits'!C:C,0))</f>
        <v>#N/A</v>
      </c>
      <c r="C917" s="49">
        <f>SUMIFS(Reproting_ERPALIN!S:S,Reproting_ERPALIN!B:B,'Analyses produits'!B917,Reproting_ERPALIN!$N:$N,"&gt;"&amp;Parametres_Dates!$B$2,Reproting_ERPALIN!$N:$N,"&lt;="&amp;Parametres_Dates!$B$3)</f>
        <v>0</v>
      </c>
      <c r="D917" s="49">
        <f>SUMIFS(Reproting_ERPALIN!AK:AK,Reproting_ERPALIN!B:B,'Analyses produits'!B917,Reproting_ERPALIN!$N:$N,"&gt;"&amp;Parametres_Dates!$B$2,Reproting_ERPALIN!$N:$N,"&lt;="&amp;Parametres_Dates!$B$3)</f>
        <v>0</v>
      </c>
      <c r="E917" s="70" t="str">
        <f t="shared" si="28"/>
        <v>n.a</v>
      </c>
    </row>
    <row r="918" spans="1:5" x14ac:dyDescent="0.25">
      <c r="A918" s="48">
        <f t="shared" si="29"/>
        <v>917</v>
      </c>
      <c r="B918" s="47" t="e">
        <f>INDEX('Classement des produits'!A:A,MATCH('Analyses produits'!A918,'Classement des produits'!C:C,0))</f>
        <v>#N/A</v>
      </c>
      <c r="C918" s="49">
        <f>SUMIFS(Reproting_ERPALIN!S:S,Reproting_ERPALIN!B:B,'Analyses produits'!B918,Reproting_ERPALIN!$N:$N,"&gt;"&amp;Parametres_Dates!$B$2,Reproting_ERPALIN!$N:$N,"&lt;="&amp;Parametres_Dates!$B$3)</f>
        <v>0</v>
      </c>
      <c r="D918" s="49">
        <f>SUMIFS(Reproting_ERPALIN!AK:AK,Reproting_ERPALIN!B:B,'Analyses produits'!B918,Reproting_ERPALIN!$N:$N,"&gt;"&amp;Parametres_Dates!$B$2,Reproting_ERPALIN!$N:$N,"&lt;="&amp;Parametres_Dates!$B$3)</f>
        <v>0</v>
      </c>
      <c r="E918" s="70" t="str">
        <f t="shared" si="28"/>
        <v>n.a</v>
      </c>
    </row>
    <row r="919" spans="1:5" x14ac:dyDescent="0.25">
      <c r="A919" s="48">
        <f t="shared" si="29"/>
        <v>918</v>
      </c>
      <c r="B919" s="47" t="e">
        <f>INDEX('Classement des produits'!A:A,MATCH('Analyses produits'!A919,'Classement des produits'!C:C,0))</f>
        <v>#N/A</v>
      </c>
      <c r="C919" s="49">
        <f>SUMIFS(Reproting_ERPALIN!S:S,Reproting_ERPALIN!B:B,'Analyses produits'!B919,Reproting_ERPALIN!$N:$N,"&gt;"&amp;Parametres_Dates!$B$2,Reproting_ERPALIN!$N:$N,"&lt;="&amp;Parametres_Dates!$B$3)</f>
        <v>0</v>
      </c>
      <c r="D919" s="49">
        <f>SUMIFS(Reproting_ERPALIN!AK:AK,Reproting_ERPALIN!B:B,'Analyses produits'!B919,Reproting_ERPALIN!$N:$N,"&gt;"&amp;Parametres_Dates!$B$2,Reproting_ERPALIN!$N:$N,"&lt;="&amp;Parametres_Dates!$B$3)</f>
        <v>0</v>
      </c>
      <c r="E919" s="70" t="str">
        <f t="shared" si="28"/>
        <v>n.a</v>
      </c>
    </row>
    <row r="920" spans="1:5" x14ac:dyDescent="0.25">
      <c r="A920" s="48">
        <f t="shared" si="29"/>
        <v>919</v>
      </c>
      <c r="B920" s="47" t="e">
        <f>INDEX('Classement des produits'!A:A,MATCH('Analyses produits'!A920,'Classement des produits'!C:C,0))</f>
        <v>#N/A</v>
      </c>
      <c r="C920" s="49">
        <f>SUMIFS(Reproting_ERPALIN!S:S,Reproting_ERPALIN!B:B,'Analyses produits'!B920,Reproting_ERPALIN!$N:$N,"&gt;"&amp;Parametres_Dates!$B$2,Reproting_ERPALIN!$N:$N,"&lt;="&amp;Parametres_Dates!$B$3)</f>
        <v>0</v>
      </c>
      <c r="D920" s="49">
        <f>SUMIFS(Reproting_ERPALIN!AK:AK,Reproting_ERPALIN!B:B,'Analyses produits'!B920,Reproting_ERPALIN!$N:$N,"&gt;"&amp;Parametres_Dates!$B$2,Reproting_ERPALIN!$N:$N,"&lt;="&amp;Parametres_Dates!$B$3)</f>
        <v>0</v>
      </c>
      <c r="E920" s="70" t="str">
        <f t="shared" si="28"/>
        <v>n.a</v>
      </c>
    </row>
    <row r="921" spans="1:5" x14ac:dyDescent="0.25">
      <c r="A921" s="48">
        <f t="shared" si="29"/>
        <v>920</v>
      </c>
      <c r="B921" s="47" t="e">
        <f>INDEX('Classement des produits'!A:A,MATCH('Analyses produits'!A921,'Classement des produits'!C:C,0))</f>
        <v>#N/A</v>
      </c>
      <c r="C921" s="49">
        <f>SUMIFS(Reproting_ERPALIN!S:S,Reproting_ERPALIN!B:B,'Analyses produits'!B921,Reproting_ERPALIN!$N:$N,"&gt;"&amp;Parametres_Dates!$B$2,Reproting_ERPALIN!$N:$N,"&lt;="&amp;Parametres_Dates!$B$3)</f>
        <v>0</v>
      </c>
      <c r="D921" s="49">
        <f>SUMIFS(Reproting_ERPALIN!AK:AK,Reproting_ERPALIN!B:B,'Analyses produits'!B921,Reproting_ERPALIN!$N:$N,"&gt;"&amp;Parametres_Dates!$B$2,Reproting_ERPALIN!$N:$N,"&lt;="&amp;Parametres_Dates!$B$3)</f>
        <v>0</v>
      </c>
      <c r="E921" s="70" t="str">
        <f t="shared" si="28"/>
        <v>n.a</v>
      </c>
    </row>
    <row r="922" spans="1:5" x14ac:dyDescent="0.25">
      <c r="A922" s="48">
        <f t="shared" si="29"/>
        <v>921</v>
      </c>
      <c r="B922" s="47" t="e">
        <f>INDEX('Classement des produits'!A:A,MATCH('Analyses produits'!A922,'Classement des produits'!C:C,0))</f>
        <v>#N/A</v>
      </c>
      <c r="C922" s="49">
        <f>SUMIFS(Reproting_ERPALIN!S:S,Reproting_ERPALIN!B:B,'Analyses produits'!B922,Reproting_ERPALIN!$N:$N,"&gt;"&amp;Parametres_Dates!$B$2,Reproting_ERPALIN!$N:$N,"&lt;="&amp;Parametres_Dates!$B$3)</f>
        <v>0</v>
      </c>
      <c r="D922" s="49">
        <f>SUMIFS(Reproting_ERPALIN!AK:AK,Reproting_ERPALIN!B:B,'Analyses produits'!B922,Reproting_ERPALIN!$N:$N,"&gt;"&amp;Parametres_Dates!$B$2,Reproting_ERPALIN!$N:$N,"&lt;="&amp;Parametres_Dates!$B$3)</f>
        <v>0</v>
      </c>
      <c r="E922" s="70" t="str">
        <f t="shared" si="28"/>
        <v>n.a</v>
      </c>
    </row>
    <row r="923" spans="1:5" x14ac:dyDescent="0.25">
      <c r="A923" s="48">
        <f t="shared" si="29"/>
        <v>922</v>
      </c>
      <c r="B923" s="47" t="e">
        <f>INDEX('Classement des produits'!A:A,MATCH('Analyses produits'!A923,'Classement des produits'!C:C,0))</f>
        <v>#N/A</v>
      </c>
      <c r="C923" s="49">
        <f>SUMIFS(Reproting_ERPALIN!S:S,Reproting_ERPALIN!B:B,'Analyses produits'!B923,Reproting_ERPALIN!$N:$N,"&gt;"&amp;Parametres_Dates!$B$2,Reproting_ERPALIN!$N:$N,"&lt;="&amp;Parametres_Dates!$B$3)</f>
        <v>0</v>
      </c>
      <c r="D923" s="49">
        <f>SUMIFS(Reproting_ERPALIN!AK:AK,Reproting_ERPALIN!B:B,'Analyses produits'!B923,Reproting_ERPALIN!$N:$N,"&gt;"&amp;Parametres_Dates!$B$2,Reproting_ERPALIN!$N:$N,"&lt;="&amp;Parametres_Dates!$B$3)</f>
        <v>0</v>
      </c>
      <c r="E923" s="70" t="str">
        <f t="shared" si="28"/>
        <v>n.a</v>
      </c>
    </row>
    <row r="924" spans="1:5" x14ac:dyDescent="0.25">
      <c r="A924" s="48">
        <f t="shared" si="29"/>
        <v>923</v>
      </c>
      <c r="B924" s="47" t="e">
        <f>INDEX('Classement des produits'!A:A,MATCH('Analyses produits'!A924,'Classement des produits'!C:C,0))</f>
        <v>#N/A</v>
      </c>
      <c r="C924" s="49">
        <f>SUMIFS(Reproting_ERPALIN!S:S,Reproting_ERPALIN!B:B,'Analyses produits'!B924,Reproting_ERPALIN!$N:$N,"&gt;"&amp;Parametres_Dates!$B$2,Reproting_ERPALIN!$N:$N,"&lt;="&amp;Parametres_Dates!$B$3)</f>
        <v>0</v>
      </c>
      <c r="D924" s="49">
        <f>SUMIFS(Reproting_ERPALIN!AK:AK,Reproting_ERPALIN!B:B,'Analyses produits'!B924,Reproting_ERPALIN!$N:$N,"&gt;"&amp;Parametres_Dates!$B$2,Reproting_ERPALIN!$N:$N,"&lt;="&amp;Parametres_Dates!$B$3)</f>
        <v>0</v>
      </c>
      <c r="E924" s="70" t="str">
        <f t="shared" si="28"/>
        <v>n.a</v>
      </c>
    </row>
    <row r="925" spans="1:5" x14ac:dyDescent="0.25">
      <c r="A925" s="48">
        <f t="shared" si="29"/>
        <v>924</v>
      </c>
      <c r="B925" s="47" t="e">
        <f>INDEX('Classement des produits'!A:A,MATCH('Analyses produits'!A925,'Classement des produits'!C:C,0))</f>
        <v>#N/A</v>
      </c>
      <c r="C925" s="49">
        <f>SUMIFS(Reproting_ERPALIN!S:S,Reproting_ERPALIN!B:B,'Analyses produits'!B925,Reproting_ERPALIN!$N:$N,"&gt;"&amp;Parametres_Dates!$B$2,Reproting_ERPALIN!$N:$N,"&lt;="&amp;Parametres_Dates!$B$3)</f>
        <v>0</v>
      </c>
      <c r="D925" s="49">
        <f>SUMIFS(Reproting_ERPALIN!AK:AK,Reproting_ERPALIN!B:B,'Analyses produits'!B925,Reproting_ERPALIN!$N:$N,"&gt;"&amp;Parametres_Dates!$B$2,Reproting_ERPALIN!$N:$N,"&lt;="&amp;Parametres_Dates!$B$3)</f>
        <v>0</v>
      </c>
      <c r="E925" s="70" t="str">
        <f t="shared" si="28"/>
        <v>n.a</v>
      </c>
    </row>
    <row r="926" spans="1:5" x14ac:dyDescent="0.25">
      <c r="A926" s="48">
        <f t="shared" si="29"/>
        <v>925</v>
      </c>
      <c r="B926" s="47" t="e">
        <f>INDEX('Classement des produits'!A:A,MATCH('Analyses produits'!A926,'Classement des produits'!C:C,0))</f>
        <v>#N/A</v>
      </c>
      <c r="C926" s="49">
        <f>SUMIFS(Reproting_ERPALIN!S:S,Reproting_ERPALIN!B:B,'Analyses produits'!B926,Reproting_ERPALIN!$N:$N,"&gt;"&amp;Parametres_Dates!$B$2,Reproting_ERPALIN!$N:$N,"&lt;="&amp;Parametres_Dates!$B$3)</f>
        <v>0</v>
      </c>
      <c r="D926" s="49">
        <f>SUMIFS(Reproting_ERPALIN!AK:AK,Reproting_ERPALIN!B:B,'Analyses produits'!B926,Reproting_ERPALIN!$N:$N,"&gt;"&amp;Parametres_Dates!$B$2,Reproting_ERPALIN!$N:$N,"&lt;="&amp;Parametres_Dates!$B$3)</f>
        <v>0</v>
      </c>
      <c r="E926" s="70" t="str">
        <f t="shared" si="28"/>
        <v>n.a</v>
      </c>
    </row>
    <row r="927" spans="1:5" x14ac:dyDescent="0.25">
      <c r="A927" s="48">
        <f t="shared" si="29"/>
        <v>926</v>
      </c>
      <c r="B927" s="47" t="e">
        <f>INDEX('Classement des produits'!A:A,MATCH('Analyses produits'!A927,'Classement des produits'!C:C,0))</f>
        <v>#N/A</v>
      </c>
      <c r="C927" s="49">
        <f>SUMIFS(Reproting_ERPALIN!S:S,Reproting_ERPALIN!B:B,'Analyses produits'!B927,Reproting_ERPALIN!$N:$N,"&gt;"&amp;Parametres_Dates!$B$2,Reproting_ERPALIN!$N:$N,"&lt;="&amp;Parametres_Dates!$B$3)</f>
        <v>0</v>
      </c>
      <c r="D927" s="49">
        <f>SUMIFS(Reproting_ERPALIN!AK:AK,Reproting_ERPALIN!B:B,'Analyses produits'!B927,Reproting_ERPALIN!$N:$N,"&gt;"&amp;Parametres_Dates!$B$2,Reproting_ERPALIN!$N:$N,"&lt;="&amp;Parametres_Dates!$B$3)</f>
        <v>0</v>
      </c>
      <c r="E927" s="70" t="str">
        <f t="shared" si="28"/>
        <v>n.a</v>
      </c>
    </row>
    <row r="928" spans="1:5" x14ac:dyDescent="0.25">
      <c r="A928" s="48">
        <f t="shared" si="29"/>
        <v>927</v>
      </c>
      <c r="B928" s="47" t="e">
        <f>INDEX('Classement des produits'!A:A,MATCH('Analyses produits'!A928,'Classement des produits'!C:C,0))</f>
        <v>#N/A</v>
      </c>
      <c r="C928" s="49">
        <f>SUMIFS(Reproting_ERPALIN!S:S,Reproting_ERPALIN!B:B,'Analyses produits'!B928,Reproting_ERPALIN!$N:$N,"&gt;"&amp;Parametres_Dates!$B$2,Reproting_ERPALIN!$N:$N,"&lt;="&amp;Parametres_Dates!$B$3)</f>
        <v>0</v>
      </c>
      <c r="D928" s="49">
        <f>SUMIFS(Reproting_ERPALIN!AK:AK,Reproting_ERPALIN!B:B,'Analyses produits'!B928,Reproting_ERPALIN!$N:$N,"&gt;"&amp;Parametres_Dates!$B$2,Reproting_ERPALIN!$N:$N,"&lt;="&amp;Parametres_Dates!$B$3)</f>
        <v>0</v>
      </c>
      <c r="E928" s="70" t="str">
        <f t="shared" si="28"/>
        <v>n.a</v>
      </c>
    </row>
    <row r="929" spans="1:5" x14ac:dyDescent="0.25">
      <c r="A929" s="48">
        <f t="shared" si="29"/>
        <v>928</v>
      </c>
      <c r="B929" s="47" t="e">
        <f>INDEX('Classement des produits'!A:A,MATCH('Analyses produits'!A929,'Classement des produits'!C:C,0))</f>
        <v>#N/A</v>
      </c>
      <c r="C929" s="49">
        <f>SUMIFS(Reproting_ERPALIN!S:S,Reproting_ERPALIN!B:B,'Analyses produits'!B929,Reproting_ERPALIN!$N:$N,"&gt;"&amp;Parametres_Dates!$B$2,Reproting_ERPALIN!$N:$N,"&lt;="&amp;Parametres_Dates!$B$3)</f>
        <v>0</v>
      </c>
      <c r="D929" s="49">
        <f>SUMIFS(Reproting_ERPALIN!AK:AK,Reproting_ERPALIN!B:B,'Analyses produits'!B929,Reproting_ERPALIN!$N:$N,"&gt;"&amp;Parametres_Dates!$B$2,Reproting_ERPALIN!$N:$N,"&lt;="&amp;Parametres_Dates!$B$3)</f>
        <v>0</v>
      </c>
      <c r="E929" s="70" t="str">
        <f t="shared" si="28"/>
        <v>n.a</v>
      </c>
    </row>
    <row r="930" spans="1:5" x14ac:dyDescent="0.25">
      <c r="A930" s="48">
        <f t="shared" si="29"/>
        <v>929</v>
      </c>
      <c r="B930" s="47" t="e">
        <f>INDEX('Classement des produits'!A:A,MATCH('Analyses produits'!A930,'Classement des produits'!C:C,0))</f>
        <v>#N/A</v>
      </c>
      <c r="C930" s="49">
        <f>SUMIFS(Reproting_ERPALIN!S:S,Reproting_ERPALIN!B:B,'Analyses produits'!B930,Reproting_ERPALIN!$N:$N,"&gt;"&amp;Parametres_Dates!$B$2,Reproting_ERPALIN!$N:$N,"&lt;="&amp;Parametres_Dates!$B$3)</f>
        <v>0</v>
      </c>
      <c r="D930" s="49">
        <f>SUMIFS(Reproting_ERPALIN!AK:AK,Reproting_ERPALIN!B:B,'Analyses produits'!B930,Reproting_ERPALIN!$N:$N,"&gt;"&amp;Parametres_Dates!$B$2,Reproting_ERPALIN!$N:$N,"&lt;="&amp;Parametres_Dates!$B$3)</f>
        <v>0</v>
      </c>
      <c r="E930" s="70" t="str">
        <f t="shared" si="28"/>
        <v>n.a</v>
      </c>
    </row>
    <row r="931" spans="1:5" x14ac:dyDescent="0.25">
      <c r="A931" s="48">
        <f t="shared" si="29"/>
        <v>930</v>
      </c>
      <c r="B931" s="47" t="e">
        <f>INDEX('Classement des produits'!A:A,MATCH('Analyses produits'!A931,'Classement des produits'!C:C,0))</f>
        <v>#N/A</v>
      </c>
      <c r="C931" s="49">
        <f>SUMIFS(Reproting_ERPALIN!S:S,Reproting_ERPALIN!B:B,'Analyses produits'!B931,Reproting_ERPALIN!$N:$N,"&gt;"&amp;Parametres_Dates!$B$2,Reproting_ERPALIN!$N:$N,"&lt;="&amp;Parametres_Dates!$B$3)</f>
        <v>0</v>
      </c>
      <c r="D931" s="49">
        <f>SUMIFS(Reproting_ERPALIN!AK:AK,Reproting_ERPALIN!B:B,'Analyses produits'!B931,Reproting_ERPALIN!$N:$N,"&gt;"&amp;Parametres_Dates!$B$2,Reproting_ERPALIN!$N:$N,"&lt;="&amp;Parametres_Dates!$B$3)</f>
        <v>0</v>
      </c>
      <c r="E931" s="70" t="str">
        <f t="shared" si="28"/>
        <v>n.a</v>
      </c>
    </row>
    <row r="932" spans="1:5" x14ac:dyDescent="0.25">
      <c r="A932" s="48">
        <f t="shared" si="29"/>
        <v>931</v>
      </c>
      <c r="B932" s="47" t="e">
        <f>INDEX('Classement des produits'!A:A,MATCH('Analyses produits'!A932,'Classement des produits'!C:C,0))</f>
        <v>#N/A</v>
      </c>
      <c r="C932" s="49">
        <f>SUMIFS(Reproting_ERPALIN!S:S,Reproting_ERPALIN!B:B,'Analyses produits'!B932,Reproting_ERPALIN!$N:$N,"&gt;"&amp;Parametres_Dates!$B$2,Reproting_ERPALIN!$N:$N,"&lt;="&amp;Parametres_Dates!$B$3)</f>
        <v>0</v>
      </c>
      <c r="D932" s="49">
        <f>SUMIFS(Reproting_ERPALIN!AK:AK,Reproting_ERPALIN!B:B,'Analyses produits'!B932,Reproting_ERPALIN!$N:$N,"&gt;"&amp;Parametres_Dates!$B$2,Reproting_ERPALIN!$N:$N,"&lt;="&amp;Parametres_Dates!$B$3)</f>
        <v>0</v>
      </c>
      <c r="E932" s="70" t="str">
        <f t="shared" si="28"/>
        <v>n.a</v>
      </c>
    </row>
    <row r="933" spans="1:5" x14ac:dyDescent="0.25">
      <c r="A933" s="48">
        <f t="shared" si="29"/>
        <v>932</v>
      </c>
      <c r="B933" s="47" t="e">
        <f>INDEX('Classement des produits'!A:A,MATCH('Analyses produits'!A933,'Classement des produits'!C:C,0))</f>
        <v>#N/A</v>
      </c>
      <c r="C933" s="49">
        <f>SUMIFS(Reproting_ERPALIN!S:S,Reproting_ERPALIN!B:B,'Analyses produits'!B933,Reproting_ERPALIN!$N:$N,"&gt;"&amp;Parametres_Dates!$B$2,Reproting_ERPALIN!$N:$N,"&lt;="&amp;Parametres_Dates!$B$3)</f>
        <v>0</v>
      </c>
      <c r="D933" s="49">
        <f>SUMIFS(Reproting_ERPALIN!AK:AK,Reproting_ERPALIN!B:B,'Analyses produits'!B933,Reproting_ERPALIN!$N:$N,"&gt;"&amp;Parametres_Dates!$B$2,Reproting_ERPALIN!$N:$N,"&lt;="&amp;Parametres_Dates!$B$3)</f>
        <v>0</v>
      </c>
      <c r="E933" s="70" t="str">
        <f t="shared" si="28"/>
        <v>n.a</v>
      </c>
    </row>
    <row r="934" spans="1:5" x14ac:dyDescent="0.25">
      <c r="A934" s="48">
        <f t="shared" si="29"/>
        <v>933</v>
      </c>
      <c r="B934" s="47" t="e">
        <f>INDEX('Classement des produits'!A:A,MATCH('Analyses produits'!A934,'Classement des produits'!C:C,0))</f>
        <v>#N/A</v>
      </c>
      <c r="C934" s="49">
        <f>SUMIFS(Reproting_ERPALIN!S:S,Reproting_ERPALIN!B:B,'Analyses produits'!B934,Reproting_ERPALIN!$N:$N,"&gt;"&amp;Parametres_Dates!$B$2,Reproting_ERPALIN!$N:$N,"&lt;="&amp;Parametres_Dates!$B$3)</f>
        <v>0</v>
      </c>
      <c r="D934" s="49">
        <f>SUMIFS(Reproting_ERPALIN!AK:AK,Reproting_ERPALIN!B:B,'Analyses produits'!B934,Reproting_ERPALIN!$N:$N,"&gt;"&amp;Parametres_Dates!$B$2,Reproting_ERPALIN!$N:$N,"&lt;="&amp;Parametres_Dates!$B$3)</f>
        <v>0</v>
      </c>
      <c r="E934" s="70" t="str">
        <f t="shared" si="28"/>
        <v>n.a</v>
      </c>
    </row>
    <row r="935" spans="1:5" x14ac:dyDescent="0.25">
      <c r="A935" s="48">
        <f t="shared" si="29"/>
        <v>934</v>
      </c>
      <c r="B935" s="47" t="e">
        <f>INDEX('Classement des produits'!A:A,MATCH('Analyses produits'!A935,'Classement des produits'!C:C,0))</f>
        <v>#N/A</v>
      </c>
      <c r="C935" s="49">
        <f>SUMIFS(Reproting_ERPALIN!S:S,Reproting_ERPALIN!B:B,'Analyses produits'!B935,Reproting_ERPALIN!$N:$N,"&gt;"&amp;Parametres_Dates!$B$2,Reproting_ERPALIN!$N:$N,"&lt;="&amp;Parametres_Dates!$B$3)</f>
        <v>0</v>
      </c>
      <c r="D935" s="49">
        <f>SUMIFS(Reproting_ERPALIN!AK:AK,Reproting_ERPALIN!B:B,'Analyses produits'!B935,Reproting_ERPALIN!$N:$N,"&gt;"&amp;Parametres_Dates!$B$2,Reproting_ERPALIN!$N:$N,"&lt;="&amp;Parametres_Dates!$B$3)</f>
        <v>0</v>
      </c>
      <c r="E935" s="70" t="str">
        <f t="shared" si="28"/>
        <v>n.a</v>
      </c>
    </row>
    <row r="936" spans="1:5" x14ac:dyDescent="0.25">
      <c r="A936" s="48">
        <f t="shared" si="29"/>
        <v>935</v>
      </c>
      <c r="B936" s="47" t="e">
        <f>INDEX('Classement des produits'!A:A,MATCH('Analyses produits'!A936,'Classement des produits'!C:C,0))</f>
        <v>#N/A</v>
      </c>
      <c r="C936" s="49">
        <f>SUMIFS(Reproting_ERPALIN!S:S,Reproting_ERPALIN!B:B,'Analyses produits'!B936,Reproting_ERPALIN!$N:$N,"&gt;"&amp;Parametres_Dates!$B$2,Reproting_ERPALIN!$N:$N,"&lt;="&amp;Parametres_Dates!$B$3)</f>
        <v>0</v>
      </c>
      <c r="D936" s="49">
        <f>SUMIFS(Reproting_ERPALIN!AK:AK,Reproting_ERPALIN!B:B,'Analyses produits'!B936,Reproting_ERPALIN!$N:$N,"&gt;"&amp;Parametres_Dates!$B$2,Reproting_ERPALIN!$N:$N,"&lt;="&amp;Parametres_Dates!$B$3)</f>
        <v>0</v>
      </c>
      <c r="E936" s="70" t="str">
        <f t="shared" si="28"/>
        <v>n.a</v>
      </c>
    </row>
    <row r="937" spans="1:5" x14ac:dyDescent="0.25">
      <c r="A937" s="48">
        <f t="shared" si="29"/>
        <v>936</v>
      </c>
      <c r="B937" s="47" t="e">
        <f>INDEX('Classement des produits'!A:A,MATCH('Analyses produits'!A937,'Classement des produits'!C:C,0))</f>
        <v>#N/A</v>
      </c>
      <c r="C937" s="49">
        <f>SUMIFS(Reproting_ERPALIN!S:S,Reproting_ERPALIN!B:B,'Analyses produits'!B937,Reproting_ERPALIN!$N:$N,"&gt;"&amp;Parametres_Dates!$B$2,Reproting_ERPALIN!$N:$N,"&lt;="&amp;Parametres_Dates!$B$3)</f>
        <v>0</v>
      </c>
      <c r="D937" s="49">
        <f>SUMIFS(Reproting_ERPALIN!AK:AK,Reproting_ERPALIN!B:B,'Analyses produits'!B937,Reproting_ERPALIN!$N:$N,"&gt;"&amp;Parametres_Dates!$B$2,Reproting_ERPALIN!$N:$N,"&lt;="&amp;Parametres_Dates!$B$3)</f>
        <v>0</v>
      </c>
      <c r="E937" s="70" t="str">
        <f t="shared" si="28"/>
        <v>n.a</v>
      </c>
    </row>
    <row r="938" spans="1:5" x14ac:dyDescent="0.25">
      <c r="A938" s="48">
        <f t="shared" si="29"/>
        <v>937</v>
      </c>
      <c r="B938" s="47" t="e">
        <f>INDEX('Classement des produits'!A:A,MATCH('Analyses produits'!A938,'Classement des produits'!C:C,0))</f>
        <v>#N/A</v>
      </c>
      <c r="C938" s="49">
        <f>SUMIFS(Reproting_ERPALIN!S:S,Reproting_ERPALIN!B:B,'Analyses produits'!B938,Reproting_ERPALIN!$N:$N,"&gt;"&amp;Parametres_Dates!$B$2,Reproting_ERPALIN!$N:$N,"&lt;="&amp;Parametres_Dates!$B$3)</f>
        <v>0</v>
      </c>
      <c r="D938" s="49">
        <f>SUMIFS(Reproting_ERPALIN!AK:AK,Reproting_ERPALIN!B:B,'Analyses produits'!B938,Reproting_ERPALIN!$N:$N,"&gt;"&amp;Parametres_Dates!$B$2,Reproting_ERPALIN!$N:$N,"&lt;="&amp;Parametres_Dates!$B$3)</f>
        <v>0</v>
      </c>
      <c r="E938" s="70" t="str">
        <f t="shared" si="28"/>
        <v>n.a</v>
      </c>
    </row>
    <row r="939" spans="1:5" x14ac:dyDescent="0.25">
      <c r="A939" s="48">
        <f t="shared" si="29"/>
        <v>938</v>
      </c>
      <c r="B939" s="47" t="e">
        <f>INDEX('Classement des produits'!A:A,MATCH('Analyses produits'!A939,'Classement des produits'!C:C,0))</f>
        <v>#N/A</v>
      </c>
      <c r="C939" s="49">
        <f>SUMIFS(Reproting_ERPALIN!S:S,Reproting_ERPALIN!B:B,'Analyses produits'!B939,Reproting_ERPALIN!$N:$N,"&gt;"&amp;Parametres_Dates!$B$2,Reproting_ERPALIN!$N:$N,"&lt;="&amp;Parametres_Dates!$B$3)</f>
        <v>0</v>
      </c>
      <c r="D939" s="49">
        <f>SUMIFS(Reproting_ERPALIN!AK:AK,Reproting_ERPALIN!B:B,'Analyses produits'!B939,Reproting_ERPALIN!$N:$N,"&gt;"&amp;Parametres_Dates!$B$2,Reproting_ERPALIN!$N:$N,"&lt;="&amp;Parametres_Dates!$B$3)</f>
        <v>0</v>
      </c>
      <c r="E939" s="70" t="str">
        <f t="shared" si="28"/>
        <v>n.a</v>
      </c>
    </row>
    <row r="940" spans="1:5" x14ac:dyDescent="0.25">
      <c r="A940" s="48">
        <f t="shared" si="29"/>
        <v>939</v>
      </c>
      <c r="B940" s="47" t="e">
        <f>INDEX('Classement des produits'!A:A,MATCH('Analyses produits'!A940,'Classement des produits'!C:C,0))</f>
        <v>#N/A</v>
      </c>
      <c r="C940" s="49">
        <f>SUMIFS(Reproting_ERPALIN!S:S,Reproting_ERPALIN!B:B,'Analyses produits'!B940,Reproting_ERPALIN!$N:$N,"&gt;"&amp;Parametres_Dates!$B$2,Reproting_ERPALIN!$N:$N,"&lt;="&amp;Parametres_Dates!$B$3)</f>
        <v>0</v>
      </c>
      <c r="D940" s="49">
        <f>SUMIFS(Reproting_ERPALIN!AK:AK,Reproting_ERPALIN!B:B,'Analyses produits'!B940,Reproting_ERPALIN!$N:$N,"&gt;"&amp;Parametres_Dates!$B$2,Reproting_ERPALIN!$N:$N,"&lt;="&amp;Parametres_Dates!$B$3)</f>
        <v>0</v>
      </c>
      <c r="E940" s="70" t="str">
        <f t="shared" si="28"/>
        <v>n.a</v>
      </c>
    </row>
    <row r="941" spans="1:5" x14ac:dyDescent="0.25">
      <c r="A941" s="48">
        <f t="shared" si="29"/>
        <v>940</v>
      </c>
      <c r="B941" s="47" t="e">
        <f>INDEX('Classement des produits'!A:A,MATCH('Analyses produits'!A941,'Classement des produits'!C:C,0))</f>
        <v>#N/A</v>
      </c>
      <c r="C941" s="49">
        <f>SUMIFS(Reproting_ERPALIN!S:S,Reproting_ERPALIN!B:B,'Analyses produits'!B941,Reproting_ERPALIN!$N:$N,"&gt;"&amp;Parametres_Dates!$B$2,Reproting_ERPALIN!$N:$N,"&lt;="&amp;Parametres_Dates!$B$3)</f>
        <v>0</v>
      </c>
      <c r="D941" s="49">
        <f>SUMIFS(Reproting_ERPALIN!AK:AK,Reproting_ERPALIN!B:B,'Analyses produits'!B941,Reproting_ERPALIN!$N:$N,"&gt;"&amp;Parametres_Dates!$B$2,Reproting_ERPALIN!$N:$N,"&lt;="&amp;Parametres_Dates!$B$3)</f>
        <v>0</v>
      </c>
      <c r="E941" s="70" t="str">
        <f t="shared" si="28"/>
        <v>n.a</v>
      </c>
    </row>
    <row r="942" spans="1:5" x14ac:dyDescent="0.25">
      <c r="A942" s="48">
        <f t="shared" si="29"/>
        <v>941</v>
      </c>
      <c r="B942" s="47" t="e">
        <f>INDEX('Classement des produits'!A:A,MATCH('Analyses produits'!A942,'Classement des produits'!C:C,0))</f>
        <v>#N/A</v>
      </c>
      <c r="C942" s="49">
        <f>SUMIFS(Reproting_ERPALIN!S:S,Reproting_ERPALIN!B:B,'Analyses produits'!B942,Reproting_ERPALIN!$N:$N,"&gt;"&amp;Parametres_Dates!$B$2,Reproting_ERPALIN!$N:$N,"&lt;="&amp;Parametres_Dates!$B$3)</f>
        <v>0</v>
      </c>
      <c r="D942" s="49">
        <f>SUMIFS(Reproting_ERPALIN!AK:AK,Reproting_ERPALIN!B:B,'Analyses produits'!B942,Reproting_ERPALIN!$N:$N,"&gt;"&amp;Parametres_Dates!$B$2,Reproting_ERPALIN!$N:$N,"&lt;="&amp;Parametres_Dates!$B$3)</f>
        <v>0</v>
      </c>
      <c r="E942" s="70" t="str">
        <f t="shared" si="28"/>
        <v>n.a</v>
      </c>
    </row>
    <row r="943" spans="1:5" x14ac:dyDescent="0.25">
      <c r="A943" s="48">
        <f t="shared" si="29"/>
        <v>942</v>
      </c>
      <c r="B943" s="47" t="e">
        <f>INDEX('Classement des produits'!A:A,MATCH('Analyses produits'!A943,'Classement des produits'!C:C,0))</f>
        <v>#N/A</v>
      </c>
      <c r="C943" s="49">
        <f>SUMIFS(Reproting_ERPALIN!S:S,Reproting_ERPALIN!B:B,'Analyses produits'!B943,Reproting_ERPALIN!$N:$N,"&gt;"&amp;Parametres_Dates!$B$2,Reproting_ERPALIN!$N:$N,"&lt;="&amp;Parametres_Dates!$B$3)</f>
        <v>0</v>
      </c>
      <c r="D943" s="49">
        <f>SUMIFS(Reproting_ERPALIN!AK:AK,Reproting_ERPALIN!B:B,'Analyses produits'!B943,Reproting_ERPALIN!$N:$N,"&gt;"&amp;Parametres_Dates!$B$2,Reproting_ERPALIN!$N:$N,"&lt;="&amp;Parametres_Dates!$B$3)</f>
        <v>0</v>
      </c>
      <c r="E943" s="70" t="str">
        <f t="shared" si="28"/>
        <v>n.a</v>
      </c>
    </row>
    <row r="944" spans="1:5" x14ac:dyDescent="0.25">
      <c r="A944" s="48">
        <f t="shared" si="29"/>
        <v>943</v>
      </c>
      <c r="B944" s="47" t="e">
        <f>INDEX('Classement des produits'!A:A,MATCH('Analyses produits'!A944,'Classement des produits'!C:C,0))</f>
        <v>#N/A</v>
      </c>
      <c r="C944" s="49">
        <f>SUMIFS(Reproting_ERPALIN!S:S,Reproting_ERPALIN!B:B,'Analyses produits'!B944,Reproting_ERPALIN!$N:$N,"&gt;"&amp;Parametres_Dates!$B$2,Reproting_ERPALIN!$N:$N,"&lt;="&amp;Parametres_Dates!$B$3)</f>
        <v>0</v>
      </c>
      <c r="D944" s="49">
        <f>SUMIFS(Reproting_ERPALIN!AK:AK,Reproting_ERPALIN!B:B,'Analyses produits'!B944,Reproting_ERPALIN!$N:$N,"&gt;"&amp;Parametres_Dates!$B$2,Reproting_ERPALIN!$N:$N,"&lt;="&amp;Parametres_Dates!$B$3)</f>
        <v>0</v>
      </c>
      <c r="E944" s="70" t="str">
        <f t="shared" si="28"/>
        <v>n.a</v>
      </c>
    </row>
    <row r="945" spans="1:5" x14ac:dyDescent="0.25">
      <c r="A945" s="48">
        <f t="shared" si="29"/>
        <v>944</v>
      </c>
      <c r="B945" s="47" t="e">
        <f>INDEX('Classement des produits'!A:A,MATCH('Analyses produits'!A945,'Classement des produits'!C:C,0))</f>
        <v>#N/A</v>
      </c>
      <c r="C945" s="49">
        <f>SUMIFS(Reproting_ERPALIN!S:S,Reproting_ERPALIN!B:B,'Analyses produits'!B945,Reproting_ERPALIN!$N:$N,"&gt;"&amp;Parametres_Dates!$B$2,Reproting_ERPALIN!$N:$N,"&lt;="&amp;Parametres_Dates!$B$3)</f>
        <v>0</v>
      </c>
      <c r="D945" s="49">
        <f>SUMIFS(Reproting_ERPALIN!AK:AK,Reproting_ERPALIN!B:B,'Analyses produits'!B945,Reproting_ERPALIN!$N:$N,"&gt;"&amp;Parametres_Dates!$B$2,Reproting_ERPALIN!$N:$N,"&lt;="&amp;Parametres_Dates!$B$3)</f>
        <v>0</v>
      </c>
      <c r="E945" s="70" t="str">
        <f t="shared" si="28"/>
        <v>n.a</v>
      </c>
    </row>
    <row r="946" spans="1:5" x14ac:dyDescent="0.25">
      <c r="A946" s="48">
        <f t="shared" si="29"/>
        <v>945</v>
      </c>
      <c r="B946" s="47" t="e">
        <f>INDEX('Classement des produits'!A:A,MATCH('Analyses produits'!A946,'Classement des produits'!C:C,0))</f>
        <v>#N/A</v>
      </c>
      <c r="C946" s="49">
        <f>SUMIFS(Reproting_ERPALIN!S:S,Reproting_ERPALIN!B:B,'Analyses produits'!B946,Reproting_ERPALIN!$N:$N,"&gt;"&amp;Parametres_Dates!$B$2,Reproting_ERPALIN!$N:$N,"&lt;="&amp;Parametres_Dates!$B$3)</f>
        <v>0</v>
      </c>
      <c r="D946" s="49">
        <f>SUMIFS(Reproting_ERPALIN!AK:AK,Reproting_ERPALIN!B:B,'Analyses produits'!B946,Reproting_ERPALIN!$N:$N,"&gt;"&amp;Parametres_Dates!$B$2,Reproting_ERPALIN!$N:$N,"&lt;="&amp;Parametres_Dates!$B$3)</f>
        <v>0</v>
      </c>
      <c r="E946" s="70" t="str">
        <f t="shared" si="28"/>
        <v>n.a</v>
      </c>
    </row>
    <row r="947" spans="1:5" x14ac:dyDescent="0.25">
      <c r="A947" s="48">
        <f t="shared" si="29"/>
        <v>946</v>
      </c>
      <c r="B947" s="47" t="e">
        <f>INDEX('Classement des produits'!A:A,MATCH('Analyses produits'!A947,'Classement des produits'!C:C,0))</f>
        <v>#N/A</v>
      </c>
      <c r="C947" s="49">
        <f>SUMIFS(Reproting_ERPALIN!S:S,Reproting_ERPALIN!B:B,'Analyses produits'!B947,Reproting_ERPALIN!$N:$N,"&gt;"&amp;Parametres_Dates!$B$2,Reproting_ERPALIN!$N:$N,"&lt;="&amp;Parametres_Dates!$B$3)</f>
        <v>0</v>
      </c>
      <c r="D947" s="49">
        <f>SUMIFS(Reproting_ERPALIN!AK:AK,Reproting_ERPALIN!B:B,'Analyses produits'!B947,Reproting_ERPALIN!$N:$N,"&gt;"&amp;Parametres_Dates!$B$2,Reproting_ERPALIN!$N:$N,"&lt;="&amp;Parametres_Dates!$B$3)</f>
        <v>0</v>
      </c>
      <c r="E947" s="70" t="str">
        <f t="shared" si="28"/>
        <v>n.a</v>
      </c>
    </row>
    <row r="948" spans="1:5" x14ac:dyDescent="0.25">
      <c r="A948" s="48">
        <f t="shared" si="29"/>
        <v>947</v>
      </c>
      <c r="B948" s="47" t="e">
        <f>INDEX('Classement des produits'!A:A,MATCH('Analyses produits'!A948,'Classement des produits'!C:C,0))</f>
        <v>#N/A</v>
      </c>
      <c r="C948" s="49">
        <f>SUMIFS(Reproting_ERPALIN!S:S,Reproting_ERPALIN!B:B,'Analyses produits'!B948,Reproting_ERPALIN!$N:$N,"&gt;"&amp;Parametres_Dates!$B$2,Reproting_ERPALIN!$N:$N,"&lt;="&amp;Parametres_Dates!$B$3)</f>
        <v>0</v>
      </c>
      <c r="D948" s="49">
        <f>SUMIFS(Reproting_ERPALIN!AK:AK,Reproting_ERPALIN!B:B,'Analyses produits'!B948,Reproting_ERPALIN!$N:$N,"&gt;"&amp;Parametres_Dates!$B$2,Reproting_ERPALIN!$N:$N,"&lt;="&amp;Parametres_Dates!$B$3)</f>
        <v>0</v>
      </c>
      <c r="E948" s="70" t="str">
        <f t="shared" si="28"/>
        <v>n.a</v>
      </c>
    </row>
    <row r="949" spans="1:5" x14ac:dyDescent="0.25">
      <c r="A949" s="48">
        <f t="shared" si="29"/>
        <v>948</v>
      </c>
      <c r="B949" s="47" t="e">
        <f>INDEX('Classement des produits'!A:A,MATCH('Analyses produits'!A949,'Classement des produits'!C:C,0))</f>
        <v>#N/A</v>
      </c>
      <c r="C949" s="49">
        <f>SUMIFS(Reproting_ERPALIN!S:S,Reproting_ERPALIN!B:B,'Analyses produits'!B949,Reproting_ERPALIN!$N:$N,"&gt;"&amp;Parametres_Dates!$B$2,Reproting_ERPALIN!$N:$N,"&lt;="&amp;Parametres_Dates!$B$3)</f>
        <v>0</v>
      </c>
      <c r="D949" s="49">
        <f>SUMIFS(Reproting_ERPALIN!AK:AK,Reproting_ERPALIN!B:B,'Analyses produits'!B949,Reproting_ERPALIN!$N:$N,"&gt;"&amp;Parametres_Dates!$B$2,Reproting_ERPALIN!$N:$N,"&lt;="&amp;Parametres_Dates!$B$3)</f>
        <v>0</v>
      </c>
      <c r="E949" s="70" t="str">
        <f t="shared" si="28"/>
        <v>n.a</v>
      </c>
    </row>
    <row r="950" spans="1:5" x14ac:dyDescent="0.25">
      <c r="A950" s="48">
        <f t="shared" si="29"/>
        <v>949</v>
      </c>
      <c r="B950" s="47" t="e">
        <f>INDEX('Classement des produits'!A:A,MATCH('Analyses produits'!A950,'Classement des produits'!C:C,0))</f>
        <v>#N/A</v>
      </c>
      <c r="C950" s="49">
        <f>SUMIFS(Reproting_ERPALIN!S:S,Reproting_ERPALIN!B:B,'Analyses produits'!B950,Reproting_ERPALIN!$N:$N,"&gt;"&amp;Parametres_Dates!$B$2,Reproting_ERPALIN!$N:$N,"&lt;="&amp;Parametres_Dates!$B$3)</f>
        <v>0</v>
      </c>
      <c r="D950" s="49">
        <f>SUMIFS(Reproting_ERPALIN!AK:AK,Reproting_ERPALIN!B:B,'Analyses produits'!B950,Reproting_ERPALIN!$N:$N,"&gt;"&amp;Parametres_Dates!$B$2,Reproting_ERPALIN!$N:$N,"&lt;="&amp;Parametres_Dates!$B$3)</f>
        <v>0</v>
      </c>
      <c r="E950" s="70" t="str">
        <f t="shared" si="28"/>
        <v>n.a</v>
      </c>
    </row>
    <row r="951" spans="1:5" x14ac:dyDescent="0.25">
      <c r="A951" s="48">
        <f t="shared" si="29"/>
        <v>950</v>
      </c>
      <c r="B951" s="47" t="e">
        <f>INDEX('Classement des produits'!A:A,MATCH('Analyses produits'!A951,'Classement des produits'!C:C,0))</f>
        <v>#N/A</v>
      </c>
      <c r="C951" s="49">
        <f>SUMIFS(Reproting_ERPALIN!S:S,Reproting_ERPALIN!B:B,'Analyses produits'!B951,Reproting_ERPALIN!$N:$N,"&gt;"&amp;Parametres_Dates!$B$2,Reproting_ERPALIN!$N:$N,"&lt;="&amp;Parametres_Dates!$B$3)</f>
        <v>0</v>
      </c>
      <c r="D951" s="49">
        <f>SUMIFS(Reproting_ERPALIN!AK:AK,Reproting_ERPALIN!B:B,'Analyses produits'!B951,Reproting_ERPALIN!$N:$N,"&gt;"&amp;Parametres_Dates!$B$2,Reproting_ERPALIN!$N:$N,"&lt;="&amp;Parametres_Dates!$B$3)</f>
        <v>0</v>
      </c>
      <c r="E951" s="70" t="str">
        <f t="shared" si="28"/>
        <v>n.a</v>
      </c>
    </row>
    <row r="952" spans="1:5" x14ac:dyDescent="0.25">
      <c r="A952" s="48">
        <f t="shared" si="29"/>
        <v>951</v>
      </c>
      <c r="B952" s="47" t="e">
        <f>INDEX('Classement des produits'!A:A,MATCH('Analyses produits'!A952,'Classement des produits'!C:C,0))</f>
        <v>#N/A</v>
      </c>
      <c r="C952" s="49">
        <f>SUMIFS(Reproting_ERPALIN!S:S,Reproting_ERPALIN!B:B,'Analyses produits'!B952,Reproting_ERPALIN!$N:$N,"&gt;"&amp;Parametres_Dates!$B$2,Reproting_ERPALIN!$N:$N,"&lt;="&amp;Parametres_Dates!$B$3)</f>
        <v>0</v>
      </c>
      <c r="D952" s="49">
        <f>SUMIFS(Reproting_ERPALIN!AK:AK,Reproting_ERPALIN!B:B,'Analyses produits'!B952,Reproting_ERPALIN!$N:$N,"&gt;"&amp;Parametres_Dates!$B$2,Reproting_ERPALIN!$N:$N,"&lt;="&amp;Parametres_Dates!$B$3)</f>
        <v>0</v>
      </c>
      <c r="E952" s="70" t="str">
        <f t="shared" si="28"/>
        <v>n.a</v>
      </c>
    </row>
    <row r="953" spans="1:5" x14ac:dyDescent="0.25">
      <c r="A953" s="48">
        <f t="shared" si="29"/>
        <v>952</v>
      </c>
      <c r="B953" s="47" t="e">
        <f>INDEX('Classement des produits'!A:A,MATCH('Analyses produits'!A953,'Classement des produits'!C:C,0))</f>
        <v>#N/A</v>
      </c>
      <c r="C953" s="49">
        <f>SUMIFS(Reproting_ERPALIN!S:S,Reproting_ERPALIN!B:B,'Analyses produits'!B953,Reproting_ERPALIN!$N:$N,"&gt;"&amp;Parametres_Dates!$B$2,Reproting_ERPALIN!$N:$N,"&lt;="&amp;Parametres_Dates!$B$3)</f>
        <v>0</v>
      </c>
      <c r="D953" s="49">
        <f>SUMIFS(Reproting_ERPALIN!AK:AK,Reproting_ERPALIN!B:B,'Analyses produits'!B953,Reproting_ERPALIN!$N:$N,"&gt;"&amp;Parametres_Dates!$B$2,Reproting_ERPALIN!$N:$N,"&lt;="&amp;Parametres_Dates!$B$3)</f>
        <v>0</v>
      </c>
      <c r="E953" s="70" t="str">
        <f t="shared" si="28"/>
        <v>n.a</v>
      </c>
    </row>
    <row r="954" spans="1:5" x14ac:dyDescent="0.25">
      <c r="A954" s="48">
        <f t="shared" si="29"/>
        <v>953</v>
      </c>
      <c r="B954" s="47" t="e">
        <f>INDEX('Classement des produits'!A:A,MATCH('Analyses produits'!A954,'Classement des produits'!C:C,0))</f>
        <v>#N/A</v>
      </c>
      <c r="C954" s="49">
        <f>SUMIFS(Reproting_ERPALIN!S:S,Reproting_ERPALIN!B:B,'Analyses produits'!B954,Reproting_ERPALIN!$N:$N,"&gt;"&amp;Parametres_Dates!$B$2,Reproting_ERPALIN!$N:$N,"&lt;="&amp;Parametres_Dates!$B$3)</f>
        <v>0</v>
      </c>
      <c r="D954" s="49">
        <f>SUMIFS(Reproting_ERPALIN!AK:AK,Reproting_ERPALIN!B:B,'Analyses produits'!B954,Reproting_ERPALIN!$N:$N,"&gt;"&amp;Parametres_Dates!$B$2,Reproting_ERPALIN!$N:$N,"&lt;="&amp;Parametres_Dates!$B$3)</f>
        <v>0</v>
      </c>
      <c r="E954" s="70" t="str">
        <f t="shared" si="28"/>
        <v>n.a</v>
      </c>
    </row>
    <row r="955" spans="1:5" x14ac:dyDescent="0.25">
      <c r="A955" s="48">
        <f t="shared" si="29"/>
        <v>954</v>
      </c>
      <c r="B955" s="47" t="e">
        <f>INDEX('Classement des produits'!A:A,MATCH('Analyses produits'!A955,'Classement des produits'!C:C,0))</f>
        <v>#N/A</v>
      </c>
      <c r="C955" s="49">
        <f>SUMIFS(Reproting_ERPALIN!S:S,Reproting_ERPALIN!B:B,'Analyses produits'!B955,Reproting_ERPALIN!$N:$N,"&gt;"&amp;Parametres_Dates!$B$2,Reproting_ERPALIN!$N:$N,"&lt;="&amp;Parametres_Dates!$B$3)</f>
        <v>0</v>
      </c>
      <c r="D955" s="49">
        <f>SUMIFS(Reproting_ERPALIN!AK:AK,Reproting_ERPALIN!B:B,'Analyses produits'!B955,Reproting_ERPALIN!$N:$N,"&gt;"&amp;Parametres_Dates!$B$2,Reproting_ERPALIN!$N:$N,"&lt;="&amp;Parametres_Dates!$B$3)</f>
        <v>0</v>
      </c>
      <c r="E955" s="70" t="str">
        <f t="shared" si="28"/>
        <v>n.a</v>
      </c>
    </row>
    <row r="956" spans="1:5" x14ac:dyDescent="0.25">
      <c r="A956" s="48">
        <f t="shared" si="29"/>
        <v>955</v>
      </c>
      <c r="B956" s="47" t="e">
        <f>INDEX('Classement des produits'!A:A,MATCH('Analyses produits'!A956,'Classement des produits'!C:C,0))</f>
        <v>#N/A</v>
      </c>
      <c r="C956" s="49">
        <f>SUMIFS(Reproting_ERPALIN!S:S,Reproting_ERPALIN!B:B,'Analyses produits'!B956,Reproting_ERPALIN!$N:$N,"&gt;"&amp;Parametres_Dates!$B$2,Reproting_ERPALIN!$N:$N,"&lt;="&amp;Parametres_Dates!$B$3)</f>
        <v>0</v>
      </c>
      <c r="D956" s="49">
        <f>SUMIFS(Reproting_ERPALIN!AK:AK,Reproting_ERPALIN!B:B,'Analyses produits'!B956,Reproting_ERPALIN!$N:$N,"&gt;"&amp;Parametres_Dates!$B$2,Reproting_ERPALIN!$N:$N,"&lt;="&amp;Parametres_Dates!$B$3)</f>
        <v>0</v>
      </c>
      <c r="E956" s="70" t="str">
        <f t="shared" si="28"/>
        <v>n.a</v>
      </c>
    </row>
    <row r="957" spans="1:5" x14ac:dyDescent="0.25">
      <c r="A957" s="48">
        <f t="shared" si="29"/>
        <v>956</v>
      </c>
      <c r="B957" s="47" t="e">
        <f>INDEX('Classement des produits'!A:A,MATCH('Analyses produits'!A957,'Classement des produits'!C:C,0))</f>
        <v>#N/A</v>
      </c>
      <c r="C957" s="49">
        <f>SUMIFS(Reproting_ERPALIN!S:S,Reproting_ERPALIN!B:B,'Analyses produits'!B957,Reproting_ERPALIN!$N:$N,"&gt;"&amp;Parametres_Dates!$B$2,Reproting_ERPALIN!$N:$N,"&lt;="&amp;Parametres_Dates!$B$3)</f>
        <v>0</v>
      </c>
      <c r="D957" s="49">
        <f>SUMIFS(Reproting_ERPALIN!AK:AK,Reproting_ERPALIN!B:B,'Analyses produits'!B957,Reproting_ERPALIN!$N:$N,"&gt;"&amp;Parametres_Dates!$B$2,Reproting_ERPALIN!$N:$N,"&lt;="&amp;Parametres_Dates!$B$3)</f>
        <v>0</v>
      </c>
      <c r="E957" s="70" t="str">
        <f t="shared" si="28"/>
        <v>n.a</v>
      </c>
    </row>
    <row r="958" spans="1:5" x14ac:dyDescent="0.25">
      <c r="A958" s="48">
        <f t="shared" si="29"/>
        <v>957</v>
      </c>
      <c r="B958" s="47" t="e">
        <f>INDEX('Classement des produits'!A:A,MATCH('Analyses produits'!A958,'Classement des produits'!C:C,0))</f>
        <v>#N/A</v>
      </c>
      <c r="C958" s="49">
        <f>SUMIFS(Reproting_ERPALIN!S:S,Reproting_ERPALIN!B:B,'Analyses produits'!B958,Reproting_ERPALIN!$N:$N,"&gt;"&amp;Parametres_Dates!$B$2,Reproting_ERPALIN!$N:$N,"&lt;="&amp;Parametres_Dates!$B$3)</f>
        <v>0</v>
      </c>
      <c r="D958" s="49">
        <f>SUMIFS(Reproting_ERPALIN!AK:AK,Reproting_ERPALIN!B:B,'Analyses produits'!B958,Reproting_ERPALIN!$N:$N,"&gt;"&amp;Parametres_Dates!$B$2,Reproting_ERPALIN!$N:$N,"&lt;="&amp;Parametres_Dates!$B$3)</f>
        <v>0</v>
      </c>
      <c r="E958" s="70" t="str">
        <f t="shared" si="28"/>
        <v>n.a</v>
      </c>
    </row>
    <row r="959" spans="1:5" x14ac:dyDescent="0.25">
      <c r="A959" s="48">
        <f t="shared" si="29"/>
        <v>958</v>
      </c>
      <c r="B959" s="47" t="e">
        <f>INDEX('Classement des produits'!A:A,MATCH('Analyses produits'!A959,'Classement des produits'!C:C,0))</f>
        <v>#N/A</v>
      </c>
      <c r="C959" s="49">
        <f>SUMIFS(Reproting_ERPALIN!S:S,Reproting_ERPALIN!B:B,'Analyses produits'!B959,Reproting_ERPALIN!$N:$N,"&gt;"&amp;Parametres_Dates!$B$2,Reproting_ERPALIN!$N:$N,"&lt;="&amp;Parametres_Dates!$B$3)</f>
        <v>0</v>
      </c>
      <c r="D959" s="49">
        <f>SUMIFS(Reproting_ERPALIN!AK:AK,Reproting_ERPALIN!B:B,'Analyses produits'!B959,Reproting_ERPALIN!$N:$N,"&gt;"&amp;Parametres_Dates!$B$2,Reproting_ERPALIN!$N:$N,"&lt;="&amp;Parametres_Dates!$B$3)</f>
        <v>0</v>
      </c>
      <c r="E959" s="70" t="str">
        <f t="shared" si="28"/>
        <v>n.a</v>
      </c>
    </row>
    <row r="960" spans="1:5" x14ac:dyDescent="0.25">
      <c r="A960" s="48">
        <f t="shared" si="29"/>
        <v>959</v>
      </c>
      <c r="B960" s="47" t="e">
        <f>INDEX('Classement des produits'!A:A,MATCH('Analyses produits'!A960,'Classement des produits'!C:C,0))</f>
        <v>#N/A</v>
      </c>
      <c r="C960" s="49">
        <f>SUMIFS(Reproting_ERPALIN!S:S,Reproting_ERPALIN!B:B,'Analyses produits'!B960,Reproting_ERPALIN!$N:$N,"&gt;"&amp;Parametres_Dates!$B$2,Reproting_ERPALIN!$N:$N,"&lt;="&amp;Parametres_Dates!$B$3)</f>
        <v>0</v>
      </c>
      <c r="D960" s="49">
        <f>SUMIFS(Reproting_ERPALIN!AK:AK,Reproting_ERPALIN!B:B,'Analyses produits'!B960,Reproting_ERPALIN!$N:$N,"&gt;"&amp;Parametres_Dates!$B$2,Reproting_ERPALIN!$N:$N,"&lt;="&amp;Parametres_Dates!$B$3)</f>
        <v>0</v>
      </c>
      <c r="E960" s="70" t="str">
        <f t="shared" si="28"/>
        <v>n.a</v>
      </c>
    </row>
    <row r="961" spans="1:5" x14ac:dyDescent="0.25">
      <c r="A961" s="48">
        <f t="shared" si="29"/>
        <v>960</v>
      </c>
      <c r="B961" s="47" t="e">
        <f>INDEX('Classement des produits'!A:A,MATCH('Analyses produits'!A961,'Classement des produits'!C:C,0))</f>
        <v>#N/A</v>
      </c>
      <c r="C961" s="49">
        <f>SUMIFS(Reproting_ERPALIN!S:S,Reproting_ERPALIN!B:B,'Analyses produits'!B961,Reproting_ERPALIN!$N:$N,"&gt;"&amp;Parametres_Dates!$B$2,Reproting_ERPALIN!$N:$N,"&lt;="&amp;Parametres_Dates!$B$3)</f>
        <v>0</v>
      </c>
      <c r="D961" s="49">
        <f>SUMIFS(Reproting_ERPALIN!AK:AK,Reproting_ERPALIN!B:B,'Analyses produits'!B961,Reproting_ERPALIN!$N:$N,"&gt;"&amp;Parametres_Dates!$B$2,Reproting_ERPALIN!$N:$N,"&lt;="&amp;Parametres_Dates!$B$3)</f>
        <v>0</v>
      </c>
      <c r="E961" s="70" t="str">
        <f t="shared" si="28"/>
        <v>n.a</v>
      </c>
    </row>
    <row r="962" spans="1:5" x14ac:dyDescent="0.25">
      <c r="A962" s="48">
        <f t="shared" si="29"/>
        <v>961</v>
      </c>
      <c r="B962" s="47" t="e">
        <f>INDEX('Classement des produits'!A:A,MATCH('Analyses produits'!A962,'Classement des produits'!C:C,0))</f>
        <v>#N/A</v>
      </c>
      <c r="C962" s="49">
        <f>SUMIFS(Reproting_ERPALIN!S:S,Reproting_ERPALIN!B:B,'Analyses produits'!B962,Reproting_ERPALIN!$N:$N,"&gt;"&amp;Parametres_Dates!$B$2,Reproting_ERPALIN!$N:$N,"&lt;="&amp;Parametres_Dates!$B$3)</f>
        <v>0</v>
      </c>
      <c r="D962" s="49">
        <f>SUMIFS(Reproting_ERPALIN!AK:AK,Reproting_ERPALIN!B:B,'Analyses produits'!B962,Reproting_ERPALIN!$N:$N,"&gt;"&amp;Parametres_Dates!$B$2,Reproting_ERPALIN!$N:$N,"&lt;="&amp;Parametres_Dates!$B$3)</f>
        <v>0</v>
      </c>
      <c r="E962" s="70" t="str">
        <f t="shared" si="28"/>
        <v>n.a</v>
      </c>
    </row>
    <row r="963" spans="1:5" x14ac:dyDescent="0.25">
      <c r="A963" s="48">
        <f t="shared" si="29"/>
        <v>962</v>
      </c>
      <c r="B963" s="47" t="e">
        <f>INDEX('Classement des produits'!A:A,MATCH('Analyses produits'!A963,'Classement des produits'!C:C,0))</f>
        <v>#N/A</v>
      </c>
      <c r="C963" s="49">
        <f>SUMIFS(Reproting_ERPALIN!S:S,Reproting_ERPALIN!B:B,'Analyses produits'!B963,Reproting_ERPALIN!$N:$N,"&gt;"&amp;Parametres_Dates!$B$2,Reproting_ERPALIN!$N:$N,"&lt;="&amp;Parametres_Dates!$B$3)</f>
        <v>0</v>
      </c>
      <c r="D963" s="49">
        <f>SUMIFS(Reproting_ERPALIN!AK:AK,Reproting_ERPALIN!B:B,'Analyses produits'!B963,Reproting_ERPALIN!$N:$N,"&gt;"&amp;Parametres_Dates!$B$2,Reproting_ERPALIN!$N:$N,"&lt;="&amp;Parametres_Dates!$B$3)</f>
        <v>0</v>
      </c>
      <c r="E963" s="70" t="str">
        <f t="shared" ref="E963:E1026" si="30">IFERROR(D963/C963,"n.a")</f>
        <v>n.a</v>
      </c>
    </row>
    <row r="964" spans="1:5" x14ac:dyDescent="0.25">
      <c r="A964" s="48">
        <f t="shared" ref="A964:A1027" si="31">A963+1</f>
        <v>963</v>
      </c>
      <c r="B964" s="47" t="e">
        <f>INDEX('Classement des produits'!A:A,MATCH('Analyses produits'!A964,'Classement des produits'!C:C,0))</f>
        <v>#N/A</v>
      </c>
      <c r="C964" s="49">
        <f>SUMIFS(Reproting_ERPALIN!S:S,Reproting_ERPALIN!B:B,'Analyses produits'!B964,Reproting_ERPALIN!$N:$N,"&gt;"&amp;Parametres_Dates!$B$2,Reproting_ERPALIN!$N:$N,"&lt;="&amp;Parametres_Dates!$B$3)</f>
        <v>0</v>
      </c>
      <c r="D964" s="49">
        <f>SUMIFS(Reproting_ERPALIN!AK:AK,Reproting_ERPALIN!B:B,'Analyses produits'!B964,Reproting_ERPALIN!$N:$N,"&gt;"&amp;Parametres_Dates!$B$2,Reproting_ERPALIN!$N:$N,"&lt;="&amp;Parametres_Dates!$B$3)</f>
        <v>0</v>
      </c>
      <c r="E964" s="70" t="str">
        <f t="shared" si="30"/>
        <v>n.a</v>
      </c>
    </row>
    <row r="965" spans="1:5" x14ac:dyDescent="0.25">
      <c r="A965" s="48">
        <f t="shared" si="31"/>
        <v>964</v>
      </c>
      <c r="B965" s="47" t="e">
        <f>INDEX('Classement des produits'!A:A,MATCH('Analyses produits'!A965,'Classement des produits'!C:C,0))</f>
        <v>#N/A</v>
      </c>
      <c r="C965" s="49">
        <f>SUMIFS(Reproting_ERPALIN!S:S,Reproting_ERPALIN!B:B,'Analyses produits'!B965,Reproting_ERPALIN!$N:$N,"&gt;"&amp;Parametres_Dates!$B$2,Reproting_ERPALIN!$N:$N,"&lt;="&amp;Parametres_Dates!$B$3)</f>
        <v>0</v>
      </c>
      <c r="D965" s="49">
        <f>SUMIFS(Reproting_ERPALIN!AK:AK,Reproting_ERPALIN!B:B,'Analyses produits'!B965,Reproting_ERPALIN!$N:$N,"&gt;"&amp;Parametres_Dates!$B$2,Reproting_ERPALIN!$N:$N,"&lt;="&amp;Parametres_Dates!$B$3)</f>
        <v>0</v>
      </c>
      <c r="E965" s="70" t="str">
        <f t="shared" si="30"/>
        <v>n.a</v>
      </c>
    </row>
    <row r="966" spans="1:5" x14ac:dyDescent="0.25">
      <c r="A966" s="48">
        <f t="shared" si="31"/>
        <v>965</v>
      </c>
      <c r="B966" s="47" t="e">
        <f>INDEX('Classement des produits'!A:A,MATCH('Analyses produits'!A966,'Classement des produits'!C:C,0))</f>
        <v>#N/A</v>
      </c>
      <c r="C966" s="49">
        <f>SUMIFS(Reproting_ERPALIN!S:S,Reproting_ERPALIN!B:B,'Analyses produits'!B966,Reproting_ERPALIN!$N:$N,"&gt;"&amp;Parametres_Dates!$B$2,Reproting_ERPALIN!$N:$N,"&lt;="&amp;Parametres_Dates!$B$3)</f>
        <v>0</v>
      </c>
      <c r="D966" s="49">
        <f>SUMIFS(Reproting_ERPALIN!AK:AK,Reproting_ERPALIN!B:B,'Analyses produits'!B966,Reproting_ERPALIN!$N:$N,"&gt;"&amp;Parametres_Dates!$B$2,Reproting_ERPALIN!$N:$N,"&lt;="&amp;Parametres_Dates!$B$3)</f>
        <v>0</v>
      </c>
      <c r="E966" s="70" t="str">
        <f t="shared" si="30"/>
        <v>n.a</v>
      </c>
    </row>
    <row r="967" spans="1:5" x14ac:dyDescent="0.25">
      <c r="A967" s="48">
        <f t="shared" si="31"/>
        <v>966</v>
      </c>
      <c r="B967" s="47" t="e">
        <f>INDEX('Classement des produits'!A:A,MATCH('Analyses produits'!A967,'Classement des produits'!C:C,0))</f>
        <v>#N/A</v>
      </c>
      <c r="C967" s="49">
        <f>SUMIFS(Reproting_ERPALIN!S:S,Reproting_ERPALIN!B:B,'Analyses produits'!B967,Reproting_ERPALIN!$N:$N,"&gt;"&amp;Parametres_Dates!$B$2,Reproting_ERPALIN!$N:$N,"&lt;="&amp;Parametres_Dates!$B$3)</f>
        <v>0</v>
      </c>
      <c r="D967" s="49">
        <f>SUMIFS(Reproting_ERPALIN!AK:AK,Reproting_ERPALIN!B:B,'Analyses produits'!B967,Reproting_ERPALIN!$N:$N,"&gt;"&amp;Parametres_Dates!$B$2,Reproting_ERPALIN!$N:$N,"&lt;="&amp;Parametres_Dates!$B$3)</f>
        <v>0</v>
      </c>
      <c r="E967" s="70" t="str">
        <f t="shared" si="30"/>
        <v>n.a</v>
      </c>
    </row>
    <row r="968" spans="1:5" x14ac:dyDescent="0.25">
      <c r="A968" s="48">
        <f t="shared" si="31"/>
        <v>967</v>
      </c>
      <c r="B968" s="47" t="e">
        <f>INDEX('Classement des produits'!A:A,MATCH('Analyses produits'!A968,'Classement des produits'!C:C,0))</f>
        <v>#N/A</v>
      </c>
      <c r="C968" s="49">
        <f>SUMIFS(Reproting_ERPALIN!S:S,Reproting_ERPALIN!B:B,'Analyses produits'!B968,Reproting_ERPALIN!$N:$N,"&gt;"&amp;Parametres_Dates!$B$2,Reproting_ERPALIN!$N:$N,"&lt;="&amp;Parametres_Dates!$B$3)</f>
        <v>0</v>
      </c>
      <c r="D968" s="49">
        <f>SUMIFS(Reproting_ERPALIN!AK:AK,Reproting_ERPALIN!B:B,'Analyses produits'!B968,Reproting_ERPALIN!$N:$N,"&gt;"&amp;Parametres_Dates!$B$2,Reproting_ERPALIN!$N:$N,"&lt;="&amp;Parametres_Dates!$B$3)</f>
        <v>0</v>
      </c>
      <c r="E968" s="70" t="str">
        <f t="shared" si="30"/>
        <v>n.a</v>
      </c>
    </row>
    <row r="969" spans="1:5" x14ac:dyDescent="0.25">
      <c r="A969" s="48">
        <f t="shared" si="31"/>
        <v>968</v>
      </c>
      <c r="B969" s="47" t="e">
        <f>INDEX('Classement des produits'!A:A,MATCH('Analyses produits'!A969,'Classement des produits'!C:C,0))</f>
        <v>#N/A</v>
      </c>
      <c r="C969" s="49">
        <f>SUMIFS(Reproting_ERPALIN!S:S,Reproting_ERPALIN!B:B,'Analyses produits'!B969,Reproting_ERPALIN!$N:$N,"&gt;"&amp;Parametres_Dates!$B$2,Reproting_ERPALIN!$N:$N,"&lt;="&amp;Parametres_Dates!$B$3)</f>
        <v>0</v>
      </c>
      <c r="D969" s="49">
        <f>SUMIFS(Reproting_ERPALIN!AK:AK,Reproting_ERPALIN!B:B,'Analyses produits'!B969,Reproting_ERPALIN!$N:$N,"&gt;"&amp;Parametres_Dates!$B$2,Reproting_ERPALIN!$N:$N,"&lt;="&amp;Parametres_Dates!$B$3)</f>
        <v>0</v>
      </c>
      <c r="E969" s="70" t="str">
        <f t="shared" si="30"/>
        <v>n.a</v>
      </c>
    </row>
    <row r="970" spans="1:5" x14ac:dyDescent="0.25">
      <c r="A970" s="48">
        <f t="shared" si="31"/>
        <v>969</v>
      </c>
      <c r="B970" s="47" t="e">
        <f>INDEX('Classement des produits'!A:A,MATCH('Analyses produits'!A970,'Classement des produits'!C:C,0))</f>
        <v>#N/A</v>
      </c>
      <c r="C970" s="49">
        <f>SUMIFS(Reproting_ERPALIN!S:S,Reproting_ERPALIN!B:B,'Analyses produits'!B970,Reproting_ERPALIN!$N:$N,"&gt;"&amp;Parametres_Dates!$B$2,Reproting_ERPALIN!$N:$N,"&lt;="&amp;Parametres_Dates!$B$3)</f>
        <v>0</v>
      </c>
      <c r="D970" s="49">
        <f>SUMIFS(Reproting_ERPALIN!AK:AK,Reproting_ERPALIN!B:B,'Analyses produits'!B970,Reproting_ERPALIN!$N:$N,"&gt;"&amp;Parametres_Dates!$B$2,Reproting_ERPALIN!$N:$N,"&lt;="&amp;Parametres_Dates!$B$3)</f>
        <v>0</v>
      </c>
      <c r="E970" s="70" t="str">
        <f t="shared" si="30"/>
        <v>n.a</v>
      </c>
    </row>
    <row r="971" spans="1:5" x14ac:dyDescent="0.25">
      <c r="A971" s="48">
        <f t="shared" si="31"/>
        <v>970</v>
      </c>
      <c r="B971" s="47" t="e">
        <f>INDEX('Classement des produits'!A:A,MATCH('Analyses produits'!A971,'Classement des produits'!C:C,0))</f>
        <v>#N/A</v>
      </c>
      <c r="C971" s="49">
        <f>SUMIFS(Reproting_ERPALIN!S:S,Reproting_ERPALIN!B:B,'Analyses produits'!B971,Reproting_ERPALIN!$N:$N,"&gt;"&amp;Parametres_Dates!$B$2,Reproting_ERPALIN!$N:$N,"&lt;="&amp;Parametres_Dates!$B$3)</f>
        <v>0</v>
      </c>
      <c r="D971" s="49">
        <f>SUMIFS(Reproting_ERPALIN!AK:AK,Reproting_ERPALIN!B:B,'Analyses produits'!B971,Reproting_ERPALIN!$N:$N,"&gt;"&amp;Parametres_Dates!$B$2,Reproting_ERPALIN!$N:$N,"&lt;="&amp;Parametres_Dates!$B$3)</f>
        <v>0</v>
      </c>
      <c r="E971" s="70" t="str">
        <f t="shared" si="30"/>
        <v>n.a</v>
      </c>
    </row>
    <row r="972" spans="1:5" x14ac:dyDescent="0.25">
      <c r="A972" s="48">
        <f t="shared" si="31"/>
        <v>971</v>
      </c>
      <c r="B972" s="47" t="e">
        <f>INDEX('Classement des produits'!A:A,MATCH('Analyses produits'!A972,'Classement des produits'!C:C,0))</f>
        <v>#N/A</v>
      </c>
      <c r="C972" s="49">
        <f>SUMIFS(Reproting_ERPALIN!S:S,Reproting_ERPALIN!B:B,'Analyses produits'!B972,Reproting_ERPALIN!$N:$N,"&gt;"&amp;Parametres_Dates!$B$2,Reproting_ERPALIN!$N:$N,"&lt;="&amp;Parametres_Dates!$B$3)</f>
        <v>0</v>
      </c>
      <c r="D972" s="49">
        <f>SUMIFS(Reproting_ERPALIN!AK:AK,Reproting_ERPALIN!B:B,'Analyses produits'!B972,Reproting_ERPALIN!$N:$N,"&gt;"&amp;Parametres_Dates!$B$2,Reproting_ERPALIN!$N:$N,"&lt;="&amp;Parametres_Dates!$B$3)</f>
        <v>0</v>
      </c>
      <c r="E972" s="70" t="str">
        <f t="shared" si="30"/>
        <v>n.a</v>
      </c>
    </row>
    <row r="973" spans="1:5" x14ac:dyDescent="0.25">
      <c r="A973" s="48">
        <f t="shared" si="31"/>
        <v>972</v>
      </c>
      <c r="B973" s="47" t="e">
        <f>INDEX('Classement des produits'!A:A,MATCH('Analyses produits'!A973,'Classement des produits'!C:C,0))</f>
        <v>#N/A</v>
      </c>
      <c r="C973" s="49">
        <f>SUMIFS(Reproting_ERPALIN!S:S,Reproting_ERPALIN!B:B,'Analyses produits'!B973,Reproting_ERPALIN!$N:$N,"&gt;"&amp;Parametres_Dates!$B$2,Reproting_ERPALIN!$N:$N,"&lt;="&amp;Parametres_Dates!$B$3)</f>
        <v>0</v>
      </c>
      <c r="D973" s="49">
        <f>SUMIFS(Reproting_ERPALIN!AK:AK,Reproting_ERPALIN!B:B,'Analyses produits'!B973,Reproting_ERPALIN!$N:$N,"&gt;"&amp;Parametres_Dates!$B$2,Reproting_ERPALIN!$N:$N,"&lt;="&amp;Parametres_Dates!$B$3)</f>
        <v>0</v>
      </c>
      <c r="E973" s="70" t="str">
        <f t="shared" si="30"/>
        <v>n.a</v>
      </c>
    </row>
    <row r="974" spans="1:5" x14ac:dyDescent="0.25">
      <c r="A974" s="48">
        <f t="shared" si="31"/>
        <v>973</v>
      </c>
      <c r="B974" s="47" t="e">
        <f>INDEX('Classement des produits'!A:A,MATCH('Analyses produits'!A974,'Classement des produits'!C:C,0))</f>
        <v>#N/A</v>
      </c>
      <c r="C974" s="49">
        <f>SUMIFS(Reproting_ERPALIN!S:S,Reproting_ERPALIN!B:B,'Analyses produits'!B974,Reproting_ERPALIN!$N:$N,"&gt;"&amp;Parametres_Dates!$B$2,Reproting_ERPALIN!$N:$N,"&lt;="&amp;Parametres_Dates!$B$3)</f>
        <v>0</v>
      </c>
      <c r="D974" s="49">
        <f>SUMIFS(Reproting_ERPALIN!AK:AK,Reproting_ERPALIN!B:B,'Analyses produits'!B974,Reproting_ERPALIN!$N:$N,"&gt;"&amp;Parametres_Dates!$B$2,Reproting_ERPALIN!$N:$N,"&lt;="&amp;Parametres_Dates!$B$3)</f>
        <v>0</v>
      </c>
      <c r="E974" s="70" t="str">
        <f t="shared" si="30"/>
        <v>n.a</v>
      </c>
    </row>
    <row r="975" spans="1:5" x14ac:dyDescent="0.25">
      <c r="A975" s="48">
        <f t="shared" si="31"/>
        <v>974</v>
      </c>
      <c r="B975" s="47" t="e">
        <f>INDEX('Classement des produits'!A:A,MATCH('Analyses produits'!A975,'Classement des produits'!C:C,0))</f>
        <v>#N/A</v>
      </c>
      <c r="C975" s="49">
        <f>SUMIFS(Reproting_ERPALIN!S:S,Reproting_ERPALIN!B:B,'Analyses produits'!B975,Reproting_ERPALIN!$N:$N,"&gt;"&amp;Parametres_Dates!$B$2,Reproting_ERPALIN!$N:$N,"&lt;="&amp;Parametres_Dates!$B$3)</f>
        <v>0</v>
      </c>
      <c r="D975" s="49">
        <f>SUMIFS(Reproting_ERPALIN!AK:AK,Reproting_ERPALIN!B:B,'Analyses produits'!B975,Reproting_ERPALIN!$N:$N,"&gt;"&amp;Parametres_Dates!$B$2,Reproting_ERPALIN!$N:$N,"&lt;="&amp;Parametres_Dates!$B$3)</f>
        <v>0</v>
      </c>
      <c r="E975" s="70" t="str">
        <f t="shared" si="30"/>
        <v>n.a</v>
      </c>
    </row>
    <row r="976" spans="1:5" x14ac:dyDescent="0.25">
      <c r="A976" s="48">
        <f t="shared" si="31"/>
        <v>975</v>
      </c>
      <c r="B976" s="47" t="e">
        <f>INDEX('Classement des produits'!A:A,MATCH('Analyses produits'!A976,'Classement des produits'!C:C,0))</f>
        <v>#N/A</v>
      </c>
      <c r="C976" s="49">
        <f>SUMIFS(Reproting_ERPALIN!S:S,Reproting_ERPALIN!B:B,'Analyses produits'!B976,Reproting_ERPALIN!$N:$N,"&gt;"&amp;Parametres_Dates!$B$2,Reproting_ERPALIN!$N:$N,"&lt;="&amp;Parametres_Dates!$B$3)</f>
        <v>0</v>
      </c>
      <c r="D976" s="49">
        <f>SUMIFS(Reproting_ERPALIN!AK:AK,Reproting_ERPALIN!B:B,'Analyses produits'!B976,Reproting_ERPALIN!$N:$N,"&gt;"&amp;Parametres_Dates!$B$2,Reproting_ERPALIN!$N:$N,"&lt;="&amp;Parametres_Dates!$B$3)</f>
        <v>0</v>
      </c>
      <c r="E976" s="70" t="str">
        <f t="shared" si="30"/>
        <v>n.a</v>
      </c>
    </row>
    <row r="977" spans="1:5" x14ac:dyDescent="0.25">
      <c r="A977" s="48">
        <f t="shared" si="31"/>
        <v>976</v>
      </c>
      <c r="B977" s="47" t="e">
        <f>INDEX('Classement des produits'!A:A,MATCH('Analyses produits'!A977,'Classement des produits'!C:C,0))</f>
        <v>#N/A</v>
      </c>
      <c r="C977" s="49">
        <f>SUMIFS(Reproting_ERPALIN!S:S,Reproting_ERPALIN!B:B,'Analyses produits'!B977,Reproting_ERPALIN!$N:$N,"&gt;"&amp;Parametres_Dates!$B$2,Reproting_ERPALIN!$N:$N,"&lt;="&amp;Parametres_Dates!$B$3)</f>
        <v>0</v>
      </c>
      <c r="D977" s="49">
        <f>SUMIFS(Reproting_ERPALIN!AK:AK,Reproting_ERPALIN!B:B,'Analyses produits'!B977,Reproting_ERPALIN!$N:$N,"&gt;"&amp;Parametres_Dates!$B$2,Reproting_ERPALIN!$N:$N,"&lt;="&amp;Parametres_Dates!$B$3)</f>
        <v>0</v>
      </c>
      <c r="E977" s="70" t="str">
        <f t="shared" si="30"/>
        <v>n.a</v>
      </c>
    </row>
    <row r="978" spans="1:5" x14ac:dyDescent="0.25">
      <c r="A978" s="48">
        <f t="shared" si="31"/>
        <v>977</v>
      </c>
      <c r="B978" s="47" t="e">
        <f>INDEX('Classement des produits'!A:A,MATCH('Analyses produits'!A978,'Classement des produits'!C:C,0))</f>
        <v>#N/A</v>
      </c>
      <c r="C978" s="49">
        <f>SUMIFS(Reproting_ERPALIN!S:S,Reproting_ERPALIN!B:B,'Analyses produits'!B978,Reproting_ERPALIN!$N:$N,"&gt;"&amp;Parametres_Dates!$B$2,Reproting_ERPALIN!$N:$N,"&lt;="&amp;Parametres_Dates!$B$3)</f>
        <v>0</v>
      </c>
      <c r="D978" s="49">
        <f>SUMIFS(Reproting_ERPALIN!AK:AK,Reproting_ERPALIN!B:B,'Analyses produits'!B978,Reproting_ERPALIN!$N:$N,"&gt;"&amp;Parametres_Dates!$B$2,Reproting_ERPALIN!$N:$N,"&lt;="&amp;Parametres_Dates!$B$3)</f>
        <v>0</v>
      </c>
      <c r="E978" s="70" t="str">
        <f t="shared" si="30"/>
        <v>n.a</v>
      </c>
    </row>
    <row r="979" spans="1:5" x14ac:dyDescent="0.25">
      <c r="A979" s="48">
        <f t="shared" si="31"/>
        <v>978</v>
      </c>
      <c r="B979" s="47" t="e">
        <f>INDEX('Classement des produits'!A:A,MATCH('Analyses produits'!A979,'Classement des produits'!C:C,0))</f>
        <v>#N/A</v>
      </c>
      <c r="C979" s="49">
        <f>SUMIFS(Reproting_ERPALIN!S:S,Reproting_ERPALIN!B:B,'Analyses produits'!B979,Reproting_ERPALIN!$N:$N,"&gt;"&amp;Parametres_Dates!$B$2,Reproting_ERPALIN!$N:$N,"&lt;="&amp;Parametres_Dates!$B$3)</f>
        <v>0</v>
      </c>
      <c r="D979" s="49">
        <f>SUMIFS(Reproting_ERPALIN!AK:AK,Reproting_ERPALIN!B:B,'Analyses produits'!B979,Reproting_ERPALIN!$N:$N,"&gt;"&amp;Parametres_Dates!$B$2,Reproting_ERPALIN!$N:$N,"&lt;="&amp;Parametres_Dates!$B$3)</f>
        <v>0</v>
      </c>
      <c r="E979" s="70" t="str">
        <f t="shared" si="30"/>
        <v>n.a</v>
      </c>
    </row>
    <row r="980" spans="1:5" x14ac:dyDescent="0.25">
      <c r="A980" s="48">
        <f t="shared" si="31"/>
        <v>979</v>
      </c>
      <c r="B980" s="47" t="e">
        <f>INDEX('Classement des produits'!A:A,MATCH('Analyses produits'!A980,'Classement des produits'!C:C,0))</f>
        <v>#N/A</v>
      </c>
      <c r="C980" s="49">
        <f>SUMIFS(Reproting_ERPALIN!S:S,Reproting_ERPALIN!B:B,'Analyses produits'!B980,Reproting_ERPALIN!$N:$N,"&gt;"&amp;Parametres_Dates!$B$2,Reproting_ERPALIN!$N:$N,"&lt;="&amp;Parametres_Dates!$B$3)</f>
        <v>0</v>
      </c>
      <c r="D980" s="49">
        <f>SUMIFS(Reproting_ERPALIN!AK:AK,Reproting_ERPALIN!B:B,'Analyses produits'!B980,Reproting_ERPALIN!$N:$N,"&gt;"&amp;Parametres_Dates!$B$2,Reproting_ERPALIN!$N:$N,"&lt;="&amp;Parametres_Dates!$B$3)</f>
        <v>0</v>
      </c>
      <c r="E980" s="70" t="str">
        <f t="shared" si="30"/>
        <v>n.a</v>
      </c>
    </row>
    <row r="981" spans="1:5" x14ac:dyDescent="0.25">
      <c r="A981" s="48">
        <f t="shared" si="31"/>
        <v>980</v>
      </c>
      <c r="B981" s="47" t="e">
        <f>INDEX('Classement des produits'!A:A,MATCH('Analyses produits'!A981,'Classement des produits'!C:C,0))</f>
        <v>#N/A</v>
      </c>
      <c r="C981" s="49">
        <f>SUMIFS(Reproting_ERPALIN!S:S,Reproting_ERPALIN!B:B,'Analyses produits'!B981,Reproting_ERPALIN!$N:$N,"&gt;"&amp;Parametres_Dates!$B$2,Reproting_ERPALIN!$N:$N,"&lt;="&amp;Parametres_Dates!$B$3)</f>
        <v>0</v>
      </c>
      <c r="D981" s="49">
        <f>SUMIFS(Reproting_ERPALIN!AK:AK,Reproting_ERPALIN!B:B,'Analyses produits'!B981,Reproting_ERPALIN!$N:$N,"&gt;"&amp;Parametres_Dates!$B$2,Reproting_ERPALIN!$N:$N,"&lt;="&amp;Parametres_Dates!$B$3)</f>
        <v>0</v>
      </c>
      <c r="E981" s="70" t="str">
        <f t="shared" si="30"/>
        <v>n.a</v>
      </c>
    </row>
    <row r="982" spans="1:5" x14ac:dyDescent="0.25">
      <c r="A982" s="48">
        <f t="shared" si="31"/>
        <v>981</v>
      </c>
      <c r="B982" s="47" t="e">
        <f>INDEX('Classement des produits'!A:A,MATCH('Analyses produits'!A982,'Classement des produits'!C:C,0))</f>
        <v>#N/A</v>
      </c>
      <c r="C982" s="49">
        <f>SUMIFS(Reproting_ERPALIN!S:S,Reproting_ERPALIN!B:B,'Analyses produits'!B982,Reproting_ERPALIN!$N:$N,"&gt;"&amp;Parametres_Dates!$B$2,Reproting_ERPALIN!$N:$N,"&lt;="&amp;Parametres_Dates!$B$3)</f>
        <v>0</v>
      </c>
      <c r="D982" s="49">
        <f>SUMIFS(Reproting_ERPALIN!AK:AK,Reproting_ERPALIN!B:B,'Analyses produits'!B982,Reproting_ERPALIN!$N:$N,"&gt;"&amp;Parametres_Dates!$B$2,Reproting_ERPALIN!$N:$N,"&lt;="&amp;Parametres_Dates!$B$3)</f>
        <v>0</v>
      </c>
      <c r="E982" s="70" t="str">
        <f t="shared" si="30"/>
        <v>n.a</v>
      </c>
    </row>
    <row r="983" spans="1:5" x14ac:dyDescent="0.25">
      <c r="A983" s="48">
        <f t="shared" si="31"/>
        <v>982</v>
      </c>
      <c r="B983" s="47" t="e">
        <f>INDEX('Classement des produits'!A:A,MATCH('Analyses produits'!A983,'Classement des produits'!C:C,0))</f>
        <v>#N/A</v>
      </c>
      <c r="C983" s="49">
        <f>SUMIFS(Reproting_ERPALIN!S:S,Reproting_ERPALIN!B:B,'Analyses produits'!B983,Reproting_ERPALIN!$N:$N,"&gt;"&amp;Parametres_Dates!$B$2,Reproting_ERPALIN!$N:$N,"&lt;="&amp;Parametres_Dates!$B$3)</f>
        <v>0</v>
      </c>
      <c r="D983" s="49">
        <f>SUMIFS(Reproting_ERPALIN!AK:AK,Reproting_ERPALIN!B:B,'Analyses produits'!B983,Reproting_ERPALIN!$N:$N,"&gt;"&amp;Parametres_Dates!$B$2,Reproting_ERPALIN!$N:$N,"&lt;="&amp;Parametres_Dates!$B$3)</f>
        <v>0</v>
      </c>
      <c r="E983" s="70" t="str">
        <f t="shared" si="30"/>
        <v>n.a</v>
      </c>
    </row>
    <row r="984" spans="1:5" x14ac:dyDescent="0.25">
      <c r="A984" s="48">
        <f t="shared" si="31"/>
        <v>983</v>
      </c>
      <c r="B984" s="47" t="e">
        <f>INDEX('Classement des produits'!A:A,MATCH('Analyses produits'!A984,'Classement des produits'!C:C,0))</f>
        <v>#N/A</v>
      </c>
      <c r="C984" s="49">
        <f>SUMIFS(Reproting_ERPALIN!S:S,Reproting_ERPALIN!B:B,'Analyses produits'!B984,Reproting_ERPALIN!$N:$N,"&gt;"&amp;Parametres_Dates!$B$2,Reproting_ERPALIN!$N:$N,"&lt;="&amp;Parametres_Dates!$B$3)</f>
        <v>0</v>
      </c>
      <c r="D984" s="49">
        <f>SUMIFS(Reproting_ERPALIN!AK:AK,Reproting_ERPALIN!B:B,'Analyses produits'!B984,Reproting_ERPALIN!$N:$N,"&gt;"&amp;Parametres_Dates!$B$2,Reproting_ERPALIN!$N:$N,"&lt;="&amp;Parametres_Dates!$B$3)</f>
        <v>0</v>
      </c>
      <c r="E984" s="70" t="str">
        <f t="shared" si="30"/>
        <v>n.a</v>
      </c>
    </row>
    <row r="985" spans="1:5" x14ac:dyDescent="0.25">
      <c r="A985" s="48">
        <f t="shared" si="31"/>
        <v>984</v>
      </c>
      <c r="B985" s="47" t="e">
        <f>INDEX('Classement des produits'!A:A,MATCH('Analyses produits'!A985,'Classement des produits'!C:C,0))</f>
        <v>#N/A</v>
      </c>
      <c r="C985" s="49">
        <f>SUMIFS(Reproting_ERPALIN!S:S,Reproting_ERPALIN!B:B,'Analyses produits'!B985,Reproting_ERPALIN!$N:$N,"&gt;"&amp;Parametres_Dates!$B$2,Reproting_ERPALIN!$N:$N,"&lt;="&amp;Parametres_Dates!$B$3)</f>
        <v>0</v>
      </c>
      <c r="D985" s="49">
        <f>SUMIFS(Reproting_ERPALIN!AK:AK,Reproting_ERPALIN!B:B,'Analyses produits'!B985,Reproting_ERPALIN!$N:$N,"&gt;"&amp;Parametres_Dates!$B$2,Reproting_ERPALIN!$N:$N,"&lt;="&amp;Parametres_Dates!$B$3)</f>
        <v>0</v>
      </c>
      <c r="E985" s="70" t="str">
        <f t="shared" si="30"/>
        <v>n.a</v>
      </c>
    </row>
    <row r="986" spans="1:5" x14ac:dyDescent="0.25">
      <c r="A986" s="48">
        <f t="shared" si="31"/>
        <v>985</v>
      </c>
      <c r="B986" s="47" t="e">
        <f>INDEX('Classement des produits'!A:A,MATCH('Analyses produits'!A986,'Classement des produits'!C:C,0))</f>
        <v>#N/A</v>
      </c>
      <c r="C986" s="49">
        <f>SUMIFS(Reproting_ERPALIN!S:S,Reproting_ERPALIN!B:B,'Analyses produits'!B986,Reproting_ERPALIN!$N:$N,"&gt;"&amp;Parametres_Dates!$B$2,Reproting_ERPALIN!$N:$N,"&lt;="&amp;Parametres_Dates!$B$3)</f>
        <v>0</v>
      </c>
      <c r="D986" s="49">
        <f>SUMIFS(Reproting_ERPALIN!AK:AK,Reproting_ERPALIN!B:B,'Analyses produits'!B986,Reproting_ERPALIN!$N:$N,"&gt;"&amp;Parametres_Dates!$B$2,Reproting_ERPALIN!$N:$N,"&lt;="&amp;Parametres_Dates!$B$3)</f>
        <v>0</v>
      </c>
      <c r="E986" s="70" t="str">
        <f t="shared" si="30"/>
        <v>n.a</v>
      </c>
    </row>
    <row r="987" spans="1:5" x14ac:dyDescent="0.25">
      <c r="A987" s="48">
        <f t="shared" si="31"/>
        <v>986</v>
      </c>
      <c r="B987" s="47" t="e">
        <f>INDEX('Classement des produits'!A:A,MATCH('Analyses produits'!A987,'Classement des produits'!C:C,0))</f>
        <v>#N/A</v>
      </c>
      <c r="C987" s="49">
        <f>SUMIFS(Reproting_ERPALIN!S:S,Reproting_ERPALIN!B:B,'Analyses produits'!B987,Reproting_ERPALIN!$N:$N,"&gt;"&amp;Parametres_Dates!$B$2,Reproting_ERPALIN!$N:$N,"&lt;="&amp;Parametres_Dates!$B$3)</f>
        <v>0</v>
      </c>
      <c r="D987" s="49">
        <f>SUMIFS(Reproting_ERPALIN!AK:AK,Reproting_ERPALIN!B:B,'Analyses produits'!B987,Reproting_ERPALIN!$N:$N,"&gt;"&amp;Parametres_Dates!$B$2,Reproting_ERPALIN!$N:$N,"&lt;="&amp;Parametres_Dates!$B$3)</f>
        <v>0</v>
      </c>
      <c r="E987" s="70" t="str">
        <f t="shared" si="30"/>
        <v>n.a</v>
      </c>
    </row>
    <row r="988" spans="1:5" x14ac:dyDescent="0.25">
      <c r="A988" s="48">
        <f t="shared" si="31"/>
        <v>987</v>
      </c>
      <c r="B988" s="47" t="e">
        <f>INDEX('Classement des produits'!A:A,MATCH('Analyses produits'!A988,'Classement des produits'!C:C,0))</f>
        <v>#N/A</v>
      </c>
      <c r="C988" s="49">
        <f>SUMIFS(Reproting_ERPALIN!S:S,Reproting_ERPALIN!B:B,'Analyses produits'!B988,Reproting_ERPALIN!$N:$N,"&gt;"&amp;Parametres_Dates!$B$2,Reproting_ERPALIN!$N:$N,"&lt;="&amp;Parametres_Dates!$B$3)</f>
        <v>0</v>
      </c>
      <c r="D988" s="49">
        <f>SUMIFS(Reproting_ERPALIN!AK:AK,Reproting_ERPALIN!B:B,'Analyses produits'!B988,Reproting_ERPALIN!$N:$N,"&gt;"&amp;Parametres_Dates!$B$2,Reproting_ERPALIN!$N:$N,"&lt;="&amp;Parametres_Dates!$B$3)</f>
        <v>0</v>
      </c>
      <c r="E988" s="70" t="str">
        <f t="shared" si="30"/>
        <v>n.a</v>
      </c>
    </row>
    <row r="989" spans="1:5" x14ac:dyDescent="0.25">
      <c r="A989" s="48">
        <f t="shared" si="31"/>
        <v>988</v>
      </c>
      <c r="B989" s="47" t="e">
        <f>INDEX('Classement des produits'!A:A,MATCH('Analyses produits'!A989,'Classement des produits'!C:C,0))</f>
        <v>#N/A</v>
      </c>
      <c r="C989" s="49">
        <f>SUMIFS(Reproting_ERPALIN!S:S,Reproting_ERPALIN!B:B,'Analyses produits'!B989,Reproting_ERPALIN!$N:$N,"&gt;"&amp;Parametres_Dates!$B$2,Reproting_ERPALIN!$N:$N,"&lt;="&amp;Parametres_Dates!$B$3)</f>
        <v>0</v>
      </c>
      <c r="D989" s="49">
        <f>SUMIFS(Reproting_ERPALIN!AK:AK,Reproting_ERPALIN!B:B,'Analyses produits'!B989,Reproting_ERPALIN!$N:$N,"&gt;"&amp;Parametres_Dates!$B$2,Reproting_ERPALIN!$N:$N,"&lt;="&amp;Parametres_Dates!$B$3)</f>
        <v>0</v>
      </c>
      <c r="E989" s="70" t="str">
        <f t="shared" si="30"/>
        <v>n.a</v>
      </c>
    </row>
    <row r="990" spans="1:5" x14ac:dyDescent="0.25">
      <c r="A990" s="48">
        <f t="shared" si="31"/>
        <v>989</v>
      </c>
      <c r="B990" s="47" t="e">
        <f>INDEX('Classement des produits'!A:A,MATCH('Analyses produits'!A990,'Classement des produits'!C:C,0))</f>
        <v>#N/A</v>
      </c>
      <c r="C990" s="49">
        <f>SUMIFS(Reproting_ERPALIN!S:S,Reproting_ERPALIN!B:B,'Analyses produits'!B990,Reproting_ERPALIN!$N:$N,"&gt;"&amp;Parametres_Dates!$B$2,Reproting_ERPALIN!$N:$N,"&lt;="&amp;Parametres_Dates!$B$3)</f>
        <v>0</v>
      </c>
      <c r="D990" s="49">
        <f>SUMIFS(Reproting_ERPALIN!AK:AK,Reproting_ERPALIN!B:B,'Analyses produits'!B990,Reproting_ERPALIN!$N:$N,"&gt;"&amp;Parametres_Dates!$B$2,Reproting_ERPALIN!$N:$N,"&lt;="&amp;Parametres_Dates!$B$3)</f>
        <v>0</v>
      </c>
      <c r="E990" s="70" t="str">
        <f t="shared" si="30"/>
        <v>n.a</v>
      </c>
    </row>
    <row r="991" spans="1:5" x14ac:dyDescent="0.25">
      <c r="A991" s="48">
        <f t="shared" si="31"/>
        <v>990</v>
      </c>
      <c r="B991" s="47" t="e">
        <f>INDEX('Classement des produits'!A:A,MATCH('Analyses produits'!A991,'Classement des produits'!C:C,0))</f>
        <v>#N/A</v>
      </c>
      <c r="C991" s="49">
        <f>SUMIFS(Reproting_ERPALIN!S:S,Reproting_ERPALIN!B:B,'Analyses produits'!B991,Reproting_ERPALIN!$N:$N,"&gt;"&amp;Parametres_Dates!$B$2,Reproting_ERPALIN!$N:$N,"&lt;="&amp;Parametres_Dates!$B$3)</f>
        <v>0</v>
      </c>
      <c r="D991" s="49">
        <f>SUMIFS(Reproting_ERPALIN!AK:AK,Reproting_ERPALIN!B:B,'Analyses produits'!B991,Reproting_ERPALIN!$N:$N,"&gt;"&amp;Parametres_Dates!$B$2,Reproting_ERPALIN!$N:$N,"&lt;="&amp;Parametres_Dates!$B$3)</f>
        <v>0</v>
      </c>
      <c r="E991" s="70" t="str">
        <f t="shared" si="30"/>
        <v>n.a</v>
      </c>
    </row>
    <row r="992" spans="1:5" x14ac:dyDescent="0.25">
      <c r="A992" s="48">
        <f t="shared" si="31"/>
        <v>991</v>
      </c>
      <c r="B992" s="47" t="e">
        <f>INDEX('Classement des produits'!A:A,MATCH('Analyses produits'!A992,'Classement des produits'!C:C,0))</f>
        <v>#N/A</v>
      </c>
      <c r="C992" s="49">
        <f>SUMIFS(Reproting_ERPALIN!S:S,Reproting_ERPALIN!B:B,'Analyses produits'!B992,Reproting_ERPALIN!$N:$N,"&gt;"&amp;Parametres_Dates!$B$2,Reproting_ERPALIN!$N:$N,"&lt;="&amp;Parametres_Dates!$B$3)</f>
        <v>0</v>
      </c>
      <c r="D992" s="49">
        <f>SUMIFS(Reproting_ERPALIN!AK:AK,Reproting_ERPALIN!B:B,'Analyses produits'!B992,Reproting_ERPALIN!$N:$N,"&gt;"&amp;Parametres_Dates!$B$2,Reproting_ERPALIN!$N:$N,"&lt;="&amp;Parametres_Dates!$B$3)</f>
        <v>0</v>
      </c>
      <c r="E992" s="70" t="str">
        <f t="shared" si="30"/>
        <v>n.a</v>
      </c>
    </row>
    <row r="993" spans="1:5" x14ac:dyDescent="0.25">
      <c r="A993" s="48">
        <f t="shared" si="31"/>
        <v>992</v>
      </c>
      <c r="B993" s="47" t="e">
        <f>INDEX('Classement des produits'!A:A,MATCH('Analyses produits'!A993,'Classement des produits'!C:C,0))</f>
        <v>#N/A</v>
      </c>
      <c r="C993" s="49">
        <f>SUMIFS(Reproting_ERPALIN!S:S,Reproting_ERPALIN!B:B,'Analyses produits'!B993,Reproting_ERPALIN!$N:$N,"&gt;"&amp;Parametres_Dates!$B$2,Reproting_ERPALIN!$N:$N,"&lt;="&amp;Parametres_Dates!$B$3)</f>
        <v>0</v>
      </c>
      <c r="D993" s="49">
        <f>SUMIFS(Reproting_ERPALIN!AK:AK,Reproting_ERPALIN!B:B,'Analyses produits'!B993,Reproting_ERPALIN!$N:$N,"&gt;"&amp;Parametres_Dates!$B$2,Reproting_ERPALIN!$N:$N,"&lt;="&amp;Parametres_Dates!$B$3)</f>
        <v>0</v>
      </c>
      <c r="E993" s="70" t="str">
        <f t="shared" si="30"/>
        <v>n.a</v>
      </c>
    </row>
    <row r="994" spans="1:5" x14ac:dyDescent="0.25">
      <c r="A994" s="48">
        <f t="shared" si="31"/>
        <v>993</v>
      </c>
      <c r="B994" s="47" t="e">
        <f>INDEX('Classement des produits'!A:A,MATCH('Analyses produits'!A994,'Classement des produits'!C:C,0))</f>
        <v>#N/A</v>
      </c>
      <c r="C994" s="49">
        <f>SUMIFS(Reproting_ERPALIN!S:S,Reproting_ERPALIN!B:B,'Analyses produits'!B994,Reproting_ERPALIN!$N:$N,"&gt;"&amp;Parametres_Dates!$B$2,Reproting_ERPALIN!$N:$N,"&lt;="&amp;Parametres_Dates!$B$3)</f>
        <v>0</v>
      </c>
      <c r="D994" s="49">
        <f>SUMIFS(Reproting_ERPALIN!AK:AK,Reproting_ERPALIN!B:B,'Analyses produits'!B994,Reproting_ERPALIN!$N:$N,"&gt;"&amp;Parametres_Dates!$B$2,Reproting_ERPALIN!$N:$N,"&lt;="&amp;Parametres_Dates!$B$3)</f>
        <v>0</v>
      </c>
      <c r="E994" s="70" t="str">
        <f t="shared" si="30"/>
        <v>n.a</v>
      </c>
    </row>
    <row r="995" spans="1:5" x14ac:dyDescent="0.25">
      <c r="A995" s="48">
        <f t="shared" si="31"/>
        <v>994</v>
      </c>
      <c r="B995" s="47" t="e">
        <f>INDEX('Classement des produits'!A:A,MATCH('Analyses produits'!A995,'Classement des produits'!C:C,0))</f>
        <v>#N/A</v>
      </c>
      <c r="C995" s="49">
        <f>SUMIFS(Reproting_ERPALIN!S:S,Reproting_ERPALIN!B:B,'Analyses produits'!B995,Reproting_ERPALIN!$N:$N,"&gt;"&amp;Parametres_Dates!$B$2,Reproting_ERPALIN!$N:$N,"&lt;="&amp;Parametres_Dates!$B$3)</f>
        <v>0</v>
      </c>
      <c r="D995" s="49">
        <f>SUMIFS(Reproting_ERPALIN!AK:AK,Reproting_ERPALIN!B:B,'Analyses produits'!B995,Reproting_ERPALIN!$N:$N,"&gt;"&amp;Parametres_Dates!$B$2,Reproting_ERPALIN!$N:$N,"&lt;="&amp;Parametres_Dates!$B$3)</f>
        <v>0</v>
      </c>
      <c r="E995" s="70" t="str">
        <f t="shared" si="30"/>
        <v>n.a</v>
      </c>
    </row>
    <row r="996" spans="1:5" x14ac:dyDescent="0.25">
      <c r="A996" s="48">
        <f t="shared" si="31"/>
        <v>995</v>
      </c>
      <c r="B996" s="47" t="e">
        <f>INDEX('Classement des produits'!A:A,MATCH('Analyses produits'!A996,'Classement des produits'!C:C,0))</f>
        <v>#N/A</v>
      </c>
      <c r="C996" s="49">
        <f>SUMIFS(Reproting_ERPALIN!S:S,Reproting_ERPALIN!B:B,'Analyses produits'!B996,Reproting_ERPALIN!$N:$N,"&gt;"&amp;Parametres_Dates!$B$2,Reproting_ERPALIN!$N:$N,"&lt;="&amp;Parametres_Dates!$B$3)</f>
        <v>0</v>
      </c>
      <c r="D996" s="49">
        <f>SUMIFS(Reproting_ERPALIN!AK:AK,Reproting_ERPALIN!B:B,'Analyses produits'!B996,Reproting_ERPALIN!$N:$N,"&gt;"&amp;Parametres_Dates!$B$2,Reproting_ERPALIN!$N:$N,"&lt;="&amp;Parametres_Dates!$B$3)</f>
        <v>0</v>
      </c>
      <c r="E996" s="70" t="str">
        <f t="shared" si="30"/>
        <v>n.a</v>
      </c>
    </row>
    <row r="997" spans="1:5" x14ac:dyDescent="0.25">
      <c r="A997" s="48">
        <f t="shared" si="31"/>
        <v>996</v>
      </c>
      <c r="B997" s="47" t="e">
        <f>INDEX('Classement des produits'!A:A,MATCH('Analyses produits'!A997,'Classement des produits'!C:C,0))</f>
        <v>#N/A</v>
      </c>
      <c r="C997" s="49">
        <f>SUMIFS(Reproting_ERPALIN!S:S,Reproting_ERPALIN!B:B,'Analyses produits'!B997,Reproting_ERPALIN!$N:$N,"&gt;"&amp;Parametres_Dates!$B$2,Reproting_ERPALIN!$N:$N,"&lt;="&amp;Parametres_Dates!$B$3)</f>
        <v>0</v>
      </c>
      <c r="D997" s="49">
        <f>SUMIFS(Reproting_ERPALIN!AK:AK,Reproting_ERPALIN!B:B,'Analyses produits'!B997,Reproting_ERPALIN!$N:$N,"&gt;"&amp;Parametres_Dates!$B$2,Reproting_ERPALIN!$N:$N,"&lt;="&amp;Parametres_Dates!$B$3)</f>
        <v>0</v>
      </c>
      <c r="E997" s="70" t="str">
        <f t="shared" si="30"/>
        <v>n.a</v>
      </c>
    </row>
    <row r="998" spans="1:5" x14ac:dyDescent="0.25">
      <c r="A998" s="48">
        <f t="shared" si="31"/>
        <v>997</v>
      </c>
      <c r="B998" s="47" t="e">
        <f>INDEX('Classement des produits'!A:A,MATCH('Analyses produits'!A998,'Classement des produits'!C:C,0))</f>
        <v>#N/A</v>
      </c>
      <c r="C998" s="49">
        <f>SUMIFS(Reproting_ERPALIN!S:S,Reproting_ERPALIN!B:B,'Analyses produits'!B998,Reproting_ERPALIN!$N:$N,"&gt;"&amp;Parametres_Dates!$B$2,Reproting_ERPALIN!$N:$N,"&lt;="&amp;Parametres_Dates!$B$3)</f>
        <v>0</v>
      </c>
      <c r="D998" s="49">
        <f>SUMIFS(Reproting_ERPALIN!AK:AK,Reproting_ERPALIN!B:B,'Analyses produits'!B998,Reproting_ERPALIN!$N:$N,"&gt;"&amp;Parametres_Dates!$B$2,Reproting_ERPALIN!$N:$N,"&lt;="&amp;Parametres_Dates!$B$3)</f>
        <v>0</v>
      </c>
      <c r="E998" s="70" t="str">
        <f t="shared" si="30"/>
        <v>n.a</v>
      </c>
    </row>
    <row r="999" spans="1:5" x14ac:dyDescent="0.25">
      <c r="A999" s="48">
        <f t="shared" si="31"/>
        <v>998</v>
      </c>
      <c r="B999" s="47" t="e">
        <f>INDEX('Classement des produits'!A:A,MATCH('Analyses produits'!A999,'Classement des produits'!C:C,0))</f>
        <v>#N/A</v>
      </c>
      <c r="C999" s="49">
        <f>SUMIFS(Reproting_ERPALIN!S:S,Reproting_ERPALIN!B:B,'Analyses produits'!B999,Reproting_ERPALIN!$N:$N,"&gt;"&amp;Parametres_Dates!$B$2,Reproting_ERPALIN!$N:$N,"&lt;="&amp;Parametres_Dates!$B$3)</f>
        <v>0</v>
      </c>
      <c r="D999" s="49">
        <f>SUMIFS(Reproting_ERPALIN!AK:AK,Reproting_ERPALIN!B:B,'Analyses produits'!B999,Reproting_ERPALIN!$N:$N,"&gt;"&amp;Parametres_Dates!$B$2,Reproting_ERPALIN!$N:$N,"&lt;="&amp;Parametres_Dates!$B$3)</f>
        <v>0</v>
      </c>
      <c r="E999" s="70" t="str">
        <f t="shared" si="30"/>
        <v>n.a</v>
      </c>
    </row>
    <row r="1000" spans="1:5" x14ac:dyDescent="0.25">
      <c r="A1000" s="48">
        <f t="shared" si="31"/>
        <v>999</v>
      </c>
      <c r="B1000" s="47" t="e">
        <f>INDEX('Classement des produits'!A:A,MATCH('Analyses produits'!A1000,'Classement des produits'!C:C,0))</f>
        <v>#N/A</v>
      </c>
      <c r="C1000" s="49">
        <f>SUMIFS(Reproting_ERPALIN!S:S,Reproting_ERPALIN!B:B,'Analyses produits'!B1000,Reproting_ERPALIN!$N:$N,"&gt;"&amp;Parametres_Dates!$B$2,Reproting_ERPALIN!$N:$N,"&lt;="&amp;Parametres_Dates!$B$3)</f>
        <v>0</v>
      </c>
      <c r="D1000" s="49">
        <f>SUMIFS(Reproting_ERPALIN!AK:AK,Reproting_ERPALIN!B:B,'Analyses produits'!B1000,Reproting_ERPALIN!$N:$N,"&gt;"&amp;Parametres_Dates!$B$2,Reproting_ERPALIN!$N:$N,"&lt;="&amp;Parametres_Dates!$B$3)</f>
        <v>0</v>
      </c>
      <c r="E1000" s="70" t="str">
        <f t="shared" si="30"/>
        <v>n.a</v>
      </c>
    </row>
    <row r="1001" spans="1:5" x14ac:dyDescent="0.25">
      <c r="A1001" s="48">
        <f t="shared" si="31"/>
        <v>1000</v>
      </c>
      <c r="B1001" s="47" t="e">
        <f>INDEX('Classement des produits'!A:A,MATCH('Analyses produits'!A1001,'Classement des produits'!C:C,0))</f>
        <v>#N/A</v>
      </c>
      <c r="C1001" s="49">
        <f>SUMIFS(Reproting_ERPALIN!S:S,Reproting_ERPALIN!B:B,'Analyses produits'!B1001,Reproting_ERPALIN!$N:$N,"&gt;"&amp;Parametres_Dates!$B$2,Reproting_ERPALIN!$N:$N,"&lt;="&amp;Parametres_Dates!$B$3)</f>
        <v>0</v>
      </c>
      <c r="D1001" s="49">
        <f>SUMIFS(Reproting_ERPALIN!AK:AK,Reproting_ERPALIN!B:B,'Analyses produits'!B1001,Reproting_ERPALIN!$N:$N,"&gt;"&amp;Parametres_Dates!$B$2,Reproting_ERPALIN!$N:$N,"&lt;="&amp;Parametres_Dates!$B$3)</f>
        <v>0</v>
      </c>
      <c r="E1001" s="70" t="str">
        <f t="shared" si="30"/>
        <v>n.a</v>
      </c>
    </row>
    <row r="1002" spans="1:5" x14ac:dyDescent="0.25">
      <c r="A1002" s="48">
        <f t="shared" si="31"/>
        <v>1001</v>
      </c>
      <c r="B1002" s="47" t="e">
        <f>INDEX('Classement des produits'!A:A,MATCH('Analyses produits'!A1002,'Classement des produits'!C:C,0))</f>
        <v>#N/A</v>
      </c>
      <c r="C1002" s="49">
        <f>SUMIFS(Reproting_ERPALIN!S:S,Reproting_ERPALIN!B:B,'Analyses produits'!B1002,Reproting_ERPALIN!$N:$N,"&gt;"&amp;Parametres_Dates!$B$2,Reproting_ERPALIN!$N:$N,"&lt;="&amp;Parametres_Dates!$B$3)</f>
        <v>0</v>
      </c>
      <c r="D1002" s="49">
        <f>SUMIFS(Reproting_ERPALIN!AK:AK,Reproting_ERPALIN!B:B,'Analyses produits'!B1002,Reproting_ERPALIN!$N:$N,"&gt;"&amp;Parametres_Dates!$B$2,Reproting_ERPALIN!$N:$N,"&lt;="&amp;Parametres_Dates!$B$3)</f>
        <v>0</v>
      </c>
      <c r="E1002" s="70" t="str">
        <f t="shared" si="30"/>
        <v>n.a</v>
      </c>
    </row>
    <row r="1003" spans="1:5" x14ac:dyDescent="0.25">
      <c r="A1003" s="48">
        <f t="shared" si="31"/>
        <v>1002</v>
      </c>
      <c r="B1003" s="47" t="e">
        <f>INDEX('Classement des produits'!A:A,MATCH('Analyses produits'!A1003,'Classement des produits'!C:C,0))</f>
        <v>#N/A</v>
      </c>
      <c r="C1003" s="49">
        <f>SUMIFS(Reproting_ERPALIN!S:S,Reproting_ERPALIN!B:B,'Analyses produits'!B1003,Reproting_ERPALIN!$N:$N,"&gt;"&amp;Parametres_Dates!$B$2,Reproting_ERPALIN!$N:$N,"&lt;="&amp;Parametres_Dates!$B$3)</f>
        <v>0</v>
      </c>
      <c r="D1003" s="49">
        <f>SUMIFS(Reproting_ERPALIN!AK:AK,Reproting_ERPALIN!B:B,'Analyses produits'!B1003,Reproting_ERPALIN!$N:$N,"&gt;"&amp;Parametres_Dates!$B$2,Reproting_ERPALIN!$N:$N,"&lt;="&amp;Parametres_Dates!$B$3)</f>
        <v>0</v>
      </c>
      <c r="E1003" s="70" t="str">
        <f t="shared" si="30"/>
        <v>n.a</v>
      </c>
    </row>
    <row r="1004" spans="1:5" x14ac:dyDescent="0.25">
      <c r="A1004" s="48">
        <f t="shared" si="31"/>
        <v>1003</v>
      </c>
      <c r="B1004" s="47" t="e">
        <f>INDEX('Classement des produits'!A:A,MATCH('Analyses produits'!A1004,'Classement des produits'!C:C,0))</f>
        <v>#N/A</v>
      </c>
      <c r="C1004" s="49">
        <f>SUMIFS(Reproting_ERPALIN!S:S,Reproting_ERPALIN!B:B,'Analyses produits'!B1004,Reproting_ERPALIN!$N:$N,"&gt;"&amp;Parametres_Dates!$B$2,Reproting_ERPALIN!$N:$N,"&lt;="&amp;Parametres_Dates!$B$3)</f>
        <v>0</v>
      </c>
      <c r="D1004" s="49">
        <f>SUMIFS(Reproting_ERPALIN!AK:AK,Reproting_ERPALIN!B:B,'Analyses produits'!B1004,Reproting_ERPALIN!$N:$N,"&gt;"&amp;Parametres_Dates!$B$2,Reproting_ERPALIN!$N:$N,"&lt;="&amp;Parametres_Dates!$B$3)</f>
        <v>0</v>
      </c>
      <c r="E1004" s="70" t="str">
        <f t="shared" si="30"/>
        <v>n.a</v>
      </c>
    </row>
    <row r="1005" spans="1:5" x14ac:dyDescent="0.25">
      <c r="A1005" s="48">
        <f t="shared" si="31"/>
        <v>1004</v>
      </c>
      <c r="B1005" s="47" t="e">
        <f>INDEX('Classement des produits'!A:A,MATCH('Analyses produits'!A1005,'Classement des produits'!C:C,0))</f>
        <v>#N/A</v>
      </c>
      <c r="C1005" s="49">
        <f>SUMIFS(Reproting_ERPALIN!S:S,Reproting_ERPALIN!B:B,'Analyses produits'!B1005,Reproting_ERPALIN!$N:$N,"&gt;"&amp;Parametres_Dates!$B$2,Reproting_ERPALIN!$N:$N,"&lt;="&amp;Parametres_Dates!$B$3)</f>
        <v>0</v>
      </c>
      <c r="D1005" s="49">
        <f>SUMIFS(Reproting_ERPALIN!AK:AK,Reproting_ERPALIN!B:B,'Analyses produits'!B1005,Reproting_ERPALIN!$N:$N,"&gt;"&amp;Parametres_Dates!$B$2,Reproting_ERPALIN!$N:$N,"&lt;="&amp;Parametres_Dates!$B$3)</f>
        <v>0</v>
      </c>
      <c r="E1005" s="70" t="str">
        <f t="shared" si="30"/>
        <v>n.a</v>
      </c>
    </row>
    <row r="1006" spans="1:5" x14ac:dyDescent="0.25">
      <c r="A1006" s="48">
        <f t="shared" si="31"/>
        <v>1005</v>
      </c>
      <c r="B1006" s="47" t="e">
        <f>INDEX('Classement des produits'!A:A,MATCH('Analyses produits'!A1006,'Classement des produits'!C:C,0))</f>
        <v>#N/A</v>
      </c>
      <c r="C1006" s="49">
        <f>SUMIFS(Reproting_ERPALIN!S:S,Reproting_ERPALIN!B:B,'Analyses produits'!B1006,Reproting_ERPALIN!$N:$N,"&gt;"&amp;Parametres_Dates!$B$2,Reproting_ERPALIN!$N:$N,"&lt;="&amp;Parametres_Dates!$B$3)</f>
        <v>0</v>
      </c>
      <c r="D1006" s="49">
        <f>SUMIFS(Reproting_ERPALIN!AK:AK,Reproting_ERPALIN!B:B,'Analyses produits'!B1006,Reproting_ERPALIN!$N:$N,"&gt;"&amp;Parametres_Dates!$B$2,Reproting_ERPALIN!$N:$N,"&lt;="&amp;Parametres_Dates!$B$3)</f>
        <v>0</v>
      </c>
      <c r="E1006" s="70" t="str">
        <f t="shared" si="30"/>
        <v>n.a</v>
      </c>
    </row>
    <row r="1007" spans="1:5" x14ac:dyDescent="0.25">
      <c r="A1007" s="48">
        <f t="shared" si="31"/>
        <v>1006</v>
      </c>
      <c r="B1007" s="47" t="e">
        <f>INDEX('Classement des produits'!A:A,MATCH('Analyses produits'!A1007,'Classement des produits'!C:C,0))</f>
        <v>#N/A</v>
      </c>
      <c r="C1007" s="49">
        <f>SUMIFS(Reproting_ERPALIN!S:S,Reproting_ERPALIN!B:B,'Analyses produits'!B1007,Reproting_ERPALIN!$N:$N,"&gt;"&amp;Parametres_Dates!$B$2,Reproting_ERPALIN!$N:$N,"&lt;="&amp;Parametres_Dates!$B$3)</f>
        <v>0</v>
      </c>
      <c r="D1007" s="49">
        <f>SUMIFS(Reproting_ERPALIN!AK:AK,Reproting_ERPALIN!B:B,'Analyses produits'!B1007,Reproting_ERPALIN!$N:$N,"&gt;"&amp;Parametres_Dates!$B$2,Reproting_ERPALIN!$N:$N,"&lt;="&amp;Parametres_Dates!$B$3)</f>
        <v>0</v>
      </c>
      <c r="E1007" s="70" t="str">
        <f t="shared" si="30"/>
        <v>n.a</v>
      </c>
    </row>
    <row r="1008" spans="1:5" x14ac:dyDescent="0.25">
      <c r="A1008" s="48">
        <f t="shared" si="31"/>
        <v>1007</v>
      </c>
      <c r="B1008" s="47" t="e">
        <f>INDEX('Classement des produits'!A:A,MATCH('Analyses produits'!A1008,'Classement des produits'!C:C,0))</f>
        <v>#N/A</v>
      </c>
      <c r="C1008" s="49">
        <f>SUMIFS(Reproting_ERPALIN!S:S,Reproting_ERPALIN!B:B,'Analyses produits'!B1008,Reproting_ERPALIN!$N:$N,"&gt;"&amp;Parametres_Dates!$B$2,Reproting_ERPALIN!$N:$N,"&lt;="&amp;Parametres_Dates!$B$3)</f>
        <v>0</v>
      </c>
      <c r="D1008" s="49">
        <f>SUMIFS(Reproting_ERPALIN!AK:AK,Reproting_ERPALIN!B:B,'Analyses produits'!B1008,Reproting_ERPALIN!$N:$N,"&gt;"&amp;Parametres_Dates!$B$2,Reproting_ERPALIN!$N:$N,"&lt;="&amp;Parametres_Dates!$B$3)</f>
        <v>0</v>
      </c>
      <c r="E1008" s="70" t="str">
        <f t="shared" si="30"/>
        <v>n.a</v>
      </c>
    </row>
    <row r="1009" spans="1:5" x14ac:dyDescent="0.25">
      <c r="A1009" s="48">
        <f t="shared" si="31"/>
        <v>1008</v>
      </c>
      <c r="B1009" s="47" t="e">
        <f>INDEX('Classement des produits'!A:A,MATCH('Analyses produits'!A1009,'Classement des produits'!C:C,0))</f>
        <v>#N/A</v>
      </c>
      <c r="C1009" s="49">
        <f>SUMIFS(Reproting_ERPALIN!S:S,Reproting_ERPALIN!B:B,'Analyses produits'!B1009,Reproting_ERPALIN!$N:$N,"&gt;"&amp;Parametres_Dates!$B$2,Reproting_ERPALIN!$N:$N,"&lt;="&amp;Parametres_Dates!$B$3)</f>
        <v>0</v>
      </c>
      <c r="D1009" s="49">
        <f>SUMIFS(Reproting_ERPALIN!AK:AK,Reproting_ERPALIN!B:B,'Analyses produits'!B1009,Reproting_ERPALIN!$N:$N,"&gt;"&amp;Parametres_Dates!$B$2,Reproting_ERPALIN!$N:$N,"&lt;="&amp;Parametres_Dates!$B$3)</f>
        <v>0</v>
      </c>
      <c r="E1009" s="70" t="str">
        <f t="shared" si="30"/>
        <v>n.a</v>
      </c>
    </row>
    <row r="1010" spans="1:5" x14ac:dyDescent="0.25">
      <c r="A1010" s="48">
        <f t="shared" si="31"/>
        <v>1009</v>
      </c>
      <c r="B1010" s="47" t="e">
        <f>INDEX('Classement des produits'!A:A,MATCH('Analyses produits'!A1010,'Classement des produits'!C:C,0))</f>
        <v>#N/A</v>
      </c>
      <c r="C1010" s="49">
        <f>SUMIFS(Reproting_ERPALIN!S:S,Reproting_ERPALIN!B:B,'Analyses produits'!B1010,Reproting_ERPALIN!$N:$N,"&gt;"&amp;Parametres_Dates!$B$2,Reproting_ERPALIN!$N:$N,"&lt;="&amp;Parametres_Dates!$B$3)</f>
        <v>0</v>
      </c>
      <c r="D1010" s="49">
        <f>SUMIFS(Reproting_ERPALIN!AK:AK,Reproting_ERPALIN!B:B,'Analyses produits'!B1010,Reproting_ERPALIN!$N:$N,"&gt;"&amp;Parametres_Dates!$B$2,Reproting_ERPALIN!$N:$N,"&lt;="&amp;Parametres_Dates!$B$3)</f>
        <v>0</v>
      </c>
      <c r="E1010" s="70" t="str">
        <f t="shared" si="30"/>
        <v>n.a</v>
      </c>
    </row>
    <row r="1011" spans="1:5" x14ac:dyDescent="0.25">
      <c r="A1011" s="48">
        <f t="shared" si="31"/>
        <v>1010</v>
      </c>
      <c r="B1011" s="47" t="e">
        <f>INDEX('Classement des produits'!A:A,MATCH('Analyses produits'!A1011,'Classement des produits'!C:C,0))</f>
        <v>#N/A</v>
      </c>
      <c r="C1011" s="49">
        <f>SUMIFS(Reproting_ERPALIN!S:S,Reproting_ERPALIN!B:B,'Analyses produits'!B1011,Reproting_ERPALIN!$N:$N,"&gt;"&amp;Parametres_Dates!$B$2,Reproting_ERPALIN!$N:$N,"&lt;="&amp;Parametres_Dates!$B$3)</f>
        <v>0</v>
      </c>
      <c r="D1011" s="49">
        <f>SUMIFS(Reproting_ERPALIN!AK:AK,Reproting_ERPALIN!B:B,'Analyses produits'!B1011,Reproting_ERPALIN!$N:$N,"&gt;"&amp;Parametres_Dates!$B$2,Reproting_ERPALIN!$N:$N,"&lt;="&amp;Parametres_Dates!$B$3)</f>
        <v>0</v>
      </c>
      <c r="E1011" s="70" t="str">
        <f t="shared" si="30"/>
        <v>n.a</v>
      </c>
    </row>
    <row r="1012" spans="1:5" x14ac:dyDescent="0.25">
      <c r="A1012" s="48">
        <f t="shared" si="31"/>
        <v>1011</v>
      </c>
      <c r="B1012" s="47" t="e">
        <f>INDEX('Classement des produits'!A:A,MATCH('Analyses produits'!A1012,'Classement des produits'!C:C,0))</f>
        <v>#N/A</v>
      </c>
      <c r="C1012" s="49">
        <f>SUMIFS(Reproting_ERPALIN!S:S,Reproting_ERPALIN!B:B,'Analyses produits'!B1012,Reproting_ERPALIN!$N:$N,"&gt;"&amp;Parametres_Dates!$B$2,Reproting_ERPALIN!$N:$N,"&lt;="&amp;Parametres_Dates!$B$3)</f>
        <v>0</v>
      </c>
      <c r="D1012" s="49">
        <f>SUMIFS(Reproting_ERPALIN!AK:AK,Reproting_ERPALIN!B:B,'Analyses produits'!B1012,Reproting_ERPALIN!$N:$N,"&gt;"&amp;Parametres_Dates!$B$2,Reproting_ERPALIN!$N:$N,"&lt;="&amp;Parametres_Dates!$B$3)</f>
        <v>0</v>
      </c>
      <c r="E1012" s="70" t="str">
        <f t="shared" si="30"/>
        <v>n.a</v>
      </c>
    </row>
    <row r="1013" spans="1:5" x14ac:dyDescent="0.25">
      <c r="A1013" s="48">
        <f t="shared" si="31"/>
        <v>1012</v>
      </c>
      <c r="B1013" s="47" t="e">
        <f>INDEX('Classement des produits'!A:A,MATCH('Analyses produits'!A1013,'Classement des produits'!C:C,0))</f>
        <v>#N/A</v>
      </c>
      <c r="C1013" s="49">
        <f>SUMIFS(Reproting_ERPALIN!S:S,Reproting_ERPALIN!B:B,'Analyses produits'!B1013,Reproting_ERPALIN!$N:$N,"&gt;"&amp;Parametres_Dates!$B$2,Reproting_ERPALIN!$N:$N,"&lt;="&amp;Parametres_Dates!$B$3)</f>
        <v>0</v>
      </c>
      <c r="D1013" s="49">
        <f>SUMIFS(Reproting_ERPALIN!AK:AK,Reproting_ERPALIN!B:B,'Analyses produits'!B1013,Reproting_ERPALIN!$N:$N,"&gt;"&amp;Parametres_Dates!$B$2,Reproting_ERPALIN!$N:$N,"&lt;="&amp;Parametres_Dates!$B$3)</f>
        <v>0</v>
      </c>
      <c r="E1013" s="70" t="str">
        <f t="shared" si="30"/>
        <v>n.a</v>
      </c>
    </row>
    <row r="1014" spans="1:5" x14ac:dyDescent="0.25">
      <c r="A1014" s="48">
        <f t="shared" si="31"/>
        <v>1013</v>
      </c>
      <c r="B1014" s="47" t="e">
        <f>INDEX('Classement des produits'!A:A,MATCH('Analyses produits'!A1014,'Classement des produits'!C:C,0))</f>
        <v>#N/A</v>
      </c>
      <c r="C1014" s="49">
        <f>SUMIFS(Reproting_ERPALIN!S:S,Reproting_ERPALIN!B:B,'Analyses produits'!B1014,Reproting_ERPALIN!$N:$N,"&gt;"&amp;Parametres_Dates!$B$2,Reproting_ERPALIN!$N:$N,"&lt;="&amp;Parametres_Dates!$B$3)</f>
        <v>0</v>
      </c>
      <c r="D1014" s="49">
        <f>SUMIFS(Reproting_ERPALIN!AK:AK,Reproting_ERPALIN!B:B,'Analyses produits'!B1014,Reproting_ERPALIN!$N:$N,"&gt;"&amp;Parametres_Dates!$B$2,Reproting_ERPALIN!$N:$N,"&lt;="&amp;Parametres_Dates!$B$3)</f>
        <v>0</v>
      </c>
      <c r="E1014" s="70" t="str">
        <f t="shared" si="30"/>
        <v>n.a</v>
      </c>
    </row>
    <row r="1015" spans="1:5" x14ac:dyDescent="0.25">
      <c r="A1015" s="48">
        <f t="shared" si="31"/>
        <v>1014</v>
      </c>
      <c r="B1015" s="47" t="e">
        <f>INDEX('Classement des produits'!A:A,MATCH('Analyses produits'!A1015,'Classement des produits'!C:C,0))</f>
        <v>#N/A</v>
      </c>
      <c r="C1015" s="49">
        <f>SUMIFS(Reproting_ERPALIN!S:S,Reproting_ERPALIN!B:B,'Analyses produits'!B1015,Reproting_ERPALIN!$N:$N,"&gt;"&amp;Parametres_Dates!$B$2,Reproting_ERPALIN!$N:$N,"&lt;="&amp;Parametres_Dates!$B$3)</f>
        <v>0</v>
      </c>
      <c r="D1015" s="49">
        <f>SUMIFS(Reproting_ERPALIN!AK:AK,Reproting_ERPALIN!B:B,'Analyses produits'!B1015,Reproting_ERPALIN!$N:$N,"&gt;"&amp;Parametres_Dates!$B$2,Reproting_ERPALIN!$N:$N,"&lt;="&amp;Parametres_Dates!$B$3)</f>
        <v>0</v>
      </c>
      <c r="E1015" s="70" t="str">
        <f t="shared" si="30"/>
        <v>n.a</v>
      </c>
    </row>
    <row r="1016" spans="1:5" x14ac:dyDescent="0.25">
      <c r="A1016" s="48">
        <f t="shared" si="31"/>
        <v>1015</v>
      </c>
      <c r="B1016" s="47" t="e">
        <f>INDEX('Classement des produits'!A:A,MATCH('Analyses produits'!A1016,'Classement des produits'!C:C,0))</f>
        <v>#N/A</v>
      </c>
      <c r="C1016" s="49">
        <f>SUMIFS(Reproting_ERPALIN!S:S,Reproting_ERPALIN!B:B,'Analyses produits'!B1016,Reproting_ERPALIN!$N:$N,"&gt;"&amp;Parametres_Dates!$B$2,Reproting_ERPALIN!$N:$N,"&lt;="&amp;Parametres_Dates!$B$3)</f>
        <v>0</v>
      </c>
      <c r="D1016" s="49">
        <f>SUMIFS(Reproting_ERPALIN!AK:AK,Reproting_ERPALIN!B:B,'Analyses produits'!B1016,Reproting_ERPALIN!$N:$N,"&gt;"&amp;Parametres_Dates!$B$2,Reproting_ERPALIN!$N:$N,"&lt;="&amp;Parametres_Dates!$B$3)</f>
        <v>0</v>
      </c>
      <c r="E1016" s="70" t="str">
        <f t="shared" si="30"/>
        <v>n.a</v>
      </c>
    </row>
    <row r="1017" spans="1:5" x14ac:dyDescent="0.25">
      <c r="A1017" s="48">
        <f t="shared" si="31"/>
        <v>1016</v>
      </c>
      <c r="B1017" s="47" t="e">
        <f>INDEX('Classement des produits'!A:A,MATCH('Analyses produits'!A1017,'Classement des produits'!C:C,0))</f>
        <v>#N/A</v>
      </c>
      <c r="C1017" s="49">
        <f>SUMIFS(Reproting_ERPALIN!S:S,Reproting_ERPALIN!B:B,'Analyses produits'!B1017,Reproting_ERPALIN!$N:$N,"&gt;"&amp;Parametres_Dates!$B$2,Reproting_ERPALIN!$N:$N,"&lt;="&amp;Parametres_Dates!$B$3)</f>
        <v>0</v>
      </c>
      <c r="D1017" s="49">
        <f>SUMIFS(Reproting_ERPALIN!AK:AK,Reproting_ERPALIN!B:B,'Analyses produits'!B1017,Reproting_ERPALIN!$N:$N,"&gt;"&amp;Parametres_Dates!$B$2,Reproting_ERPALIN!$N:$N,"&lt;="&amp;Parametres_Dates!$B$3)</f>
        <v>0</v>
      </c>
      <c r="E1017" s="70" t="str">
        <f t="shared" si="30"/>
        <v>n.a</v>
      </c>
    </row>
    <row r="1018" spans="1:5" x14ac:dyDescent="0.25">
      <c r="A1018" s="48">
        <f t="shared" si="31"/>
        <v>1017</v>
      </c>
      <c r="B1018" s="47" t="e">
        <f>INDEX('Classement des produits'!A:A,MATCH('Analyses produits'!A1018,'Classement des produits'!C:C,0))</f>
        <v>#N/A</v>
      </c>
      <c r="C1018" s="49">
        <f>SUMIFS(Reproting_ERPALIN!S:S,Reproting_ERPALIN!B:B,'Analyses produits'!B1018,Reproting_ERPALIN!$N:$N,"&gt;"&amp;Parametres_Dates!$B$2,Reproting_ERPALIN!$N:$N,"&lt;="&amp;Parametres_Dates!$B$3)</f>
        <v>0</v>
      </c>
      <c r="D1018" s="49">
        <f>SUMIFS(Reproting_ERPALIN!AK:AK,Reproting_ERPALIN!B:B,'Analyses produits'!B1018,Reproting_ERPALIN!$N:$N,"&gt;"&amp;Parametres_Dates!$B$2,Reproting_ERPALIN!$N:$N,"&lt;="&amp;Parametres_Dates!$B$3)</f>
        <v>0</v>
      </c>
      <c r="E1018" s="70" t="str">
        <f t="shared" si="30"/>
        <v>n.a</v>
      </c>
    </row>
    <row r="1019" spans="1:5" x14ac:dyDescent="0.25">
      <c r="A1019" s="48">
        <f t="shared" si="31"/>
        <v>1018</v>
      </c>
      <c r="B1019" s="47" t="e">
        <f>INDEX('Classement des produits'!A:A,MATCH('Analyses produits'!A1019,'Classement des produits'!C:C,0))</f>
        <v>#N/A</v>
      </c>
      <c r="C1019" s="49">
        <f>SUMIFS(Reproting_ERPALIN!S:S,Reproting_ERPALIN!B:B,'Analyses produits'!B1019,Reproting_ERPALIN!$N:$N,"&gt;"&amp;Parametres_Dates!$B$2,Reproting_ERPALIN!$N:$N,"&lt;="&amp;Parametres_Dates!$B$3)</f>
        <v>0</v>
      </c>
      <c r="D1019" s="49">
        <f>SUMIFS(Reproting_ERPALIN!AK:AK,Reproting_ERPALIN!B:B,'Analyses produits'!B1019,Reproting_ERPALIN!$N:$N,"&gt;"&amp;Parametres_Dates!$B$2,Reproting_ERPALIN!$N:$N,"&lt;="&amp;Parametres_Dates!$B$3)</f>
        <v>0</v>
      </c>
      <c r="E1019" s="70" t="str">
        <f t="shared" si="30"/>
        <v>n.a</v>
      </c>
    </row>
    <row r="1020" spans="1:5" x14ac:dyDescent="0.25">
      <c r="A1020" s="48">
        <f t="shared" si="31"/>
        <v>1019</v>
      </c>
      <c r="B1020" s="47" t="e">
        <f>INDEX('Classement des produits'!A:A,MATCH('Analyses produits'!A1020,'Classement des produits'!C:C,0))</f>
        <v>#N/A</v>
      </c>
      <c r="C1020" s="49">
        <f>SUMIFS(Reproting_ERPALIN!S:S,Reproting_ERPALIN!B:B,'Analyses produits'!B1020,Reproting_ERPALIN!$N:$N,"&gt;"&amp;Parametres_Dates!$B$2,Reproting_ERPALIN!$N:$N,"&lt;="&amp;Parametres_Dates!$B$3)</f>
        <v>0</v>
      </c>
      <c r="D1020" s="49">
        <f>SUMIFS(Reproting_ERPALIN!AK:AK,Reproting_ERPALIN!B:B,'Analyses produits'!B1020,Reproting_ERPALIN!$N:$N,"&gt;"&amp;Parametres_Dates!$B$2,Reproting_ERPALIN!$N:$N,"&lt;="&amp;Parametres_Dates!$B$3)</f>
        <v>0</v>
      </c>
      <c r="E1020" s="70" t="str">
        <f t="shared" si="30"/>
        <v>n.a</v>
      </c>
    </row>
    <row r="1021" spans="1:5" x14ac:dyDescent="0.25">
      <c r="A1021" s="48">
        <f t="shared" si="31"/>
        <v>1020</v>
      </c>
      <c r="B1021" s="47" t="e">
        <f>INDEX('Classement des produits'!A:A,MATCH('Analyses produits'!A1021,'Classement des produits'!C:C,0))</f>
        <v>#N/A</v>
      </c>
      <c r="C1021" s="49">
        <f>SUMIFS(Reproting_ERPALIN!S:S,Reproting_ERPALIN!B:B,'Analyses produits'!B1021,Reproting_ERPALIN!$N:$N,"&gt;"&amp;Parametres_Dates!$B$2,Reproting_ERPALIN!$N:$N,"&lt;="&amp;Parametres_Dates!$B$3)</f>
        <v>0</v>
      </c>
      <c r="D1021" s="49">
        <f>SUMIFS(Reproting_ERPALIN!AK:AK,Reproting_ERPALIN!B:B,'Analyses produits'!B1021,Reproting_ERPALIN!$N:$N,"&gt;"&amp;Parametres_Dates!$B$2,Reproting_ERPALIN!$N:$N,"&lt;="&amp;Parametres_Dates!$B$3)</f>
        <v>0</v>
      </c>
      <c r="E1021" s="70" t="str">
        <f t="shared" si="30"/>
        <v>n.a</v>
      </c>
    </row>
    <row r="1022" spans="1:5" x14ac:dyDescent="0.25">
      <c r="A1022" s="48">
        <f t="shared" si="31"/>
        <v>1021</v>
      </c>
      <c r="B1022" s="47" t="e">
        <f>INDEX('Classement des produits'!A:A,MATCH('Analyses produits'!A1022,'Classement des produits'!C:C,0))</f>
        <v>#N/A</v>
      </c>
      <c r="C1022" s="49">
        <f>SUMIFS(Reproting_ERPALIN!S:S,Reproting_ERPALIN!B:B,'Analyses produits'!B1022,Reproting_ERPALIN!$N:$N,"&gt;"&amp;Parametres_Dates!$B$2,Reproting_ERPALIN!$N:$N,"&lt;="&amp;Parametres_Dates!$B$3)</f>
        <v>0</v>
      </c>
      <c r="D1022" s="49">
        <f>SUMIFS(Reproting_ERPALIN!AK:AK,Reproting_ERPALIN!B:B,'Analyses produits'!B1022,Reproting_ERPALIN!$N:$N,"&gt;"&amp;Parametres_Dates!$B$2,Reproting_ERPALIN!$N:$N,"&lt;="&amp;Parametres_Dates!$B$3)</f>
        <v>0</v>
      </c>
      <c r="E1022" s="70" t="str">
        <f t="shared" si="30"/>
        <v>n.a</v>
      </c>
    </row>
    <row r="1023" spans="1:5" x14ac:dyDescent="0.25">
      <c r="A1023" s="48">
        <f t="shared" si="31"/>
        <v>1022</v>
      </c>
      <c r="B1023" s="47" t="e">
        <f>INDEX('Classement des produits'!A:A,MATCH('Analyses produits'!A1023,'Classement des produits'!C:C,0))</f>
        <v>#N/A</v>
      </c>
      <c r="C1023" s="49">
        <f>SUMIFS(Reproting_ERPALIN!S:S,Reproting_ERPALIN!B:B,'Analyses produits'!B1023,Reproting_ERPALIN!$N:$N,"&gt;"&amp;Parametres_Dates!$B$2,Reproting_ERPALIN!$N:$N,"&lt;="&amp;Parametres_Dates!$B$3)</f>
        <v>0</v>
      </c>
      <c r="D1023" s="49">
        <f>SUMIFS(Reproting_ERPALIN!AK:AK,Reproting_ERPALIN!B:B,'Analyses produits'!B1023,Reproting_ERPALIN!$N:$N,"&gt;"&amp;Parametres_Dates!$B$2,Reproting_ERPALIN!$N:$N,"&lt;="&amp;Parametres_Dates!$B$3)</f>
        <v>0</v>
      </c>
      <c r="E1023" s="70" t="str">
        <f t="shared" si="30"/>
        <v>n.a</v>
      </c>
    </row>
    <row r="1024" spans="1:5" x14ac:dyDescent="0.25">
      <c r="A1024" s="48">
        <f t="shared" si="31"/>
        <v>1023</v>
      </c>
      <c r="B1024" s="47" t="e">
        <f>INDEX('Classement des produits'!A:A,MATCH('Analyses produits'!A1024,'Classement des produits'!C:C,0))</f>
        <v>#N/A</v>
      </c>
      <c r="C1024" s="49">
        <f>SUMIFS(Reproting_ERPALIN!S:S,Reproting_ERPALIN!B:B,'Analyses produits'!B1024,Reproting_ERPALIN!$N:$N,"&gt;"&amp;Parametres_Dates!$B$2,Reproting_ERPALIN!$N:$N,"&lt;="&amp;Parametres_Dates!$B$3)</f>
        <v>0</v>
      </c>
      <c r="D1024" s="49">
        <f>SUMIFS(Reproting_ERPALIN!AK:AK,Reproting_ERPALIN!B:B,'Analyses produits'!B1024,Reproting_ERPALIN!$N:$N,"&gt;"&amp;Parametres_Dates!$B$2,Reproting_ERPALIN!$N:$N,"&lt;="&amp;Parametres_Dates!$B$3)</f>
        <v>0</v>
      </c>
      <c r="E1024" s="70" t="str">
        <f t="shared" si="30"/>
        <v>n.a</v>
      </c>
    </row>
    <row r="1025" spans="1:5" x14ac:dyDescent="0.25">
      <c r="A1025" s="48">
        <f t="shared" si="31"/>
        <v>1024</v>
      </c>
      <c r="B1025" s="47" t="e">
        <f>INDEX('Classement des produits'!A:A,MATCH('Analyses produits'!A1025,'Classement des produits'!C:C,0))</f>
        <v>#N/A</v>
      </c>
      <c r="C1025" s="49">
        <f>SUMIFS(Reproting_ERPALIN!S:S,Reproting_ERPALIN!B:B,'Analyses produits'!B1025,Reproting_ERPALIN!$N:$N,"&gt;"&amp;Parametres_Dates!$B$2,Reproting_ERPALIN!$N:$N,"&lt;="&amp;Parametres_Dates!$B$3)</f>
        <v>0</v>
      </c>
      <c r="D1025" s="49">
        <f>SUMIFS(Reproting_ERPALIN!AK:AK,Reproting_ERPALIN!B:B,'Analyses produits'!B1025,Reproting_ERPALIN!$N:$N,"&gt;"&amp;Parametres_Dates!$B$2,Reproting_ERPALIN!$N:$N,"&lt;="&amp;Parametres_Dates!$B$3)</f>
        <v>0</v>
      </c>
      <c r="E1025" s="70" t="str">
        <f t="shared" si="30"/>
        <v>n.a</v>
      </c>
    </row>
    <row r="1026" spans="1:5" x14ac:dyDescent="0.25">
      <c r="A1026" s="48">
        <f t="shared" si="31"/>
        <v>1025</v>
      </c>
      <c r="B1026" s="47" t="e">
        <f>INDEX('Classement des produits'!A:A,MATCH('Analyses produits'!A1026,'Classement des produits'!C:C,0))</f>
        <v>#N/A</v>
      </c>
      <c r="C1026" s="49">
        <f>SUMIFS(Reproting_ERPALIN!S:S,Reproting_ERPALIN!B:B,'Analyses produits'!B1026,Reproting_ERPALIN!$N:$N,"&gt;"&amp;Parametres_Dates!$B$2,Reproting_ERPALIN!$N:$N,"&lt;="&amp;Parametres_Dates!$B$3)</f>
        <v>0</v>
      </c>
      <c r="D1026" s="49">
        <f>SUMIFS(Reproting_ERPALIN!AK:AK,Reproting_ERPALIN!B:B,'Analyses produits'!B1026,Reproting_ERPALIN!$N:$N,"&gt;"&amp;Parametres_Dates!$B$2,Reproting_ERPALIN!$N:$N,"&lt;="&amp;Parametres_Dates!$B$3)</f>
        <v>0</v>
      </c>
      <c r="E1026" s="70" t="str">
        <f t="shared" si="30"/>
        <v>n.a</v>
      </c>
    </row>
    <row r="1027" spans="1:5" x14ac:dyDescent="0.25">
      <c r="A1027" s="48">
        <f t="shared" si="31"/>
        <v>1026</v>
      </c>
      <c r="B1027" s="47" t="e">
        <f>INDEX('Classement des produits'!A:A,MATCH('Analyses produits'!A1027,'Classement des produits'!C:C,0))</f>
        <v>#N/A</v>
      </c>
      <c r="C1027" s="49">
        <f>SUMIFS(Reproting_ERPALIN!S:S,Reproting_ERPALIN!B:B,'Analyses produits'!B1027,Reproting_ERPALIN!$N:$N,"&gt;"&amp;Parametres_Dates!$B$2,Reproting_ERPALIN!$N:$N,"&lt;="&amp;Parametres_Dates!$B$3)</f>
        <v>0</v>
      </c>
      <c r="D1027" s="49">
        <f>SUMIFS(Reproting_ERPALIN!AK:AK,Reproting_ERPALIN!B:B,'Analyses produits'!B1027,Reproting_ERPALIN!$N:$N,"&gt;"&amp;Parametres_Dates!$B$2,Reproting_ERPALIN!$N:$N,"&lt;="&amp;Parametres_Dates!$B$3)</f>
        <v>0</v>
      </c>
      <c r="E1027" s="70" t="str">
        <f t="shared" ref="E1027:E1090" si="32">IFERROR(D1027/C1027,"n.a")</f>
        <v>n.a</v>
      </c>
    </row>
    <row r="1028" spans="1:5" x14ac:dyDescent="0.25">
      <c r="A1028" s="48">
        <f t="shared" ref="A1028:A1091" si="33">A1027+1</f>
        <v>1027</v>
      </c>
      <c r="B1028" s="47" t="e">
        <f>INDEX('Classement des produits'!A:A,MATCH('Analyses produits'!A1028,'Classement des produits'!C:C,0))</f>
        <v>#N/A</v>
      </c>
      <c r="C1028" s="49">
        <f>SUMIFS(Reproting_ERPALIN!S:S,Reproting_ERPALIN!B:B,'Analyses produits'!B1028,Reproting_ERPALIN!$N:$N,"&gt;"&amp;Parametres_Dates!$B$2,Reproting_ERPALIN!$N:$N,"&lt;="&amp;Parametres_Dates!$B$3)</f>
        <v>0</v>
      </c>
      <c r="D1028" s="49">
        <f>SUMIFS(Reproting_ERPALIN!AK:AK,Reproting_ERPALIN!B:B,'Analyses produits'!B1028,Reproting_ERPALIN!$N:$N,"&gt;"&amp;Parametres_Dates!$B$2,Reproting_ERPALIN!$N:$N,"&lt;="&amp;Parametres_Dates!$B$3)</f>
        <v>0</v>
      </c>
      <c r="E1028" s="70" t="str">
        <f t="shared" si="32"/>
        <v>n.a</v>
      </c>
    </row>
    <row r="1029" spans="1:5" x14ac:dyDescent="0.25">
      <c r="A1029" s="48">
        <f t="shared" si="33"/>
        <v>1028</v>
      </c>
      <c r="B1029" s="47" t="e">
        <f>INDEX('Classement des produits'!A:A,MATCH('Analyses produits'!A1029,'Classement des produits'!C:C,0))</f>
        <v>#N/A</v>
      </c>
      <c r="C1029" s="49">
        <f>SUMIFS(Reproting_ERPALIN!S:S,Reproting_ERPALIN!B:B,'Analyses produits'!B1029,Reproting_ERPALIN!$N:$N,"&gt;"&amp;Parametres_Dates!$B$2,Reproting_ERPALIN!$N:$N,"&lt;="&amp;Parametres_Dates!$B$3)</f>
        <v>0</v>
      </c>
      <c r="D1029" s="49">
        <f>SUMIFS(Reproting_ERPALIN!AK:AK,Reproting_ERPALIN!B:B,'Analyses produits'!B1029,Reproting_ERPALIN!$N:$N,"&gt;"&amp;Parametres_Dates!$B$2,Reproting_ERPALIN!$N:$N,"&lt;="&amp;Parametres_Dates!$B$3)</f>
        <v>0</v>
      </c>
      <c r="E1029" s="70" t="str">
        <f t="shared" si="32"/>
        <v>n.a</v>
      </c>
    </row>
    <row r="1030" spans="1:5" x14ac:dyDescent="0.25">
      <c r="A1030" s="48">
        <f t="shared" si="33"/>
        <v>1029</v>
      </c>
      <c r="B1030" s="47" t="e">
        <f>INDEX('Classement des produits'!A:A,MATCH('Analyses produits'!A1030,'Classement des produits'!C:C,0))</f>
        <v>#N/A</v>
      </c>
      <c r="C1030" s="49">
        <f>SUMIFS(Reproting_ERPALIN!S:S,Reproting_ERPALIN!B:B,'Analyses produits'!B1030,Reproting_ERPALIN!$N:$N,"&gt;"&amp;Parametres_Dates!$B$2,Reproting_ERPALIN!$N:$N,"&lt;="&amp;Parametres_Dates!$B$3)</f>
        <v>0</v>
      </c>
      <c r="D1030" s="49">
        <f>SUMIFS(Reproting_ERPALIN!AK:AK,Reproting_ERPALIN!B:B,'Analyses produits'!B1030,Reproting_ERPALIN!$N:$N,"&gt;"&amp;Parametres_Dates!$B$2,Reproting_ERPALIN!$N:$N,"&lt;="&amp;Parametres_Dates!$B$3)</f>
        <v>0</v>
      </c>
      <c r="E1030" s="70" t="str">
        <f t="shared" si="32"/>
        <v>n.a</v>
      </c>
    </row>
    <row r="1031" spans="1:5" x14ac:dyDescent="0.25">
      <c r="A1031" s="48">
        <f t="shared" si="33"/>
        <v>1030</v>
      </c>
      <c r="B1031" s="47" t="e">
        <f>INDEX('Classement des produits'!A:A,MATCH('Analyses produits'!A1031,'Classement des produits'!C:C,0))</f>
        <v>#N/A</v>
      </c>
      <c r="C1031" s="49">
        <f>SUMIFS(Reproting_ERPALIN!S:S,Reproting_ERPALIN!B:B,'Analyses produits'!B1031,Reproting_ERPALIN!$N:$N,"&gt;"&amp;Parametres_Dates!$B$2,Reproting_ERPALIN!$N:$N,"&lt;="&amp;Parametres_Dates!$B$3)</f>
        <v>0</v>
      </c>
      <c r="D1031" s="49">
        <f>SUMIFS(Reproting_ERPALIN!AK:AK,Reproting_ERPALIN!B:B,'Analyses produits'!B1031,Reproting_ERPALIN!$N:$N,"&gt;"&amp;Parametres_Dates!$B$2,Reproting_ERPALIN!$N:$N,"&lt;="&amp;Parametres_Dates!$B$3)</f>
        <v>0</v>
      </c>
      <c r="E1031" s="70" t="str">
        <f t="shared" si="32"/>
        <v>n.a</v>
      </c>
    </row>
    <row r="1032" spans="1:5" x14ac:dyDescent="0.25">
      <c r="A1032" s="48">
        <f t="shared" si="33"/>
        <v>1031</v>
      </c>
      <c r="B1032" s="47" t="e">
        <f>INDEX('Classement des produits'!A:A,MATCH('Analyses produits'!A1032,'Classement des produits'!C:C,0))</f>
        <v>#N/A</v>
      </c>
      <c r="C1032" s="49">
        <f>SUMIFS(Reproting_ERPALIN!S:S,Reproting_ERPALIN!B:B,'Analyses produits'!B1032,Reproting_ERPALIN!$N:$N,"&gt;"&amp;Parametres_Dates!$B$2,Reproting_ERPALIN!$N:$N,"&lt;="&amp;Parametres_Dates!$B$3)</f>
        <v>0</v>
      </c>
      <c r="D1032" s="49">
        <f>SUMIFS(Reproting_ERPALIN!AK:AK,Reproting_ERPALIN!B:B,'Analyses produits'!B1032,Reproting_ERPALIN!$N:$N,"&gt;"&amp;Parametres_Dates!$B$2,Reproting_ERPALIN!$N:$N,"&lt;="&amp;Parametres_Dates!$B$3)</f>
        <v>0</v>
      </c>
      <c r="E1032" s="70" t="str">
        <f t="shared" si="32"/>
        <v>n.a</v>
      </c>
    </row>
    <row r="1033" spans="1:5" x14ac:dyDescent="0.25">
      <c r="A1033" s="48">
        <f t="shared" si="33"/>
        <v>1032</v>
      </c>
      <c r="B1033" s="47" t="e">
        <f>INDEX('Classement des produits'!A:A,MATCH('Analyses produits'!A1033,'Classement des produits'!C:C,0))</f>
        <v>#N/A</v>
      </c>
      <c r="C1033" s="49">
        <f>SUMIFS(Reproting_ERPALIN!S:S,Reproting_ERPALIN!B:B,'Analyses produits'!B1033,Reproting_ERPALIN!$N:$N,"&gt;"&amp;Parametres_Dates!$B$2,Reproting_ERPALIN!$N:$N,"&lt;="&amp;Parametres_Dates!$B$3)</f>
        <v>0</v>
      </c>
      <c r="D1033" s="49">
        <f>SUMIFS(Reproting_ERPALIN!AK:AK,Reproting_ERPALIN!B:B,'Analyses produits'!B1033,Reproting_ERPALIN!$N:$N,"&gt;"&amp;Parametres_Dates!$B$2,Reproting_ERPALIN!$N:$N,"&lt;="&amp;Parametres_Dates!$B$3)</f>
        <v>0</v>
      </c>
      <c r="E1033" s="70" t="str">
        <f t="shared" si="32"/>
        <v>n.a</v>
      </c>
    </row>
    <row r="1034" spans="1:5" x14ac:dyDescent="0.25">
      <c r="A1034" s="48">
        <f t="shared" si="33"/>
        <v>1033</v>
      </c>
      <c r="B1034" s="47" t="e">
        <f>INDEX('Classement des produits'!A:A,MATCH('Analyses produits'!A1034,'Classement des produits'!C:C,0))</f>
        <v>#N/A</v>
      </c>
      <c r="C1034" s="49">
        <f>SUMIFS(Reproting_ERPALIN!S:S,Reproting_ERPALIN!B:B,'Analyses produits'!B1034,Reproting_ERPALIN!$N:$N,"&gt;"&amp;Parametres_Dates!$B$2,Reproting_ERPALIN!$N:$N,"&lt;="&amp;Parametres_Dates!$B$3)</f>
        <v>0</v>
      </c>
      <c r="D1034" s="49">
        <f>SUMIFS(Reproting_ERPALIN!AK:AK,Reproting_ERPALIN!B:B,'Analyses produits'!B1034,Reproting_ERPALIN!$N:$N,"&gt;"&amp;Parametres_Dates!$B$2,Reproting_ERPALIN!$N:$N,"&lt;="&amp;Parametres_Dates!$B$3)</f>
        <v>0</v>
      </c>
      <c r="E1034" s="70" t="str">
        <f t="shared" si="32"/>
        <v>n.a</v>
      </c>
    </row>
    <row r="1035" spans="1:5" x14ac:dyDescent="0.25">
      <c r="A1035" s="48">
        <f t="shared" si="33"/>
        <v>1034</v>
      </c>
      <c r="B1035" s="47" t="e">
        <f>INDEX('Classement des produits'!A:A,MATCH('Analyses produits'!A1035,'Classement des produits'!C:C,0))</f>
        <v>#N/A</v>
      </c>
      <c r="C1035" s="49">
        <f>SUMIFS(Reproting_ERPALIN!S:S,Reproting_ERPALIN!B:B,'Analyses produits'!B1035,Reproting_ERPALIN!$N:$N,"&gt;"&amp;Parametres_Dates!$B$2,Reproting_ERPALIN!$N:$N,"&lt;="&amp;Parametres_Dates!$B$3)</f>
        <v>0</v>
      </c>
      <c r="D1035" s="49">
        <f>SUMIFS(Reproting_ERPALIN!AK:AK,Reproting_ERPALIN!B:B,'Analyses produits'!B1035,Reproting_ERPALIN!$N:$N,"&gt;"&amp;Parametres_Dates!$B$2,Reproting_ERPALIN!$N:$N,"&lt;="&amp;Parametres_Dates!$B$3)</f>
        <v>0</v>
      </c>
      <c r="E1035" s="70" t="str">
        <f t="shared" si="32"/>
        <v>n.a</v>
      </c>
    </row>
    <row r="1036" spans="1:5" x14ac:dyDescent="0.25">
      <c r="A1036" s="48">
        <f t="shared" si="33"/>
        <v>1035</v>
      </c>
      <c r="B1036" s="47" t="e">
        <f>INDEX('Classement des produits'!A:A,MATCH('Analyses produits'!A1036,'Classement des produits'!C:C,0))</f>
        <v>#N/A</v>
      </c>
      <c r="C1036" s="49">
        <f>SUMIFS(Reproting_ERPALIN!S:S,Reproting_ERPALIN!B:B,'Analyses produits'!B1036,Reproting_ERPALIN!$N:$N,"&gt;"&amp;Parametres_Dates!$B$2,Reproting_ERPALIN!$N:$N,"&lt;="&amp;Parametres_Dates!$B$3)</f>
        <v>0</v>
      </c>
      <c r="D1036" s="49">
        <f>SUMIFS(Reproting_ERPALIN!AK:AK,Reproting_ERPALIN!B:B,'Analyses produits'!B1036,Reproting_ERPALIN!$N:$N,"&gt;"&amp;Parametres_Dates!$B$2,Reproting_ERPALIN!$N:$N,"&lt;="&amp;Parametres_Dates!$B$3)</f>
        <v>0</v>
      </c>
      <c r="E1036" s="70" t="str">
        <f t="shared" si="32"/>
        <v>n.a</v>
      </c>
    </row>
    <row r="1037" spans="1:5" x14ac:dyDescent="0.25">
      <c r="A1037" s="48">
        <f t="shared" si="33"/>
        <v>1036</v>
      </c>
      <c r="B1037" s="47" t="e">
        <f>INDEX('Classement des produits'!A:A,MATCH('Analyses produits'!A1037,'Classement des produits'!C:C,0))</f>
        <v>#N/A</v>
      </c>
      <c r="C1037" s="49">
        <f>SUMIFS(Reproting_ERPALIN!S:S,Reproting_ERPALIN!B:B,'Analyses produits'!B1037,Reproting_ERPALIN!$N:$N,"&gt;"&amp;Parametres_Dates!$B$2,Reproting_ERPALIN!$N:$N,"&lt;="&amp;Parametres_Dates!$B$3)</f>
        <v>0</v>
      </c>
      <c r="D1037" s="49">
        <f>SUMIFS(Reproting_ERPALIN!AK:AK,Reproting_ERPALIN!B:B,'Analyses produits'!B1037,Reproting_ERPALIN!$N:$N,"&gt;"&amp;Parametres_Dates!$B$2,Reproting_ERPALIN!$N:$N,"&lt;="&amp;Parametres_Dates!$B$3)</f>
        <v>0</v>
      </c>
      <c r="E1037" s="70" t="str">
        <f t="shared" si="32"/>
        <v>n.a</v>
      </c>
    </row>
    <row r="1038" spans="1:5" x14ac:dyDescent="0.25">
      <c r="A1038" s="48">
        <f t="shared" si="33"/>
        <v>1037</v>
      </c>
      <c r="B1038" s="47" t="e">
        <f>INDEX('Classement des produits'!A:A,MATCH('Analyses produits'!A1038,'Classement des produits'!C:C,0))</f>
        <v>#N/A</v>
      </c>
      <c r="C1038" s="49">
        <f>SUMIFS(Reproting_ERPALIN!S:S,Reproting_ERPALIN!B:B,'Analyses produits'!B1038,Reproting_ERPALIN!$N:$N,"&gt;"&amp;Parametres_Dates!$B$2,Reproting_ERPALIN!$N:$N,"&lt;="&amp;Parametres_Dates!$B$3)</f>
        <v>0</v>
      </c>
      <c r="D1038" s="49">
        <f>SUMIFS(Reproting_ERPALIN!AK:AK,Reproting_ERPALIN!B:B,'Analyses produits'!B1038,Reproting_ERPALIN!$N:$N,"&gt;"&amp;Parametres_Dates!$B$2,Reproting_ERPALIN!$N:$N,"&lt;="&amp;Parametres_Dates!$B$3)</f>
        <v>0</v>
      </c>
      <c r="E1038" s="70" t="str">
        <f t="shared" si="32"/>
        <v>n.a</v>
      </c>
    </row>
    <row r="1039" spans="1:5" x14ac:dyDescent="0.25">
      <c r="A1039" s="48">
        <f t="shared" si="33"/>
        <v>1038</v>
      </c>
      <c r="B1039" s="47" t="e">
        <f>INDEX('Classement des produits'!A:A,MATCH('Analyses produits'!A1039,'Classement des produits'!C:C,0))</f>
        <v>#N/A</v>
      </c>
      <c r="C1039" s="49">
        <f>SUMIFS(Reproting_ERPALIN!S:S,Reproting_ERPALIN!B:B,'Analyses produits'!B1039,Reproting_ERPALIN!$N:$N,"&gt;"&amp;Parametres_Dates!$B$2,Reproting_ERPALIN!$N:$N,"&lt;="&amp;Parametres_Dates!$B$3)</f>
        <v>0</v>
      </c>
      <c r="D1039" s="49">
        <f>SUMIFS(Reproting_ERPALIN!AK:AK,Reproting_ERPALIN!B:B,'Analyses produits'!B1039,Reproting_ERPALIN!$N:$N,"&gt;"&amp;Parametres_Dates!$B$2,Reproting_ERPALIN!$N:$N,"&lt;="&amp;Parametres_Dates!$B$3)</f>
        <v>0</v>
      </c>
      <c r="E1039" s="70" t="str">
        <f t="shared" si="32"/>
        <v>n.a</v>
      </c>
    </row>
    <row r="1040" spans="1:5" x14ac:dyDescent="0.25">
      <c r="A1040" s="48">
        <f t="shared" si="33"/>
        <v>1039</v>
      </c>
      <c r="B1040" s="47" t="e">
        <f>INDEX('Classement des produits'!A:A,MATCH('Analyses produits'!A1040,'Classement des produits'!C:C,0))</f>
        <v>#N/A</v>
      </c>
      <c r="C1040" s="49">
        <f>SUMIFS(Reproting_ERPALIN!S:S,Reproting_ERPALIN!B:B,'Analyses produits'!B1040,Reproting_ERPALIN!$N:$N,"&gt;"&amp;Parametres_Dates!$B$2,Reproting_ERPALIN!$N:$N,"&lt;="&amp;Parametres_Dates!$B$3)</f>
        <v>0</v>
      </c>
      <c r="D1040" s="49">
        <f>SUMIFS(Reproting_ERPALIN!AK:AK,Reproting_ERPALIN!B:B,'Analyses produits'!B1040,Reproting_ERPALIN!$N:$N,"&gt;"&amp;Parametres_Dates!$B$2,Reproting_ERPALIN!$N:$N,"&lt;="&amp;Parametres_Dates!$B$3)</f>
        <v>0</v>
      </c>
      <c r="E1040" s="70" t="str">
        <f t="shared" si="32"/>
        <v>n.a</v>
      </c>
    </row>
    <row r="1041" spans="1:5" x14ac:dyDescent="0.25">
      <c r="A1041" s="48">
        <f t="shared" si="33"/>
        <v>1040</v>
      </c>
      <c r="B1041" s="47" t="e">
        <f>INDEX('Classement des produits'!A:A,MATCH('Analyses produits'!A1041,'Classement des produits'!C:C,0))</f>
        <v>#N/A</v>
      </c>
      <c r="C1041" s="49">
        <f>SUMIFS(Reproting_ERPALIN!S:S,Reproting_ERPALIN!B:B,'Analyses produits'!B1041,Reproting_ERPALIN!$N:$N,"&gt;"&amp;Parametres_Dates!$B$2,Reproting_ERPALIN!$N:$N,"&lt;="&amp;Parametres_Dates!$B$3)</f>
        <v>0</v>
      </c>
      <c r="D1041" s="49">
        <f>SUMIFS(Reproting_ERPALIN!AK:AK,Reproting_ERPALIN!B:B,'Analyses produits'!B1041,Reproting_ERPALIN!$N:$N,"&gt;"&amp;Parametres_Dates!$B$2,Reproting_ERPALIN!$N:$N,"&lt;="&amp;Parametres_Dates!$B$3)</f>
        <v>0</v>
      </c>
      <c r="E1041" s="70" t="str">
        <f t="shared" si="32"/>
        <v>n.a</v>
      </c>
    </row>
    <row r="1042" spans="1:5" x14ac:dyDescent="0.25">
      <c r="A1042" s="48">
        <f t="shared" si="33"/>
        <v>1041</v>
      </c>
      <c r="B1042" s="47" t="e">
        <f>INDEX('Classement des produits'!A:A,MATCH('Analyses produits'!A1042,'Classement des produits'!C:C,0))</f>
        <v>#N/A</v>
      </c>
      <c r="C1042" s="49">
        <f>SUMIFS(Reproting_ERPALIN!S:S,Reproting_ERPALIN!B:B,'Analyses produits'!B1042,Reproting_ERPALIN!$N:$N,"&gt;"&amp;Parametres_Dates!$B$2,Reproting_ERPALIN!$N:$N,"&lt;="&amp;Parametres_Dates!$B$3)</f>
        <v>0</v>
      </c>
      <c r="D1042" s="49">
        <f>SUMIFS(Reproting_ERPALIN!AK:AK,Reproting_ERPALIN!B:B,'Analyses produits'!B1042,Reproting_ERPALIN!$N:$N,"&gt;"&amp;Parametres_Dates!$B$2,Reproting_ERPALIN!$N:$N,"&lt;="&amp;Parametres_Dates!$B$3)</f>
        <v>0</v>
      </c>
      <c r="E1042" s="70" t="str">
        <f t="shared" si="32"/>
        <v>n.a</v>
      </c>
    </row>
    <row r="1043" spans="1:5" x14ac:dyDescent="0.25">
      <c r="A1043" s="48">
        <f t="shared" si="33"/>
        <v>1042</v>
      </c>
      <c r="B1043" s="47" t="e">
        <f>INDEX('Classement des produits'!A:A,MATCH('Analyses produits'!A1043,'Classement des produits'!C:C,0))</f>
        <v>#N/A</v>
      </c>
      <c r="C1043" s="49">
        <f>SUMIFS(Reproting_ERPALIN!S:S,Reproting_ERPALIN!B:B,'Analyses produits'!B1043,Reproting_ERPALIN!$N:$N,"&gt;"&amp;Parametres_Dates!$B$2,Reproting_ERPALIN!$N:$N,"&lt;="&amp;Parametres_Dates!$B$3)</f>
        <v>0</v>
      </c>
      <c r="D1043" s="49">
        <f>SUMIFS(Reproting_ERPALIN!AK:AK,Reproting_ERPALIN!B:B,'Analyses produits'!B1043,Reproting_ERPALIN!$N:$N,"&gt;"&amp;Parametres_Dates!$B$2,Reproting_ERPALIN!$N:$N,"&lt;="&amp;Parametres_Dates!$B$3)</f>
        <v>0</v>
      </c>
      <c r="E1043" s="70" t="str">
        <f t="shared" si="32"/>
        <v>n.a</v>
      </c>
    </row>
    <row r="1044" spans="1:5" x14ac:dyDescent="0.25">
      <c r="A1044" s="48">
        <f t="shared" si="33"/>
        <v>1043</v>
      </c>
      <c r="B1044" s="47" t="e">
        <f>INDEX('Classement des produits'!A:A,MATCH('Analyses produits'!A1044,'Classement des produits'!C:C,0))</f>
        <v>#N/A</v>
      </c>
      <c r="C1044" s="49">
        <f>SUMIFS(Reproting_ERPALIN!S:S,Reproting_ERPALIN!B:B,'Analyses produits'!B1044,Reproting_ERPALIN!$N:$N,"&gt;"&amp;Parametres_Dates!$B$2,Reproting_ERPALIN!$N:$N,"&lt;="&amp;Parametres_Dates!$B$3)</f>
        <v>0</v>
      </c>
      <c r="D1044" s="49">
        <f>SUMIFS(Reproting_ERPALIN!AK:AK,Reproting_ERPALIN!B:B,'Analyses produits'!B1044,Reproting_ERPALIN!$N:$N,"&gt;"&amp;Parametres_Dates!$B$2,Reproting_ERPALIN!$N:$N,"&lt;="&amp;Parametres_Dates!$B$3)</f>
        <v>0</v>
      </c>
      <c r="E1044" s="70" t="str">
        <f t="shared" si="32"/>
        <v>n.a</v>
      </c>
    </row>
    <row r="1045" spans="1:5" x14ac:dyDescent="0.25">
      <c r="A1045" s="48">
        <f t="shared" si="33"/>
        <v>1044</v>
      </c>
      <c r="B1045" s="47" t="e">
        <f>INDEX('Classement des produits'!A:A,MATCH('Analyses produits'!A1045,'Classement des produits'!C:C,0))</f>
        <v>#N/A</v>
      </c>
      <c r="C1045" s="49">
        <f>SUMIFS(Reproting_ERPALIN!S:S,Reproting_ERPALIN!B:B,'Analyses produits'!B1045,Reproting_ERPALIN!$N:$N,"&gt;"&amp;Parametres_Dates!$B$2,Reproting_ERPALIN!$N:$N,"&lt;="&amp;Parametres_Dates!$B$3)</f>
        <v>0</v>
      </c>
      <c r="D1045" s="49">
        <f>SUMIFS(Reproting_ERPALIN!AK:AK,Reproting_ERPALIN!B:B,'Analyses produits'!B1045,Reproting_ERPALIN!$N:$N,"&gt;"&amp;Parametres_Dates!$B$2,Reproting_ERPALIN!$N:$N,"&lt;="&amp;Parametres_Dates!$B$3)</f>
        <v>0</v>
      </c>
      <c r="E1045" s="70" t="str">
        <f t="shared" si="32"/>
        <v>n.a</v>
      </c>
    </row>
    <row r="1046" spans="1:5" x14ac:dyDescent="0.25">
      <c r="A1046" s="48">
        <f t="shared" si="33"/>
        <v>1045</v>
      </c>
      <c r="B1046" s="47" t="e">
        <f>INDEX('Classement des produits'!A:A,MATCH('Analyses produits'!A1046,'Classement des produits'!C:C,0))</f>
        <v>#N/A</v>
      </c>
      <c r="C1046" s="49">
        <f>SUMIFS(Reproting_ERPALIN!S:S,Reproting_ERPALIN!B:B,'Analyses produits'!B1046,Reproting_ERPALIN!$N:$N,"&gt;"&amp;Parametres_Dates!$B$2,Reproting_ERPALIN!$N:$N,"&lt;="&amp;Parametres_Dates!$B$3)</f>
        <v>0</v>
      </c>
      <c r="D1046" s="49">
        <f>SUMIFS(Reproting_ERPALIN!AK:AK,Reproting_ERPALIN!B:B,'Analyses produits'!B1046,Reproting_ERPALIN!$N:$N,"&gt;"&amp;Parametres_Dates!$B$2,Reproting_ERPALIN!$N:$N,"&lt;="&amp;Parametres_Dates!$B$3)</f>
        <v>0</v>
      </c>
      <c r="E1046" s="70" t="str">
        <f t="shared" si="32"/>
        <v>n.a</v>
      </c>
    </row>
    <row r="1047" spans="1:5" x14ac:dyDescent="0.25">
      <c r="A1047" s="48">
        <f t="shared" si="33"/>
        <v>1046</v>
      </c>
      <c r="B1047" s="47" t="e">
        <f>INDEX('Classement des produits'!A:A,MATCH('Analyses produits'!A1047,'Classement des produits'!C:C,0))</f>
        <v>#N/A</v>
      </c>
      <c r="C1047" s="49">
        <f>SUMIFS(Reproting_ERPALIN!S:S,Reproting_ERPALIN!B:B,'Analyses produits'!B1047,Reproting_ERPALIN!$N:$N,"&gt;"&amp;Parametres_Dates!$B$2,Reproting_ERPALIN!$N:$N,"&lt;="&amp;Parametres_Dates!$B$3)</f>
        <v>0</v>
      </c>
      <c r="D1047" s="49">
        <f>SUMIFS(Reproting_ERPALIN!AK:AK,Reproting_ERPALIN!B:B,'Analyses produits'!B1047,Reproting_ERPALIN!$N:$N,"&gt;"&amp;Parametres_Dates!$B$2,Reproting_ERPALIN!$N:$N,"&lt;="&amp;Parametres_Dates!$B$3)</f>
        <v>0</v>
      </c>
      <c r="E1047" s="70" t="str">
        <f t="shared" si="32"/>
        <v>n.a</v>
      </c>
    </row>
    <row r="1048" spans="1:5" x14ac:dyDescent="0.25">
      <c r="A1048" s="48">
        <f t="shared" si="33"/>
        <v>1047</v>
      </c>
      <c r="B1048" s="47" t="e">
        <f>INDEX('Classement des produits'!A:A,MATCH('Analyses produits'!A1048,'Classement des produits'!C:C,0))</f>
        <v>#N/A</v>
      </c>
      <c r="C1048" s="49">
        <f>SUMIFS(Reproting_ERPALIN!S:S,Reproting_ERPALIN!B:B,'Analyses produits'!B1048,Reproting_ERPALIN!$N:$N,"&gt;"&amp;Parametres_Dates!$B$2,Reproting_ERPALIN!$N:$N,"&lt;="&amp;Parametres_Dates!$B$3)</f>
        <v>0</v>
      </c>
      <c r="D1048" s="49">
        <f>SUMIFS(Reproting_ERPALIN!AK:AK,Reproting_ERPALIN!B:B,'Analyses produits'!B1048,Reproting_ERPALIN!$N:$N,"&gt;"&amp;Parametres_Dates!$B$2,Reproting_ERPALIN!$N:$N,"&lt;="&amp;Parametres_Dates!$B$3)</f>
        <v>0</v>
      </c>
      <c r="E1048" s="70" t="str">
        <f t="shared" si="32"/>
        <v>n.a</v>
      </c>
    </row>
    <row r="1049" spans="1:5" x14ac:dyDescent="0.25">
      <c r="A1049" s="48">
        <f t="shared" si="33"/>
        <v>1048</v>
      </c>
      <c r="B1049" s="47" t="e">
        <f>INDEX('Classement des produits'!A:A,MATCH('Analyses produits'!A1049,'Classement des produits'!C:C,0))</f>
        <v>#N/A</v>
      </c>
      <c r="C1049" s="49">
        <f>SUMIFS(Reproting_ERPALIN!S:S,Reproting_ERPALIN!B:B,'Analyses produits'!B1049,Reproting_ERPALIN!$N:$N,"&gt;"&amp;Parametres_Dates!$B$2,Reproting_ERPALIN!$N:$N,"&lt;="&amp;Parametres_Dates!$B$3)</f>
        <v>0</v>
      </c>
      <c r="D1049" s="49">
        <f>SUMIFS(Reproting_ERPALIN!AK:AK,Reproting_ERPALIN!B:B,'Analyses produits'!B1049,Reproting_ERPALIN!$N:$N,"&gt;"&amp;Parametres_Dates!$B$2,Reproting_ERPALIN!$N:$N,"&lt;="&amp;Parametres_Dates!$B$3)</f>
        <v>0</v>
      </c>
      <c r="E1049" s="70" t="str">
        <f t="shared" si="32"/>
        <v>n.a</v>
      </c>
    </row>
    <row r="1050" spans="1:5" x14ac:dyDescent="0.25">
      <c r="A1050" s="48">
        <f t="shared" si="33"/>
        <v>1049</v>
      </c>
      <c r="B1050" s="47" t="e">
        <f>INDEX('Classement des produits'!A:A,MATCH('Analyses produits'!A1050,'Classement des produits'!C:C,0))</f>
        <v>#N/A</v>
      </c>
      <c r="C1050" s="49">
        <f>SUMIFS(Reproting_ERPALIN!S:S,Reproting_ERPALIN!B:B,'Analyses produits'!B1050,Reproting_ERPALIN!$N:$N,"&gt;"&amp;Parametres_Dates!$B$2,Reproting_ERPALIN!$N:$N,"&lt;="&amp;Parametres_Dates!$B$3)</f>
        <v>0</v>
      </c>
      <c r="D1050" s="49">
        <f>SUMIFS(Reproting_ERPALIN!AK:AK,Reproting_ERPALIN!B:B,'Analyses produits'!B1050,Reproting_ERPALIN!$N:$N,"&gt;"&amp;Parametres_Dates!$B$2,Reproting_ERPALIN!$N:$N,"&lt;="&amp;Parametres_Dates!$B$3)</f>
        <v>0</v>
      </c>
      <c r="E1050" s="70" t="str">
        <f t="shared" si="32"/>
        <v>n.a</v>
      </c>
    </row>
    <row r="1051" spans="1:5" x14ac:dyDescent="0.25">
      <c r="A1051" s="48">
        <f t="shared" si="33"/>
        <v>1050</v>
      </c>
      <c r="B1051" s="47" t="e">
        <f>INDEX('Classement des produits'!A:A,MATCH('Analyses produits'!A1051,'Classement des produits'!C:C,0))</f>
        <v>#N/A</v>
      </c>
      <c r="C1051" s="49">
        <f>SUMIFS(Reproting_ERPALIN!S:S,Reproting_ERPALIN!B:B,'Analyses produits'!B1051,Reproting_ERPALIN!$N:$N,"&gt;"&amp;Parametres_Dates!$B$2,Reproting_ERPALIN!$N:$N,"&lt;="&amp;Parametres_Dates!$B$3)</f>
        <v>0</v>
      </c>
      <c r="D1051" s="49">
        <f>SUMIFS(Reproting_ERPALIN!AK:AK,Reproting_ERPALIN!B:B,'Analyses produits'!B1051,Reproting_ERPALIN!$N:$N,"&gt;"&amp;Parametres_Dates!$B$2,Reproting_ERPALIN!$N:$N,"&lt;="&amp;Parametres_Dates!$B$3)</f>
        <v>0</v>
      </c>
      <c r="E1051" s="70" t="str">
        <f t="shared" si="32"/>
        <v>n.a</v>
      </c>
    </row>
    <row r="1052" spans="1:5" x14ac:dyDescent="0.25">
      <c r="A1052" s="48">
        <f t="shared" si="33"/>
        <v>1051</v>
      </c>
      <c r="B1052" s="47" t="e">
        <f>INDEX('Classement des produits'!A:A,MATCH('Analyses produits'!A1052,'Classement des produits'!C:C,0))</f>
        <v>#N/A</v>
      </c>
      <c r="C1052" s="49">
        <f>SUMIFS(Reproting_ERPALIN!S:S,Reproting_ERPALIN!B:B,'Analyses produits'!B1052,Reproting_ERPALIN!$N:$N,"&gt;"&amp;Parametres_Dates!$B$2,Reproting_ERPALIN!$N:$N,"&lt;="&amp;Parametres_Dates!$B$3)</f>
        <v>0</v>
      </c>
      <c r="D1052" s="49">
        <f>SUMIFS(Reproting_ERPALIN!AK:AK,Reproting_ERPALIN!B:B,'Analyses produits'!B1052,Reproting_ERPALIN!$N:$N,"&gt;"&amp;Parametres_Dates!$B$2,Reproting_ERPALIN!$N:$N,"&lt;="&amp;Parametres_Dates!$B$3)</f>
        <v>0</v>
      </c>
      <c r="E1052" s="70" t="str">
        <f t="shared" si="32"/>
        <v>n.a</v>
      </c>
    </row>
    <row r="1053" spans="1:5" x14ac:dyDescent="0.25">
      <c r="A1053" s="48">
        <f t="shared" si="33"/>
        <v>1052</v>
      </c>
      <c r="B1053" s="47" t="e">
        <f>INDEX('Classement des produits'!A:A,MATCH('Analyses produits'!A1053,'Classement des produits'!C:C,0))</f>
        <v>#N/A</v>
      </c>
      <c r="C1053" s="49">
        <f>SUMIFS(Reproting_ERPALIN!S:S,Reproting_ERPALIN!B:B,'Analyses produits'!B1053,Reproting_ERPALIN!$N:$N,"&gt;"&amp;Parametres_Dates!$B$2,Reproting_ERPALIN!$N:$N,"&lt;="&amp;Parametres_Dates!$B$3)</f>
        <v>0</v>
      </c>
      <c r="D1053" s="49">
        <f>SUMIFS(Reproting_ERPALIN!AK:AK,Reproting_ERPALIN!B:B,'Analyses produits'!B1053,Reproting_ERPALIN!$N:$N,"&gt;"&amp;Parametres_Dates!$B$2,Reproting_ERPALIN!$N:$N,"&lt;="&amp;Parametres_Dates!$B$3)</f>
        <v>0</v>
      </c>
      <c r="E1053" s="70" t="str">
        <f t="shared" si="32"/>
        <v>n.a</v>
      </c>
    </row>
    <row r="1054" spans="1:5" x14ac:dyDescent="0.25">
      <c r="A1054" s="48">
        <f t="shared" si="33"/>
        <v>1053</v>
      </c>
      <c r="B1054" s="47" t="e">
        <f>INDEX('Classement des produits'!A:A,MATCH('Analyses produits'!A1054,'Classement des produits'!C:C,0))</f>
        <v>#N/A</v>
      </c>
      <c r="C1054" s="49">
        <f>SUMIFS(Reproting_ERPALIN!S:S,Reproting_ERPALIN!B:B,'Analyses produits'!B1054,Reproting_ERPALIN!$N:$N,"&gt;"&amp;Parametres_Dates!$B$2,Reproting_ERPALIN!$N:$N,"&lt;="&amp;Parametres_Dates!$B$3)</f>
        <v>0</v>
      </c>
      <c r="D1054" s="49">
        <f>SUMIFS(Reproting_ERPALIN!AK:AK,Reproting_ERPALIN!B:B,'Analyses produits'!B1054,Reproting_ERPALIN!$N:$N,"&gt;"&amp;Parametres_Dates!$B$2,Reproting_ERPALIN!$N:$N,"&lt;="&amp;Parametres_Dates!$B$3)</f>
        <v>0</v>
      </c>
      <c r="E1054" s="70" t="str">
        <f t="shared" si="32"/>
        <v>n.a</v>
      </c>
    </row>
    <row r="1055" spans="1:5" x14ac:dyDescent="0.25">
      <c r="A1055" s="48">
        <f t="shared" si="33"/>
        <v>1054</v>
      </c>
      <c r="B1055" s="47" t="e">
        <f>INDEX('Classement des produits'!A:A,MATCH('Analyses produits'!A1055,'Classement des produits'!C:C,0))</f>
        <v>#N/A</v>
      </c>
      <c r="C1055" s="49">
        <f>SUMIFS(Reproting_ERPALIN!S:S,Reproting_ERPALIN!B:B,'Analyses produits'!B1055,Reproting_ERPALIN!$N:$N,"&gt;"&amp;Parametres_Dates!$B$2,Reproting_ERPALIN!$N:$N,"&lt;="&amp;Parametres_Dates!$B$3)</f>
        <v>0</v>
      </c>
      <c r="D1055" s="49">
        <f>SUMIFS(Reproting_ERPALIN!AK:AK,Reproting_ERPALIN!B:B,'Analyses produits'!B1055,Reproting_ERPALIN!$N:$N,"&gt;"&amp;Parametres_Dates!$B$2,Reproting_ERPALIN!$N:$N,"&lt;="&amp;Parametres_Dates!$B$3)</f>
        <v>0</v>
      </c>
      <c r="E1055" s="70" t="str">
        <f t="shared" si="32"/>
        <v>n.a</v>
      </c>
    </row>
    <row r="1056" spans="1:5" x14ac:dyDescent="0.25">
      <c r="A1056" s="48">
        <f t="shared" si="33"/>
        <v>1055</v>
      </c>
      <c r="B1056" s="47" t="e">
        <f>INDEX('Classement des produits'!A:A,MATCH('Analyses produits'!A1056,'Classement des produits'!C:C,0))</f>
        <v>#N/A</v>
      </c>
      <c r="C1056" s="49">
        <f>SUMIFS(Reproting_ERPALIN!S:S,Reproting_ERPALIN!B:B,'Analyses produits'!B1056,Reproting_ERPALIN!$N:$N,"&gt;"&amp;Parametres_Dates!$B$2,Reproting_ERPALIN!$N:$N,"&lt;="&amp;Parametres_Dates!$B$3)</f>
        <v>0</v>
      </c>
      <c r="D1056" s="49">
        <f>SUMIFS(Reproting_ERPALIN!AK:AK,Reproting_ERPALIN!B:B,'Analyses produits'!B1056,Reproting_ERPALIN!$N:$N,"&gt;"&amp;Parametres_Dates!$B$2,Reproting_ERPALIN!$N:$N,"&lt;="&amp;Parametres_Dates!$B$3)</f>
        <v>0</v>
      </c>
      <c r="E1056" s="70" t="str">
        <f t="shared" si="32"/>
        <v>n.a</v>
      </c>
    </row>
    <row r="1057" spans="1:5" x14ac:dyDescent="0.25">
      <c r="A1057" s="48">
        <f t="shared" si="33"/>
        <v>1056</v>
      </c>
      <c r="B1057" s="47" t="e">
        <f>INDEX('Classement des produits'!A:A,MATCH('Analyses produits'!A1057,'Classement des produits'!C:C,0))</f>
        <v>#N/A</v>
      </c>
      <c r="C1057" s="49">
        <f>SUMIFS(Reproting_ERPALIN!S:S,Reproting_ERPALIN!B:B,'Analyses produits'!B1057,Reproting_ERPALIN!$N:$N,"&gt;"&amp;Parametres_Dates!$B$2,Reproting_ERPALIN!$N:$N,"&lt;="&amp;Parametres_Dates!$B$3)</f>
        <v>0</v>
      </c>
      <c r="D1057" s="49">
        <f>SUMIFS(Reproting_ERPALIN!AK:AK,Reproting_ERPALIN!B:B,'Analyses produits'!B1057,Reproting_ERPALIN!$N:$N,"&gt;"&amp;Parametres_Dates!$B$2,Reproting_ERPALIN!$N:$N,"&lt;="&amp;Parametres_Dates!$B$3)</f>
        <v>0</v>
      </c>
      <c r="E1057" s="70" t="str">
        <f t="shared" si="32"/>
        <v>n.a</v>
      </c>
    </row>
    <row r="1058" spans="1:5" x14ac:dyDescent="0.25">
      <c r="A1058" s="48">
        <f t="shared" si="33"/>
        <v>1057</v>
      </c>
      <c r="B1058" s="47" t="e">
        <f>INDEX('Classement des produits'!A:A,MATCH('Analyses produits'!A1058,'Classement des produits'!C:C,0))</f>
        <v>#N/A</v>
      </c>
      <c r="C1058" s="49">
        <f>SUMIFS(Reproting_ERPALIN!S:S,Reproting_ERPALIN!B:B,'Analyses produits'!B1058,Reproting_ERPALIN!$N:$N,"&gt;"&amp;Parametres_Dates!$B$2,Reproting_ERPALIN!$N:$N,"&lt;="&amp;Parametres_Dates!$B$3)</f>
        <v>0</v>
      </c>
      <c r="D1058" s="49">
        <f>SUMIFS(Reproting_ERPALIN!AK:AK,Reproting_ERPALIN!B:B,'Analyses produits'!B1058,Reproting_ERPALIN!$N:$N,"&gt;"&amp;Parametres_Dates!$B$2,Reproting_ERPALIN!$N:$N,"&lt;="&amp;Parametres_Dates!$B$3)</f>
        <v>0</v>
      </c>
      <c r="E1058" s="70" t="str">
        <f t="shared" si="32"/>
        <v>n.a</v>
      </c>
    </row>
    <row r="1059" spans="1:5" x14ac:dyDescent="0.25">
      <c r="A1059" s="48">
        <f t="shared" si="33"/>
        <v>1058</v>
      </c>
      <c r="B1059" s="47" t="e">
        <f>INDEX('Classement des produits'!A:A,MATCH('Analyses produits'!A1059,'Classement des produits'!C:C,0))</f>
        <v>#N/A</v>
      </c>
      <c r="C1059" s="49">
        <f>SUMIFS(Reproting_ERPALIN!S:S,Reproting_ERPALIN!B:B,'Analyses produits'!B1059,Reproting_ERPALIN!$N:$N,"&gt;"&amp;Parametres_Dates!$B$2,Reproting_ERPALIN!$N:$N,"&lt;="&amp;Parametres_Dates!$B$3)</f>
        <v>0</v>
      </c>
      <c r="D1059" s="49">
        <f>SUMIFS(Reproting_ERPALIN!AK:AK,Reproting_ERPALIN!B:B,'Analyses produits'!B1059,Reproting_ERPALIN!$N:$N,"&gt;"&amp;Parametres_Dates!$B$2,Reproting_ERPALIN!$N:$N,"&lt;="&amp;Parametres_Dates!$B$3)</f>
        <v>0</v>
      </c>
      <c r="E1059" s="70" t="str">
        <f t="shared" si="32"/>
        <v>n.a</v>
      </c>
    </row>
    <row r="1060" spans="1:5" x14ac:dyDescent="0.25">
      <c r="A1060" s="48">
        <f t="shared" si="33"/>
        <v>1059</v>
      </c>
      <c r="B1060" s="47" t="e">
        <f>INDEX('Classement des produits'!A:A,MATCH('Analyses produits'!A1060,'Classement des produits'!C:C,0))</f>
        <v>#N/A</v>
      </c>
      <c r="C1060" s="49">
        <f>SUMIFS(Reproting_ERPALIN!S:S,Reproting_ERPALIN!B:B,'Analyses produits'!B1060,Reproting_ERPALIN!$N:$N,"&gt;"&amp;Parametres_Dates!$B$2,Reproting_ERPALIN!$N:$N,"&lt;="&amp;Parametres_Dates!$B$3)</f>
        <v>0</v>
      </c>
      <c r="D1060" s="49">
        <f>SUMIFS(Reproting_ERPALIN!AK:AK,Reproting_ERPALIN!B:B,'Analyses produits'!B1060,Reproting_ERPALIN!$N:$N,"&gt;"&amp;Parametres_Dates!$B$2,Reproting_ERPALIN!$N:$N,"&lt;="&amp;Parametres_Dates!$B$3)</f>
        <v>0</v>
      </c>
      <c r="E1060" s="70" t="str">
        <f t="shared" si="32"/>
        <v>n.a</v>
      </c>
    </row>
    <row r="1061" spans="1:5" x14ac:dyDescent="0.25">
      <c r="A1061" s="48">
        <f t="shared" si="33"/>
        <v>1060</v>
      </c>
      <c r="B1061" s="47" t="e">
        <f>INDEX('Classement des produits'!A:A,MATCH('Analyses produits'!A1061,'Classement des produits'!C:C,0))</f>
        <v>#N/A</v>
      </c>
      <c r="C1061" s="49">
        <f>SUMIFS(Reproting_ERPALIN!S:S,Reproting_ERPALIN!B:B,'Analyses produits'!B1061,Reproting_ERPALIN!$N:$N,"&gt;"&amp;Parametres_Dates!$B$2,Reproting_ERPALIN!$N:$N,"&lt;="&amp;Parametres_Dates!$B$3)</f>
        <v>0</v>
      </c>
      <c r="D1061" s="49">
        <f>SUMIFS(Reproting_ERPALIN!AK:AK,Reproting_ERPALIN!B:B,'Analyses produits'!B1061,Reproting_ERPALIN!$N:$N,"&gt;"&amp;Parametres_Dates!$B$2,Reproting_ERPALIN!$N:$N,"&lt;="&amp;Parametres_Dates!$B$3)</f>
        <v>0</v>
      </c>
      <c r="E1061" s="70" t="str">
        <f t="shared" si="32"/>
        <v>n.a</v>
      </c>
    </row>
    <row r="1062" spans="1:5" x14ac:dyDescent="0.25">
      <c r="A1062" s="48">
        <f t="shared" si="33"/>
        <v>1061</v>
      </c>
      <c r="B1062" s="47" t="e">
        <f>INDEX('Classement des produits'!A:A,MATCH('Analyses produits'!A1062,'Classement des produits'!C:C,0))</f>
        <v>#N/A</v>
      </c>
      <c r="C1062" s="49">
        <f>SUMIFS(Reproting_ERPALIN!S:S,Reproting_ERPALIN!B:B,'Analyses produits'!B1062,Reproting_ERPALIN!$N:$N,"&gt;"&amp;Parametres_Dates!$B$2,Reproting_ERPALIN!$N:$N,"&lt;="&amp;Parametres_Dates!$B$3)</f>
        <v>0</v>
      </c>
      <c r="D1062" s="49">
        <f>SUMIFS(Reproting_ERPALIN!AK:AK,Reproting_ERPALIN!B:B,'Analyses produits'!B1062,Reproting_ERPALIN!$N:$N,"&gt;"&amp;Parametres_Dates!$B$2,Reproting_ERPALIN!$N:$N,"&lt;="&amp;Parametres_Dates!$B$3)</f>
        <v>0</v>
      </c>
      <c r="E1062" s="70" t="str">
        <f t="shared" si="32"/>
        <v>n.a</v>
      </c>
    </row>
    <row r="1063" spans="1:5" x14ac:dyDescent="0.25">
      <c r="A1063" s="48">
        <f t="shared" si="33"/>
        <v>1062</v>
      </c>
      <c r="B1063" s="47" t="e">
        <f>INDEX('Classement des produits'!A:A,MATCH('Analyses produits'!A1063,'Classement des produits'!C:C,0))</f>
        <v>#N/A</v>
      </c>
      <c r="C1063" s="49">
        <f>SUMIFS(Reproting_ERPALIN!S:S,Reproting_ERPALIN!B:B,'Analyses produits'!B1063,Reproting_ERPALIN!$N:$N,"&gt;"&amp;Parametres_Dates!$B$2,Reproting_ERPALIN!$N:$N,"&lt;="&amp;Parametres_Dates!$B$3)</f>
        <v>0</v>
      </c>
      <c r="D1063" s="49">
        <f>SUMIFS(Reproting_ERPALIN!AK:AK,Reproting_ERPALIN!B:B,'Analyses produits'!B1063,Reproting_ERPALIN!$N:$N,"&gt;"&amp;Parametres_Dates!$B$2,Reproting_ERPALIN!$N:$N,"&lt;="&amp;Parametres_Dates!$B$3)</f>
        <v>0</v>
      </c>
      <c r="E1063" s="70" t="str">
        <f t="shared" si="32"/>
        <v>n.a</v>
      </c>
    </row>
    <row r="1064" spans="1:5" x14ac:dyDescent="0.25">
      <c r="A1064" s="48">
        <f t="shared" si="33"/>
        <v>1063</v>
      </c>
      <c r="B1064" s="47" t="e">
        <f>INDEX('Classement des produits'!A:A,MATCH('Analyses produits'!A1064,'Classement des produits'!C:C,0))</f>
        <v>#N/A</v>
      </c>
      <c r="C1064" s="49">
        <f>SUMIFS(Reproting_ERPALIN!S:S,Reproting_ERPALIN!B:B,'Analyses produits'!B1064,Reproting_ERPALIN!$N:$N,"&gt;"&amp;Parametres_Dates!$B$2,Reproting_ERPALIN!$N:$N,"&lt;="&amp;Parametres_Dates!$B$3)</f>
        <v>0</v>
      </c>
      <c r="D1064" s="49">
        <f>SUMIFS(Reproting_ERPALIN!AK:AK,Reproting_ERPALIN!B:B,'Analyses produits'!B1064,Reproting_ERPALIN!$N:$N,"&gt;"&amp;Parametres_Dates!$B$2,Reproting_ERPALIN!$N:$N,"&lt;="&amp;Parametres_Dates!$B$3)</f>
        <v>0</v>
      </c>
      <c r="E1064" s="70" t="str">
        <f t="shared" si="32"/>
        <v>n.a</v>
      </c>
    </row>
    <row r="1065" spans="1:5" x14ac:dyDescent="0.25">
      <c r="A1065" s="48">
        <f t="shared" si="33"/>
        <v>1064</v>
      </c>
      <c r="B1065" s="47" t="e">
        <f>INDEX('Classement des produits'!A:A,MATCH('Analyses produits'!A1065,'Classement des produits'!C:C,0))</f>
        <v>#N/A</v>
      </c>
      <c r="C1065" s="49">
        <f>SUMIFS(Reproting_ERPALIN!S:S,Reproting_ERPALIN!B:B,'Analyses produits'!B1065,Reproting_ERPALIN!$N:$N,"&gt;"&amp;Parametres_Dates!$B$2,Reproting_ERPALIN!$N:$N,"&lt;="&amp;Parametres_Dates!$B$3)</f>
        <v>0</v>
      </c>
      <c r="D1065" s="49">
        <f>SUMIFS(Reproting_ERPALIN!AK:AK,Reproting_ERPALIN!B:B,'Analyses produits'!B1065,Reproting_ERPALIN!$N:$N,"&gt;"&amp;Parametres_Dates!$B$2,Reproting_ERPALIN!$N:$N,"&lt;="&amp;Parametres_Dates!$B$3)</f>
        <v>0</v>
      </c>
      <c r="E1065" s="70" t="str">
        <f t="shared" si="32"/>
        <v>n.a</v>
      </c>
    </row>
    <row r="1066" spans="1:5" x14ac:dyDescent="0.25">
      <c r="A1066" s="48">
        <f t="shared" si="33"/>
        <v>1065</v>
      </c>
      <c r="B1066" s="47" t="e">
        <f>INDEX('Classement des produits'!A:A,MATCH('Analyses produits'!A1066,'Classement des produits'!C:C,0))</f>
        <v>#N/A</v>
      </c>
      <c r="C1066" s="49">
        <f>SUMIFS(Reproting_ERPALIN!S:S,Reproting_ERPALIN!B:B,'Analyses produits'!B1066,Reproting_ERPALIN!$N:$N,"&gt;"&amp;Parametres_Dates!$B$2,Reproting_ERPALIN!$N:$N,"&lt;="&amp;Parametres_Dates!$B$3)</f>
        <v>0</v>
      </c>
      <c r="D1066" s="49">
        <f>SUMIFS(Reproting_ERPALIN!AK:AK,Reproting_ERPALIN!B:B,'Analyses produits'!B1066,Reproting_ERPALIN!$N:$N,"&gt;"&amp;Parametres_Dates!$B$2,Reproting_ERPALIN!$N:$N,"&lt;="&amp;Parametres_Dates!$B$3)</f>
        <v>0</v>
      </c>
      <c r="E1066" s="70" t="str">
        <f t="shared" si="32"/>
        <v>n.a</v>
      </c>
    </row>
    <row r="1067" spans="1:5" x14ac:dyDescent="0.25">
      <c r="A1067" s="48">
        <f t="shared" si="33"/>
        <v>1066</v>
      </c>
      <c r="B1067" s="47" t="e">
        <f>INDEX('Classement des produits'!A:A,MATCH('Analyses produits'!A1067,'Classement des produits'!C:C,0))</f>
        <v>#N/A</v>
      </c>
      <c r="C1067" s="49">
        <f>SUMIFS(Reproting_ERPALIN!S:S,Reproting_ERPALIN!B:B,'Analyses produits'!B1067,Reproting_ERPALIN!$N:$N,"&gt;"&amp;Parametres_Dates!$B$2,Reproting_ERPALIN!$N:$N,"&lt;="&amp;Parametres_Dates!$B$3)</f>
        <v>0</v>
      </c>
      <c r="D1067" s="49">
        <f>SUMIFS(Reproting_ERPALIN!AK:AK,Reproting_ERPALIN!B:B,'Analyses produits'!B1067,Reproting_ERPALIN!$N:$N,"&gt;"&amp;Parametres_Dates!$B$2,Reproting_ERPALIN!$N:$N,"&lt;="&amp;Parametres_Dates!$B$3)</f>
        <v>0</v>
      </c>
      <c r="E1067" s="70" t="str">
        <f t="shared" si="32"/>
        <v>n.a</v>
      </c>
    </row>
    <row r="1068" spans="1:5" x14ac:dyDescent="0.25">
      <c r="A1068" s="48">
        <f t="shared" si="33"/>
        <v>1067</v>
      </c>
      <c r="B1068" s="47" t="e">
        <f>INDEX('Classement des produits'!A:A,MATCH('Analyses produits'!A1068,'Classement des produits'!C:C,0))</f>
        <v>#N/A</v>
      </c>
      <c r="C1068" s="49">
        <f>SUMIFS(Reproting_ERPALIN!S:S,Reproting_ERPALIN!B:B,'Analyses produits'!B1068,Reproting_ERPALIN!$N:$N,"&gt;"&amp;Parametres_Dates!$B$2,Reproting_ERPALIN!$N:$N,"&lt;="&amp;Parametres_Dates!$B$3)</f>
        <v>0</v>
      </c>
      <c r="D1068" s="49">
        <f>SUMIFS(Reproting_ERPALIN!AK:AK,Reproting_ERPALIN!B:B,'Analyses produits'!B1068,Reproting_ERPALIN!$N:$N,"&gt;"&amp;Parametres_Dates!$B$2,Reproting_ERPALIN!$N:$N,"&lt;="&amp;Parametres_Dates!$B$3)</f>
        <v>0</v>
      </c>
      <c r="E1068" s="70" t="str">
        <f t="shared" si="32"/>
        <v>n.a</v>
      </c>
    </row>
    <row r="1069" spans="1:5" x14ac:dyDescent="0.25">
      <c r="A1069" s="48">
        <f t="shared" si="33"/>
        <v>1068</v>
      </c>
      <c r="B1069" s="47" t="e">
        <f>INDEX('Classement des produits'!A:A,MATCH('Analyses produits'!A1069,'Classement des produits'!C:C,0))</f>
        <v>#N/A</v>
      </c>
      <c r="C1069" s="49">
        <f>SUMIFS(Reproting_ERPALIN!S:S,Reproting_ERPALIN!B:B,'Analyses produits'!B1069,Reproting_ERPALIN!$N:$N,"&gt;"&amp;Parametres_Dates!$B$2,Reproting_ERPALIN!$N:$N,"&lt;="&amp;Parametres_Dates!$B$3)</f>
        <v>0</v>
      </c>
      <c r="D1069" s="49">
        <f>SUMIFS(Reproting_ERPALIN!AK:AK,Reproting_ERPALIN!B:B,'Analyses produits'!B1069,Reproting_ERPALIN!$N:$N,"&gt;"&amp;Parametres_Dates!$B$2,Reproting_ERPALIN!$N:$N,"&lt;="&amp;Parametres_Dates!$B$3)</f>
        <v>0</v>
      </c>
      <c r="E1069" s="70" t="str">
        <f t="shared" si="32"/>
        <v>n.a</v>
      </c>
    </row>
    <row r="1070" spans="1:5" x14ac:dyDescent="0.25">
      <c r="A1070" s="48">
        <f t="shared" si="33"/>
        <v>1069</v>
      </c>
      <c r="B1070" s="47" t="e">
        <f>INDEX('Classement des produits'!A:A,MATCH('Analyses produits'!A1070,'Classement des produits'!C:C,0))</f>
        <v>#N/A</v>
      </c>
      <c r="C1070" s="49">
        <f>SUMIFS(Reproting_ERPALIN!S:S,Reproting_ERPALIN!B:B,'Analyses produits'!B1070,Reproting_ERPALIN!$N:$N,"&gt;"&amp;Parametres_Dates!$B$2,Reproting_ERPALIN!$N:$N,"&lt;="&amp;Parametres_Dates!$B$3)</f>
        <v>0</v>
      </c>
      <c r="D1070" s="49">
        <f>SUMIFS(Reproting_ERPALIN!AK:AK,Reproting_ERPALIN!B:B,'Analyses produits'!B1070,Reproting_ERPALIN!$N:$N,"&gt;"&amp;Parametres_Dates!$B$2,Reproting_ERPALIN!$N:$N,"&lt;="&amp;Parametres_Dates!$B$3)</f>
        <v>0</v>
      </c>
      <c r="E1070" s="70" t="str">
        <f t="shared" si="32"/>
        <v>n.a</v>
      </c>
    </row>
    <row r="1071" spans="1:5" x14ac:dyDescent="0.25">
      <c r="A1071" s="48">
        <f t="shared" si="33"/>
        <v>1070</v>
      </c>
      <c r="B1071" s="47" t="e">
        <f>INDEX('Classement des produits'!A:A,MATCH('Analyses produits'!A1071,'Classement des produits'!C:C,0))</f>
        <v>#N/A</v>
      </c>
      <c r="C1071" s="49">
        <f>SUMIFS(Reproting_ERPALIN!S:S,Reproting_ERPALIN!B:B,'Analyses produits'!B1071,Reproting_ERPALIN!$N:$N,"&gt;"&amp;Parametres_Dates!$B$2,Reproting_ERPALIN!$N:$N,"&lt;="&amp;Parametres_Dates!$B$3)</f>
        <v>0</v>
      </c>
      <c r="D1071" s="49">
        <f>SUMIFS(Reproting_ERPALIN!AK:AK,Reproting_ERPALIN!B:B,'Analyses produits'!B1071,Reproting_ERPALIN!$N:$N,"&gt;"&amp;Parametres_Dates!$B$2,Reproting_ERPALIN!$N:$N,"&lt;="&amp;Parametres_Dates!$B$3)</f>
        <v>0</v>
      </c>
      <c r="E1071" s="70" t="str">
        <f t="shared" si="32"/>
        <v>n.a</v>
      </c>
    </row>
    <row r="1072" spans="1:5" x14ac:dyDescent="0.25">
      <c r="A1072" s="48">
        <f t="shared" si="33"/>
        <v>1071</v>
      </c>
      <c r="B1072" s="47" t="e">
        <f>INDEX('Classement des produits'!A:A,MATCH('Analyses produits'!A1072,'Classement des produits'!C:C,0))</f>
        <v>#N/A</v>
      </c>
      <c r="C1072" s="49">
        <f>SUMIFS(Reproting_ERPALIN!S:S,Reproting_ERPALIN!B:B,'Analyses produits'!B1072,Reproting_ERPALIN!$N:$N,"&gt;"&amp;Parametres_Dates!$B$2,Reproting_ERPALIN!$N:$N,"&lt;="&amp;Parametres_Dates!$B$3)</f>
        <v>0</v>
      </c>
      <c r="D1072" s="49">
        <f>SUMIFS(Reproting_ERPALIN!AK:AK,Reproting_ERPALIN!B:B,'Analyses produits'!B1072,Reproting_ERPALIN!$N:$N,"&gt;"&amp;Parametres_Dates!$B$2,Reproting_ERPALIN!$N:$N,"&lt;="&amp;Parametres_Dates!$B$3)</f>
        <v>0</v>
      </c>
      <c r="E1072" s="70" t="str">
        <f t="shared" si="32"/>
        <v>n.a</v>
      </c>
    </row>
    <row r="1073" spans="1:5" x14ac:dyDescent="0.25">
      <c r="A1073" s="48">
        <f t="shared" si="33"/>
        <v>1072</v>
      </c>
      <c r="B1073" s="47" t="e">
        <f>INDEX('Classement des produits'!A:A,MATCH('Analyses produits'!A1073,'Classement des produits'!C:C,0))</f>
        <v>#N/A</v>
      </c>
      <c r="C1073" s="49">
        <f>SUMIFS(Reproting_ERPALIN!S:S,Reproting_ERPALIN!B:B,'Analyses produits'!B1073,Reproting_ERPALIN!$N:$N,"&gt;"&amp;Parametres_Dates!$B$2,Reproting_ERPALIN!$N:$N,"&lt;="&amp;Parametres_Dates!$B$3)</f>
        <v>0</v>
      </c>
      <c r="D1073" s="49">
        <f>SUMIFS(Reproting_ERPALIN!AK:AK,Reproting_ERPALIN!B:B,'Analyses produits'!B1073,Reproting_ERPALIN!$N:$N,"&gt;"&amp;Parametres_Dates!$B$2,Reproting_ERPALIN!$N:$N,"&lt;="&amp;Parametres_Dates!$B$3)</f>
        <v>0</v>
      </c>
      <c r="E1073" s="70" t="str">
        <f t="shared" si="32"/>
        <v>n.a</v>
      </c>
    </row>
    <row r="1074" spans="1:5" x14ac:dyDescent="0.25">
      <c r="A1074" s="48">
        <f t="shared" si="33"/>
        <v>1073</v>
      </c>
      <c r="B1074" s="47" t="e">
        <f>INDEX('Classement des produits'!A:A,MATCH('Analyses produits'!A1074,'Classement des produits'!C:C,0))</f>
        <v>#N/A</v>
      </c>
      <c r="C1074" s="49">
        <f>SUMIFS(Reproting_ERPALIN!S:S,Reproting_ERPALIN!B:B,'Analyses produits'!B1074,Reproting_ERPALIN!$N:$N,"&gt;"&amp;Parametres_Dates!$B$2,Reproting_ERPALIN!$N:$N,"&lt;="&amp;Parametres_Dates!$B$3)</f>
        <v>0</v>
      </c>
      <c r="D1074" s="49">
        <f>SUMIFS(Reproting_ERPALIN!AK:AK,Reproting_ERPALIN!B:B,'Analyses produits'!B1074,Reproting_ERPALIN!$N:$N,"&gt;"&amp;Parametres_Dates!$B$2,Reproting_ERPALIN!$N:$N,"&lt;="&amp;Parametres_Dates!$B$3)</f>
        <v>0</v>
      </c>
      <c r="E1074" s="70" t="str">
        <f t="shared" si="32"/>
        <v>n.a</v>
      </c>
    </row>
    <row r="1075" spans="1:5" x14ac:dyDescent="0.25">
      <c r="A1075" s="48">
        <f t="shared" si="33"/>
        <v>1074</v>
      </c>
      <c r="B1075" s="47" t="e">
        <f>INDEX('Classement des produits'!A:A,MATCH('Analyses produits'!A1075,'Classement des produits'!C:C,0))</f>
        <v>#N/A</v>
      </c>
      <c r="C1075" s="49">
        <f>SUMIFS(Reproting_ERPALIN!S:S,Reproting_ERPALIN!B:B,'Analyses produits'!B1075,Reproting_ERPALIN!$N:$N,"&gt;"&amp;Parametres_Dates!$B$2,Reproting_ERPALIN!$N:$N,"&lt;="&amp;Parametres_Dates!$B$3)</f>
        <v>0</v>
      </c>
      <c r="D1075" s="49">
        <f>SUMIFS(Reproting_ERPALIN!AK:AK,Reproting_ERPALIN!B:B,'Analyses produits'!B1075,Reproting_ERPALIN!$N:$N,"&gt;"&amp;Parametres_Dates!$B$2,Reproting_ERPALIN!$N:$N,"&lt;="&amp;Parametres_Dates!$B$3)</f>
        <v>0</v>
      </c>
      <c r="E1075" s="70" t="str">
        <f t="shared" si="32"/>
        <v>n.a</v>
      </c>
    </row>
    <row r="1076" spans="1:5" x14ac:dyDescent="0.25">
      <c r="A1076" s="48">
        <f t="shared" si="33"/>
        <v>1075</v>
      </c>
      <c r="B1076" s="47" t="e">
        <f>INDEX('Classement des produits'!A:A,MATCH('Analyses produits'!A1076,'Classement des produits'!C:C,0))</f>
        <v>#N/A</v>
      </c>
      <c r="C1076" s="49">
        <f>SUMIFS(Reproting_ERPALIN!S:S,Reproting_ERPALIN!B:B,'Analyses produits'!B1076,Reproting_ERPALIN!$N:$N,"&gt;"&amp;Parametres_Dates!$B$2,Reproting_ERPALIN!$N:$N,"&lt;="&amp;Parametres_Dates!$B$3)</f>
        <v>0</v>
      </c>
      <c r="D1076" s="49">
        <f>SUMIFS(Reproting_ERPALIN!AK:AK,Reproting_ERPALIN!B:B,'Analyses produits'!B1076,Reproting_ERPALIN!$N:$N,"&gt;"&amp;Parametres_Dates!$B$2,Reproting_ERPALIN!$N:$N,"&lt;="&amp;Parametres_Dates!$B$3)</f>
        <v>0</v>
      </c>
      <c r="E1076" s="70" t="str">
        <f t="shared" si="32"/>
        <v>n.a</v>
      </c>
    </row>
    <row r="1077" spans="1:5" x14ac:dyDescent="0.25">
      <c r="A1077" s="48">
        <f t="shared" si="33"/>
        <v>1076</v>
      </c>
      <c r="B1077" s="47" t="e">
        <f>INDEX('Classement des produits'!A:A,MATCH('Analyses produits'!A1077,'Classement des produits'!C:C,0))</f>
        <v>#N/A</v>
      </c>
      <c r="C1077" s="49">
        <f>SUMIFS(Reproting_ERPALIN!S:S,Reproting_ERPALIN!B:B,'Analyses produits'!B1077,Reproting_ERPALIN!$N:$N,"&gt;"&amp;Parametres_Dates!$B$2,Reproting_ERPALIN!$N:$N,"&lt;="&amp;Parametres_Dates!$B$3)</f>
        <v>0</v>
      </c>
      <c r="D1077" s="49">
        <f>SUMIFS(Reproting_ERPALIN!AK:AK,Reproting_ERPALIN!B:B,'Analyses produits'!B1077,Reproting_ERPALIN!$N:$N,"&gt;"&amp;Parametres_Dates!$B$2,Reproting_ERPALIN!$N:$N,"&lt;="&amp;Parametres_Dates!$B$3)</f>
        <v>0</v>
      </c>
      <c r="E1077" s="70" t="str">
        <f t="shared" si="32"/>
        <v>n.a</v>
      </c>
    </row>
    <row r="1078" spans="1:5" x14ac:dyDescent="0.25">
      <c r="A1078" s="48">
        <f t="shared" si="33"/>
        <v>1077</v>
      </c>
      <c r="B1078" s="47" t="e">
        <f>INDEX('Classement des produits'!A:A,MATCH('Analyses produits'!A1078,'Classement des produits'!C:C,0))</f>
        <v>#N/A</v>
      </c>
      <c r="C1078" s="49">
        <f>SUMIFS(Reproting_ERPALIN!S:S,Reproting_ERPALIN!B:B,'Analyses produits'!B1078,Reproting_ERPALIN!$N:$N,"&gt;"&amp;Parametres_Dates!$B$2,Reproting_ERPALIN!$N:$N,"&lt;="&amp;Parametres_Dates!$B$3)</f>
        <v>0</v>
      </c>
      <c r="D1078" s="49">
        <f>SUMIFS(Reproting_ERPALIN!AK:AK,Reproting_ERPALIN!B:B,'Analyses produits'!B1078,Reproting_ERPALIN!$N:$N,"&gt;"&amp;Parametres_Dates!$B$2,Reproting_ERPALIN!$N:$N,"&lt;="&amp;Parametres_Dates!$B$3)</f>
        <v>0</v>
      </c>
      <c r="E1078" s="70" t="str">
        <f t="shared" si="32"/>
        <v>n.a</v>
      </c>
    </row>
    <row r="1079" spans="1:5" x14ac:dyDescent="0.25">
      <c r="A1079" s="48">
        <f t="shared" si="33"/>
        <v>1078</v>
      </c>
      <c r="B1079" s="47" t="e">
        <f>INDEX('Classement des produits'!A:A,MATCH('Analyses produits'!A1079,'Classement des produits'!C:C,0))</f>
        <v>#N/A</v>
      </c>
      <c r="C1079" s="49">
        <f>SUMIFS(Reproting_ERPALIN!S:S,Reproting_ERPALIN!B:B,'Analyses produits'!B1079,Reproting_ERPALIN!$N:$N,"&gt;"&amp;Parametres_Dates!$B$2,Reproting_ERPALIN!$N:$N,"&lt;="&amp;Parametres_Dates!$B$3)</f>
        <v>0</v>
      </c>
      <c r="D1079" s="49">
        <f>SUMIFS(Reproting_ERPALIN!AK:AK,Reproting_ERPALIN!B:B,'Analyses produits'!B1079,Reproting_ERPALIN!$N:$N,"&gt;"&amp;Parametres_Dates!$B$2,Reproting_ERPALIN!$N:$N,"&lt;="&amp;Parametres_Dates!$B$3)</f>
        <v>0</v>
      </c>
      <c r="E1079" s="70" t="str">
        <f t="shared" si="32"/>
        <v>n.a</v>
      </c>
    </row>
    <row r="1080" spans="1:5" x14ac:dyDescent="0.25">
      <c r="A1080" s="48">
        <f t="shared" si="33"/>
        <v>1079</v>
      </c>
      <c r="B1080" s="47" t="e">
        <f>INDEX('Classement des produits'!A:A,MATCH('Analyses produits'!A1080,'Classement des produits'!C:C,0))</f>
        <v>#N/A</v>
      </c>
      <c r="C1080" s="49">
        <f>SUMIFS(Reproting_ERPALIN!S:S,Reproting_ERPALIN!B:B,'Analyses produits'!B1080,Reproting_ERPALIN!$N:$N,"&gt;"&amp;Parametres_Dates!$B$2,Reproting_ERPALIN!$N:$N,"&lt;="&amp;Parametres_Dates!$B$3)</f>
        <v>0</v>
      </c>
      <c r="D1080" s="49">
        <f>SUMIFS(Reproting_ERPALIN!AK:AK,Reproting_ERPALIN!B:B,'Analyses produits'!B1080,Reproting_ERPALIN!$N:$N,"&gt;"&amp;Parametres_Dates!$B$2,Reproting_ERPALIN!$N:$N,"&lt;="&amp;Parametres_Dates!$B$3)</f>
        <v>0</v>
      </c>
      <c r="E1080" s="70" t="str">
        <f t="shared" si="32"/>
        <v>n.a</v>
      </c>
    </row>
    <row r="1081" spans="1:5" x14ac:dyDescent="0.25">
      <c r="A1081" s="48">
        <f t="shared" si="33"/>
        <v>1080</v>
      </c>
      <c r="B1081" s="47" t="e">
        <f>INDEX('Classement des produits'!A:A,MATCH('Analyses produits'!A1081,'Classement des produits'!C:C,0))</f>
        <v>#N/A</v>
      </c>
      <c r="C1081" s="49">
        <f>SUMIFS(Reproting_ERPALIN!S:S,Reproting_ERPALIN!B:B,'Analyses produits'!B1081,Reproting_ERPALIN!$N:$N,"&gt;"&amp;Parametres_Dates!$B$2,Reproting_ERPALIN!$N:$N,"&lt;="&amp;Parametres_Dates!$B$3)</f>
        <v>0</v>
      </c>
      <c r="D1081" s="49">
        <f>SUMIFS(Reproting_ERPALIN!AK:AK,Reproting_ERPALIN!B:B,'Analyses produits'!B1081,Reproting_ERPALIN!$N:$N,"&gt;"&amp;Parametres_Dates!$B$2,Reproting_ERPALIN!$N:$N,"&lt;="&amp;Parametres_Dates!$B$3)</f>
        <v>0</v>
      </c>
      <c r="E1081" s="70" t="str">
        <f t="shared" si="32"/>
        <v>n.a</v>
      </c>
    </row>
    <row r="1082" spans="1:5" x14ac:dyDescent="0.25">
      <c r="A1082" s="48">
        <f t="shared" si="33"/>
        <v>1081</v>
      </c>
      <c r="B1082" s="47" t="e">
        <f>INDEX('Classement des produits'!A:A,MATCH('Analyses produits'!A1082,'Classement des produits'!C:C,0))</f>
        <v>#N/A</v>
      </c>
      <c r="C1082" s="49">
        <f>SUMIFS(Reproting_ERPALIN!S:S,Reproting_ERPALIN!B:B,'Analyses produits'!B1082,Reproting_ERPALIN!$N:$N,"&gt;"&amp;Parametres_Dates!$B$2,Reproting_ERPALIN!$N:$N,"&lt;="&amp;Parametres_Dates!$B$3)</f>
        <v>0</v>
      </c>
      <c r="D1082" s="49">
        <f>SUMIFS(Reproting_ERPALIN!AK:AK,Reproting_ERPALIN!B:B,'Analyses produits'!B1082,Reproting_ERPALIN!$N:$N,"&gt;"&amp;Parametres_Dates!$B$2,Reproting_ERPALIN!$N:$N,"&lt;="&amp;Parametres_Dates!$B$3)</f>
        <v>0</v>
      </c>
      <c r="E1082" s="70" t="str">
        <f t="shared" si="32"/>
        <v>n.a</v>
      </c>
    </row>
    <row r="1083" spans="1:5" x14ac:dyDescent="0.25">
      <c r="A1083" s="48">
        <f t="shared" si="33"/>
        <v>1082</v>
      </c>
      <c r="B1083" s="47" t="e">
        <f>INDEX('Classement des produits'!A:A,MATCH('Analyses produits'!A1083,'Classement des produits'!C:C,0))</f>
        <v>#N/A</v>
      </c>
      <c r="C1083" s="49">
        <f>SUMIFS(Reproting_ERPALIN!S:S,Reproting_ERPALIN!B:B,'Analyses produits'!B1083,Reproting_ERPALIN!$N:$N,"&gt;"&amp;Parametres_Dates!$B$2,Reproting_ERPALIN!$N:$N,"&lt;="&amp;Parametres_Dates!$B$3)</f>
        <v>0</v>
      </c>
      <c r="D1083" s="49">
        <f>SUMIFS(Reproting_ERPALIN!AK:AK,Reproting_ERPALIN!B:B,'Analyses produits'!B1083,Reproting_ERPALIN!$N:$N,"&gt;"&amp;Parametres_Dates!$B$2,Reproting_ERPALIN!$N:$N,"&lt;="&amp;Parametres_Dates!$B$3)</f>
        <v>0</v>
      </c>
      <c r="E1083" s="70" t="str">
        <f t="shared" si="32"/>
        <v>n.a</v>
      </c>
    </row>
    <row r="1084" spans="1:5" x14ac:dyDescent="0.25">
      <c r="A1084" s="48">
        <f t="shared" si="33"/>
        <v>1083</v>
      </c>
      <c r="B1084" s="47" t="e">
        <f>INDEX('Classement des produits'!A:A,MATCH('Analyses produits'!A1084,'Classement des produits'!C:C,0))</f>
        <v>#N/A</v>
      </c>
      <c r="C1084" s="49">
        <f>SUMIFS(Reproting_ERPALIN!S:S,Reproting_ERPALIN!B:B,'Analyses produits'!B1084,Reproting_ERPALIN!$N:$N,"&gt;"&amp;Parametres_Dates!$B$2,Reproting_ERPALIN!$N:$N,"&lt;="&amp;Parametres_Dates!$B$3)</f>
        <v>0</v>
      </c>
      <c r="D1084" s="49">
        <f>SUMIFS(Reproting_ERPALIN!AK:AK,Reproting_ERPALIN!B:B,'Analyses produits'!B1084,Reproting_ERPALIN!$N:$N,"&gt;"&amp;Parametres_Dates!$B$2,Reproting_ERPALIN!$N:$N,"&lt;="&amp;Parametres_Dates!$B$3)</f>
        <v>0</v>
      </c>
      <c r="E1084" s="70" t="str">
        <f t="shared" si="32"/>
        <v>n.a</v>
      </c>
    </row>
    <row r="1085" spans="1:5" x14ac:dyDescent="0.25">
      <c r="A1085" s="48">
        <f t="shared" si="33"/>
        <v>1084</v>
      </c>
      <c r="B1085" s="47" t="e">
        <f>INDEX('Classement des produits'!A:A,MATCH('Analyses produits'!A1085,'Classement des produits'!C:C,0))</f>
        <v>#N/A</v>
      </c>
      <c r="C1085" s="49">
        <f>SUMIFS(Reproting_ERPALIN!S:S,Reproting_ERPALIN!B:B,'Analyses produits'!B1085,Reproting_ERPALIN!$N:$N,"&gt;"&amp;Parametres_Dates!$B$2,Reproting_ERPALIN!$N:$N,"&lt;="&amp;Parametres_Dates!$B$3)</f>
        <v>0</v>
      </c>
      <c r="D1085" s="49">
        <f>SUMIFS(Reproting_ERPALIN!AK:AK,Reproting_ERPALIN!B:B,'Analyses produits'!B1085,Reproting_ERPALIN!$N:$N,"&gt;"&amp;Parametres_Dates!$B$2,Reproting_ERPALIN!$N:$N,"&lt;="&amp;Parametres_Dates!$B$3)</f>
        <v>0</v>
      </c>
      <c r="E1085" s="70" t="str">
        <f t="shared" si="32"/>
        <v>n.a</v>
      </c>
    </row>
    <row r="1086" spans="1:5" x14ac:dyDescent="0.25">
      <c r="A1086" s="48">
        <f t="shared" si="33"/>
        <v>1085</v>
      </c>
      <c r="B1086" s="47" t="e">
        <f>INDEX('Classement des produits'!A:A,MATCH('Analyses produits'!A1086,'Classement des produits'!C:C,0))</f>
        <v>#N/A</v>
      </c>
      <c r="C1086" s="49">
        <f>SUMIFS(Reproting_ERPALIN!S:S,Reproting_ERPALIN!B:B,'Analyses produits'!B1086,Reproting_ERPALIN!$N:$N,"&gt;"&amp;Parametres_Dates!$B$2,Reproting_ERPALIN!$N:$N,"&lt;="&amp;Parametres_Dates!$B$3)</f>
        <v>0</v>
      </c>
      <c r="D1086" s="49">
        <f>SUMIFS(Reproting_ERPALIN!AK:AK,Reproting_ERPALIN!B:B,'Analyses produits'!B1086,Reproting_ERPALIN!$N:$N,"&gt;"&amp;Parametres_Dates!$B$2,Reproting_ERPALIN!$N:$N,"&lt;="&amp;Parametres_Dates!$B$3)</f>
        <v>0</v>
      </c>
      <c r="E1086" s="70" t="str">
        <f t="shared" si="32"/>
        <v>n.a</v>
      </c>
    </row>
    <row r="1087" spans="1:5" x14ac:dyDescent="0.25">
      <c r="A1087" s="48">
        <f t="shared" si="33"/>
        <v>1086</v>
      </c>
      <c r="B1087" s="47" t="e">
        <f>INDEX('Classement des produits'!A:A,MATCH('Analyses produits'!A1087,'Classement des produits'!C:C,0))</f>
        <v>#N/A</v>
      </c>
      <c r="C1087" s="49">
        <f>SUMIFS(Reproting_ERPALIN!S:S,Reproting_ERPALIN!B:B,'Analyses produits'!B1087,Reproting_ERPALIN!$N:$N,"&gt;"&amp;Parametres_Dates!$B$2,Reproting_ERPALIN!$N:$N,"&lt;="&amp;Parametres_Dates!$B$3)</f>
        <v>0</v>
      </c>
      <c r="D1087" s="49">
        <f>SUMIFS(Reproting_ERPALIN!AK:AK,Reproting_ERPALIN!B:B,'Analyses produits'!B1087,Reproting_ERPALIN!$N:$N,"&gt;"&amp;Parametres_Dates!$B$2,Reproting_ERPALIN!$N:$N,"&lt;="&amp;Parametres_Dates!$B$3)</f>
        <v>0</v>
      </c>
      <c r="E1087" s="70" t="str">
        <f t="shared" si="32"/>
        <v>n.a</v>
      </c>
    </row>
    <row r="1088" spans="1:5" x14ac:dyDescent="0.25">
      <c r="A1088" s="48">
        <f t="shared" si="33"/>
        <v>1087</v>
      </c>
      <c r="B1088" s="47" t="e">
        <f>INDEX('Classement des produits'!A:A,MATCH('Analyses produits'!A1088,'Classement des produits'!C:C,0))</f>
        <v>#N/A</v>
      </c>
      <c r="C1088" s="49">
        <f>SUMIFS(Reproting_ERPALIN!S:S,Reproting_ERPALIN!B:B,'Analyses produits'!B1088,Reproting_ERPALIN!$N:$N,"&gt;"&amp;Parametres_Dates!$B$2,Reproting_ERPALIN!$N:$N,"&lt;="&amp;Parametres_Dates!$B$3)</f>
        <v>0</v>
      </c>
      <c r="D1088" s="49">
        <f>SUMIFS(Reproting_ERPALIN!AK:AK,Reproting_ERPALIN!B:B,'Analyses produits'!B1088,Reproting_ERPALIN!$N:$N,"&gt;"&amp;Parametres_Dates!$B$2,Reproting_ERPALIN!$N:$N,"&lt;="&amp;Parametres_Dates!$B$3)</f>
        <v>0</v>
      </c>
      <c r="E1088" s="70" t="str">
        <f t="shared" si="32"/>
        <v>n.a</v>
      </c>
    </row>
    <row r="1089" spans="1:5" x14ac:dyDescent="0.25">
      <c r="A1089" s="48">
        <f t="shared" si="33"/>
        <v>1088</v>
      </c>
      <c r="B1089" s="47" t="e">
        <f>INDEX('Classement des produits'!A:A,MATCH('Analyses produits'!A1089,'Classement des produits'!C:C,0))</f>
        <v>#N/A</v>
      </c>
      <c r="C1089" s="49">
        <f>SUMIFS(Reproting_ERPALIN!S:S,Reproting_ERPALIN!B:B,'Analyses produits'!B1089,Reproting_ERPALIN!$N:$N,"&gt;"&amp;Parametres_Dates!$B$2,Reproting_ERPALIN!$N:$N,"&lt;="&amp;Parametres_Dates!$B$3)</f>
        <v>0</v>
      </c>
      <c r="D1089" s="49">
        <f>SUMIFS(Reproting_ERPALIN!AK:AK,Reproting_ERPALIN!B:B,'Analyses produits'!B1089,Reproting_ERPALIN!$N:$N,"&gt;"&amp;Parametres_Dates!$B$2,Reproting_ERPALIN!$N:$N,"&lt;="&amp;Parametres_Dates!$B$3)</f>
        <v>0</v>
      </c>
      <c r="E1089" s="70" t="str">
        <f t="shared" si="32"/>
        <v>n.a</v>
      </c>
    </row>
    <row r="1090" spans="1:5" x14ac:dyDescent="0.25">
      <c r="A1090" s="48">
        <f t="shared" si="33"/>
        <v>1089</v>
      </c>
      <c r="B1090" s="47" t="e">
        <f>INDEX('Classement des produits'!A:A,MATCH('Analyses produits'!A1090,'Classement des produits'!C:C,0))</f>
        <v>#N/A</v>
      </c>
      <c r="C1090" s="49">
        <f>SUMIFS(Reproting_ERPALIN!S:S,Reproting_ERPALIN!B:B,'Analyses produits'!B1090,Reproting_ERPALIN!$N:$N,"&gt;"&amp;Parametres_Dates!$B$2,Reproting_ERPALIN!$N:$N,"&lt;="&amp;Parametres_Dates!$B$3)</f>
        <v>0</v>
      </c>
      <c r="D1090" s="49">
        <f>SUMIFS(Reproting_ERPALIN!AK:AK,Reproting_ERPALIN!B:B,'Analyses produits'!B1090,Reproting_ERPALIN!$N:$N,"&gt;"&amp;Parametres_Dates!$B$2,Reproting_ERPALIN!$N:$N,"&lt;="&amp;Parametres_Dates!$B$3)</f>
        <v>0</v>
      </c>
      <c r="E1090" s="70" t="str">
        <f t="shared" si="32"/>
        <v>n.a</v>
      </c>
    </row>
    <row r="1091" spans="1:5" x14ac:dyDescent="0.25">
      <c r="A1091" s="48">
        <f t="shared" si="33"/>
        <v>1090</v>
      </c>
      <c r="B1091" s="47" t="e">
        <f>INDEX('Classement des produits'!A:A,MATCH('Analyses produits'!A1091,'Classement des produits'!C:C,0))</f>
        <v>#N/A</v>
      </c>
      <c r="C1091" s="49">
        <f>SUMIFS(Reproting_ERPALIN!S:S,Reproting_ERPALIN!B:B,'Analyses produits'!B1091,Reproting_ERPALIN!$N:$N,"&gt;"&amp;Parametres_Dates!$B$2,Reproting_ERPALIN!$N:$N,"&lt;="&amp;Parametres_Dates!$B$3)</f>
        <v>0</v>
      </c>
      <c r="D1091" s="49">
        <f>SUMIFS(Reproting_ERPALIN!AK:AK,Reproting_ERPALIN!B:B,'Analyses produits'!B1091,Reproting_ERPALIN!$N:$N,"&gt;"&amp;Parametres_Dates!$B$2,Reproting_ERPALIN!$N:$N,"&lt;="&amp;Parametres_Dates!$B$3)</f>
        <v>0</v>
      </c>
      <c r="E1091" s="70" t="str">
        <f t="shared" ref="E1091:E1154" si="34">IFERROR(D1091/C1091,"n.a")</f>
        <v>n.a</v>
      </c>
    </row>
    <row r="1092" spans="1:5" x14ac:dyDescent="0.25">
      <c r="A1092" s="48">
        <f t="shared" ref="A1092:A1155" si="35">A1091+1</f>
        <v>1091</v>
      </c>
      <c r="B1092" s="47" t="e">
        <f>INDEX('Classement des produits'!A:A,MATCH('Analyses produits'!A1092,'Classement des produits'!C:C,0))</f>
        <v>#N/A</v>
      </c>
      <c r="C1092" s="49">
        <f>SUMIFS(Reproting_ERPALIN!S:S,Reproting_ERPALIN!B:B,'Analyses produits'!B1092,Reproting_ERPALIN!$N:$N,"&gt;"&amp;Parametres_Dates!$B$2,Reproting_ERPALIN!$N:$N,"&lt;="&amp;Parametres_Dates!$B$3)</f>
        <v>0</v>
      </c>
      <c r="D1092" s="49">
        <f>SUMIFS(Reproting_ERPALIN!AK:AK,Reproting_ERPALIN!B:B,'Analyses produits'!B1092,Reproting_ERPALIN!$N:$N,"&gt;"&amp;Parametres_Dates!$B$2,Reproting_ERPALIN!$N:$N,"&lt;="&amp;Parametres_Dates!$B$3)</f>
        <v>0</v>
      </c>
      <c r="E1092" s="70" t="str">
        <f t="shared" si="34"/>
        <v>n.a</v>
      </c>
    </row>
    <row r="1093" spans="1:5" x14ac:dyDescent="0.25">
      <c r="A1093" s="48">
        <f t="shared" si="35"/>
        <v>1092</v>
      </c>
      <c r="B1093" s="47" t="e">
        <f>INDEX('Classement des produits'!A:A,MATCH('Analyses produits'!A1093,'Classement des produits'!C:C,0))</f>
        <v>#N/A</v>
      </c>
      <c r="C1093" s="49">
        <f>SUMIFS(Reproting_ERPALIN!S:S,Reproting_ERPALIN!B:B,'Analyses produits'!B1093,Reproting_ERPALIN!$N:$N,"&gt;"&amp;Parametres_Dates!$B$2,Reproting_ERPALIN!$N:$N,"&lt;="&amp;Parametres_Dates!$B$3)</f>
        <v>0</v>
      </c>
      <c r="D1093" s="49">
        <f>SUMIFS(Reproting_ERPALIN!AK:AK,Reproting_ERPALIN!B:B,'Analyses produits'!B1093,Reproting_ERPALIN!$N:$N,"&gt;"&amp;Parametres_Dates!$B$2,Reproting_ERPALIN!$N:$N,"&lt;="&amp;Parametres_Dates!$B$3)</f>
        <v>0</v>
      </c>
      <c r="E1093" s="70" t="str">
        <f t="shared" si="34"/>
        <v>n.a</v>
      </c>
    </row>
    <row r="1094" spans="1:5" x14ac:dyDescent="0.25">
      <c r="A1094" s="48">
        <f t="shared" si="35"/>
        <v>1093</v>
      </c>
      <c r="B1094" s="47" t="e">
        <f>INDEX('Classement des produits'!A:A,MATCH('Analyses produits'!A1094,'Classement des produits'!C:C,0))</f>
        <v>#N/A</v>
      </c>
      <c r="C1094" s="49">
        <f>SUMIFS(Reproting_ERPALIN!S:S,Reproting_ERPALIN!B:B,'Analyses produits'!B1094,Reproting_ERPALIN!$N:$N,"&gt;"&amp;Parametres_Dates!$B$2,Reproting_ERPALIN!$N:$N,"&lt;="&amp;Parametres_Dates!$B$3)</f>
        <v>0</v>
      </c>
      <c r="D1094" s="49">
        <f>SUMIFS(Reproting_ERPALIN!AK:AK,Reproting_ERPALIN!B:B,'Analyses produits'!B1094,Reproting_ERPALIN!$N:$N,"&gt;"&amp;Parametres_Dates!$B$2,Reproting_ERPALIN!$N:$N,"&lt;="&amp;Parametres_Dates!$B$3)</f>
        <v>0</v>
      </c>
      <c r="E1094" s="70" t="str">
        <f t="shared" si="34"/>
        <v>n.a</v>
      </c>
    </row>
    <row r="1095" spans="1:5" x14ac:dyDescent="0.25">
      <c r="A1095" s="48">
        <f t="shared" si="35"/>
        <v>1094</v>
      </c>
      <c r="B1095" s="47" t="e">
        <f>INDEX('Classement des produits'!A:A,MATCH('Analyses produits'!A1095,'Classement des produits'!C:C,0))</f>
        <v>#N/A</v>
      </c>
      <c r="C1095" s="49">
        <f>SUMIFS(Reproting_ERPALIN!S:S,Reproting_ERPALIN!B:B,'Analyses produits'!B1095,Reproting_ERPALIN!$N:$N,"&gt;"&amp;Parametres_Dates!$B$2,Reproting_ERPALIN!$N:$N,"&lt;="&amp;Parametres_Dates!$B$3)</f>
        <v>0</v>
      </c>
      <c r="D1095" s="49">
        <f>SUMIFS(Reproting_ERPALIN!AK:AK,Reproting_ERPALIN!B:B,'Analyses produits'!B1095,Reproting_ERPALIN!$N:$N,"&gt;"&amp;Parametres_Dates!$B$2,Reproting_ERPALIN!$N:$N,"&lt;="&amp;Parametres_Dates!$B$3)</f>
        <v>0</v>
      </c>
      <c r="E1095" s="70" t="str">
        <f t="shared" si="34"/>
        <v>n.a</v>
      </c>
    </row>
    <row r="1096" spans="1:5" x14ac:dyDescent="0.25">
      <c r="A1096" s="48">
        <f t="shared" si="35"/>
        <v>1095</v>
      </c>
      <c r="B1096" s="47" t="e">
        <f>INDEX('Classement des produits'!A:A,MATCH('Analyses produits'!A1096,'Classement des produits'!C:C,0))</f>
        <v>#N/A</v>
      </c>
      <c r="C1096" s="49">
        <f>SUMIFS(Reproting_ERPALIN!S:S,Reproting_ERPALIN!B:B,'Analyses produits'!B1096,Reproting_ERPALIN!$N:$N,"&gt;"&amp;Parametres_Dates!$B$2,Reproting_ERPALIN!$N:$N,"&lt;="&amp;Parametres_Dates!$B$3)</f>
        <v>0</v>
      </c>
      <c r="D1096" s="49">
        <f>SUMIFS(Reproting_ERPALIN!AK:AK,Reproting_ERPALIN!B:B,'Analyses produits'!B1096,Reproting_ERPALIN!$N:$N,"&gt;"&amp;Parametres_Dates!$B$2,Reproting_ERPALIN!$N:$N,"&lt;="&amp;Parametres_Dates!$B$3)</f>
        <v>0</v>
      </c>
      <c r="E1096" s="70" t="str">
        <f t="shared" si="34"/>
        <v>n.a</v>
      </c>
    </row>
    <row r="1097" spans="1:5" x14ac:dyDescent="0.25">
      <c r="A1097" s="48">
        <f t="shared" si="35"/>
        <v>1096</v>
      </c>
      <c r="B1097" s="47" t="e">
        <f>INDEX('Classement des produits'!A:A,MATCH('Analyses produits'!A1097,'Classement des produits'!C:C,0))</f>
        <v>#N/A</v>
      </c>
      <c r="C1097" s="49">
        <f>SUMIFS(Reproting_ERPALIN!S:S,Reproting_ERPALIN!B:B,'Analyses produits'!B1097,Reproting_ERPALIN!$N:$N,"&gt;"&amp;Parametres_Dates!$B$2,Reproting_ERPALIN!$N:$N,"&lt;="&amp;Parametres_Dates!$B$3)</f>
        <v>0</v>
      </c>
      <c r="D1097" s="49">
        <f>SUMIFS(Reproting_ERPALIN!AK:AK,Reproting_ERPALIN!B:B,'Analyses produits'!B1097,Reproting_ERPALIN!$N:$N,"&gt;"&amp;Parametres_Dates!$B$2,Reproting_ERPALIN!$N:$N,"&lt;="&amp;Parametres_Dates!$B$3)</f>
        <v>0</v>
      </c>
      <c r="E1097" s="70" t="str">
        <f t="shared" si="34"/>
        <v>n.a</v>
      </c>
    </row>
    <row r="1098" spans="1:5" x14ac:dyDescent="0.25">
      <c r="A1098" s="48">
        <f t="shared" si="35"/>
        <v>1097</v>
      </c>
      <c r="B1098" s="47" t="e">
        <f>INDEX('Classement des produits'!A:A,MATCH('Analyses produits'!A1098,'Classement des produits'!C:C,0))</f>
        <v>#N/A</v>
      </c>
      <c r="C1098" s="49">
        <f>SUMIFS(Reproting_ERPALIN!S:S,Reproting_ERPALIN!B:B,'Analyses produits'!B1098,Reproting_ERPALIN!$N:$N,"&gt;"&amp;Parametres_Dates!$B$2,Reproting_ERPALIN!$N:$N,"&lt;="&amp;Parametres_Dates!$B$3)</f>
        <v>0</v>
      </c>
      <c r="D1098" s="49">
        <f>SUMIFS(Reproting_ERPALIN!AK:AK,Reproting_ERPALIN!B:B,'Analyses produits'!B1098,Reproting_ERPALIN!$N:$N,"&gt;"&amp;Parametres_Dates!$B$2,Reproting_ERPALIN!$N:$N,"&lt;="&amp;Parametres_Dates!$B$3)</f>
        <v>0</v>
      </c>
      <c r="E1098" s="70" t="str">
        <f t="shared" si="34"/>
        <v>n.a</v>
      </c>
    </row>
    <row r="1099" spans="1:5" x14ac:dyDescent="0.25">
      <c r="A1099" s="48">
        <f t="shared" si="35"/>
        <v>1098</v>
      </c>
      <c r="B1099" s="47" t="e">
        <f>INDEX('Classement des produits'!A:A,MATCH('Analyses produits'!A1099,'Classement des produits'!C:C,0))</f>
        <v>#N/A</v>
      </c>
      <c r="C1099" s="49">
        <f>SUMIFS(Reproting_ERPALIN!S:S,Reproting_ERPALIN!B:B,'Analyses produits'!B1099,Reproting_ERPALIN!$N:$N,"&gt;"&amp;Parametres_Dates!$B$2,Reproting_ERPALIN!$N:$N,"&lt;="&amp;Parametres_Dates!$B$3)</f>
        <v>0</v>
      </c>
      <c r="D1099" s="49">
        <f>SUMIFS(Reproting_ERPALIN!AK:AK,Reproting_ERPALIN!B:B,'Analyses produits'!B1099,Reproting_ERPALIN!$N:$N,"&gt;"&amp;Parametres_Dates!$B$2,Reproting_ERPALIN!$N:$N,"&lt;="&amp;Parametres_Dates!$B$3)</f>
        <v>0</v>
      </c>
      <c r="E1099" s="70" t="str">
        <f t="shared" si="34"/>
        <v>n.a</v>
      </c>
    </row>
    <row r="1100" spans="1:5" x14ac:dyDescent="0.25">
      <c r="A1100" s="48">
        <f t="shared" si="35"/>
        <v>1099</v>
      </c>
      <c r="B1100" s="47" t="e">
        <f>INDEX('Classement des produits'!A:A,MATCH('Analyses produits'!A1100,'Classement des produits'!C:C,0))</f>
        <v>#N/A</v>
      </c>
      <c r="C1100" s="49">
        <f>SUMIFS(Reproting_ERPALIN!S:S,Reproting_ERPALIN!B:B,'Analyses produits'!B1100,Reproting_ERPALIN!$N:$N,"&gt;"&amp;Parametres_Dates!$B$2,Reproting_ERPALIN!$N:$N,"&lt;="&amp;Parametres_Dates!$B$3)</f>
        <v>0</v>
      </c>
      <c r="D1100" s="49">
        <f>SUMIFS(Reproting_ERPALIN!AK:AK,Reproting_ERPALIN!B:B,'Analyses produits'!B1100,Reproting_ERPALIN!$N:$N,"&gt;"&amp;Parametres_Dates!$B$2,Reproting_ERPALIN!$N:$N,"&lt;="&amp;Parametres_Dates!$B$3)</f>
        <v>0</v>
      </c>
      <c r="E1100" s="70" t="str">
        <f t="shared" si="34"/>
        <v>n.a</v>
      </c>
    </row>
    <row r="1101" spans="1:5" x14ac:dyDescent="0.25">
      <c r="A1101" s="48">
        <f t="shared" si="35"/>
        <v>1100</v>
      </c>
      <c r="B1101" s="47" t="e">
        <f>INDEX('Classement des produits'!A:A,MATCH('Analyses produits'!A1101,'Classement des produits'!C:C,0))</f>
        <v>#N/A</v>
      </c>
      <c r="C1101" s="49">
        <f>SUMIFS(Reproting_ERPALIN!S:S,Reproting_ERPALIN!B:B,'Analyses produits'!B1101,Reproting_ERPALIN!$N:$N,"&gt;"&amp;Parametres_Dates!$B$2,Reproting_ERPALIN!$N:$N,"&lt;="&amp;Parametres_Dates!$B$3)</f>
        <v>0</v>
      </c>
      <c r="D1101" s="49">
        <f>SUMIFS(Reproting_ERPALIN!AK:AK,Reproting_ERPALIN!B:B,'Analyses produits'!B1101,Reproting_ERPALIN!$N:$N,"&gt;"&amp;Parametres_Dates!$B$2,Reproting_ERPALIN!$N:$N,"&lt;="&amp;Parametres_Dates!$B$3)</f>
        <v>0</v>
      </c>
      <c r="E1101" s="70" t="str">
        <f t="shared" si="34"/>
        <v>n.a</v>
      </c>
    </row>
    <row r="1102" spans="1:5" x14ac:dyDescent="0.25">
      <c r="A1102" s="48">
        <f t="shared" si="35"/>
        <v>1101</v>
      </c>
      <c r="B1102" s="47" t="e">
        <f>INDEX('Classement des produits'!A:A,MATCH('Analyses produits'!A1102,'Classement des produits'!C:C,0))</f>
        <v>#N/A</v>
      </c>
      <c r="C1102" s="49">
        <f>SUMIFS(Reproting_ERPALIN!S:S,Reproting_ERPALIN!B:B,'Analyses produits'!B1102,Reproting_ERPALIN!$N:$N,"&gt;"&amp;Parametres_Dates!$B$2,Reproting_ERPALIN!$N:$N,"&lt;="&amp;Parametres_Dates!$B$3)</f>
        <v>0</v>
      </c>
      <c r="D1102" s="49">
        <f>SUMIFS(Reproting_ERPALIN!AK:AK,Reproting_ERPALIN!B:B,'Analyses produits'!B1102,Reproting_ERPALIN!$N:$N,"&gt;"&amp;Parametres_Dates!$B$2,Reproting_ERPALIN!$N:$N,"&lt;="&amp;Parametres_Dates!$B$3)</f>
        <v>0</v>
      </c>
      <c r="E1102" s="70" t="str">
        <f t="shared" si="34"/>
        <v>n.a</v>
      </c>
    </row>
    <row r="1103" spans="1:5" x14ac:dyDescent="0.25">
      <c r="A1103" s="48">
        <f t="shared" si="35"/>
        <v>1102</v>
      </c>
      <c r="B1103" s="47" t="e">
        <f>INDEX('Classement des produits'!A:A,MATCH('Analyses produits'!A1103,'Classement des produits'!C:C,0))</f>
        <v>#N/A</v>
      </c>
      <c r="C1103" s="49">
        <f>SUMIFS(Reproting_ERPALIN!S:S,Reproting_ERPALIN!B:B,'Analyses produits'!B1103,Reproting_ERPALIN!$N:$N,"&gt;"&amp;Parametres_Dates!$B$2,Reproting_ERPALIN!$N:$N,"&lt;="&amp;Parametres_Dates!$B$3)</f>
        <v>0</v>
      </c>
      <c r="D1103" s="49">
        <f>SUMIFS(Reproting_ERPALIN!AK:AK,Reproting_ERPALIN!B:B,'Analyses produits'!B1103,Reproting_ERPALIN!$N:$N,"&gt;"&amp;Parametres_Dates!$B$2,Reproting_ERPALIN!$N:$N,"&lt;="&amp;Parametres_Dates!$B$3)</f>
        <v>0</v>
      </c>
      <c r="E1103" s="70" t="str">
        <f t="shared" si="34"/>
        <v>n.a</v>
      </c>
    </row>
    <row r="1104" spans="1:5" x14ac:dyDescent="0.25">
      <c r="A1104" s="48">
        <f t="shared" si="35"/>
        <v>1103</v>
      </c>
      <c r="B1104" s="47" t="e">
        <f>INDEX('Classement des produits'!A:A,MATCH('Analyses produits'!A1104,'Classement des produits'!C:C,0))</f>
        <v>#N/A</v>
      </c>
      <c r="C1104" s="49">
        <f>SUMIFS(Reproting_ERPALIN!S:S,Reproting_ERPALIN!B:B,'Analyses produits'!B1104,Reproting_ERPALIN!$N:$N,"&gt;"&amp;Parametres_Dates!$B$2,Reproting_ERPALIN!$N:$N,"&lt;="&amp;Parametres_Dates!$B$3)</f>
        <v>0</v>
      </c>
      <c r="D1104" s="49">
        <f>SUMIFS(Reproting_ERPALIN!AK:AK,Reproting_ERPALIN!B:B,'Analyses produits'!B1104,Reproting_ERPALIN!$N:$N,"&gt;"&amp;Parametres_Dates!$B$2,Reproting_ERPALIN!$N:$N,"&lt;="&amp;Parametres_Dates!$B$3)</f>
        <v>0</v>
      </c>
      <c r="E1104" s="70" t="str">
        <f t="shared" si="34"/>
        <v>n.a</v>
      </c>
    </row>
    <row r="1105" spans="1:5" x14ac:dyDescent="0.25">
      <c r="A1105" s="48">
        <f t="shared" si="35"/>
        <v>1104</v>
      </c>
      <c r="B1105" s="47" t="e">
        <f>INDEX('Classement des produits'!A:A,MATCH('Analyses produits'!A1105,'Classement des produits'!C:C,0))</f>
        <v>#N/A</v>
      </c>
      <c r="C1105" s="49">
        <f>SUMIFS(Reproting_ERPALIN!S:S,Reproting_ERPALIN!B:B,'Analyses produits'!B1105,Reproting_ERPALIN!$N:$N,"&gt;"&amp;Parametres_Dates!$B$2,Reproting_ERPALIN!$N:$N,"&lt;="&amp;Parametres_Dates!$B$3)</f>
        <v>0</v>
      </c>
      <c r="D1105" s="49">
        <f>SUMIFS(Reproting_ERPALIN!AK:AK,Reproting_ERPALIN!B:B,'Analyses produits'!B1105,Reproting_ERPALIN!$N:$N,"&gt;"&amp;Parametres_Dates!$B$2,Reproting_ERPALIN!$N:$N,"&lt;="&amp;Parametres_Dates!$B$3)</f>
        <v>0</v>
      </c>
      <c r="E1105" s="70" t="str">
        <f t="shared" si="34"/>
        <v>n.a</v>
      </c>
    </row>
    <row r="1106" spans="1:5" x14ac:dyDescent="0.25">
      <c r="A1106" s="48">
        <f t="shared" si="35"/>
        <v>1105</v>
      </c>
      <c r="B1106" s="47" t="e">
        <f>INDEX('Classement des produits'!A:A,MATCH('Analyses produits'!A1106,'Classement des produits'!C:C,0))</f>
        <v>#N/A</v>
      </c>
      <c r="C1106" s="49">
        <f>SUMIFS(Reproting_ERPALIN!S:S,Reproting_ERPALIN!B:B,'Analyses produits'!B1106,Reproting_ERPALIN!$N:$N,"&gt;"&amp;Parametres_Dates!$B$2,Reproting_ERPALIN!$N:$N,"&lt;="&amp;Parametres_Dates!$B$3)</f>
        <v>0</v>
      </c>
      <c r="D1106" s="49">
        <f>SUMIFS(Reproting_ERPALIN!AK:AK,Reproting_ERPALIN!B:B,'Analyses produits'!B1106,Reproting_ERPALIN!$N:$N,"&gt;"&amp;Parametres_Dates!$B$2,Reproting_ERPALIN!$N:$N,"&lt;="&amp;Parametres_Dates!$B$3)</f>
        <v>0</v>
      </c>
      <c r="E1106" s="70" t="str">
        <f t="shared" si="34"/>
        <v>n.a</v>
      </c>
    </row>
    <row r="1107" spans="1:5" x14ac:dyDescent="0.25">
      <c r="A1107" s="48">
        <f t="shared" si="35"/>
        <v>1106</v>
      </c>
      <c r="B1107" s="47" t="e">
        <f>INDEX('Classement des produits'!A:A,MATCH('Analyses produits'!A1107,'Classement des produits'!C:C,0))</f>
        <v>#N/A</v>
      </c>
      <c r="C1107" s="49">
        <f>SUMIFS(Reproting_ERPALIN!S:S,Reproting_ERPALIN!B:B,'Analyses produits'!B1107,Reproting_ERPALIN!$N:$N,"&gt;"&amp;Parametres_Dates!$B$2,Reproting_ERPALIN!$N:$N,"&lt;="&amp;Parametres_Dates!$B$3)</f>
        <v>0</v>
      </c>
      <c r="D1107" s="49">
        <f>SUMIFS(Reproting_ERPALIN!AK:AK,Reproting_ERPALIN!B:B,'Analyses produits'!B1107,Reproting_ERPALIN!$N:$N,"&gt;"&amp;Parametres_Dates!$B$2,Reproting_ERPALIN!$N:$N,"&lt;="&amp;Parametres_Dates!$B$3)</f>
        <v>0</v>
      </c>
      <c r="E1107" s="70" t="str">
        <f t="shared" si="34"/>
        <v>n.a</v>
      </c>
    </row>
    <row r="1108" spans="1:5" x14ac:dyDescent="0.25">
      <c r="A1108" s="48">
        <f t="shared" si="35"/>
        <v>1107</v>
      </c>
      <c r="B1108" s="47" t="e">
        <f>INDEX('Classement des produits'!A:A,MATCH('Analyses produits'!A1108,'Classement des produits'!C:C,0))</f>
        <v>#N/A</v>
      </c>
      <c r="C1108" s="49">
        <f>SUMIFS(Reproting_ERPALIN!S:S,Reproting_ERPALIN!B:B,'Analyses produits'!B1108,Reproting_ERPALIN!$N:$N,"&gt;"&amp;Parametres_Dates!$B$2,Reproting_ERPALIN!$N:$N,"&lt;="&amp;Parametres_Dates!$B$3)</f>
        <v>0</v>
      </c>
      <c r="D1108" s="49">
        <f>SUMIFS(Reproting_ERPALIN!AK:AK,Reproting_ERPALIN!B:B,'Analyses produits'!B1108,Reproting_ERPALIN!$N:$N,"&gt;"&amp;Parametres_Dates!$B$2,Reproting_ERPALIN!$N:$N,"&lt;="&amp;Parametres_Dates!$B$3)</f>
        <v>0</v>
      </c>
      <c r="E1108" s="70" t="str">
        <f t="shared" si="34"/>
        <v>n.a</v>
      </c>
    </row>
    <row r="1109" spans="1:5" x14ac:dyDescent="0.25">
      <c r="A1109" s="48">
        <f t="shared" si="35"/>
        <v>1108</v>
      </c>
      <c r="B1109" s="47" t="e">
        <f>INDEX('Classement des produits'!A:A,MATCH('Analyses produits'!A1109,'Classement des produits'!C:C,0))</f>
        <v>#N/A</v>
      </c>
      <c r="C1109" s="49">
        <f>SUMIFS(Reproting_ERPALIN!S:S,Reproting_ERPALIN!B:B,'Analyses produits'!B1109,Reproting_ERPALIN!$N:$N,"&gt;"&amp;Parametres_Dates!$B$2,Reproting_ERPALIN!$N:$N,"&lt;="&amp;Parametres_Dates!$B$3)</f>
        <v>0</v>
      </c>
      <c r="D1109" s="49">
        <f>SUMIFS(Reproting_ERPALIN!AK:AK,Reproting_ERPALIN!B:B,'Analyses produits'!B1109,Reproting_ERPALIN!$N:$N,"&gt;"&amp;Parametres_Dates!$B$2,Reproting_ERPALIN!$N:$N,"&lt;="&amp;Parametres_Dates!$B$3)</f>
        <v>0</v>
      </c>
      <c r="E1109" s="70" t="str">
        <f t="shared" si="34"/>
        <v>n.a</v>
      </c>
    </row>
    <row r="1110" spans="1:5" x14ac:dyDescent="0.25">
      <c r="A1110" s="48">
        <f t="shared" si="35"/>
        <v>1109</v>
      </c>
      <c r="B1110" s="47" t="e">
        <f>INDEX('Classement des produits'!A:A,MATCH('Analyses produits'!A1110,'Classement des produits'!C:C,0))</f>
        <v>#N/A</v>
      </c>
      <c r="C1110" s="49">
        <f>SUMIFS(Reproting_ERPALIN!S:S,Reproting_ERPALIN!B:B,'Analyses produits'!B1110,Reproting_ERPALIN!$N:$N,"&gt;"&amp;Parametres_Dates!$B$2,Reproting_ERPALIN!$N:$N,"&lt;="&amp;Parametres_Dates!$B$3)</f>
        <v>0</v>
      </c>
      <c r="D1110" s="49">
        <f>SUMIFS(Reproting_ERPALIN!AK:AK,Reproting_ERPALIN!B:B,'Analyses produits'!B1110,Reproting_ERPALIN!$N:$N,"&gt;"&amp;Parametres_Dates!$B$2,Reproting_ERPALIN!$N:$N,"&lt;="&amp;Parametres_Dates!$B$3)</f>
        <v>0</v>
      </c>
      <c r="E1110" s="70" t="str">
        <f t="shared" si="34"/>
        <v>n.a</v>
      </c>
    </row>
    <row r="1111" spans="1:5" x14ac:dyDescent="0.25">
      <c r="A1111" s="48">
        <f t="shared" si="35"/>
        <v>1110</v>
      </c>
      <c r="B1111" s="47" t="e">
        <f>INDEX('Classement des produits'!A:A,MATCH('Analyses produits'!A1111,'Classement des produits'!C:C,0))</f>
        <v>#N/A</v>
      </c>
      <c r="C1111" s="49">
        <f>SUMIFS(Reproting_ERPALIN!S:S,Reproting_ERPALIN!B:B,'Analyses produits'!B1111,Reproting_ERPALIN!$N:$N,"&gt;"&amp;Parametres_Dates!$B$2,Reproting_ERPALIN!$N:$N,"&lt;="&amp;Parametres_Dates!$B$3)</f>
        <v>0</v>
      </c>
      <c r="D1111" s="49">
        <f>SUMIFS(Reproting_ERPALIN!AK:AK,Reproting_ERPALIN!B:B,'Analyses produits'!B1111,Reproting_ERPALIN!$N:$N,"&gt;"&amp;Parametres_Dates!$B$2,Reproting_ERPALIN!$N:$N,"&lt;="&amp;Parametres_Dates!$B$3)</f>
        <v>0</v>
      </c>
      <c r="E1111" s="70" t="str">
        <f t="shared" si="34"/>
        <v>n.a</v>
      </c>
    </row>
    <row r="1112" spans="1:5" x14ac:dyDescent="0.25">
      <c r="A1112" s="48">
        <f t="shared" si="35"/>
        <v>1111</v>
      </c>
      <c r="B1112" s="47" t="e">
        <f>INDEX('Classement des produits'!A:A,MATCH('Analyses produits'!A1112,'Classement des produits'!C:C,0))</f>
        <v>#N/A</v>
      </c>
      <c r="C1112" s="49">
        <f>SUMIFS(Reproting_ERPALIN!S:S,Reproting_ERPALIN!B:B,'Analyses produits'!B1112,Reproting_ERPALIN!$N:$N,"&gt;"&amp;Parametres_Dates!$B$2,Reproting_ERPALIN!$N:$N,"&lt;="&amp;Parametres_Dates!$B$3)</f>
        <v>0</v>
      </c>
      <c r="D1112" s="49">
        <f>SUMIFS(Reproting_ERPALIN!AK:AK,Reproting_ERPALIN!B:B,'Analyses produits'!B1112,Reproting_ERPALIN!$N:$N,"&gt;"&amp;Parametres_Dates!$B$2,Reproting_ERPALIN!$N:$N,"&lt;="&amp;Parametres_Dates!$B$3)</f>
        <v>0</v>
      </c>
      <c r="E1112" s="70" t="str">
        <f t="shared" si="34"/>
        <v>n.a</v>
      </c>
    </row>
    <row r="1113" spans="1:5" x14ac:dyDescent="0.25">
      <c r="A1113" s="48">
        <f t="shared" si="35"/>
        <v>1112</v>
      </c>
      <c r="B1113" s="47" t="e">
        <f>INDEX('Classement des produits'!A:A,MATCH('Analyses produits'!A1113,'Classement des produits'!C:C,0))</f>
        <v>#N/A</v>
      </c>
      <c r="C1113" s="49">
        <f>SUMIFS(Reproting_ERPALIN!S:S,Reproting_ERPALIN!B:B,'Analyses produits'!B1113,Reproting_ERPALIN!$N:$N,"&gt;"&amp;Parametres_Dates!$B$2,Reproting_ERPALIN!$N:$N,"&lt;="&amp;Parametres_Dates!$B$3)</f>
        <v>0</v>
      </c>
      <c r="D1113" s="49">
        <f>SUMIFS(Reproting_ERPALIN!AK:AK,Reproting_ERPALIN!B:B,'Analyses produits'!B1113,Reproting_ERPALIN!$N:$N,"&gt;"&amp;Parametres_Dates!$B$2,Reproting_ERPALIN!$N:$N,"&lt;="&amp;Parametres_Dates!$B$3)</f>
        <v>0</v>
      </c>
      <c r="E1113" s="70" t="str">
        <f t="shared" si="34"/>
        <v>n.a</v>
      </c>
    </row>
    <row r="1114" spans="1:5" x14ac:dyDescent="0.25">
      <c r="A1114" s="48">
        <f t="shared" si="35"/>
        <v>1113</v>
      </c>
      <c r="B1114" s="47" t="e">
        <f>INDEX('Classement des produits'!A:A,MATCH('Analyses produits'!A1114,'Classement des produits'!C:C,0))</f>
        <v>#N/A</v>
      </c>
      <c r="C1114" s="49">
        <f>SUMIFS(Reproting_ERPALIN!S:S,Reproting_ERPALIN!B:B,'Analyses produits'!B1114,Reproting_ERPALIN!$N:$N,"&gt;"&amp;Parametres_Dates!$B$2,Reproting_ERPALIN!$N:$N,"&lt;="&amp;Parametres_Dates!$B$3)</f>
        <v>0</v>
      </c>
      <c r="D1114" s="49">
        <f>SUMIFS(Reproting_ERPALIN!AK:AK,Reproting_ERPALIN!B:B,'Analyses produits'!B1114,Reproting_ERPALIN!$N:$N,"&gt;"&amp;Parametres_Dates!$B$2,Reproting_ERPALIN!$N:$N,"&lt;="&amp;Parametres_Dates!$B$3)</f>
        <v>0</v>
      </c>
      <c r="E1114" s="70" t="str">
        <f t="shared" si="34"/>
        <v>n.a</v>
      </c>
    </row>
    <row r="1115" spans="1:5" x14ac:dyDescent="0.25">
      <c r="A1115" s="48">
        <f t="shared" si="35"/>
        <v>1114</v>
      </c>
      <c r="B1115" s="47" t="e">
        <f>INDEX('Classement des produits'!A:A,MATCH('Analyses produits'!A1115,'Classement des produits'!C:C,0))</f>
        <v>#N/A</v>
      </c>
      <c r="C1115" s="49">
        <f>SUMIFS(Reproting_ERPALIN!S:S,Reproting_ERPALIN!B:B,'Analyses produits'!B1115,Reproting_ERPALIN!$N:$N,"&gt;"&amp;Parametres_Dates!$B$2,Reproting_ERPALIN!$N:$N,"&lt;="&amp;Parametres_Dates!$B$3)</f>
        <v>0</v>
      </c>
      <c r="D1115" s="49">
        <f>SUMIFS(Reproting_ERPALIN!AK:AK,Reproting_ERPALIN!B:B,'Analyses produits'!B1115,Reproting_ERPALIN!$N:$N,"&gt;"&amp;Parametres_Dates!$B$2,Reproting_ERPALIN!$N:$N,"&lt;="&amp;Parametres_Dates!$B$3)</f>
        <v>0</v>
      </c>
      <c r="E1115" s="70" t="str">
        <f t="shared" si="34"/>
        <v>n.a</v>
      </c>
    </row>
    <row r="1116" spans="1:5" x14ac:dyDescent="0.25">
      <c r="A1116" s="48">
        <f t="shared" si="35"/>
        <v>1115</v>
      </c>
      <c r="B1116" s="47" t="e">
        <f>INDEX('Classement des produits'!A:A,MATCH('Analyses produits'!A1116,'Classement des produits'!C:C,0))</f>
        <v>#N/A</v>
      </c>
      <c r="C1116" s="49">
        <f>SUMIFS(Reproting_ERPALIN!S:S,Reproting_ERPALIN!B:B,'Analyses produits'!B1116,Reproting_ERPALIN!$N:$N,"&gt;"&amp;Parametres_Dates!$B$2,Reproting_ERPALIN!$N:$N,"&lt;="&amp;Parametres_Dates!$B$3)</f>
        <v>0</v>
      </c>
      <c r="D1116" s="49">
        <f>SUMIFS(Reproting_ERPALIN!AK:AK,Reproting_ERPALIN!B:B,'Analyses produits'!B1116,Reproting_ERPALIN!$N:$N,"&gt;"&amp;Parametres_Dates!$B$2,Reproting_ERPALIN!$N:$N,"&lt;="&amp;Parametres_Dates!$B$3)</f>
        <v>0</v>
      </c>
      <c r="E1116" s="70" t="str">
        <f t="shared" si="34"/>
        <v>n.a</v>
      </c>
    </row>
    <row r="1117" spans="1:5" x14ac:dyDescent="0.25">
      <c r="A1117" s="48">
        <f t="shared" si="35"/>
        <v>1116</v>
      </c>
      <c r="B1117" s="47" t="e">
        <f>INDEX('Classement des produits'!A:A,MATCH('Analyses produits'!A1117,'Classement des produits'!C:C,0))</f>
        <v>#N/A</v>
      </c>
      <c r="C1117" s="49">
        <f>SUMIFS(Reproting_ERPALIN!S:S,Reproting_ERPALIN!B:B,'Analyses produits'!B1117,Reproting_ERPALIN!$N:$N,"&gt;"&amp;Parametres_Dates!$B$2,Reproting_ERPALIN!$N:$N,"&lt;="&amp;Parametres_Dates!$B$3)</f>
        <v>0</v>
      </c>
      <c r="D1117" s="49">
        <f>SUMIFS(Reproting_ERPALIN!AK:AK,Reproting_ERPALIN!B:B,'Analyses produits'!B1117,Reproting_ERPALIN!$N:$N,"&gt;"&amp;Parametres_Dates!$B$2,Reproting_ERPALIN!$N:$N,"&lt;="&amp;Parametres_Dates!$B$3)</f>
        <v>0</v>
      </c>
      <c r="E1117" s="70" t="str">
        <f t="shared" si="34"/>
        <v>n.a</v>
      </c>
    </row>
    <row r="1118" spans="1:5" x14ac:dyDescent="0.25">
      <c r="A1118" s="48">
        <f t="shared" si="35"/>
        <v>1117</v>
      </c>
      <c r="B1118" s="47" t="e">
        <f>INDEX('Classement des produits'!A:A,MATCH('Analyses produits'!A1118,'Classement des produits'!C:C,0))</f>
        <v>#N/A</v>
      </c>
      <c r="C1118" s="49">
        <f>SUMIFS(Reproting_ERPALIN!S:S,Reproting_ERPALIN!B:B,'Analyses produits'!B1118,Reproting_ERPALIN!$N:$N,"&gt;"&amp;Parametres_Dates!$B$2,Reproting_ERPALIN!$N:$N,"&lt;="&amp;Parametres_Dates!$B$3)</f>
        <v>0</v>
      </c>
      <c r="D1118" s="49">
        <f>SUMIFS(Reproting_ERPALIN!AK:AK,Reproting_ERPALIN!B:B,'Analyses produits'!B1118,Reproting_ERPALIN!$N:$N,"&gt;"&amp;Parametres_Dates!$B$2,Reproting_ERPALIN!$N:$N,"&lt;="&amp;Parametres_Dates!$B$3)</f>
        <v>0</v>
      </c>
      <c r="E1118" s="70" t="str">
        <f t="shared" si="34"/>
        <v>n.a</v>
      </c>
    </row>
    <row r="1119" spans="1:5" x14ac:dyDescent="0.25">
      <c r="A1119" s="48">
        <f t="shared" si="35"/>
        <v>1118</v>
      </c>
      <c r="B1119" s="47" t="e">
        <f>INDEX('Classement des produits'!A:A,MATCH('Analyses produits'!A1119,'Classement des produits'!C:C,0))</f>
        <v>#N/A</v>
      </c>
      <c r="C1119" s="49">
        <f>SUMIFS(Reproting_ERPALIN!S:S,Reproting_ERPALIN!B:B,'Analyses produits'!B1119,Reproting_ERPALIN!$N:$N,"&gt;"&amp;Parametres_Dates!$B$2,Reproting_ERPALIN!$N:$N,"&lt;="&amp;Parametres_Dates!$B$3)</f>
        <v>0</v>
      </c>
      <c r="D1119" s="49">
        <f>SUMIFS(Reproting_ERPALIN!AK:AK,Reproting_ERPALIN!B:B,'Analyses produits'!B1119,Reproting_ERPALIN!$N:$N,"&gt;"&amp;Parametres_Dates!$B$2,Reproting_ERPALIN!$N:$N,"&lt;="&amp;Parametres_Dates!$B$3)</f>
        <v>0</v>
      </c>
      <c r="E1119" s="70" t="str">
        <f t="shared" si="34"/>
        <v>n.a</v>
      </c>
    </row>
    <row r="1120" spans="1:5" x14ac:dyDescent="0.25">
      <c r="A1120" s="48">
        <f t="shared" si="35"/>
        <v>1119</v>
      </c>
      <c r="B1120" s="47" t="e">
        <f>INDEX('Classement des produits'!A:A,MATCH('Analyses produits'!A1120,'Classement des produits'!C:C,0))</f>
        <v>#N/A</v>
      </c>
      <c r="C1120" s="49">
        <f>SUMIFS(Reproting_ERPALIN!S:S,Reproting_ERPALIN!B:B,'Analyses produits'!B1120,Reproting_ERPALIN!$N:$N,"&gt;"&amp;Parametres_Dates!$B$2,Reproting_ERPALIN!$N:$N,"&lt;="&amp;Parametres_Dates!$B$3)</f>
        <v>0</v>
      </c>
      <c r="D1120" s="49">
        <f>SUMIFS(Reproting_ERPALIN!AK:AK,Reproting_ERPALIN!B:B,'Analyses produits'!B1120,Reproting_ERPALIN!$N:$N,"&gt;"&amp;Parametres_Dates!$B$2,Reproting_ERPALIN!$N:$N,"&lt;="&amp;Parametres_Dates!$B$3)</f>
        <v>0</v>
      </c>
      <c r="E1120" s="70" t="str">
        <f t="shared" si="34"/>
        <v>n.a</v>
      </c>
    </row>
    <row r="1121" spans="1:5" x14ac:dyDescent="0.25">
      <c r="A1121" s="48">
        <f t="shared" si="35"/>
        <v>1120</v>
      </c>
      <c r="B1121" s="47" t="e">
        <f>INDEX('Classement des produits'!A:A,MATCH('Analyses produits'!A1121,'Classement des produits'!C:C,0))</f>
        <v>#N/A</v>
      </c>
      <c r="C1121" s="49">
        <f>SUMIFS(Reproting_ERPALIN!S:S,Reproting_ERPALIN!B:B,'Analyses produits'!B1121,Reproting_ERPALIN!$N:$N,"&gt;"&amp;Parametres_Dates!$B$2,Reproting_ERPALIN!$N:$N,"&lt;="&amp;Parametres_Dates!$B$3)</f>
        <v>0</v>
      </c>
      <c r="D1121" s="49">
        <f>SUMIFS(Reproting_ERPALIN!AK:AK,Reproting_ERPALIN!B:B,'Analyses produits'!B1121,Reproting_ERPALIN!$N:$N,"&gt;"&amp;Parametres_Dates!$B$2,Reproting_ERPALIN!$N:$N,"&lt;="&amp;Parametres_Dates!$B$3)</f>
        <v>0</v>
      </c>
      <c r="E1121" s="70" t="str">
        <f t="shared" si="34"/>
        <v>n.a</v>
      </c>
    </row>
    <row r="1122" spans="1:5" x14ac:dyDescent="0.25">
      <c r="A1122" s="48">
        <f t="shared" si="35"/>
        <v>1121</v>
      </c>
      <c r="B1122" s="47" t="e">
        <f>INDEX('Classement des produits'!A:A,MATCH('Analyses produits'!A1122,'Classement des produits'!C:C,0))</f>
        <v>#N/A</v>
      </c>
      <c r="C1122" s="49">
        <f>SUMIFS(Reproting_ERPALIN!S:S,Reproting_ERPALIN!B:B,'Analyses produits'!B1122,Reproting_ERPALIN!$N:$N,"&gt;"&amp;Parametres_Dates!$B$2,Reproting_ERPALIN!$N:$N,"&lt;="&amp;Parametres_Dates!$B$3)</f>
        <v>0</v>
      </c>
      <c r="D1122" s="49">
        <f>SUMIFS(Reproting_ERPALIN!AK:AK,Reproting_ERPALIN!B:B,'Analyses produits'!B1122,Reproting_ERPALIN!$N:$N,"&gt;"&amp;Parametres_Dates!$B$2,Reproting_ERPALIN!$N:$N,"&lt;="&amp;Parametres_Dates!$B$3)</f>
        <v>0</v>
      </c>
      <c r="E1122" s="70" t="str">
        <f t="shared" si="34"/>
        <v>n.a</v>
      </c>
    </row>
    <row r="1123" spans="1:5" x14ac:dyDescent="0.25">
      <c r="A1123" s="48">
        <f t="shared" si="35"/>
        <v>1122</v>
      </c>
      <c r="B1123" s="47" t="e">
        <f>INDEX('Classement des produits'!A:A,MATCH('Analyses produits'!A1123,'Classement des produits'!C:C,0))</f>
        <v>#N/A</v>
      </c>
      <c r="C1123" s="49">
        <f>SUMIFS(Reproting_ERPALIN!S:S,Reproting_ERPALIN!B:B,'Analyses produits'!B1123,Reproting_ERPALIN!$N:$N,"&gt;"&amp;Parametres_Dates!$B$2,Reproting_ERPALIN!$N:$N,"&lt;="&amp;Parametres_Dates!$B$3)</f>
        <v>0</v>
      </c>
      <c r="D1123" s="49">
        <f>SUMIFS(Reproting_ERPALIN!AK:AK,Reproting_ERPALIN!B:B,'Analyses produits'!B1123,Reproting_ERPALIN!$N:$N,"&gt;"&amp;Parametres_Dates!$B$2,Reproting_ERPALIN!$N:$N,"&lt;="&amp;Parametres_Dates!$B$3)</f>
        <v>0</v>
      </c>
      <c r="E1123" s="70" t="str">
        <f t="shared" si="34"/>
        <v>n.a</v>
      </c>
    </row>
    <row r="1124" spans="1:5" x14ac:dyDescent="0.25">
      <c r="A1124" s="48">
        <f t="shared" si="35"/>
        <v>1123</v>
      </c>
      <c r="B1124" s="47" t="e">
        <f>INDEX('Classement des produits'!A:A,MATCH('Analyses produits'!A1124,'Classement des produits'!C:C,0))</f>
        <v>#N/A</v>
      </c>
      <c r="C1124" s="49">
        <f>SUMIFS(Reproting_ERPALIN!S:S,Reproting_ERPALIN!B:B,'Analyses produits'!B1124,Reproting_ERPALIN!$N:$N,"&gt;"&amp;Parametres_Dates!$B$2,Reproting_ERPALIN!$N:$N,"&lt;="&amp;Parametres_Dates!$B$3)</f>
        <v>0</v>
      </c>
      <c r="D1124" s="49">
        <f>SUMIFS(Reproting_ERPALIN!AK:AK,Reproting_ERPALIN!B:B,'Analyses produits'!B1124,Reproting_ERPALIN!$N:$N,"&gt;"&amp;Parametres_Dates!$B$2,Reproting_ERPALIN!$N:$N,"&lt;="&amp;Parametres_Dates!$B$3)</f>
        <v>0</v>
      </c>
      <c r="E1124" s="70" t="str">
        <f t="shared" si="34"/>
        <v>n.a</v>
      </c>
    </row>
    <row r="1125" spans="1:5" x14ac:dyDescent="0.25">
      <c r="A1125" s="48">
        <f t="shared" si="35"/>
        <v>1124</v>
      </c>
      <c r="B1125" s="47" t="e">
        <f>INDEX('Classement des produits'!A:A,MATCH('Analyses produits'!A1125,'Classement des produits'!C:C,0))</f>
        <v>#N/A</v>
      </c>
      <c r="C1125" s="49">
        <f>SUMIFS(Reproting_ERPALIN!S:S,Reproting_ERPALIN!B:B,'Analyses produits'!B1125,Reproting_ERPALIN!$N:$N,"&gt;"&amp;Parametres_Dates!$B$2,Reproting_ERPALIN!$N:$N,"&lt;="&amp;Parametres_Dates!$B$3)</f>
        <v>0</v>
      </c>
      <c r="D1125" s="49">
        <f>SUMIFS(Reproting_ERPALIN!AK:AK,Reproting_ERPALIN!B:B,'Analyses produits'!B1125,Reproting_ERPALIN!$N:$N,"&gt;"&amp;Parametres_Dates!$B$2,Reproting_ERPALIN!$N:$N,"&lt;="&amp;Parametres_Dates!$B$3)</f>
        <v>0</v>
      </c>
      <c r="E1125" s="70" t="str">
        <f t="shared" si="34"/>
        <v>n.a</v>
      </c>
    </row>
    <row r="1126" spans="1:5" x14ac:dyDescent="0.25">
      <c r="A1126" s="48">
        <f t="shared" si="35"/>
        <v>1125</v>
      </c>
      <c r="B1126" s="47" t="e">
        <f>INDEX('Classement des produits'!A:A,MATCH('Analyses produits'!A1126,'Classement des produits'!C:C,0))</f>
        <v>#N/A</v>
      </c>
      <c r="C1126" s="49">
        <f>SUMIFS(Reproting_ERPALIN!S:S,Reproting_ERPALIN!B:B,'Analyses produits'!B1126,Reproting_ERPALIN!$N:$N,"&gt;"&amp;Parametres_Dates!$B$2,Reproting_ERPALIN!$N:$N,"&lt;="&amp;Parametres_Dates!$B$3)</f>
        <v>0</v>
      </c>
      <c r="D1126" s="49">
        <f>SUMIFS(Reproting_ERPALIN!AK:AK,Reproting_ERPALIN!B:B,'Analyses produits'!B1126,Reproting_ERPALIN!$N:$N,"&gt;"&amp;Parametres_Dates!$B$2,Reproting_ERPALIN!$N:$N,"&lt;="&amp;Parametres_Dates!$B$3)</f>
        <v>0</v>
      </c>
      <c r="E1126" s="70" t="str">
        <f t="shared" si="34"/>
        <v>n.a</v>
      </c>
    </row>
    <row r="1127" spans="1:5" x14ac:dyDescent="0.25">
      <c r="A1127" s="48">
        <f t="shared" si="35"/>
        <v>1126</v>
      </c>
      <c r="B1127" s="47" t="e">
        <f>INDEX('Classement des produits'!A:A,MATCH('Analyses produits'!A1127,'Classement des produits'!C:C,0))</f>
        <v>#N/A</v>
      </c>
      <c r="C1127" s="49">
        <f>SUMIFS(Reproting_ERPALIN!S:S,Reproting_ERPALIN!B:B,'Analyses produits'!B1127,Reproting_ERPALIN!$N:$N,"&gt;"&amp;Parametres_Dates!$B$2,Reproting_ERPALIN!$N:$N,"&lt;="&amp;Parametres_Dates!$B$3)</f>
        <v>0</v>
      </c>
      <c r="D1127" s="49">
        <f>SUMIFS(Reproting_ERPALIN!AK:AK,Reproting_ERPALIN!B:B,'Analyses produits'!B1127,Reproting_ERPALIN!$N:$N,"&gt;"&amp;Parametres_Dates!$B$2,Reproting_ERPALIN!$N:$N,"&lt;="&amp;Parametres_Dates!$B$3)</f>
        <v>0</v>
      </c>
      <c r="E1127" s="70" t="str">
        <f t="shared" si="34"/>
        <v>n.a</v>
      </c>
    </row>
    <row r="1128" spans="1:5" x14ac:dyDescent="0.25">
      <c r="A1128" s="48">
        <f t="shared" si="35"/>
        <v>1127</v>
      </c>
      <c r="B1128" s="47" t="e">
        <f>INDEX('Classement des produits'!A:A,MATCH('Analyses produits'!A1128,'Classement des produits'!C:C,0))</f>
        <v>#N/A</v>
      </c>
      <c r="C1128" s="49">
        <f>SUMIFS(Reproting_ERPALIN!S:S,Reproting_ERPALIN!B:B,'Analyses produits'!B1128,Reproting_ERPALIN!$N:$N,"&gt;"&amp;Parametres_Dates!$B$2,Reproting_ERPALIN!$N:$N,"&lt;="&amp;Parametres_Dates!$B$3)</f>
        <v>0</v>
      </c>
      <c r="D1128" s="49">
        <f>SUMIFS(Reproting_ERPALIN!AK:AK,Reproting_ERPALIN!B:B,'Analyses produits'!B1128,Reproting_ERPALIN!$N:$N,"&gt;"&amp;Parametres_Dates!$B$2,Reproting_ERPALIN!$N:$N,"&lt;="&amp;Parametres_Dates!$B$3)</f>
        <v>0</v>
      </c>
      <c r="E1128" s="70" t="str">
        <f t="shared" si="34"/>
        <v>n.a</v>
      </c>
    </row>
    <row r="1129" spans="1:5" x14ac:dyDescent="0.25">
      <c r="A1129" s="48">
        <f t="shared" si="35"/>
        <v>1128</v>
      </c>
      <c r="B1129" s="47" t="e">
        <f>INDEX('Classement des produits'!A:A,MATCH('Analyses produits'!A1129,'Classement des produits'!C:C,0))</f>
        <v>#N/A</v>
      </c>
      <c r="C1129" s="49">
        <f>SUMIFS(Reproting_ERPALIN!S:S,Reproting_ERPALIN!B:B,'Analyses produits'!B1129,Reproting_ERPALIN!$N:$N,"&gt;"&amp;Parametres_Dates!$B$2,Reproting_ERPALIN!$N:$N,"&lt;="&amp;Parametres_Dates!$B$3)</f>
        <v>0</v>
      </c>
      <c r="D1129" s="49">
        <f>SUMIFS(Reproting_ERPALIN!AK:AK,Reproting_ERPALIN!B:B,'Analyses produits'!B1129,Reproting_ERPALIN!$N:$N,"&gt;"&amp;Parametres_Dates!$B$2,Reproting_ERPALIN!$N:$N,"&lt;="&amp;Parametres_Dates!$B$3)</f>
        <v>0</v>
      </c>
      <c r="E1129" s="70" t="str">
        <f t="shared" si="34"/>
        <v>n.a</v>
      </c>
    </row>
    <row r="1130" spans="1:5" x14ac:dyDescent="0.25">
      <c r="A1130" s="48">
        <f t="shared" si="35"/>
        <v>1129</v>
      </c>
      <c r="B1130" s="47" t="e">
        <f>INDEX('Classement des produits'!A:A,MATCH('Analyses produits'!A1130,'Classement des produits'!C:C,0))</f>
        <v>#N/A</v>
      </c>
      <c r="C1130" s="49">
        <f>SUMIFS(Reproting_ERPALIN!S:S,Reproting_ERPALIN!B:B,'Analyses produits'!B1130,Reproting_ERPALIN!$N:$N,"&gt;"&amp;Parametres_Dates!$B$2,Reproting_ERPALIN!$N:$N,"&lt;="&amp;Parametres_Dates!$B$3)</f>
        <v>0</v>
      </c>
      <c r="D1130" s="49">
        <f>SUMIFS(Reproting_ERPALIN!AK:AK,Reproting_ERPALIN!B:B,'Analyses produits'!B1130,Reproting_ERPALIN!$N:$N,"&gt;"&amp;Parametres_Dates!$B$2,Reproting_ERPALIN!$N:$N,"&lt;="&amp;Parametres_Dates!$B$3)</f>
        <v>0</v>
      </c>
      <c r="E1130" s="70" t="str">
        <f t="shared" si="34"/>
        <v>n.a</v>
      </c>
    </row>
    <row r="1131" spans="1:5" x14ac:dyDescent="0.25">
      <c r="A1131" s="48">
        <f t="shared" si="35"/>
        <v>1130</v>
      </c>
      <c r="B1131" s="47" t="e">
        <f>INDEX('Classement des produits'!A:A,MATCH('Analyses produits'!A1131,'Classement des produits'!C:C,0))</f>
        <v>#N/A</v>
      </c>
      <c r="C1131" s="49">
        <f>SUMIFS(Reproting_ERPALIN!S:S,Reproting_ERPALIN!B:B,'Analyses produits'!B1131,Reproting_ERPALIN!$N:$N,"&gt;"&amp;Parametres_Dates!$B$2,Reproting_ERPALIN!$N:$N,"&lt;="&amp;Parametres_Dates!$B$3)</f>
        <v>0</v>
      </c>
      <c r="D1131" s="49">
        <f>SUMIFS(Reproting_ERPALIN!AK:AK,Reproting_ERPALIN!B:B,'Analyses produits'!B1131,Reproting_ERPALIN!$N:$N,"&gt;"&amp;Parametres_Dates!$B$2,Reproting_ERPALIN!$N:$N,"&lt;="&amp;Parametres_Dates!$B$3)</f>
        <v>0</v>
      </c>
      <c r="E1131" s="70" t="str">
        <f t="shared" si="34"/>
        <v>n.a</v>
      </c>
    </row>
    <row r="1132" spans="1:5" x14ac:dyDescent="0.25">
      <c r="A1132" s="48">
        <f t="shared" si="35"/>
        <v>1131</v>
      </c>
      <c r="B1132" s="47" t="e">
        <f>INDEX('Classement des produits'!A:A,MATCH('Analyses produits'!A1132,'Classement des produits'!C:C,0))</f>
        <v>#N/A</v>
      </c>
      <c r="C1132" s="49">
        <f>SUMIFS(Reproting_ERPALIN!S:S,Reproting_ERPALIN!B:B,'Analyses produits'!B1132,Reproting_ERPALIN!$N:$N,"&gt;"&amp;Parametres_Dates!$B$2,Reproting_ERPALIN!$N:$N,"&lt;="&amp;Parametres_Dates!$B$3)</f>
        <v>0</v>
      </c>
      <c r="D1132" s="49">
        <f>SUMIFS(Reproting_ERPALIN!AK:AK,Reproting_ERPALIN!B:B,'Analyses produits'!B1132,Reproting_ERPALIN!$N:$N,"&gt;"&amp;Parametres_Dates!$B$2,Reproting_ERPALIN!$N:$N,"&lt;="&amp;Parametres_Dates!$B$3)</f>
        <v>0</v>
      </c>
      <c r="E1132" s="70" t="str">
        <f t="shared" si="34"/>
        <v>n.a</v>
      </c>
    </row>
    <row r="1133" spans="1:5" x14ac:dyDescent="0.25">
      <c r="A1133" s="48">
        <f t="shared" si="35"/>
        <v>1132</v>
      </c>
      <c r="B1133" s="47" t="e">
        <f>INDEX('Classement des produits'!A:A,MATCH('Analyses produits'!A1133,'Classement des produits'!C:C,0))</f>
        <v>#N/A</v>
      </c>
      <c r="C1133" s="49">
        <f>SUMIFS(Reproting_ERPALIN!S:S,Reproting_ERPALIN!B:B,'Analyses produits'!B1133,Reproting_ERPALIN!$N:$N,"&gt;"&amp;Parametres_Dates!$B$2,Reproting_ERPALIN!$N:$N,"&lt;="&amp;Parametres_Dates!$B$3)</f>
        <v>0</v>
      </c>
      <c r="D1133" s="49">
        <f>SUMIFS(Reproting_ERPALIN!AK:AK,Reproting_ERPALIN!B:B,'Analyses produits'!B1133,Reproting_ERPALIN!$N:$N,"&gt;"&amp;Parametres_Dates!$B$2,Reproting_ERPALIN!$N:$N,"&lt;="&amp;Parametres_Dates!$B$3)</f>
        <v>0</v>
      </c>
      <c r="E1133" s="70" t="str">
        <f t="shared" si="34"/>
        <v>n.a</v>
      </c>
    </row>
    <row r="1134" spans="1:5" x14ac:dyDescent="0.25">
      <c r="A1134" s="48">
        <f t="shared" si="35"/>
        <v>1133</v>
      </c>
      <c r="B1134" s="47" t="e">
        <f>INDEX('Classement des produits'!A:A,MATCH('Analyses produits'!A1134,'Classement des produits'!C:C,0))</f>
        <v>#N/A</v>
      </c>
      <c r="C1134" s="49">
        <f>SUMIFS(Reproting_ERPALIN!S:S,Reproting_ERPALIN!B:B,'Analyses produits'!B1134,Reproting_ERPALIN!$N:$N,"&gt;"&amp;Parametres_Dates!$B$2,Reproting_ERPALIN!$N:$N,"&lt;="&amp;Parametres_Dates!$B$3)</f>
        <v>0</v>
      </c>
      <c r="D1134" s="49">
        <f>SUMIFS(Reproting_ERPALIN!AK:AK,Reproting_ERPALIN!B:B,'Analyses produits'!B1134,Reproting_ERPALIN!$N:$N,"&gt;"&amp;Parametres_Dates!$B$2,Reproting_ERPALIN!$N:$N,"&lt;="&amp;Parametres_Dates!$B$3)</f>
        <v>0</v>
      </c>
      <c r="E1134" s="70" t="str">
        <f t="shared" si="34"/>
        <v>n.a</v>
      </c>
    </row>
    <row r="1135" spans="1:5" x14ac:dyDescent="0.25">
      <c r="A1135" s="48">
        <f t="shared" si="35"/>
        <v>1134</v>
      </c>
      <c r="B1135" s="47" t="e">
        <f>INDEX('Classement des produits'!A:A,MATCH('Analyses produits'!A1135,'Classement des produits'!C:C,0))</f>
        <v>#N/A</v>
      </c>
      <c r="C1135" s="49">
        <f>SUMIFS(Reproting_ERPALIN!S:S,Reproting_ERPALIN!B:B,'Analyses produits'!B1135,Reproting_ERPALIN!$N:$N,"&gt;"&amp;Parametres_Dates!$B$2,Reproting_ERPALIN!$N:$N,"&lt;="&amp;Parametres_Dates!$B$3)</f>
        <v>0</v>
      </c>
      <c r="D1135" s="49">
        <f>SUMIFS(Reproting_ERPALIN!AK:AK,Reproting_ERPALIN!B:B,'Analyses produits'!B1135,Reproting_ERPALIN!$N:$N,"&gt;"&amp;Parametres_Dates!$B$2,Reproting_ERPALIN!$N:$N,"&lt;="&amp;Parametres_Dates!$B$3)</f>
        <v>0</v>
      </c>
      <c r="E1135" s="70" t="str">
        <f t="shared" si="34"/>
        <v>n.a</v>
      </c>
    </row>
    <row r="1136" spans="1:5" x14ac:dyDescent="0.25">
      <c r="A1136" s="48">
        <f t="shared" si="35"/>
        <v>1135</v>
      </c>
      <c r="B1136" s="47" t="e">
        <f>INDEX('Classement des produits'!A:A,MATCH('Analyses produits'!A1136,'Classement des produits'!C:C,0))</f>
        <v>#N/A</v>
      </c>
      <c r="C1136" s="49">
        <f>SUMIFS(Reproting_ERPALIN!S:S,Reproting_ERPALIN!B:B,'Analyses produits'!B1136,Reproting_ERPALIN!$N:$N,"&gt;"&amp;Parametres_Dates!$B$2,Reproting_ERPALIN!$N:$N,"&lt;="&amp;Parametres_Dates!$B$3)</f>
        <v>0</v>
      </c>
      <c r="D1136" s="49">
        <f>SUMIFS(Reproting_ERPALIN!AK:AK,Reproting_ERPALIN!B:B,'Analyses produits'!B1136,Reproting_ERPALIN!$N:$N,"&gt;"&amp;Parametres_Dates!$B$2,Reproting_ERPALIN!$N:$N,"&lt;="&amp;Parametres_Dates!$B$3)</f>
        <v>0</v>
      </c>
      <c r="E1136" s="70" t="str">
        <f t="shared" si="34"/>
        <v>n.a</v>
      </c>
    </row>
    <row r="1137" spans="1:5" x14ac:dyDescent="0.25">
      <c r="A1137" s="48">
        <f t="shared" si="35"/>
        <v>1136</v>
      </c>
      <c r="B1137" s="47" t="e">
        <f>INDEX('Classement des produits'!A:A,MATCH('Analyses produits'!A1137,'Classement des produits'!C:C,0))</f>
        <v>#N/A</v>
      </c>
      <c r="C1137" s="49">
        <f>SUMIFS(Reproting_ERPALIN!S:S,Reproting_ERPALIN!B:B,'Analyses produits'!B1137,Reproting_ERPALIN!$N:$N,"&gt;"&amp;Parametres_Dates!$B$2,Reproting_ERPALIN!$N:$N,"&lt;="&amp;Parametres_Dates!$B$3)</f>
        <v>0</v>
      </c>
      <c r="D1137" s="49">
        <f>SUMIFS(Reproting_ERPALIN!AK:AK,Reproting_ERPALIN!B:B,'Analyses produits'!B1137,Reproting_ERPALIN!$N:$N,"&gt;"&amp;Parametres_Dates!$B$2,Reproting_ERPALIN!$N:$N,"&lt;="&amp;Parametres_Dates!$B$3)</f>
        <v>0</v>
      </c>
      <c r="E1137" s="70" t="str">
        <f t="shared" si="34"/>
        <v>n.a</v>
      </c>
    </row>
    <row r="1138" spans="1:5" x14ac:dyDescent="0.25">
      <c r="A1138" s="48">
        <f t="shared" si="35"/>
        <v>1137</v>
      </c>
      <c r="B1138" s="47" t="e">
        <f>INDEX('Classement des produits'!A:A,MATCH('Analyses produits'!A1138,'Classement des produits'!C:C,0))</f>
        <v>#N/A</v>
      </c>
      <c r="C1138" s="49">
        <f>SUMIFS(Reproting_ERPALIN!S:S,Reproting_ERPALIN!B:B,'Analyses produits'!B1138,Reproting_ERPALIN!$N:$N,"&gt;"&amp;Parametres_Dates!$B$2,Reproting_ERPALIN!$N:$N,"&lt;="&amp;Parametres_Dates!$B$3)</f>
        <v>0</v>
      </c>
      <c r="D1138" s="49">
        <f>SUMIFS(Reproting_ERPALIN!AK:AK,Reproting_ERPALIN!B:B,'Analyses produits'!B1138,Reproting_ERPALIN!$N:$N,"&gt;"&amp;Parametres_Dates!$B$2,Reproting_ERPALIN!$N:$N,"&lt;="&amp;Parametres_Dates!$B$3)</f>
        <v>0</v>
      </c>
      <c r="E1138" s="70" t="str">
        <f t="shared" si="34"/>
        <v>n.a</v>
      </c>
    </row>
    <row r="1139" spans="1:5" x14ac:dyDescent="0.25">
      <c r="A1139" s="48">
        <f t="shared" si="35"/>
        <v>1138</v>
      </c>
      <c r="B1139" s="47" t="e">
        <f>INDEX('Classement des produits'!A:A,MATCH('Analyses produits'!A1139,'Classement des produits'!C:C,0))</f>
        <v>#N/A</v>
      </c>
      <c r="C1139" s="49">
        <f>SUMIFS(Reproting_ERPALIN!S:S,Reproting_ERPALIN!B:B,'Analyses produits'!B1139,Reproting_ERPALIN!$N:$N,"&gt;"&amp;Parametres_Dates!$B$2,Reproting_ERPALIN!$N:$N,"&lt;="&amp;Parametres_Dates!$B$3)</f>
        <v>0</v>
      </c>
      <c r="D1139" s="49">
        <f>SUMIFS(Reproting_ERPALIN!AK:AK,Reproting_ERPALIN!B:B,'Analyses produits'!B1139,Reproting_ERPALIN!$N:$N,"&gt;"&amp;Parametres_Dates!$B$2,Reproting_ERPALIN!$N:$N,"&lt;="&amp;Parametres_Dates!$B$3)</f>
        <v>0</v>
      </c>
      <c r="E1139" s="70" t="str">
        <f t="shared" si="34"/>
        <v>n.a</v>
      </c>
    </row>
    <row r="1140" spans="1:5" x14ac:dyDescent="0.25">
      <c r="A1140" s="48">
        <f t="shared" si="35"/>
        <v>1139</v>
      </c>
      <c r="B1140" s="47" t="e">
        <f>INDEX('Classement des produits'!A:A,MATCH('Analyses produits'!A1140,'Classement des produits'!C:C,0))</f>
        <v>#N/A</v>
      </c>
      <c r="C1140" s="49">
        <f>SUMIFS(Reproting_ERPALIN!S:S,Reproting_ERPALIN!B:B,'Analyses produits'!B1140,Reproting_ERPALIN!$N:$N,"&gt;"&amp;Parametres_Dates!$B$2,Reproting_ERPALIN!$N:$N,"&lt;="&amp;Parametres_Dates!$B$3)</f>
        <v>0</v>
      </c>
      <c r="D1140" s="49">
        <f>SUMIFS(Reproting_ERPALIN!AK:AK,Reproting_ERPALIN!B:B,'Analyses produits'!B1140,Reproting_ERPALIN!$N:$N,"&gt;"&amp;Parametres_Dates!$B$2,Reproting_ERPALIN!$N:$N,"&lt;="&amp;Parametres_Dates!$B$3)</f>
        <v>0</v>
      </c>
      <c r="E1140" s="70" t="str">
        <f t="shared" si="34"/>
        <v>n.a</v>
      </c>
    </row>
    <row r="1141" spans="1:5" x14ac:dyDescent="0.25">
      <c r="A1141" s="48">
        <f t="shared" si="35"/>
        <v>1140</v>
      </c>
      <c r="B1141" s="47" t="e">
        <f>INDEX('Classement des produits'!A:A,MATCH('Analyses produits'!A1141,'Classement des produits'!C:C,0))</f>
        <v>#N/A</v>
      </c>
      <c r="C1141" s="49">
        <f>SUMIFS(Reproting_ERPALIN!S:S,Reproting_ERPALIN!B:B,'Analyses produits'!B1141,Reproting_ERPALIN!$N:$N,"&gt;"&amp;Parametres_Dates!$B$2,Reproting_ERPALIN!$N:$N,"&lt;="&amp;Parametres_Dates!$B$3)</f>
        <v>0</v>
      </c>
      <c r="D1141" s="49">
        <f>SUMIFS(Reproting_ERPALIN!AK:AK,Reproting_ERPALIN!B:B,'Analyses produits'!B1141,Reproting_ERPALIN!$N:$N,"&gt;"&amp;Parametres_Dates!$B$2,Reproting_ERPALIN!$N:$N,"&lt;="&amp;Parametres_Dates!$B$3)</f>
        <v>0</v>
      </c>
      <c r="E1141" s="70" t="str">
        <f t="shared" si="34"/>
        <v>n.a</v>
      </c>
    </row>
    <row r="1142" spans="1:5" x14ac:dyDescent="0.25">
      <c r="A1142" s="48">
        <f t="shared" si="35"/>
        <v>1141</v>
      </c>
      <c r="B1142" s="47" t="e">
        <f>INDEX('Classement des produits'!A:A,MATCH('Analyses produits'!A1142,'Classement des produits'!C:C,0))</f>
        <v>#N/A</v>
      </c>
      <c r="C1142" s="49">
        <f>SUMIFS(Reproting_ERPALIN!S:S,Reproting_ERPALIN!B:B,'Analyses produits'!B1142,Reproting_ERPALIN!$N:$N,"&gt;"&amp;Parametres_Dates!$B$2,Reproting_ERPALIN!$N:$N,"&lt;="&amp;Parametres_Dates!$B$3)</f>
        <v>0</v>
      </c>
      <c r="D1142" s="49">
        <f>SUMIFS(Reproting_ERPALIN!AK:AK,Reproting_ERPALIN!B:B,'Analyses produits'!B1142,Reproting_ERPALIN!$N:$N,"&gt;"&amp;Parametres_Dates!$B$2,Reproting_ERPALIN!$N:$N,"&lt;="&amp;Parametres_Dates!$B$3)</f>
        <v>0</v>
      </c>
      <c r="E1142" s="70" t="str">
        <f t="shared" si="34"/>
        <v>n.a</v>
      </c>
    </row>
    <row r="1143" spans="1:5" x14ac:dyDescent="0.25">
      <c r="A1143" s="48">
        <f t="shared" si="35"/>
        <v>1142</v>
      </c>
      <c r="B1143" s="47" t="e">
        <f>INDEX('Classement des produits'!A:A,MATCH('Analyses produits'!A1143,'Classement des produits'!C:C,0))</f>
        <v>#N/A</v>
      </c>
      <c r="C1143" s="49">
        <f>SUMIFS(Reproting_ERPALIN!S:S,Reproting_ERPALIN!B:B,'Analyses produits'!B1143,Reproting_ERPALIN!$N:$N,"&gt;"&amp;Parametres_Dates!$B$2,Reproting_ERPALIN!$N:$N,"&lt;="&amp;Parametres_Dates!$B$3)</f>
        <v>0</v>
      </c>
      <c r="D1143" s="49">
        <f>SUMIFS(Reproting_ERPALIN!AK:AK,Reproting_ERPALIN!B:B,'Analyses produits'!B1143,Reproting_ERPALIN!$N:$N,"&gt;"&amp;Parametres_Dates!$B$2,Reproting_ERPALIN!$N:$N,"&lt;="&amp;Parametres_Dates!$B$3)</f>
        <v>0</v>
      </c>
      <c r="E1143" s="70" t="str">
        <f t="shared" si="34"/>
        <v>n.a</v>
      </c>
    </row>
    <row r="1144" spans="1:5" x14ac:dyDescent="0.25">
      <c r="A1144" s="48">
        <f t="shared" si="35"/>
        <v>1143</v>
      </c>
      <c r="B1144" s="47" t="e">
        <f>INDEX('Classement des produits'!A:A,MATCH('Analyses produits'!A1144,'Classement des produits'!C:C,0))</f>
        <v>#N/A</v>
      </c>
      <c r="C1144" s="49">
        <f>SUMIFS(Reproting_ERPALIN!S:S,Reproting_ERPALIN!B:B,'Analyses produits'!B1144,Reproting_ERPALIN!$N:$N,"&gt;"&amp;Parametres_Dates!$B$2,Reproting_ERPALIN!$N:$N,"&lt;="&amp;Parametres_Dates!$B$3)</f>
        <v>0</v>
      </c>
      <c r="D1144" s="49">
        <f>SUMIFS(Reproting_ERPALIN!AK:AK,Reproting_ERPALIN!B:B,'Analyses produits'!B1144,Reproting_ERPALIN!$N:$N,"&gt;"&amp;Parametres_Dates!$B$2,Reproting_ERPALIN!$N:$N,"&lt;="&amp;Parametres_Dates!$B$3)</f>
        <v>0</v>
      </c>
      <c r="E1144" s="70" t="str">
        <f t="shared" si="34"/>
        <v>n.a</v>
      </c>
    </row>
    <row r="1145" spans="1:5" x14ac:dyDescent="0.25">
      <c r="A1145" s="48">
        <f t="shared" si="35"/>
        <v>1144</v>
      </c>
      <c r="B1145" s="47" t="e">
        <f>INDEX('Classement des produits'!A:A,MATCH('Analyses produits'!A1145,'Classement des produits'!C:C,0))</f>
        <v>#N/A</v>
      </c>
      <c r="C1145" s="49">
        <f>SUMIFS(Reproting_ERPALIN!S:S,Reproting_ERPALIN!B:B,'Analyses produits'!B1145,Reproting_ERPALIN!$N:$N,"&gt;"&amp;Parametres_Dates!$B$2,Reproting_ERPALIN!$N:$N,"&lt;="&amp;Parametres_Dates!$B$3)</f>
        <v>0</v>
      </c>
      <c r="D1145" s="49">
        <f>SUMIFS(Reproting_ERPALIN!AK:AK,Reproting_ERPALIN!B:B,'Analyses produits'!B1145,Reproting_ERPALIN!$N:$N,"&gt;"&amp;Parametres_Dates!$B$2,Reproting_ERPALIN!$N:$N,"&lt;="&amp;Parametres_Dates!$B$3)</f>
        <v>0</v>
      </c>
      <c r="E1145" s="70" t="str">
        <f t="shared" si="34"/>
        <v>n.a</v>
      </c>
    </row>
    <row r="1146" spans="1:5" x14ac:dyDescent="0.25">
      <c r="A1146" s="48">
        <f t="shared" si="35"/>
        <v>1145</v>
      </c>
      <c r="B1146" s="47" t="e">
        <f>INDEX('Classement des produits'!A:A,MATCH('Analyses produits'!A1146,'Classement des produits'!C:C,0))</f>
        <v>#N/A</v>
      </c>
      <c r="C1146" s="49">
        <f>SUMIFS(Reproting_ERPALIN!S:S,Reproting_ERPALIN!B:B,'Analyses produits'!B1146,Reproting_ERPALIN!$N:$N,"&gt;"&amp;Parametres_Dates!$B$2,Reproting_ERPALIN!$N:$N,"&lt;="&amp;Parametres_Dates!$B$3)</f>
        <v>0</v>
      </c>
      <c r="D1146" s="49">
        <f>SUMIFS(Reproting_ERPALIN!AK:AK,Reproting_ERPALIN!B:B,'Analyses produits'!B1146,Reproting_ERPALIN!$N:$N,"&gt;"&amp;Parametres_Dates!$B$2,Reproting_ERPALIN!$N:$N,"&lt;="&amp;Parametres_Dates!$B$3)</f>
        <v>0</v>
      </c>
      <c r="E1146" s="70" t="str">
        <f t="shared" si="34"/>
        <v>n.a</v>
      </c>
    </row>
    <row r="1147" spans="1:5" x14ac:dyDescent="0.25">
      <c r="A1147" s="48">
        <f t="shared" si="35"/>
        <v>1146</v>
      </c>
      <c r="B1147" s="47" t="e">
        <f>INDEX('Classement des produits'!A:A,MATCH('Analyses produits'!A1147,'Classement des produits'!C:C,0))</f>
        <v>#N/A</v>
      </c>
      <c r="C1147" s="49">
        <f>SUMIFS(Reproting_ERPALIN!S:S,Reproting_ERPALIN!B:B,'Analyses produits'!B1147,Reproting_ERPALIN!$N:$N,"&gt;"&amp;Parametres_Dates!$B$2,Reproting_ERPALIN!$N:$N,"&lt;="&amp;Parametres_Dates!$B$3)</f>
        <v>0</v>
      </c>
      <c r="D1147" s="49">
        <f>SUMIFS(Reproting_ERPALIN!AK:AK,Reproting_ERPALIN!B:B,'Analyses produits'!B1147,Reproting_ERPALIN!$N:$N,"&gt;"&amp;Parametres_Dates!$B$2,Reproting_ERPALIN!$N:$N,"&lt;="&amp;Parametres_Dates!$B$3)</f>
        <v>0</v>
      </c>
      <c r="E1147" s="70" t="str">
        <f t="shared" si="34"/>
        <v>n.a</v>
      </c>
    </row>
    <row r="1148" spans="1:5" x14ac:dyDescent="0.25">
      <c r="A1148" s="48">
        <f t="shared" si="35"/>
        <v>1147</v>
      </c>
      <c r="B1148" s="47" t="e">
        <f>INDEX('Classement des produits'!A:A,MATCH('Analyses produits'!A1148,'Classement des produits'!C:C,0))</f>
        <v>#N/A</v>
      </c>
      <c r="C1148" s="49">
        <f>SUMIFS(Reproting_ERPALIN!S:S,Reproting_ERPALIN!B:B,'Analyses produits'!B1148,Reproting_ERPALIN!$N:$N,"&gt;"&amp;Parametres_Dates!$B$2,Reproting_ERPALIN!$N:$N,"&lt;="&amp;Parametres_Dates!$B$3)</f>
        <v>0</v>
      </c>
      <c r="D1148" s="49">
        <f>SUMIFS(Reproting_ERPALIN!AK:AK,Reproting_ERPALIN!B:B,'Analyses produits'!B1148,Reproting_ERPALIN!$N:$N,"&gt;"&amp;Parametres_Dates!$B$2,Reproting_ERPALIN!$N:$N,"&lt;="&amp;Parametres_Dates!$B$3)</f>
        <v>0</v>
      </c>
      <c r="E1148" s="70" t="str">
        <f t="shared" si="34"/>
        <v>n.a</v>
      </c>
    </row>
    <row r="1149" spans="1:5" x14ac:dyDescent="0.25">
      <c r="A1149" s="48">
        <f t="shared" si="35"/>
        <v>1148</v>
      </c>
      <c r="B1149" s="47" t="e">
        <f>INDEX('Classement des produits'!A:A,MATCH('Analyses produits'!A1149,'Classement des produits'!C:C,0))</f>
        <v>#N/A</v>
      </c>
      <c r="C1149" s="49">
        <f>SUMIFS(Reproting_ERPALIN!S:S,Reproting_ERPALIN!B:B,'Analyses produits'!B1149,Reproting_ERPALIN!$N:$N,"&gt;"&amp;Parametres_Dates!$B$2,Reproting_ERPALIN!$N:$N,"&lt;="&amp;Parametres_Dates!$B$3)</f>
        <v>0</v>
      </c>
      <c r="D1149" s="49">
        <f>SUMIFS(Reproting_ERPALIN!AK:AK,Reproting_ERPALIN!B:B,'Analyses produits'!B1149,Reproting_ERPALIN!$N:$N,"&gt;"&amp;Parametres_Dates!$B$2,Reproting_ERPALIN!$N:$N,"&lt;="&amp;Parametres_Dates!$B$3)</f>
        <v>0</v>
      </c>
      <c r="E1149" s="70" t="str">
        <f t="shared" si="34"/>
        <v>n.a</v>
      </c>
    </row>
    <row r="1150" spans="1:5" x14ac:dyDescent="0.25">
      <c r="A1150" s="48">
        <f t="shared" si="35"/>
        <v>1149</v>
      </c>
      <c r="B1150" s="47" t="e">
        <f>INDEX('Classement des produits'!A:A,MATCH('Analyses produits'!A1150,'Classement des produits'!C:C,0))</f>
        <v>#N/A</v>
      </c>
      <c r="C1150" s="49">
        <f>SUMIFS(Reproting_ERPALIN!S:S,Reproting_ERPALIN!B:B,'Analyses produits'!B1150,Reproting_ERPALIN!$N:$N,"&gt;"&amp;Parametres_Dates!$B$2,Reproting_ERPALIN!$N:$N,"&lt;="&amp;Parametres_Dates!$B$3)</f>
        <v>0</v>
      </c>
      <c r="D1150" s="49">
        <f>SUMIFS(Reproting_ERPALIN!AK:AK,Reproting_ERPALIN!B:B,'Analyses produits'!B1150,Reproting_ERPALIN!$N:$N,"&gt;"&amp;Parametres_Dates!$B$2,Reproting_ERPALIN!$N:$N,"&lt;="&amp;Parametres_Dates!$B$3)</f>
        <v>0</v>
      </c>
      <c r="E1150" s="70" t="str">
        <f t="shared" si="34"/>
        <v>n.a</v>
      </c>
    </row>
    <row r="1151" spans="1:5" x14ac:dyDescent="0.25">
      <c r="A1151" s="48">
        <f t="shared" si="35"/>
        <v>1150</v>
      </c>
      <c r="B1151" s="47" t="e">
        <f>INDEX('Classement des produits'!A:A,MATCH('Analyses produits'!A1151,'Classement des produits'!C:C,0))</f>
        <v>#N/A</v>
      </c>
      <c r="C1151" s="49">
        <f>SUMIFS(Reproting_ERPALIN!S:S,Reproting_ERPALIN!B:B,'Analyses produits'!B1151,Reproting_ERPALIN!$N:$N,"&gt;"&amp;Parametres_Dates!$B$2,Reproting_ERPALIN!$N:$N,"&lt;="&amp;Parametres_Dates!$B$3)</f>
        <v>0</v>
      </c>
      <c r="D1151" s="49">
        <f>SUMIFS(Reproting_ERPALIN!AK:AK,Reproting_ERPALIN!B:B,'Analyses produits'!B1151,Reproting_ERPALIN!$N:$N,"&gt;"&amp;Parametres_Dates!$B$2,Reproting_ERPALIN!$N:$N,"&lt;="&amp;Parametres_Dates!$B$3)</f>
        <v>0</v>
      </c>
      <c r="E1151" s="70" t="str">
        <f t="shared" si="34"/>
        <v>n.a</v>
      </c>
    </row>
    <row r="1152" spans="1:5" x14ac:dyDescent="0.25">
      <c r="A1152" s="48">
        <f t="shared" si="35"/>
        <v>1151</v>
      </c>
      <c r="B1152" s="47" t="e">
        <f>INDEX('Classement des produits'!A:A,MATCH('Analyses produits'!A1152,'Classement des produits'!C:C,0))</f>
        <v>#N/A</v>
      </c>
      <c r="C1152" s="49">
        <f>SUMIFS(Reproting_ERPALIN!S:S,Reproting_ERPALIN!B:B,'Analyses produits'!B1152,Reproting_ERPALIN!$N:$N,"&gt;"&amp;Parametres_Dates!$B$2,Reproting_ERPALIN!$N:$N,"&lt;="&amp;Parametres_Dates!$B$3)</f>
        <v>0</v>
      </c>
      <c r="D1152" s="49">
        <f>SUMIFS(Reproting_ERPALIN!AK:AK,Reproting_ERPALIN!B:B,'Analyses produits'!B1152,Reproting_ERPALIN!$N:$N,"&gt;"&amp;Parametres_Dates!$B$2,Reproting_ERPALIN!$N:$N,"&lt;="&amp;Parametres_Dates!$B$3)</f>
        <v>0</v>
      </c>
      <c r="E1152" s="70" t="str">
        <f t="shared" si="34"/>
        <v>n.a</v>
      </c>
    </row>
    <row r="1153" spans="1:5" x14ac:dyDescent="0.25">
      <c r="A1153" s="48">
        <f t="shared" si="35"/>
        <v>1152</v>
      </c>
      <c r="B1153" s="47" t="e">
        <f>INDEX('Classement des produits'!A:A,MATCH('Analyses produits'!A1153,'Classement des produits'!C:C,0))</f>
        <v>#N/A</v>
      </c>
      <c r="C1153" s="49">
        <f>SUMIFS(Reproting_ERPALIN!S:S,Reproting_ERPALIN!B:B,'Analyses produits'!B1153,Reproting_ERPALIN!$N:$N,"&gt;"&amp;Parametres_Dates!$B$2,Reproting_ERPALIN!$N:$N,"&lt;="&amp;Parametres_Dates!$B$3)</f>
        <v>0</v>
      </c>
      <c r="D1153" s="49">
        <f>SUMIFS(Reproting_ERPALIN!AK:AK,Reproting_ERPALIN!B:B,'Analyses produits'!B1153,Reproting_ERPALIN!$N:$N,"&gt;"&amp;Parametres_Dates!$B$2,Reproting_ERPALIN!$N:$N,"&lt;="&amp;Parametres_Dates!$B$3)</f>
        <v>0</v>
      </c>
      <c r="E1153" s="70" t="str">
        <f t="shared" si="34"/>
        <v>n.a</v>
      </c>
    </row>
    <row r="1154" spans="1:5" x14ac:dyDescent="0.25">
      <c r="A1154" s="48">
        <f t="shared" si="35"/>
        <v>1153</v>
      </c>
      <c r="B1154" s="47" t="e">
        <f>INDEX('Classement des produits'!A:A,MATCH('Analyses produits'!A1154,'Classement des produits'!C:C,0))</f>
        <v>#N/A</v>
      </c>
      <c r="C1154" s="49">
        <f>SUMIFS(Reproting_ERPALIN!S:S,Reproting_ERPALIN!B:B,'Analyses produits'!B1154,Reproting_ERPALIN!$N:$N,"&gt;"&amp;Parametres_Dates!$B$2,Reproting_ERPALIN!$N:$N,"&lt;="&amp;Parametres_Dates!$B$3)</f>
        <v>0</v>
      </c>
      <c r="D1154" s="49">
        <f>SUMIFS(Reproting_ERPALIN!AK:AK,Reproting_ERPALIN!B:B,'Analyses produits'!B1154,Reproting_ERPALIN!$N:$N,"&gt;"&amp;Parametres_Dates!$B$2,Reproting_ERPALIN!$N:$N,"&lt;="&amp;Parametres_Dates!$B$3)</f>
        <v>0</v>
      </c>
      <c r="E1154" s="70" t="str">
        <f t="shared" si="34"/>
        <v>n.a</v>
      </c>
    </row>
    <row r="1155" spans="1:5" x14ac:dyDescent="0.25">
      <c r="A1155" s="48">
        <f t="shared" si="35"/>
        <v>1154</v>
      </c>
      <c r="B1155" s="47" t="e">
        <f>INDEX('Classement des produits'!A:A,MATCH('Analyses produits'!A1155,'Classement des produits'!C:C,0))</f>
        <v>#N/A</v>
      </c>
      <c r="C1155" s="49">
        <f>SUMIFS(Reproting_ERPALIN!S:S,Reproting_ERPALIN!B:B,'Analyses produits'!B1155,Reproting_ERPALIN!$N:$N,"&gt;"&amp;Parametres_Dates!$B$2,Reproting_ERPALIN!$N:$N,"&lt;="&amp;Parametres_Dates!$B$3)</f>
        <v>0</v>
      </c>
      <c r="D1155" s="49">
        <f>SUMIFS(Reproting_ERPALIN!AK:AK,Reproting_ERPALIN!B:B,'Analyses produits'!B1155,Reproting_ERPALIN!$N:$N,"&gt;"&amp;Parametres_Dates!$B$2,Reproting_ERPALIN!$N:$N,"&lt;="&amp;Parametres_Dates!$B$3)</f>
        <v>0</v>
      </c>
      <c r="E1155" s="70" t="str">
        <f t="shared" ref="E1155:E1218" si="36">IFERROR(D1155/C1155,"n.a")</f>
        <v>n.a</v>
      </c>
    </row>
    <row r="1156" spans="1:5" x14ac:dyDescent="0.25">
      <c r="A1156" s="48">
        <f t="shared" ref="A1156:A1219" si="37">A1155+1</f>
        <v>1155</v>
      </c>
      <c r="B1156" s="47" t="e">
        <f>INDEX('Classement des produits'!A:A,MATCH('Analyses produits'!A1156,'Classement des produits'!C:C,0))</f>
        <v>#N/A</v>
      </c>
      <c r="C1156" s="49">
        <f>SUMIFS(Reproting_ERPALIN!S:S,Reproting_ERPALIN!B:B,'Analyses produits'!B1156,Reproting_ERPALIN!$N:$N,"&gt;"&amp;Parametres_Dates!$B$2,Reproting_ERPALIN!$N:$N,"&lt;="&amp;Parametres_Dates!$B$3)</f>
        <v>0</v>
      </c>
      <c r="D1156" s="49">
        <f>SUMIFS(Reproting_ERPALIN!AK:AK,Reproting_ERPALIN!B:B,'Analyses produits'!B1156,Reproting_ERPALIN!$N:$N,"&gt;"&amp;Parametres_Dates!$B$2,Reproting_ERPALIN!$N:$N,"&lt;="&amp;Parametres_Dates!$B$3)</f>
        <v>0</v>
      </c>
      <c r="E1156" s="70" t="str">
        <f t="shared" si="36"/>
        <v>n.a</v>
      </c>
    </row>
    <row r="1157" spans="1:5" x14ac:dyDescent="0.25">
      <c r="A1157" s="48">
        <f t="shared" si="37"/>
        <v>1156</v>
      </c>
      <c r="B1157" s="47" t="e">
        <f>INDEX('Classement des produits'!A:A,MATCH('Analyses produits'!A1157,'Classement des produits'!C:C,0))</f>
        <v>#N/A</v>
      </c>
      <c r="C1157" s="49">
        <f>SUMIFS(Reproting_ERPALIN!S:S,Reproting_ERPALIN!B:B,'Analyses produits'!B1157,Reproting_ERPALIN!$N:$N,"&gt;"&amp;Parametres_Dates!$B$2,Reproting_ERPALIN!$N:$N,"&lt;="&amp;Parametres_Dates!$B$3)</f>
        <v>0</v>
      </c>
      <c r="D1157" s="49">
        <f>SUMIFS(Reproting_ERPALIN!AK:AK,Reproting_ERPALIN!B:B,'Analyses produits'!B1157,Reproting_ERPALIN!$N:$N,"&gt;"&amp;Parametres_Dates!$B$2,Reproting_ERPALIN!$N:$N,"&lt;="&amp;Parametres_Dates!$B$3)</f>
        <v>0</v>
      </c>
      <c r="E1157" s="70" t="str">
        <f t="shared" si="36"/>
        <v>n.a</v>
      </c>
    </row>
    <row r="1158" spans="1:5" x14ac:dyDescent="0.25">
      <c r="A1158" s="48">
        <f t="shared" si="37"/>
        <v>1157</v>
      </c>
      <c r="B1158" s="47" t="e">
        <f>INDEX('Classement des produits'!A:A,MATCH('Analyses produits'!A1158,'Classement des produits'!C:C,0))</f>
        <v>#N/A</v>
      </c>
      <c r="C1158" s="49">
        <f>SUMIFS(Reproting_ERPALIN!S:S,Reproting_ERPALIN!B:B,'Analyses produits'!B1158,Reproting_ERPALIN!$N:$N,"&gt;"&amp;Parametres_Dates!$B$2,Reproting_ERPALIN!$N:$N,"&lt;="&amp;Parametres_Dates!$B$3)</f>
        <v>0</v>
      </c>
      <c r="D1158" s="49">
        <f>SUMIFS(Reproting_ERPALIN!AK:AK,Reproting_ERPALIN!B:B,'Analyses produits'!B1158,Reproting_ERPALIN!$N:$N,"&gt;"&amp;Parametres_Dates!$B$2,Reproting_ERPALIN!$N:$N,"&lt;="&amp;Parametres_Dates!$B$3)</f>
        <v>0</v>
      </c>
      <c r="E1158" s="70" t="str">
        <f t="shared" si="36"/>
        <v>n.a</v>
      </c>
    </row>
    <row r="1159" spans="1:5" x14ac:dyDescent="0.25">
      <c r="A1159" s="48">
        <f t="shared" si="37"/>
        <v>1158</v>
      </c>
      <c r="B1159" s="47" t="e">
        <f>INDEX('Classement des produits'!A:A,MATCH('Analyses produits'!A1159,'Classement des produits'!C:C,0))</f>
        <v>#N/A</v>
      </c>
      <c r="C1159" s="49">
        <f>SUMIFS(Reproting_ERPALIN!S:S,Reproting_ERPALIN!B:B,'Analyses produits'!B1159,Reproting_ERPALIN!$N:$N,"&gt;"&amp;Parametres_Dates!$B$2,Reproting_ERPALIN!$N:$N,"&lt;="&amp;Parametres_Dates!$B$3)</f>
        <v>0</v>
      </c>
      <c r="D1159" s="49">
        <f>SUMIFS(Reproting_ERPALIN!AK:AK,Reproting_ERPALIN!B:B,'Analyses produits'!B1159,Reproting_ERPALIN!$N:$N,"&gt;"&amp;Parametres_Dates!$B$2,Reproting_ERPALIN!$N:$N,"&lt;="&amp;Parametres_Dates!$B$3)</f>
        <v>0</v>
      </c>
      <c r="E1159" s="70" t="str">
        <f t="shared" si="36"/>
        <v>n.a</v>
      </c>
    </row>
    <row r="1160" spans="1:5" x14ac:dyDescent="0.25">
      <c r="A1160" s="48">
        <f t="shared" si="37"/>
        <v>1159</v>
      </c>
      <c r="B1160" s="47" t="e">
        <f>INDEX('Classement des produits'!A:A,MATCH('Analyses produits'!A1160,'Classement des produits'!C:C,0))</f>
        <v>#N/A</v>
      </c>
      <c r="C1160" s="49">
        <f>SUMIFS(Reproting_ERPALIN!S:S,Reproting_ERPALIN!B:B,'Analyses produits'!B1160,Reproting_ERPALIN!$N:$N,"&gt;"&amp;Parametres_Dates!$B$2,Reproting_ERPALIN!$N:$N,"&lt;="&amp;Parametres_Dates!$B$3)</f>
        <v>0</v>
      </c>
      <c r="D1160" s="49">
        <f>SUMIFS(Reproting_ERPALIN!AK:AK,Reproting_ERPALIN!B:B,'Analyses produits'!B1160,Reproting_ERPALIN!$N:$N,"&gt;"&amp;Parametres_Dates!$B$2,Reproting_ERPALIN!$N:$N,"&lt;="&amp;Parametres_Dates!$B$3)</f>
        <v>0</v>
      </c>
      <c r="E1160" s="70" t="str">
        <f t="shared" si="36"/>
        <v>n.a</v>
      </c>
    </row>
    <row r="1161" spans="1:5" x14ac:dyDescent="0.25">
      <c r="A1161" s="48">
        <f t="shared" si="37"/>
        <v>1160</v>
      </c>
      <c r="B1161" s="47" t="e">
        <f>INDEX('Classement des produits'!A:A,MATCH('Analyses produits'!A1161,'Classement des produits'!C:C,0))</f>
        <v>#N/A</v>
      </c>
      <c r="C1161" s="49">
        <f>SUMIFS(Reproting_ERPALIN!S:S,Reproting_ERPALIN!B:B,'Analyses produits'!B1161,Reproting_ERPALIN!$N:$N,"&gt;"&amp;Parametres_Dates!$B$2,Reproting_ERPALIN!$N:$N,"&lt;="&amp;Parametres_Dates!$B$3)</f>
        <v>0</v>
      </c>
      <c r="D1161" s="49">
        <f>SUMIFS(Reproting_ERPALIN!AK:AK,Reproting_ERPALIN!B:B,'Analyses produits'!B1161,Reproting_ERPALIN!$N:$N,"&gt;"&amp;Parametres_Dates!$B$2,Reproting_ERPALIN!$N:$N,"&lt;="&amp;Parametres_Dates!$B$3)</f>
        <v>0</v>
      </c>
      <c r="E1161" s="70" t="str">
        <f t="shared" si="36"/>
        <v>n.a</v>
      </c>
    </row>
    <row r="1162" spans="1:5" x14ac:dyDescent="0.25">
      <c r="A1162" s="48">
        <f t="shared" si="37"/>
        <v>1161</v>
      </c>
      <c r="B1162" s="47" t="e">
        <f>INDEX('Classement des produits'!A:A,MATCH('Analyses produits'!A1162,'Classement des produits'!C:C,0))</f>
        <v>#N/A</v>
      </c>
      <c r="C1162" s="49">
        <f>SUMIFS(Reproting_ERPALIN!S:S,Reproting_ERPALIN!B:B,'Analyses produits'!B1162,Reproting_ERPALIN!$N:$N,"&gt;"&amp;Parametres_Dates!$B$2,Reproting_ERPALIN!$N:$N,"&lt;="&amp;Parametres_Dates!$B$3)</f>
        <v>0</v>
      </c>
      <c r="D1162" s="49">
        <f>SUMIFS(Reproting_ERPALIN!AK:AK,Reproting_ERPALIN!B:B,'Analyses produits'!B1162,Reproting_ERPALIN!$N:$N,"&gt;"&amp;Parametres_Dates!$B$2,Reproting_ERPALIN!$N:$N,"&lt;="&amp;Parametres_Dates!$B$3)</f>
        <v>0</v>
      </c>
      <c r="E1162" s="70" t="str">
        <f t="shared" si="36"/>
        <v>n.a</v>
      </c>
    </row>
    <row r="1163" spans="1:5" x14ac:dyDescent="0.25">
      <c r="A1163" s="48">
        <f t="shared" si="37"/>
        <v>1162</v>
      </c>
      <c r="B1163" s="47" t="e">
        <f>INDEX('Classement des produits'!A:A,MATCH('Analyses produits'!A1163,'Classement des produits'!C:C,0))</f>
        <v>#N/A</v>
      </c>
      <c r="C1163" s="49">
        <f>SUMIFS(Reproting_ERPALIN!S:S,Reproting_ERPALIN!B:B,'Analyses produits'!B1163,Reproting_ERPALIN!$N:$N,"&gt;"&amp;Parametres_Dates!$B$2,Reproting_ERPALIN!$N:$N,"&lt;="&amp;Parametres_Dates!$B$3)</f>
        <v>0</v>
      </c>
      <c r="D1163" s="49">
        <f>SUMIFS(Reproting_ERPALIN!AK:AK,Reproting_ERPALIN!B:B,'Analyses produits'!B1163,Reproting_ERPALIN!$N:$N,"&gt;"&amp;Parametres_Dates!$B$2,Reproting_ERPALIN!$N:$N,"&lt;="&amp;Parametres_Dates!$B$3)</f>
        <v>0</v>
      </c>
      <c r="E1163" s="70" t="str">
        <f t="shared" si="36"/>
        <v>n.a</v>
      </c>
    </row>
    <row r="1164" spans="1:5" x14ac:dyDescent="0.25">
      <c r="A1164" s="48">
        <f t="shared" si="37"/>
        <v>1163</v>
      </c>
      <c r="B1164" s="47" t="e">
        <f>INDEX('Classement des produits'!A:A,MATCH('Analyses produits'!A1164,'Classement des produits'!C:C,0))</f>
        <v>#N/A</v>
      </c>
      <c r="C1164" s="49">
        <f>SUMIFS(Reproting_ERPALIN!S:S,Reproting_ERPALIN!B:B,'Analyses produits'!B1164,Reproting_ERPALIN!$N:$N,"&gt;"&amp;Parametres_Dates!$B$2,Reproting_ERPALIN!$N:$N,"&lt;="&amp;Parametres_Dates!$B$3)</f>
        <v>0</v>
      </c>
      <c r="D1164" s="49">
        <f>SUMIFS(Reproting_ERPALIN!AK:AK,Reproting_ERPALIN!B:B,'Analyses produits'!B1164,Reproting_ERPALIN!$N:$N,"&gt;"&amp;Parametres_Dates!$B$2,Reproting_ERPALIN!$N:$N,"&lt;="&amp;Parametres_Dates!$B$3)</f>
        <v>0</v>
      </c>
      <c r="E1164" s="70" t="str">
        <f t="shared" si="36"/>
        <v>n.a</v>
      </c>
    </row>
    <row r="1165" spans="1:5" x14ac:dyDescent="0.25">
      <c r="A1165" s="48">
        <f t="shared" si="37"/>
        <v>1164</v>
      </c>
      <c r="B1165" s="47" t="e">
        <f>INDEX('Classement des produits'!A:A,MATCH('Analyses produits'!A1165,'Classement des produits'!C:C,0))</f>
        <v>#N/A</v>
      </c>
      <c r="C1165" s="49">
        <f>SUMIFS(Reproting_ERPALIN!S:S,Reproting_ERPALIN!B:B,'Analyses produits'!B1165,Reproting_ERPALIN!$N:$N,"&gt;"&amp;Parametres_Dates!$B$2,Reproting_ERPALIN!$N:$N,"&lt;="&amp;Parametres_Dates!$B$3)</f>
        <v>0</v>
      </c>
      <c r="D1165" s="49">
        <f>SUMIFS(Reproting_ERPALIN!AK:AK,Reproting_ERPALIN!B:B,'Analyses produits'!B1165,Reproting_ERPALIN!$N:$N,"&gt;"&amp;Parametres_Dates!$B$2,Reproting_ERPALIN!$N:$N,"&lt;="&amp;Parametres_Dates!$B$3)</f>
        <v>0</v>
      </c>
      <c r="E1165" s="70" t="str">
        <f t="shared" si="36"/>
        <v>n.a</v>
      </c>
    </row>
    <row r="1166" spans="1:5" x14ac:dyDescent="0.25">
      <c r="A1166" s="48">
        <f t="shared" si="37"/>
        <v>1165</v>
      </c>
      <c r="B1166" s="47" t="e">
        <f>INDEX('Classement des produits'!A:A,MATCH('Analyses produits'!A1166,'Classement des produits'!C:C,0))</f>
        <v>#N/A</v>
      </c>
      <c r="C1166" s="49">
        <f>SUMIFS(Reproting_ERPALIN!S:S,Reproting_ERPALIN!B:B,'Analyses produits'!B1166,Reproting_ERPALIN!$N:$N,"&gt;"&amp;Parametres_Dates!$B$2,Reproting_ERPALIN!$N:$N,"&lt;="&amp;Parametres_Dates!$B$3)</f>
        <v>0</v>
      </c>
      <c r="D1166" s="49">
        <f>SUMIFS(Reproting_ERPALIN!AK:AK,Reproting_ERPALIN!B:B,'Analyses produits'!B1166,Reproting_ERPALIN!$N:$N,"&gt;"&amp;Parametres_Dates!$B$2,Reproting_ERPALIN!$N:$N,"&lt;="&amp;Parametres_Dates!$B$3)</f>
        <v>0</v>
      </c>
      <c r="E1166" s="70" t="str">
        <f t="shared" si="36"/>
        <v>n.a</v>
      </c>
    </row>
    <row r="1167" spans="1:5" x14ac:dyDescent="0.25">
      <c r="A1167" s="48">
        <f t="shared" si="37"/>
        <v>1166</v>
      </c>
      <c r="B1167" s="47" t="e">
        <f>INDEX('Classement des produits'!A:A,MATCH('Analyses produits'!A1167,'Classement des produits'!C:C,0))</f>
        <v>#N/A</v>
      </c>
      <c r="C1167" s="49">
        <f>SUMIFS(Reproting_ERPALIN!S:S,Reproting_ERPALIN!B:B,'Analyses produits'!B1167,Reproting_ERPALIN!$N:$N,"&gt;"&amp;Parametres_Dates!$B$2,Reproting_ERPALIN!$N:$N,"&lt;="&amp;Parametres_Dates!$B$3)</f>
        <v>0</v>
      </c>
      <c r="D1167" s="49">
        <f>SUMIFS(Reproting_ERPALIN!AK:AK,Reproting_ERPALIN!B:B,'Analyses produits'!B1167,Reproting_ERPALIN!$N:$N,"&gt;"&amp;Parametres_Dates!$B$2,Reproting_ERPALIN!$N:$N,"&lt;="&amp;Parametres_Dates!$B$3)</f>
        <v>0</v>
      </c>
      <c r="E1167" s="70" t="str">
        <f t="shared" si="36"/>
        <v>n.a</v>
      </c>
    </row>
    <row r="1168" spans="1:5" x14ac:dyDescent="0.25">
      <c r="A1168" s="48">
        <f t="shared" si="37"/>
        <v>1167</v>
      </c>
      <c r="B1168" s="47" t="e">
        <f>INDEX('Classement des produits'!A:A,MATCH('Analyses produits'!A1168,'Classement des produits'!C:C,0))</f>
        <v>#N/A</v>
      </c>
      <c r="C1168" s="49">
        <f>SUMIFS(Reproting_ERPALIN!S:S,Reproting_ERPALIN!B:B,'Analyses produits'!B1168,Reproting_ERPALIN!$N:$N,"&gt;"&amp;Parametres_Dates!$B$2,Reproting_ERPALIN!$N:$N,"&lt;="&amp;Parametres_Dates!$B$3)</f>
        <v>0</v>
      </c>
      <c r="D1168" s="49">
        <f>SUMIFS(Reproting_ERPALIN!AK:AK,Reproting_ERPALIN!B:B,'Analyses produits'!B1168,Reproting_ERPALIN!$N:$N,"&gt;"&amp;Parametres_Dates!$B$2,Reproting_ERPALIN!$N:$N,"&lt;="&amp;Parametres_Dates!$B$3)</f>
        <v>0</v>
      </c>
      <c r="E1168" s="70" t="str">
        <f t="shared" si="36"/>
        <v>n.a</v>
      </c>
    </row>
    <row r="1169" spans="1:5" x14ac:dyDescent="0.25">
      <c r="A1169" s="48">
        <f t="shared" si="37"/>
        <v>1168</v>
      </c>
      <c r="B1169" s="47" t="e">
        <f>INDEX('Classement des produits'!A:A,MATCH('Analyses produits'!A1169,'Classement des produits'!C:C,0))</f>
        <v>#N/A</v>
      </c>
      <c r="C1169" s="49">
        <f>SUMIFS(Reproting_ERPALIN!S:S,Reproting_ERPALIN!B:B,'Analyses produits'!B1169,Reproting_ERPALIN!$N:$N,"&gt;"&amp;Parametres_Dates!$B$2,Reproting_ERPALIN!$N:$N,"&lt;="&amp;Parametres_Dates!$B$3)</f>
        <v>0</v>
      </c>
      <c r="D1169" s="49">
        <f>SUMIFS(Reproting_ERPALIN!AK:AK,Reproting_ERPALIN!B:B,'Analyses produits'!B1169,Reproting_ERPALIN!$N:$N,"&gt;"&amp;Parametres_Dates!$B$2,Reproting_ERPALIN!$N:$N,"&lt;="&amp;Parametres_Dates!$B$3)</f>
        <v>0</v>
      </c>
      <c r="E1169" s="70" t="str">
        <f t="shared" si="36"/>
        <v>n.a</v>
      </c>
    </row>
    <row r="1170" spans="1:5" x14ac:dyDescent="0.25">
      <c r="A1170" s="48">
        <f t="shared" si="37"/>
        <v>1169</v>
      </c>
      <c r="B1170" s="47" t="e">
        <f>INDEX('Classement des produits'!A:A,MATCH('Analyses produits'!A1170,'Classement des produits'!C:C,0))</f>
        <v>#N/A</v>
      </c>
      <c r="C1170" s="49">
        <f>SUMIFS(Reproting_ERPALIN!S:S,Reproting_ERPALIN!B:B,'Analyses produits'!B1170,Reproting_ERPALIN!$N:$N,"&gt;"&amp;Parametres_Dates!$B$2,Reproting_ERPALIN!$N:$N,"&lt;="&amp;Parametres_Dates!$B$3)</f>
        <v>0</v>
      </c>
      <c r="D1170" s="49">
        <f>SUMIFS(Reproting_ERPALIN!AK:AK,Reproting_ERPALIN!B:B,'Analyses produits'!B1170,Reproting_ERPALIN!$N:$N,"&gt;"&amp;Parametres_Dates!$B$2,Reproting_ERPALIN!$N:$N,"&lt;="&amp;Parametres_Dates!$B$3)</f>
        <v>0</v>
      </c>
      <c r="E1170" s="70" t="str">
        <f t="shared" si="36"/>
        <v>n.a</v>
      </c>
    </row>
    <row r="1171" spans="1:5" x14ac:dyDescent="0.25">
      <c r="A1171" s="48">
        <f t="shared" si="37"/>
        <v>1170</v>
      </c>
      <c r="B1171" s="47" t="e">
        <f>INDEX('Classement des produits'!A:A,MATCH('Analyses produits'!A1171,'Classement des produits'!C:C,0))</f>
        <v>#N/A</v>
      </c>
      <c r="C1171" s="49">
        <f>SUMIFS(Reproting_ERPALIN!S:S,Reproting_ERPALIN!B:B,'Analyses produits'!B1171,Reproting_ERPALIN!$N:$N,"&gt;"&amp;Parametres_Dates!$B$2,Reproting_ERPALIN!$N:$N,"&lt;="&amp;Parametres_Dates!$B$3)</f>
        <v>0</v>
      </c>
      <c r="D1171" s="49">
        <f>SUMIFS(Reproting_ERPALIN!AK:AK,Reproting_ERPALIN!B:B,'Analyses produits'!B1171,Reproting_ERPALIN!$N:$N,"&gt;"&amp;Parametres_Dates!$B$2,Reproting_ERPALIN!$N:$N,"&lt;="&amp;Parametres_Dates!$B$3)</f>
        <v>0</v>
      </c>
      <c r="E1171" s="70" t="str">
        <f t="shared" si="36"/>
        <v>n.a</v>
      </c>
    </row>
    <row r="1172" spans="1:5" x14ac:dyDescent="0.25">
      <c r="A1172" s="48">
        <f t="shared" si="37"/>
        <v>1171</v>
      </c>
      <c r="B1172" s="47" t="e">
        <f>INDEX('Classement des produits'!A:A,MATCH('Analyses produits'!A1172,'Classement des produits'!C:C,0))</f>
        <v>#N/A</v>
      </c>
      <c r="C1172" s="49">
        <f>SUMIFS(Reproting_ERPALIN!S:S,Reproting_ERPALIN!B:B,'Analyses produits'!B1172,Reproting_ERPALIN!$N:$N,"&gt;"&amp;Parametres_Dates!$B$2,Reproting_ERPALIN!$N:$N,"&lt;="&amp;Parametres_Dates!$B$3)</f>
        <v>0</v>
      </c>
      <c r="D1172" s="49">
        <f>SUMIFS(Reproting_ERPALIN!AK:AK,Reproting_ERPALIN!B:B,'Analyses produits'!B1172,Reproting_ERPALIN!$N:$N,"&gt;"&amp;Parametres_Dates!$B$2,Reproting_ERPALIN!$N:$N,"&lt;="&amp;Parametres_Dates!$B$3)</f>
        <v>0</v>
      </c>
      <c r="E1172" s="70" t="str">
        <f t="shared" si="36"/>
        <v>n.a</v>
      </c>
    </row>
    <row r="1173" spans="1:5" x14ac:dyDescent="0.25">
      <c r="A1173" s="48">
        <f t="shared" si="37"/>
        <v>1172</v>
      </c>
      <c r="B1173" s="47" t="e">
        <f>INDEX('Classement des produits'!A:A,MATCH('Analyses produits'!A1173,'Classement des produits'!C:C,0))</f>
        <v>#N/A</v>
      </c>
      <c r="C1173" s="49">
        <f>SUMIFS(Reproting_ERPALIN!S:S,Reproting_ERPALIN!B:B,'Analyses produits'!B1173,Reproting_ERPALIN!$N:$N,"&gt;"&amp;Parametres_Dates!$B$2,Reproting_ERPALIN!$N:$N,"&lt;="&amp;Parametres_Dates!$B$3)</f>
        <v>0</v>
      </c>
      <c r="D1173" s="49">
        <f>SUMIFS(Reproting_ERPALIN!AK:AK,Reproting_ERPALIN!B:B,'Analyses produits'!B1173,Reproting_ERPALIN!$N:$N,"&gt;"&amp;Parametres_Dates!$B$2,Reproting_ERPALIN!$N:$N,"&lt;="&amp;Parametres_Dates!$B$3)</f>
        <v>0</v>
      </c>
      <c r="E1173" s="70" t="str">
        <f t="shared" si="36"/>
        <v>n.a</v>
      </c>
    </row>
    <row r="1174" spans="1:5" x14ac:dyDescent="0.25">
      <c r="A1174" s="48">
        <f t="shared" si="37"/>
        <v>1173</v>
      </c>
      <c r="B1174" s="47" t="e">
        <f>INDEX('Classement des produits'!A:A,MATCH('Analyses produits'!A1174,'Classement des produits'!C:C,0))</f>
        <v>#N/A</v>
      </c>
      <c r="C1174" s="49">
        <f>SUMIFS(Reproting_ERPALIN!S:S,Reproting_ERPALIN!B:B,'Analyses produits'!B1174,Reproting_ERPALIN!$N:$N,"&gt;"&amp;Parametres_Dates!$B$2,Reproting_ERPALIN!$N:$N,"&lt;="&amp;Parametres_Dates!$B$3)</f>
        <v>0</v>
      </c>
      <c r="D1174" s="49">
        <f>SUMIFS(Reproting_ERPALIN!AK:AK,Reproting_ERPALIN!B:B,'Analyses produits'!B1174,Reproting_ERPALIN!$N:$N,"&gt;"&amp;Parametres_Dates!$B$2,Reproting_ERPALIN!$N:$N,"&lt;="&amp;Parametres_Dates!$B$3)</f>
        <v>0</v>
      </c>
      <c r="E1174" s="70" t="str">
        <f t="shared" si="36"/>
        <v>n.a</v>
      </c>
    </row>
    <row r="1175" spans="1:5" x14ac:dyDescent="0.25">
      <c r="A1175" s="48">
        <f t="shared" si="37"/>
        <v>1174</v>
      </c>
      <c r="B1175" s="47" t="e">
        <f>INDEX('Classement des produits'!A:A,MATCH('Analyses produits'!A1175,'Classement des produits'!C:C,0))</f>
        <v>#N/A</v>
      </c>
      <c r="C1175" s="49">
        <f>SUMIFS(Reproting_ERPALIN!S:S,Reproting_ERPALIN!B:B,'Analyses produits'!B1175,Reproting_ERPALIN!$N:$N,"&gt;"&amp;Parametres_Dates!$B$2,Reproting_ERPALIN!$N:$N,"&lt;="&amp;Parametres_Dates!$B$3)</f>
        <v>0</v>
      </c>
      <c r="D1175" s="49">
        <f>SUMIFS(Reproting_ERPALIN!AK:AK,Reproting_ERPALIN!B:B,'Analyses produits'!B1175,Reproting_ERPALIN!$N:$N,"&gt;"&amp;Parametres_Dates!$B$2,Reproting_ERPALIN!$N:$N,"&lt;="&amp;Parametres_Dates!$B$3)</f>
        <v>0</v>
      </c>
      <c r="E1175" s="70" t="str">
        <f t="shared" si="36"/>
        <v>n.a</v>
      </c>
    </row>
    <row r="1176" spans="1:5" x14ac:dyDescent="0.25">
      <c r="A1176" s="48">
        <f t="shared" si="37"/>
        <v>1175</v>
      </c>
      <c r="B1176" s="47" t="e">
        <f>INDEX('Classement des produits'!A:A,MATCH('Analyses produits'!A1176,'Classement des produits'!C:C,0))</f>
        <v>#N/A</v>
      </c>
      <c r="C1176" s="49">
        <f>SUMIFS(Reproting_ERPALIN!S:S,Reproting_ERPALIN!B:B,'Analyses produits'!B1176,Reproting_ERPALIN!$N:$N,"&gt;"&amp;Parametres_Dates!$B$2,Reproting_ERPALIN!$N:$N,"&lt;="&amp;Parametres_Dates!$B$3)</f>
        <v>0</v>
      </c>
      <c r="D1176" s="49">
        <f>SUMIFS(Reproting_ERPALIN!AK:AK,Reproting_ERPALIN!B:B,'Analyses produits'!B1176,Reproting_ERPALIN!$N:$N,"&gt;"&amp;Parametres_Dates!$B$2,Reproting_ERPALIN!$N:$N,"&lt;="&amp;Parametres_Dates!$B$3)</f>
        <v>0</v>
      </c>
      <c r="E1176" s="70" t="str">
        <f t="shared" si="36"/>
        <v>n.a</v>
      </c>
    </row>
    <row r="1177" spans="1:5" x14ac:dyDescent="0.25">
      <c r="A1177" s="48">
        <f t="shared" si="37"/>
        <v>1176</v>
      </c>
      <c r="B1177" s="47" t="e">
        <f>INDEX('Classement des produits'!A:A,MATCH('Analyses produits'!A1177,'Classement des produits'!C:C,0))</f>
        <v>#N/A</v>
      </c>
      <c r="C1177" s="49">
        <f>SUMIFS(Reproting_ERPALIN!S:S,Reproting_ERPALIN!B:B,'Analyses produits'!B1177,Reproting_ERPALIN!$N:$N,"&gt;"&amp;Parametres_Dates!$B$2,Reproting_ERPALIN!$N:$N,"&lt;="&amp;Parametres_Dates!$B$3)</f>
        <v>0</v>
      </c>
      <c r="D1177" s="49">
        <f>SUMIFS(Reproting_ERPALIN!AK:AK,Reproting_ERPALIN!B:B,'Analyses produits'!B1177,Reproting_ERPALIN!$N:$N,"&gt;"&amp;Parametres_Dates!$B$2,Reproting_ERPALIN!$N:$N,"&lt;="&amp;Parametres_Dates!$B$3)</f>
        <v>0</v>
      </c>
      <c r="E1177" s="70" t="str">
        <f t="shared" si="36"/>
        <v>n.a</v>
      </c>
    </row>
    <row r="1178" spans="1:5" x14ac:dyDescent="0.25">
      <c r="A1178" s="48">
        <f t="shared" si="37"/>
        <v>1177</v>
      </c>
      <c r="B1178" s="47" t="e">
        <f>INDEX('Classement des produits'!A:A,MATCH('Analyses produits'!A1178,'Classement des produits'!C:C,0))</f>
        <v>#N/A</v>
      </c>
      <c r="C1178" s="49">
        <f>SUMIFS(Reproting_ERPALIN!S:S,Reproting_ERPALIN!B:B,'Analyses produits'!B1178,Reproting_ERPALIN!$N:$N,"&gt;"&amp;Parametres_Dates!$B$2,Reproting_ERPALIN!$N:$N,"&lt;="&amp;Parametres_Dates!$B$3)</f>
        <v>0</v>
      </c>
      <c r="D1178" s="49">
        <f>SUMIFS(Reproting_ERPALIN!AK:AK,Reproting_ERPALIN!B:B,'Analyses produits'!B1178,Reproting_ERPALIN!$N:$N,"&gt;"&amp;Parametres_Dates!$B$2,Reproting_ERPALIN!$N:$N,"&lt;="&amp;Parametres_Dates!$B$3)</f>
        <v>0</v>
      </c>
      <c r="E1178" s="70" t="str">
        <f t="shared" si="36"/>
        <v>n.a</v>
      </c>
    </row>
    <row r="1179" spans="1:5" x14ac:dyDescent="0.25">
      <c r="A1179" s="48">
        <f t="shared" si="37"/>
        <v>1178</v>
      </c>
      <c r="B1179" s="47" t="e">
        <f>INDEX('Classement des produits'!A:A,MATCH('Analyses produits'!A1179,'Classement des produits'!C:C,0))</f>
        <v>#N/A</v>
      </c>
      <c r="C1179" s="49">
        <f>SUMIFS(Reproting_ERPALIN!S:S,Reproting_ERPALIN!B:B,'Analyses produits'!B1179,Reproting_ERPALIN!$N:$N,"&gt;"&amp;Parametres_Dates!$B$2,Reproting_ERPALIN!$N:$N,"&lt;="&amp;Parametres_Dates!$B$3)</f>
        <v>0</v>
      </c>
      <c r="D1179" s="49">
        <f>SUMIFS(Reproting_ERPALIN!AK:AK,Reproting_ERPALIN!B:B,'Analyses produits'!B1179,Reproting_ERPALIN!$N:$N,"&gt;"&amp;Parametres_Dates!$B$2,Reproting_ERPALIN!$N:$N,"&lt;="&amp;Parametres_Dates!$B$3)</f>
        <v>0</v>
      </c>
      <c r="E1179" s="70" t="str">
        <f t="shared" si="36"/>
        <v>n.a</v>
      </c>
    </row>
    <row r="1180" spans="1:5" x14ac:dyDescent="0.25">
      <c r="A1180" s="48">
        <f t="shared" si="37"/>
        <v>1179</v>
      </c>
      <c r="B1180" s="47" t="e">
        <f>INDEX('Classement des produits'!A:A,MATCH('Analyses produits'!A1180,'Classement des produits'!C:C,0))</f>
        <v>#N/A</v>
      </c>
      <c r="C1180" s="49">
        <f>SUMIFS(Reproting_ERPALIN!S:S,Reproting_ERPALIN!B:B,'Analyses produits'!B1180,Reproting_ERPALIN!$N:$N,"&gt;"&amp;Parametres_Dates!$B$2,Reproting_ERPALIN!$N:$N,"&lt;="&amp;Parametres_Dates!$B$3)</f>
        <v>0</v>
      </c>
      <c r="D1180" s="49">
        <f>SUMIFS(Reproting_ERPALIN!AK:AK,Reproting_ERPALIN!B:B,'Analyses produits'!B1180,Reproting_ERPALIN!$N:$N,"&gt;"&amp;Parametres_Dates!$B$2,Reproting_ERPALIN!$N:$N,"&lt;="&amp;Parametres_Dates!$B$3)</f>
        <v>0</v>
      </c>
      <c r="E1180" s="70" t="str">
        <f t="shared" si="36"/>
        <v>n.a</v>
      </c>
    </row>
    <row r="1181" spans="1:5" x14ac:dyDescent="0.25">
      <c r="A1181" s="48">
        <f t="shared" si="37"/>
        <v>1180</v>
      </c>
      <c r="B1181" s="47" t="e">
        <f>INDEX('Classement des produits'!A:A,MATCH('Analyses produits'!A1181,'Classement des produits'!C:C,0))</f>
        <v>#N/A</v>
      </c>
      <c r="C1181" s="49">
        <f>SUMIFS(Reproting_ERPALIN!S:S,Reproting_ERPALIN!B:B,'Analyses produits'!B1181,Reproting_ERPALIN!$N:$N,"&gt;"&amp;Parametres_Dates!$B$2,Reproting_ERPALIN!$N:$N,"&lt;="&amp;Parametres_Dates!$B$3)</f>
        <v>0</v>
      </c>
      <c r="D1181" s="49">
        <f>SUMIFS(Reproting_ERPALIN!AK:AK,Reproting_ERPALIN!B:B,'Analyses produits'!B1181,Reproting_ERPALIN!$N:$N,"&gt;"&amp;Parametres_Dates!$B$2,Reproting_ERPALIN!$N:$N,"&lt;="&amp;Parametres_Dates!$B$3)</f>
        <v>0</v>
      </c>
      <c r="E1181" s="70" t="str">
        <f t="shared" si="36"/>
        <v>n.a</v>
      </c>
    </row>
    <row r="1182" spans="1:5" x14ac:dyDescent="0.25">
      <c r="A1182" s="48">
        <f t="shared" si="37"/>
        <v>1181</v>
      </c>
      <c r="B1182" s="47" t="e">
        <f>INDEX('Classement des produits'!A:A,MATCH('Analyses produits'!A1182,'Classement des produits'!C:C,0))</f>
        <v>#N/A</v>
      </c>
      <c r="C1182" s="49">
        <f>SUMIFS(Reproting_ERPALIN!S:S,Reproting_ERPALIN!B:B,'Analyses produits'!B1182,Reproting_ERPALIN!$N:$N,"&gt;"&amp;Parametres_Dates!$B$2,Reproting_ERPALIN!$N:$N,"&lt;="&amp;Parametres_Dates!$B$3)</f>
        <v>0</v>
      </c>
      <c r="D1182" s="49">
        <f>SUMIFS(Reproting_ERPALIN!AK:AK,Reproting_ERPALIN!B:B,'Analyses produits'!B1182,Reproting_ERPALIN!$N:$N,"&gt;"&amp;Parametres_Dates!$B$2,Reproting_ERPALIN!$N:$N,"&lt;="&amp;Parametres_Dates!$B$3)</f>
        <v>0</v>
      </c>
      <c r="E1182" s="70" t="str">
        <f t="shared" si="36"/>
        <v>n.a</v>
      </c>
    </row>
    <row r="1183" spans="1:5" x14ac:dyDescent="0.25">
      <c r="A1183" s="48">
        <f t="shared" si="37"/>
        <v>1182</v>
      </c>
      <c r="B1183" s="47" t="e">
        <f>INDEX('Classement des produits'!A:A,MATCH('Analyses produits'!A1183,'Classement des produits'!C:C,0))</f>
        <v>#N/A</v>
      </c>
      <c r="C1183" s="49">
        <f>SUMIFS(Reproting_ERPALIN!S:S,Reproting_ERPALIN!B:B,'Analyses produits'!B1183,Reproting_ERPALIN!$N:$N,"&gt;"&amp;Parametres_Dates!$B$2,Reproting_ERPALIN!$N:$N,"&lt;="&amp;Parametres_Dates!$B$3)</f>
        <v>0</v>
      </c>
      <c r="D1183" s="49">
        <f>SUMIFS(Reproting_ERPALIN!AK:AK,Reproting_ERPALIN!B:B,'Analyses produits'!B1183,Reproting_ERPALIN!$N:$N,"&gt;"&amp;Parametres_Dates!$B$2,Reproting_ERPALIN!$N:$N,"&lt;="&amp;Parametres_Dates!$B$3)</f>
        <v>0</v>
      </c>
      <c r="E1183" s="70" t="str">
        <f t="shared" si="36"/>
        <v>n.a</v>
      </c>
    </row>
    <row r="1184" spans="1:5" x14ac:dyDescent="0.25">
      <c r="A1184" s="48">
        <f t="shared" si="37"/>
        <v>1183</v>
      </c>
      <c r="B1184" s="47" t="e">
        <f>INDEX('Classement des produits'!A:A,MATCH('Analyses produits'!A1184,'Classement des produits'!C:C,0))</f>
        <v>#N/A</v>
      </c>
      <c r="C1184" s="49">
        <f>SUMIFS(Reproting_ERPALIN!S:S,Reproting_ERPALIN!B:B,'Analyses produits'!B1184,Reproting_ERPALIN!$N:$N,"&gt;"&amp;Parametres_Dates!$B$2,Reproting_ERPALIN!$N:$N,"&lt;="&amp;Parametres_Dates!$B$3)</f>
        <v>0</v>
      </c>
      <c r="D1184" s="49">
        <f>SUMIFS(Reproting_ERPALIN!AK:AK,Reproting_ERPALIN!B:B,'Analyses produits'!B1184,Reproting_ERPALIN!$N:$N,"&gt;"&amp;Parametres_Dates!$B$2,Reproting_ERPALIN!$N:$N,"&lt;="&amp;Parametres_Dates!$B$3)</f>
        <v>0</v>
      </c>
      <c r="E1184" s="70" t="str">
        <f t="shared" si="36"/>
        <v>n.a</v>
      </c>
    </row>
    <row r="1185" spans="1:5" x14ac:dyDescent="0.25">
      <c r="A1185" s="48">
        <f t="shared" si="37"/>
        <v>1184</v>
      </c>
      <c r="B1185" s="47" t="e">
        <f>INDEX('Classement des produits'!A:A,MATCH('Analyses produits'!A1185,'Classement des produits'!C:C,0))</f>
        <v>#N/A</v>
      </c>
      <c r="C1185" s="49">
        <f>SUMIFS(Reproting_ERPALIN!S:S,Reproting_ERPALIN!B:B,'Analyses produits'!B1185,Reproting_ERPALIN!$N:$N,"&gt;"&amp;Parametres_Dates!$B$2,Reproting_ERPALIN!$N:$N,"&lt;="&amp;Parametres_Dates!$B$3)</f>
        <v>0</v>
      </c>
      <c r="D1185" s="49">
        <f>SUMIFS(Reproting_ERPALIN!AK:AK,Reproting_ERPALIN!B:B,'Analyses produits'!B1185,Reproting_ERPALIN!$N:$N,"&gt;"&amp;Parametres_Dates!$B$2,Reproting_ERPALIN!$N:$N,"&lt;="&amp;Parametres_Dates!$B$3)</f>
        <v>0</v>
      </c>
      <c r="E1185" s="70" t="str">
        <f t="shared" si="36"/>
        <v>n.a</v>
      </c>
    </row>
    <row r="1186" spans="1:5" x14ac:dyDescent="0.25">
      <c r="A1186" s="48">
        <f t="shared" si="37"/>
        <v>1185</v>
      </c>
      <c r="B1186" s="47" t="e">
        <f>INDEX('Classement des produits'!A:A,MATCH('Analyses produits'!A1186,'Classement des produits'!C:C,0))</f>
        <v>#N/A</v>
      </c>
      <c r="C1186" s="49">
        <f>SUMIFS(Reproting_ERPALIN!S:S,Reproting_ERPALIN!B:B,'Analyses produits'!B1186,Reproting_ERPALIN!$N:$N,"&gt;"&amp;Parametres_Dates!$B$2,Reproting_ERPALIN!$N:$N,"&lt;="&amp;Parametres_Dates!$B$3)</f>
        <v>0</v>
      </c>
      <c r="D1186" s="49">
        <f>SUMIFS(Reproting_ERPALIN!AK:AK,Reproting_ERPALIN!B:B,'Analyses produits'!B1186,Reproting_ERPALIN!$N:$N,"&gt;"&amp;Parametres_Dates!$B$2,Reproting_ERPALIN!$N:$N,"&lt;="&amp;Parametres_Dates!$B$3)</f>
        <v>0</v>
      </c>
      <c r="E1186" s="70" t="str">
        <f t="shared" si="36"/>
        <v>n.a</v>
      </c>
    </row>
    <row r="1187" spans="1:5" x14ac:dyDescent="0.25">
      <c r="A1187" s="48">
        <f t="shared" si="37"/>
        <v>1186</v>
      </c>
      <c r="B1187" s="47" t="e">
        <f>INDEX('Classement des produits'!A:A,MATCH('Analyses produits'!A1187,'Classement des produits'!C:C,0))</f>
        <v>#N/A</v>
      </c>
      <c r="C1187" s="49">
        <f>SUMIFS(Reproting_ERPALIN!S:S,Reproting_ERPALIN!B:B,'Analyses produits'!B1187,Reproting_ERPALIN!$N:$N,"&gt;"&amp;Parametres_Dates!$B$2,Reproting_ERPALIN!$N:$N,"&lt;="&amp;Parametres_Dates!$B$3)</f>
        <v>0</v>
      </c>
      <c r="D1187" s="49">
        <f>SUMIFS(Reproting_ERPALIN!AK:AK,Reproting_ERPALIN!B:B,'Analyses produits'!B1187,Reproting_ERPALIN!$N:$N,"&gt;"&amp;Parametres_Dates!$B$2,Reproting_ERPALIN!$N:$N,"&lt;="&amp;Parametres_Dates!$B$3)</f>
        <v>0</v>
      </c>
      <c r="E1187" s="70" t="str">
        <f t="shared" si="36"/>
        <v>n.a</v>
      </c>
    </row>
    <row r="1188" spans="1:5" x14ac:dyDescent="0.25">
      <c r="A1188" s="48">
        <f t="shared" si="37"/>
        <v>1187</v>
      </c>
      <c r="B1188" s="47" t="e">
        <f>INDEX('Classement des produits'!A:A,MATCH('Analyses produits'!A1188,'Classement des produits'!C:C,0))</f>
        <v>#N/A</v>
      </c>
      <c r="C1188" s="49">
        <f>SUMIFS(Reproting_ERPALIN!S:S,Reproting_ERPALIN!B:B,'Analyses produits'!B1188,Reproting_ERPALIN!$N:$N,"&gt;"&amp;Parametres_Dates!$B$2,Reproting_ERPALIN!$N:$N,"&lt;="&amp;Parametres_Dates!$B$3)</f>
        <v>0</v>
      </c>
      <c r="D1188" s="49">
        <f>SUMIFS(Reproting_ERPALIN!AK:AK,Reproting_ERPALIN!B:B,'Analyses produits'!B1188,Reproting_ERPALIN!$N:$N,"&gt;"&amp;Parametres_Dates!$B$2,Reproting_ERPALIN!$N:$N,"&lt;="&amp;Parametres_Dates!$B$3)</f>
        <v>0</v>
      </c>
      <c r="E1188" s="70" t="str">
        <f t="shared" si="36"/>
        <v>n.a</v>
      </c>
    </row>
    <row r="1189" spans="1:5" x14ac:dyDescent="0.25">
      <c r="A1189" s="48">
        <f t="shared" si="37"/>
        <v>1188</v>
      </c>
      <c r="B1189" s="47" t="e">
        <f>INDEX('Classement des produits'!A:A,MATCH('Analyses produits'!A1189,'Classement des produits'!C:C,0))</f>
        <v>#N/A</v>
      </c>
      <c r="C1189" s="49">
        <f>SUMIFS(Reproting_ERPALIN!S:S,Reproting_ERPALIN!B:B,'Analyses produits'!B1189,Reproting_ERPALIN!$N:$N,"&gt;"&amp;Parametres_Dates!$B$2,Reproting_ERPALIN!$N:$N,"&lt;="&amp;Parametres_Dates!$B$3)</f>
        <v>0</v>
      </c>
      <c r="D1189" s="49">
        <f>SUMIFS(Reproting_ERPALIN!AK:AK,Reproting_ERPALIN!B:B,'Analyses produits'!B1189,Reproting_ERPALIN!$N:$N,"&gt;"&amp;Parametres_Dates!$B$2,Reproting_ERPALIN!$N:$N,"&lt;="&amp;Parametres_Dates!$B$3)</f>
        <v>0</v>
      </c>
      <c r="E1189" s="70" t="str">
        <f t="shared" si="36"/>
        <v>n.a</v>
      </c>
    </row>
    <row r="1190" spans="1:5" x14ac:dyDescent="0.25">
      <c r="A1190" s="48">
        <f t="shared" si="37"/>
        <v>1189</v>
      </c>
      <c r="B1190" s="47" t="e">
        <f>INDEX('Classement des produits'!A:A,MATCH('Analyses produits'!A1190,'Classement des produits'!C:C,0))</f>
        <v>#N/A</v>
      </c>
      <c r="C1190" s="49">
        <f>SUMIFS(Reproting_ERPALIN!S:S,Reproting_ERPALIN!B:B,'Analyses produits'!B1190,Reproting_ERPALIN!$N:$N,"&gt;"&amp;Parametres_Dates!$B$2,Reproting_ERPALIN!$N:$N,"&lt;="&amp;Parametres_Dates!$B$3)</f>
        <v>0</v>
      </c>
      <c r="D1190" s="49">
        <f>SUMIFS(Reproting_ERPALIN!AK:AK,Reproting_ERPALIN!B:B,'Analyses produits'!B1190,Reproting_ERPALIN!$N:$N,"&gt;"&amp;Parametres_Dates!$B$2,Reproting_ERPALIN!$N:$N,"&lt;="&amp;Parametres_Dates!$B$3)</f>
        <v>0</v>
      </c>
      <c r="E1190" s="70" t="str">
        <f t="shared" si="36"/>
        <v>n.a</v>
      </c>
    </row>
    <row r="1191" spans="1:5" x14ac:dyDescent="0.25">
      <c r="A1191" s="48">
        <f t="shared" si="37"/>
        <v>1190</v>
      </c>
      <c r="B1191" s="47" t="e">
        <f>INDEX('Classement des produits'!A:A,MATCH('Analyses produits'!A1191,'Classement des produits'!C:C,0))</f>
        <v>#N/A</v>
      </c>
      <c r="C1191" s="49">
        <f>SUMIFS(Reproting_ERPALIN!S:S,Reproting_ERPALIN!B:B,'Analyses produits'!B1191,Reproting_ERPALIN!$N:$N,"&gt;"&amp;Parametres_Dates!$B$2,Reproting_ERPALIN!$N:$N,"&lt;="&amp;Parametres_Dates!$B$3)</f>
        <v>0</v>
      </c>
      <c r="D1191" s="49">
        <f>SUMIFS(Reproting_ERPALIN!AK:AK,Reproting_ERPALIN!B:B,'Analyses produits'!B1191,Reproting_ERPALIN!$N:$N,"&gt;"&amp;Parametres_Dates!$B$2,Reproting_ERPALIN!$N:$N,"&lt;="&amp;Parametres_Dates!$B$3)</f>
        <v>0</v>
      </c>
      <c r="E1191" s="70" t="str">
        <f t="shared" si="36"/>
        <v>n.a</v>
      </c>
    </row>
    <row r="1192" spans="1:5" x14ac:dyDescent="0.25">
      <c r="A1192" s="48">
        <f t="shared" si="37"/>
        <v>1191</v>
      </c>
      <c r="B1192" s="47" t="e">
        <f>INDEX('Classement des produits'!A:A,MATCH('Analyses produits'!A1192,'Classement des produits'!C:C,0))</f>
        <v>#N/A</v>
      </c>
      <c r="C1192" s="49">
        <f>SUMIFS(Reproting_ERPALIN!S:S,Reproting_ERPALIN!B:B,'Analyses produits'!B1192,Reproting_ERPALIN!$N:$N,"&gt;"&amp;Parametres_Dates!$B$2,Reproting_ERPALIN!$N:$N,"&lt;="&amp;Parametres_Dates!$B$3)</f>
        <v>0</v>
      </c>
      <c r="D1192" s="49">
        <f>SUMIFS(Reproting_ERPALIN!AK:AK,Reproting_ERPALIN!B:B,'Analyses produits'!B1192,Reproting_ERPALIN!$N:$N,"&gt;"&amp;Parametres_Dates!$B$2,Reproting_ERPALIN!$N:$N,"&lt;="&amp;Parametres_Dates!$B$3)</f>
        <v>0</v>
      </c>
      <c r="E1192" s="70" t="str">
        <f t="shared" si="36"/>
        <v>n.a</v>
      </c>
    </row>
    <row r="1193" spans="1:5" x14ac:dyDescent="0.25">
      <c r="A1193" s="48">
        <f t="shared" si="37"/>
        <v>1192</v>
      </c>
      <c r="B1193" s="47" t="e">
        <f>INDEX('Classement des produits'!A:A,MATCH('Analyses produits'!A1193,'Classement des produits'!C:C,0))</f>
        <v>#N/A</v>
      </c>
      <c r="C1193" s="49">
        <f>SUMIFS(Reproting_ERPALIN!S:S,Reproting_ERPALIN!B:B,'Analyses produits'!B1193,Reproting_ERPALIN!$N:$N,"&gt;"&amp;Parametres_Dates!$B$2,Reproting_ERPALIN!$N:$N,"&lt;="&amp;Parametres_Dates!$B$3)</f>
        <v>0</v>
      </c>
      <c r="D1193" s="49">
        <f>SUMIFS(Reproting_ERPALIN!AK:AK,Reproting_ERPALIN!B:B,'Analyses produits'!B1193,Reproting_ERPALIN!$N:$N,"&gt;"&amp;Parametres_Dates!$B$2,Reproting_ERPALIN!$N:$N,"&lt;="&amp;Parametres_Dates!$B$3)</f>
        <v>0</v>
      </c>
      <c r="E1193" s="70" t="str">
        <f t="shared" si="36"/>
        <v>n.a</v>
      </c>
    </row>
    <row r="1194" spans="1:5" x14ac:dyDescent="0.25">
      <c r="A1194" s="48">
        <f t="shared" si="37"/>
        <v>1193</v>
      </c>
      <c r="B1194" s="47" t="e">
        <f>INDEX('Classement des produits'!A:A,MATCH('Analyses produits'!A1194,'Classement des produits'!C:C,0))</f>
        <v>#N/A</v>
      </c>
      <c r="C1194" s="49">
        <f>SUMIFS(Reproting_ERPALIN!S:S,Reproting_ERPALIN!B:B,'Analyses produits'!B1194,Reproting_ERPALIN!$N:$N,"&gt;"&amp;Parametres_Dates!$B$2,Reproting_ERPALIN!$N:$N,"&lt;="&amp;Parametres_Dates!$B$3)</f>
        <v>0</v>
      </c>
      <c r="D1194" s="49">
        <f>SUMIFS(Reproting_ERPALIN!AK:AK,Reproting_ERPALIN!B:B,'Analyses produits'!B1194,Reproting_ERPALIN!$N:$N,"&gt;"&amp;Parametres_Dates!$B$2,Reproting_ERPALIN!$N:$N,"&lt;="&amp;Parametres_Dates!$B$3)</f>
        <v>0</v>
      </c>
      <c r="E1194" s="70" t="str">
        <f t="shared" si="36"/>
        <v>n.a</v>
      </c>
    </row>
    <row r="1195" spans="1:5" x14ac:dyDescent="0.25">
      <c r="A1195" s="48">
        <f t="shared" si="37"/>
        <v>1194</v>
      </c>
      <c r="B1195" s="47" t="e">
        <f>INDEX('Classement des produits'!A:A,MATCH('Analyses produits'!A1195,'Classement des produits'!C:C,0))</f>
        <v>#N/A</v>
      </c>
      <c r="C1195" s="49">
        <f>SUMIFS(Reproting_ERPALIN!S:S,Reproting_ERPALIN!B:B,'Analyses produits'!B1195,Reproting_ERPALIN!$N:$N,"&gt;"&amp;Parametres_Dates!$B$2,Reproting_ERPALIN!$N:$N,"&lt;="&amp;Parametres_Dates!$B$3)</f>
        <v>0</v>
      </c>
      <c r="D1195" s="49">
        <f>SUMIFS(Reproting_ERPALIN!AK:AK,Reproting_ERPALIN!B:B,'Analyses produits'!B1195,Reproting_ERPALIN!$N:$N,"&gt;"&amp;Parametres_Dates!$B$2,Reproting_ERPALIN!$N:$N,"&lt;="&amp;Parametres_Dates!$B$3)</f>
        <v>0</v>
      </c>
      <c r="E1195" s="70" t="str">
        <f t="shared" si="36"/>
        <v>n.a</v>
      </c>
    </row>
    <row r="1196" spans="1:5" x14ac:dyDescent="0.25">
      <c r="A1196" s="48">
        <f t="shared" si="37"/>
        <v>1195</v>
      </c>
      <c r="B1196" s="47" t="e">
        <f>INDEX('Classement des produits'!A:A,MATCH('Analyses produits'!A1196,'Classement des produits'!C:C,0))</f>
        <v>#N/A</v>
      </c>
      <c r="C1196" s="49">
        <f>SUMIFS(Reproting_ERPALIN!S:S,Reproting_ERPALIN!B:B,'Analyses produits'!B1196,Reproting_ERPALIN!$N:$N,"&gt;"&amp;Parametres_Dates!$B$2,Reproting_ERPALIN!$N:$N,"&lt;="&amp;Parametres_Dates!$B$3)</f>
        <v>0</v>
      </c>
      <c r="D1196" s="49">
        <f>SUMIFS(Reproting_ERPALIN!AK:AK,Reproting_ERPALIN!B:B,'Analyses produits'!B1196,Reproting_ERPALIN!$N:$N,"&gt;"&amp;Parametres_Dates!$B$2,Reproting_ERPALIN!$N:$N,"&lt;="&amp;Parametres_Dates!$B$3)</f>
        <v>0</v>
      </c>
      <c r="E1196" s="70" t="str">
        <f t="shared" si="36"/>
        <v>n.a</v>
      </c>
    </row>
    <row r="1197" spans="1:5" x14ac:dyDescent="0.25">
      <c r="A1197" s="48">
        <f t="shared" si="37"/>
        <v>1196</v>
      </c>
      <c r="B1197" s="47" t="e">
        <f>INDEX('Classement des produits'!A:A,MATCH('Analyses produits'!A1197,'Classement des produits'!C:C,0))</f>
        <v>#N/A</v>
      </c>
      <c r="C1197" s="49">
        <f>SUMIFS(Reproting_ERPALIN!S:S,Reproting_ERPALIN!B:B,'Analyses produits'!B1197,Reproting_ERPALIN!$N:$N,"&gt;"&amp;Parametres_Dates!$B$2,Reproting_ERPALIN!$N:$N,"&lt;="&amp;Parametres_Dates!$B$3)</f>
        <v>0</v>
      </c>
      <c r="D1197" s="49">
        <f>SUMIFS(Reproting_ERPALIN!AK:AK,Reproting_ERPALIN!B:B,'Analyses produits'!B1197,Reproting_ERPALIN!$N:$N,"&gt;"&amp;Parametres_Dates!$B$2,Reproting_ERPALIN!$N:$N,"&lt;="&amp;Parametres_Dates!$B$3)</f>
        <v>0</v>
      </c>
      <c r="E1197" s="70" t="str">
        <f t="shared" si="36"/>
        <v>n.a</v>
      </c>
    </row>
    <row r="1198" spans="1:5" x14ac:dyDescent="0.25">
      <c r="A1198" s="48">
        <f t="shared" si="37"/>
        <v>1197</v>
      </c>
      <c r="B1198" s="47" t="e">
        <f>INDEX('Classement des produits'!A:A,MATCH('Analyses produits'!A1198,'Classement des produits'!C:C,0))</f>
        <v>#N/A</v>
      </c>
      <c r="C1198" s="49">
        <f>SUMIFS(Reproting_ERPALIN!S:S,Reproting_ERPALIN!B:B,'Analyses produits'!B1198,Reproting_ERPALIN!$N:$N,"&gt;"&amp;Parametres_Dates!$B$2,Reproting_ERPALIN!$N:$N,"&lt;="&amp;Parametres_Dates!$B$3)</f>
        <v>0</v>
      </c>
      <c r="D1198" s="49">
        <f>SUMIFS(Reproting_ERPALIN!AK:AK,Reproting_ERPALIN!B:B,'Analyses produits'!B1198,Reproting_ERPALIN!$N:$N,"&gt;"&amp;Parametres_Dates!$B$2,Reproting_ERPALIN!$N:$N,"&lt;="&amp;Parametres_Dates!$B$3)</f>
        <v>0</v>
      </c>
      <c r="E1198" s="70" t="str">
        <f t="shared" si="36"/>
        <v>n.a</v>
      </c>
    </row>
    <row r="1199" spans="1:5" x14ac:dyDescent="0.25">
      <c r="A1199" s="48">
        <f t="shared" si="37"/>
        <v>1198</v>
      </c>
      <c r="B1199" s="47" t="e">
        <f>INDEX('Classement des produits'!A:A,MATCH('Analyses produits'!A1199,'Classement des produits'!C:C,0))</f>
        <v>#N/A</v>
      </c>
      <c r="C1199" s="49">
        <f>SUMIFS(Reproting_ERPALIN!S:S,Reproting_ERPALIN!B:B,'Analyses produits'!B1199,Reproting_ERPALIN!$N:$N,"&gt;"&amp;Parametres_Dates!$B$2,Reproting_ERPALIN!$N:$N,"&lt;="&amp;Parametres_Dates!$B$3)</f>
        <v>0</v>
      </c>
      <c r="D1199" s="49">
        <f>SUMIFS(Reproting_ERPALIN!AK:AK,Reproting_ERPALIN!B:B,'Analyses produits'!B1199,Reproting_ERPALIN!$N:$N,"&gt;"&amp;Parametres_Dates!$B$2,Reproting_ERPALIN!$N:$N,"&lt;="&amp;Parametres_Dates!$B$3)</f>
        <v>0</v>
      </c>
      <c r="E1199" s="70" t="str">
        <f t="shared" si="36"/>
        <v>n.a</v>
      </c>
    </row>
    <row r="1200" spans="1:5" x14ac:dyDescent="0.25">
      <c r="A1200" s="48">
        <f t="shared" si="37"/>
        <v>1199</v>
      </c>
      <c r="B1200" s="47" t="e">
        <f>INDEX('Classement des produits'!A:A,MATCH('Analyses produits'!A1200,'Classement des produits'!C:C,0))</f>
        <v>#N/A</v>
      </c>
      <c r="C1200" s="49">
        <f>SUMIFS(Reproting_ERPALIN!S:S,Reproting_ERPALIN!B:B,'Analyses produits'!B1200,Reproting_ERPALIN!$N:$N,"&gt;"&amp;Parametres_Dates!$B$2,Reproting_ERPALIN!$N:$N,"&lt;="&amp;Parametres_Dates!$B$3)</f>
        <v>0</v>
      </c>
      <c r="D1200" s="49">
        <f>SUMIFS(Reproting_ERPALIN!AK:AK,Reproting_ERPALIN!B:B,'Analyses produits'!B1200,Reproting_ERPALIN!$N:$N,"&gt;"&amp;Parametres_Dates!$B$2,Reproting_ERPALIN!$N:$N,"&lt;="&amp;Parametres_Dates!$B$3)</f>
        <v>0</v>
      </c>
      <c r="E1200" s="70" t="str">
        <f t="shared" si="36"/>
        <v>n.a</v>
      </c>
    </row>
    <row r="1201" spans="1:5" x14ac:dyDescent="0.25">
      <c r="A1201" s="48">
        <f t="shared" si="37"/>
        <v>1200</v>
      </c>
      <c r="B1201" s="47" t="e">
        <f>INDEX('Classement des produits'!A:A,MATCH('Analyses produits'!A1201,'Classement des produits'!C:C,0))</f>
        <v>#N/A</v>
      </c>
      <c r="C1201" s="49">
        <f>SUMIFS(Reproting_ERPALIN!S:S,Reproting_ERPALIN!B:B,'Analyses produits'!B1201,Reproting_ERPALIN!$N:$N,"&gt;"&amp;Parametres_Dates!$B$2,Reproting_ERPALIN!$N:$N,"&lt;="&amp;Parametres_Dates!$B$3)</f>
        <v>0</v>
      </c>
      <c r="D1201" s="49">
        <f>SUMIFS(Reproting_ERPALIN!AK:AK,Reproting_ERPALIN!B:B,'Analyses produits'!B1201,Reproting_ERPALIN!$N:$N,"&gt;"&amp;Parametres_Dates!$B$2,Reproting_ERPALIN!$N:$N,"&lt;="&amp;Parametres_Dates!$B$3)</f>
        <v>0</v>
      </c>
      <c r="E1201" s="70" t="str">
        <f t="shared" si="36"/>
        <v>n.a</v>
      </c>
    </row>
    <row r="1202" spans="1:5" x14ac:dyDescent="0.25">
      <c r="A1202" s="48">
        <f t="shared" si="37"/>
        <v>1201</v>
      </c>
      <c r="B1202" s="47" t="e">
        <f>INDEX('Classement des produits'!A:A,MATCH('Analyses produits'!A1202,'Classement des produits'!C:C,0))</f>
        <v>#N/A</v>
      </c>
      <c r="C1202" s="49">
        <f>SUMIFS(Reproting_ERPALIN!S:S,Reproting_ERPALIN!B:B,'Analyses produits'!B1202,Reproting_ERPALIN!$N:$N,"&gt;"&amp;Parametres_Dates!$B$2,Reproting_ERPALIN!$N:$N,"&lt;="&amp;Parametres_Dates!$B$3)</f>
        <v>0</v>
      </c>
      <c r="D1202" s="49">
        <f>SUMIFS(Reproting_ERPALIN!AK:AK,Reproting_ERPALIN!B:B,'Analyses produits'!B1202,Reproting_ERPALIN!$N:$N,"&gt;"&amp;Parametres_Dates!$B$2,Reproting_ERPALIN!$N:$N,"&lt;="&amp;Parametres_Dates!$B$3)</f>
        <v>0</v>
      </c>
      <c r="E1202" s="70" t="str">
        <f t="shared" si="36"/>
        <v>n.a</v>
      </c>
    </row>
    <row r="1203" spans="1:5" x14ac:dyDescent="0.25">
      <c r="A1203" s="48">
        <f t="shared" si="37"/>
        <v>1202</v>
      </c>
      <c r="B1203" s="47" t="e">
        <f>INDEX('Classement des produits'!A:A,MATCH('Analyses produits'!A1203,'Classement des produits'!C:C,0))</f>
        <v>#N/A</v>
      </c>
      <c r="C1203" s="49">
        <f>SUMIFS(Reproting_ERPALIN!S:S,Reproting_ERPALIN!B:B,'Analyses produits'!B1203,Reproting_ERPALIN!$N:$N,"&gt;"&amp;Parametres_Dates!$B$2,Reproting_ERPALIN!$N:$N,"&lt;="&amp;Parametres_Dates!$B$3)</f>
        <v>0</v>
      </c>
      <c r="D1203" s="49">
        <f>SUMIFS(Reproting_ERPALIN!AK:AK,Reproting_ERPALIN!B:B,'Analyses produits'!B1203,Reproting_ERPALIN!$N:$N,"&gt;"&amp;Parametres_Dates!$B$2,Reproting_ERPALIN!$N:$N,"&lt;="&amp;Parametres_Dates!$B$3)</f>
        <v>0</v>
      </c>
      <c r="E1203" s="70" t="str">
        <f t="shared" si="36"/>
        <v>n.a</v>
      </c>
    </row>
    <row r="1204" spans="1:5" x14ac:dyDescent="0.25">
      <c r="A1204" s="48">
        <f t="shared" si="37"/>
        <v>1203</v>
      </c>
      <c r="B1204" s="47" t="e">
        <f>INDEX('Classement des produits'!A:A,MATCH('Analyses produits'!A1204,'Classement des produits'!C:C,0))</f>
        <v>#N/A</v>
      </c>
      <c r="C1204" s="49">
        <f>SUMIFS(Reproting_ERPALIN!S:S,Reproting_ERPALIN!B:B,'Analyses produits'!B1204,Reproting_ERPALIN!$N:$N,"&gt;"&amp;Parametres_Dates!$B$2,Reproting_ERPALIN!$N:$N,"&lt;="&amp;Parametres_Dates!$B$3)</f>
        <v>0</v>
      </c>
      <c r="D1204" s="49">
        <f>SUMIFS(Reproting_ERPALIN!AK:AK,Reproting_ERPALIN!B:B,'Analyses produits'!B1204,Reproting_ERPALIN!$N:$N,"&gt;"&amp;Parametres_Dates!$B$2,Reproting_ERPALIN!$N:$N,"&lt;="&amp;Parametres_Dates!$B$3)</f>
        <v>0</v>
      </c>
      <c r="E1204" s="70" t="str">
        <f t="shared" si="36"/>
        <v>n.a</v>
      </c>
    </row>
    <row r="1205" spans="1:5" x14ac:dyDescent="0.25">
      <c r="A1205" s="48">
        <f t="shared" si="37"/>
        <v>1204</v>
      </c>
      <c r="B1205" s="47" t="e">
        <f>INDEX('Classement des produits'!A:A,MATCH('Analyses produits'!A1205,'Classement des produits'!C:C,0))</f>
        <v>#N/A</v>
      </c>
      <c r="C1205" s="49">
        <f>SUMIFS(Reproting_ERPALIN!S:S,Reproting_ERPALIN!B:B,'Analyses produits'!B1205,Reproting_ERPALIN!$N:$N,"&gt;"&amp;Parametres_Dates!$B$2,Reproting_ERPALIN!$N:$N,"&lt;="&amp;Parametres_Dates!$B$3)</f>
        <v>0</v>
      </c>
      <c r="D1205" s="49">
        <f>SUMIFS(Reproting_ERPALIN!AK:AK,Reproting_ERPALIN!B:B,'Analyses produits'!B1205,Reproting_ERPALIN!$N:$N,"&gt;"&amp;Parametres_Dates!$B$2,Reproting_ERPALIN!$N:$N,"&lt;="&amp;Parametres_Dates!$B$3)</f>
        <v>0</v>
      </c>
      <c r="E1205" s="70" t="str">
        <f t="shared" si="36"/>
        <v>n.a</v>
      </c>
    </row>
    <row r="1206" spans="1:5" x14ac:dyDescent="0.25">
      <c r="A1206" s="48">
        <f t="shared" si="37"/>
        <v>1205</v>
      </c>
      <c r="B1206" s="47" t="e">
        <f>INDEX('Classement des produits'!A:A,MATCH('Analyses produits'!A1206,'Classement des produits'!C:C,0))</f>
        <v>#N/A</v>
      </c>
      <c r="C1206" s="49">
        <f>SUMIFS(Reproting_ERPALIN!S:S,Reproting_ERPALIN!B:B,'Analyses produits'!B1206,Reproting_ERPALIN!$N:$N,"&gt;"&amp;Parametres_Dates!$B$2,Reproting_ERPALIN!$N:$N,"&lt;="&amp;Parametres_Dates!$B$3)</f>
        <v>0</v>
      </c>
      <c r="D1206" s="49">
        <f>SUMIFS(Reproting_ERPALIN!AK:AK,Reproting_ERPALIN!B:B,'Analyses produits'!B1206,Reproting_ERPALIN!$N:$N,"&gt;"&amp;Parametres_Dates!$B$2,Reproting_ERPALIN!$N:$N,"&lt;="&amp;Parametres_Dates!$B$3)</f>
        <v>0</v>
      </c>
      <c r="E1206" s="70" t="str">
        <f t="shared" si="36"/>
        <v>n.a</v>
      </c>
    </row>
    <row r="1207" spans="1:5" x14ac:dyDescent="0.25">
      <c r="A1207" s="48">
        <f t="shared" si="37"/>
        <v>1206</v>
      </c>
      <c r="B1207" s="47" t="e">
        <f>INDEX('Classement des produits'!A:A,MATCH('Analyses produits'!A1207,'Classement des produits'!C:C,0))</f>
        <v>#N/A</v>
      </c>
      <c r="C1207" s="49">
        <f>SUMIFS(Reproting_ERPALIN!S:S,Reproting_ERPALIN!B:B,'Analyses produits'!B1207,Reproting_ERPALIN!$N:$N,"&gt;"&amp;Parametres_Dates!$B$2,Reproting_ERPALIN!$N:$N,"&lt;="&amp;Parametres_Dates!$B$3)</f>
        <v>0</v>
      </c>
      <c r="D1207" s="49">
        <f>SUMIFS(Reproting_ERPALIN!AK:AK,Reproting_ERPALIN!B:B,'Analyses produits'!B1207,Reproting_ERPALIN!$N:$N,"&gt;"&amp;Parametres_Dates!$B$2,Reproting_ERPALIN!$N:$N,"&lt;="&amp;Parametres_Dates!$B$3)</f>
        <v>0</v>
      </c>
      <c r="E1207" s="70" t="str">
        <f t="shared" si="36"/>
        <v>n.a</v>
      </c>
    </row>
    <row r="1208" spans="1:5" x14ac:dyDescent="0.25">
      <c r="A1208" s="48">
        <f t="shared" si="37"/>
        <v>1207</v>
      </c>
      <c r="B1208" s="47" t="e">
        <f>INDEX('Classement des produits'!A:A,MATCH('Analyses produits'!A1208,'Classement des produits'!C:C,0))</f>
        <v>#N/A</v>
      </c>
      <c r="C1208" s="49">
        <f>SUMIFS(Reproting_ERPALIN!S:S,Reproting_ERPALIN!B:B,'Analyses produits'!B1208,Reproting_ERPALIN!$N:$N,"&gt;"&amp;Parametres_Dates!$B$2,Reproting_ERPALIN!$N:$N,"&lt;="&amp;Parametres_Dates!$B$3)</f>
        <v>0</v>
      </c>
      <c r="D1208" s="49">
        <f>SUMIFS(Reproting_ERPALIN!AK:AK,Reproting_ERPALIN!B:B,'Analyses produits'!B1208,Reproting_ERPALIN!$N:$N,"&gt;"&amp;Parametres_Dates!$B$2,Reproting_ERPALIN!$N:$N,"&lt;="&amp;Parametres_Dates!$B$3)</f>
        <v>0</v>
      </c>
      <c r="E1208" s="70" t="str">
        <f t="shared" si="36"/>
        <v>n.a</v>
      </c>
    </row>
    <row r="1209" spans="1:5" x14ac:dyDescent="0.25">
      <c r="A1209" s="48">
        <f t="shared" si="37"/>
        <v>1208</v>
      </c>
      <c r="B1209" s="47" t="e">
        <f>INDEX('Classement des produits'!A:A,MATCH('Analyses produits'!A1209,'Classement des produits'!C:C,0))</f>
        <v>#N/A</v>
      </c>
      <c r="C1209" s="49">
        <f>SUMIFS(Reproting_ERPALIN!S:S,Reproting_ERPALIN!B:B,'Analyses produits'!B1209,Reproting_ERPALIN!$N:$N,"&gt;"&amp;Parametres_Dates!$B$2,Reproting_ERPALIN!$N:$N,"&lt;="&amp;Parametres_Dates!$B$3)</f>
        <v>0</v>
      </c>
      <c r="D1209" s="49">
        <f>SUMIFS(Reproting_ERPALIN!AK:AK,Reproting_ERPALIN!B:B,'Analyses produits'!B1209,Reproting_ERPALIN!$N:$N,"&gt;"&amp;Parametres_Dates!$B$2,Reproting_ERPALIN!$N:$N,"&lt;="&amp;Parametres_Dates!$B$3)</f>
        <v>0</v>
      </c>
      <c r="E1209" s="70" t="str">
        <f t="shared" si="36"/>
        <v>n.a</v>
      </c>
    </row>
    <row r="1210" spans="1:5" x14ac:dyDescent="0.25">
      <c r="A1210" s="48">
        <f t="shared" si="37"/>
        <v>1209</v>
      </c>
      <c r="B1210" s="47" t="e">
        <f>INDEX('Classement des produits'!A:A,MATCH('Analyses produits'!A1210,'Classement des produits'!C:C,0))</f>
        <v>#N/A</v>
      </c>
      <c r="C1210" s="49">
        <f>SUMIFS(Reproting_ERPALIN!S:S,Reproting_ERPALIN!B:B,'Analyses produits'!B1210,Reproting_ERPALIN!$N:$N,"&gt;"&amp;Parametres_Dates!$B$2,Reproting_ERPALIN!$N:$N,"&lt;="&amp;Parametres_Dates!$B$3)</f>
        <v>0</v>
      </c>
      <c r="D1210" s="49">
        <f>SUMIFS(Reproting_ERPALIN!AK:AK,Reproting_ERPALIN!B:B,'Analyses produits'!B1210,Reproting_ERPALIN!$N:$N,"&gt;"&amp;Parametres_Dates!$B$2,Reproting_ERPALIN!$N:$N,"&lt;="&amp;Parametres_Dates!$B$3)</f>
        <v>0</v>
      </c>
      <c r="E1210" s="70" t="str">
        <f t="shared" si="36"/>
        <v>n.a</v>
      </c>
    </row>
    <row r="1211" spans="1:5" x14ac:dyDescent="0.25">
      <c r="A1211" s="48">
        <f t="shared" si="37"/>
        <v>1210</v>
      </c>
      <c r="B1211" s="47" t="e">
        <f>INDEX('Classement des produits'!A:A,MATCH('Analyses produits'!A1211,'Classement des produits'!C:C,0))</f>
        <v>#N/A</v>
      </c>
      <c r="C1211" s="49">
        <f>SUMIFS(Reproting_ERPALIN!S:S,Reproting_ERPALIN!B:B,'Analyses produits'!B1211,Reproting_ERPALIN!$N:$N,"&gt;"&amp;Parametres_Dates!$B$2,Reproting_ERPALIN!$N:$N,"&lt;="&amp;Parametres_Dates!$B$3)</f>
        <v>0</v>
      </c>
      <c r="D1211" s="49">
        <f>SUMIFS(Reproting_ERPALIN!AK:AK,Reproting_ERPALIN!B:B,'Analyses produits'!B1211,Reproting_ERPALIN!$N:$N,"&gt;"&amp;Parametres_Dates!$B$2,Reproting_ERPALIN!$N:$N,"&lt;="&amp;Parametres_Dates!$B$3)</f>
        <v>0</v>
      </c>
      <c r="E1211" s="70" t="str">
        <f t="shared" si="36"/>
        <v>n.a</v>
      </c>
    </row>
    <row r="1212" spans="1:5" x14ac:dyDescent="0.25">
      <c r="A1212" s="48">
        <f t="shared" si="37"/>
        <v>1211</v>
      </c>
      <c r="B1212" s="47" t="e">
        <f>INDEX('Classement des produits'!A:A,MATCH('Analyses produits'!A1212,'Classement des produits'!C:C,0))</f>
        <v>#N/A</v>
      </c>
      <c r="C1212" s="49">
        <f>SUMIFS(Reproting_ERPALIN!S:S,Reproting_ERPALIN!B:B,'Analyses produits'!B1212,Reproting_ERPALIN!$N:$N,"&gt;"&amp;Parametres_Dates!$B$2,Reproting_ERPALIN!$N:$N,"&lt;="&amp;Parametres_Dates!$B$3)</f>
        <v>0</v>
      </c>
      <c r="D1212" s="49">
        <f>SUMIFS(Reproting_ERPALIN!AK:AK,Reproting_ERPALIN!B:B,'Analyses produits'!B1212,Reproting_ERPALIN!$N:$N,"&gt;"&amp;Parametres_Dates!$B$2,Reproting_ERPALIN!$N:$N,"&lt;="&amp;Parametres_Dates!$B$3)</f>
        <v>0</v>
      </c>
      <c r="E1212" s="70" t="str">
        <f t="shared" si="36"/>
        <v>n.a</v>
      </c>
    </row>
    <row r="1213" spans="1:5" x14ac:dyDescent="0.25">
      <c r="A1213" s="48">
        <f t="shared" si="37"/>
        <v>1212</v>
      </c>
      <c r="B1213" s="47" t="e">
        <f>INDEX('Classement des produits'!A:A,MATCH('Analyses produits'!A1213,'Classement des produits'!C:C,0))</f>
        <v>#N/A</v>
      </c>
      <c r="C1213" s="49">
        <f>SUMIFS(Reproting_ERPALIN!S:S,Reproting_ERPALIN!B:B,'Analyses produits'!B1213,Reproting_ERPALIN!$N:$N,"&gt;"&amp;Parametres_Dates!$B$2,Reproting_ERPALIN!$N:$N,"&lt;="&amp;Parametres_Dates!$B$3)</f>
        <v>0</v>
      </c>
      <c r="D1213" s="49">
        <f>SUMIFS(Reproting_ERPALIN!AK:AK,Reproting_ERPALIN!B:B,'Analyses produits'!B1213,Reproting_ERPALIN!$N:$N,"&gt;"&amp;Parametres_Dates!$B$2,Reproting_ERPALIN!$N:$N,"&lt;="&amp;Parametres_Dates!$B$3)</f>
        <v>0</v>
      </c>
      <c r="E1213" s="70" t="str">
        <f t="shared" si="36"/>
        <v>n.a</v>
      </c>
    </row>
    <row r="1214" spans="1:5" x14ac:dyDescent="0.25">
      <c r="A1214" s="48">
        <f t="shared" si="37"/>
        <v>1213</v>
      </c>
      <c r="B1214" s="47" t="e">
        <f>INDEX('Classement des produits'!A:A,MATCH('Analyses produits'!A1214,'Classement des produits'!C:C,0))</f>
        <v>#N/A</v>
      </c>
      <c r="C1214" s="49">
        <f>SUMIFS(Reproting_ERPALIN!S:S,Reproting_ERPALIN!B:B,'Analyses produits'!B1214,Reproting_ERPALIN!$N:$N,"&gt;"&amp;Parametres_Dates!$B$2,Reproting_ERPALIN!$N:$N,"&lt;="&amp;Parametres_Dates!$B$3)</f>
        <v>0</v>
      </c>
      <c r="D1214" s="49">
        <f>SUMIFS(Reproting_ERPALIN!AK:AK,Reproting_ERPALIN!B:B,'Analyses produits'!B1214,Reproting_ERPALIN!$N:$N,"&gt;"&amp;Parametres_Dates!$B$2,Reproting_ERPALIN!$N:$N,"&lt;="&amp;Parametres_Dates!$B$3)</f>
        <v>0</v>
      </c>
      <c r="E1214" s="70" t="str">
        <f t="shared" si="36"/>
        <v>n.a</v>
      </c>
    </row>
    <row r="1215" spans="1:5" x14ac:dyDescent="0.25">
      <c r="A1215" s="48">
        <f t="shared" si="37"/>
        <v>1214</v>
      </c>
      <c r="B1215" s="47" t="e">
        <f>INDEX('Classement des produits'!A:A,MATCH('Analyses produits'!A1215,'Classement des produits'!C:C,0))</f>
        <v>#N/A</v>
      </c>
      <c r="C1215" s="49">
        <f>SUMIFS(Reproting_ERPALIN!S:S,Reproting_ERPALIN!B:B,'Analyses produits'!B1215,Reproting_ERPALIN!$N:$N,"&gt;"&amp;Parametres_Dates!$B$2,Reproting_ERPALIN!$N:$N,"&lt;="&amp;Parametres_Dates!$B$3)</f>
        <v>0</v>
      </c>
      <c r="D1215" s="49">
        <f>SUMIFS(Reproting_ERPALIN!AK:AK,Reproting_ERPALIN!B:B,'Analyses produits'!B1215,Reproting_ERPALIN!$N:$N,"&gt;"&amp;Parametres_Dates!$B$2,Reproting_ERPALIN!$N:$N,"&lt;="&amp;Parametres_Dates!$B$3)</f>
        <v>0</v>
      </c>
      <c r="E1215" s="70" t="str">
        <f t="shared" si="36"/>
        <v>n.a</v>
      </c>
    </row>
    <row r="1216" spans="1:5" x14ac:dyDescent="0.25">
      <c r="A1216" s="48">
        <f t="shared" si="37"/>
        <v>1215</v>
      </c>
      <c r="B1216" s="47" t="e">
        <f>INDEX('Classement des produits'!A:A,MATCH('Analyses produits'!A1216,'Classement des produits'!C:C,0))</f>
        <v>#N/A</v>
      </c>
      <c r="C1216" s="49">
        <f>SUMIFS(Reproting_ERPALIN!S:S,Reproting_ERPALIN!B:B,'Analyses produits'!B1216,Reproting_ERPALIN!$N:$N,"&gt;"&amp;Parametres_Dates!$B$2,Reproting_ERPALIN!$N:$N,"&lt;="&amp;Parametres_Dates!$B$3)</f>
        <v>0</v>
      </c>
      <c r="D1216" s="49">
        <f>SUMIFS(Reproting_ERPALIN!AK:AK,Reproting_ERPALIN!B:B,'Analyses produits'!B1216,Reproting_ERPALIN!$N:$N,"&gt;"&amp;Parametres_Dates!$B$2,Reproting_ERPALIN!$N:$N,"&lt;="&amp;Parametres_Dates!$B$3)</f>
        <v>0</v>
      </c>
      <c r="E1216" s="70" t="str">
        <f t="shared" si="36"/>
        <v>n.a</v>
      </c>
    </row>
    <row r="1217" spans="1:5" x14ac:dyDescent="0.25">
      <c r="A1217" s="48">
        <f t="shared" si="37"/>
        <v>1216</v>
      </c>
      <c r="B1217" s="47" t="e">
        <f>INDEX('Classement des produits'!A:A,MATCH('Analyses produits'!A1217,'Classement des produits'!C:C,0))</f>
        <v>#N/A</v>
      </c>
      <c r="C1217" s="49">
        <f>SUMIFS(Reproting_ERPALIN!S:S,Reproting_ERPALIN!B:B,'Analyses produits'!B1217,Reproting_ERPALIN!$N:$N,"&gt;"&amp;Parametres_Dates!$B$2,Reproting_ERPALIN!$N:$N,"&lt;="&amp;Parametres_Dates!$B$3)</f>
        <v>0</v>
      </c>
      <c r="D1217" s="49">
        <f>SUMIFS(Reproting_ERPALIN!AK:AK,Reproting_ERPALIN!B:B,'Analyses produits'!B1217,Reproting_ERPALIN!$N:$N,"&gt;"&amp;Parametres_Dates!$B$2,Reproting_ERPALIN!$N:$N,"&lt;="&amp;Parametres_Dates!$B$3)</f>
        <v>0</v>
      </c>
      <c r="E1217" s="70" t="str">
        <f t="shared" si="36"/>
        <v>n.a</v>
      </c>
    </row>
    <row r="1218" spans="1:5" x14ac:dyDescent="0.25">
      <c r="A1218" s="48">
        <f t="shared" si="37"/>
        <v>1217</v>
      </c>
      <c r="B1218" s="47" t="e">
        <f>INDEX('Classement des produits'!A:A,MATCH('Analyses produits'!A1218,'Classement des produits'!C:C,0))</f>
        <v>#N/A</v>
      </c>
      <c r="C1218" s="49">
        <f>SUMIFS(Reproting_ERPALIN!S:S,Reproting_ERPALIN!B:B,'Analyses produits'!B1218,Reproting_ERPALIN!$N:$N,"&gt;"&amp;Parametres_Dates!$B$2,Reproting_ERPALIN!$N:$N,"&lt;="&amp;Parametres_Dates!$B$3)</f>
        <v>0</v>
      </c>
      <c r="D1218" s="49">
        <f>SUMIFS(Reproting_ERPALIN!AK:AK,Reproting_ERPALIN!B:B,'Analyses produits'!B1218,Reproting_ERPALIN!$N:$N,"&gt;"&amp;Parametres_Dates!$B$2,Reproting_ERPALIN!$N:$N,"&lt;="&amp;Parametres_Dates!$B$3)</f>
        <v>0</v>
      </c>
      <c r="E1218" s="70" t="str">
        <f t="shared" si="36"/>
        <v>n.a</v>
      </c>
    </row>
    <row r="1219" spans="1:5" x14ac:dyDescent="0.25">
      <c r="A1219" s="48">
        <f t="shared" si="37"/>
        <v>1218</v>
      </c>
      <c r="B1219" s="47" t="e">
        <f>INDEX('Classement des produits'!A:A,MATCH('Analyses produits'!A1219,'Classement des produits'!C:C,0))</f>
        <v>#N/A</v>
      </c>
      <c r="C1219" s="49">
        <f>SUMIFS(Reproting_ERPALIN!S:S,Reproting_ERPALIN!B:B,'Analyses produits'!B1219,Reproting_ERPALIN!$N:$N,"&gt;"&amp;Parametres_Dates!$B$2,Reproting_ERPALIN!$N:$N,"&lt;="&amp;Parametres_Dates!$B$3)</f>
        <v>0</v>
      </c>
      <c r="D1219" s="49">
        <f>SUMIFS(Reproting_ERPALIN!AK:AK,Reproting_ERPALIN!B:B,'Analyses produits'!B1219,Reproting_ERPALIN!$N:$N,"&gt;"&amp;Parametres_Dates!$B$2,Reproting_ERPALIN!$N:$N,"&lt;="&amp;Parametres_Dates!$B$3)</f>
        <v>0</v>
      </c>
      <c r="E1219" s="70" t="str">
        <f t="shared" ref="E1219:E1282" si="38">IFERROR(D1219/C1219,"n.a")</f>
        <v>n.a</v>
      </c>
    </row>
    <row r="1220" spans="1:5" x14ac:dyDescent="0.25">
      <c r="A1220" s="48">
        <f t="shared" ref="A1220:A1283" si="39">A1219+1</f>
        <v>1219</v>
      </c>
      <c r="B1220" s="47" t="e">
        <f>INDEX('Classement des produits'!A:A,MATCH('Analyses produits'!A1220,'Classement des produits'!C:C,0))</f>
        <v>#N/A</v>
      </c>
      <c r="C1220" s="49">
        <f>SUMIFS(Reproting_ERPALIN!S:S,Reproting_ERPALIN!B:B,'Analyses produits'!B1220,Reproting_ERPALIN!$N:$N,"&gt;"&amp;Parametres_Dates!$B$2,Reproting_ERPALIN!$N:$N,"&lt;="&amp;Parametres_Dates!$B$3)</f>
        <v>0</v>
      </c>
      <c r="D1220" s="49">
        <f>SUMIFS(Reproting_ERPALIN!AK:AK,Reproting_ERPALIN!B:B,'Analyses produits'!B1220,Reproting_ERPALIN!$N:$N,"&gt;"&amp;Parametres_Dates!$B$2,Reproting_ERPALIN!$N:$N,"&lt;="&amp;Parametres_Dates!$B$3)</f>
        <v>0</v>
      </c>
      <c r="E1220" s="70" t="str">
        <f t="shared" si="38"/>
        <v>n.a</v>
      </c>
    </row>
    <row r="1221" spans="1:5" x14ac:dyDescent="0.25">
      <c r="A1221" s="48">
        <f t="shared" si="39"/>
        <v>1220</v>
      </c>
      <c r="B1221" s="47" t="e">
        <f>INDEX('Classement des produits'!A:A,MATCH('Analyses produits'!A1221,'Classement des produits'!C:C,0))</f>
        <v>#N/A</v>
      </c>
      <c r="C1221" s="49">
        <f>SUMIFS(Reproting_ERPALIN!S:S,Reproting_ERPALIN!B:B,'Analyses produits'!B1221,Reproting_ERPALIN!$N:$N,"&gt;"&amp;Parametres_Dates!$B$2,Reproting_ERPALIN!$N:$N,"&lt;="&amp;Parametres_Dates!$B$3)</f>
        <v>0</v>
      </c>
      <c r="D1221" s="49">
        <f>SUMIFS(Reproting_ERPALIN!AK:AK,Reproting_ERPALIN!B:B,'Analyses produits'!B1221,Reproting_ERPALIN!$N:$N,"&gt;"&amp;Parametres_Dates!$B$2,Reproting_ERPALIN!$N:$N,"&lt;="&amp;Parametres_Dates!$B$3)</f>
        <v>0</v>
      </c>
      <c r="E1221" s="70" t="str">
        <f t="shared" si="38"/>
        <v>n.a</v>
      </c>
    </row>
    <row r="1222" spans="1:5" x14ac:dyDescent="0.25">
      <c r="A1222" s="48">
        <f t="shared" si="39"/>
        <v>1221</v>
      </c>
      <c r="B1222" s="47" t="e">
        <f>INDEX('Classement des produits'!A:A,MATCH('Analyses produits'!A1222,'Classement des produits'!C:C,0))</f>
        <v>#N/A</v>
      </c>
      <c r="C1222" s="49">
        <f>SUMIFS(Reproting_ERPALIN!S:S,Reproting_ERPALIN!B:B,'Analyses produits'!B1222,Reproting_ERPALIN!$N:$N,"&gt;"&amp;Parametres_Dates!$B$2,Reproting_ERPALIN!$N:$N,"&lt;="&amp;Parametres_Dates!$B$3)</f>
        <v>0</v>
      </c>
      <c r="D1222" s="49">
        <f>SUMIFS(Reproting_ERPALIN!AK:AK,Reproting_ERPALIN!B:B,'Analyses produits'!B1222,Reproting_ERPALIN!$N:$N,"&gt;"&amp;Parametres_Dates!$B$2,Reproting_ERPALIN!$N:$N,"&lt;="&amp;Parametres_Dates!$B$3)</f>
        <v>0</v>
      </c>
      <c r="E1222" s="70" t="str">
        <f t="shared" si="38"/>
        <v>n.a</v>
      </c>
    </row>
    <row r="1223" spans="1:5" x14ac:dyDescent="0.25">
      <c r="A1223" s="48">
        <f t="shared" si="39"/>
        <v>1222</v>
      </c>
      <c r="B1223" s="47" t="e">
        <f>INDEX('Classement des produits'!A:A,MATCH('Analyses produits'!A1223,'Classement des produits'!C:C,0))</f>
        <v>#N/A</v>
      </c>
      <c r="C1223" s="49">
        <f>SUMIFS(Reproting_ERPALIN!S:S,Reproting_ERPALIN!B:B,'Analyses produits'!B1223,Reproting_ERPALIN!$N:$N,"&gt;"&amp;Parametres_Dates!$B$2,Reproting_ERPALIN!$N:$N,"&lt;="&amp;Parametres_Dates!$B$3)</f>
        <v>0</v>
      </c>
      <c r="D1223" s="49">
        <f>SUMIFS(Reproting_ERPALIN!AK:AK,Reproting_ERPALIN!B:B,'Analyses produits'!B1223,Reproting_ERPALIN!$N:$N,"&gt;"&amp;Parametres_Dates!$B$2,Reproting_ERPALIN!$N:$N,"&lt;="&amp;Parametres_Dates!$B$3)</f>
        <v>0</v>
      </c>
      <c r="E1223" s="70" t="str">
        <f t="shared" si="38"/>
        <v>n.a</v>
      </c>
    </row>
    <row r="1224" spans="1:5" x14ac:dyDescent="0.25">
      <c r="A1224" s="48">
        <f t="shared" si="39"/>
        <v>1223</v>
      </c>
      <c r="B1224" s="47" t="e">
        <f>INDEX('Classement des produits'!A:A,MATCH('Analyses produits'!A1224,'Classement des produits'!C:C,0))</f>
        <v>#N/A</v>
      </c>
      <c r="C1224" s="49">
        <f>SUMIFS(Reproting_ERPALIN!S:S,Reproting_ERPALIN!B:B,'Analyses produits'!B1224,Reproting_ERPALIN!$N:$N,"&gt;"&amp;Parametres_Dates!$B$2,Reproting_ERPALIN!$N:$N,"&lt;="&amp;Parametres_Dates!$B$3)</f>
        <v>0</v>
      </c>
      <c r="D1224" s="49">
        <f>SUMIFS(Reproting_ERPALIN!AK:AK,Reproting_ERPALIN!B:B,'Analyses produits'!B1224,Reproting_ERPALIN!$N:$N,"&gt;"&amp;Parametres_Dates!$B$2,Reproting_ERPALIN!$N:$N,"&lt;="&amp;Parametres_Dates!$B$3)</f>
        <v>0</v>
      </c>
      <c r="E1224" s="70" t="str">
        <f t="shared" si="38"/>
        <v>n.a</v>
      </c>
    </row>
    <row r="1225" spans="1:5" x14ac:dyDescent="0.25">
      <c r="A1225" s="48">
        <f t="shared" si="39"/>
        <v>1224</v>
      </c>
      <c r="B1225" s="47" t="e">
        <f>INDEX('Classement des produits'!A:A,MATCH('Analyses produits'!A1225,'Classement des produits'!C:C,0))</f>
        <v>#N/A</v>
      </c>
      <c r="C1225" s="49">
        <f>SUMIFS(Reproting_ERPALIN!S:S,Reproting_ERPALIN!B:B,'Analyses produits'!B1225,Reproting_ERPALIN!$N:$N,"&gt;"&amp;Parametres_Dates!$B$2,Reproting_ERPALIN!$N:$N,"&lt;="&amp;Parametres_Dates!$B$3)</f>
        <v>0</v>
      </c>
      <c r="D1225" s="49">
        <f>SUMIFS(Reproting_ERPALIN!AK:AK,Reproting_ERPALIN!B:B,'Analyses produits'!B1225,Reproting_ERPALIN!$N:$N,"&gt;"&amp;Parametres_Dates!$B$2,Reproting_ERPALIN!$N:$N,"&lt;="&amp;Parametres_Dates!$B$3)</f>
        <v>0</v>
      </c>
      <c r="E1225" s="70" t="str">
        <f t="shared" si="38"/>
        <v>n.a</v>
      </c>
    </row>
    <row r="1226" spans="1:5" x14ac:dyDescent="0.25">
      <c r="A1226" s="48">
        <f t="shared" si="39"/>
        <v>1225</v>
      </c>
      <c r="B1226" s="47" t="e">
        <f>INDEX('Classement des produits'!A:A,MATCH('Analyses produits'!A1226,'Classement des produits'!C:C,0))</f>
        <v>#N/A</v>
      </c>
      <c r="C1226" s="49">
        <f>SUMIFS(Reproting_ERPALIN!S:S,Reproting_ERPALIN!B:B,'Analyses produits'!B1226,Reproting_ERPALIN!$N:$N,"&gt;"&amp;Parametres_Dates!$B$2,Reproting_ERPALIN!$N:$N,"&lt;="&amp;Parametres_Dates!$B$3)</f>
        <v>0</v>
      </c>
      <c r="D1226" s="49">
        <f>SUMIFS(Reproting_ERPALIN!AK:AK,Reproting_ERPALIN!B:B,'Analyses produits'!B1226,Reproting_ERPALIN!$N:$N,"&gt;"&amp;Parametres_Dates!$B$2,Reproting_ERPALIN!$N:$N,"&lt;="&amp;Parametres_Dates!$B$3)</f>
        <v>0</v>
      </c>
      <c r="E1226" s="70" t="str">
        <f t="shared" si="38"/>
        <v>n.a</v>
      </c>
    </row>
    <row r="1227" spans="1:5" x14ac:dyDescent="0.25">
      <c r="A1227" s="48">
        <f t="shared" si="39"/>
        <v>1226</v>
      </c>
      <c r="B1227" s="47" t="e">
        <f>INDEX('Classement des produits'!A:A,MATCH('Analyses produits'!A1227,'Classement des produits'!C:C,0))</f>
        <v>#N/A</v>
      </c>
      <c r="C1227" s="49">
        <f>SUMIFS(Reproting_ERPALIN!S:S,Reproting_ERPALIN!B:B,'Analyses produits'!B1227,Reproting_ERPALIN!$N:$N,"&gt;"&amp;Parametres_Dates!$B$2,Reproting_ERPALIN!$N:$N,"&lt;="&amp;Parametres_Dates!$B$3)</f>
        <v>0</v>
      </c>
      <c r="D1227" s="49">
        <f>SUMIFS(Reproting_ERPALIN!AK:AK,Reproting_ERPALIN!B:B,'Analyses produits'!B1227,Reproting_ERPALIN!$N:$N,"&gt;"&amp;Parametres_Dates!$B$2,Reproting_ERPALIN!$N:$N,"&lt;="&amp;Parametres_Dates!$B$3)</f>
        <v>0</v>
      </c>
      <c r="E1227" s="70" t="str">
        <f t="shared" si="38"/>
        <v>n.a</v>
      </c>
    </row>
    <row r="1228" spans="1:5" x14ac:dyDescent="0.25">
      <c r="A1228" s="48">
        <f t="shared" si="39"/>
        <v>1227</v>
      </c>
      <c r="B1228" s="47" t="e">
        <f>INDEX('Classement des produits'!A:A,MATCH('Analyses produits'!A1228,'Classement des produits'!C:C,0))</f>
        <v>#N/A</v>
      </c>
      <c r="C1228" s="49">
        <f>SUMIFS(Reproting_ERPALIN!S:S,Reproting_ERPALIN!B:B,'Analyses produits'!B1228,Reproting_ERPALIN!$N:$N,"&gt;"&amp;Parametres_Dates!$B$2,Reproting_ERPALIN!$N:$N,"&lt;="&amp;Parametres_Dates!$B$3)</f>
        <v>0</v>
      </c>
      <c r="D1228" s="49">
        <f>SUMIFS(Reproting_ERPALIN!AK:AK,Reproting_ERPALIN!B:B,'Analyses produits'!B1228,Reproting_ERPALIN!$N:$N,"&gt;"&amp;Parametres_Dates!$B$2,Reproting_ERPALIN!$N:$N,"&lt;="&amp;Parametres_Dates!$B$3)</f>
        <v>0</v>
      </c>
      <c r="E1228" s="70" t="str">
        <f t="shared" si="38"/>
        <v>n.a</v>
      </c>
    </row>
    <row r="1229" spans="1:5" x14ac:dyDescent="0.25">
      <c r="A1229" s="48">
        <f t="shared" si="39"/>
        <v>1228</v>
      </c>
      <c r="B1229" s="47" t="e">
        <f>INDEX('Classement des produits'!A:A,MATCH('Analyses produits'!A1229,'Classement des produits'!C:C,0))</f>
        <v>#N/A</v>
      </c>
      <c r="C1229" s="49">
        <f>SUMIFS(Reproting_ERPALIN!S:S,Reproting_ERPALIN!B:B,'Analyses produits'!B1229,Reproting_ERPALIN!$N:$N,"&gt;"&amp;Parametres_Dates!$B$2,Reproting_ERPALIN!$N:$N,"&lt;="&amp;Parametres_Dates!$B$3)</f>
        <v>0</v>
      </c>
      <c r="D1229" s="49">
        <f>SUMIFS(Reproting_ERPALIN!AK:AK,Reproting_ERPALIN!B:B,'Analyses produits'!B1229,Reproting_ERPALIN!$N:$N,"&gt;"&amp;Parametres_Dates!$B$2,Reproting_ERPALIN!$N:$N,"&lt;="&amp;Parametres_Dates!$B$3)</f>
        <v>0</v>
      </c>
      <c r="E1229" s="70" t="str">
        <f t="shared" si="38"/>
        <v>n.a</v>
      </c>
    </row>
    <row r="1230" spans="1:5" x14ac:dyDescent="0.25">
      <c r="A1230" s="48">
        <f t="shared" si="39"/>
        <v>1229</v>
      </c>
      <c r="B1230" s="47" t="e">
        <f>INDEX('Classement des produits'!A:A,MATCH('Analyses produits'!A1230,'Classement des produits'!C:C,0))</f>
        <v>#N/A</v>
      </c>
      <c r="C1230" s="49">
        <f>SUMIFS(Reproting_ERPALIN!S:S,Reproting_ERPALIN!B:B,'Analyses produits'!B1230,Reproting_ERPALIN!$N:$N,"&gt;"&amp;Parametres_Dates!$B$2,Reproting_ERPALIN!$N:$N,"&lt;="&amp;Parametres_Dates!$B$3)</f>
        <v>0</v>
      </c>
      <c r="D1230" s="49">
        <f>SUMIFS(Reproting_ERPALIN!AK:AK,Reproting_ERPALIN!B:B,'Analyses produits'!B1230,Reproting_ERPALIN!$N:$N,"&gt;"&amp;Parametres_Dates!$B$2,Reproting_ERPALIN!$N:$N,"&lt;="&amp;Parametres_Dates!$B$3)</f>
        <v>0</v>
      </c>
      <c r="E1230" s="70" t="str">
        <f t="shared" si="38"/>
        <v>n.a</v>
      </c>
    </row>
    <row r="1231" spans="1:5" x14ac:dyDescent="0.25">
      <c r="A1231" s="48">
        <f t="shared" si="39"/>
        <v>1230</v>
      </c>
      <c r="B1231" s="47" t="e">
        <f>INDEX('Classement des produits'!A:A,MATCH('Analyses produits'!A1231,'Classement des produits'!C:C,0))</f>
        <v>#N/A</v>
      </c>
      <c r="C1231" s="49">
        <f>SUMIFS(Reproting_ERPALIN!S:S,Reproting_ERPALIN!B:B,'Analyses produits'!B1231,Reproting_ERPALIN!$N:$N,"&gt;"&amp;Parametres_Dates!$B$2,Reproting_ERPALIN!$N:$N,"&lt;="&amp;Parametres_Dates!$B$3)</f>
        <v>0</v>
      </c>
      <c r="D1231" s="49">
        <f>SUMIFS(Reproting_ERPALIN!AK:AK,Reproting_ERPALIN!B:B,'Analyses produits'!B1231,Reproting_ERPALIN!$N:$N,"&gt;"&amp;Parametres_Dates!$B$2,Reproting_ERPALIN!$N:$N,"&lt;="&amp;Parametres_Dates!$B$3)</f>
        <v>0</v>
      </c>
      <c r="E1231" s="70" t="str">
        <f t="shared" si="38"/>
        <v>n.a</v>
      </c>
    </row>
    <row r="1232" spans="1:5" x14ac:dyDescent="0.25">
      <c r="A1232" s="48">
        <f t="shared" si="39"/>
        <v>1231</v>
      </c>
      <c r="B1232" s="47" t="e">
        <f>INDEX('Classement des produits'!A:A,MATCH('Analyses produits'!A1232,'Classement des produits'!C:C,0))</f>
        <v>#N/A</v>
      </c>
      <c r="C1232" s="49">
        <f>SUMIFS(Reproting_ERPALIN!S:S,Reproting_ERPALIN!B:B,'Analyses produits'!B1232,Reproting_ERPALIN!$N:$N,"&gt;"&amp;Parametres_Dates!$B$2,Reproting_ERPALIN!$N:$N,"&lt;="&amp;Parametres_Dates!$B$3)</f>
        <v>0</v>
      </c>
      <c r="D1232" s="49">
        <f>SUMIFS(Reproting_ERPALIN!AK:AK,Reproting_ERPALIN!B:B,'Analyses produits'!B1232,Reproting_ERPALIN!$N:$N,"&gt;"&amp;Parametres_Dates!$B$2,Reproting_ERPALIN!$N:$N,"&lt;="&amp;Parametres_Dates!$B$3)</f>
        <v>0</v>
      </c>
      <c r="E1232" s="70" t="str">
        <f t="shared" si="38"/>
        <v>n.a</v>
      </c>
    </row>
    <row r="1233" spans="1:5" x14ac:dyDescent="0.25">
      <c r="A1233" s="48">
        <f t="shared" si="39"/>
        <v>1232</v>
      </c>
      <c r="B1233" s="47" t="e">
        <f>INDEX('Classement des produits'!A:A,MATCH('Analyses produits'!A1233,'Classement des produits'!C:C,0))</f>
        <v>#N/A</v>
      </c>
      <c r="C1233" s="49">
        <f>SUMIFS(Reproting_ERPALIN!S:S,Reproting_ERPALIN!B:B,'Analyses produits'!B1233,Reproting_ERPALIN!$N:$N,"&gt;"&amp;Parametres_Dates!$B$2,Reproting_ERPALIN!$N:$N,"&lt;="&amp;Parametres_Dates!$B$3)</f>
        <v>0</v>
      </c>
      <c r="D1233" s="49">
        <f>SUMIFS(Reproting_ERPALIN!AK:AK,Reproting_ERPALIN!B:B,'Analyses produits'!B1233,Reproting_ERPALIN!$N:$N,"&gt;"&amp;Parametres_Dates!$B$2,Reproting_ERPALIN!$N:$N,"&lt;="&amp;Parametres_Dates!$B$3)</f>
        <v>0</v>
      </c>
      <c r="E1233" s="70" t="str">
        <f t="shared" si="38"/>
        <v>n.a</v>
      </c>
    </row>
    <row r="1234" spans="1:5" x14ac:dyDescent="0.25">
      <c r="A1234" s="48">
        <f t="shared" si="39"/>
        <v>1233</v>
      </c>
      <c r="B1234" s="47" t="e">
        <f>INDEX('Classement des produits'!A:A,MATCH('Analyses produits'!A1234,'Classement des produits'!C:C,0))</f>
        <v>#N/A</v>
      </c>
      <c r="C1234" s="49">
        <f>SUMIFS(Reproting_ERPALIN!S:S,Reproting_ERPALIN!B:B,'Analyses produits'!B1234,Reproting_ERPALIN!$N:$N,"&gt;"&amp;Parametres_Dates!$B$2,Reproting_ERPALIN!$N:$N,"&lt;="&amp;Parametres_Dates!$B$3)</f>
        <v>0</v>
      </c>
      <c r="D1234" s="49">
        <f>SUMIFS(Reproting_ERPALIN!AK:AK,Reproting_ERPALIN!B:B,'Analyses produits'!B1234,Reproting_ERPALIN!$N:$N,"&gt;"&amp;Parametres_Dates!$B$2,Reproting_ERPALIN!$N:$N,"&lt;="&amp;Parametres_Dates!$B$3)</f>
        <v>0</v>
      </c>
      <c r="E1234" s="70" t="str">
        <f t="shared" si="38"/>
        <v>n.a</v>
      </c>
    </row>
    <row r="1235" spans="1:5" x14ac:dyDescent="0.25">
      <c r="A1235" s="48">
        <f t="shared" si="39"/>
        <v>1234</v>
      </c>
      <c r="B1235" s="47" t="e">
        <f>INDEX('Classement des produits'!A:A,MATCH('Analyses produits'!A1235,'Classement des produits'!C:C,0))</f>
        <v>#N/A</v>
      </c>
      <c r="C1235" s="49">
        <f>SUMIFS(Reproting_ERPALIN!S:S,Reproting_ERPALIN!B:B,'Analyses produits'!B1235,Reproting_ERPALIN!$N:$N,"&gt;"&amp;Parametres_Dates!$B$2,Reproting_ERPALIN!$N:$N,"&lt;="&amp;Parametres_Dates!$B$3)</f>
        <v>0</v>
      </c>
      <c r="D1235" s="49">
        <f>SUMIFS(Reproting_ERPALIN!AK:AK,Reproting_ERPALIN!B:B,'Analyses produits'!B1235,Reproting_ERPALIN!$N:$N,"&gt;"&amp;Parametres_Dates!$B$2,Reproting_ERPALIN!$N:$N,"&lt;="&amp;Parametres_Dates!$B$3)</f>
        <v>0</v>
      </c>
      <c r="E1235" s="70" t="str">
        <f t="shared" si="38"/>
        <v>n.a</v>
      </c>
    </row>
    <row r="1236" spans="1:5" x14ac:dyDescent="0.25">
      <c r="A1236" s="48">
        <f t="shared" si="39"/>
        <v>1235</v>
      </c>
      <c r="B1236" s="47" t="e">
        <f>INDEX('Classement des produits'!A:A,MATCH('Analyses produits'!A1236,'Classement des produits'!C:C,0))</f>
        <v>#N/A</v>
      </c>
      <c r="C1236" s="49">
        <f>SUMIFS(Reproting_ERPALIN!S:S,Reproting_ERPALIN!B:B,'Analyses produits'!B1236,Reproting_ERPALIN!$N:$N,"&gt;"&amp;Parametres_Dates!$B$2,Reproting_ERPALIN!$N:$N,"&lt;="&amp;Parametres_Dates!$B$3)</f>
        <v>0</v>
      </c>
      <c r="D1236" s="49">
        <f>SUMIFS(Reproting_ERPALIN!AK:AK,Reproting_ERPALIN!B:B,'Analyses produits'!B1236,Reproting_ERPALIN!$N:$N,"&gt;"&amp;Parametres_Dates!$B$2,Reproting_ERPALIN!$N:$N,"&lt;="&amp;Parametres_Dates!$B$3)</f>
        <v>0</v>
      </c>
      <c r="E1236" s="70" t="str">
        <f t="shared" si="38"/>
        <v>n.a</v>
      </c>
    </row>
    <row r="1237" spans="1:5" x14ac:dyDescent="0.25">
      <c r="A1237" s="48">
        <f t="shared" si="39"/>
        <v>1236</v>
      </c>
      <c r="B1237" s="47" t="e">
        <f>INDEX('Classement des produits'!A:A,MATCH('Analyses produits'!A1237,'Classement des produits'!C:C,0))</f>
        <v>#N/A</v>
      </c>
      <c r="C1237" s="49">
        <f>SUMIFS(Reproting_ERPALIN!S:S,Reproting_ERPALIN!B:B,'Analyses produits'!B1237,Reproting_ERPALIN!$N:$N,"&gt;"&amp;Parametres_Dates!$B$2,Reproting_ERPALIN!$N:$N,"&lt;="&amp;Parametres_Dates!$B$3)</f>
        <v>0</v>
      </c>
      <c r="D1237" s="49">
        <f>SUMIFS(Reproting_ERPALIN!AK:AK,Reproting_ERPALIN!B:B,'Analyses produits'!B1237,Reproting_ERPALIN!$N:$N,"&gt;"&amp;Parametres_Dates!$B$2,Reproting_ERPALIN!$N:$N,"&lt;="&amp;Parametres_Dates!$B$3)</f>
        <v>0</v>
      </c>
      <c r="E1237" s="70" t="str">
        <f t="shared" si="38"/>
        <v>n.a</v>
      </c>
    </row>
    <row r="1238" spans="1:5" x14ac:dyDescent="0.25">
      <c r="A1238" s="48">
        <f t="shared" si="39"/>
        <v>1237</v>
      </c>
      <c r="B1238" s="47" t="e">
        <f>INDEX('Classement des produits'!A:A,MATCH('Analyses produits'!A1238,'Classement des produits'!C:C,0))</f>
        <v>#N/A</v>
      </c>
      <c r="C1238" s="49">
        <f>SUMIFS(Reproting_ERPALIN!S:S,Reproting_ERPALIN!B:B,'Analyses produits'!B1238,Reproting_ERPALIN!$N:$N,"&gt;"&amp;Parametres_Dates!$B$2,Reproting_ERPALIN!$N:$N,"&lt;="&amp;Parametres_Dates!$B$3)</f>
        <v>0</v>
      </c>
      <c r="D1238" s="49">
        <f>SUMIFS(Reproting_ERPALIN!AK:AK,Reproting_ERPALIN!B:B,'Analyses produits'!B1238,Reproting_ERPALIN!$N:$N,"&gt;"&amp;Parametres_Dates!$B$2,Reproting_ERPALIN!$N:$N,"&lt;="&amp;Parametres_Dates!$B$3)</f>
        <v>0</v>
      </c>
      <c r="E1238" s="70" t="str">
        <f t="shared" si="38"/>
        <v>n.a</v>
      </c>
    </row>
    <row r="1239" spans="1:5" x14ac:dyDescent="0.25">
      <c r="A1239" s="48">
        <f t="shared" si="39"/>
        <v>1238</v>
      </c>
      <c r="B1239" s="47" t="e">
        <f>INDEX('Classement des produits'!A:A,MATCH('Analyses produits'!A1239,'Classement des produits'!C:C,0))</f>
        <v>#N/A</v>
      </c>
      <c r="C1239" s="49">
        <f>SUMIFS(Reproting_ERPALIN!S:S,Reproting_ERPALIN!B:B,'Analyses produits'!B1239,Reproting_ERPALIN!$N:$N,"&gt;"&amp;Parametres_Dates!$B$2,Reproting_ERPALIN!$N:$N,"&lt;="&amp;Parametres_Dates!$B$3)</f>
        <v>0</v>
      </c>
      <c r="D1239" s="49">
        <f>SUMIFS(Reproting_ERPALIN!AK:AK,Reproting_ERPALIN!B:B,'Analyses produits'!B1239,Reproting_ERPALIN!$N:$N,"&gt;"&amp;Parametres_Dates!$B$2,Reproting_ERPALIN!$N:$N,"&lt;="&amp;Parametres_Dates!$B$3)</f>
        <v>0</v>
      </c>
      <c r="E1239" s="70" t="str">
        <f t="shared" si="38"/>
        <v>n.a</v>
      </c>
    </row>
    <row r="1240" spans="1:5" x14ac:dyDescent="0.25">
      <c r="A1240" s="48">
        <f t="shared" si="39"/>
        <v>1239</v>
      </c>
      <c r="B1240" s="47" t="e">
        <f>INDEX('Classement des produits'!A:A,MATCH('Analyses produits'!A1240,'Classement des produits'!C:C,0))</f>
        <v>#N/A</v>
      </c>
      <c r="C1240" s="49">
        <f>SUMIFS(Reproting_ERPALIN!S:S,Reproting_ERPALIN!B:B,'Analyses produits'!B1240,Reproting_ERPALIN!$N:$N,"&gt;"&amp;Parametres_Dates!$B$2,Reproting_ERPALIN!$N:$N,"&lt;="&amp;Parametres_Dates!$B$3)</f>
        <v>0</v>
      </c>
      <c r="D1240" s="49">
        <f>SUMIFS(Reproting_ERPALIN!AK:AK,Reproting_ERPALIN!B:B,'Analyses produits'!B1240,Reproting_ERPALIN!$N:$N,"&gt;"&amp;Parametres_Dates!$B$2,Reproting_ERPALIN!$N:$N,"&lt;="&amp;Parametres_Dates!$B$3)</f>
        <v>0</v>
      </c>
      <c r="E1240" s="70" t="str">
        <f t="shared" si="38"/>
        <v>n.a</v>
      </c>
    </row>
    <row r="1241" spans="1:5" x14ac:dyDescent="0.25">
      <c r="A1241" s="48">
        <f t="shared" si="39"/>
        <v>1240</v>
      </c>
      <c r="B1241" s="47" t="e">
        <f>INDEX('Classement des produits'!A:A,MATCH('Analyses produits'!A1241,'Classement des produits'!C:C,0))</f>
        <v>#N/A</v>
      </c>
      <c r="C1241" s="49">
        <f>SUMIFS(Reproting_ERPALIN!S:S,Reproting_ERPALIN!B:B,'Analyses produits'!B1241,Reproting_ERPALIN!$N:$N,"&gt;"&amp;Parametres_Dates!$B$2,Reproting_ERPALIN!$N:$N,"&lt;="&amp;Parametres_Dates!$B$3)</f>
        <v>0</v>
      </c>
      <c r="D1241" s="49">
        <f>SUMIFS(Reproting_ERPALIN!AK:AK,Reproting_ERPALIN!B:B,'Analyses produits'!B1241,Reproting_ERPALIN!$N:$N,"&gt;"&amp;Parametres_Dates!$B$2,Reproting_ERPALIN!$N:$N,"&lt;="&amp;Parametres_Dates!$B$3)</f>
        <v>0</v>
      </c>
      <c r="E1241" s="70" t="str">
        <f t="shared" si="38"/>
        <v>n.a</v>
      </c>
    </row>
    <row r="1242" spans="1:5" x14ac:dyDescent="0.25">
      <c r="A1242" s="48">
        <f t="shared" si="39"/>
        <v>1241</v>
      </c>
      <c r="B1242" s="47" t="e">
        <f>INDEX('Classement des produits'!A:A,MATCH('Analyses produits'!A1242,'Classement des produits'!C:C,0))</f>
        <v>#N/A</v>
      </c>
      <c r="C1242" s="49">
        <f>SUMIFS(Reproting_ERPALIN!S:S,Reproting_ERPALIN!B:B,'Analyses produits'!B1242,Reproting_ERPALIN!$N:$N,"&gt;"&amp;Parametres_Dates!$B$2,Reproting_ERPALIN!$N:$N,"&lt;="&amp;Parametres_Dates!$B$3)</f>
        <v>0</v>
      </c>
      <c r="D1242" s="49">
        <f>SUMIFS(Reproting_ERPALIN!AK:AK,Reproting_ERPALIN!B:B,'Analyses produits'!B1242,Reproting_ERPALIN!$N:$N,"&gt;"&amp;Parametres_Dates!$B$2,Reproting_ERPALIN!$N:$N,"&lt;="&amp;Parametres_Dates!$B$3)</f>
        <v>0</v>
      </c>
      <c r="E1242" s="70" t="str">
        <f t="shared" si="38"/>
        <v>n.a</v>
      </c>
    </row>
    <row r="1243" spans="1:5" x14ac:dyDescent="0.25">
      <c r="A1243" s="48">
        <f t="shared" si="39"/>
        <v>1242</v>
      </c>
      <c r="B1243" s="47" t="e">
        <f>INDEX('Classement des produits'!A:A,MATCH('Analyses produits'!A1243,'Classement des produits'!C:C,0))</f>
        <v>#N/A</v>
      </c>
      <c r="C1243" s="49">
        <f>SUMIFS(Reproting_ERPALIN!S:S,Reproting_ERPALIN!B:B,'Analyses produits'!B1243,Reproting_ERPALIN!$N:$N,"&gt;"&amp;Parametres_Dates!$B$2,Reproting_ERPALIN!$N:$N,"&lt;="&amp;Parametres_Dates!$B$3)</f>
        <v>0</v>
      </c>
      <c r="D1243" s="49">
        <f>SUMIFS(Reproting_ERPALIN!AK:AK,Reproting_ERPALIN!B:B,'Analyses produits'!B1243,Reproting_ERPALIN!$N:$N,"&gt;"&amp;Parametres_Dates!$B$2,Reproting_ERPALIN!$N:$N,"&lt;="&amp;Parametres_Dates!$B$3)</f>
        <v>0</v>
      </c>
      <c r="E1243" s="70" t="str">
        <f t="shared" si="38"/>
        <v>n.a</v>
      </c>
    </row>
    <row r="1244" spans="1:5" x14ac:dyDescent="0.25">
      <c r="A1244" s="48">
        <f t="shared" si="39"/>
        <v>1243</v>
      </c>
      <c r="B1244" s="47" t="e">
        <f>INDEX('Classement des produits'!A:A,MATCH('Analyses produits'!A1244,'Classement des produits'!C:C,0))</f>
        <v>#N/A</v>
      </c>
      <c r="C1244" s="49">
        <f>SUMIFS(Reproting_ERPALIN!S:S,Reproting_ERPALIN!B:B,'Analyses produits'!B1244,Reproting_ERPALIN!$N:$N,"&gt;"&amp;Parametres_Dates!$B$2,Reproting_ERPALIN!$N:$N,"&lt;="&amp;Parametres_Dates!$B$3)</f>
        <v>0</v>
      </c>
      <c r="D1244" s="49">
        <f>SUMIFS(Reproting_ERPALIN!AK:AK,Reproting_ERPALIN!B:B,'Analyses produits'!B1244,Reproting_ERPALIN!$N:$N,"&gt;"&amp;Parametres_Dates!$B$2,Reproting_ERPALIN!$N:$N,"&lt;="&amp;Parametres_Dates!$B$3)</f>
        <v>0</v>
      </c>
      <c r="E1244" s="70" t="str">
        <f t="shared" si="38"/>
        <v>n.a</v>
      </c>
    </row>
    <row r="1245" spans="1:5" x14ac:dyDescent="0.25">
      <c r="A1245" s="48">
        <f t="shared" si="39"/>
        <v>1244</v>
      </c>
      <c r="B1245" s="47" t="e">
        <f>INDEX('Classement des produits'!A:A,MATCH('Analyses produits'!A1245,'Classement des produits'!C:C,0))</f>
        <v>#N/A</v>
      </c>
      <c r="C1245" s="49">
        <f>SUMIFS(Reproting_ERPALIN!S:S,Reproting_ERPALIN!B:B,'Analyses produits'!B1245,Reproting_ERPALIN!$N:$N,"&gt;"&amp;Parametres_Dates!$B$2,Reproting_ERPALIN!$N:$N,"&lt;="&amp;Parametres_Dates!$B$3)</f>
        <v>0</v>
      </c>
      <c r="D1245" s="49">
        <f>SUMIFS(Reproting_ERPALIN!AK:AK,Reproting_ERPALIN!B:B,'Analyses produits'!B1245,Reproting_ERPALIN!$N:$N,"&gt;"&amp;Parametres_Dates!$B$2,Reproting_ERPALIN!$N:$N,"&lt;="&amp;Parametres_Dates!$B$3)</f>
        <v>0</v>
      </c>
      <c r="E1245" s="70" t="str">
        <f t="shared" si="38"/>
        <v>n.a</v>
      </c>
    </row>
    <row r="1246" spans="1:5" x14ac:dyDescent="0.25">
      <c r="A1246" s="48">
        <f t="shared" si="39"/>
        <v>1245</v>
      </c>
      <c r="B1246" s="47" t="e">
        <f>INDEX('Classement des produits'!A:A,MATCH('Analyses produits'!A1246,'Classement des produits'!C:C,0))</f>
        <v>#N/A</v>
      </c>
      <c r="C1246" s="49">
        <f>SUMIFS(Reproting_ERPALIN!S:S,Reproting_ERPALIN!B:B,'Analyses produits'!B1246,Reproting_ERPALIN!$N:$N,"&gt;"&amp;Parametres_Dates!$B$2,Reproting_ERPALIN!$N:$N,"&lt;="&amp;Parametres_Dates!$B$3)</f>
        <v>0</v>
      </c>
      <c r="D1246" s="49">
        <f>SUMIFS(Reproting_ERPALIN!AK:AK,Reproting_ERPALIN!B:B,'Analyses produits'!B1246,Reproting_ERPALIN!$N:$N,"&gt;"&amp;Parametres_Dates!$B$2,Reproting_ERPALIN!$N:$N,"&lt;="&amp;Parametres_Dates!$B$3)</f>
        <v>0</v>
      </c>
      <c r="E1246" s="70" t="str">
        <f t="shared" si="38"/>
        <v>n.a</v>
      </c>
    </row>
    <row r="1247" spans="1:5" x14ac:dyDescent="0.25">
      <c r="A1247" s="48">
        <f t="shared" si="39"/>
        <v>1246</v>
      </c>
      <c r="B1247" s="47" t="e">
        <f>INDEX('Classement des produits'!A:A,MATCH('Analyses produits'!A1247,'Classement des produits'!C:C,0))</f>
        <v>#N/A</v>
      </c>
      <c r="C1247" s="49">
        <f>SUMIFS(Reproting_ERPALIN!S:S,Reproting_ERPALIN!B:B,'Analyses produits'!B1247,Reproting_ERPALIN!$N:$N,"&gt;"&amp;Parametres_Dates!$B$2,Reproting_ERPALIN!$N:$N,"&lt;="&amp;Parametres_Dates!$B$3)</f>
        <v>0</v>
      </c>
      <c r="D1247" s="49">
        <f>SUMIFS(Reproting_ERPALIN!AK:AK,Reproting_ERPALIN!B:B,'Analyses produits'!B1247,Reproting_ERPALIN!$N:$N,"&gt;"&amp;Parametres_Dates!$B$2,Reproting_ERPALIN!$N:$N,"&lt;="&amp;Parametres_Dates!$B$3)</f>
        <v>0</v>
      </c>
      <c r="E1247" s="70" t="str">
        <f t="shared" si="38"/>
        <v>n.a</v>
      </c>
    </row>
    <row r="1248" spans="1:5" x14ac:dyDescent="0.25">
      <c r="A1248" s="48">
        <f t="shared" si="39"/>
        <v>1247</v>
      </c>
      <c r="B1248" s="47" t="e">
        <f>INDEX('Classement des produits'!A:A,MATCH('Analyses produits'!A1248,'Classement des produits'!C:C,0))</f>
        <v>#N/A</v>
      </c>
      <c r="C1248" s="49">
        <f>SUMIFS(Reproting_ERPALIN!S:S,Reproting_ERPALIN!B:B,'Analyses produits'!B1248,Reproting_ERPALIN!$N:$N,"&gt;"&amp;Parametres_Dates!$B$2,Reproting_ERPALIN!$N:$N,"&lt;="&amp;Parametres_Dates!$B$3)</f>
        <v>0</v>
      </c>
      <c r="D1248" s="49">
        <f>SUMIFS(Reproting_ERPALIN!AK:AK,Reproting_ERPALIN!B:B,'Analyses produits'!B1248,Reproting_ERPALIN!$N:$N,"&gt;"&amp;Parametres_Dates!$B$2,Reproting_ERPALIN!$N:$N,"&lt;="&amp;Parametres_Dates!$B$3)</f>
        <v>0</v>
      </c>
      <c r="E1248" s="70" t="str">
        <f t="shared" si="38"/>
        <v>n.a</v>
      </c>
    </row>
    <row r="1249" spans="1:5" x14ac:dyDescent="0.25">
      <c r="A1249" s="48">
        <f t="shared" si="39"/>
        <v>1248</v>
      </c>
      <c r="B1249" s="47" t="e">
        <f>INDEX('Classement des produits'!A:A,MATCH('Analyses produits'!A1249,'Classement des produits'!C:C,0))</f>
        <v>#N/A</v>
      </c>
      <c r="C1249" s="49">
        <f>SUMIFS(Reproting_ERPALIN!S:S,Reproting_ERPALIN!B:B,'Analyses produits'!B1249,Reproting_ERPALIN!$N:$N,"&gt;"&amp;Parametres_Dates!$B$2,Reproting_ERPALIN!$N:$N,"&lt;="&amp;Parametres_Dates!$B$3)</f>
        <v>0</v>
      </c>
      <c r="D1249" s="49">
        <f>SUMIFS(Reproting_ERPALIN!AK:AK,Reproting_ERPALIN!B:B,'Analyses produits'!B1249,Reproting_ERPALIN!$N:$N,"&gt;"&amp;Parametres_Dates!$B$2,Reproting_ERPALIN!$N:$N,"&lt;="&amp;Parametres_Dates!$B$3)</f>
        <v>0</v>
      </c>
      <c r="E1249" s="70" t="str">
        <f t="shared" si="38"/>
        <v>n.a</v>
      </c>
    </row>
    <row r="1250" spans="1:5" x14ac:dyDescent="0.25">
      <c r="A1250" s="48">
        <f t="shared" si="39"/>
        <v>1249</v>
      </c>
      <c r="B1250" s="47" t="e">
        <f>INDEX('Classement des produits'!A:A,MATCH('Analyses produits'!A1250,'Classement des produits'!C:C,0))</f>
        <v>#N/A</v>
      </c>
      <c r="C1250" s="49">
        <f>SUMIFS(Reproting_ERPALIN!S:S,Reproting_ERPALIN!B:B,'Analyses produits'!B1250,Reproting_ERPALIN!$N:$N,"&gt;"&amp;Parametres_Dates!$B$2,Reproting_ERPALIN!$N:$N,"&lt;="&amp;Parametres_Dates!$B$3)</f>
        <v>0</v>
      </c>
      <c r="D1250" s="49">
        <f>SUMIFS(Reproting_ERPALIN!AK:AK,Reproting_ERPALIN!B:B,'Analyses produits'!B1250,Reproting_ERPALIN!$N:$N,"&gt;"&amp;Parametres_Dates!$B$2,Reproting_ERPALIN!$N:$N,"&lt;="&amp;Parametres_Dates!$B$3)</f>
        <v>0</v>
      </c>
      <c r="E1250" s="70" t="str">
        <f t="shared" si="38"/>
        <v>n.a</v>
      </c>
    </row>
    <row r="1251" spans="1:5" x14ac:dyDescent="0.25">
      <c r="A1251" s="48">
        <f t="shared" si="39"/>
        <v>1250</v>
      </c>
      <c r="B1251" s="47" t="e">
        <f>INDEX('Classement des produits'!A:A,MATCH('Analyses produits'!A1251,'Classement des produits'!C:C,0))</f>
        <v>#N/A</v>
      </c>
      <c r="C1251" s="49">
        <f>SUMIFS(Reproting_ERPALIN!S:S,Reproting_ERPALIN!B:B,'Analyses produits'!B1251,Reproting_ERPALIN!$N:$N,"&gt;"&amp;Parametres_Dates!$B$2,Reproting_ERPALIN!$N:$N,"&lt;="&amp;Parametres_Dates!$B$3)</f>
        <v>0</v>
      </c>
      <c r="D1251" s="49">
        <f>SUMIFS(Reproting_ERPALIN!AK:AK,Reproting_ERPALIN!B:B,'Analyses produits'!B1251,Reproting_ERPALIN!$N:$N,"&gt;"&amp;Parametres_Dates!$B$2,Reproting_ERPALIN!$N:$N,"&lt;="&amp;Parametres_Dates!$B$3)</f>
        <v>0</v>
      </c>
      <c r="E1251" s="70" t="str">
        <f t="shared" si="38"/>
        <v>n.a</v>
      </c>
    </row>
    <row r="1252" spans="1:5" x14ac:dyDescent="0.25">
      <c r="A1252" s="48">
        <f t="shared" si="39"/>
        <v>1251</v>
      </c>
      <c r="B1252" s="47" t="e">
        <f>INDEX('Classement des produits'!A:A,MATCH('Analyses produits'!A1252,'Classement des produits'!C:C,0))</f>
        <v>#N/A</v>
      </c>
      <c r="C1252" s="49">
        <f>SUMIFS(Reproting_ERPALIN!S:S,Reproting_ERPALIN!B:B,'Analyses produits'!B1252,Reproting_ERPALIN!$N:$N,"&gt;"&amp;Parametres_Dates!$B$2,Reproting_ERPALIN!$N:$N,"&lt;="&amp;Parametres_Dates!$B$3)</f>
        <v>0</v>
      </c>
      <c r="D1252" s="49">
        <f>SUMIFS(Reproting_ERPALIN!AK:AK,Reproting_ERPALIN!B:B,'Analyses produits'!B1252,Reproting_ERPALIN!$N:$N,"&gt;"&amp;Parametres_Dates!$B$2,Reproting_ERPALIN!$N:$N,"&lt;="&amp;Parametres_Dates!$B$3)</f>
        <v>0</v>
      </c>
      <c r="E1252" s="70" t="str">
        <f t="shared" si="38"/>
        <v>n.a</v>
      </c>
    </row>
    <row r="1253" spans="1:5" x14ac:dyDescent="0.25">
      <c r="A1253" s="48">
        <f t="shared" si="39"/>
        <v>1252</v>
      </c>
      <c r="B1253" s="47" t="e">
        <f>INDEX('Classement des produits'!A:A,MATCH('Analyses produits'!A1253,'Classement des produits'!C:C,0))</f>
        <v>#N/A</v>
      </c>
      <c r="C1253" s="49">
        <f>SUMIFS(Reproting_ERPALIN!S:S,Reproting_ERPALIN!B:B,'Analyses produits'!B1253,Reproting_ERPALIN!$N:$N,"&gt;"&amp;Parametres_Dates!$B$2,Reproting_ERPALIN!$N:$N,"&lt;="&amp;Parametres_Dates!$B$3)</f>
        <v>0</v>
      </c>
      <c r="D1253" s="49">
        <f>SUMIFS(Reproting_ERPALIN!AK:AK,Reproting_ERPALIN!B:B,'Analyses produits'!B1253,Reproting_ERPALIN!$N:$N,"&gt;"&amp;Parametres_Dates!$B$2,Reproting_ERPALIN!$N:$N,"&lt;="&amp;Parametres_Dates!$B$3)</f>
        <v>0</v>
      </c>
      <c r="E1253" s="70" t="str">
        <f t="shared" si="38"/>
        <v>n.a</v>
      </c>
    </row>
    <row r="1254" spans="1:5" x14ac:dyDescent="0.25">
      <c r="A1254" s="48">
        <f t="shared" si="39"/>
        <v>1253</v>
      </c>
      <c r="B1254" s="47" t="e">
        <f>INDEX('Classement des produits'!A:A,MATCH('Analyses produits'!A1254,'Classement des produits'!C:C,0))</f>
        <v>#N/A</v>
      </c>
      <c r="C1254" s="49">
        <f>SUMIFS(Reproting_ERPALIN!S:S,Reproting_ERPALIN!B:B,'Analyses produits'!B1254,Reproting_ERPALIN!$N:$N,"&gt;"&amp;Parametres_Dates!$B$2,Reproting_ERPALIN!$N:$N,"&lt;="&amp;Parametres_Dates!$B$3)</f>
        <v>0</v>
      </c>
      <c r="D1254" s="49">
        <f>SUMIFS(Reproting_ERPALIN!AK:AK,Reproting_ERPALIN!B:B,'Analyses produits'!B1254,Reproting_ERPALIN!$N:$N,"&gt;"&amp;Parametres_Dates!$B$2,Reproting_ERPALIN!$N:$N,"&lt;="&amp;Parametres_Dates!$B$3)</f>
        <v>0</v>
      </c>
      <c r="E1254" s="70" t="str">
        <f t="shared" si="38"/>
        <v>n.a</v>
      </c>
    </row>
    <row r="1255" spans="1:5" x14ac:dyDescent="0.25">
      <c r="A1255" s="48">
        <f t="shared" si="39"/>
        <v>1254</v>
      </c>
      <c r="B1255" s="47" t="e">
        <f>INDEX('Classement des produits'!A:A,MATCH('Analyses produits'!A1255,'Classement des produits'!C:C,0))</f>
        <v>#N/A</v>
      </c>
      <c r="C1255" s="49">
        <f>SUMIFS(Reproting_ERPALIN!S:S,Reproting_ERPALIN!B:B,'Analyses produits'!B1255,Reproting_ERPALIN!$N:$N,"&gt;"&amp;Parametres_Dates!$B$2,Reproting_ERPALIN!$N:$N,"&lt;="&amp;Parametres_Dates!$B$3)</f>
        <v>0</v>
      </c>
      <c r="D1255" s="49">
        <f>SUMIFS(Reproting_ERPALIN!AK:AK,Reproting_ERPALIN!B:B,'Analyses produits'!B1255,Reproting_ERPALIN!$N:$N,"&gt;"&amp;Parametres_Dates!$B$2,Reproting_ERPALIN!$N:$N,"&lt;="&amp;Parametres_Dates!$B$3)</f>
        <v>0</v>
      </c>
      <c r="E1255" s="70" t="str">
        <f t="shared" si="38"/>
        <v>n.a</v>
      </c>
    </row>
    <row r="1256" spans="1:5" x14ac:dyDescent="0.25">
      <c r="A1256" s="48">
        <f t="shared" si="39"/>
        <v>1255</v>
      </c>
      <c r="B1256" s="47" t="e">
        <f>INDEX('Classement des produits'!A:A,MATCH('Analyses produits'!A1256,'Classement des produits'!C:C,0))</f>
        <v>#N/A</v>
      </c>
      <c r="C1256" s="49">
        <f>SUMIFS(Reproting_ERPALIN!S:S,Reproting_ERPALIN!B:B,'Analyses produits'!B1256,Reproting_ERPALIN!$N:$N,"&gt;"&amp;Parametres_Dates!$B$2,Reproting_ERPALIN!$N:$N,"&lt;="&amp;Parametres_Dates!$B$3)</f>
        <v>0</v>
      </c>
      <c r="D1256" s="49">
        <f>SUMIFS(Reproting_ERPALIN!AK:AK,Reproting_ERPALIN!B:B,'Analyses produits'!B1256,Reproting_ERPALIN!$N:$N,"&gt;"&amp;Parametres_Dates!$B$2,Reproting_ERPALIN!$N:$N,"&lt;="&amp;Parametres_Dates!$B$3)</f>
        <v>0</v>
      </c>
      <c r="E1256" s="70" t="str">
        <f t="shared" si="38"/>
        <v>n.a</v>
      </c>
    </row>
    <row r="1257" spans="1:5" x14ac:dyDescent="0.25">
      <c r="A1257" s="48">
        <f t="shared" si="39"/>
        <v>1256</v>
      </c>
      <c r="B1257" s="47" t="e">
        <f>INDEX('Classement des produits'!A:A,MATCH('Analyses produits'!A1257,'Classement des produits'!C:C,0))</f>
        <v>#N/A</v>
      </c>
      <c r="C1257" s="49">
        <f>SUMIFS(Reproting_ERPALIN!S:S,Reproting_ERPALIN!B:B,'Analyses produits'!B1257,Reproting_ERPALIN!$N:$N,"&gt;"&amp;Parametres_Dates!$B$2,Reproting_ERPALIN!$N:$N,"&lt;="&amp;Parametres_Dates!$B$3)</f>
        <v>0</v>
      </c>
      <c r="D1257" s="49">
        <f>SUMIFS(Reproting_ERPALIN!AK:AK,Reproting_ERPALIN!B:B,'Analyses produits'!B1257,Reproting_ERPALIN!$N:$N,"&gt;"&amp;Parametres_Dates!$B$2,Reproting_ERPALIN!$N:$N,"&lt;="&amp;Parametres_Dates!$B$3)</f>
        <v>0</v>
      </c>
      <c r="E1257" s="70" t="str">
        <f t="shared" si="38"/>
        <v>n.a</v>
      </c>
    </row>
    <row r="1258" spans="1:5" x14ac:dyDescent="0.25">
      <c r="A1258" s="48">
        <f t="shared" si="39"/>
        <v>1257</v>
      </c>
      <c r="B1258" s="47" t="e">
        <f>INDEX('Classement des produits'!A:A,MATCH('Analyses produits'!A1258,'Classement des produits'!C:C,0))</f>
        <v>#N/A</v>
      </c>
      <c r="C1258" s="49">
        <f>SUMIFS(Reproting_ERPALIN!S:S,Reproting_ERPALIN!B:B,'Analyses produits'!B1258,Reproting_ERPALIN!$N:$N,"&gt;"&amp;Parametres_Dates!$B$2,Reproting_ERPALIN!$N:$N,"&lt;="&amp;Parametres_Dates!$B$3)</f>
        <v>0</v>
      </c>
      <c r="D1258" s="49">
        <f>SUMIFS(Reproting_ERPALIN!AK:AK,Reproting_ERPALIN!B:B,'Analyses produits'!B1258,Reproting_ERPALIN!$N:$N,"&gt;"&amp;Parametres_Dates!$B$2,Reproting_ERPALIN!$N:$N,"&lt;="&amp;Parametres_Dates!$B$3)</f>
        <v>0</v>
      </c>
      <c r="E1258" s="70" t="str">
        <f t="shared" si="38"/>
        <v>n.a</v>
      </c>
    </row>
    <row r="1259" spans="1:5" x14ac:dyDescent="0.25">
      <c r="A1259" s="48">
        <f t="shared" si="39"/>
        <v>1258</v>
      </c>
      <c r="B1259" s="47" t="e">
        <f>INDEX('Classement des produits'!A:A,MATCH('Analyses produits'!A1259,'Classement des produits'!C:C,0))</f>
        <v>#N/A</v>
      </c>
      <c r="C1259" s="49">
        <f>SUMIFS(Reproting_ERPALIN!S:S,Reproting_ERPALIN!B:B,'Analyses produits'!B1259,Reproting_ERPALIN!$N:$N,"&gt;"&amp;Parametres_Dates!$B$2,Reproting_ERPALIN!$N:$N,"&lt;="&amp;Parametres_Dates!$B$3)</f>
        <v>0</v>
      </c>
      <c r="D1259" s="49">
        <f>SUMIFS(Reproting_ERPALIN!AK:AK,Reproting_ERPALIN!B:B,'Analyses produits'!B1259,Reproting_ERPALIN!$N:$N,"&gt;"&amp;Parametres_Dates!$B$2,Reproting_ERPALIN!$N:$N,"&lt;="&amp;Parametres_Dates!$B$3)</f>
        <v>0</v>
      </c>
      <c r="E1259" s="70" t="str">
        <f t="shared" si="38"/>
        <v>n.a</v>
      </c>
    </row>
    <row r="1260" spans="1:5" x14ac:dyDescent="0.25">
      <c r="A1260" s="48">
        <f t="shared" si="39"/>
        <v>1259</v>
      </c>
      <c r="B1260" s="47" t="e">
        <f>INDEX('Classement des produits'!A:A,MATCH('Analyses produits'!A1260,'Classement des produits'!C:C,0))</f>
        <v>#N/A</v>
      </c>
      <c r="C1260" s="49">
        <f>SUMIFS(Reproting_ERPALIN!S:S,Reproting_ERPALIN!B:B,'Analyses produits'!B1260,Reproting_ERPALIN!$N:$N,"&gt;"&amp;Parametres_Dates!$B$2,Reproting_ERPALIN!$N:$N,"&lt;="&amp;Parametres_Dates!$B$3)</f>
        <v>0</v>
      </c>
      <c r="D1260" s="49">
        <f>SUMIFS(Reproting_ERPALIN!AK:AK,Reproting_ERPALIN!B:B,'Analyses produits'!B1260,Reproting_ERPALIN!$N:$N,"&gt;"&amp;Parametres_Dates!$B$2,Reproting_ERPALIN!$N:$N,"&lt;="&amp;Parametres_Dates!$B$3)</f>
        <v>0</v>
      </c>
      <c r="E1260" s="70" t="str">
        <f t="shared" si="38"/>
        <v>n.a</v>
      </c>
    </row>
    <row r="1261" spans="1:5" x14ac:dyDescent="0.25">
      <c r="A1261" s="48">
        <f t="shared" si="39"/>
        <v>1260</v>
      </c>
      <c r="B1261" s="47" t="e">
        <f>INDEX('Classement des produits'!A:A,MATCH('Analyses produits'!A1261,'Classement des produits'!C:C,0))</f>
        <v>#N/A</v>
      </c>
      <c r="C1261" s="49">
        <f>SUMIFS(Reproting_ERPALIN!S:S,Reproting_ERPALIN!B:B,'Analyses produits'!B1261,Reproting_ERPALIN!$N:$N,"&gt;"&amp;Parametres_Dates!$B$2,Reproting_ERPALIN!$N:$N,"&lt;="&amp;Parametres_Dates!$B$3)</f>
        <v>0</v>
      </c>
      <c r="D1261" s="49">
        <f>SUMIFS(Reproting_ERPALIN!AK:AK,Reproting_ERPALIN!B:B,'Analyses produits'!B1261,Reproting_ERPALIN!$N:$N,"&gt;"&amp;Parametres_Dates!$B$2,Reproting_ERPALIN!$N:$N,"&lt;="&amp;Parametres_Dates!$B$3)</f>
        <v>0</v>
      </c>
      <c r="E1261" s="70" t="str">
        <f t="shared" si="38"/>
        <v>n.a</v>
      </c>
    </row>
    <row r="1262" spans="1:5" x14ac:dyDescent="0.25">
      <c r="A1262" s="48">
        <f t="shared" si="39"/>
        <v>1261</v>
      </c>
      <c r="B1262" s="47" t="e">
        <f>INDEX('Classement des produits'!A:A,MATCH('Analyses produits'!A1262,'Classement des produits'!C:C,0))</f>
        <v>#N/A</v>
      </c>
      <c r="C1262" s="49">
        <f>SUMIFS(Reproting_ERPALIN!S:S,Reproting_ERPALIN!B:B,'Analyses produits'!B1262,Reproting_ERPALIN!$N:$N,"&gt;"&amp;Parametres_Dates!$B$2,Reproting_ERPALIN!$N:$N,"&lt;="&amp;Parametres_Dates!$B$3)</f>
        <v>0</v>
      </c>
      <c r="D1262" s="49">
        <f>SUMIFS(Reproting_ERPALIN!AK:AK,Reproting_ERPALIN!B:B,'Analyses produits'!B1262,Reproting_ERPALIN!$N:$N,"&gt;"&amp;Parametres_Dates!$B$2,Reproting_ERPALIN!$N:$N,"&lt;="&amp;Parametres_Dates!$B$3)</f>
        <v>0</v>
      </c>
      <c r="E1262" s="70" t="str">
        <f t="shared" si="38"/>
        <v>n.a</v>
      </c>
    </row>
    <row r="1263" spans="1:5" x14ac:dyDescent="0.25">
      <c r="A1263" s="48">
        <f t="shared" si="39"/>
        <v>1262</v>
      </c>
      <c r="B1263" s="47" t="e">
        <f>INDEX('Classement des produits'!A:A,MATCH('Analyses produits'!A1263,'Classement des produits'!C:C,0))</f>
        <v>#N/A</v>
      </c>
      <c r="C1263" s="49">
        <f>SUMIFS(Reproting_ERPALIN!S:S,Reproting_ERPALIN!B:B,'Analyses produits'!B1263,Reproting_ERPALIN!$N:$N,"&gt;"&amp;Parametres_Dates!$B$2,Reproting_ERPALIN!$N:$N,"&lt;="&amp;Parametres_Dates!$B$3)</f>
        <v>0</v>
      </c>
      <c r="D1263" s="49">
        <f>SUMIFS(Reproting_ERPALIN!AK:AK,Reproting_ERPALIN!B:B,'Analyses produits'!B1263,Reproting_ERPALIN!$N:$N,"&gt;"&amp;Parametres_Dates!$B$2,Reproting_ERPALIN!$N:$N,"&lt;="&amp;Parametres_Dates!$B$3)</f>
        <v>0</v>
      </c>
      <c r="E1263" s="70" t="str">
        <f t="shared" si="38"/>
        <v>n.a</v>
      </c>
    </row>
    <row r="1264" spans="1:5" x14ac:dyDescent="0.25">
      <c r="A1264" s="48">
        <f t="shared" si="39"/>
        <v>1263</v>
      </c>
      <c r="B1264" s="47" t="e">
        <f>INDEX('Classement des produits'!A:A,MATCH('Analyses produits'!A1264,'Classement des produits'!C:C,0))</f>
        <v>#N/A</v>
      </c>
      <c r="C1264" s="49">
        <f>SUMIFS(Reproting_ERPALIN!S:S,Reproting_ERPALIN!B:B,'Analyses produits'!B1264,Reproting_ERPALIN!$N:$N,"&gt;"&amp;Parametres_Dates!$B$2,Reproting_ERPALIN!$N:$N,"&lt;="&amp;Parametres_Dates!$B$3)</f>
        <v>0</v>
      </c>
      <c r="D1264" s="49">
        <f>SUMIFS(Reproting_ERPALIN!AK:AK,Reproting_ERPALIN!B:B,'Analyses produits'!B1264,Reproting_ERPALIN!$N:$N,"&gt;"&amp;Parametres_Dates!$B$2,Reproting_ERPALIN!$N:$N,"&lt;="&amp;Parametres_Dates!$B$3)</f>
        <v>0</v>
      </c>
      <c r="E1264" s="70" t="str">
        <f t="shared" si="38"/>
        <v>n.a</v>
      </c>
    </row>
    <row r="1265" spans="1:5" x14ac:dyDescent="0.25">
      <c r="A1265" s="48">
        <f t="shared" si="39"/>
        <v>1264</v>
      </c>
      <c r="B1265" s="47" t="e">
        <f>INDEX('Classement des produits'!A:A,MATCH('Analyses produits'!A1265,'Classement des produits'!C:C,0))</f>
        <v>#N/A</v>
      </c>
      <c r="C1265" s="49">
        <f>SUMIFS(Reproting_ERPALIN!S:S,Reproting_ERPALIN!B:B,'Analyses produits'!B1265,Reproting_ERPALIN!$N:$N,"&gt;"&amp;Parametres_Dates!$B$2,Reproting_ERPALIN!$N:$N,"&lt;="&amp;Parametres_Dates!$B$3)</f>
        <v>0</v>
      </c>
      <c r="D1265" s="49">
        <f>SUMIFS(Reproting_ERPALIN!AK:AK,Reproting_ERPALIN!B:B,'Analyses produits'!B1265,Reproting_ERPALIN!$N:$N,"&gt;"&amp;Parametres_Dates!$B$2,Reproting_ERPALIN!$N:$N,"&lt;="&amp;Parametres_Dates!$B$3)</f>
        <v>0</v>
      </c>
      <c r="E1265" s="70" t="str">
        <f t="shared" si="38"/>
        <v>n.a</v>
      </c>
    </row>
    <row r="1266" spans="1:5" x14ac:dyDescent="0.25">
      <c r="A1266" s="48">
        <f t="shared" si="39"/>
        <v>1265</v>
      </c>
      <c r="B1266" s="47" t="e">
        <f>INDEX('Classement des produits'!A:A,MATCH('Analyses produits'!A1266,'Classement des produits'!C:C,0))</f>
        <v>#N/A</v>
      </c>
      <c r="C1266" s="49">
        <f>SUMIFS(Reproting_ERPALIN!S:S,Reproting_ERPALIN!B:B,'Analyses produits'!B1266,Reproting_ERPALIN!$N:$N,"&gt;"&amp;Parametres_Dates!$B$2,Reproting_ERPALIN!$N:$N,"&lt;="&amp;Parametres_Dates!$B$3)</f>
        <v>0</v>
      </c>
      <c r="D1266" s="49">
        <f>SUMIFS(Reproting_ERPALIN!AK:AK,Reproting_ERPALIN!B:B,'Analyses produits'!B1266,Reproting_ERPALIN!$N:$N,"&gt;"&amp;Parametres_Dates!$B$2,Reproting_ERPALIN!$N:$N,"&lt;="&amp;Parametres_Dates!$B$3)</f>
        <v>0</v>
      </c>
      <c r="E1266" s="70" t="str">
        <f t="shared" si="38"/>
        <v>n.a</v>
      </c>
    </row>
    <row r="1267" spans="1:5" x14ac:dyDescent="0.25">
      <c r="A1267" s="48">
        <f t="shared" si="39"/>
        <v>1266</v>
      </c>
      <c r="B1267" s="47" t="e">
        <f>INDEX('Classement des produits'!A:A,MATCH('Analyses produits'!A1267,'Classement des produits'!C:C,0))</f>
        <v>#N/A</v>
      </c>
      <c r="C1267" s="49">
        <f>SUMIFS(Reproting_ERPALIN!S:S,Reproting_ERPALIN!B:B,'Analyses produits'!B1267,Reproting_ERPALIN!$N:$N,"&gt;"&amp;Parametres_Dates!$B$2,Reproting_ERPALIN!$N:$N,"&lt;="&amp;Parametres_Dates!$B$3)</f>
        <v>0</v>
      </c>
      <c r="D1267" s="49">
        <f>SUMIFS(Reproting_ERPALIN!AK:AK,Reproting_ERPALIN!B:B,'Analyses produits'!B1267,Reproting_ERPALIN!$N:$N,"&gt;"&amp;Parametres_Dates!$B$2,Reproting_ERPALIN!$N:$N,"&lt;="&amp;Parametres_Dates!$B$3)</f>
        <v>0</v>
      </c>
      <c r="E1267" s="70" t="str">
        <f t="shared" si="38"/>
        <v>n.a</v>
      </c>
    </row>
    <row r="1268" spans="1:5" x14ac:dyDescent="0.25">
      <c r="A1268" s="48">
        <f t="shared" si="39"/>
        <v>1267</v>
      </c>
      <c r="B1268" s="47" t="e">
        <f>INDEX('Classement des produits'!A:A,MATCH('Analyses produits'!A1268,'Classement des produits'!C:C,0))</f>
        <v>#N/A</v>
      </c>
      <c r="C1268" s="49">
        <f>SUMIFS(Reproting_ERPALIN!S:S,Reproting_ERPALIN!B:B,'Analyses produits'!B1268,Reproting_ERPALIN!$N:$N,"&gt;"&amp;Parametres_Dates!$B$2,Reproting_ERPALIN!$N:$N,"&lt;="&amp;Parametres_Dates!$B$3)</f>
        <v>0</v>
      </c>
      <c r="D1268" s="49">
        <f>SUMIFS(Reproting_ERPALIN!AK:AK,Reproting_ERPALIN!B:B,'Analyses produits'!B1268,Reproting_ERPALIN!$N:$N,"&gt;"&amp;Parametres_Dates!$B$2,Reproting_ERPALIN!$N:$N,"&lt;="&amp;Parametres_Dates!$B$3)</f>
        <v>0</v>
      </c>
      <c r="E1268" s="70" t="str">
        <f t="shared" si="38"/>
        <v>n.a</v>
      </c>
    </row>
    <row r="1269" spans="1:5" x14ac:dyDescent="0.25">
      <c r="A1269" s="48">
        <f t="shared" si="39"/>
        <v>1268</v>
      </c>
      <c r="B1269" s="47" t="e">
        <f>INDEX('Classement des produits'!A:A,MATCH('Analyses produits'!A1269,'Classement des produits'!C:C,0))</f>
        <v>#N/A</v>
      </c>
      <c r="C1269" s="49">
        <f>SUMIFS(Reproting_ERPALIN!S:S,Reproting_ERPALIN!B:B,'Analyses produits'!B1269,Reproting_ERPALIN!$N:$N,"&gt;"&amp;Parametres_Dates!$B$2,Reproting_ERPALIN!$N:$N,"&lt;="&amp;Parametres_Dates!$B$3)</f>
        <v>0</v>
      </c>
      <c r="D1269" s="49">
        <f>SUMIFS(Reproting_ERPALIN!AK:AK,Reproting_ERPALIN!B:B,'Analyses produits'!B1269,Reproting_ERPALIN!$N:$N,"&gt;"&amp;Parametres_Dates!$B$2,Reproting_ERPALIN!$N:$N,"&lt;="&amp;Parametres_Dates!$B$3)</f>
        <v>0</v>
      </c>
      <c r="E1269" s="70" t="str">
        <f t="shared" si="38"/>
        <v>n.a</v>
      </c>
    </row>
    <row r="1270" spans="1:5" x14ac:dyDescent="0.25">
      <c r="A1270" s="48">
        <f t="shared" si="39"/>
        <v>1269</v>
      </c>
      <c r="B1270" s="47" t="e">
        <f>INDEX('Classement des produits'!A:A,MATCH('Analyses produits'!A1270,'Classement des produits'!C:C,0))</f>
        <v>#N/A</v>
      </c>
      <c r="C1270" s="49">
        <f>SUMIFS(Reproting_ERPALIN!S:S,Reproting_ERPALIN!B:B,'Analyses produits'!B1270,Reproting_ERPALIN!$N:$N,"&gt;"&amp;Parametres_Dates!$B$2,Reproting_ERPALIN!$N:$N,"&lt;="&amp;Parametres_Dates!$B$3)</f>
        <v>0</v>
      </c>
      <c r="D1270" s="49">
        <f>SUMIFS(Reproting_ERPALIN!AK:AK,Reproting_ERPALIN!B:B,'Analyses produits'!B1270,Reproting_ERPALIN!$N:$N,"&gt;"&amp;Parametres_Dates!$B$2,Reproting_ERPALIN!$N:$N,"&lt;="&amp;Parametres_Dates!$B$3)</f>
        <v>0</v>
      </c>
      <c r="E1270" s="70" t="str">
        <f t="shared" si="38"/>
        <v>n.a</v>
      </c>
    </row>
    <row r="1271" spans="1:5" x14ac:dyDescent="0.25">
      <c r="A1271" s="48">
        <f t="shared" si="39"/>
        <v>1270</v>
      </c>
      <c r="B1271" s="47" t="e">
        <f>INDEX('Classement des produits'!A:A,MATCH('Analyses produits'!A1271,'Classement des produits'!C:C,0))</f>
        <v>#N/A</v>
      </c>
      <c r="C1271" s="49">
        <f>SUMIFS(Reproting_ERPALIN!S:S,Reproting_ERPALIN!B:B,'Analyses produits'!B1271,Reproting_ERPALIN!$N:$N,"&gt;"&amp;Parametres_Dates!$B$2,Reproting_ERPALIN!$N:$N,"&lt;="&amp;Parametres_Dates!$B$3)</f>
        <v>0</v>
      </c>
      <c r="D1271" s="49">
        <f>SUMIFS(Reproting_ERPALIN!AK:AK,Reproting_ERPALIN!B:B,'Analyses produits'!B1271,Reproting_ERPALIN!$N:$N,"&gt;"&amp;Parametres_Dates!$B$2,Reproting_ERPALIN!$N:$N,"&lt;="&amp;Parametres_Dates!$B$3)</f>
        <v>0</v>
      </c>
      <c r="E1271" s="70" t="str">
        <f t="shared" si="38"/>
        <v>n.a</v>
      </c>
    </row>
    <row r="1272" spans="1:5" x14ac:dyDescent="0.25">
      <c r="A1272" s="48">
        <f t="shared" si="39"/>
        <v>1271</v>
      </c>
      <c r="B1272" s="47" t="e">
        <f>INDEX('Classement des produits'!A:A,MATCH('Analyses produits'!A1272,'Classement des produits'!C:C,0))</f>
        <v>#N/A</v>
      </c>
      <c r="C1272" s="49">
        <f>SUMIFS(Reproting_ERPALIN!S:S,Reproting_ERPALIN!B:B,'Analyses produits'!B1272,Reproting_ERPALIN!$N:$N,"&gt;"&amp;Parametres_Dates!$B$2,Reproting_ERPALIN!$N:$N,"&lt;="&amp;Parametres_Dates!$B$3)</f>
        <v>0</v>
      </c>
      <c r="D1272" s="49">
        <f>SUMIFS(Reproting_ERPALIN!AK:AK,Reproting_ERPALIN!B:B,'Analyses produits'!B1272,Reproting_ERPALIN!$N:$N,"&gt;"&amp;Parametres_Dates!$B$2,Reproting_ERPALIN!$N:$N,"&lt;="&amp;Parametres_Dates!$B$3)</f>
        <v>0</v>
      </c>
      <c r="E1272" s="70" t="str">
        <f t="shared" si="38"/>
        <v>n.a</v>
      </c>
    </row>
    <row r="1273" spans="1:5" x14ac:dyDescent="0.25">
      <c r="A1273" s="48">
        <f t="shared" si="39"/>
        <v>1272</v>
      </c>
      <c r="B1273" s="47" t="e">
        <f>INDEX('Classement des produits'!A:A,MATCH('Analyses produits'!A1273,'Classement des produits'!C:C,0))</f>
        <v>#N/A</v>
      </c>
      <c r="C1273" s="49">
        <f>SUMIFS(Reproting_ERPALIN!S:S,Reproting_ERPALIN!B:B,'Analyses produits'!B1273,Reproting_ERPALIN!$N:$N,"&gt;"&amp;Parametres_Dates!$B$2,Reproting_ERPALIN!$N:$N,"&lt;="&amp;Parametres_Dates!$B$3)</f>
        <v>0</v>
      </c>
      <c r="D1273" s="49">
        <f>SUMIFS(Reproting_ERPALIN!AK:AK,Reproting_ERPALIN!B:B,'Analyses produits'!B1273,Reproting_ERPALIN!$N:$N,"&gt;"&amp;Parametres_Dates!$B$2,Reproting_ERPALIN!$N:$N,"&lt;="&amp;Parametres_Dates!$B$3)</f>
        <v>0</v>
      </c>
      <c r="E1273" s="70" t="str">
        <f t="shared" si="38"/>
        <v>n.a</v>
      </c>
    </row>
    <row r="1274" spans="1:5" x14ac:dyDescent="0.25">
      <c r="A1274" s="48">
        <f t="shared" si="39"/>
        <v>1273</v>
      </c>
      <c r="B1274" s="47" t="e">
        <f>INDEX('Classement des produits'!A:A,MATCH('Analyses produits'!A1274,'Classement des produits'!C:C,0))</f>
        <v>#N/A</v>
      </c>
      <c r="C1274" s="49">
        <f>SUMIFS(Reproting_ERPALIN!S:S,Reproting_ERPALIN!B:B,'Analyses produits'!B1274,Reproting_ERPALIN!$N:$N,"&gt;"&amp;Parametres_Dates!$B$2,Reproting_ERPALIN!$N:$N,"&lt;="&amp;Parametres_Dates!$B$3)</f>
        <v>0</v>
      </c>
      <c r="D1274" s="49">
        <f>SUMIFS(Reproting_ERPALIN!AK:AK,Reproting_ERPALIN!B:B,'Analyses produits'!B1274,Reproting_ERPALIN!$N:$N,"&gt;"&amp;Parametres_Dates!$B$2,Reproting_ERPALIN!$N:$N,"&lt;="&amp;Parametres_Dates!$B$3)</f>
        <v>0</v>
      </c>
      <c r="E1274" s="70" t="str">
        <f t="shared" si="38"/>
        <v>n.a</v>
      </c>
    </row>
    <row r="1275" spans="1:5" x14ac:dyDescent="0.25">
      <c r="A1275" s="48">
        <f t="shared" si="39"/>
        <v>1274</v>
      </c>
      <c r="B1275" s="47" t="e">
        <f>INDEX('Classement des produits'!A:A,MATCH('Analyses produits'!A1275,'Classement des produits'!C:C,0))</f>
        <v>#N/A</v>
      </c>
      <c r="C1275" s="49">
        <f>SUMIFS(Reproting_ERPALIN!S:S,Reproting_ERPALIN!B:B,'Analyses produits'!B1275,Reproting_ERPALIN!$N:$N,"&gt;"&amp;Parametres_Dates!$B$2,Reproting_ERPALIN!$N:$N,"&lt;="&amp;Parametres_Dates!$B$3)</f>
        <v>0</v>
      </c>
      <c r="D1275" s="49">
        <f>SUMIFS(Reproting_ERPALIN!AK:AK,Reproting_ERPALIN!B:B,'Analyses produits'!B1275,Reproting_ERPALIN!$N:$N,"&gt;"&amp;Parametres_Dates!$B$2,Reproting_ERPALIN!$N:$N,"&lt;="&amp;Parametres_Dates!$B$3)</f>
        <v>0</v>
      </c>
      <c r="E1275" s="70" t="str">
        <f t="shared" si="38"/>
        <v>n.a</v>
      </c>
    </row>
    <row r="1276" spans="1:5" x14ac:dyDescent="0.25">
      <c r="A1276" s="48">
        <f t="shared" si="39"/>
        <v>1275</v>
      </c>
      <c r="B1276" s="47" t="e">
        <f>INDEX('Classement des produits'!A:A,MATCH('Analyses produits'!A1276,'Classement des produits'!C:C,0))</f>
        <v>#N/A</v>
      </c>
      <c r="C1276" s="49">
        <f>SUMIFS(Reproting_ERPALIN!S:S,Reproting_ERPALIN!B:B,'Analyses produits'!B1276,Reproting_ERPALIN!$N:$N,"&gt;"&amp;Parametres_Dates!$B$2,Reproting_ERPALIN!$N:$N,"&lt;="&amp;Parametres_Dates!$B$3)</f>
        <v>0</v>
      </c>
      <c r="D1276" s="49">
        <f>SUMIFS(Reproting_ERPALIN!AK:AK,Reproting_ERPALIN!B:B,'Analyses produits'!B1276,Reproting_ERPALIN!$N:$N,"&gt;"&amp;Parametres_Dates!$B$2,Reproting_ERPALIN!$N:$N,"&lt;="&amp;Parametres_Dates!$B$3)</f>
        <v>0</v>
      </c>
      <c r="E1276" s="70" t="str">
        <f t="shared" si="38"/>
        <v>n.a</v>
      </c>
    </row>
    <row r="1277" spans="1:5" x14ac:dyDescent="0.25">
      <c r="A1277" s="48">
        <f t="shared" si="39"/>
        <v>1276</v>
      </c>
      <c r="B1277" s="47" t="e">
        <f>INDEX('Classement des produits'!A:A,MATCH('Analyses produits'!A1277,'Classement des produits'!C:C,0))</f>
        <v>#N/A</v>
      </c>
      <c r="C1277" s="49">
        <f>SUMIFS(Reproting_ERPALIN!S:S,Reproting_ERPALIN!B:B,'Analyses produits'!B1277,Reproting_ERPALIN!$N:$N,"&gt;"&amp;Parametres_Dates!$B$2,Reproting_ERPALIN!$N:$N,"&lt;="&amp;Parametres_Dates!$B$3)</f>
        <v>0</v>
      </c>
      <c r="D1277" s="49">
        <f>SUMIFS(Reproting_ERPALIN!AK:AK,Reproting_ERPALIN!B:B,'Analyses produits'!B1277,Reproting_ERPALIN!$N:$N,"&gt;"&amp;Parametres_Dates!$B$2,Reproting_ERPALIN!$N:$N,"&lt;="&amp;Parametres_Dates!$B$3)</f>
        <v>0</v>
      </c>
      <c r="E1277" s="70" t="str">
        <f t="shared" si="38"/>
        <v>n.a</v>
      </c>
    </row>
    <row r="1278" spans="1:5" x14ac:dyDescent="0.25">
      <c r="A1278" s="48">
        <f t="shared" si="39"/>
        <v>1277</v>
      </c>
      <c r="B1278" s="47" t="e">
        <f>INDEX('Classement des produits'!A:A,MATCH('Analyses produits'!A1278,'Classement des produits'!C:C,0))</f>
        <v>#N/A</v>
      </c>
      <c r="C1278" s="49">
        <f>SUMIFS(Reproting_ERPALIN!S:S,Reproting_ERPALIN!B:B,'Analyses produits'!B1278,Reproting_ERPALIN!$N:$N,"&gt;"&amp;Parametres_Dates!$B$2,Reproting_ERPALIN!$N:$N,"&lt;="&amp;Parametres_Dates!$B$3)</f>
        <v>0</v>
      </c>
      <c r="D1278" s="49">
        <f>SUMIFS(Reproting_ERPALIN!AK:AK,Reproting_ERPALIN!B:B,'Analyses produits'!B1278,Reproting_ERPALIN!$N:$N,"&gt;"&amp;Parametres_Dates!$B$2,Reproting_ERPALIN!$N:$N,"&lt;="&amp;Parametres_Dates!$B$3)</f>
        <v>0</v>
      </c>
      <c r="E1278" s="70" t="str">
        <f t="shared" si="38"/>
        <v>n.a</v>
      </c>
    </row>
    <row r="1279" spans="1:5" x14ac:dyDescent="0.25">
      <c r="A1279" s="48">
        <f t="shared" si="39"/>
        <v>1278</v>
      </c>
      <c r="B1279" s="47" t="e">
        <f>INDEX('Classement des produits'!A:A,MATCH('Analyses produits'!A1279,'Classement des produits'!C:C,0))</f>
        <v>#N/A</v>
      </c>
      <c r="C1279" s="49">
        <f>SUMIFS(Reproting_ERPALIN!S:S,Reproting_ERPALIN!B:B,'Analyses produits'!B1279,Reproting_ERPALIN!$N:$N,"&gt;"&amp;Parametres_Dates!$B$2,Reproting_ERPALIN!$N:$N,"&lt;="&amp;Parametres_Dates!$B$3)</f>
        <v>0</v>
      </c>
      <c r="D1279" s="49">
        <f>SUMIFS(Reproting_ERPALIN!AK:AK,Reproting_ERPALIN!B:B,'Analyses produits'!B1279,Reproting_ERPALIN!$N:$N,"&gt;"&amp;Parametres_Dates!$B$2,Reproting_ERPALIN!$N:$N,"&lt;="&amp;Parametres_Dates!$B$3)</f>
        <v>0</v>
      </c>
      <c r="E1279" s="70" t="str">
        <f t="shared" si="38"/>
        <v>n.a</v>
      </c>
    </row>
    <row r="1280" spans="1:5" x14ac:dyDescent="0.25">
      <c r="A1280" s="48">
        <f t="shared" si="39"/>
        <v>1279</v>
      </c>
      <c r="B1280" s="47" t="e">
        <f>INDEX('Classement des produits'!A:A,MATCH('Analyses produits'!A1280,'Classement des produits'!C:C,0))</f>
        <v>#N/A</v>
      </c>
      <c r="C1280" s="49">
        <f>SUMIFS(Reproting_ERPALIN!S:S,Reproting_ERPALIN!B:B,'Analyses produits'!B1280,Reproting_ERPALIN!$N:$N,"&gt;"&amp;Parametres_Dates!$B$2,Reproting_ERPALIN!$N:$N,"&lt;="&amp;Parametres_Dates!$B$3)</f>
        <v>0</v>
      </c>
      <c r="D1280" s="49">
        <f>SUMIFS(Reproting_ERPALIN!AK:AK,Reproting_ERPALIN!B:B,'Analyses produits'!B1280,Reproting_ERPALIN!$N:$N,"&gt;"&amp;Parametres_Dates!$B$2,Reproting_ERPALIN!$N:$N,"&lt;="&amp;Parametres_Dates!$B$3)</f>
        <v>0</v>
      </c>
      <c r="E1280" s="70" t="str">
        <f t="shared" si="38"/>
        <v>n.a</v>
      </c>
    </row>
    <row r="1281" spans="1:5" x14ac:dyDescent="0.25">
      <c r="A1281" s="48">
        <f t="shared" si="39"/>
        <v>1280</v>
      </c>
      <c r="B1281" s="47" t="e">
        <f>INDEX('Classement des produits'!A:A,MATCH('Analyses produits'!A1281,'Classement des produits'!C:C,0))</f>
        <v>#N/A</v>
      </c>
      <c r="C1281" s="49">
        <f>SUMIFS(Reproting_ERPALIN!S:S,Reproting_ERPALIN!B:B,'Analyses produits'!B1281,Reproting_ERPALIN!$N:$N,"&gt;"&amp;Parametres_Dates!$B$2,Reproting_ERPALIN!$N:$N,"&lt;="&amp;Parametres_Dates!$B$3)</f>
        <v>0</v>
      </c>
      <c r="D1281" s="49">
        <f>SUMIFS(Reproting_ERPALIN!AK:AK,Reproting_ERPALIN!B:B,'Analyses produits'!B1281,Reproting_ERPALIN!$N:$N,"&gt;"&amp;Parametres_Dates!$B$2,Reproting_ERPALIN!$N:$N,"&lt;="&amp;Parametres_Dates!$B$3)</f>
        <v>0</v>
      </c>
      <c r="E1281" s="70" t="str">
        <f t="shared" si="38"/>
        <v>n.a</v>
      </c>
    </row>
    <row r="1282" spans="1:5" x14ac:dyDescent="0.25">
      <c r="A1282" s="48">
        <f t="shared" si="39"/>
        <v>1281</v>
      </c>
      <c r="B1282" s="47" t="e">
        <f>INDEX('Classement des produits'!A:A,MATCH('Analyses produits'!A1282,'Classement des produits'!C:C,0))</f>
        <v>#N/A</v>
      </c>
      <c r="C1282" s="49">
        <f>SUMIFS(Reproting_ERPALIN!S:S,Reproting_ERPALIN!B:B,'Analyses produits'!B1282,Reproting_ERPALIN!$N:$N,"&gt;"&amp;Parametres_Dates!$B$2,Reproting_ERPALIN!$N:$N,"&lt;="&amp;Parametres_Dates!$B$3)</f>
        <v>0</v>
      </c>
      <c r="D1282" s="49">
        <f>SUMIFS(Reproting_ERPALIN!AK:AK,Reproting_ERPALIN!B:B,'Analyses produits'!B1282,Reproting_ERPALIN!$N:$N,"&gt;"&amp;Parametres_Dates!$B$2,Reproting_ERPALIN!$N:$N,"&lt;="&amp;Parametres_Dates!$B$3)</f>
        <v>0</v>
      </c>
      <c r="E1282" s="70" t="str">
        <f t="shared" si="38"/>
        <v>n.a</v>
      </c>
    </row>
    <row r="1283" spans="1:5" x14ac:dyDescent="0.25">
      <c r="A1283" s="48">
        <f t="shared" si="39"/>
        <v>1282</v>
      </c>
      <c r="B1283" s="47" t="e">
        <f>INDEX('Classement des produits'!A:A,MATCH('Analyses produits'!A1283,'Classement des produits'!C:C,0))</f>
        <v>#N/A</v>
      </c>
      <c r="C1283" s="49">
        <f>SUMIFS(Reproting_ERPALIN!S:S,Reproting_ERPALIN!B:B,'Analyses produits'!B1283,Reproting_ERPALIN!$N:$N,"&gt;"&amp;Parametres_Dates!$B$2,Reproting_ERPALIN!$N:$N,"&lt;="&amp;Parametres_Dates!$B$3)</f>
        <v>0</v>
      </c>
      <c r="D1283" s="49">
        <f>SUMIFS(Reproting_ERPALIN!AK:AK,Reproting_ERPALIN!B:B,'Analyses produits'!B1283,Reproting_ERPALIN!$N:$N,"&gt;"&amp;Parametres_Dates!$B$2,Reproting_ERPALIN!$N:$N,"&lt;="&amp;Parametres_Dates!$B$3)</f>
        <v>0</v>
      </c>
      <c r="E1283" s="70" t="str">
        <f t="shared" ref="E1283:E1346" si="40">IFERROR(D1283/C1283,"n.a")</f>
        <v>n.a</v>
      </c>
    </row>
    <row r="1284" spans="1:5" x14ac:dyDescent="0.25">
      <c r="A1284" s="48">
        <f t="shared" ref="A1284:A1347" si="41">A1283+1</f>
        <v>1283</v>
      </c>
      <c r="B1284" s="47" t="e">
        <f>INDEX('Classement des produits'!A:A,MATCH('Analyses produits'!A1284,'Classement des produits'!C:C,0))</f>
        <v>#N/A</v>
      </c>
      <c r="C1284" s="49">
        <f>SUMIFS(Reproting_ERPALIN!S:S,Reproting_ERPALIN!B:B,'Analyses produits'!B1284,Reproting_ERPALIN!$N:$N,"&gt;"&amp;Parametres_Dates!$B$2,Reproting_ERPALIN!$N:$N,"&lt;="&amp;Parametres_Dates!$B$3)</f>
        <v>0</v>
      </c>
      <c r="D1284" s="49">
        <f>SUMIFS(Reproting_ERPALIN!AK:AK,Reproting_ERPALIN!B:B,'Analyses produits'!B1284,Reproting_ERPALIN!$N:$N,"&gt;"&amp;Parametres_Dates!$B$2,Reproting_ERPALIN!$N:$N,"&lt;="&amp;Parametres_Dates!$B$3)</f>
        <v>0</v>
      </c>
      <c r="E1284" s="70" t="str">
        <f t="shared" si="40"/>
        <v>n.a</v>
      </c>
    </row>
    <row r="1285" spans="1:5" x14ac:dyDescent="0.25">
      <c r="A1285" s="48">
        <f t="shared" si="41"/>
        <v>1284</v>
      </c>
      <c r="B1285" s="47" t="e">
        <f>INDEX('Classement des produits'!A:A,MATCH('Analyses produits'!A1285,'Classement des produits'!C:C,0))</f>
        <v>#N/A</v>
      </c>
      <c r="C1285" s="49">
        <f>SUMIFS(Reproting_ERPALIN!S:S,Reproting_ERPALIN!B:B,'Analyses produits'!B1285,Reproting_ERPALIN!$N:$N,"&gt;"&amp;Parametres_Dates!$B$2,Reproting_ERPALIN!$N:$N,"&lt;="&amp;Parametres_Dates!$B$3)</f>
        <v>0</v>
      </c>
      <c r="D1285" s="49">
        <f>SUMIFS(Reproting_ERPALIN!AK:AK,Reproting_ERPALIN!B:B,'Analyses produits'!B1285,Reproting_ERPALIN!$N:$N,"&gt;"&amp;Parametres_Dates!$B$2,Reproting_ERPALIN!$N:$N,"&lt;="&amp;Parametres_Dates!$B$3)</f>
        <v>0</v>
      </c>
      <c r="E1285" s="70" t="str">
        <f t="shared" si="40"/>
        <v>n.a</v>
      </c>
    </row>
    <row r="1286" spans="1:5" x14ac:dyDescent="0.25">
      <c r="A1286" s="48">
        <f t="shared" si="41"/>
        <v>1285</v>
      </c>
      <c r="B1286" s="47" t="e">
        <f>INDEX('Classement des produits'!A:A,MATCH('Analyses produits'!A1286,'Classement des produits'!C:C,0))</f>
        <v>#N/A</v>
      </c>
      <c r="C1286" s="49">
        <f>SUMIFS(Reproting_ERPALIN!S:S,Reproting_ERPALIN!B:B,'Analyses produits'!B1286,Reproting_ERPALIN!$N:$N,"&gt;"&amp;Parametres_Dates!$B$2,Reproting_ERPALIN!$N:$N,"&lt;="&amp;Parametres_Dates!$B$3)</f>
        <v>0</v>
      </c>
      <c r="D1286" s="49">
        <f>SUMIFS(Reproting_ERPALIN!AK:AK,Reproting_ERPALIN!B:B,'Analyses produits'!B1286,Reproting_ERPALIN!$N:$N,"&gt;"&amp;Parametres_Dates!$B$2,Reproting_ERPALIN!$N:$N,"&lt;="&amp;Parametres_Dates!$B$3)</f>
        <v>0</v>
      </c>
      <c r="E1286" s="70" t="str">
        <f t="shared" si="40"/>
        <v>n.a</v>
      </c>
    </row>
    <row r="1287" spans="1:5" x14ac:dyDescent="0.25">
      <c r="A1287" s="48">
        <f t="shared" si="41"/>
        <v>1286</v>
      </c>
      <c r="B1287" s="47" t="e">
        <f>INDEX('Classement des produits'!A:A,MATCH('Analyses produits'!A1287,'Classement des produits'!C:C,0))</f>
        <v>#N/A</v>
      </c>
      <c r="C1287" s="49">
        <f>SUMIFS(Reproting_ERPALIN!S:S,Reproting_ERPALIN!B:B,'Analyses produits'!B1287,Reproting_ERPALIN!$N:$N,"&gt;"&amp;Parametres_Dates!$B$2,Reproting_ERPALIN!$N:$N,"&lt;="&amp;Parametres_Dates!$B$3)</f>
        <v>0</v>
      </c>
      <c r="D1287" s="49">
        <f>SUMIFS(Reproting_ERPALIN!AK:AK,Reproting_ERPALIN!B:B,'Analyses produits'!B1287,Reproting_ERPALIN!$N:$N,"&gt;"&amp;Parametres_Dates!$B$2,Reproting_ERPALIN!$N:$N,"&lt;="&amp;Parametres_Dates!$B$3)</f>
        <v>0</v>
      </c>
      <c r="E1287" s="70" t="str">
        <f t="shared" si="40"/>
        <v>n.a</v>
      </c>
    </row>
    <row r="1288" spans="1:5" x14ac:dyDescent="0.25">
      <c r="A1288" s="48">
        <f t="shared" si="41"/>
        <v>1287</v>
      </c>
      <c r="B1288" s="47" t="e">
        <f>INDEX('Classement des produits'!A:A,MATCH('Analyses produits'!A1288,'Classement des produits'!C:C,0))</f>
        <v>#N/A</v>
      </c>
      <c r="C1288" s="49">
        <f>SUMIFS(Reproting_ERPALIN!S:S,Reproting_ERPALIN!B:B,'Analyses produits'!B1288,Reproting_ERPALIN!$N:$N,"&gt;"&amp;Parametres_Dates!$B$2,Reproting_ERPALIN!$N:$N,"&lt;="&amp;Parametres_Dates!$B$3)</f>
        <v>0</v>
      </c>
      <c r="D1288" s="49">
        <f>SUMIFS(Reproting_ERPALIN!AK:AK,Reproting_ERPALIN!B:B,'Analyses produits'!B1288,Reproting_ERPALIN!$N:$N,"&gt;"&amp;Parametres_Dates!$B$2,Reproting_ERPALIN!$N:$N,"&lt;="&amp;Parametres_Dates!$B$3)</f>
        <v>0</v>
      </c>
      <c r="E1288" s="70" t="str">
        <f t="shared" si="40"/>
        <v>n.a</v>
      </c>
    </row>
    <row r="1289" spans="1:5" x14ac:dyDescent="0.25">
      <c r="A1289" s="48">
        <f t="shared" si="41"/>
        <v>1288</v>
      </c>
      <c r="B1289" s="47" t="e">
        <f>INDEX('Classement des produits'!A:A,MATCH('Analyses produits'!A1289,'Classement des produits'!C:C,0))</f>
        <v>#N/A</v>
      </c>
      <c r="C1289" s="49">
        <f>SUMIFS(Reproting_ERPALIN!S:S,Reproting_ERPALIN!B:B,'Analyses produits'!B1289,Reproting_ERPALIN!$N:$N,"&gt;"&amp;Parametres_Dates!$B$2,Reproting_ERPALIN!$N:$N,"&lt;="&amp;Parametres_Dates!$B$3)</f>
        <v>0</v>
      </c>
      <c r="D1289" s="49">
        <f>SUMIFS(Reproting_ERPALIN!AK:AK,Reproting_ERPALIN!B:B,'Analyses produits'!B1289,Reproting_ERPALIN!$N:$N,"&gt;"&amp;Parametres_Dates!$B$2,Reproting_ERPALIN!$N:$N,"&lt;="&amp;Parametres_Dates!$B$3)</f>
        <v>0</v>
      </c>
      <c r="E1289" s="70" t="str">
        <f t="shared" si="40"/>
        <v>n.a</v>
      </c>
    </row>
    <row r="1290" spans="1:5" x14ac:dyDescent="0.25">
      <c r="A1290" s="48">
        <f t="shared" si="41"/>
        <v>1289</v>
      </c>
      <c r="B1290" s="47" t="e">
        <f>INDEX('Classement des produits'!A:A,MATCH('Analyses produits'!A1290,'Classement des produits'!C:C,0))</f>
        <v>#N/A</v>
      </c>
      <c r="C1290" s="49">
        <f>SUMIFS(Reproting_ERPALIN!S:S,Reproting_ERPALIN!B:B,'Analyses produits'!B1290,Reproting_ERPALIN!$N:$N,"&gt;"&amp;Parametres_Dates!$B$2,Reproting_ERPALIN!$N:$N,"&lt;="&amp;Parametres_Dates!$B$3)</f>
        <v>0</v>
      </c>
      <c r="D1290" s="49">
        <f>SUMIFS(Reproting_ERPALIN!AK:AK,Reproting_ERPALIN!B:B,'Analyses produits'!B1290,Reproting_ERPALIN!$N:$N,"&gt;"&amp;Parametres_Dates!$B$2,Reproting_ERPALIN!$N:$N,"&lt;="&amp;Parametres_Dates!$B$3)</f>
        <v>0</v>
      </c>
      <c r="E1290" s="70" t="str">
        <f t="shared" si="40"/>
        <v>n.a</v>
      </c>
    </row>
    <row r="1291" spans="1:5" x14ac:dyDescent="0.25">
      <c r="A1291" s="48">
        <f t="shared" si="41"/>
        <v>1290</v>
      </c>
      <c r="B1291" s="47" t="e">
        <f>INDEX('Classement des produits'!A:A,MATCH('Analyses produits'!A1291,'Classement des produits'!C:C,0))</f>
        <v>#N/A</v>
      </c>
      <c r="C1291" s="49">
        <f>SUMIFS(Reproting_ERPALIN!S:S,Reproting_ERPALIN!B:B,'Analyses produits'!B1291,Reproting_ERPALIN!$N:$N,"&gt;"&amp;Parametres_Dates!$B$2,Reproting_ERPALIN!$N:$N,"&lt;="&amp;Parametres_Dates!$B$3)</f>
        <v>0</v>
      </c>
      <c r="D1291" s="49">
        <f>SUMIFS(Reproting_ERPALIN!AK:AK,Reproting_ERPALIN!B:B,'Analyses produits'!B1291,Reproting_ERPALIN!$N:$N,"&gt;"&amp;Parametres_Dates!$B$2,Reproting_ERPALIN!$N:$N,"&lt;="&amp;Parametres_Dates!$B$3)</f>
        <v>0</v>
      </c>
      <c r="E1291" s="70" t="str">
        <f t="shared" si="40"/>
        <v>n.a</v>
      </c>
    </row>
    <row r="1292" spans="1:5" x14ac:dyDescent="0.25">
      <c r="A1292" s="48">
        <f t="shared" si="41"/>
        <v>1291</v>
      </c>
      <c r="B1292" s="47" t="e">
        <f>INDEX('Classement des produits'!A:A,MATCH('Analyses produits'!A1292,'Classement des produits'!C:C,0))</f>
        <v>#N/A</v>
      </c>
      <c r="C1292" s="49">
        <f>SUMIFS(Reproting_ERPALIN!S:S,Reproting_ERPALIN!B:B,'Analyses produits'!B1292,Reproting_ERPALIN!$N:$N,"&gt;"&amp;Parametres_Dates!$B$2,Reproting_ERPALIN!$N:$N,"&lt;="&amp;Parametres_Dates!$B$3)</f>
        <v>0</v>
      </c>
      <c r="D1292" s="49">
        <f>SUMIFS(Reproting_ERPALIN!AK:AK,Reproting_ERPALIN!B:B,'Analyses produits'!B1292,Reproting_ERPALIN!$N:$N,"&gt;"&amp;Parametres_Dates!$B$2,Reproting_ERPALIN!$N:$N,"&lt;="&amp;Parametres_Dates!$B$3)</f>
        <v>0</v>
      </c>
      <c r="E1292" s="70" t="str">
        <f t="shared" si="40"/>
        <v>n.a</v>
      </c>
    </row>
    <row r="1293" spans="1:5" x14ac:dyDescent="0.25">
      <c r="A1293" s="48">
        <f t="shared" si="41"/>
        <v>1292</v>
      </c>
      <c r="B1293" s="47" t="e">
        <f>INDEX('Classement des produits'!A:A,MATCH('Analyses produits'!A1293,'Classement des produits'!C:C,0))</f>
        <v>#N/A</v>
      </c>
      <c r="C1293" s="49">
        <f>SUMIFS(Reproting_ERPALIN!S:S,Reproting_ERPALIN!B:B,'Analyses produits'!B1293,Reproting_ERPALIN!$N:$N,"&gt;"&amp;Parametres_Dates!$B$2,Reproting_ERPALIN!$N:$N,"&lt;="&amp;Parametres_Dates!$B$3)</f>
        <v>0</v>
      </c>
      <c r="D1293" s="49">
        <f>SUMIFS(Reproting_ERPALIN!AK:AK,Reproting_ERPALIN!B:B,'Analyses produits'!B1293,Reproting_ERPALIN!$N:$N,"&gt;"&amp;Parametres_Dates!$B$2,Reproting_ERPALIN!$N:$N,"&lt;="&amp;Parametres_Dates!$B$3)</f>
        <v>0</v>
      </c>
      <c r="E1293" s="70" t="str">
        <f t="shared" si="40"/>
        <v>n.a</v>
      </c>
    </row>
    <row r="1294" spans="1:5" x14ac:dyDescent="0.25">
      <c r="A1294" s="48">
        <f t="shared" si="41"/>
        <v>1293</v>
      </c>
      <c r="B1294" s="47" t="e">
        <f>INDEX('Classement des produits'!A:A,MATCH('Analyses produits'!A1294,'Classement des produits'!C:C,0))</f>
        <v>#N/A</v>
      </c>
      <c r="C1294" s="49">
        <f>SUMIFS(Reproting_ERPALIN!S:S,Reproting_ERPALIN!B:B,'Analyses produits'!B1294,Reproting_ERPALIN!$N:$N,"&gt;"&amp;Parametres_Dates!$B$2,Reproting_ERPALIN!$N:$N,"&lt;="&amp;Parametres_Dates!$B$3)</f>
        <v>0</v>
      </c>
      <c r="D1294" s="49">
        <f>SUMIFS(Reproting_ERPALIN!AK:AK,Reproting_ERPALIN!B:B,'Analyses produits'!B1294,Reproting_ERPALIN!$N:$N,"&gt;"&amp;Parametres_Dates!$B$2,Reproting_ERPALIN!$N:$N,"&lt;="&amp;Parametres_Dates!$B$3)</f>
        <v>0</v>
      </c>
      <c r="E1294" s="70" t="str">
        <f t="shared" si="40"/>
        <v>n.a</v>
      </c>
    </row>
    <row r="1295" spans="1:5" x14ac:dyDescent="0.25">
      <c r="A1295" s="48">
        <f t="shared" si="41"/>
        <v>1294</v>
      </c>
      <c r="B1295" s="47" t="e">
        <f>INDEX('Classement des produits'!A:A,MATCH('Analyses produits'!A1295,'Classement des produits'!C:C,0))</f>
        <v>#N/A</v>
      </c>
      <c r="C1295" s="49">
        <f>SUMIFS(Reproting_ERPALIN!S:S,Reproting_ERPALIN!B:B,'Analyses produits'!B1295,Reproting_ERPALIN!$N:$N,"&gt;"&amp;Parametres_Dates!$B$2,Reproting_ERPALIN!$N:$N,"&lt;="&amp;Parametres_Dates!$B$3)</f>
        <v>0</v>
      </c>
      <c r="D1295" s="49">
        <f>SUMIFS(Reproting_ERPALIN!AK:AK,Reproting_ERPALIN!B:B,'Analyses produits'!B1295,Reproting_ERPALIN!$N:$N,"&gt;"&amp;Parametres_Dates!$B$2,Reproting_ERPALIN!$N:$N,"&lt;="&amp;Parametres_Dates!$B$3)</f>
        <v>0</v>
      </c>
      <c r="E1295" s="70" t="str">
        <f t="shared" si="40"/>
        <v>n.a</v>
      </c>
    </row>
    <row r="1296" spans="1:5" x14ac:dyDescent="0.25">
      <c r="A1296" s="48">
        <f t="shared" si="41"/>
        <v>1295</v>
      </c>
      <c r="B1296" s="47" t="e">
        <f>INDEX('Classement des produits'!A:A,MATCH('Analyses produits'!A1296,'Classement des produits'!C:C,0))</f>
        <v>#N/A</v>
      </c>
      <c r="C1296" s="49">
        <f>SUMIFS(Reproting_ERPALIN!S:S,Reproting_ERPALIN!B:B,'Analyses produits'!B1296,Reproting_ERPALIN!$N:$N,"&gt;"&amp;Parametres_Dates!$B$2,Reproting_ERPALIN!$N:$N,"&lt;="&amp;Parametres_Dates!$B$3)</f>
        <v>0</v>
      </c>
      <c r="D1296" s="49">
        <f>SUMIFS(Reproting_ERPALIN!AK:AK,Reproting_ERPALIN!B:B,'Analyses produits'!B1296,Reproting_ERPALIN!$N:$N,"&gt;"&amp;Parametres_Dates!$B$2,Reproting_ERPALIN!$N:$N,"&lt;="&amp;Parametres_Dates!$B$3)</f>
        <v>0</v>
      </c>
      <c r="E1296" s="70" t="str">
        <f t="shared" si="40"/>
        <v>n.a</v>
      </c>
    </row>
    <row r="1297" spans="1:5" x14ac:dyDescent="0.25">
      <c r="A1297" s="48">
        <f t="shared" si="41"/>
        <v>1296</v>
      </c>
      <c r="B1297" s="47" t="e">
        <f>INDEX('Classement des produits'!A:A,MATCH('Analyses produits'!A1297,'Classement des produits'!C:C,0))</f>
        <v>#N/A</v>
      </c>
      <c r="C1297" s="49">
        <f>SUMIFS(Reproting_ERPALIN!S:S,Reproting_ERPALIN!B:B,'Analyses produits'!B1297,Reproting_ERPALIN!$N:$N,"&gt;"&amp;Parametres_Dates!$B$2,Reproting_ERPALIN!$N:$N,"&lt;="&amp;Parametres_Dates!$B$3)</f>
        <v>0</v>
      </c>
      <c r="D1297" s="49">
        <f>SUMIFS(Reproting_ERPALIN!AK:AK,Reproting_ERPALIN!B:B,'Analyses produits'!B1297,Reproting_ERPALIN!$N:$N,"&gt;"&amp;Parametres_Dates!$B$2,Reproting_ERPALIN!$N:$N,"&lt;="&amp;Parametres_Dates!$B$3)</f>
        <v>0</v>
      </c>
      <c r="E1297" s="70" t="str">
        <f t="shared" si="40"/>
        <v>n.a</v>
      </c>
    </row>
    <row r="1298" spans="1:5" x14ac:dyDescent="0.25">
      <c r="A1298" s="48">
        <f t="shared" si="41"/>
        <v>1297</v>
      </c>
      <c r="B1298" s="47" t="e">
        <f>INDEX('Classement des produits'!A:A,MATCH('Analyses produits'!A1298,'Classement des produits'!C:C,0))</f>
        <v>#N/A</v>
      </c>
      <c r="C1298" s="49">
        <f>SUMIFS(Reproting_ERPALIN!S:S,Reproting_ERPALIN!B:B,'Analyses produits'!B1298,Reproting_ERPALIN!$N:$N,"&gt;"&amp;Parametres_Dates!$B$2,Reproting_ERPALIN!$N:$N,"&lt;="&amp;Parametres_Dates!$B$3)</f>
        <v>0</v>
      </c>
      <c r="D1298" s="49">
        <f>SUMIFS(Reproting_ERPALIN!AK:AK,Reproting_ERPALIN!B:B,'Analyses produits'!B1298,Reproting_ERPALIN!$N:$N,"&gt;"&amp;Parametres_Dates!$B$2,Reproting_ERPALIN!$N:$N,"&lt;="&amp;Parametres_Dates!$B$3)</f>
        <v>0</v>
      </c>
      <c r="E1298" s="70" t="str">
        <f t="shared" si="40"/>
        <v>n.a</v>
      </c>
    </row>
    <row r="1299" spans="1:5" x14ac:dyDescent="0.25">
      <c r="A1299" s="48">
        <f t="shared" si="41"/>
        <v>1298</v>
      </c>
      <c r="B1299" s="47" t="e">
        <f>INDEX('Classement des produits'!A:A,MATCH('Analyses produits'!A1299,'Classement des produits'!C:C,0))</f>
        <v>#N/A</v>
      </c>
      <c r="C1299" s="49">
        <f>SUMIFS(Reproting_ERPALIN!S:S,Reproting_ERPALIN!B:B,'Analyses produits'!B1299,Reproting_ERPALIN!$N:$N,"&gt;"&amp;Parametres_Dates!$B$2,Reproting_ERPALIN!$N:$N,"&lt;="&amp;Parametres_Dates!$B$3)</f>
        <v>0</v>
      </c>
      <c r="D1299" s="49">
        <f>SUMIFS(Reproting_ERPALIN!AK:AK,Reproting_ERPALIN!B:B,'Analyses produits'!B1299,Reproting_ERPALIN!$N:$N,"&gt;"&amp;Parametres_Dates!$B$2,Reproting_ERPALIN!$N:$N,"&lt;="&amp;Parametres_Dates!$B$3)</f>
        <v>0</v>
      </c>
      <c r="E1299" s="70" t="str">
        <f t="shared" si="40"/>
        <v>n.a</v>
      </c>
    </row>
    <row r="1300" spans="1:5" x14ac:dyDescent="0.25">
      <c r="A1300" s="48">
        <f t="shared" si="41"/>
        <v>1299</v>
      </c>
      <c r="B1300" s="47" t="e">
        <f>INDEX('Classement des produits'!A:A,MATCH('Analyses produits'!A1300,'Classement des produits'!C:C,0))</f>
        <v>#N/A</v>
      </c>
      <c r="C1300" s="49">
        <f>SUMIFS(Reproting_ERPALIN!S:S,Reproting_ERPALIN!B:B,'Analyses produits'!B1300,Reproting_ERPALIN!$N:$N,"&gt;"&amp;Parametres_Dates!$B$2,Reproting_ERPALIN!$N:$N,"&lt;="&amp;Parametres_Dates!$B$3)</f>
        <v>0</v>
      </c>
      <c r="D1300" s="49">
        <f>SUMIFS(Reproting_ERPALIN!AK:AK,Reproting_ERPALIN!B:B,'Analyses produits'!B1300,Reproting_ERPALIN!$N:$N,"&gt;"&amp;Parametres_Dates!$B$2,Reproting_ERPALIN!$N:$N,"&lt;="&amp;Parametres_Dates!$B$3)</f>
        <v>0</v>
      </c>
      <c r="E1300" s="70" t="str">
        <f t="shared" si="40"/>
        <v>n.a</v>
      </c>
    </row>
    <row r="1301" spans="1:5" x14ac:dyDescent="0.25">
      <c r="A1301" s="48">
        <f t="shared" si="41"/>
        <v>1300</v>
      </c>
      <c r="B1301" s="47" t="e">
        <f>INDEX('Classement des produits'!A:A,MATCH('Analyses produits'!A1301,'Classement des produits'!C:C,0))</f>
        <v>#N/A</v>
      </c>
      <c r="C1301" s="49">
        <f>SUMIFS(Reproting_ERPALIN!S:S,Reproting_ERPALIN!B:B,'Analyses produits'!B1301,Reproting_ERPALIN!$N:$N,"&gt;"&amp;Parametres_Dates!$B$2,Reproting_ERPALIN!$N:$N,"&lt;="&amp;Parametres_Dates!$B$3)</f>
        <v>0</v>
      </c>
      <c r="D1301" s="49">
        <f>SUMIFS(Reproting_ERPALIN!AK:AK,Reproting_ERPALIN!B:B,'Analyses produits'!B1301,Reproting_ERPALIN!$N:$N,"&gt;"&amp;Parametres_Dates!$B$2,Reproting_ERPALIN!$N:$N,"&lt;="&amp;Parametres_Dates!$B$3)</f>
        <v>0</v>
      </c>
      <c r="E1301" s="70" t="str">
        <f t="shared" si="40"/>
        <v>n.a</v>
      </c>
    </row>
    <row r="1302" spans="1:5" x14ac:dyDescent="0.25">
      <c r="A1302" s="48">
        <f t="shared" si="41"/>
        <v>1301</v>
      </c>
      <c r="B1302" s="47" t="e">
        <f>INDEX('Classement des produits'!A:A,MATCH('Analyses produits'!A1302,'Classement des produits'!C:C,0))</f>
        <v>#N/A</v>
      </c>
      <c r="C1302" s="49">
        <f>SUMIFS(Reproting_ERPALIN!S:S,Reproting_ERPALIN!B:B,'Analyses produits'!B1302,Reproting_ERPALIN!$N:$N,"&gt;"&amp;Parametres_Dates!$B$2,Reproting_ERPALIN!$N:$N,"&lt;="&amp;Parametres_Dates!$B$3)</f>
        <v>0</v>
      </c>
      <c r="D1302" s="49">
        <f>SUMIFS(Reproting_ERPALIN!AK:AK,Reproting_ERPALIN!B:B,'Analyses produits'!B1302,Reproting_ERPALIN!$N:$N,"&gt;"&amp;Parametres_Dates!$B$2,Reproting_ERPALIN!$N:$N,"&lt;="&amp;Parametres_Dates!$B$3)</f>
        <v>0</v>
      </c>
      <c r="E1302" s="70" t="str">
        <f t="shared" si="40"/>
        <v>n.a</v>
      </c>
    </row>
    <row r="1303" spans="1:5" x14ac:dyDescent="0.25">
      <c r="A1303" s="48">
        <f t="shared" si="41"/>
        <v>1302</v>
      </c>
      <c r="B1303" s="47" t="e">
        <f>INDEX('Classement des produits'!A:A,MATCH('Analyses produits'!A1303,'Classement des produits'!C:C,0))</f>
        <v>#N/A</v>
      </c>
      <c r="C1303" s="49">
        <f>SUMIFS(Reproting_ERPALIN!S:S,Reproting_ERPALIN!B:B,'Analyses produits'!B1303,Reproting_ERPALIN!$N:$N,"&gt;"&amp;Parametres_Dates!$B$2,Reproting_ERPALIN!$N:$N,"&lt;="&amp;Parametres_Dates!$B$3)</f>
        <v>0</v>
      </c>
      <c r="D1303" s="49">
        <f>SUMIFS(Reproting_ERPALIN!AK:AK,Reproting_ERPALIN!B:B,'Analyses produits'!B1303,Reproting_ERPALIN!$N:$N,"&gt;"&amp;Parametres_Dates!$B$2,Reproting_ERPALIN!$N:$N,"&lt;="&amp;Parametres_Dates!$B$3)</f>
        <v>0</v>
      </c>
      <c r="E1303" s="70" t="str">
        <f t="shared" si="40"/>
        <v>n.a</v>
      </c>
    </row>
    <row r="1304" spans="1:5" x14ac:dyDescent="0.25">
      <c r="A1304" s="48">
        <f t="shared" si="41"/>
        <v>1303</v>
      </c>
      <c r="B1304" s="47" t="e">
        <f>INDEX('Classement des produits'!A:A,MATCH('Analyses produits'!A1304,'Classement des produits'!C:C,0))</f>
        <v>#N/A</v>
      </c>
      <c r="C1304" s="49">
        <f>SUMIFS(Reproting_ERPALIN!S:S,Reproting_ERPALIN!B:B,'Analyses produits'!B1304,Reproting_ERPALIN!$N:$N,"&gt;"&amp;Parametres_Dates!$B$2,Reproting_ERPALIN!$N:$N,"&lt;="&amp;Parametres_Dates!$B$3)</f>
        <v>0</v>
      </c>
      <c r="D1304" s="49">
        <f>SUMIFS(Reproting_ERPALIN!AK:AK,Reproting_ERPALIN!B:B,'Analyses produits'!B1304,Reproting_ERPALIN!$N:$N,"&gt;"&amp;Parametres_Dates!$B$2,Reproting_ERPALIN!$N:$N,"&lt;="&amp;Parametres_Dates!$B$3)</f>
        <v>0</v>
      </c>
      <c r="E1304" s="70" t="str">
        <f t="shared" si="40"/>
        <v>n.a</v>
      </c>
    </row>
    <row r="1305" spans="1:5" x14ac:dyDescent="0.25">
      <c r="A1305" s="48">
        <f t="shared" si="41"/>
        <v>1304</v>
      </c>
      <c r="B1305" s="47" t="e">
        <f>INDEX('Classement des produits'!A:A,MATCH('Analyses produits'!A1305,'Classement des produits'!C:C,0))</f>
        <v>#N/A</v>
      </c>
      <c r="C1305" s="49">
        <f>SUMIFS(Reproting_ERPALIN!S:S,Reproting_ERPALIN!B:B,'Analyses produits'!B1305,Reproting_ERPALIN!$N:$N,"&gt;"&amp;Parametres_Dates!$B$2,Reproting_ERPALIN!$N:$N,"&lt;="&amp;Parametres_Dates!$B$3)</f>
        <v>0</v>
      </c>
      <c r="D1305" s="49">
        <f>SUMIFS(Reproting_ERPALIN!AK:AK,Reproting_ERPALIN!B:B,'Analyses produits'!B1305,Reproting_ERPALIN!$N:$N,"&gt;"&amp;Parametres_Dates!$B$2,Reproting_ERPALIN!$N:$N,"&lt;="&amp;Parametres_Dates!$B$3)</f>
        <v>0</v>
      </c>
      <c r="E1305" s="70" t="str">
        <f t="shared" si="40"/>
        <v>n.a</v>
      </c>
    </row>
    <row r="1306" spans="1:5" x14ac:dyDescent="0.25">
      <c r="A1306" s="48">
        <f t="shared" si="41"/>
        <v>1305</v>
      </c>
      <c r="B1306" s="47" t="e">
        <f>INDEX('Classement des produits'!A:A,MATCH('Analyses produits'!A1306,'Classement des produits'!C:C,0))</f>
        <v>#N/A</v>
      </c>
      <c r="C1306" s="49">
        <f>SUMIFS(Reproting_ERPALIN!S:S,Reproting_ERPALIN!B:B,'Analyses produits'!B1306,Reproting_ERPALIN!$N:$N,"&gt;"&amp;Parametres_Dates!$B$2,Reproting_ERPALIN!$N:$N,"&lt;="&amp;Parametres_Dates!$B$3)</f>
        <v>0</v>
      </c>
      <c r="D1306" s="49">
        <f>SUMIFS(Reproting_ERPALIN!AK:AK,Reproting_ERPALIN!B:B,'Analyses produits'!B1306,Reproting_ERPALIN!$N:$N,"&gt;"&amp;Parametres_Dates!$B$2,Reproting_ERPALIN!$N:$N,"&lt;="&amp;Parametres_Dates!$B$3)</f>
        <v>0</v>
      </c>
      <c r="E1306" s="70" t="str">
        <f t="shared" si="40"/>
        <v>n.a</v>
      </c>
    </row>
    <row r="1307" spans="1:5" x14ac:dyDescent="0.25">
      <c r="A1307" s="48">
        <f t="shared" si="41"/>
        <v>1306</v>
      </c>
      <c r="B1307" s="47" t="e">
        <f>INDEX('Classement des produits'!A:A,MATCH('Analyses produits'!A1307,'Classement des produits'!C:C,0))</f>
        <v>#N/A</v>
      </c>
      <c r="C1307" s="49">
        <f>SUMIFS(Reproting_ERPALIN!S:S,Reproting_ERPALIN!B:B,'Analyses produits'!B1307,Reproting_ERPALIN!$N:$N,"&gt;"&amp;Parametres_Dates!$B$2,Reproting_ERPALIN!$N:$N,"&lt;="&amp;Parametres_Dates!$B$3)</f>
        <v>0</v>
      </c>
      <c r="D1307" s="49">
        <f>SUMIFS(Reproting_ERPALIN!AK:AK,Reproting_ERPALIN!B:B,'Analyses produits'!B1307,Reproting_ERPALIN!$N:$N,"&gt;"&amp;Parametres_Dates!$B$2,Reproting_ERPALIN!$N:$N,"&lt;="&amp;Parametres_Dates!$B$3)</f>
        <v>0</v>
      </c>
      <c r="E1307" s="70" t="str">
        <f t="shared" si="40"/>
        <v>n.a</v>
      </c>
    </row>
    <row r="1308" spans="1:5" x14ac:dyDescent="0.25">
      <c r="A1308" s="48">
        <f t="shared" si="41"/>
        <v>1307</v>
      </c>
      <c r="B1308" s="47" t="e">
        <f>INDEX('Classement des produits'!A:A,MATCH('Analyses produits'!A1308,'Classement des produits'!C:C,0))</f>
        <v>#N/A</v>
      </c>
      <c r="C1308" s="49">
        <f>SUMIFS(Reproting_ERPALIN!S:S,Reproting_ERPALIN!B:B,'Analyses produits'!B1308,Reproting_ERPALIN!$N:$N,"&gt;"&amp;Parametres_Dates!$B$2,Reproting_ERPALIN!$N:$N,"&lt;="&amp;Parametres_Dates!$B$3)</f>
        <v>0</v>
      </c>
      <c r="D1308" s="49">
        <f>SUMIFS(Reproting_ERPALIN!AK:AK,Reproting_ERPALIN!B:B,'Analyses produits'!B1308,Reproting_ERPALIN!$N:$N,"&gt;"&amp;Parametres_Dates!$B$2,Reproting_ERPALIN!$N:$N,"&lt;="&amp;Parametres_Dates!$B$3)</f>
        <v>0</v>
      </c>
      <c r="E1308" s="70" t="str">
        <f t="shared" si="40"/>
        <v>n.a</v>
      </c>
    </row>
    <row r="1309" spans="1:5" x14ac:dyDescent="0.25">
      <c r="A1309" s="48">
        <f t="shared" si="41"/>
        <v>1308</v>
      </c>
      <c r="B1309" s="47" t="e">
        <f>INDEX('Classement des produits'!A:A,MATCH('Analyses produits'!A1309,'Classement des produits'!C:C,0))</f>
        <v>#N/A</v>
      </c>
      <c r="C1309" s="49">
        <f>SUMIFS(Reproting_ERPALIN!S:S,Reproting_ERPALIN!B:B,'Analyses produits'!B1309,Reproting_ERPALIN!$N:$N,"&gt;"&amp;Parametres_Dates!$B$2,Reproting_ERPALIN!$N:$N,"&lt;="&amp;Parametres_Dates!$B$3)</f>
        <v>0</v>
      </c>
      <c r="D1309" s="49">
        <f>SUMIFS(Reproting_ERPALIN!AK:AK,Reproting_ERPALIN!B:B,'Analyses produits'!B1309,Reproting_ERPALIN!$N:$N,"&gt;"&amp;Parametres_Dates!$B$2,Reproting_ERPALIN!$N:$N,"&lt;="&amp;Parametres_Dates!$B$3)</f>
        <v>0</v>
      </c>
      <c r="E1309" s="70" t="str">
        <f t="shared" si="40"/>
        <v>n.a</v>
      </c>
    </row>
    <row r="1310" spans="1:5" x14ac:dyDescent="0.25">
      <c r="A1310" s="48">
        <f t="shared" si="41"/>
        <v>1309</v>
      </c>
      <c r="B1310" s="47" t="e">
        <f>INDEX('Classement des produits'!A:A,MATCH('Analyses produits'!A1310,'Classement des produits'!C:C,0))</f>
        <v>#N/A</v>
      </c>
      <c r="C1310" s="49">
        <f>SUMIFS(Reproting_ERPALIN!S:S,Reproting_ERPALIN!B:B,'Analyses produits'!B1310,Reproting_ERPALIN!$N:$N,"&gt;"&amp;Parametres_Dates!$B$2,Reproting_ERPALIN!$N:$N,"&lt;="&amp;Parametres_Dates!$B$3)</f>
        <v>0</v>
      </c>
      <c r="D1310" s="49">
        <f>SUMIFS(Reproting_ERPALIN!AK:AK,Reproting_ERPALIN!B:B,'Analyses produits'!B1310,Reproting_ERPALIN!$N:$N,"&gt;"&amp;Parametres_Dates!$B$2,Reproting_ERPALIN!$N:$N,"&lt;="&amp;Parametres_Dates!$B$3)</f>
        <v>0</v>
      </c>
      <c r="E1310" s="70" t="str">
        <f t="shared" si="40"/>
        <v>n.a</v>
      </c>
    </row>
    <row r="1311" spans="1:5" x14ac:dyDescent="0.25">
      <c r="A1311" s="48">
        <f t="shared" si="41"/>
        <v>1310</v>
      </c>
      <c r="B1311" s="47" t="e">
        <f>INDEX('Classement des produits'!A:A,MATCH('Analyses produits'!A1311,'Classement des produits'!C:C,0))</f>
        <v>#N/A</v>
      </c>
      <c r="C1311" s="49">
        <f>SUMIFS(Reproting_ERPALIN!S:S,Reproting_ERPALIN!B:B,'Analyses produits'!B1311,Reproting_ERPALIN!$N:$N,"&gt;"&amp;Parametres_Dates!$B$2,Reproting_ERPALIN!$N:$N,"&lt;="&amp;Parametres_Dates!$B$3)</f>
        <v>0</v>
      </c>
      <c r="D1311" s="49">
        <f>SUMIFS(Reproting_ERPALIN!AK:AK,Reproting_ERPALIN!B:B,'Analyses produits'!B1311,Reproting_ERPALIN!$N:$N,"&gt;"&amp;Parametres_Dates!$B$2,Reproting_ERPALIN!$N:$N,"&lt;="&amp;Parametres_Dates!$B$3)</f>
        <v>0</v>
      </c>
      <c r="E1311" s="70" t="str">
        <f t="shared" si="40"/>
        <v>n.a</v>
      </c>
    </row>
    <row r="1312" spans="1:5" x14ac:dyDescent="0.25">
      <c r="A1312" s="48">
        <f t="shared" si="41"/>
        <v>1311</v>
      </c>
      <c r="B1312" s="47" t="e">
        <f>INDEX('Classement des produits'!A:A,MATCH('Analyses produits'!A1312,'Classement des produits'!C:C,0))</f>
        <v>#N/A</v>
      </c>
      <c r="C1312" s="49">
        <f>SUMIFS(Reproting_ERPALIN!S:S,Reproting_ERPALIN!B:B,'Analyses produits'!B1312,Reproting_ERPALIN!$N:$N,"&gt;"&amp;Parametres_Dates!$B$2,Reproting_ERPALIN!$N:$N,"&lt;="&amp;Parametres_Dates!$B$3)</f>
        <v>0</v>
      </c>
      <c r="D1312" s="49">
        <f>SUMIFS(Reproting_ERPALIN!AK:AK,Reproting_ERPALIN!B:B,'Analyses produits'!B1312,Reproting_ERPALIN!$N:$N,"&gt;"&amp;Parametres_Dates!$B$2,Reproting_ERPALIN!$N:$N,"&lt;="&amp;Parametres_Dates!$B$3)</f>
        <v>0</v>
      </c>
      <c r="E1312" s="70" t="str">
        <f t="shared" si="40"/>
        <v>n.a</v>
      </c>
    </row>
    <row r="1313" spans="1:5" x14ac:dyDescent="0.25">
      <c r="A1313" s="48">
        <f t="shared" si="41"/>
        <v>1312</v>
      </c>
      <c r="B1313" s="47" t="e">
        <f>INDEX('Classement des produits'!A:A,MATCH('Analyses produits'!A1313,'Classement des produits'!C:C,0))</f>
        <v>#N/A</v>
      </c>
      <c r="C1313" s="49">
        <f>SUMIFS(Reproting_ERPALIN!S:S,Reproting_ERPALIN!B:B,'Analyses produits'!B1313,Reproting_ERPALIN!$N:$N,"&gt;"&amp;Parametres_Dates!$B$2,Reproting_ERPALIN!$N:$N,"&lt;="&amp;Parametres_Dates!$B$3)</f>
        <v>0</v>
      </c>
      <c r="D1313" s="49">
        <f>SUMIFS(Reproting_ERPALIN!AK:AK,Reproting_ERPALIN!B:B,'Analyses produits'!B1313,Reproting_ERPALIN!$N:$N,"&gt;"&amp;Parametres_Dates!$B$2,Reproting_ERPALIN!$N:$N,"&lt;="&amp;Parametres_Dates!$B$3)</f>
        <v>0</v>
      </c>
      <c r="E1313" s="70" t="str">
        <f t="shared" si="40"/>
        <v>n.a</v>
      </c>
    </row>
    <row r="1314" spans="1:5" x14ac:dyDescent="0.25">
      <c r="A1314" s="48">
        <f t="shared" si="41"/>
        <v>1313</v>
      </c>
      <c r="B1314" s="47" t="e">
        <f>INDEX('Classement des produits'!A:A,MATCH('Analyses produits'!A1314,'Classement des produits'!C:C,0))</f>
        <v>#N/A</v>
      </c>
      <c r="C1314" s="49">
        <f>SUMIFS(Reproting_ERPALIN!S:S,Reproting_ERPALIN!B:B,'Analyses produits'!B1314,Reproting_ERPALIN!$N:$N,"&gt;"&amp;Parametres_Dates!$B$2,Reproting_ERPALIN!$N:$N,"&lt;="&amp;Parametres_Dates!$B$3)</f>
        <v>0</v>
      </c>
      <c r="D1314" s="49">
        <f>SUMIFS(Reproting_ERPALIN!AK:AK,Reproting_ERPALIN!B:B,'Analyses produits'!B1314,Reproting_ERPALIN!$N:$N,"&gt;"&amp;Parametres_Dates!$B$2,Reproting_ERPALIN!$N:$N,"&lt;="&amp;Parametres_Dates!$B$3)</f>
        <v>0</v>
      </c>
      <c r="E1314" s="70" t="str">
        <f t="shared" si="40"/>
        <v>n.a</v>
      </c>
    </row>
    <row r="1315" spans="1:5" x14ac:dyDescent="0.25">
      <c r="A1315" s="48">
        <f t="shared" si="41"/>
        <v>1314</v>
      </c>
      <c r="B1315" s="47" t="e">
        <f>INDEX('Classement des produits'!A:A,MATCH('Analyses produits'!A1315,'Classement des produits'!C:C,0))</f>
        <v>#N/A</v>
      </c>
      <c r="C1315" s="49">
        <f>SUMIFS(Reproting_ERPALIN!S:S,Reproting_ERPALIN!B:B,'Analyses produits'!B1315,Reproting_ERPALIN!$N:$N,"&gt;"&amp;Parametres_Dates!$B$2,Reproting_ERPALIN!$N:$N,"&lt;="&amp;Parametres_Dates!$B$3)</f>
        <v>0</v>
      </c>
      <c r="D1315" s="49">
        <f>SUMIFS(Reproting_ERPALIN!AK:AK,Reproting_ERPALIN!B:B,'Analyses produits'!B1315,Reproting_ERPALIN!$N:$N,"&gt;"&amp;Parametres_Dates!$B$2,Reproting_ERPALIN!$N:$N,"&lt;="&amp;Parametres_Dates!$B$3)</f>
        <v>0</v>
      </c>
      <c r="E1315" s="70" t="str">
        <f t="shared" si="40"/>
        <v>n.a</v>
      </c>
    </row>
    <row r="1316" spans="1:5" x14ac:dyDescent="0.25">
      <c r="A1316" s="48">
        <f t="shared" si="41"/>
        <v>1315</v>
      </c>
      <c r="B1316" s="47" t="e">
        <f>INDEX('Classement des produits'!A:A,MATCH('Analyses produits'!A1316,'Classement des produits'!C:C,0))</f>
        <v>#N/A</v>
      </c>
      <c r="C1316" s="49">
        <f>SUMIFS(Reproting_ERPALIN!S:S,Reproting_ERPALIN!B:B,'Analyses produits'!B1316,Reproting_ERPALIN!$N:$N,"&gt;"&amp;Parametres_Dates!$B$2,Reproting_ERPALIN!$N:$N,"&lt;="&amp;Parametres_Dates!$B$3)</f>
        <v>0</v>
      </c>
      <c r="D1316" s="49">
        <f>SUMIFS(Reproting_ERPALIN!AK:AK,Reproting_ERPALIN!B:B,'Analyses produits'!B1316,Reproting_ERPALIN!$N:$N,"&gt;"&amp;Parametres_Dates!$B$2,Reproting_ERPALIN!$N:$N,"&lt;="&amp;Parametres_Dates!$B$3)</f>
        <v>0</v>
      </c>
      <c r="E1316" s="70" t="str">
        <f t="shared" si="40"/>
        <v>n.a</v>
      </c>
    </row>
    <row r="1317" spans="1:5" x14ac:dyDescent="0.25">
      <c r="A1317" s="48">
        <f t="shared" si="41"/>
        <v>1316</v>
      </c>
      <c r="B1317" s="47" t="e">
        <f>INDEX('Classement des produits'!A:A,MATCH('Analyses produits'!A1317,'Classement des produits'!C:C,0))</f>
        <v>#N/A</v>
      </c>
      <c r="C1317" s="49">
        <f>SUMIFS(Reproting_ERPALIN!S:S,Reproting_ERPALIN!B:B,'Analyses produits'!B1317,Reproting_ERPALIN!$N:$N,"&gt;"&amp;Parametres_Dates!$B$2,Reproting_ERPALIN!$N:$N,"&lt;="&amp;Parametres_Dates!$B$3)</f>
        <v>0</v>
      </c>
      <c r="D1317" s="49">
        <f>SUMIFS(Reproting_ERPALIN!AK:AK,Reproting_ERPALIN!B:B,'Analyses produits'!B1317,Reproting_ERPALIN!$N:$N,"&gt;"&amp;Parametres_Dates!$B$2,Reproting_ERPALIN!$N:$N,"&lt;="&amp;Parametres_Dates!$B$3)</f>
        <v>0</v>
      </c>
      <c r="E1317" s="70" t="str">
        <f t="shared" si="40"/>
        <v>n.a</v>
      </c>
    </row>
    <row r="1318" spans="1:5" x14ac:dyDescent="0.25">
      <c r="A1318" s="48">
        <f t="shared" si="41"/>
        <v>1317</v>
      </c>
      <c r="B1318" s="47" t="e">
        <f>INDEX('Classement des produits'!A:A,MATCH('Analyses produits'!A1318,'Classement des produits'!C:C,0))</f>
        <v>#N/A</v>
      </c>
      <c r="C1318" s="49">
        <f>SUMIFS(Reproting_ERPALIN!S:S,Reproting_ERPALIN!B:B,'Analyses produits'!B1318,Reproting_ERPALIN!$N:$N,"&gt;"&amp;Parametres_Dates!$B$2,Reproting_ERPALIN!$N:$N,"&lt;="&amp;Parametres_Dates!$B$3)</f>
        <v>0</v>
      </c>
      <c r="D1318" s="49">
        <f>SUMIFS(Reproting_ERPALIN!AK:AK,Reproting_ERPALIN!B:B,'Analyses produits'!B1318,Reproting_ERPALIN!$N:$N,"&gt;"&amp;Parametres_Dates!$B$2,Reproting_ERPALIN!$N:$N,"&lt;="&amp;Parametres_Dates!$B$3)</f>
        <v>0</v>
      </c>
      <c r="E1318" s="70" t="str">
        <f t="shared" si="40"/>
        <v>n.a</v>
      </c>
    </row>
    <row r="1319" spans="1:5" x14ac:dyDescent="0.25">
      <c r="A1319" s="48">
        <f t="shared" si="41"/>
        <v>1318</v>
      </c>
      <c r="B1319" s="47" t="e">
        <f>INDEX('Classement des produits'!A:A,MATCH('Analyses produits'!A1319,'Classement des produits'!C:C,0))</f>
        <v>#N/A</v>
      </c>
      <c r="C1319" s="49">
        <f>SUMIFS(Reproting_ERPALIN!S:S,Reproting_ERPALIN!B:B,'Analyses produits'!B1319,Reproting_ERPALIN!$N:$N,"&gt;"&amp;Parametres_Dates!$B$2,Reproting_ERPALIN!$N:$N,"&lt;="&amp;Parametres_Dates!$B$3)</f>
        <v>0</v>
      </c>
      <c r="D1319" s="49">
        <f>SUMIFS(Reproting_ERPALIN!AK:AK,Reproting_ERPALIN!B:B,'Analyses produits'!B1319,Reproting_ERPALIN!$N:$N,"&gt;"&amp;Parametres_Dates!$B$2,Reproting_ERPALIN!$N:$N,"&lt;="&amp;Parametres_Dates!$B$3)</f>
        <v>0</v>
      </c>
      <c r="E1319" s="70" t="str">
        <f t="shared" si="40"/>
        <v>n.a</v>
      </c>
    </row>
    <row r="1320" spans="1:5" x14ac:dyDescent="0.25">
      <c r="A1320" s="48">
        <f t="shared" si="41"/>
        <v>1319</v>
      </c>
      <c r="B1320" s="47" t="e">
        <f>INDEX('Classement des produits'!A:A,MATCH('Analyses produits'!A1320,'Classement des produits'!C:C,0))</f>
        <v>#N/A</v>
      </c>
      <c r="C1320" s="49">
        <f>SUMIFS(Reproting_ERPALIN!S:S,Reproting_ERPALIN!B:B,'Analyses produits'!B1320,Reproting_ERPALIN!$N:$N,"&gt;"&amp;Parametres_Dates!$B$2,Reproting_ERPALIN!$N:$N,"&lt;="&amp;Parametres_Dates!$B$3)</f>
        <v>0</v>
      </c>
      <c r="D1320" s="49">
        <f>SUMIFS(Reproting_ERPALIN!AK:AK,Reproting_ERPALIN!B:B,'Analyses produits'!B1320,Reproting_ERPALIN!$N:$N,"&gt;"&amp;Parametres_Dates!$B$2,Reproting_ERPALIN!$N:$N,"&lt;="&amp;Parametres_Dates!$B$3)</f>
        <v>0</v>
      </c>
      <c r="E1320" s="70" t="str">
        <f t="shared" si="40"/>
        <v>n.a</v>
      </c>
    </row>
    <row r="1321" spans="1:5" x14ac:dyDescent="0.25">
      <c r="A1321" s="48">
        <f t="shared" si="41"/>
        <v>1320</v>
      </c>
      <c r="B1321" s="47" t="e">
        <f>INDEX('Classement des produits'!A:A,MATCH('Analyses produits'!A1321,'Classement des produits'!C:C,0))</f>
        <v>#N/A</v>
      </c>
      <c r="C1321" s="49">
        <f>SUMIFS(Reproting_ERPALIN!S:S,Reproting_ERPALIN!B:B,'Analyses produits'!B1321,Reproting_ERPALIN!$N:$N,"&gt;"&amp;Parametres_Dates!$B$2,Reproting_ERPALIN!$N:$N,"&lt;="&amp;Parametres_Dates!$B$3)</f>
        <v>0</v>
      </c>
      <c r="D1321" s="49">
        <f>SUMIFS(Reproting_ERPALIN!AK:AK,Reproting_ERPALIN!B:B,'Analyses produits'!B1321,Reproting_ERPALIN!$N:$N,"&gt;"&amp;Parametres_Dates!$B$2,Reproting_ERPALIN!$N:$N,"&lt;="&amp;Parametres_Dates!$B$3)</f>
        <v>0</v>
      </c>
      <c r="E1321" s="70" t="str">
        <f t="shared" si="40"/>
        <v>n.a</v>
      </c>
    </row>
    <row r="1322" spans="1:5" x14ac:dyDescent="0.25">
      <c r="A1322" s="48">
        <f t="shared" si="41"/>
        <v>1321</v>
      </c>
      <c r="B1322" s="47" t="e">
        <f>INDEX('Classement des produits'!A:A,MATCH('Analyses produits'!A1322,'Classement des produits'!C:C,0))</f>
        <v>#N/A</v>
      </c>
      <c r="C1322" s="49">
        <f>SUMIFS(Reproting_ERPALIN!S:S,Reproting_ERPALIN!B:B,'Analyses produits'!B1322,Reproting_ERPALIN!$N:$N,"&gt;"&amp;Parametres_Dates!$B$2,Reproting_ERPALIN!$N:$N,"&lt;="&amp;Parametres_Dates!$B$3)</f>
        <v>0</v>
      </c>
      <c r="D1322" s="49">
        <f>SUMIFS(Reproting_ERPALIN!AK:AK,Reproting_ERPALIN!B:B,'Analyses produits'!B1322,Reproting_ERPALIN!$N:$N,"&gt;"&amp;Parametres_Dates!$B$2,Reproting_ERPALIN!$N:$N,"&lt;="&amp;Parametres_Dates!$B$3)</f>
        <v>0</v>
      </c>
      <c r="E1322" s="70" t="str">
        <f t="shared" si="40"/>
        <v>n.a</v>
      </c>
    </row>
    <row r="1323" spans="1:5" x14ac:dyDescent="0.25">
      <c r="A1323" s="48">
        <f t="shared" si="41"/>
        <v>1322</v>
      </c>
      <c r="B1323" s="47" t="e">
        <f>INDEX('Classement des produits'!A:A,MATCH('Analyses produits'!A1323,'Classement des produits'!C:C,0))</f>
        <v>#N/A</v>
      </c>
      <c r="C1323" s="49">
        <f>SUMIFS(Reproting_ERPALIN!S:S,Reproting_ERPALIN!B:B,'Analyses produits'!B1323,Reproting_ERPALIN!$N:$N,"&gt;"&amp;Parametres_Dates!$B$2,Reproting_ERPALIN!$N:$N,"&lt;="&amp;Parametres_Dates!$B$3)</f>
        <v>0</v>
      </c>
      <c r="D1323" s="49">
        <f>SUMIFS(Reproting_ERPALIN!AK:AK,Reproting_ERPALIN!B:B,'Analyses produits'!B1323,Reproting_ERPALIN!$N:$N,"&gt;"&amp;Parametres_Dates!$B$2,Reproting_ERPALIN!$N:$N,"&lt;="&amp;Parametres_Dates!$B$3)</f>
        <v>0</v>
      </c>
      <c r="E1323" s="70" t="str">
        <f t="shared" si="40"/>
        <v>n.a</v>
      </c>
    </row>
    <row r="1324" spans="1:5" x14ac:dyDescent="0.25">
      <c r="A1324" s="48">
        <f t="shared" si="41"/>
        <v>1323</v>
      </c>
      <c r="B1324" s="47" t="e">
        <f>INDEX('Classement des produits'!A:A,MATCH('Analyses produits'!A1324,'Classement des produits'!C:C,0))</f>
        <v>#N/A</v>
      </c>
      <c r="C1324" s="49">
        <f>SUMIFS(Reproting_ERPALIN!S:S,Reproting_ERPALIN!B:B,'Analyses produits'!B1324,Reproting_ERPALIN!$N:$N,"&gt;"&amp;Parametres_Dates!$B$2,Reproting_ERPALIN!$N:$N,"&lt;="&amp;Parametres_Dates!$B$3)</f>
        <v>0</v>
      </c>
      <c r="D1324" s="49">
        <f>SUMIFS(Reproting_ERPALIN!AK:AK,Reproting_ERPALIN!B:B,'Analyses produits'!B1324,Reproting_ERPALIN!$N:$N,"&gt;"&amp;Parametres_Dates!$B$2,Reproting_ERPALIN!$N:$N,"&lt;="&amp;Parametres_Dates!$B$3)</f>
        <v>0</v>
      </c>
      <c r="E1324" s="70" t="str">
        <f t="shared" si="40"/>
        <v>n.a</v>
      </c>
    </row>
    <row r="1325" spans="1:5" x14ac:dyDescent="0.25">
      <c r="A1325" s="48">
        <f t="shared" si="41"/>
        <v>1324</v>
      </c>
      <c r="B1325" s="47" t="e">
        <f>INDEX('Classement des produits'!A:A,MATCH('Analyses produits'!A1325,'Classement des produits'!C:C,0))</f>
        <v>#N/A</v>
      </c>
      <c r="C1325" s="49">
        <f>SUMIFS(Reproting_ERPALIN!S:S,Reproting_ERPALIN!B:B,'Analyses produits'!B1325,Reproting_ERPALIN!$N:$N,"&gt;"&amp;Parametres_Dates!$B$2,Reproting_ERPALIN!$N:$N,"&lt;="&amp;Parametres_Dates!$B$3)</f>
        <v>0</v>
      </c>
      <c r="D1325" s="49">
        <f>SUMIFS(Reproting_ERPALIN!AK:AK,Reproting_ERPALIN!B:B,'Analyses produits'!B1325,Reproting_ERPALIN!$N:$N,"&gt;"&amp;Parametres_Dates!$B$2,Reproting_ERPALIN!$N:$N,"&lt;="&amp;Parametres_Dates!$B$3)</f>
        <v>0</v>
      </c>
      <c r="E1325" s="70" t="str">
        <f t="shared" si="40"/>
        <v>n.a</v>
      </c>
    </row>
    <row r="1326" spans="1:5" x14ac:dyDescent="0.25">
      <c r="A1326" s="48">
        <f t="shared" si="41"/>
        <v>1325</v>
      </c>
      <c r="B1326" s="47" t="e">
        <f>INDEX('Classement des produits'!A:A,MATCH('Analyses produits'!A1326,'Classement des produits'!C:C,0))</f>
        <v>#N/A</v>
      </c>
      <c r="C1326" s="49">
        <f>SUMIFS(Reproting_ERPALIN!S:S,Reproting_ERPALIN!B:B,'Analyses produits'!B1326,Reproting_ERPALIN!$N:$N,"&gt;"&amp;Parametres_Dates!$B$2,Reproting_ERPALIN!$N:$N,"&lt;="&amp;Parametres_Dates!$B$3)</f>
        <v>0</v>
      </c>
      <c r="D1326" s="49">
        <f>SUMIFS(Reproting_ERPALIN!AK:AK,Reproting_ERPALIN!B:B,'Analyses produits'!B1326,Reproting_ERPALIN!$N:$N,"&gt;"&amp;Parametres_Dates!$B$2,Reproting_ERPALIN!$N:$N,"&lt;="&amp;Parametres_Dates!$B$3)</f>
        <v>0</v>
      </c>
      <c r="E1326" s="70" t="str">
        <f t="shared" si="40"/>
        <v>n.a</v>
      </c>
    </row>
    <row r="1327" spans="1:5" x14ac:dyDescent="0.25">
      <c r="A1327" s="48">
        <f t="shared" si="41"/>
        <v>1326</v>
      </c>
      <c r="B1327" s="47" t="e">
        <f>INDEX('Classement des produits'!A:A,MATCH('Analyses produits'!A1327,'Classement des produits'!C:C,0))</f>
        <v>#N/A</v>
      </c>
      <c r="C1327" s="49">
        <f>SUMIFS(Reproting_ERPALIN!S:S,Reproting_ERPALIN!B:B,'Analyses produits'!B1327,Reproting_ERPALIN!$N:$N,"&gt;"&amp;Parametres_Dates!$B$2,Reproting_ERPALIN!$N:$N,"&lt;="&amp;Parametres_Dates!$B$3)</f>
        <v>0</v>
      </c>
      <c r="D1327" s="49">
        <f>SUMIFS(Reproting_ERPALIN!AK:AK,Reproting_ERPALIN!B:B,'Analyses produits'!B1327,Reproting_ERPALIN!$N:$N,"&gt;"&amp;Parametres_Dates!$B$2,Reproting_ERPALIN!$N:$N,"&lt;="&amp;Parametres_Dates!$B$3)</f>
        <v>0</v>
      </c>
      <c r="E1327" s="70" t="str">
        <f t="shared" si="40"/>
        <v>n.a</v>
      </c>
    </row>
    <row r="1328" spans="1:5" x14ac:dyDescent="0.25">
      <c r="A1328" s="48">
        <f t="shared" si="41"/>
        <v>1327</v>
      </c>
      <c r="B1328" s="47" t="e">
        <f>INDEX('Classement des produits'!A:A,MATCH('Analyses produits'!A1328,'Classement des produits'!C:C,0))</f>
        <v>#N/A</v>
      </c>
      <c r="C1328" s="49">
        <f>SUMIFS(Reproting_ERPALIN!S:S,Reproting_ERPALIN!B:B,'Analyses produits'!B1328,Reproting_ERPALIN!$N:$N,"&gt;"&amp;Parametres_Dates!$B$2,Reproting_ERPALIN!$N:$N,"&lt;="&amp;Parametres_Dates!$B$3)</f>
        <v>0</v>
      </c>
      <c r="D1328" s="49">
        <f>SUMIFS(Reproting_ERPALIN!AK:AK,Reproting_ERPALIN!B:B,'Analyses produits'!B1328,Reproting_ERPALIN!$N:$N,"&gt;"&amp;Parametres_Dates!$B$2,Reproting_ERPALIN!$N:$N,"&lt;="&amp;Parametres_Dates!$B$3)</f>
        <v>0</v>
      </c>
      <c r="E1328" s="70" t="str">
        <f t="shared" si="40"/>
        <v>n.a</v>
      </c>
    </row>
    <row r="1329" spans="1:5" x14ac:dyDescent="0.25">
      <c r="A1329" s="48">
        <f t="shared" si="41"/>
        <v>1328</v>
      </c>
      <c r="B1329" s="47" t="e">
        <f>INDEX('Classement des produits'!A:A,MATCH('Analyses produits'!A1329,'Classement des produits'!C:C,0))</f>
        <v>#N/A</v>
      </c>
      <c r="C1329" s="49">
        <f>SUMIFS(Reproting_ERPALIN!S:S,Reproting_ERPALIN!B:B,'Analyses produits'!B1329,Reproting_ERPALIN!$N:$N,"&gt;"&amp;Parametres_Dates!$B$2,Reproting_ERPALIN!$N:$N,"&lt;="&amp;Parametres_Dates!$B$3)</f>
        <v>0</v>
      </c>
      <c r="D1329" s="49">
        <f>SUMIFS(Reproting_ERPALIN!AK:AK,Reproting_ERPALIN!B:B,'Analyses produits'!B1329,Reproting_ERPALIN!$N:$N,"&gt;"&amp;Parametres_Dates!$B$2,Reproting_ERPALIN!$N:$N,"&lt;="&amp;Parametres_Dates!$B$3)</f>
        <v>0</v>
      </c>
      <c r="E1329" s="70" t="str">
        <f t="shared" si="40"/>
        <v>n.a</v>
      </c>
    </row>
    <row r="1330" spans="1:5" x14ac:dyDescent="0.25">
      <c r="A1330" s="48">
        <f t="shared" si="41"/>
        <v>1329</v>
      </c>
      <c r="B1330" s="47" t="e">
        <f>INDEX('Classement des produits'!A:A,MATCH('Analyses produits'!A1330,'Classement des produits'!C:C,0))</f>
        <v>#N/A</v>
      </c>
      <c r="C1330" s="49">
        <f>SUMIFS(Reproting_ERPALIN!S:S,Reproting_ERPALIN!B:B,'Analyses produits'!B1330,Reproting_ERPALIN!$N:$N,"&gt;"&amp;Parametres_Dates!$B$2,Reproting_ERPALIN!$N:$N,"&lt;="&amp;Parametres_Dates!$B$3)</f>
        <v>0</v>
      </c>
      <c r="D1330" s="49">
        <f>SUMIFS(Reproting_ERPALIN!AK:AK,Reproting_ERPALIN!B:B,'Analyses produits'!B1330,Reproting_ERPALIN!$N:$N,"&gt;"&amp;Parametres_Dates!$B$2,Reproting_ERPALIN!$N:$N,"&lt;="&amp;Parametres_Dates!$B$3)</f>
        <v>0</v>
      </c>
      <c r="E1330" s="70" t="str">
        <f t="shared" si="40"/>
        <v>n.a</v>
      </c>
    </row>
    <row r="1331" spans="1:5" x14ac:dyDescent="0.25">
      <c r="A1331" s="48">
        <f t="shared" si="41"/>
        <v>1330</v>
      </c>
      <c r="B1331" s="47" t="e">
        <f>INDEX('Classement des produits'!A:A,MATCH('Analyses produits'!A1331,'Classement des produits'!C:C,0))</f>
        <v>#N/A</v>
      </c>
      <c r="C1331" s="49">
        <f>SUMIFS(Reproting_ERPALIN!S:S,Reproting_ERPALIN!B:B,'Analyses produits'!B1331,Reproting_ERPALIN!$N:$N,"&gt;"&amp;Parametres_Dates!$B$2,Reproting_ERPALIN!$N:$N,"&lt;="&amp;Parametres_Dates!$B$3)</f>
        <v>0</v>
      </c>
      <c r="D1331" s="49">
        <f>SUMIFS(Reproting_ERPALIN!AK:AK,Reproting_ERPALIN!B:B,'Analyses produits'!B1331,Reproting_ERPALIN!$N:$N,"&gt;"&amp;Parametres_Dates!$B$2,Reproting_ERPALIN!$N:$N,"&lt;="&amp;Parametres_Dates!$B$3)</f>
        <v>0</v>
      </c>
      <c r="E1331" s="70" t="str">
        <f t="shared" si="40"/>
        <v>n.a</v>
      </c>
    </row>
    <row r="1332" spans="1:5" x14ac:dyDescent="0.25">
      <c r="A1332" s="48">
        <f t="shared" si="41"/>
        <v>1331</v>
      </c>
      <c r="B1332" s="47" t="e">
        <f>INDEX('Classement des produits'!A:A,MATCH('Analyses produits'!A1332,'Classement des produits'!C:C,0))</f>
        <v>#N/A</v>
      </c>
      <c r="C1332" s="49">
        <f>SUMIFS(Reproting_ERPALIN!S:S,Reproting_ERPALIN!B:B,'Analyses produits'!B1332,Reproting_ERPALIN!$N:$N,"&gt;"&amp;Parametres_Dates!$B$2,Reproting_ERPALIN!$N:$N,"&lt;="&amp;Parametres_Dates!$B$3)</f>
        <v>0</v>
      </c>
      <c r="D1332" s="49">
        <f>SUMIFS(Reproting_ERPALIN!AK:AK,Reproting_ERPALIN!B:B,'Analyses produits'!B1332,Reproting_ERPALIN!$N:$N,"&gt;"&amp;Parametres_Dates!$B$2,Reproting_ERPALIN!$N:$N,"&lt;="&amp;Parametres_Dates!$B$3)</f>
        <v>0</v>
      </c>
      <c r="E1332" s="70" t="str">
        <f t="shared" si="40"/>
        <v>n.a</v>
      </c>
    </row>
    <row r="1333" spans="1:5" x14ac:dyDescent="0.25">
      <c r="A1333" s="48">
        <f t="shared" si="41"/>
        <v>1332</v>
      </c>
      <c r="B1333" s="47" t="e">
        <f>INDEX('Classement des produits'!A:A,MATCH('Analyses produits'!A1333,'Classement des produits'!C:C,0))</f>
        <v>#N/A</v>
      </c>
      <c r="C1333" s="49">
        <f>SUMIFS(Reproting_ERPALIN!S:S,Reproting_ERPALIN!B:B,'Analyses produits'!B1333,Reproting_ERPALIN!$N:$N,"&gt;"&amp;Parametres_Dates!$B$2,Reproting_ERPALIN!$N:$N,"&lt;="&amp;Parametres_Dates!$B$3)</f>
        <v>0</v>
      </c>
      <c r="D1333" s="49">
        <f>SUMIFS(Reproting_ERPALIN!AK:AK,Reproting_ERPALIN!B:B,'Analyses produits'!B1333,Reproting_ERPALIN!$N:$N,"&gt;"&amp;Parametres_Dates!$B$2,Reproting_ERPALIN!$N:$N,"&lt;="&amp;Parametres_Dates!$B$3)</f>
        <v>0</v>
      </c>
      <c r="E1333" s="70" t="str">
        <f t="shared" si="40"/>
        <v>n.a</v>
      </c>
    </row>
    <row r="1334" spans="1:5" x14ac:dyDescent="0.25">
      <c r="A1334" s="48">
        <f t="shared" si="41"/>
        <v>1333</v>
      </c>
      <c r="B1334" s="47" t="e">
        <f>INDEX('Classement des produits'!A:A,MATCH('Analyses produits'!A1334,'Classement des produits'!C:C,0))</f>
        <v>#N/A</v>
      </c>
      <c r="C1334" s="49">
        <f>SUMIFS(Reproting_ERPALIN!S:S,Reproting_ERPALIN!B:B,'Analyses produits'!B1334,Reproting_ERPALIN!$N:$N,"&gt;"&amp;Parametres_Dates!$B$2,Reproting_ERPALIN!$N:$N,"&lt;="&amp;Parametres_Dates!$B$3)</f>
        <v>0</v>
      </c>
      <c r="D1334" s="49">
        <f>SUMIFS(Reproting_ERPALIN!AK:AK,Reproting_ERPALIN!B:B,'Analyses produits'!B1334,Reproting_ERPALIN!$N:$N,"&gt;"&amp;Parametres_Dates!$B$2,Reproting_ERPALIN!$N:$N,"&lt;="&amp;Parametres_Dates!$B$3)</f>
        <v>0</v>
      </c>
      <c r="E1334" s="70" t="str">
        <f t="shared" si="40"/>
        <v>n.a</v>
      </c>
    </row>
    <row r="1335" spans="1:5" x14ac:dyDescent="0.25">
      <c r="A1335" s="48">
        <f t="shared" si="41"/>
        <v>1334</v>
      </c>
      <c r="B1335" s="47" t="e">
        <f>INDEX('Classement des produits'!A:A,MATCH('Analyses produits'!A1335,'Classement des produits'!C:C,0))</f>
        <v>#N/A</v>
      </c>
      <c r="C1335" s="49">
        <f>SUMIFS(Reproting_ERPALIN!S:S,Reproting_ERPALIN!B:B,'Analyses produits'!B1335,Reproting_ERPALIN!$N:$N,"&gt;"&amp;Parametres_Dates!$B$2,Reproting_ERPALIN!$N:$N,"&lt;="&amp;Parametres_Dates!$B$3)</f>
        <v>0</v>
      </c>
      <c r="D1335" s="49">
        <f>SUMIFS(Reproting_ERPALIN!AK:AK,Reproting_ERPALIN!B:B,'Analyses produits'!B1335,Reproting_ERPALIN!$N:$N,"&gt;"&amp;Parametres_Dates!$B$2,Reproting_ERPALIN!$N:$N,"&lt;="&amp;Parametres_Dates!$B$3)</f>
        <v>0</v>
      </c>
      <c r="E1335" s="70" t="str">
        <f t="shared" si="40"/>
        <v>n.a</v>
      </c>
    </row>
    <row r="1336" spans="1:5" x14ac:dyDescent="0.25">
      <c r="A1336" s="48">
        <f t="shared" si="41"/>
        <v>1335</v>
      </c>
      <c r="B1336" s="47" t="e">
        <f>INDEX('Classement des produits'!A:A,MATCH('Analyses produits'!A1336,'Classement des produits'!C:C,0))</f>
        <v>#N/A</v>
      </c>
      <c r="C1336" s="49">
        <f>SUMIFS(Reproting_ERPALIN!S:S,Reproting_ERPALIN!B:B,'Analyses produits'!B1336,Reproting_ERPALIN!$N:$N,"&gt;"&amp;Parametres_Dates!$B$2,Reproting_ERPALIN!$N:$N,"&lt;="&amp;Parametres_Dates!$B$3)</f>
        <v>0</v>
      </c>
      <c r="D1336" s="49">
        <f>SUMIFS(Reproting_ERPALIN!AK:AK,Reproting_ERPALIN!B:B,'Analyses produits'!B1336,Reproting_ERPALIN!$N:$N,"&gt;"&amp;Parametres_Dates!$B$2,Reproting_ERPALIN!$N:$N,"&lt;="&amp;Parametres_Dates!$B$3)</f>
        <v>0</v>
      </c>
      <c r="E1336" s="70" t="str">
        <f t="shared" si="40"/>
        <v>n.a</v>
      </c>
    </row>
    <row r="1337" spans="1:5" x14ac:dyDescent="0.25">
      <c r="A1337" s="48">
        <f t="shared" si="41"/>
        <v>1336</v>
      </c>
      <c r="B1337" s="47" t="e">
        <f>INDEX('Classement des produits'!A:A,MATCH('Analyses produits'!A1337,'Classement des produits'!C:C,0))</f>
        <v>#N/A</v>
      </c>
      <c r="C1337" s="49">
        <f>SUMIFS(Reproting_ERPALIN!S:S,Reproting_ERPALIN!B:B,'Analyses produits'!B1337,Reproting_ERPALIN!$N:$N,"&gt;"&amp;Parametres_Dates!$B$2,Reproting_ERPALIN!$N:$N,"&lt;="&amp;Parametres_Dates!$B$3)</f>
        <v>0</v>
      </c>
      <c r="D1337" s="49">
        <f>SUMIFS(Reproting_ERPALIN!AK:AK,Reproting_ERPALIN!B:B,'Analyses produits'!B1337,Reproting_ERPALIN!$N:$N,"&gt;"&amp;Parametres_Dates!$B$2,Reproting_ERPALIN!$N:$N,"&lt;="&amp;Parametres_Dates!$B$3)</f>
        <v>0</v>
      </c>
      <c r="E1337" s="70" t="str">
        <f t="shared" si="40"/>
        <v>n.a</v>
      </c>
    </row>
    <row r="1338" spans="1:5" x14ac:dyDescent="0.25">
      <c r="A1338" s="48">
        <f t="shared" si="41"/>
        <v>1337</v>
      </c>
      <c r="B1338" s="47" t="e">
        <f>INDEX('Classement des produits'!A:A,MATCH('Analyses produits'!A1338,'Classement des produits'!C:C,0))</f>
        <v>#N/A</v>
      </c>
      <c r="C1338" s="49">
        <f>SUMIFS(Reproting_ERPALIN!S:S,Reproting_ERPALIN!B:B,'Analyses produits'!B1338,Reproting_ERPALIN!$N:$N,"&gt;"&amp;Parametres_Dates!$B$2,Reproting_ERPALIN!$N:$N,"&lt;="&amp;Parametres_Dates!$B$3)</f>
        <v>0</v>
      </c>
      <c r="D1338" s="49">
        <f>SUMIFS(Reproting_ERPALIN!AK:AK,Reproting_ERPALIN!B:B,'Analyses produits'!B1338,Reproting_ERPALIN!$N:$N,"&gt;"&amp;Parametres_Dates!$B$2,Reproting_ERPALIN!$N:$N,"&lt;="&amp;Parametres_Dates!$B$3)</f>
        <v>0</v>
      </c>
      <c r="E1338" s="70" t="str">
        <f t="shared" si="40"/>
        <v>n.a</v>
      </c>
    </row>
    <row r="1339" spans="1:5" x14ac:dyDescent="0.25">
      <c r="A1339" s="48">
        <f t="shared" si="41"/>
        <v>1338</v>
      </c>
      <c r="B1339" s="47" t="e">
        <f>INDEX('Classement des produits'!A:A,MATCH('Analyses produits'!A1339,'Classement des produits'!C:C,0))</f>
        <v>#N/A</v>
      </c>
      <c r="C1339" s="49">
        <f>SUMIFS(Reproting_ERPALIN!S:S,Reproting_ERPALIN!B:B,'Analyses produits'!B1339,Reproting_ERPALIN!$N:$N,"&gt;"&amp;Parametres_Dates!$B$2,Reproting_ERPALIN!$N:$N,"&lt;="&amp;Parametres_Dates!$B$3)</f>
        <v>0</v>
      </c>
      <c r="D1339" s="49">
        <f>SUMIFS(Reproting_ERPALIN!AK:AK,Reproting_ERPALIN!B:B,'Analyses produits'!B1339,Reproting_ERPALIN!$N:$N,"&gt;"&amp;Parametres_Dates!$B$2,Reproting_ERPALIN!$N:$N,"&lt;="&amp;Parametres_Dates!$B$3)</f>
        <v>0</v>
      </c>
      <c r="E1339" s="70" t="str">
        <f t="shared" si="40"/>
        <v>n.a</v>
      </c>
    </row>
    <row r="1340" spans="1:5" x14ac:dyDescent="0.25">
      <c r="A1340" s="48">
        <f t="shared" si="41"/>
        <v>1339</v>
      </c>
      <c r="B1340" s="47" t="e">
        <f>INDEX('Classement des produits'!A:A,MATCH('Analyses produits'!A1340,'Classement des produits'!C:C,0))</f>
        <v>#N/A</v>
      </c>
      <c r="C1340" s="49">
        <f>SUMIFS(Reproting_ERPALIN!S:S,Reproting_ERPALIN!B:B,'Analyses produits'!B1340,Reproting_ERPALIN!$N:$N,"&gt;"&amp;Parametres_Dates!$B$2,Reproting_ERPALIN!$N:$N,"&lt;="&amp;Parametres_Dates!$B$3)</f>
        <v>0</v>
      </c>
      <c r="D1340" s="49">
        <f>SUMIFS(Reproting_ERPALIN!AK:AK,Reproting_ERPALIN!B:B,'Analyses produits'!B1340,Reproting_ERPALIN!$N:$N,"&gt;"&amp;Parametres_Dates!$B$2,Reproting_ERPALIN!$N:$N,"&lt;="&amp;Parametres_Dates!$B$3)</f>
        <v>0</v>
      </c>
      <c r="E1340" s="70" t="str">
        <f t="shared" si="40"/>
        <v>n.a</v>
      </c>
    </row>
    <row r="1341" spans="1:5" x14ac:dyDescent="0.25">
      <c r="A1341" s="48">
        <f t="shared" si="41"/>
        <v>1340</v>
      </c>
      <c r="B1341" s="47" t="e">
        <f>INDEX('Classement des produits'!A:A,MATCH('Analyses produits'!A1341,'Classement des produits'!C:C,0))</f>
        <v>#N/A</v>
      </c>
      <c r="C1341" s="49">
        <f>SUMIFS(Reproting_ERPALIN!S:S,Reproting_ERPALIN!B:B,'Analyses produits'!B1341,Reproting_ERPALIN!$N:$N,"&gt;"&amp;Parametres_Dates!$B$2,Reproting_ERPALIN!$N:$N,"&lt;="&amp;Parametres_Dates!$B$3)</f>
        <v>0</v>
      </c>
      <c r="D1341" s="49">
        <f>SUMIFS(Reproting_ERPALIN!AK:AK,Reproting_ERPALIN!B:B,'Analyses produits'!B1341,Reproting_ERPALIN!$N:$N,"&gt;"&amp;Parametres_Dates!$B$2,Reproting_ERPALIN!$N:$N,"&lt;="&amp;Parametres_Dates!$B$3)</f>
        <v>0</v>
      </c>
      <c r="E1341" s="70" t="str">
        <f t="shared" si="40"/>
        <v>n.a</v>
      </c>
    </row>
    <row r="1342" spans="1:5" x14ac:dyDescent="0.25">
      <c r="A1342" s="48">
        <f t="shared" si="41"/>
        <v>1341</v>
      </c>
      <c r="B1342" s="47" t="e">
        <f>INDEX('Classement des produits'!A:A,MATCH('Analyses produits'!A1342,'Classement des produits'!C:C,0))</f>
        <v>#N/A</v>
      </c>
      <c r="C1342" s="49">
        <f>SUMIFS(Reproting_ERPALIN!S:S,Reproting_ERPALIN!B:B,'Analyses produits'!B1342,Reproting_ERPALIN!$N:$N,"&gt;"&amp;Parametres_Dates!$B$2,Reproting_ERPALIN!$N:$N,"&lt;="&amp;Parametres_Dates!$B$3)</f>
        <v>0</v>
      </c>
      <c r="D1342" s="49">
        <f>SUMIFS(Reproting_ERPALIN!AK:AK,Reproting_ERPALIN!B:B,'Analyses produits'!B1342,Reproting_ERPALIN!$N:$N,"&gt;"&amp;Parametres_Dates!$B$2,Reproting_ERPALIN!$N:$N,"&lt;="&amp;Parametres_Dates!$B$3)</f>
        <v>0</v>
      </c>
      <c r="E1342" s="70" t="str">
        <f t="shared" si="40"/>
        <v>n.a</v>
      </c>
    </row>
    <row r="1343" spans="1:5" x14ac:dyDescent="0.25">
      <c r="A1343" s="48">
        <f t="shared" si="41"/>
        <v>1342</v>
      </c>
      <c r="B1343" s="47" t="e">
        <f>INDEX('Classement des produits'!A:A,MATCH('Analyses produits'!A1343,'Classement des produits'!C:C,0))</f>
        <v>#N/A</v>
      </c>
      <c r="C1343" s="49">
        <f>SUMIFS(Reproting_ERPALIN!S:S,Reproting_ERPALIN!B:B,'Analyses produits'!B1343,Reproting_ERPALIN!$N:$N,"&gt;"&amp;Parametres_Dates!$B$2,Reproting_ERPALIN!$N:$N,"&lt;="&amp;Parametres_Dates!$B$3)</f>
        <v>0</v>
      </c>
      <c r="D1343" s="49">
        <f>SUMIFS(Reproting_ERPALIN!AK:AK,Reproting_ERPALIN!B:B,'Analyses produits'!B1343,Reproting_ERPALIN!$N:$N,"&gt;"&amp;Parametres_Dates!$B$2,Reproting_ERPALIN!$N:$N,"&lt;="&amp;Parametres_Dates!$B$3)</f>
        <v>0</v>
      </c>
      <c r="E1343" s="70" t="str">
        <f t="shared" si="40"/>
        <v>n.a</v>
      </c>
    </row>
    <row r="1344" spans="1:5" x14ac:dyDescent="0.25">
      <c r="A1344" s="48">
        <f t="shared" si="41"/>
        <v>1343</v>
      </c>
      <c r="B1344" s="47" t="e">
        <f>INDEX('Classement des produits'!A:A,MATCH('Analyses produits'!A1344,'Classement des produits'!C:C,0))</f>
        <v>#N/A</v>
      </c>
      <c r="C1344" s="49">
        <f>SUMIFS(Reproting_ERPALIN!S:S,Reproting_ERPALIN!B:B,'Analyses produits'!B1344,Reproting_ERPALIN!$N:$N,"&gt;"&amp;Parametres_Dates!$B$2,Reproting_ERPALIN!$N:$N,"&lt;="&amp;Parametres_Dates!$B$3)</f>
        <v>0</v>
      </c>
      <c r="D1344" s="49">
        <f>SUMIFS(Reproting_ERPALIN!AK:AK,Reproting_ERPALIN!B:B,'Analyses produits'!B1344,Reproting_ERPALIN!$N:$N,"&gt;"&amp;Parametres_Dates!$B$2,Reproting_ERPALIN!$N:$N,"&lt;="&amp;Parametres_Dates!$B$3)</f>
        <v>0</v>
      </c>
      <c r="E1344" s="70" t="str">
        <f t="shared" si="40"/>
        <v>n.a</v>
      </c>
    </row>
    <row r="1345" spans="1:5" x14ac:dyDescent="0.25">
      <c r="A1345" s="48">
        <f t="shared" si="41"/>
        <v>1344</v>
      </c>
      <c r="B1345" s="47" t="e">
        <f>INDEX('Classement des produits'!A:A,MATCH('Analyses produits'!A1345,'Classement des produits'!C:C,0))</f>
        <v>#N/A</v>
      </c>
      <c r="C1345" s="49">
        <f>SUMIFS(Reproting_ERPALIN!S:S,Reproting_ERPALIN!B:B,'Analyses produits'!B1345,Reproting_ERPALIN!$N:$N,"&gt;"&amp;Parametres_Dates!$B$2,Reproting_ERPALIN!$N:$N,"&lt;="&amp;Parametres_Dates!$B$3)</f>
        <v>0</v>
      </c>
      <c r="D1345" s="49">
        <f>SUMIFS(Reproting_ERPALIN!AK:AK,Reproting_ERPALIN!B:B,'Analyses produits'!B1345,Reproting_ERPALIN!$N:$N,"&gt;"&amp;Parametres_Dates!$B$2,Reproting_ERPALIN!$N:$N,"&lt;="&amp;Parametres_Dates!$B$3)</f>
        <v>0</v>
      </c>
      <c r="E1345" s="70" t="str">
        <f t="shared" si="40"/>
        <v>n.a</v>
      </c>
    </row>
    <row r="1346" spans="1:5" x14ac:dyDescent="0.25">
      <c r="A1346" s="48">
        <f t="shared" si="41"/>
        <v>1345</v>
      </c>
      <c r="B1346" s="47" t="e">
        <f>INDEX('Classement des produits'!A:A,MATCH('Analyses produits'!A1346,'Classement des produits'!C:C,0))</f>
        <v>#N/A</v>
      </c>
      <c r="C1346" s="49">
        <f>SUMIFS(Reproting_ERPALIN!S:S,Reproting_ERPALIN!B:B,'Analyses produits'!B1346,Reproting_ERPALIN!$N:$N,"&gt;"&amp;Parametres_Dates!$B$2,Reproting_ERPALIN!$N:$N,"&lt;="&amp;Parametres_Dates!$B$3)</f>
        <v>0</v>
      </c>
      <c r="D1346" s="49">
        <f>SUMIFS(Reproting_ERPALIN!AK:AK,Reproting_ERPALIN!B:B,'Analyses produits'!B1346,Reproting_ERPALIN!$N:$N,"&gt;"&amp;Parametres_Dates!$B$2,Reproting_ERPALIN!$N:$N,"&lt;="&amp;Parametres_Dates!$B$3)</f>
        <v>0</v>
      </c>
      <c r="E1346" s="70" t="str">
        <f t="shared" si="40"/>
        <v>n.a</v>
      </c>
    </row>
    <row r="1347" spans="1:5" x14ac:dyDescent="0.25">
      <c r="A1347" s="48">
        <f t="shared" si="41"/>
        <v>1346</v>
      </c>
      <c r="B1347" s="47" t="e">
        <f>INDEX('Classement des produits'!A:A,MATCH('Analyses produits'!A1347,'Classement des produits'!C:C,0))</f>
        <v>#N/A</v>
      </c>
      <c r="C1347" s="49">
        <f>SUMIFS(Reproting_ERPALIN!S:S,Reproting_ERPALIN!B:B,'Analyses produits'!B1347,Reproting_ERPALIN!$N:$N,"&gt;"&amp;Parametres_Dates!$B$2,Reproting_ERPALIN!$N:$N,"&lt;="&amp;Parametres_Dates!$B$3)</f>
        <v>0</v>
      </c>
      <c r="D1347" s="49">
        <f>SUMIFS(Reproting_ERPALIN!AK:AK,Reproting_ERPALIN!B:B,'Analyses produits'!B1347,Reproting_ERPALIN!$N:$N,"&gt;"&amp;Parametres_Dates!$B$2,Reproting_ERPALIN!$N:$N,"&lt;="&amp;Parametres_Dates!$B$3)</f>
        <v>0</v>
      </c>
      <c r="E1347" s="70" t="str">
        <f t="shared" ref="E1347:E1410" si="42">IFERROR(D1347/C1347,"n.a")</f>
        <v>n.a</v>
      </c>
    </row>
    <row r="1348" spans="1:5" x14ac:dyDescent="0.25">
      <c r="A1348" s="48">
        <f t="shared" ref="A1348:A1411" si="43">A1347+1</f>
        <v>1347</v>
      </c>
      <c r="B1348" s="47" t="e">
        <f>INDEX('Classement des produits'!A:A,MATCH('Analyses produits'!A1348,'Classement des produits'!C:C,0))</f>
        <v>#N/A</v>
      </c>
      <c r="C1348" s="49">
        <f>SUMIFS(Reproting_ERPALIN!S:S,Reproting_ERPALIN!B:B,'Analyses produits'!B1348,Reproting_ERPALIN!$N:$N,"&gt;"&amp;Parametres_Dates!$B$2,Reproting_ERPALIN!$N:$N,"&lt;="&amp;Parametres_Dates!$B$3)</f>
        <v>0</v>
      </c>
      <c r="D1348" s="49">
        <f>SUMIFS(Reproting_ERPALIN!AK:AK,Reproting_ERPALIN!B:B,'Analyses produits'!B1348,Reproting_ERPALIN!$N:$N,"&gt;"&amp;Parametres_Dates!$B$2,Reproting_ERPALIN!$N:$N,"&lt;="&amp;Parametres_Dates!$B$3)</f>
        <v>0</v>
      </c>
      <c r="E1348" s="70" t="str">
        <f t="shared" si="42"/>
        <v>n.a</v>
      </c>
    </row>
    <row r="1349" spans="1:5" x14ac:dyDescent="0.25">
      <c r="A1349" s="48">
        <f t="shared" si="43"/>
        <v>1348</v>
      </c>
      <c r="B1349" s="47" t="e">
        <f>INDEX('Classement des produits'!A:A,MATCH('Analyses produits'!A1349,'Classement des produits'!C:C,0))</f>
        <v>#N/A</v>
      </c>
      <c r="C1349" s="49">
        <f>SUMIFS(Reproting_ERPALIN!S:S,Reproting_ERPALIN!B:B,'Analyses produits'!B1349,Reproting_ERPALIN!$N:$N,"&gt;"&amp;Parametres_Dates!$B$2,Reproting_ERPALIN!$N:$N,"&lt;="&amp;Parametres_Dates!$B$3)</f>
        <v>0</v>
      </c>
      <c r="D1349" s="49">
        <f>SUMIFS(Reproting_ERPALIN!AK:AK,Reproting_ERPALIN!B:B,'Analyses produits'!B1349,Reproting_ERPALIN!$N:$N,"&gt;"&amp;Parametres_Dates!$B$2,Reproting_ERPALIN!$N:$N,"&lt;="&amp;Parametres_Dates!$B$3)</f>
        <v>0</v>
      </c>
      <c r="E1349" s="70" t="str">
        <f t="shared" si="42"/>
        <v>n.a</v>
      </c>
    </row>
    <row r="1350" spans="1:5" x14ac:dyDescent="0.25">
      <c r="A1350" s="48">
        <f t="shared" si="43"/>
        <v>1349</v>
      </c>
      <c r="B1350" s="47" t="e">
        <f>INDEX('Classement des produits'!A:A,MATCH('Analyses produits'!A1350,'Classement des produits'!C:C,0))</f>
        <v>#N/A</v>
      </c>
      <c r="C1350" s="49">
        <f>SUMIFS(Reproting_ERPALIN!S:S,Reproting_ERPALIN!B:B,'Analyses produits'!B1350,Reproting_ERPALIN!$N:$N,"&gt;"&amp;Parametres_Dates!$B$2,Reproting_ERPALIN!$N:$N,"&lt;="&amp;Parametres_Dates!$B$3)</f>
        <v>0</v>
      </c>
      <c r="D1350" s="49">
        <f>SUMIFS(Reproting_ERPALIN!AK:AK,Reproting_ERPALIN!B:B,'Analyses produits'!B1350,Reproting_ERPALIN!$N:$N,"&gt;"&amp;Parametres_Dates!$B$2,Reproting_ERPALIN!$N:$N,"&lt;="&amp;Parametres_Dates!$B$3)</f>
        <v>0</v>
      </c>
      <c r="E1350" s="70" t="str">
        <f t="shared" si="42"/>
        <v>n.a</v>
      </c>
    </row>
    <row r="1351" spans="1:5" x14ac:dyDescent="0.25">
      <c r="A1351" s="48">
        <f t="shared" si="43"/>
        <v>1350</v>
      </c>
      <c r="B1351" s="47" t="e">
        <f>INDEX('Classement des produits'!A:A,MATCH('Analyses produits'!A1351,'Classement des produits'!C:C,0))</f>
        <v>#N/A</v>
      </c>
      <c r="C1351" s="49">
        <f>SUMIFS(Reproting_ERPALIN!S:S,Reproting_ERPALIN!B:B,'Analyses produits'!B1351,Reproting_ERPALIN!$N:$N,"&gt;"&amp;Parametres_Dates!$B$2,Reproting_ERPALIN!$N:$N,"&lt;="&amp;Parametres_Dates!$B$3)</f>
        <v>0</v>
      </c>
      <c r="D1351" s="49">
        <f>SUMIFS(Reproting_ERPALIN!AK:AK,Reproting_ERPALIN!B:B,'Analyses produits'!B1351,Reproting_ERPALIN!$N:$N,"&gt;"&amp;Parametres_Dates!$B$2,Reproting_ERPALIN!$N:$N,"&lt;="&amp;Parametres_Dates!$B$3)</f>
        <v>0</v>
      </c>
      <c r="E1351" s="70" t="str">
        <f t="shared" si="42"/>
        <v>n.a</v>
      </c>
    </row>
    <row r="1352" spans="1:5" x14ac:dyDescent="0.25">
      <c r="A1352" s="48">
        <f t="shared" si="43"/>
        <v>1351</v>
      </c>
      <c r="B1352" s="47" t="e">
        <f>INDEX('Classement des produits'!A:A,MATCH('Analyses produits'!A1352,'Classement des produits'!C:C,0))</f>
        <v>#N/A</v>
      </c>
      <c r="C1352" s="49">
        <f>SUMIFS(Reproting_ERPALIN!S:S,Reproting_ERPALIN!B:B,'Analyses produits'!B1352,Reproting_ERPALIN!$N:$N,"&gt;"&amp;Parametres_Dates!$B$2,Reproting_ERPALIN!$N:$N,"&lt;="&amp;Parametres_Dates!$B$3)</f>
        <v>0</v>
      </c>
      <c r="D1352" s="49">
        <f>SUMIFS(Reproting_ERPALIN!AK:AK,Reproting_ERPALIN!B:B,'Analyses produits'!B1352,Reproting_ERPALIN!$N:$N,"&gt;"&amp;Parametres_Dates!$B$2,Reproting_ERPALIN!$N:$N,"&lt;="&amp;Parametres_Dates!$B$3)</f>
        <v>0</v>
      </c>
      <c r="E1352" s="70" t="str">
        <f t="shared" si="42"/>
        <v>n.a</v>
      </c>
    </row>
    <row r="1353" spans="1:5" x14ac:dyDescent="0.25">
      <c r="A1353" s="48">
        <f t="shared" si="43"/>
        <v>1352</v>
      </c>
      <c r="B1353" s="47" t="e">
        <f>INDEX('Classement des produits'!A:A,MATCH('Analyses produits'!A1353,'Classement des produits'!C:C,0))</f>
        <v>#N/A</v>
      </c>
      <c r="C1353" s="49">
        <f>SUMIFS(Reproting_ERPALIN!S:S,Reproting_ERPALIN!B:B,'Analyses produits'!B1353,Reproting_ERPALIN!$N:$N,"&gt;"&amp;Parametres_Dates!$B$2,Reproting_ERPALIN!$N:$N,"&lt;="&amp;Parametres_Dates!$B$3)</f>
        <v>0</v>
      </c>
      <c r="D1353" s="49">
        <f>SUMIFS(Reproting_ERPALIN!AK:AK,Reproting_ERPALIN!B:B,'Analyses produits'!B1353,Reproting_ERPALIN!$N:$N,"&gt;"&amp;Parametres_Dates!$B$2,Reproting_ERPALIN!$N:$N,"&lt;="&amp;Parametres_Dates!$B$3)</f>
        <v>0</v>
      </c>
      <c r="E1353" s="70" t="str">
        <f t="shared" si="42"/>
        <v>n.a</v>
      </c>
    </row>
    <row r="1354" spans="1:5" x14ac:dyDescent="0.25">
      <c r="A1354" s="48">
        <f t="shared" si="43"/>
        <v>1353</v>
      </c>
      <c r="B1354" s="47" t="e">
        <f>INDEX('Classement des produits'!A:A,MATCH('Analyses produits'!A1354,'Classement des produits'!C:C,0))</f>
        <v>#N/A</v>
      </c>
      <c r="C1354" s="49">
        <f>SUMIFS(Reproting_ERPALIN!S:S,Reproting_ERPALIN!B:B,'Analyses produits'!B1354,Reproting_ERPALIN!$N:$N,"&gt;"&amp;Parametres_Dates!$B$2,Reproting_ERPALIN!$N:$N,"&lt;="&amp;Parametres_Dates!$B$3)</f>
        <v>0</v>
      </c>
      <c r="D1354" s="49">
        <f>SUMIFS(Reproting_ERPALIN!AK:AK,Reproting_ERPALIN!B:B,'Analyses produits'!B1354,Reproting_ERPALIN!$N:$N,"&gt;"&amp;Parametres_Dates!$B$2,Reproting_ERPALIN!$N:$N,"&lt;="&amp;Parametres_Dates!$B$3)</f>
        <v>0</v>
      </c>
      <c r="E1354" s="70" t="str">
        <f t="shared" si="42"/>
        <v>n.a</v>
      </c>
    </row>
    <row r="1355" spans="1:5" x14ac:dyDescent="0.25">
      <c r="A1355" s="48">
        <f t="shared" si="43"/>
        <v>1354</v>
      </c>
      <c r="B1355" s="47" t="e">
        <f>INDEX('Classement des produits'!A:A,MATCH('Analyses produits'!A1355,'Classement des produits'!C:C,0))</f>
        <v>#N/A</v>
      </c>
      <c r="C1355" s="49">
        <f>SUMIFS(Reproting_ERPALIN!S:S,Reproting_ERPALIN!B:B,'Analyses produits'!B1355,Reproting_ERPALIN!$N:$N,"&gt;"&amp;Parametres_Dates!$B$2,Reproting_ERPALIN!$N:$N,"&lt;="&amp;Parametres_Dates!$B$3)</f>
        <v>0</v>
      </c>
      <c r="D1355" s="49">
        <f>SUMIFS(Reproting_ERPALIN!AK:AK,Reproting_ERPALIN!B:B,'Analyses produits'!B1355,Reproting_ERPALIN!$N:$N,"&gt;"&amp;Parametres_Dates!$B$2,Reproting_ERPALIN!$N:$N,"&lt;="&amp;Parametres_Dates!$B$3)</f>
        <v>0</v>
      </c>
      <c r="E1355" s="70" t="str">
        <f t="shared" si="42"/>
        <v>n.a</v>
      </c>
    </row>
    <row r="1356" spans="1:5" x14ac:dyDescent="0.25">
      <c r="A1356" s="48">
        <f t="shared" si="43"/>
        <v>1355</v>
      </c>
      <c r="B1356" s="47" t="e">
        <f>INDEX('Classement des produits'!A:A,MATCH('Analyses produits'!A1356,'Classement des produits'!C:C,0))</f>
        <v>#N/A</v>
      </c>
      <c r="C1356" s="49">
        <f>SUMIFS(Reproting_ERPALIN!S:S,Reproting_ERPALIN!B:B,'Analyses produits'!B1356,Reproting_ERPALIN!$N:$N,"&gt;"&amp;Parametres_Dates!$B$2,Reproting_ERPALIN!$N:$N,"&lt;="&amp;Parametres_Dates!$B$3)</f>
        <v>0</v>
      </c>
      <c r="D1356" s="49">
        <f>SUMIFS(Reproting_ERPALIN!AK:AK,Reproting_ERPALIN!B:B,'Analyses produits'!B1356,Reproting_ERPALIN!$N:$N,"&gt;"&amp;Parametres_Dates!$B$2,Reproting_ERPALIN!$N:$N,"&lt;="&amp;Parametres_Dates!$B$3)</f>
        <v>0</v>
      </c>
      <c r="E1356" s="70" t="str">
        <f t="shared" si="42"/>
        <v>n.a</v>
      </c>
    </row>
    <row r="1357" spans="1:5" x14ac:dyDescent="0.25">
      <c r="A1357" s="48">
        <f t="shared" si="43"/>
        <v>1356</v>
      </c>
      <c r="B1357" s="47" t="e">
        <f>INDEX('Classement des produits'!A:A,MATCH('Analyses produits'!A1357,'Classement des produits'!C:C,0))</f>
        <v>#N/A</v>
      </c>
      <c r="C1357" s="49">
        <f>SUMIFS(Reproting_ERPALIN!S:S,Reproting_ERPALIN!B:B,'Analyses produits'!B1357,Reproting_ERPALIN!$N:$N,"&gt;"&amp;Parametres_Dates!$B$2,Reproting_ERPALIN!$N:$N,"&lt;="&amp;Parametres_Dates!$B$3)</f>
        <v>0</v>
      </c>
      <c r="D1357" s="49">
        <f>SUMIFS(Reproting_ERPALIN!AK:AK,Reproting_ERPALIN!B:B,'Analyses produits'!B1357,Reproting_ERPALIN!$N:$N,"&gt;"&amp;Parametres_Dates!$B$2,Reproting_ERPALIN!$N:$N,"&lt;="&amp;Parametres_Dates!$B$3)</f>
        <v>0</v>
      </c>
      <c r="E1357" s="70" t="str">
        <f t="shared" si="42"/>
        <v>n.a</v>
      </c>
    </row>
    <row r="1358" spans="1:5" x14ac:dyDescent="0.25">
      <c r="A1358" s="48">
        <f t="shared" si="43"/>
        <v>1357</v>
      </c>
      <c r="B1358" s="47" t="e">
        <f>INDEX('Classement des produits'!A:A,MATCH('Analyses produits'!A1358,'Classement des produits'!C:C,0))</f>
        <v>#N/A</v>
      </c>
      <c r="C1358" s="49">
        <f>SUMIFS(Reproting_ERPALIN!S:S,Reproting_ERPALIN!B:B,'Analyses produits'!B1358,Reproting_ERPALIN!$N:$N,"&gt;"&amp;Parametres_Dates!$B$2,Reproting_ERPALIN!$N:$N,"&lt;="&amp;Parametres_Dates!$B$3)</f>
        <v>0</v>
      </c>
      <c r="D1358" s="49">
        <f>SUMIFS(Reproting_ERPALIN!AK:AK,Reproting_ERPALIN!B:B,'Analyses produits'!B1358,Reproting_ERPALIN!$N:$N,"&gt;"&amp;Parametres_Dates!$B$2,Reproting_ERPALIN!$N:$N,"&lt;="&amp;Parametres_Dates!$B$3)</f>
        <v>0</v>
      </c>
      <c r="E1358" s="70" t="str">
        <f t="shared" si="42"/>
        <v>n.a</v>
      </c>
    </row>
    <row r="1359" spans="1:5" x14ac:dyDescent="0.25">
      <c r="A1359" s="48">
        <f t="shared" si="43"/>
        <v>1358</v>
      </c>
      <c r="B1359" s="47" t="e">
        <f>INDEX('Classement des produits'!A:A,MATCH('Analyses produits'!A1359,'Classement des produits'!C:C,0))</f>
        <v>#N/A</v>
      </c>
      <c r="C1359" s="49">
        <f>SUMIFS(Reproting_ERPALIN!S:S,Reproting_ERPALIN!B:B,'Analyses produits'!B1359,Reproting_ERPALIN!$N:$N,"&gt;"&amp;Parametres_Dates!$B$2,Reproting_ERPALIN!$N:$N,"&lt;="&amp;Parametres_Dates!$B$3)</f>
        <v>0</v>
      </c>
      <c r="D1359" s="49">
        <f>SUMIFS(Reproting_ERPALIN!AK:AK,Reproting_ERPALIN!B:B,'Analyses produits'!B1359,Reproting_ERPALIN!$N:$N,"&gt;"&amp;Parametres_Dates!$B$2,Reproting_ERPALIN!$N:$N,"&lt;="&amp;Parametres_Dates!$B$3)</f>
        <v>0</v>
      </c>
      <c r="E1359" s="70" t="str">
        <f t="shared" si="42"/>
        <v>n.a</v>
      </c>
    </row>
    <row r="1360" spans="1:5" x14ac:dyDescent="0.25">
      <c r="A1360" s="48">
        <f t="shared" si="43"/>
        <v>1359</v>
      </c>
      <c r="B1360" s="47" t="e">
        <f>INDEX('Classement des produits'!A:A,MATCH('Analyses produits'!A1360,'Classement des produits'!C:C,0))</f>
        <v>#N/A</v>
      </c>
      <c r="C1360" s="49">
        <f>SUMIFS(Reproting_ERPALIN!S:S,Reproting_ERPALIN!B:B,'Analyses produits'!B1360,Reproting_ERPALIN!$N:$N,"&gt;"&amp;Parametres_Dates!$B$2,Reproting_ERPALIN!$N:$N,"&lt;="&amp;Parametres_Dates!$B$3)</f>
        <v>0</v>
      </c>
      <c r="D1360" s="49">
        <f>SUMIFS(Reproting_ERPALIN!AK:AK,Reproting_ERPALIN!B:B,'Analyses produits'!B1360,Reproting_ERPALIN!$N:$N,"&gt;"&amp;Parametres_Dates!$B$2,Reproting_ERPALIN!$N:$N,"&lt;="&amp;Parametres_Dates!$B$3)</f>
        <v>0</v>
      </c>
      <c r="E1360" s="70" t="str">
        <f t="shared" si="42"/>
        <v>n.a</v>
      </c>
    </row>
    <row r="1361" spans="1:5" x14ac:dyDescent="0.25">
      <c r="A1361" s="48">
        <f t="shared" si="43"/>
        <v>1360</v>
      </c>
      <c r="B1361" s="47" t="e">
        <f>INDEX('Classement des produits'!A:A,MATCH('Analyses produits'!A1361,'Classement des produits'!C:C,0))</f>
        <v>#N/A</v>
      </c>
      <c r="C1361" s="49">
        <f>SUMIFS(Reproting_ERPALIN!S:S,Reproting_ERPALIN!B:B,'Analyses produits'!B1361,Reproting_ERPALIN!$N:$N,"&gt;"&amp;Parametres_Dates!$B$2,Reproting_ERPALIN!$N:$N,"&lt;="&amp;Parametres_Dates!$B$3)</f>
        <v>0</v>
      </c>
      <c r="D1361" s="49">
        <f>SUMIFS(Reproting_ERPALIN!AK:AK,Reproting_ERPALIN!B:B,'Analyses produits'!B1361,Reproting_ERPALIN!$N:$N,"&gt;"&amp;Parametres_Dates!$B$2,Reproting_ERPALIN!$N:$N,"&lt;="&amp;Parametres_Dates!$B$3)</f>
        <v>0</v>
      </c>
      <c r="E1361" s="70" t="str">
        <f t="shared" si="42"/>
        <v>n.a</v>
      </c>
    </row>
    <row r="1362" spans="1:5" x14ac:dyDescent="0.25">
      <c r="A1362" s="48">
        <f t="shared" si="43"/>
        <v>1361</v>
      </c>
      <c r="B1362" s="47" t="e">
        <f>INDEX('Classement des produits'!A:A,MATCH('Analyses produits'!A1362,'Classement des produits'!C:C,0))</f>
        <v>#N/A</v>
      </c>
      <c r="C1362" s="49">
        <f>SUMIFS(Reproting_ERPALIN!S:S,Reproting_ERPALIN!B:B,'Analyses produits'!B1362,Reproting_ERPALIN!$N:$N,"&gt;"&amp;Parametres_Dates!$B$2,Reproting_ERPALIN!$N:$N,"&lt;="&amp;Parametres_Dates!$B$3)</f>
        <v>0</v>
      </c>
      <c r="D1362" s="49">
        <f>SUMIFS(Reproting_ERPALIN!AK:AK,Reproting_ERPALIN!B:B,'Analyses produits'!B1362,Reproting_ERPALIN!$N:$N,"&gt;"&amp;Parametres_Dates!$B$2,Reproting_ERPALIN!$N:$N,"&lt;="&amp;Parametres_Dates!$B$3)</f>
        <v>0</v>
      </c>
      <c r="E1362" s="70" t="str">
        <f t="shared" si="42"/>
        <v>n.a</v>
      </c>
    </row>
    <row r="1363" spans="1:5" x14ac:dyDescent="0.25">
      <c r="A1363" s="48">
        <f t="shared" si="43"/>
        <v>1362</v>
      </c>
      <c r="B1363" s="47" t="e">
        <f>INDEX('Classement des produits'!A:A,MATCH('Analyses produits'!A1363,'Classement des produits'!C:C,0))</f>
        <v>#N/A</v>
      </c>
      <c r="C1363" s="49">
        <f>SUMIFS(Reproting_ERPALIN!S:S,Reproting_ERPALIN!B:B,'Analyses produits'!B1363,Reproting_ERPALIN!$N:$N,"&gt;"&amp;Parametres_Dates!$B$2,Reproting_ERPALIN!$N:$N,"&lt;="&amp;Parametres_Dates!$B$3)</f>
        <v>0</v>
      </c>
      <c r="D1363" s="49">
        <f>SUMIFS(Reproting_ERPALIN!AK:AK,Reproting_ERPALIN!B:B,'Analyses produits'!B1363,Reproting_ERPALIN!$N:$N,"&gt;"&amp;Parametres_Dates!$B$2,Reproting_ERPALIN!$N:$N,"&lt;="&amp;Parametres_Dates!$B$3)</f>
        <v>0</v>
      </c>
      <c r="E1363" s="70" t="str">
        <f t="shared" si="42"/>
        <v>n.a</v>
      </c>
    </row>
    <row r="1364" spans="1:5" x14ac:dyDescent="0.25">
      <c r="A1364" s="48">
        <f t="shared" si="43"/>
        <v>1363</v>
      </c>
      <c r="B1364" s="47" t="e">
        <f>INDEX('Classement des produits'!A:A,MATCH('Analyses produits'!A1364,'Classement des produits'!C:C,0))</f>
        <v>#N/A</v>
      </c>
      <c r="C1364" s="49">
        <f>SUMIFS(Reproting_ERPALIN!S:S,Reproting_ERPALIN!B:B,'Analyses produits'!B1364,Reproting_ERPALIN!$N:$N,"&gt;"&amp;Parametres_Dates!$B$2,Reproting_ERPALIN!$N:$N,"&lt;="&amp;Parametres_Dates!$B$3)</f>
        <v>0</v>
      </c>
      <c r="D1364" s="49">
        <f>SUMIFS(Reproting_ERPALIN!AK:AK,Reproting_ERPALIN!B:B,'Analyses produits'!B1364,Reproting_ERPALIN!$N:$N,"&gt;"&amp;Parametres_Dates!$B$2,Reproting_ERPALIN!$N:$N,"&lt;="&amp;Parametres_Dates!$B$3)</f>
        <v>0</v>
      </c>
      <c r="E1364" s="70" t="str">
        <f t="shared" si="42"/>
        <v>n.a</v>
      </c>
    </row>
    <row r="1365" spans="1:5" x14ac:dyDescent="0.25">
      <c r="A1365" s="48">
        <f t="shared" si="43"/>
        <v>1364</v>
      </c>
      <c r="B1365" s="47" t="e">
        <f>INDEX('Classement des produits'!A:A,MATCH('Analyses produits'!A1365,'Classement des produits'!C:C,0))</f>
        <v>#N/A</v>
      </c>
      <c r="C1365" s="49">
        <f>SUMIFS(Reproting_ERPALIN!S:S,Reproting_ERPALIN!B:B,'Analyses produits'!B1365,Reproting_ERPALIN!$N:$N,"&gt;"&amp;Parametres_Dates!$B$2,Reproting_ERPALIN!$N:$N,"&lt;="&amp;Parametres_Dates!$B$3)</f>
        <v>0</v>
      </c>
      <c r="D1365" s="49">
        <f>SUMIFS(Reproting_ERPALIN!AK:AK,Reproting_ERPALIN!B:B,'Analyses produits'!B1365,Reproting_ERPALIN!$N:$N,"&gt;"&amp;Parametres_Dates!$B$2,Reproting_ERPALIN!$N:$N,"&lt;="&amp;Parametres_Dates!$B$3)</f>
        <v>0</v>
      </c>
      <c r="E1365" s="70" t="str">
        <f t="shared" si="42"/>
        <v>n.a</v>
      </c>
    </row>
    <row r="1366" spans="1:5" x14ac:dyDescent="0.25">
      <c r="A1366" s="48">
        <f t="shared" si="43"/>
        <v>1365</v>
      </c>
      <c r="B1366" s="47" t="e">
        <f>INDEX('Classement des produits'!A:A,MATCH('Analyses produits'!A1366,'Classement des produits'!C:C,0))</f>
        <v>#N/A</v>
      </c>
      <c r="C1366" s="49">
        <f>SUMIFS(Reproting_ERPALIN!S:S,Reproting_ERPALIN!B:B,'Analyses produits'!B1366,Reproting_ERPALIN!$N:$N,"&gt;"&amp;Parametres_Dates!$B$2,Reproting_ERPALIN!$N:$N,"&lt;="&amp;Parametres_Dates!$B$3)</f>
        <v>0</v>
      </c>
      <c r="D1366" s="49">
        <f>SUMIFS(Reproting_ERPALIN!AK:AK,Reproting_ERPALIN!B:B,'Analyses produits'!B1366,Reproting_ERPALIN!$N:$N,"&gt;"&amp;Parametres_Dates!$B$2,Reproting_ERPALIN!$N:$N,"&lt;="&amp;Parametres_Dates!$B$3)</f>
        <v>0</v>
      </c>
      <c r="E1366" s="70" t="str">
        <f t="shared" si="42"/>
        <v>n.a</v>
      </c>
    </row>
    <row r="1367" spans="1:5" x14ac:dyDescent="0.25">
      <c r="A1367" s="48">
        <f t="shared" si="43"/>
        <v>1366</v>
      </c>
      <c r="B1367" s="47" t="e">
        <f>INDEX('Classement des produits'!A:A,MATCH('Analyses produits'!A1367,'Classement des produits'!C:C,0))</f>
        <v>#N/A</v>
      </c>
      <c r="C1367" s="49">
        <f>SUMIFS(Reproting_ERPALIN!S:S,Reproting_ERPALIN!B:B,'Analyses produits'!B1367,Reproting_ERPALIN!$N:$N,"&gt;"&amp;Parametres_Dates!$B$2,Reproting_ERPALIN!$N:$N,"&lt;="&amp;Parametres_Dates!$B$3)</f>
        <v>0</v>
      </c>
      <c r="D1367" s="49">
        <f>SUMIFS(Reproting_ERPALIN!AK:AK,Reproting_ERPALIN!B:B,'Analyses produits'!B1367,Reproting_ERPALIN!$N:$N,"&gt;"&amp;Parametres_Dates!$B$2,Reproting_ERPALIN!$N:$N,"&lt;="&amp;Parametres_Dates!$B$3)</f>
        <v>0</v>
      </c>
      <c r="E1367" s="70" t="str">
        <f t="shared" si="42"/>
        <v>n.a</v>
      </c>
    </row>
    <row r="1368" spans="1:5" x14ac:dyDescent="0.25">
      <c r="A1368" s="48">
        <f t="shared" si="43"/>
        <v>1367</v>
      </c>
      <c r="B1368" s="47" t="e">
        <f>INDEX('Classement des produits'!A:A,MATCH('Analyses produits'!A1368,'Classement des produits'!C:C,0))</f>
        <v>#N/A</v>
      </c>
      <c r="C1368" s="49">
        <f>SUMIFS(Reproting_ERPALIN!S:S,Reproting_ERPALIN!B:B,'Analyses produits'!B1368,Reproting_ERPALIN!$N:$N,"&gt;"&amp;Parametres_Dates!$B$2,Reproting_ERPALIN!$N:$N,"&lt;="&amp;Parametres_Dates!$B$3)</f>
        <v>0</v>
      </c>
      <c r="D1368" s="49">
        <f>SUMIFS(Reproting_ERPALIN!AK:AK,Reproting_ERPALIN!B:B,'Analyses produits'!B1368,Reproting_ERPALIN!$N:$N,"&gt;"&amp;Parametres_Dates!$B$2,Reproting_ERPALIN!$N:$N,"&lt;="&amp;Parametres_Dates!$B$3)</f>
        <v>0</v>
      </c>
      <c r="E1368" s="70" t="str">
        <f t="shared" si="42"/>
        <v>n.a</v>
      </c>
    </row>
    <row r="1369" spans="1:5" x14ac:dyDescent="0.25">
      <c r="A1369" s="48">
        <f t="shared" si="43"/>
        <v>1368</v>
      </c>
      <c r="B1369" s="47" t="e">
        <f>INDEX('Classement des produits'!A:A,MATCH('Analyses produits'!A1369,'Classement des produits'!C:C,0))</f>
        <v>#N/A</v>
      </c>
      <c r="C1369" s="49">
        <f>SUMIFS(Reproting_ERPALIN!S:S,Reproting_ERPALIN!B:B,'Analyses produits'!B1369,Reproting_ERPALIN!$N:$N,"&gt;"&amp;Parametres_Dates!$B$2,Reproting_ERPALIN!$N:$N,"&lt;="&amp;Parametres_Dates!$B$3)</f>
        <v>0</v>
      </c>
      <c r="D1369" s="49">
        <f>SUMIFS(Reproting_ERPALIN!AK:AK,Reproting_ERPALIN!B:B,'Analyses produits'!B1369,Reproting_ERPALIN!$N:$N,"&gt;"&amp;Parametres_Dates!$B$2,Reproting_ERPALIN!$N:$N,"&lt;="&amp;Parametres_Dates!$B$3)</f>
        <v>0</v>
      </c>
      <c r="E1369" s="70" t="str">
        <f t="shared" si="42"/>
        <v>n.a</v>
      </c>
    </row>
    <row r="1370" spans="1:5" x14ac:dyDescent="0.25">
      <c r="A1370" s="48">
        <f t="shared" si="43"/>
        <v>1369</v>
      </c>
      <c r="B1370" s="47" t="e">
        <f>INDEX('Classement des produits'!A:A,MATCH('Analyses produits'!A1370,'Classement des produits'!C:C,0))</f>
        <v>#N/A</v>
      </c>
      <c r="C1370" s="49">
        <f>SUMIFS(Reproting_ERPALIN!S:S,Reproting_ERPALIN!B:B,'Analyses produits'!B1370,Reproting_ERPALIN!$N:$N,"&gt;"&amp;Parametres_Dates!$B$2,Reproting_ERPALIN!$N:$N,"&lt;="&amp;Parametres_Dates!$B$3)</f>
        <v>0</v>
      </c>
      <c r="D1370" s="49">
        <f>SUMIFS(Reproting_ERPALIN!AK:AK,Reproting_ERPALIN!B:B,'Analyses produits'!B1370,Reproting_ERPALIN!$N:$N,"&gt;"&amp;Parametres_Dates!$B$2,Reproting_ERPALIN!$N:$N,"&lt;="&amp;Parametres_Dates!$B$3)</f>
        <v>0</v>
      </c>
      <c r="E1370" s="70" t="str">
        <f t="shared" si="42"/>
        <v>n.a</v>
      </c>
    </row>
    <row r="1371" spans="1:5" x14ac:dyDescent="0.25">
      <c r="A1371" s="48">
        <f t="shared" si="43"/>
        <v>1370</v>
      </c>
      <c r="B1371" s="47" t="e">
        <f>INDEX('Classement des produits'!A:A,MATCH('Analyses produits'!A1371,'Classement des produits'!C:C,0))</f>
        <v>#N/A</v>
      </c>
      <c r="C1371" s="49">
        <f>SUMIFS(Reproting_ERPALIN!S:S,Reproting_ERPALIN!B:B,'Analyses produits'!B1371,Reproting_ERPALIN!$N:$N,"&gt;"&amp;Parametres_Dates!$B$2,Reproting_ERPALIN!$N:$N,"&lt;="&amp;Parametres_Dates!$B$3)</f>
        <v>0</v>
      </c>
      <c r="D1371" s="49">
        <f>SUMIFS(Reproting_ERPALIN!AK:AK,Reproting_ERPALIN!B:B,'Analyses produits'!B1371,Reproting_ERPALIN!$N:$N,"&gt;"&amp;Parametres_Dates!$B$2,Reproting_ERPALIN!$N:$N,"&lt;="&amp;Parametres_Dates!$B$3)</f>
        <v>0</v>
      </c>
      <c r="E1371" s="70" t="str">
        <f t="shared" si="42"/>
        <v>n.a</v>
      </c>
    </row>
    <row r="1372" spans="1:5" x14ac:dyDescent="0.25">
      <c r="A1372" s="48">
        <f t="shared" si="43"/>
        <v>1371</v>
      </c>
      <c r="B1372" s="47" t="e">
        <f>INDEX('Classement des produits'!A:A,MATCH('Analyses produits'!A1372,'Classement des produits'!C:C,0))</f>
        <v>#N/A</v>
      </c>
      <c r="C1372" s="49">
        <f>SUMIFS(Reproting_ERPALIN!S:S,Reproting_ERPALIN!B:B,'Analyses produits'!B1372,Reproting_ERPALIN!$N:$N,"&gt;"&amp;Parametres_Dates!$B$2,Reproting_ERPALIN!$N:$N,"&lt;="&amp;Parametres_Dates!$B$3)</f>
        <v>0</v>
      </c>
      <c r="D1372" s="49">
        <f>SUMIFS(Reproting_ERPALIN!AK:AK,Reproting_ERPALIN!B:B,'Analyses produits'!B1372,Reproting_ERPALIN!$N:$N,"&gt;"&amp;Parametres_Dates!$B$2,Reproting_ERPALIN!$N:$N,"&lt;="&amp;Parametres_Dates!$B$3)</f>
        <v>0</v>
      </c>
      <c r="E1372" s="70" t="str">
        <f t="shared" si="42"/>
        <v>n.a</v>
      </c>
    </row>
    <row r="1373" spans="1:5" x14ac:dyDescent="0.25">
      <c r="A1373" s="48">
        <f t="shared" si="43"/>
        <v>1372</v>
      </c>
      <c r="B1373" s="47" t="e">
        <f>INDEX('Classement des produits'!A:A,MATCH('Analyses produits'!A1373,'Classement des produits'!C:C,0))</f>
        <v>#N/A</v>
      </c>
      <c r="C1373" s="49">
        <f>SUMIFS(Reproting_ERPALIN!S:S,Reproting_ERPALIN!B:B,'Analyses produits'!B1373,Reproting_ERPALIN!$N:$N,"&gt;"&amp;Parametres_Dates!$B$2,Reproting_ERPALIN!$N:$N,"&lt;="&amp;Parametres_Dates!$B$3)</f>
        <v>0</v>
      </c>
      <c r="D1373" s="49">
        <f>SUMIFS(Reproting_ERPALIN!AK:AK,Reproting_ERPALIN!B:B,'Analyses produits'!B1373,Reproting_ERPALIN!$N:$N,"&gt;"&amp;Parametres_Dates!$B$2,Reproting_ERPALIN!$N:$N,"&lt;="&amp;Parametres_Dates!$B$3)</f>
        <v>0</v>
      </c>
      <c r="E1373" s="70" t="str">
        <f t="shared" si="42"/>
        <v>n.a</v>
      </c>
    </row>
    <row r="1374" spans="1:5" x14ac:dyDescent="0.25">
      <c r="A1374" s="48">
        <f t="shared" si="43"/>
        <v>1373</v>
      </c>
      <c r="B1374" s="47" t="e">
        <f>INDEX('Classement des produits'!A:A,MATCH('Analyses produits'!A1374,'Classement des produits'!C:C,0))</f>
        <v>#N/A</v>
      </c>
      <c r="C1374" s="49">
        <f>SUMIFS(Reproting_ERPALIN!S:S,Reproting_ERPALIN!B:B,'Analyses produits'!B1374,Reproting_ERPALIN!$N:$N,"&gt;"&amp;Parametres_Dates!$B$2,Reproting_ERPALIN!$N:$N,"&lt;="&amp;Parametres_Dates!$B$3)</f>
        <v>0</v>
      </c>
      <c r="D1374" s="49">
        <f>SUMIFS(Reproting_ERPALIN!AK:AK,Reproting_ERPALIN!B:B,'Analyses produits'!B1374,Reproting_ERPALIN!$N:$N,"&gt;"&amp;Parametres_Dates!$B$2,Reproting_ERPALIN!$N:$N,"&lt;="&amp;Parametres_Dates!$B$3)</f>
        <v>0</v>
      </c>
      <c r="E1374" s="70" t="str">
        <f t="shared" si="42"/>
        <v>n.a</v>
      </c>
    </row>
    <row r="1375" spans="1:5" x14ac:dyDescent="0.25">
      <c r="A1375" s="48">
        <f t="shared" si="43"/>
        <v>1374</v>
      </c>
      <c r="B1375" s="47" t="e">
        <f>INDEX('Classement des produits'!A:A,MATCH('Analyses produits'!A1375,'Classement des produits'!C:C,0))</f>
        <v>#N/A</v>
      </c>
      <c r="C1375" s="49">
        <f>SUMIFS(Reproting_ERPALIN!S:S,Reproting_ERPALIN!B:B,'Analyses produits'!B1375,Reproting_ERPALIN!$N:$N,"&gt;"&amp;Parametres_Dates!$B$2,Reproting_ERPALIN!$N:$N,"&lt;="&amp;Parametres_Dates!$B$3)</f>
        <v>0</v>
      </c>
      <c r="D1375" s="49">
        <f>SUMIFS(Reproting_ERPALIN!AK:AK,Reproting_ERPALIN!B:B,'Analyses produits'!B1375,Reproting_ERPALIN!$N:$N,"&gt;"&amp;Parametres_Dates!$B$2,Reproting_ERPALIN!$N:$N,"&lt;="&amp;Parametres_Dates!$B$3)</f>
        <v>0</v>
      </c>
      <c r="E1375" s="70" t="str">
        <f t="shared" si="42"/>
        <v>n.a</v>
      </c>
    </row>
    <row r="1376" spans="1:5" x14ac:dyDescent="0.25">
      <c r="A1376" s="48">
        <f t="shared" si="43"/>
        <v>1375</v>
      </c>
      <c r="B1376" s="47" t="e">
        <f>INDEX('Classement des produits'!A:A,MATCH('Analyses produits'!A1376,'Classement des produits'!C:C,0))</f>
        <v>#N/A</v>
      </c>
      <c r="C1376" s="49">
        <f>SUMIFS(Reproting_ERPALIN!S:S,Reproting_ERPALIN!B:B,'Analyses produits'!B1376,Reproting_ERPALIN!$N:$N,"&gt;"&amp;Parametres_Dates!$B$2,Reproting_ERPALIN!$N:$N,"&lt;="&amp;Parametres_Dates!$B$3)</f>
        <v>0</v>
      </c>
      <c r="D1376" s="49">
        <f>SUMIFS(Reproting_ERPALIN!AK:AK,Reproting_ERPALIN!B:B,'Analyses produits'!B1376,Reproting_ERPALIN!$N:$N,"&gt;"&amp;Parametres_Dates!$B$2,Reproting_ERPALIN!$N:$N,"&lt;="&amp;Parametres_Dates!$B$3)</f>
        <v>0</v>
      </c>
      <c r="E1376" s="70" t="str">
        <f t="shared" si="42"/>
        <v>n.a</v>
      </c>
    </row>
    <row r="1377" spans="1:5" x14ac:dyDescent="0.25">
      <c r="A1377" s="48">
        <f t="shared" si="43"/>
        <v>1376</v>
      </c>
      <c r="B1377" s="47" t="e">
        <f>INDEX('Classement des produits'!A:A,MATCH('Analyses produits'!A1377,'Classement des produits'!C:C,0))</f>
        <v>#N/A</v>
      </c>
      <c r="C1377" s="49">
        <f>SUMIFS(Reproting_ERPALIN!S:S,Reproting_ERPALIN!B:B,'Analyses produits'!B1377,Reproting_ERPALIN!$N:$N,"&gt;"&amp;Parametres_Dates!$B$2,Reproting_ERPALIN!$N:$N,"&lt;="&amp;Parametres_Dates!$B$3)</f>
        <v>0</v>
      </c>
      <c r="D1377" s="49">
        <f>SUMIFS(Reproting_ERPALIN!AK:AK,Reproting_ERPALIN!B:B,'Analyses produits'!B1377,Reproting_ERPALIN!$N:$N,"&gt;"&amp;Parametres_Dates!$B$2,Reproting_ERPALIN!$N:$N,"&lt;="&amp;Parametres_Dates!$B$3)</f>
        <v>0</v>
      </c>
      <c r="E1377" s="70" t="str">
        <f t="shared" si="42"/>
        <v>n.a</v>
      </c>
    </row>
    <row r="1378" spans="1:5" x14ac:dyDescent="0.25">
      <c r="A1378" s="48">
        <f t="shared" si="43"/>
        <v>1377</v>
      </c>
      <c r="B1378" s="47" t="e">
        <f>INDEX('Classement des produits'!A:A,MATCH('Analyses produits'!A1378,'Classement des produits'!C:C,0))</f>
        <v>#N/A</v>
      </c>
      <c r="C1378" s="49">
        <f>SUMIFS(Reproting_ERPALIN!S:S,Reproting_ERPALIN!B:B,'Analyses produits'!B1378,Reproting_ERPALIN!$N:$N,"&gt;"&amp;Parametres_Dates!$B$2,Reproting_ERPALIN!$N:$N,"&lt;="&amp;Parametres_Dates!$B$3)</f>
        <v>0</v>
      </c>
      <c r="D1378" s="49">
        <f>SUMIFS(Reproting_ERPALIN!AK:AK,Reproting_ERPALIN!B:B,'Analyses produits'!B1378,Reproting_ERPALIN!$N:$N,"&gt;"&amp;Parametres_Dates!$B$2,Reproting_ERPALIN!$N:$N,"&lt;="&amp;Parametres_Dates!$B$3)</f>
        <v>0</v>
      </c>
      <c r="E1378" s="70" t="str">
        <f t="shared" si="42"/>
        <v>n.a</v>
      </c>
    </row>
    <row r="1379" spans="1:5" x14ac:dyDescent="0.25">
      <c r="A1379" s="48">
        <f t="shared" si="43"/>
        <v>1378</v>
      </c>
      <c r="B1379" s="47" t="e">
        <f>INDEX('Classement des produits'!A:A,MATCH('Analyses produits'!A1379,'Classement des produits'!C:C,0))</f>
        <v>#N/A</v>
      </c>
      <c r="C1379" s="49">
        <f>SUMIFS(Reproting_ERPALIN!S:S,Reproting_ERPALIN!B:B,'Analyses produits'!B1379,Reproting_ERPALIN!$N:$N,"&gt;"&amp;Parametres_Dates!$B$2,Reproting_ERPALIN!$N:$N,"&lt;="&amp;Parametres_Dates!$B$3)</f>
        <v>0</v>
      </c>
      <c r="D1379" s="49">
        <f>SUMIFS(Reproting_ERPALIN!AK:AK,Reproting_ERPALIN!B:B,'Analyses produits'!B1379,Reproting_ERPALIN!$N:$N,"&gt;"&amp;Parametres_Dates!$B$2,Reproting_ERPALIN!$N:$N,"&lt;="&amp;Parametres_Dates!$B$3)</f>
        <v>0</v>
      </c>
      <c r="E1379" s="70" t="str">
        <f t="shared" si="42"/>
        <v>n.a</v>
      </c>
    </row>
    <row r="1380" spans="1:5" x14ac:dyDescent="0.25">
      <c r="A1380" s="48">
        <f t="shared" si="43"/>
        <v>1379</v>
      </c>
      <c r="B1380" s="47" t="e">
        <f>INDEX('Classement des produits'!A:A,MATCH('Analyses produits'!A1380,'Classement des produits'!C:C,0))</f>
        <v>#N/A</v>
      </c>
      <c r="C1380" s="49">
        <f>SUMIFS(Reproting_ERPALIN!S:S,Reproting_ERPALIN!B:B,'Analyses produits'!B1380,Reproting_ERPALIN!$N:$N,"&gt;"&amp;Parametres_Dates!$B$2,Reproting_ERPALIN!$N:$N,"&lt;="&amp;Parametres_Dates!$B$3)</f>
        <v>0</v>
      </c>
      <c r="D1380" s="49">
        <f>SUMIFS(Reproting_ERPALIN!AK:AK,Reproting_ERPALIN!B:B,'Analyses produits'!B1380,Reproting_ERPALIN!$N:$N,"&gt;"&amp;Parametres_Dates!$B$2,Reproting_ERPALIN!$N:$N,"&lt;="&amp;Parametres_Dates!$B$3)</f>
        <v>0</v>
      </c>
      <c r="E1380" s="70" t="str">
        <f t="shared" si="42"/>
        <v>n.a</v>
      </c>
    </row>
    <row r="1381" spans="1:5" x14ac:dyDescent="0.25">
      <c r="A1381" s="48">
        <f t="shared" si="43"/>
        <v>1380</v>
      </c>
      <c r="B1381" s="47" t="e">
        <f>INDEX('Classement des produits'!A:A,MATCH('Analyses produits'!A1381,'Classement des produits'!C:C,0))</f>
        <v>#N/A</v>
      </c>
      <c r="C1381" s="49">
        <f>SUMIFS(Reproting_ERPALIN!S:S,Reproting_ERPALIN!B:B,'Analyses produits'!B1381,Reproting_ERPALIN!$N:$N,"&gt;"&amp;Parametres_Dates!$B$2,Reproting_ERPALIN!$N:$N,"&lt;="&amp;Parametres_Dates!$B$3)</f>
        <v>0</v>
      </c>
      <c r="D1381" s="49">
        <f>SUMIFS(Reproting_ERPALIN!AK:AK,Reproting_ERPALIN!B:B,'Analyses produits'!B1381,Reproting_ERPALIN!$N:$N,"&gt;"&amp;Parametres_Dates!$B$2,Reproting_ERPALIN!$N:$N,"&lt;="&amp;Parametres_Dates!$B$3)</f>
        <v>0</v>
      </c>
      <c r="E1381" s="70" t="str">
        <f t="shared" si="42"/>
        <v>n.a</v>
      </c>
    </row>
    <row r="1382" spans="1:5" x14ac:dyDescent="0.25">
      <c r="A1382" s="48">
        <f t="shared" si="43"/>
        <v>1381</v>
      </c>
      <c r="B1382" s="47" t="e">
        <f>INDEX('Classement des produits'!A:A,MATCH('Analyses produits'!A1382,'Classement des produits'!C:C,0))</f>
        <v>#N/A</v>
      </c>
      <c r="C1382" s="49">
        <f>SUMIFS(Reproting_ERPALIN!S:S,Reproting_ERPALIN!B:B,'Analyses produits'!B1382,Reproting_ERPALIN!$N:$N,"&gt;"&amp;Parametres_Dates!$B$2,Reproting_ERPALIN!$N:$N,"&lt;="&amp;Parametres_Dates!$B$3)</f>
        <v>0</v>
      </c>
      <c r="D1382" s="49">
        <f>SUMIFS(Reproting_ERPALIN!AK:AK,Reproting_ERPALIN!B:B,'Analyses produits'!B1382,Reproting_ERPALIN!$N:$N,"&gt;"&amp;Parametres_Dates!$B$2,Reproting_ERPALIN!$N:$N,"&lt;="&amp;Parametres_Dates!$B$3)</f>
        <v>0</v>
      </c>
      <c r="E1382" s="70" t="str">
        <f t="shared" si="42"/>
        <v>n.a</v>
      </c>
    </row>
    <row r="1383" spans="1:5" x14ac:dyDescent="0.25">
      <c r="A1383" s="48">
        <f t="shared" si="43"/>
        <v>1382</v>
      </c>
      <c r="B1383" s="47" t="e">
        <f>INDEX('Classement des produits'!A:A,MATCH('Analyses produits'!A1383,'Classement des produits'!C:C,0))</f>
        <v>#N/A</v>
      </c>
      <c r="C1383" s="49">
        <f>SUMIFS(Reproting_ERPALIN!S:S,Reproting_ERPALIN!B:B,'Analyses produits'!B1383,Reproting_ERPALIN!$N:$N,"&gt;"&amp;Parametres_Dates!$B$2,Reproting_ERPALIN!$N:$N,"&lt;="&amp;Parametres_Dates!$B$3)</f>
        <v>0</v>
      </c>
      <c r="D1383" s="49">
        <f>SUMIFS(Reproting_ERPALIN!AK:AK,Reproting_ERPALIN!B:B,'Analyses produits'!B1383,Reproting_ERPALIN!$N:$N,"&gt;"&amp;Parametres_Dates!$B$2,Reproting_ERPALIN!$N:$N,"&lt;="&amp;Parametres_Dates!$B$3)</f>
        <v>0</v>
      </c>
      <c r="E1383" s="70" t="str">
        <f t="shared" si="42"/>
        <v>n.a</v>
      </c>
    </row>
    <row r="1384" spans="1:5" x14ac:dyDescent="0.25">
      <c r="A1384" s="48">
        <f t="shared" si="43"/>
        <v>1383</v>
      </c>
      <c r="B1384" s="47" t="e">
        <f>INDEX('Classement des produits'!A:A,MATCH('Analyses produits'!A1384,'Classement des produits'!C:C,0))</f>
        <v>#N/A</v>
      </c>
      <c r="C1384" s="49">
        <f>SUMIFS(Reproting_ERPALIN!S:S,Reproting_ERPALIN!B:B,'Analyses produits'!B1384,Reproting_ERPALIN!$N:$N,"&gt;"&amp;Parametres_Dates!$B$2,Reproting_ERPALIN!$N:$N,"&lt;="&amp;Parametres_Dates!$B$3)</f>
        <v>0</v>
      </c>
      <c r="D1384" s="49">
        <f>SUMIFS(Reproting_ERPALIN!AK:AK,Reproting_ERPALIN!B:B,'Analyses produits'!B1384,Reproting_ERPALIN!$N:$N,"&gt;"&amp;Parametres_Dates!$B$2,Reproting_ERPALIN!$N:$N,"&lt;="&amp;Parametres_Dates!$B$3)</f>
        <v>0</v>
      </c>
      <c r="E1384" s="70" t="str">
        <f t="shared" si="42"/>
        <v>n.a</v>
      </c>
    </row>
    <row r="1385" spans="1:5" x14ac:dyDescent="0.25">
      <c r="A1385" s="48">
        <f t="shared" si="43"/>
        <v>1384</v>
      </c>
      <c r="B1385" s="47" t="e">
        <f>INDEX('Classement des produits'!A:A,MATCH('Analyses produits'!A1385,'Classement des produits'!C:C,0))</f>
        <v>#N/A</v>
      </c>
      <c r="C1385" s="49">
        <f>SUMIFS(Reproting_ERPALIN!S:S,Reproting_ERPALIN!B:B,'Analyses produits'!B1385,Reproting_ERPALIN!$N:$N,"&gt;"&amp;Parametres_Dates!$B$2,Reproting_ERPALIN!$N:$N,"&lt;="&amp;Parametres_Dates!$B$3)</f>
        <v>0</v>
      </c>
      <c r="D1385" s="49">
        <f>SUMIFS(Reproting_ERPALIN!AK:AK,Reproting_ERPALIN!B:B,'Analyses produits'!B1385,Reproting_ERPALIN!$N:$N,"&gt;"&amp;Parametres_Dates!$B$2,Reproting_ERPALIN!$N:$N,"&lt;="&amp;Parametres_Dates!$B$3)</f>
        <v>0</v>
      </c>
      <c r="E1385" s="70" t="str">
        <f t="shared" si="42"/>
        <v>n.a</v>
      </c>
    </row>
    <row r="1386" spans="1:5" x14ac:dyDescent="0.25">
      <c r="A1386" s="48">
        <f t="shared" si="43"/>
        <v>1385</v>
      </c>
      <c r="B1386" s="47" t="e">
        <f>INDEX('Classement des produits'!A:A,MATCH('Analyses produits'!A1386,'Classement des produits'!C:C,0))</f>
        <v>#N/A</v>
      </c>
      <c r="C1386" s="49">
        <f>SUMIFS(Reproting_ERPALIN!S:S,Reproting_ERPALIN!B:B,'Analyses produits'!B1386,Reproting_ERPALIN!$N:$N,"&gt;"&amp;Parametres_Dates!$B$2,Reproting_ERPALIN!$N:$N,"&lt;="&amp;Parametres_Dates!$B$3)</f>
        <v>0</v>
      </c>
      <c r="D1386" s="49">
        <f>SUMIFS(Reproting_ERPALIN!AK:AK,Reproting_ERPALIN!B:B,'Analyses produits'!B1386,Reproting_ERPALIN!$N:$N,"&gt;"&amp;Parametres_Dates!$B$2,Reproting_ERPALIN!$N:$N,"&lt;="&amp;Parametres_Dates!$B$3)</f>
        <v>0</v>
      </c>
      <c r="E1386" s="70" t="str">
        <f t="shared" si="42"/>
        <v>n.a</v>
      </c>
    </row>
    <row r="1387" spans="1:5" x14ac:dyDescent="0.25">
      <c r="A1387" s="48">
        <f t="shared" si="43"/>
        <v>1386</v>
      </c>
      <c r="B1387" s="47" t="e">
        <f>INDEX('Classement des produits'!A:A,MATCH('Analyses produits'!A1387,'Classement des produits'!C:C,0))</f>
        <v>#N/A</v>
      </c>
      <c r="C1387" s="49">
        <f>SUMIFS(Reproting_ERPALIN!S:S,Reproting_ERPALIN!B:B,'Analyses produits'!B1387,Reproting_ERPALIN!$N:$N,"&gt;"&amp;Parametres_Dates!$B$2,Reproting_ERPALIN!$N:$N,"&lt;="&amp;Parametres_Dates!$B$3)</f>
        <v>0</v>
      </c>
      <c r="D1387" s="49">
        <f>SUMIFS(Reproting_ERPALIN!AK:AK,Reproting_ERPALIN!B:B,'Analyses produits'!B1387,Reproting_ERPALIN!$N:$N,"&gt;"&amp;Parametres_Dates!$B$2,Reproting_ERPALIN!$N:$N,"&lt;="&amp;Parametres_Dates!$B$3)</f>
        <v>0</v>
      </c>
      <c r="E1387" s="70" t="str">
        <f t="shared" si="42"/>
        <v>n.a</v>
      </c>
    </row>
    <row r="1388" spans="1:5" x14ac:dyDescent="0.25">
      <c r="A1388" s="48">
        <f t="shared" si="43"/>
        <v>1387</v>
      </c>
      <c r="B1388" s="47" t="e">
        <f>INDEX('Classement des produits'!A:A,MATCH('Analyses produits'!A1388,'Classement des produits'!C:C,0))</f>
        <v>#N/A</v>
      </c>
      <c r="C1388" s="49">
        <f>SUMIFS(Reproting_ERPALIN!S:S,Reproting_ERPALIN!B:B,'Analyses produits'!B1388,Reproting_ERPALIN!$N:$N,"&gt;"&amp;Parametres_Dates!$B$2,Reproting_ERPALIN!$N:$N,"&lt;="&amp;Parametres_Dates!$B$3)</f>
        <v>0</v>
      </c>
      <c r="D1388" s="49">
        <f>SUMIFS(Reproting_ERPALIN!AK:AK,Reproting_ERPALIN!B:B,'Analyses produits'!B1388,Reproting_ERPALIN!$N:$N,"&gt;"&amp;Parametres_Dates!$B$2,Reproting_ERPALIN!$N:$N,"&lt;="&amp;Parametres_Dates!$B$3)</f>
        <v>0</v>
      </c>
      <c r="E1388" s="70" t="str">
        <f t="shared" si="42"/>
        <v>n.a</v>
      </c>
    </row>
    <row r="1389" spans="1:5" x14ac:dyDescent="0.25">
      <c r="A1389" s="48">
        <f t="shared" si="43"/>
        <v>1388</v>
      </c>
      <c r="B1389" s="47" t="e">
        <f>INDEX('Classement des produits'!A:A,MATCH('Analyses produits'!A1389,'Classement des produits'!C:C,0))</f>
        <v>#N/A</v>
      </c>
      <c r="C1389" s="49">
        <f>SUMIFS(Reproting_ERPALIN!S:S,Reproting_ERPALIN!B:B,'Analyses produits'!B1389,Reproting_ERPALIN!$N:$N,"&gt;"&amp;Parametres_Dates!$B$2,Reproting_ERPALIN!$N:$N,"&lt;="&amp;Parametres_Dates!$B$3)</f>
        <v>0</v>
      </c>
      <c r="D1389" s="49">
        <f>SUMIFS(Reproting_ERPALIN!AK:AK,Reproting_ERPALIN!B:B,'Analyses produits'!B1389,Reproting_ERPALIN!$N:$N,"&gt;"&amp;Parametres_Dates!$B$2,Reproting_ERPALIN!$N:$N,"&lt;="&amp;Parametres_Dates!$B$3)</f>
        <v>0</v>
      </c>
      <c r="E1389" s="70" t="str">
        <f t="shared" si="42"/>
        <v>n.a</v>
      </c>
    </row>
    <row r="1390" spans="1:5" x14ac:dyDescent="0.25">
      <c r="A1390" s="48">
        <f t="shared" si="43"/>
        <v>1389</v>
      </c>
      <c r="B1390" s="47" t="e">
        <f>INDEX('Classement des produits'!A:A,MATCH('Analyses produits'!A1390,'Classement des produits'!C:C,0))</f>
        <v>#N/A</v>
      </c>
      <c r="C1390" s="49">
        <f>SUMIFS(Reproting_ERPALIN!S:S,Reproting_ERPALIN!B:B,'Analyses produits'!B1390,Reproting_ERPALIN!$N:$N,"&gt;"&amp;Parametres_Dates!$B$2,Reproting_ERPALIN!$N:$N,"&lt;="&amp;Parametres_Dates!$B$3)</f>
        <v>0</v>
      </c>
      <c r="D1390" s="49">
        <f>SUMIFS(Reproting_ERPALIN!AK:AK,Reproting_ERPALIN!B:B,'Analyses produits'!B1390,Reproting_ERPALIN!$N:$N,"&gt;"&amp;Parametres_Dates!$B$2,Reproting_ERPALIN!$N:$N,"&lt;="&amp;Parametres_Dates!$B$3)</f>
        <v>0</v>
      </c>
      <c r="E1390" s="70" t="str">
        <f t="shared" si="42"/>
        <v>n.a</v>
      </c>
    </row>
    <row r="1391" spans="1:5" x14ac:dyDescent="0.25">
      <c r="A1391" s="48">
        <f t="shared" si="43"/>
        <v>1390</v>
      </c>
      <c r="B1391" s="47" t="e">
        <f>INDEX('Classement des produits'!A:A,MATCH('Analyses produits'!A1391,'Classement des produits'!C:C,0))</f>
        <v>#N/A</v>
      </c>
      <c r="C1391" s="49">
        <f>SUMIFS(Reproting_ERPALIN!S:S,Reproting_ERPALIN!B:B,'Analyses produits'!B1391,Reproting_ERPALIN!$N:$N,"&gt;"&amp;Parametres_Dates!$B$2,Reproting_ERPALIN!$N:$N,"&lt;="&amp;Parametres_Dates!$B$3)</f>
        <v>0</v>
      </c>
      <c r="D1391" s="49">
        <f>SUMIFS(Reproting_ERPALIN!AK:AK,Reproting_ERPALIN!B:B,'Analyses produits'!B1391,Reproting_ERPALIN!$N:$N,"&gt;"&amp;Parametres_Dates!$B$2,Reproting_ERPALIN!$N:$N,"&lt;="&amp;Parametres_Dates!$B$3)</f>
        <v>0</v>
      </c>
      <c r="E1391" s="70" t="str">
        <f t="shared" si="42"/>
        <v>n.a</v>
      </c>
    </row>
    <row r="1392" spans="1:5" x14ac:dyDescent="0.25">
      <c r="A1392" s="48">
        <f t="shared" si="43"/>
        <v>1391</v>
      </c>
      <c r="B1392" s="47" t="e">
        <f>INDEX('Classement des produits'!A:A,MATCH('Analyses produits'!A1392,'Classement des produits'!C:C,0))</f>
        <v>#N/A</v>
      </c>
      <c r="C1392" s="49">
        <f>SUMIFS(Reproting_ERPALIN!S:S,Reproting_ERPALIN!B:B,'Analyses produits'!B1392,Reproting_ERPALIN!$N:$N,"&gt;"&amp;Parametres_Dates!$B$2,Reproting_ERPALIN!$N:$N,"&lt;="&amp;Parametres_Dates!$B$3)</f>
        <v>0</v>
      </c>
      <c r="D1392" s="49">
        <f>SUMIFS(Reproting_ERPALIN!AK:AK,Reproting_ERPALIN!B:B,'Analyses produits'!B1392,Reproting_ERPALIN!$N:$N,"&gt;"&amp;Parametres_Dates!$B$2,Reproting_ERPALIN!$N:$N,"&lt;="&amp;Parametres_Dates!$B$3)</f>
        <v>0</v>
      </c>
      <c r="E1392" s="70" t="str">
        <f t="shared" si="42"/>
        <v>n.a</v>
      </c>
    </row>
    <row r="1393" spans="1:5" x14ac:dyDescent="0.25">
      <c r="A1393" s="48">
        <f t="shared" si="43"/>
        <v>1392</v>
      </c>
      <c r="B1393" s="47" t="e">
        <f>INDEX('Classement des produits'!A:A,MATCH('Analyses produits'!A1393,'Classement des produits'!C:C,0))</f>
        <v>#N/A</v>
      </c>
      <c r="C1393" s="49">
        <f>SUMIFS(Reproting_ERPALIN!S:S,Reproting_ERPALIN!B:B,'Analyses produits'!B1393,Reproting_ERPALIN!$N:$N,"&gt;"&amp;Parametres_Dates!$B$2,Reproting_ERPALIN!$N:$N,"&lt;="&amp;Parametres_Dates!$B$3)</f>
        <v>0</v>
      </c>
      <c r="D1393" s="49">
        <f>SUMIFS(Reproting_ERPALIN!AK:AK,Reproting_ERPALIN!B:B,'Analyses produits'!B1393,Reproting_ERPALIN!$N:$N,"&gt;"&amp;Parametres_Dates!$B$2,Reproting_ERPALIN!$N:$N,"&lt;="&amp;Parametres_Dates!$B$3)</f>
        <v>0</v>
      </c>
      <c r="E1393" s="70" t="str">
        <f t="shared" si="42"/>
        <v>n.a</v>
      </c>
    </row>
    <row r="1394" spans="1:5" x14ac:dyDescent="0.25">
      <c r="A1394" s="48">
        <f t="shared" si="43"/>
        <v>1393</v>
      </c>
      <c r="B1394" s="47" t="e">
        <f>INDEX('Classement des produits'!A:A,MATCH('Analyses produits'!A1394,'Classement des produits'!C:C,0))</f>
        <v>#N/A</v>
      </c>
      <c r="C1394" s="49">
        <f>SUMIFS(Reproting_ERPALIN!S:S,Reproting_ERPALIN!B:B,'Analyses produits'!B1394,Reproting_ERPALIN!$N:$N,"&gt;"&amp;Parametres_Dates!$B$2,Reproting_ERPALIN!$N:$N,"&lt;="&amp;Parametres_Dates!$B$3)</f>
        <v>0</v>
      </c>
      <c r="D1394" s="49">
        <f>SUMIFS(Reproting_ERPALIN!AK:AK,Reproting_ERPALIN!B:B,'Analyses produits'!B1394,Reproting_ERPALIN!$N:$N,"&gt;"&amp;Parametres_Dates!$B$2,Reproting_ERPALIN!$N:$N,"&lt;="&amp;Parametres_Dates!$B$3)</f>
        <v>0</v>
      </c>
      <c r="E1394" s="70" t="str">
        <f t="shared" si="42"/>
        <v>n.a</v>
      </c>
    </row>
    <row r="1395" spans="1:5" x14ac:dyDescent="0.25">
      <c r="A1395" s="48">
        <f t="shared" si="43"/>
        <v>1394</v>
      </c>
      <c r="B1395" s="47" t="e">
        <f>INDEX('Classement des produits'!A:A,MATCH('Analyses produits'!A1395,'Classement des produits'!C:C,0))</f>
        <v>#N/A</v>
      </c>
      <c r="C1395" s="49">
        <f>SUMIFS(Reproting_ERPALIN!S:S,Reproting_ERPALIN!B:B,'Analyses produits'!B1395,Reproting_ERPALIN!$N:$N,"&gt;"&amp;Parametres_Dates!$B$2,Reproting_ERPALIN!$N:$N,"&lt;="&amp;Parametres_Dates!$B$3)</f>
        <v>0</v>
      </c>
      <c r="D1395" s="49">
        <f>SUMIFS(Reproting_ERPALIN!AK:AK,Reproting_ERPALIN!B:B,'Analyses produits'!B1395,Reproting_ERPALIN!$N:$N,"&gt;"&amp;Parametres_Dates!$B$2,Reproting_ERPALIN!$N:$N,"&lt;="&amp;Parametres_Dates!$B$3)</f>
        <v>0</v>
      </c>
      <c r="E1395" s="70" t="str">
        <f t="shared" si="42"/>
        <v>n.a</v>
      </c>
    </row>
    <row r="1396" spans="1:5" x14ac:dyDescent="0.25">
      <c r="A1396" s="48">
        <f t="shared" si="43"/>
        <v>1395</v>
      </c>
      <c r="B1396" s="47" t="e">
        <f>INDEX('Classement des produits'!A:A,MATCH('Analyses produits'!A1396,'Classement des produits'!C:C,0))</f>
        <v>#N/A</v>
      </c>
      <c r="C1396" s="49">
        <f>SUMIFS(Reproting_ERPALIN!S:S,Reproting_ERPALIN!B:B,'Analyses produits'!B1396,Reproting_ERPALIN!$N:$N,"&gt;"&amp;Parametres_Dates!$B$2,Reproting_ERPALIN!$N:$N,"&lt;="&amp;Parametres_Dates!$B$3)</f>
        <v>0</v>
      </c>
      <c r="D1396" s="49">
        <f>SUMIFS(Reproting_ERPALIN!AK:AK,Reproting_ERPALIN!B:B,'Analyses produits'!B1396,Reproting_ERPALIN!$N:$N,"&gt;"&amp;Parametres_Dates!$B$2,Reproting_ERPALIN!$N:$N,"&lt;="&amp;Parametres_Dates!$B$3)</f>
        <v>0</v>
      </c>
      <c r="E1396" s="70" t="str">
        <f t="shared" si="42"/>
        <v>n.a</v>
      </c>
    </row>
    <row r="1397" spans="1:5" x14ac:dyDescent="0.25">
      <c r="A1397" s="48">
        <f t="shared" si="43"/>
        <v>1396</v>
      </c>
      <c r="B1397" s="47" t="e">
        <f>INDEX('Classement des produits'!A:A,MATCH('Analyses produits'!A1397,'Classement des produits'!C:C,0))</f>
        <v>#N/A</v>
      </c>
      <c r="C1397" s="49">
        <f>SUMIFS(Reproting_ERPALIN!S:S,Reproting_ERPALIN!B:B,'Analyses produits'!B1397,Reproting_ERPALIN!$N:$N,"&gt;"&amp;Parametres_Dates!$B$2,Reproting_ERPALIN!$N:$N,"&lt;="&amp;Parametres_Dates!$B$3)</f>
        <v>0</v>
      </c>
      <c r="D1397" s="49">
        <f>SUMIFS(Reproting_ERPALIN!AK:AK,Reproting_ERPALIN!B:B,'Analyses produits'!B1397,Reproting_ERPALIN!$N:$N,"&gt;"&amp;Parametres_Dates!$B$2,Reproting_ERPALIN!$N:$N,"&lt;="&amp;Parametres_Dates!$B$3)</f>
        <v>0</v>
      </c>
      <c r="E1397" s="70" t="str">
        <f t="shared" si="42"/>
        <v>n.a</v>
      </c>
    </row>
    <row r="1398" spans="1:5" x14ac:dyDescent="0.25">
      <c r="A1398" s="48">
        <f t="shared" si="43"/>
        <v>1397</v>
      </c>
      <c r="B1398" s="47" t="e">
        <f>INDEX('Classement des produits'!A:A,MATCH('Analyses produits'!A1398,'Classement des produits'!C:C,0))</f>
        <v>#N/A</v>
      </c>
      <c r="C1398" s="49">
        <f>SUMIFS(Reproting_ERPALIN!S:S,Reproting_ERPALIN!B:B,'Analyses produits'!B1398,Reproting_ERPALIN!$N:$N,"&gt;"&amp;Parametres_Dates!$B$2,Reproting_ERPALIN!$N:$N,"&lt;="&amp;Parametres_Dates!$B$3)</f>
        <v>0</v>
      </c>
      <c r="D1398" s="49">
        <f>SUMIFS(Reproting_ERPALIN!AK:AK,Reproting_ERPALIN!B:B,'Analyses produits'!B1398,Reproting_ERPALIN!$N:$N,"&gt;"&amp;Parametres_Dates!$B$2,Reproting_ERPALIN!$N:$N,"&lt;="&amp;Parametres_Dates!$B$3)</f>
        <v>0</v>
      </c>
      <c r="E1398" s="70" t="str">
        <f t="shared" si="42"/>
        <v>n.a</v>
      </c>
    </row>
    <row r="1399" spans="1:5" x14ac:dyDescent="0.25">
      <c r="A1399" s="48">
        <f t="shared" si="43"/>
        <v>1398</v>
      </c>
      <c r="B1399" s="47" t="e">
        <f>INDEX('Classement des produits'!A:A,MATCH('Analyses produits'!A1399,'Classement des produits'!C:C,0))</f>
        <v>#N/A</v>
      </c>
      <c r="C1399" s="49">
        <f>SUMIFS(Reproting_ERPALIN!S:S,Reproting_ERPALIN!B:B,'Analyses produits'!B1399,Reproting_ERPALIN!$N:$N,"&gt;"&amp;Parametres_Dates!$B$2,Reproting_ERPALIN!$N:$N,"&lt;="&amp;Parametres_Dates!$B$3)</f>
        <v>0</v>
      </c>
      <c r="D1399" s="49">
        <f>SUMIFS(Reproting_ERPALIN!AK:AK,Reproting_ERPALIN!B:B,'Analyses produits'!B1399,Reproting_ERPALIN!$N:$N,"&gt;"&amp;Parametres_Dates!$B$2,Reproting_ERPALIN!$N:$N,"&lt;="&amp;Parametres_Dates!$B$3)</f>
        <v>0</v>
      </c>
      <c r="E1399" s="70" t="str">
        <f t="shared" si="42"/>
        <v>n.a</v>
      </c>
    </row>
    <row r="1400" spans="1:5" x14ac:dyDescent="0.25">
      <c r="A1400" s="48">
        <f t="shared" si="43"/>
        <v>1399</v>
      </c>
      <c r="B1400" s="47" t="e">
        <f>INDEX('Classement des produits'!A:A,MATCH('Analyses produits'!A1400,'Classement des produits'!C:C,0))</f>
        <v>#N/A</v>
      </c>
      <c r="C1400" s="49">
        <f>SUMIFS(Reproting_ERPALIN!S:S,Reproting_ERPALIN!B:B,'Analyses produits'!B1400,Reproting_ERPALIN!$N:$N,"&gt;"&amp;Parametres_Dates!$B$2,Reproting_ERPALIN!$N:$N,"&lt;="&amp;Parametres_Dates!$B$3)</f>
        <v>0</v>
      </c>
      <c r="D1400" s="49">
        <f>SUMIFS(Reproting_ERPALIN!AK:AK,Reproting_ERPALIN!B:B,'Analyses produits'!B1400,Reproting_ERPALIN!$N:$N,"&gt;"&amp;Parametres_Dates!$B$2,Reproting_ERPALIN!$N:$N,"&lt;="&amp;Parametres_Dates!$B$3)</f>
        <v>0</v>
      </c>
      <c r="E1400" s="70" t="str">
        <f t="shared" si="42"/>
        <v>n.a</v>
      </c>
    </row>
    <row r="1401" spans="1:5" x14ac:dyDescent="0.25">
      <c r="A1401" s="48">
        <f t="shared" si="43"/>
        <v>1400</v>
      </c>
      <c r="B1401" s="47" t="e">
        <f>INDEX('Classement des produits'!A:A,MATCH('Analyses produits'!A1401,'Classement des produits'!C:C,0))</f>
        <v>#N/A</v>
      </c>
      <c r="C1401" s="49">
        <f>SUMIFS(Reproting_ERPALIN!S:S,Reproting_ERPALIN!B:B,'Analyses produits'!B1401,Reproting_ERPALIN!$N:$N,"&gt;"&amp;Parametres_Dates!$B$2,Reproting_ERPALIN!$N:$N,"&lt;="&amp;Parametres_Dates!$B$3)</f>
        <v>0</v>
      </c>
      <c r="D1401" s="49">
        <f>SUMIFS(Reproting_ERPALIN!AK:AK,Reproting_ERPALIN!B:B,'Analyses produits'!B1401,Reproting_ERPALIN!$N:$N,"&gt;"&amp;Parametres_Dates!$B$2,Reproting_ERPALIN!$N:$N,"&lt;="&amp;Parametres_Dates!$B$3)</f>
        <v>0</v>
      </c>
      <c r="E1401" s="70" t="str">
        <f t="shared" si="42"/>
        <v>n.a</v>
      </c>
    </row>
    <row r="1402" spans="1:5" x14ac:dyDescent="0.25">
      <c r="A1402" s="48">
        <f t="shared" si="43"/>
        <v>1401</v>
      </c>
      <c r="B1402" s="47" t="e">
        <f>INDEX('Classement des produits'!A:A,MATCH('Analyses produits'!A1402,'Classement des produits'!C:C,0))</f>
        <v>#N/A</v>
      </c>
      <c r="C1402" s="49">
        <f>SUMIFS(Reproting_ERPALIN!S:S,Reproting_ERPALIN!B:B,'Analyses produits'!B1402,Reproting_ERPALIN!$N:$N,"&gt;"&amp;Parametres_Dates!$B$2,Reproting_ERPALIN!$N:$N,"&lt;="&amp;Parametres_Dates!$B$3)</f>
        <v>0</v>
      </c>
      <c r="D1402" s="49">
        <f>SUMIFS(Reproting_ERPALIN!AK:AK,Reproting_ERPALIN!B:B,'Analyses produits'!B1402,Reproting_ERPALIN!$N:$N,"&gt;"&amp;Parametres_Dates!$B$2,Reproting_ERPALIN!$N:$N,"&lt;="&amp;Parametres_Dates!$B$3)</f>
        <v>0</v>
      </c>
      <c r="E1402" s="70" t="str">
        <f t="shared" si="42"/>
        <v>n.a</v>
      </c>
    </row>
    <row r="1403" spans="1:5" x14ac:dyDescent="0.25">
      <c r="A1403" s="48">
        <f t="shared" si="43"/>
        <v>1402</v>
      </c>
      <c r="B1403" s="47" t="e">
        <f>INDEX('Classement des produits'!A:A,MATCH('Analyses produits'!A1403,'Classement des produits'!C:C,0))</f>
        <v>#N/A</v>
      </c>
      <c r="C1403" s="49">
        <f>SUMIFS(Reproting_ERPALIN!S:S,Reproting_ERPALIN!B:B,'Analyses produits'!B1403,Reproting_ERPALIN!$N:$N,"&gt;"&amp;Parametres_Dates!$B$2,Reproting_ERPALIN!$N:$N,"&lt;="&amp;Parametres_Dates!$B$3)</f>
        <v>0</v>
      </c>
      <c r="D1403" s="49">
        <f>SUMIFS(Reproting_ERPALIN!AK:AK,Reproting_ERPALIN!B:B,'Analyses produits'!B1403,Reproting_ERPALIN!$N:$N,"&gt;"&amp;Parametres_Dates!$B$2,Reproting_ERPALIN!$N:$N,"&lt;="&amp;Parametres_Dates!$B$3)</f>
        <v>0</v>
      </c>
      <c r="E1403" s="70" t="str">
        <f t="shared" si="42"/>
        <v>n.a</v>
      </c>
    </row>
    <row r="1404" spans="1:5" x14ac:dyDescent="0.25">
      <c r="A1404" s="48">
        <f t="shared" si="43"/>
        <v>1403</v>
      </c>
      <c r="B1404" s="47" t="e">
        <f>INDEX('Classement des produits'!A:A,MATCH('Analyses produits'!A1404,'Classement des produits'!C:C,0))</f>
        <v>#N/A</v>
      </c>
      <c r="C1404" s="49">
        <f>SUMIFS(Reproting_ERPALIN!S:S,Reproting_ERPALIN!B:B,'Analyses produits'!B1404,Reproting_ERPALIN!$N:$N,"&gt;"&amp;Parametres_Dates!$B$2,Reproting_ERPALIN!$N:$N,"&lt;="&amp;Parametres_Dates!$B$3)</f>
        <v>0</v>
      </c>
      <c r="D1404" s="49">
        <f>SUMIFS(Reproting_ERPALIN!AK:AK,Reproting_ERPALIN!B:B,'Analyses produits'!B1404,Reproting_ERPALIN!$N:$N,"&gt;"&amp;Parametres_Dates!$B$2,Reproting_ERPALIN!$N:$N,"&lt;="&amp;Parametres_Dates!$B$3)</f>
        <v>0</v>
      </c>
      <c r="E1404" s="70" t="str">
        <f t="shared" si="42"/>
        <v>n.a</v>
      </c>
    </row>
    <row r="1405" spans="1:5" x14ac:dyDescent="0.25">
      <c r="A1405" s="48">
        <f t="shared" si="43"/>
        <v>1404</v>
      </c>
      <c r="B1405" s="47" t="e">
        <f>INDEX('Classement des produits'!A:A,MATCH('Analyses produits'!A1405,'Classement des produits'!C:C,0))</f>
        <v>#N/A</v>
      </c>
      <c r="C1405" s="49">
        <f>SUMIFS(Reproting_ERPALIN!S:S,Reproting_ERPALIN!B:B,'Analyses produits'!B1405,Reproting_ERPALIN!$N:$N,"&gt;"&amp;Parametres_Dates!$B$2,Reproting_ERPALIN!$N:$N,"&lt;="&amp;Parametres_Dates!$B$3)</f>
        <v>0</v>
      </c>
      <c r="D1405" s="49">
        <f>SUMIFS(Reproting_ERPALIN!AK:AK,Reproting_ERPALIN!B:B,'Analyses produits'!B1405,Reproting_ERPALIN!$N:$N,"&gt;"&amp;Parametres_Dates!$B$2,Reproting_ERPALIN!$N:$N,"&lt;="&amp;Parametres_Dates!$B$3)</f>
        <v>0</v>
      </c>
      <c r="E1405" s="70" t="str">
        <f t="shared" si="42"/>
        <v>n.a</v>
      </c>
    </row>
    <row r="1406" spans="1:5" x14ac:dyDescent="0.25">
      <c r="A1406" s="48">
        <f t="shared" si="43"/>
        <v>1405</v>
      </c>
      <c r="B1406" s="47" t="e">
        <f>INDEX('Classement des produits'!A:A,MATCH('Analyses produits'!A1406,'Classement des produits'!C:C,0))</f>
        <v>#N/A</v>
      </c>
      <c r="C1406" s="49">
        <f>SUMIFS(Reproting_ERPALIN!S:S,Reproting_ERPALIN!B:B,'Analyses produits'!B1406,Reproting_ERPALIN!$N:$N,"&gt;"&amp;Parametres_Dates!$B$2,Reproting_ERPALIN!$N:$N,"&lt;="&amp;Parametres_Dates!$B$3)</f>
        <v>0</v>
      </c>
      <c r="D1406" s="49">
        <f>SUMIFS(Reproting_ERPALIN!AK:AK,Reproting_ERPALIN!B:B,'Analyses produits'!B1406,Reproting_ERPALIN!$N:$N,"&gt;"&amp;Parametres_Dates!$B$2,Reproting_ERPALIN!$N:$N,"&lt;="&amp;Parametres_Dates!$B$3)</f>
        <v>0</v>
      </c>
      <c r="E1406" s="70" t="str">
        <f t="shared" si="42"/>
        <v>n.a</v>
      </c>
    </row>
    <row r="1407" spans="1:5" x14ac:dyDescent="0.25">
      <c r="A1407" s="48">
        <f t="shared" si="43"/>
        <v>1406</v>
      </c>
      <c r="B1407" s="47" t="e">
        <f>INDEX('Classement des produits'!A:A,MATCH('Analyses produits'!A1407,'Classement des produits'!C:C,0))</f>
        <v>#N/A</v>
      </c>
      <c r="C1407" s="49">
        <f>SUMIFS(Reproting_ERPALIN!S:S,Reproting_ERPALIN!B:B,'Analyses produits'!B1407,Reproting_ERPALIN!$N:$N,"&gt;"&amp;Parametres_Dates!$B$2,Reproting_ERPALIN!$N:$N,"&lt;="&amp;Parametres_Dates!$B$3)</f>
        <v>0</v>
      </c>
      <c r="D1407" s="49">
        <f>SUMIFS(Reproting_ERPALIN!AK:AK,Reproting_ERPALIN!B:B,'Analyses produits'!B1407,Reproting_ERPALIN!$N:$N,"&gt;"&amp;Parametres_Dates!$B$2,Reproting_ERPALIN!$N:$N,"&lt;="&amp;Parametres_Dates!$B$3)</f>
        <v>0</v>
      </c>
      <c r="E1407" s="70" t="str">
        <f t="shared" si="42"/>
        <v>n.a</v>
      </c>
    </row>
    <row r="1408" spans="1:5" x14ac:dyDescent="0.25">
      <c r="A1408" s="48">
        <f t="shared" si="43"/>
        <v>1407</v>
      </c>
      <c r="B1408" s="47" t="e">
        <f>INDEX('Classement des produits'!A:A,MATCH('Analyses produits'!A1408,'Classement des produits'!C:C,0))</f>
        <v>#N/A</v>
      </c>
      <c r="C1408" s="49">
        <f>SUMIFS(Reproting_ERPALIN!S:S,Reproting_ERPALIN!B:B,'Analyses produits'!B1408,Reproting_ERPALIN!$N:$N,"&gt;"&amp;Parametres_Dates!$B$2,Reproting_ERPALIN!$N:$N,"&lt;="&amp;Parametres_Dates!$B$3)</f>
        <v>0</v>
      </c>
      <c r="D1408" s="49">
        <f>SUMIFS(Reproting_ERPALIN!AK:AK,Reproting_ERPALIN!B:B,'Analyses produits'!B1408,Reproting_ERPALIN!$N:$N,"&gt;"&amp;Parametres_Dates!$B$2,Reproting_ERPALIN!$N:$N,"&lt;="&amp;Parametres_Dates!$B$3)</f>
        <v>0</v>
      </c>
      <c r="E1408" s="70" t="str">
        <f t="shared" si="42"/>
        <v>n.a</v>
      </c>
    </row>
    <row r="1409" spans="1:5" x14ac:dyDescent="0.25">
      <c r="A1409" s="48">
        <f t="shared" si="43"/>
        <v>1408</v>
      </c>
      <c r="B1409" s="47" t="e">
        <f>INDEX('Classement des produits'!A:A,MATCH('Analyses produits'!A1409,'Classement des produits'!C:C,0))</f>
        <v>#N/A</v>
      </c>
      <c r="C1409" s="49">
        <f>SUMIFS(Reproting_ERPALIN!S:S,Reproting_ERPALIN!B:B,'Analyses produits'!B1409,Reproting_ERPALIN!$N:$N,"&gt;"&amp;Parametres_Dates!$B$2,Reproting_ERPALIN!$N:$N,"&lt;="&amp;Parametres_Dates!$B$3)</f>
        <v>0</v>
      </c>
      <c r="D1409" s="49">
        <f>SUMIFS(Reproting_ERPALIN!AK:AK,Reproting_ERPALIN!B:B,'Analyses produits'!B1409,Reproting_ERPALIN!$N:$N,"&gt;"&amp;Parametres_Dates!$B$2,Reproting_ERPALIN!$N:$N,"&lt;="&amp;Parametres_Dates!$B$3)</f>
        <v>0</v>
      </c>
      <c r="E1409" s="70" t="str">
        <f t="shared" si="42"/>
        <v>n.a</v>
      </c>
    </row>
    <row r="1410" spans="1:5" x14ac:dyDescent="0.25">
      <c r="A1410" s="48">
        <f t="shared" si="43"/>
        <v>1409</v>
      </c>
      <c r="B1410" s="47" t="e">
        <f>INDEX('Classement des produits'!A:A,MATCH('Analyses produits'!A1410,'Classement des produits'!C:C,0))</f>
        <v>#N/A</v>
      </c>
      <c r="C1410" s="49">
        <f>SUMIFS(Reproting_ERPALIN!S:S,Reproting_ERPALIN!B:B,'Analyses produits'!B1410,Reproting_ERPALIN!$N:$N,"&gt;"&amp;Parametres_Dates!$B$2,Reproting_ERPALIN!$N:$N,"&lt;="&amp;Parametres_Dates!$B$3)</f>
        <v>0</v>
      </c>
      <c r="D1410" s="49">
        <f>SUMIFS(Reproting_ERPALIN!AK:AK,Reproting_ERPALIN!B:B,'Analyses produits'!B1410,Reproting_ERPALIN!$N:$N,"&gt;"&amp;Parametres_Dates!$B$2,Reproting_ERPALIN!$N:$N,"&lt;="&amp;Parametres_Dates!$B$3)</f>
        <v>0</v>
      </c>
      <c r="E1410" s="70" t="str">
        <f t="shared" si="42"/>
        <v>n.a</v>
      </c>
    </row>
    <row r="1411" spans="1:5" x14ac:dyDescent="0.25">
      <c r="A1411" s="48">
        <f t="shared" si="43"/>
        <v>1410</v>
      </c>
      <c r="B1411" s="47" t="e">
        <f>INDEX('Classement des produits'!A:A,MATCH('Analyses produits'!A1411,'Classement des produits'!C:C,0))</f>
        <v>#N/A</v>
      </c>
      <c r="C1411" s="49">
        <f>SUMIFS(Reproting_ERPALIN!S:S,Reproting_ERPALIN!B:B,'Analyses produits'!B1411,Reproting_ERPALIN!$N:$N,"&gt;"&amp;Parametres_Dates!$B$2,Reproting_ERPALIN!$N:$N,"&lt;="&amp;Parametres_Dates!$B$3)</f>
        <v>0</v>
      </c>
      <c r="D1411" s="49">
        <f>SUMIFS(Reproting_ERPALIN!AK:AK,Reproting_ERPALIN!B:B,'Analyses produits'!B1411,Reproting_ERPALIN!$N:$N,"&gt;"&amp;Parametres_Dates!$B$2,Reproting_ERPALIN!$N:$N,"&lt;="&amp;Parametres_Dates!$B$3)</f>
        <v>0</v>
      </c>
      <c r="E1411" s="70" t="str">
        <f t="shared" ref="E1411:E1474" si="44">IFERROR(D1411/C1411,"n.a")</f>
        <v>n.a</v>
      </c>
    </row>
    <row r="1412" spans="1:5" x14ac:dyDescent="0.25">
      <c r="A1412" s="48">
        <f t="shared" ref="A1412:A1475" si="45">A1411+1</f>
        <v>1411</v>
      </c>
      <c r="B1412" s="47" t="e">
        <f>INDEX('Classement des produits'!A:A,MATCH('Analyses produits'!A1412,'Classement des produits'!C:C,0))</f>
        <v>#N/A</v>
      </c>
      <c r="C1412" s="49">
        <f>SUMIFS(Reproting_ERPALIN!S:S,Reproting_ERPALIN!B:B,'Analyses produits'!B1412,Reproting_ERPALIN!$N:$N,"&gt;"&amp;Parametres_Dates!$B$2,Reproting_ERPALIN!$N:$N,"&lt;="&amp;Parametres_Dates!$B$3)</f>
        <v>0</v>
      </c>
      <c r="D1412" s="49">
        <f>SUMIFS(Reproting_ERPALIN!AK:AK,Reproting_ERPALIN!B:B,'Analyses produits'!B1412,Reproting_ERPALIN!$N:$N,"&gt;"&amp;Parametres_Dates!$B$2,Reproting_ERPALIN!$N:$N,"&lt;="&amp;Parametres_Dates!$B$3)</f>
        <v>0</v>
      </c>
      <c r="E1412" s="70" t="str">
        <f t="shared" si="44"/>
        <v>n.a</v>
      </c>
    </row>
    <row r="1413" spans="1:5" x14ac:dyDescent="0.25">
      <c r="A1413" s="48">
        <f t="shared" si="45"/>
        <v>1412</v>
      </c>
      <c r="B1413" s="47" t="e">
        <f>INDEX('Classement des produits'!A:A,MATCH('Analyses produits'!A1413,'Classement des produits'!C:C,0))</f>
        <v>#N/A</v>
      </c>
      <c r="C1413" s="49">
        <f>SUMIFS(Reproting_ERPALIN!S:S,Reproting_ERPALIN!B:B,'Analyses produits'!B1413,Reproting_ERPALIN!$N:$N,"&gt;"&amp;Parametres_Dates!$B$2,Reproting_ERPALIN!$N:$N,"&lt;="&amp;Parametres_Dates!$B$3)</f>
        <v>0</v>
      </c>
      <c r="D1413" s="49">
        <f>SUMIFS(Reproting_ERPALIN!AK:AK,Reproting_ERPALIN!B:B,'Analyses produits'!B1413,Reproting_ERPALIN!$N:$N,"&gt;"&amp;Parametres_Dates!$B$2,Reproting_ERPALIN!$N:$N,"&lt;="&amp;Parametres_Dates!$B$3)</f>
        <v>0</v>
      </c>
      <c r="E1413" s="70" t="str">
        <f t="shared" si="44"/>
        <v>n.a</v>
      </c>
    </row>
    <row r="1414" spans="1:5" x14ac:dyDescent="0.25">
      <c r="A1414" s="48">
        <f t="shared" si="45"/>
        <v>1413</v>
      </c>
      <c r="B1414" s="47" t="e">
        <f>INDEX('Classement des produits'!A:A,MATCH('Analyses produits'!A1414,'Classement des produits'!C:C,0))</f>
        <v>#N/A</v>
      </c>
      <c r="C1414" s="49">
        <f>SUMIFS(Reproting_ERPALIN!S:S,Reproting_ERPALIN!B:B,'Analyses produits'!B1414,Reproting_ERPALIN!$N:$N,"&gt;"&amp;Parametres_Dates!$B$2,Reproting_ERPALIN!$N:$N,"&lt;="&amp;Parametres_Dates!$B$3)</f>
        <v>0</v>
      </c>
      <c r="D1414" s="49">
        <f>SUMIFS(Reproting_ERPALIN!AK:AK,Reproting_ERPALIN!B:B,'Analyses produits'!B1414,Reproting_ERPALIN!$N:$N,"&gt;"&amp;Parametres_Dates!$B$2,Reproting_ERPALIN!$N:$N,"&lt;="&amp;Parametres_Dates!$B$3)</f>
        <v>0</v>
      </c>
      <c r="E1414" s="70" t="str">
        <f t="shared" si="44"/>
        <v>n.a</v>
      </c>
    </row>
    <row r="1415" spans="1:5" x14ac:dyDescent="0.25">
      <c r="A1415" s="48">
        <f t="shared" si="45"/>
        <v>1414</v>
      </c>
      <c r="B1415" s="47" t="e">
        <f>INDEX('Classement des produits'!A:A,MATCH('Analyses produits'!A1415,'Classement des produits'!C:C,0))</f>
        <v>#N/A</v>
      </c>
      <c r="C1415" s="49">
        <f>SUMIFS(Reproting_ERPALIN!S:S,Reproting_ERPALIN!B:B,'Analyses produits'!B1415,Reproting_ERPALIN!$N:$N,"&gt;"&amp;Parametres_Dates!$B$2,Reproting_ERPALIN!$N:$N,"&lt;="&amp;Parametres_Dates!$B$3)</f>
        <v>0</v>
      </c>
      <c r="D1415" s="49">
        <f>SUMIFS(Reproting_ERPALIN!AK:AK,Reproting_ERPALIN!B:B,'Analyses produits'!B1415,Reproting_ERPALIN!$N:$N,"&gt;"&amp;Parametres_Dates!$B$2,Reproting_ERPALIN!$N:$N,"&lt;="&amp;Parametres_Dates!$B$3)</f>
        <v>0</v>
      </c>
      <c r="E1415" s="70" t="str">
        <f t="shared" si="44"/>
        <v>n.a</v>
      </c>
    </row>
    <row r="1416" spans="1:5" x14ac:dyDescent="0.25">
      <c r="A1416" s="48">
        <f t="shared" si="45"/>
        <v>1415</v>
      </c>
      <c r="B1416" s="47" t="e">
        <f>INDEX('Classement des produits'!A:A,MATCH('Analyses produits'!A1416,'Classement des produits'!C:C,0))</f>
        <v>#N/A</v>
      </c>
      <c r="C1416" s="49">
        <f>SUMIFS(Reproting_ERPALIN!S:S,Reproting_ERPALIN!B:B,'Analyses produits'!B1416,Reproting_ERPALIN!$N:$N,"&gt;"&amp;Parametres_Dates!$B$2,Reproting_ERPALIN!$N:$N,"&lt;="&amp;Parametres_Dates!$B$3)</f>
        <v>0</v>
      </c>
      <c r="D1416" s="49">
        <f>SUMIFS(Reproting_ERPALIN!AK:AK,Reproting_ERPALIN!B:B,'Analyses produits'!B1416,Reproting_ERPALIN!$N:$N,"&gt;"&amp;Parametres_Dates!$B$2,Reproting_ERPALIN!$N:$N,"&lt;="&amp;Parametres_Dates!$B$3)</f>
        <v>0</v>
      </c>
      <c r="E1416" s="70" t="str">
        <f t="shared" si="44"/>
        <v>n.a</v>
      </c>
    </row>
    <row r="1417" spans="1:5" x14ac:dyDescent="0.25">
      <c r="A1417" s="48">
        <f t="shared" si="45"/>
        <v>1416</v>
      </c>
      <c r="B1417" s="47" t="e">
        <f>INDEX('Classement des produits'!A:A,MATCH('Analyses produits'!A1417,'Classement des produits'!C:C,0))</f>
        <v>#N/A</v>
      </c>
      <c r="C1417" s="49">
        <f>SUMIFS(Reproting_ERPALIN!S:S,Reproting_ERPALIN!B:B,'Analyses produits'!B1417,Reproting_ERPALIN!$N:$N,"&gt;"&amp;Parametres_Dates!$B$2,Reproting_ERPALIN!$N:$N,"&lt;="&amp;Parametres_Dates!$B$3)</f>
        <v>0</v>
      </c>
      <c r="D1417" s="49">
        <f>SUMIFS(Reproting_ERPALIN!AK:AK,Reproting_ERPALIN!B:B,'Analyses produits'!B1417,Reproting_ERPALIN!$N:$N,"&gt;"&amp;Parametres_Dates!$B$2,Reproting_ERPALIN!$N:$N,"&lt;="&amp;Parametres_Dates!$B$3)</f>
        <v>0</v>
      </c>
      <c r="E1417" s="70" t="str">
        <f t="shared" si="44"/>
        <v>n.a</v>
      </c>
    </row>
    <row r="1418" spans="1:5" x14ac:dyDescent="0.25">
      <c r="A1418" s="48">
        <f t="shared" si="45"/>
        <v>1417</v>
      </c>
      <c r="B1418" s="47" t="e">
        <f>INDEX('Classement des produits'!A:A,MATCH('Analyses produits'!A1418,'Classement des produits'!C:C,0))</f>
        <v>#N/A</v>
      </c>
      <c r="C1418" s="49">
        <f>SUMIFS(Reproting_ERPALIN!S:S,Reproting_ERPALIN!B:B,'Analyses produits'!B1418,Reproting_ERPALIN!$N:$N,"&gt;"&amp;Parametres_Dates!$B$2,Reproting_ERPALIN!$N:$N,"&lt;="&amp;Parametres_Dates!$B$3)</f>
        <v>0</v>
      </c>
      <c r="D1418" s="49">
        <f>SUMIFS(Reproting_ERPALIN!AK:AK,Reproting_ERPALIN!B:B,'Analyses produits'!B1418,Reproting_ERPALIN!$N:$N,"&gt;"&amp;Parametres_Dates!$B$2,Reproting_ERPALIN!$N:$N,"&lt;="&amp;Parametres_Dates!$B$3)</f>
        <v>0</v>
      </c>
      <c r="E1418" s="70" t="str">
        <f t="shared" si="44"/>
        <v>n.a</v>
      </c>
    </row>
    <row r="1419" spans="1:5" x14ac:dyDescent="0.25">
      <c r="A1419" s="48">
        <f t="shared" si="45"/>
        <v>1418</v>
      </c>
      <c r="B1419" s="47" t="e">
        <f>INDEX('Classement des produits'!A:A,MATCH('Analyses produits'!A1419,'Classement des produits'!C:C,0))</f>
        <v>#N/A</v>
      </c>
      <c r="C1419" s="49">
        <f>SUMIFS(Reproting_ERPALIN!S:S,Reproting_ERPALIN!B:B,'Analyses produits'!B1419,Reproting_ERPALIN!$N:$N,"&gt;"&amp;Parametres_Dates!$B$2,Reproting_ERPALIN!$N:$N,"&lt;="&amp;Parametres_Dates!$B$3)</f>
        <v>0</v>
      </c>
      <c r="D1419" s="49">
        <f>SUMIFS(Reproting_ERPALIN!AK:AK,Reproting_ERPALIN!B:B,'Analyses produits'!B1419,Reproting_ERPALIN!$N:$N,"&gt;"&amp;Parametres_Dates!$B$2,Reproting_ERPALIN!$N:$N,"&lt;="&amp;Parametres_Dates!$B$3)</f>
        <v>0</v>
      </c>
      <c r="E1419" s="70" t="str">
        <f t="shared" si="44"/>
        <v>n.a</v>
      </c>
    </row>
    <row r="1420" spans="1:5" x14ac:dyDescent="0.25">
      <c r="A1420" s="48">
        <f t="shared" si="45"/>
        <v>1419</v>
      </c>
      <c r="B1420" s="47" t="e">
        <f>INDEX('Classement des produits'!A:A,MATCH('Analyses produits'!A1420,'Classement des produits'!C:C,0))</f>
        <v>#N/A</v>
      </c>
      <c r="C1420" s="49">
        <f>SUMIFS(Reproting_ERPALIN!S:S,Reproting_ERPALIN!B:B,'Analyses produits'!B1420,Reproting_ERPALIN!$N:$N,"&gt;"&amp;Parametres_Dates!$B$2,Reproting_ERPALIN!$N:$N,"&lt;="&amp;Parametres_Dates!$B$3)</f>
        <v>0</v>
      </c>
      <c r="D1420" s="49">
        <f>SUMIFS(Reproting_ERPALIN!AK:AK,Reproting_ERPALIN!B:B,'Analyses produits'!B1420,Reproting_ERPALIN!$N:$N,"&gt;"&amp;Parametres_Dates!$B$2,Reproting_ERPALIN!$N:$N,"&lt;="&amp;Parametres_Dates!$B$3)</f>
        <v>0</v>
      </c>
      <c r="E1420" s="70" t="str">
        <f t="shared" si="44"/>
        <v>n.a</v>
      </c>
    </row>
    <row r="1421" spans="1:5" x14ac:dyDescent="0.25">
      <c r="A1421" s="48">
        <f t="shared" si="45"/>
        <v>1420</v>
      </c>
      <c r="B1421" s="47" t="e">
        <f>INDEX('Classement des produits'!A:A,MATCH('Analyses produits'!A1421,'Classement des produits'!C:C,0))</f>
        <v>#N/A</v>
      </c>
      <c r="C1421" s="49">
        <f>SUMIFS(Reproting_ERPALIN!S:S,Reproting_ERPALIN!B:B,'Analyses produits'!B1421,Reproting_ERPALIN!$N:$N,"&gt;"&amp;Parametres_Dates!$B$2,Reproting_ERPALIN!$N:$N,"&lt;="&amp;Parametres_Dates!$B$3)</f>
        <v>0</v>
      </c>
      <c r="D1421" s="49">
        <f>SUMIFS(Reproting_ERPALIN!AK:AK,Reproting_ERPALIN!B:B,'Analyses produits'!B1421,Reproting_ERPALIN!$N:$N,"&gt;"&amp;Parametres_Dates!$B$2,Reproting_ERPALIN!$N:$N,"&lt;="&amp;Parametres_Dates!$B$3)</f>
        <v>0</v>
      </c>
      <c r="E1421" s="70" t="str">
        <f t="shared" si="44"/>
        <v>n.a</v>
      </c>
    </row>
    <row r="1422" spans="1:5" x14ac:dyDescent="0.25">
      <c r="A1422" s="48">
        <f t="shared" si="45"/>
        <v>1421</v>
      </c>
      <c r="B1422" s="47" t="e">
        <f>INDEX('Classement des produits'!A:A,MATCH('Analyses produits'!A1422,'Classement des produits'!C:C,0))</f>
        <v>#N/A</v>
      </c>
      <c r="C1422" s="49">
        <f>SUMIFS(Reproting_ERPALIN!S:S,Reproting_ERPALIN!B:B,'Analyses produits'!B1422,Reproting_ERPALIN!$N:$N,"&gt;"&amp;Parametres_Dates!$B$2,Reproting_ERPALIN!$N:$N,"&lt;="&amp;Parametres_Dates!$B$3)</f>
        <v>0</v>
      </c>
      <c r="D1422" s="49">
        <f>SUMIFS(Reproting_ERPALIN!AK:AK,Reproting_ERPALIN!B:B,'Analyses produits'!B1422,Reproting_ERPALIN!$N:$N,"&gt;"&amp;Parametres_Dates!$B$2,Reproting_ERPALIN!$N:$N,"&lt;="&amp;Parametres_Dates!$B$3)</f>
        <v>0</v>
      </c>
      <c r="E1422" s="70" t="str">
        <f t="shared" si="44"/>
        <v>n.a</v>
      </c>
    </row>
    <row r="1423" spans="1:5" x14ac:dyDescent="0.25">
      <c r="A1423" s="48">
        <f t="shared" si="45"/>
        <v>1422</v>
      </c>
      <c r="B1423" s="47" t="e">
        <f>INDEX('Classement des produits'!A:A,MATCH('Analyses produits'!A1423,'Classement des produits'!C:C,0))</f>
        <v>#N/A</v>
      </c>
      <c r="C1423" s="49">
        <f>SUMIFS(Reproting_ERPALIN!S:S,Reproting_ERPALIN!B:B,'Analyses produits'!B1423,Reproting_ERPALIN!$N:$N,"&gt;"&amp;Parametres_Dates!$B$2,Reproting_ERPALIN!$N:$N,"&lt;="&amp;Parametres_Dates!$B$3)</f>
        <v>0</v>
      </c>
      <c r="D1423" s="49">
        <f>SUMIFS(Reproting_ERPALIN!AK:AK,Reproting_ERPALIN!B:B,'Analyses produits'!B1423,Reproting_ERPALIN!$N:$N,"&gt;"&amp;Parametres_Dates!$B$2,Reproting_ERPALIN!$N:$N,"&lt;="&amp;Parametres_Dates!$B$3)</f>
        <v>0</v>
      </c>
      <c r="E1423" s="70" t="str">
        <f t="shared" si="44"/>
        <v>n.a</v>
      </c>
    </row>
    <row r="1424" spans="1:5" x14ac:dyDescent="0.25">
      <c r="A1424" s="48">
        <f t="shared" si="45"/>
        <v>1423</v>
      </c>
      <c r="B1424" s="47" t="e">
        <f>INDEX('Classement des produits'!A:A,MATCH('Analyses produits'!A1424,'Classement des produits'!C:C,0))</f>
        <v>#N/A</v>
      </c>
      <c r="C1424" s="49">
        <f>SUMIFS(Reproting_ERPALIN!S:S,Reproting_ERPALIN!B:B,'Analyses produits'!B1424,Reproting_ERPALIN!$N:$N,"&gt;"&amp;Parametres_Dates!$B$2,Reproting_ERPALIN!$N:$N,"&lt;="&amp;Parametres_Dates!$B$3)</f>
        <v>0</v>
      </c>
      <c r="D1424" s="49">
        <f>SUMIFS(Reproting_ERPALIN!AK:AK,Reproting_ERPALIN!B:B,'Analyses produits'!B1424,Reproting_ERPALIN!$N:$N,"&gt;"&amp;Parametres_Dates!$B$2,Reproting_ERPALIN!$N:$N,"&lt;="&amp;Parametres_Dates!$B$3)</f>
        <v>0</v>
      </c>
      <c r="E1424" s="70" t="str">
        <f t="shared" si="44"/>
        <v>n.a</v>
      </c>
    </row>
    <row r="1425" spans="1:5" x14ac:dyDescent="0.25">
      <c r="A1425" s="48">
        <f t="shared" si="45"/>
        <v>1424</v>
      </c>
      <c r="B1425" s="47" t="e">
        <f>INDEX('Classement des produits'!A:A,MATCH('Analyses produits'!A1425,'Classement des produits'!C:C,0))</f>
        <v>#N/A</v>
      </c>
      <c r="C1425" s="49">
        <f>SUMIFS(Reproting_ERPALIN!S:S,Reproting_ERPALIN!B:B,'Analyses produits'!B1425,Reproting_ERPALIN!$N:$N,"&gt;"&amp;Parametres_Dates!$B$2,Reproting_ERPALIN!$N:$N,"&lt;="&amp;Parametres_Dates!$B$3)</f>
        <v>0</v>
      </c>
      <c r="D1425" s="49">
        <f>SUMIFS(Reproting_ERPALIN!AK:AK,Reproting_ERPALIN!B:B,'Analyses produits'!B1425,Reproting_ERPALIN!$N:$N,"&gt;"&amp;Parametres_Dates!$B$2,Reproting_ERPALIN!$N:$N,"&lt;="&amp;Parametres_Dates!$B$3)</f>
        <v>0</v>
      </c>
      <c r="E1425" s="70" t="str">
        <f t="shared" si="44"/>
        <v>n.a</v>
      </c>
    </row>
    <row r="1426" spans="1:5" x14ac:dyDescent="0.25">
      <c r="A1426" s="48">
        <f t="shared" si="45"/>
        <v>1425</v>
      </c>
      <c r="B1426" s="47" t="e">
        <f>INDEX('Classement des produits'!A:A,MATCH('Analyses produits'!A1426,'Classement des produits'!C:C,0))</f>
        <v>#N/A</v>
      </c>
      <c r="C1426" s="49">
        <f>SUMIFS(Reproting_ERPALIN!S:S,Reproting_ERPALIN!B:B,'Analyses produits'!B1426,Reproting_ERPALIN!$N:$N,"&gt;"&amp;Parametres_Dates!$B$2,Reproting_ERPALIN!$N:$N,"&lt;="&amp;Parametres_Dates!$B$3)</f>
        <v>0</v>
      </c>
      <c r="D1426" s="49">
        <f>SUMIFS(Reproting_ERPALIN!AK:AK,Reproting_ERPALIN!B:B,'Analyses produits'!B1426,Reproting_ERPALIN!$N:$N,"&gt;"&amp;Parametres_Dates!$B$2,Reproting_ERPALIN!$N:$N,"&lt;="&amp;Parametres_Dates!$B$3)</f>
        <v>0</v>
      </c>
      <c r="E1426" s="70" t="str">
        <f t="shared" si="44"/>
        <v>n.a</v>
      </c>
    </row>
    <row r="1427" spans="1:5" x14ac:dyDescent="0.25">
      <c r="A1427" s="48">
        <f t="shared" si="45"/>
        <v>1426</v>
      </c>
      <c r="B1427" s="47" t="e">
        <f>INDEX('Classement des produits'!A:A,MATCH('Analyses produits'!A1427,'Classement des produits'!C:C,0))</f>
        <v>#N/A</v>
      </c>
      <c r="C1427" s="49">
        <f>SUMIFS(Reproting_ERPALIN!S:S,Reproting_ERPALIN!B:B,'Analyses produits'!B1427,Reproting_ERPALIN!$N:$N,"&gt;"&amp;Parametres_Dates!$B$2,Reproting_ERPALIN!$N:$N,"&lt;="&amp;Parametres_Dates!$B$3)</f>
        <v>0</v>
      </c>
      <c r="D1427" s="49">
        <f>SUMIFS(Reproting_ERPALIN!AK:AK,Reproting_ERPALIN!B:B,'Analyses produits'!B1427,Reproting_ERPALIN!$N:$N,"&gt;"&amp;Parametres_Dates!$B$2,Reproting_ERPALIN!$N:$N,"&lt;="&amp;Parametres_Dates!$B$3)</f>
        <v>0</v>
      </c>
      <c r="E1427" s="70" t="str">
        <f t="shared" si="44"/>
        <v>n.a</v>
      </c>
    </row>
    <row r="1428" spans="1:5" x14ac:dyDescent="0.25">
      <c r="A1428" s="48">
        <f t="shared" si="45"/>
        <v>1427</v>
      </c>
      <c r="B1428" s="47" t="e">
        <f>INDEX('Classement des produits'!A:A,MATCH('Analyses produits'!A1428,'Classement des produits'!C:C,0))</f>
        <v>#N/A</v>
      </c>
      <c r="C1428" s="49">
        <f>SUMIFS(Reproting_ERPALIN!S:S,Reproting_ERPALIN!B:B,'Analyses produits'!B1428,Reproting_ERPALIN!$N:$N,"&gt;"&amp;Parametres_Dates!$B$2,Reproting_ERPALIN!$N:$N,"&lt;="&amp;Parametres_Dates!$B$3)</f>
        <v>0</v>
      </c>
      <c r="D1428" s="49">
        <f>SUMIFS(Reproting_ERPALIN!AK:AK,Reproting_ERPALIN!B:B,'Analyses produits'!B1428,Reproting_ERPALIN!$N:$N,"&gt;"&amp;Parametres_Dates!$B$2,Reproting_ERPALIN!$N:$N,"&lt;="&amp;Parametres_Dates!$B$3)</f>
        <v>0</v>
      </c>
      <c r="E1428" s="70" t="str">
        <f t="shared" si="44"/>
        <v>n.a</v>
      </c>
    </row>
    <row r="1429" spans="1:5" x14ac:dyDescent="0.25">
      <c r="A1429" s="48">
        <f t="shared" si="45"/>
        <v>1428</v>
      </c>
      <c r="B1429" s="47" t="e">
        <f>INDEX('Classement des produits'!A:A,MATCH('Analyses produits'!A1429,'Classement des produits'!C:C,0))</f>
        <v>#N/A</v>
      </c>
      <c r="C1429" s="49">
        <f>SUMIFS(Reproting_ERPALIN!S:S,Reproting_ERPALIN!B:B,'Analyses produits'!B1429,Reproting_ERPALIN!$N:$N,"&gt;"&amp;Parametres_Dates!$B$2,Reproting_ERPALIN!$N:$N,"&lt;="&amp;Parametres_Dates!$B$3)</f>
        <v>0</v>
      </c>
      <c r="D1429" s="49">
        <f>SUMIFS(Reproting_ERPALIN!AK:AK,Reproting_ERPALIN!B:B,'Analyses produits'!B1429,Reproting_ERPALIN!$N:$N,"&gt;"&amp;Parametres_Dates!$B$2,Reproting_ERPALIN!$N:$N,"&lt;="&amp;Parametres_Dates!$B$3)</f>
        <v>0</v>
      </c>
      <c r="E1429" s="70" t="str">
        <f t="shared" si="44"/>
        <v>n.a</v>
      </c>
    </row>
    <row r="1430" spans="1:5" x14ac:dyDescent="0.25">
      <c r="A1430" s="48">
        <f t="shared" si="45"/>
        <v>1429</v>
      </c>
      <c r="B1430" s="47" t="e">
        <f>INDEX('Classement des produits'!A:A,MATCH('Analyses produits'!A1430,'Classement des produits'!C:C,0))</f>
        <v>#N/A</v>
      </c>
      <c r="C1430" s="49">
        <f>SUMIFS(Reproting_ERPALIN!S:S,Reproting_ERPALIN!B:B,'Analyses produits'!B1430,Reproting_ERPALIN!$N:$N,"&gt;"&amp;Parametres_Dates!$B$2,Reproting_ERPALIN!$N:$N,"&lt;="&amp;Parametres_Dates!$B$3)</f>
        <v>0</v>
      </c>
      <c r="D1430" s="49">
        <f>SUMIFS(Reproting_ERPALIN!AK:AK,Reproting_ERPALIN!B:B,'Analyses produits'!B1430,Reproting_ERPALIN!$N:$N,"&gt;"&amp;Parametres_Dates!$B$2,Reproting_ERPALIN!$N:$N,"&lt;="&amp;Parametres_Dates!$B$3)</f>
        <v>0</v>
      </c>
      <c r="E1430" s="70" t="str">
        <f t="shared" si="44"/>
        <v>n.a</v>
      </c>
    </row>
    <row r="1431" spans="1:5" x14ac:dyDescent="0.25">
      <c r="A1431" s="48">
        <f t="shared" si="45"/>
        <v>1430</v>
      </c>
      <c r="B1431" s="47" t="e">
        <f>INDEX('Classement des produits'!A:A,MATCH('Analyses produits'!A1431,'Classement des produits'!C:C,0))</f>
        <v>#N/A</v>
      </c>
      <c r="C1431" s="49">
        <f>SUMIFS(Reproting_ERPALIN!S:S,Reproting_ERPALIN!B:B,'Analyses produits'!B1431,Reproting_ERPALIN!$N:$N,"&gt;"&amp;Parametres_Dates!$B$2,Reproting_ERPALIN!$N:$N,"&lt;="&amp;Parametres_Dates!$B$3)</f>
        <v>0</v>
      </c>
      <c r="D1431" s="49">
        <f>SUMIFS(Reproting_ERPALIN!AK:AK,Reproting_ERPALIN!B:B,'Analyses produits'!B1431,Reproting_ERPALIN!$N:$N,"&gt;"&amp;Parametres_Dates!$B$2,Reproting_ERPALIN!$N:$N,"&lt;="&amp;Parametres_Dates!$B$3)</f>
        <v>0</v>
      </c>
      <c r="E1431" s="70" t="str">
        <f t="shared" si="44"/>
        <v>n.a</v>
      </c>
    </row>
    <row r="1432" spans="1:5" x14ac:dyDescent="0.25">
      <c r="A1432" s="48">
        <f t="shared" si="45"/>
        <v>1431</v>
      </c>
      <c r="B1432" s="47" t="e">
        <f>INDEX('Classement des produits'!A:A,MATCH('Analyses produits'!A1432,'Classement des produits'!C:C,0))</f>
        <v>#N/A</v>
      </c>
      <c r="C1432" s="49">
        <f>SUMIFS(Reproting_ERPALIN!S:S,Reproting_ERPALIN!B:B,'Analyses produits'!B1432,Reproting_ERPALIN!$N:$N,"&gt;"&amp;Parametres_Dates!$B$2,Reproting_ERPALIN!$N:$N,"&lt;="&amp;Parametres_Dates!$B$3)</f>
        <v>0</v>
      </c>
      <c r="D1432" s="49">
        <f>SUMIFS(Reproting_ERPALIN!AK:AK,Reproting_ERPALIN!B:B,'Analyses produits'!B1432,Reproting_ERPALIN!$N:$N,"&gt;"&amp;Parametres_Dates!$B$2,Reproting_ERPALIN!$N:$N,"&lt;="&amp;Parametres_Dates!$B$3)</f>
        <v>0</v>
      </c>
      <c r="E1432" s="70" t="str">
        <f t="shared" si="44"/>
        <v>n.a</v>
      </c>
    </row>
    <row r="1433" spans="1:5" x14ac:dyDescent="0.25">
      <c r="A1433" s="48">
        <f t="shared" si="45"/>
        <v>1432</v>
      </c>
      <c r="B1433" s="47" t="e">
        <f>INDEX('Classement des produits'!A:A,MATCH('Analyses produits'!A1433,'Classement des produits'!C:C,0))</f>
        <v>#N/A</v>
      </c>
      <c r="C1433" s="49">
        <f>SUMIFS(Reproting_ERPALIN!S:S,Reproting_ERPALIN!B:B,'Analyses produits'!B1433,Reproting_ERPALIN!$N:$N,"&gt;"&amp;Parametres_Dates!$B$2,Reproting_ERPALIN!$N:$N,"&lt;="&amp;Parametres_Dates!$B$3)</f>
        <v>0</v>
      </c>
      <c r="D1433" s="49">
        <f>SUMIFS(Reproting_ERPALIN!AK:AK,Reproting_ERPALIN!B:B,'Analyses produits'!B1433,Reproting_ERPALIN!$N:$N,"&gt;"&amp;Parametres_Dates!$B$2,Reproting_ERPALIN!$N:$N,"&lt;="&amp;Parametres_Dates!$B$3)</f>
        <v>0</v>
      </c>
      <c r="E1433" s="70" t="str">
        <f t="shared" si="44"/>
        <v>n.a</v>
      </c>
    </row>
    <row r="1434" spans="1:5" x14ac:dyDescent="0.25">
      <c r="A1434" s="48">
        <f t="shared" si="45"/>
        <v>1433</v>
      </c>
      <c r="B1434" s="47" t="e">
        <f>INDEX('Classement des produits'!A:A,MATCH('Analyses produits'!A1434,'Classement des produits'!C:C,0))</f>
        <v>#N/A</v>
      </c>
      <c r="C1434" s="49">
        <f>SUMIFS(Reproting_ERPALIN!S:S,Reproting_ERPALIN!B:B,'Analyses produits'!B1434,Reproting_ERPALIN!$N:$N,"&gt;"&amp;Parametres_Dates!$B$2,Reproting_ERPALIN!$N:$N,"&lt;="&amp;Parametres_Dates!$B$3)</f>
        <v>0</v>
      </c>
      <c r="D1434" s="49">
        <f>SUMIFS(Reproting_ERPALIN!AK:AK,Reproting_ERPALIN!B:B,'Analyses produits'!B1434,Reproting_ERPALIN!$N:$N,"&gt;"&amp;Parametres_Dates!$B$2,Reproting_ERPALIN!$N:$N,"&lt;="&amp;Parametres_Dates!$B$3)</f>
        <v>0</v>
      </c>
      <c r="E1434" s="70" t="str">
        <f t="shared" si="44"/>
        <v>n.a</v>
      </c>
    </row>
    <row r="1435" spans="1:5" x14ac:dyDescent="0.25">
      <c r="A1435" s="48">
        <f t="shared" si="45"/>
        <v>1434</v>
      </c>
      <c r="B1435" s="47" t="e">
        <f>INDEX('Classement des produits'!A:A,MATCH('Analyses produits'!A1435,'Classement des produits'!C:C,0))</f>
        <v>#N/A</v>
      </c>
      <c r="C1435" s="49">
        <f>SUMIFS(Reproting_ERPALIN!S:S,Reproting_ERPALIN!B:B,'Analyses produits'!B1435,Reproting_ERPALIN!$N:$N,"&gt;"&amp;Parametres_Dates!$B$2,Reproting_ERPALIN!$N:$N,"&lt;="&amp;Parametres_Dates!$B$3)</f>
        <v>0</v>
      </c>
      <c r="D1435" s="49">
        <f>SUMIFS(Reproting_ERPALIN!AK:AK,Reproting_ERPALIN!B:B,'Analyses produits'!B1435,Reproting_ERPALIN!$N:$N,"&gt;"&amp;Parametres_Dates!$B$2,Reproting_ERPALIN!$N:$N,"&lt;="&amp;Parametres_Dates!$B$3)</f>
        <v>0</v>
      </c>
      <c r="E1435" s="70" t="str">
        <f t="shared" si="44"/>
        <v>n.a</v>
      </c>
    </row>
    <row r="1436" spans="1:5" x14ac:dyDescent="0.25">
      <c r="A1436" s="48">
        <f t="shared" si="45"/>
        <v>1435</v>
      </c>
      <c r="B1436" s="47" t="e">
        <f>INDEX('Classement des produits'!A:A,MATCH('Analyses produits'!A1436,'Classement des produits'!C:C,0))</f>
        <v>#N/A</v>
      </c>
      <c r="C1436" s="49">
        <f>SUMIFS(Reproting_ERPALIN!S:S,Reproting_ERPALIN!B:B,'Analyses produits'!B1436,Reproting_ERPALIN!$N:$N,"&gt;"&amp;Parametres_Dates!$B$2,Reproting_ERPALIN!$N:$N,"&lt;="&amp;Parametres_Dates!$B$3)</f>
        <v>0</v>
      </c>
      <c r="D1436" s="49">
        <f>SUMIFS(Reproting_ERPALIN!AK:AK,Reproting_ERPALIN!B:B,'Analyses produits'!B1436,Reproting_ERPALIN!$N:$N,"&gt;"&amp;Parametres_Dates!$B$2,Reproting_ERPALIN!$N:$N,"&lt;="&amp;Parametres_Dates!$B$3)</f>
        <v>0</v>
      </c>
      <c r="E1436" s="70" t="str">
        <f t="shared" si="44"/>
        <v>n.a</v>
      </c>
    </row>
    <row r="1437" spans="1:5" x14ac:dyDescent="0.25">
      <c r="A1437" s="48">
        <f t="shared" si="45"/>
        <v>1436</v>
      </c>
      <c r="B1437" s="47" t="e">
        <f>INDEX('Classement des produits'!A:A,MATCH('Analyses produits'!A1437,'Classement des produits'!C:C,0))</f>
        <v>#N/A</v>
      </c>
      <c r="C1437" s="49">
        <f>SUMIFS(Reproting_ERPALIN!S:S,Reproting_ERPALIN!B:B,'Analyses produits'!B1437,Reproting_ERPALIN!$N:$N,"&gt;"&amp;Parametres_Dates!$B$2,Reproting_ERPALIN!$N:$N,"&lt;="&amp;Parametres_Dates!$B$3)</f>
        <v>0</v>
      </c>
      <c r="D1437" s="49">
        <f>SUMIFS(Reproting_ERPALIN!AK:AK,Reproting_ERPALIN!B:B,'Analyses produits'!B1437,Reproting_ERPALIN!$N:$N,"&gt;"&amp;Parametres_Dates!$B$2,Reproting_ERPALIN!$N:$N,"&lt;="&amp;Parametres_Dates!$B$3)</f>
        <v>0</v>
      </c>
      <c r="E1437" s="70" t="str">
        <f t="shared" si="44"/>
        <v>n.a</v>
      </c>
    </row>
    <row r="1438" spans="1:5" x14ac:dyDescent="0.25">
      <c r="A1438" s="48">
        <f t="shared" si="45"/>
        <v>1437</v>
      </c>
      <c r="B1438" s="47" t="e">
        <f>INDEX('Classement des produits'!A:A,MATCH('Analyses produits'!A1438,'Classement des produits'!C:C,0))</f>
        <v>#N/A</v>
      </c>
      <c r="C1438" s="49">
        <f>SUMIFS(Reproting_ERPALIN!S:S,Reproting_ERPALIN!B:B,'Analyses produits'!B1438,Reproting_ERPALIN!$N:$N,"&gt;"&amp;Parametres_Dates!$B$2,Reproting_ERPALIN!$N:$N,"&lt;="&amp;Parametres_Dates!$B$3)</f>
        <v>0</v>
      </c>
      <c r="D1438" s="49">
        <f>SUMIFS(Reproting_ERPALIN!AK:AK,Reproting_ERPALIN!B:B,'Analyses produits'!B1438,Reproting_ERPALIN!$N:$N,"&gt;"&amp;Parametres_Dates!$B$2,Reproting_ERPALIN!$N:$N,"&lt;="&amp;Parametres_Dates!$B$3)</f>
        <v>0</v>
      </c>
      <c r="E1438" s="70" t="str">
        <f t="shared" si="44"/>
        <v>n.a</v>
      </c>
    </row>
    <row r="1439" spans="1:5" x14ac:dyDescent="0.25">
      <c r="A1439" s="48">
        <f t="shared" si="45"/>
        <v>1438</v>
      </c>
      <c r="B1439" s="47" t="e">
        <f>INDEX('Classement des produits'!A:A,MATCH('Analyses produits'!A1439,'Classement des produits'!C:C,0))</f>
        <v>#N/A</v>
      </c>
      <c r="C1439" s="49">
        <f>SUMIFS(Reproting_ERPALIN!S:S,Reproting_ERPALIN!B:B,'Analyses produits'!B1439,Reproting_ERPALIN!$N:$N,"&gt;"&amp;Parametres_Dates!$B$2,Reproting_ERPALIN!$N:$N,"&lt;="&amp;Parametres_Dates!$B$3)</f>
        <v>0</v>
      </c>
      <c r="D1439" s="49">
        <f>SUMIFS(Reproting_ERPALIN!AK:AK,Reproting_ERPALIN!B:B,'Analyses produits'!B1439,Reproting_ERPALIN!$N:$N,"&gt;"&amp;Parametres_Dates!$B$2,Reproting_ERPALIN!$N:$N,"&lt;="&amp;Parametres_Dates!$B$3)</f>
        <v>0</v>
      </c>
      <c r="E1439" s="70" t="str">
        <f t="shared" si="44"/>
        <v>n.a</v>
      </c>
    </row>
    <row r="1440" spans="1:5" x14ac:dyDescent="0.25">
      <c r="A1440" s="48">
        <f t="shared" si="45"/>
        <v>1439</v>
      </c>
      <c r="B1440" s="47" t="e">
        <f>INDEX('Classement des produits'!A:A,MATCH('Analyses produits'!A1440,'Classement des produits'!C:C,0))</f>
        <v>#N/A</v>
      </c>
      <c r="C1440" s="49">
        <f>SUMIFS(Reproting_ERPALIN!S:S,Reproting_ERPALIN!B:B,'Analyses produits'!B1440,Reproting_ERPALIN!$N:$N,"&gt;"&amp;Parametres_Dates!$B$2,Reproting_ERPALIN!$N:$N,"&lt;="&amp;Parametres_Dates!$B$3)</f>
        <v>0</v>
      </c>
      <c r="D1440" s="49">
        <f>SUMIFS(Reproting_ERPALIN!AK:AK,Reproting_ERPALIN!B:B,'Analyses produits'!B1440,Reproting_ERPALIN!$N:$N,"&gt;"&amp;Parametres_Dates!$B$2,Reproting_ERPALIN!$N:$N,"&lt;="&amp;Parametres_Dates!$B$3)</f>
        <v>0</v>
      </c>
      <c r="E1440" s="70" t="str">
        <f t="shared" si="44"/>
        <v>n.a</v>
      </c>
    </row>
    <row r="1441" spans="1:5" x14ac:dyDescent="0.25">
      <c r="A1441" s="48">
        <f t="shared" si="45"/>
        <v>1440</v>
      </c>
      <c r="B1441" s="47" t="e">
        <f>INDEX('Classement des produits'!A:A,MATCH('Analyses produits'!A1441,'Classement des produits'!C:C,0))</f>
        <v>#N/A</v>
      </c>
      <c r="C1441" s="49">
        <f>SUMIFS(Reproting_ERPALIN!S:S,Reproting_ERPALIN!B:B,'Analyses produits'!B1441,Reproting_ERPALIN!$N:$N,"&gt;"&amp;Parametres_Dates!$B$2,Reproting_ERPALIN!$N:$N,"&lt;="&amp;Parametres_Dates!$B$3)</f>
        <v>0</v>
      </c>
      <c r="D1441" s="49">
        <f>SUMIFS(Reproting_ERPALIN!AK:AK,Reproting_ERPALIN!B:B,'Analyses produits'!B1441,Reproting_ERPALIN!$N:$N,"&gt;"&amp;Parametres_Dates!$B$2,Reproting_ERPALIN!$N:$N,"&lt;="&amp;Parametres_Dates!$B$3)</f>
        <v>0</v>
      </c>
      <c r="E1441" s="70" t="str">
        <f t="shared" si="44"/>
        <v>n.a</v>
      </c>
    </row>
    <row r="1442" spans="1:5" x14ac:dyDescent="0.25">
      <c r="A1442" s="48">
        <f t="shared" si="45"/>
        <v>1441</v>
      </c>
      <c r="B1442" s="47" t="e">
        <f>INDEX('Classement des produits'!A:A,MATCH('Analyses produits'!A1442,'Classement des produits'!C:C,0))</f>
        <v>#N/A</v>
      </c>
      <c r="C1442" s="49">
        <f>SUMIFS(Reproting_ERPALIN!S:S,Reproting_ERPALIN!B:B,'Analyses produits'!B1442,Reproting_ERPALIN!$N:$N,"&gt;"&amp;Parametres_Dates!$B$2,Reproting_ERPALIN!$N:$N,"&lt;="&amp;Parametres_Dates!$B$3)</f>
        <v>0</v>
      </c>
      <c r="D1442" s="49">
        <f>SUMIFS(Reproting_ERPALIN!AK:AK,Reproting_ERPALIN!B:B,'Analyses produits'!B1442,Reproting_ERPALIN!$N:$N,"&gt;"&amp;Parametres_Dates!$B$2,Reproting_ERPALIN!$N:$N,"&lt;="&amp;Parametres_Dates!$B$3)</f>
        <v>0</v>
      </c>
      <c r="E1442" s="70" t="str">
        <f t="shared" si="44"/>
        <v>n.a</v>
      </c>
    </row>
    <row r="1443" spans="1:5" x14ac:dyDescent="0.25">
      <c r="A1443" s="48">
        <f t="shared" si="45"/>
        <v>1442</v>
      </c>
      <c r="B1443" s="47" t="e">
        <f>INDEX('Classement des produits'!A:A,MATCH('Analyses produits'!A1443,'Classement des produits'!C:C,0))</f>
        <v>#N/A</v>
      </c>
      <c r="C1443" s="49">
        <f>SUMIFS(Reproting_ERPALIN!S:S,Reproting_ERPALIN!B:B,'Analyses produits'!B1443,Reproting_ERPALIN!$N:$N,"&gt;"&amp;Parametres_Dates!$B$2,Reproting_ERPALIN!$N:$N,"&lt;="&amp;Parametres_Dates!$B$3)</f>
        <v>0</v>
      </c>
      <c r="D1443" s="49">
        <f>SUMIFS(Reproting_ERPALIN!AK:AK,Reproting_ERPALIN!B:B,'Analyses produits'!B1443,Reproting_ERPALIN!$N:$N,"&gt;"&amp;Parametres_Dates!$B$2,Reproting_ERPALIN!$N:$N,"&lt;="&amp;Parametres_Dates!$B$3)</f>
        <v>0</v>
      </c>
      <c r="E1443" s="70" t="str">
        <f t="shared" si="44"/>
        <v>n.a</v>
      </c>
    </row>
    <row r="1444" spans="1:5" x14ac:dyDescent="0.25">
      <c r="A1444" s="48">
        <f t="shared" si="45"/>
        <v>1443</v>
      </c>
      <c r="B1444" s="47" t="e">
        <f>INDEX('Classement des produits'!A:A,MATCH('Analyses produits'!A1444,'Classement des produits'!C:C,0))</f>
        <v>#N/A</v>
      </c>
      <c r="C1444" s="49">
        <f>SUMIFS(Reproting_ERPALIN!S:S,Reproting_ERPALIN!B:B,'Analyses produits'!B1444,Reproting_ERPALIN!$N:$N,"&gt;"&amp;Parametres_Dates!$B$2,Reproting_ERPALIN!$N:$N,"&lt;="&amp;Parametres_Dates!$B$3)</f>
        <v>0</v>
      </c>
      <c r="D1444" s="49">
        <f>SUMIFS(Reproting_ERPALIN!AK:AK,Reproting_ERPALIN!B:B,'Analyses produits'!B1444,Reproting_ERPALIN!$N:$N,"&gt;"&amp;Parametres_Dates!$B$2,Reproting_ERPALIN!$N:$N,"&lt;="&amp;Parametres_Dates!$B$3)</f>
        <v>0</v>
      </c>
      <c r="E1444" s="70" t="str">
        <f t="shared" si="44"/>
        <v>n.a</v>
      </c>
    </row>
    <row r="1445" spans="1:5" x14ac:dyDescent="0.25">
      <c r="A1445" s="48">
        <f t="shared" si="45"/>
        <v>1444</v>
      </c>
      <c r="B1445" s="47" t="e">
        <f>INDEX('Classement des produits'!A:A,MATCH('Analyses produits'!A1445,'Classement des produits'!C:C,0))</f>
        <v>#N/A</v>
      </c>
      <c r="C1445" s="49">
        <f>SUMIFS(Reproting_ERPALIN!S:S,Reproting_ERPALIN!B:B,'Analyses produits'!B1445,Reproting_ERPALIN!$N:$N,"&gt;"&amp;Parametres_Dates!$B$2,Reproting_ERPALIN!$N:$N,"&lt;="&amp;Parametres_Dates!$B$3)</f>
        <v>0</v>
      </c>
      <c r="D1445" s="49">
        <f>SUMIFS(Reproting_ERPALIN!AK:AK,Reproting_ERPALIN!B:B,'Analyses produits'!B1445,Reproting_ERPALIN!$N:$N,"&gt;"&amp;Parametres_Dates!$B$2,Reproting_ERPALIN!$N:$N,"&lt;="&amp;Parametres_Dates!$B$3)</f>
        <v>0</v>
      </c>
      <c r="E1445" s="70" t="str">
        <f t="shared" si="44"/>
        <v>n.a</v>
      </c>
    </row>
    <row r="1446" spans="1:5" x14ac:dyDescent="0.25">
      <c r="A1446" s="48">
        <f t="shared" si="45"/>
        <v>1445</v>
      </c>
      <c r="B1446" s="47" t="e">
        <f>INDEX('Classement des produits'!A:A,MATCH('Analyses produits'!A1446,'Classement des produits'!C:C,0))</f>
        <v>#N/A</v>
      </c>
      <c r="C1446" s="49">
        <f>SUMIFS(Reproting_ERPALIN!S:S,Reproting_ERPALIN!B:B,'Analyses produits'!B1446,Reproting_ERPALIN!$N:$N,"&gt;"&amp;Parametres_Dates!$B$2,Reproting_ERPALIN!$N:$N,"&lt;="&amp;Parametres_Dates!$B$3)</f>
        <v>0</v>
      </c>
      <c r="D1446" s="49">
        <f>SUMIFS(Reproting_ERPALIN!AK:AK,Reproting_ERPALIN!B:B,'Analyses produits'!B1446,Reproting_ERPALIN!$N:$N,"&gt;"&amp;Parametres_Dates!$B$2,Reproting_ERPALIN!$N:$N,"&lt;="&amp;Parametres_Dates!$B$3)</f>
        <v>0</v>
      </c>
      <c r="E1446" s="70" t="str">
        <f t="shared" si="44"/>
        <v>n.a</v>
      </c>
    </row>
    <row r="1447" spans="1:5" x14ac:dyDescent="0.25">
      <c r="A1447" s="48">
        <f t="shared" si="45"/>
        <v>1446</v>
      </c>
      <c r="B1447" s="47" t="e">
        <f>INDEX('Classement des produits'!A:A,MATCH('Analyses produits'!A1447,'Classement des produits'!C:C,0))</f>
        <v>#N/A</v>
      </c>
      <c r="C1447" s="49">
        <f>SUMIFS(Reproting_ERPALIN!S:S,Reproting_ERPALIN!B:B,'Analyses produits'!B1447,Reproting_ERPALIN!$N:$N,"&gt;"&amp;Parametres_Dates!$B$2,Reproting_ERPALIN!$N:$N,"&lt;="&amp;Parametres_Dates!$B$3)</f>
        <v>0</v>
      </c>
      <c r="D1447" s="49">
        <f>SUMIFS(Reproting_ERPALIN!AK:AK,Reproting_ERPALIN!B:B,'Analyses produits'!B1447,Reproting_ERPALIN!$N:$N,"&gt;"&amp;Parametres_Dates!$B$2,Reproting_ERPALIN!$N:$N,"&lt;="&amp;Parametres_Dates!$B$3)</f>
        <v>0</v>
      </c>
      <c r="E1447" s="70" t="str">
        <f t="shared" si="44"/>
        <v>n.a</v>
      </c>
    </row>
    <row r="1448" spans="1:5" x14ac:dyDescent="0.25">
      <c r="A1448" s="48">
        <f t="shared" si="45"/>
        <v>1447</v>
      </c>
      <c r="B1448" s="47" t="e">
        <f>INDEX('Classement des produits'!A:A,MATCH('Analyses produits'!A1448,'Classement des produits'!C:C,0))</f>
        <v>#N/A</v>
      </c>
      <c r="C1448" s="49">
        <f>SUMIFS(Reproting_ERPALIN!S:S,Reproting_ERPALIN!B:B,'Analyses produits'!B1448,Reproting_ERPALIN!$N:$N,"&gt;"&amp;Parametres_Dates!$B$2,Reproting_ERPALIN!$N:$N,"&lt;="&amp;Parametres_Dates!$B$3)</f>
        <v>0</v>
      </c>
      <c r="D1448" s="49">
        <f>SUMIFS(Reproting_ERPALIN!AK:AK,Reproting_ERPALIN!B:B,'Analyses produits'!B1448,Reproting_ERPALIN!$N:$N,"&gt;"&amp;Parametres_Dates!$B$2,Reproting_ERPALIN!$N:$N,"&lt;="&amp;Parametres_Dates!$B$3)</f>
        <v>0</v>
      </c>
      <c r="E1448" s="70" t="str">
        <f t="shared" si="44"/>
        <v>n.a</v>
      </c>
    </row>
    <row r="1449" spans="1:5" x14ac:dyDescent="0.25">
      <c r="A1449" s="48">
        <f t="shared" si="45"/>
        <v>1448</v>
      </c>
      <c r="B1449" s="47" t="e">
        <f>INDEX('Classement des produits'!A:A,MATCH('Analyses produits'!A1449,'Classement des produits'!C:C,0))</f>
        <v>#N/A</v>
      </c>
      <c r="C1449" s="49">
        <f>SUMIFS(Reproting_ERPALIN!S:S,Reproting_ERPALIN!B:B,'Analyses produits'!B1449,Reproting_ERPALIN!$N:$N,"&gt;"&amp;Parametres_Dates!$B$2,Reproting_ERPALIN!$N:$N,"&lt;="&amp;Parametres_Dates!$B$3)</f>
        <v>0</v>
      </c>
      <c r="D1449" s="49">
        <f>SUMIFS(Reproting_ERPALIN!AK:AK,Reproting_ERPALIN!B:B,'Analyses produits'!B1449,Reproting_ERPALIN!$N:$N,"&gt;"&amp;Parametres_Dates!$B$2,Reproting_ERPALIN!$N:$N,"&lt;="&amp;Parametres_Dates!$B$3)</f>
        <v>0</v>
      </c>
      <c r="E1449" s="70" t="str">
        <f t="shared" si="44"/>
        <v>n.a</v>
      </c>
    </row>
    <row r="1450" spans="1:5" x14ac:dyDescent="0.25">
      <c r="A1450" s="48">
        <f t="shared" si="45"/>
        <v>1449</v>
      </c>
      <c r="B1450" s="47" t="e">
        <f>INDEX('Classement des produits'!A:A,MATCH('Analyses produits'!A1450,'Classement des produits'!C:C,0))</f>
        <v>#N/A</v>
      </c>
      <c r="C1450" s="49">
        <f>SUMIFS(Reproting_ERPALIN!S:S,Reproting_ERPALIN!B:B,'Analyses produits'!B1450,Reproting_ERPALIN!$N:$N,"&gt;"&amp;Parametres_Dates!$B$2,Reproting_ERPALIN!$N:$N,"&lt;="&amp;Parametres_Dates!$B$3)</f>
        <v>0</v>
      </c>
      <c r="D1450" s="49">
        <f>SUMIFS(Reproting_ERPALIN!AK:AK,Reproting_ERPALIN!B:B,'Analyses produits'!B1450,Reproting_ERPALIN!$N:$N,"&gt;"&amp;Parametres_Dates!$B$2,Reproting_ERPALIN!$N:$N,"&lt;="&amp;Parametres_Dates!$B$3)</f>
        <v>0</v>
      </c>
      <c r="E1450" s="70" t="str">
        <f t="shared" si="44"/>
        <v>n.a</v>
      </c>
    </row>
    <row r="1451" spans="1:5" x14ac:dyDescent="0.25">
      <c r="A1451" s="48">
        <f t="shared" si="45"/>
        <v>1450</v>
      </c>
      <c r="B1451" s="47" t="e">
        <f>INDEX('Classement des produits'!A:A,MATCH('Analyses produits'!A1451,'Classement des produits'!C:C,0))</f>
        <v>#N/A</v>
      </c>
      <c r="C1451" s="49">
        <f>SUMIFS(Reproting_ERPALIN!S:S,Reproting_ERPALIN!B:B,'Analyses produits'!B1451,Reproting_ERPALIN!$N:$N,"&gt;"&amp;Parametres_Dates!$B$2,Reproting_ERPALIN!$N:$N,"&lt;="&amp;Parametres_Dates!$B$3)</f>
        <v>0</v>
      </c>
      <c r="D1451" s="49">
        <f>SUMIFS(Reproting_ERPALIN!AK:AK,Reproting_ERPALIN!B:B,'Analyses produits'!B1451,Reproting_ERPALIN!$N:$N,"&gt;"&amp;Parametres_Dates!$B$2,Reproting_ERPALIN!$N:$N,"&lt;="&amp;Parametres_Dates!$B$3)</f>
        <v>0</v>
      </c>
      <c r="E1451" s="70" t="str">
        <f t="shared" si="44"/>
        <v>n.a</v>
      </c>
    </row>
    <row r="1452" spans="1:5" x14ac:dyDescent="0.25">
      <c r="A1452" s="48">
        <f t="shared" si="45"/>
        <v>1451</v>
      </c>
      <c r="B1452" s="47" t="e">
        <f>INDEX('Classement des produits'!A:A,MATCH('Analyses produits'!A1452,'Classement des produits'!C:C,0))</f>
        <v>#N/A</v>
      </c>
      <c r="C1452" s="49">
        <f>SUMIFS(Reproting_ERPALIN!S:S,Reproting_ERPALIN!B:B,'Analyses produits'!B1452,Reproting_ERPALIN!$N:$N,"&gt;"&amp;Parametres_Dates!$B$2,Reproting_ERPALIN!$N:$N,"&lt;="&amp;Parametres_Dates!$B$3)</f>
        <v>0</v>
      </c>
      <c r="D1452" s="49">
        <f>SUMIFS(Reproting_ERPALIN!AK:AK,Reproting_ERPALIN!B:B,'Analyses produits'!B1452,Reproting_ERPALIN!$N:$N,"&gt;"&amp;Parametres_Dates!$B$2,Reproting_ERPALIN!$N:$N,"&lt;="&amp;Parametres_Dates!$B$3)</f>
        <v>0</v>
      </c>
      <c r="E1452" s="70" t="str">
        <f t="shared" si="44"/>
        <v>n.a</v>
      </c>
    </row>
    <row r="1453" spans="1:5" x14ac:dyDescent="0.25">
      <c r="A1453" s="48">
        <f t="shared" si="45"/>
        <v>1452</v>
      </c>
      <c r="B1453" s="47" t="e">
        <f>INDEX('Classement des produits'!A:A,MATCH('Analyses produits'!A1453,'Classement des produits'!C:C,0))</f>
        <v>#N/A</v>
      </c>
      <c r="C1453" s="49">
        <f>SUMIFS(Reproting_ERPALIN!S:S,Reproting_ERPALIN!B:B,'Analyses produits'!B1453,Reproting_ERPALIN!$N:$N,"&gt;"&amp;Parametres_Dates!$B$2,Reproting_ERPALIN!$N:$N,"&lt;="&amp;Parametres_Dates!$B$3)</f>
        <v>0</v>
      </c>
      <c r="D1453" s="49">
        <f>SUMIFS(Reproting_ERPALIN!AK:AK,Reproting_ERPALIN!B:B,'Analyses produits'!B1453,Reproting_ERPALIN!$N:$N,"&gt;"&amp;Parametres_Dates!$B$2,Reproting_ERPALIN!$N:$N,"&lt;="&amp;Parametres_Dates!$B$3)</f>
        <v>0</v>
      </c>
      <c r="E1453" s="70" t="str">
        <f t="shared" si="44"/>
        <v>n.a</v>
      </c>
    </row>
    <row r="1454" spans="1:5" x14ac:dyDescent="0.25">
      <c r="A1454" s="48">
        <f t="shared" si="45"/>
        <v>1453</v>
      </c>
      <c r="B1454" s="47" t="e">
        <f>INDEX('Classement des produits'!A:A,MATCH('Analyses produits'!A1454,'Classement des produits'!C:C,0))</f>
        <v>#N/A</v>
      </c>
      <c r="C1454" s="49">
        <f>SUMIFS(Reproting_ERPALIN!S:S,Reproting_ERPALIN!B:B,'Analyses produits'!B1454,Reproting_ERPALIN!$N:$N,"&gt;"&amp;Parametres_Dates!$B$2,Reproting_ERPALIN!$N:$N,"&lt;="&amp;Parametres_Dates!$B$3)</f>
        <v>0</v>
      </c>
      <c r="D1454" s="49">
        <f>SUMIFS(Reproting_ERPALIN!AK:AK,Reproting_ERPALIN!B:B,'Analyses produits'!B1454,Reproting_ERPALIN!$N:$N,"&gt;"&amp;Parametres_Dates!$B$2,Reproting_ERPALIN!$N:$N,"&lt;="&amp;Parametres_Dates!$B$3)</f>
        <v>0</v>
      </c>
      <c r="E1454" s="70" t="str">
        <f t="shared" si="44"/>
        <v>n.a</v>
      </c>
    </row>
    <row r="1455" spans="1:5" x14ac:dyDescent="0.25">
      <c r="A1455" s="48">
        <f t="shared" si="45"/>
        <v>1454</v>
      </c>
      <c r="B1455" s="47" t="e">
        <f>INDEX('Classement des produits'!A:A,MATCH('Analyses produits'!A1455,'Classement des produits'!C:C,0))</f>
        <v>#N/A</v>
      </c>
      <c r="C1455" s="49">
        <f>SUMIFS(Reproting_ERPALIN!S:S,Reproting_ERPALIN!B:B,'Analyses produits'!B1455,Reproting_ERPALIN!$N:$N,"&gt;"&amp;Parametres_Dates!$B$2,Reproting_ERPALIN!$N:$N,"&lt;="&amp;Parametres_Dates!$B$3)</f>
        <v>0</v>
      </c>
      <c r="D1455" s="49">
        <f>SUMIFS(Reproting_ERPALIN!AK:AK,Reproting_ERPALIN!B:B,'Analyses produits'!B1455,Reproting_ERPALIN!$N:$N,"&gt;"&amp;Parametres_Dates!$B$2,Reproting_ERPALIN!$N:$N,"&lt;="&amp;Parametres_Dates!$B$3)</f>
        <v>0</v>
      </c>
      <c r="E1455" s="70" t="str">
        <f t="shared" si="44"/>
        <v>n.a</v>
      </c>
    </row>
    <row r="1456" spans="1:5" x14ac:dyDescent="0.25">
      <c r="A1456" s="48">
        <f t="shared" si="45"/>
        <v>1455</v>
      </c>
      <c r="B1456" s="47" t="e">
        <f>INDEX('Classement des produits'!A:A,MATCH('Analyses produits'!A1456,'Classement des produits'!C:C,0))</f>
        <v>#N/A</v>
      </c>
      <c r="C1456" s="49">
        <f>SUMIFS(Reproting_ERPALIN!S:S,Reproting_ERPALIN!B:B,'Analyses produits'!B1456,Reproting_ERPALIN!$N:$N,"&gt;"&amp;Parametres_Dates!$B$2,Reproting_ERPALIN!$N:$N,"&lt;="&amp;Parametres_Dates!$B$3)</f>
        <v>0</v>
      </c>
      <c r="D1456" s="49">
        <f>SUMIFS(Reproting_ERPALIN!AK:AK,Reproting_ERPALIN!B:B,'Analyses produits'!B1456,Reproting_ERPALIN!$N:$N,"&gt;"&amp;Parametres_Dates!$B$2,Reproting_ERPALIN!$N:$N,"&lt;="&amp;Parametres_Dates!$B$3)</f>
        <v>0</v>
      </c>
      <c r="E1456" s="70" t="str">
        <f t="shared" si="44"/>
        <v>n.a</v>
      </c>
    </row>
    <row r="1457" spans="1:5" x14ac:dyDescent="0.25">
      <c r="A1457" s="48">
        <f t="shared" si="45"/>
        <v>1456</v>
      </c>
      <c r="B1457" s="47" t="e">
        <f>INDEX('Classement des produits'!A:A,MATCH('Analyses produits'!A1457,'Classement des produits'!C:C,0))</f>
        <v>#N/A</v>
      </c>
      <c r="C1457" s="49">
        <f>SUMIFS(Reproting_ERPALIN!S:S,Reproting_ERPALIN!B:B,'Analyses produits'!B1457,Reproting_ERPALIN!$N:$N,"&gt;"&amp;Parametres_Dates!$B$2,Reproting_ERPALIN!$N:$N,"&lt;="&amp;Parametres_Dates!$B$3)</f>
        <v>0</v>
      </c>
      <c r="D1457" s="49">
        <f>SUMIFS(Reproting_ERPALIN!AK:AK,Reproting_ERPALIN!B:B,'Analyses produits'!B1457,Reproting_ERPALIN!$N:$N,"&gt;"&amp;Parametres_Dates!$B$2,Reproting_ERPALIN!$N:$N,"&lt;="&amp;Parametres_Dates!$B$3)</f>
        <v>0</v>
      </c>
      <c r="E1457" s="70" t="str">
        <f t="shared" si="44"/>
        <v>n.a</v>
      </c>
    </row>
    <row r="1458" spans="1:5" x14ac:dyDescent="0.25">
      <c r="A1458" s="48">
        <f t="shared" si="45"/>
        <v>1457</v>
      </c>
      <c r="B1458" s="47" t="e">
        <f>INDEX('Classement des produits'!A:A,MATCH('Analyses produits'!A1458,'Classement des produits'!C:C,0))</f>
        <v>#N/A</v>
      </c>
      <c r="C1458" s="49">
        <f>SUMIFS(Reproting_ERPALIN!S:S,Reproting_ERPALIN!B:B,'Analyses produits'!B1458,Reproting_ERPALIN!$N:$N,"&gt;"&amp;Parametres_Dates!$B$2,Reproting_ERPALIN!$N:$N,"&lt;="&amp;Parametres_Dates!$B$3)</f>
        <v>0</v>
      </c>
      <c r="D1458" s="49">
        <f>SUMIFS(Reproting_ERPALIN!AK:AK,Reproting_ERPALIN!B:B,'Analyses produits'!B1458,Reproting_ERPALIN!$N:$N,"&gt;"&amp;Parametres_Dates!$B$2,Reproting_ERPALIN!$N:$N,"&lt;="&amp;Parametres_Dates!$B$3)</f>
        <v>0</v>
      </c>
      <c r="E1458" s="70" t="str">
        <f t="shared" si="44"/>
        <v>n.a</v>
      </c>
    </row>
    <row r="1459" spans="1:5" x14ac:dyDescent="0.25">
      <c r="A1459" s="48">
        <f t="shared" si="45"/>
        <v>1458</v>
      </c>
      <c r="B1459" s="47" t="e">
        <f>INDEX('Classement des produits'!A:A,MATCH('Analyses produits'!A1459,'Classement des produits'!C:C,0))</f>
        <v>#N/A</v>
      </c>
      <c r="C1459" s="49">
        <f>SUMIFS(Reproting_ERPALIN!S:S,Reproting_ERPALIN!B:B,'Analyses produits'!B1459,Reproting_ERPALIN!$N:$N,"&gt;"&amp;Parametres_Dates!$B$2,Reproting_ERPALIN!$N:$N,"&lt;="&amp;Parametres_Dates!$B$3)</f>
        <v>0</v>
      </c>
      <c r="D1459" s="49">
        <f>SUMIFS(Reproting_ERPALIN!AK:AK,Reproting_ERPALIN!B:B,'Analyses produits'!B1459,Reproting_ERPALIN!$N:$N,"&gt;"&amp;Parametres_Dates!$B$2,Reproting_ERPALIN!$N:$N,"&lt;="&amp;Parametres_Dates!$B$3)</f>
        <v>0</v>
      </c>
      <c r="E1459" s="70" t="str">
        <f t="shared" si="44"/>
        <v>n.a</v>
      </c>
    </row>
    <row r="1460" spans="1:5" x14ac:dyDescent="0.25">
      <c r="A1460" s="48">
        <f t="shared" si="45"/>
        <v>1459</v>
      </c>
      <c r="B1460" s="47" t="e">
        <f>INDEX('Classement des produits'!A:A,MATCH('Analyses produits'!A1460,'Classement des produits'!C:C,0))</f>
        <v>#N/A</v>
      </c>
      <c r="C1460" s="49">
        <f>SUMIFS(Reproting_ERPALIN!S:S,Reproting_ERPALIN!B:B,'Analyses produits'!B1460,Reproting_ERPALIN!$N:$N,"&gt;"&amp;Parametres_Dates!$B$2,Reproting_ERPALIN!$N:$N,"&lt;="&amp;Parametres_Dates!$B$3)</f>
        <v>0</v>
      </c>
      <c r="D1460" s="49">
        <f>SUMIFS(Reproting_ERPALIN!AK:AK,Reproting_ERPALIN!B:B,'Analyses produits'!B1460,Reproting_ERPALIN!$N:$N,"&gt;"&amp;Parametres_Dates!$B$2,Reproting_ERPALIN!$N:$N,"&lt;="&amp;Parametres_Dates!$B$3)</f>
        <v>0</v>
      </c>
      <c r="E1460" s="70" t="str">
        <f t="shared" si="44"/>
        <v>n.a</v>
      </c>
    </row>
    <row r="1461" spans="1:5" x14ac:dyDescent="0.25">
      <c r="A1461" s="48">
        <f t="shared" si="45"/>
        <v>1460</v>
      </c>
      <c r="B1461" s="47" t="e">
        <f>INDEX('Classement des produits'!A:A,MATCH('Analyses produits'!A1461,'Classement des produits'!C:C,0))</f>
        <v>#N/A</v>
      </c>
      <c r="C1461" s="49">
        <f>SUMIFS(Reproting_ERPALIN!S:S,Reproting_ERPALIN!B:B,'Analyses produits'!B1461,Reproting_ERPALIN!$N:$N,"&gt;"&amp;Parametres_Dates!$B$2,Reproting_ERPALIN!$N:$N,"&lt;="&amp;Parametres_Dates!$B$3)</f>
        <v>0</v>
      </c>
      <c r="D1461" s="49">
        <f>SUMIFS(Reproting_ERPALIN!AK:AK,Reproting_ERPALIN!B:B,'Analyses produits'!B1461,Reproting_ERPALIN!$N:$N,"&gt;"&amp;Parametres_Dates!$B$2,Reproting_ERPALIN!$N:$N,"&lt;="&amp;Parametres_Dates!$B$3)</f>
        <v>0</v>
      </c>
      <c r="E1461" s="70" t="str">
        <f t="shared" si="44"/>
        <v>n.a</v>
      </c>
    </row>
    <row r="1462" spans="1:5" x14ac:dyDescent="0.25">
      <c r="A1462" s="48">
        <f t="shared" si="45"/>
        <v>1461</v>
      </c>
      <c r="B1462" s="47" t="e">
        <f>INDEX('Classement des produits'!A:A,MATCH('Analyses produits'!A1462,'Classement des produits'!C:C,0))</f>
        <v>#N/A</v>
      </c>
      <c r="C1462" s="49">
        <f>SUMIFS(Reproting_ERPALIN!S:S,Reproting_ERPALIN!B:B,'Analyses produits'!B1462,Reproting_ERPALIN!$N:$N,"&gt;"&amp;Parametres_Dates!$B$2,Reproting_ERPALIN!$N:$N,"&lt;="&amp;Parametres_Dates!$B$3)</f>
        <v>0</v>
      </c>
      <c r="D1462" s="49">
        <f>SUMIFS(Reproting_ERPALIN!AK:AK,Reproting_ERPALIN!B:B,'Analyses produits'!B1462,Reproting_ERPALIN!$N:$N,"&gt;"&amp;Parametres_Dates!$B$2,Reproting_ERPALIN!$N:$N,"&lt;="&amp;Parametres_Dates!$B$3)</f>
        <v>0</v>
      </c>
      <c r="E1462" s="70" t="str">
        <f t="shared" si="44"/>
        <v>n.a</v>
      </c>
    </row>
    <row r="1463" spans="1:5" x14ac:dyDescent="0.25">
      <c r="A1463" s="48">
        <f t="shared" si="45"/>
        <v>1462</v>
      </c>
      <c r="B1463" s="47" t="e">
        <f>INDEX('Classement des produits'!A:A,MATCH('Analyses produits'!A1463,'Classement des produits'!C:C,0))</f>
        <v>#N/A</v>
      </c>
      <c r="C1463" s="49">
        <f>SUMIFS(Reproting_ERPALIN!S:S,Reproting_ERPALIN!B:B,'Analyses produits'!B1463,Reproting_ERPALIN!$N:$N,"&gt;"&amp;Parametres_Dates!$B$2,Reproting_ERPALIN!$N:$N,"&lt;="&amp;Parametres_Dates!$B$3)</f>
        <v>0</v>
      </c>
      <c r="D1463" s="49">
        <f>SUMIFS(Reproting_ERPALIN!AK:AK,Reproting_ERPALIN!B:B,'Analyses produits'!B1463,Reproting_ERPALIN!$N:$N,"&gt;"&amp;Parametres_Dates!$B$2,Reproting_ERPALIN!$N:$N,"&lt;="&amp;Parametres_Dates!$B$3)</f>
        <v>0</v>
      </c>
      <c r="E1463" s="70" t="str">
        <f t="shared" si="44"/>
        <v>n.a</v>
      </c>
    </row>
    <row r="1464" spans="1:5" x14ac:dyDescent="0.25">
      <c r="A1464" s="48">
        <f t="shared" si="45"/>
        <v>1463</v>
      </c>
      <c r="B1464" s="47" t="e">
        <f>INDEX('Classement des produits'!A:A,MATCH('Analyses produits'!A1464,'Classement des produits'!C:C,0))</f>
        <v>#N/A</v>
      </c>
      <c r="C1464" s="49">
        <f>SUMIFS(Reproting_ERPALIN!S:S,Reproting_ERPALIN!B:B,'Analyses produits'!B1464,Reproting_ERPALIN!$N:$N,"&gt;"&amp;Parametres_Dates!$B$2,Reproting_ERPALIN!$N:$N,"&lt;="&amp;Parametres_Dates!$B$3)</f>
        <v>0</v>
      </c>
      <c r="D1464" s="49">
        <f>SUMIFS(Reproting_ERPALIN!AK:AK,Reproting_ERPALIN!B:B,'Analyses produits'!B1464,Reproting_ERPALIN!$N:$N,"&gt;"&amp;Parametres_Dates!$B$2,Reproting_ERPALIN!$N:$N,"&lt;="&amp;Parametres_Dates!$B$3)</f>
        <v>0</v>
      </c>
      <c r="E1464" s="70" t="str">
        <f t="shared" si="44"/>
        <v>n.a</v>
      </c>
    </row>
    <row r="1465" spans="1:5" x14ac:dyDescent="0.25">
      <c r="A1465" s="48">
        <f t="shared" si="45"/>
        <v>1464</v>
      </c>
      <c r="B1465" s="47" t="e">
        <f>INDEX('Classement des produits'!A:A,MATCH('Analyses produits'!A1465,'Classement des produits'!C:C,0))</f>
        <v>#N/A</v>
      </c>
      <c r="C1465" s="49">
        <f>SUMIFS(Reproting_ERPALIN!S:S,Reproting_ERPALIN!B:B,'Analyses produits'!B1465,Reproting_ERPALIN!$N:$N,"&gt;"&amp;Parametres_Dates!$B$2,Reproting_ERPALIN!$N:$N,"&lt;="&amp;Parametres_Dates!$B$3)</f>
        <v>0</v>
      </c>
      <c r="D1465" s="49">
        <f>SUMIFS(Reproting_ERPALIN!AK:AK,Reproting_ERPALIN!B:B,'Analyses produits'!B1465,Reproting_ERPALIN!$N:$N,"&gt;"&amp;Parametres_Dates!$B$2,Reproting_ERPALIN!$N:$N,"&lt;="&amp;Parametres_Dates!$B$3)</f>
        <v>0</v>
      </c>
      <c r="E1465" s="70" t="str">
        <f t="shared" si="44"/>
        <v>n.a</v>
      </c>
    </row>
    <row r="1466" spans="1:5" x14ac:dyDescent="0.25">
      <c r="A1466" s="48">
        <f t="shared" si="45"/>
        <v>1465</v>
      </c>
      <c r="B1466" s="47" t="e">
        <f>INDEX('Classement des produits'!A:A,MATCH('Analyses produits'!A1466,'Classement des produits'!C:C,0))</f>
        <v>#N/A</v>
      </c>
      <c r="C1466" s="49">
        <f>SUMIFS(Reproting_ERPALIN!S:S,Reproting_ERPALIN!B:B,'Analyses produits'!B1466,Reproting_ERPALIN!$N:$N,"&gt;"&amp;Parametres_Dates!$B$2,Reproting_ERPALIN!$N:$N,"&lt;="&amp;Parametres_Dates!$B$3)</f>
        <v>0</v>
      </c>
      <c r="D1466" s="49">
        <f>SUMIFS(Reproting_ERPALIN!AK:AK,Reproting_ERPALIN!B:B,'Analyses produits'!B1466,Reproting_ERPALIN!$N:$N,"&gt;"&amp;Parametres_Dates!$B$2,Reproting_ERPALIN!$N:$N,"&lt;="&amp;Parametres_Dates!$B$3)</f>
        <v>0</v>
      </c>
      <c r="E1466" s="70" t="str">
        <f t="shared" si="44"/>
        <v>n.a</v>
      </c>
    </row>
    <row r="1467" spans="1:5" x14ac:dyDescent="0.25">
      <c r="A1467" s="48">
        <f t="shared" si="45"/>
        <v>1466</v>
      </c>
      <c r="B1467" s="47" t="e">
        <f>INDEX('Classement des produits'!A:A,MATCH('Analyses produits'!A1467,'Classement des produits'!C:C,0))</f>
        <v>#N/A</v>
      </c>
      <c r="C1467" s="49">
        <f>SUMIFS(Reproting_ERPALIN!S:S,Reproting_ERPALIN!B:B,'Analyses produits'!B1467,Reproting_ERPALIN!$N:$N,"&gt;"&amp;Parametres_Dates!$B$2,Reproting_ERPALIN!$N:$N,"&lt;="&amp;Parametres_Dates!$B$3)</f>
        <v>0</v>
      </c>
      <c r="D1467" s="49">
        <f>SUMIFS(Reproting_ERPALIN!AK:AK,Reproting_ERPALIN!B:B,'Analyses produits'!B1467,Reproting_ERPALIN!$N:$N,"&gt;"&amp;Parametres_Dates!$B$2,Reproting_ERPALIN!$N:$N,"&lt;="&amp;Parametres_Dates!$B$3)</f>
        <v>0</v>
      </c>
      <c r="E1467" s="70" t="str">
        <f t="shared" si="44"/>
        <v>n.a</v>
      </c>
    </row>
    <row r="1468" spans="1:5" x14ac:dyDescent="0.25">
      <c r="A1468" s="48">
        <f t="shared" si="45"/>
        <v>1467</v>
      </c>
      <c r="B1468" s="47" t="e">
        <f>INDEX('Classement des produits'!A:A,MATCH('Analyses produits'!A1468,'Classement des produits'!C:C,0))</f>
        <v>#N/A</v>
      </c>
      <c r="C1468" s="49">
        <f>SUMIFS(Reproting_ERPALIN!S:S,Reproting_ERPALIN!B:B,'Analyses produits'!B1468,Reproting_ERPALIN!$N:$N,"&gt;"&amp;Parametres_Dates!$B$2,Reproting_ERPALIN!$N:$N,"&lt;="&amp;Parametres_Dates!$B$3)</f>
        <v>0</v>
      </c>
      <c r="D1468" s="49">
        <f>SUMIFS(Reproting_ERPALIN!AK:AK,Reproting_ERPALIN!B:B,'Analyses produits'!B1468,Reproting_ERPALIN!$N:$N,"&gt;"&amp;Parametres_Dates!$B$2,Reproting_ERPALIN!$N:$N,"&lt;="&amp;Parametres_Dates!$B$3)</f>
        <v>0</v>
      </c>
      <c r="E1468" s="70" t="str">
        <f t="shared" si="44"/>
        <v>n.a</v>
      </c>
    </row>
    <row r="1469" spans="1:5" x14ac:dyDescent="0.25">
      <c r="A1469" s="48">
        <f t="shared" si="45"/>
        <v>1468</v>
      </c>
      <c r="B1469" s="47" t="e">
        <f>INDEX('Classement des produits'!A:A,MATCH('Analyses produits'!A1469,'Classement des produits'!C:C,0))</f>
        <v>#N/A</v>
      </c>
      <c r="C1469" s="49">
        <f>SUMIFS(Reproting_ERPALIN!S:S,Reproting_ERPALIN!B:B,'Analyses produits'!B1469,Reproting_ERPALIN!$N:$N,"&gt;"&amp;Parametres_Dates!$B$2,Reproting_ERPALIN!$N:$N,"&lt;="&amp;Parametres_Dates!$B$3)</f>
        <v>0</v>
      </c>
      <c r="D1469" s="49">
        <f>SUMIFS(Reproting_ERPALIN!AK:AK,Reproting_ERPALIN!B:B,'Analyses produits'!B1469,Reproting_ERPALIN!$N:$N,"&gt;"&amp;Parametres_Dates!$B$2,Reproting_ERPALIN!$N:$N,"&lt;="&amp;Parametres_Dates!$B$3)</f>
        <v>0</v>
      </c>
      <c r="E1469" s="70" t="str">
        <f t="shared" si="44"/>
        <v>n.a</v>
      </c>
    </row>
    <row r="1470" spans="1:5" x14ac:dyDescent="0.25">
      <c r="A1470" s="48">
        <f t="shared" si="45"/>
        <v>1469</v>
      </c>
      <c r="B1470" s="47" t="e">
        <f>INDEX('Classement des produits'!A:A,MATCH('Analyses produits'!A1470,'Classement des produits'!C:C,0))</f>
        <v>#N/A</v>
      </c>
      <c r="C1470" s="49">
        <f>SUMIFS(Reproting_ERPALIN!S:S,Reproting_ERPALIN!B:B,'Analyses produits'!B1470,Reproting_ERPALIN!$N:$N,"&gt;"&amp;Parametres_Dates!$B$2,Reproting_ERPALIN!$N:$N,"&lt;="&amp;Parametres_Dates!$B$3)</f>
        <v>0</v>
      </c>
      <c r="D1470" s="49">
        <f>SUMIFS(Reproting_ERPALIN!AK:AK,Reproting_ERPALIN!B:B,'Analyses produits'!B1470,Reproting_ERPALIN!$N:$N,"&gt;"&amp;Parametres_Dates!$B$2,Reproting_ERPALIN!$N:$N,"&lt;="&amp;Parametres_Dates!$B$3)</f>
        <v>0</v>
      </c>
      <c r="E1470" s="70" t="str">
        <f t="shared" si="44"/>
        <v>n.a</v>
      </c>
    </row>
    <row r="1471" spans="1:5" x14ac:dyDescent="0.25">
      <c r="A1471" s="48">
        <f t="shared" si="45"/>
        <v>1470</v>
      </c>
      <c r="B1471" s="47" t="e">
        <f>INDEX('Classement des produits'!A:A,MATCH('Analyses produits'!A1471,'Classement des produits'!C:C,0))</f>
        <v>#N/A</v>
      </c>
      <c r="C1471" s="49">
        <f>SUMIFS(Reproting_ERPALIN!S:S,Reproting_ERPALIN!B:B,'Analyses produits'!B1471,Reproting_ERPALIN!$N:$N,"&gt;"&amp;Parametres_Dates!$B$2,Reproting_ERPALIN!$N:$N,"&lt;="&amp;Parametres_Dates!$B$3)</f>
        <v>0</v>
      </c>
      <c r="D1471" s="49">
        <f>SUMIFS(Reproting_ERPALIN!AK:AK,Reproting_ERPALIN!B:B,'Analyses produits'!B1471,Reproting_ERPALIN!$N:$N,"&gt;"&amp;Parametres_Dates!$B$2,Reproting_ERPALIN!$N:$N,"&lt;="&amp;Parametres_Dates!$B$3)</f>
        <v>0</v>
      </c>
      <c r="E1471" s="70" t="str">
        <f t="shared" si="44"/>
        <v>n.a</v>
      </c>
    </row>
    <row r="1472" spans="1:5" x14ac:dyDescent="0.25">
      <c r="A1472" s="48">
        <f t="shared" si="45"/>
        <v>1471</v>
      </c>
      <c r="B1472" s="47" t="e">
        <f>INDEX('Classement des produits'!A:A,MATCH('Analyses produits'!A1472,'Classement des produits'!C:C,0))</f>
        <v>#N/A</v>
      </c>
      <c r="C1472" s="49">
        <f>SUMIFS(Reproting_ERPALIN!S:S,Reproting_ERPALIN!B:B,'Analyses produits'!B1472,Reproting_ERPALIN!$N:$N,"&gt;"&amp;Parametres_Dates!$B$2,Reproting_ERPALIN!$N:$N,"&lt;="&amp;Parametres_Dates!$B$3)</f>
        <v>0</v>
      </c>
      <c r="D1472" s="49">
        <f>SUMIFS(Reproting_ERPALIN!AK:AK,Reproting_ERPALIN!B:B,'Analyses produits'!B1472,Reproting_ERPALIN!$N:$N,"&gt;"&amp;Parametres_Dates!$B$2,Reproting_ERPALIN!$N:$N,"&lt;="&amp;Parametres_Dates!$B$3)</f>
        <v>0</v>
      </c>
      <c r="E1472" s="70" t="str">
        <f t="shared" si="44"/>
        <v>n.a</v>
      </c>
    </row>
    <row r="1473" spans="1:5" x14ac:dyDescent="0.25">
      <c r="A1473" s="48">
        <f t="shared" si="45"/>
        <v>1472</v>
      </c>
      <c r="B1473" s="47" t="e">
        <f>INDEX('Classement des produits'!A:A,MATCH('Analyses produits'!A1473,'Classement des produits'!C:C,0))</f>
        <v>#N/A</v>
      </c>
      <c r="C1473" s="49">
        <f>SUMIFS(Reproting_ERPALIN!S:S,Reproting_ERPALIN!B:B,'Analyses produits'!B1473,Reproting_ERPALIN!$N:$N,"&gt;"&amp;Parametres_Dates!$B$2,Reproting_ERPALIN!$N:$N,"&lt;="&amp;Parametres_Dates!$B$3)</f>
        <v>0</v>
      </c>
      <c r="D1473" s="49">
        <f>SUMIFS(Reproting_ERPALIN!AK:AK,Reproting_ERPALIN!B:B,'Analyses produits'!B1473,Reproting_ERPALIN!$N:$N,"&gt;"&amp;Parametres_Dates!$B$2,Reproting_ERPALIN!$N:$N,"&lt;="&amp;Parametres_Dates!$B$3)</f>
        <v>0</v>
      </c>
      <c r="E1473" s="70" t="str">
        <f t="shared" si="44"/>
        <v>n.a</v>
      </c>
    </row>
    <row r="1474" spans="1:5" x14ac:dyDescent="0.25">
      <c r="A1474" s="48">
        <f t="shared" si="45"/>
        <v>1473</v>
      </c>
      <c r="B1474" s="47" t="e">
        <f>INDEX('Classement des produits'!A:A,MATCH('Analyses produits'!A1474,'Classement des produits'!C:C,0))</f>
        <v>#N/A</v>
      </c>
      <c r="C1474" s="49">
        <f>SUMIFS(Reproting_ERPALIN!S:S,Reproting_ERPALIN!B:B,'Analyses produits'!B1474,Reproting_ERPALIN!$N:$N,"&gt;"&amp;Parametres_Dates!$B$2,Reproting_ERPALIN!$N:$N,"&lt;="&amp;Parametres_Dates!$B$3)</f>
        <v>0</v>
      </c>
      <c r="D1474" s="49">
        <f>SUMIFS(Reproting_ERPALIN!AK:AK,Reproting_ERPALIN!B:B,'Analyses produits'!B1474,Reproting_ERPALIN!$N:$N,"&gt;"&amp;Parametres_Dates!$B$2,Reproting_ERPALIN!$N:$N,"&lt;="&amp;Parametres_Dates!$B$3)</f>
        <v>0</v>
      </c>
      <c r="E1474" s="70" t="str">
        <f t="shared" si="44"/>
        <v>n.a</v>
      </c>
    </row>
    <row r="1475" spans="1:5" x14ac:dyDescent="0.25">
      <c r="A1475" s="48">
        <f t="shared" si="45"/>
        <v>1474</v>
      </c>
      <c r="B1475" s="47" t="e">
        <f>INDEX('Classement des produits'!A:A,MATCH('Analyses produits'!A1475,'Classement des produits'!C:C,0))</f>
        <v>#N/A</v>
      </c>
      <c r="C1475" s="49">
        <f>SUMIFS(Reproting_ERPALIN!S:S,Reproting_ERPALIN!B:B,'Analyses produits'!B1475,Reproting_ERPALIN!$N:$N,"&gt;"&amp;Parametres_Dates!$B$2,Reproting_ERPALIN!$N:$N,"&lt;="&amp;Parametres_Dates!$B$3)</f>
        <v>0</v>
      </c>
      <c r="D1475" s="49">
        <f>SUMIFS(Reproting_ERPALIN!AK:AK,Reproting_ERPALIN!B:B,'Analyses produits'!B1475,Reproting_ERPALIN!$N:$N,"&gt;"&amp;Parametres_Dates!$B$2,Reproting_ERPALIN!$N:$N,"&lt;="&amp;Parametres_Dates!$B$3)</f>
        <v>0</v>
      </c>
      <c r="E1475" s="70" t="str">
        <f t="shared" ref="E1475:E1538" si="46">IFERROR(D1475/C1475,"n.a")</f>
        <v>n.a</v>
      </c>
    </row>
    <row r="1476" spans="1:5" x14ac:dyDescent="0.25">
      <c r="A1476" s="48">
        <f t="shared" ref="A1476:A1539" si="47">A1475+1</f>
        <v>1475</v>
      </c>
      <c r="B1476" s="47" t="e">
        <f>INDEX('Classement des produits'!A:A,MATCH('Analyses produits'!A1476,'Classement des produits'!C:C,0))</f>
        <v>#N/A</v>
      </c>
      <c r="C1476" s="49">
        <f>SUMIFS(Reproting_ERPALIN!S:S,Reproting_ERPALIN!B:B,'Analyses produits'!B1476,Reproting_ERPALIN!$N:$N,"&gt;"&amp;Parametres_Dates!$B$2,Reproting_ERPALIN!$N:$N,"&lt;="&amp;Parametres_Dates!$B$3)</f>
        <v>0</v>
      </c>
      <c r="D1476" s="49">
        <f>SUMIFS(Reproting_ERPALIN!AK:AK,Reproting_ERPALIN!B:B,'Analyses produits'!B1476,Reproting_ERPALIN!$N:$N,"&gt;"&amp;Parametres_Dates!$B$2,Reproting_ERPALIN!$N:$N,"&lt;="&amp;Parametres_Dates!$B$3)</f>
        <v>0</v>
      </c>
      <c r="E1476" s="70" t="str">
        <f t="shared" si="46"/>
        <v>n.a</v>
      </c>
    </row>
    <row r="1477" spans="1:5" x14ac:dyDescent="0.25">
      <c r="A1477" s="48">
        <f t="shared" si="47"/>
        <v>1476</v>
      </c>
      <c r="B1477" s="47" t="e">
        <f>INDEX('Classement des produits'!A:A,MATCH('Analyses produits'!A1477,'Classement des produits'!C:C,0))</f>
        <v>#N/A</v>
      </c>
      <c r="C1477" s="49">
        <f>SUMIFS(Reproting_ERPALIN!S:S,Reproting_ERPALIN!B:B,'Analyses produits'!B1477,Reproting_ERPALIN!$N:$N,"&gt;"&amp;Parametres_Dates!$B$2,Reproting_ERPALIN!$N:$N,"&lt;="&amp;Parametres_Dates!$B$3)</f>
        <v>0</v>
      </c>
      <c r="D1477" s="49">
        <f>SUMIFS(Reproting_ERPALIN!AK:AK,Reproting_ERPALIN!B:B,'Analyses produits'!B1477,Reproting_ERPALIN!$N:$N,"&gt;"&amp;Parametres_Dates!$B$2,Reproting_ERPALIN!$N:$N,"&lt;="&amp;Parametres_Dates!$B$3)</f>
        <v>0</v>
      </c>
      <c r="E1477" s="70" t="str">
        <f t="shared" si="46"/>
        <v>n.a</v>
      </c>
    </row>
    <row r="1478" spans="1:5" x14ac:dyDescent="0.25">
      <c r="A1478" s="48">
        <f t="shared" si="47"/>
        <v>1477</v>
      </c>
      <c r="B1478" s="47" t="e">
        <f>INDEX('Classement des produits'!A:A,MATCH('Analyses produits'!A1478,'Classement des produits'!C:C,0))</f>
        <v>#N/A</v>
      </c>
      <c r="C1478" s="49">
        <f>SUMIFS(Reproting_ERPALIN!S:S,Reproting_ERPALIN!B:B,'Analyses produits'!B1478,Reproting_ERPALIN!$N:$N,"&gt;"&amp;Parametres_Dates!$B$2,Reproting_ERPALIN!$N:$N,"&lt;="&amp;Parametres_Dates!$B$3)</f>
        <v>0</v>
      </c>
      <c r="D1478" s="49">
        <f>SUMIFS(Reproting_ERPALIN!AK:AK,Reproting_ERPALIN!B:B,'Analyses produits'!B1478,Reproting_ERPALIN!$N:$N,"&gt;"&amp;Parametres_Dates!$B$2,Reproting_ERPALIN!$N:$N,"&lt;="&amp;Parametres_Dates!$B$3)</f>
        <v>0</v>
      </c>
      <c r="E1478" s="70" t="str">
        <f t="shared" si="46"/>
        <v>n.a</v>
      </c>
    </row>
    <row r="1479" spans="1:5" x14ac:dyDescent="0.25">
      <c r="A1479" s="48">
        <f t="shared" si="47"/>
        <v>1478</v>
      </c>
      <c r="B1479" s="47" t="e">
        <f>INDEX('Classement des produits'!A:A,MATCH('Analyses produits'!A1479,'Classement des produits'!C:C,0))</f>
        <v>#N/A</v>
      </c>
      <c r="C1479" s="49">
        <f>SUMIFS(Reproting_ERPALIN!S:S,Reproting_ERPALIN!B:B,'Analyses produits'!B1479,Reproting_ERPALIN!$N:$N,"&gt;"&amp;Parametres_Dates!$B$2,Reproting_ERPALIN!$N:$N,"&lt;="&amp;Parametres_Dates!$B$3)</f>
        <v>0</v>
      </c>
      <c r="D1479" s="49">
        <f>SUMIFS(Reproting_ERPALIN!AK:AK,Reproting_ERPALIN!B:B,'Analyses produits'!B1479,Reproting_ERPALIN!$N:$N,"&gt;"&amp;Parametres_Dates!$B$2,Reproting_ERPALIN!$N:$N,"&lt;="&amp;Parametres_Dates!$B$3)</f>
        <v>0</v>
      </c>
      <c r="E1479" s="70" t="str">
        <f t="shared" si="46"/>
        <v>n.a</v>
      </c>
    </row>
    <row r="1480" spans="1:5" x14ac:dyDescent="0.25">
      <c r="A1480" s="48">
        <f t="shared" si="47"/>
        <v>1479</v>
      </c>
      <c r="B1480" s="47" t="e">
        <f>INDEX('Classement des produits'!A:A,MATCH('Analyses produits'!A1480,'Classement des produits'!C:C,0))</f>
        <v>#N/A</v>
      </c>
      <c r="C1480" s="49">
        <f>SUMIFS(Reproting_ERPALIN!S:S,Reproting_ERPALIN!B:B,'Analyses produits'!B1480,Reproting_ERPALIN!$N:$N,"&gt;"&amp;Parametres_Dates!$B$2,Reproting_ERPALIN!$N:$N,"&lt;="&amp;Parametres_Dates!$B$3)</f>
        <v>0</v>
      </c>
      <c r="D1480" s="49">
        <f>SUMIFS(Reproting_ERPALIN!AK:AK,Reproting_ERPALIN!B:B,'Analyses produits'!B1480,Reproting_ERPALIN!$N:$N,"&gt;"&amp;Parametres_Dates!$B$2,Reproting_ERPALIN!$N:$N,"&lt;="&amp;Parametres_Dates!$B$3)</f>
        <v>0</v>
      </c>
      <c r="E1480" s="70" t="str">
        <f t="shared" si="46"/>
        <v>n.a</v>
      </c>
    </row>
    <row r="1481" spans="1:5" x14ac:dyDescent="0.25">
      <c r="A1481" s="48">
        <f t="shared" si="47"/>
        <v>1480</v>
      </c>
      <c r="B1481" s="47" t="e">
        <f>INDEX('Classement des produits'!A:A,MATCH('Analyses produits'!A1481,'Classement des produits'!C:C,0))</f>
        <v>#N/A</v>
      </c>
      <c r="C1481" s="49">
        <f>SUMIFS(Reproting_ERPALIN!S:S,Reproting_ERPALIN!B:B,'Analyses produits'!B1481,Reproting_ERPALIN!$N:$N,"&gt;"&amp;Parametres_Dates!$B$2,Reproting_ERPALIN!$N:$N,"&lt;="&amp;Parametres_Dates!$B$3)</f>
        <v>0</v>
      </c>
      <c r="D1481" s="49">
        <f>SUMIFS(Reproting_ERPALIN!AK:AK,Reproting_ERPALIN!B:B,'Analyses produits'!B1481,Reproting_ERPALIN!$N:$N,"&gt;"&amp;Parametres_Dates!$B$2,Reproting_ERPALIN!$N:$N,"&lt;="&amp;Parametres_Dates!$B$3)</f>
        <v>0</v>
      </c>
      <c r="E1481" s="70" t="str">
        <f t="shared" si="46"/>
        <v>n.a</v>
      </c>
    </row>
    <row r="1482" spans="1:5" x14ac:dyDescent="0.25">
      <c r="A1482" s="48">
        <f t="shared" si="47"/>
        <v>1481</v>
      </c>
      <c r="B1482" s="47" t="e">
        <f>INDEX('Classement des produits'!A:A,MATCH('Analyses produits'!A1482,'Classement des produits'!C:C,0))</f>
        <v>#N/A</v>
      </c>
      <c r="C1482" s="49">
        <f>SUMIFS(Reproting_ERPALIN!S:S,Reproting_ERPALIN!B:B,'Analyses produits'!B1482,Reproting_ERPALIN!$N:$N,"&gt;"&amp;Parametres_Dates!$B$2,Reproting_ERPALIN!$N:$N,"&lt;="&amp;Parametres_Dates!$B$3)</f>
        <v>0</v>
      </c>
      <c r="D1482" s="49">
        <f>SUMIFS(Reproting_ERPALIN!AK:AK,Reproting_ERPALIN!B:B,'Analyses produits'!B1482,Reproting_ERPALIN!$N:$N,"&gt;"&amp;Parametres_Dates!$B$2,Reproting_ERPALIN!$N:$N,"&lt;="&amp;Parametres_Dates!$B$3)</f>
        <v>0</v>
      </c>
      <c r="E1482" s="70" t="str">
        <f t="shared" si="46"/>
        <v>n.a</v>
      </c>
    </row>
    <row r="1483" spans="1:5" x14ac:dyDescent="0.25">
      <c r="A1483" s="48">
        <f t="shared" si="47"/>
        <v>1482</v>
      </c>
      <c r="B1483" s="47" t="e">
        <f>INDEX('Classement des produits'!A:A,MATCH('Analyses produits'!A1483,'Classement des produits'!C:C,0))</f>
        <v>#N/A</v>
      </c>
      <c r="C1483" s="49">
        <f>SUMIFS(Reproting_ERPALIN!S:S,Reproting_ERPALIN!B:B,'Analyses produits'!B1483,Reproting_ERPALIN!$N:$N,"&gt;"&amp;Parametres_Dates!$B$2,Reproting_ERPALIN!$N:$N,"&lt;="&amp;Parametres_Dates!$B$3)</f>
        <v>0</v>
      </c>
      <c r="D1483" s="49">
        <f>SUMIFS(Reproting_ERPALIN!AK:AK,Reproting_ERPALIN!B:B,'Analyses produits'!B1483,Reproting_ERPALIN!$N:$N,"&gt;"&amp;Parametres_Dates!$B$2,Reproting_ERPALIN!$N:$N,"&lt;="&amp;Parametres_Dates!$B$3)</f>
        <v>0</v>
      </c>
      <c r="E1483" s="70" t="str">
        <f t="shared" si="46"/>
        <v>n.a</v>
      </c>
    </row>
    <row r="1484" spans="1:5" x14ac:dyDescent="0.25">
      <c r="A1484" s="48">
        <f t="shared" si="47"/>
        <v>1483</v>
      </c>
      <c r="B1484" s="47" t="e">
        <f>INDEX('Classement des produits'!A:A,MATCH('Analyses produits'!A1484,'Classement des produits'!C:C,0))</f>
        <v>#N/A</v>
      </c>
      <c r="C1484" s="49">
        <f>SUMIFS(Reproting_ERPALIN!S:S,Reproting_ERPALIN!B:B,'Analyses produits'!B1484,Reproting_ERPALIN!$N:$N,"&gt;"&amp;Parametres_Dates!$B$2,Reproting_ERPALIN!$N:$N,"&lt;="&amp;Parametres_Dates!$B$3)</f>
        <v>0</v>
      </c>
      <c r="D1484" s="49">
        <f>SUMIFS(Reproting_ERPALIN!AK:AK,Reproting_ERPALIN!B:B,'Analyses produits'!B1484,Reproting_ERPALIN!$N:$N,"&gt;"&amp;Parametres_Dates!$B$2,Reproting_ERPALIN!$N:$N,"&lt;="&amp;Parametres_Dates!$B$3)</f>
        <v>0</v>
      </c>
      <c r="E1484" s="70" t="str">
        <f t="shared" si="46"/>
        <v>n.a</v>
      </c>
    </row>
    <row r="1485" spans="1:5" x14ac:dyDescent="0.25">
      <c r="A1485" s="48">
        <f t="shared" si="47"/>
        <v>1484</v>
      </c>
      <c r="B1485" s="47" t="e">
        <f>INDEX('Classement des produits'!A:A,MATCH('Analyses produits'!A1485,'Classement des produits'!C:C,0))</f>
        <v>#N/A</v>
      </c>
      <c r="C1485" s="49">
        <f>SUMIFS(Reproting_ERPALIN!S:S,Reproting_ERPALIN!B:B,'Analyses produits'!B1485,Reproting_ERPALIN!$N:$N,"&gt;"&amp;Parametres_Dates!$B$2,Reproting_ERPALIN!$N:$N,"&lt;="&amp;Parametres_Dates!$B$3)</f>
        <v>0</v>
      </c>
      <c r="D1485" s="49">
        <f>SUMIFS(Reproting_ERPALIN!AK:AK,Reproting_ERPALIN!B:B,'Analyses produits'!B1485,Reproting_ERPALIN!$N:$N,"&gt;"&amp;Parametres_Dates!$B$2,Reproting_ERPALIN!$N:$N,"&lt;="&amp;Parametres_Dates!$B$3)</f>
        <v>0</v>
      </c>
      <c r="E1485" s="70" t="str">
        <f t="shared" si="46"/>
        <v>n.a</v>
      </c>
    </row>
    <row r="1486" spans="1:5" x14ac:dyDescent="0.25">
      <c r="A1486" s="48">
        <f t="shared" si="47"/>
        <v>1485</v>
      </c>
      <c r="B1486" s="47" t="e">
        <f>INDEX('Classement des produits'!A:A,MATCH('Analyses produits'!A1486,'Classement des produits'!C:C,0))</f>
        <v>#N/A</v>
      </c>
      <c r="C1486" s="49">
        <f>SUMIFS(Reproting_ERPALIN!S:S,Reproting_ERPALIN!B:B,'Analyses produits'!B1486,Reproting_ERPALIN!$N:$N,"&gt;"&amp;Parametres_Dates!$B$2,Reproting_ERPALIN!$N:$N,"&lt;="&amp;Parametres_Dates!$B$3)</f>
        <v>0</v>
      </c>
      <c r="D1486" s="49">
        <f>SUMIFS(Reproting_ERPALIN!AK:AK,Reproting_ERPALIN!B:B,'Analyses produits'!B1486,Reproting_ERPALIN!$N:$N,"&gt;"&amp;Parametres_Dates!$B$2,Reproting_ERPALIN!$N:$N,"&lt;="&amp;Parametres_Dates!$B$3)</f>
        <v>0</v>
      </c>
      <c r="E1486" s="70" t="str">
        <f t="shared" si="46"/>
        <v>n.a</v>
      </c>
    </row>
    <row r="1487" spans="1:5" x14ac:dyDescent="0.25">
      <c r="A1487" s="48">
        <f t="shared" si="47"/>
        <v>1486</v>
      </c>
      <c r="B1487" s="47" t="e">
        <f>INDEX('Classement des produits'!A:A,MATCH('Analyses produits'!A1487,'Classement des produits'!C:C,0))</f>
        <v>#N/A</v>
      </c>
      <c r="C1487" s="49">
        <f>SUMIFS(Reproting_ERPALIN!S:S,Reproting_ERPALIN!B:B,'Analyses produits'!B1487,Reproting_ERPALIN!$N:$N,"&gt;"&amp;Parametres_Dates!$B$2,Reproting_ERPALIN!$N:$N,"&lt;="&amp;Parametres_Dates!$B$3)</f>
        <v>0</v>
      </c>
      <c r="D1487" s="49">
        <f>SUMIFS(Reproting_ERPALIN!AK:AK,Reproting_ERPALIN!B:B,'Analyses produits'!B1487,Reproting_ERPALIN!$N:$N,"&gt;"&amp;Parametres_Dates!$B$2,Reproting_ERPALIN!$N:$N,"&lt;="&amp;Parametres_Dates!$B$3)</f>
        <v>0</v>
      </c>
      <c r="E1487" s="70" t="str">
        <f t="shared" si="46"/>
        <v>n.a</v>
      </c>
    </row>
    <row r="1488" spans="1:5" x14ac:dyDescent="0.25">
      <c r="A1488" s="48">
        <f t="shared" si="47"/>
        <v>1487</v>
      </c>
      <c r="B1488" s="47" t="e">
        <f>INDEX('Classement des produits'!A:A,MATCH('Analyses produits'!A1488,'Classement des produits'!C:C,0))</f>
        <v>#N/A</v>
      </c>
      <c r="C1488" s="49">
        <f>SUMIFS(Reproting_ERPALIN!S:S,Reproting_ERPALIN!B:B,'Analyses produits'!B1488,Reproting_ERPALIN!$N:$N,"&gt;"&amp;Parametres_Dates!$B$2,Reproting_ERPALIN!$N:$N,"&lt;="&amp;Parametres_Dates!$B$3)</f>
        <v>0</v>
      </c>
      <c r="D1488" s="49">
        <f>SUMIFS(Reproting_ERPALIN!AK:AK,Reproting_ERPALIN!B:B,'Analyses produits'!B1488,Reproting_ERPALIN!$N:$N,"&gt;"&amp;Parametres_Dates!$B$2,Reproting_ERPALIN!$N:$N,"&lt;="&amp;Parametres_Dates!$B$3)</f>
        <v>0</v>
      </c>
      <c r="E1488" s="70" t="str">
        <f t="shared" si="46"/>
        <v>n.a</v>
      </c>
    </row>
    <row r="1489" spans="1:5" x14ac:dyDescent="0.25">
      <c r="A1489" s="48">
        <f t="shared" si="47"/>
        <v>1488</v>
      </c>
      <c r="B1489" s="47" t="e">
        <f>INDEX('Classement des produits'!A:A,MATCH('Analyses produits'!A1489,'Classement des produits'!C:C,0))</f>
        <v>#N/A</v>
      </c>
      <c r="C1489" s="49">
        <f>SUMIFS(Reproting_ERPALIN!S:S,Reproting_ERPALIN!B:B,'Analyses produits'!B1489,Reproting_ERPALIN!$N:$N,"&gt;"&amp;Parametres_Dates!$B$2,Reproting_ERPALIN!$N:$N,"&lt;="&amp;Parametres_Dates!$B$3)</f>
        <v>0</v>
      </c>
      <c r="D1489" s="49">
        <f>SUMIFS(Reproting_ERPALIN!AK:AK,Reproting_ERPALIN!B:B,'Analyses produits'!B1489,Reproting_ERPALIN!$N:$N,"&gt;"&amp;Parametres_Dates!$B$2,Reproting_ERPALIN!$N:$N,"&lt;="&amp;Parametres_Dates!$B$3)</f>
        <v>0</v>
      </c>
      <c r="E1489" s="70" t="str">
        <f t="shared" si="46"/>
        <v>n.a</v>
      </c>
    </row>
    <row r="1490" spans="1:5" x14ac:dyDescent="0.25">
      <c r="A1490" s="48">
        <f t="shared" si="47"/>
        <v>1489</v>
      </c>
      <c r="B1490" s="47" t="e">
        <f>INDEX('Classement des produits'!A:A,MATCH('Analyses produits'!A1490,'Classement des produits'!C:C,0))</f>
        <v>#N/A</v>
      </c>
      <c r="C1490" s="49">
        <f>SUMIFS(Reproting_ERPALIN!S:S,Reproting_ERPALIN!B:B,'Analyses produits'!B1490,Reproting_ERPALIN!$N:$N,"&gt;"&amp;Parametres_Dates!$B$2,Reproting_ERPALIN!$N:$N,"&lt;="&amp;Parametres_Dates!$B$3)</f>
        <v>0</v>
      </c>
      <c r="D1490" s="49">
        <f>SUMIFS(Reproting_ERPALIN!AK:AK,Reproting_ERPALIN!B:B,'Analyses produits'!B1490,Reproting_ERPALIN!$N:$N,"&gt;"&amp;Parametres_Dates!$B$2,Reproting_ERPALIN!$N:$N,"&lt;="&amp;Parametres_Dates!$B$3)</f>
        <v>0</v>
      </c>
      <c r="E1490" s="70" t="str">
        <f t="shared" si="46"/>
        <v>n.a</v>
      </c>
    </row>
    <row r="1491" spans="1:5" x14ac:dyDescent="0.25">
      <c r="A1491" s="48">
        <f t="shared" si="47"/>
        <v>1490</v>
      </c>
      <c r="B1491" s="47" t="e">
        <f>INDEX('Classement des produits'!A:A,MATCH('Analyses produits'!A1491,'Classement des produits'!C:C,0))</f>
        <v>#N/A</v>
      </c>
      <c r="C1491" s="49">
        <f>SUMIFS(Reproting_ERPALIN!S:S,Reproting_ERPALIN!B:B,'Analyses produits'!B1491,Reproting_ERPALIN!$N:$N,"&gt;"&amp;Parametres_Dates!$B$2,Reproting_ERPALIN!$N:$N,"&lt;="&amp;Parametres_Dates!$B$3)</f>
        <v>0</v>
      </c>
      <c r="D1491" s="49">
        <f>SUMIFS(Reproting_ERPALIN!AK:AK,Reproting_ERPALIN!B:B,'Analyses produits'!B1491,Reproting_ERPALIN!$N:$N,"&gt;"&amp;Parametres_Dates!$B$2,Reproting_ERPALIN!$N:$N,"&lt;="&amp;Parametres_Dates!$B$3)</f>
        <v>0</v>
      </c>
      <c r="E1491" s="70" t="str">
        <f t="shared" si="46"/>
        <v>n.a</v>
      </c>
    </row>
    <row r="1492" spans="1:5" x14ac:dyDescent="0.25">
      <c r="A1492" s="48">
        <f t="shared" si="47"/>
        <v>1491</v>
      </c>
      <c r="B1492" s="47" t="e">
        <f>INDEX('Classement des produits'!A:A,MATCH('Analyses produits'!A1492,'Classement des produits'!C:C,0))</f>
        <v>#N/A</v>
      </c>
      <c r="C1492" s="49">
        <f>SUMIFS(Reproting_ERPALIN!S:S,Reproting_ERPALIN!B:B,'Analyses produits'!B1492,Reproting_ERPALIN!$N:$N,"&gt;"&amp;Parametres_Dates!$B$2,Reproting_ERPALIN!$N:$N,"&lt;="&amp;Parametres_Dates!$B$3)</f>
        <v>0</v>
      </c>
      <c r="D1492" s="49">
        <f>SUMIFS(Reproting_ERPALIN!AK:AK,Reproting_ERPALIN!B:B,'Analyses produits'!B1492,Reproting_ERPALIN!$N:$N,"&gt;"&amp;Parametres_Dates!$B$2,Reproting_ERPALIN!$N:$N,"&lt;="&amp;Parametres_Dates!$B$3)</f>
        <v>0</v>
      </c>
      <c r="E1492" s="70" t="str">
        <f t="shared" si="46"/>
        <v>n.a</v>
      </c>
    </row>
    <row r="1493" spans="1:5" x14ac:dyDescent="0.25">
      <c r="A1493" s="48">
        <f t="shared" si="47"/>
        <v>1492</v>
      </c>
      <c r="B1493" s="47" t="e">
        <f>INDEX('Classement des produits'!A:A,MATCH('Analyses produits'!A1493,'Classement des produits'!C:C,0))</f>
        <v>#N/A</v>
      </c>
      <c r="C1493" s="49">
        <f>SUMIFS(Reproting_ERPALIN!S:S,Reproting_ERPALIN!B:B,'Analyses produits'!B1493,Reproting_ERPALIN!$N:$N,"&gt;"&amp;Parametres_Dates!$B$2,Reproting_ERPALIN!$N:$N,"&lt;="&amp;Parametres_Dates!$B$3)</f>
        <v>0</v>
      </c>
      <c r="D1493" s="49">
        <f>SUMIFS(Reproting_ERPALIN!AK:AK,Reproting_ERPALIN!B:B,'Analyses produits'!B1493,Reproting_ERPALIN!$N:$N,"&gt;"&amp;Parametres_Dates!$B$2,Reproting_ERPALIN!$N:$N,"&lt;="&amp;Parametres_Dates!$B$3)</f>
        <v>0</v>
      </c>
      <c r="E1493" s="70" t="str">
        <f t="shared" si="46"/>
        <v>n.a</v>
      </c>
    </row>
    <row r="1494" spans="1:5" x14ac:dyDescent="0.25">
      <c r="A1494" s="48">
        <f t="shared" si="47"/>
        <v>1493</v>
      </c>
      <c r="B1494" s="47" t="e">
        <f>INDEX('Classement des produits'!A:A,MATCH('Analyses produits'!A1494,'Classement des produits'!C:C,0))</f>
        <v>#N/A</v>
      </c>
      <c r="C1494" s="49">
        <f>SUMIFS(Reproting_ERPALIN!S:S,Reproting_ERPALIN!B:B,'Analyses produits'!B1494,Reproting_ERPALIN!$N:$N,"&gt;"&amp;Parametres_Dates!$B$2,Reproting_ERPALIN!$N:$N,"&lt;="&amp;Parametres_Dates!$B$3)</f>
        <v>0</v>
      </c>
      <c r="D1494" s="49">
        <f>SUMIFS(Reproting_ERPALIN!AK:AK,Reproting_ERPALIN!B:B,'Analyses produits'!B1494,Reproting_ERPALIN!$N:$N,"&gt;"&amp;Parametres_Dates!$B$2,Reproting_ERPALIN!$N:$N,"&lt;="&amp;Parametres_Dates!$B$3)</f>
        <v>0</v>
      </c>
      <c r="E1494" s="70" t="str">
        <f t="shared" si="46"/>
        <v>n.a</v>
      </c>
    </row>
    <row r="1495" spans="1:5" x14ac:dyDescent="0.25">
      <c r="A1495" s="48">
        <f t="shared" si="47"/>
        <v>1494</v>
      </c>
      <c r="B1495" s="47" t="e">
        <f>INDEX('Classement des produits'!A:A,MATCH('Analyses produits'!A1495,'Classement des produits'!C:C,0))</f>
        <v>#N/A</v>
      </c>
      <c r="C1495" s="49">
        <f>SUMIFS(Reproting_ERPALIN!S:S,Reproting_ERPALIN!B:B,'Analyses produits'!B1495,Reproting_ERPALIN!$N:$N,"&gt;"&amp;Parametres_Dates!$B$2,Reproting_ERPALIN!$N:$N,"&lt;="&amp;Parametres_Dates!$B$3)</f>
        <v>0</v>
      </c>
      <c r="D1495" s="49">
        <f>SUMIFS(Reproting_ERPALIN!AK:AK,Reproting_ERPALIN!B:B,'Analyses produits'!B1495,Reproting_ERPALIN!$N:$N,"&gt;"&amp;Parametres_Dates!$B$2,Reproting_ERPALIN!$N:$N,"&lt;="&amp;Parametres_Dates!$B$3)</f>
        <v>0</v>
      </c>
      <c r="E1495" s="70" t="str">
        <f t="shared" si="46"/>
        <v>n.a</v>
      </c>
    </row>
    <row r="1496" spans="1:5" x14ac:dyDescent="0.25">
      <c r="A1496" s="48">
        <f t="shared" si="47"/>
        <v>1495</v>
      </c>
      <c r="B1496" s="47" t="e">
        <f>INDEX('Classement des produits'!A:A,MATCH('Analyses produits'!A1496,'Classement des produits'!C:C,0))</f>
        <v>#N/A</v>
      </c>
      <c r="C1496" s="49">
        <f>SUMIFS(Reproting_ERPALIN!S:S,Reproting_ERPALIN!B:B,'Analyses produits'!B1496,Reproting_ERPALIN!$N:$N,"&gt;"&amp;Parametres_Dates!$B$2,Reproting_ERPALIN!$N:$N,"&lt;="&amp;Parametres_Dates!$B$3)</f>
        <v>0</v>
      </c>
      <c r="D1496" s="49">
        <f>SUMIFS(Reproting_ERPALIN!AK:AK,Reproting_ERPALIN!B:B,'Analyses produits'!B1496,Reproting_ERPALIN!$N:$N,"&gt;"&amp;Parametres_Dates!$B$2,Reproting_ERPALIN!$N:$N,"&lt;="&amp;Parametres_Dates!$B$3)</f>
        <v>0</v>
      </c>
      <c r="E1496" s="70" t="str">
        <f t="shared" si="46"/>
        <v>n.a</v>
      </c>
    </row>
    <row r="1497" spans="1:5" x14ac:dyDescent="0.25">
      <c r="A1497" s="48">
        <f t="shared" si="47"/>
        <v>1496</v>
      </c>
      <c r="B1497" s="47" t="e">
        <f>INDEX('Classement des produits'!A:A,MATCH('Analyses produits'!A1497,'Classement des produits'!C:C,0))</f>
        <v>#N/A</v>
      </c>
      <c r="C1497" s="49">
        <f>SUMIFS(Reproting_ERPALIN!S:S,Reproting_ERPALIN!B:B,'Analyses produits'!B1497,Reproting_ERPALIN!$N:$N,"&gt;"&amp;Parametres_Dates!$B$2,Reproting_ERPALIN!$N:$N,"&lt;="&amp;Parametres_Dates!$B$3)</f>
        <v>0</v>
      </c>
      <c r="D1497" s="49">
        <f>SUMIFS(Reproting_ERPALIN!AK:AK,Reproting_ERPALIN!B:B,'Analyses produits'!B1497,Reproting_ERPALIN!$N:$N,"&gt;"&amp;Parametres_Dates!$B$2,Reproting_ERPALIN!$N:$N,"&lt;="&amp;Parametres_Dates!$B$3)</f>
        <v>0</v>
      </c>
      <c r="E1497" s="70" t="str">
        <f t="shared" si="46"/>
        <v>n.a</v>
      </c>
    </row>
    <row r="1498" spans="1:5" x14ac:dyDescent="0.25">
      <c r="A1498" s="48">
        <f t="shared" si="47"/>
        <v>1497</v>
      </c>
      <c r="B1498" s="47" t="e">
        <f>INDEX('Classement des produits'!A:A,MATCH('Analyses produits'!A1498,'Classement des produits'!C:C,0))</f>
        <v>#N/A</v>
      </c>
      <c r="C1498" s="49">
        <f>SUMIFS(Reproting_ERPALIN!S:S,Reproting_ERPALIN!B:B,'Analyses produits'!B1498,Reproting_ERPALIN!$N:$N,"&gt;"&amp;Parametres_Dates!$B$2,Reproting_ERPALIN!$N:$N,"&lt;="&amp;Parametres_Dates!$B$3)</f>
        <v>0</v>
      </c>
      <c r="D1498" s="49">
        <f>SUMIFS(Reproting_ERPALIN!AK:AK,Reproting_ERPALIN!B:B,'Analyses produits'!B1498,Reproting_ERPALIN!$N:$N,"&gt;"&amp;Parametres_Dates!$B$2,Reproting_ERPALIN!$N:$N,"&lt;="&amp;Parametres_Dates!$B$3)</f>
        <v>0</v>
      </c>
      <c r="E1498" s="70" t="str">
        <f t="shared" si="46"/>
        <v>n.a</v>
      </c>
    </row>
    <row r="1499" spans="1:5" x14ac:dyDescent="0.25">
      <c r="A1499" s="48">
        <f t="shared" si="47"/>
        <v>1498</v>
      </c>
      <c r="B1499" s="47" t="e">
        <f>INDEX('Classement des produits'!A:A,MATCH('Analyses produits'!A1499,'Classement des produits'!C:C,0))</f>
        <v>#N/A</v>
      </c>
      <c r="C1499" s="49">
        <f>SUMIFS(Reproting_ERPALIN!S:S,Reproting_ERPALIN!B:B,'Analyses produits'!B1499,Reproting_ERPALIN!$N:$N,"&gt;"&amp;Parametres_Dates!$B$2,Reproting_ERPALIN!$N:$N,"&lt;="&amp;Parametres_Dates!$B$3)</f>
        <v>0</v>
      </c>
      <c r="D1499" s="49">
        <f>SUMIFS(Reproting_ERPALIN!AK:AK,Reproting_ERPALIN!B:B,'Analyses produits'!B1499,Reproting_ERPALIN!$N:$N,"&gt;"&amp;Parametres_Dates!$B$2,Reproting_ERPALIN!$N:$N,"&lt;="&amp;Parametres_Dates!$B$3)</f>
        <v>0</v>
      </c>
      <c r="E1499" s="70" t="str">
        <f t="shared" si="46"/>
        <v>n.a</v>
      </c>
    </row>
    <row r="1500" spans="1:5" x14ac:dyDescent="0.25">
      <c r="A1500" s="48">
        <f t="shared" si="47"/>
        <v>1499</v>
      </c>
      <c r="B1500" s="47" t="e">
        <f>INDEX('Classement des produits'!A:A,MATCH('Analyses produits'!A1500,'Classement des produits'!C:C,0))</f>
        <v>#N/A</v>
      </c>
      <c r="C1500" s="49">
        <f>SUMIFS(Reproting_ERPALIN!S:S,Reproting_ERPALIN!B:B,'Analyses produits'!B1500,Reproting_ERPALIN!$N:$N,"&gt;"&amp;Parametres_Dates!$B$2,Reproting_ERPALIN!$N:$N,"&lt;="&amp;Parametres_Dates!$B$3)</f>
        <v>0</v>
      </c>
      <c r="D1500" s="49">
        <f>SUMIFS(Reproting_ERPALIN!AK:AK,Reproting_ERPALIN!B:B,'Analyses produits'!B1500,Reproting_ERPALIN!$N:$N,"&gt;"&amp;Parametres_Dates!$B$2,Reproting_ERPALIN!$N:$N,"&lt;="&amp;Parametres_Dates!$B$3)</f>
        <v>0</v>
      </c>
      <c r="E1500" s="70" t="str">
        <f t="shared" si="46"/>
        <v>n.a</v>
      </c>
    </row>
    <row r="1501" spans="1:5" x14ac:dyDescent="0.25">
      <c r="A1501" s="48">
        <f t="shared" si="47"/>
        <v>1500</v>
      </c>
      <c r="B1501" s="47" t="e">
        <f>INDEX('Classement des produits'!A:A,MATCH('Analyses produits'!A1501,'Classement des produits'!C:C,0))</f>
        <v>#N/A</v>
      </c>
      <c r="C1501" s="49">
        <f>SUMIFS(Reproting_ERPALIN!S:S,Reproting_ERPALIN!B:B,'Analyses produits'!B1501,Reproting_ERPALIN!$N:$N,"&gt;"&amp;Parametres_Dates!$B$2,Reproting_ERPALIN!$N:$N,"&lt;="&amp;Parametres_Dates!$B$3)</f>
        <v>0</v>
      </c>
      <c r="D1501" s="49">
        <f>SUMIFS(Reproting_ERPALIN!AK:AK,Reproting_ERPALIN!B:B,'Analyses produits'!B1501,Reproting_ERPALIN!$N:$N,"&gt;"&amp;Parametres_Dates!$B$2,Reproting_ERPALIN!$N:$N,"&lt;="&amp;Parametres_Dates!$B$3)</f>
        <v>0</v>
      </c>
      <c r="E1501" s="70" t="str">
        <f t="shared" si="46"/>
        <v>n.a</v>
      </c>
    </row>
    <row r="1502" spans="1:5" x14ac:dyDescent="0.25">
      <c r="A1502" s="48">
        <f t="shared" si="47"/>
        <v>1501</v>
      </c>
      <c r="B1502" s="47" t="e">
        <f>INDEX('Classement des produits'!A:A,MATCH('Analyses produits'!A1502,'Classement des produits'!C:C,0))</f>
        <v>#N/A</v>
      </c>
      <c r="C1502" s="49">
        <f>SUMIFS(Reproting_ERPALIN!S:S,Reproting_ERPALIN!B:B,'Analyses produits'!B1502,Reproting_ERPALIN!$N:$N,"&gt;"&amp;Parametres_Dates!$B$2,Reproting_ERPALIN!$N:$N,"&lt;="&amp;Parametres_Dates!$B$3)</f>
        <v>0</v>
      </c>
      <c r="D1502" s="49">
        <f>SUMIFS(Reproting_ERPALIN!AK:AK,Reproting_ERPALIN!B:B,'Analyses produits'!B1502,Reproting_ERPALIN!$N:$N,"&gt;"&amp;Parametres_Dates!$B$2,Reproting_ERPALIN!$N:$N,"&lt;="&amp;Parametres_Dates!$B$3)</f>
        <v>0</v>
      </c>
      <c r="E1502" s="70" t="str">
        <f t="shared" si="46"/>
        <v>n.a</v>
      </c>
    </row>
    <row r="1503" spans="1:5" x14ac:dyDescent="0.25">
      <c r="A1503" s="48">
        <f t="shared" si="47"/>
        <v>1502</v>
      </c>
      <c r="B1503" s="47" t="e">
        <f>INDEX('Classement des produits'!A:A,MATCH('Analyses produits'!A1503,'Classement des produits'!C:C,0))</f>
        <v>#N/A</v>
      </c>
      <c r="C1503" s="49">
        <f>SUMIFS(Reproting_ERPALIN!S:S,Reproting_ERPALIN!B:B,'Analyses produits'!B1503,Reproting_ERPALIN!$N:$N,"&gt;"&amp;Parametres_Dates!$B$2,Reproting_ERPALIN!$N:$N,"&lt;="&amp;Parametres_Dates!$B$3)</f>
        <v>0</v>
      </c>
      <c r="D1503" s="49">
        <f>SUMIFS(Reproting_ERPALIN!AK:AK,Reproting_ERPALIN!B:B,'Analyses produits'!B1503,Reproting_ERPALIN!$N:$N,"&gt;"&amp;Parametres_Dates!$B$2,Reproting_ERPALIN!$N:$N,"&lt;="&amp;Parametres_Dates!$B$3)</f>
        <v>0</v>
      </c>
      <c r="E1503" s="70" t="str">
        <f t="shared" si="46"/>
        <v>n.a</v>
      </c>
    </row>
    <row r="1504" spans="1:5" x14ac:dyDescent="0.25">
      <c r="A1504" s="48">
        <f t="shared" si="47"/>
        <v>1503</v>
      </c>
      <c r="B1504" s="47" t="e">
        <f>INDEX('Classement des produits'!A:A,MATCH('Analyses produits'!A1504,'Classement des produits'!C:C,0))</f>
        <v>#N/A</v>
      </c>
      <c r="C1504" s="49">
        <f>SUMIFS(Reproting_ERPALIN!S:S,Reproting_ERPALIN!B:B,'Analyses produits'!B1504,Reproting_ERPALIN!$N:$N,"&gt;"&amp;Parametres_Dates!$B$2,Reproting_ERPALIN!$N:$N,"&lt;="&amp;Parametres_Dates!$B$3)</f>
        <v>0</v>
      </c>
      <c r="D1504" s="49">
        <f>SUMIFS(Reproting_ERPALIN!AK:AK,Reproting_ERPALIN!B:B,'Analyses produits'!B1504,Reproting_ERPALIN!$N:$N,"&gt;"&amp;Parametres_Dates!$B$2,Reproting_ERPALIN!$N:$N,"&lt;="&amp;Parametres_Dates!$B$3)</f>
        <v>0</v>
      </c>
      <c r="E1504" s="70" t="str">
        <f t="shared" si="46"/>
        <v>n.a</v>
      </c>
    </row>
    <row r="1505" spans="1:5" x14ac:dyDescent="0.25">
      <c r="A1505" s="48">
        <f t="shared" si="47"/>
        <v>1504</v>
      </c>
      <c r="B1505" s="47" t="e">
        <f>INDEX('Classement des produits'!A:A,MATCH('Analyses produits'!A1505,'Classement des produits'!C:C,0))</f>
        <v>#N/A</v>
      </c>
      <c r="C1505" s="49">
        <f>SUMIFS(Reproting_ERPALIN!S:S,Reproting_ERPALIN!B:B,'Analyses produits'!B1505,Reproting_ERPALIN!$N:$N,"&gt;"&amp;Parametres_Dates!$B$2,Reproting_ERPALIN!$N:$N,"&lt;="&amp;Parametres_Dates!$B$3)</f>
        <v>0</v>
      </c>
      <c r="D1505" s="49">
        <f>SUMIFS(Reproting_ERPALIN!AK:AK,Reproting_ERPALIN!B:B,'Analyses produits'!B1505,Reproting_ERPALIN!$N:$N,"&gt;"&amp;Parametres_Dates!$B$2,Reproting_ERPALIN!$N:$N,"&lt;="&amp;Parametres_Dates!$B$3)</f>
        <v>0</v>
      </c>
      <c r="E1505" s="70" t="str">
        <f t="shared" si="46"/>
        <v>n.a</v>
      </c>
    </row>
    <row r="1506" spans="1:5" x14ac:dyDescent="0.25">
      <c r="A1506" s="48">
        <f t="shared" si="47"/>
        <v>1505</v>
      </c>
      <c r="B1506" s="47" t="e">
        <f>INDEX('Classement des produits'!A:A,MATCH('Analyses produits'!A1506,'Classement des produits'!C:C,0))</f>
        <v>#N/A</v>
      </c>
      <c r="C1506" s="49">
        <f>SUMIFS(Reproting_ERPALIN!S:S,Reproting_ERPALIN!B:B,'Analyses produits'!B1506,Reproting_ERPALIN!$N:$N,"&gt;"&amp;Parametres_Dates!$B$2,Reproting_ERPALIN!$N:$N,"&lt;="&amp;Parametres_Dates!$B$3)</f>
        <v>0</v>
      </c>
      <c r="D1506" s="49">
        <f>SUMIFS(Reproting_ERPALIN!AK:AK,Reproting_ERPALIN!B:B,'Analyses produits'!B1506,Reproting_ERPALIN!$N:$N,"&gt;"&amp;Parametres_Dates!$B$2,Reproting_ERPALIN!$N:$N,"&lt;="&amp;Parametres_Dates!$B$3)</f>
        <v>0</v>
      </c>
      <c r="E1506" s="70" t="str">
        <f t="shared" si="46"/>
        <v>n.a</v>
      </c>
    </row>
    <row r="1507" spans="1:5" x14ac:dyDescent="0.25">
      <c r="A1507" s="48">
        <f t="shared" si="47"/>
        <v>1506</v>
      </c>
      <c r="B1507" s="47" t="e">
        <f>INDEX('Classement des produits'!A:A,MATCH('Analyses produits'!A1507,'Classement des produits'!C:C,0))</f>
        <v>#N/A</v>
      </c>
      <c r="C1507" s="49">
        <f>SUMIFS(Reproting_ERPALIN!S:S,Reproting_ERPALIN!B:B,'Analyses produits'!B1507,Reproting_ERPALIN!$N:$N,"&gt;"&amp;Parametres_Dates!$B$2,Reproting_ERPALIN!$N:$N,"&lt;="&amp;Parametres_Dates!$B$3)</f>
        <v>0</v>
      </c>
      <c r="D1507" s="49">
        <f>SUMIFS(Reproting_ERPALIN!AK:AK,Reproting_ERPALIN!B:B,'Analyses produits'!B1507,Reproting_ERPALIN!$N:$N,"&gt;"&amp;Parametres_Dates!$B$2,Reproting_ERPALIN!$N:$N,"&lt;="&amp;Parametres_Dates!$B$3)</f>
        <v>0</v>
      </c>
      <c r="E1507" s="70" t="str">
        <f t="shared" si="46"/>
        <v>n.a</v>
      </c>
    </row>
    <row r="1508" spans="1:5" x14ac:dyDescent="0.25">
      <c r="A1508" s="48">
        <f t="shared" si="47"/>
        <v>1507</v>
      </c>
      <c r="B1508" s="47" t="e">
        <f>INDEX('Classement des produits'!A:A,MATCH('Analyses produits'!A1508,'Classement des produits'!C:C,0))</f>
        <v>#N/A</v>
      </c>
      <c r="C1508" s="49">
        <f>SUMIFS(Reproting_ERPALIN!S:S,Reproting_ERPALIN!B:B,'Analyses produits'!B1508,Reproting_ERPALIN!$N:$N,"&gt;"&amp;Parametres_Dates!$B$2,Reproting_ERPALIN!$N:$N,"&lt;="&amp;Parametres_Dates!$B$3)</f>
        <v>0</v>
      </c>
      <c r="D1508" s="49">
        <f>SUMIFS(Reproting_ERPALIN!AK:AK,Reproting_ERPALIN!B:B,'Analyses produits'!B1508,Reproting_ERPALIN!$N:$N,"&gt;"&amp;Parametres_Dates!$B$2,Reproting_ERPALIN!$N:$N,"&lt;="&amp;Parametres_Dates!$B$3)</f>
        <v>0</v>
      </c>
      <c r="E1508" s="70" t="str">
        <f t="shared" si="46"/>
        <v>n.a</v>
      </c>
    </row>
    <row r="1509" spans="1:5" x14ac:dyDescent="0.25">
      <c r="A1509" s="48">
        <f t="shared" si="47"/>
        <v>1508</v>
      </c>
      <c r="B1509" s="47" t="e">
        <f>INDEX('Classement des produits'!A:A,MATCH('Analyses produits'!A1509,'Classement des produits'!C:C,0))</f>
        <v>#N/A</v>
      </c>
      <c r="C1509" s="49">
        <f>SUMIFS(Reproting_ERPALIN!S:S,Reproting_ERPALIN!B:B,'Analyses produits'!B1509,Reproting_ERPALIN!$N:$N,"&gt;"&amp;Parametres_Dates!$B$2,Reproting_ERPALIN!$N:$N,"&lt;="&amp;Parametres_Dates!$B$3)</f>
        <v>0</v>
      </c>
      <c r="D1509" s="49">
        <f>SUMIFS(Reproting_ERPALIN!AK:AK,Reproting_ERPALIN!B:B,'Analyses produits'!B1509,Reproting_ERPALIN!$N:$N,"&gt;"&amp;Parametres_Dates!$B$2,Reproting_ERPALIN!$N:$N,"&lt;="&amp;Parametres_Dates!$B$3)</f>
        <v>0</v>
      </c>
      <c r="E1509" s="70" t="str">
        <f t="shared" si="46"/>
        <v>n.a</v>
      </c>
    </row>
    <row r="1510" spans="1:5" x14ac:dyDescent="0.25">
      <c r="A1510" s="48">
        <f t="shared" si="47"/>
        <v>1509</v>
      </c>
      <c r="B1510" s="47" t="e">
        <f>INDEX('Classement des produits'!A:A,MATCH('Analyses produits'!A1510,'Classement des produits'!C:C,0))</f>
        <v>#N/A</v>
      </c>
      <c r="C1510" s="49">
        <f>SUMIFS(Reproting_ERPALIN!S:S,Reproting_ERPALIN!B:B,'Analyses produits'!B1510,Reproting_ERPALIN!$N:$N,"&gt;"&amp;Parametres_Dates!$B$2,Reproting_ERPALIN!$N:$N,"&lt;="&amp;Parametres_Dates!$B$3)</f>
        <v>0</v>
      </c>
      <c r="D1510" s="49">
        <f>SUMIFS(Reproting_ERPALIN!AK:AK,Reproting_ERPALIN!B:B,'Analyses produits'!B1510,Reproting_ERPALIN!$N:$N,"&gt;"&amp;Parametres_Dates!$B$2,Reproting_ERPALIN!$N:$N,"&lt;="&amp;Parametres_Dates!$B$3)</f>
        <v>0</v>
      </c>
      <c r="E1510" s="70" t="str">
        <f t="shared" si="46"/>
        <v>n.a</v>
      </c>
    </row>
    <row r="1511" spans="1:5" x14ac:dyDescent="0.25">
      <c r="A1511" s="48">
        <f t="shared" si="47"/>
        <v>1510</v>
      </c>
      <c r="B1511" s="47" t="e">
        <f>INDEX('Classement des produits'!A:A,MATCH('Analyses produits'!A1511,'Classement des produits'!C:C,0))</f>
        <v>#N/A</v>
      </c>
      <c r="C1511" s="49">
        <f>SUMIFS(Reproting_ERPALIN!S:S,Reproting_ERPALIN!B:B,'Analyses produits'!B1511,Reproting_ERPALIN!$N:$N,"&gt;"&amp;Parametres_Dates!$B$2,Reproting_ERPALIN!$N:$N,"&lt;="&amp;Parametres_Dates!$B$3)</f>
        <v>0</v>
      </c>
      <c r="D1511" s="49">
        <f>SUMIFS(Reproting_ERPALIN!AK:AK,Reproting_ERPALIN!B:B,'Analyses produits'!B1511,Reproting_ERPALIN!$N:$N,"&gt;"&amp;Parametres_Dates!$B$2,Reproting_ERPALIN!$N:$N,"&lt;="&amp;Parametres_Dates!$B$3)</f>
        <v>0</v>
      </c>
      <c r="E1511" s="70" t="str">
        <f t="shared" si="46"/>
        <v>n.a</v>
      </c>
    </row>
    <row r="1512" spans="1:5" x14ac:dyDescent="0.25">
      <c r="A1512" s="48">
        <f t="shared" si="47"/>
        <v>1511</v>
      </c>
      <c r="B1512" s="47" t="e">
        <f>INDEX('Classement des produits'!A:A,MATCH('Analyses produits'!A1512,'Classement des produits'!C:C,0))</f>
        <v>#N/A</v>
      </c>
      <c r="C1512" s="49">
        <f>SUMIFS(Reproting_ERPALIN!S:S,Reproting_ERPALIN!B:B,'Analyses produits'!B1512,Reproting_ERPALIN!$N:$N,"&gt;"&amp;Parametres_Dates!$B$2,Reproting_ERPALIN!$N:$N,"&lt;="&amp;Parametres_Dates!$B$3)</f>
        <v>0</v>
      </c>
      <c r="D1512" s="49">
        <f>SUMIFS(Reproting_ERPALIN!AK:AK,Reproting_ERPALIN!B:B,'Analyses produits'!B1512,Reproting_ERPALIN!$N:$N,"&gt;"&amp;Parametres_Dates!$B$2,Reproting_ERPALIN!$N:$N,"&lt;="&amp;Parametres_Dates!$B$3)</f>
        <v>0</v>
      </c>
      <c r="E1512" s="70" t="str">
        <f t="shared" si="46"/>
        <v>n.a</v>
      </c>
    </row>
    <row r="1513" spans="1:5" x14ac:dyDescent="0.25">
      <c r="A1513" s="48">
        <f t="shared" si="47"/>
        <v>1512</v>
      </c>
      <c r="B1513" s="47" t="e">
        <f>INDEX('Classement des produits'!A:A,MATCH('Analyses produits'!A1513,'Classement des produits'!C:C,0))</f>
        <v>#N/A</v>
      </c>
      <c r="C1513" s="49">
        <f>SUMIFS(Reproting_ERPALIN!S:S,Reproting_ERPALIN!B:B,'Analyses produits'!B1513,Reproting_ERPALIN!$N:$N,"&gt;"&amp;Parametres_Dates!$B$2,Reproting_ERPALIN!$N:$N,"&lt;="&amp;Parametres_Dates!$B$3)</f>
        <v>0</v>
      </c>
      <c r="D1513" s="49">
        <f>SUMIFS(Reproting_ERPALIN!AK:AK,Reproting_ERPALIN!B:B,'Analyses produits'!B1513,Reproting_ERPALIN!$N:$N,"&gt;"&amp;Parametres_Dates!$B$2,Reproting_ERPALIN!$N:$N,"&lt;="&amp;Parametres_Dates!$B$3)</f>
        <v>0</v>
      </c>
      <c r="E1513" s="70" t="str">
        <f t="shared" si="46"/>
        <v>n.a</v>
      </c>
    </row>
    <row r="1514" spans="1:5" x14ac:dyDescent="0.25">
      <c r="A1514" s="48">
        <f t="shared" si="47"/>
        <v>1513</v>
      </c>
      <c r="B1514" s="47" t="e">
        <f>INDEX('Classement des produits'!A:A,MATCH('Analyses produits'!A1514,'Classement des produits'!C:C,0))</f>
        <v>#N/A</v>
      </c>
      <c r="C1514" s="49">
        <f>SUMIFS(Reproting_ERPALIN!S:S,Reproting_ERPALIN!B:B,'Analyses produits'!B1514,Reproting_ERPALIN!$N:$N,"&gt;"&amp;Parametres_Dates!$B$2,Reproting_ERPALIN!$N:$N,"&lt;="&amp;Parametres_Dates!$B$3)</f>
        <v>0</v>
      </c>
      <c r="D1514" s="49">
        <f>SUMIFS(Reproting_ERPALIN!AK:AK,Reproting_ERPALIN!B:B,'Analyses produits'!B1514,Reproting_ERPALIN!$N:$N,"&gt;"&amp;Parametres_Dates!$B$2,Reproting_ERPALIN!$N:$N,"&lt;="&amp;Parametres_Dates!$B$3)</f>
        <v>0</v>
      </c>
      <c r="E1514" s="70" t="str">
        <f t="shared" si="46"/>
        <v>n.a</v>
      </c>
    </row>
    <row r="1515" spans="1:5" x14ac:dyDescent="0.25">
      <c r="A1515" s="48">
        <f t="shared" si="47"/>
        <v>1514</v>
      </c>
      <c r="B1515" s="47" t="e">
        <f>INDEX('Classement des produits'!A:A,MATCH('Analyses produits'!A1515,'Classement des produits'!C:C,0))</f>
        <v>#N/A</v>
      </c>
      <c r="C1515" s="49">
        <f>SUMIFS(Reproting_ERPALIN!S:S,Reproting_ERPALIN!B:B,'Analyses produits'!B1515,Reproting_ERPALIN!$N:$N,"&gt;"&amp;Parametres_Dates!$B$2,Reproting_ERPALIN!$N:$N,"&lt;="&amp;Parametres_Dates!$B$3)</f>
        <v>0</v>
      </c>
      <c r="D1515" s="49">
        <f>SUMIFS(Reproting_ERPALIN!AK:AK,Reproting_ERPALIN!B:B,'Analyses produits'!B1515,Reproting_ERPALIN!$N:$N,"&gt;"&amp;Parametres_Dates!$B$2,Reproting_ERPALIN!$N:$N,"&lt;="&amp;Parametres_Dates!$B$3)</f>
        <v>0</v>
      </c>
      <c r="E1515" s="70" t="str">
        <f t="shared" si="46"/>
        <v>n.a</v>
      </c>
    </row>
    <row r="1516" spans="1:5" x14ac:dyDescent="0.25">
      <c r="A1516" s="48">
        <f t="shared" si="47"/>
        <v>1515</v>
      </c>
      <c r="B1516" s="47" t="e">
        <f>INDEX('Classement des produits'!A:A,MATCH('Analyses produits'!A1516,'Classement des produits'!C:C,0))</f>
        <v>#N/A</v>
      </c>
      <c r="C1516" s="49">
        <f>SUMIFS(Reproting_ERPALIN!S:S,Reproting_ERPALIN!B:B,'Analyses produits'!B1516,Reproting_ERPALIN!$N:$N,"&gt;"&amp;Parametres_Dates!$B$2,Reproting_ERPALIN!$N:$N,"&lt;="&amp;Parametres_Dates!$B$3)</f>
        <v>0</v>
      </c>
      <c r="D1516" s="49">
        <f>SUMIFS(Reproting_ERPALIN!AK:AK,Reproting_ERPALIN!B:B,'Analyses produits'!B1516,Reproting_ERPALIN!$N:$N,"&gt;"&amp;Parametres_Dates!$B$2,Reproting_ERPALIN!$N:$N,"&lt;="&amp;Parametres_Dates!$B$3)</f>
        <v>0</v>
      </c>
      <c r="E1516" s="70" t="str">
        <f t="shared" si="46"/>
        <v>n.a</v>
      </c>
    </row>
    <row r="1517" spans="1:5" x14ac:dyDescent="0.25">
      <c r="A1517" s="48">
        <f t="shared" si="47"/>
        <v>1516</v>
      </c>
      <c r="B1517" s="47" t="e">
        <f>INDEX('Classement des produits'!A:A,MATCH('Analyses produits'!A1517,'Classement des produits'!C:C,0))</f>
        <v>#N/A</v>
      </c>
      <c r="C1517" s="49">
        <f>SUMIFS(Reproting_ERPALIN!S:S,Reproting_ERPALIN!B:B,'Analyses produits'!B1517,Reproting_ERPALIN!$N:$N,"&gt;"&amp;Parametres_Dates!$B$2,Reproting_ERPALIN!$N:$N,"&lt;="&amp;Parametres_Dates!$B$3)</f>
        <v>0</v>
      </c>
      <c r="D1517" s="49">
        <f>SUMIFS(Reproting_ERPALIN!AK:AK,Reproting_ERPALIN!B:B,'Analyses produits'!B1517,Reproting_ERPALIN!$N:$N,"&gt;"&amp;Parametres_Dates!$B$2,Reproting_ERPALIN!$N:$N,"&lt;="&amp;Parametres_Dates!$B$3)</f>
        <v>0</v>
      </c>
      <c r="E1517" s="70" t="str">
        <f t="shared" si="46"/>
        <v>n.a</v>
      </c>
    </row>
    <row r="1518" spans="1:5" x14ac:dyDescent="0.25">
      <c r="A1518" s="48">
        <f t="shared" si="47"/>
        <v>1517</v>
      </c>
      <c r="B1518" s="47" t="e">
        <f>INDEX('Classement des produits'!A:A,MATCH('Analyses produits'!A1518,'Classement des produits'!C:C,0))</f>
        <v>#N/A</v>
      </c>
      <c r="C1518" s="49">
        <f>SUMIFS(Reproting_ERPALIN!S:S,Reproting_ERPALIN!B:B,'Analyses produits'!B1518,Reproting_ERPALIN!$N:$N,"&gt;"&amp;Parametres_Dates!$B$2,Reproting_ERPALIN!$N:$N,"&lt;="&amp;Parametres_Dates!$B$3)</f>
        <v>0</v>
      </c>
      <c r="D1518" s="49">
        <f>SUMIFS(Reproting_ERPALIN!AK:AK,Reproting_ERPALIN!B:B,'Analyses produits'!B1518,Reproting_ERPALIN!$N:$N,"&gt;"&amp;Parametres_Dates!$B$2,Reproting_ERPALIN!$N:$N,"&lt;="&amp;Parametres_Dates!$B$3)</f>
        <v>0</v>
      </c>
      <c r="E1518" s="70" t="str">
        <f t="shared" si="46"/>
        <v>n.a</v>
      </c>
    </row>
    <row r="1519" spans="1:5" x14ac:dyDescent="0.25">
      <c r="A1519" s="48">
        <f t="shared" si="47"/>
        <v>1518</v>
      </c>
      <c r="B1519" s="47" t="e">
        <f>INDEX('Classement des produits'!A:A,MATCH('Analyses produits'!A1519,'Classement des produits'!C:C,0))</f>
        <v>#N/A</v>
      </c>
      <c r="C1519" s="49">
        <f>SUMIFS(Reproting_ERPALIN!S:S,Reproting_ERPALIN!B:B,'Analyses produits'!B1519,Reproting_ERPALIN!$N:$N,"&gt;"&amp;Parametres_Dates!$B$2,Reproting_ERPALIN!$N:$N,"&lt;="&amp;Parametres_Dates!$B$3)</f>
        <v>0</v>
      </c>
      <c r="D1519" s="49">
        <f>SUMIFS(Reproting_ERPALIN!AK:AK,Reproting_ERPALIN!B:B,'Analyses produits'!B1519,Reproting_ERPALIN!$N:$N,"&gt;"&amp;Parametres_Dates!$B$2,Reproting_ERPALIN!$N:$N,"&lt;="&amp;Parametres_Dates!$B$3)</f>
        <v>0</v>
      </c>
      <c r="E1519" s="70" t="str">
        <f t="shared" si="46"/>
        <v>n.a</v>
      </c>
    </row>
    <row r="1520" spans="1:5" x14ac:dyDescent="0.25">
      <c r="A1520" s="48">
        <f t="shared" si="47"/>
        <v>1519</v>
      </c>
      <c r="B1520" s="47" t="e">
        <f>INDEX('Classement des produits'!A:A,MATCH('Analyses produits'!A1520,'Classement des produits'!C:C,0))</f>
        <v>#N/A</v>
      </c>
      <c r="C1520" s="49">
        <f>SUMIFS(Reproting_ERPALIN!S:S,Reproting_ERPALIN!B:B,'Analyses produits'!B1520,Reproting_ERPALIN!$N:$N,"&gt;"&amp;Parametres_Dates!$B$2,Reproting_ERPALIN!$N:$N,"&lt;="&amp;Parametres_Dates!$B$3)</f>
        <v>0</v>
      </c>
      <c r="D1520" s="49">
        <f>SUMIFS(Reproting_ERPALIN!AK:AK,Reproting_ERPALIN!B:B,'Analyses produits'!B1520,Reproting_ERPALIN!$N:$N,"&gt;"&amp;Parametres_Dates!$B$2,Reproting_ERPALIN!$N:$N,"&lt;="&amp;Parametres_Dates!$B$3)</f>
        <v>0</v>
      </c>
      <c r="E1520" s="70" t="str">
        <f t="shared" si="46"/>
        <v>n.a</v>
      </c>
    </row>
    <row r="1521" spans="1:5" x14ac:dyDescent="0.25">
      <c r="A1521" s="48">
        <f t="shared" si="47"/>
        <v>1520</v>
      </c>
      <c r="B1521" s="47" t="e">
        <f>INDEX('Classement des produits'!A:A,MATCH('Analyses produits'!A1521,'Classement des produits'!C:C,0))</f>
        <v>#N/A</v>
      </c>
      <c r="C1521" s="49">
        <f>SUMIFS(Reproting_ERPALIN!S:S,Reproting_ERPALIN!B:B,'Analyses produits'!B1521,Reproting_ERPALIN!$N:$N,"&gt;"&amp;Parametres_Dates!$B$2,Reproting_ERPALIN!$N:$N,"&lt;="&amp;Parametres_Dates!$B$3)</f>
        <v>0</v>
      </c>
      <c r="D1521" s="49">
        <f>SUMIFS(Reproting_ERPALIN!AK:AK,Reproting_ERPALIN!B:B,'Analyses produits'!B1521,Reproting_ERPALIN!$N:$N,"&gt;"&amp;Parametres_Dates!$B$2,Reproting_ERPALIN!$N:$N,"&lt;="&amp;Parametres_Dates!$B$3)</f>
        <v>0</v>
      </c>
      <c r="E1521" s="70" t="str">
        <f t="shared" si="46"/>
        <v>n.a</v>
      </c>
    </row>
    <row r="1522" spans="1:5" x14ac:dyDescent="0.25">
      <c r="A1522" s="48">
        <f t="shared" si="47"/>
        <v>1521</v>
      </c>
      <c r="B1522" s="47" t="e">
        <f>INDEX('Classement des produits'!A:A,MATCH('Analyses produits'!A1522,'Classement des produits'!C:C,0))</f>
        <v>#N/A</v>
      </c>
      <c r="C1522" s="49">
        <f>SUMIFS(Reproting_ERPALIN!S:S,Reproting_ERPALIN!B:B,'Analyses produits'!B1522,Reproting_ERPALIN!$N:$N,"&gt;"&amp;Parametres_Dates!$B$2,Reproting_ERPALIN!$N:$N,"&lt;="&amp;Parametres_Dates!$B$3)</f>
        <v>0</v>
      </c>
      <c r="D1522" s="49">
        <f>SUMIFS(Reproting_ERPALIN!AK:AK,Reproting_ERPALIN!B:B,'Analyses produits'!B1522,Reproting_ERPALIN!$N:$N,"&gt;"&amp;Parametres_Dates!$B$2,Reproting_ERPALIN!$N:$N,"&lt;="&amp;Parametres_Dates!$B$3)</f>
        <v>0</v>
      </c>
      <c r="E1522" s="70" t="str">
        <f t="shared" si="46"/>
        <v>n.a</v>
      </c>
    </row>
    <row r="1523" spans="1:5" x14ac:dyDescent="0.25">
      <c r="A1523" s="48">
        <f t="shared" si="47"/>
        <v>1522</v>
      </c>
      <c r="B1523" s="47" t="e">
        <f>INDEX('Classement des produits'!A:A,MATCH('Analyses produits'!A1523,'Classement des produits'!C:C,0))</f>
        <v>#N/A</v>
      </c>
      <c r="C1523" s="49">
        <f>SUMIFS(Reproting_ERPALIN!S:S,Reproting_ERPALIN!B:B,'Analyses produits'!B1523,Reproting_ERPALIN!$N:$N,"&gt;"&amp;Parametres_Dates!$B$2,Reproting_ERPALIN!$N:$N,"&lt;="&amp;Parametres_Dates!$B$3)</f>
        <v>0</v>
      </c>
      <c r="D1523" s="49">
        <f>SUMIFS(Reproting_ERPALIN!AK:AK,Reproting_ERPALIN!B:B,'Analyses produits'!B1523,Reproting_ERPALIN!$N:$N,"&gt;"&amp;Parametres_Dates!$B$2,Reproting_ERPALIN!$N:$N,"&lt;="&amp;Parametres_Dates!$B$3)</f>
        <v>0</v>
      </c>
      <c r="E1523" s="70" t="str">
        <f t="shared" si="46"/>
        <v>n.a</v>
      </c>
    </row>
    <row r="1524" spans="1:5" x14ac:dyDescent="0.25">
      <c r="A1524" s="48">
        <f t="shared" si="47"/>
        <v>1523</v>
      </c>
      <c r="B1524" s="47" t="e">
        <f>INDEX('Classement des produits'!A:A,MATCH('Analyses produits'!A1524,'Classement des produits'!C:C,0))</f>
        <v>#N/A</v>
      </c>
      <c r="C1524" s="49">
        <f>SUMIFS(Reproting_ERPALIN!S:S,Reproting_ERPALIN!B:B,'Analyses produits'!B1524,Reproting_ERPALIN!$N:$N,"&gt;"&amp;Parametres_Dates!$B$2,Reproting_ERPALIN!$N:$N,"&lt;="&amp;Parametres_Dates!$B$3)</f>
        <v>0</v>
      </c>
      <c r="D1524" s="49">
        <f>SUMIFS(Reproting_ERPALIN!AK:AK,Reproting_ERPALIN!B:B,'Analyses produits'!B1524,Reproting_ERPALIN!$N:$N,"&gt;"&amp;Parametres_Dates!$B$2,Reproting_ERPALIN!$N:$N,"&lt;="&amp;Parametres_Dates!$B$3)</f>
        <v>0</v>
      </c>
      <c r="E1524" s="70" t="str">
        <f t="shared" si="46"/>
        <v>n.a</v>
      </c>
    </row>
    <row r="1525" spans="1:5" x14ac:dyDescent="0.25">
      <c r="A1525" s="48">
        <f t="shared" si="47"/>
        <v>1524</v>
      </c>
      <c r="B1525" s="47" t="e">
        <f>INDEX('Classement des produits'!A:A,MATCH('Analyses produits'!A1525,'Classement des produits'!C:C,0))</f>
        <v>#N/A</v>
      </c>
      <c r="C1525" s="49">
        <f>SUMIFS(Reproting_ERPALIN!S:S,Reproting_ERPALIN!B:B,'Analyses produits'!B1525,Reproting_ERPALIN!$N:$N,"&gt;"&amp;Parametres_Dates!$B$2,Reproting_ERPALIN!$N:$N,"&lt;="&amp;Parametres_Dates!$B$3)</f>
        <v>0</v>
      </c>
      <c r="D1525" s="49">
        <f>SUMIFS(Reproting_ERPALIN!AK:AK,Reproting_ERPALIN!B:B,'Analyses produits'!B1525,Reproting_ERPALIN!$N:$N,"&gt;"&amp;Parametres_Dates!$B$2,Reproting_ERPALIN!$N:$N,"&lt;="&amp;Parametres_Dates!$B$3)</f>
        <v>0</v>
      </c>
      <c r="E1525" s="70" t="str">
        <f t="shared" si="46"/>
        <v>n.a</v>
      </c>
    </row>
    <row r="1526" spans="1:5" x14ac:dyDescent="0.25">
      <c r="A1526" s="48">
        <f t="shared" si="47"/>
        <v>1525</v>
      </c>
      <c r="B1526" s="47" t="e">
        <f>INDEX('Classement des produits'!A:A,MATCH('Analyses produits'!A1526,'Classement des produits'!C:C,0))</f>
        <v>#N/A</v>
      </c>
      <c r="C1526" s="49">
        <f>SUMIFS(Reproting_ERPALIN!S:S,Reproting_ERPALIN!B:B,'Analyses produits'!B1526,Reproting_ERPALIN!$N:$N,"&gt;"&amp;Parametres_Dates!$B$2,Reproting_ERPALIN!$N:$N,"&lt;="&amp;Parametres_Dates!$B$3)</f>
        <v>0</v>
      </c>
      <c r="D1526" s="49">
        <f>SUMIFS(Reproting_ERPALIN!AK:AK,Reproting_ERPALIN!B:B,'Analyses produits'!B1526,Reproting_ERPALIN!$N:$N,"&gt;"&amp;Parametres_Dates!$B$2,Reproting_ERPALIN!$N:$N,"&lt;="&amp;Parametres_Dates!$B$3)</f>
        <v>0</v>
      </c>
      <c r="E1526" s="70" t="str">
        <f t="shared" si="46"/>
        <v>n.a</v>
      </c>
    </row>
    <row r="1527" spans="1:5" x14ac:dyDescent="0.25">
      <c r="A1527" s="48">
        <f t="shared" si="47"/>
        <v>1526</v>
      </c>
      <c r="B1527" s="47" t="e">
        <f>INDEX('Classement des produits'!A:A,MATCH('Analyses produits'!A1527,'Classement des produits'!C:C,0))</f>
        <v>#N/A</v>
      </c>
      <c r="C1527" s="49">
        <f>SUMIFS(Reproting_ERPALIN!S:S,Reproting_ERPALIN!B:B,'Analyses produits'!B1527,Reproting_ERPALIN!$N:$N,"&gt;"&amp;Parametres_Dates!$B$2,Reproting_ERPALIN!$N:$N,"&lt;="&amp;Parametres_Dates!$B$3)</f>
        <v>0</v>
      </c>
      <c r="D1527" s="49">
        <f>SUMIFS(Reproting_ERPALIN!AK:AK,Reproting_ERPALIN!B:B,'Analyses produits'!B1527,Reproting_ERPALIN!$N:$N,"&gt;"&amp;Parametres_Dates!$B$2,Reproting_ERPALIN!$N:$N,"&lt;="&amp;Parametres_Dates!$B$3)</f>
        <v>0</v>
      </c>
      <c r="E1527" s="70" t="str">
        <f t="shared" si="46"/>
        <v>n.a</v>
      </c>
    </row>
    <row r="1528" spans="1:5" x14ac:dyDescent="0.25">
      <c r="A1528" s="48">
        <f t="shared" si="47"/>
        <v>1527</v>
      </c>
      <c r="B1528" s="47" t="e">
        <f>INDEX('Classement des produits'!A:A,MATCH('Analyses produits'!A1528,'Classement des produits'!C:C,0))</f>
        <v>#N/A</v>
      </c>
      <c r="C1528" s="49">
        <f>SUMIFS(Reproting_ERPALIN!S:S,Reproting_ERPALIN!B:B,'Analyses produits'!B1528,Reproting_ERPALIN!$N:$N,"&gt;"&amp;Parametres_Dates!$B$2,Reproting_ERPALIN!$N:$N,"&lt;="&amp;Parametres_Dates!$B$3)</f>
        <v>0</v>
      </c>
      <c r="D1528" s="49">
        <f>SUMIFS(Reproting_ERPALIN!AK:AK,Reproting_ERPALIN!B:B,'Analyses produits'!B1528,Reproting_ERPALIN!$N:$N,"&gt;"&amp;Parametres_Dates!$B$2,Reproting_ERPALIN!$N:$N,"&lt;="&amp;Parametres_Dates!$B$3)</f>
        <v>0</v>
      </c>
      <c r="E1528" s="70" t="str">
        <f t="shared" si="46"/>
        <v>n.a</v>
      </c>
    </row>
    <row r="1529" spans="1:5" x14ac:dyDescent="0.25">
      <c r="A1529" s="48">
        <f t="shared" si="47"/>
        <v>1528</v>
      </c>
      <c r="B1529" s="47" t="e">
        <f>INDEX('Classement des produits'!A:A,MATCH('Analyses produits'!A1529,'Classement des produits'!C:C,0))</f>
        <v>#N/A</v>
      </c>
      <c r="C1529" s="49">
        <f>SUMIFS(Reproting_ERPALIN!S:S,Reproting_ERPALIN!B:B,'Analyses produits'!B1529,Reproting_ERPALIN!$N:$N,"&gt;"&amp;Parametres_Dates!$B$2,Reproting_ERPALIN!$N:$N,"&lt;="&amp;Parametres_Dates!$B$3)</f>
        <v>0</v>
      </c>
      <c r="D1529" s="49">
        <f>SUMIFS(Reproting_ERPALIN!AK:AK,Reproting_ERPALIN!B:B,'Analyses produits'!B1529,Reproting_ERPALIN!$N:$N,"&gt;"&amp;Parametres_Dates!$B$2,Reproting_ERPALIN!$N:$N,"&lt;="&amp;Parametres_Dates!$B$3)</f>
        <v>0</v>
      </c>
      <c r="E1529" s="70" t="str">
        <f t="shared" si="46"/>
        <v>n.a</v>
      </c>
    </row>
    <row r="1530" spans="1:5" x14ac:dyDescent="0.25">
      <c r="A1530" s="48">
        <f t="shared" si="47"/>
        <v>1529</v>
      </c>
      <c r="B1530" s="47" t="e">
        <f>INDEX('Classement des produits'!A:A,MATCH('Analyses produits'!A1530,'Classement des produits'!C:C,0))</f>
        <v>#N/A</v>
      </c>
      <c r="C1530" s="49">
        <f>SUMIFS(Reproting_ERPALIN!S:S,Reproting_ERPALIN!B:B,'Analyses produits'!B1530,Reproting_ERPALIN!$N:$N,"&gt;"&amp;Parametres_Dates!$B$2,Reproting_ERPALIN!$N:$N,"&lt;="&amp;Parametres_Dates!$B$3)</f>
        <v>0</v>
      </c>
      <c r="D1530" s="49">
        <f>SUMIFS(Reproting_ERPALIN!AK:AK,Reproting_ERPALIN!B:B,'Analyses produits'!B1530,Reproting_ERPALIN!$N:$N,"&gt;"&amp;Parametres_Dates!$B$2,Reproting_ERPALIN!$N:$N,"&lt;="&amp;Parametres_Dates!$B$3)</f>
        <v>0</v>
      </c>
      <c r="E1530" s="70" t="str">
        <f t="shared" si="46"/>
        <v>n.a</v>
      </c>
    </row>
    <row r="1531" spans="1:5" x14ac:dyDescent="0.25">
      <c r="A1531" s="48">
        <f t="shared" si="47"/>
        <v>1530</v>
      </c>
      <c r="B1531" s="47" t="e">
        <f>INDEX('Classement des produits'!A:A,MATCH('Analyses produits'!A1531,'Classement des produits'!C:C,0))</f>
        <v>#N/A</v>
      </c>
      <c r="C1531" s="49">
        <f>SUMIFS(Reproting_ERPALIN!S:S,Reproting_ERPALIN!B:B,'Analyses produits'!B1531,Reproting_ERPALIN!$N:$N,"&gt;"&amp;Parametres_Dates!$B$2,Reproting_ERPALIN!$N:$N,"&lt;="&amp;Parametres_Dates!$B$3)</f>
        <v>0</v>
      </c>
      <c r="D1531" s="49">
        <f>SUMIFS(Reproting_ERPALIN!AK:AK,Reproting_ERPALIN!B:B,'Analyses produits'!B1531,Reproting_ERPALIN!$N:$N,"&gt;"&amp;Parametres_Dates!$B$2,Reproting_ERPALIN!$N:$N,"&lt;="&amp;Parametres_Dates!$B$3)</f>
        <v>0</v>
      </c>
      <c r="E1531" s="70" t="str">
        <f t="shared" si="46"/>
        <v>n.a</v>
      </c>
    </row>
    <row r="1532" spans="1:5" x14ac:dyDescent="0.25">
      <c r="A1532" s="48">
        <f t="shared" si="47"/>
        <v>1531</v>
      </c>
      <c r="B1532" s="47" t="e">
        <f>INDEX('Classement des produits'!A:A,MATCH('Analyses produits'!A1532,'Classement des produits'!C:C,0))</f>
        <v>#N/A</v>
      </c>
      <c r="C1532" s="49">
        <f>SUMIFS(Reproting_ERPALIN!S:S,Reproting_ERPALIN!B:B,'Analyses produits'!B1532,Reproting_ERPALIN!$N:$N,"&gt;"&amp;Parametres_Dates!$B$2,Reproting_ERPALIN!$N:$N,"&lt;="&amp;Parametres_Dates!$B$3)</f>
        <v>0</v>
      </c>
      <c r="D1532" s="49">
        <f>SUMIFS(Reproting_ERPALIN!AK:AK,Reproting_ERPALIN!B:B,'Analyses produits'!B1532,Reproting_ERPALIN!$N:$N,"&gt;"&amp;Parametres_Dates!$B$2,Reproting_ERPALIN!$N:$N,"&lt;="&amp;Parametres_Dates!$B$3)</f>
        <v>0</v>
      </c>
      <c r="E1532" s="70" t="str">
        <f t="shared" si="46"/>
        <v>n.a</v>
      </c>
    </row>
    <row r="1533" spans="1:5" x14ac:dyDescent="0.25">
      <c r="A1533" s="48">
        <f t="shared" si="47"/>
        <v>1532</v>
      </c>
      <c r="B1533" s="47" t="e">
        <f>INDEX('Classement des produits'!A:A,MATCH('Analyses produits'!A1533,'Classement des produits'!C:C,0))</f>
        <v>#N/A</v>
      </c>
      <c r="C1533" s="49">
        <f>SUMIFS(Reproting_ERPALIN!S:S,Reproting_ERPALIN!B:B,'Analyses produits'!B1533,Reproting_ERPALIN!$N:$N,"&gt;"&amp;Parametres_Dates!$B$2,Reproting_ERPALIN!$N:$N,"&lt;="&amp;Parametres_Dates!$B$3)</f>
        <v>0</v>
      </c>
      <c r="D1533" s="49">
        <f>SUMIFS(Reproting_ERPALIN!AK:AK,Reproting_ERPALIN!B:B,'Analyses produits'!B1533,Reproting_ERPALIN!$N:$N,"&gt;"&amp;Parametres_Dates!$B$2,Reproting_ERPALIN!$N:$N,"&lt;="&amp;Parametres_Dates!$B$3)</f>
        <v>0</v>
      </c>
      <c r="E1533" s="70" t="str">
        <f t="shared" si="46"/>
        <v>n.a</v>
      </c>
    </row>
    <row r="1534" spans="1:5" x14ac:dyDescent="0.25">
      <c r="A1534" s="48">
        <f t="shared" si="47"/>
        <v>1533</v>
      </c>
      <c r="B1534" s="47" t="e">
        <f>INDEX('Classement des produits'!A:A,MATCH('Analyses produits'!A1534,'Classement des produits'!C:C,0))</f>
        <v>#N/A</v>
      </c>
      <c r="C1534" s="49">
        <f>SUMIFS(Reproting_ERPALIN!S:S,Reproting_ERPALIN!B:B,'Analyses produits'!B1534,Reproting_ERPALIN!$N:$N,"&gt;"&amp;Parametres_Dates!$B$2,Reproting_ERPALIN!$N:$N,"&lt;="&amp;Parametres_Dates!$B$3)</f>
        <v>0</v>
      </c>
      <c r="D1534" s="49">
        <f>SUMIFS(Reproting_ERPALIN!AK:AK,Reproting_ERPALIN!B:B,'Analyses produits'!B1534,Reproting_ERPALIN!$N:$N,"&gt;"&amp;Parametres_Dates!$B$2,Reproting_ERPALIN!$N:$N,"&lt;="&amp;Parametres_Dates!$B$3)</f>
        <v>0</v>
      </c>
      <c r="E1534" s="70" t="str">
        <f t="shared" si="46"/>
        <v>n.a</v>
      </c>
    </row>
    <row r="1535" spans="1:5" x14ac:dyDescent="0.25">
      <c r="A1535" s="48">
        <f t="shared" si="47"/>
        <v>1534</v>
      </c>
      <c r="B1535" s="47" t="e">
        <f>INDEX('Classement des produits'!A:A,MATCH('Analyses produits'!A1535,'Classement des produits'!C:C,0))</f>
        <v>#N/A</v>
      </c>
      <c r="C1535" s="49">
        <f>SUMIFS(Reproting_ERPALIN!S:S,Reproting_ERPALIN!B:B,'Analyses produits'!B1535,Reproting_ERPALIN!$N:$N,"&gt;"&amp;Parametres_Dates!$B$2,Reproting_ERPALIN!$N:$N,"&lt;="&amp;Parametres_Dates!$B$3)</f>
        <v>0</v>
      </c>
      <c r="D1535" s="49">
        <f>SUMIFS(Reproting_ERPALIN!AK:AK,Reproting_ERPALIN!B:B,'Analyses produits'!B1535,Reproting_ERPALIN!$N:$N,"&gt;"&amp;Parametres_Dates!$B$2,Reproting_ERPALIN!$N:$N,"&lt;="&amp;Parametres_Dates!$B$3)</f>
        <v>0</v>
      </c>
      <c r="E1535" s="70" t="str">
        <f t="shared" si="46"/>
        <v>n.a</v>
      </c>
    </row>
    <row r="1536" spans="1:5" x14ac:dyDescent="0.25">
      <c r="A1536" s="48">
        <f t="shared" si="47"/>
        <v>1535</v>
      </c>
      <c r="B1536" s="47" t="e">
        <f>INDEX('Classement des produits'!A:A,MATCH('Analyses produits'!A1536,'Classement des produits'!C:C,0))</f>
        <v>#N/A</v>
      </c>
      <c r="C1536" s="49">
        <f>SUMIFS(Reproting_ERPALIN!S:S,Reproting_ERPALIN!B:B,'Analyses produits'!B1536,Reproting_ERPALIN!$N:$N,"&gt;"&amp;Parametres_Dates!$B$2,Reproting_ERPALIN!$N:$N,"&lt;="&amp;Parametres_Dates!$B$3)</f>
        <v>0</v>
      </c>
      <c r="D1536" s="49">
        <f>SUMIFS(Reproting_ERPALIN!AK:AK,Reproting_ERPALIN!B:B,'Analyses produits'!B1536,Reproting_ERPALIN!$N:$N,"&gt;"&amp;Parametres_Dates!$B$2,Reproting_ERPALIN!$N:$N,"&lt;="&amp;Parametres_Dates!$B$3)</f>
        <v>0</v>
      </c>
      <c r="E1536" s="70" t="str">
        <f t="shared" si="46"/>
        <v>n.a</v>
      </c>
    </row>
    <row r="1537" spans="1:5" x14ac:dyDescent="0.25">
      <c r="A1537" s="48">
        <f t="shared" si="47"/>
        <v>1536</v>
      </c>
      <c r="B1537" s="47" t="e">
        <f>INDEX('Classement des produits'!A:A,MATCH('Analyses produits'!A1537,'Classement des produits'!C:C,0))</f>
        <v>#N/A</v>
      </c>
      <c r="C1537" s="49">
        <f>SUMIFS(Reproting_ERPALIN!S:S,Reproting_ERPALIN!B:B,'Analyses produits'!B1537,Reproting_ERPALIN!$N:$N,"&gt;"&amp;Parametres_Dates!$B$2,Reproting_ERPALIN!$N:$N,"&lt;="&amp;Parametres_Dates!$B$3)</f>
        <v>0</v>
      </c>
      <c r="D1537" s="49">
        <f>SUMIFS(Reproting_ERPALIN!AK:AK,Reproting_ERPALIN!B:B,'Analyses produits'!B1537,Reproting_ERPALIN!$N:$N,"&gt;"&amp;Parametres_Dates!$B$2,Reproting_ERPALIN!$N:$N,"&lt;="&amp;Parametres_Dates!$B$3)</f>
        <v>0</v>
      </c>
      <c r="E1537" s="70" t="str">
        <f t="shared" si="46"/>
        <v>n.a</v>
      </c>
    </row>
    <row r="1538" spans="1:5" x14ac:dyDescent="0.25">
      <c r="A1538" s="48">
        <f t="shared" si="47"/>
        <v>1537</v>
      </c>
      <c r="B1538" s="47" t="e">
        <f>INDEX('Classement des produits'!A:A,MATCH('Analyses produits'!A1538,'Classement des produits'!C:C,0))</f>
        <v>#N/A</v>
      </c>
      <c r="C1538" s="49">
        <f>SUMIFS(Reproting_ERPALIN!S:S,Reproting_ERPALIN!B:B,'Analyses produits'!B1538,Reproting_ERPALIN!$N:$N,"&gt;"&amp;Parametres_Dates!$B$2,Reproting_ERPALIN!$N:$N,"&lt;="&amp;Parametres_Dates!$B$3)</f>
        <v>0</v>
      </c>
      <c r="D1538" s="49">
        <f>SUMIFS(Reproting_ERPALIN!AK:AK,Reproting_ERPALIN!B:B,'Analyses produits'!B1538,Reproting_ERPALIN!$N:$N,"&gt;"&amp;Parametres_Dates!$B$2,Reproting_ERPALIN!$N:$N,"&lt;="&amp;Parametres_Dates!$B$3)</f>
        <v>0</v>
      </c>
      <c r="E1538" s="70" t="str">
        <f t="shared" si="46"/>
        <v>n.a</v>
      </c>
    </row>
    <row r="1539" spans="1:5" x14ac:dyDescent="0.25">
      <c r="A1539" s="48">
        <f t="shared" si="47"/>
        <v>1538</v>
      </c>
      <c r="B1539" s="47" t="e">
        <f>INDEX('Classement des produits'!A:A,MATCH('Analyses produits'!A1539,'Classement des produits'!C:C,0))</f>
        <v>#N/A</v>
      </c>
      <c r="C1539" s="49">
        <f>SUMIFS(Reproting_ERPALIN!S:S,Reproting_ERPALIN!B:B,'Analyses produits'!B1539,Reproting_ERPALIN!$N:$N,"&gt;"&amp;Parametres_Dates!$B$2,Reproting_ERPALIN!$N:$N,"&lt;="&amp;Parametres_Dates!$B$3)</f>
        <v>0</v>
      </c>
      <c r="D1539" s="49">
        <f>SUMIFS(Reproting_ERPALIN!AK:AK,Reproting_ERPALIN!B:B,'Analyses produits'!B1539,Reproting_ERPALIN!$N:$N,"&gt;"&amp;Parametres_Dates!$B$2,Reproting_ERPALIN!$N:$N,"&lt;="&amp;Parametres_Dates!$B$3)</f>
        <v>0</v>
      </c>
      <c r="E1539" s="70" t="str">
        <f t="shared" ref="E1539:E1602" si="48">IFERROR(D1539/C1539,"n.a")</f>
        <v>n.a</v>
      </c>
    </row>
    <row r="1540" spans="1:5" x14ac:dyDescent="0.25">
      <c r="A1540" s="48">
        <f t="shared" ref="A1540:A1603" si="49">A1539+1</f>
        <v>1539</v>
      </c>
      <c r="B1540" s="47" t="e">
        <f>INDEX('Classement des produits'!A:A,MATCH('Analyses produits'!A1540,'Classement des produits'!C:C,0))</f>
        <v>#N/A</v>
      </c>
      <c r="C1540" s="49">
        <f>SUMIFS(Reproting_ERPALIN!S:S,Reproting_ERPALIN!B:B,'Analyses produits'!B1540,Reproting_ERPALIN!$N:$N,"&gt;"&amp;Parametres_Dates!$B$2,Reproting_ERPALIN!$N:$N,"&lt;="&amp;Parametres_Dates!$B$3)</f>
        <v>0</v>
      </c>
      <c r="D1540" s="49">
        <f>SUMIFS(Reproting_ERPALIN!AK:AK,Reproting_ERPALIN!B:B,'Analyses produits'!B1540,Reproting_ERPALIN!$N:$N,"&gt;"&amp;Parametres_Dates!$B$2,Reproting_ERPALIN!$N:$N,"&lt;="&amp;Parametres_Dates!$B$3)</f>
        <v>0</v>
      </c>
      <c r="E1540" s="70" t="str">
        <f t="shared" si="48"/>
        <v>n.a</v>
      </c>
    </row>
    <row r="1541" spans="1:5" x14ac:dyDescent="0.25">
      <c r="A1541" s="48">
        <f t="shared" si="49"/>
        <v>1540</v>
      </c>
      <c r="B1541" s="47" t="e">
        <f>INDEX('Classement des produits'!A:A,MATCH('Analyses produits'!A1541,'Classement des produits'!C:C,0))</f>
        <v>#N/A</v>
      </c>
      <c r="C1541" s="49">
        <f>SUMIFS(Reproting_ERPALIN!S:S,Reproting_ERPALIN!B:B,'Analyses produits'!B1541,Reproting_ERPALIN!$N:$N,"&gt;"&amp;Parametres_Dates!$B$2,Reproting_ERPALIN!$N:$N,"&lt;="&amp;Parametres_Dates!$B$3)</f>
        <v>0</v>
      </c>
      <c r="D1541" s="49">
        <f>SUMIFS(Reproting_ERPALIN!AK:AK,Reproting_ERPALIN!B:B,'Analyses produits'!B1541,Reproting_ERPALIN!$N:$N,"&gt;"&amp;Parametres_Dates!$B$2,Reproting_ERPALIN!$N:$N,"&lt;="&amp;Parametres_Dates!$B$3)</f>
        <v>0</v>
      </c>
      <c r="E1541" s="70" t="str">
        <f t="shared" si="48"/>
        <v>n.a</v>
      </c>
    </row>
    <row r="1542" spans="1:5" x14ac:dyDescent="0.25">
      <c r="A1542" s="48">
        <f t="shared" si="49"/>
        <v>1541</v>
      </c>
      <c r="B1542" s="47" t="e">
        <f>INDEX('Classement des produits'!A:A,MATCH('Analyses produits'!A1542,'Classement des produits'!C:C,0))</f>
        <v>#N/A</v>
      </c>
      <c r="C1542" s="49">
        <f>SUMIFS(Reproting_ERPALIN!S:S,Reproting_ERPALIN!B:B,'Analyses produits'!B1542,Reproting_ERPALIN!$N:$N,"&gt;"&amp;Parametres_Dates!$B$2,Reproting_ERPALIN!$N:$N,"&lt;="&amp;Parametres_Dates!$B$3)</f>
        <v>0</v>
      </c>
      <c r="D1542" s="49">
        <f>SUMIFS(Reproting_ERPALIN!AK:AK,Reproting_ERPALIN!B:B,'Analyses produits'!B1542,Reproting_ERPALIN!$N:$N,"&gt;"&amp;Parametres_Dates!$B$2,Reproting_ERPALIN!$N:$N,"&lt;="&amp;Parametres_Dates!$B$3)</f>
        <v>0</v>
      </c>
      <c r="E1542" s="70" t="str">
        <f t="shared" si="48"/>
        <v>n.a</v>
      </c>
    </row>
    <row r="1543" spans="1:5" x14ac:dyDescent="0.25">
      <c r="A1543" s="48">
        <f t="shared" si="49"/>
        <v>1542</v>
      </c>
      <c r="B1543" s="47" t="e">
        <f>INDEX('Classement des produits'!A:A,MATCH('Analyses produits'!A1543,'Classement des produits'!C:C,0))</f>
        <v>#N/A</v>
      </c>
      <c r="C1543" s="49">
        <f>SUMIFS(Reproting_ERPALIN!S:S,Reproting_ERPALIN!B:B,'Analyses produits'!B1543,Reproting_ERPALIN!$N:$N,"&gt;"&amp;Parametres_Dates!$B$2,Reproting_ERPALIN!$N:$N,"&lt;="&amp;Parametres_Dates!$B$3)</f>
        <v>0</v>
      </c>
      <c r="D1543" s="49">
        <f>SUMIFS(Reproting_ERPALIN!AK:AK,Reproting_ERPALIN!B:B,'Analyses produits'!B1543,Reproting_ERPALIN!$N:$N,"&gt;"&amp;Parametres_Dates!$B$2,Reproting_ERPALIN!$N:$N,"&lt;="&amp;Parametres_Dates!$B$3)</f>
        <v>0</v>
      </c>
      <c r="E1543" s="70" t="str">
        <f t="shared" si="48"/>
        <v>n.a</v>
      </c>
    </row>
    <row r="1544" spans="1:5" x14ac:dyDescent="0.25">
      <c r="A1544" s="48">
        <f t="shared" si="49"/>
        <v>1543</v>
      </c>
      <c r="B1544" s="47" t="e">
        <f>INDEX('Classement des produits'!A:A,MATCH('Analyses produits'!A1544,'Classement des produits'!C:C,0))</f>
        <v>#N/A</v>
      </c>
      <c r="C1544" s="49">
        <f>SUMIFS(Reproting_ERPALIN!S:S,Reproting_ERPALIN!B:B,'Analyses produits'!B1544,Reproting_ERPALIN!$N:$N,"&gt;"&amp;Parametres_Dates!$B$2,Reproting_ERPALIN!$N:$N,"&lt;="&amp;Parametres_Dates!$B$3)</f>
        <v>0</v>
      </c>
      <c r="D1544" s="49">
        <f>SUMIFS(Reproting_ERPALIN!AK:AK,Reproting_ERPALIN!B:B,'Analyses produits'!B1544,Reproting_ERPALIN!$N:$N,"&gt;"&amp;Parametres_Dates!$B$2,Reproting_ERPALIN!$N:$N,"&lt;="&amp;Parametres_Dates!$B$3)</f>
        <v>0</v>
      </c>
      <c r="E1544" s="70" t="str">
        <f t="shared" si="48"/>
        <v>n.a</v>
      </c>
    </row>
    <row r="1545" spans="1:5" x14ac:dyDescent="0.25">
      <c r="A1545" s="48">
        <f t="shared" si="49"/>
        <v>1544</v>
      </c>
      <c r="B1545" s="47" t="e">
        <f>INDEX('Classement des produits'!A:A,MATCH('Analyses produits'!A1545,'Classement des produits'!C:C,0))</f>
        <v>#N/A</v>
      </c>
      <c r="C1545" s="49">
        <f>SUMIFS(Reproting_ERPALIN!S:S,Reproting_ERPALIN!B:B,'Analyses produits'!B1545,Reproting_ERPALIN!$N:$N,"&gt;"&amp;Parametres_Dates!$B$2,Reproting_ERPALIN!$N:$N,"&lt;="&amp;Parametres_Dates!$B$3)</f>
        <v>0</v>
      </c>
      <c r="D1545" s="49">
        <f>SUMIFS(Reproting_ERPALIN!AK:AK,Reproting_ERPALIN!B:B,'Analyses produits'!B1545,Reproting_ERPALIN!$N:$N,"&gt;"&amp;Parametres_Dates!$B$2,Reproting_ERPALIN!$N:$N,"&lt;="&amp;Parametres_Dates!$B$3)</f>
        <v>0</v>
      </c>
      <c r="E1545" s="70" t="str">
        <f t="shared" si="48"/>
        <v>n.a</v>
      </c>
    </row>
    <row r="1546" spans="1:5" x14ac:dyDescent="0.25">
      <c r="A1546" s="48">
        <f t="shared" si="49"/>
        <v>1545</v>
      </c>
      <c r="B1546" s="47" t="e">
        <f>INDEX('Classement des produits'!A:A,MATCH('Analyses produits'!A1546,'Classement des produits'!C:C,0))</f>
        <v>#N/A</v>
      </c>
      <c r="C1546" s="49">
        <f>SUMIFS(Reproting_ERPALIN!S:S,Reproting_ERPALIN!B:B,'Analyses produits'!B1546,Reproting_ERPALIN!$N:$N,"&gt;"&amp;Parametres_Dates!$B$2,Reproting_ERPALIN!$N:$N,"&lt;="&amp;Parametres_Dates!$B$3)</f>
        <v>0</v>
      </c>
      <c r="D1546" s="49">
        <f>SUMIFS(Reproting_ERPALIN!AK:AK,Reproting_ERPALIN!B:B,'Analyses produits'!B1546,Reproting_ERPALIN!$N:$N,"&gt;"&amp;Parametres_Dates!$B$2,Reproting_ERPALIN!$N:$N,"&lt;="&amp;Parametres_Dates!$B$3)</f>
        <v>0</v>
      </c>
      <c r="E1546" s="70" t="str">
        <f t="shared" si="48"/>
        <v>n.a</v>
      </c>
    </row>
    <row r="1547" spans="1:5" x14ac:dyDescent="0.25">
      <c r="A1547" s="48">
        <f t="shared" si="49"/>
        <v>1546</v>
      </c>
      <c r="B1547" s="47" t="e">
        <f>INDEX('Classement des produits'!A:A,MATCH('Analyses produits'!A1547,'Classement des produits'!C:C,0))</f>
        <v>#N/A</v>
      </c>
      <c r="C1547" s="49">
        <f>SUMIFS(Reproting_ERPALIN!S:S,Reproting_ERPALIN!B:B,'Analyses produits'!B1547,Reproting_ERPALIN!$N:$N,"&gt;"&amp;Parametres_Dates!$B$2,Reproting_ERPALIN!$N:$N,"&lt;="&amp;Parametres_Dates!$B$3)</f>
        <v>0</v>
      </c>
      <c r="D1547" s="49">
        <f>SUMIFS(Reproting_ERPALIN!AK:AK,Reproting_ERPALIN!B:B,'Analyses produits'!B1547,Reproting_ERPALIN!$N:$N,"&gt;"&amp;Parametres_Dates!$B$2,Reproting_ERPALIN!$N:$N,"&lt;="&amp;Parametres_Dates!$B$3)</f>
        <v>0</v>
      </c>
      <c r="E1547" s="70" t="str">
        <f t="shared" si="48"/>
        <v>n.a</v>
      </c>
    </row>
    <row r="1548" spans="1:5" x14ac:dyDescent="0.25">
      <c r="A1548" s="48">
        <f t="shared" si="49"/>
        <v>1547</v>
      </c>
      <c r="B1548" s="47" t="e">
        <f>INDEX('Classement des produits'!A:A,MATCH('Analyses produits'!A1548,'Classement des produits'!C:C,0))</f>
        <v>#N/A</v>
      </c>
      <c r="C1548" s="49">
        <f>SUMIFS(Reproting_ERPALIN!S:S,Reproting_ERPALIN!B:B,'Analyses produits'!B1548,Reproting_ERPALIN!$N:$N,"&gt;"&amp;Parametres_Dates!$B$2,Reproting_ERPALIN!$N:$N,"&lt;="&amp;Parametres_Dates!$B$3)</f>
        <v>0</v>
      </c>
      <c r="D1548" s="49">
        <f>SUMIFS(Reproting_ERPALIN!AK:AK,Reproting_ERPALIN!B:B,'Analyses produits'!B1548,Reproting_ERPALIN!$N:$N,"&gt;"&amp;Parametres_Dates!$B$2,Reproting_ERPALIN!$N:$N,"&lt;="&amp;Parametres_Dates!$B$3)</f>
        <v>0</v>
      </c>
      <c r="E1548" s="70" t="str">
        <f t="shared" si="48"/>
        <v>n.a</v>
      </c>
    </row>
    <row r="1549" spans="1:5" x14ac:dyDescent="0.25">
      <c r="A1549" s="48">
        <f t="shared" si="49"/>
        <v>1548</v>
      </c>
      <c r="B1549" s="47" t="e">
        <f>INDEX('Classement des produits'!A:A,MATCH('Analyses produits'!A1549,'Classement des produits'!C:C,0))</f>
        <v>#N/A</v>
      </c>
      <c r="C1549" s="49">
        <f>SUMIFS(Reproting_ERPALIN!S:S,Reproting_ERPALIN!B:B,'Analyses produits'!B1549,Reproting_ERPALIN!$N:$N,"&gt;"&amp;Parametres_Dates!$B$2,Reproting_ERPALIN!$N:$N,"&lt;="&amp;Parametres_Dates!$B$3)</f>
        <v>0</v>
      </c>
      <c r="D1549" s="49">
        <f>SUMIFS(Reproting_ERPALIN!AK:AK,Reproting_ERPALIN!B:B,'Analyses produits'!B1549,Reproting_ERPALIN!$N:$N,"&gt;"&amp;Parametres_Dates!$B$2,Reproting_ERPALIN!$N:$N,"&lt;="&amp;Parametres_Dates!$B$3)</f>
        <v>0</v>
      </c>
      <c r="E1549" s="70" t="str">
        <f t="shared" si="48"/>
        <v>n.a</v>
      </c>
    </row>
    <row r="1550" spans="1:5" x14ac:dyDescent="0.25">
      <c r="A1550" s="48">
        <f t="shared" si="49"/>
        <v>1549</v>
      </c>
      <c r="B1550" s="47" t="e">
        <f>INDEX('Classement des produits'!A:A,MATCH('Analyses produits'!A1550,'Classement des produits'!C:C,0))</f>
        <v>#N/A</v>
      </c>
      <c r="C1550" s="49">
        <f>SUMIFS(Reproting_ERPALIN!S:S,Reproting_ERPALIN!B:B,'Analyses produits'!B1550,Reproting_ERPALIN!$N:$N,"&gt;"&amp;Parametres_Dates!$B$2,Reproting_ERPALIN!$N:$N,"&lt;="&amp;Parametres_Dates!$B$3)</f>
        <v>0</v>
      </c>
      <c r="D1550" s="49">
        <f>SUMIFS(Reproting_ERPALIN!AK:AK,Reproting_ERPALIN!B:B,'Analyses produits'!B1550,Reproting_ERPALIN!$N:$N,"&gt;"&amp;Parametres_Dates!$B$2,Reproting_ERPALIN!$N:$N,"&lt;="&amp;Parametres_Dates!$B$3)</f>
        <v>0</v>
      </c>
      <c r="E1550" s="70" t="str">
        <f t="shared" si="48"/>
        <v>n.a</v>
      </c>
    </row>
    <row r="1551" spans="1:5" x14ac:dyDescent="0.25">
      <c r="A1551" s="48">
        <f t="shared" si="49"/>
        <v>1550</v>
      </c>
      <c r="B1551" s="47" t="e">
        <f>INDEX('Classement des produits'!A:A,MATCH('Analyses produits'!A1551,'Classement des produits'!C:C,0))</f>
        <v>#N/A</v>
      </c>
      <c r="C1551" s="49">
        <f>SUMIFS(Reproting_ERPALIN!S:S,Reproting_ERPALIN!B:B,'Analyses produits'!B1551,Reproting_ERPALIN!$N:$N,"&gt;"&amp;Parametres_Dates!$B$2,Reproting_ERPALIN!$N:$N,"&lt;="&amp;Parametres_Dates!$B$3)</f>
        <v>0</v>
      </c>
      <c r="D1551" s="49">
        <f>SUMIFS(Reproting_ERPALIN!AK:AK,Reproting_ERPALIN!B:B,'Analyses produits'!B1551,Reproting_ERPALIN!$N:$N,"&gt;"&amp;Parametres_Dates!$B$2,Reproting_ERPALIN!$N:$N,"&lt;="&amp;Parametres_Dates!$B$3)</f>
        <v>0</v>
      </c>
      <c r="E1551" s="70" t="str">
        <f t="shared" si="48"/>
        <v>n.a</v>
      </c>
    </row>
    <row r="1552" spans="1:5" x14ac:dyDescent="0.25">
      <c r="A1552" s="48">
        <f t="shared" si="49"/>
        <v>1551</v>
      </c>
      <c r="B1552" s="47" t="e">
        <f>INDEX('Classement des produits'!A:A,MATCH('Analyses produits'!A1552,'Classement des produits'!C:C,0))</f>
        <v>#N/A</v>
      </c>
      <c r="C1552" s="49">
        <f>SUMIFS(Reproting_ERPALIN!S:S,Reproting_ERPALIN!B:B,'Analyses produits'!B1552,Reproting_ERPALIN!$N:$N,"&gt;"&amp;Parametres_Dates!$B$2,Reproting_ERPALIN!$N:$N,"&lt;="&amp;Parametres_Dates!$B$3)</f>
        <v>0</v>
      </c>
      <c r="D1552" s="49">
        <f>SUMIFS(Reproting_ERPALIN!AK:AK,Reproting_ERPALIN!B:B,'Analyses produits'!B1552,Reproting_ERPALIN!$N:$N,"&gt;"&amp;Parametres_Dates!$B$2,Reproting_ERPALIN!$N:$N,"&lt;="&amp;Parametres_Dates!$B$3)</f>
        <v>0</v>
      </c>
      <c r="E1552" s="70" t="str">
        <f t="shared" si="48"/>
        <v>n.a</v>
      </c>
    </row>
    <row r="1553" spans="1:5" x14ac:dyDescent="0.25">
      <c r="A1553" s="48">
        <f t="shared" si="49"/>
        <v>1552</v>
      </c>
      <c r="B1553" s="47" t="e">
        <f>INDEX('Classement des produits'!A:A,MATCH('Analyses produits'!A1553,'Classement des produits'!C:C,0))</f>
        <v>#N/A</v>
      </c>
      <c r="C1553" s="49">
        <f>SUMIFS(Reproting_ERPALIN!S:S,Reproting_ERPALIN!B:B,'Analyses produits'!B1553,Reproting_ERPALIN!$N:$N,"&gt;"&amp;Parametres_Dates!$B$2,Reproting_ERPALIN!$N:$N,"&lt;="&amp;Parametres_Dates!$B$3)</f>
        <v>0</v>
      </c>
      <c r="D1553" s="49">
        <f>SUMIFS(Reproting_ERPALIN!AK:AK,Reproting_ERPALIN!B:B,'Analyses produits'!B1553,Reproting_ERPALIN!$N:$N,"&gt;"&amp;Parametres_Dates!$B$2,Reproting_ERPALIN!$N:$N,"&lt;="&amp;Parametres_Dates!$B$3)</f>
        <v>0</v>
      </c>
      <c r="E1553" s="70" t="str">
        <f t="shared" si="48"/>
        <v>n.a</v>
      </c>
    </row>
    <row r="1554" spans="1:5" x14ac:dyDescent="0.25">
      <c r="A1554" s="48">
        <f t="shared" si="49"/>
        <v>1553</v>
      </c>
      <c r="B1554" s="47" t="e">
        <f>INDEX('Classement des produits'!A:A,MATCH('Analyses produits'!A1554,'Classement des produits'!C:C,0))</f>
        <v>#N/A</v>
      </c>
      <c r="C1554" s="49">
        <f>SUMIFS(Reproting_ERPALIN!S:S,Reproting_ERPALIN!B:B,'Analyses produits'!B1554,Reproting_ERPALIN!$N:$N,"&gt;"&amp;Parametres_Dates!$B$2,Reproting_ERPALIN!$N:$N,"&lt;="&amp;Parametres_Dates!$B$3)</f>
        <v>0</v>
      </c>
      <c r="D1554" s="49">
        <f>SUMIFS(Reproting_ERPALIN!AK:AK,Reproting_ERPALIN!B:B,'Analyses produits'!B1554,Reproting_ERPALIN!$N:$N,"&gt;"&amp;Parametres_Dates!$B$2,Reproting_ERPALIN!$N:$N,"&lt;="&amp;Parametres_Dates!$B$3)</f>
        <v>0</v>
      </c>
      <c r="E1554" s="70" t="str">
        <f t="shared" si="48"/>
        <v>n.a</v>
      </c>
    </row>
    <row r="1555" spans="1:5" x14ac:dyDescent="0.25">
      <c r="A1555" s="48">
        <f t="shared" si="49"/>
        <v>1554</v>
      </c>
      <c r="B1555" s="47" t="e">
        <f>INDEX('Classement des produits'!A:A,MATCH('Analyses produits'!A1555,'Classement des produits'!C:C,0))</f>
        <v>#N/A</v>
      </c>
      <c r="C1555" s="49">
        <f>SUMIFS(Reproting_ERPALIN!S:S,Reproting_ERPALIN!B:B,'Analyses produits'!B1555,Reproting_ERPALIN!$N:$N,"&gt;"&amp;Parametres_Dates!$B$2,Reproting_ERPALIN!$N:$N,"&lt;="&amp;Parametres_Dates!$B$3)</f>
        <v>0</v>
      </c>
      <c r="D1555" s="49">
        <f>SUMIFS(Reproting_ERPALIN!AK:AK,Reproting_ERPALIN!B:B,'Analyses produits'!B1555,Reproting_ERPALIN!$N:$N,"&gt;"&amp;Parametres_Dates!$B$2,Reproting_ERPALIN!$N:$N,"&lt;="&amp;Parametres_Dates!$B$3)</f>
        <v>0</v>
      </c>
      <c r="E1555" s="70" t="str">
        <f t="shared" si="48"/>
        <v>n.a</v>
      </c>
    </row>
    <row r="1556" spans="1:5" x14ac:dyDescent="0.25">
      <c r="A1556" s="48">
        <f t="shared" si="49"/>
        <v>1555</v>
      </c>
      <c r="B1556" s="47" t="e">
        <f>INDEX('Classement des produits'!A:A,MATCH('Analyses produits'!A1556,'Classement des produits'!C:C,0))</f>
        <v>#N/A</v>
      </c>
      <c r="C1556" s="49">
        <f>SUMIFS(Reproting_ERPALIN!S:S,Reproting_ERPALIN!B:B,'Analyses produits'!B1556,Reproting_ERPALIN!$N:$N,"&gt;"&amp;Parametres_Dates!$B$2,Reproting_ERPALIN!$N:$N,"&lt;="&amp;Parametres_Dates!$B$3)</f>
        <v>0</v>
      </c>
      <c r="D1556" s="49">
        <f>SUMIFS(Reproting_ERPALIN!AK:AK,Reproting_ERPALIN!B:B,'Analyses produits'!B1556,Reproting_ERPALIN!$N:$N,"&gt;"&amp;Parametres_Dates!$B$2,Reproting_ERPALIN!$N:$N,"&lt;="&amp;Parametres_Dates!$B$3)</f>
        <v>0</v>
      </c>
      <c r="E1556" s="70" t="str">
        <f t="shared" si="48"/>
        <v>n.a</v>
      </c>
    </row>
    <row r="1557" spans="1:5" x14ac:dyDescent="0.25">
      <c r="A1557" s="48">
        <f t="shared" si="49"/>
        <v>1556</v>
      </c>
      <c r="B1557" s="47" t="e">
        <f>INDEX('Classement des produits'!A:A,MATCH('Analyses produits'!A1557,'Classement des produits'!C:C,0))</f>
        <v>#N/A</v>
      </c>
      <c r="C1557" s="49">
        <f>SUMIFS(Reproting_ERPALIN!S:S,Reproting_ERPALIN!B:B,'Analyses produits'!B1557,Reproting_ERPALIN!$N:$N,"&gt;"&amp;Parametres_Dates!$B$2,Reproting_ERPALIN!$N:$N,"&lt;="&amp;Parametres_Dates!$B$3)</f>
        <v>0</v>
      </c>
      <c r="D1557" s="49">
        <f>SUMIFS(Reproting_ERPALIN!AK:AK,Reproting_ERPALIN!B:B,'Analyses produits'!B1557,Reproting_ERPALIN!$N:$N,"&gt;"&amp;Parametres_Dates!$B$2,Reproting_ERPALIN!$N:$N,"&lt;="&amp;Parametres_Dates!$B$3)</f>
        <v>0</v>
      </c>
      <c r="E1557" s="70" t="str">
        <f t="shared" si="48"/>
        <v>n.a</v>
      </c>
    </row>
    <row r="1558" spans="1:5" x14ac:dyDescent="0.25">
      <c r="A1558" s="48">
        <f t="shared" si="49"/>
        <v>1557</v>
      </c>
      <c r="B1558" s="47" t="e">
        <f>INDEX('Classement des produits'!A:A,MATCH('Analyses produits'!A1558,'Classement des produits'!C:C,0))</f>
        <v>#N/A</v>
      </c>
      <c r="C1558" s="49">
        <f>SUMIFS(Reproting_ERPALIN!S:S,Reproting_ERPALIN!B:B,'Analyses produits'!B1558,Reproting_ERPALIN!$N:$N,"&gt;"&amp;Parametres_Dates!$B$2,Reproting_ERPALIN!$N:$N,"&lt;="&amp;Parametres_Dates!$B$3)</f>
        <v>0</v>
      </c>
      <c r="D1558" s="49">
        <f>SUMIFS(Reproting_ERPALIN!AK:AK,Reproting_ERPALIN!B:B,'Analyses produits'!B1558,Reproting_ERPALIN!$N:$N,"&gt;"&amp;Parametres_Dates!$B$2,Reproting_ERPALIN!$N:$N,"&lt;="&amp;Parametres_Dates!$B$3)</f>
        <v>0</v>
      </c>
      <c r="E1558" s="70" t="str">
        <f t="shared" si="48"/>
        <v>n.a</v>
      </c>
    </row>
    <row r="1559" spans="1:5" x14ac:dyDescent="0.25">
      <c r="A1559" s="48">
        <f t="shared" si="49"/>
        <v>1558</v>
      </c>
      <c r="B1559" s="47" t="e">
        <f>INDEX('Classement des produits'!A:A,MATCH('Analyses produits'!A1559,'Classement des produits'!C:C,0))</f>
        <v>#N/A</v>
      </c>
      <c r="C1559" s="49">
        <f>SUMIFS(Reproting_ERPALIN!S:S,Reproting_ERPALIN!B:B,'Analyses produits'!B1559,Reproting_ERPALIN!$N:$N,"&gt;"&amp;Parametres_Dates!$B$2,Reproting_ERPALIN!$N:$N,"&lt;="&amp;Parametres_Dates!$B$3)</f>
        <v>0</v>
      </c>
      <c r="D1559" s="49">
        <f>SUMIFS(Reproting_ERPALIN!AK:AK,Reproting_ERPALIN!B:B,'Analyses produits'!B1559,Reproting_ERPALIN!$N:$N,"&gt;"&amp;Parametres_Dates!$B$2,Reproting_ERPALIN!$N:$N,"&lt;="&amp;Parametres_Dates!$B$3)</f>
        <v>0</v>
      </c>
      <c r="E1559" s="70" t="str">
        <f t="shared" si="48"/>
        <v>n.a</v>
      </c>
    </row>
    <row r="1560" spans="1:5" x14ac:dyDescent="0.25">
      <c r="A1560" s="48">
        <f t="shared" si="49"/>
        <v>1559</v>
      </c>
      <c r="B1560" s="47" t="e">
        <f>INDEX('Classement des produits'!A:A,MATCH('Analyses produits'!A1560,'Classement des produits'!C:C,0))</f>
        <v>#N/A</v>
      </c>
      <c r="C1560" s="49">
        <f>SUMIFS(Reproting_ERPALIN!S:S,Reproting_ERPALIN!B:B,'Analyses produits'!B1560,Reproting_ERPALIN!$N:$N,"&gt;"&amp;Parametres_Dates!$B$2,Reproting_ERPALIN!$N:$N,"&lt;="&amp;Parametres_Dates!$B$3)</f>
        <v>0</v>
      </c>
      <c r="D1560" s="49">
        <f>SUMIFS(Reproting_ERPALIN!AK:AK,Reproting_ERPALIN!B:B,'Analyses produits'!B1560,Reproting_ERPALIN!$N:$N,"&gt;"&amp;Parametres_Dates!$B$2,Reproting_ERPALIN!$N:$N,"&lt;="&amp;Parametres_Dates!$B$3)</f>
        <v>0</v>
      </c>
      <c r="E1560" s="70" t="str">
        <f t="shared" si="48"/>
        <v>n.a</v>
      </c>
    </row>
    <row r="1561" spans="1:5" x14ac:dyDescent="0.25">
      <c r="A1561" s="48">
        <f t="shared" si="49"/>
        <v>1560</v>
      </c>
      <c r="B1561" s="47" t="e">
        <f>INDEX('Classement des produits'!A:A,MATCH('Analyses produits'!A1561,'Classement des produits'!C:C,0))</f>
        <v>#N/A</v>
      </c>
      <c r="C1561" s="49">
        <f>SUMIFS(Reproting_ERPALIN!S:S,Reproting_ERPALIN!B:B,'Analyses produits'!B1561,Reproting_ERPALIN!$N:$N,"&gt;"&amp;Parametres_Dates!$B$2,Reproting_ERPALIN!$N:$N,"&lt;="&amp;Parametres_Dates!$B$3)</f>
        <v>0</v>
      </c>
      <c r="D1561" s="49">
        <f>SUMIFS(Reproting_ERPALIN!AK:AK,Reproting_ERPALIN!B:B,'Analyses produits'!B1561,Reproting_ERPALIN!$N:$N,"&gt;"&amp;Parametres_Dates!$B$2,Reproting_ERPALIN!$N:$N,"&lt;="&amp;Parametres_Dates!$B$3)</f>
        <v>0</v>
      </c>
      <c r="E1561" s="70" t="str">
        <f t="shared" si="48"/>
        <v>n.a</v>
      </c>
    </row>
    <row r="1562" spans="1:5" x14ac:dyDescent="0.25">
      <c r="A1562" s="48">
        <f t="shared" si="49"/>
        <v>1561</v>
      </c>
      <c r="B1562" s="47" t="e">
        <f>INDEX('Classement des produits'!A:A,MATCH('Analyses produits'!A1562,'Classement des produits'!C:C,0))</f>
        <v>#N/A</v>
      </c>
      <c r="C1562" s="49">
        <f>SUMIFS(Reproting_ERPALIN!S:S,Reproting_ERPALIN!B:B,'Analyses produits'!B1562,Reproting_ERPALIN!$N:$N,"&gt;"&amp;Parametres_Dates!$B$2,Reproting_ERPALIN!$N:$N,"&lt;="&amp;Parametres_Dates!$B$3)</f>
        <v>0</v>
      </c>
      <c r="D1562" s="49">
        <f>SUMIFS(Reproting_ERPALIN!AK:AK,Reproting_ERPALIN!B:B,'Analyses produits'!B1562,Reproting_ERPALIN!$N:$N,"&gt;"&amp;Parametres_Dates!$B$2,Reproting_ERPALIN!$N:$N,"&lt;="&amp;Parametres_Dates!$B$3)</f>
        <v>0</v>
      </c>
      <c r="E1562" s="70" t="str">
        <f t="shared" si="48"/>
        <v>n.a</v>
      </c>
    </row>
    <row r="1563" spans="1:5" x14ac:dyDescent="0.25">
      <c r="A1563" s="48">
        <f t="shared" si="49"/>
        <v>1562</v>
      </c>
      <c r="B1563" s="47" t="e">
        <f>INDEX('Classement des produits'!A:A,MATCH('Analyses produits'!A1563,'Classement des produits'!C:C,0))</f>
        <v>#N/A</v>
      </c>
      <c r="C1563" s="49">
        <f>SUMIFS(Reproting_ERPALIN!S:S,Reproting_ERPALIN!B:B,'Analyses produits'!B1563,Reproting_ERPALIN!$N:$N,"&gt;"&amp;Parametres_Dates!$B$2,Reproting_ERPALIN!$N:$N,"&lt;="&amp;Parametres_Dates!$B$3)</f>
        <v>0</v>
      </c>
      <c r="D1563" s="49">
        <f>SUMIFS(Reproting_ERPALIN!AK:AK,Reproting_ERPALIN!B:B,'Analyses produits'!B1563,Reproting_ERPALIN!$N:$N,"&gt;"&amp;Parametres_Dates!$B$2,Reproting_ERPALIN!$N:$N,"&lt;="&amp;Parametres_Dates!$B$3)</f>
        <v>0</v>
      </c>
      <c r="E1563" s="70" t="str">
        <f t="shared" si="48"/>
        <v>n.a</v>
      </c>
    </row>
    <row r="1564" spans="1:5" x14ac:dyDescent="0.25">
      <c r="A1564" s="48">
        <f t="shared" si="49"/>
        <v>1563</v>
      </c>
      <c r="B1564" s="47" t="e">
        <f>INDEX('Classement des produits'!A:A,MATCH('Analyses produits'!A1564,'Classement des produits'!C:C,0))</f>
        <v>#N/A</v>
      </c>
      <c r="C1564" s="49">
        <f>SUMIFS(Reproting_ERPALIN!S:S,Reproting_ERPALIN!B:B,'Analyses produits'!B1564,Reproting_ERPALIN!$N:$N,"&gt;"&amp;Parametres_Dates!$B$2,Reproting_ERPALIN!$N:$N,"&lt;="&amp;Parametres_Dates!$B$3)</f>
        <v>0</v>
      </c>
      <c r="D1564" s="49">
        <f>SUMIFS(Reproting_ERPALIN!AK:AK,Reproting_ERPALIN!B:B,'Analyses produits'!B1564,Reproting_ERPALIN!$N:$N,"&gt;"&amp;Parametres_Dates!$B$2,Reproting_ERPALIN!$N:$N,"&lt;="&amp;Parametres_Dates!$B$3)</f>
        <v>0</v>
      </c>
      <c r="E1564" s="70" t="str">
        <f t="shared" si="48"/>
        <v>n.a</v>
      </c>
    </row>
    <row r="1565" spans="1:5" x14ac:dyDescent="0.25">
      <c r="A1565" s="48">
        <f t="shared" si="49"/>
        <v>1564</v>
      </c>
      <c r="B1565" s="47" t="e">
        <f>INDEX('Classement des produits'!A:A,MATCH('Analyses produits'!A1565,'Classement des produits'!C:C,0))</f>
        <v>#N/A</v>
      </c>
      <c r="C1565" s="49">
        <f>SUMIFS(Reproting_ERPALIN!S:S,Reproting_ERPALIN!B:B,'Analyses produits'!B1565,Reproting_ERPALIN!$N:$N,"&gt;"&amp;Parametres_Dates!$B$2,Reproting_ERPALIN!$N:$N,"&lt;="&amp;Parametres_Dates!$B$3)</f>
        <v>0</v>
      </c>
      <c r="D1565" s="49">
        <f>SUMIFS(Reproting_ERPALIN!AK:AK,Reproting_ERPALIN!B:B,'Analyses produits'!B1565,Reproting_ERPALIN!$N:$N,"&gt;"&amp;Parametres_Dates!$B$2,Reproting_ERPALIN!$N:$N,"&lt;="&amp;Parametres_Dates!$B$3)</f>
        <v>0</v>
      </c>
      <c r="E1565" s="70" t="str">
        <f t="shared" si="48"/>
        <v>n.a</v>
      </c>
    </row>
    <row r="1566" spans="1:5" x14ac:dyDescent="0.25">
      <c r="A1566" s="48">
        <f t="shared" si="49"/>
        <v>1565</v>
      </c>
      <c r="B1566" s="47" t="e">
        <f>INDEX('Classement des produits'!A:A,MATCH('Analyses produits'!A1566,'Classement des produits'!C:C,0))</f>
        <v>#N/A</v>
      </c>
      <c r="C1566" s="49">
        <f>SUMIFS(Reproting_ERPALIN!S:S,Reproting_ERPALIN!B:B,'Analyses produits'!B1566,Reproting_ERPALIN!$N:$N,"&gt;"&amp;Parametres_Dates!$B$2,Reproting_ERPALIN!$N:$N,"&lt;="&amp;Parametres_Dates!$B$3)</f>
        <v>0</v>
      </c>
      <c r="D1566" s="49">
        <f>SUMIFS(Reproting_ERPALIN!AK:AK,Reproting_ERPALIN!B:B,'Analyses produits'!B1566,Reproting_ERPALIN!$N:$N,"&gt;"&amp;Parametres_Dates!$B$2,Reproting_ERPALIN!$N:$N,"&lt;="&amp;Parametres_Dates!$B$3)</f>
        <v>0</v>
      </c>
      <c r="E1566" s="70" t="str">
        <f t="shared" si="48"/>
        <v>n.a</v>
      </c>
    </row>
    <row r="1567" spans="1:5" x14ac:dyDescent="0.25">
      <c r="A1567" s="48">
        <f t="shared" si="49"/>
        <v>1566</v>
      </c>
      <c r="B1567" s="47" t="e">
        <f>INDEX('Classement des produits'!A:A,MATCH('Analyses produits'!A1567,'Classement des produits'!C:C,0))</f>
        <v>#N/A</v>
      </c>
      <c r="C1567" s="49">
        <f>SUMIFS(Reproting_ERPALIN!S:S,Reproting_ERPALIN!B:B,'Analyses produits'!B1567,Reproting_ERPALIN!$N:$N,"&gt;"&amp;Parametres_Dates!$B$2,Reproting_ERPALIN!$N:$N,"&lt;="&amp;Parametres_Dates!$B$3)</f>
        <v>0</v>
      </c>
      <c r="D1567" s="49">
        <f>SUMIFS(Reproting_ERPALIN!AK:AK,Reproting_ERPALIN!B:B,'Analyses produits'!B1567,Reproting_ERPALIN!$N:$N,"&gt;"&amp;Parametres_Dates!$B$2,Reproting_ERPALIN!$N:$N,"&lt;="&amp;Parametres_Dates!$B$3)</f>
        <v>0</v>
      </c>
      <c r="E1567" s="70" t="str">
        <f t="shared" si="48"/>
        <v>n.a</v>
      </c>
    </row>
    <row r="1568" spans="1:5" x14ac:dyDescent="0.25">
      <c r="A1568" s="48">
        <f t="shared" si="49"/>
        <v>1567</v>
      </c>
      <c r="B1568" s="47" t="e">
        <f>INDEX('Classement des produits'!A:A,MATCH('Analyses produits'!A1568,'Classement des produits'!C:C,0))</f>
        <v>#N/A</v>
      </c>
      <c r="C1568" s="49">
        <f>SUMIFS(Reproting_ERPALIN!S:S,Reproting_ERPALIN!B:B,'Analyses produits'!B1568,Reproting_ERPALIN!$N:$N,"&gt;"&amp;Parametres_Dates!$B$2,Reproting_ERPALIN!$N:$N,"&lt;="&amp;Parametres_Dates!$B$3)</f>
        <v>0</v>
      </c>
      <c r="D1568" s="49">
        <f>SUMIFS(Reproting_ERPALIN!AK:AK,Reproting_ERPALIN!B:B,'Analyses produits'!B1568,Reproting_ERPALIN!$N:$N,"&gt;"&amp;Parametres_Dates!$B$2,Reproting_ERPALIN!$N:$N,"&lt;="&amp;Parametres_Dates!$B$3)</f>
        <v>0</v>
      </c>
      <c r="E1568" s="70" t="str">
        <f t="shared" si="48"/>
        <v>n.a</v>
      </c>
    </row>
    <row r="1569" spans="1:5" x14ac:dyDescent="0.25">
      <c r="A1569" s="48">
        <f t="shared" si="49"/>
        <v>1568</v>
      </c>
      <c r="B1569" s="47" t="e">
        <f>INDEX('Classement des produits'!A:A,MATCH('Analyses produits'!A1569,'Classement des produits'!C:C,0))</f>
        <v>#N/A</v>
      </c>
      <c r="C1569" s="49">
        <f>SUMIFS(Reproting_ERPALIN!S:S,Reproting_ERPALIN!B:B,'Analyses produits'!B1569,Reproting_ERPALIN!$N:$N,"&gt;"&amp;Parametres_Dates!$B$2,Reproting_ERPALIN!$N:$N,"&lt;="&amp;Parametres_Dates!$B$3)</f>
        <v>0</v>
      </c>
      <c r="D1569" s="49">
        <f>SUMIFS(Reproting_ERPALIN!AK:AK,Reproting_ERPALIN!B:B,'Analyses produits'!B1569,Reproting_ERPALIN!$N:$N,"&gt;"&amp;Parametres_Dates!$B$2,Reproting_ERPALIN!$N:$N,"&lt;="&amp;Parametres_Dates!$B$3)</f>
        <v>0</v>
      </c>
      <c r="E1569" s="70" t="str">
        <f t="shared" si="48"/>
        <v>n.a</v>
      </c>
    </row>
    <row r="1570" spans="1:5" x14ac:dyDescent="0.25">
      <c r="A1570" s="48">
        <f t="shared" si="49"/>
        <v>1569</v>
      </c>
      <c r="B1570" s="47" t="e">
        <f>INDEX('Classement des produits'!A:A,MATCH('Analyses produits'!A1570,'Classement des produits'!C:C,0))</f>
        <v>#N/A</v>
      </c>
      <c r="C1570" s="49">
        <f>SUMIFS(Reproting_ERPALIN!S:S,Reproting_ERPALIN!B:B,'Analyses produits'!B1570,Reproting_ERPALIN!$N:$N,"&gt;"&amp;Parametres_Dates!$B$2,Reproting_ERPALIN!$N:$N,"&lt;="&amp;Parametres_Dates!$B$3)</f>
        <v>0</v>
      </c>
      <c r="D1570" s="49">
        <f>SUMIFS(Reproting_ERPALIN!AK:AK,Reproting_ERPALIN!B:B,'Analyses produits'!B1570,Reproting_ERPALIN!$N:$N,"&gt;"&amp;Parametres_Dates!$B$2,Reproting_ERPALIN!$N:$N,"&lt;="&amp;Parametres_Dates!$B$3)</f>
        <v>0</v>
      </c>
      <c r="E1570" s="70" t="str">
        <f t="shared" si="48"/>
        <v>n.a</v>
      </c>
    </row>
    <row r="1571" spans="1:5" x14ac:dyDescent="0.25">
      <c r="A1571" s="48">
        <f t="shared" si="49"/>
        <v>1570</v>
      </c>
      <c r="B1571" s="47" t="e">
        <f>INDEX('Classement des produits'!A:A,MATCH('Analyses produits'!A1571,'Classement des produits'!C:C,0))</f>
        <v>#N/A</v>
      </c>
      <c r="C1571" s="49">
        <f>SUMIFS(Reproting_ERPALIN!S:S,Reproting_ERPALIN!B:B,'Analyses produits'!B1571,Reproting_ERPALIN!$N:$N,"&gt;"&amp;Parametres_Dates!$B$2,Reproting_ERPALIN!$N:$N,"&lt;="&amp;Parametres_Dates!$B$3)</f>
        <v>0</v>
      </c>
      <c r="D1571" s="49">
        <f>SUMIFS(Reproting_ERPALIN!AK:AK,Reproting_ERPALIN!B:B,'Analyses produits'!B1571,Reproting_ERPALIN!$N:$N,"&gt;"&amp;Parametres_Dates!$B$2,Reproting_ERPALIN!$N:$N,"&lt;="&amp;Parametres_Dates!$B$3)</f>
        <v>0</v>
      </c>
      <c r="E1571" s="70" t="str">
        <f t="shared" si="48"/>
        <v>n.a</v>
      </c>
    </row>
    <row r="1572" spans="1:5" x14ac:dyDescent="0.25">
      <c r="A1572" s="48">
        <f t="shared" si="49"/>
        <v>1571</v>
      </c>
      <c r="B1572" s="47" t="e">
        <f>INDEX('Classement des produits'!A:A,MATCH('Analyses produits'!A1572,'Classement des produits'!C:C,0))</f>
        <v>#N/A</v>
      </c>
      <c r="C1572" s="49">
        <f>SUMIFS(Reproting_ERPALIN!S:S,Reproting_ERPALIN!B:B,'Analyses produits'!B1572,Reproting_ERPALIN!$N:$N,"&gt;"&amp;Parametres_Dates!$B$2,Reproting_ERPALIN!$N:$N,"&lt;="&amp;Parametres_Dates!$B$3)</f>
        <v>0</v>
      </c>
      <c r="D1572" s="49">
        <f>SUMIFS(Reproting_ERPALIN!AK:AK,Reproting_ERPALIN!B:B,'Analyses produits'!B1572,Reproting_ERPALIN!$N:$N,"&gt;"&amp;Parametres_Dates!$B$2,Reproting_ERPALIN!$N:$N,"&lt;="&amp;Parametres_Dates!$B$3)</f>
        <v>0</v>
      </c>
      <c r="E1572" s="70" t="str">
        <f t="shared" si="48"/>
        <v>n.a</v>
      </c>
    </row>
    <row r="1573" spans="1:5" x14ac:dyDescent="0.25">
      <c r="A1573" s="48">
        <f t="shared" si="49"/>
        <v>1572</v>
      </c>
      <c r="B1573" s="47" t="e">
        <f>INDEX('Classement des produits'!A:A,MATCH('Analyses produits'!A1573,'Classement des produits'!C:C,0))</f>
        <v>#N/A</v>
      </c>
      <c r="C1573" s="49">
        <f>SUMIFS(Reproting_ERPALIN!S:S,Reproting_ERPALIN!B:B,'Analyses produits'!B1573,Reproting_ERPALIN!$N:$N,"&gt;"&amp;Parametres_Dates!$B$2,Reproting_ERPALIN!$N:$N,"&lt;="&amp;Parametres_Dates!$B$3)</f>
        <v>0</v>
      </c>
      <c r="D1573" s="49">
        <f>SUMIFS(Reproting_ERPALIN!AK:AK,Reproting_ERPALIN!B:B,'Analyses produits'!B1573,Reproting_ERPALIN!$N:$N,"&gt;"&amp;Parametres_Dates!$B$2,Reproting_ERPALIN!$N:$N,"&lt;="&amp;Parametres_Dates!$B$3)</f>
        <v>0</v>
      </c>
      <c r="E1573" s="70" t="str">
        <f t="shared" si="48"/>
        <v>n.a</v>
      </c>
    </row>
    <row r="1574" spans="1:5" x14ac:dyDescent="0.25">
      <c r="A1574" s="48">
        <f t="shared" si="49"/>
        <v>1573</v>
      </c>
      <c r="B1574" s="47" t="e">
        <f>INDEX('Classement des produits'!A:A,MATCH('Analyses produits'!A1574,'Classement des produits'!C:C,0))</f>
        <v>#N/A</v>
      </c>
      <c r="C1574" s="49">
        <f>SUMIFS(Reproting_ERPALIN!S:S,Reproting_ERPALIN!B:B,'Analyses produits'!B1574,Reproting_ERPALIN!$N:$N,"&gt;"&amp;Parametres_Dates!$B$2,Reproting_ERPALIN!$N:$N,"&lt;="&amp;Parametres_Dates!$B$3)</f>
        <v>0</v>
      </c>
      <c r="D1574" s="49">
        <f>SUMIFS(Reproting_ERPALIN!AK:AK,Reproting_ERPALIN!B:B,'Analyses produits'!B1574,Reproting_ERPALIN!$N:$N,"&gt;"&amp;Parametres_Dates!$B$2,Reproting_ERPALIN!$N:$N,"&lt;="&amp;Parametres_Dates!$B$3)</f>
        <v>0</v>
      </c>
      <c r="E1574" s="70" t="str">
        <f t="shared" si="48"/>
        <v>n.a</v>
      </c>
    </row>
    <row r="1575" spans="1:5" x14ac:dyDescent="0.25">
      <c r="A1575" s="48">
        <f t="shared" si="49"/>
        <v>1574</v>
      </c>
      <c r="B1575" s="47" t="e">
        <f>INDEX('Classement des produits'!A:A,MATCH('Analyses produits'!A1575,'Classement des produits'!C:C,0))</f>
        <v>#N/A</v>
      </c>
      <c r="C1575" s="49">
        <f>SUMIFS(Reproting_ERPALIN!S:S,Reproting_ERPALIN!B:B,'Analyses produits'!B1575,Reproting_ERPALIN!$N:$N,"&gt;"&amp;Parametres_Dates!$B$2,Reproting_ERPALIN!$N:$N,"&lt;="&amp;Parametres_Dates!$B$3)</f>
        <v>0</v>
      </c>
      <c r="D1575" s="49">
        <f>SUMIFS(Reproting_ERPALIN!AK:AK,Reproting_ERPALIN!B:B,'Analyses produits'!B1575,Reproting_ERPALIN!$N:$N,"&gt;"&amp;Parametres_Dates!$B$2,Reproting_ERPALIN!$N:$N,"&lt;="&amp;Parametres_Dates!$B$3)</f>
        <v>0</v>
      </c>
      <c r="E1575" s="70" t="str">
        <f t="shared" si="48"/>
        <v>n.a</v>
      </c>
    </row>
    <row r="1576" spans="1:5" x14ac:dyDescent="0.25">
      <c r="A1576" s="48">
        <f t="shared" si="49"/>
        <v>1575</v>
      </c>
      <c r="B1576" s="47" t="e">
        <f>INDEX('Classement des produits'!A:A,MATCH('Analyses produits'!A1576,'Classement des produits'!C:C,0))</f>
        <v>#N/A</v>
      </c>
      <c r="C1576" s="49">
        <f>SUMIFS(Reproting_ERPALIN!S:S,Reproting_ERPALIN!B:B,'Analyses produits'!B1576,Reproting_ERPALIN!$N:$N,"&gt;"&amp;Parametres_Dates!$B$2,Reproting_ERPALIN!$N:$N,"&lt;="&amp;Parametres_Dates!$B$3)</f>
        <v>0</v>
      </c>
      <c r="D1576" s="49">
        <f>SUMIFS(Reproting_ERPALIN!AK:AK,Reproting_ERPALIN!B:B,'Analyses produits'!B1576,Reproting_ERPALIN!$N:$N,"&gt;"&amp;Parametres_Dates!$B$2,Reproting_ERPALIN!$N:$N,"&lt;="&amp;Parametres_Dates!$B$3)</f>
        <v>0</v>
      </c>
      <c r="E1576" s="70" t="str">
        <f t="shared" si="48"/>
        <v>n.a</v>
      </c>
    </row>
    <row r="1577" spans="1:5" x14ac:dyDescent="0.25">
      <c r="A1577" s="48">
        <f t="shared" si="49"/>
        <v>1576</v>
      </c>
      <c r="B1577" s="47" t="e">
        <f>INDEX('Classement des produits'!A:A,MATCH('Analyses produits'!A1577,'Classement des produits'!C:C,0))</f>
        <v>#N/A</v>
      </c>
      <c r="C1577" s="49">
        <f>SUMIFS(Reproting_ERPALIN!S:S,Reproting_ERPALIN!B:B,'Analyses produits'!B1577,Reproting_ERPALIN!$N:$N,"&gt;"&amp;Parametres_Dates!$B$2,Reproting_ERPALIN!$N:$N,"&lt;="&amp;Parametres_Dates!$B$3)</f>
        <v>0</v>
      </c>
      <c r="D1577" s="49">
        <f>SUMIFS(Reproting_ERPALIN!AK:AK,Reproting_ERPALIN!B:B,'Analyses produits'!B1577,Reproting_ERPALIN!$N:$N,"&gt;"&amp;Parametres_Dates!$B$2,Reproting_ERPALIN!$N:$N,"&lt;="&amp;Parametres_Dates!$B$3)</f>
        <v>0</v>
      </c>
      <c r="E1577" s="70" t="str">
        <f t="shared" si="48"/>
        <v>n.a</v>
      </c>
    </row>
    <row r="1578" spans="1:5" x14ac:dyDescent="0.25">
      <c r="A1578" s="48">
        <f t="shared" si="49"/>
        <v>1577</v>
      </c>
      <c r="B1578" s="47" t="e">
        <f>INDEX('Classement des produits'!A:A,MATCH('Analyses produits'!A1578,'Classement des produits'!C:C,0))</f>
        <v>#N/A</v>
      </c>
      <c r="C1578" s="49">
        <f>SUMIFS(Reproting_ERPALIN!S:S,Reproting_ERPALIN!B:B,'Analyses produits'!B1578,Reproting_ERPALIN!$N:$N,"&gt;"&amp;Parametres_Dates!$B$2,Reproting_ERPALIN!$N:$N,"&lt;="&amp;Parametres_Dates!$B$3)</f>
        <v>0</v>
      </c>
      <c r="D1578" s="49">
        <f>SUMIFS(Reproting_ERPALIN!AK:AK,Reproting_ERPALIN!B:B,'Analyses produits'!B1578,Reproting_ERPALIN!$N:$N,"&gt;"&amp;Parametres_Dates!$B$2,Reproting_ERPALIN!$N:$N,"&lt;="&amp;Parametres_Dates!$B$3)</f>
        <v>0</v>
      </c>
      <c r="E1578" s="70" t="str">
        <f t="shared" si="48"/>
        <v>n.a</v>
      </c>
    </row>
    <row r="1579" spans="1:5" x14ac:dyDescent="0.25">
      <c r="A1579" s="48">
        <f t="shared" si="49"/>
        <v>1578</v>
      </c>
      <c r="B1579" s="47" t="e">
        <f>INDEX('Classement des produits'!A:A,MATCH('Analyses produits'!A1579,'Classement des produits'!C:C,0))</f>
        <v>#N/A</v>
      </c>
      <c r="C1579" s="49">
        <f>SUMIFS(Reproting_ERPALIN!S:S,Reproting_ERPALIN!B:B,'Analyses produits'!B1579,Reproting_ERPALIN!$N:$N,"&gt;"&amp;Parametres_Dates!$B$2,Reproting_ERPALIN!$N:$N,"&lt;="&amp;Parametres_Dates!$B$3)</f>
        <v>0</v>
      </c>
      <c r="D1579" s="49">
        <f>SUMIFS(Reproting_ERPALIN!AK:AK,Reproting_ERPALIN!B:B,'Analyses produits'!B1579,Reproting_ERPALIN!$N:$N,"&gt;"&amp;Parametres_Dates!$B$2,Reproting_ERPALIN!$N:$N,"&lt;="&amp;Parametres_Dates!$B$3)</f>
        <v>0</v>
      </c>
      <c r="E1579" s="70" t="str">
        <f t="shared" si="48"/>
        <v>n.a</v>
      </c>
    </row>
    <row r="1580" spans="1:5" x14ac:dyDescent="0.25">
      <c r="A1580" s="48">
        <f t="shared" si="49"/>
        <v>1579</v>
      </c>
      <c r="B1580" s="47" t="e">
        <f>INDEX('Classement des produits'!A:A,MATCH('Analyses produits'!A1580,'Classement des produits'!C:C,0))</f>
        <v>#N/A</v>
      </c>
      <c r="C1580" s="49">
        <f>SUMIFS(Reproting_ERPALIN!S:S,Reproting_ERPALIN!B:B,'Analyses produits'!B1580,Reproting_ERPALIN!$N:$N,"&gt;"&amp;Parametres_Dates!$B$2,Reproting_ERPALIN!$N:$N,"&lt;="&amp;Parametres_Dates!$B$3)</f>
        <v>0</v>
      </c>
      <c r="D1580" s="49">
        <f>SUMIFS(Reproting_ERPALIN!AK:AK,Reproting_ERPALIN!B:B,'Analyses produits'!B1580,Reproting_ERPALIN!$N:$N,"&gt;"&amp;Parametres_Dates!$B$2,Reproting_ERPALIN!$N:$N,"&lt;="&amp;Parametres_Dates!$B$3)</f>
        <v>0</v>
      </c>
      <c r="E1580" s="70" t="str">
        <f t="shared" si="48"/>
        <v>n.a</v>
      </c>
    </row>
    <row r="1581" spans="1:5" x14ac:dyDescent="0.25">
      <c r="A1581" s="48">
        <f t="shared" si="49"/>
        <v>1580</v>
      </c>
      <c r="B1581" s="47" t="e">
        <f>INDEX('Classement des produits'!A:A,MATCH('Analyses produits'!A1581,'Classement des produits'!C:C,0))</f>
        <v>#N/A</v>
      </c>
      <c r="C1581" s="49">
        <f>SUMIFS(Reproting_ERPALIN!S:S,Reproting_ERPALIN!B:B,'Analyses produits'!B1581,Reproting_ERPALIN!$N:$N,"&gt;"&amp;Parametres_Dates!$B$2,Reproting_ERPALIN!$N:$N,"&lt;="&amp;Parametres_Dates!$B$3)</f>
        <v>0</v>
      </c>
      <c r="D1581" s="49">
        <f>SUMIFS(Reproting_ERPALIN!AK:AK,Reproting_ERPALIN!B:B,'Analyses produits'!B1581,Reproting_ERPALIN!$N:$N,"&gt;"&amp;Parametres_Dates!$B$2,Reproting_ERPALIN!$N:$N,"&lt;="&amp;Parametres_Dates!$B$3)</f>
        <v>0</v>
      </c>
      <c r="E1581" s="70" t="str">
        <f t="shared" si="48"/>
        <v>n.a</v>
      </c>
    </row>
    <row r="1582" spans="1:5" x14ac:dyDescent="0.25">
      <c r="A1582" s="48">
        <f t="shared" si="49"/>
        <v>1581</v>
      </c>
      <c r="B1582" s="47" t="e">
        <f>INDEX('Classement des produits'!A:A,MATCH('Analyses produits'!A1582,'Classement des produits'!C:C,0))</f>
        <v>#N/A</v>
      </c>
      <c r="C1582" s="49">
        <f>SUMIFS(Reproting_ERPALIN!S:S,Reproting_ERPALIN!B:B,'Analyses produits'!B1582,Reproting_ERPALIN!$N:$N,"&gt;"&amp;Parametres_Dates!$B$2,Reproting_ERPALIN!$N:$N,"&lt;="&amp;Parametres_Dates!$B$3)</f>
        <v>0</v>
      </c>
      <c r="D1582" s="49">
        <f>SUMIFS(Reproting_ERPALIN!AK:AK,Reproting_ERPALIN!B:B,'Analyses produits'!B1582,Reproting_ERPALIN!$N:$N,"&gt;"&amp;Parametres_Dates!$B$2,Reproting_ERPALIN!$N:$N,"&lt;="&amp;Parametres_Dates!$B$3)</f>
        <v>0</v>
      </c>
      <c r="E1582" s="70" t="str">
        <f t="shared" si="48"/>
        <v>n.a</v>
      </c>
    </row>
    <row r="1583" spans="1:5" x14ac:dyDescent="0.25">
      <c r="A1583" s="48">
        <f t="shared" si="49"/>
        <v>1582</v>
      </c>
      <c r="B1583" s="47" t="e">
        <f>INDEX('Classement des produits'!A:A,MATCH('Analyses produits'!A1583,'Classement des produits'!C:C,0))</f>
        <v>#N/A</v>
      </c>
      <c r="C1583" s="49">
        <f>SUMIFS(Reproting_ERPALIN!S:S,Reproting_ERPALIN!B:B,'Analyses produits'!B1583,Reproting_ERPALIN!$N:$N,"&gt;"&amp;Parametres_Dates!$B$2,Reproting_ERPALIN!$N:$N,"&lt;="&amp;Parametres_Dates!$B$3)</f>
        <v>0</v>
      </c>
      <c r="D1583" s="49">
        <f>SUMIFS(Reproting_ERPALIN!AK:AK,Reproting_ERPALIN!B:B,'Analyses produits'!B1583,Reproting_ERPALIN!$N:$N,"&gt;"&amp;Parametres_Dates!$B$2,Reproting_ERPALIN!$N:$N,"&lt;="&amp;Parametres_Dates!$B$3)</f>
        <v>0</v>
      </c>
      <c r="E1583" s="70" t="str">
        <f t="shared" si="48"/>
        <v>n.a</v>
      </c>
    </row>
    <row r="1584" spans="1:5" x14ac:dyDescent="0.25">
      <c r="A1584" s="48">
        <f t="shared" si="49"/>
        <v>1583</v>
      </c>
      <c r="B1584" s="47" t="e">
        <f>INDEX('Classement des produits'!A:A,MATCH('Analyses produits'!A1584,'Classement des produits'!C:C,0))</f>
        <v>#N/A</v>
      </c>
      <c r="C1584" s="49">
        <f>SUMIFS(Reproting_ERPALIN!S:S,Reproting_ERPALIN!B:B,'Analyses produits'!B1584,Reproting_ERPALIN!$N:$N,"&gt;"&amp;Parametres_Dates!$B$2,Reproting_ERPALIN!$N:$N,"&lt;="&amp;Parametres_Dates!$B$3)</f>
        <v>0</v>
      </c>
      <c r="D1584" s="49">
        <f>SUMIFS(Reproting_ERPALIN!AK:AK,Reproting_ERPALIN!B:B,'Analyses produits'!B1584,Reproting_ERPALIN!$N:$N,"&gt;"&amp;Parametres_Dates!$B$2,Reproting_ERPALIN!$N:$N,"&lt;="&amp;Parametres_Dates!$B$3)</f>
        <v>0</v>
      </c>
      <c r="E1584" s="70" t="str">
        <f t="shared" si="48"/>
        <v>n.a</v>
      </c>
    </row>
    <row r="1585" spans="1:5" x14ac:dyDescent="0.25">
      <c r="A1585" s="48">
        <f t="shared" si="49"/>
        <v>1584</v>
      </c>
      <c r="B1585" s="47" t="e">
        <f>INDEX('Classement des produits'!A:A,MATCH('Analyses produits'!A1585,'Classement des produits'!C:C,0))</f>
        <v>#N/A</v>
      </c>
      <c r="C1585" s="49">
        <f>SUMIFS(Reproting_ERPALIN!S:S,Reproting_ERPALIN!B:B,'Analyses produits'!B1585,Reproting_ERPALIN!$N:$N,"&gt;"&amp;Parametres_Dates!$B$2,Reproting_ERPALIN!$N:$N,"&lt;="&amp;Parametres_Dates!$B$3)</f>
        <v>0</v>
      </c>
      <c r="D1585" s="49">
        <f>SUMIFS(Reproting_ERPALIN!AK:AK,Reproting_ERPALIN!B:B,'Analyses produits'!B1585,Reproting_ERPALIN!$N:$N,"&gt;"&amp;Parametres_Dates!$B$2,Reproting_ERPALIN!$N:$N,"&lt;="&amp;Parametres_Dates!$B$3)</f>
        <v>0</v>
      </c>
      <c r="E1585" s="70" t="str">
        <f t="shared" si="48"/>
        <v>n.a</v>
      </c>
    </row>
    <row r="1586" spans="1:5" x14ac:dyDescent="0.25">
      <c r="A1586" s="48">
        <f t="shared" si="49"/>
        <v>1585</v>
      </c>
      <c r="B1586" s="47" t="e">
        <f>INDEX('Classement des produits'!A:A,MATCH('Analyses produits'!A1586,'Classement des produits'!C:C,0))</f>
        <v>#N/A</v>
      </c>
      <c r="C1586" s="49">
        <f>SUMIFS(Reproting_ERPALIN!S:S,Reproting_ERPALIN!B:B,'Analyses produits'!B1586,Reproting_ERPALIN!$N:$N,"&gt;"&amp;Parametres_Dates!$B$2,Reproting_ERPALIN!$N:$N,"&lt;="&amp;Parametres_Dates!$B$3)</f>
        <v>0</v>
      </c>
      <c r="D1586" s="49">
        <f>SUMIFS(Reproting_ERPALIN!AK:AK,Reproting_ERPALIN!B:B,'Analyses produits'!B1586,Reproting_ERPALIN!$N:$N,"&gt;"&amp;Parametres_Dates!$B$2,Reproting_ERPALIN!$N:$N,"&lt;="&amp;Parametres_Dates!$B$3)</f>
        <v>0</v>
      </c>
      <c r="E1586" s="70" t="str">
        <f t="shared" si="48"/>
        <v>n.a</v>
      </c>
    </row>
    <row r="1587" spans="1:5" x14ac:dyDescent="0.25">
      <c r="A1587" s="48">
        <f t="shared" si="49"/>
        <v>1586</v>
      </c>
      <c r="B1587" s="47" t="e">
        <f>INDEX('Classement des produits'!A:A,MATCH('Analyses produits'!A1587,'Classement des produits'!C:C,0))</f>
        <v>#N/A</v>
      </c>
      <c r="C1587" s="49">
        <f>SUMIFS(Reproting_ERPALIN!S:S,Reproting_ERPALIN!B:B,'Analyses produits'!B1587,Reproting_ERPALIN!$N:$N,"&gt;"&amp;Parametres_Dates!$B$2,Reproting_ERPALIN!$N:$N,"&lt;="&amp;Parametres_Dates!$B$3)</f>
        <v>0</v>
      </c>
      <c r="D1587" s="49">
        <f>SUMIFS(Reproting_ERPALIN!AK:AK,Reproting_ERPALIN!B:B,'Analyses produits'!B1587,Reproting_ERPALIN!$N:$N,"&gt;"&amp;Parametres_Dates!$B$2,Reproting_ERPALIN!$N:$N,"&lt;="&amp;Parametres_Dates!$B$3)</f>
        <v>0</v>
      </c>
      <c r="E1587" s="70" t="str">
        <f t="shared" si="48"/>
        <v>n.a</v>
      </c>
    </row>
    <row r="1588" spans="1:5" x14ac:dyDescent="0.25">
      <c r="A1588" s="48">
        <f t="shared" si="49"/>
        <v>1587</v>
      </c>
      <c r="B1588" s="47" t="e">
        <f>INDEX('Classement des produits'!A:A,MATCH('Analyses produits'!A1588,'Classement des produits'!C:C,0))</f>
        <v>#N/A</v>
      </c>
      <c r="C1588" s="49">
        <f>SUMIFS(Reproting_ERPALIN!S:S,Reproting_ERPALIN!B:B,'Analyses produits'!B1588,Reproting_ERPALIN!$N:$N,"&gt;"&amp;Parametres_Dates!$B$2,Reproting_ERPALIN!$N:$N,"&lt;="&amp;Parametres_Dates!$B$3)</f>
        <v>0</v>
      </c>
      <c r="D1588" s="49">
        <f>SUMIFS(Reproting_ERPALIN!AK:AK,Reproting_ERPALIN!B:B,'Analyses produits'!B1588,Reproting_ERPALIN!$N:$N,"&gt;"&amp;Parametres_Dates!$B$2,Reproting_ERPALIN!$N:$N,"&lt;="&amp;Parametres_Dates!$B$3)</f>
        <v>0</v>
      </c>
      <c r="E1588" s="70" t="str">
        <f t="shared" si="48"/>
        <v>n.a</v>
      </c>
    </row>
    <row r="1589" spans="1:5" x14ac:dyDescent="0.25">
      <c r="A1589" s="48">
        <f t="shared" si="49"/>
        <v>1588</v>
      </c>
      <c r="B1589" s="47" t="e">
        <f>INDEX('Classement des produits'!A:A,MATCH('Analyses produits'!A1589,'Classement des produits'!C:C,0))</f>
        <v>#N/A</v>
      </c>
      <c r="C1589" s="49">
        <f>SUMIFS(Reproting_ERPALIN!S:S,Reproting_ERPALIN!B:B,'Analyses produits'!B1589,Reproting_ERPALIN!$N:$N,"&gt;"&amp;Parametres_Dates!$B$2,Reproting_ERPALIN!$N:$N,"&lt;="&amp;Parametres_Dates!$B$3)</f>
        <v>0</v>
      </c>
      <c r="D1589" s="49">
        <f>SUMIFS(Reproting_ERPALIN!AK:AK,Reproting_ERPALIN!B:B,'Analyses produits'!B1589,Reproting_ERPALIN!$N:$N,"&gt;"&amp;Parametres_Dates!$B$2,Reproting_ERPALIN!$N:$N,"&lt;="&amp;Parametres_Dates!$B$3)</f>
        <v>0</v>
      </c>
      <c r="E1589" s="70" t="str">
        <f t="shared" si="48"/>
        <v>n.a</v>
      </c>
    </row>
    <row r="1590" spans="1:5" x14ac:dyDescent="0.25">
      <c r="A1590" s="48">
        <f t="shared" si="49"/>
        <v>1589</v>
      </c>
      <c r="B1590" s="47" t="e">
        <f>INDEX('Classement des produits'!A:A,MATCH('Analyses produits'!A1590,'Classement des produits'!C:C,0))</f>
        <v>#N/A</v>
      </c>
      <c r="C1590" s="49">
        <f>SUMIFS(Reproting_ERPALIN!S:S,Reproting_ERPALIN!B:B,'Analyses produits'!B1590,Reproting_ERPALIN!$N:$N,"&gt;"&amp;Parametres_Dates!$B$2,Reproting_ERPALIN!$N:$N,"&lt;="&amp;Parametres_Dates!$B$3)</f>
        <v>0</v>
      </c>
      <c r="D1590" s="49">
        <f>SUMIFS(Reproting_ERPALIN!AK:AK,Reproting_ERPALIN!B:B,'Analyses produits'!B1590,Reproting_ERPALIN!$N:$N,"&gt;"&amp;Parametres_Dates!$B$2,Reproting_ERPALIN!$N:$N,"&lt;="&amp;Parametres_Dates!$B$3)</f>
        <v>0</v>
      </c>
      <c r="E1590" s="70" t="str">
        <f t="shared" si="48"/>
        <v>n.a</v>
      </c>
    </row>
    <row r="1591" spans="1:5" x14ac:dyDescent="0.25">
      <c r="A1591" s="48">
        <f t="shared" si="49"/>
        <v>1590</v>
      </c>
      <c r="B1591" s="47" t="e">
        <f>INDEX('Classement des produits'!A:A,MATCH('Analyses produits'!A1591,'Classement des produits'!C:C,0))</f>
        <v>#N/A</v>
      </c>
      <c r="C1591" s="49">
        <f>SUMIFS(Reproting_ERPALIN!S:S,Reproting_ERPALIN!B:B,'Analyses produits'!B1591,Reproting_ERPALIN!$N:$N,"&gt;"&amp;Parametres_Dates!$B$2,Reproting_ERPALIN!$N:$N,"&lt;="&amp;Parametres_Dates!$B$3)</f>
        <v>0</v>
      </c>
      <c r="D1591" s="49">
        <f>SUMIFS(Reproting_ERPALIN!AK:AK,Reproting_ERPALIN!B:B,'Analyses produits'!B1591,Reproting_ERPALIN!$N:$N,"&gt;"&amp;Parametres_Dates!$B$2,Reproting_ERPALIN!$N:$N,"&lt;="&amp;Parametres_Dates!$B$3)</f>
        <v>0</v>
      </c>
      <c r="E1591" s="70" t="str">
        <f t="shared" si="48"/>
        <v>n.a</v>
      </c>
    </row>
    <row r="1592" spans="1:5" x14ac:dyDescent="0.25">
      <c r="A1592" s="48">
        <f t="shared" si="49"/>
        <v>1591</v>
      </c>
      <c r="B1592" s="47" t="e">
        <f>INDEX('Classement des produits'!A:A,MATCH('Analyses produits'!A1592,'Classement des produits'!C:C,0))</f>
        <v>#N/A</v>
      </c>
      <c r="C1592" s="49">
        <f>SUMIFS(Reproting_ERPALIN!S:S,Reproting_ERPALIN!B:B,'Analyses produits'!B1592,Reproting_ERPALIN!$N:$N,"&gt;"&amp;Parametres_Dates!$B$2,Reproting_ERPALIN!$N:$N,"&lt;="&amp;Parametres_Dates!$B$3)</f>
        <v>0</v>
      </c>
      <c r="D1592" s="49">
        <f>SUMIFS(Reproting_ERPALIN!AK:AK,Reproting_ERPALIN!B:B,'Analyses produits'!B1592,Reproting_ERPALIN!$N:$N,"&gt;"&amp;Parametres_Dates!$B$2,Reproting_ERPALIN!$N:$N,"&lt;="&amp;Parametres_Dates!$B$3)</f>
        <v>0</v>
      </c>
      <c r="E1592" s="70" t="str">
        <f t="shared" si="48"/>
        <v>n.a</v>
      </c>
    </row>
    <row r="1593" spans="1:5" x14ac:dyDescent="0.25">
      <c r="A1593" s="48">
        <f t="shared" si="49"/>
        <v>1592</v>
      </c>
      <c r="B1593" s="47" t="e">
        <f>INDEX('Classement des produits'!A:A,MATCH('Analyses produits'!A1593,'Classement des produits'!C:C,0))</f>
        <v>#N/A</v>
      </c>
      <c r="C1593" s="49">
        <f>SUMIFS(Reproting_ERPALIN!S:S,Reproting_ERPALIN!B:B,'Analyses produits'!B1593,Reproting_ERPALIN!$N:$N,"&gt;"&amp;Parametres_Dates!$B$2,Reproting_ERPALIN!$N:$N,"&lt;="&amp;Parametres_Dates!$B$3)</f>
        <v>0</v>
      </c>
      <c r="D1593" s="49">
        <f>SUMIFS(Reproting_ERPALIN!AK:AK,Reproting_ERPALIN!B:B,'Analyses produits'!B1593,Reproting_ERPALIN!$N:$N,"&gt;"&amp;Parametres_Dates!$B$2,Reproting_ERPALIN!$N:$N,"&lt;="&amp;Parametres_Dates!$B$3)</f>
        <v>0</v>
      </c>
      <c r="E1593" s="70" t="str">
        <f t="shared" si="48"/>
        <v>n.a</v>
      </c>
    </row>
    <row r="1594" spans="1:5" x14ac:dyDescent="0.25">
      <c r="A1594" s="48">
        <f t="shared" si="49"/>
        <v>1593</v>
      </c>
      <c r="B1594" s="47" t="e">
        <f>INDEX('Classement des produits'!A:A,MATCH('Analyses produits'!A1594,'Classement des produits'!C:C,0))</f>
        <v>#N/A</v>
      </c>
      <c r="C1594" s="49">
        <f>SUMIFS(Reproting_ERPALIN!S:S,Reproting_ERPALIN!B:B,'Analyses produits'!B1594,Reproting_ERPALIN!$N:$N,"&gt;"&amp;Parametres_Dates!$B$2,Reproting_ERPALIN!$N:$N,"&lt;="&amp;Parametres_Dates!$B$3)</f>
        <v>0</v>
      </c>
      <c r="D1594" s="49">
        <f>SUMIFS(Reproting_ERPALIN!AK:AK,Reproting_ERPALIN!B:B,'Analyses produits'!B1594,Reproting_ERPALIN!$N:$N,"&gt;"&amp;Parametres_Dates!$B$2,Reproting_ERPALIN!$N:$N,"&lt;="&amp;Parametres_Dates!$B$3)</f>
        <v>0</v>
      </c>
      <c r="E1594" s="70" t="str">
        <f t="shared" si="48"/>
        <v>n.a</v>
      </c>
    </row>
    <row r="1595" spans="1:5" x14ac:dyDescent="0.25">
      <c r="A1595" s="48">
        <f t="shared" si="49"/>
        <v>1594</v>
      </c>
      <c r="B1595" s="47" t="e">
        <f>INDEX('Classement des produits'!A:A,MATCH('Analyses produits'!A1595,'Classement des produits'!C:C,0))</f>
        <v>#N/A</v>
      </c>
      <c r="C1595" s="49">
        <f>SUMIFS(Reproting_ERPALIN!S:S,Reproting_ERPALIN!B:B,'Analyses produits'!B1595,Reproting_ERPALIN!$N:$N,"&gt;"&amp;Parametres_Dates!$B$2,Reproting_ERPALIN!$N:$N,"&lt;="&amp;Parametres_Dates!$B$3)</f>
        <v>0</v>
      </c>
      <c r="D1595" s="49">
        <f>SUMIFS(Reproting_ERPALIN!AK:AK,Reproting_ERPALIN!B:B,'Analyses produits'!B1595,Reproting_ERPALIN!$N:$N,"&gt;"&amp;Parametres_Dates!$B$2,Reproting_ERPALIN!$N:$N,"&lt;="&amp;Parametres_Dates!$B$3)</f>
        <v>0</v>
      </c>
      <c r="E1595" s="70" t="str">
        <f t="shared" si="48"/>
        <v>n.a</v>
      </c>
    </row>
    <row r="1596" spans="1:5" x14ac:dyDescent="0.25">
      <c r="A1596" s="48">
        <f t="shared" si="49"/>
        <v>1595</v>
      </c>
      <c r="B1596" s="47" t="e">
        <f>INDEX('Classement des produits'!A:A,MATCH('Analyses produits'!A1596,'Classement des produits'!C:C,0))</f>
        <v>#N/A</v>
      </c>
      <c r="C1596" s="49">
        <f>SUMIFS(Reproting_ERPALIN!S:S,Reproting_ERPALIN!B:B,'Analyses produits'!B1596,Reproting_ERPALIN!$N:$N,"&gt;"&amp;Parametres_Dates!$B$2,Reproting_ERPALIN!$N:$N,"&lt;="&amp;Parametres_Dates!$B$3)</f>
        <v>0</v>
      </c>
      <c r="D1596" s="49">
        <f>SUMIFS(Reproting_ERPALIN!AK:AK,Reproting_ERPALIN!B:B,'Analyses produits'!B1596,Reproting_ERPALIN!$N:$N,"&gt;"&amp;Parametres_Dates!$B$2,Reproting_ERPALIN!$N:$N,"&lt;="&amp;Parametres_Dates!$B$3)</f>
        <v>0</v>
      </c>
      <c r="E1596" s="70" t="str">
        <f t="shared" si="48"/>
        <v>n.a</v>
      </c>
    </row>
    <row r="1597" spans="1:5" x14ac:dyDescent="0.25">
      <c r="A1597" s="48">
        <f t="shared" si="49"/>
        <v>1596</v>
      </c>
      <c r="B1597" s="47" t="e">
        <f>INDEX('Classement des produits'!A:A,MATCH('Analyses produits'!A1597,'Classement des produits'!C:C,0))</f>
        <v>#N/A</v>
      </c>
      <c r="C1597" s="49">
        <f>SUMIFS(Reproting_ERPALIN!S:S,Reproting_ERPALIN!B:B,'Analyses produits'!B1597,Reproting_ERPALIN!$N:$N,"&gt;"&amp;Parametres_Dates!$B$2,Reproting_ERPALIN!$N:$N,"&lt;="&amp;Parametres_Dates!$B$3)</f>
        <v>0</v>
      </c>
      <c r="D1597" s="49">
        <f>SUMIFS(Reproting_ERPALIN!AK:AK,Reproting_ERPALIN!B:B,'Analyses produits'!B1597,Reproting_ERPALIN!$N:$N,"&gt;"&amp;Parametres_Dates!$B$2,Reproting_ERPALIN!$N:$N,"&lt;="&amp;Parametres_Dates!$B$3)</f>
        <v>0</v>
      </c>
      <c r="E1597" s="70" t="str">
        <f t="shared" si="48"/>
        <v>n.a</v>
      </c>
    </row>
    <row r="1598" spans="1:5" x14ac:dyDescent="0.25">
      <c r="A1598" s="48">
        <f t="shared" si="49"/>
        <v>1597</v>
      </c>
      <c r="B1598" s="47" t="e">
        <f>INDEX('Classement des produits'!A:A,MATCH('Analyses produits'!A1598,'Classement des produits'!C:C,0))</f>
        <v>#N/A</v>
      </c>
      <c r="C1598" s="49">
        <f>SUMIFS(Reproting_ERPALIN!S:S,Reproting_ERPALIN!B:B,'Analyses produits'!B1598,Reproting_ERPALIN!$N:$N,"&gt;"&amp;Parametres_Dates!$B$2,Reproting_ERPALIN!$N:$N,"&lt;="&amp;Parametres_Dates!$B$3)</f>
        <v>0</v>
      </c>
      <c r="D1598" s="49">
        <f>SUMIFS(Reproting_ERPALIN!AK:AK,Reproting_ERPALIN!B:B,'Analyses produits'!B1598,Reproting_ERPALIN!$N:$N,"&gt;"&amp;Parametres_Dates!$B$2,Reproting_ERPALIN!$N:$N,"&lt;="&amp;Parametres_Dates!$B$3)</f>
        <v>0</v>
      </c>
      <c r="E1598" s="70" t="str">
        <f t="shared" si="48"/>
        <v>n.a</v>
      </c>
    </row>
    <row r="1599" spans="1:5" x14ac:dyDescent="0.25">
      <c r="A1599" s="48">
        <f t="shared" si="49"/>
        <v>1598</v>
      </c>
      <c r="B1599" s="47" t="e">
        <f>INDEX('Classement des produits'!A:A,MATCH('Analyses produits'!A1599,'Classement des produits'!C:C,0))</f>
        <v>#N/A</v>
      </c>
      <c r="C1599" s="49">
        <f>SUMIFS(Reproting_ERPALIN!S:S,Reproting_ERPALIN!B:B,'Analyses produits'!B1599,Reproting_ERPALIN!$N:$N,"&gt;"&amp;Parametres_Dates!$B$2,Reproting_ERPALIN!$N:$N,"&lt;="&amp;Parametres_Dates!$B$3)</f>
        <v>0</v>
      </c>
      <c r="D1599" s="49">
        <f>SUMIFS(Reproting_ERPALIN!AK:AK,Reproting_ERPALIN!B:B,'Analyses produits'!B1599,Reproting_ERPALIN!$N:$N,"&gt;"&amp;Parametres_Dates!$B$2,Reproting_ERPALIN!$N:$N,"&lt;="&amp;Parametres_Dates!$B$3)</f>
        <v>0</v>
      </c>
      <c r="E1599" s="70" t="str">
        <f t="shared" si="48"/>
        <v>n.a</v>
      </c>
    </row>
    <row r="1600" spans="1:5" x14ac:dyDescent="0.25">
      <c r="A1600" s="48">
        <f t="shared" si="49"/>
        <v>1599</v>
      </c>
      <c r="B1600" s="47" t="e">
        <f>INDEX('Classement des produits'!A:A,MATCH('Analyses produits'!A1600,'Classement des produits'!C:C,0))</f>
        <v>#N/A</v>
      </c>
      <c r="C1600" s="49">
        <f>SUMIFS(Reproting_ERPALIN!S:S,Reproting_ERPALIN!B:B,'Analyses produits'!B1600,Reproting_ERPALIN!$N:$N,"&gt;"&amp;Parametres_Dates!$B$2,Reproting_ERPALIN!$N:$N,"&lt;="&amp;Parametres_Dates!$B$3)</f>
        <v>0</v>
      </c>
      <c r="D1600" s="49">
        <f>SUMIFS(Reproting_ERPALIN!AK:AK,Reproting_ERPALIN!B:B,'Analyses produits'!B1600,Reproting_ERPALIN!$N:$N,"&gt;"&amp;Parametres_Dates!$B$2,Reproting_ERPALIN!$N:$N,"&lt;="&amp;Parametres_Dates!$B$3)</f>
        <v>0</v>
      </c>
      <c r="E1600" s="70" t="str">
        <f t="shared" si="48"/>
        <v>n.a</v>
      </c>
    </row>
    <row r="1601" spans="1:5" x14ac:dyDescent="0.25">
      <c r="A1601" s="48">
        <f t="shared" si="49"/>
        <v>1600</v>
      </c>
      <c r="B1601" s="47" t="e">
        <f>INDEX('Classement des produits'!A:A,MATCH('Analyses produits'!A1601,'Classement des produits'!C:C,0))</f>
        <v>#N/A</v>
      </c>
      <c r="C1601" s="49">
        <f>SUMIFS(Reproting_ERPALIN!S:S,Reproting_ERPALIN!B:B,'Analyses produits'!B1601,Reproting_ERPALIN!$N:$N,"&gt;"&amp;Parametres_Dates!$B$2,Reproting_ERPALIN!$N:$N,"&lt;="&amp;Parametres_Dates!$B$3)</f>
        <v>0</v>
      </c>
      <c r="D1601" s="49">
        <f>SUMIFS(Reproting_ERPALIN!AK:AK,Reproting_ERPALIN!B:B,'Analyses produits'!B1601,Reproting_ERPALIN!$N:$N,"&gt;"&amp;Parametres_Dates!$B$2,Reproting_ERPALIN!$N:$N,"&lt;="&amp;Parametres_Dates!$B$3)</f>
        <v>0</v>
      </c>
      <c r="E1601" s="70" t="str">
        <f t="shared" si="48"/>
        <v>n.a</v>
      </c>
    </row>
    <row r="1602" spans="1:5" x14ac:dyDescent="0.25">
      <c r="A1602" s="48">
        <f t="shared" si="49"/>
        <v>1601</v>
      </c>
      <c r="B1602" s="47" t="e">
        <f>INDEX('Classement des produits'!A:A,MATCH('Analyses produits'!A1602,'Classement des produits'!C:C,0))</f>
        <v>#N/A</v>
      </c>
      <c r="C1602" s="49">
        <f>SUMIFS(Reproting_ERPALIN!S:S,Reproting_ERPALIN!B:B,'Analyses produits'!B1602,Reproting_ERPALIN!$N:$N,"&gt;"&amp;Parametres_Dates!$B$2,Reproting_ERPALIN!$N:$N,"&lt;="&amp;Parametres_Dates!$B$3)</f>
        <v>0</v>
      </c>
      <c r="D1602" s="49">
        <f>SUMIFS(Reproting_ERPALIN!AK:AK,Reproting_ERPALIN!B:B,'Analyses produits'!B1602,Reproting_ERPALIN!$N:$N,"&gt;"&amp;Parametres_Dates!$B$2,Reproting_ERPALIN!$N:$N,"&lt;="&amp;Parametres_Dates!$B$3)</f>
        <v>0</v>
      </c>
      <c r="E1602" s="70" t="str">
        <f t="shared" si="48"/>
        <v>n.a</v>
      </c>
    </row>
    <row r="1603" spans="1:5" x14ac:dyDescent="0.25">
      <c r="A1603" s="48">
        <f t="shared" si="49"/>
        <v>1602</v>
      </c>
      <c r="B1603" s="47" t="e">
        <f>INDEX('Classement des produits'!A:A,MATCH('Analyses produits'!A1603,'Classement des produits'!C:C,0))</f>
        <v>#N/A</v>
      </c>
      <c r="C1603" s="49">
        <f>SUMIFS(Reproting_ERPALIN!S:S,Reproting_ERPALIN!B:B,'Analyses produits'!B1603,Reproting_ERPALIN!$N:$N,"&gt;"&amp;Parametres_Dates!$B$2,Reproting_ERPALIN!$N:$N,"&lt;="&amp;Parametres_Dates!$B$3)</f>
        <v>0</v>
      </c>
      <c r="D1603" s="49">
        <f>SUMIFS(Reproting_ERPALIN!AK:AK,Reproting_ERPALIN!B:B,'Analyses produits'!B1603,Reproting_ERPALIN!$N:$N,"&gt;"&amp;Parametres_Dates!$B$2,Reproting_ERPALIN!$N:$N,"&lt;="&amp;Parametres_Dates!$B$3)</f>
        <v>0</v>
      </c>
      <c r="E1603" s="70" t="str">
        <f t="shared" ref="E1603:E1666" si="50">IFERROR(D1603/C1603,"n.a")</f>
        <v>n.a</v>
      </c>
    </row>
    <row r="1604" spans="1:5" x14ac:dyDescent="0.25">
      <c r="A1604" s="48">
        <f t="shared" ref="A1604:A1667" si="51">A1603+1</f>
        <v>1603</v>
      </c>
      <c r="B1604" s="47" t="e">
        <f>INDEX('Classement des produits'!A:A,MATCH('Analyses produits'!A1604,'Classement des produits'!C:C,0))</f>
        <v>#N/A</v>
      </c>
      <c r="C1604" s="49">
        <f>SUMIFS(Reproting_ERPALIN!S:S,Reproting_ERPALIN!B:B,'Analyses produits'!B1604,Reproting_ERPALIN!$N:$N,"&gt;"&amp;Parametres_Dates!$B$2,Reproting_ERPALIN!$N:$N,"&lt;="&amp;Parametres_Dates!$B$3)</f>
        <v>0</v>
      </c>
      <c r="D1604" s="49">
        <f>SUMIFS(Reproting_ERPALIN!AK:AK,Reproting_ERPALIN!B:B,'Analyses produits'!B1604,Reproting_ERPALIN!$N:$N,"&gt;"&amp;Parametres_Dates!$B$2,Reproting_ERPALIN!$N:$N,"&lt;="&amp;Parametres_Dates!$B$3)</f>
        <v>0</v>
      </c>
      <c r="E1604" s="70" t="str">
        <f t="shared" si="50"/>
        <v>n.a</v>
      </c>
    </row>
    <row r="1605" spans="1:5" x14ac:dyDescent="0.25">
      <c r="A1605" s="48">
        <f t="shared" si="51"/>
        <v>1604</v>
      </c>
      <c r="B1605" s="47" t="e">
        <f>INDEX('Classement des produits'!A:A,MATCH('Analyses produits'!A1605,'Classement des produits'!C:C,0))</f>
        <v>#N/A</v>
      </c>
      <c r="C1605" s="49">
        <f>SUMIFS(Reproting_ERPALIN!S:S,Reproting_ERPALIN!B:B,'Analyses produits'!B1605,Reproting_ERPALIN!$N:$N,"&gt;"&amp;Parametres_Dates!$B$2,Reproting_ERPALIN!$N:$N,"&lt;="&amp;Parametres_Dates!$B$3)</f>
        <v>0</v>
      </c>
      <c r="D1605" s="49">
        <f>SUMIFS(Reproting_ERPALIN!AK:AK,Reproting_ERPALIN!B:B,'Analyses produits'!B1605,Reproting_ERPALIN!$N:$N,"&gt;"&amp;Parametres_Dates!$B$2,Reproting_ERPALIN!$N:$N,"&lt;="&amp;Parametres_Dates!$B$3)</f>
        <v>0</v>
      </c>
      <c r="E1605" s="70" t="str">
        <f t="shared" si="50"/>
        <v>n.a</v>
      </c>
    </row>
    <row r="1606" spans="1:5" x14ac:dyDescent="0.25">
      <c r="A1606" s="48">
        <f t="shared" si="51"/>
        <v>1605</v>
      </c>
      <c r="B1606" s="47" t="e">
        <f>INDEX('Classement des produits'!A:A,MATCH('Analyses produits'!A1606,'Classement des produits'!C:C,0))</f>
        <v>#N/A</v>
      </c>
      <c r="C1606" s="49">
        <f>SUMIFS(Reproting_ERPALIN!S:S,Reproting_ERPALIN!B:B,'Analyses produits'!B1606,Reproting_ERPALIN!$N:$N,"&gt;"&amp;Parametres_Dates!$B$2,Reproting_ERPALIN!$N:$N,"&lt;="&amp;Parametres_Dates!$B$3)</f>
        <v>0</v>
      </c>
      <c r="D1606" s="49">
        <f>SUMIFS(Reproting_ERPALIN!AK:AK,Reproting_ERPALIN!B:B,'Analyses produits'!B1606,Reproting_ERPALIN!$N:$N,"&gt;"&amp;Parametres_Dates!$B$2,Reproting_ERPALIN!$N:$N,"&lt;="&amp;Parametres_Dates!$B$3)</f>
        <v>0</v>
      </c>
      <c r="E1606" s="70" t="str">
        <f t="shared" si="50"/>
        <v>n.a</v>
      </c>
    </row>
    <row r="1607" spans="1:5" x14ac:dyDescent="0.25">
      <c r="A1607" s="48">
        <f t="shared" si="51"/>
        <v>1606</v>
      </c>
      <c r="B1607" s="47" t="e">
        <f>INDEX('Classement des produits'!A:A,MATCH('Analyses produits'!A1607,'Classement des produits'!C:C,0))</f>
        <v>#N/A</v>
      </c>
      <c r="C1607" s="49">
        <f>SUMIFS(Reproting_ERPALIN!S:S,Reproting_ERPALIN!B:B,'Analyses produits'!B1607,Reproting_ERPALIN!$N:$N,"&gt;"&amp;Parametres_Dates!$B$2,Reproting_ERPALIN!$N:$N,"&lt;="&amp;Parametres_Dates!$B$3)</f>
        <v>0</v>
      </c>
      <c r="D1607" s="49">
        <f>SUMIFS(Reproting_ERPALIN!AK:AK,Reproting_ERPALIN!B:B,'Analyses produits'!B1607,Reproting_ERPALIN!$N:$N,"&gt;"&amp;Parametres_Dates!$B$2,Reproting_ERPALIN!$N:$N,"&lt;="&amp;Parametres_Dates!$B$3)</f>
        <v>0</v>
      </c>
      <c r="E1607" s="70" t="str">
        <f t="shared" si="50"/>
        <v>n.a</v>
      </c>
    </row>
    <row r="1608" spans="1:5" x14ac:dyDescent="0.25">
      <c r="A1608" s="48">
        <f t="shared" si="51"/>
        <v>1607</v>
      </c>
      <c r="B1608" s="47" t="e">
        <f>INDEX('Classement des produits'!A:A,MATCH('Analyses produits'!A1608,'Classement des produits'!C:C,0))</f>
        <v>#N/A</v>
      </c>
      <c r="C1608" s="49">
        <f>SUMIFS(Reproting_ERPALIN!S:S,Reproting_ERPALIN!B:B,'Analyses produits'!B1608,Reproting_ERPALIN!$N:$N,"&gt;"&amp;Parametres_Dates!$B$2,Reproting_ERPALIN!$N:$N,"&lt;="&amp;Parametres_Dates!$B$3)</f>
        <v>0</v>
      </c>
      <c r="D1608" s="49">
        <f>SUMIFS(Reproting_ERPALIN!AK:AK,Reproting_ERPALIN!B:B,'Analyses produits'!B1608,Reproting_ERPALIN!$N:$N,"&gt;"&amp;Parametres_Dates!$B$2,Reproting_ERPALIN!$N:$N,"&lt;="&amp;Parametres_Dates!$B$3)</f>
        <v>0</v>
      </c>
      <c r="E1608" s="70" t="str">
        <f t="shared" si="50"/>
        <v>n.a</v>
      </c>
    </row>
    <row r="1609" spans="1:5" x14ac:dyDescent="0.25">
      <c r="A1609" s="48">
        <f t="shared" si="51"/>
        <v>1608</v>
      </c>
      <c r="B1609" s="47" t="e">
        <f>INDEX('Classement des produits'!A:A,MATCH('Analyses produits'!A1609,'Classement des produits'!C:C,0))</f>
        <v>#N/A</v>
      </c>
      <c r="C1609" s="49">
        <f>SUMIFS(Reproting_ERPALIN!S:S,Reproting_ERPALIN!B:B,'Analyses produits'!B1609,Reproting_ERPALIN!$N:$N,"&gt;"&amp;Parametres_Dates!$B$2,Reproting_ERPALIN!$N:$N,"&lt;="&amp;Parametres_Dates!$B$3)</f>
        <v>0</v>
      </c>
      <c r="D1609" s="49">
        <f>SUMIFS(Reproting_ERPALIN!AK:AK,Reproting_ERPALIN!B:B,'Analyses produits'!B1609,Reproting_ERPALIN!$N:$N,"&gt;"&amp;Parametres_Dates!$B$2,Reproting_ERPALIN!$N:$N,"&lt;="&amp;Parametres_Dates!$B$3)</f>
        <v>0</v>
      </c>
      <c r="E1609" s="70" t="str">
        <f t="shared" si="50"/>
        <v>n.a</v>
      </c>
    </row>
    <row r="1610" spans="1:5" x14ac:dyDescent="0.25">
      <c r="A1610" s="48">
        <f t="shared" si="51"/>
        <v>1609</v>
      </c>
      <c r="B1610" s="47" t="e">
        <f>INDEX('Classement des produits'!A:A,MATCH('Analyses produits'!A1610,'Classement des produits'!C:C,0))</f>
        <v>#N/A</v>
      </c>
      <c r="C1610" s="49">
        <f>SUMIFS(Reproting_ERPALIN!S:S,Reproting_ERPALIN!B:B,'Analyses produits'!B1610,Reproting_ERPALIN!$N:$N,"&gt;"&amp;Parametres_Dates!$B$2,Reproting_ERPALIN!$N:$N,"&lt;="&amp;Parametres_Dates!$B$3)</f>
        <v>0</v>
      </c>
      <c r="D1610" s="49">
        <f>SUMIFS(Reproting_ERPALIN!AK:AK,Reproting_ERPALIN!B:B,'Analyses produits'!B1610,Reproting_ERPALIN!$N:$N,"&gt;"&amp;Parametres_Dates!$B$2,Reproting_ERPALIN!$N:$N,"&lt;="&amp;Parametres_Dates!$B$3)</f>
        <v>0</v>
      </c>
      <c r="E1610" s="70" t="str">
        <f t="shared" si="50"/>
        <v>n.a</v>
      </c>
    </row>
    <row r="1611" spans="1:5" x14ac:dyDescent="0.25">
      <c r="A1611" s="48">
        <f t="shared" si="51"/>
        <v>1610</v>
      </c>
      <c r="B1611" s="47" t="e">
        <f>INDEX('Classement des produits'!A:A,MATCH('Analyses produits'!A1611,'Classement des produits'!C:C,0))</f>
        <v>#N/A</v>
      </c>
      <c r="C1611" s="49">
        <f>SUMIFS(Reproting_ERPALIN!S:S,Reproting_ERPALIN!B:B,'Analyses produits'!B1611,Reproting_ERPALIN!$N:$N,"&gt;"&amp;Parametres_Dates!$B$2,Reproting_ERPALIN!$N:$N,"&lt;="&amp;Parametres_Dates!$B$3)</f>
        <v>0</v>
      </c>
      <c r="D1611" s="49">
        <f>SUMIFS(Reproting_ERPALIN!AK:AK,Reproting_ERPALIN!B:B,'Analyses produits'!B1611,Reproting_ERPALIN!$N:$N,"&gt;"&amp;Parametres_Dates!$B$2,Reproting_ERPALIN!$N:$N,"&lt;="&amp;Parametres_Dates!$B$3)</f>
        <v>0</v>
      </c>
      <c r="E1611" s="70" t="str">
        <f t="shared" si="50"/>
        <v>n.a</v>
      </c>
    </row>
    <row r="1612" spans="1:5" x14ac:dyDescent="0.25">
      <c r="A1612" s="48">
        <f t="shared" si="51"/>
        <v>1611</v>
      </c>
      <c r="B1612" s="47" t="e">
        <f>INDEX('Classement des produits'!A:A,MATCH('Analyses produits'!A1612,'Classement des produits'!C:C,0))</f>
        <v>#N/A</v>
      </c>
      <c r="C1612" s="49">
        <f>SUMIFS(Reproting_ERPALIN!S:S,Reproting_ERPALIN!B:B,'Analyses produits'!B1612,Reproting_ERPALIN!$N:$N,"&gt;"&amp;Parametres_Dates!$B$2,Reproting_ERPALIN!$N:$N,"&lt;="&amp;Parametres_Dates!$B$3)</f>
        <v>0</v>
      </c>
      <c r="D1612" s="49">
        <f>SUMIFS(Reproting_ERPALIN!AK:AK,Reproting_ERPALIN!B:B,'Analyses produits'!B1612,Reproting_ERPALIN!$N:$N,"&gt;"&amp;Parametres_Dates!$B$2,Reproting_ERPALIN!$N:$N,"&lt;="&amp;Parametres_Dates!$B$3)</f>
        <v>0</v>
      </c>
      <c r="E1612" s="70" t="str">
        <f t="shared" si="50"/>
        <v>n.a</v>
      </c>
    </row>
    <row r="1613" spans="1:5" x14ac:dyDescent="0.25">
      <c r="A1613" s="48">
        <f t="shared" si="51"/>
        <v>1612</v>
      </c>
      <c r="B1613" s="47" t="e">
        <f>INDEX('Classement des produits'!A:A,MATCH('Analyses produits'!A1613,'Classement des produits'!C:C,0))</f>
        <v>#N/A</v>
      </c>
      <c r="C1613" s="49">
        <f>SUMIFS(Reproting_ERPALIN!S:S,Reproting_ERPALIN!B:B,'Analyses produits'!B1613,Reproting_ERPALIN!$N:$N,"&gt;"&amp;Parametres_Dates!$B$2,Reproting_ERPALIN!$N:$N,"&lt;="&amp;Parametres_Dates!$B$3)</f>
        <v>0</v>
      </c>
      <c r="D1613" s="49">
        <f>SUMIFS(Reproting_ERPALIN!AK:AK,Reproting_ERPALIN!B:B,'Analyses produits'!B1613,Reproting_ERPALIN!$N:$N,"&gt;"&amp;Parametres_Dates!$B$2,Reproting_ERPALIN!$N:$N,"&lt;="&amp;Parametres_Dates!$B$3)</f>
        <v>0</v>
      </c>
      <c r="E1613" s="70" t="str">
        <f t="shared" si="50"/>
        <v>n.a</v>
      </c>
    </row>
    <row r="1614" spans="1:5" x14ac:dyDescent="0.25">
      <c r="A1614" s="48">
        <f t="shared" si="51"/>
        <v>1613</v>
      </c>
      <c r="B1614" s="47" t="e">
        <f>INDEX('Classement des produits'!A:A,MATCH('Analyses produits'!A1614,'Classement des produits'!C:C,0))</f>
        <v>#N/A</v>
      </c>
      <c r="C1614" s="49">
        <f>SUMIFS(Reproting_ERPALIN!S:S,Reproting_ERPALIN!B:B,'Analyses produits'!B1614,Reproting_ERPALIN!$N:$N,"&gt;"&amp;Parametres_Dates!$B$2,Reproting_ERPALIN!$N:$N,"&lt;="&amp;Parametres_Dates!$B$3)</f>
        <v>0</v>
      </c>
      <c r="D1614" s="49">
        <f>SUMIFS(Reproting_ERPALIN!AK:AK,Reproting_ERPALIN!B:B,'Analyses produits'!B1614,Reproting_ERPALIN!$N:$N,"&gt;"&amp;Parametres_Dates!$B$2,Reproting_ERPALIN!$N:$N,"&lt;="&amp;Parametres_Dates!$B$3)</f>
        <v>0</v>
      </c>
      <c r="E1614" s="70" t="str">
        <f t="shared" si="50"/>
        <v>n.a</v>
      </c>
    </row>
    <row r="1615" spans="1:5" x14ac:dyDescent="0.25">
      <c r="A1615" s="48">
        <f t="shared" si="51"/>
        <v>1614</v>
      </c>
      <c r="B1615" s="47" t="e">
        <f>INDEX('Classement des produits'!A:A,MATCH('Analyses produits'!A1615,'Classement des produits'!C:C,0))</f>
        <v>#N/A</v>
      </c>
      <c r="C1615" s="49">
        <f>SUMIFS(Reproting_ERPALIN!S:S,Reproting_ERPALIN!B:B,'Analyses produits'!B1615,Reproting_ERPALIN!$N:$N,"&gt;"&amp;Parametres_Dates!$B$2,Reproting_ERPALIN!$N:$N,"&lt;="&amp;Parametres_Dates!$B$3)</f>
        <v>0</v>
      </c>
      <c r="D1615" s="49">
        <f>SUMIFS(Reproting_ERPALIN!AK:AK,Reproting_ERPALIN!B:B,'Analyses produits'!B1615,Reproting_ERPALIN!$N:$N,"&gt;"&amp;Parametres_Dates!$B$2,Reproting_ERPALIN!$N:$N,"&lt;="&amp;Parametres_Dates!$B$3)</f>
        <v>0</v>
      </c>
      <c r="E1615" s="70" t="str">
        <f t="shared" si="50"/>
        <v>n.a</v>
      </c>
    </row>
    <row r="1616" spans="1:5" x14ac:dyDescent="0.25">
      <c r="A1616" s="48">
        <f t="shared" si="51"/>
        <v>1615</v>
      </c>
      <c r="B1616" s="47" t="e">
        <f>INDEX('Classement des produits'!A:A,MATCH('Analyses produits'!A1616,'Classement des produits'!C:C,0))</f>
        <v>#N/A</v>
      </c>
      <c r="C1616" s="49">
        <f>SUMIFS(Reproting_ERPALIN!S:S,Reproting_ERPALIN!B:B,'Analyses produits'!B1616,Reproting_ERPALIN!$N:$N,"&gt;"&amp;Parametres_Dates!$B$2,Reproting_ERPALIN!$N:$N,"&lt;="&amp;Parametres_Dates!$B$3)</f>
        <v>0</v>
      </c>
      <c r="D1616" s="49">
        <f>SUMIFS(Reproting_ERPALIN!AK:AK,Reproting_ERPALIN!B:B,'Analyses produits'!B1616,Reproting_ERPALIN!$N:$N,"&gt;"&amp;Parametres_Dates!$B$2,Reproting_ERPALIN!$N:$N,"&lt;="&amp;Parametres_Dates!$B$3)</f>
        <v>0</v>
      </c>
      <c r="E1616" s="70" t="str">
        <f t="shared" si="50"/>
        <v>n.a</v>
      </c>
    </row>
    <row r="1617" spans="1:5" x14ac:dyDescent="0.25">
      <c r="A1617" s="48">
        <f t="shared" si="51"/>
        <v>1616</v>
      </c>
      <c r="B1617" s="47" t="e">
        <f>INDEX('Classement des produits'!A:A,MATCH('Analyses produits'!A1617,'Classement des produits'!C:C,0))</f>
        <v>#N/A</v>
      </c>
      <c r="C1617" s="49">
        <f>SUMIFS(Reproting_ERPALIN!S:S,Reproting_ERPALIN!B:B,'Analyses produits'!B1617,Reproting_ERPALIN!$N:$N,"&gt;"&amp;Parametres_Dates!$B$2,Reproting_ERPALIN!$N:$N,"&lt;="&amp;Parametres_Dates!$B$3)</f>
        <v>0</v>
      </c>
      <c r="D1617" s="49">
        <f>SUMIFS(Reproting_ERPALIN!AK:AK,Reproting_ERPALIN!B:B,'Analyses produits'!B1617,Reproting_ERPALIN!$N:$N,"&gt;"&amp;Parametres_Dates!$B$2,Reproting_ERPALIN!$N:$N,"&lt;="&amp;Parametres_Dates!$B$3)</f>
        <v>0</v>
      </c>
      <c r="E1617" s="70" t="str">
        <f t="shared" si="50"/>
        <v>n.a</v>
      </c>
    </row>
    <row r="1618" spans="1:5" x14ac:dyDescent="0.25">
      <c r="A1618" s="48">
        <f t="shared" si="51"/>
        <v>1617</v>
      </c>
      <c r="B1618" s="47" t="e">
        <f>INDEX('Classement des produits'!A:A,MATCH('Analyses produits'!A1618,'Classement des produits'!C:C,0))</f>
        <v>#N/A</v>
      </c>
      <c r="C1618" s="49">
        <f>SUMIFS(Reproting_ERPALIN!S:S,Reproting_ERPALIN!B:B,'Analyses produits'!B1618,Reproting_ERPALIN!$N:$N,"&gt;"&amp;Parametres_Dates!$B$2,Reproting_ERPALIN!$N:$N,"&lt;="&amp;Parametres_Dates!$B$3)</f>
        <v>0</v>
      </c>
      <c r="D1618" s="49">
        <f>SUMIFS(Reproting_ERPALIN!AK:AK,Reproting_ERPALIN!B:B,'Analyses produits'!B1618,Reproting_ERPALIN!$N:$N,"&gt;"&amp;Parametres_Dates!$B$2,Reproting_ERPALIN!$N:$N,"&lt;="&amp;Parametres_Dates!$B$3)</f>
        <v>0</v>
      </c>
      <c r="E1618" s="70" t="str">
        <f t="shared" si="50"/>
        <v>n.a</v>
      </c>
    </row>
    <row r="1619" spans="1:5" x14ac:dyDescent="0.25">
      <c r="A1619" s="48">
        <f t="shared" si="51"/>
        <v>1618</v>
      </c>
      <c r="B1619" s="47" t="e">
        <f>INDEX('Classement des produits'!A:A,MATCH('Analyses produits'!A1619,'Classement des produits'!C:C,0))</f>
        <v>#N/A</v>
      </c>
      <c r="C1619" s="49">
        <f>SUMIFS(Reproting_ERPALIN!S:S,Reproting_ERPALIN!B:B,'Analyses produits'!B1619,Reproting_ERPALIN!$N:$N,"&gt;"&amp;Parametres_Dates!$B$2,Reproting_ERPALIN!$N:$N,"&lt;="&amp;Parametres_Dates!$B$3)</f>
        <v>0</v>
      </c>
      <c r="D1619" s="49">
        <f>SUMIFS(Reproting_ERPALIN!AK:AK,Reproting_ERPALIN!B:B,'Analyses produits'!B1619,Reproting_ERPALIN!$N:$N,"&gt;"&amp;Parametres_Dates!$B$2,Reproting_ERPALIN!$N:$N,"&lt;="&amp;Parametres_Dates!$B$3)</f>
        <v>0</v>
      </c>
      <c r="E1619" s="70" t="str">
        <f t="shared" si="50"/>
        <v>n.a</v>
      </c>
    </row>
    <row r="1620" spans="1:5" x14ac:dyDescent="0.25">
      <c r="A1620" s="48">
        <f t="shared" si="51"/>
        <v>1619</v>
      </c>
      <c r="B1620" s="47" t="e">
        <f>INDEX('Classement des produits'!A:A,MATCH('Analyses produits'!A1620,'Classement des produits'!C:C,0))</f>
        <v>#N/A</v>
      </c>
      <c r="C1620" s="49">
        <f>SUMIFS(Reproting_ERPALIN!S:S,Reproting_ERPALIN!B:B,'Analyses produits'!B1620,Reproting_ERPALIN!$N:$N,"&gt;"&amp;Parametres_Dates!$B$2,Reproting_ERPALIN!$N:$N,"&lt;="&amp;Parametres_Dates!$B$3)</f>
        <v>0</v>
      </c>
      <c r="D1620" s="49">
        <f>SUMIFS(Reproting_ERPALIN!AK:AK,Reproting_ERPALIN!B:B,'Analyses produits'!B1620,Reproting_ERPALIN!$N:$N,"&gt;"&amp;Parametres_Dates!$B$2,Reproting_ERPALIN!$N:$N,"&lt;="&amp;Parametres_Dates!$B$3)</f>
        <v>0</v>
      </c>
      <c r="E1620" s="70" t="str">
        <f t="shared" si="50"/>
        <v>n.a</v>
      </c>
    </row>
    <row r="1621" spans="1:5" x14ac:dyDescent="0.25">
      <c r="A1621" s="48">
        <f t="shared" si="51"/>
        <v>1620</v>
      </c>
      <c r="B1621" s="47" t="e">
        <f>INDEX('Classement des produits'!A:A,MATCH('Analyses produits'!A1621,'Classement des produits'!C:C,0))</f>
        <v>#N/A</v>
      </c>
      <c r="C1621" s="49">
        <f>SUMIFS(Reproting_ERPALIN!S:S,Reproting_ERPALIN!B:B,'Analyses produits'!B1621,Reproting_ERPALIN!$N:$N,"&gt;"&amp;Parametres_Dates!$B$2,Reproting_ERPALIN!$N:$N,"&lt;="&amp;Parametres_Dates!$B$3)</f>
        <v>0</v>
      </c>
      <c r="D1621" s="49">
        <f>SUMIFS(Reproting_ERPALIN!AK:AK,Reproting_ERPALIN!B:B,'Analyses produits'!B1621,Reproting_ERPALIN!$N:$N,"&gt;"&amp;Parametres_Dates!$B$2,Reproting_ERPALIN!$N:$N,"&lt;="&amp;Parametres_Dates!$B$3)</f>
        <v>0</v>
      </c>
      <c r="E1621" s="70" t="str">
        <f t="shared" si="50"/>
        <v>n.a</v>
      </c>
    </row>
    <row r="1622" spans="1:5" x14ac:dyDescent="0.25">
      <c r="A1622" s="48">
        <f t="shared" si="51"/>
        <v>1621</v>
      </c>
      <c r="B1622" s="47" t="e">
        <f>INDEX('Classement des produits'!A:A,MATCH('Analyses produits'!A1622,'Classement des produits'!C:C,0))</f>
        <v>#N/A</v>
      </c>
      <c r="C1622" s="49">
        <f>SUMIFS(Reproting_ERPALIN!S:S,Reproting_ERPALIN!B:B,'Analyses produits'!B1622,Reproting_ERPALIN!$N:$N,"&gt;"&amp;Parametres_Dates!$B$2,Reproting_ERPALIN!$N:$N,"&lt;="&amp;Parametres_Dates!$B$3)</f>
        <v>0</v>
      </c>
      <c r="D1622" s="49">
        <f>SUMIFS(Reproting_ERPALIN!AK:AK,Reproting_ERPALIN!B:B,'Analyses produits'!B1622,Reproting_ERPALIN!$N:$N,"&gt;"&amp;Parametres_Dates!$B$2,Reproting_ERPALIN!$N:$N,"&lt;="&amp;Parametres_Dates!$B$3)</f>
        <v>0</v>
      </c>
      <c r="E1622" s="70" t="str">
        <f t="shared" si="50"/>
        <v>n.a</v>
      </c>
    </row>
    <row r="1623" spans="1:5" x14ac:dyDescent="0.25">
      <c r="A1623" s="48">
        <f t="shared" si="51"/>
        <v>1622</v>
      </c>
      <c r="B1623" s="47" t="e">
        <f>INDEX('Classement des produits'!A:A,MATCH('Analyses produits'!A1623,'Classement des produits'!C:C,0))</f>
        <v>#N/A</v>
      </c>
      <c r="C1623" s="49">
        <f>SUMIFS(Reproting_ERPALIN!S:S,Reproting_ERPALIN!B:B,'Analyses produits'!B1623,Reproting_ERPALIN!$N:$N,"&gt;"&amp;Parametres_Dates!$B$2,Reproting_ERPALIN!$N:$N,"&lt;="&amp;Parametres_Dates!$B$3)</f>
        <v>0</v>
      </c>
      <c r="D1623" s="49">
        <f>SUMIFS(Reproting_ERPALIN!AK:AK,Reproting_ERPALIN!B:B,'Analyses produits'!B1623,Reproting_ERPALIN!$N:$N,"&gt;"&amp;Parametres_Dates!$B$2,Reproting_ERPALIN!$N:$N,"&lt;="&amp;Parametres_Dates!$B$3)</f>
        <v>0</v>
      </c>
      <c r="E1623" s="70" t="str">
        <f t="shared" si="50"/>
        <v>n.a</v>
      </c>
    </row>
    <row r="1624" spans="1:5" x14ac:dyDescent="0.25">
      <c r="A1624" s="48">
        <f t="shared" si="51"/>
        <v>1623</v>
      </c>
      <c r="B1624" s="47" t="e">
        <f>INDEX('Classement des produits'!A:A,MATCH('Analyses produits'!A1624,'Classement des produits'!C:C,0))</f>
        <v>#N/A</v>
      </c>
      <c r="C1624" s="49">
        <f>SUMIFS(Reproting_ERPALIN!S:S,Reproting_ERPALIN!B:B,'Analyses produits'!B1624,Reproting_ERPALIN!$N:$N,"&gt;"&amp;Parametres_Dates!$B$2,Reproting_ERPALIN!$N:$N,"&lt;="&amp;Parametres_Dates!$B$3)</f>
        <v>0</v>
      </c>
      <c r="D1624" s="49">
        <f>SUMIFS(Reproting_ERPALIN!AK:AK,Reproting_ERPALIN!B:B,'Analyses produits'!B1624,Reproting_ERPALIN!$N:$N,"&gt;"&amp;Parametres_Dates!$B$2,Reproting_ERPALIN!$N:$N,"&lt;="&amp;Parametres_Dates!$B$3)</f>
        <v>0</v>
      </c>
      <c r="E1624" s="70" t="str">
        <f t="shared" si="50"/>
        <v>n.a</v>
      </c>
    </row>
    <row r="1625" spans="1:5" x14ac:dyDescent="0.25">
      <c r="A1625" s="48">
        <f t="shared" si="51"/>
        <v>1624</v>
      </c>
      <c r="B1625" s="47" t="e">
        <f>INDEX('Classement des produits'!A:A,MATCH('Analyses produits'!A1625,'Classement des produits'!C:C,0))</f>
        <v>#N/A</v>
      </c>
      <c r="C1625" s="49">
        <f>SUMIFS(Reproting_ERPALIN!S:S,Reproting_ERPALIN!B:B,'Analyses produits'!B1625,Reproting_ERPALIN!$N:$N,"&gt;"&amp;Parametres_Dates!$B$2,Reproting_ERPALIN!$N:$N,"&lt;="&amp;Parametres_Dates!$B$3)</f>
        <v>0</v>
      </c>
      <c r="D1625" s="49">
        <f>SUMIFS(Reproting_ERPALIN!AK:AK,Reproting_ERPALIN!B:B,'Analyses produits'!B1625,Reproting_ERPALIN!$N:$N,"&gt;"&amp;Parametres_Dates!$B$2,Reproting_ERPALIN!$N:$N,"&lt;="&amp;Parametres_Dates!$B$3)</f>
        <v>0</v>
      </c>
      <c r="E1625" s="70" t="str">
        <f t="shared" si="50"/>
        <v>n.a</v>
      </c>
    </row>
    <row r="1626" spans="1:5" x14ac:dyDescent="0.25">
      <c r="A1626" s="48">
        <f t="shared" si="51"/>
        <v>1625</v>
      </c>
      <c r="B1626" s="47" t="e">
        <f>INDEX('Classement des produits'!A:A,MATCH('Analyses produits'!A1626,'Classement des produits'!C:C,0))</f>
        <v>#N/A</v>
      </c>
      <c r="C1626" s="49">
        <f>SUMIFS(Reproting_ERPALIN!S:S,Reproting_ERPALIN!B:B,'Analyses produits'!B1626,Reproting_ERPALIN!$N:$N,"&gt;"&amp;Parametres_Dates!$B$2,Reproting_ERPALIN!$N:$N,"&lt;="&amp;Parametres_Dates!$B$3)</f>
        <v>0</v>
      </c>
      <c r="D1626" s="49">
        <f>SUMIFS(Reproting_ERPALIN!AK:AK,Reproting_ERPALIN!B:B,'Analyses produits'!B1626,Reproting_ERPALIN!$N:$N,"&gt;"&amp;Parametres_Dates!$B$2,Reproting_ERPALIN!$N:$N,"&lt;="&amp;Parametres_Dates!$B$3)</f>
        <v>0</v>
      </c>
      <c r="E1626" s="70" t="str">
        <f t="shared" si="50"/>
        <v>n.a</v>
      </c>
    </row>
    <row r="1627" spans="1:5" x14ac:dyDescent="0.25">
      <c r="A1627" s="48">
        <f t="shared" si="51"/>
        <v>1626</v>
      </c>
      <c r="B1627" s="47" t="e">
        <f>INDEX('Classement des produits'!A:A,MATCH('Analyses produits'!A1627,'Classement des produits'!C:C,0))</f>
        <v>#N/A</v>
      </c>
      <c r="C1627" s="49">
        <f>SUMIFS(Reproting_ERPALIN!S:S,Reproting_ERPALIN!B:B,'Analyses produits'!B1627,Reproting_ERPALIN!$N:$N,"&gt;"&amp;Parametres_Dates!$B$2,Reproting_ERPALIN!$N:$N,"&lt;="&amp;Parametres_Dates!$B$3)</f>
        <v>0</v>
      </c>
      <c r="D1627" s="49">
        <f>SUMIFS(Reproting_ERPALIN!AK:AK,Reproting_ERPALIN!B:B,'Analyses produits'!B1627,Reproting_ERPALIN!$N:$N,"&gt;"&amp;Parametres_Dates!$B$2,Reproting_ERPALIN!$N:$N,"&lt;="&amp;Parametres_Dates!$B$3)</f>
        <v>0</v>
      </c>
      <c r="E1627" s="70" t="str">
        <f t="shared" si="50"/>
        <v>n.a</v>
      </c>
    </row>
    <row r="1628" spans="1:5" x14ac:dyDescent="0.25">
      <c r="A1628" s="48">
        <f t="shared" si="51"/>
        <v>1627</v>
      </c>
      <c r="B1628" s="47" t="e">
        <f>INDEX('Classement des produits'!A:A,MATCH('Analyses produits'!A1628,'Classement des produits'!C:C,0))</f>
        <v>#N/A</v>
      </c>
      <c r="C1628" s="49">
        <f>SUMIFS(Reproting_ERPALIN!S:S,Reproting_ERPALIN!B:B,'Analyses produits'!B1628,Reproting_ERPALIN!$N:$N,"&gt;"&amp;Parametres_Dates!$B$2,Reproting_ERPALIN!$N:$N,"&lt;="&amp;Parametres_Dates!$B$3)</f>
        <v>0</v>
      </c>
      <c r="D1628" s="49">
        <f>SUMIFS(Reproting_ERPALIN!AK:AK,Reproting_ERPALIN!B:B,'Analyses produits'!B1628,Reproting_ERPALIN!$N:$N,"&gt;"&amp;Parametres_Dates!$B$2,Reproting_ERPALIN!$N:$N,"&lt;="&amp;Parametres_Dates!$B$3)</f>
        <v>0</v>
      </c>
      <c r="E1628" s="70" t="str">
        <f t="shared" si="50"/>
        <v>n.a</v>
      </c>
    </row>
    <row r="1629" spans="1:5" x14ac:dyDescent="0.25">
      <c r="A1629" s="48">
        <f t="shared" si="51"/>
        <v>1628</v>
      </c>
      <c r="B1629" s="47" t="e">
        <f>INDEX('Classement des produits'!A:A,MATCH('Analyses produits'!A1629,'Classement des produits'!C:C,0))</f>
        <v>#N/A</v>
      </c>
      <c r="C1629" s="49">
        <f>SUMIFS(Reproting_ERPALIN!S:S,Reproting_ERPALIN!B:B,'Analyses produits'!B1629,Reproting_ERPALIN!$N:$N,"&gt;"&amp;Parametres_Dates!$B$2,Reproting_ERPALIN!$N:$N,"&lt;="&amp;Parametres_Dates!$B$3)</f>
        <v>0</v>
      </c>
      <c r="D1629" s="49">
        <f>SUMIFS(Reproting_ERPALIN!AK:AK,Reproting_ERPALIN!B:B,'Analyses produits'!B1629,Reproting_ERPALIN!$N:$N,"&gt;"&amp;Parametres_Dates!$B$2,Reproting_ERPALIN!$N:$N,"&lt;="&amp;Parametres_Dates!$B$3)</f>
        <v>0</v>
      </c>
      <c r="E1629" s="70" t="str">
        <f t="shared" si="50"/>
        <v>n.a</v>
      </c>
    </row>
    <row r="1630" spans="1:5" x14ac:dyDescent="0.25">
      <c r="A1630" s="48">
        <f t="shared" si="51"/>
        <v>1629</v>
      </c>
      <c r="B1630" s="47" t="e">
        <f>INDEX('Classement des produits'!A:A,MATCH('Analyses produits'!A1630,'Classement des produits'!C:C,0))</f>
        <v>#N/A</v>
      </c>
      <c r="C1630" s="49">
        <f>SUMIFS(Reproting_ERPALIN!S:S,Reproting_ERPALIN!B:B,'Analyses produits'!B1630,Reproting_ERPALIN!$N:$N,"&gt;"&amp;Parametres_Dates!$B$2,Reproting_ERPALIN!$N:$N,"&lt;="&amp;Parametres_Dates!$B$3)</f>
        <v>0</v>
      </c>
      <c r="D1630" s="49">
        <f>SUMIFS(Reproting_ERPALIN!AK:AK,Reproting_ERPALIN!B:B,'Analyses produits'!B1630,Reproting_ERPALIN!$N:$N,"&gt;"&amp;Parametres_Dates!$B$2,Reproting_ERPALIN!$N:$N,"&lt;="&amp;Parametres_Dates!$B$3)</f>
        <v>0</v>
      </c>
      <c r="E1630" s="70" t="str">
        <f t="shared" si="50"/>
        <v>n.a</v>
      </c>
    </row>
    <row r="1631" spans="1:5" x14ac:dyDescent="0.25">
      <c r="A1631" s="48">
        <f t="shared" si="51"/>
        <v>1630</v>
      </c>
      <c r="B1631" s="47" t="e">
        <f>INDEX('Classement des produits'!A:A,MATCH('Analyses produits'!A1631,'Classement des produits'!C:C,0))</f>
        <v>#N/A</v>
      </c>
      <c r="C1631" s="49">
        <f>SUMIFS(Reproting_ERPALIN!S:S,Reproting_ERPALIN!B:B,'Analyses produits'!B1631,Reproting_ERPALIN!$N:$N,"&gt;"&amp;Parametres_Dates!$B$2,Reproting_ERPALIN!$N:$N,"&lt;="&amp;Parametres_Dates!$B$3)</f>
        <v>0</v>
      </c>
      <c r="D1631" s="49">
        <f>SUMIFS(Reproting_ERPALIN!AK:AK,Reproting_ERPALIN!B:B,'Analyses produits'!B1631,Reproting_ERPALIN!$N:$N,"&gt;"&amp;Parametres_Dates!$B$2,Reproting_ERPALIN!$N:$N,"&lt;="&amp;Parametres_Dates!$B$3)</f>
        <v>0</v>
      </c>
      <c r="E1631" s="70" t="str">
        <f t="shared" si="50"/>
        <v>n.a</v>
      </c>
    </row>
    <row r="1632" spans="1:5" x14ac:dyDescent="0.25">
      <c r="A1632" s="48">
        <f t="shared" si="51"/>
        <v>1631</v>
      </c>
      <c r="B1632" s="47" t="e">
        <f>INDEX('Classement des produits'!A:A,MATCH('Analyses produits'!A1632,'Classement des produits'!C:C,0))</f>
        <v>#N/A</v>
      </c>
      <c r="C1632" s="49">
        <f>SUMIFS(Reproting_ERPALIN!S:S,Reproting_ERPALIN!B:B,'Analyses produits'!B1632,Reproting_ERPALIN!$N:$N,"&gt;"&amp;Parametres_Dates!$B$2,Reproting_ERPALIN!$N:$N,"&lt;="&amp;Parametres_Dates!$B$3)</f>
        <v>0</v>
      </c>
      <c r="D1632" s="49">
        <f>SUMIFS(Reproting_ERPALIN!AK:AK,Reproting_ERPALIN!B:B,'Analyses produits'!B1632,Reproting_ERPALIN!$N:$N,"&gt;"&amp;Parametres_Dates!$B$2,Reproting_ERPALIN!$N:$N,"&lt;="&amp;Parametres_Dates!$B$3)</f>
        <v>0</v>
      </c>
      <c r="E1632" s="70" t="str">
        <f t="shared" si="50"/>
        <v>n.a</v>
      </c>
    </row>
    <row r="1633" spans="1:5" x14ac:dyDescent="0.25">
      <c r="A1633" s="48">
        <f t="shared" si="51"/>
        <v>1632</v>
      </c>
      <c r="B1633" s="47" t="e">
        <f>INDEX('Classement des produits'!A:A,MATCH('Analyses produits'!A1633,'Classement des produits'!C:C,0))</f>
        <v>#N/A</v>
      </c>
      <c r="C1633" s="49">
        <f>SUMIFS(Reproting_ERPALIN!S:S,Reproting_ERPALIN!B:B,'Analyses produits'!B1633,Reproting_ERPALIN!$N:$N,"&gt;"&amp;Parametres_Dates!$B$2,Reproting_ERPALIN!$N:$N,"&lt;="&amp;Parametres_Dates!$B$3)</f>
        <v>0</v>
      </c>
      <c r="D1633" s="49">
        <f>SUMIFS(Reproting_ERPALIN!AK:AK,Reproting_ERPALIN!B:B,'Analyses produits'!B1633,Reproting_ERPALIN!$N:$N,"&gt;"&amp;Parametres_Dates!$B$2,Reproting_ERPALIN!$N:$N,"&lt;="&amp;Parametres_Dates!$B$3)</f>
        <v>0</v>
      </c>
      <c r="E1633" s="70" t="str">
        <f t="shared" si="50"/>
        <v>n.a</v>
      </c>
    </row>
    <row r="1634" spans="1:5" x14ac:dyDescent="0.25">
      <c r="A1634" s="48">
        <f t="shared" si="51"/>
        <v>1633</v>
      </c>
      <c r="B1634" s="47" t="e">
        <f>INDEX('Classement des produits'!A:A,MATCH('Analyses produits'!A1634,'Classement des produits'!C:C,0))</f>
        <v>#N/A</v>
      </c>
      <c r="C1634" s="49">
        <f>SUMIFS(Reproting_ERPALIN!S:S,Reproting_ERPALIN!B:B,'Analyses produits'!B1634,Reproting_ERPALIN!$N:$N,"&gt;"&amp;Parametres_Dates!$B$2,Reproting_ERPALIN!$N:$N,"&lt;="&amp;Parametres_Dates!$B$3)</f>
        <v>0</v>
      </c>
      <c r="D1634" s="49">
        <f>SUMIFS(Reproting_ERPALIN!AK:AK,Reproting_ERPALIN!B:B,'Analyses produits'!B1634,Reproting_ERPALIN!$N:$N,"&gt;"&amp;Parametres_Dates!$B$2,Reproting_ERPALIN!$N:$N,"&lt;="&amp;Parametres_Dates!$B$3)</f>
        <v>0</v>
      </c>
      <c r="E1634" s="70" t="str">
        <f t="shared" si="50"/>
        <v>n.a</v>
      </c>
    </row>
    <row r="1635" spans="1:5" x14ac:dyDescent="0.25">
      <c r="A1635" s="48">
        <f t="shared" si="51"/>
        <v>1634</v>
      </c>
      <c r="B1635" s="47" t="e">
        <f>INDEX('Classement des produits'!A:A,MATCH('Analyses produits'!A1635,'Classement des produits'!C:C,0))</f>
        <v>#N/A</v>
      </c>
      <c r="C1635" s="49">
        <f>SUMIFS(Reproting_ERPALIN!S:S,Reproting_ERPALIN!B:B,'Analyses produits'!B1635,Reproting_ERPALIN!$N:$N,"&gt;"&amp;Parametres_Dates!$B$2,Reproting_ERPALIN!$N:$N,"&lt;="&amp;Parametres_Dates!$B$3)</f>
        <v>0</v>
      </c>
      <c r="D1635" s="49">
        <f>SUMIFS(Reproting_ERPALIN!AK:AK,Reproting_ERPALIN!B:B,'Analyses produits'!B1635,Reproting_ERPALIN!$N:$N,"&gt;"&amp;Parametres_Dates!$B$2,Reproting_ERPALIN!$N:$N,"&lt;="&amp;Parametres_Dates!$B$3)</f>
        <v>0</v>
      </c>
      <c r="E1635" s="70" t="str">
        <f t="shared" si="50"/>
        <v>n.a</v>
      </c>
    </row>
    <row r="1636" spans="1:5" x14ac:dyDescent="0.25">
      <c r="A1636" s="48">
        <f t="shared" si="51"/>
        <v>1635</v>
      </c>
      <c r="B1636" s="47" t="e">
        <f>INDEX('Classement des produits'!A:A,MATCH('Analyses produits'!A1636,'Classement des produits'!C:C,0))</f>
        <v>#N/A</v>
      </c>
      <c r="C1636" s="49">
        <f>SUMIFS(Reproting_ERPALIN!S:S,Reproting_ERPALIN!B:B,'Analyses produits'!B1636,Reproting_ERPALIN!$N:$N,"&gt;"&amp;Parametres_Dates!$B$2,Reproting_ERPALIN!$N:$N,"&lt;="&amp;Parametres_Dates!$B$3)</f>
        <v>0</v>
      </c>
      <c r="D1636" s="49">
        <f>SUMIFS(Reproting_ERPALIN!AK:AK,Reproting_ERPALIN!B:B,'Analyses produits'!B1636,Reproting_ERPALIN!$N:$N,"&gt;"&amp;Parametres_Dates!$B$2,Reproting_ERPALIN!$N:$N,"&lt;="&amp;Parametres_Dates!$B$3)</f>
        <v>0</v>
      </c>
      <c r="E1636" s="70" t="str">
        <f t="shared" si="50"/>
        <v>n.a</v>
      </c>
    </row>
    <row r="1637" spans="1:5" x14ac:dyDescent="0.25">
      <c r="A1637" s="48">
        <f t="shared" si="51"/>
        <v>1636</v>
      </c>
      <c r="B1637" s="47" t="e">
        <f>INDEX('Classement des produits'!A:A,MATCH('Analyses produits'!A1637,'Classement des produits'!C:C,0))</f>
        <v>#N/A</v>
      </c>
      <c r="C1637" s="49">
        <f>SUMIFS(Reproting_ERPALIN!S:S,Reproting_ERPALIN!B:B,'Analyses produits'!B1637,Reproting_ERPALIN!$N:$N,"&gt;"&amp;Parametres_Dates!$B$2,Reproting_ERPALIN!$N:$N,"&lt;="&amp;Parametres_Dates!$B$3)</f>
        <v>0</v>
      </c>
      <c r="D1637" s="49">
        <f>SUMIFS(Reproting_ERPALIN!AK:AK,Reproting_ERPALIN!B:B,'Analyses produits'!B1637,Reproting_ERPALIN!$N:$N,"&gt;"&amp;Parametres_Dates!$B$2,Reproting_ERPALIN!$N:$N,"&lt;="&amp;Parametres_Dates!$B$3)</f>
        <v>0</v>
      </c>
      <c r="E1637" s="70" t="str">
        <f t="shared" si="50"/>
        <v>n.a</v>
      </c>
    </row>
    <row r="1638" spans="1:5" x14ac:dyDescent="0.25">
      <c r="A1638" s="48">
        <f t="shared" si="51"/>
        <v>1637</v>
      </c>
      <c r="B1638" s="47" t="e">
        <f>INDEX('Classement des produits'!A:A,MATCH('Analyses produits'!A1638,'Classement des produits'!C:C,0))</f>
        <v>#N/A</v>
      </c>
      <c r="C1638" s="49">
        <f>SUMIFS(Reproting_ERPALIN!S:S,Reproting_ERPALIN!B:B,'Analyses produits'!B1638,Reproting_ERPALIN!$N:$N,"&gt;"&amp;Parametres_Dates!$B$2,Reproting_ERPALIN!$N:$N,"&lt;="&amp;Parametres_Dates!$B$3)</f>
        <v>0</v>
      </c>
      <c r="D1638" s="49">
        <f>SUMIFS(Reproting_ERPALIN!AK:AK,Reproting_ERPALIN!B:B,'Analyses produits'!B1638,Reproting_ERPALIN!$N:$N,"&gt;"&amp;Parametres_Dates!$B$2,Reproting_ERPALIN!$N:$N,"&lt;="&amp;Parametres_Dates!$B$3)</f>
        <v>0</v>
      </c>
      <c r="E1638" s="70" t="str">
        <f t="shared" si="50"/>
        <v>n.a</v>
      </c>
    </row>
    <row r="1639" spans="1:5" x14ac:dyDescent="0.25">
      <c r="A1639" s="48">
        <f t="shared" si="51"/>
        <v>1638</v>
      </c>
      <c r="B1639" s="47" t="e">
        <f>INDEX('Classement des produits'!A:A,MATCH('Analyses produits'!A1639,'Classement des produits'!C:C,0))</f>
        <v>#N/A</v>
      </c>
      <c r="C1639" s="49">
        <f>SUMIFS(Reproting_ERPALIN!S:S,Reproting_ERPALIN!B:B,'Analyses produits'!B1639,Reproting_ERPALIN!$N:$N,"&gt;"&amp;Parametres_Dates!$B$2,Reproting_ERPALIN!$N:$N,"&lt;="&amp;Parametres_Dates!$B$3)</f>
        <v>0</v>
      </c>
      <c r="D1639" s="49">
        <f>SUMIFS(Reproting_ERPALIN!AK:AK,Reproting_ERPALIN!B:B,'Analyses produits'!B1639,Reproting_ERPALIN!$N:$N,"&gt;"&amp;Parametres_Dates!$B$2,Reproting_ERPALIN!$N:$N,"&lt;="&amp;Parametres_Dates!$B$3)</f>
        <v>0</v>
      </c>
      <c r="E1639" s="70" t="str">
        <f t="shared" si="50"/>
        <v>n.a</v>
      </c>
    </row>
    <row r="1640" spans="1:5" x14ac:dyDescent="0.25">
      <c r="A1640" s="48">
        <f t="shared" si="51"/>
        <v>1639</v>
      </c>
      <c r="B1640" s="47" t="e">
        <f>INDEX('Classement des produits'!A:A,MATCH('Analyses produits'!A1640,'Classement des produits'!C:C,0))</f>
        <v>#N/A</v>
      </c>
      <c r="C1640" s="49">
        <f>SUMIFS(Reproting_ERPALIN!S:S,Reproting_ERPALIN!B:B,'Analyses produits'!B1640,Reproting_ERPALIN!$N:$N,"&gt;"&amp;Parametres_Dates!$B$2,Reproting_ERPALIN!$N:$N,"&lt;="&amp;Parametres_Dates!$B$3)</f>
        <v>0</v>
      </c>
      <c r="D1640" s="49">
        <f>SUMIFS(Reproting_ERPALIN!AK:AK,Reproting_ERPALIN!B:B,'Analyses produits'!B1640,Reproting_ERPALIN!$N:$N,"&gt;"&amp;Parametres_Dates!$B$2,Reproting_ERPALIN!$N:$N,"&lt;="&amp;Parametres_Dates!$B$3)</f>
        <v>0</v>
      </c>
      <c r="E1640" s="70" t="str">
        <f t="shared" si="50"/>
        <v>n.a</v>
      </c>
    </row>
    <row r="1641" spans="1:5" x14ac:dyDescent="0.25">
      <c r="A1641" s="48">
        <f t="shared" si="51"/>
        <v>1640</v>
      </c>
      <c r="B1641" s="47" t="e">
        <f>INDEX('Classement des produits'!A:A,MATCH('Analyses produits'!A1641,'Classement des produits'!C:C,0))</f>
        <v>#N/A</v>
      </c>
      <c r="C1641" s="49">
        <f>SUMIFS(Reproting_ERPALIN!S:S,Reproting_ERPALIN!B:B,'Analyses produits'!B1641,Reproting_ERPALIN!$N:$N,"&gt;"&amp;Parametres_Dates!$B$2,Reproting_ERPALIN!$N:$N,"&lt;="&amp;Parametres_Dates!$B$3)</f>
        <v>0</v>
      </c>
      <c r="D1641" s="49">
        <f>SUMIFS(Reproting_ERPALIN!AK:AK,Reproting_ERPALIN!B:B,'Analyses produits'!B1641,Reproting_ERPALIN!$N:$N,"&gt;"&amp;Parametres_Dates!$B$2,Reproting_ERPALIN!$N:$N,"&lt;="&amp;Parametres_Dates!$B$3)</f>
        <v>0</v>
      </c>
      <c r="E1641" s="70" t="str">
        <f t="shared" si="50"/>
        <v>n.a</v>
      </c>
    </row>
    <row r="1642" spans="1:5" x14ac:dyDescent="0.25">
      <c r="A1642" s="48">
        <f t="shared" si="51"/>
        <v>1641</v>
      </c>
      <c r="B1642" s="47" t="e">
        <f>INDEX('Classement des produits'!A:A,MATCH('Analyses produits'!A1642,'Classement des produits'!C:C,0))</f>
        <v>#N/A</v>
      </c>
      <c r="C1642" s="49">
        <f>SUMIFS(Reproting_ERPALIN!S:S,Reproting_ERPALIN!B:B,'Analyses produits'!B1642,Reproting_ERPALIN!$N:$N,"&gt;"&amp;Parametres_Dates!$B$2,Reproting_ERPALIN!$N:$N,"&lt;="&amp;Parametres_Dates!$B$3)</f>
        <v>0</v>
      </c>
      <c r="D1642" s="49">
        <f>SUMIFS(Reproting_ERPALIN!AK:AK,Reproting_ERPALIN!B:B,'Analyses produits'!B1642,Reproting_ERPALIN!$N:$N,"&gt;"&amp;Parametres_Dates!$B$2,Reproting_ERPALIN!$N:$N,"&lt;="&amp;Parametres_Dates!$B$3)</f>
        <v>0</v>
      </c>
      <c r="E1642" s="70" t="str">
        <f t="shared" si="50"/>
        <v>n.a</v>
      </c>
    </row>
    <row r="1643" spans="1:5" x14ac:dyDescent="0.25">
      <c r="A1643" s="48">
        <f t="shared" si="51"/>
        <v>1642</v>
      </c>
      <c r="B1643" s="47" t="e">
        <f>INDEX('Classement des produits'!A:A,MATCH('Analyses produits'!A1643,'Classement des produits'!C:C,0))</f>
        <v>#N/A</v>
      </c>
      <c r="C1643" s="49">
        <f>SUMIFS(Reproting_ERPALIN!S:S,Reproting_ERPALIN!B:B,'Analyses produits'!B1643,Reproting_ERPALIN!$N:$N,"&gt;"&amp;Parametres_Dates!$B$2,Reproting_ERPALIN!$N:$N,"&lt;="&amp;Parametres_Dates!$B$3)</f>
        <v>0</v>
      </c>
      <c r="D1643" s="49">
        <f>SUMIFS(Reproting_ERPALIN!AK:AK,Reproting_ERPALIN!B:B,'Analyses produits'!B1643,Reproting_ERPALIN!$N:$N,"&gt;"&amp;Parametres_Dates!$B$2,Reproting_ERPALIN!$N:$N,"&lt;="&amp;Parametres_Dates!$B$3)</f>
        <v>0</v>
      </c>
      <c r="E1643" s="70" t="str">
        <f t="shared" si="50"/>
        <v>n.a</v>
      </c>
    </row>
    <row r="1644" spans="1:5" x14ac:dyDescent="0.25">
      <c r="A1644" s="48">
        <f t="shared" si="51"/>
        <v>1643</v>
      </c>
      <c r="B1644" s="47" t="e">
        <f>INDEX('Classement des produits'!A:A,MATCH('Analyses produits'!A1644,'Classement des produits'!C:C,0))</f>
        <v>#N/A</v>
      </c>
      <c r="C1644" s="49">
        <f>SUMIFS(Reproting_ERPALIN!S:S,Reproting_ERPALIN!B:B,'Analyses produits'!B1644,Reproting_ERPALIN!$N:$N,"&gt;"&amp;Parametres_Dates!$B$2,Reproting_ERPALIN!$N:$N,"&lt;="&amp;Parametres_Dates!$B$3)</f>
        <v>0</v>
      </c>
      <c r="D1644" s="49">
        <f>SUMIFS(Reproting_ERPALIN!AK:AK,Reproting_ERPALIN!B:B,'Analyses produits'!B1644,Reproting_ERPALIN!$N:$N,"&gt;"&amp;Parametres_Dates!$B$2,Reproting_ERPALIN!$N:$N,"&lt;="&amp;Parametres_Dates!$B$3)</f>
        <v>0</v>
      </c>
      <c r="E1644" s="70" t="str">
        <f t="shared" si="50"/>
        <v>n.a</v>
      </c>
    </row>
    <row r="1645" spans="1:5" x14ac:dyDescent="0.25">
      <c r="A1645" s="48">
        <f t="shared" si="51"/>
        <v>1644</v>
      </c>
      <c r="B1645" s="47" t="e">
        <f>INDEX('Classement des produits'!A:A,MATCH('Analyses produits'!A1645,'Classement des produits'!C:C,0))</f>
        <v>#N/A</v>
      </c>
      <c r="C1645" s="49">
        <f>SUMIFS(Reproting_ERPALIN!S:S,Reproting_ERPALIN!B:B,'Analyses produits'!B1645,Reproting_ERPALIN!$N:$N,"&gt;"&amp;Parametres_Dates!$B$2,Reproting_ERPALIN!$N:$N,"&lt;="&amp;Parametres_Dates!$B$3)</f>
        <v>0</v>
      </c>
      <c r="D1645" s="49">
        <f>SUMIFS(Reproting_ERPALIN!AK:AK,Reproting_ERPALIN!B:B,'Analyses produits'!B1645,Reproting_ERPALIN!$N:$N,"&gt;"&amp;Parametres_Dates!$B$2,Reproting_ERPALIN!$N:$N,"&lt;="&amp;Parametres_Dates!$B$3)</f>
        <v>0</v>
      </c>
      <c r="E1645" s="70" t="str">
        <f t="shared" si="50"/>
        <v>n.a</v>
      </c>
    </row>
    <row r="1646" spans="1:5" x14ac:dyDescent="0.25">
      <c r="A1646" s="48">
        <f t="shared" si="51"/>
        <v>1645</v>
      </c>
      <c r="B1646" s="47" t="e">
        <f>INDEX('Classement des produits'!A:A,MATCH('Analyses produits'!A1646,'Classement des produits'!C:C,0))</f>
        <v>#N/A</v>
      </c>
      <c r="C1646" s="49">
        <f>SUMIFS(Reproting_ERPALIN!S:S,Reproting_ERPALIN!B:B,'Analyses produits'!B1646,Reproting_ERPALIN!$N:$N,"&gt;"&amp;Parametres_Dates!$B$2,Reproting_ERPALIN!$N:$N,"&lt;="&amp;Parametres_Dates!$B$3)</f>
        <v>0</v>
      </c>
      <c r="D1646" s="49">
        <f>SUMIFS(Reproting_ERPALIN!AK:AK,Reproting_ERPALIN!B:B,'Analyses produits'!B1646,Reproting_ERPALIN!$N:$N,"&gt;"&amp;Parametres_Dates!$B$2,Reproting_ERPALIN!$N:$N,"&lt;="&amp;Parametres_Dates!$B$3)</f>
        <v>0</v>
      </c>
      <c r="E1646" s="70" t="str">
        <f t="shared" si="50"/>
        <v>n.a</v>
      </c>
    </row>
    <row r="1647" spans="1:5" x14ac:dyDescent="0.25">
      <c r="A1647" s="48">
        <f t="shared" si="51"/>
        <v>1646</v>
      </c>
      <c r="B1647" s="47" t="e">
        <f>INDEX('Classement des produits'!A:A,MATCH('Analyses produits'!A1647,'Classement des produits'!C:C,0))</f>
        <v>#N/A</v>
      </c>
      <c r="C1647" s="49">
        <f>SUMIFS(Reproting_ERPALIN!S:S,Reproting_ERPALIN!B:B,'Analyses produits'!B1647,Reproting_ERPALIN!$N:$N,"&gt;"&amp;Parametres_Dates!$B$2,Reproting_ERPALIN!$N:$N,"&lt;="&amp;Parametres_Dates!$B$3)</f>
        <v>0</v>
      </c>
      <c r="D1647" s="49">
        <f>SUMIFS(Reproting_ERPALIN!AK:AK,Reproting_ERPALIN!B:B,'Analyses produits'!B1647,Reproting_ERPALIN!$N:$N,"&gt;"&amp;Parametres_Dates!$B$2,Reproting_ERPALIN!$N:$N,"&lt;="&amp;Parametres_Dates!$B$3)</f>
        <v>0</v>
      </c>
      <c r="E1647" s="70" t="str">
        <f t="shared" si="50"/>
        <v>n.a</v>
      </c>
    </row>
    <row r="1648" spans="1:5" x14ac:dyDescent="0.25">
      <c r="A1648" s="48">
        <f t="shared" si="51"/>
        <v>1647</v>
      </c>
      <c r="B1648" s="47" t="e">
        <f>INDEX('Classement des produits'!A:A,MATCH('Analyses produits'!A1648,'Classement des produits'!C:C,0))</f>
        <v>#N/A</v>
      </c>
      <c r="C1648" s="49">
        <f>SUMIFS(Reproting_ERPALIN!S:S,Reproting_ERPALIN!B:B,'Analyses produits'!B1648,Reproting_ERPALIN!$N:$N,"&gt;"&amp;Parametres_Dates!$B$2,Reproting_ERPALIN!$N:$N,"&lt;="&amp;Parametres_Dates!$B$3)</f>
        <v>0</v>
      </c>
      <c r="D1648" s="49">
        <f>SUMIFS(Reproting_ERPALIN!AK:AK,Reproting_ERPALIN!B:B,'Analyses produits'!B1648,Reproting_ERPALIN!$N:$N,"&gt;"&amp;Parametres_Dates!$B$2,Reproting_ERPALIN!$N:$N,"&lt;="&amp;Parametres_Dates!$B$3)</f>
        <v>0</v>
      </c>
      <c r="E1648" s="70" t="str">
        <f t="shared" si="50"/>
        <v>n.a</v>
      </c>
    </row>
    <row r="1649" spans="1:5" x14ac:dyDescent="0.25">
      <c r="A1649" s="48">
        <f t="shared" si="51"/>
        <v>1648</v>
      </c>
      <c r="B1649" s="47" t="e">
        <f>INDEX('Classement des produits'!A:A,MATCH('Analyses produits'!A1649,'Classement des produits'!C:C,0))</f>
        <v>#N/A</v>
      </c>
      <c r="C1649" s="49">
        <f>SUMIFS(Reproting_ERPALIN!S:S,Reproting_ERPALIN!B:B,'Analyses produits'!B1649,Reproting_ERPALIN!$N:$N,"&gt;"&amp;Parametres_Dates!$B$2,Reproting_ERPALIN!$N:$N,"&lt;="&amp;Parametres_Dates!$B$3)</f>
        <v>0</v>
      </c>
      <c r="D1649" s="49">
        <f>SUMIFS(Reproting_ERPALIN!AK:AK,Reproting_ERPALIN!B:B,'Analyses produits'!B1649,Reproting_ERPALIN!$N:$N,"&gt;"&amp;Parametres_Dates!$B$2,Reproting_ERPALIN!$N:$N,"&lt;="&amp;Parametres_Dates!$B$3)</f>
        <v>0</v>
      </c>
      <c r="E1649" s="70" t="str">
        <f t="shared" si="50"/>
        <v>n.a</v>
      </c>
    </row>
    <row r="1650" spans="1:5" x14ac:dyDescent="0.25">
      <c r="A1650" s="48">
        <f t="shared" si="51"/>
        <v>1649</v>
      </c>
      <c r="B1650" s="47" t="e">
        <f>INDEX('Classement des produits'!A:A,MATCH('Analyses produits'!A1650,'Classement des produits'!C:C,0))</f>
        <v>#N/A</v>
      </c>
      <c r="C1650" s="49">
        <f>SUMIFS(Reproting_ERPALIN!S:S,Reproting_ERPALIN!B:B,'Analyses produits'!B1650,Reproting_ERPALIN!$N:$N,"&gt;"&amp;Parametres_Dates!$B$2,Reproting_ERPALIN!$N:$N,"&lt;="&amp;Parametres_Dates!$B$3)</f>
        <v>0</v>
      </c>
      <c r="D1650" s="49">
        <f>SUMIFS(Reproting_ERPALIN!AK:AK,Reproting_ERPALIN!B:B,'Analyses produits'!B1650,Reproting_ERPALIN!$N:$N,"&gt;"&amp;Parametres_Dates!$B$2,Reproting_ERPALIN!$N:$N,"&lt;="&amp;Parametres_Dates!$B$3)</f>
        <v>0</v>
      </c>
      <c r="E1650" s="70" t="str">
        <f t="shared" si="50"/>
        <v>n.a</v>
      </c>
    </row>
    <row r="1651" spans="1:5" x14ac:dyDescent="0.25">
      <c r="A1651" s="48">
        <f t="shared" si="51"/>
        <v>1650</v>
      </c>
      <c r="B1651" s="47" t="e">
        <f>INDEX('Classement des produits'!A:A,MATCH('Analyses produits'!A1651,'Classement des produits'!C:C,0))</f>
        <v>#N/A</v>
      </c>
      <c r="C1651" s="49">
        <f>SUMIFS(Reproting_ERPALIN!S:S,Reproting_ERPALIN!B:B,'Analyses produits'!B1651,Reproting_ERPALIN!$N:$N,"&gt;"&amp;Parametres_Dates!$B$2,Reproting_ERPALIN!$N:$N,"&lt;="&amp;Parametres_Dates!$B$3)</f>
        <v>0</v>
      </c>
      <c r="D1651" s="49">
        <f>SUMIFS(Reproting_ERPALIN!AK:AK,Reproting_ERPALIN!B:B,'Analyses produits'!B1651,Reproting_ERPALIN!$N:$N,"&gt;"&amp;Parametres_Dates!$B$2,Reproting_ERPALIN!$N:$N,"&lt;="&amp;Parametres_Dates!$B$3)</f>
        <v>0</v>
      </c>
      <c r="E1651" s="70" t="str">
        <f t="shared" si="50"/>
        <v>n.a</v>
      </c>
    </row>
    <row r="1652" spans="1:5" x14ac:dyDescent="0.25">
      <c r="A1652" s="48">
        <f t="shared" si="51"/>
        <v>1651</v>
      </c>
      <c r="B1652" s="47" t="e">
        <f>INDEX('Classement des produits'!A:A,MATCH('Analyses produits'!A1652,'Classement des produits'!C:C,0))</f>
        <v>#N/A</v>
      </c>
      <c r="C1652" s="49">
        <f>SUMIFS(Reproting_ERPALIN!S:S,Reproting_ERPALIN!B:B,'Analyses produits'!B1652,Reproting_ERPALIN!$N:$N,"&gt;"&amp;Parametres_Dates!$B$2,Reproting_ERPALIN!$N:$N,"&lt;="&amp;Parametres_Dates!$B$3)</f>
        <v>0</v>
      </c>
      <c r="D1652" s="49">
        <f>SUMIFS(Reproting_ERPALIN!AK:AK,Reproting_ERPALIN!B:B,'Analyses produits'!B1652,Reproting_ERPALIN!$N:$N,"&gt;"&amp;Parametres_Dates!$B$2,Reproting_ERPALIN!$N:$N,"&lt;="&amp;Parametres_Dates!$B$3)</f>
        <v>0</v>
      </c>
      <c r="E1652" s="70" t="str">
        <f t="shared" si="50"/>
        <v>n.a</v>
      </c>
    </row>
    <row r="1653" spans="1:5" x14ac:dyDescent="0.25">
      <c r="A1653" s="48">
        <f t="shared" si="51"/>
        <v>1652</v>
      </c>
      <c r="B1653" s="47" t="e">
        <f>INDEX('Classement des produits'!A:A,MATCH('Analyses produits'!A1653,'Classement des produits'!C:C,0))</f>
        <v>#N/A</v>
      </c>
      <c r="C1653" s="49">
        <f>SUMIFS(Reproting_ERPALIN!S:S,Reproting_ERPALIN!B:B,'Analyses produits'!B1653,Reproting_ERPALIN!$N:$N,"&gt;"&amp;Parametres_Dates!$B$2,Reproting_ERPALIN!$N:$N,"&lt;="&amp;Parametres_Dates!$B$3)</f>
        <v>0</v>
      </c>
      <c r="D1653" s="49">
        <f>SUMIFS(Reproting_ERPALIN!AK:AK,Reproting_ERPALIN!B:B,'Analyses produits'!B1653,Reproting_ERPALIN!$N:$N,"&gt;"&amp;Parametres_Dates!$B$2,Reproting_ERPALIN!$N:$N,"&lt;="&amp;Parametres_Dates!$B$3)</f>
        <v>0</v>
      </c>
      <c r="E1653" s="70" t="str">
        <f t="shared" si="50"/>
        <v>n.a</v>
      </c>
    </row>
    <row r="1654" spans="1:5" x14ac:dyDescent="0.25">
      <c r="A1654" s="48">
        <f t="shared" si="51"/>
        <v>1653</v>
      </c>
      <c r="B1654" s="47" t="e">
        <f>INDEX('Classement des produits'!A:A,MATCH('Analyses produits'!A1654,'Classement des produits'!C:C,0))</f>
        <v>#N/A</v>
      </c>
      <c r="C1654" s="49">
        <f>SUMIFS(Reproting_ERPALIN!S:S,Reproting_ERPALIN!B:B,'Analyses produits'!B1654,Reproting_ERPALIN!$N:$N,"&gt;"&amp;Parametres_Dates!$B$2,Reproting_ERPALIN!$N:$N,"&lt;="&amp;Parametres_Dates!$B$3)</f>
        <v>0</v>
      </c>
      <c r="D1654" s="49">
        <f>SUMIFS(Reproting_ERPALIN!AK:AK,Reproting_ERPALIN!B:B,'Analyses produits'!B1654,Reproting_ERPALIN!$N:$N,"&gt;"&amp;Parametres_Dates!$B$2,Reproting_ERPALIN!$N:$N,"&lt;="&amp;Parametres_Dates!$B$3)</f>
        <v>0</v>
      </c>
      <c r="E1654" s="70" t="str">
        <f t="shared" si="50"/>
        <v>n.a</v>
      </c>
    </row>
    <row r="1655" spans="1:5" x14ac:dyDescent="0.25">
      <c r="A1655" s="48">
        <f t="shared" si="51"/>
        <v>1654</v>
      </c>
      <c r="B1655" s="47" t="e">
        <f>INDEX('Classement des produits'!A:A,MATCH('Analyses produits'!A1655,'Classement des produits'!C:C,0))</f>
        <v>#N/A</v>
      </c>
      <c r="C1655" s="49">
        <f>SUMIFS(Reproting_ERPALIN!S:S,Reproting_ERPALIN!B:B,'Analyses produits'!B1655,Reproting_ERPALIN!$N:$N,"&gt;"&amp;Parametres_Dates!$B$2,Reproting_ERPALIN!$N:$N,"&lt;="&amp;Parametres_Dates!$B$3)</f>
        <v>0</v>
      </c>
      <c r="D1655" s="49">
        <f>SUMIFS(Reproting_ERPALIN!AK:AK,Reproting_ERPALIN!B:B,'Analyses produits'!B1655,Reproting_ERPALIN!$N:$N,"&gt;"&amp;Parametres_Dates!$B$2,Reproting_ERPALIN!$N:$N,"&lt;="&amp;Parametres_Dates!$B$3)</f>
        <v>0</v>
      </c>
      <c r="E1655" s="70" t="str">
        <f t="shared" si="50"/>
        <v>n.a</v>
      </c>
    </row>
    <row r="1656" spans="1:5" x14ac:dyDescent="0.25">
      <c r="A1656" s="48">
        <f t="shared" si="51"/>
        <v>1655</v>
      </c>
      <c r="B1656" s="47" t="e">
        <f>INDEX('Classement des produits'!A:A,MATCH('Analyses produits'!A1656,'Classement des produits'!C:C,0))</f>
        <v>#N/A</v>
      </c>
      <c r="C1656" s="49">
        <f>SUMIFS(Reproting_ERPALIN!S:S,Reproting_ERPALIN!B:B,'Analyses produits'!B1656,Reproting_ERPALIN!$N:$N,"&gt;"&amp;Parametres_Dates!$B$2,Reproting_ERPALIN!$N:$N,"&lt;="&amp;Parametres_Dates!$B$3)</f>
        <v>0</v>
      </c>
      <c r="D1656" s="49">
        <f>SUMIFS(Reproting_ERPALIN!AK:AK,Reproting_ERPALIN!B:B,'Analyses produits'!B1656,Reproting_ERPALIN!$N:$N,"&gt;"&amp;Parametres_Dates!$B$2,Reproting_ERPALIN!$N:$N,"&lt;="&amp;Parametres_Dates!$B$3)</f>
        <v>0</v>
      </c>
      <c r="E1656" s="70" t="str">
        <f t="shared" si="50"/>
        <v>n.a</v>
      </c>
    </row>
    <row r="1657" spans="1:5" x14ac:dyDescent="0.25">
      <c r="A1657" s="48">
        <f t="shared" si="51"/>
        <v>1656</v>
      </c>
      <c r="B1657" s="47" t="e">
        <f>INDEX('Classement des produits'!A:A,MATCH('Analyses produits'!A1657,'Classement des produits'!C:C,0))</f>
        <v>#N/A</v>
      </c>
      <c r="C1657" s="49">
        <f>SUMIFS(Reproting_ERPALIN!S:S,Reproting_ERPALIN!B:B,'Analyses produits'!B1657,Reproting_ERPALIN!$N:$N,"&gt;"&amp;Parametres_Dates!$B$2,Reproting_ERPALIN!$N:$N,"&lt;="&amp;Parametres_Dates!$B$3)</f>
        <v>0</v>
      </c>
      <c r="D1657" s="49">
        <f>SUMIFS(Reproting_ERPALIN!AK:AK,Reproting_ERPALIN!B:B,'Analyses produits'!B1657,Reproting_ERPALIN!$N:$N,"&gt;"&amp;Parametres_Dates!$B$2,Reproting_ERPALIN!$N:$N,"&lt;="&amp;Parametres_Dates!$B$3)</f>
        <v>0</v>
      </c>
      <c r="E1657" s="70" t="str">
        <f t="shared" si="50"/>
        <v>n.a</v>
      </c>
    </row>
    <row r="1658" spans="1:5" x14ac:dyDescent="0.25">
      <c r="A1658" s="48">
        <f t="shared" si="51"/>
        <v>1657</v>
      </c>
      <c r="B1658" s="47" t="e">
        <f>INDEX('Classement des produits'!A:A,MATCH('Analyses produits'!A1658,'Classement des produits'!C:C,0))</f>
        <v>#N/A</v>
      </c>
      <c r="C1658" s="49">
        <f>SUMIFS(Reproting_ERPALIN!S:S,Reproting_ERPALIN!B:B,'Analyses produits'!B1658,Reproting_ERPALIN!$N:$N,"&gt;"&amp;Parametres_Dates!$B$2,Reproting_ERPALIN!$N:$N,"&lt;="&amp;Parametres_Dates!$B$3)</f>
        <v>0</v>
      </c>
      <c r="D1658" s="49">
        <f>SUMIFS(Reproting_ERPALIN!AK:AK,Reproting_ERPALIN!B:B,'Analyses produits'!B1658,Reproting_ERPALIN!$N:$N,"&gt;"&amp;Parametres_Dates!$B$2,Reproting_ERPALIN!$N:$N,"&lt;="&amp;Parametres_Dates!$B$3)</f>
        <v>0</v>
      </c>
      <c r="E1658" s="70" t="str">
        <f t="shared" si="50"/>
        <v>n.a</v>
      </c>
    </row>
    <row r="1659" spans="1:5" x14ac:dyDescent="0.25">
      <c r="A1659" s="48">
        <f t="shared" si="51"/>
        <v>1658</v>
      </c>
      <c r="B1659" s="47" t="e">
        <f>INDEX('Classement des produits'!A:A,MATCH('Analyses produits'!A1659,'Classement des produits'!C:C,0))</f>
        <v>#N/A</v>
      </c>
      <c r="C1659" s="49">
        <f>SUMIFS(Reproting_ERPALIN!S:S,Reproting_ERPALIN!B:B,'Analyses produits'!B1659,Reproting_ERPALIN!$N:$N,"&gt;"&amp;Parametres_Dates!$B$2,Reproting_ERPALIN!$N:$N,"&lt;="&amp;Parametres_Dates!$B$3)</f>
        <v>0</v>
      </c>
      <c r="D1659" s="49">
        <f>SUMIFS(Reproting_ERPALIN!AK:AK,Reproting_ERPALIN!B:B,'Analyses produits'!B1659,Reproting_ERPALIN!$N:$N,"&gt;"&amp;Parametres_Dates!$B$2,Reproting_ERPALIN!$N:$N,"&lt;="&amp;Parametres_Dates!$B$3)</f>
        <v>0</v>
      </c>
      <c r="E1659" s="70" t="str">
        <f t="shared" si="50"/>
        <v>n.a</v>
      </c>
    </row>
    <row r="1660" spans="1:5" x14ac:dyDescent="0.25">
      <c r="A1660" s="48">
        <f t="shared" si="51"/>
        <v>1659</v>
      </c>
      <c r="B1660" s="47" t="e">
        <f>INDEX('Classement des produits'!A:A,MATCH('Analyses produits'!A1660,'Classement des produits'!C:C,0))</f>
        <v>#N/A</v>
      </c>
      <c r="C1660" s="49">
        <f>SUMIFS(Reproting_ERPALIN!S:S,Reproting_ERPALIN!B:B,'Analyses produits'!B1660,Reproting_ERPALIN!$N:$N,"&gt;"&amp;Parametres_Dates!$B$2,Reproting_ERPALIN!$N:$N,"&lt;="&amp;Parametres_Dates!$B$3)</f>
        <v>0</v>
      </c>
      <c r="D1660" s="49">
        <f>SUMIFS(Reproting_ERPALIN!AK:AK,Reproting_ERPALIN!B:B,'Analyses produits'!B1660,Reproting_ERPALIN!$N:$N,"&gt;"&amp;Parametres_Dates!$B$2,Reproting_ERPALIN!$N:$N,"&lt;="&amp;Parametres_Dates!$B$3)</f>
        <v>0</v>
      </c>
      <c r="E1660" s="70" t="str">
        <f t="shared" si="50"/>
        <v>n.a</v>
      </c>
    </row>
    <row r="1661" spans="1:5" x14ac:dyDescent="0.25">
      <c r="A1661" s="48">
        <f t="shared" si="51"/>
        <v>1660</v>
      </c>
      <c r="B1661" s="47" t="e">
        <f>INDEX('Classement des produits'!A:A,MATCH('Analyses produits'!A1661,'Classement des produits'!C:C,0))</f>
        <v>#N/A</v>
      </c>
      <c r="C1661" s="49">
        <f>SUMIFS(Reproting_ERPALIN!S:S,Reproting_ERPALIN!B:B,'Analyses produits'!B1661,Reproting_ERPALIN!$N:$N,"&gt;"&amp;Parametres_Dates!$B$2,Reproting_ERPALIN!$N:$N,"&lt;="&amp;Parametres_Dates!$B$3)</f>
        <v>0</v>
      </c>
      <c r="D1661" s="49">
        <f>SUMIFS(Reproting_ERPALIN!AK:AK,Reproting_ERPALIN!B:B,'Analyses produits'!B1661,Reproting_ERPALIN!$N:$N,"&gt;"&amp;Parametres_Dates!$B$2,Reproting_ERPALIN!$N:$N,"&lt;="&amp;Parametres_Dates!$B$3)</f>
        <v>0</v>
      </c>
      <c r="E1661" s="70" t="str">
        <f t="shared" si="50"/>
        <v>n.a</v>
      </c>
    </row>
    <row r="1662" spans="1:5" x14ac:dyDescent="0.25">
      <c r="A1662" s="48">
        <f t="shared" si="51"/>
        <v>1661</v>
      </c>
      <c r="B1662" s="47" t="e">
        <f>INDEX('Classement des produits'!A:A,MATCH('Analyses produits'!A1662,'Classement des produits'!C:C,0))</f>
        <v>#N/A</v>
      </c>
      <c r="C1662" s="49">
        <f>SUMIFS(Reproting_ERPALIN!S:S,Reproting_ERPALIN!B:B,'Analyses produits'!B1662,Reproting_ERPALIN!$N:$N,"&gt;"&amp;Parametres_Dates!$B$2,Reproting_ERPALIN!$N:$N,"&lt;="&amp;Parametres_Dates!$B$3)</f>
        <v>0</v>
      </c>
      <c r="D1662" s="49">
        <f>SUMIFS(Reproting_ERPALIN!AK:AK,Reproting_ERPALIN!B:B,'Analyses produits'!B1662,Reproting_ERPALIN!$N:$N,"&gt;"&amp;Parametres_Dates!$B$2,Reproting_ERPALIN!$N:$N,"&lt;="&amp;Parametres_Dates!$B$3)</f>
        <v>0</v>
      </c>
      <c r="E1662" s="70" t="str">
        <f t="shared" si="50"/>
        <v>n.a</v>
      </c>
    </row>
    <row r="1663" spans="1:5" x14ac:dyDescent="0.25">
      <c r="A1663" s="48">
        <f t="shared" si="51"/>
        <v>1662</v>
      </c>
      <c r="B1663" s="47" t="e">
        <f>INDEX('Classement des produits'!A:A,MATCH('Analyses produits'!A1663,'Classement des produits'!C:C,0))</f>
        <v>#N/A</v>
      </c>
      <c r="C1663" s="49">
        <f>SUMIFS(Reproting_ERPALIN!S:S,Reproting_ERPALIN!B:B,'Analyses produits'!B1663,Reproting_ERPALIN!$N:$N,"&gt;"&amp;Parametres_Dates!$B$2,Reproting_ERPALIN!$N:$N,"&lt;="&amp;Parametres_Dates!$B$3)</f>
        <v>0</v>
      </c>
      <c r="D1663" s="49">
        <f>SUMIFS(Reproting_ERPALIN!AK:AK,Reproting_ERPALIN!B:B,'Analyses produits'!B1663,Reproting_ERPALIN!$N:$N,"&gt;"&amp;Parametres_Dates!$B$2,Reproting_ERPALIN!$N:$N,"&lt;="&amp;Parametres_Dates!$B$3)</f>
        <v>0</v>
      </c>
      <c r="E1663" s="70" t="str">
        <f t="shared" si="50"/>
        <v>n.a</v>
      </c>
    </row>
    <row r="1664" spans="1:5" x14ac:dyDescent="0.25">
      <c r="A1664" s="48">
        <f t="shared" si="51"/>
        <v>1663</v>
      </c>
      <c r="B1664" s="47" t="e">
        <f>INDEX('Classement des produits'!A:A,MATCH('Analyses produits'!A1664,'Classement des produits'!C:C,0))</f>
        <v>#N/A</v>
      </c>
      <c r="C1664" s="49">
        <f>SUMIFS(Reproting_ERPALIN!S:S,Reproting_ERPALIN!B:B,'Analyses produits'!B1664,Reproting_ERPALIN!$N:$N,"&gt;"&amp;Parametres_Dates!$B$2,Reproting_ERPALIN!$N:$N,"&lt;="&amp;Parametres_Dates!$B$3)</f>
        <v>0</v>
      </c>
      <c r="D1664" s="49">
        <f>SUMIFS(Reproting_ERPALIN!AK:AK,Reproting_ERPALIN!B:B,'Analyses produits'!B1664,Reproting_ERPALIN!$N:$N,"&gt;"&amp;Parametres_Dates!$B$2,Reproting_ERPALIN!$N:$N,"&lt;="&amp;Parametres_Dates!$B$3)</f>
        <v>0</v>
      </c>
      <c r="E1664" s="70" t="str">
        <f t="shared" si="50"/>
        <v>n.a</v>
      </c>
    </row>
    <row r="1665" spans="1:5" x14ac:dyDescent="0.25">
      <c r="A1665" s="48">
        <f t="shared" si="51"/>
        <v>1664</v>
      </c>
      <c r="B1665" s="47" t="e">
        <f>INDEX('Classement des produits'!A:A,MATCH('Analyses produits'!A1665,'Classement des produits'!C:C,0))</f>
        <v>#N/A</v>
      </c>
      <c r="C1665" s="49">
        <f>SUMIFS(Reproting_ERPALIN!S:S,Reproting_ERPALIN!B:B,'Analyses produits'!B1665,Reproting_ERPALIN!$N:$N,"&gt;"&amp;Parametres_Dates!$B$2,Reproting_ERPALIN!$N:$N,"&lt;="&amp;Parametres_Dates!$B$3)</f>
        <v>0</v>
      </c>
      <c r="D1665" s="49">
        <f>SUMIFS(Reproting_ERPALIN!AK:AK,Reproting_ERPALIN!B:B,'Analyses produits'!B1665,Reproting_ERPALIN!$N:$N,"&gt;"&amp;Parametres_Dates!$B$2,Reproting_ERPALIN!$N:$N,"&lt;="&amp;Parametres_Dates!$B$3)</f>
        <v>0</v>
      </c>
      <c r="E1665" s="70" t="str">
        <f t="shared" si="50"/>
        <v>n.a</v>
      </c>
    </row>
    <row r="1666" spans="1:5" x14ac:dyDescent="0.25">
      <c r="A1666" s="48">
        <f t="shared" si="51"/>
        <v>1665</v>
      </c>
      <c r="B1666" s="47" t="e">
        <f>INDEX('Classement des produits'!A:A,MATCH('Analyses produits'!A1666,'Classement des produits'!C:C,0))</f>
        <v>#N/A</v>
      </c>
      <c r="C1666" s="49">
        <f>SUMIFS(Reproting_ERPALIN!S:S,Reproting_ERPALIN!B:B,'Analyses produits'!B1666,Reproting_ERPALIN!$N:$N,"&gt;"&amp;Parametres_Dates!$B$2,Reproting_ERPALIN!$N:$N,"&lt;="&amp;Parametres_Dates!$B$3)</f>
        <v>0</v>
      </c>
      <c r="D1666" s="49">
        <f>SUMIFS(Reproting_ERPALIN!AK:AK,Reproting_ERPALIN!B:B,'Analyses produits'!B1666,Reproting_ERPALIN!$N:$N,"&gt;"&amp;Parametres_Dates!$B$2,Reproting_ERPALIN!$N:$N,"&lt;="&amp;Parametres_Dates!$B$3)</f>
        <v>0</v>
      </c>
      <c r="E1666" s="70" t="str">
        <f t="shared" si="50"/>
        <v>n.a</v>
      </c>
    </row>
    <row r="1667" spans="1:5" x14ac:dyDescent="0.25">
      <c r="A1667" s="48">
        <f t="shared" si="51"/>
        <v>1666</v>
      </c>
      <c r="B1667" s="47" t="e">
        <f>INDEX('Classement des produits'!A:A,MATCH('Analyses produits'!A1667,'Classement des produits'!C:C,0))</f>
        <v>#N/A</v>
      </c>
      <c r="C1667" s="49">
        <f>SUMIFS(Reproting_ERPALIN!S:S,Reproting_ERPALIN!B:B,'Analyses produits'!B1667,Reproting_ERPALIN!$N:$N,"&gt;"&amp;Parametres_Dates!$B$2,Reproting_ERPALIN!$N:$N,"&lt;="&amp;Parametres_Dates!$B$3)</f>
        <v>0</v>
      </c>
      <c r="D1667" s="49">
        <f>SUMIFS(Reproting_ERPALIN!AK:AK,Reproting_ERPALIN!B:B,'Analyses produits'!B1667,Reproting_ERPALIN!$N:$N,"&gt;"&amp;Parametres_Dates!$B$2,Reproting_ERPALIN!$N:$N,"&lt;="&amp;Parametres_Dates!$B$3)</f>
        <v>0</v>
      </c>
      <c r="E1667" s="70" t="str">
        <f t="shared" ref="E1667:E1730" si="52">IFERROR(D1667/C1667,"n.a")</f>
        <v>n.a</v>
      </c>
    </row>
    <row r="1668" spans="1:5" x14ac:dyDescent="0.25">
      <c r="A1668" s="48">
        <f t="shared" ref="A1668:A1731" si="53">A1667+1</f>
        <v>1667</v>
      </c>
      <c r="B1668" s="47" t="e">
        <f>INDEX('Classement des produits'!A:A,MATCH('Analyses produits'!A1668,'Classement des produits'!C:C,0))</f>
        <v>#N/A</v>
      </c>
      <c r="C1668" s="49">
        <f>SUMIFS(Reproting_ERPALIN!S:S,Reproting_ERPALIN!B:B,'Analyses produits'!B1668,Reproting_ERPALIN!$N:$N,"&gt;"&amp;Parametres_Dates!$B$2,Reproting_ERPALIN!$N:$N,"&lt;="&amp;Parametres_Dates!$B$3)</f>
        <v>0</v>
      </c>
      <c r="D1668" s="49">
        <f>SUMIFS(Reproting_ERPALIN!AK:AK,Reproting_ERPALIN!B:B,'Analyses produits'!B1668,Reproting_ERPALIN!$N:$N,"&gt;"&amp;Parametres_Dates!$B$2,Reproting_ERPALIN!$N:$N,"&lt;="&amp;Parametres_Dates!$B$3)</f>
        <v>0</v>
      </c>
      <c r="E1668" s="70" t="str">
        <f t="shared" si="52"/>
        <v>n.a</v>
      </c>
    </row>
    <row r="1669" spans="1:5" x14ac:dyDescent="0.25">
      <c r="A1669" s="48">
        <f t="shared" si="53"/>
        <v>1668</v>
      </c>
      <c r="B1669" s="47" t="e">
        <f>INDEX('Classement des produits'!A:A,MATCH('Analyses produits'!A1669,'Classement des produits'!C:C,0))</f>
        <v>#N/A</v>
      </c>
      <c r="C1669" s="49">
        <f>SUMIFS(Reproting_ERPALIN!S:S,Reproting_ERPALIN!B:B,'Analyses produits'!B1669,Reproting_ERPALIN!$N:$N,"&gt;"&amp;Parametres_Dates!$B$2,Reproting_ERPALIN!$N:$N,"&lt;="&amp;Parametres_Dates!$B$3)</f>
        <v>0</v>
      </c>
      <c r="D1669" s="49">
        <f>SUMIFS(Reproting_ERPALIN!AK:AK,Reproting_ERPALIN!B:B,'Analyses produits'!B1669,Reproting_ERPALIN!$N:$N,"&gt;"&amp;Parametres_Dates!$B$2,Reproting_ERPALIN!$N:$N,"&lt;="&amp;Parametres_Dates!$B$3)</f>
        <v>0</v>
      </c>
      <c r="E1669" s="70" t="str">
        <f t="shared" si="52"/>
        <v>n.a</v>
      </c>
    </row>
    <row r="1670" spans="1:5" x14ac:dyDescent="0.25">
      <c r="A1670" s="48">
        <f t="shared" si="53"/>
        <v>1669</v>
      </c>
      <c r="B1670" s="47" t="e">
        <f>INDEX('Classement des produits'!A:A,MATCH('Analyses produits'!A1670,'Classement des produits'!C:C,0))</f>
        <v>#N/A</v>
      </c>
      <c r="C1670" s="49">
        <f>SUMIFS(Reproting_ERPALIN!S:S,Reproting_ERPALIN!B:B,'Analyses produits'!B1670,Reproting_ERPALIN!$N:$N,"&gt;"&amp;Parametres_Dates!$B$2,Reproting_ERPALIN!$N:$N,"&lt;="&amp;Parametres_Dates!$B$3)</f>
        <v>0</v>
      </c>
      <c r="D1670" s="49">
        <f>SUMIFS(Reproting_ERPALIN!AK:AK,Reproting_ERPALIN!B:B,'Analyses produits'!B1670,Reproting_ERPALIN!$N:$N,"&gt;"&amp;Parametres_Dates!$B$2,Reproting_ERPALIN!$N:$N,"&lt;="&amp;Parametres_Dates!$B$3)</f>
        <v>0</v>
      </c>
      <c r="E1670" s="70" t="str">
        <f t="shared" si="52"/>
        <v>n.a</v>
      </c>
    </row>
    <row r="1671" spans="1:5" x14ac:dyDescent="0.25">
      <c r="A1671" s="48">
        <f t="shared" si="53"/>
        <v>1670</v>
      </c>
      <c r="B1671" s="47" t="e">
        <f>INDEX('Classement des produits'!A:A,MATCH('Analyses produits'!A1671,'Classement des produits'!C:C,0))</f>
        <v>#N/A</v>
      </c>
      <c r="C1671" s="49">
        <f>SUMIFS(Reproting_ERPALIN!S:S,Reproting_ERPALIN!B:B,'Analyses produits'!B1671,Reproting_ERPALIN!$N:$N,"&gt;"&amp;Parametres_Dates!$B$2,Reproting_ERPALIN!$N:$N,"&lt;="&amp;Parametres_Dates!$B$3)</f>
        <v>0</v>
      </c>
      <c r="D1671" s="49">
        <f>SUMIFS(Reproting_ERPALIN!AK:AK,Reproting_ERPALIN!B:B,'Analyses produits'!B1671,Reproting_ERPALIN!$N:$N,"&gt;"&amp;Parametres_Dates!$B$2,Reproting_ERPALIN!$N:$N,"&lt;="&amp;Parametres_Dates!$B$3)</f>
        <v>0</v>
      </c>
      <c r="E1671" s="70" t="str">
        <f t="shared" si="52"/>
        <v>n.a</v>
      </c>
    </row>
    <row r="1672" spans="1:5" x14ac:dyDescent="0.25">
      <c r="A1672" s="48">
        <f t="shared" si="53"/>
        <v>1671</v>
      </c>
      <c r="B1672" s="47" t="e">
        <f>INDEX('Classement des produits'!A:A,MATCH('Analyses produits'!A1672,'Classement des produits'!C:C,0))</f>
        <v>#N/A</v>
      </c>
      <c r="C1672" s="49">
        <f>SUMIFS(Reproting_ERPALIN!S:S,Reproting_ERPALIN!B:B,'Analyses produits'!B1672,Reproting_ERPALIN!$N:$N,"&gt;"&amp;Parametres_Dates!$B$2,Reproting_ERPALIN!$N:$N,"&lt;="&amp;Parametres_Dates!$B$3)</f>
        <v>0</v>
      </c>
      <c r="D1672" s="49">
        <f>SUMIFS(Reproting_ERPALIN!AK:AK,Reproting_ERPALIN!B:B,'Analyses produits'!B1672,Reproting_ERPALIN!$N:$N,"&gt;"&amp;Parametres_Dates!$B$2,Reproting_ERPALIN!$N:$N,"&lt;="&amp;Parametres_Dates!$B$3)</f>
        <v>0</v>
      </c>
      <c r="E1672" s="70" t="str">
        <f t="shared" si="52"/>
        <v>n.a</v>
      </c>
    </row>
    <row r="1673" spans="1:5" x14ac:dyDescent="0.25">
      <c r="A1673" s="48">
        <f t="shared" si="53"/>
        <v>1672</v>
      </c>
      <c r="B1673" s="47" t="e">
        <f>INDEX('Classement des produits'!A:A,MATCH('Analyses produits'!A1673,'Classement des produits'!C:C,0))</f>
        <v>#N/A</v>
      </c>
      <c r="C1673" s="49">
        <f>SUMIFS(Reproting_ERPALIN!S:S,Reproting_ERPALIN!B:B,'Analyses produits'!B1673,Reproting_ERPALIN!$N:$N,"&gt;"&amp;Parametres_Dates!$B$2,Reproting_ERPALIN!$N:$N,"&lt;="&amp;Parametres_Dates!$B$3)</f>
        <v>0</v>
      </c>
      <c r="D1673" s="49">
        <f>SUMIFS(Reproting_ERPALIN!AK:AK,Reproting_ERPALIN!B:B,'Analyses produits'!B1673,Reproting_ERPALIN!$N:$N,"&gt;"&amp;Parametres_Dates!$B$2,Reproting_ERPALIN!$N:$N,"&lt;="&amp;Parametres_Dates!$B$3)</f>
        <v>0</v>
      </c>
      <c r="E1673" s="70" t="str">
        <f t="shared" si="52"/>
        <v>n.a</v>
      </c>
    </row>
    <row r="1674" spans="1:5" x14ac:dyDescent="0.25">
      <c r="A1674" s="48">
        <f t="shared" si="53"/>
        <v>1673</v>
      </c>
      <c r="B1674" s="47" t="e">
        <f>INDEX('Classement des produits'!A:A,MATCH('Analyses produits'!A1674,'Classement des produits'!C:C,0))</f>
        <v>#N/A</v>
      </c>
      <c r="C1674" s="49">
        <f>SUMIFS(Reproting_ERPALIN!S:S,Reproting_ERPALIN!B:B,'Analyses produits'!B1674,Reproting_ERPALIN!$N:$N,"&gt;"&amp;Parametres_Dates!$B$2,Reproting_ERPALIN!$N:$N,"&lt;="&amp;Parametres_Dates!$B$3)</f>
        <v>0</v>
      </c>
      <c r="D1674" s="49">
        <f>SUMIFS(Reproting_ERPALIN!AK:AK,Reproting_ERPALIN!B:B,'Analyses produits'!B1674,Reproting_ERPALIN!$N:$N,"&gt;"&amp;Parametres_Dates!$B$2,Reproting_ERPALIN!$N:$N,"&lt;="&amp;Parametres_Dates!$B$3)</f>
        <v>0</v>
      </c>
      <c r="E1674" s="70" t="str">
        <f t="shared" si="52"/>
        <v>n.a</v>
      </c>
    </row>
    <row r="1675" spans="1:5" x14ac:dyDescent="0.25">
      <c r="A1675" s="48">
        <f t="shared" si="53"/>
        <v>1674</v>
      </c>
      <c r="B1675" s="47" t="e">
        <f>INDEX('Classement des produits'!A:A,MATCH('Analyses produits'!A1675,'Classement des produits'!C:C,0))</f>
        <v>#N/A</v>
      </c>
      <c r="C1675" s="49">
        <f>SUMIFS(Reproting_ERPALIN!S:S,Reproting_ERPALIN!B:B,'Analyses produits'!B1675,Reproting_ERPALIN!$N:$N,"&gt;"&amp;Parametres_Dates!$B$2,Reproting_ERPALIN!$N:$N,"&lt;="&amp;Parametres_Dates!$B$3)</f>
        <v>0</v>
      </c>
      <c r="D1675" s="49">
        <f>SUMIFS(Reproting_ERPALIN!AK:AK,Reproting_ERPALIN!B:B,'Analyses produits'!B1675,Reproting_ERPALIN!$N:$N,"&gt;"&amp;Parametres_Dates!$B$2,Reproting_ERPALIN!$N:$N,"&lt;="&amp;Parametres_Dates!$B$3)</f>
        <v>0</v>
      </c>
      <c r="E1675" s="70" t="str">
        <f t="shared" si="52"/>
        <v>n.a</v>
      </c>
    </row>
    <row r="1676" spans="1:5" x14ac:dyDescent="0.25">
      <c r="A1676" s="48">
        <f t="shared" si="53"/>
        <v>1675</v>
      </c>
      <c r="B1676" s="47" t="e">
        <f>INDEX('Classement des produits'!A:A,MATCH('Analyses produits'!A1676,'Classement des produits'!C:C,0))</f>
        <v>#N/A</v>
      </c>
      <c r="C1676" s="49">
        <f>SUMIFS(Reproting_ERPALIN!S:S,Reproting_ERPALIN!B:B,'Analyses produits'!B1676,Reproting_ERPALIN!$N:$N,"&gt;"&amp;Parametres_Dates!$B$2,Reproting_ERPALIN!$N:$N,"&lt;="&amp;Parametres_Dates!$B$3)</f>
        <v>0</v>
      </c>
      <c r="D1676" s="49">
        <f>SUMIFS(Reproting_ERPALIN!AK:AK,Reproting_ERPALIN!B:B,'Analyses produits'!B1676,Reproting_ERPALIN!$N:$N,"&gt;"&amp;Parametres_Dates!$B$2,Reproting_ERPALIN!$N:$N,"&lt;="&amp;Parametres_Dates!$B$3)</f>
        <v>0</v>
      </c>
      <c r="E1676" s="70" t="str">
        <f t="shared" si="52"/>
        <v>n.a</v>
      </c>
    </row>
    <row r="1677" spans="1:5" x14ac:dyDescent="0.25">
      <c r="A1677" s="48">
        <f t="shared" si="53"/>
        <v>1676</v>
      </c>
      <c r="B1677" s="47" t="e">
        <f>INDEX('Classement des produits'!A:A,MATCH('Analyses produits'!A1677,'Classement des produits'!C:C,0))</f>
        <v>#N/A</v>
      </c>
      <c r="C1677" s="49">
        <f>SUMIFS(Reproting_ERPALIN!S:S,Reproting_ERPALIN!B:B,'Analyses produits'!B1677,Reproting_ERPALIN!$N:$N,"&gt;"&amp;Parametres_Dates!$B$2,Reproting_ERPALIN!$N:$N,"&lt;="&amp;Parametres_Dates!$B$3)</f>
        <v>0</v>
      </c>
      <c r="D1677" s="49">
        <f>SUMIFS(Reproting_ERPALIN!AK:AK,Reproting_ERPALIN!B:B,'Analyses produits'!B1677,Reproting_ERPALIN!$N:$N,"&gt;"&amp;Parametres_Dates!$B$2,Reproting_ERPALIN!$N:$N,"&lt;="&amp;Parametres_Dates!$B$3)</f>
        <v>0</v>
      </c>
      <c r="E1677" s="70" t="str">
        <f t="shared" si="52"/>
        <v>n.a</v>
      </c>
    </row>
    <row r="1678" spans="1:5" x14ac:dyDescent="0.25">
      <c r="A1678" s="48">
        <f t="shared" si="53"/>
        <v>1677</v>
      </c>
      <c r="B1678" s="47" t="e">
        <f>INDEX('Classement des produits'!A:A,MATCH('Analyses produits'!A1678,'Classement des produits'!C:C,0))</f>
        <v>#N/A</v>
      </c>
      <c r="C1678" s="49">
        <f>SUMIFS(Reproting_ERPALIN!S:S,Reproting_ERPALIN!B:B,'Analyses produits'!B1678,Reproting_ERPALIN!$N:$N,"&gt;"&amp;Parametres_Dates!$B$2,Reproting_ERPALIN!$N:$N,"&lt;="&amp;Parametres_Dates!$B$3)</f>
        <v>0</v>
      </c>
      <c r="D1678" s="49">
        <f>SUMIFS(Reproting_ERPALIN!AK:AK,Reproting_ERPALIN!B:B,'Analyses produits'!B1678,Reproting_ERPALIN!$N:$N,"&gt;"&amp;Parametres_Dates!$B$2,Reproting_ERPALIN!$N:$N,"&lt;="&amp;Parametres_Dates!$B$3)</f>
        <v>0</v>
      </c>
      <c r="E1678" s="70" t="str">
        <f t="shared" si="52"/>
        <v>n.a</v>
      </c>
    </row>
    <row r="1679" spans="1:5" x14ac:dyDescent="0.25">
      <c r="A1679" s="48">
        <f t="shared" si="53"/>
        <v>1678</v>
      </c>
      <c r="B1679" s="47" t="e">
        <f>INDEX('Classement des produits'!A:A,MATCH('Analyses produits'!A1679,'Classement des produits'!C:C,0))</f>
        <v>#N/A</v>
      </c>
      <c r="C1679" s="49">
        <f>SUMIFS(Reproting_ERPALIN!S:S,Reproting_ERPALIN!B:B,'Analyses produits'!B1679,Reproting_ERPALIN!$N:$N,"&gt;"&amp;Parametres_Dates!$B$2,Reproting_ERPALIN!$N:$N,"&lt;="&amp;Parametres_Dates!$B$3)</f>
        <v>0</v>
      </c>
      <c r="D1679" s="49">
        <f>SUMIFS(Reproting_ERPALIN!AK:AK,Reproting_ERPALIN!B:B,'Analyses produits'!B1679,Reproting_ERPALIN!$N:$N,"&gt;"&amp;Parametres_Dates!$B$2,Reproting_ERPALIN!$N:$N,"&lt;="&amp;Parametres_Dates!$B$3)</f>
        <v>0</v>
      </c>
      <c r="E1679" s="70" t="str">
        <f t="shared" si="52"/>
        <v>n.a</v>
      </c>
    </row>
    <row r="1680" spans="1:5" x14ac:dyDescent="0.25">
      <c r="A1680" s="48">
        <f t="shared" si="53"/>
        <v>1679</v>
      </c>
      <c r="B1680" s="47" t="e">
        <f>INDEX('Classement des produits'!A:A,MATCH('Analyses produits'!A1680,'Classement des produits'!C:C,0))</f>
        <v>#N/A</v>
      </c>
      <c r="C1680" s="49">
        <f>SUMIFS(Reproting_ERPALIN!S:S,Reproting_ERPALIN!B:B,'Analyses produits'!B1680,Reproting_ERPALIN!$N:$N,"&gt;"&amp;Parametres_Dates!$B$2,Reproting_ERPALIN!$N:$N,"&lt;="&amp;Parametres_Dates!$B$3)</f>
        <v>0</v>
      </c>
      <c r="D1680" s="49">
        <f>SUMIFS(Reproting_ERPALIN!AK:AK,Reproting_ERPALIN!B:B,'Analyses produits'!B1680,Reproting_ERPALIN!$N:$N,"&gt;"&amp;Parametres_Dates!$B$2,Reproting_ERPALIN!$N:$N,"&lt;="&amp;Parametres_Dates!$B$3)</f>
        <v>0</v>
      </c>
      <c r="E1680" s="70" t="str">
        <f t="shared" si="52"/>
        <v>n.a</v>
      </c>
    </row>
    <row r="1681" spans="1:5" x14ac:dyDescent="0.25">
      <c r="A1681" s="48">
        <f t="shared" si="53"/>
        <v>1680</v>
      </c>
      <c r="B1681" s="47" t="e">
        <f>INDEX('Classement des produits'!A:A,MATCH('Analyses produits'!A1681,'Classement des produits'!C:C,0))</f>
        <v>#N/A</v>
      </c>
      <c r="C1681" s="49">
        <f>SUMIFS(Reproting_ERPALIN!S:S,Reproting_ERPALIN!B:B,'Analyses produits'!B1681,Reproting_ERPALIN!$N:$N,"&gt;"&amp;Parametres_Dates!$B$2,Reproting_ERPALIN!$N:$N,"&lt;="&amp;Parametres_Dates!$B$3)</f>
        <v>0</v>
      </c>
      <c r="D1681" s="49">
        <f>SUMIFS(Reproting_ERPALIN!AK:AK,Reproting_ERPALIN!B:B,'Analyses produits'!B1681,Reproting_ERPALIN!$N:$N,"&gt;"&amp;Parametres_Dates!$B$2,Reproting_ERPALIN!$N:$N,"&lt;="&amp;Parametres_Dates!$B$3)</f>
        <v>0</v>
      </c>
      <c r="E1681" s="70" t="str">
        <f t="shared" si="52"/>
        <v>n.a</v>
      </c>
    </row>
    <row r="1682" spans="1:5" x14ac:dyDescent="0.25">
      <c r="A1682" s="48">
        <f t="shared" si="53"/>
        <v>1681</v>
      </c>
      <c r="B1682" s="47" t="e">
        <f>INDEX('Classement des produits'!A:A,MATCH('Analyses produits'!A1682,'Classement des produits'!C:C,0))</f>
        <v>#N/A</v>
      </c>
      <c r="C1682" s="49">
        <f>SUMIFS(Reproting_ERPALIN!S:S,Reproting_ERPALIN!B:B,'Analyses produits'!B1682,Reproting_ERPALIN!$N:$N,"&gt;"&amp;Parametres_Dates!$B$2,Reproting_ERPALIN!$N:$N,"&lt;="&amp;Parametres_Dates!$B$3)</f>
        <v>0</v>
      </c>
      <c r="D1682" s="49">
        <f>SUMIFS(Reproting_ERPALIN!AK:AK,Reproting_ERPALIN!B:B,'Analyses produits'!B1682,Reproting_ERPALIN!$N:$N,"&gt;"&amp;Parametres_Dates!$B$2,Reproting_ERPALIN!$N:$N,"&lt;="&amp;Parametres_Dates!$B$3)</f>
        <v>0</v>
      </c>
      <c r="E1682" s="70" t="str">
        <f t="shared" si="52"/>
        <v>n.a</v>
      </c>
    </row>
    <row r="1683" spans="1:5" x14ac:dyDescent="0.25">
      <c r="A1683" s="48">
        <f t="shared" si="53"/>
        <v>1682</v>
      </c>
      <c r="B1683" s="47" t="e">
        <f>INDEX('Classement des produits'!A:A,MATCH('Analyses produits'!A1683,'Classement des produits'!C:C,0))</f>
        <v>#N/A</v>
      </c>
      <c r="C1683" s="49">
        <f>SUMIFS(Reproting_ERPALIN!S:S,Reproting_ERPALIN!B:B,'Analyses produits'!B1683,Reproting_ERPALIN!$N:$N,"&gt;"&amp;Parametres_Dates!$B$2,Reproting_ERPALIN!$N:$N,"&lt;="&amp;Parametres_Dates!$B$3)</f>
        <v>0</v>
      </c>
      <c r="D1683" s="49">
        <f>SUMIFS(Reproting_ERPALIN!AK:AK,Reproting_ERPALIN!B:B,'Analyses produits'!B1683,Reproting_ERPALIN!$N:$N,"&gt;"&amp;Parametres_Dates!$B$2,Reproting_ERPALIN!$N:$N,"&lt;="&amp;Parametres_Dates!$B$3)</f>
        <v>0</v>
      </c>
      <c r="E1683" s="70" t="str">
        <f t="shared" si="52"/>
        <v>n.a</v>
      </c>
    </row>
    <row r="1684" spans="1:5" x14ac:dyDescent="0.25">
      <c r="A1684" s="48">
        <f t="shared" si="53"/>
        <v>1683</v>
      </c>
      <c r="B1684" s="47" t="e">
        <f>INDEX('Classement des produits'!A:A,MATCH('Analyses produits'!A1684,'Classement des produits'!C:C,0))</f>
        <v>#N/A</v>
      </c>
      <c r="C1684" s="49">
        <f>SUMIFS(Reproting_ERPALIN!S:S,Reproting_ERPALIN!B:B,'Analyses produits'!B1684,Reproting_ERPALIN!$N:$N,"&gt;"&amp;Parametres_Dates!$B$2,Reproting_ERPALIN!$N:$N,"&lt;="&amp;Parametres_Dates!$B$3)</f>
        <v>0</v>
      </c>
      <c r="D1684" s="49">
        <f>SUMIFS(Reproting_ERPALIN!AK:AK,Reproting_ERPALIN!B:B,'Analyses produits'!B1684,Reproting_ERPALIN!$N:$N,"&gt;"&amp;Parametres_Dates!$B$2,Reproting_ERPALIN!$N:$N,"&lt;="&amp;Parametres_Dates!$B$3)</f>
        <v>0</v>
      </c>
      <c r="E1684" s="70" t="str">
        <f t="shared" si="52"/>
        <v>n.a</v>
      </c>
    </row>
    <row r="1685" spans="1:5" x14ac:dyDescent="0.25">
      <c r="A1685" s="48">
        <f t="shared" si="53"/>
        <v>1684</v>
      </c>
      <c r="B1685" s="47" t="e">
        <f>INDEX('Classement des produits'!A:A,MATCH('Analyses produits'!A1685,'Classement des produits'!C:C,0))</f>
        <v>#N/A</v>
      </c>
      <c r="C1685" s="49">
        <f>SUMIFS(Reproting_ERPALIN!S:S,Reproting_ERPALIN!B:B,'Analyses produits'!B1685,Reproting_ERPALIN!$N:$N,"&gt;"&amp;Parametres_Dates!$B$2,Reproting_ERPALIN!$N:$N,"&lt;="&amp;Parametres_Dates!$B$3)</f>
        <v>0</v>
      </c>
      <c r="D1685" s="49">
        <f>SUMIFS(Reproting_ERPALIN!AK:AK,Reproting_ERPALIN!B:B,'Analyses produits'!B1685,Reproting_ERPALIN!$N:$N,"&gt;"&amp;Parametres_Dates!$B$2,Reproting_ERPALIN!$N:$N,"&lt;="&amp;Parametres_Dates!$B$3)</f>
        <v>0</v>
      </c>
      <c r="E1685" s="70" t="str">
        <f t="shared" si="52"/>
        <v>n.a</v>
      </c>
    </row>
    <row r="1686" spans="1:5" x14ac:dyDescent="0.25">
      <c r="A1686" s="48">
        <f t="shared" si="53"/>
        <v>1685</v>
      </c>
      <c r="B1686" s="47" t="e">
        <f>INDEX('Classement des produits'!A:A,MATCH('Analyses produits'!A1686,'Classement des produits'!C:C,0))</f>
        <v>#N/A</v>
      </c>
      <c r="C1686" s="49">
        <f>SUMIFS(Reproting_ERPALIN!S:S,Reproting_ERPALIN!B:B,'Analyses produits'!B1686,Reproting_ERPALIN!$N:$N,"&gt;"&amp;Parametres_Dates!$B$2,Reproting_ERPALIN!$N:$N,"&lt;="&amp;Parametres_Dates!$B$3)</f>
        <v>0</v>
      </c>
      <c r="D1686" s="49">
        <f>SUMIFS(Reproting_ERPALIN!AK:AK,Reproting_ERPALIN!B:B,'Analyses produits'!B1686,Reproting_ERPALIN!$N:$N,"&gt;"&amp;Parametres_Dates!$B$2,Reproting_ERPALIN!$N:$N,"&lt;="&amp;Parametres_Dates!$B$3)</f>
        <v>0</v>
      </c>
      <c r="E1686" s="70" t="str">
        <f t="shared" si="52"/>
        <v>n.a</v>
      </c>
    </row>
    <row r="1687" spans="1:5" x14ac:dyDescent="0.25">
      <c r="A1687" s="48">
        <f t="shared" si="53"/>
        <v>1686</v>
      </c>
      <c r="B1687" s="47" t="e">
        <f>INDEX('Classement des produits'!A:A,MATCH('Analyses produits'!A1687,'Classement des produits'!C:C,0))</f>
        <v>#N/A</v>
      </c>
      <c r="C1687" s="49">
        <f>SUMIFS(Reproting_ERPALIN!S:S,Reproting_ERPALIN!B:B,'Analyses produits'!B1687,Reproting_ERPALIN!$N:$N,"&gt;"&amp;Parametres_Dates!$B$2,Reproting_ERPALIN!$N:$N,"&lt;="&amp;Parametres_Dates!$B$3)</f>
        <v>0</v>
      </c>
      <c r="D1687" s="49">
        <f>SUMIFS(Reproting_ERPALIN!AK:AK,Reproting_ERPALIN!B:B,'Analyses produits'!B1687,Reproting_ERPALIN!$N:$N,"&gt;"&amp;Parametres_Dates!$B$2,Reproting_ERPALIN!$N:$N,"&lt;="&amp;Parametres_Dates!$B$3)</f>
        <v>0</v>
      </c>
      <c r="E1687" s="70" t="str">
        <f t="shared" si="52"/>
        <v>n.a</v>
      </c>
    </row>
    <row r="1688" spans="1:5" x14ac:dyDescent="0.25">
      <c r="A1688" s="48">
        <f t="shared" si="53"/>
        <v>1687</v>
      </c>
      <c r="B1688" s="47" t="e">
        <f>INDEX('Classement des produits'!A:A,MATCH('Analyses produits'!A1688,'Classement des produits'!C:C,0))</f>
        <v>#N/A</v>
      </c>
      <c r="C1688" s="49">
        <f>SUMIFS(Reproting_ERPALIN!S:S,Reproting_ERPALIN!B:B,'Analyses produits'!B1688,Reproting_ERPALIN!$N:$N,"&gt;"&amp;Parametres_Dates!$B$2,Reproting_ERPALIN!$N:$N,"&lt;="&amp;Parametres_Dates!$B$3)</f>
        <v>0</v>
      </c>
      <c r="D1688" s="49">
        <f>SUMIFS(Reproting_ERPALIN!AK:AK,Reproting_ERPALIN!B:B,'Analyses produits'!B1688,Reproting_ERPALIN!$N:$N,"&gt;"&amp;Parametres_Dates!$B$2,Reproting_ERPALIN!$N:$N,"&lt;="&amp;Parametres_Dates!$B$3)</f>
        <v>0</v>
      </c>
      <c r="E1688" s="70" t="str">
        <f t="shared" si="52"/>
        <v>n.a</v>
      </c>
    </row>
    <row r="1689" spans="1:5" x14ac:dyDescent="0.25">
      <c r="A1689" s="48">
        <f t="shared" si="53"/>
        <v>1688</v>
      </c>
      <c r="B1689" s="47" t="e">
        <f>INDEX('Classement des produits'!A:A,MATCH('Analyses produits'!A1689,'Classement des produits'!C:C,0))</f>
        <v>#N/A</v>
      </c>
      <c r="C1689" s="49">
        <f>SUMIFS(Reproting_ERPALIN!S:S,Reproting_ERPALIN!B:B,'Analyses produits'!B1689,Reproting_ERPALIN!$N:$N,"&gt;"&amp;Parametres_Dates!$B$2,Reproting_ERPALIN!$N:$N,"&lt;="&amp;Parametres_Dates!$B$3)</f>
        <v>0</v>
      </c>
      <c r="D1689" s="49">
        <f>SUMIFS(Reproting_ERPALIN!AK:AK,Reproting_ERPALIN!B:B,'Analyses produits'!B1689,Reproting_ERPALIN!$N:$N,"&gt;"&amp;Parametres_Dates!$B$2,Reproting_ERPALIN!$N:$N,"&lt;="&amp;Parametres_Dates!$B$3)</f>
        <v>0</v>
      </c>
      <c r="E1689" s="70" t="str">
        <f t="shared" si="52"/>
        <v>n.a</v>
      </c>
    </row>
    <row r="1690" spans="1:5" x14ac:dyDescent="0.25">
      <c r="A1690" s="48">
        <f t="shared" si="53"/>
        <v>1689</v>
      </c>
      <c r="B1690" s="47" t="e">
        <f>INDEX('Classement des produits'!A:A,MATCH('Analyses produits'!A1690,'Classement des produits'!C:C,0))</f>
        <v>#N/A</v>
      </c>
      <c r="C1690" s="49">
        <f>SUMIFS(Reproting_ERPALIN!S:S,Reproting_ERPALIN!B:B,'Analyses produits'!B1690,Reproting_ERPALIN!$N:$N,"&gt;"&amp;Parametres_Dates!$B$2,Reproting_ERPALIN!$N:$N,"&lt;="&amp;Parametres_Dates!$B$3)</f>
        <v>0</v>
      </c>
      <c r="D1690" s="49">
        <f>SUMIFS(Reproting_ERPALIN!AK:AK,Reproting_ERPALIN!B:B,'Analyses produits'!B1690,Reproting_ERPALIN!$N:$N,"&gt;"&amp;Parametres_Dates!$B$2,Reproting_ERPALIN!$N:$N,"&lt;="&amp;Parametres_Dates!$B$3)</f>
        <v>0</v>
      </c>
      <c r="E1690" s="70" t="str">
        <f t="shared" si="52"/>
        <v>n.a</v>
      </c>
    </row>
    <row r="1691" spans="1:5" x14ac:dyDescent="0.25">
      <c r="A1691" s="48">
        <f t="shared" si="53"/>
        <v>1690</v>
      </c>
      <c r="B1691" s="47" t="e">
        <f>INDEX('Classement des produits'!A:A,MATCH('Analyses produits'!A1691,'Classement des produits'!C:C,0))</f>
        <v>#N/A</v>
      </c>
      <c r="C1691" s="49">
        <f>SUMIFS(Reproting_ERPALIN!S:S,Reproting_ERPALIN!B:B,'Analyses produits'!B1691,Reproting_ERPALIN!$N:$N,"&gt;"&amp;Parametres_Dates!$B$2,Reproting_ERPALIN!$N:$N,"&lt;="&amp;Parametres_Dates!$B$3)</f>
        <v>0</v>
      </c>
      <c r="D1691" s="49">
        <f>SUMIFS(Reproting_ERPALIN!AK:AK,Reproting_ERPALIN!B:B,'Analyses produits'!B1691,Reproting_ERPALIN!$N:$N,"&gt;"&amp;Parametres_Dates!$B$2,Reproting_ERPALIN!$N:$N,"&lt;="&amp;Parametres_Dates!$B$3)</f>
        <v>0</v>
      </c>
      <c r="E1691" s="70" t="str">
        <f t="shared" si="52"/>
        <v>n.a</v>
      </c>
    </row>
    <row r="1692" spans="1:5" x14ac:dyDescent="0.25">
      <c r="A1692" s="48">
        <f t="shared" si="53"/>
        <v>1691</v>
      </c>
      <c r="B1692" s="47" t="e">
        <f>INDEX('Classement des produits'!A:A,MATCH('Analyses produits'!A1692,'Classement des produits'!C:C,0))</f>
        <v>#N/A</v>
      </c>
      <c r="C1692" s="49">
        <f>SUMIFS(Reproting_ERPALIN!S:S,Reproting_ERPALIN!B:B,'Analyses produits'!B1692,Reproting_ERPALIN!$N:$N,"&gt;"&amp;Parametres_Dates!$B$2,Reproting_ERPALIN!$N:$N,"&lt;="&amp;Parametres_Dates!$B$3)</f>
        <v>0</v>
      </c>
      <c r="D1692" s="49">
        <f>SUMIFS(Reproting_ERPALIN!AK:AK,Reproting_ERPALIN!B:B,'Analyses produits'!B1692,Reproting_ERPALIN!$N:$N,"&gt;"&amp;Parametres_Dates!$B$2,Reproting_ERPALIN!$N:$N,"&lt;="&amp;Parametres_Dates!$B$3)</f>
        <v>0</v>
      </c>
      <c r="E1692" s="70" t="str">
        <f t="shared" si="52"/>
        <v>n.a</v>
      </c>
    </row>
    <row r="1693" spans="1:5" x14ac:dyDescent="0.25">
      <c r="A1693" s="48">
        <f t="shared" si="53"/>
        <v>1692</v>
      </c>
      <c r="B1693" s="47" t="e">
        <f>INDEX('Classement des produits'!A:A,MATCH('Analyses produits'!A1693,'Classement des produits'!C:C,0))</f>
        <v>#N/A</v>
      </c>
      <c r="C1693" s="49">
        <f>SUMIFS(Reproting_ERPALIN!S:S,Reproting_ERPALIN!B:B,'Analyses produits'!B1693,Reproting_ERPALIN!$N:$N,"&gt;"&amp;Parametres_Dates!$B$2,Reproting_ERPALIN!$N:$N,"&lt;="&amp;Parametres_Dates!$B$3)</f>
        <v>0</v>
      </c>
      <c r="D1693" s="49">
        <f>SUMIFS(Reproting_ERPALIN!AK:AK,Reproting_ERPALIN!B:B,'Analyses produits'!B1693,Reproting_ERPALIN!$N:$N,"&gt;"&amp;Parametres_Dates!$B$2,Reproting_ERPALIN!$N:$N,"&lt;="&amp;Parametres_Dates!$B$3)</f>
        <v>0</v>
      </c>
      <c r="E1693" s="70" t="str">
        <f t="shared" si="52"/>
        <v>n.a</v>
      </c>
    </row>
    <row r="1694" spans="1:5" x14ac:dyDescent="0.25">
      <c r="A1694" s="48">
        <f t="shared" si="53"/>
        <v>1693</v>
      </c>
      <c r="B1694" s="47" t="e">
        <f>INDEX('Classement des produits'!A:A,MATCH('Analyses produits'!A1694,'Classement des produits'!C:C,0))</f>
        <v>#N/A</v>
      </c>
      <c r="C1694" s="49">
        <f>SUMIFS(Reproting_ERPALIN!S:S,Reproting_ERPALIN!B:B,'Analyses produits'!B1694,Reproting_ERPALIN!$N:$N,"&gt;"&amp;Parametres_Dates!$B$2,Reproting_ERPALIN!$N:$N,"&lt;="&amp;Parametres_Dates!$B$3)</f>
        <v>0</v>
      </c>
      <c r="D1694" s="49">
        <f>SUMIFS(Reproting_ERPALIN!AK:AK,Reproting_ERPALIN!B:B,'Analyses produits'!B1694,Reproting_ERPALIN!$N:$N,"&gt;"&amp;Parametres_Dates!$B$2,Reproting_ERPALIN!$N:$N,"&lt;="&amp;Parametres_Dates!$B$3)</f>
        <v>0</v>
      </c>
      <c r="E1694" s="70" t="str">
        <f t="shared" si="52"/>
        <v>n.a</v>
      </c>
    </row>
    <row r="1695" spans="1:5" x14ac:dyDescent="0.25">
      <c r="A1695" s="48">
        <f t="shared" si="53"/>
        <v>1694</v>
      </c>
      <c r="B1695" s="47" t="e">
        <f>INDEX('Classement des produits'!A:A,MATCH('Analyses produits'!A1695,'Classement des produits'!C:C,0))</f>
        <v>#N/A</v>
      </c>
      <c r="C1695" s="49">
        <f>SUMIFS(Reproting_ERPALIN!S:S,Reproting_ERPALIN!B:B,'Analyses produits'!B1695,Reproting_ERPALIN!$N:$N,"&gt;"&amp;Parametres_Dates!$B$2,Reproting_ERPALIN!$N:$N,"&lt;="&amp;Parametres_Dates!$B$3)</f>
        <v>0</v>
      </c>
      <c r="D1695" s="49">
        <f>SUMIFS(Reproting_ERPALIN!AK:AK,Reproting_ERPALIN!B:B,'Analyses produits'!B1695,Reproting_ERPALIN!$N:$N,"&gt;"&amp;Parametres_Dates!$B$2,Reproting_ERPALIN!$N:$N,"&lt;="&amp;Parametres_Dates!$B$3)</f>
        <v>0</v>
      </c>
      <c r="E1695" s="70" t="str">
        <f t="shared" si="52"/>
        <v>n.a</v>
      </c>
    </row>
    <row r="1696" spans="1:5" x14ac:dyDescent="0.25">
      <c r="A1696" s="48">
        <f t="shared" si="53"/>
        <v>1695</v>
      </c>
      <c r="B1696" s="47" t="e">
        <f>INDEX('Classement des produits'!A:A,MATCH('Analyses produits'!A1696,'Classement des produits'!C:C,0))</f>
        <v>#N/A</v>
      </c>
      <c r="C1696" s="49">
        <f>SUMIFS(Reproting_ERPALIN!S:S,Reproting_ERPALIN!B:B,'Analyses produits'!B1696,Reproting_ERPALIN!$N:$N,"&gt;"&amp;Parametres_Dates!$B$2,Reproting_ERPALIN!$N:$N,"&lt;="&amp;Parametres_Dates!$B$3)</f>
        <v>0</v>
      </c>
      <c r="D1696" s="49">
        <f>SUMIFS(Reproting_ERPALIN!AK:AK,Reproting_ERPALIN!B:B,'Analyses produits'!B1696,Reproting_ERPALIN!$N:$N,"&gt;"&amp;Parametres_Dates!$B$2,Reproting_ERPALIN!$N:$N,"&lt;="&amp;Parametres_Dates!$B$3)</f>
        <v>0</v>
      </c>
      <c r="E1696" s="70" t="str">
        <f t="shared" si="52"/>
        <v>n.a</v>
      </c>
    </row>
    <row r="1697" spans="1:5" x14ac:dyDescent="0.25">
      <c r="A1697" s="48">
        <f t="shared" si="53"/>
        <v>1696</v>
      </c>
      <c r="B1697" s="47" t="e">
        <f>INDEX('Classement des produits'!A:A,MATCH('Analyses produits'!A1697,'Classement des produits'!C:C,0))</f>
        <v>#N/A</v>
      </c>
      <c r="C1697" s="49">
        <f>SUMIFS(Reproting_ERPALIN!S:S,Reproting_ERPALIN!B:B,'Analyses produits'!B1697,Reproting_ERPALIN!$N:$N,"&gt;"&amp;Parametres_Dates!$B$2,Reproting_ERPALIN!$N:$N,"&lt;="&amp;Parametres_Dates!$B$3)</f>
        <v>0</v>
      </c>
      <c r="D1697" s="49">
        <f>SUMIFS(Reproting_ERPALIN!AK:AK,Reproting_ERPALIN!B:B,'Analyses produits'!B1697,Reproting_ERPALIN!$N:$N,"&gt;"&amp;Parametres_Dates!$B$2,Reproting_ERPALIN!$N:$N,"&lt;="&amp;Parametres_Dates!$B$3)</f>
        <v>0</v>
      </c>
      <c r="E1697" s="70" t="str">
        <f t="shared" si="52"/>
        <v>n.a</v>
      </c>
    </row>
    <row r="1698" spans="1:5" x14ac:dyDescent="0.25">
      <c r="A1698" s="48">
        <f t="shared" si="53"/>
        <v>1697</v>
      </c>
      <c r="B1698" s="47" t="e">
        <f>INDEX('Classement des produits'!A:A,MATCH('Analyses produits'!A1698,'Classement des produits'!C:C,0))</f>
        <v>#N/A</v>
      </c>
      <c r="C1698" s="49">
        <f>SUMIFS(Reproting_ERPALIN!S:S,Reproting_ERPALIN!B:B,'Analyses produits'!B1698,Reproting_ERPALIN!$N:$N,"&gt;"&amp;Parametres_Dates!$B$2,Reproting_ERPALIN!$N:$N,"&lt;="&amp;Parametres_Dates!$B$3)</f>
        <v>0</v>
      </c>
      <c r="D1698" s="49">
        <f>SUMIFS(Reproting_ERPALIN!AK:AK,Reproting_ERPALIN!B:B,'Analyses produits'!B1698,Reproting_ERPALIN!$N:$N,"&gt;"&amp;Parametres_Dates!$B$2,Reproting_ERPALIN!$N:$N,"&lt;="&amp;Parametres_Dates!$B$3)</f>
        <v>0</v>
      </c>
      <c r="E1698" s="70" t="str">
        <f t="shared" si="52"/>
        <v>n.a</v>
      </c>
    </row>
    <row r="1699" spans="1:5" x14ac:dyDescent="0.25">
      <c r="A1699" s="48">
        <f t="shared" si="53"/>
        <v>1698</v>
      </c>
      <c r="B1699" s="47" t="e">
        <f>INDEX('Classement des produits'!A:A,MATCH('Analyses produits'!A1699,'Classement des produits'!C:C,0))</f>
        <v>#N/A</v>
      </c>
      <c r="C1699" s="49">
        <f>SUMIFS(Reproting_ERPALIN!S:S,Reproting_ERPALIN!B:B,'Analyses produits'!B1699,Reproting_ERPALIN!$N:$N,"&gt;"&amp;Parametres_Dates!$B$2,Reproting_ERPALIN!$N:$N,"&lt;="&amp;Parametres_Dates!$B$3)</f>
        <v>0</v>
      </c>
      <c r="D1699" s="49">
        <f>SUMIFS(Reproting_ERPALIN!AK:AK,Reproting_ERPALIN!B:B,'Analyses produits'!B1699,Reproting_ERPALIN!$N:$N,"&gt;"&amp;Parametres_Dates!$B$2,Reproting_ERPALIN!$N:$N,"&lt;="&amp;Parametres_Dates!$B$3)</f>
        <v>0</v>
      </c>
      <c r="E1699" s="70" t="str">
        <f t="shared" si="52"/>
        <v>n.a</v>
      </c>
    </row>
    <row r="1700" spans="1:5" x14ac:dyDescent="0.25">
      <c r="A1700" s="48">
        <f t="shared" si="53"/>
        <v>1699</v>
      </c>
      <c r="B1700" s="47" t="e">
        <f>INDEX('Classement des produits'!A:A,MATCH('Analyses produits'!A1700,'Classement des produits'!C:C,0))</f>
        <v>#N/A</v>
      </c>
      <c r="C1700" s="49">
        <f>SUMIFS(Reproting_ERPALIN!S:S,Reproting_ERPALIN!B:B,'Analyses produits'!B1700,Reproting_ERPALIN!$N:$N,"&gt;"&amp;Parametres_Dates!$B$2,Reproting_ERPALIN!$N:$N,"&lt;="&amp;Parametres_Dates!$B$3)</f>
        <v>0</v>
      </c>
      <c r="D1700" s="49">
        <f>SUMIFS(Reproting_ERPALIN!AK:AK,Reproting_ERPALIN!B:B,'Analyses produits'!B1700,Reproting_ERPALIN!$N:$N,"&gt;"&amp;Parametres_Dates!$B$2,Reproting_ERPALIN!$N:$N,"&lt;="&amp;Parametres_Dates!$B$3)</f>
        <v>0</v>
      </c>
      <c r="E1700" s="70" t="str">
        <f t="shared" si="52"/>
        <v>n.a</v>
      </c>
    </row>
    <row r="1701" spans="1:5" x14ac:dyDescent="0.25">
      <c r="A1701" s="48">
        <f t="shared" si="53"/>
        <v>1700</v>
      </c>
      <c r="B1701" s="47" t="e">
        <f>INDEX('Classement des produits'!A:A,MATCH('Analyses produits'!A1701,'Classement des produits'!C:C,0))</f>
        <v>#N/A</v>
      </c>
      <c r="C1701" s="49">
        <f>SUMIFS(Reproting_ERPALIN!S:S,Reproting_ERPALIN!B:B,'Analyses produits'!B1701,Reproting_ERPALIN!$N:$N,"&gt;"&amp;Parametres_Dates!$B$2,Reproting_ERPALIN!$N:$N,"&lt;="&amp;Parametres_Dates!$B$3)</f>
        <v>0</v>
      </c>
      <c r="D1701" s="49">
        <f>SUMIFS(Reproting_ERPALIN!AK:AK,Reproting_ERPALIN!B:B,'Analyses produits'!B1701,Reproting_ERPALIN!$N:$N,"&gt;"&amp;Parametres_Dates!$B$2,Reproting_ERPALIN!$N:$N,"&lt;="&amp;Parametres_Dates!$B$3)</f>
        <v>0</v>
      </c>
      <c r="E1701" s="70" t="str">
        <f t="shared" si="52"/>
        <v>n.a</v>
      </c>
    </row>
    <row r="1702" spans="1:5" x14ac:dyDescent="0.25">
      <c r="A1702" s="48">
        <f t="shared" si="53"/>
        <v>1701</v>
      </c>
      <c r="B1702" s="47" t="e">
        <f>INDEX('Classement des produits'!A:A,MATCH('Analyses produits'!A1702,'Classement des produits'!C:C,0))</f>
        <v>#N/A</v>
      </c>
      <c r="C1702" s="49">
        <f>SUMIFS(Reproting_ERPALIN!S:S,Reproting_ERPALIN!B:B,'Analyses produits'!B1702,Reproting_ERPALIN!$N:$N,"&gt;"&amp;Parametres_Dates!$B$2,Reproting_ERPALIN!$N:$N,"&lt;="&amp;Parametres_Dates!$B$3)</f>
        <v>0</v>
      </c>
      <c r="D1702" s="49">
        <f>SUMIFS(Reproting_ERPALIN!AK:AK,Reproting_ERPALIN!B:B,'Analyses produits'!B1702,Reproting_ERPALIN!$N:$N,"&gt;"&amp;Parametres_Dates!$B$2,Reproting_ERPALIN!$N:$N,"&lt;="&amp;Parametres_Dates!$B$3)</f>
        <v>0</v>
      </c>
      <c r="E1702" s="70" t="str">
        <f t="shared" si="52"/>
        <v>n.a</v>
      </c>
    </row>
    <row r="1703" spans="1:5" x14ac:dyDescent="0.25">
      <c r="A1703" s="48">
        <f t="shared" si="53"/>
        <v>1702</v>
      </c>
      <c r="B1703" s="47" t="e">
        <f>INDEX('Classement des produits'!A:A,MATCH('Analyses produits'!A1703,'Classement des produits'!C:C,0))</f>
        <v>#N/A</v>
      </c>
      <c r="C1703" s="49">
        <f>SUMIFS(Reproting_ERPALIN!S:S,Reproting_ERPALIN!B:B,'Analyses produits'!B1703,Reproting_ERPALIN!$N:$N,"&gt;"&amp;Parametres_Dates!$B$2,Reproting_ERPALIN!$N:$N,"&lt;="&amp;Parametres_Dates!$B$3)</f>
        <v>0</v>
      </c>
      <c r="D1703" s="49">
        <f>SUMIFS(Reproting_ERPALIN!AK:AK,Reproting_ERPALIN!B:B,'Analyses produits'!B1703,Reproting_ERPALIN!$N:$N,"&gt;"&amp;Parametres_Dates!$B$2,Reproting_ERPALIN!$N:$N,"&lt;="&amp;Parametres_Dates!$B$3)</f>
        <v>0</v>
      </c>
      <c r="E1703" s="70" t="str">
        <f t="shared" si="52"/>
        <v>n.a</v>
      </c>
    </row>
    <row r="1704" spans="1:5" x14ac:dyDescent="0.25">
      <c r="A1704" s="48">
        <f t="shared" si="53"/>
        <v>1703</v>
      </c>
      <c r="B1704" s="47" t="e">
        <f>INDEX('Classement des produits'!A:A,MATCH('Analyses produits'!A1704,'Classement des produits'!C:C,0))</f>
        <v>#N/A</v>
      </c>
      <c r="C1704" s="49">
        <f>SUMIFS(Reproting_ERPALIN!S:S,Reproting_ERPALIN!B:B,'Analyses produits'!B1704,Reproting_ERPALIN!$N:$N,"&gt;"&amp;Parametres_Dates!$B$2,Reproting_ERPALIN!$N:$N,"&lt;="&amp;Parametres_Dates!$B$3)</f>
        <v>0</v>
      </c>
      <c r="D1704" s="49">
        <f>SUMIFS(Reproting_ERPALIN!AK:AK,Reproting_ERPALIN!B:B,'Analyses produits'!B1704,Reproting_ERPALIN!$N:$N,"&gt;"&amp;Parametres_Dates!$B$2,Reproting_ERPALIN!$N:$N,"&lt;="&amp;Parametres_Dates!$B$3)</f>
        <v>0</v>
      </c>
      <c r="E1704" s="70" t="str">
        <f t="shared" si="52"/>
        <v>n.a</v>
      </c>
    </row>
    <row r="1705" spans="1:5" x14ac:dyDescent="0.25">
      <c r="A1705" s="48">
        <f t="shared" si="53"/>
        <v>1704</v>
      </c>
      <c r="B1705" s="47" t="e">
        <f>INDEX('Classement des produits'!A:A,MATCH('Analyses produits'!A1705,'Classement des produits'!C:C,0))</f>
        <v>#N/A</v>
      </c>
      <c r="C1705" s="49">
        <f>SUMIFS(Reproting_ERPALIN!S:S,Reproting_ERPALIN!B:B,'Analyses produits'!B1705,Reproting_ERPALIN!$N:$N,"&gt;"&amp;Parametres_Dates!$B$2,Reproting_ERPALIN!$N:$N,"&lt;="&amp;Parametres_Dates!$B$3)</f>
        <v>0</v>
      </c>
      <c r="D1705" s="49">
        <f>SUMIFS(Reproting_ERPALIN!AK:AK,Reproting_ERPALIN!B:B,'Analyses produits'!B1705,Reproting_ERPALIN!$N:$N,"&gt;"&amp;Parametres_Dates!$B$2,Reproting_ERPALIN!$N:$N,"&lt;="&amp;Parametres_Dates!$B$3)</f>
        <v>0</v>
      </c>
      <c r="E1705" s="70" t="str">
        <f t="shared" si="52"/>
        <v>n.a</v>
      </c>
    </row>
    <row r="1706" spans="1:5" x14ac:dyDescent="0.25">
      <c r="A1706" s="48">
        <f t="shared" si="53"/>
        <v>1705</v>
      </c>
      <c r="B1706" s="47" t="e">
        <f>INDEX('Classement des produits'!A:A,MATCH('Analyses produits'!A1706,'Classement des produits'!C:C,0))</f>
        <v>#N/A</v>
      </c>
      <c r="C1706" s="49">
        <f>SUMIFS(Reproting_ERPALIN!S:S,Reproting_ERPALIN!B:B,'Analyses produits'!B1706,Reproting_ERPALIN!$N:$N,"&gt;"&amp;Parametres_Dates!$B$2,Reproting_ERPALIN!$N:$N,"&lt;="&amp;Parametres_Dates!$B$3)</f>
        <v>0</v>
      </c>
      <c r="D1706" s="49">
        <f>SUMIFS(Reproting_ERPALIN!AK:AK,Reproting_ERPALIN!B:B,'Analyses produits'!B1706,Reproting_ERPALIN!$N:$N,"&gt;"&amp;Parametres_Dates!$B$2,Reproting_ERPALIN!$N:$N,"&lt;="&amp;Parametres_Dates!$B$3)</f>
        <v>0</v>
      </c>
      <c r="E1706" s="70" t="str">
        <f t="shared" si="52"/>
        <v>n.a</v>
      </c>
    </row>
    <row r="1707" spans="1:5" x14ac:dyDescent="0.25">
      <c r="A1707" s="48">
        <f t="shared" si="53"/>
        <v>1706</v>
      </c>
      <c r="B1707" s="47" t="e">
        <f>INDEX('Classement des produits'!A:A,MATCH('Analyses produits'!A1707,'Classement des produits'!C:C,0))</f>
        <v>#N/A</v>
      </c>
      <c r="C1707" s="49">
        <f>SUMIFS(Reproting_ERPALIN!S:S,Reproting_ERPALIN!B:B,'Analyses produits'!B1707,Reproting_ERPALIN!$N:$N,"&gt;"&amp;Parametres_Dates!$B$2,Reproting_ERPALIN!$N:$N,"&lt;="&amp;Parametres_Dates!$B$3)</f>
        <v>0</v>
      </c>
      <c r="D1707" s="49">
        <f>SUMIFS(Reproting_ERPALIN!AK:AK,Reproting_ERPALIN!B:B,'Analyses produits'!B1707,Reproting_ERPALIN!$N:$N,"&gt;"&amp;Parametres_Dates!$B$2,Reproting_ERPALIN!$N:$N,"&lt;="&amp;Parametres_Dates!$B$3)</f>
        <v>0</v>
      </c>
      <c r="E1707" s="70" t="str">
        <f t="shared" si="52"/>
        <v>n.a</v>
      </c>
    </row>
    <row r="1708" spans="1:5" x14ac:dyDescent="0.25">
      <c r="A1708" s="48">
        <f t="shared" si="53"/>
        <v>1707</v>
      </c>
      <c r="B1708" s="47" t="e">
        <f>INDEX('Classement des produits'!A:A,MATCH('Analyses produits'!A1708,'Classement des produits'!C:C,0))</f>
        <v>#N/A</v>
      </c>
      <c r="C1708" s="49">
        <f>SUMIFS(Reproting_ERPALIN!S:S,Reproting_ERPALIN!B:B,'Analyses produits'!B1708,Reproting_ERPALIN!$N:$N,"&gt;"&amp;Parametres_Dates!$B$2,Reproting_ERPALIN!$N:$N,"&lt;="&amp;Parametres_Dates!$B$3)</f>
        <v>0</v>
      </c>
      <c r="D1708" s="49">
        <f>SUMIFS(Reproting_ERPALIN!AK:AK,Reproting_ERPALIN!B:B,'Analyses produits'!B1708,Reproting_ERPALIN!$N:$N,"&gt;"&amp;Parametres_Dates!$B$2,Reproting_ERPALIN!$N:$N,"&lt;="&amp;Parametres_Dates!$B$3)</f>
        <v>0</v>
      </c>
      <c r="E1708" s="70" t="str">
        <f t="shared" si="52"/>
        <v>n.a</v>
      </c>
    </row>
    <row r="1709" spans="1:5" x14ac:dyDescent="0.25">
      <c r="A1709" s="48">
        <f t="shared" si="53"/>
        <v>1708</v>
      </c>
      <c r="B1709" s="47" t="e">
        <f>INDEX('Classement des produits'!A:A,MATCH('Analyses produits'!A1709,'Classement des produits'!C:C,0))</f>
        <v>#N/A</v>
      </c>
      <c r="C1709" s="49">
        <f>SUMIFS(Reproting_ERPALIN!S:S,Reproting_ERPALIN!B:B,'Analyses produits'!B1709,Reproting_ERPALIN!$N:$N,"&gt;"&amp;Parametres_Dates!$B$2,Reproting_ERPALIN!$N:$N,"&lt;="&amp;Parametres_Dates!$B$3)</f>
        <v>0</v>
      </c>
      <c r="D1709" s="49">
        <f>SUMIFS(Reproting_ERPALIN!AK:AK,Reproting_ERPALIN!B:B,'Analyses produits'!B1709,Reproting_ERPALIN!$N:$N,"&gt;"&amp;Parametres_Dates!$B$2,Reproting_ERPALIN!$N:$N,"&lt;="&amp;Parametres_Dates!$B$3)</f>
        <v>0</v>
      </c>
      <c r="E1709" s="70" t="str">
        <f t="shared" si="52"/>
        <v>n.a</v>
      </c>
    </row>
    <row r="1710" spans="1:5" x14ac:dyDescent="0.25">
      <c r="A1710" s="48">
        <f t="shared" si="53"/>
        <v>1709</v>
      </c>
      <c r="B1710" s="47" t="e">
        <f>INDEX('Classement des produits'!A:A,MATCH('Analyses produits'!A1710,'Classement des produits'!C:C,0))</f>
        <v>#N/A</v>
      </c>
      <c r="C1710" s="49">
        <f>SUMIFS(Reproting_ERPALIN!S:S,Reproting_ERPALIN!B:B,'Analyses produits'!B1710,Reproting_ERPALIN!$N:$N,"&gt;"&amp;Parametres_Dates!$B$2,Reproting_ERPALIN!$N:$N,"&lt;="&amp;Parametres_Dates!$B$3)</f>
        <v>0</v>
      </c>
      <c r="D1710" s="49">
        <f>SUMIFS(Reproting_ERPALIN!AK:AK,Reproting_ERPALIN!B:B,'Analyses produits'!B1710,Reproting_ERPALIN!$N:$N,"&gt;"&amp;Parametres_Dates!$B$2,Reproting_ERPALIN!$N:$N,"&lt;="&amp;Parametres_Dates!$B$3)</f>
        <v>0</v>
      </c>
      <c r="E1710" s="70" t="str">
        <f t="shared" si="52"/>
        <v>n.a</v>
      </c>
    </row>
    <row r="1711" spans="1:5" x14ac:dyDescent="0.25">
      <c r="A1711" s="48">
        <f t="shared" si="53"/>
        <v>1710</v>
      </c>
      <c r="B1711" s="47" t="e">
        <f>INDEX('Classement des produits'!A:A,MATCH('Analyses produits'!A1711,'Classement des produits'!C:C,0))</f>
        <v>#N/A</v>
      </c>
      <c r="C1711" s="49">
        <f>SUMIFS(Reproting_ERPALIN!S:S,Reproting_ERPALIN!B:B,'Analyses produits'!B1711,Reproting_ERPALIN!$N:$N,"&gt;"&amp;Parametres_Dates!$B$2,Reproting_ERPALIN!$N:$N,"&lt;="&amp;Parametres_Dates!$B$3)</f>
        <v>0</v>
      </c>
      <c r="D1711" s="49">
        <f>SUMIFS(Reproting_ERPALIN!AK:AK,Reproting_ERPALIN!B:B,'Analyses produits'!B1711,Reproting_ERPALIN!$N:$N,"&gt;"&amp;Parametres_Dates!$B$2,Reproting_ERPALIN!$N:$N,"&lt;="&amp;Parametres_Dates!$B$3)</f>
        <v>0</v>
      </c>
      <c r="E1711" s="70" t="str">
        <f t="shared" si="52"/>
        <v>n.a</v>
      </c>
    </row>
    <row r="1712" spans="1:5" x14ac:dyDescent="0.25">
      <c r="A1712" s="48">
        <f t="shared" si="53"/>
        <v>1711</v>
      </c>
      <c r="B1712" s="47" t="e">
        <f>INDEX('Classement des produits'!A:A,MATCH('Analyses produits'!A1712,'Classement des produits'!C:C,0))</f>
        <v>#N/A</v>
      </c>
      <c r="C1712" s="49">
        <f>SUMIFS(Reproting_ERPALIN!S:S,Reproting_ERPALIN!B:B,'Analyses produits'!B1712,Reproting_ERPALIN!$N:$N,"&gt;"&amp;Parametres_Dates!$B$2,Reproting_ERPALIN!$N:$N,"&lt;="&amp;Parametres_Dates!$B$3)</f>
        <v>0</v>
      </c>
      <c r="D1712" s="49">
        <f>SUMIFS(Reproting_ERPALIN!AK:AK,Reproting_ERPALIN!B:B,'Analyses produits'!B1712,Reproting_ERPALIN!$N:$N,"&gt;"&amp;Parametres_Dates!$B$2,Reproting_ERPALIN!$N:$N,"&lt;="&amp;Parametres_Dates!$B$3)</f>
        <v>0</v>
      </c>
      <c r="E1712" s="70" t="str">
        <f t="shared" si="52"/>
        <v>n.a</v>
      </c>
    </row>
    <row r="1713" spans="1:5" x14ac:dyDescent="0.25">
      <c r="A1713" s="48">
        <f t="shared" si="53"/>
        <v>1712</v>
      </c>
      <c r="B1713" s="47" t="e">
        <f>INDEX('Classement des produits'!A:A,MATCH('Analyses produits'!A1713,'Classement des produits'!C:C,0))</f>
        <v>#N/A</v>
      </c>
      <c r="C1713" s="49">
        <f>SUMIFS(Reproting_ERPALIN!S:S,Reproting_ERPALIN!B:B,'Analyses produits'!B1713,Reproting_ERPALIN!$N:$N,"&gt;"&amp;Parametres_Dates!$B$2,Reproting_ERPALIN!$N:$N,"&lt;="&amp;Parametres_Dates!$B$3)</f>
        <v>0</v>
      </c>
      <c r="D1713" s="49">
        <f>SUMIFS(Reproting_ERPALIN!AK:AK,Reproting_ERPALIN!B:B,'Analyses produits'!B1713,Reproting_ERPALIN!$N:$N,"&gt;"&amp;Parametres_Dates!$B$2,Reproting_ERPALIN!$N:$N,"&lt;="&amp;Parametres_Dates!$B$3)</f>
        <v>0</v>
      </c>
      <c r="E1713" s="70" t="str">
        <f t="shared" si="52"/>
        <v>n.a</v>
      </c>
    </row>
    <row r="1714" spans="1:5" x14ac:dyDescent="0.25">
      <c r="A1714" s="48">
        <f t="shared" si="53"/>
        <v>1713</v>
      </c>
      <c r="B1714" s="47" t="e">
        <f>INDEX('Classement des produits'!A:A,MATCH('Analyses produits'!A1714,'Classement des produits'!C:C,0))</f>
        <v>#N/A</v>
      </c>
      <c r="C1714" s="49">
        <f>SUMIFS(Reproting_ERPALIN!S:S,Reproting_ERPALIN!B:B,'Analyses produits'!B1714,Reproting_ERPALIN!$N:$N,"&gt;"&amp;Parametres_Dates!$B$2,Reproting_ERPALIN!$N:$N,"&lt;="&amp;Parametres_Dates!$B$3)</f>
        <v>0</v>
      </c>
      <c r="D1714" s="49">
        <f>SUMIFS(Reproting_ERPALIN!AK:AK,Reproting_ERPALIN!B:B,'Analyses produits'!B1714,Reproting_ERPALIN!$N:$N,"&gt;"&amp;Parametres_Dates!$B$2,Reproting_ERPALIN!$N:$N,"&lt;="&amp;Parametres_Dates!$B$3)</f>
        <v>0</v>
      </c>
      <c r="E1714" s="70" t="str">
        <f t="shared" si="52"/>
        <v>n.a</v>
      </c>
    </row>
    <row r="1715" spans="1:5" x14ac:dyDescent="0.25">
      <c r="A1715" s="48">
        <f t="shared" si="53"/>
        <v>1714</v>
      </c>
      <c r="B1715" s="47" t="e">
        <f>INDEX('Classement des produits'!A:A,MATCH('Analyses produits'!A1715,'Classement des produits'!C:C,0))</f>
        <v>#N/A</v>
      </c>
      <c r="C1715" s="49">
        <f>SUMIFS(Reproting_ERPALIN!S:S,Reproting_ERPALIN!B:B,'Analyses produits'!B1715,Reproting_ERPALIN!$N:$N,"&gt;"&amp;Parametres_Dates!$B$2,Reproting_ERPALIN!$N:$N,"&lt;="&amp;Parametres_Dates!$B$3)</f>
        <v>0</v>
      </c>
      <c r="D1715" s="49">
        <f>SUMIFS(Reproting_ERPALIN!AK:AK,Reproting_ERPALIN!B:B,'Analyses produits'!B1715,Reproting_ERPALIN!$N:$N,"&gt;"&amp;Parametres_Dates!$B$2,Reproting_ERPALIN!$N:$N,"&lt;="&amp;Parametres_Dates!$B$3)</f>
        <v>0</v>
      </c>
      <c r="E1715" s="70" t="str">
        <f t="shared" si="52"/>
        <v>n.a</v>
      </c>
    </row>
    <row r="1716" spans="1:5" x14ac:dyDescent="0.25">
      <c r="A1716" s="48">
        <f t="shared" si="53"/>
        <v>1715</v>
      </c>
      <c r="B1716" s="47" t="e">
        <f>INDEX('Classement des produits'!A:A,MATCH('Analyses produits'!A1716,'Classement des produits'!C:C,0))</f>
        <v>#N/A</v>
      </c>
      <c r="C1716" s="49">
        <f>SUMIFS(Reproting_ERPALIN!S:S,Reproting_ERPALIN!B:B,'Analyses produits'!B1716,Reproting_ERPALIN!$N:$N,"&gt;"&amp;Parametres_Dates!$B$2,Reproting_ERPALIN!$N:$N,"&lt;="&amp;Parametres_Dates!$B$3)</f>
        <v>0</v>
      </c>
      <c r="D1716" s="49">
        <f>SUMIFS(Reproting_ERPALIN!AK:AK,Reproting_ERPALIN!B:B,'Analyses produits'!B1716,Reproting_ERPALIN!$N:$N,"&gt;"&amp;Parametres_Dates!$B$2,Reproting_ERPALIN!$N:$N,"&lt;="&amp;Parametres_Dates!$B$3)</f>
        <v>0</v>
      </c>
      <c r="E1716" s="70" t="str">
        <f t="shared" si="52"/>
        <v>n.a</v>
      </c>
    </row>
    <row r="1717" spans="1:5" x14ac:dyDescent="0.25">
      <c r="A1717" s="48">
        <f t="shared" si="53"/>
        <v>1716</v>
      </c>
      <c r="B1717" s="47" t="e">
        <f>INDEX('Classement des produits'!A:A,MATCH('Analyses produits'!A1717,'Classement des produits'!C:C,0))</f>
        <v>#N/A</v>
      </c>
      <c r="C1717" s="49">
        <f>SUMIFS(Reproting_ERPALIN!S:S,Reproting_ERPALIN!B:B,'Analyses produits'!B1717,Reproting_ERPALIN!$N:$N,"&gt;"&amp;Parametres_Dates!$B$2,Reproting_ERPALIN!$N:$N,"&lt;="&amp;Parametres_Dates!$B$3)</f>
        <v>0</v>
      </c>
      <c r="D1717" s="49">
        <f>SUMIFS(Reproting_ERPALIN!AK:AK,Reproting_ERPALIN!B:B,'Analyses produits'!B1717,Reproting_ERPALIN!$N:$N,"&gt;"&amp;Parametres_Dates!$B$2,Reproting_ERPALIN!$N:$N,"&lt;="&amp;Parametres_Dates!$B$3)</f>
        <v>0</v>
      </c>
      <c r="E1717" s="70" t="str">
        <f t="shared" si="52"/>
        <v>n.a</v>
      </c>
    </row>
    <row r="1718" spans="1:5" x14ac:dyDescent="0.25">
      <c r="A1718" s="48">
        <f t="shared" si="53"/>
        <v>1717</v>
      </c>
      <c r="B1718" s="47" t="e">
        <f>INDEX('Classement des produits'!A:A,MATCH('Analyses produits'!A1718,'Classement des produits'!C:C,0))</f>
        <v>#N/A</v>
      </c>
      <c r="C1718" s="49">
        <f>SUMIFS(Reproting_ERPALIN!S:S,Reproting_ERPALIN!B:B,'Analyses produits'!B1718,Reproting_ERPALIN!$N:$N,"&gt;"&amp;Parametres_Dates!$B$2,Reproting_ERPALIN!$N:$N,"&lt;="&amp;Parametres_Dates!$B$3)</f>
        <v>0</v>
      </c>
      <c r="D1718" s="49">
        <f>SUMIFS(Reproting_ERPALIN!AK:AK,Reproting_ERPALIN!B:B,'Analyses produits'!B1718,Reproting_ERPALIN!$N:$N,"&gt;"&amp;Parametres_Dates!$B$2,Reproting_ERPALIN!$N:$N,"&lt;="&amp;Parametres_Dates!$B$3)</f>
        <v>0</v>
      </c>
      <c r="E1718" s="70" t="str">
        <f t="shared" si="52"/>
        <v>n.a</v>
      </c>
    </row>
    <row r="1719" spans="1:5" x14ac:dyDescent="0.25">
      <c r="A1719" s="48">
        <f t="shared" si="53"/>
        <v>1718</v>
      </c>
      <c r="B1719" s="47" t="e">
        <f>INDEX('Classement des produits'!A:A,MATCH('Analyses produits'!A1719,'Classement des produits'!C:C,0))</f>
        <v>#N/A</v>
      </c>
      <c r="C1719" s="49">
        <f>SUMIFS(Reproting_ERPALIN!S:S,Reproting_ERPALIN!B:B,'Analyses produits'!B1719,Reproting_ERPALIN!$N:$N,"&gt;"&amp;Parametres_Dates!$B$2,Reproting_ERPALIN!$N:$N,"&lt;="&amp;Parametres_Dates!$B$3)</f>
        <v>0</v>
      </c>
      <c r="D1719" s="49">
        <f>SUMIFS(Reproting_ERPALIN!AK:AK,Reproting_ERPALIN!B:B,'Analyses produits'!B1719,Reproting_ERPALIN!$N:$N,"&gt;"&amp;Parametres_Dates!$B$2,Reproting_ERPALIN!$N:$N,"&lt;="&amp;Parametres_Dates!$B$3)</f>
        <v>0</v>
      </c>
      <c r="E1719" s="70" t="str">
        <f t="shared" si="52"/>
        <v>n.a</v>
      </c>
    </row>
    <row r="1720" spans="1:5" x14ac:dyDescent="0.25">
      <c r="A1720" s="48">
        <f t="shared" si="53"/>
        <v>1719</v>
      </c>
      <c r="B1720" s="47" t="e">
        <f>INDEX('Classement des produits'!A:A,MATCH('Analyses produits'!A1720,'Classement des produits'!C:C,0))</f>
        <v>#N/A</v>
      </c>
      <c r="C1720" s="49">
        <f>SUMIFS(Reproting_ERPALIN!S:S,Reproting_ERPALIN!B:B,'Analyses produits'!B1720,Reproting_ERPALIN!$N:$N,"&gt;"&amp;Parametres_Dates!$B$2,Reproting_ERPALIN!$N:$N,"&lt;="&amp;Parametres_Dates!$B$3)</f>
        <v>0</v>
      </c>
      <c r="D1720" s="49">
        <f>SUMIFS(Reproting_ERPALIN!AK:AK,Reproting_ERPALIN!B:B,'Analyses produits'!B1720,Reproting_ERPALIN!$N:$N,"&gt;"&amp;Parametres_Dates!$B$2,Reproting_ERPALIN!$N:$N,"&lt;="&amp;Parametres_Dates!$B$3)</f>
        <v>0</v>
      </c>
      <c r="E1720" s="70" t="str">
        <f t="shared" si="52"/>
        <v>n.a</v>
      </c>
    </row>
    <row r="1721" spans="1:5" x14ac:dyDescent="0.25">
      <c r="A1721" s="48">
        <f t="shared" si="53"/>
        <v>1720</v>
      </c>
      <c r="B1721" s="47" t="e">
        <f>INDEX('Classement des produits'!A:A,MATCH('Analyses produits'!A1721,'Classement des produits'!C:C,0))</f>
        <v>#N/A</v>
      </c>
      <c r="C1721" s="49">
        <f>SUMIFS(Reproting_ERPALIN!S:S,Reproting_ERPALIN!B:B,'Analyses produits'!B1721,Reproting_ERPALIN!$N:$N,"&gt;"&amp;Parametres_Dates!$B$2,Reproting_ERPALIN!$N:$N,"&lt;="&amp;Parametres_Dates!$B$3)</f>
        <v>0</v>
      </c>
      <c r="D1721" s="49">
        <f>SUMIFS(Reproting_ERPALIN!AK:AK,Reproting_ERPALIN!B:B,'Analyses produits'!B1721,Reproting_ERPALIN!$N:$N,"&gt;"&amp;Parametres_Dates!$B$2,Reproting_ERPALIN!$N:$N,"&lt;="&amp;Parametres_Dates!$B$3)</f>
        <v>0</v>
      </c>
      <c r="E1721" s="70" t="str">
        <f t="shared" si="52"/>
        <v>n.a</v>
      </c>
    </row>
    <row r="1722" spans="1:5" x14ac:dyDescent="0.25">
      <c r="A1722" s="48">
        <f t="shared" si="53"/>
        <v>1721</v>
      </c>
      <c r="B1722" s="47" t="e">
        <f>INDEX('Classement des produits'!A:A,MATCH('Analyses produits'!A1722,'Classement des produits'!C:C,0))</f>
        <v>#N/A</v>
      </c>
      <c r="C1722" s="49">
        <f>SUMIFS(Reproting_ERPALIN!S:S,Reproting_ERPALIN!B:B,'Analyses produits'!B1722,Reproting_ERPALIN!$N:$N,"&gt;"&amp;Parametres_Dates!$B$2,Reproting_ERPALIN!$N:$N,"&lt;="&amp;Parametres_Dates!$B$3)</f>
        <v>0</v>
      </c>
      <c r="D1722" s="49">
        <f>SUMIFS(Reproting_ERPALIN!AK:AK,Reproting_ERPALIN!B:B,'Analyses produits'!B1722,Reproting_ERPALIN!$N:$N,"&gt;"&amp;Parametres_Dates!$B$2,Reproting_ERPALIN!$N:$N,"&lt;="&amp;Parametres_Dates!$B$3)</f>
        <v>0</v>
      </c>
      <c r="E1722" s="70" t="str">
        <f t="shared" si="52"/>
        <v>n.a</v>
      </c>
    </row>
    <row r="1723" spans="1:5" x14ac:dyDescent="0.25">
      <c r="A1723" s="48">
        <f t="shared" si="53"/>
        <v>1722</v>
      </c>
      <c r="B1723" s="47" t="e">
        <f>INDEX('Classement des produits'!A:A,MATCH('Analyses produits'!A1723,'Classement des produits'!C:C,0))</f>
        <v>#N/A</v>
      </c>
      <c r="C1723" s="49">
        <f>SUMIFS(Reproting_ERPALIN!S:S,Reproting_ERPALIN!B:B,'Analyses produits'!B1723,Reproting_ERPALIN!$N:$N,"&gt;"&amp;Parametres_Dates!$B$2,Reproting_ERPALIN!$N:$N,"&lt;="&amp;Parametres_Dates!$B$3)</f>
        <v>0</v>
      </c>
      <c r="D1723" s="49">
        <f>SUMIFS(Reproting_ERPALIN!AK:AK,Reproting_ERPALIN!B:B,'Analyses produits'!B1723,Reproting_ERPALIN!$N:$N,"&gt;"&amp;Parametres_Dates!$B$2,Reproting_ERPALIN!$N:$N,"&lt;="&amp;Parametres_Dates!$B$3)</f>
        <v>0</v>
      </c>
      <c r="E1723" s="70" t="str">
        <f t="shared" si="52"/>
        <v>n.a</v>
      </c>
    </row>
    <row r="1724" spans="1:5" x14ac:dyDescent="0.25">
      <c r="A1724" s="48">
        <f t="shared" si="53"/>
        <v>1723</v>
      </c>
      <c r="B1724" s="47" t="e">
        <f>INDEX('Classement des produits'!A:A,MATCH('Analyses produits'!A1724,'Classement des produits'!C:C,0))</f>
        <v>#N/A</v>
      </c>
      <c r="C1724" s="49">
        <f>SUMIFS(Reproting_ERPALIN!S:S,Reproting_ERPALIN!B:B,'Analyses produits'!B1724,Reproting_ERPALIN!$N:$N,"&gt;"&amp;Parametres_Dates!$B$2,Reproting_ERPALIN!$N:$N,"&lt;="&amp;Parametres_Dates!$B$3)</f>
        <v>0</v>
      </c>
      <c r="D1724" s="49">
        <f>SUMIFS(Reproting_ERPALIN!AK:AK,Reproting_ERPALIN!B:B,'Analyses produits'!B1724,Reproting_ERPALIN!$N:$N,"&gt;"&amp;Parametres_Dates!$B$2,Reproting_ERPALIN!$N:$N,"&lt;="&amp;Parametres_Dates!$B$3)</f>
        <v>0</v>
      </c>
      <c r="E1724" s="70" t="str">
        <f t="shared" si="52"/>
        <v>n.a</v>
      </c>
    </row>
    <row r="1725" spans="1:5" x14ac:dyDescent="0.25">
      <c r="A1725" s="48">
        <f t="shared" si="53"/>
        <v>1724</v>
      </c>
      <c r="B1725" s="47" t="e">
        <f>INDEX('Classement des produits'!A:A,MATCH('Analyses produits'!A1725,'Classement des produits'!C:C,0))</f>
        <v>#N/A</v>
      </c>
      <c r="C1725" s="49">
        <f>SUMIFS(Reproting_ERPALIN!S:S,Reproting_ERPALIN!B:B,'Analyses produits'!B1725,Reproting_ERPALIN!$N:$N,"&gt;"&amp;Parametres_Dates!$B$2,Reproting_ERPALIN!$N:$N,"&lt;="&amp;Parametres_Dates!$B$3)</f>
        <v>0</v>
      </c>
      <c r="D1725" s="49">
        <f>SUMIFS(Reproting_ERPALIN!AK:AK,Reproting_ERPALIN!B:B,'Analyses produits'!B1725,Reproting_ERPALIN!$N:$N,"&gt;"&amp;Parametres_Dates!$B$2,Reproting_ERPALIN!$N:$N,"&lt;="&amp;Parametres_Dates!$B$3)</f>
        <v>0</v>
      </c>
      <c r="E1725" s="70" t="str">
        <f t="shared" si="52"/>
        <v>n.a</v>
      </c>
    </row>
    <row r="1726" spans="1:5" x14ac:dyDescent="0.25">
      <c r="A1726" s="48">
        <f t="shared" si="53"/>
        <v>1725</v>
      </c>
      <c r="B1726" s="47" t="e">
        <f>INDEX('Classement des produits'!A:A,MATCH('Analyses produits'!A1726,'Classement des produits'!C:C,0))</f>
        <v>#N/A</v>
      </c>
      <c r="C1726" s="49">
        <f>SUMIFS(Reproting_ERPALIN!S:S,Reproting_ERPALIN!B:B,'Analyses produits'!B1726,Reproting_ERPALIN!$N:$N,"&gt;"&amp;Parametres_Dates!$B$2,Reproting_ERPALIN!$N:$N,"&lt;="&amp;Parametres_Dates!$B$3)</f>
        <v>0</v>
      </c>
      <c r="D1726" s="49">
        <f>SUMIFS(Reproting_ERPALIN!AK:AK,Reproting_ERPALIN!B:B,'Analyses produits'!B1726,Reproting_ERPALIN!$N:$N,"&gt;"&amp;Parametres_Dates!$B$2,Reproting_ERPALIN!$N:$N,"&lt;="&amp;Parametres_Dates!$B$3)</f>
        <v>0</v>
      </c>
      <c r="E1726" s="70" t="str">
        <f t="shared" si="52"/>
        <v>n.a</v>
      </c>
    </row>
    <row r="1727" spans="1:5" x14ac:dyDescent="0.25">
      <c r="A1727" s="48">
        <f t="shared" si="53"/>
        <v>1726</v>
      </c>
      <c r="B1727" s="47" t="e">
        <f>INDEX('Classement des produits'!A:A,MATCH('Analyses produits'!A1727,'Classement des produits'!C:C,0))</f>
        <v>#N/A</v>
      </c>
      <c r="C1727" s="49">
        <f>SUMIFS(Reproting_ERPALIN!S:S,Reproting_ERPALIN!B:B,'Analyses produits'!B1727,Reproting_ERPALIN!$N:$N,"&gt;"&amp;Parametres_Dates!$B$2,Reproting_ERPALIN!$N:$N,"&lt;="&amp;Parametres_Dates!$B$3)</f>
        <v>0</v>
      </c>
      <c r="D1727" s="49">
        <f>SUMIFS(Reproting_ERPALIN!AK:AK,Reproting_ERPALIN!B:B,'Analyses produits'!B1727,Reproting_ERPALIN!$N:$N,"&gt;"&amp;Parametres_Dates!$B$2,Reproting_ERPALIN!$N:$N,"&lt;="&amp;Parametres_Dates!$B$3)</f>
        <v>0</v>
      </c>
      <c r="E1727" s="70" t="str">
        <f t="shared" si="52"/>
        <v>n.a</v>
      </c>
    </row>
    <row r="1728" spans="1:5" x14ac:dyDescent="0.25">
      <c r="A1728" s="48">
        <f t="shared" si="53"/>
        <v>1727</v>
      </c>
      <c r="B1728" s="47" t="e">
        <f>INDEX('Classement des produits'!A:A,MATCH('Analyses produits'!A1728,'Classement des produits'!C:C,0))</f>
        <v>#N/A</v>
      </c>
      <c r="C1728" s="49">
        <f>SUMIFS(Reproting_ERPALIN!S:S,Reproting_ERPALIN!B:B,'Analyses produits'!B1728,Reproting_ERPALIN!$N:$N,"&gt;"&amp;Parametres_Dates!$B$2,Reproting_ERPALIN!$N:$N,"&lt;="&amp;Parametres_Dates!$B$3)</f>
        <v>0</v>
      </c>
      <c r="D1728" s="49">
        <f>SUMIFS(Reproting_ERPALIN!AK:AK,Reproting_ERPALIN!B:B,'Analyses produits'!B1728,Reproting_ERPALIN!$N:$N,"&gt;"&amp;Parametres_Dates!$B$2,Reproting_ERPALIN!$N:$N,"&lt;="&amp;Parametres_Dates!$B$3)</f>
        <v>0</v>
      </c>
      <c r="E1728" s="70" t="str">
        <f t="shared" si="52"/>
        <v>n.a</v>
      </c>
    </row>
    <row r="1729" spans="1:5" x14ac:dyDescent="0.25">
      <c r="A1729" s="48">
        <f t="shared" si="53"/>
        <v>1728</v>
      </c>
      <c r="B1729" s="47" t="e">
        <f>INDEX('Classement des produits'!A:A,MATCH('Analyses produits'!A1729,'Classement des produits'!C:C,0))</f>
        <v>#N/A</v>
      </c>
      <c r="C1729" s="49">
        <f>SUMIFS(Reproting_ERPALIN!S:S,Reproting_ERPALIN!B:B,'Analyses produits'!B1729,Reproting_ERPALIN!$N:$N,"&gt;"&amp;Parametres_Dates!$B$2,Reproting_ERPALIN!$N:$N,"&lt;="&amp;Parametres_Dates!$B$3)</f>
        <v>0</v>
      </c>
      <c r="D1729" s="49">
        <f>SUMIFS(Reproting_ERPALIN!AK:AK,Reproting_ERPALIN!B:B,'Analyses produits'!B1729,Reproting_ERPALIN!$N:$N,"&gt;"&amp;Parametres_Dates!$B$2,Reproting_ERPALIN!$N:$N,"&lt;="&amp;Parametres_Dates!$B$3)</f>
        <v>0</v>
      </c>
      <c r="E1729" s="70" t="str">
        <f t="shared" si="52"/>
        <v>n.a</v>
      </c>
    </row>
    <row r="1730" spans="1:5" x14ac:dyDescent="0.25">
      <c r="A1730" s="48">
        <f t="shared" si="53"/>
        <v>1729</v>
      </c>
      <c r="B1730" s="47" t="e">
        <f>INDEX('Classement des produits'!A:A,MATCH('Analyses produits'!A1730,'Classement des produits'!C:C,0))</f>
        <v>#N/A</v>
      </c>
      <c r="C1730" s="49">
        <f>SUMIFS(Reproting_ERPALIN!S:S,Reproting_ERPALIN!B:B,'Analyses produits'!B1730,Reproting_ERPALIN!$N:$N,"&gt;"&amp;Parametres_Dates!$B$2,Reproting_ERPALIN!$N:$N,"&lt;="&amp;Parametres_Dates!$B$3)</f>
        <v>0</v>
      </c>
      <c r="D1730" s="49">
        <f>SUMIFS(Reproting_ERPALIN!AK:AK,Reproting_ERPALIN!B:B,'Analyses produits'!B1730,Reproting_ERPALIN!$N:$N,"&gt;"&amp;Parametres_Dates!$B$2,Reproting_ERPALIN!$N:$N,"&lt;="&amp;Parametres_Dates!$B$3)</f>
        <v>0</v>
      </c>
      <c r="E1730" s="70" t="str">
        <f t="shared" si="52"/>
        <v>n.a</v>
      </c>
    </row>
    <row r="1731" spans="1:5" x14ac:dyDescent="0.25">
      <c r="A1731" s="48">
        <f t="shared" si="53"/>
        <v>1730</v>
      </c>
      <c r="B1731" s="47" t="e">
        <f>INDEX('Classement des produits'!A:A,MATCH('Analyses produits'!A1731,'Classement des produits'!C:C,0))</f>
        <v>#N/A</v>
      </c>
      <c r="C1731" s="49">
        <f>SUMIFS(Reproting_ERPALIN!S:S,Reproting_ERPALIN!B:B,'Analyses produits'!B1731,Reproting_ERPALIN!$N:$N,"&gt;"&amp;Parametres_Dates!$B$2,Reproting_ERPALIN!$N:$N,"&lt;="&amp;Parametres_Dates!$B$3)</f>
        <v>0</v>
      </c>
      <c r="D1731" s="49">
        <f>SUMIFS(Reproting_ERPALIN!AK:AK,Reproting_ERPALIN!B:B,'Analyses produits'!B1731,Reproting_ERPALIN!$N:$N,"&gt;"&amp;Parametres_Dates!$B$2,Reproting_ERPALIN!$N:$N,"&lt;="&amp;Parametres_Dates!$B$3)</f>
        <v>0</v>
      </c>
      <c r="E1731" s="70" t="str">
        <f t="shared" ref="E1731:E1794" si="54">IFERROR(D1731/C1731,"n.a")</f>
        <v>n.a</v>
      </c>
    </row>
    <row r="1732" spans="1:5" x14ac:dyDescent="0.25">
      <c r="A1732" s="48">
        <f t="shared" ref="A1732:A1795" si="55">A1731+1</f>
        <v>1731</v>
      </c>
      <c r="B1732" s="47" t="e">
        <f>INDEX('Classement des produits'!A:A,MATCH('Analyses produits'!A1732,'Classement des produits'!C:C,0))</f>
        <v>#N/A</v>
      </c>
      <c r="C1732" s="49">
        <f>SUMIFS(Reproting_ERPALIN!S:S,Reproting_ERPALIN!B:B,'Analyses produits'!B1732,Reproting_ERPALIN!$N:$N,"&gt;"&amp;Parametres_Dates!$B$2,Reproting_ERPALIN!$N:$N,"&lt;="&amp;Parametres_Dates!$B$3)</f>
        <v>0</v>
      </c>
      <c r="D1732" s="49">
        <f>SUMIFS(Reproting_ERPALIN!AK:AK,Reproting_ERPALIN!B:B,'Analyses produits'!B1732,Reproting_ERPALIN!$N:$N,"&gt;"&amp;Parametres_Dates!$B$2,Reproting_ERPALIN!$N:$N,"&lt;="&amp;Parametres_Dates!$B$3)</f>
        <v>0</v>
      </c>
      <c r="E1732" s="70" t="str">
        <f t="shared" si="54"/>
        <v>n.a</v>
      </c>
    </row>
    <row r="1733" spans="1:5" x14ac:dyDescent="0.25">
      <c r="A1733" s="48">
        <f t="shared" si="55"/>
        <v>1732</v>
      </c>
      <c r="B1733" s="47" t="e">
        <f>INDEX('Classement des produits'!A:A,MATCH('Analyses produits'!A1733,'Classement des produits'!C:C,0))</f>
        <v>#N/A</v>
      </c>
      <c r="C1733" s="49">
        <f>SUMIFS(Reproting_ERPALIN!S:S,Reproting_ERPALIN!B:B,'Analyses produits'!B1733,Reproting_ERPALIN!$N:$N,"&gt;"&amp;Parametres_Dates!$B$2,Reproting_ERPALIN!$N:$N,"&lt;="&amp;Parametres_Dates!$B$3)</f>
        <v>0</v>
      </c>
      <c r="D1733" s="49">
        <f>SUMIFS(Reproting_ERPALIN!AK:AK,Reproting_ERPALIN!B:B,'Analyses produits'!B1733,Reproting_ERPALIN!$N:$N,"&gt;"&amp;Parametres_Dates!$B$2,Reproting_ERPALIN!$N:$N,"&lt;="&amp;Parametres_Dates!$B$3)</f>
        <v>0</v>
      </c>
      <c r="E1733" s="70" t="str">
        <f t="shared" si="54"/>
        <v>n.a</v>
      </c>
    </row>
    <row r="1734" spans="1:5" x14ac:dyDescent="0.25">
      <c r="A1734" s="48">
        <f t="shared" si="55"/>
        <v>1733</v>
      </c>
      <c r="B1734" s="47" t="e">
        <f>INDEX('Classement des produits'!A:A,MATCH('Analyses produits'!A1734,'Classement des produits'!C:C,0))</f>
        <v>#N/A</v>
      </c>
      <c r="C1734" s="49">
        <f>SUMIFS(Reproting_ERPALIN!S:S,Reproting_ERPALIN!B:B,'Analyses produits'!B1734,Reproting_ERPALIN!$N:$N,"&gt;"&amp;Parametres_Dates!$B$2,Reproting_ERPALIN!$N:$N,"&lt;="&amp;Parametres_Dates!$B$3)</f>
        <v>0</v>
      </c>
      <c r="D1734" s="49">
        <f>SUMIFS(Reproting_ERPALIN!AK:AK,Reproting_ERPALIN!B:B,'Analyses produits'!B1734,Reproting_ERPALIN!$N:$N,"&gt;"&amp;Parametres_Dates!$B$2,Reproting_ERPALIN!$N:$N,"&lt;="&amp;Parametres_Dates!$B$3)</f>
        <v>0</v>
      </c>
      <c r="E1734" s="70" t="str">
        <f t="shared" si="54"/>
        <v>n.a</v>
      </c>
    </row>
    <row r="1735" spans="1:5" x14ac:dyDescent="0.25">
      <c r="A1735" s="48">
        <f t="shared" si="55"/>
        <v>1734</v>
      </c>
      <c r="B1735" s="47" t="e">
        <f>INDEX('Classement des produits'!A:A,MATCH('Analyses produits'!A1735,'Classement des produits'!C:C,0))</f>
        <v>#N/A</v>
      </c>
      <c r="C1735" s="49">
        <f>SUMIFS(Reproting_ERPALIN!S:S,Reproting_ERPALIN!B:B,'Analyses produits'!B1735,Reproting_ERPALIN!$N:$N,"&gt;"&amp;Parametres_Dates!$B$2,Reproting_ERPALIN!$N:$N,"&lt;="&amp;Parametres_Dates!$B$3)</f>
        <v>0</v>
      </c>
      <c r="D1735" s="49">
        <f>SUMIFS(Reproting_ERPALIN!AK:AK,Reproting_ERPALIN!B:B,'Analyses produits'!B1735,Reproting_ERPALIN!$N:$N,"&gt;"&amp;Parametres_Dates!$B$2,Reproting_ERPALIN!$N:$N,"&lt;="&amp;Parametres_Dates!$B$3)</f>
        <v>0</v>
      </c>
      <c r="E1735" s="70" t="str">
        <f t="shared" si="54"/>
        <v>n.a</v>
      </c>
    </row>
    <row r="1736" spans="1:5" x14ac:dyDescent="0.25">
      <c r="A1736" s="48">
        <f t="shared" si="55"/>
        <v>1735</v>
      </c>
      <c r="B1736" s="47" t="e">
        <f>INDEX('Classement des produits'!A:A,MATCH('Analyses produits'!A1736,'Classement des produits'!C:C,0))</f>
        <v>#N/A</v>
      </c>
      <c r="C1736" s="49">
        <f>SUMIFS(Reproting_ERPALIN!S:S,Reproting_ERPALIN!B:B,'Analyses produits'!B1736,Reproting_ERPALIN!$N:$N,"&gt;"&amp;Parametres_Dates!$B$2,Reproting_ERPALIN!$N:$N,"&lt;="&amp;Parametres_Dates!$B$3)</f>
        <v>0</v>
      </c>
      <c r="D1736" s="49">
        <f>SUMIFS(Reproting_ERPALIN!AK:AK,Reproting_ERPALIN!B:B,'Analyses produits'!B1736,Reproting_ERPALIN!$N:$N,"&gt;"&amp;Parametres_Dates!$B$2,Reproting_ERPALIN!$N:$N,"&lt;="&amp;Parametres_Dates!$B$3)</f>
        <v>0</v>
      </c>
      <c r="E1736" s="70" t="str">
        <f t="shared" si="54"/>
        <v>n.a</v>
      </c>
    </row>
    <row r="1737" spans="1:5" x14ac:dyDescent="0.25">
      <c r="A1737" s="48">
        <f t="shared" si="55"/>
        <v>1736</v>
      </c>
      <c r="B1737" s="47" t="e">
        <f>INDEX('Classement des produits'!A:A,MATCH('Analyses produits'!A1737,'Classement des produits'!C:C,0))</f>
        <v>#N/A</v>
      </c>
      <c r="C1737" s="49">
        <f>SUMIFS(Reproting_ERPALIN!S:S,Reproting_ERPALIN!B:B,'Analyses produits'!B1737,Reproting_ERPALIN!$N:$N,"&gt;"&amp;Parametres_Dates!$B$2,Reproting_ERPALIN!$N:$N,"&lt;="&amp;Parametres_Dates!$B$3)</f>
        <v>0</v>
      </c>
      <c r="D1737" s="49">
        <f>SUMIFS(Reproting_ERPALIN!AK:AK,Reproting_ERPALIN!B:B,'Analyses produits'!B1737,Reproting_ERPALIN!$N:$N,"&gt;"&amp;Parametres_Dates!$B$2,Reproting_ERPALIN!$N:$N,"&lt;="&amp;Parametres_Dates!$B$3)</f>
        <v>0</v>
      </c>
      <c r="E1737" s="70" t="str">
        <f t="shared" si="54"/>
        <v>n.a</v>
      </c>
    </row>
    <row r="1738" spans="1:5" x14ac:dyDescent="0.25">
      <c r="A1738" s="48">
        <f t="shared" si="55"/>
        <v>1737</v>
      </c>
      <c r="B1738" s="47" t="e">
        <f>INDEX('Classement des produits'!A:A,MATCH('Analyses produits'!A1738,'Classement des produits'!C:C,0))</f>
        <v>#N/A</v>
      </c>
      <c r="C1738" s="49">
        <f>SUMIFS(Reproting_ERPALIN!S:S,Reproting_ERPALIN!B:B,'Analyses produits'!B1738,Reproting_ERPALIN!$N:$N,"&gt;"&amp;Parametres_Dates!$B$2,Reproting_ERPALIN!$N:$N,"&lt;="&amp;Parametres_Dates!$B$3)</f>
        <v>0</v>
      </c>
      <c r="D1738" s="49">
        <f>SUMIFS(Reproting_ERPALIN!AK:AK,Reproting_ERPALIN!B:B,'Analyses produits'!B1738,Reproting_ERPALIN!$N:$N,"&gt;"&amp;Parametres_Dates!$B$2,Reproting_ERPALIN!$N:$N,"&lt;="&amp;Parametres_Dates!$B$3)</f>
        <v>0</v>
      </c>
      <c r="E1738" s="70" t="str">
        <f t="shared" si="54"/>
        <v>n.a</v>
      </c>
    </row>
    <row r="1739" spans="1:5" x14ac:dyDescent="0.25">
      <c r="A1739" s="48">
        <f t="shared" si="55"/>
        <v>1738</v>
      </c>
      <c r="B1739" s="47" t="e">
        <f>INDEX('Classement des produits'!A:A,MATCH('Analyses produits'!A1739,'Classement des produits'!C:C,0))</f>
        <v>#N/A</v>
      </c>
      <c r="C1739" s="49">
        <f>SUMIFS(Reproting_ERPALIN!S:S,Reproting_ERPALIN!B:B,'Analyses produits'!B1739,Reproting_ERPALIN!$N:$N,"&gt;"&amp;Parametres_Dates!$B$2,Reproting_ERPALIN!$N:$N,"&lt;="&amp;Parametres_Dates!$B$3)</f>
        <v>0</v>
      </c>
      <c r="D1739" s="49">
        <f>SUMIFS(Reproting_ERPALIN!AK:AK,Reproting_ERPALIN!B:B,'Analyses produits'!B1739,Reproting_ERPALIN!$N:$N,"&gt;"&amp;Parametres_Dates!$B$2,Reproting_ERPALIN!$N:$N,"&lt;="&amp;Parametres_Dates!$B$3)</f>
        <v>0</v>
      </c>
      <c r="E1739" s="70" t="str">
        <f t="shared" si="54"/>
        <v>n.a</v>
      </c>
    </row>
    <row r="1740" spans="1:5" x14ac:dyDescent="0.25">
      <c r="A1740" s="48">
        <f t="shared" si="55"/>
        <v>1739</v>
      </c>
      <c r="B1740" s="47" t="e">
        <f>INDEX('Classement des produits'!A:A,MATCH('Analyses produits'!A1740,'Classement des produits'!C:C,0))</f>
        <v>#N/A</v>
      </c>
      <c r="C1740" s="49">
        <f>SUMIFS(Reproting_ERPALIN!S:S,Reproting_ERPALIN!B:B,'Analyses produits'!B1740,Reproting_ERPALIN!$N:$N,"&gt;"&amp;Parametres_Dates!$B$2,Reproting_ERPALIN!$N:$N,"&lt;="&amp;Parametres_Dates!$B$3)</f>
        <v>0</v>
      </c>
      <c r="D1740" s="49">
        <f>SUMIFS(Reproting_ERPALIN!AK:AK,Reproting_ERPALIN!B:B,'Analyses produits'!B1740,Reproting_ERPALIN!$N:$N,"&gt;"&amp;Parametres_Dates!$B$2,Reproting_ERPALIN!$N:$N,"&lt;="&amp;Parametres_Dates!$B$3)</f>
        <v>0</v>
      </c>
      <c r="E1740" s="70" t="str">
        <f t="shared" si="54"/>
        <v>n.a</v>
      </c>
    </row>
    <row r="1741" spans="1:5" x14ac:dyDescent="0.25">
      <c r="A1741" s="48">
        <f t="shared" si="55"/>
        <v>1740</v>
      </c>
      <c r="B1741" s="47" t="e">
        <f>INDEX('Classement des produits'!A:A,MATCH('Analyses produits'!A1741,'Classement des produits'!C:C,0))</f>
        <v>#N/A</v>
      </c>
      <c r="C1741" s="49">
        <f>SUMIFS(Reproting_ERPALIN!S:S,Reproting_ERPALIN!B:B,'Analyses produits'!B1741,Reproting_ERPALIN!$N:$N,"&gt;"&amp;Parametres_Dates!$B$2,Reproting_ERPALIN!$N:$N,"&lt;="&amp;Parametres_Dates!$B$3)</f>
        <v>0</v>
      </c>
      <c r="D1741" s="49">
        <f>SUMIFS(Reproting_ERPALIN!AK:AK,Reproting_ERPALIN!B:B,'Analyses produits'!B1741,Reproting_ERPALIN!$N:$N,"&gt;"&amp;Parametres_Dates!$B$2,Reproting_ERPALIN!$N:$N,"&lt;="&amp;Parametres_Dates!$B$3)</f>
        <v>0</v>
      </c>
      <c r="E1741" s="70" t="str">
        <f t="shared" si="54"/>
        <v>n.a</v>
      </c>
    </row>
    <row r="1742" spans="1:5" x14ac:dyDescent="0.25">
      <c r="A1742" s="48">
        <f t="shared" si="55"/>
        <v>1741</v>
      </c>
      <c r="B1742" s="47" t="e">
        <f>INDEX('Classement des produits'!A:A,MATCH('Analyses produits'!A1742,'Classement des produits'!C:C,0))</f>
        <v>#N/A</v>
      </c>
      <c r="C1742" s="49">
        <f>SUMIFS(Reproting_ERPALIN!S:S,Reproting_ERPALIN!B:B,'Analyses produits'!B1742,Reproting_ERPALIN!$N:$N,"&gt;"&amp;Parametres_Dates!$B$2,Reproting_ERPALIN!$N:$N,"&lt;="&amp;Parametres_Dates!$B$3)</f>
        <v>0</v>
      </c>
      <c r="D1742" s="49">
        <f>SUMIFS(Reproting_ERPALIN!AK:AK,Reproting_ERPALIN!B:B,'Analyses produits'!B1742,Reproting_ERPALIN!$N:$N,"&gt;"&amp;Parametres_Dates!$B$2,Reproting_ERPALIN!$N:$N,"&lt;="&amp;Parametres_Dates!$B$3)</f>
        <v>0</v>
      </c>
      <c r="E1742" s="70" t="str">
        <f t="shared" si="54"/>
        <v>n.a</v>
      </c>
    </row>
    <row r="1743" spans="1:5" x14ac:dyDescent="0.25">
      <c r="A1743" s="48">
        <f t="shared" si="55"/>
        <v>1742</v>
      </c>
      <c r="B1743" s="47" t="e">
        <f>INDEX('Classement des produits'!A:A,MATCH('Analyses produits'!A1743,'Classement des produits'!C:C,0))</f>
        <v>#N/A</v>
      </c>
      <c r="C1743" s="49">
        <f>SUMIFS(Reproting_ERPALIN!S:S,Reproting_ERPALIN!B:B,'Analyses produits'!B1743,Reproting_ERPALIN!$N:$N,"&gt;"&amp;Parametres_Dates!$B$2,Reproting_ERPALIN!$N:$N,"&lt;="&amp;Parametres_Dates!$B$3)</f>
        <v>0</v>
      </c>
      <c r="D1743" s="49">
        <f>SUMIFS(Reproting_ERPALIN!AK:AK,Reproting_ERPALIN!B:B,'Analyses produits'!B1743,Reproting_ERPALIN!$N:$N,"&gt;"&amp;Parametres_Dates!$B$2,Reproting_ERPALIN!$N:$N,"&lt;="&amp;Parametres_Dates!$B$3)</f>
        <v>0</v>
      </c>
      <c r="E1743" s="70" t="str">
        <f t="shared" si="54"/>
        <v>n.a</v>
      </c>
    </row>
    <row r="1744" spans="1:5" x14ac:dyDescent="0.25">
      <c r="A1744" s="48">
        <f t="shared" si="55"/>
        <v>1743</v>
      </c>
      <c r="B1744" s="47" t="e">
        <f>INDEX('Classement des produits'!A:A,MATCH('Analyses produits'!A1744,'Classement des produits'!C:C,0))</f>
        <v>#N/A</v>
      </c>
      <c r="C1744" s="49">
        <f>SUMIFS(Reproting_ERPALIN!S:S,Reproting_ERPALIN!B:B,'Analyses produits'!B1744,Reproting_ERPALIN!$N:$N,"&gt;"&amp;Parametres_Dates!$B$2,Reproting_ERPALIN!$N:$N,"&lt;="&amp;Parametres_Dates!$B$3)</f>
        <v>0</v>
      </c>
      <c r="D1744" s="49">
        <f>SUMIFS(Reproting_ERPALIN!AK:AK,Reproting_ERPALIN!B:B,'Analyses produits'!B1744,Reproting_ERPALIN!$N:$N,"&gt;"&amp;Parametres_Dates!$B$2,Reproting_ERPALIN!$N:$N,"&lt;="&amp;Parametres_Dates!$B$3)</f>
        <v>0</v>
      </c>
      <c r="E1744" s="70" t="str">
        <f t="shared" si="54"/>
        <v>n.a</v>
      </c>
    </row>
    <row r="1745" spans="1:5" x14ac:dyDescent="0.25">
      <c r="A1745" s="48">
        <f t="shared" si="55"/>
        <v>1744</v>
      </c>
      <c r="B1745" s="47" t="e">
        <f>INDEX('Classement des produits'!A:A,MATCH('Analyses produits'!A1745,'Classement des produits'!C:C,0))</f>
        <v>#N/A</v>
      </c>
      <c r="C1745" s="49">
        <f>SUMIFS(Reproting_ERPALIN!S:S,Reproting_ERPALIN!B:B,'Analyses produits'!B1745,Reproting_ERPALIN!$N:$N,"&gt;"&amp;Parametres_Dates!$B$2,Reproting_ERPALIN!$N:$N,"&lt;="&amp;Parametres_Dates!$B$3)</f>
        <v>0</v>
      </c>
      <c r="D1745" s="49">
        <f>SUMIFS(Reproting_ERPALIN!AK:AK,Reproting_ERPALIN!B:B,'Analyses produits'!B1745,Reproting_ERPALIN!$N:$N,"&gt;"&amp;Parametres_Dates!$B$2,Reproting_ERPALIN!$N:$N,"&lt;="&amp;Parametres_Dates!$B$3)</f>
        <v>0</v>
      </c>
      <c r="E1745" s="70" t="str">
        <f t="shared" si="54"/>
        <v>n.a</v>
      </c>
    </row>
    <row r="1746" spans="1:5" x14ac:dyDescent="0.25">
      <c r="A1746" s="48">
        <f t="shared" si="55"/>
        <v>1745</v>
      </c>
      <c r="B1746" s="47" t="e">
        <f>INDEX('Classement des produits'!A:A,MATCH('Analyses produits'!A1746,'Classement des produits'!C:C,0))</f>
        <v>#N/A</v>
      </c>
      <c r="C1746" s="49">
        <f>SUMIFS(Reproting_ERPALIN!S:S,Reproting_ERPALIN!B:B,'Analyses produits'!B1746,Reproting_ERPALIN!$N:$N,"&gt;"&amp;Parametres_Dates!$B$2,Reproting_ERPALIN!$N:$N,"&lt;="&amp;Parametres_Dates!$B$3)</f>
        <v>0</v>
      </c>
      <c r="D1746" s="49">
        <f>SUMIFS(Reproting_ERPALIN!AK:AK,Reproting_ERPALIN!B:B,'Analyses produits'!B1746,Reproting_ERPALIN!$N:$N,"&gt;"&amp;Parametres_Dates!$B$2,Reproting_ERPALIN!$N:$N,"&lt;="&amp;Parametres_Dates!$B$3)</f>
        <v>0</v>
      </c>
      <c r="E1746" s="70" t="str">
        <f t="shared" si="54"/>
        <v>n.a</v>
      </c>
    </row>
    <row r="1747" spans="1:5" x14ac:dyDescent="0.25">
      <c r="A1747" s="48">
        <f t="shared" si="55"/>
        <v>1746</v>
      </c>
      <c r="B1747" s="47" t="e">
        <f>INDEX('Classement des produits'!A:A,MATCH('Analyses produits'!A1747,'Classement des produits'!C:C,0))</f>
        <v>#N/A</v>
      </c>
      <c r="C1747" s="49">
        <f>SUMIFS(Reproting_ERPALIN!S:S,Reproting_ERPALIN!B:B,'Analyses produits'!B1747,Reproting_ERPALIN!$N:$N,"&gt;"&amp;Parametres_Dates!$B$2,Reproting_ERPALIN!$N:$N,"&lt;="&amp;Parametres_Dates!$B$3)</f>
        <v>0</v>
      </c>
      <c r="D1747" s="49">
        <f>SUMIFS(Reproting_ERPALIN!AK:AK,Reproting_ERPALIN!B:B,'Analyses produits'!B1747,Reproting_ERPALIN!$N:$N,"&gt;"&amp;Parametres_Dates!$B$2,Reproting_ERPALIN!$N:$N,"&lt;="&amp;Parametres_Dates!$B$3)</f>
        <v>0</v>
      </c>
      <c r="E1747" s="70" t="str">
        <f t="shared" si="54"/>
        <v>n.a</v>
      </c>
    </row>
    <row r="1748" spans="1:5" x14ac:dyDescent="0.25">
      <c r="A1748" s="48">
        <f t="shared" si="55"/>
        <v>1747</v>
      </c>
      <c r="B1748" s="47" t="e">
        <f>INDEX('Classement des produits'!A:A,MATCH('Analyses produits'!A1748,'Classement des produits'!C:C,0))</f>
        <v>#N/A</v>
      </c>
      <c r="C1748" s="49">
        <f>SUMIFS(Reproting_ERPALIN!S:S,Reproting_ERPALIN!B:B,'Analyses produits'!B1748,Reproting_ERPALIN!$N:$N,"&gt;"&amp;Parametres_Dates!$B$2,Reproting_ERPALIN!$N:$N,"&lt;="&amp;Parametres_Dates!$B$3)</f>
        <v>0</v>
      </c>
      <c r="D1748" s="49">
        <f>SUMIFS(Reproting_ERPALIN!AK:AK,Reproting_ERPALIN!B:B,'Analyses produits'!B1748,Reproting_ERPALIN!$N:$N,"&gt;"&amp;Parametres_Dates!$B$2,Reproting_ERPALIN!$N:$N,"&lt;="&amp;Parametres_Dates!$B$3)</f>
        <v>0</v>
      </c>
      <c r="E1748" s="70" t="str">
        <f t="shared" si="54"/>
        <v>n.a</v>
      </c>
    </row>
    <row r="1749" spans="1:5" x14ac:dyDescent="0.25">
      <c r="A1749" s="48">
        <f t="shared" si="55"/>
        <v>1748</v>
      </c>
      <c r="B1749" s="47" t="e">
        <f>INDEX('Classement des produits'!A:A,MATCH('Analyses produits'!A1749,'Classement des produits'!C:C,0))</f>
        <v>#N/A</v>
      </c>
      <c r="C1749" s="49">
        <f>SUMIFS(Reproting_ERPALIN!S:S,Reproting_ERPALIN!B:B,'Analyses produits'!B1749,Reproting_ERPALIN!$N:$N,"&gt;"&amp;Parametres_Dates!$B$2,Reproting_ERPALIN!$N:$N,"&lt;="&amp;Parametres_Dates!$B$3)</f>
        <v>0</v>
      </c>
      <c r="D1749" s="49">
        <f>SUMIFS(Reproting_ERPALIN!AK:AK,Reproting_ERPALIN!B:B,'Analyses produits'!B1749,Reproting_ERPALIN!$N:$N,"&gt;"&amp;Parametres_Dates!$B$2,Reproting_ERPALIN!$N:$N,"&lt;="&amp;Parametres_Dates!$B$3)</f>
        <v>0</v>
      </c>
      <c r="E1749" s="70" t="str">
        <f t="shared" si="54"/>
        <v>n.a</v>
      </c>
    </row>
    <row r="1750" spans="1:5" x14ac:dyDescent="0.25">
      <c r="A1750" s="48">
        <f t="shared" si="55"/>
        <v>1749</v>
      </c>
      <c r="B1750" s="47" t="e">
        <f>INDEX('Classement des produits'!A:A,MATCH('Analyses produits'!A1750,'Classement des produits'!C:C,0))</f>
        <v>#N/A</v>
      </c>
      <c r="C1750" s="49">
        <f>SUMIFS(Reproting_ERPALIN!S:S,Reproting_ERPALIN!B:B,'Analyses produits'!B1750,Reproting_ERPALIN!$N:$N,"&gt;"&amp;Parametres_Dates!$B$2,Reproting_ERPALIN!$N:$N,"&lt;="&amp;Parametres_Dates!$B$3)</f>
        <v>0</v>
      </c>
      <c r="D1750" s="49">
        <f>SUMIFS(Reproting_ERPALIN!AK:AK,Reproting_ERPALIN!B:B,'Analyses produits'!B1750,Reproting_ERPALIN!$N:$N,"&gt;"&amp;Parametres_Dates!$B$2,Reproting_ERPALIN!$N:$N,"&lt;="&amp;Parametres_Dates!$B$3)</f>
        <v>0</v>
      </c>
      <c r="E1750" s="70" t="str">
        <f t="shared" si="54"/>
        <v>n.a</v>
      </c>
    </row>
    <row r="1751" spans="1:5" x14ac:dyDescent="0.25">
      <c r="A1751" s="48">
        <f t="shared" si="55"/>
        <v>1750</v>
      </c>
      <c r="B1751" s="47" t="e">
        <f>INDEX('Classement des produits'!A:A,MATCH('Analyses produits'!A1751,'Classement des produits'!C:C,0))</f>
        <v>#N/A</v>
      </c>
      <c r="C1751" s="49">
        <f>SUMIFS(Reproting_ERPALIN!S:S,Reproting_ERPALIN!B:B,'Analyses produits'!B1751,Reproting_ERPALIN!$N:$N,"&gt;"&amp;Parametres_Dates!$B$2,Reproting_ERPALIN!$N:$N,"&lt;="&amp;Parametres_Dates!$B$3)</f>
        <v>0</v>
      </c>
      <c r="D1751" s="49">
        <f>SUMIFS(Reproting_ERPALIN!AK:AK,Reproting_ERPALIN!B:B,'Analyses produits'!B1751,Reproting_ERPALIN!$N:$N,"&gt;"&amp;Parametres_Dates!$B$2,Reproting_ERPALIN!$N:$N,"&lt;="&amp;Parametres_Dates!$B$3)</f>
        <v>0</v>
      </c>
      <c r="E1751" s="70" t="str">
        <f t="shared" si="54"/>
        <v>n.a</v>
      </c>
    </row>
    <row r="1752" spans="1:5" x14ac:dyDescent="0.25">
      <c r="A1752" s="48">
        <f t="shared" si="55"/>
        <v>1751</v>
      </c>
      <c r="B1752" s="47" t="e">
        <f>INDEX('Classement des produits'!A:A,MATCH('Analyses produits'!A1752,'Classement des produits'!C:C,0))</f>
        <v>#N/A</v>
      </c>
      <c r="C1752" s="49">
        <f>SUMIFS(Reproting_ERPALIN!S:S,Reproting_ERPALIN!B:B,'Analyses produits'!B1752,Reproting_ERPALIN!$N:$N,"&gt;"&amp;Parametres_Dates!$B$2,Reproting_ERPALIN!$N:$N,"&lt;="&amp;Parametres_Dates!$B$3)</f>
        <v>0</v>
      </c>
      <c r="D1752" s="49">
        <f>SUMIFS(Reproting_ERPALIN!AK:AK,Reproting_ERPALIN!B:B,'Analyses produits'!B1752,Reproting_ERPALIN!$N:$N,"&gt;"&amp;Parametres_Dates!$B$2,Reproting_ERPALIN!$N:$N,"&lt;="&amp;Parametres_Dates!$B$3)</f>
        <v>0</v>
      </c>
      <c r="E1752" s="70" t="str">
        <f t="shared" si="54"/>
        <v>n.a</v>
      </c>
    </row>
    <row r="1753" spans="1:5" x14ac:dyDescent="0.25">
      <c r="A1753" s="48">
        <f t="shared" si="55"/>
        <v>1752</v>
      </c>
      <c r="B1753" s="47" t="e">
        <f>INDEX('Classement des produits'!A:A,MATCH('Analyses produits'!A1753,'Classement des produits'!C:C,0))</f>
        <v>#N/A</v>
      </c>
      <c r="C1753" s="49">
        <f>SUMIFS(Reproting_ERPALIN!S:S,Reproting_ERPALIN!B:B,'Analyses produits'!B1753,Reproting_ERPALIN!$N:$N,"&gt;"&amp;Parametres_Dates!$B$2,Reproting_ERPALIN!$N:$N,"&lt;="&amp;Parametres_Dates!$B$3)</f>
        <v>0</v>
      </c>
      <c r="D1753" s="49">
        <f>SUMIFS(Reproting_ERPALIN!AK:AK,Reproting_ERPALIN!B:B,'Analyses produits'!B1753,Reproting_ERPALIN!$N:$N,"&gt;"&amp;Parametres_Dates!$B$2,Reproting_ERPALIN!$N:$N,"&lt;="&amp;Parametres_Dates!$B$3)</f>
        <v>0</v>
      </c>
      <c r="E1753" s="70" t="str">
        <f t="shared" si="54"/>
        <v>n.a</v>
      </c>
    </row>
    <row r="1754" spans="1:5" x14ac:dyDescent="0.25">
      <c r="A1754" s="48">
        <f t="shared" si="55"/>
        <v>1753</v>
      </c>
      <c r="B1754" s="47" t="e">
        <f>INDEX('Classement des produits'!A:A,MATCH('Analyses produits'!A1754,'Classement des produits'!C:C,0))</f>
        <v>#N/A</v>
      </c>
      <c r="C1754" s="49">
        <f>SUMIFS(Reproting_ERPALIN!S:S,Reproting_ERPALIN!B:B,'Analyses produits'!B1754,Reproting_ERPALIN!$N:$N,"&gt;"&amp;Parametres_Dates!$B$2,Reproting_ERPALIN!$N:$N,"&lt;="&amp;Parametres_Dates!$B$3)</f>
        <v>0</v>
      </c>
      <c r="D1754" s="49">
        <f>SUMIFS(Reproting_ERPALIN!AK:AK,Reproting_ERPALIN!B:B,'Analyses produits'!B1754,Reproting_ERPALIN!$N:$N,"&gt;"&amp;Parametres_Dates!$B$2,Reproting_ERPALIN!$N:$N,"&lt;="&amp;Parametres_Dates!$B$3)</f>
        <v>0</v>
      </c>
      <c r="E1754" s="70" t="str">
        <f t="shared" si="54"/>
        <v>n.a</v>
      </c>
    </row>
    <row r="1755" spans="1:5" x14ac:dyDescent="0.25">
      <c r="A1755" s="48">
        <f t="shared" si="55"/>
        <v>1754</v>
      </c>
      <c r="B1755" s="47" t="e">
        <f>INDEX('Classement des produits'!A:A,MATCH('Analyses produits'!A1755,'Classement des produits'!C:C,0))</f>
        <v>#N/A</v>
      </c>
      <c r="C1755" s="49">
        <f>SUMIFS(Reproting_ERPALIN!S:S,Reproting_ERPALIN!B:B,'Analyses produits'!B1755,Reproting_ERPALIN!$N:$N,"&gt;"&amp;Parametres_Dates!$B$2,Reproting_ERPALIN!$N:$N,"&lt;="&amp;Parametres_Dates!$B$3)</f>
        <v>0</v>
      </c>
      <c r="D1755" s="49">
        <f>SUMIFS(Reproting_ERPALIN!AK:AK,Reproting_ERPALIN!B:B,'Analyses produits'!B1755,Reproting_ERPALIN!$N:$N,"&gt;"&amp;Parametres_Dates!$B$2,Reproting_ERPALIN!$N:$N,"&lt;="&amp;Parametres_Dates!$B$3)</f>
        <v>0</v>
      </c>
      <c r="E1755" s="70" t="str">
        <f t="shared" si="54"/>
        <v>n.a</v>
      </c>
    </row>
    <row r="1756" spans="1:5" x14ac:dyDescent="0.25">
      <c r="A1756" s="48">
        <f t="shared" si="55"/>
        <v>1755</v>
      </c>
      <c r="B1756" s="47" t="e">
        <f>INDEX('Classement des produits'!A:A,MATCH('Analyses produits'!A1756,'Classement des produits'!C:C,0))</f>
        <v>#N/A</v>
      </c>
      <c r="C1756" s="49">
        <f>SUMIFS(Reproting_ERPALIN!S:S,Reproting_ERPALIN!B:B,'Analyses produits'!B1756,Reproting_ERPALIN!$N:$N,"&gt;"&amp;Parametres_Dates!$B$2,Reproting_ERPALIN!$N:$N,"&lt;="&amp;Parametres_Dates!$B$3)</f>
        <v>0</v>
      </c>
      <c r="D1756" s="49">
        <f>SUMIFS(Reproting_ERPALIN!AK:AK,Reproting_ERPALIN!B:B,'Analyses produits'!B1756,Reproting_ERPALIN!$N:$N,"&gt;"&amp;Parametres_Dates!$B$2,Reproting_ERPALIN!$N:$N,"&lt;="&amp;Parametres_Dates!$B$3)</f>
        <v>0</v>
      </c>
      <c r="E1756" s="70" t="str">
        <f t="shared" si="54"/>
        <v>n.a</v>
      </c>
    </row>
    <row r="1757" spans="1:5" x14ac:dyDescent="0.25">
      <c r="A1757" s="48">
        <f t="shared" si="55"/>
        <v>1756</v>
      </c>
      <c r="B1757" s="47" t="e">
        <f>INDEX('Classement des produits'!A:A,MATCH('Analyses produits'!A1757,'Classement des produits'!C:C,0))</f>
        <v>#N/A</v>
      </c>
      <c r="C1757" s="49">
        <f>SUMIFS(Reproting_ERPALIN!S:S,Reproting_ERPALIN!B:B,'Analyses produits'!B1757,Reproting_ERPALIN!$N:$N,"&gt;"&amp;Parametres_Dates!$B$2,Reproting_ERPALIN!$N:$N,"&lt;="&amp;Parametres_Dates!$B$3)</f>
        <v>0</v>
      </c>
      <c r="D1757" s="49">
        <f>SUMIFS(Reproting_ERPALIN!AK:AK,Reproting_ERPALIN!B:B,'Analyses produits'!B1757,Reproting_ERPALIN!$N:$N,"&gt;"&amp;Parametres_Dates!$B$2,Reproting_ERPALIN!$N:$N,"&lt;="&amp;Parametres_Dates!$B$3)</f>
        <v>0</v>
      </c>
      <c r="E1757" s="70" t="str">
        <f t="shared" si="54"/>
        <v>n.a</v>
      </c>
    </row>
    <row r="1758" spans="1:5" x14ac:dyDescent="0.25">
      <c r="A1758" s="48">
        <f t="shared" si="55"/>
        <v>1757</v>
      </c>
      <c r="B1758" s="47" t="e">
        <f>INDEX('Classement des produits'!A:A,MATCH('Analyses produits'!A1758,'Classement des produits'!C:C,0))</f>
        <v>#N/A</v>
      </c>
      <c r="C1758" s="49">
        <f>SUMIFS(Reproting_ERPALIN!S:S,Reproting_ERPALIN!B:B,'Analyses produits'!B1758,Reproting_ERPALIN!$N:$N,"&gt;"&amp;Parametres_Dates!$B$2,Reproting_ERPALIN!$N:$N,"&lt;="&amp;Parametres_Dates!$B$3)</f>
        <v>0</v>
      </c>
      <c r="D1758" s="49">
        <f>SUMIFS(Reproting_ERPALIN!AK:AK,Reproting_ERPALIN!B:B,'Analyses produits'!B1758,Reproting_ERPALIN!$N:$N,"&gt;"&amp;Parametres_Dates!$B$2,Reproting_ERPALIN!$N:$N,"&lt;="&amp;Parametres_Dates!$B$3)</f>
        <v>0</v>
      </c>
      <c r="E1758" s="70" t="str">
        <f t="shared" si="54"/>
        <v>n.a</v>
      </c>
    </row>
    <row r="1759" spans="1:5" x14ac:dyDescent="0.25">
      <c r="A1759" s="48">
        <f t="shared" si="55"/>
        <v>1758</v>
      </c>
      <c r="B1759" s="47" t="e">
        <f>INDEX('Classement des produits'!A:A,MATCH('Analyses produits'!A1759,'Classement des produits'!C:C,0))</f>
        <v>#N/A</v>
      </c>
      <c r="C1759" s="49">
        <f>SUMIFS(Reproting_ERPALIN!S:S,Reproting_ERPALIN!B:B,'Analyses produits'!B1759,Reproting_ERPALIN!$N:$N,"&gt;"&amp;Parametres_Dates!$B$2,Reproting_ERPALIN!$N:$N,"&lt;="&amp;Parametres_Dates!$B$3)</f>
        <v>0</v>
      </c>
      <c r="D1759" s="49">
        <f>SUMIFS(Reproting_ERPALIN!AK:AK,Reproting_ERPALIN!B:B,'Analyses produits'!B1759,Reproting_ERPALIN!$N:$N,"&gt;"&amp;Parametres_Dates!$B$2,Reproting_ERPALIN!$N:$N,"&lt;="&amp;Parametres_Dates!$B$3)</f>
        <v>0</v>
      </c>
      <c r="E1759" s="70" t="str">
        <f t="shared" si="54"/>
        <v>n.a</v>
      </c>
    </row>
    <row r="1760" spans="1:5" x14ac:dyDescent="0.25">
      <c r="A1760" s="48">
        <f t="shared" si="55"/>
        <v>1759</v>
      </c>
      <c r="B1760" s="47" t="e">
        <f>INDEX('Classement des produits'!A:A,MATCH('Analyses produits'!A1760,'Classement des produits'!C:C,0))</f>
        <v>#N/A</v>
      </c>
      <c r="C1760" s="49">
        <f>SUMIFS(Reproting_ERPALIN!S:S,Reproting_ERPALIN!B:B,'Analyses produits'!B1760,Reproting_ERPALIN!$N:$N,"&gt;"&amp;Parametres_Dates!$B$2,Reproting_ERPALIN!$N:$N,"&lt;="&amp;Parametres_Dates!$B$3)</f>
        <v>0</v>
      </c>
      <c r="D1760" s="49">
        <f>SUMIFS(Reproting_ERPALIN!AK:AK,Reproting_ERPALIN!B:B,'Analyses produits'!B1760,Reproting_ERPALIN!$N:$N,"&gt;"&amp;Parametres_Dates!$B$2,Reproting_ERPALIN!$N:$N,"&lt;="&amp;Parametres_Dates!$B$3)</f>
        <v>0</v>
      </c>
      <c r="E1760" s="70" t="str">
        <f t="shared" si="54"/>
        <v>n.a</v>
      </c>
    </row>
    <row r="1761" spans="1:5" x14ac:dyDescent="0.25">
      <c r="A1761" s="48">
        <f t="shared" si="55"/>
        <v>1760</v>
      </c>
      <c r="B1761" s="47" t="e">
        <f>INDEX('Classement des produits'!A:A,MATCH('Analyses produits'!A1761,'Classement des produits'!C:C,0))</f>
        <v>#N/A</v>
      </c>
      <c r="C1761" s="49">
        <f>SUMIFS(Reproting_ERPALIN!S:S,Reproting_ERPALIN!B:B,'Analyses produits'!B1761,Reproting_ERPALIN!$N:$N,"&gt;"&amp;Parametres_Dates!$B$2,Reproting_ERPALIN!$N:$N,"&lt;="&amp;Parametres_Dates!$B$3)</f>
        <v>0</v>
      </c>
      <c r="D1761" s="49">
        <f>SUMIFS(Reproting_ERPALIN!AK:AK,Reproting_ERPALIN!B:B,'Analyses produits'!B1761,Reproting_ERPALIN!$N:$N,"&gt;"&amp;Parametres_Dates!$B$2,Reproting_ERPALIN!$N:$N,"&lt;="&amp;Parametres_Dates!$B$3)</f>
        <v>0</v>
      </c>
      <c r="E1761" s="70" t="str">
        <f t="shared" si="54"/>
        <v>n.a</v>
      </c>
    </row>
    <row r="1762" spans="1:5" x14ac:dyDescent="0.25">
      <c r="A1762" s="48">
        <f t="shared" si="55"/>
        <v>1761</v>
      </c>
      <c r="B1762" s="47" t="e">
        <f>INDEX('Classement des produits'!A:A,MATCH('Analyses produits'!A1762,'Classement des produits'!C:C,0))</f>
        <v>#N/A</v>
      </c>
      <c r="C1762" s="49">
        <f>SUMIFS(Reproting_ERPALIN!S:S,Reproting_ERPALIN!B:B,'Analyses produits'!B1762,Reproting_ERPALIN!$N:$N,"&gt;"&amp;Parametres_Dates!$B$2,Reproting_ERPALIN!$N:$N,"&lt;="&amp;Parametres_Dates!$B$3)</f>
        <v>0</v>
      </c>
      <c r="D1762" s="49">
        <f>SUMIFS(Reproting_ERPALIN!AK:AK,Reproting_ERPALIN!B:B,'Analyses produits'!B1762,Reproting_ERPALIN!$N:$N,"&gt;"&amp;Parametres_Dates!$B$2,Reproting_ERPALIN!$N:$N,"&lt;="&amp;Parametres_Dates!$B$3)</f>
        <v>0</v>
      </c>
      <c r="E1762" s="70" t="str">
        <f t="shared" si="54"/>
        <v>n.a</v>
      </c>
    </row>
    <row r="1763" spans="1:5" x14ac:dyDescent="0.25">
      <c r="A1763" s="48">
        <f t="shared" si="55"/>
        <v>1762</v>
      </c>
      <c r="B1763" s="47" t="e">
        <f>INDEX('Classement des produits'!A:A,MATCH('Analyses produits'!A1763,'Classement des produits'!C:C,0))</f>
        <v>#N/A</v>
      </c>
      <c r="C1763" s="49">
        <f>SUMIFS(Reproting_ERPALIN!S:S,Reproting_ERPALIN!B:B,'Analyses produits'!B1763,Reproting_ERPALIN!$N:$N,"&gt;"&amp;Parametres_Dates!$B$2,Reproting_ERPALIN!$N:$N,"&lt;="&amp;Parametres_Dates!$B$3)</f>
        <v>0</v>
      </c>
      <c r="D1763" s="49">
        <f>SUMIFS(Reproting_ERPALIN!AK:AK,Reproting_ERPALIN!B:B,'Analyses produits'!B1763,Reproting_ERPALIN!$N:$N,"&gt;"&amp;Parametres_Dates!$B$2,Reproting_ERPALIN!$N:$N,"&lt;="&amp;Parametres_Dates!$B$3)</f>
        <v>0</v>
      </c>
      <c r="E1763" s="70" t="str">
        <f t="shared" si="54"/>
        <v>n.a</v>
      </c>
    </row>
    <row r="1764" spans="1:5" x14ac:dyDescent="0.25">
      <c r="A1764" s="48">
        <f t="shared" si="55"/>
        <v>1763</v>
      </c>
      <c r="B1764" s="47" t="e">
        <f>INDEX('Classement des produits'!A:A,MATCH('Analyses produits'!A1764,'Classement des produits'!C:C,0))</f>
        <v>#N/A</v>
      </c>
      <c r="C1764" s="49">
        <f>SUMIFS(Reproting_ERPALIN!S:S,Reproting_ERPALIN!B:B,'Analyses produits'!B1764,Reproting_ERPALIN!$N:$N,"&gt;"&amp;Parametres_Dates!$B$2,Reproting_ERPALIN!$N:$N,"&lt;="&amp;Parametres_Dates!$B$3)</f>
        <v>0</v>
      </c>
      <c r="D1764" s="49">
        <f>SUMIFS(Reproting_ERPALIN!AK:AK,Reproting_ERPALIN!B:B,'Analyses produits'!B1764,Reproting_ERPALIN!$N:$N,"&gt;"&amp;Parametres_Dates!$B$2,Reproting_ERPALIN!$N:$N,"&lt;="&amp;Parametres_Dates!$B$3)</f>
        <v>0</v>
      </c>
      <c r="E1764" s="70" t="str">
        <f t="shared" si="54"/>
        <v>n.a</v>
      </c>
    </row>
    <row r="1765" spans="1:5" x14ac:dyDescent="0.25">
      <c r="A1765" s="48">
        <f t="shared" si="55"/>
        <v>1764</v>
      </c>
      <c r="B1765" s="47" t="e">
        <f>INDEX('Classement des produits'!A:A,MATCH('Analyses produits'!A1765,'Classement des produits'!C:C,0))</f>
        <v>#N/A</v>
      </c>
      <c r="C1765" s="49">
        <f>SUMIFS(Reproting_ERPALIN!S:S,Reproting_ERPALIN!B:B,'Analyses produits'!B1765,Reproting_ERPALIN!$N:$N,"&gt;"&amp;Parametres_Dates!$B$2,Reproting_ERPALIN!$N:$N,"&lt;="&amp;Parametres_Dates!$B$3)</f>
        <v>0</v>
      </c>
      <c r="D1765" s="49">
        <f>SUMIFS(Reproting_ERPALIN!AK:AK,Reproting_ERPALIN!B:B,'Analyses produits'!B1765,Reproting_ERPALIN!$N:$N,"&gt;"&amp;Parametres_Dates!$B$2,Reproting_ERPALIN!$N:$N,"&lt;="&amp;Parametres_Dates!$B$3)</f>
        <v>0</v>
      </c>
      <c r="E1765" s="70" t="str">
        <f t="shared" si="54"/>
        <v>n.a</v>
      </c>
    </row>
    <row r="1766" spans="1:5" x14ac:dyDescent="0.25">
      <c r="A1766" s="48">
        <f t="shared" si="55"/>
        <v>1765</v>
      </c>
      <c r="B1766" s="47" t="e">
        <f>INDEX('Classement des produits'!A:A,MATCH('Analyses produits'!A1766,'Classement des produits'!C:C,0))</f>
        <v>#N/A</v>
      </c>
      <c r="C1766" s="49">
        <f>SUMIFS(Reproting_ERPALIN!S:S,Reproting_ERPALIN!B:B,'Analyses produits'!B1766,Reproting_ERPALIN!$N:$N,"&gt;"&amp;Parametres_Dates!$B$2,Reproting_ERPALIN!$N:$N,"&lt;="&amp;Parametres_Dates!$B$3)</f>
        <v>0</v>
      </c>
      <c r="D1766" s="49">
        <f>SUMIFS(Reproting_ERPALIN!AK:AK,Reproting_ERPALIN!B:B,'Analyses produits'!B1766,Reproting_ERPALIN!$N:$N,"&gt;"&amp;Parametres_Dates!$B$2,Reproting_ERPALIN!$N:$N,"&lt;="&amp;Parametres_Dates!$B$3)</f>
        <v>0</v>
      </c>
      <c r="E1766" s="70" t="str">
        <f t="shared" si="54"/>
        <v>n.a</v>
      </c>
    </row>
    <row r="1767" spans="1:5" x14ac:dyDescent="0.25">
      <c r="A1767" s="48">
        <f t="shared" si="55"/>
        <v>1766</v>
      </c>
      <c r="B1767" s="47" t="e">
        <f>INDEX('Classement des produits'!A:A,MATCH('Analyses produits'!A1767,'Classement des produits'!C:C,0))</f>
        <v>#N/A</v>
      </c>
      <c r="C1767" s="49">
        <f>SUMIFS(Reproting_ERPALIN!S:S,Reproting_ERPALIN!B:B,'Analyses produits'!B1767,Reproting_ERPALIN!$N:$N,"&gt;"&amp;Parametres_Dates!$B$2,Reproting_ERPALIN!$N:$N,"&lt;="&amp;Parametres_Dates!$B$3)</f>
        <v>0</v>
      </c>
      <c r="D1767" s="49">
        <f>SUMIFS(Reproting_ERPALIN!AK:AK,Reproting_ERPALIN!B:B,'Analyses produits'!B1767,Reproting_ERPALIN!$N:$N,"&gt;"&amp;Parametres_Dates!$B$2,Reproting_ERPALIN!$N:$N,"&lt;="&amp;Parametres_Dates!$B$3)</f>
        <v>0</v>
      </c>
      <c r="E1767" s="70" t="str">
        <f t="shared" si="54"/>
        <v>n.a</v>
      </c>
    </row>
    <row r="1768" spans="1:5" x14ac:dyDescent="0.25">
      <c r="A1768" s="48">
        <f t="shared" si="55"/>
        <v>1767</v>
      </c>
      <c r="B1768" s="47" t="e">
        <f>INDEX('Classement des produits'!A:A,MATCH('Analyses produits'!A1768,'Classement des produits'!C:C,0))</f>
        <v>#N/A</v>
      </c>
      <c r="C1768" s="49">
        <f>SUMIFS(Reproting_ERPALIN!S:S,Reproting_ERPALIN!B:B,'Analyses produits'!B1768,Reproting_ERPALIN!$N:$N,"&gt;"&amp;Parametres_Dates!$B$2,Reproting_ERPALIN!$N:$N,"&lt;="&amp;Parametres_Dates!$B$3)</f>
        <v>0</v>
      </c>
      <c r="D1768" s="49">
        <f>SUMIFS(Reproting_ERPALIN!AK:AK,Reproting_ERPALIN!B:B,'Analyses produits'!B1768,Reproting_ERPALIN!$N:$N,"&gt;"&amp;Parametres_Dates!$B$2,Reproting_ERPALIN!$N:$N,"&lt;="&amp;Parametres_Dates!$B$3)</f>
        <v>0</v>
      </c>
      <c r="E1768" s="70" t="str">
        <f t="shared" si="54"/>
        <v>n.a</v>
      </c>
    </row>
    <row r="1769" spans="1:5" x14ac:dyDescent="0.25">
      <c r="A1769" s="48">
        <f t="shared" si="55"/>
        <v>1768</v>
      </c>
      <c r="B1769" s="47" t="e">
        <f>INDEX('Classement des produits'!A:A,MATCH('Analyses produits'!A1769,'Classement des produits'!C:C,0))</f>
        <v>#N/A</v>
      </c>
      <c r="C1769" s="49">
        <f>SUMIFS(Reproting_ERPALIN!S:S,Reproting_ERPALIN!B:B,'Analyses produits'!B1769,Reproting_ERPALIN!$N:$N,"&gt;"&amp;Parametres_Dates!$B$2,Reproting_ERPALIN!$N:$N,"&lt;="&amp;Parametres_Dates!$B$3)</f>
        <v>0</v>
      </c>
      <c r="D1769" s="49">
        <f>SUMIFS(Reproting_ERPALIN!AK:AK,Reproting_ERPALIN!B:B,'Analyses produits'!B1769,Reproting_ERPALIN!$N:$N,"&gt;"&amp;Parametres_Dates!$B$2,Reproting_ERPALIN!$N:$N,"&lt;="&amp;Parametres_Dates!$B$3)</f>
        <v>0</v>
      </c>
      <c r="E1769" s="70" t="str">
        <f t="shared" si="54"/>
        <v>n.a</v>
      </c>
    </row>
    <row r="1770" spans="1:5" x14ac:dyDescent="0.25">
      <c r="A1770" s="48">
        <f t="shared" si="55"/>
        <v>1769</v>
      </c>
      <c r="B1770" s="47" t="e">
        <f>INDEX('Classement des produits'!A:A,MATCH('Analyses produits'!A1770,'Classement des produits'!C:C,0))</f>
        <v>#N/A</v>
      </c>
      <c r="C1770" s="49">
        <f>SUMIFS(Reproting_ERPALIN!S:S,Reproting_ERPALIN!B:B,'Analyses produits'!B1770,Reproting_ERPALIN!$N:$N,"&gt;"&amp;Parametres_Dates!$B$2,Reproting_ERPALIN!$N:$N,"&lt;="&amp;Parametres_Dates!$B$3)</f>
        <v>0</v>
      </c>
      <c r="D1770" s="49">
        <f>SUMIFS(Reproting_ERPALIN!AK:AK,Reproting_ERPALIN!B:B,'Analyses produits'!B1770,Reproting_ERPALIN!$N:$N,"&gt;"&amp;Parametres_Dates!$B$2,Reproting_ERPALIN!$N:$N,"&lt;="&amp;Parametres_Dates!$B$3)</f>
        <v>0</v>
      </c>
      <c r="E1770" s="70" t="str">
        <f t="shared" si="54"/>
        <v>n.a</v>
      </c>
    </row>
    <row r="1771" spans="1:5" x14ac:dyDescent="0.25">
      <c r="A1771" s="48">
        <f t="shared" si="55"/>
        <v>1770</v>
      </c>
      <c r="B1771" s="47" t="e">
        <f>INDEX('Classement des produits'!A:A,MATCH('Analyses produits'!A1771,'Classement des produits'!C:C,0))</f>
        <v>#N/A</v>
      </c>
      <c r="C1771" s="49">
        <f>SUMIFS(Reproting_ERPALIN!S:S,Reproting_ERPALIN!B:B,'Analyses produits'!B1771,Reproting_ERPALIN!$N:$N,"&gt;"&amp;Parametres_Dates!$B$2,Reproting_ERPALIN!$N:$N,"&lt;="&amp;Parametres_Dates!$B$3)</f>
        <v>0</v>
      </c>
      <c r="D1771" s="49">
        <f>SUMIFS(Reproting_ERPALIN!AK:AK,Reproting_ERPALIN!B:B,'Analyses produits'!B1771,Reproting_ERPALIN!$N:$N,"&gt;"&amp;Parametres_Dates!$B$2,Reproting_ERPALIN!$N:$N,"&lt;="&amp;Parametres_Dates!$B$3)</f>
        <v>0</v>
      </c>
      <c r="E1771" s="70" t="str">
        <f t="shared" si="54"/>
        <v>n.a</v>
      </c>
    </row>
    <row r="1772" spans="1:5" x14ac:dyDescent="0.25">
      <c r="A1772" s="48">
        <f t="shared" si="55"/>
        <v>1771</v>
      </c>
      <c r="B1772" s="47" t="e">
        <f>INDEX('Classement des produits'!A:A,MATCH('Analyses produits'!A1772,'Classement des produits'!C:C,0))</f>
        <v>#N/A</v>
      </c>
      <c r="C1772" s="49">
        <f>SUMIFS(Reproting_ERPALIN!S:S,Reproting_ERPALIN!B:B,'Analyses produits'!B1772,Reproting_ERPALIN!$N:$N,"&gt;"&amp;Parametres_Dates!$B$2,Reproting_ERPALIN!$N:$N,"&lt;="&amp;Parametres_Dates!$B$3)</f>
        <v>0</v>
      </c>
      <c r="D1772" s="49">
        <f>SUMIFS(Reproting_ERPALIN!AK:AK,Reproting_ERPALIN!B:B,'Analyses produits'!B1772,Reproting_ERPALIN!$N:$N,"&gt;"&amp;Parametres_Dates!$B$2,Reproting_ERPALIN!$N:$N,"&lt;="&amp;Parametres_Dates!$B$3)</f>
        <v>0</v>
      </c>
      <c r="E1772" s="70" t="str">
        <f t="shared" si="54"/>
        <v>n.a</v>
      </c>
    </row>
    <row r="1773" spans="1:5" x14ac:dyDescent="0.25">
      <c r="A1773" s="48">
        <f t="shared" si="55"/>
        <v>1772</v>
      </c>
      <c r="B1773" s="47" t="e">
        <f>INDEX('Classement des produits'!A:A,MATCH('Analyses produits'!A1773,'Classement des produits'!C:C,0))</f>
        <v>#N/A</v>
      </c>
      <c r="C1773" s="49">
        <f>SUMIFS(Reproting_ERPALIN!S:S,Reproting_ERPALIN!B:B,'Analyses produits'!B1773,Reproting_ERPALIN!$N:$N,"&gt;"&amp;Parametres_Dates!$B$2,Reproting_ERPALIN!$N:$N,"&lt;="&amp;Parametres_Dates!$B$3)</f>
        <v>0</v>
      </c>
      <c r="D1773" s="49">
        <f>SUMIFS(Reproting_ERPALIN!AK:AK,Reproting_ERPALIN!B:B,'Analyses produits'!B1773,Reproting_ERPALIN!$N:$N,"&gt;"&amp;Parametres_Dates!$B$2,Reproting_ERPALIN!$N:$N,"&lt;="&amp;Parametres_Dates!$B$3)</f>
        <v>0</v>
      </c>
      <c r="E1773" s="70" t="str">
        <f t="shared" si="54"/>
        <v>n.a</v>
      </c>
    </row>
    <row r="1774" spans="1:5" x14ac:dyDescent="0.25">
      <c r="A1774" s="48">
        <f t="shared" si="55"/>
        <v>1773</v>
      </c>
      <c r="B1774" s="47" t="e">
        <f>INDEX('Classement des produits'!A:A,MATCH('Analyses produits'!A1774,'Classement des produits'!C:C,0))</f>
        <v>#N/A</v>
      </c>
      <c r="C1774" s="49">
        <f>SUMIFS(Reproting_ERPALIN!S:S,Reproting_ERPALIN!B:B,'Analyses produits'!B1774,Reproting_ERPALIN!$N:$N,"&gt;"&amp;Parametres_Dates!$B$2,Reproting_ERPALIN!$N:$N,"&lt;="&amp;Parametres_Dates!$B$3)</f>
        <v>0</v>
      </c>
      <c r="D1774" s="49">
        <f>SUMIFS(Reproting_ERPALIN!AK:AK,Reproting_ERPALIN!B:B,'Analyses produits'!B1774,Reproting_ERPALIN!$N:$N,"&gt;"&amp;Parametres_Dates!$B$2,Reproting_ERPALIN!$N:$N,"&lt;="&amp;Parametres_Dates!$B$3)</f>
        <v>0</v>
      </c>
      <c r="E1774" s="70" t="str">
        <f t="shared" si="54"/>
        <v>n.a</v>
      </c>
    </row>
    <row r="1775" spans="1:5" x14ac:dyDescent="0.25">
      <c r="A1775" s="48">
        <f t="shared" si="55"/>
        <v>1774</v>
      </c>
      <c r="B1775" s="47" t="e">
        <f>INDEX('Classement des produits'!A:A,MATCH('Analyses produits'!A1775,'Classement des produits'!C:C,0))</f>
        <v>#N/A</v>
      </c>
      <c r="C1775" s="49">
        <f>SUMIFS(Reproting_ERPALIN!S:S,Reproting_ERPALIN!B:B,'Analyses produits'!B1775,Reproting_ERPALIN!$N:$N,"&gt;"&amp;Parametres_Dates!$B$2,Reproting_ERPALIN!$N:$N,"&lt;="&amp;Parametres_Dates!$B$3)</f>
        <v>0</v>
      </c>
      <c r="D1775" s="49">
        <f>SUMIFS(Reproting_ERPALIN!AK:AK,Reproting_ERPALIN!B:B,'Analyses produits'!B1775,Reproting_ERPALIN!$N:$N,"&gt;"&amp;Parametres_Dates!$B$2,Reproting_ERPALIN!$N:$N,"&lt;="&amp;Parametres_Dates!$B$3)</f>
        <v>0</v>
      </c>
      <c r="E1775" s="70" t="str">
        <f t="shared" si="54"/>
        <v>n.a</v>
      </c>
    </row>
    <row r="1776" spans="1:5" x14ac:dyDescent="0.25">
      <c r="A1776" s="48">
        <f t="shared" si="55"/>
        <v>1775</v>
      </c>
      <c r="B1776" s="47" t="e">
        <f>INDEX('Classement des produits'!A:A,MATCH('Analyses produits'!A1776,'Classement des produits'!C:C,0))</f>
        <v>#N/A</v>
      </c>
      <c r="C1776" s="49">
        <f>SUMIFS(Reproting_ERPALIN!S:S,Reproting_ERPALIN!B:B,'Analyses produits'!B1776,Reproting_ERPALIN!$N:$N,"&gt;"&amp;Parametres_Dates!$B$2,Reproting_ERPALIN!$N:$N,"&lt;="&amp;Parametres_Dates!$B$3)</f>
        <v>0</v>
      </c>
      <c r="D1776" s="49">
        <f>SUMIFS(Reproting_ERPALIN!AK:AK,Reproting_ERPALIN!B:B,'Analyses produits'!B1776,Reproting_ERPALIN!$N:$N,"&gt;"&amp;Parametres_Dates!$B$2,Reproting_ERPALIN!$N:$N,"&lt;="&amp;Parametres_Dates!$B$3)</f>
        <v>0</v>
      </c>
      <c r="E1776" s="70" t="str">
        <f t="shared" si="54"/>
        <v>n.a</v>
      </c>
    </row>
    <row r="1777" spans="1:5" x14ac:dyDescent="0.25">
      <c r="A1777" s="48">
        <f t="shared" si="55"/>
        <v>1776</v>
      </c>
      <c r="B1777" s="47" t="e">
        <f>INDEX('Classement des produits'!A:A,MATCH('Analyses produits'!A1777,'Classement des produits'!C:C,0))</f>
        <v>#N/A</v>
      </c>
      <c r="C1777" s="49">
        <f>SUMIFS(Reproting_ERPALIN!S:S,Reproting_ERPALIN!B:B,'Analyses produits'!B1777,Reproting_ERPALIN!$N:$N,"&gt;"&amp;Parametres_Dates!$B$2,Reproting_ERPALIN!$N:$N,"&lt;="&amp;Parametres_Dates!$B$3)</f>
        <v>0</v>
      </c>
      <c r="D1777" s="49">
        <f>SUMIFS(Reproting_ERPALIN!AK:AK,Reproting_ERPALIN!B:B,'Analyses produits'!B1777,Reproting_ERPALIN!$N:$N,"&gt;"&amp;Parametres_Dates!$B$2,Reproting_ERPALIN!$N:$N,"&lt;="&amp;Parametres_Dates!$B$3)</f>
        <v>0</v>
      </c>
      <c r="E1777" s="70" t="str">
        <f t="shared" si="54"/>
        <v>n.a</v>
      </c>
    </row>
    <row r="1778" spans="1:5" x14ac:dyDescent="0.25">
      <c r="A1778" s="48">
        <f t="shared" si="55"/>
        <v>1777</v>
      </c>
      <c r="B1778" s="47" t="e">
        <f>INDEX('Classement des produits'!A:A,MATCH('Analyses produits'!A1778,'Classement des produits'!C:C,0))</f>
        <v>#N/A</v>
      </c>
      <c r="C1778" s="49">
        <f>SUMIFS(Reproting_ERPALIN!S:S,Reproting_ERPALIN!B:B,'Analyses produits'!B1778,Reproting_ERPALIN!$N:$N,"&gt;"&amp;Parametres_Dates!$B$2,Reproting_ERPALIN!$N:$N,"&lt;="&amp;Parametres_Dates!$B$3)</f>
        <v>0</v>
      </c>
      <c r="D1778" s="49">
        <f>SUMIFS(Reproting_ERPALIN!AK:AK,Reproting_ERPALIN!B:B,'Analyses produits'!B1778,Reproting_ERPALIN!$N:$N,"&gt;"&amp;Parametres_Dates!$B$2,Reproting_ERPALIN!$N:$N,"&lt;="&amp;Parametres_Dates!$B$3)</f>
        <v>0</v>
      </c>
      <c r="E1778" s="70" t="str">
        <f t="shared" si="54"/>
        <v>n.a</v>
      </c>
    </row>
    <row r="1779" spans="1:5" x14ac:dyDescent="0.25">
      <c r="A1779" s="48">
        <f t="shared" si="55"/>
        <v>1778</v>
      </c>
      <c r="B1779" s="47" t="e">
        <f>INDEX('Classement des produits'!A:A,MATCH('Analyses produits'!A1779,'Classement des produits'!C:C,0))</f>
        <v>#N/A</v>
      </c>
      <c r="C1779" s="49">
        <f>SUMIFS(Reproting_ERPALIN!S:S,Reproting_ERPALIN!B:B,'Analyses produits'!B1779,Reproting_ERPALIN!$N:$N,"&gt;"&amp;Parametres_Dates!$B$2,Reproting_ERPALIN!$N:$N,"&lt;="&amp;Parametres_Dates!$B$3)</f>
        <v>0</v>
      </c>
      <c r="D1779" s="49">
        <f>SUMIFS(Reproting_ERPALIN!AK:AK,Reproting_ERPALIN!B:B,'Analyses produits'!B1779,Reproting_ERPALIN!$N:$N,"&gt;"&amp;Parametres_Dates!$B$2,Reproting_ERPALIN!$N:$N,"&lt;="&amp;Parametres_Dates!$B$3)</f>
        <v>0</v>
      </c>
      <c r="E1779" s="70" t="str">
        <f t="shared" si="54"/>
        <v>n.a</v>
      </c>
    </row>
    <row r="1780" spans="1:5" x14ac:dyDescent="0.25">
      <c r="A1780" s="48">
        <f t="shared" si="55"/>
        <v>1779</v>
      </c>
      <c r="B1780" s="47" t="e">
        <f>INDEX('Classement des produits'!A:A,MATCH('Analyses produits'!A1780,'Classement des produits'!C:C,0))</f>
        <v>#N/A</v>
      </c>
      <c r="C1780" s="49">
        <f>SUMIFS(Reproting_ERPALIN!S:S,Reproting_ERPALIN!B:B,'Analyses produits'!B1780,Reproting_ERPALIN!$N:$N,"&gt;"&amp;Parametres_Dates!$B$2,Reproting_ERPALIN!$N:$N,"&lt;="&amp;Parametres_Dates!$B$3)</f>
        <v>0</v>
      </c>
      <c r="D1780" s="49">
        <f>SUMIFS(Reproting_ERPALIN!AK:AK,Reproting_ERPALIN!B:B,'Analyses produits'!B1780,Reproting_ERPALIN!$N:$N,"&gt;"&amp;Parametres_Dates!$B$2,Reproting_ERPALIN!$N:$N,"&lt;="&amp;Parametres_Dates!$B$3)</f>
        <v>0</v>
      </c>
      <c r="E1780" s="70" t="str">
        <f t="shared" si="54"/>
        <v>n.a</v>
      </c>
    </row>
    <row r="1781" spans="1:5" x14ac:dyDescent="0.25">
      <c r="A1781" s="48">
        <f t="shared" si="55"/>
        <v>1780</v>
      </c>
      <c r="B1781" s="47" t="e">
        <f>INDEX('Classement des produits'!A:A,MATCH('Analyses produits'!A1781,'Classement des produits'!C:C,0))</f>
        <v>#N/A</v>
      </c>
      <c r="C1781" s="49">
        <f>SUMIFS(Reproting_ERPALIN!S:S,Reproting_ERPALIN!B:B,'Analyses produits'!B1781,Reproting_ERPALIN!$N:$N,"&gt;"&amp;Parametres_Dates!$B$2,Reproting_ERPALIN!$N:$N,"&lt;="&amp;Parametres_Dates!$B$3)</f>
        <v>0</v>
      </c>
      <c r="D1781" s="49">
        <f>SUMIFS(Reproting_ERPALIN!AK:AK,Reproting_ERPALIN!B:B,'Analyses produits'!B1781,Reproting_ERPALIN!$N:$N,"&gt;"&amp;Parametres_Dates!$B$2,Reproting_ERPALIN!$N:$N,"&lt;="&amp;Parametres_Dates!$B$3)</f>
        <v>0</v>
      </c>
      <c r="E1781" s="70" t="str">
        <f t="shared" si="54"/>
        <v>n.a</v>
      </c>
    </row>
    <row r="1782" spans="1:5" x14ac:dyDescent="0.25">
      <c r="A1782" s="48">
        <f t="shared" si="55"/>
        <v>1781</v>
      </c>
      <c r="B1782" s="47" t="e">
        <f>INDEX('Classement des produits'!A:A,MATCH('Analyses produits'!A1782,'Classement des produits'!C:C,0))</f>
        <v>#N/A</v>
      </c>
      <c r="C1782" s="49">
        <f>SUMIFS(Reproting_ERPALIN!S:S,Reproting_ERPALIN!B:B,'Analyses produits'!B1782,Reproting_ERPALIN!$N:$N,"&gt;"&amp;Parametres_Dates!$B$2,Reproting_ERPALIN!$N:$N,"&lt;="&amp;Parametres_Dates!$B$3)</f>
        <v>0</v>
      </c>
      <c r="D1782" s="49">
        <f>SUMIFS(Reproting_ERPALIN!AK:AK,Reproting_ERPALIN!B:B,'Analyses produits'!B1782,Reproting_ERPALIN!$N:$N,"&gt;"&amp;Parametres_Dates!$B$2,Reproting_ERPALIN!$N:$N,"&lt;="&amp;Parametres_Dates!$B$3)</f>
        <v>0</v>
      </c>
      <c r="E1782" s="70" t="str">
        <f t="shared" si="54"/>
        <v>n.a</v>
      </c>
    </row>
    <row r="1783" spans="1:5" x14ac:dyDescent="0.25">
      <c r="A1783" s="48">
        <f t="shared" si="55"/>
        <v>1782</v>
      </c>
      <c r="B1783" s="47" t="e">
        <f>INDEX('Classement des produits'!A:A,MATCH('Analyses produits'!A1783,'Classement des produits'!C:C,0))</f>
        <v>#N/A</v>
      </c>
      <c r="C1783" s="49">
        <f>SUMIFS(Reproting_ERPALIN!S:S,Reproting_ERPALIN!B:B,'Analyses produits'!B1783,Reproting_ERPALIN!$N:$N,"&gt;"&amp;Parametres_Dates!$B$2,Reproting_ERPALIN!$N:$N,"&lt;="&amp;Parametres_Dates!$B$3)</f>
        <v>0</v>
      </c>
      <c r="D1783" s="49">
        <f>SUMIFS(Reproting_ERPALIN!AK:AK,Reproting_ERPALIN!B:B,'Analyses produits'!B1783,Reproting_ERPALIN!$N:$N,"&gt;"&amp;Parametres_Dates!$B$2,Reproting_ERPALIN!$N:$N,"&lt;="&amp;Parametres_Dates!$B$3)</f>
        <v>0</v>
      </c>
      <c r="E1783" s="70" t="str">
        <f t="shared" si="54"/>
        <v>n.a</v>
      </c>
    </row>
    <row r="1784" spans="1:5" x14ac:dyDescent="0.25">
      <c r="A1784" s="48">
        <f t="shared" si="55"/>
        <v>1783</v>
      </c>
      <c r="B1784" s="47" t="e">
        <f>INDEX('Classement des produits'!A:A,MATCH('Analyses produits'!A1784,'Classement des produits'!C:C,0))</f>
        <v>#N/A</v>
      </c>
      <c r="C1784" s="49">
        <f>SUMIFS(Reproting_ERPALIN!S:S,Reproting_ERPALIN!B:B,'Analyses produits'!B1784,Reproting_ERPALIN!$N:$N,"&gt;"&amp;Parametres_Dates!$B$2,Reproting_ERPALIN!$N:$N,"&lt;="&amp;Parametres_Dates!$B$3)</f>
        <v>0</v>
      </c>
      <c r="D1784" s="49">
        <f>SUMIFS(Reproting_ERPALIN!AK:AK,Reproting_ERPALIN!B:B,'Analyses produits'!B1784,Reproting_ERPALIN!$N:$N,"&gt;"&amp;Parametres_Dates!$B$2,Reproting_ERPALIN!$N:$N,"&lt;="&amp;Parametres_Dates!$B$3)</f>
        <v>0</v>
      </c>
      <c r="E1784" s="70" t="str">
        <f t="shared" si="54"/>
        <v>n.a</v>
      </c>
    </row>
    <row r="1785" spans="1:5" x14ac:dyDescent="0.25">
      <c r="A1785" s="48">
        <f t="shared" si="55"/>
        <v>1784</v>
      </c>
      <c r="B1785" s="47" t="e">
        <f>INDEX('Classement des produits'!A:A,MATCH('Analyses produits'!A1785,'Classement des produits'!C:C,0))</f>
        <v>#N/A</v>
      </c>
      <c r="C1785" s="49">
        <f>SUMIFS(Reproting_ERPALIN!S:S,Reproting_ERPALIN!B:B,'Analyses produits'!B1785,Reproting_ERPALIN!$N:$N,"&gt;"&amp;Parametres_Dates!$B$2,Reproting_ERPALIN!$N:$N,"&lt;="&amp;Parametres_Dates!$B$3)</f>
        <v>0</v>
      </c>
      <c r="D1785" s="49">
        <f>SUMIFS(Reproting_ERPALIN!AK:AK,Reproting_ERPALIN!B:B,'Analyses produits'!B1785,Reproting_ERPALIN!$N:$N,"&gt;"&amp;Parametres_Dates!$B$2,Reproting_ERPALIN!$N:$N,"&lt;="&amp;Parametres_Dates!$B$3)</f>
        <v>0</v>
      </c>
      <c r="E1785" s="70" t="str">
        <f t="shared" si="54"/>
        <v>n.a</v>
      </c>
    </row>
    <row r="1786" spans="1:5" x14ac:dyDescent="0.25">
      <c r="A1786" s="48">
        <f t="shared" si="55"/>
        <v>1785</v>
      </c>
      <c r="B1786" s="47" t="e">
        <f>INDEX('Classement des produits'!A:A,MATCH('Analyses produits'!A1786,'Classement des produits'!C:C,0))</f>
        <v>#N/A</v>
      </c>
      <c r="C1786" s="49">
        <f>SUMIFS(Reproting_ERPALIN!S:S,Reproting_ERPALIN!B:B,'Analyses produits'!B1786,Reproting_ERPALIN!$N:$N,"&gt;"&amp;Parametres_Dates!$B$2,Reproting_ERPALIN!$N:$N,"&lt;="&amp;Parametres_Dates!$B$3)</f>
        <v>0</v>
      </c>
      <c r="D1786" s="49">
        <f>SUMIFS(Reproting_ERPALIN!AK:AK,Reproting_ERPALIN!B:B,'Analyses produits'!B1786,Reproting_ERPALIN!$N:$N,"&gt;"&amp;Parametres_Dates!$B$2,Reproting_ERPALIN!$N:$N,"&lt;="&amp;Parametres_Dates!$B$3)</f>
        <v>0</v>
      </c>
      <c r="E1786" s="70" t="str">
        <f t="shared" si="54"/>
        <v>n.a</v>
      </c>
    </row>
    <row r="1787" spans="1:5" x14ac:dyDescent="0.25">
      <c r="A1787" s="48">
        <f t="shared" si="55"/>
        <v>1786</v>
      </c>
      <c r="B1787" s="47" t="e">
        <f>INDEX('Classement des produits'!A:A,MATCH('Analyses produits'!A1787,'Classement des produits'!C:C,0))</f>
        <v>#N/A</v>
      </c>
      <c r="C1787" s="49">
        <f>SUMIFS(Reproting_ERPALIN!S:S,Reproting_ERPALIN!B:B,'Analyses produits'!B1787,Reproting_ERPALIN!$N:$N,"&gt;"&amp;Parametres_Dates!$B$2,Reproting_ERPALIN!$N:$N,"&lt;="&amp;Parametres_Dates!$B$3)</f>
        <v>0</v>
      </c>
      <c r="D1787" s="49">
        <f>SUMIFS(Reproting_ERPALIN!AK:AK,Reproting_ERPALIN!B:B,'Analyses produits'!B1787,Reproting_ERPALIN!$N:$N,"&gt;"&amp;Parametres_Dates!$B$2,Reproting_ERPALIN!$N:$N,"&lt;="&amp;Parametres_Dates!$B$3)</f>
        <v>0</v>
      </c>
      <c r="E1787" s="70" t="str">
        <f t="shared" si="54"/>
        <v>n.a</v>
      </c>
    </row>
    <row r="1788" spans="1:5" x14ac:dyDescent="0.25">
      <c r="A1788" s="48">
        <f t="shared" si="55"/>
        <v>1787</v>
      </c>
      <c r="B1788" s="47" t="e">
        <f>INDEX('Classement des produits'!A:A,MATCH('Analyses produits'!A1788,'Classement des produits'!C:C,0))</f>
        <v>#N/A</v>
      </c>
      <c r="C1788" s="49">
        <f>SUMIFS(Reproting_ERPALIN!S:S,Reproting_ERPALIN!B:B,'Analyses produits'!B1788,Reproting_ERPALIN!$N:$N,"&gt;"&amp;Parametres_Dates!$B$2,Reproting_ERPALIN!$N:$N,"&lt;="&amp;Parametres_Dates!$B$3)</f>
        <v>0</v>
      </c>
      <c r="D1788" s="49">
        <f>SUMIFS(Reproting_ERPALIN!AK:AK,Reproting_ERPALIN!B:B,'Analyses produits'!B1788,Reproting_ERPALIN!$N:$N,"&gt;"&amp;Parametres_Dates!$B$2,Reproting_ERPALIN!$N:$N,"&lt;="&amp;Parametres_Dates!$B$3)</f>
        <v>0</v>
      </c>
      <c r="E1788" s="70" t="str">
        <f t="shared" si="54"/>
        <v>n.a</v>
      </c>
    </row>
    <row r="1789" spans="1:5" x14ac:dyDescent="0.25">
      <c r="A1789" s="48">
        <f t="shared" si="55"/>
        <v>1788</v>
      </c>
      <c r="B1789" s="47" t="e">
        <f>INDEX('Classement des produits'!A:A,MATCH('Analyses produits'!A1789,'Classement des produits'!C:C,0))</f>
        <v>#N/A</v>
      </c>
      <c r="C1789" s="49">
        <f>SUMIFS(Reproting_ERPALIN!S:S,Reproting_ERPALIN!B:B,'Analyses produits'!B1789,Reproting_ERPALIN!$N:$N,"&gt;"&amp;Parametres_Dates!$B$2,Reproting_ERPALIN!$N:$N,"&lt;="&amp;Parametres_Dates!$B$3)</f>
        <v>0</v>
      </c>
      <c r="D1789" s="49">
        <f>SUMIFS(Reproting_ERPALIN!AK:AK,Reproting_ERPALIN!B:B,'Analyses produits'!B1789,Reproting_ERPALIN!$N:$N,"&gt;"&amp;Parametres_Dates!$B$2,Reproting_ERPALIN!$N:$N,"&lt;="&amp;Parametres_Dates!$B$3)</f>
        <v>0</v>
      </c>
      <c r="E1789" s="70" t="str">
        <f t="shared" si="54"/>
        <v>n.a</v>
      </c>
    </row>
    <row r="1790" spans="1:5" x14ac:dyDescent="0.25">
      <c r="A1790" s="48">
        <f t="shared" si="55"/>
        <v>1789</v>
      </c>
      <c r="B1790" s="47" t="e">
        <f>INDEX('Classement des produits'!A:A,MATCH('Analyses produits'!A1790,'Classement des produits'!C:C,0))</f>
        <v>#N/A</v>
      </c>
      <c r="C1790" s="49">
        <f>SUMIFS(Reproting_ERPALIN!S:S,Reproting_ERPALIN!B:B,'Analyses produits'!B1790,Reproting_ERPALIN!$N:$N,"&gt;"&amp;Parametres_Dates!$B$2,Reproting_ERPALIN!$N:$N,"&lt;="&amp;Parametres_Dates!$B$3)</f>
        <v>0</v>
      </c>
      <c r="D1790" s="49">
        <f>SUMIFS(Reproting_ERPALIN!AK:AK,Reproting_ERPALIN!B:B,'Analyses produits'!B1790,Reproting_ERPALIN!$N:$N,"&gt;"&amp;Parametres_Dates!$B$2,Reproting_ERPALIN!$N:$N,"&lt;="&amp;Parametres_Dates!$B$3)</f>
        <v>0</v>
      </c>
      <c r="E1790" s="70" t="str">
        <f t="shared" si="54"/>
        <v>n.a</v>
      </c>
    </row>
    <row r="1791" spans="1:5" x14ac:dyDescent="0.25">
      <c r="A1791" s="48">
        <f t="shared" si="55"/>
        <v>1790</v>
      </c>
      <c r="B1791" s="47" t="e">
        <f>INDEX('Classement des produits'!A:A,MATCH('Analyses produits'!A1791,'Classement des produits'!C:C,0))</f>
        <v>#N/A</v>
      </c>
      <c r="C1791" s="49">
        <f>SUMIFS(Reproting_ERPALIN!S:S,Reproting_ERPALIN!B:B,'Analyses produits'!B1791,Reproting_ERPALIN!$N:$N,"&gt;"&amp;Parametres_Dates!$B$2,Reproting_ERPALIN!$N:$N,"&lt;="&amp;Parametres_Dates!$B$3)</f>
        <v>0</v>
      </c>
      <c r="D1791" s="49">
        <f>SUMIFS(Reproting_ERPALIN!AK:AK,Reproting_ERPALIN!B:B,'Analyses produits'!B1791,Reproting_ERPALIN!$N:$N,"&gt;"&amp;Parametres_Dates!$B$2,Reproting_ERPALIN!$N:$N,"&lt;="&amp;Parametres_Dates!$B$3)</f>
        <v>0</v>
      </c>
      <c r="E1791" s="70" t="str">
        <f t="shared" si="54"/>
        <v>n.a</v>
      </c>
    </row>
    <row r="1792" spans="1:5" x14ac:dyDescent="0.25">
      <c r="A1792" s="48">
        <f t="shared" si="55"/>
        <v>1791</v>
      </c>
      <c r="B1792" s="47" t="e">
        <f>INDEX('Classement des produits'!A:A,MATCH('Analyses produits'!A1792,'Classement des produits'!C:C,0))</f>
        <v>#N/A</v>
      </c>
      <c r="C1792" s="49">
        <f>SUMIFS(Reproting_ERPALIN!S:S,Reproting_ERPALIN!B:B,'Analyses produits'!B1792,Reproting_ERPALIN!$N:$N,"&gt;"&amp;Parametres_Dates!$B$2,Reproting_ERPALIN!$N:$N,"&lt;="&amp;Parametres_Dates!$B$3)</f>
        <v>0</v>
      </c>
      <c r="D1792" s="49">
        <f>SUMIFS(Reproting_ERPALIN!AK:AK,Reproting_ERPALIN!B:B,'Analyses produits'!B1792,Reproting_ERPALIN!$N:$N,"&gt;"&amp;Parametres_Dates!$B$2,Reproting_ERPALIN!$N:$N,"&lt;="&amp;Parametres_Dates!$B$3)</f>
        <v>0</v>
      </c>
      <c r="E1792" s="70" t="str">
        <f t="shared" si="54"/>
        <v>n.a</v>
      </c>
    </row>
    <row r="1793" spans="1:5" x14ac:dyDescent="0.25">
      <c r="A1793" s="48">
        <f t="shared" si="55"/>
        <v>1792</v>
      </c>
      <c r="B1793" s="47" t="e">
        <f>INDEX('Classement des produits'!A:A,MATCH('Analyses produits'!A1793,'Classement des produits'!C:C,0))</f>
        <v>#N/A</v>
      </c>
      <c r="C1793" s="49">
        <f>SUMIFS(Reproting_ERPALIN!S:S,Reproting_ERPALIN!B:B,'Analyses produits'!B1793,Reproting_ERPALIN!$N:$N,"&gt;"&amp;Parametres_Dates!$B$2,Reproting_ERPALIN!$N:$N,"&lt;="&amp;Parametres_Dates!$B$3)</f>
        <v>0</v>
      </c>
      <c r="D1793" s="49">
        <f>SUMIFS(Reproting_ERPALIN!AK:AK,Reproting_ERPALIN!B:B,'Analyses produits'!B1793,Reproting_ERPALIN!$N:$N,"&gt;"&amp;Parametres_Dates!$B$2,Reproting_ERPALIN!$N:$N,"&lt;="&amp;Parametres_Dates!$B$3)</f>
        <v>0</v>
      </c>
      <c r="E1793" s="70" t="str">
        <f t="shared" si="54"/>
        <v>n.a</v>
      </c>
    </row>
    <row r="1794" spans="1:5" x14ac:dyDescent="0.25">
      <c r="A1794" s="48">
        <f t="shared" si="55"/>
        <v>1793</v>
      </c>
      <c r="B1794" s="47" t="e">
        <f>INDEX('Classement des produits'!A:A,MATCH('Analyses produits'!A1794,'Classement des produits'!C:C,0))</f>
        <v>#N/A</v>
      </c>
      <c r="C1794" s="49">
        <f>SUMIFS(Reproting_ERPALIN!S:S,Reproting_ERPALIN!B:B,'Analyses produits'!B1794,Reproting_ERPALIN!$N:$N,"&gt;"&amp;Parametres_Dates!$B$2,Reproting_ERPALIN!$N:$N,"&lt;="&amp;Parametres_Dates!$B$3)</f>
        <v>0</v>
      </c>
      <c r="D1794" s="49">
        <f>SUMIFS(Reproting_ERPALIN!AK:AK,Reproting_ERPALIN!B:B,'Analyses produits'!B1794,Reproting_ERPALIN!$N:$N,"&gt;"&amp;Parametres_Dates!$B$2,Reproting_ERPALIN!$N:$N,"&lt;="&amp;Parametres_Dates!$B$3)</f>
        <v>0</v>
      </c>
      <c r="E1794" s="70" t="str">
        <f t="shared" si="54"/>
        <v>n.a</v>
      </c>
    </row>
    <row r="1795" spans="1:5" x14ac:dyDescent="0.25">
      <c r="A1795" s="48">
        <f t="shared" si="55"/>
        <v>1794</v>
      </c>
      <c r="B1795" s="47" t="e">
        <f>INDEX('Classement des produits'!A:A,MATCH('Analyses produits'!A1795,'Classement des produits'!C:C,0))</f>
        <v>#N/A</v>
      </c>
      <c r="C1795" s="49">
        <f>SUMIFS(Reproting_ERPALIN!S:S,Reproting_ERPALIN!B:B,'Analyses produits'!B1795,Reproting_ERPALIN!$N:$N,"&gt;"&amp;Parametres_Dates!$B$2,Reproting_ERPALIN!$N:$N,"&lt;="&amp;Parametres_Dates!$B$3)</f>
        <v>0</v>
      </c>
      <c r="D1795" s="49">
        <f>SUMIFS(Reproting_ERPALIN!AK:AK,Reproting_ERPALIN!B:B,'Analyses produits'!B1795,Reproting_ERPALIN!$N:$N,"&gt;"&amp;Parametres_Dates!$B$2,Reproting_ERPALIN!$N:$N,"&lt;="&amp;Parametres_Dates!$B$3)</f>
        <v>0</v>
      </c>
      <c r="E1795" s="70" t="str">
        <f t="shared" ref="E1795:E1858" si="56">IFERROR(D1795/C1795,"n.a")</f>
        <v>n.a</v>
      </c>
    </row>
    <row r="1796" spans="1:5" x14ac:dyDescent="0.25">
      <c r="A1796" s="48">
        <f t="shared" ref="A1796:A1859" si="57">A1795+1</f>
        <v>1795</v>
      </c>
      <c r="B1796" s="47" t="e">
        <f>INDEX('Classement des produits'!A:A,MATCH('Analyses produits'!A1796,'Classement des produits'!C:C,0))</f>
        <v>#N/A</v>
      </c>
      <c r="C1796" s="49">
        <f>SUMIFS(Reproting_ERPALIN!S:S,Reproting_ERPALIN!B:B,'Analyses produits'!B1796,Reproting_ERPALIN!$N:$N,"&gt;"&amp;Parametres_Dates!$B$2,Reproting_ERPALIN!$N:$N,"&lt;="&amp;Parametres_Dates!$B$3)</f>
        <v>0</v>
      </c>
      <c r="D1796" s="49">
        <f>SUMIFS(Reproting_ERPALIN!AK:AK,Reproting_ERPALIN!B:B,'Analyses produits'!B1796,Reproting_ERPALIN!$N:$N,"&gt;"&amp;Parametres_Dates!$B$2,Reproting_ERPALIN!$N:$N,"&lt;="&amp;Parametres_Dates!$B$3)</f>
        <v>0</v>
      </c>
      <c r="E1796" s="70" t="str">
        <f t="shared" si="56"/>
        <v>n.a</v>
      </c>
    </row>
    <row r="1797" spans="1:5" x14ac:dyDescent="0.25">
      <c r="A1797" s="48">
        <f t="shared" si="57"/>
        <v>1796</v>
      </c>
      <c r="B1797" s="47" t="e">
        <f>INDEX('Classement des produits'!A:A,MATCH('Analyses produits'!A1797,'Classement des produits'!C:C,0))</f>
        <v>#N/A</v>
      </c>
      <c r="C1797" s="49">
        <f>SUMIFS(Reproting_ERPALIN!S:S,Reproting_ERPALIN!B:B,'Analyses produits'!B1797,Reproting_ERPALIN!$N:$N,"&gt;"&amp;Parametres_Dates!$B$2,Reproting_ERPALIN!$N:$N,"&lt;="&amp;Parametres_Dates!$B$3)</f>
        <v>0</v>
      </c>
      <c r="D1797" s="49">
        <f>SUMIFS(Reproting_ERPALIN!AK:AK,Reproting_ERPALIN!B:B,'Analyses produits'!B1797,Reproting_ERPALIN!$N:$N,"&gt;"&amp;Parametres_Dates!$B$2,Reproting_ERPALIN!$N:$N,"&lt;="&amp;Parametres_Dates!$B$3)</f>
        <v>0</v>
      </c>
      <c r="E1797" s="70" t="str">
        <f t="shared" si="56"/>
        <v>n.a</v>
      </c>
    </row>
    <row r="1798" spans="1:5" x14ac:dyDescent="0.25">
      <c r="A1798" s="48">
        <f t="shared" si="57"/>
        <v>1797</v>
      </c>
      <c r="B1798" s="47" t="e">
        <f>INDEX('Classement des produits'!A:A,MATCH('Analyses produits'!A1798,'Classement des produits'!C:C,0))</f>
        <v>#N/A</v>
      </c>
      <c r="C1798" s="49">
        <f>SUMIFS(Reproting_ERPALIN!S:S,Reproting_ERPALIN!B:B,'Analyses produits'!B1798,Reproting_ERPALIN!$N:$N,"&gt;"&amp;Parametres_Dates!$B$2,Reproting_ERPALIN!$N:$N,"&lt;="&amp;Parametres_Dates!$B$3)</f>
        <v>0</v>
      </c>
      <c r="D1798" s="49">
        <f>SUMIFS(Reproting_ERPALIN!AK:AK,Reproting_ERPALIN!B:B,'Analyses produits'!B1798,Reproting_ERPALIN!$N:$N,"&gt;"&amp;Parametres_Dates!$B$2,Reproting_ERPALIN!$N:$N,"&lt;="&amp;Parametres_Dates!$B$3)</f>
        <v>0</v>
      </c>
      <c r="E1798" s="70" t="str">
        <f t="shared" si="56"/>
        <v>n.a</v>
      </c>
    </row>
    <row r="1799" spans="1:5" x14ac:dyDescent="0.25">
      <c r="A1799" s="48">
        <f t="shared" si="57"/>
        <v>1798</v>
      </c>
      <c r="B1799" s="47" t="e">
        <f>INDEX('Classement des produits'!A:A,MATCH('Analyses produits'!A1799,'Classement des produits'!C:C,0))</f>
        <v>#N/A</v>
      </c>
      <c r="C1799" s="49">
        <f>SUMIFS(Reproting_ERPALIN!S:S,Reproting_ERPALIN!B:B,'Analyses produits'!B1799,Reproting_ERPALIN!$N:$N,"&gt;"&amp;Parametres_Dates!$B$2,Reproting_ERPALIN!$N:$N,"&lt;="&amp;Parametres_Dates!$B$3)</f>
        <v>0</v>
      </c>
      <c r="D1799" s="49">
        <f>SUMIFS(Reproting_ERPALIN!AK:AK,Reproting_ERPALIN!B:B,'Analyses produits'!B1799,Reproting_ERPALIN!$N:$N,"&gt;"&amp;Parametres_Dates!$B$2,Reproting_ERPALIN!$N:$N,"&lt;="&amp;Parametres_Dates!$B$3)</f>
        <v>0</v>
      </c>
      <c r="E1799" s="70" t="str">
        <f t="shared" si="56"/>
        <v>n.a</v>
      </c>
    </row>
    <row r="1800" spans="1:5" x14ac:dyDescent="0.25">
      <c r="A1800" s="48">
        <f t="shared" si="57"/>
        <v>1799</v>
      </c>
      <c r="B1800" s="47" t="e">
        <f>INDEX('Classement des produits'!A:A,MATCH('Analyses produits'!A1800,'Classement des produits'!C:C,0))</f>
        <v>#N/A</v>
      </c>
      <c r="C1800" s="49">
        <f>SUMIFS(Reproting_ERPALIN!S:S,Reproting_ERPALIN!B:B,'Analyses produits'!B1800,Reproting_ERPALIN!$N:$N,"&gt;"&amp;Parametres_Dates!$B$2,Reproting_ERPALIN!$N:$N,"&lt;="&amp;Parametres_Dates!$B$3)</f>
        <v>0</v>
      </c>
      <c r="D1800" s="49">
        <f>SUMIFS(Reproting_ERPALIN!AK:AK,Reproting_ERPALIN!B:B,'Analyses produits'!B1800,Reproting_ERPALIN!$N:$N,"&gt;"&amp;Parametres_Dates!$B$2,Reproting_ERPALIN!$N:$N,"&lt;="&amp;Parametres_Dates!$B$3)</f>
        <v>0</v>
      </c>
      <c r="E1800" s="70" t="str">
        <f t="shared" si="56"/>
        <v>n.a</v>
      </c>
    </row>
    <row r="1801" spans="1:5" x14ac:dyDescent="0.25">
      <c r="A1801" s="48">
        <f t="shared" si="57"/>
        <v>1800</v>
      </c>
      <c r="B1801" s="47" t="e">
        <f>INDEX('Classement des produits'!A:A,MATCH('Analyses produits'!A1801,'Classement des produits'!C:C,0))</f>
        <v>#N/A</v>
      </c>
      <c r="C1801" s="49">
        <f>SUMIFS(Reproting_ERPALIN!S:S,Reproting_ERPALIN!B:B,'Analyses produits'!B1801,Reproting_ERPALIN!$N:$N,"&gt;"&amp;Parametres_Dates!$B$2,Reproting_ERPALIN!$N:$N,"&lt;="&amp;Parametres_Dates!$B$3)</f>
        <v>0</v>
      </c>
      <c r="D1801" s="49">
        <f>SUMIFS(Reproting_ERPALIN!AK:AK,Reproting_ERPALIN!B:B,'Analyses produits'!B1801,Reproting_ERPALIN!$N:$N,"&gt;"&amp;Parametres_Dates!$B$2,Reproting_ERPALIN!$N:$N,"&lt;="&amp;Parametres_Dates!$B$3)</f>
        <v>0</v>
      </c>
      <c r="E1801" s="70" t="str">
        <f t="shared" si="56"/>
        <v>n.a</v>
      </c>
    </row>
    <row r="1802" spans="1:5" x14ac:dyDescent="0.25">
      <c r="A1802" s="48">
        <f t="shared" si="57"/>
        <v>1801</v>
      </c>
      <c r="B1802" s="47" t="e">
        <f>INDEX('Classement des produits'!A:A,MATCH('Analyses produits'!A1802,'Classement des produits'!C:C,0))</f>
        <v>#N/A</v>
      </c>
      <c r="C1802" s="49">
        <f>SUMIFS(Reproting_ERPALIN!S:S,Reproting_ERPALIN!B:B,'Analyses produits'!B1802,Reproting_ERPALIN!$N:$N,"&gt;"&amp;Parametres_Dates!$B$2,Reproting_ERPALIN!$N:$N,"&lt;="&amp;Parametres_Dates!$B$3)</f>
        <v>0</v>
      </c>
      <c r="D1802" s="49">
        <f>SUMIFS(Reproting_ERPALIN!AK:AK,Reproting_ERPALIN!B:B,'Analyses produits'!B1802,Reproting_ERPALIN!$N:$N,"&gt;"&amp;Parametres_Dates!$B$2,Reproting_ERPALIN!$N:$N,"&lt;="&amp;Parametres_Dates!$B$3)</f>
        <v>0</v>
      </c>
      <c r="E1802" s="70" t="str">
        <f t="shared" si="56"/>
        <v>n.a</v>
      </c>
    </row>
    <row r="1803" spans="1:5" x14ac:dyDescent="0.25">
      <c r="A1803" s="48">
        <f t="shared" si="57"/>
        <v>1802</v>
      </c>
      <c r="B1803" s="47" t="e">
        <f>INDEX('Classement des produits'!A:A,MATCH('Analyses produits'!A1803,'Classement des produits'!C:C,0))</f>
        <v>#N/A</v>
      </c>
      <c r="C1803" s="49">
        <f>SUMIFS(Reproting_ERPALIN!S:S,Reproting_ERPALIN!B:B,'Analyses produits'!B1803,Reproting_ERPALIN!$N:$N,"&gt;"&amp;Parametres_Dates!$B$2,Reproting_ERPALIN!$N:$N,"&lt;="&amp;Parametres_Dates!$B$3)</f>
        <v>0</v>
      </c>
      <c r="D1803" s="49">
        <f>SUMIFS(Reproting_ERPALIN!AK:AK,Reproting_ERPALIN!B:B,'Analyses produits'!B1803,Reproting_ERPALIN!$N:$N,"&gt;"&amp;Parametres_Dates!$B$2,Reproting_ERPALIN!$N:$N,"&lt;="&amp;Parametres_Dates!$B$3)</f>
        <v>0</v>
      </c>
      <c r="E1803" s="70" t="str">
        <f t="shared" si="56"/>
        <v>n.a</v>
      </c>
    </row>
    <row r="1804" spans="1:5" x14ac:dyDescent="0.25">
      <c r="A1804" s="48">
        <f t="shared" si="57"/>
        <v>1803</v>
      </c>
      <c r="B1804" s="47" t="e">
        <f>INDEX('Classement des produits'!A:A,MATCH('Analyses produits'!A1804,'Classement des produits'!C:C,0))</f>
        <v>#N/A</v>
      </c>
      <c r="C1804" s="49">
        <f>SUMIFS(Reproting_ERPALIN!S:S,Reproting_ERPALIN!B:B,'Analyses produits'!B1804,Reproting_ERPALIN!$N:$N,"&gt;"&amp;Parametres_Dates!$B$2,Reproting_ERPALIN!$N:$N,"&lt;="&amp;Parametres_Dates!$B$3)</f>
        <v>0</v>
      </c>
      <c r="D1804" s="49">
        <f>SUMIFS(Reproting_ERPALIN!AK:AK,Reproting_ERPALIN!B:B,'Analyses produits'!B1804,Reproting_ERPALIN!$N:$N,"&gt;"&amp;Parametres_Dates!$B$2,Reproting_ERPALIN!$N:$N,"&lt;="&amp;Parametres_Dates!$B$3)</f>
        <v>0</v>
      </c>
      <c r="E1804" s="70" t="str">
        <f t="shared" si="56"/>
        <v>n.a</v>
      </c>
    </row>
    <row r="1805" spans="1:5" x14ac:dyDescent="0.25">
      <c r="A1805" s="48">
        <f t="shared" si="57"/>
        <v>1804</v>
      </c>
      <c r="B1805" s="47" t="e">
        <f>INDEX('Classement des produits'!A:A,MATCH('Analyses produits'!A1805,'Classement des produits'!C:C,0))</f>
        <v>#N/A</v>
      </c>
      <c r="C1805" s="49">
        <f>SUMIFS(Reproting_ERPALIN!S:S,Reproting_ERPALIN!B:B,'Analyses produits'!B1805,Reproting_ERPALIN!$N:$N,"&gt;"&amp;Parametres_Dates!$B$2,Reproting_ERPALIN!$N:$N,"&lt;="&amp;Parametres_Dates!$B$3)</f>
        <v>0</v>
      </c>
      <c r="D1805" s="49">
        <f>SUMIFS(Reproting_ERPALIN!AK:AK,Reproting_ERPALIN!B:B,'Analyses produits'!B1805,Reproting_ERPALIN!$N:$N,"&gt;"&amp;Parametres_Dates!$B$2,Reproting_ERPALIN!$N:$N,"&lt;="&amp;Parametres_Dates!$B$3)</f>
        <v>0</v>
      </c>
      <c r="E1805" s="70" t="str">
        <f t="shared" si="56"/>
        <v>n.a</v>
      </c>
    </row>
    <row r="1806" spans="1:5" x14ac:dyDescent="0.25">
      <c r="A1806" s="48">
        <f t="shared" si="57"/>
        <v>1805</v>
      </c>
      <c r="B1806" s="47" t="e">
        <f>INDEX('Classement des produits'!A:A,MATCH('Analyses produits'!A1806,'Classement des produits'!C:C,0))</f>
        <v>#N/A</v>
      </c>
      <c r="C1806" s="49">
        <f>SUMIFS(Reproting_ERPALIN!S:S,Reproting_ERPALIN!B:B,'Analyses produits'!B1806,Reproting_ERPALIN!$N:$N,"&gt;"&amp;Parametres_Dates!$B$2,Reproting_ERPALIN!$N:$N,"&lt;="&amp;Parametres_Dates!$B$3)</f>
        <v>0</v>
      </c>
      <c r="D1806" s="49">
        <f>SUMIFS(Reproting_ERPALIN!AK:AK,Reproting_ERPALIN!B:B,'Analyses produits'!B1806,Reproting_ERPALIN!$N:$N,"&gt;"&amp;Parametres_Dates!$B$2,Reproting_ERPALIN!$N:$N,"&lt;="&amp;Parametres_Dates!$B$3)</f>
        <v>0</v>
      </c>
      <c r="E1806" s="70" t="str">
        <f t="shared" si="56"/>
        <v>n.a</v>
      </c>
    </row>
    <row r="1807" spans="1:5" x14ac:dyDescent="0.25">
      <c r="A1807" s="48">
        <f t="shared" si="57"/>
        <v>1806</v>
      </c>
      <c r="B1807" s="47" t="e">
        <f>INDEX('Classement des produits'!A:A,MATCH('Analyses produits'!A1807,'Classement des produits'!C:C,0))</f>
        <v>#N/A</v>
      </c>
      <c r="C1807" s="49">
        <f>SUMIFS(Reproting_ERPALIN!S:S,Reproting_ERPALIN!B:B,'Analyses produits'!B1807,Reproting_ERPALIN!$N:$N,"&gt;"&amp;Parametres_Dates!$B$2,Reproting_ERPALIN!$N:$N,"&lt;="&amp;Parametres_Dates!$B$3)</f>
        <v>0</v>
      </c>
      <c r="D1807" s="49">
        <f>SUMIFS(Reproting_ERPALIN!AK:AK,Reproting_ERPALIN!B:B,'Analyses produits'!B1807,Reproting_ERPALIN!$N:$N,"&gt;"&amp;Parametres_Dates!$B$2,Reproting_ERPALIN!$N:$N,"&lt;="&amp;Parametres_Dates!$B$3)</f>
        <v>0</v>
      </c>
      <c r="E1807" s="70" t="str">
        <f t="shared" si="56"/>
        <v>n.a</v>
      </c>
    </row>
    <row r="1808" spans="1:5" x14ac:dyDescent="0.25">
      <c r="A1808" s="48">
        <f t="shared" si="57"/>
        <v>1807</v>
      </c>
      <c r="B1808" s="47" t="e">
        <f>INDEX('Classement des produits'!A:A,MATCH('Analyses produits'!A1808,'Classement des produits'!C:C,0))</f>
        <v>#N/A</v>
      </c>
      <c r="C1808" s="49">
        <f>SUMIFS(Reproting_ERPALIN!S:S,Reproting_ERPALIN!B:B,'Analyses produits'!B1808,Reproting_ERPALIN!$N:$N,"&gt;"&amp;Parametres_Dates!$B$2,Reproting_ERPALIN!$N:$N,"&lt;="&amp;Parametres_Dates!$B$3)</f>
        <v>0</v>
      </c>
      <c r="D1808" s="49">
        <f>SUMIFS(Reproting_ERPALIN!AK:AK,Reproting_ERPALIN!B:B,'Analyses produits'!B1808,Reproting_ERPALIN!$N:$N,"&gt;"&amp;Parametres_Dates!$B$2,Reproting_ERPALIN!$N:$N,"&lt;="&amp;Parametres_Dates!$B$3)</f>
        <v>0</v>
      </c>
      <c r="E1808" s="70" t="str">
        <f t="shared" si="56"/>
        <v>n.a</v>
      </c>
    </row>
    <row r="1809" spans="1:5" x14ac:dyDescent="0.25">
      <c r="A1809" s="48">
        <f t="shared" si="57"/>
        <v>1808</v>
      </c>
      <c r="B1809" s="47" t="e">
        <f>INDEX('Classement des produits'!A:A,MATCH('Analyses produits'!A1809,'Classement des produits'!C:C,0))</f>
        <v>#N/A</v>
      </c>
      <c r="C1809" s="49">
        <f>SUMIFS(Reproting_ERPALIN!S:S,Reproting_ERPALIN!B:B,'Analyses produits'!B1809,Reproting_ERPALIN!$N:$N,"&gt;"&amp;Parametres_Dates!$B$2,Reproting_ERPALIN!$N:$N,"&lt;="&amp;Parametres_Dates!$B$3)</f>
        <v>0</v>
      </c>
      <c r="D1809" s="49">
        <f>SUMIFS(Reproting_ERPALIN!AK:AK,Reproting_ERPALIN!B:B,'Analyses produits'!B1809,Reproting_ERPALIN!$N:$N,"&gt;"&amp;Parametres_Dates!$B$2,Reproting_ERPALIN!$N:$N,"&lt;="&amp;Parametres_Dates!$B$3)</f>
        <v>0</v>
      </c>
      <c r="E1809" s="70" t="str">
        <f t="shared" si="56"/>
        <v>n.a</v>
      </c>
    </row>
    <row r="1810" spans="1:5" x14ac:dyDescent="0.25">
      <c r="A1810" s="48">
        <f t="shared" si="57"/>
        <v>1809</v>
      </c>
      <c r="B1810" s="47" t="e">
        <f>INDEX('Classement des produits'!A:A,MATCH('Analyses produits'!A1810,'Classement des produits'!C:C,0))</f>
        <v>#N/A</v>
      </c>
      <c r="C1810" s="49">
        <f>SUMIFS(Reproting_ERPALIN!S:S,Reproting_ERPALIN!B:B,'Analyses produits'!B1810,Reproting_ERPALIN!$N:$N,"&gt;"&amp;Parametres_Dates!$B$2,Reproting_ERPALIN!$N:$N,"&lt;="&amp;Parametres_Dates!$B$3)</f>
        <v>0</v>
      </c>
      <c r="D1810" s="49">
        <f>SUMIFS(Reproting_ERPALIN!AK:AK,Reproting_ERPALIN!B:B,'Analyses produits'!B1810,Reproting_ERPALIN!$N:$N,"&gt;"&amp;Parametres_Dates!$B$2,Reproting_ERPALIN!$N:$N,"&lt;="&amp;Parametres_Dates!$B$3)</f>
        <v>0</v>
      </c>
      <c r="E1810" s="70" t="str">
        <f t="shared" si="56"/>
        <v>n.a</v>
      </c>
    </row>
    <row r="1811" spans="1:5" x14ac:dyDescent="0.25">
      <c r="A1811" s="48">
        <f t="shared" si="57"/>
        <v>1810</v>
      </c>
      <c r="B1811" s="47" t="e">
        <f>INDEX('Classement des produits'!A:A,MATCH('Analyses produits'!A1811,'Classement des produits'!C:C,0))</f>
        <v>#N/A</v>
      </c>
      <c r="C1811" s="49">
        <f>SUMIFS(Reproting_ERPALIN!S:S,Reproting_ERPALIN!B:B,'Analyses produits'!B1811,Reproting_ERPALIN!$N:$N,"&gt;"&amp;Parametres_Dates!$B$2,Reproting_ERPALIN!$N:$N,"&lt;="&amp;Parametres_Dates!$B$3)</f>
        <v>0</v>
      </c>
      <c r="D1811" s="49">
        <f>SUMIFS(Reproting_ERPALIN!AK:AK,Reproting_ERPALIN!B:B,'Analyses produits'!B1811,Reproting_ERPALIN!$N:$N,"&gt;"&amp;Parametres_Dates!$B$2,Reproting_ERPALIN!$N:$N,"&lt;="&amp;Parametres_Dates!$B$3)</f>
        <v>0</v>
      </c>
      <c r="E1811" s="70" t="str">
        <f t="shared" si="56"/>
        <v>n.a</v>
      </c>
    </row>
    <row r="1812" spans="1:5" x14ac:dyDescent="0.25">
      <c r="A1812" s="48">
        <f t="shared" si="57"/>
        <v>1811</v>
      </c>
      <c r="B1812" s="47" t="e">
        <f>INDEX('Classement des produits'!A:A,MATCH('Analyses produits'!A1812,'Classement des produits'!C:C,0))</f>
        <v>#N/A</v>
      </c>
      <c r="C1812" s="49">
        <f>SUMIFS(Reproting_ERPALIN!S:S,Reproting_ERPALIN!B:B,'Analyses produits'!B1812,Reproting_ERPALIN!$N:$N,"&gt;"&amp;Parametres_Dates!$B$2,Reproting_ERPALIN!$N:$N,"&lt;="&amp;Parametres_Dates!$B$3)</f>
        <v>0</v>
      </c>
      <c r="D1812" s="49">
        <f>SUMIFS(Reproting_ERPALIN!AK:AK,Reproting_ERPALIN!B:B,'Analyses produits'!B1812,Reproting_ERPALIN!$N:$N,"&gt;"&amp;Parametres_Dates!$B$2,Reproting_ERPALIN!$N:$N,"&lt;="&amp;Parametres_Dates!$B$3)</f>
        <v>0</v>
      </c>
      <c r="E1812" s="70" t="str">
        <f t="shared" si="56"/>
        <v>n.a</v>
      </c>
    </row>
    <row r="1813" spans="1:5" x14ac:dyDescent="0.25">
      <c r="A1813" s="48">
        <f t="shared" si="57"/>
        <v>1812</v>
      </c>
      <c r="B1813" s="47" t="e">
        <f>INDEX('Classement des produits'!A:A,MATCH('Analyses produits'!A1813,'Classement des produits'!C:C,0))</f>
        <v>#N/A</v>
      </c>
      <c r="C1813" s="49">
        <f>SUMIFS(Reproting_ERPALIN!S:S,Reproting_ERPALIN!B:B,'Analyses produits'!B1813,Reproting_ERPALIN!$N:$N,"&gt;"&amp;Parametres_Dates!$B$2,Reproting_ERPALIN!$N:$N,"&lt;="&amp;Parametres_Dates!$B$3)</f>
        <v>0</v>
      </c>
      <c r="D1813" s="49">
        <f>SUMIFS(Reproting_ERPALIN!AK:AK,Reproting_ERPALIN!B:B,'Analyses produits'!B1813,Reproting_ERPALIN!$N:$N,"&gt;"&amp;Parametres_Dates!$B$2,Reproting_ERPALIN!$N:$N,"&lt;="&amp;Parametres_Dates!$B$3)</f>
        <v>0</v>
      </c>
      <c r="E1813" s="70" t="str">
        <f t="shared" si="56"/>
        <v>n.a</v>
      </c>
    </row>
    <row r="1814" spans="1:5" x14ac:dyDescent="0.25">
      <c r="A1814" s="48">
        <f t="shared" si="57"/>
        <v>1813</v>
      </c>
      <c r="B1814" s="47" t="e">
        <f>INDEX('Classement des produits'!A:A,MATCH('Analyses produits'!A1814,'Classement des produits'!C:C,0))</f>
        <v>#N/A</v>
      </c>
      <c r="C1814" s="49">
        <f>SUMIFS(Reproting_ERPALIN!S:S,Reproting_ERPALIN!B:B,'Analyses produits'!B1814,Reproting_ERPALIN!$N:$N,"&gt;"&amp;Parametres_Dates!$B$2,Reproting_ERPALIN!$N:$N,"&lt;="&amp;Parametres_Dates!$B$3)</f>
        <v>0</v>
      </c>
      <c r="D1814" s="49">
        <f>SUMIFS(Reproting_ERPALIN!AK:AK,Reproting_ERPALIN!B:B,'Analyses produits'!B1814,Reproting_ERPALIN!$N:$N,"&gt;"&amp;Parametres_Dates!$B$2,Reproting_ERPALIN!$N:$N,"&lt;="&amp;Parametres_Dates!$B$3)</f>
        <v>0</v>
      </c>
      <c r="E1814" s="70" t="str">
        <f t="shared" si="56"/>
        <v>n.a</v>
      </c>
    </row>
    <row r="1815" spans="1:5" x14ac:dyDescent="0.25">
      <c r="A1815" s="48">
        <f t="shared" si="57"/>
        <v>1814</v>
      </c>
      <c r="B1815" s="47" t="e">
        <f>INDEX('Classement des produits'!A:A,MATCH('Analyses produits'!A1815,'Classement des produits'!C:C,0))</f>
        <v>#N/A</v>
      </c>
      <c r="C1815" s="49">
        <f>SUMIFS(Reproting_ERPALIN!S:S,Reproting_ERPALIN!B:B,'Analyses produits'!B1815,Reproting_ERPALIN!$N:$N,"&gt;"&amp;Parametres_Dates!$B$2,Reproting_ERPALIN!$N:$N,"&lt;="&amp;Parametres_Dates!$B$3)</f>
        <v>0</v>
      </c>
      <c r="D1815" s="49">
        <f>SUMIFS(Reproting_ERPALIN!AK:AK,Reproting_ERPALIN!B:B,'Analyses produits'!B1815,Reproting_ERPALIN!$N:$N,"&gt;"&amp;Parametres_Dates!$B$2,Reproting_ERPALIN!$N:$N,"&lt;="&amp;Parametres_Dates!$B$3)</f>
        <v>0</v>
      </c>
      <c r="E1815" s="70" t="str">
        <f t="shared" si="56"/>
        <v>n.a</v>
      </c>
    </row>
    <row r="1816" spans="1:5" x14ac:dyDescent="0.25">
      <c r="A1816" s="48">
        <f t="shared" si="57"/>
        <v>1815</v>
      </c>
      <c r="B1816" s="47" t="e">
        <f>INDEX('Classement des produits'!A:A,MATCH('Analyses produits'!A1816,'Classement des produits'!C:C,0))</f>
        <v>#N/A</v>
      </c>
      <c r="C1816" s="49">
        <f>SUMIFS(Reproting_ERPALIN!S:S,Reproting_ERPALIN!B:B,'Analyses produits'!B1816,Reproting_ERPALIN!$N:$N,"&gt;"&amp;Parametres_Dates!$B$2,Reproting_ERPALIN!$N:$N,"&lt;="&amp;Parametres_Dates!$B$3)</f>
        <v>0</v>
      </c>
      <c r="D1816" s="49">
        <f>SUMIFS(Reproting_ERPALIN!AK:AK,Reproting_ERPALIN!B:B,'Analyses produits'!B1816,Reproting_ERPALIN!$N:$N,"&gt;"&amp;Parametres_Dates!$B$2,Reproting_ERPALIN!$N:$N,"&lt;="&amp;Parametres_Dates!$B$3)</f>
        <v>0</v>
      </c>
      <c r="E1816" s="70" t="str">
        <f t="shared" si="56"/>
        <v>n.a</v>
      </c>
    </row>
    <row r="1817" spans="1:5" x14ac:dyDescent="0.25">
      <c r="A1817" s="48">
        <f t="shared" si="57"/>
        <v>1816</v>
      </c>
      <c r="B1817" s="47" t="e">
        <f>INDEX('Classement des produits'!A:A,MATCH('Analyses produits'!A1817,'Classement des produits'!C:C,0))</f>
        <v>#N/A</v>
      </c>
      <c r="C1817" s="49">
        <f>SUMIFS(Reproting_ERPALIN!S:S,Reproting_ERPALIN!B:B,'Analyses produits'!B1817,Reproting_ERPALIN!$N:$N,"&gt;"&amp;Parametres_Dates!$B$2,Reproting_ERPALIN!$N:$N,"&lt;="&amp;Parametres_Dates!$B$3)</f>
        <v>0</v>
      </c>
      <c r="D1817" s="49">
        <f>SUMIFS(Reproting_ERPALIN!AK:AK,Reproting_ERPALIN!B:B,'Analyses produits'!B1817,Reproting_ERPALIN!$N:$N,"&gt;"&amp;Parametres_Dates!$B$2,Reproting_ERPALIN!$N:$N,"&lt;="&amp;Parametres_Dates!$B$3)</f>
        <v>0</v>
      </c>
      <c r="E1817" s="70" t="str">
        <f t="shared" si="56"/>
        <v>n.a</v>
      </c>
    </row>
    <row r="1818" spans="1:5" x14ac:dyDescent="0.25">
      <c r="A1818" s="48">
        <f t="shared" si="57"/>
        <v>1817</v>
      </c>
      <c r="B1818" s="47" t="e">
        <f>INDEX('Classement des produits'!A:A,MATCH('Analyses produits'!A1818,'Classement des produits'!C:C,0))</f>
        <v>#N/A</v>
      </c>
      <c r="C1818" s="49">
        <f>SUMIFS(Reproting_ERPALIN!S:S,Reproting_ERPALIN!B:B,'Analyses produits'!B1818,Reproting_ERPALIN!$N:$N,"&gt;"&amp;Parametres_Dates!$B$2,Reproting_ERPALIN!$N:$N,"&lt;="&amp;Parametres_Dates!$B$3)</f>
        <v>0</v>
      </c>
      <c r="D1818" s="49">
        <f>SUMIFS(Reproting_ERPALIN!AK:AK,Reproting_ERPALIN!B:B,'Analyses produits'!B1818,Reproting_ERPALIN!$N:$N,"&gt;"&amp;Parametres_Dates!$B$2,Reproting_ERPALIN!$N:$N,"&lt;="&amp;Parametres_Dates!$B$3)</f>
        <v>0</v>
      </c>
      <c r="E1818" s="70" t="str">
        <f t="shared" si="56"/>
        <v>n.a</v>
      </c>
    </row>
    <row r="1819" spans="1:5" x14ac:dyDescent="0.25">
      <c r="A1819" s="48">
        <f t="shared" si="57"/>
        <v>1818</v>
      </c>
      <c r="B1819" s="47" t="e">
        <f>INDEX('Classement des produits'!A:A,MATCH('Analyses produits'!A1819,'Classement des produits'!C:C,0))</f>
        <v>#N/A</v>
      </c>
      <c r="C1819" s="49">
        <f>SUMIFS(Reproting_ERPALIN!S:S,Reproting_ERPALIN!B:B,'Analyses produits'!B1819,Reproting_ERPALIN!$N:$N,"&gt;"&amp;Parametres_Dates!$B$2,Reproting_ERPALIN!$N:$N,"&lt;="&amp;Parametres_Dates!$B$3)</f>
        <v>0</v>
      </c>
      <c r="D1819" s="49">
        <f>SUMIFS(Reproting_ERPALIN!AK:AK,Reproting_ERPALIN!B:B,'Analyses produits'!B1819,Reproting_ERPALIN!$N:$N,"&gt;"&amp;Parametres_Dates!$B$2,Reproting_ERPALIN!$N:$N,"&lt;="&amp;Parametres_Dates!$B$3)</f>
        <v>0</v>
      </c>
      <c r="E1819" s="70" t="str">
        <f t="shared" si="56"/>
        <v>n.a</v>
      </c>
    </row>
    <row r="1820" spans="1:5" x14ac:dyDescent="0.25">
      <c r="A1820" s="48">
        <f t="shared" si="57"/>
        <v>1819</v>
      </c>
      <c r="B1820" s="47" t="e">
        <f>INDEX('Classement des produits'!A:A,MATCH('Analyses produits'!A1820,'Classement des produits'!C:C,0))</f>
        <v>#N/A</v>
      </c>
      <c r="C1820" s="49">
        <f>SUMIFS(Reproting_ERPALIN!S:S,Reproting_ERPALIN!B:B,'Analyses produits'!B1820,Reproting_ERPALIN!$N:$N,"&gt;"&amp;Parametres_Dates!$B$2,Reproting_ERPALIN!$N:$N,"&lt;="&amp;Parametres_Dates!$B$3)</f>
        <v>0</v>
      </c>
      <c r="D1820" s="49">
        <f>SUMIFS(Reproting_ERPALIN!AK:AK,Reproting_ERPALIN!B:B,'Analyses produits'!B1820,Reproting_ERPALIN!$N:$N,"&gt;"&amp;Parametres_Dates!$B$2,Reproting_ERPALIN!$N:$N,"&lt;="&amp;Parametres_Dates!$B$3)</f>
        <v>0</v>
      </c>
      <c r="E1820" s="70" t="str">
        <f t="shared" si="56"/>
        <v>n.a</v>
      </c>
    </row>
    <row r="1821" spans="1:5" x14ac:dyDescent="0.25">
      <c r="A1821" s="48">
        <f t="shared" si="57"/>
        <v>1820</v>
      </c>
      <c r="B1821" s="47" t="e">
        <f>INDEX('Classement des produits'!A:A,MATCH('Analyses produits'!A1821,'Classement des produits'!C:C,0))</f>
        <v>#N/A</v>
      </c>
      <c r="C1821" s="49">
        <f>SUMIFS(Reproting_ERPALIN!S:S,Reproting_ERPALIN!B:B,'Analyses produits'!B1821,Reproting_ERPALIN!$N:$N,"&gt;"&amp;Parametres_Dates!$B$2,Reproting_ERPALIN!$N:$N,"&lt;="&amp;Parametres_Dates!$B$3)</f>
        <v>0</v>
      </c>
      <c r="D1821" s="49">
        <f>SUMIFS(Reproting_ERPALIN!AK:AK,Reproting_ERPALIN!B:B,'Analyses produits'!B1821,Reproting_ERPALIN!$N:$N,"&gt;"&amp;Parametres_Dates!$B$2,Reproting_ERPALIN!$N:$N,"&lt;="&amp;Parametres_Dates!$B$3)</f>
        <v>0</v>
      </c>
      <c r="E1821" s="70" t="str">
        <f t="shared" si="56"/>
        <v>n.a</v>
      </c>
    </row>
    <row r="1822" spans="1:5" x14ac:dyDescent="0.25">
      <c r="A1822" s="48">
        <f t="shared" si="57"/>
        <v>1821</v>
      </c>
      <c r="B1822" s="47" t="e">
        <f>INDEX('Classement des produits'!A:A,MATCH('Analyses produits'!A1822,'Classement des produits'!C:C,0))</f>
        <v>#N/A</v>
      </c>
      <c r="C1822" s="49">
        <f>SUMIFS(Reproting_ERPALIN!S:S,Reproting_ERPALIN!B:B,'Analyses produits'!B1822,Reproting_ERPALIN!$N:$N,"&gt;"&amp;Parametres_Dates!$B$2,Reproting_ERPALIN!$N:$N,"&lt;="&amp;Parametres_Dates!$B$3)</f>
        <v>0</v>
      </c>
      <c r="D1822" s="49">
        <f>SUMIFS(Reproting_ERPALIN!AK:AK,Reproting_ERPALIN!B:B,'Analyses produits'!B1822,Reproting_ERPALIN!$N:$N,"&gt;"&amp;Parametres_Dates!$B$2,Reproting_ERPALIN!$N:$N,"&lt;="&amp;Parametres_Dates!$B$3)</f>
        <v>0</v>
      </c>
      <c r="E1822" s="70" t="str">
        <f t="shared" si="56"/>
        <v>n.a</v>
      </c>
    </row>
    <row r="1823" spans="1:5" x14ac:dyDescent="0.25">
      <c r="A1823" s="48">
        <f t="shared" si="57"/>
        <v>1822</v>
      </c>
      <c r="B1823" s="47" t="e">
        <f>INDEX('Classement des produits'!A:A,MATCH('Analyses produits'!A1823,'Classement des produits'!C:C,0))</f>
        <v>#N/A</v>
      </c>
      <c r="C1823" s="49">
        <f>SUMIFS(Reproting_ERPALIN!S:S,Reproting_ERPALIN!B:B,'Analyses produits'!B1823,Reproting_ERPALIN!$N:$N,"&gt;"&amp;Parametres_Dates!$B$2,Reproting_ERPALIN!$N:$N,"&lt;="&amp;Parametres_Dates!$B$3)</f>
        <v>0</v>
      </c>
      <c r="D1823" s="49">
        <f>SUMIFS(Reproting_ERPALIN!AK:AK,Reproting_ERPALIN!B:B,'Analyses produits'!B1823,Reproting_ERPALIN!$N:$N,"&gt;"&amp;Parametres_Dates!$B$2,Reproting_ERPALIN!$N:$N,"&lt;="&amp;Parametres_Dates!$B$3)</f>
        <v>0</v>
      </c>
      <c r="E1823" s="70" t="str">
        <f t="shared" si="56"/>
        <v>n.a</v>
      </c>
    </row>
    <row r="1824" spans="1:5" x14ac:dyDescent="0.25">
      <c r="A1824" s="48">
        <f t="shared" si="57"/>
        <v>1823</v>
      </c>
      <c r="B1824" s="47" t="e">
        <f>INDEX('Classement des produits'!A:A,MATCH('Analyses produits'!A1824,'Classement des produits'!C:C,0))</f>
        <v>#N/A</v>
      </c>
      <c r="C1824" s="49">
        <f>SUMIFS(Reproting_ERPALIN!S:S,Reproting_ERPALIN!B:B,'Analyses produits'!B1824,Reproting_ERPALIN!$N:$N,"&gt;"&amp;Parametres_Dates!$B$2,Reproting_ERPALIN!$N:$N,"&lt;="&amp;Parametres_Dates!$B$3)</f>
        <v>0</v>
      </c>
      <c r="D1824" s="49">
        <f>SUMIFS(Reproting_ERPALIN!AK:AK,Reproting_ERPALIN!B:B,'Analyses produits'!B1824,Reproting_ERPALIN!$N:$N,"&gt;"&amp;Parametres_Dates!$B$2,Reproting_ERPALIN!$N:$N,"&lt;="&amp;Parametres_Dates!$B$3)</f>
        <v>0</v>
      </c>
      <c r="E1824" s="70" t="str">
        <f t="shared" si="56"/>
        <v>n.a</v>
      </c>
    </row>
    <row r="1825" spans="1:5" x14ac:dyDescent="0.25">
      <c r="A1825" s="48">
        <f t="shared" si="57"/>
        <v>1824</v>
      </c>
      <c r="B1825" s="47" t="e">
        <f>INDEX('Classement des produits'!A:A,MATCH('Analyses produits'!A1825,'Classement des produits'!C:C,0))</f>
        <v>#N/A</v>
      </c>
      <c r="C1825" s="49">
        <f>SUMIFS(Reproting_ERPALIN!S:S,Reproting_ERPALIN!B:B,'Analyses produits'!B1825,Reproting_ERPALIN!$N:$N,"&gt;"&amp;Parametres_Dates!$B$2,Reproting_ERPALIN!$N:$N,"&lt;="&amp;Parametres_Dates!$B$3)</f>
        <v>0</v>
      </c>
      <c r="D1825" s="49">
        <f>SUMIFS(Reproting_ERPALIN!AK:AK,Reproting_ERPALIN!B:B,'Analyses produits'!B1825,Reproting_ERPALIN!$N:$N,"&gt;"&amp;Parametres_Dates!$B$2,Reproting_ERPALIN!$N:$N,"&lt;="&amp;Parametres_Dates!$B$3)</f>
        <v>0</v>
      </c>
      <c r="E1825" s="70" t="str">
        <f t="shared" si="56"/>
        <v>n.a</v>
      </c>
    </row>
    <row r="1826" spans="1:5" x14ac:dyDescent="0.25">
      <c r="A1826" s="48">
        <f t="shared" si="57"/>
        <v>1825</v>
      </c>
      <c r="B1826" s="47" t="e">
        <f>INDEX('Classement des produits'!A:A,MATCH('Analyses produits'!A1826,'Classement des produits'!C:C,0))</f>
        <v>#N/A</v>
      </c>
      <c r="C1826" s="49">
        <f>SUMIFS(Reproting_ERPALIN!S:S,Reproting_ERPALIN!B:B,'Analyses produits'!B1826,Reproting_ERPALIN!$N:$N,"&gt;"&amp;Parametres_Dates!$B$2,Reproting_ERPALIN!$N:$N,"&lt;="&amp;Parametres_Dates!$B$3)</f>
        <v>0</v>
      </c>
      <c r="D1826" s="49">
        <f>SUMIFS(Reproting_ERPALIN!AK:AK,Reproting_ERPALIN!B:B,'Analyses produits'!B1826,Reproting_ERPALIN!$N:$N,"&gt;"&amp;Parametres_Dates!$B$2,Reproting_ERPALIN!$N:$N,"&lt;="&amp;Parametres_Dates!$B$3)</f>
        <v>0</v>
      </c>
      <c r="E1826" s="70" t="str">
        <f t="shared" si="56"/>
        <v>n.a</v>
      </c>
    </row>
    <row r="1827" spans="1:5" x14ac:dyDescent="0.25">
      <c r="A1827" s="48">
        <f t="shared" si="57"/>
        <v>1826</v>
      </c>
      <c r="B1827" s="47" t="e">
        <f>INDEX('Classement des produits'!A:A,MATCH('Analyses produits'!A1827,'Classement des produits'!C:C,0))</f>
        <v>#N/A</v>
      </c>
      <c r="C1827" s="49">
        <f>SUMIFS(Reproting_ERPALIN!S:S,Reproting_ERPALIN!B:B,'Analyses produits'!B1827,Reproting_ERPALIN!$N:$N,"&gt;"&amp;Parametres_Dates!$B$2,Reproting_ERPALIN!$N:$N,"&lt;="&amp;Parametres_Dates!$B$3)</f>
        <v>0</v>
      </c>
      <c r="D1827" s="49">
        <f>SUMIFS(Reproting_ERPALIN!AK:AK,Reproting_ERPALIN!B:B,'Analyses produits'!B1827,Reproting_ERPALIN!$N:$N,"&gt;"&amp;Parametres_Dates!$B$2,Reproting_ERPALIN!$N:$N,"&lt;="&amp;Parametres_Dates!$B$3)</f>
        <v>0</v>
      </c>
      <c r="E1827" s="70" t="str">
        <f t="shared" si="56"/>
        <v>n.a</v>
      </c>
    </row>
    <row r="1828" spans="1:5" x14ac:dyDescent="0.25">
      <c r="A1828" s="48">
        <f t="shared" si="57"/>
        <v>1827</v>
      </c>
      <c r="B1828" s="47" t="e">
        <f>INDEX('Classement des produits'!A:A,MATCH('Analyses produits'!A1828,'Classement des produits'!C:C,0))</f>
        <v>#N/A</v>
      </c>
      <c r="C1828" s="49">
        <f>SUMIFS(Reproting_ERPALIN!S:S,Reproting_ERPALIN!B:B,'Analyses produits'!B1828,Reproting_ERPALIN!$N:$N,"&gt;"&amp;Parametres_Dates!$B$2,Reproting_ERPALIN!$N:$N,"&lt;="&amp;Parametres_Dates!$B$3)</f>
        <v>0</v>
      </c>
      <c r="D1828" s="49">
        <f>SUMIFS(Reproting_ERPALIN!AK:AK,Reproting_ERPALIN!B:B,'Analyses produits'!B1828,Reproting_ERPALIN!$N:$N,"&gt;"&amp;Parametres_Dates!$B$2,Reproting_ERPALIN!$N:$N,"&lt;="&amp;Parametres_Dates!$B$3)</f>
        <v>0</v>
      </c>
      <c r="E1828" s="70" t="str">
        <f t="shared" si="56"/>
        <v>n.a</v>
      </c>
    </row>
    <row r="1829" spans="1:5" x14ac:dyDescent="0.25">
      <c r="A1829" s="48">
        <f t="shared" si="57"/>
        <v>1828</v>
      </c>
      <c r="B1829" s="47" t="e">
        <f>INDEX('Classement des produits'!A:A,MATCH('Analyses produits'!A1829,'Classement des produits'!C:C,0))</f>
        <v>#N/A</v>
      </c>
      <c r="C1829" s="49">
        <f>SUMIFS(Reproting_ERPALIN!S:S,Reproting_ERPALIN!B:B,'Analyses produits'!B1829,Reproting_ERPALIN!$N:$N,"&gt;"&amp;Parametres_Dates!$B$2,Reproting_ERPALIN!$N:$N,"&lt;="&amp;Parametres_Dates!$B$3)</f>
        <v>0</v>
      </c>
      <c r="D1829" s="49">
        <f>SUMIFS(Reproting_ERPALIN!AK:AK,Reproting_ERPALIN!B:B,'Analyses produits'!B1829,Reproting_ERPALIN!$N:$N,"&gt;"&amp;Parametres_Dates!$B$2,Reproting_ERPALIN!$N:$N,"&lt;="&amp;Parametres_Dates!$B$3)</f>
        <v>0</v>
      </c>
      <c r="E1829" s="70" t="str">
        <f t="shared" si="56"/>
        <v>n.a</v>
      </c>
    </row>
    <row r="1830" spans="1:5" x14ac:dyDescent="0.25">
      <c r="A1830" s="48">
        <f t="shared" si="57"/>
        <v>1829</v>
      </c>
      <c r="B1830" s="47" t="e">
        <f>INDEX('Classement des produits'!A:A,MATCH('Analyses produits'!A1830,'Classement des produits'!C:C,0))</f>
        <v>#N/A</v>
      </c>
      <c r="C1830" s="49">
        <f>SUMIFS(Reproting_ERPALIN!S:S,Reproting_ERPALIN!B:B,'Analyses produits'!B1830,Reproting_ERPALIN!$N:$N,"&gt;"&amp;Parametres_Dates!$B$2,Reproting_ERPALIN!$N:$N,"&lt;="&amp;Parametres_Dates!$B$3)</f>
        <v>0</v>
      </c>
      <c r="D1830" s="49">
        <f>SUMIFS(Reproting_ERPALIN!AK:AK,Reproting_ERPALIN!B:B,'Analyses produits'!B1830,Reproting_ERPALIN!$N:$N,"&gt;"&amp;Parametres_Dates!$B$2,Reproting_ERPALIN!$N:$N,"&lt;="&amp;Parametres_Dates!$B$3)</f>
        <v>0</v>
      </c>
      <c r="E1830" s="70" t="str">
        <f t="shared" si="56"/>
        <v>n.a</v>
      </c>
    </row>
    <row r="1831" spans="1:5" x14ac:dyDescent="0.25">
      <c r="A1831" s="48">
        <f t="shared" si="57"/>
        <v>1830</v>
      </c>
      <c r="B1831" s="47" t="e">
        <f>INDEX('Classement des produits'!A:A,MATCH('Analyses produits'!A1831,'Classement des produits'!C:C,0))</f>
        <v>#N/A</v>
      </c>
      <c r="C1831" s="49">
        <f>SUMIFS(Reproting_ERPALIN!S:S,Reproting_ERPALIN!B:B,'Analyses produits'!B1831,Reproting_ERPALIN!$N:$N,"&gt;"&amp;Parametres_Dates!$B$2,Reproting_ERPALIN!$N:$N,"&lt;="&amp;Parametres_Dates!$B$3)</f>
        <v>0</v>
      </c>
      <c r="D1831" s="49">
        <f>SUMIFS(Reproting_ERPALIN!AK:AK,Reproting_ERPALIN!B:B,'Analyses produits'!B1831,Reproting_ERPALIN!$N:$N,"&gt;"&amp;Parametres_Dates!$B$2,Reproting_ERPALIN!$N:$N,"&lt;="&amp;Parametres_Dates!$B$3)</f>
        <v>0</v>
      </c>
      <c r="E1831" s="70" t="str">
        <f t="shared" si="56"/>
        <v>n.a</v>
      </c>
    </row>
    <row r="1832" spans="1:5" x14ac:dyDescent="0.25">
      <c r="A1832" s="48">
        <f t="shared" si="57"/>
        <v>1831</v>
      </c>
      <c r="B1832" s="47" t="e">
        <f>INDEX('Classement des produits'!A:A,MATCH('Analyses produits'!A1832,'Classement des produits'!C:C,0))</f>
        <v>#N/A</v>
      </c>
      <c r="C1832" s="49">
        <f>SUMIFS(Reproting_ERPALIN!S:S,Reproting_ERPALIN!B:B,'Analyses produits'!B1832,Reproting_ERPALIN!$N:$N,"&gt;"&amp;Parametres_Dates!$B$2,Reproting_ERPALIN!$N:$N,"&lt;="&amp;Parametres_Dates!$B$3)</f>
        <v>0</v>
      </c>
      <c r="D1832" s="49">
        <f>SUMIFS(Reproting_ERPALIN!AK:AK,Reproting_ERPALIN!B:B,'Analyses produits'!B1832,Reproting_ERPALIN!$N:$N,"&gt;"&amp;Parametres_Dates!$B$2,Reproting_ERPALIN!$N:$N,"&lt;="&amp;Parametres_Dates!$B$3)</f>
        <v>0</v>
      </c>
      <c r="E1832" s="70" t="str">
        <f t="shared" si="56"/>
        <v>n.a</v>
      </c>
    </row>
    <row r="1833" spans="1:5" x14ac:dyDescent="0.25">
      <c r="A1833" s="48">
        <f t="shared" si="57"/>
        <v>1832</v>
      </c>
      <c r="B1833" s="47" t="e">
        <f>INDEX('Classement des produits'!A:A,MATCH('Analyses produits'!A1833,'Classement des produits'!C:C,0))</f>
        <v>#N/A</v>
      </c>
      <c r="C1833" s="49">
        <f>SUMIFS(Reproting_ERPALIN!S:S,Reproting_ERPALIN!B:B,'Analyses produits'!B1833,Reproting_ERPALIN!$N:$N,"&gt;"&amp;Parametres_Dates!$B$2,Reproting_ERPALIN!$N:$N,"&lt;="&amp;Parametres_Dates!$B$3)</f>
        <v>0</v>
      </c>
      <c r="D1833" s="49">
        <f>SUMIFS(Reproting_ERPALIN!AK:AK,Reproting_ERPALIN!B:B,'Analyses produits'!B1833,Reproting_ERPALIN!$N:$N,"&gt;"&amp;Parametres_Dates!$B$2,Reproting_ERPALIN!$N:$N,"&lt;="&amp;Parametres_Dates!$B$3)</f>
        <v>0</v>
      </c>
      <c r="E1833" s="70" t="str">
        <f t="shared" si="56"/>
        <v>n.a</v>
      </c>
    </row>
    <row r="1834" spans="1:5" x14ac:dyDescent="0.25">
      <c r="A1834" s="48">
        <f t="shared" si="57"/>
        <v>1833</v>
      </c>
      <c r="B1834" s="47" t="e">
        <f>INDEX('Classement des produits'!A:A,MATCH('Analyses produits'!A1834,'Classement des produits'!C:C,0))</f>
        <v>#N/A</v>
      </c>
      <c r="C1834" s="49">
        <f>SUMIFS(Reproting_ERPALIN!S:S,Reproting_ERPALIN!B:B,'Analyses produits'!B1834,Reproting_ERPALIN!$N:$N,"&gt;"&amp;Parametres_Dates!$B$2,Reproting_ERPALIN!$N:$N,"&lt;="&amp;Parametres_Dates!$B$3)</f>
        <v>0</v>
      </c>
      <c r="D1834" s="49">
        <f>SUMIFS(Reproting_ERPALIN!AK:AK,Reproting_ERPALIN!B:B,'Analyses produits'!B1834,Reproting_ERPALIN!$N:$N,"&gt;"&amp;Parametres_Dates!$B$2,Reproting_ERPALIN!$N:$N,"&lt;="&amp;Parametres_Dates!$B$3)</f>
        <v>0</v>
      </c>
      <c r="E1834" s="70" t="str">
        <f t="shared" si="56"/>
        <v>n.a</v>
      </c>
    </row>
    <row r="1835" spans="1:5" x14ac:dyDescent="0.25">
      <c r="A1835" s="48">
        <f t="shared" si="57"/>
        <v>1834</v>
      </c>
      <c r="B1835" s="47" t="e">
        <f>INDEX('Classement des produits'!A:A,MATCH('Analyses produits'!A1835,'Classement des produits'!C:C,0))</f>
        <v>#N/A</v>
      </c>
      <c r="C1835" s="49">
        <f>SUMIFS(Reproting_ERPALIN!S:S,Reproting_ERPALIN!B:B,'Analyses produits'!B1835,Reproting_ERPALIN!$N:$N,"&gt;"&amp;Parametres_Dates!$B$2,Reproting_ERPALIN!$N:$N,"&lt;="&amp;Parametres_Dates!$B$3)</f>
        <v>0</v>
      </c>
      <c r="D1835" s="49">
        <f>SUMIFS(Reproting_ERPALIN!AK:AK,Reproting_ERPALIN!B:B,'Analyses produits'!B1835,Reproting_ERPALIN!$N:$N,"&gt;"&amp;Parametres_Dates!$B$2,Reproting_ERPALIN!$N:$N,"&lt;="&amp;Parametres_Dates!$B$3)</f>
        <v>0</v>
      </c>
      <c r="E1835" s="70" t="str">
        <f t="shared" si="56"/>
        <v>n.a</v>
      </c>
    </row>
    <row r="1836" spans="1:5" x14ac:dyDescent="0.25">
      <c r="A1836" s="48">
        <f t="shared" si="57"/>
        <v>1835</v>
      </c>
      <c r="B1836" s="47" t="e">
        <f>INDEX('Classement des produits'!A:A,MATCH('Analyses produits'!A1836,'Classement des produits'!C:C,0))</f>
        <v>#N/A</v>
      </c>
      <c r="C1836" s="49">
        <f>SUMIFS(Reproting_ERPALIN!S:S,Reproting_ERPALIN!B:B,'Analyses produits'!B1836,Reproting_ERPALIN!$N:$N,"&gt;"&amp;Parametres_Dates!$B$2,Reproting_ERPALIN!$N:$N,"&lt;="&amp;Parametres_Dates!$B$3)</f>
        <v>0</v>
      </c>
      <c r="D1836" s="49">
        <f>SUMIFS(Reproting_ERPALIN!AK:AK,Reproting_ERPALIN!B:B,'Analyses produits'!B1836,Reproting_ERPALIN!$N:$N,"&gt;"&amp;Parametres_Dates!$B$2,Reproting_ERPALIN!$N:$N,"&lt;="&amp;Parametres_Dates!$B$3)</f>
        <v>0</v>
      </c>
      <c r="E1836" s="70" t="str">
        <f t="shared" si="56"/>
        <v>n.a</v>
      </c>
    </row>
    <row r="1837" spans="1:5" x14ac:dyDescent="0.25">
      <c r="A1837" s="48">
        <f t="shared" si="57"/>
        <v>1836</v>
      </c>
      <c r="B1837" s="47" t="e">
        <f>INDEX('Classement des produits'!A:A,MATCH('Analyses produits'!A1837,'Classement des produits'!C:C,0))</f>
        <v>#N/A</v>
      </c>
      <c r="C1837" s="49">
        <f>SUMIFS(Reproting_ERPALIN!S:S,Reproting_ERPALIN!B:B,'Analyses produits'!B1837,Reproting_ERPALIN!$N:$N,"&gt;"&amp;Parametres_Dates!$B$2,Reproting_ERPALIN!$N:$N,"&lt;="&amp;Parametres_Dates!$B$3)</f>
        <v>0</v>
      </c>
      <c r="D1837" s="49">
        <f>SUMIFS(Reproting_ERPALIN!AK:AK,Reproting_ERPALIN!B:B,'Analyses produits'!B1837,Reproting_ERPALIN!$N:$N,"&gt;"&amp;Parametres_Dates!$B$2,Reproting_ERPALIN!$N:$N,"&lt;="&amp;Parametres_Dates!$B$3)</f>
        <v>0</v>
      </c>
      <c r="E1837" s="70" t="str">
        <f t="shared" si="56"/>
        <v>n.a</v>
      </c>
    </row>
    <row r="1838" spans="1:5" x14ac:dyDescent="0.25">
      <c r="A1838" s="48">
        <f t="shared" si="57"/>
        <v>1837</v>
      </c>
      <c r="B1838" s="47" t="e">
        <f>INDEX('Classement des produits'!A:A,MATCH('Analyses produits'!A1838,'Classement des produits'!C:C,0))</f>
        <v>#N/A</v>
      </c>
      <c r="C1838" s="49">
        <f>SUMIFS(Reproting_ERPALIN!S:S,Reproting_ERPALIN!B:B,'Analyses produits'!B1838,Reproting_ERPALIN!$N:$N,"&gt;"&amp;Parametres_Dates!$B$2,Reproting_ERPALIN!$N:$N,"&lt;="&amp;Parametres_Dates!$B$3)</f>
        <v>0</v>
      </c>
      <c r="D1838" s="49">
        <f>SUMIFS(Reproting_ERPALIN!AK:AK,Reproting_ERPALIN!B:B,'Analyses produits'!B1838,Reproting_ERPALIN!$N:$N,"&gt;"&amp;Parametres_Dates!$B$2,Reproting_ERPALIN!$N:$N,"&lt;="&amp;Parametres_Dates!$B$3)</f>
        <v>0</v>
      </c>
      <c r="E1838" s="70" t="str">
        <f t="shared" si="56"/>
        <v>n.a</v>
      </c>
    </row>
    <row r="1839" spans="1:5" x14ac:dyDescent="0.25">
      <c r="A1839" s="48">
        <f t="shared" si="57"/>
        <v>1838</v>
      </c>
      <c r="B1839" s="47" t="e">
        <f>INDEX('Classement des produits'!A:A,MATCH('Analyses produits'!A1839,'Classement des produits'!C:C,0))</f>
        <v>#N/A</v>
      </c>
      <c r="C1839" s="49">
        <f>SUMIFS(Reproting_ERPALIN!S:S,Reproting_ERPALIN!B:B,'Analyses produits'!B1839,Reproting_ERPALIN!$N:$N,"&gt;"&amp;Parametres_Dates!$B$2,Reproting_ERPALIN!$N:$N,"&lt;="&amp;Parametres_Dates!$B$3)</f>
        <v>0</v>
      </c>
      <c r="D1839" s="49">
        <f>SUMIFS(Reproting_ERPALIN!AK:AK,Reproting_ERPALIN!B:B,'Analyses produits'!B1839,Reproting_ERPALIN!$N:$N,"&gt;"&amp;Parametres_Dates!$B$2,Reproting_ERPALIN!$N:$N,"&lt;="&amp;Parametres_Dates!$B$3)</f>
        <v>0</v>
      </c>
      <c r="E1839" s="70" t="str">
        <f t="shared" si="56"/>
        <v>n.a</v>
      </c>
    </row>
    <row r="1840" spans="1:5" x14ac:dyDescent="0.25">
      <c r="A1840" s="48">
        <f t="shared" si="57"/>
        <v>1839</v>
      </c>
      <c r="B1840" s="47" t="e">
        <f>INDEX('Classement des produits'!A:A,MATCH('Analyses produits'!A1840,'Classement des produits'!C:C,0))</f>
        <v>#N/A</v>
      </c>
      <c r="C1840" s="49">
        <f>SUMIFS(Reproting_ERPALIN!S:S,Reproting_ERPALIN!B:B,'Analyses produits'!B1840,Reproting_ERPALIN!$N:$N,"&gt;"&amp;Parametres_Dates!$B$2,Reproting_ERPALIN!$N:$N,"&lt;="&amp;Parametres_Dates!$B$3)</f>
        <v>0</v>
      </c>
      <c r="D1840" s="49">
        <f>SUMIFS(Reproting_ERPALIN!AK:AK,Reproting_ERPALIN!B:B,'Analyses produits'!B1840,Reproting_ERPALIN!$N:$N,"&gt;"&amp;Parametres_Dates!$B$2,Reproting_ERPALIN!$N:$N,"&lt;="&amp;Parametres_Dates!$B$3)</f>
        <v>0</v>
      </c>
      <c r="E1840" s="70" t="str">
        <f t="shared" si="56"/>
        <v>n.a</v>
      </c>
    </row>
    <row r="1841" spans="1:5" x14ac:dyDescent="0.25">
      <c r="A1841" s="48">
        <f t="shared" si="57"/>
        <v>1840</v>
      </c>
      <c r="B1841" s="47" t="e">
        <f>INDEX('Classement des produits'!A:A,MATCH('Analyses produits'!A1841,'Classement des produits'!C:C,0))</f>
        <v>#N/A</v>
      </c>
      <c r="C1841" s="49">
        <f>SUMIFS(Reproting_ERPALIN!S:S,Reproting_ERPALIN!B:B,'Analyses produits'!B1841,Reproting_ERPALIN!$N:$N,"&gt;"&amp;Parametres_Dates!$B$2,Reproting_ERPALIN!$N:$N,"&lt;="&amp;Parametres_Dates!$B$3)</f>
        <v>0</v>
      </c>
      <c r="D1841" s="49">
        <f>SUMIFS(Reproting_ERPALIN!AK:AK,Reproting_ERPALIN!B:B,'Analyses produits'!B1841,Reproting_ERPALIN!$N:$N,"&gt;"&amp;Parametres_Dates!$B$2,Reproting_ERPALIN!$N:$N,"&lt;="&amp;Parametres_Dates!$B$3)</f>
        <v>0</v>
      </c>
      <c r="E1841" s="70" t="str">
        <f t="shared" si="56"/>
        <v>n.a</v>
      </c>
    </row>
    <row r="1842" spans="1:5" x14ac:dyDescent="0.25">
      <c r="A1842" s="48">
        <f t="shared" si="57"/>
        <v>1841</v>
      </c>
      <c r="B1842" s="47" t="e">
        <f>INDEX('Classement des produits'!A:A,MATCH('Analyses produits'!A1842,'Classement des produits'!C:C,0))</f>
        <v>#N/A</v>
      </c>
      <c r="C1842" s="49">
        <f>SUMIFS(Reproting_ERPALIN!S:S,Reproting_ERPALIN!B:B,'Analyses produits'!B1842,Reproting_ERPALIN!$N:$N,"&gt;"&amp;Parametres_Dates!$B$2,Reproting_ERPALIN!$N:$N,"&lt;="&amp;Parametres_Dates!$B$3)</f>
        <v>0</v>
      </c>
      <c r="D1842" s="49">
        <f>SUMIFS(Reproting_ERPALIN!AK:AK,Reproting_ERPALIN!B:B,'Analyses produits'!B1842,Reproting_ERPALIN!$N:$N,"&gt;"&amp;Parametres_Dates!$B$2,Reproting_ERPALIN!$N:$N,"&lt;="&amp;Parametres_Dates!$B$3)</f>
        <v>0</v>
      </c>
      <c r="E1842" s="70" t="str">
        <f t="shared" si="56"/>
        <v>n.a</v>
      </c>
    </row>
    <row r="1843" spans="1:5" x14ac:dyDescent="0.25">
      <c r="A1843" s="48">
        <f t="shared" si="57"/>
        <v>1842</v>
      </c>
      <c r="B1843" s="47" t="e">
        <f>INDEX('Classement des produits'!A:A,MATCH('Analyses produits'!A1843,'Classement des produits'!C:C,0))</f>
        <v>#N/A</v>
      </c>
      <c r="C1843" s="49">
        <f>SUMIFS(Reproting_ERPALIN!S:S,Reproting_ERPALIN!B:B,'Analyses produits'!B1843,Reproting_ERPALIN!$N:$N,"&gt;"&amp;Parametres_Dates!$B$2,Reproting_ERPALIN!$N:$N,"&lt;="&amp;Parametres_Dates!$B$3)</f>
        <v>0</v>
      </c>
      <c r="D1843" s="49">
        <f>SUMIFS(Reproting_ERPALIN!AK:AK,Reproting_ERPALIN!B:B,'Analyses produits'!B1843,Reproting_ERPALIN!$N:$N,"&gt;"&amp;Parametres_Dates!$B$2,Reproting_ERPALIN!$N:$N,"&lt;="&amp;Parametres_Dates!$B$3)</f>
        <v>0</v>
      </c>
      <c r="E1843" s="70" t="str">
        <f t="shared" si="56"/>
        <v>n.a</v>
      </c>
    </row>
    <row r="1844" spans="1:5" x14ac:dyDescent="0.25">
      <c r="A1844" s="48">
        <f t="shared" si="57"/>
        <v>1843</v>
      </c>
      <c r="B1844" s="47" t="e">
        <f>INDEX('Classement des produits'!A:A,MATCH('Analyses produits'!A1844,'Classement des produits'!C:C,0))</f>
        <v>#N/A</v>
      </c>
      <c r="C1844" s="49">
        <f>SUMIFS(Reproting_ERPALIN!S:S,Reproting_ERPALIN!B:B,'Analyses produits'!B1844,Reproting_ERPALIN!$N:$N,"&gt;"&amp;Parametres_Dates!$B$2,Reproting_ERPALIN!$N:$N,"&lt;="&amp;Parametres_Dates!$B$3)</f>
        <v>0</v>
      </c>
      <c r="D1844" s="49">
        <f>SUMIFS(Reproting_ERPALIN!AK:AK,Reproting_ERPALIN!B:B,'Analyses produits'!B1844,Reproting_ERPALIN!$N:$N,"&gt;"&amp;Parametres_Dates!$B$2,Reproting_ERPALIN!$N:$N,"&lt;="&amp;Parametres_Dates!$B$3)</f>
        <v>0</v>
      </c>
      <c r="E1844" s="70" t="str">
        <f t="shared" si="56"/>
        <v>n.a</v>
      </c>
    </row>
    <row r="1845" spans="1:5" x14ac:dyDescent="0.25">
      <c r="A1845" s="48">
        <f t="shared" si="57"/>
        <v>1844</v>
      </c>
      <c r="B1845" s="47" t="e">
        <f>INDEX('Classement des produits'!A:A,MATCH('Analyses produits'!A1845,'Classement des produits'!C:C,0))</f>
        <v>#N/A</v>
      </c>
      <c r="C1845" s="49">
        <f>SUMIFS(Reproting_ERPALIN!S:S,Reproting_ERPALIN!B:B,'Analyses produits'!B1845,Reproting_ERPALIN!$N:$N,"&gt;"&amp;Parametres_Dates!$B$2,Reproting_ERPALIN!$N:$N,"&lt;="&amp;Parametres_Dates!$B$3)</f>
        <v>0</v>
      </c>
      <c r="D1845" s="49">
        <f>SUMIFS(Reproting_ERPALIN!AK:AK,Reproting_ERPALIN!B:B,'Analyses produits'!B1845,Reproting_ERPALIN!$N:$N,"&gt;"&amp;Parametres_Dates!$B$2,Reproting_ERPALIN!$N:$N,"&lt;="&amp;Parametres_Dates!$B$3)</f>
        <v>0</v>
      </c>
      <c r="E1845" s="70" t="str">
        <f t="shared" si="56"/>
        <v>n.a</v>
      </c>
    </row>
    <row r="1846" spans="1:5" x14ac:dyDescent="0.25">
      <c r="A1846" s="48">
        <f t="shared" si="57"/>
        <v>1845</v>
      </c>
      <c r="B1846" s="47" t="e">
        <f>INDEX('Classement des produits'!A:A,MATCH('Analyses produits'!A1846,'Classement des produits'!C:C,0))</f>
        <v>#N/A</v>
      </c>
      <c r="C1846" s="49">
        <f>SUMIFS(Reproting_ERPALIN!S:S,Reproting_ERPALIN!B:B,'Analyses produits'!B1846,Reproting_ERPALIN!$N:$N,"&gt;"&amp;Parametres_Dates!$B$2,Reproting_ERPALIN!$N:$N,"&lt;="&amp;Parametres_Dates!$B$3)</f>
        <v>0</v>
      </c>
      <c r="D1846" s="49">
        <f>SUMIFS(Reproting_ERPALIN!AK:AK,Reproting_ERPALIN!B:B,'Analyses produits'!B1846,Reproting_ERPALIN!$N:$N,"&gt;"&amp;Parametres_Dates!$B$2,Reproting_ERPALIN!$N:$N,"&lt;="&amp;Parametres_Dates!$B$3)</f>
        <v>0</v>
      </c>
      <c r="E1846" s="70" t="str">
        <f t="shared" si="56"/>
        <v>n.a</v>
      </c>
    </row>
    <row r="1847" spans="1:5" x14ac:dyDescent="0.25">
      <c r="A1847" s="48">
        <f t="shared" si="57"/>
        <v>1846</v>
      </c>
      <c r="B1847" s="47" t="e">
        <f>INDEX('Classement des produits'!A:A,MATCH('Analyses produits'!A1847,'Classement des produits'!C:C,0))</f>
        <v>#N/A</v>
      </c>
      <c r="C1847" s="49">
        <f>SUMIFS(Reproting_ERPALIN!S:S,Reproting_ERPALIN!B:B,'Analyses produits'!B1847,Reproting_ERPALIN!$N:$N,"&gt;"&amp;Parametres_Dates!$B$2,Reproting_ERPALIN!$N:$N,"&lt;="&amp;Parametres_Dates!$B$3)</f>
        <v>0</v>
      </c>
      <c r="D1847" s="49">
        <f>SUMIFS(Reproting_ERPALIN!AK:AK,Reproting_ERPALIN!B:B,'Analyses produits'!B1847,Reproting_ERPALIN!$N:$N,"&gt;"&amp;Parametres_Dates!$B$2,Reproting_ERPALIN!$N:$N,"&lt;="&amp;Parametres_Dates!$B$3)</f>
        <v>0</v>
      </c>
      <c r="E1847" s="70" t="str">
        <f t="shared" si="56"/>
        <v>n.a</v>
      </c>
    </row>
    <row r="1848" spans="1:5" x14ac:dyDescent="0.25">
      <c r="A1848" s="48">
        <f t="shared" si="57"/>
        <v>1847</v>
      </c>
      <c r="B1848" s="47" t="e">
        <f>INDEX('Classement des produits'!A:A,MATCH('Analyses produits'!A1848,'Classement des produits'!C:C,0))</f>
        <v>#N/A</v>
      </c>
      <c r="C1848" s="49">
        <f>SUMIFS(Reproting_ERPALIN!S:S,Reproting_ERPALIN!B:B,'Analyses produits'!B1848,Reproting_ERPALIN!$N:$N,"&gt;"&amp;Parametres_Dates!$B$2,Reproting_ERPALIN!$N:$N,"&lt;="&amp;Parametres_Dates!$B$3)</f>
        <v>0</v>
      </c>
      <c r="D1848" s="49">
        <f>SUMIFS(Reproting_ERPALIN!AK:AK,Reproting_ERPALIN!B:B,'Analyses produits'!B1848,Reproting_ERPALIN!$N:$N,"&gt;"&amp;Parametres_Dates!$B$2,Reproting_ERPALIN!$N:$N,"&lt;="&amp;Parametres_Dates!$B$3)</f>
        <v>0</v>
      </c>
      <c r="E1848" s="70" t="str">
        <f t="shared" si="56"/>
        <v>n.a</v>
      </c>
    </row>
    <row r="1849" spans="1:5" x14ac:dyDescent="0.25">
      <c r="A1849" s="48">
        <f t="shared" si="57"/>
        <v>1848</v>
      </c>
      <c r="B1849" s="47" t="e">
        <f>INDEX('Classement des produits'!A:A,MATCH('Analyses produits'!A1849,'Classement des produits'!C:C,0))</f>
        <v>#N/A</v>
      </c>
      <c r="C1849" s="49">
        <f>SUMIFS(Reproting_ERPALIN!S:S,Reproting_ERPALIN!B:B,'Analyses produits'!B1849,Reproting_ERPALIN!$N:$N,"&gt;"&amp;Parametres_Dates!$B$2,Reproting_ERPALIN!$N:$N,"&lt;="&amp;Parametres_Dates!$B$3)</f>
        <v>0</v>
      </c>
      <c r="D1849" s="49">
        <f>SUMIFS(Reproting_ERPALIN!AK:AK,Reproting_ERPALIN!B:B,'Analyses produits'!B1849,Reproting_ERPALIN!$N:$N,"&gt;"&amp;Parametres_Dates!$B$2,Reproting_ERPALIN!$N:$N,"&lt;="&amp;Parametres_Dates!$B$3)</f>
        <v>0</v>
      </c>
      <c r="E1849" s="70" t="str">
        <f t="shared" si="56"/>
        <v>n.a</v>
      </c>
    </row>
    <row r="1850" spans="1:5" x14ac:dyDescent="0.25">
      <c r="A1850" s="48">
        <f t="shared" si="57"/>
        <v>1849</v>
      </c>
      <c r="B1850" s="47" t="e">
        <f>INDEX('Classement des produits'!A:A,MATCH('Analyses produits'!A1850,'Classement des produits'!C:C,0))</f>
        <v>#N/A</v>
      </c>
      <c r="C1850" s="49">
        <f>SUMIFS(Reproting_ERPALIN!S:S,Reproting_ERPALIN!B:B,'Analyses produits'!B1850,Reproting_ERPALIN!$N:$N,"&gt;"&amp;Parametres_Dates!$B$2,Reproting_ERPALIN!$N:$N,"&lt;="&amp;Parametres_Dates!$B$3)</f>
        <v>0</v>
      </c>
      <c r="D1850" s="49">
        <f>SUMIFS(Reproting_ERPALIN!AK:AK,Reproting_ERPALIN!B:B,'Analyses produits'!B1850,Reproting_ERPALIN!$N:$N,"&gt;"&amp;Parametres_Dates!$B$2,Reproting_ERPALIN!$N:$N,"&lt;="&amp;Parametres_Dates!$B$3)</f>
        <v>0</v>
      </c>
      <c r="E1850" s="70" t="str">
        <f t="shared" si="56"/>
        <v>n.a</v>
      </c>
    </row>
    <row r="1851" spans="1:5" x14ac:dyDescent="0.25">
      <c r="A1851" s="48">
        <f t="shared" si="57"/>
        <v>1850</v>
      </c>
      <c r="B1851" s="47" t="e">
        <f>INDEX('Classement des produits'!A:A,MATCH('Analyses produits'!A1851,'Classement des produits'!C:C,0))</f>
        <v>#N/A</v>
      </c>
      <c r="C1851" s="49">
        <f>SUMIFS(Reproting_ERPALIN!S:S,Reproting_ERPALIN!B:B,'Analyses produits'!B1851,Reproting_ERPALIN!$N:$N,"&gt;"&amp;Parametres_Dates!$B$2,Reproting_ERPALIN!$N:$N,"&lt;="&amp;Parametres_Dates!$B$3)</f>
        <v>0</v>
      </c>
      <c r="D1851" s="49">
        <f>SUMIFS(Reproting_ERPALIN!AK:AK,Reproting_ERPALIN!B:B,'Analyses produits'!B1851,Reproting_ERPALIN!$N:$N,"&gt;"&amp;Parametres_Dates!$B$2,Reproting_ERPALIN!$N:$N,"&lt;="&amp;Parametres_Dates!$B$3)</f>
        <v>0</v>
      </c>
      <c r="E1851" s="70" t="str">
        <f t="shared" si="56"/>
        <v>n.a</v>
      </c>
    </row>
    <row r="1852" spans="1:5" x14ac:dyDescent="0.25">
      <c r="A1852" s="48">
        <f t="shared" si="57"/>
        <v>1851</v>
      </c>
      <c r="B1852" s="47" t="e">
        <f>INDEX('Classement des produits'!A:A,MATCH('Analyses produits'!A1852,'Classement des produits'!C:C,0))</f>
        <v>#N/A</v>
      </c>
      <c r="C1852" s="49">
        <f>SUMIFS(Reproting_ERPALIN!S:S,Reproting_ERPALIN!B:B,'Analyses produits'!B1852,Reproting_ERPALIN!$N:$N,"&gt;"&amp;Parametres_Dates!$B$2,Reproting_ERPALIN!$N:$N,"&lt;="&amp;Parametres_Dates!$B$3)</f>
        <v>0</v>
      </c>
      <c r="D1852" s="49">
        <f>SUMIFS(Reproting_ERPALIN!AK:AK,Reproting_ERPALIN!B:B,'Analyses produits'!B1852,Reproting_ERPALIN!$N:$N,"&gt;"&amp;Parametres_Dates!$B$2,Reproting_ERPALIN!$N:$N,"&lt;="&amp;Parametres_Dates!$B$3)</f>
        <v>0</v>
      </c>
      <c r="E1852" s="70" t="str">
        <f t="shared" si="56"/>
        <v>n.a</v>
      </c>
    </row>
    <row r="1853" spans="1:5" x14ac:dyDescent="0.25">
      <c r="A1853" s="48">
        <f t="shared" si="57"/>
        <v>1852</v>
      </c>
      <c r="B1853" s="47" t="e">
        <f>INDEX('Classement des produits'!A:A,MATCH('Analyses produits'!A1853,'Classement des produits'!C:C,0))</f>
        <v>#N/A</v>
      </c>
      <c r="C1853" s="49">
        <f>SUMIFS(Reproting_ERPALIN!S:S,Reproting_ERPALIN!B:B,'Analyses produits'!B1853,Reproting_ERPALIN!$N:$N,"&gt;"&amp;Parametres_Dates!$B$2,Reproting_ERPALIN!$N:$N,"&lt;="&amp;Parametres_Dates!$B$3)</f>
        <v>0</v>
      </c>
      <c r="D1853" s="49">
        <f>SUMIFS(Reproting_ERPALIN!AK:AK,Reproting_ERPALIN!B:B,'Analyses produits'!B1853,Reproting_ERPALIN!$N:$N,"&gt;"&amp;Parametres_Dates!$B$2,Reproting_ERPALIN!$N:$N,"&lt;="&amp;Parametres_Dates!$B$3)</f>
        <v>0</v>
      </c>
      <c r="E1853" s="70" t="str">
        <f t="shared" si="56"/>
        <v>n.a</v>
      </c>
    </row>
    <row r="1854" spans="1:5" x14ac:dyDescent="0.25">
      <c r="A1854" s="48">
        <f t="shared" si="57"/>
        <v>1853</v>
      </c>
      <c r="B1854" s="47" t="e">
        <f>INDEX('Classement des produits'!A:A,MATCH('Analyses produits'!A1854,'Classement des produits'!C:C,0))</f>
        <v>#N/A</v>
      </c>
      <c r="C1854" s="49">
        <f>SUMIFS(Reproting_ERPALIN!S:S,Reproting_ERPALIN!B:B,'Analyses produits'!B1854,Reproting_ERPALIN!$N:$N,"&gt;"&amp;Parametres_Dates!$B$2,Reproting_ERPALIN!$N:$N,"&lt;="&amp;Parametres_Dates!$B$3)</f>
        <v>0</v>
      </c>
      <c r="D1854" s="49">
        <f>SUMIFS(Reproting_ERPALIN!AK:AK,Reproting_ERPALIN!B:B,'Analyses produits'!B1854,Reproting_ERPALIN!$N:$N,"&gt;"&amp;Parametres_Dates!$B$2,Reproting_ERPALIN!$N:$N,"&lt;="&amp;Parametres_Dates!$B$3)</f>
        <v>0</v>
      </c>
      <c r="E1854" s="70" t="str">
        <f t="shared" si="56"/>
        <v>n.a</v>
      </c>
    </row>
    <row r="1855" spans="1:5" x14ac:dyDescent="0.25">
      <c r="A1855" s="48">
        <f t="shared" si="57"/>
        <v>1854</v>
      </c>
      <c r="B1855" s="47" t="e">
        <f>INDEX('Classement des produits'!A:A,MATCH('Analyses produits'!A1855,'Classement des produits'!C:C,0))</f>
        <v>#N/A</v>
      </c>
      <c r="C1855" s="49">
        <f>SUMIFS(Reproting_ERPALIN!S:S,Reproting_ERPALIN!B:B,'Analyses produits'!B1855,Reproting_ERPALIN!$N:$N,"&gt;"&amp;Parametres_Dates!$B$2,Reproting_ERPALIN!$N:$N,"&lt;="&amp;Parametres_Dates!$B$3)</f>
        <v>0</v>
      </c>
      <c r="D1855" s="49">
        <f>SUMIFS(Reproting_ERPALIN!AK:AK,Reproting_ERPALIN!B:B,'Analyses produits'!B1855,Reproting_ERPALIN!$N:$N,"&gt;"&amp;Parametres_Dates!$B$2,Reproting_ERPALIN!$N:$N,"&lt;="&amp;Parametres_Dates!$B$3)</f>
        <v>0</v>
      </c>
      <c r="E1855" s="70" t="str">
        <f t="shared" si="56"/>
        <v>n.a</v>
      </c>
    </row>
    <row r="1856" spans="1:5" x14ac:dyDescent="0.25">
      <c r="A1856" s="48">
        <f t="shared" si="57"/>
        <v>1855</v>
      </c>
      <c r="B1856" s="47" t="e">
        <f>INDEX('Classement des produits'!A:A,MATCH('Analyses produits'!A1856,'Classement des produits'!C:C,0))</f>
        <v>#N/A</v>
      </c>
      <c r="C1856" s="49">
        <f>SUMIFS(Reproting_ERPALIN!S:S,Reproting_ERPALIN!B:B,'Analyses produits'!B1856,Reproting_ERPALIN!$N:$N,"&gt;"&amp;Parametres_Dates!$B$2,Reproting_ERPALIN!$N:$N,"&lt;="&amp;Parametres_Dates!$B$3)</f>
        <v>0</v>
      </c>
      <c r="D1856" s="49">
        <f>SUMIFS(Reproting_ERPALIN!AK:AK,Reproting_ERPALIN!B:B,'Analyses produits'!B1856,Reproting_ERPALIN!$N:$N,"&gt;"&amp;Parametres_Dates!$B$2,Reproting_ERPALIN!$N:$N,"&lt;="&amp;Parametres_Dates!$B$3)</f>
        <v>0</v>
      </c>
      <c r="E1856" s="70" t="str">
        <f t="shared" si="56"/>
        <v>n.a</v>
      </c>
    </row>
    <row r="1857" spans="1:5" x14ac:dyDescent="0.25">
      <c r="A1857" s="48">
        <f t="shared" si="57"/>
        <v>1856</v>
      </c>
      <c r="B1857" s="47" t="e">
        <f>INDEX('Classement des produits'!A:A,MATCH('Analyses produits'!A1857,'Classement des produits'!C:C,0))</f>
        <v>#N/A</v>
      </c>
      <c r="C1857" s="49">
        <f>SUMIFS(Reproting_ERPALIN!S:S,Reproting_ERPALIN!B:B,'Analyses produits'!B1857,Reproting_ERPALIN!$N:$N,"&gt;"&amp;Parametres_Dates!$B$2,Reproting_ERPALIN!$N:$N,"&lt;="&amp;Parametres_Dates!$B$3)</f>
        <v>0</v>
      </c>
      <c r="D1857" s="49">
        <f>SUMIFS(Reproting_ERPALIN!AK:AK,Reproting_ERPALIN!B:B,'Analyses produits'!B1857,Reproting_ERPALIN!$N:$N,"&gt;"&amp;Parametres_Dates!$B$2,Reproting_ERPALIN!$N:$N,"&lt;="&amp;Parametres_Dates!$B$3)</f>
        <v>0</v>
      </c>
      <c r="E1857" s="70" t="str">
        <f t="shared" si="56"/>
        <v>n.a</v>
      </c>
    </row>
    <row r="1858" spans="1:5" x14ac:dyDescent="0.25">
      <c r="A1858" s="48">
        <f t="shared" si="57"/>
        <v>1857</v>
      </c>
      <c r="B1858" s="47" t="e">
        <f>INDEX('Classement des produits'!A:A,MATCH('Analyses produits'!A1858,'Classement des produits'!C:C,0))</f>
        <v>#N/A</v>
      </c>
      <c r="C1858" s="49">
        <f>SUMIFS(Reproting_ERPALIN!S:S,Reproting_ERPALIN!B:B,'Analyses produits'!B1858,Reproting_ERPALIN!$N:$N,"&gt;"&amp;Parametres_Dates!$B$2,Reproting_ERPALIN!$N:$N,"&lt;="&amp;Parametres_Dates!$B$3)</f>
        <v>0</v>
      </c>
      <c r="D1858" s="49">
        <f>SUMIFS(Reproting_ERPALIN!AK:AK,Reproting_ERPALIN!B:B,'Analyses produits'!B1858,Reproting_ERPALIN!$N:$N,"&gt;"&amp;Parametres_Dates!$B$2,Reproting_ERPALIN!$N:$N,"&lt;="&amp;Parametres_Dates!$B$3)</f>
        <v>0</v>
      </c>
      <c r="E1858" s="70" t="str">
        <f t="shared" si="56"/>
        <v>n.a</v>
      </c>
    </row>
    <row r="1859" spans="1:5" x14ac:dyDescent="0.25">
      <c r="A1859" s="48">
        <f t="shared" si="57"/>
        <v>1858</v>
      </c>
      <c r="B1859" s="47" t="e">
        <f>INDEX('Classement des produits'!A:A,MATCH('Analyses produits'!A1859,'Classement des produits'!C:C,0))</f>
        <v>#N/A</v>
      </c>
      <c r="C1859" s="49">
        <f>SUMIFS(Reproting_ERPALIN!S:S,Reproting_ERPALIN!B:B,'Analyses produits'!B1859,Reproting_ERPALIN!$N:$N,"&gt;"&amp;Parametres_Dates!$B$2,Reproting_ERPALIN!$N:$N,"&lt;="&amp;Parametres_Dates!$B$3)</f>
        <v>0</v>
      </c>
      <c r="D1859" s="49">
        <f>SUMIFS(Reproting_ERPALIN!AK:AK,Reproting_ERPALIN!B:B,'Analyses produits'!B1859,Reproting_ERPALIN!$N:$N,"&gt;"&amp;Parametres_Dates!$B$2,Reproting_ERPALIN!$N:$N,"&lt;="&amp;Parametres_Dates!$B$3)</f>
        <v>0</v>
      </c>
      <c r="E1859" s="70" t="str">
        <f t="shared" ref="E1859:E1922" si="58">IFERROR(D1859/C1859,"n.a")</f>
        <v>n.a</v>
      </c>
    </row>
    <row r="1860" spans="1:5" x14ac:dyDescent="0.25">
      <c r="A1860" s="48">
        <f t="shared" ref="A1860:A1923" si="59">A1859+1</f>
        <v>1859</v>
      </c>
      <c r="B1860" s="47" t="e">
        <f>INDEX('Classement des produits'!A:A,MATCH('Analyses produits'!A1860,'Classement des produits'!C:C,0))</f>
        <v>#N/A</v>
      </c>
      <c r="C1860" s="49">
        <f>SUMIFS(Reproting_ERPALIN!S:S,Reproting_ERPALIN!B:B,'Analyses produits'!B1860,Reproting_ERPALIN!$N:$N,"&gt;"&amp;Parametres_Dates!$B$2,Reproting_ERPALIN!$N:$N,"&lt;="&amp;Parametres_Dates!$B$3)</f>
        <v>0</v>
      </c>
      <c r="D1860" s="49">
        <f>SUMIFS(Reproting_ERPALIN!AK:AK,Reproting_ERPALIN!B:B,'Analyses produits'!B1860,Reproting_ERPALIN!$N:$N,"&gt;"&amp;Parametres_Dates!$B$2,Reproting_ERPALIN!$N:$N,"&lt;="&amp;Parametres_Dates!$B$3)</f>
        <v>0</v>
      </c>
      <c r="E1860" s="70" t="str">
        <f t="shared" si="58"/>
        <v>n.a</v>
      </c>
    </row>
    <row r="1861" spans="1:5" x14ac:dyDescent="0.25">
      <c r="A1861" s="48">
        <f t="shared" si="59"/>
        <v>1860</v>
      </c>
      <c r="B1861" s="47" t="e">
        <f>INDEX('Classement des produits'!A:A,MATCH('Analyses produits'!A1861,'Classement des produits'!C:C,0))</f>
        <v>#N/A</v>
      </c>
      <c r="C1861" s="49">
        <f>SUMIFS(Reproting_ERPALIN!S:S,Reproting_ERPALIN!B:B,'Analyses produits'!B1861,Reproting_ERPALIN!$N:$N,"&gt;"&amp;Parametres_Dates!$B$2,Reproting_ERPALIN!$N:$N,"&lt;="&amp;Parametres_Dates!$B$3)</f>
        <v>0</v>
      </c>
      <c r="D1861" s="49">
        <f>SUMIFS(Reproting_ERPALIN!AK:AK,Reproting_ERPALIN!B:B,'Analyses produits'!B1861,Reproting_ERPALIN!$N:$N,"&gt;"&amp;Parametres_Dates!$B$2,Reproting_ERPALIN!$N:$N,"&lt;="&amp;Parametres_Dates!$B$3)</f>
        <v>0</v>
      </c>
      <c r="E1861" s="70" t="str">
        <f t="shared" si="58"/>
        <v>n.a</v>
      </c>
    </row>
    <row r="1862" spans="1:5" x14ac:dyDescent="0.25">
      <c r="A1862" s="48">
        <f t="shared" si="59"/>
        <v>1861</v>
      </c>
      <c r="B1862" s="47" t="e">
        <f>INDEX('Classement des produits'!A:A,MATCH('Analyses produits'!A1862,'Classement des produits'!C:C,0))</f>
        <v>#N/A</v>
      </c>
      <c r="C1862" s="49">
        <f>SUMIFS(Reproting_ERPALIN!S:S,Reproting_ERPALIN!B:B,'Analyses produits'!B1862,Reproting_ERPALIN!$N:$N,"&gt;"&amp;Parametres_Dates!$B$2,Reproting_ERPALIN!$N:$N,"&lt;="&amp;Parametres_Dates!$B$3)</f>
        <v>0</v>
      </c>
      <c r="D1862" s="49">
        <f>SUMIFS(Reproting_ERPALIN!AK:AK,Reproting_ERPALIN!B:B,'Analyses produits'!B1862,Reproting_ERPALIN!$N:$N,"&gt;"&amp;Parametres_Dates!$B$2,Reproting_ERPALIN!$N:$N,"&lt;="&amp;Parametres_Dates!$B$3)</f>
        <v>0</v>
      </c>
      <c r="E1862" s="70" t="str">
        <f t="shared" si="58"/>
        <v>n.a</v>
      </c>
    </row>
    <row r="1863" spans="1:5" x14ac:dyDescent="0.25">
      <c r="A1863" s="48">
        <f t="shared" si="59"/>
        <v>1862</v>
      </c>
      <c r="B1863" s="47" t="e">
        <f>INDEX('Classement des produits'!A:A,MATCH('Analyses produits'!A1863,'Classement des produits'!C:C,0))</f>
        <v>#N/A</v>
      </c>
      <c r="C1863" s="49">
        <f>SUMIFS(Reproting_ERPALIN!S:S,Reproting_ERPALIN!B:B,'Analyses produits'!B1863,Reproting_ERPALIN!$N:$N,"&gt;"&amp;Parametres_Dates!$B$2,Reproting_ERPALIN!$N:$N,"&lt;="&amp;Parametres_Dates!$B$3)</f>
        <v>0</v>
      </c>
      <c r="D1863" s="49">
        <f>SUMIFS(Reproting_ERPALIN!AK:AK,Reproting_ERPALIN!B:B,'Analyses produits'!B1863,Reproting_ERPALIN!$N:$N,"&gt;"&amp;Parametres_Dates!$B$2,Reproting_ERPALIN!$N:$N,"&lt;="&amp;Parametres_Dates!$B$3)</f>
        <v>0</v>
      </c>
      <c r="E1863" s="70" t="str">
        <f t="shared" si="58"/>
        <v>n.a</v>
      </c>
    </row>
    <row r="1864" spans="1:5" x14ac:dyDescent="0.25">
      <c r="A1864" s="48">
        <f t="shared" si="59"/>
        <v>1863</v>
      </c>
      <c r="B1864" s="47" t="e">
        <f>INDEX('Classement des produits'!A:A,MATCH('Analyses produits'!A1864,'Classement des produits'!C:C,0))</f>
        <v>#N/A</v>
      </c>
      <c r="C1864" s="49">
        <f>SUMIFS(Reproting_ERPALIN!S:S,Reproting_ERPALIN!B:B,'Analyses produits'!B1864,Reproting_ERPALIN!$N:$N,"&gt;"&amp;Parametres_Dates!$B$2,Reproting_ERPALIN!$N:$N,"&lt;="&amp;Parametres_Dates!$B$3)</f>
        <v>0</v>
      </c>
      <c r="D1864" s="49">
        <f>SUMIFS(Reproting_ERPALIN!AK:AK,Reproting_ERPALIN!B:B,'Analyses produits'!B1864,Reproting_ERPALIN!$N:$N,"&gt;"&amp;Parametres_Dates!$B$2,Reproting_ERPALIN!$N:$N,"&lt;="&amp;Parametres_Dates!$B$3)</f>
        <v>0</v>
      </c>
      <c r="E1864" s="70" t="str">
        <f t="shared" si="58"/>
        <v>n.a</v>
      </c>
    </row>
    <row r="1865" spans="1:5" x14ac:dyDescent="0.25">
      <c r="A1865" s="48">
        <f t="shared" si="59"/>
        <v>1864</v>
      </c>
      <c r="B1865" s="47" t="e">
        <f>INDEX('Classement des produits'!A:A,MATCH('Analyses produits'!A1865,'Classement des produits'!C:C,0))</f>
        <v>#N/A</v>
      </c>
      <c r="C1865" s="49">
        <f>SUMIFS(Reproting_ERPALIN!S:S,Reproting_ERPALIN!B:B,'Analyses produits'!B1865,Reproting_ERPALIN!$N:$N,"&gt;"&amp;Parametres_Dates!$B$2,Reproting_ERPALIN!$N:$N,"&lt;="&amp;Parametres_Dates!$B$3)</f>
        <v>0</v>
      </c>
      <c r="D1865" s="49">
        <f>SUMIFS(Reproting_ERPALIN!AK:AK,Reproting_ERPALIN!B:B,'Analyses produits'!B1865,Reproting_ERPALIN!$N:$N,"&gt;"&amp;Parametres_Dates!$B$2,Reproting_ERPALIN!$N:$N,"&lt;="&amp;Parametres_Dates!$B$3)</f>
        <v>0</v>
      </c>
      <c r="E1865" s="70" t="str">
        <f t="shared" si="58"/>
        <v>n.a</v>
      </c>
    </row>
    <row r="1866" spans="1:5" x14ac:dyDescent="0.25">
      <c r="A1866" s="48">
        <f t="shared" si="59"/>
        <v>1865</v>
      </c>
      <c r="B1866" s="47" t="e">
        <f>INDEX('Classement des produits'!A:A,MATCH('Analyses produits'!A1866,'Classement des produits'!C:C,0))</f>
        <v>#N/A</v>
      </c>
      <c r="C1866" s="49">
        <f>SUMIFS(Reproting_ERPALIN!S:S,Reproting_ERPALIN!B:B,'Analyses produits'!B1866,Reproting_ERPALIN!$N:$N,"&gt;"&amp;Parametres_Dates!$B$2,Reproting_ERPALIN!$N:$N,"&lt;="&amp;Parametres_Dates!$B$3)</f>
        <v>0</v>
      </c>
      <c r="D1866" s="49">
        <f>SUMIFS(Reproting_ERPALIN!AK:AK,Reproting_ERPALIN!B:B,'Analyses produits'!B1866,Reproting_ERPALIN!$N:$N,"&gt;"&amp;Parametres_Dates!$B$2,Reproting_ERPALIN!$N:$N,"&lt;="&amp;Parametres_Dates!$B$3)</f>
        <v>0</v>
      </c>
      <c r="E1866" s="70" t="str">
        <f t="shared" si="58"/>
        <v>n.a</v>
      </c>
    </row>
    <row r="1867" spans="1:5" x14ac:dyDescent="0.25">
      <c r="A1867" s="48">
        <f t="shared" si="59"/>
        <v>1866</v>
      </c>
      <c r="B1867" s="47" t="e">
        <f>INDEX('Classement des produits'!A:A,MATCH('Analyses produits'!A1867,'Classement des produits'!C:C,0))</f>
        <v>#N/A</v>
      </c>
      <c r="C1867" s="49">
        <f>SUMIFS(Reproting_ERPALIN!S:S,Reproting_ERPALIN!B:B,'Analyses produits'!B1867,Reproting_ERPALIN!$N:$N,"&gt;"&amp;Parametres_Dates!$B$2,Reproting_ERPALIN!$N:$N,"&lt;="&amp;Parametres_Dates!$B$3)</f>
        <v>0</v>
      </c>
      <c r="D1867" s="49">
        <f>SUMIFS(Reproting_ERPALIN!AK:AK,Reproting_ERPALIN!B:B,'Analyses produits'!B1867,Reproting_ERPALIN!$N:$N,"&gt;"&amp;Parametres_Dates!$B$2,Reproting_ERPALIN!$N:$N,"&lt;="&amp;Parametres_Dates!$B$3)</f>
        <v>0</v>
      </c>
      <c r="E1867" s="70" t="str">
        <f t="shared" si="58"/>
        <v>n.a</v>
      </c>
    </row>
    <row r="1868" spans="1:5" x14ac:dyDescent="0.25">
      <c r="A1868" s="48">
        <f t="shared" si="59"/>
        <v>1867</v>
      </c>
      <c r="B1868" s="47" t="e">
        <f>INDEX('Classement des produits'!A:A,MATCH('Analyses produits'!A1868,'Classement des produits'!C:C,0))</f>
        <v>#N/A</v>
      </c>
      <c r="C1868" s="49">
        <f>SUMIFS(Reproting_ERPALIN!S:S,Reproting_ERPALIN!B:B,'Analyses produits'!B1868,Reproting_ERPALIN!$N:$N,"&gt;"&amp;Parametres_Dates!$B$2,Reproting_ERPALIN!$N:$N,"&lt;="&amp;Parametres_Dates!$B$3)</f>
        <v>0</v>
      </c>
      <c r="D1868" s="49">
        <f>SUMIFS(Reproting_ERPALIN!AK:AK,Reproting_ERPALIN!B:B,'Analyses produits'!B1868,Reproting_ERPALIN!$N:$N,"&gt;"&amp;Parametres_Dates!$B$2,Reproting_ERPALIN!$N:$N,"&lt;="&amp;Parametres_Dates!$B$3)</f>
        <v>0</v>
      </c>
      <c r="E1868" s="70" t="str">
        <f t="shared" si="58"/>
        <v>n.a</v>
      </c>
    </row>
    <row r="1869" spans="1:5" x14ac:dyDescent="0.25">
      <c r="A1869" s="48">
        <f t="shared" si="59"/>
        <v>1868</v>
      </c>
      <c r="B1869" s="47" t="e">
        <f>INDEX('Classement des produits'!A:A,MATCH('Analyses produits'!A1869,'Classement des produits'!C:C,0))</f>
        <v>#N/A</v>
      </c>
      <c r="C1869" s="49">
        <f>SUMIFS(Reproting_ERPALIN!S:S,Reproting_ERPALIN!B:B,'Analyses produits'!B1869,Reproting_ERPALIN!$N:$N,"&gt;"&amp;Parametres_Dates!$B$2,Reproting_ERPALIN!$N:$N,"&lt;="&amp;Parametres_Dates!$B$3)</f>
        <v>0</v>
      </c>
      <c r="D1869" s="49">
        <f>SUMIFS(Reproting_ERPALIN!AK:AK,Reproting_ERPALIN!B:B,'Analyses produits'!B1869,Reproting_ERPALIN!$N:$N,"&gt;"&amp;Parametres_Dates!$B$2,Reproting_ERPALIN!$N:$N,"&lt;="&amp;Parametres_Dates!$B$3)</f>
        <v>0</v>
      </c>
      <c r="E1869" s="70" t="str">
        <f t="shared" si="58"/>
        <v>n.a</v>
      </c>
    </row>
    <row r="1870" spans="1:5" x14ac:dyDescent="0.25">
      <c r="A1870" s="48">
        <f t="shared" si="59"/>
        <v>1869</v>
      </c>
      <c r="B1870" s="47" t="e">
        <f>INDEX('Classement des produits'!A:A,MATCH('Analyses produits'!A1870,'Classement des produits'!C:C,0))</f>
        <v>#N/A</v>
      </c>
      <c r="C1870" s="49">
        <f>SUMIFS(Reproting_ERPALIN!S:S,Reproting_ERPALIN!B:B,'Analyses produits'!B1870,Reproting_ERPALIN!$N:$N,"&gt;"&amp;Parametres_Dates!$B$2,Reproting_ERPALIN!$N:$N,"&lt;="&amp;Parametres_Dates!$B$3)</f>
        <v>0</v>
      </c>
      <c r="D1870" s="49">
        <f>SUMIFS(Reproting_ERPALIN!AK:AK,Reproting_ERPALIN!B:B,'Analyses produits'!B1870,Reproting_ERPALIN!$N:$N,"&gt;"&amp;Parametres_Dates!$B$2,Reproting_ERPALIN!$N:$N,"&lt;="&amp;Parametres_Dates!$B$3)</f>
        <v>0</v>
      </c>
      <c r="E1870" s="70" t="str">
        <f t="shared" si="58"/>
        <v>n.a</v>
      </c>
    </row>
    <row r="1871" spans="1:5" x14ac:dyDescent="0.25">
      <c r="A1871" s="48">
        <f t="shared" si="59"/>
        <v>1870</v>
      </c>
      <c r="B1871" s="47" t="e">
        <f>INDEX('Classement des produits'!A:A,MATCH('Analyses produits'!A1871,'Classement des produits'!C:C,0))</f>
        <v>#N/A</v>
      </c>
      <c r="C1871" s="49">
        <f>SUMIFS(Reproting_ERPALIN!S:S,Reproting_ERPALIN!B:B,'Analyses produits'!B1871,Reproting_ERPALIN!$N:$N,"&gt;"&amp;Parametres_Dates!$B$2,Reproting_ERPALIN!$N:$N,"&lt;="&amp;Parametres_Dates!$B$3)</f>
        <v>0</v>
      </c>
      <c r="D1871" s="49">
        <f>SUMIFS(Reproting_ERPALIN!AK:AK,Reproting_ERPALIN!B:B,'Analyses produits'!B1871,Reproting_ERPALIN!$N:$N,"&gt;"&amp;Parametres_Dates!$B$2,Reproting_ERPALIN!$N:$N,"&lt;="&amp;Parametres_Dates!$B$3)</f>
        <v>0</v>
      </c>
      <c r="E1871" s="70" t="str">
        <f t="shared" si="58"/>
        <v>n.a</v>
      </c>
    </row>
    <row r="1872" spans="1:5" x14ac:dyDescent="0.25">
      <c r="A1872" s="48">
        <f t="shared" si="59"/>
        <v>1871</v>
      </c>
      <c r="B1872" s="47" t="e">
        <f>INDEX('Classement des produits'!A:A,MATCH('Analyses produits'!A1872,'Classement des produits'!C:C,0))</f>
        <v>#N/A</v>
      </c>
      <c r="C1872" s="49">
        <f>SUMIFS(Reproting_ERPALIN!S:S,Reproting_ERPALIN!B:B,'Analyses produits'!B1872,Reproting_ERPALIN!$N:$N,"&gt;"&amp;Parametres_Dates!$B$2,Reproting_ERPALIN!$N:$N,"&lt;="&amp;Parametres_Dates!$B$3)</f>
        <v>0</v>
      </c>
      <c r="D1872" s="49">
        <f>SUMIFS(Reproting_ERPALIN!AK:AK,Reproting_ERPALIN!B:B,'Analyses produits'!B1872,Reproting_ERPALIN!$N:$N,"&gt;"&amp;Parametres_Dates!$B$2,Reproting_ERPALIN!$N:$N,"&lt;="&amp;Parametres_Dates!$B$3)</f>
        <v>0</v>
      </c>
      <c r="E1872" s="70" t="str">
        <f t="shared" si="58"/>
        <v>n.a</v>
      </c>
    </row>
    <row r="1873" spans="1:5" x14ac:dyDescent="0.25">
      <c r="A1873" s="48">
        <f t="shared" si="59"/>
        <v>1872</v>
      </c>
      <c r="B1873" s="47" t="e">
        <f>INDEX('Classement des produits'!A:A,MATCH('Analyses produits'!A1873,'Classement des produits'!C:C,0))</f>
        <v>#N/A</v>
      </c>
      <c r="C1873" s="49">
        <f>SUMIFS(Reproting_ERPALIN!S:S,Reproting_ERPALIN!B:B,'Analyses produits'!B1873,Reproting_ERPALIN!$N:$N,"&gt;"&amp;Parametres_Dates!$B$2,Reproting_ERPALIN!$N:$N,"&lt;="&amp;Parametres_Dates!$B$3)</f>
        <v>0</v>
      </c>
      <c r="D1873" s="49">
        <f>SUMIFS(Reproting_ERPALIN!AK:AK,Reproting_ERPALIN!B:B,'Analyses produits'!B1873,Reproting_ERPALIN!$N:$N,"&gt;"&amp;Parametres_Dates!$B$2,Reproting_ERPALIN!$N:$N,"&lt;="&amp;Parametres_Dates!$B$3)</f>
        <v>0</v>
      </c>
      <c r="E1873" s="70" t="str">
        <f t="shared" si="58"/>
        <v>n.a</v>
      </c>
    </row>
    <row r="1874" spans="1:5" x14ac:dyDescent="0.25">
      <c r="A1874" s="48">
        <f t="shared" si="59"/>
        <v>1873</v>
      </c>
      <c r="B1874" s="47" t="e">
        <f>INDEX('Classement des produits'!A:A,MATCH('Analyses produits'!A1874,'Classement des produits'!C:C,0))</f>
        <v>#N/A</v>
      </c>
      <c r="C1874" s="49">
        <f>SUMIFS(Reproting_ERPALIN!S:S,Reproting_ERPALIN!B:B,'Analyses produits'!B1874,Reproting_ERPALIN!$N:$N,"&gt;"&amp;Parametres_Dates!$B$2,Reproting_ERPALIN!$N:$N,"&lt;="&amp;Parametres_Dates!$B$3)</f>
        <v>0</v>
      </c>
      <c r="D1874" s="49">
        <f>SUMIFS(Reproting_ERPALIN!AK:AK,Reproting_ERPALIN!B:B,'Analyses produits'!B1874,Reproting_ERPALIN!$N:$N,"&gt;"&amp;Parametres_Dates!$B$2,Reproting_ERPALIN!$N:$N,"&lt;="&amp;Parametres_Dates!$B$3)</f>
        <v>0</v>
      </c>
      <c r="E1874" s="70" t="str">
        <f t="shared" si="58"/>
        <v>n.a</v>
      </c>
    </row>
    <row r="1875" spans="1:5" x14ac:dyDescent="0.25">
      <c r="A1875" s="48">
        <f t="shared" si="59"/>
        <v>1874</v>
      </c>
      <c r="B1875" s="47" t="e">
        <f>INDEX('Classement des produits'!A:A,MATCH('Analyses produits'!A1875,'Classement des produits'!C:C,0))</f>
        <v>#N/A</v>
      </c>
      <c r="C1875" s="49">
        <f>SUMIFS(Reproting_ERPALIN!S:S,Reproting_ERPALIN!B:B,'Analyses produits'!B1875,Reproting_ERPALIN!$N:$N,"&gt;"&amp;Parametres_Dates!$B$2,Reproting_ERPALIN!$N:$N,"&lt;="&amp;Parametres_Dates!$B$3)</f>
        <v>0</v>
      </c>
      <c r="D1875" s="49">
        <f>SUMIFS(Reproting_ERPALIN!AK:AK,Reproting_ERPALIN!B:B,'Analyses produits'!B1875,Reproting_ERPALIN!$N:$N,"&gt;"&amp;Parametres_Dates!$B$2,Reproting_ERPALIN!$N:$N,"&lt;="&amp;Parametres_Dates!$B$3)</f>
        <v>0</v>
      </c>
      <c r="E1875" s="70" t="str">
        <f t="shared" si="58"/>
        <v>n.a</v>
      </c>
    </row>
    <row r="1876" spans="1:5" x14ac:dyDescent="0.25">
      <c r="A1876" s="48">
        <f t="shared" si="59"/>
        <v>1875</v>
      </c>
      <c r="B1876" s="47" t="e">
        <f>INDEX('Classement des produits'!A:A,MATCH('Analyses produits'!A1876,'Classement des produits'!C:C,0))</f>
        <v>#N/A</v>
      </c>
      <c r="C1876" s="49">
        <f>SUMIFS(Reproting_ERPALIN!S:S,Reproting_ERPALIN!B:B,'Analyses produits'!B1876,Reproting_ERPALIN!$N:$N,"&gt;"&amp;Parametres_Dates!$B$2,Reproting_ERPALIN!$N:$N,"&lt;="&amp;Parametres_Dates!$B$3)</f>
        <v>0</v>
      </c>
      <c r="D1876" s="49">
        <f>SUMIFS(Reproting_ERPALIN!AK:AK,Reproting_ERPALIN!B:B,'Analyses produits'!B1876,Reproting_ERPALIN!$N:$N,"&gt;"&amp;Parametres_Dates!$B$2,Reproting_ERPALIN!$N:$N,"&lt;="&amp;Parametres_Dates!$B$3)</f>
        <v>0</v>
      </c>
      <c r="E1876" s="70" t="str">
        <f t="shared" si="58"/>
        <v>n.a</v>
      </c>
    </row>
    <row r="1877" spans="1:5" x14ac:dyDescent="0.25">
      <c r="A1877" s="48">
        <f t="shared" si="59"/>
        <v>1876</v>
      </c>
      <c r="B1877" s="47" t="e">
        <f>INDEX('Classement des produits'!A:A,MATCH('Analyses produits'!A1877,'Classement des produits'!C:C,0))</f>
        <v>#N/A</v>
      </c>
      <c r="C1877" s="49">
        <f>SUMIFS(Reproting_ERPALIN!S:S,Reproting_ERPALIN!B:B,'Analyses produits'!B1877,Reproting_ERPALIN!$N:$N,"&gt;"&amp;Parametres_Dates!$B$2,Reproting_ERPALIN!$N:$N,"&lt;="&amp;Parametres_Dates!$B$3)</f>
        <v>0</v>
      </c>
      <c r="D1877" s="49">
        <f>SUMIFS(Reproting_ERPALIN!AK:AK,Reproting_ERPALIN!B:B,'Analyses produits'!B1877,Reproting_ERPALIN!$N:$N,"&gt;"&amp;Parametres_Dates!$B$2,Reproting_ERPALIN!$N:$N,"&lt;="&amp;Parametres_Dates!$B$3)</f>
        <v>0</v>
      </c>
      <c r="E1877" s="70" t="str">
        <f t="shared" si="58"/>
        <v>n.a</v>
      </c>
    </row>
    <row r="1878" spans="1:5" x14ac:dyDescent="0.25">
      <c r="A1878" s="48">
        <f t="shared" si="59"/>
        <v>1877</v>
      </c>
      <c r="B1878" s="47" t="e">
        <f>INDEX('Classement des produits'!A:A,MATCH('Analyses produits'!A1878,'Classement des produits'!C:C,0))</f>
        <v>#N/A</v>
      </c>
      <c r="C1878" s="49">
        <f>SUMIFS(Reproting_ERPALIN!S:S,Reproting_ERPALIN!B:B,'Analyses produits'!B1878,Reproting_ERPALIN!$N:$N,"&gt;"&amp;Parametres_Dates!$B$2,Reproting_ERPALIN!$N:$N,"&lt;="&amp;Parametres_Dates!$B$3)</f>
        <v>0</v>
      </c>
      <c r="D1878" s="49">
        <f>SUMIFS(Reproting_ERPALIN!AK:AK,Reproting_ERPALIN!B:B,'Analyses produits'!B1878,Reproting_ERPALIN!$N:$N,"&gt;"&amp;Parametres_Dates!$B$2,Reproting_ERPALIN!$N:$N,"&lt;="&amp;Parametres_Dates!$B$3)</f>
        <v>0</v>
      </c>
      <c r="E1878" s="70" t="str">
        <f t="shared" si="58"/>
        <v>n.a</v>
      </c>
    </row>
    <row r="1879" spans="1:5" x14ac:dyDescent="0.25">
      <c r="A1879" s="48">
        <f t="shared" si="59"/>
        <v>1878</v>
      </c>
      <c r="B1879" s="47" t="e">
        <f>INDEX('Classement des produits'!A:A,MATCH('Analyses produits'!A1879,'Classement des produits'!C:C,0))</f>
        <v>#N/A</v>
      </c>
      <c r="C1879" s="49">
        <f>SUMIFS(Reproting_ERPALIN!S:S,Reproting_ERPALIN!B:B,'Analyses produits'!B1879,Reproting_ERPALIN!$N:$N,"&gt;"&amp;Parametres_Dates!$B$2,Reproting_ERPALIN!$N:$N,"&lt;="&amp;Parametres_Dates!$B$3)</f>
        <v>0</v>
      </c>
      <c r="D1879" s="49">
        <f>SUMIFS(Reproting_ERPALIN!AK:AK,Reproting_ERPALIN!B:B,'Analyses produits'!B1879,Reproting_ERPALIN!$N:$N,"&gt;"&amp;Parametres_Dates!$B$2,Reproting_ERPALIN!$N:$N,"&lt;="&amp;Parametres_Dates!$B$3)</f>
        <v>0</v>
      </c>
      <c r="E1879" s="70" t="str">
        <f t="shared" si="58"/>
        <v>n.a</v>
      </c>
    </row>
    <row r="1880" spans="1:5" x14ac:dyDescent="0.25">
      <c r="A1880" s="48">
        <f t="shared" si="59"/>
        <v>1879</v>
      </c>
      <c r="B1880" s="47" t="e">
        <f>INDEX('Classement des produits'!A:A,MATCH('Analyses produits'!A1880,'Classement des produits'!C:C,0))</f>
        <v>#N/A</v>
      </c>
      <c r="C1880" s="49">
        <f>SUMIFS(Reproting_ERPALIN!S:S,Reproting_ERPALIN!B:B,'Analyses produits'!B1880,Reproting_ERPALIN!$N:$N,"&gt;"&amp;Parametres_Dates!$B$2,Reproting_ERPALIN!$N:$N,"&lt;="&amp;Parametres_Dates!$B$3)</f>
        <v>0</v>
      </c>
      <c r="D1880" s="49">
        <f>SUMIFS(Reproting_ERPALIN!AK:AK,Reproting_ERPALIN!B:B,'Analyses produits'!B1880,Reproting_ERPALIN!$N:$N,"&gt;"&amp;Parametres_Dates!$B$2,Reproting_ERPALIN!$N:$N,"&lt;="&amp;Parametres_Dates!$B$3)</f>
        <v>0</v>
      </c>
      <c r="E1880" s="70" t="str">
        <f t="shared" si="58"/>
        <v>n.a</v>
      </c>
    </row>
    <row r="1881" spans="1:5" x14ac:dyDescent="0.25">
      <c r="A1881" s="48">
        <f t="shared" si="59"/>
        <v>1880</v>
      </c>
      <c r="B1881" s="47" t="e">
        <f>INDEX('Classement des produits'!A:A,MATCH('Analyses produits'!A1881,'Classement des produits'!C:C,0))</f>
        <v>#N/A</v>
      </c>
      <c r="C1881" s="49">
        <f>SUMIFS(Reproting_ERPALIN!S:S,Reproting_ERPALIN!B:B,'Analyses produits'!B1881,Reproting_ERPALIN!$N:$N,"&gt;"&amp;Parametres_Dates!$B$2,Reproting_ERPALIN!$N:$N,"&lt;="&amp;Parametres_Dates!$B$3)</f>
        <v>0</v>
      </c>
      <c r="D1881" s="49">
        <f>SUMIFS(Reproting_ERPALIN!AK:AK,Reproting_ERPALIN!B:B,'Analyses produits'!B1881,Reproting_ERPALIN!$N:$N,"&gt;"&amp;Parametres_Dates!$B$2,Reproting_ERPALIN!$N:$N,"&lt;="&amp;Parametres_Dates!$B$3)</f>
        <v>0</v>
      </c>
      <c r="E1881" s="70" t="str">
        <f t="shared" si="58"/>
        <v>n.a</v>
      </c>
    </row>
    <row r="1882" spans="1:5" x14ac:dyDescent="0.25">
      <c r="A1882" s="48">
        <f t="shared" si="59"/>
        <v>1881</v>
      </c>
      <c r="B1882" s="47" t="e">
        <f>INDEX('Classement des produits'!A:A,MATCH('Analyses produits'!A1882,'Classement des produits'!C:C,0))</f>
        <v>#N/A</v>
      </c>
      <c r="C1882" s="49">
        <f>SUMIFS(Reproting_ERPALIN!S:S,Reproting_ERPALIN!B:B,'Analyses produits'!B1882,Reproting_ERPALIN!$N:$N,"&gt;"&amp;Parametres_Dates!$B$2,Reproting_ERPALIN!$N:$N,"&lt;="&amp;Parametres_Dates!$B$3)</f>
        <v>0</v>
      </c>
      <c r="D1882" s="49">
        <f>SUMIFS(Reproting_ERPALIN!AK:AK,Reproting_ERPALIN!B:B,'Analyses produits'!B1882,Reproting_ERPALIN!$N:$N,"&gt;"&amp;Parametres_Dates!$B$2,Reproting_ERPALIN!$N:$N,"&lt;="&amp;Parametres_Dates!$B$3)</f>
        <v>0</v>
      </c>
      <c r="E1882" s="70" t="str">
        <f t="shared" si="58"/>
        <v>n.a</v>
      </c>
    </row>
    <row r="1883" spans="1:5" x14ac:dyDescent="0.25">
      <c r="A1883" s="48">
        <f t="shared" si="59"/>
        <v>1882</v>
      </c>
      <c r="B1883" s="47" t="e">
        <f>INDEX('Classement des produits'!A:A,MATCH('Analyses produits'!A1883,'Classement des produits'!C:C,0))</f>
        <v>#N/A</v>
      </c>
      <c r="C1883" s="49">
        <f>SUMIFS(Reproting_ERPALIN!S:S,Reproting_ERPALIN!B:B,'Analyses produits'!B1883,Reproting_ERPALIN!$N:$N,"&gt;"&amp;Parametres_Dates!$B$2,Reproting_ERPALIN!$N:$N,"&lt;="&amp;Parametres_Dates!$B$3)</f>
        <v>0</v>
      </c>
      <c r="D1883" s="49">
        <f>SUMIFS(Reproting_ERPALIN!AK:AK,Reproting_ERPALIN!B:B,'Analyses produits'!B1883,Reproting_ERPALIN!$N:$N,"&gt;"&amp;Parametres_Dates!$B$2,Reproting_ERPALIN!$N:$N,"&lt;="&amp;Parametres_Dates!$B$3)</f>
        <v>0</v>
      </c>
      <c r="E1883" s="70" t="str">
        <f t="shared" si="58"/>
        <v>n.a</v>
      </c>
    </row>
    <row r="1884" spans="1:5" x14ac:dyDescent="0.25">
      <c r="A1884" s="48">
        <f t="shared" si="59"/>
        <v>1883</v>
      </c>
      <c r="B1884" s="47" t="e">
        <f>INDEX('Classement des produits'!A:A,MATCH('Analyses produits'!A1884,'Classement des produits'!C:C,0))</f>
        <v>#N/A</v>
      </c>
      <c r="C1884" s="49">
        <f>SUMIFS(Reproting_ERPALIN!S:S,Reproting_ERPALIN!B:B,'Analyses produits'!B1884,Reproting_ERPALIN!$N:$N,"&gt;"&amp;Parametres_Dates!$B$2,Reproting_ERPALIN!$N:$N,"&lt;="&amp;Parametres_Dates!$B$3)</f>
        <v>0</v>
      </c>
      <c r="D1884" s="49">
        <f>SUMIFS(Reproting_ERPALIN!AK:AK,Reproting_ERPALIN!B:B,'Analyses produits'!B1884,Reproting_ERPALIN!$N:$N,"&gt;"&amp;Parametres_Dates!$B$2,Reproting_ERPALIN!$N:$N,"&lt;="&amp;Parametres_Dates!$B$3)</f>
        <v>0</v>
      </c>
      <c r="E1884" s="70" t="str">
        <f t="shared" si="58"/>
        <v>n.a</v>
      </c>
    </row>
    <row r="1885" spans="1:5" x14ac:dyDescent="0.25">
      <c r="A1885" s="48">
        <f t="shared" si="59"/>
        <v>1884</v>
      </c>
      <c r="B1885" s="47" t="e">
        <f>INDEX('Classement des produits'!A:A,MATCH('Analyses produits'!A1885,'Classement des produits'!C:C,0))</f>
        <v>#N/A</v>
      </c>
      <c r="C1885" s="49">
        <f>SUMIFS(Reproting_ERPALIN!S:S,Reproting_ERPALIN!B:B,'Analyses produits'!B1885,Reproting_ERPALIN!$N:$N,"&gt;"&amp;Parametres_Dates!$B$2,Reproting_ERPALIN!$N:$N,"&lt;="&amp;Parametres_Dates!$B$3)</f>
        <v>0</v>
      </c>
      <c r="D1885" s="49">
        <f>SUMIFS(Reproting_ERPALIN!AK:AK,Reproting_ERPALIN!B:B,'Analyses produits'!B1885,Reproting_ERPALIN!$N:$N,"&gt;"&amp;Parametres_Dates!$B$2,Reproting_ERPALIN!$N:$N,"&lt;="&amp;Parametres_Dates!$B$3)</f>
        <v>0</v>
      </c>
      <c r="E1885" s="70" t="str">
        <f t="shared" si="58"/>
        <v>n.a</v>
      </c>
    </row>
    <row r="1886" spans="1:5" x14ac:dyDescent="0.25">
      <c r="A1886" s="48">
        <f t="shared" si="59"/>
        <v>1885</v>
      </c>
      <c r="B1886" s="47" t="e">
        <f>INDEX('Classement des produits'!A:A,MATCH('Analyses produits'!A1886,'Classement des produits'!C:C,0))</f>
        <v>#N/A</v>
      </c>
      <c r="C1886" s="49">
        <f>SUMIFS(Reproting_ERPALIN!S:S,Reproting_ERPALIN!B:B,'Analyses produits'!B1886,Reproting_ERPALIN!$N:$N,"&gt;"&amp;Parametres_Dates!$B$2,Reproting_ERPALIN!$N:$N,"&lt;="&amp;Parametres_Dates!$B$3)</f>
        <v>0</v>
      </c>
      <c r="D1886" s="49">
        <f>SUMIFS(Reproting_ERPALIN!AK:AK,Reproting_ERPALIN!B:B,'Analyses produits'!B1886,Reproting_ERPALIN!$N:$N,"&gt;"&amp;Parametres_Dates!$B$2,Reproting_ERPALIN!$N:$N,"&lt;="&amp;Parametres_Dates!$B$3)</f>
        <v>0</v>
      </c>
      <c r="E1886" s="70" t="str">
        <f t="shared" si="58"/>
        <v>n.a</v>
      </c>
    </row>
    <row r="1887" spans="1:5" x14ac:dyDescent="0.25">
      <c r="A1887" s="48">
        <f t="shared" si="59"/>
        <v>1886</v>
      </c>
      <c r="B1887" s="47" t="e">
        <f>INDEX('Classement des produits'!A:A,MATCH('Analyses produits'!A1887,'Classement des produits'!C:C,0))</f>
        <v>#N/A</v>
      </c>
      <c r="C1887" s="49">
        <f>SUMIFS(Reproting_ERPALIN!S:S,Reproting_ERPALIN!B:B,'Analyses produits'!B1887,Reproting_ERPALIN!$N:$N,"&gt;"&amp;Parametres_Dates!$B$2,Reproting_ERPALIN!$N:$N,"&lt;="&amp;Parametres_Dates!$B$3)</f>
        <v>0</v>
      </c>
      <c r="D1887" s="49">
        <f>SUMIFS(Reproting_ERPALIN!AK:AK,Reproting_ERPALIN!B:B,'Analyses produits'!B1887,Reproting_ERPALIN!$N:$N,"&gt;"&amp;Parametres_Dates!$B$2,Reproting_ERPALIN!$N:$N,"&lt;="&amp;Parametres_Dates!$B$3)</f>
        <v>0</v>
      </c>
      <c r="E1887" s="70" t="str">
        <f t="shared" si="58"/>
        <v>n.a</v>
      </c>
    </row>
    <row r="1888" spans="1:5" x14ac:dyDescent="0.25">
      <c r="A1888" s="48">
        <f t="shared" si="59"/>
        <v>1887</v>
      </c>
      <c r="B1888" s="47" t="e">
        <f>INDEX('Classement des produits'!A:A,MATCH('Analyses produits'!A1888,'Classement des produits'!C:C,0))</f>
        <v>#N/A</v>
      </c>
      <c r="C1888" s="49">
        <f>SUMIFS(Reproting_ERPALIN!S:S,Reproting_ERPALIN!B:B,'Analyses produits'!B1888,Reproting_ERPALIN!$N:$N,"&gt;"&amp;Parametres_Dates!$B$2,Reproting_ERPALIN!$N:$N,"&lt;="&amp;Parametres_Dates!$B$3)</f>
        <v>0</v>
      </c>
      <c r="D1888" s="49">
        <f>SUMIFS(Reproting_ERPALIN!AK:AK,Reproting_ERPALIN!B:B,'Analyses produits'!B1888,Reproting_ERPALIN!$N:$N,"&gt;"&amp;Parametres_Dates!$B$2,Reproting_ERPALIN!$N:$N,"&lt;="&amp;Parametres_Dates!$B$3)</f>
        <v>0</v>
      </c>
      <c r="E1888" s="70" t="str">
        <f t="shared" si="58"/>
        <v>n.a</v>
      </c>
    </row>
    <row r="1889" spans="1:5" x14ac:dyDescent="0.25">
      <c r="A1889" s="48">
        <f t="shared" si="59"/>
        <v>1888</v>
      </c>
      <c r="B1889" s="47" t="e">
        <f>INDEX('Classement des produits'!A:A,MATCH('Analyses produits'!A1889,'Classement des produits'!C:C,0))</f>
        <v>#N/A</v>
      </c>
      <c r="C1889" s="49">
        <f>SUMIFS(Reproting_ERPALIN!S:S,Reproting_ERPALIN!B:B,'Analyses produits'!B1889,Reproting_ERPALIN!$N:$N,"&gt;"&amp;Parametres_Dates!$B$2,Reproting_ERPALIN!$N:$N,"&lt;="&amp;Parametres_Dates!$B$3)</f>
        <v>0</v>
      </c>
      <c r="D1889" s="49">
        <f>SUMIFS(Reproting_ERPALIN!AK:AK,Reproting_ERPALIN!B:B,'Analyses produits'!B1889,Reproting_ERPALIN!$N:$N,"&gt;"&amp;Parametres_Dates!$B$2,Reproting_ERPALIN!$N:$N,"&lt;="&amp;Parametres_Dates!$B$3)</f>
        <v>0</v>
      </c>
      <c r="E1889" s="70" t="str">
        <f t="shared" si="58"/>
        <v>n.a</v>
      </c>
    </row>
    <row r="1890" spans="1:5" x14ac:dyDescent="0.25">
      <c r="A1890" s="48">
        <f t="shared" si="59"/>
        <v>1889</v>
      </c>
      <c r="B1890" s="47" t="e">
        <f>INDEX('Classement des produits'!A:A,MATCH('Analyses produits'!A1890,'Classement des produits'!C:C,0))</f>
        <v>#N/A</v>
      </c>
      <c r="C1890" s="49">
        <f>SUMIFS(Reproting_ERPALIN!S:S,Reproting_ERPALIN!B:B,'Analyses produits'!B1890,Reproting_ERPALIN!$N:$N,"&gt;"&amp;Parametres_Dates!$B$2,Reproting_ERPALIN!$N:$N,"&lt;="&amp;Parametres_Dates!$B$3)</f>
        <v>0</v>
      </c>
      <c r="D1890" s="49">
        <f>SUMIFS(Reproting_ERPALIN!AK:AK,Reproting_ERPALIN!B:B,'Analyses produits'!B1890,Reproting_ERPALIN!$N:$N,"&gt;"&amp;Parametres_Dates!$B$2,Reproting_ERPALIN!$N:$N,"&lt;="&amp;Parametres_Dates!$B$3)</f>
        <v>0</v>
      </c>
      <c r="E1890" s="70" t="str">
        <f t="shared" si="58"/>
        <v>n.a</v>
      </c>
    </row>
    <row r="1891" spans="1:5" x14ac:dyDescent="0.25">
      <c r="A1891" s="48">
        <f t="shared" si="59"/>
        <v>1890</v>
      </c>
      <c r="B1891" s="47" t="e">
        <f>INDEX('Classement des produits'!A:A,MATCH('Analyses produits'!A1891,'Classement des produits'!C:C,0))</f>
        <v>#N/A</v>
      </c>
      <c r="C1891" s="49">
        <f>SUMIFS(Reproting_ERPALIN!S:S,Reproting_ERPALIN!B:B,'Analyses produits'!B1891,Reproting_ERPALIN!$N:$N,"&gt;"&amp;Parametres_Dates!$B$2,Reproting_ERPALIN!$N:$N,"&lt;="&amp;Parametres_Dates!$B$3)</f>
        <v>0</v>
      </c>
      <c r="D1891" s="49">
        <f>SUMIFS(Reproting_ERPALIN!AK:AK,Reproting_ERPALIN!B:B,'Analyses produits'!B1891,Reproting_ERPALIN!$N:$N,"&gt;"&amp;Parametres_Dates!$B$2,Reproting_ERPALIN!$N:$N,"&lt;="&amp;Parametres_Dates!$B$3)</f>
        <v>0</v>
      </c>
      <c r="E1891" s="70" t="str">
        <f t="shared" si="58"/>
        <v>n.a</v>
      </c>
    </row>
    <row r="1892" spans="1:5" x14ac:dyDescent="0.25">
      <c r="A1892" s="48">
        <f t="shared" si="59"/>
        <v>1891</v>
      </c>
      <c r="B1892" s="47" t="e">
        <f>INDEX('Classement des produits'!A:A,MATCH('Analyses produits'!A1892,'Classement des produits'!C:C,0))</f>
        <v>#N/A</v>
      </c>
      <c r="C1892" s="49">
        <f>SUMIFS(Reproting_ERPALIN!S:S,Reproting_ERPALIN!B:B,'Analyses produits'!B1892,Reproting_ERPALIN!$N:$N,"&gt;"&amp;Parametres_Dates!$B$2,Reproting_ERPALIN!$N:$N,"&lt;="&amp;Parametres_Dates!$B$3)</f>
        <v>0</v>
      </c>
      <c r="D1892" s="49">
        <f>SUMIFS(Reproting_ERPALIN!AK:AK,Reproting_ERPALIN!B:B,'Analyses produits'!B1892,Reproting_ERPALIN!$N:$N,"&gt;"&amp;Parametres_Dates!$B$2,Reproting_ERPALIN!$N:$N,"&lt;="&amp;Parametres_Dates!$B$3)</f>
        <v>0</v>
      </c>
      <c r="E1892" s="70" t="str">
        <f t="shared" si="58"/>
        <v>n.a</v>
      </c>
    </row>
    <row r="1893" spans="1:5" x14ac:dyDescent="0.25">
      <c r="A1893" s="48">
        <f t="shared" si="59"/>
        <v>1892</v>
      </c>
      <c r="B1893" s="47" t="e">
        <f>INDEX('Classement des produits'!A:A,MATCH('Analyses produits'!A1893,'Classement des produits'!C:C,0))</f>
        <v>#N/A</v>
      </c>
      <c r="C1893" s="49">
        <f>SUMIFS(Reproting_ERPALIN!S:S,Reproting_ERPALIN!B:B,'Analyses produits'!B1893,Reproting_ERPALIN!$N:$N,"&gt;"&amp;Parametres_Dates!$B$2,Reproting_ERPALIN!$N:$N,"&lt;="&amp;Parametres_Dates!$B$3)</f>
        <v>0</v>
      </c>
      <c r="D1893" s="49">
        <f>SUMIFS(Reproting_ERPALIN!AK:AK,Reproting_ERPALIN!B:B,'Analyses produits'!B1893,Reproting_ERPALIN!$N:$N,"&gt;"&amp;Parametres_Dates!$B$2,Reproting_ERPALIN!$N:$N,"&lt;="&amp;Parametres_Dates!$B$3)</f>
        <v>0</v>
      </c>
      <c r="E1893" s="70" t="str">
        <f t="shared" si="58"/>
        <v>n.a</v>
      </c>
    </row>
    <row r="1894" spans="1:5" x14ac:dyDescent="0.25">
      <c r="A1894" s="48">
        <f t="shared" si="59"/>
        <v>1893</v>
      </c>
      <c r="B1894" s="47" t="e">
        <f>INDEX('Classement des produits'!A:A,MATCH('Analyses produits'!A1894,'Classement des produits'!C:C,0))</f>
        <v>#N/A</v>
      </c>
      <c r="C1894" s="49">
        <f>SUMIFS(Reproting_ERPALIN!S:S,Reproting_ERPALIN!B:B,'Analyses produits'!B1894,Reproting_ERPALIN!$N:$N,"&gt;"&amp;Parametres_Dates!$B$2,Reproting_ERPALIN!$N:$N,"&lt;="&amp;Parametres_Dates!$B$3)</f>
        <v>0</v>
      </c>
      <c r="D1894" s="49">
        <f>SUMIFS(Reproting_ERPALIN!AK:AK,Reproting_ERPALIN!B:B,'Analyses produits'!B1894,Reproting_ERPALIN!$N:$N,"&gt;"&amp;Parametres_Dates!$B$2,Reproting_ERPALIN!$N:$N,"&lt;="&amp;Parametres_Dates!$B$3)</f>
        <v>0</v>
      </c>
      <c r="E1894" s="70" t="str">
        <f t="shared" si="58"/>
        <v>n.a</v>
      </c>
    </row>
    <row r="1895" spans="1:5" x14ac:dyDescent="0.25">
      <c r="A1895" s="48">
        <f t="shared" si="59"/>
        <v>1894</v>
      </c>
      <c r="B1895" s="47" t="e">
        <f>INDEX('Classement des produits'!A:A,MATCH('Analyses produits'!A1895,'Classement des produits'!C:C,0))</f>
        <v>#N/A</v>
      </c>
      <c r="C1895" s="49">
        <f>SUMIFS(Reproting_ERPALIN!S:S,Reproting_ERPALIN!B:B,'Analyses produits'!B1895,Reproting_ERPALIN!$N:$N,"&gt;"&amp;Parametres_Dates!$B$2,Reproting_ERPALIN!$N:$N,"&lt;="&amp;Parametres_Dates!$B$3)</f>
        <v>0</v>
      </c>
      <c r="D1895" s="49">
        <f>SUMIFS(Reproting_ERPALIN!AK:AK,Reproting_ERPALIN!B:B,'Analyses produits'!B1895,Reproting_ERPALIN!$N:$N,"&gt;"&amp;Parametres_Dates!$B$2,Reproting_ERPALIN!$N:$N,"&lt;="&amp;Parametres_Dates!$B$3)</f>
        <v>0</v>
      </c>
      <c r="E1895" s="70" t="str">
        <f t="shared" si="58"/>
        <v>n.a</v>
      </c>
    </row>
    <row r="1896" spans="1:5" x14ac:dyDescent="0.25">
      <c r="A1896" s="48">
        <f t="shared" si="59"/>
        <v>1895</v>
      </c>
      <c r="B1896" s="47" t="e">
        <f>INDEX('Classement des produits'!A:A,MATCH('Analyses produits'!A1896,'Classement des produits'!C:C,0))</f>
        <v>#N/A</v>
      </c>
      <c r="C1896" s="49">
        <f>SUMIFS(Reproting_ERPALIN!S:S,Reproting_ERPALIN!B:B,'Analyses produits'!B1896,Reproting_ERPALIN!$N:$N,"&gt;"&amp;Parametres_Dates!$B$2,Reproting_ERPALIN!$N:$N,"&lt;="&amp;Parametres_Dates!$B$3)</f>
        <v>0</v>
      </c>
      <c r="D1896" s="49">
        <f>SUMIFS(Reproting_ERPALIN!AK:AK,Reproting_ERPALIN!B:B,'Analyses produits'!B1896,Reproting_ERPALIN!$N:$N,"&gt;"&amp;Parametres_Dates!$B$2,Reproting_ERPALIN!$N:$N,"&lt;="&amp;Parametres_Dates!$B$3)</f>
        <v>0</v>
      </c>
      <c r="E1896" s="70" t="str">
        <f t="shared" si="58"/>
        <v>n.a</v>
      </c>
    </row>
    <row r="1897" spans="1:5" x14ac:dyDescent="0.25">
      <c r="A1897" s="48">
        <f t="shared" si="59"/>
        <v>1896</v>
      </c>
      <c r="B1897" s="47" t="e">
        <f>INDEX('Classement des produits'!A:A,MATCH('Analyses produits'!A1897,'Classement des produits'!C:C,0))</f>
        <v>#N/A</v>
      </c>
      <c r="C1897" s="49">
        <f>SUMIFS(Reproting_ERPALIN!S:S,Reproting_ERPALIN!B:B,'Analyses produits'!B1897,Reproting_ERPALIN!$N:$N,"&gt;"&amp;Parametres_Dates!$B$2,Reproting_ERPALIN!$N:$N,"&lt;="&amp;Parametres_Dates!$B$3)</f>
        <v>0</v>
      </c>
      <c r="D1897" s="49">
        <f>SUMIFS(Reproting_ERPALIN!AK:AK,Reproting_ERPALIN!B:B,'Analyses produits'!B1897,Reproting_ERPALIN!$N:$N,"&gt;"&amp;Parametres_Dates!$B$2,Reproting_ERPALIN!$N:$N,"&lt;="&amp;Parametres_Dates!$B$3)</f>
        <v>0</v>
      </c>
      <c r="E1897" s="70" t="str">
        <f t="shared" si="58"/>
        <v>n.a</v>
      </c>
    </row>
    <row r="1898" spans="1:5" x14ac:dyDescent="0.25">
      <c r="A1898" s="48">
        <f t="shared" si="59"/>
        <v>1897</v>
      </c>
      <c r="B1898" s="47" t="e">
        <f>INDEX('Classement des produits'!A:A,MATCH('Analyses produits'!A1898,'Classement des produits'!C:C,0))</f>
        <v>#N/A</v>
      </c>
      <c r="C1898" s="49">
        <f>SUMIFS(Reproting_ERPALIN!S:S,Reproting_ERPALIN!B:B,'Analyses produits'!B1898,Reproting_ERPALIN!$N:$N,"&gt;"&amp;Parametres_Dates!$B$2,Reproting_ERPALIN!$N:$N,"&lt;="&amp;Parametres_Dates!$B$3)</f>
        <v>0</v>
      </c>
      <c r="D1898" s="49">
        <f>SUMIFS(Reproting_ERPALIN!AK:AK,Reproting_ERPALIN!B:B,'Analyses produits'!B1898,Reproting_ERPALIN!$N:$N,"&gt;"&amp;Parametres_Dates!$B$2,Reproting_ERPALIN!$N:$N,"&lt;="&amp;Parametres_Dates!$B$3)</f>
        <v>0</v>
      </c>
      <c r="E1898" s="70" t="str">
        <f t="shared" si="58"/>
        <v>n.a</v>
      </c>
    </row>
    <row r="1899" spans="1:5" x14ac:dyDescent="0.25">
      <c r="A1899" s="48">
        <f t="shared" si="59"/>
        <v>1898</v>
      </c>
      <c r="B1899" s="47" t="e">
        <f>INDEX('Classement des produits'!A:A,MATCH('Analyses produits'!A1899,'Classement des produits'!C:C,0))</f>
        <v>#N/A</v>
      </c>
      <c r="C1899" s="49">
        <f>SUMIFS(Reproting_ERPALIN!S:S,Reproting_ERPALIN!B:B,'Analyses produits'!B1899,Reproting_ERPALIN!$N:$N,"&gt;"&amp;Parametres_Dates!$B$2,Reproting_ERPALIN!$N:$N,"&lt;="&amp;Parametres_Dates!$B$3)</f>
        <v>0</v>
      </c>
      <c r="D1899" s="49">
        <f>SUMIFS(Reproting_ERPALIN!AK:AK,Reproting_ERPALIN!B:B,'Analyses produits'!B1899,Reproting_ERPALIN!$N:$N,"&gt;"&amp;Parametres_Dates!$B$2,Reproting_ERPALIN!$N:$N,"&lt;="&amp;Parametres_Dates!$B$3)</f>
        <v>0</v>
      </c>
      <c r="E1899" s="70" t="str">
        <f t="shared" si="58"/>
        <v>n.a</v>
      </c>
    </row>
    <row r="1900" spans="1:5" x14ac:dyDescent="0.25">
      <c r="A1900" s="48">
        <f t="shared" si="59"/>
        <v>1899</v>
      </c>
      <c r="B1900" s="47" t="e">
        <f>INDEX('Classement des produits'!A:A,MATCH('Analyses produits'!A1900,'Classement des produits'!C:C,0))</f>
        <v>#N/A</v>
      </c>
      <c r="C1900" s="49">
        <f>SUMIFS(Reproting_ERPALIN!S:S,Reproting_ERPALIN!B:B,'Analyses produits'!B1900,Reproting_ERPALIN!$N:$N,"&gt;"&amp;Parametres_Dates!$B$2,Reproting_ERPALIN!$N:$N,"&lt;="&amp;Parametres_Dates!$B$3)</f>
        <v>0</v>
      </c>
      <c r="D1900" s="49">
        <f>SUMIFS(Reproting_ERPALIN!AK:AK,Reproting_ERPALIN!B:B,'Analyses produits'!B1900,Reproting_ERPALIN!$N:$N,"&gt;"&amp;Parametres_Dates!$B$2,Reproting_ERPALIN!$N:$N,"&lt;="&amp;Parametres_Dates!$B$3)</f>
        <v>0</v>
      </c>
      <c r="E1900" s="70" t="str">
        <f t="shared" si="58"/>
        <v>n.a</v>
      </c>
    </row>
    <row r="1901" spans="1:5" x14ac:dyDescent="0.25">
      <c r="A1901" s="48">
        <f t="shared" si="59"/>
        <v>1900</v>
      </c>
      <c r="B1901" s="47" t="e">
        <f>INDEX('Classement des produits'!A:A,MATCH('Analyses produits'!A1901,'Classement des produits'!C:C,0))</f>
        <v>#N/A</v>
      </c>
      <c r="C1901" s="49">
        <f>SUMIFS(Reproting_ERPALIN!S:S,Reproting_ERPALIN!B:B,'Analyses produits'!B1901,Reproting_ERPALIN!$N:$N,"&gt;"&amp;Parametres_Dates!$B$2,Reproting_ERPALIN!$N:$N,"&lt;="&amp;Parametres_Dates!$B$3)</f>
        <v>0</v>
      </c>
      <c r="D1901" s="49">
        <f>SUMIFS(Reproting_ERPALIN!AK:AK,Reproting_ERPALIN!B:B,'Analyses produits'!B1901,Reproting_ERPALIN!$N:$N,"&gt;"&amp;Parametres_Dates!$B$2,Reproting_ERPALIN!$N:$N,"&lt;="&amp;Parametres_Dates!$B$3)</f>
        <v>0</v>
      </c>
      <c r="E1901" s="70" t="str">
        <f t="shared" si="58"/>
        <v>n.a</v>
      </c>
    </row>
    <row r="1902" spans="1:5" x14ac:dyDescent="0.25">
      <c r="A1902" s="48">
        <f t="shared" si="59"/>
        <v>1901</v>
      </c>
      <c r="B1902" s="47" t="e">
        <f>INDEX('Classement des produits'!A:A,MATCH('Analyses produits'!A1902,'Classement des produits'!C:C,0))</f>
        <v>#N/A</v>
      </c>
      <c r="C1902" s="49">
        <f>SUMIFS(Reproting_ERPALIN!S:S,Reproting_ERPALIN!B:B,'Analyses produits'!B1902,Reproting_ERPALIN!$N:$N,"&gt;"&amp;Parametres_Dates!$B$2,Reproting_ERPALIN!$N:$N,"&lt;="&amp;Parametres_Dates!$B$3)</f>
        <v>0</v>
      </c>
      <c r="D1902" s="49">
        <f>SUMIFS(Reproting_ERPALIN!AK:AK,Reproting_ERPALIN!B:B,'Analyses produits'!B1902,Reproting_ERPALIN!$N:$N,"&gt;"&amp;Parametres_Dates!$B$2,Reproting_ERPALIN!$N:$N,"&lt;="&amp;Parametres_Dates!$B$3)</f>
        <v>0</v>
      </c>
      <c r="E1902" s="70" t="str">
        <f t="shared" si="58"/>
        <v>n.a</v>
      </c>
    </row>
    <row r="1903" spans="1:5" x14ac:dyDescent="0.25">
      <c r="A1903" s="48">
        <f t="shared" si="59"/>
        <v>1902</v>
      </c>
      <c r="B1903" s="47" t="e">
        <f>INDEX('Classement des produits'!A:A,MATCH('Analyses produits'!A1903,'Classement des produits'!C:C,0))</f>
        <v>#N/A</v>
      </c>
      <c r="C1903" s="49">
        <f>SUMIFS(Reproting_ERPALIN!S:S,Reproting_ERPALIN!B:B,'Analyses produits'!B1903,Reproting_ERPALIN!$N:$N,"&gt;"&amp;Parametres_Dates!$B$2,Reproting_ERPALIN!$N:$N,"&lt;="&amp;Parametres_Dates!$B$3)</f>
        <v>0</v>
      </c>
      <c r="D1903" s="49">
        <f>SUMIFS(Reproting_ERPALIN!AK:AK,Reproting_ERPALIN!B:B,'Analyses produits'!B1903,Reproting_ERPALIN!$N:$N,"&gt;"&amp;Parametres_Dates!$B$2,Reproting_ERPALIN!$N:$N,"&lt;="&amp;Parametres_Dates!$B$3)</f>
        <v>0</v>
      </c>
      <c r="E1903" s="70" t="str">
        <f t="shared" si="58"/>
        <v>n.a</v>
      </c>
    </row>
    <row r="1904" spans="1:5" x14ac:dyDescent="0.25">
      <c r="A1904" s="48">
        <f t="shared" si="59"/>
        <v>1903</v>
      </c>
      <c r="B1904" s="47" t="e">
        <f>INDEX('Classement des produits'!A:A,MATCH('Analyses produits'!A1904,'Classement des produits'!C:C,0))</f>
        <v>#N/A</v>
      </c>
      <c r="C1904" s="49">
        <f>SUMIFS(Reproting_ERPALIN!S:S,Reproting_ERPALIN!B:B,'Analyses produits'!B1904,Reproting_ERPALIN!$N:$N,"&gt;"&amp;Parametres_Dates!$B$2,Reproting_ERPALIN!$N:$N,"&lt;="&amp;Parametres_Dates!$B$3)</f>
        <v>0</v>
      </c>
      <c r="D1904" s="49">
        <f>SUMIFS(Reproting_ERPALIN!AK:AK,Reproting_ERPALIN!B:B,'Analyses produits'!B1904,Reproting_ERPALIN!$N:$N,"&gt;"&amp;Parametres_Dates!$B$2,Reproting_ERPALIN!$N:$N,"&lt;="&amp;Parametres_Dates!$B$3)</f>
        <v>0</v>
      </c>
      <c r="E1904" s="70" t="str">
        <f t="shared" si="58"/>
        <v>n.a</v>
      </c>
    </row>
    <row r="1905" spans="1:5" x14ac:dyDescent="0.25">
      <c r="A1905" s="48">
        <f t="shared" si="59"/>
        <v>1904</v>
      </c>
      <c r="B1905" s="47" t="e">
        <f>INDEX('Classement des produits'!A:A,MATCH('Analyses produits'!A1905,'Classement des produits'!C:C,0))</f>
        <v>#N/A</v>
      </c>
      <c r="C1905" s="49">
        <f>SUMIFS(Reproting_ERPALIN!S:S,Reproting_ERPALIN!B:B,'Analyses produits'!B1905,Reproting_ERPALIN!$N:$N,"&gt;"&amp;Parametres_Dates!$B$2,Reproting_ERPALIN!$N:$N,"&lt;="&amp;Parametres_Dates!$B$3)</f>
        <v>0</v>
      </c>
      <c r="D1905" s="49">
        <f>SUMIFS(Reproting_ERPALIN!AK:AK,Reproting_ERPALIN!B:B,'Analyses produits'!B1905,Reproting_ERPALIN!$N:$N,"&gt;"&amp;Parametres_Dates!$B$2,Reproting_ERPALIN!$N:$N,"&lt;="&amp;Parametres_Dates!$B$3)</f>
        <v>0</v>
      </c>
      <c r="E1905" s="70" t="str">
        <f t="shared" si="58"/>
        <v>n.a</v>
      </c>
    </row>
    <row r="1906" spans="1:5" x14ac:dyDescent="0.25">
      <c r="A1906" s="48">
        <f t="shared" si="59"/>
        <v>1905</v>
      </c>
      <c r="B1906" s="47" t="e">
        <f>INDEX('Classement des produits'!A:A,MATCH('Analyses produits'!A1906,'Classement des produits'!C:C,0))</f>
        <v>#N/A</v>
      </c>
      <c r="C1906" s="49">
        <f>SUMIFS(Reproting_ERPALIN!S:S,Reproting_ERPALIN!B:B,'Analyses produits'!B1906,Reproting_ERPALIN!$N:$N,"&gt;"&amp;Parametres_Dates!$B$2,Reproting_ERPALIN!$N:$N,"&lt;="&amp;Parametres_Dates!$B$3)</f>
        <v>0</v>
      </c>
      <c r="D1906" s="49">
        <f>SUMIFS(Reproting_ERPALIN!AK:AK,Reproting_ERPALIN!B:B,'Analyses produits'!B1906,Reproting_ERPALIN!$N:$N,"&gt;"&amp;Parametres_Dates!$B$2,Reproting_ERPALIN!$N:$N,"&lt;="&amp;Parametres_Dates!$B$3)</f>
        <v>0</v>
      </c>
      <c r="E1906" s="70" t="str">
        <f t="shared" si="58"/>
        <v>n.a</v>
      </c>
    </row>
    <row r="1907" spans="1:5" x14ac:dyDescent="0.25">
      <c r="A1907" s="48">
        <f t="shared" si="59"/>
        <v>1906</v>
      </c>
      <c r="B1907" s="47" t="e">
        <f>INDEX('Classement des produits'!A:A,MATCH('Analyses produits'!A1907,'Classement des produits'!C:C,0))</f>
        <v>#N/A</v>
      </c>
      <c r="C1907" s="49">
        <f>SUMIFS(Reproting_ERPALIN!S:S,Reproting_ERPALIN!B:B,'Analyses produits'!B1907,Reproting_ERPALIN!$N:$N,"&gt;"&amp;Parametres_Dates!$B$2,Reproting_ERPALIN!$N:$N,"&lt;="&amp;Parametres_Dates!$B$3)</f>
        <v>0</v>
      </c>
      <c r="D1907" s="49">
        <f>SUMIFS(Reproting_ERPALIN!AK:AK,Reproting_ERPALIN!B:B,'Analyses produits'!B1907,Reproting_ERPALIN!$N:$N,"&gt;"&amp;Parametres_Dates!$B$2,Reproting_ERPALIN!$N:$N,"&lt;="&amp;Parametres_Dates!$B$3)</f>
        <v>0</v>
      </c>
      <c r="E1907" s="70" t="str">
        <f t="shared" si="58"/>
        <v>n.a</v>
      </c>
    </row>
    <row r="1908" spans="1:5" x14ac:dyDescent="0.25">
      <c r="A1908" s="48">
        <f t="shared" si="59"/>
        <v>1907</v>
      </c>
      <c r="B1908" s="47" t="e">
        <f>INDEX('Classement des produits'!A:A,MATCH('Analyses produits'!A1908,'Classement des produits'!C:C,0))</f>
        <v>#N/A</v>
      </c>
      <c r="C1908" s="49">
        <f>SUMIFS(Reproting_ERPALIN!S:S,Reproting_ERPALIN!B:B,'Analyses produits'!B1908,Reproting_ERPALIN!$N:$N,"&gt;"&amp;Parametres_Dates!$B$2,Reproting_ERPALIN!$N:$N,"&lt;="&amp;Parametres_Dates!$B$3)</f>
        <v>0</v>
      </c>
      <c r="D1908" s="49">
        <f>SUMIFS(Reproting_ERPALIN!AK:AK,Reproting_ERPALIN!B:B,'Analyses produits'!B1908,Reproting_ERPALIN!$N:$N,"&gt;"&amp;Parametres_Dates!$B$2,Reproting_ERPALIN!$N:$N,"&lt;="&amp;Parametres_Dates!$B$3)</f>
        <v>0</v>
      </c>
      <c r="E1908" s="70" t="str">
        <f t="shared" si="58"/>
        <v>n.a</v>
      </c>
    </row>
    <row r="1909" spans="1:5" x14ac:dyDescent="0.25">
      <c r="A1909" s="48">
        <f t="shared" si="59"/>
        <v>1908</v>
      </c>
      <c r="B1909" s="47" t="e">
        <f>INDEX('Classement des produits'!A:A,MATCH('Analyses produits'!A1909,'Classement des produits'!C:C,0))</f>
        <v>#N/A</v>
      </c>
      <c r="C1909" s="49">
        <f>SUMIFS(Reproting_ERPALIN!S:S,Reproting_ERPALIN!B:B,'Analyses produits'!B1909,Reproting_ERPALIN!$N:$N,"&gt;"&amp;Parametres_Dates!$B$2,Reproting_ERPALIN!$N:$N,"&lt;="&amp;Parametres_Dates!$B$3)</f>
        <v>0</v>
      </c>
      <c r="D1909" s="49">
        <f>SUMIFS(Reproting_ERPALIN!AK:AK,Reproting_ERPALIN!B:B,'Analyses produits'!B1909,Reproting_ERPALIN!$N:$N,"&gt;"&amp;Parametres_Dates!$B$2,Reproting_ERPALIN!$N:$N,"&lt;="&amp;Parametres_Dates!$B$3)</f>
        <v>0</v>
      </c>
      <c r="E1909" s="70" t="str">
        <f t="shared" si="58"/>
        <v>n.a</v>
      </c>
    </row>
    <row r="1910" spans="1:5" x14ac:dyDescent="0.25">
      <c r="A1910" s="48">
        <f t="shared" si="59"/>
        <v>1909</v>
      </c>
      <c r="B1910" s="47" t="e">
        <f>INDEX('Classement des produits'!A:A,MATCH('Analyses produits'!A1910,'Classement des produits'!C:C,0))</f>
        <v>#N/A</v>
      </c>
      <c r="C1910" s="49">
        <f>SUMIFS(Reproting_ERPALIN!S:S,Reproting_ERPALIN!B:B,'Analyses produits'!B1910,Reproting_ERPALIN!$N:$N,"&gt;"&amp;Parametres_Dates!$B$2,Reproting_ERPALIN!$N:$N,"&lt;="&amp;Parametres_Dates!$B$3)</f>
        <v>0</v>
      </c>
      <c r="D1910" s="49">
        <f>SUMIFS(Reproting_ERPALIN!AK:AK,Reproting_ERPALIN!B:B,'Analyses produits'!B1910,Reproting_ERPALIN!$N:$N,"&gt;"&amp;Parametres_Dates!$B$2,Reproting_ERPALIN!$N:$N,"&lt;="&amp;Parametres_Dates!$B$3)</f>
        <v>0</v>
      </c>
      <c r="E1910" s="70" t="str">
        <f t="shared" si="58"/>
        <v>n.a</v>
      </c>
    </row>
    <row r="1911" spans="1:5" x14ac:dyDescent="0.25">
      <c r="A1911" s="48">
        <f t="shared" si="59"/>
        <v>1910</v>
      </c>
      <c r="B1911" s="47" t="e">
        <f>INDEX('Classement des produits'!A:A,MATCH('Analyses produits'!A1911,'Classement des produits'!C:C,0))</f>
        <v>#N/A</v>
      </c>
      <c r="C1911" s="49">
        <f>SUMIFS(Reproting_ERPALIN!S:S,Reproting_ERPALIN!B:B,'Analyses produits'!B1911,Reproting_ERPALIN!$N:$N,"&gt;"&amp;Parametres_Dates!$B$2,Reproting_ERPALIN!$N:$N,"&lt;="&amp;Parametres_Dates!$B$3)</f>
        <v>0</v>
      </c>
      <c r="D1911" s="49">
        <f>SUMIFS(Reproting_ERPALIN!AK:AK,Reproting_ERPALIN!B:B,'Analyses produits'!B1911,Reproting_ERPALIN!$N:$N,"&gt;"&amp;Parametres_Dates!$B$2,Reproting_ERPALIN!$N:$N,"&lt;="&amp;Parametres_Dates!$B$3)</f>
        <v>0</v>
      </c>
      <c r="E1911" s="70" t="str">
        <f t="shared" si="58"/>
        <v>n.a</v>
      </c>
    </row>
    <row r="1912" spans="1:5" x14ac:dyDescent="0.25">
      <c r="A1912" s="48">
        <f t="shared" si="59"/>
        <v>1911</v>
      </c>
      <c r="B1912" s="47" t="e">
        <f>INDEX('Classement des produits'!A:A,MATCH('Analyses produits'!A1912,'Classement des produits'!C:C,0))</f>
        <v>#N/A</v>
      </c>
      <c r="C1912" s="49">
        <f>SUMIFS(Reproting_ERPALIN!S:S,Reproting_ERPALIN!B:B,'Analyses produits'!B1912,Reproting_ERPALIN!$N:$N,"&gt;"&amp;Parametres_Dates!$B$2,Reproting_ERPALIN!$N:$N,"&lt;="&amp;Parametres_Dates!$B$3)</f>
        <v>0</v>
      </c>
      <c r="D1912" s="49">
        <f>SUMIFS(Reproting_ERPALIN!AK:AK,Reproting_ERPALIN!B:B,'Analyses produits'!B1912,Reproting_ERPALIN!$N:$N,"&gt;"&amp;Parametres_Dates!$B$2,Reproting_ERPALIN!$N:$N,"&lt;="&amp;Parametres_Dates!$B$3)</f>
        <v>0</v>
      </c>
      <c r="E1912" s="70" t="str">
        <f t="shared" si="58"/>
        <v>n.a</v>
      </c>
    </row>
    <row r="1913" spans="1:5" x14ac:dyDescent="0.25">
      <c r="A1913" s="48">
        <f t="shared" si="59"/>
        <v>1912</v>
      </c>
      <c r="B1913" s="47" t="e">
        <f>INDEX('Classement des produits'!A:A,MATCH('Analyses produits'!A1913,'Classement des produits'!C:C,0))</f>
        <v>#N/A</v>
      </c>
      <c r="C1913" s="49">
        <f>SUMIFS(Reproting_ERPALIN!S:S,Reproting_ERPALIN!B:B,'Analyses produits'!B1913,Reproting_ERPALIN!$N:$N,"&gt;"&amp;Parametres_Dates!$B$2,Reproting_ERPALIN!$N:$N,"&lt;="&amp;Parametres_Dates!$B$3)</f>
        <v>0</v>
      </c>
      <c r="D1913" s="49">
        <f>SUMIFS(Reproting_ERPALIN!AK:AK,Reproting_ERPALIN!B:B,'Analyses produits'!B1913,Reproting_ERPALIN!$N:$N,"&gt;"&amp;Parametres_Dates!$B$2,Reproting_ERPALIN!$N:$N,"&lt;="&amp;Parametres_Dates!$B$3)</f>
        <v>0</v>
      </c>
      <c r="E1913" s="70" t="str">
        <f t="shared" si="58"/>
        <v>n.a</v>
      </c>
    </row>
    <row r="1914" spans="1:5" x14ac:dyDescent="0.25">
      <c r="A1914" s="48">
        <f t="shared" si="59"/>
        <v>1913</v>
      </c>
      <c r="B1914" s="47" t="e">
        <f>INDEX('Classement des produits'!A:A,MATCH('Analyses produits'!A1914,'Classement des produits'!C:C,0))</f>
        <v>#N/A</v>
      </c>
      <c r="C1914" s="49">
        <f>SUMIFS(Reproting_ERPALIN!S:S,Reproting_ERPALIN!B:B,'Analyses produits'!B1914,Reproting_ERPALIN!$N:$N,"&gt;"&amp;Parametres_Dates!$B$2,Reproting_ERPALIN!$N:$N,"&lt;="&amp;Parametres_Dates!$B$3)</f>
        <v>0</v>
      </c>
      <c r="D1914" s="49">
        <f>SUMIFS(Reproting_ERPALIN!AK:AK,Reproting_ERPALIN!B:B,'Analyses produits'!B1914,Reproting_ERPALIN!$N:$N,"&gt;"&amp;Parametres_Dates!$B$2,Reproting_ERPALIN!$N:$N,"&lt;="&amp;Parametres_Dates!$B$3)</f>
        <v>0</v>
      </c>
      <c r="E1914" s="70" t="str">
        <f t="shared" si="58"/>
        <v>n.a</v>
      </c>
    </row>
    <row r="1915" spans="1:5" x14ac:dyDescent="0.25">
      <c r="A1915" s="48">
        <f t="shared" si="59"/>
        <v>1914</v>
      </c>
      <c r="B1915" s="47" t="e">
        <f>INDEX('Classement des produits'!A:A,MATCH('Analyses produits'!A1915,'Classement des produits'!C:C,0))</f>
        <v>#N/A</v>
      </c>
      <c r="C1915" s="49">
        <f>SUMIFS(Reproting_ERPALIN!S:S,Reproting_ERPALIN!B:B,'Analyses produits'!B1915,Reproting_ERPALIN!$N:$N,"&gt;"&amp;Parametres_Dates!$B$2,Reproting_ERPALIN!$N:$N,"&lt;="&amp;Parametres_Dates!$B$3)</f>
        <v>0</v>
      </c>
      <c r="D1915" s="49">
        <f>SUMIFS(Reproting_ERPALIN!AK:AK,Reproting_ERPALIN!B:B,'Analyses produits'!B1915,Reproting_ERPALIN!$N:$N,"&gt;"&amp;Parametres_Dates!$B$2,Reproting_ERPALIN!$N:$N,"&lt;="&amp;Parametres_Dates!$B$3)</f>
        <v>0</v>
      </c>
      <c r="E1915" s="70" t="str">
        <f t="shared" si="58"/>
        <v>n.a</v>
      </c>
    </row>
    <row r="1916" spans="1:5" x14ac:dyDescent="0.25">
      <c r="A1916" s="48">
        <f t="shared" si="59"/>
        <v>1915</v>
      </c>
      <c r="B1916" s="47" t="e">
        <f>INDEX('Classement des produits'!A:A,MATCH('Analyses produits'!A1916,'Classement des produits'!C:C,0))</f>
        <v>#N/A</v>
      </c>
      <c r="C1916" s="49">
        <f>SUMIFS(Reproting_ERPALIN!S:S,Reproting_ERPALIN!B:B,'Analyses produits'!B1916,Reproting_ERPALIN!$N:$N,"&gt;"&amp;Parametres_Dates!$B$2,Reproting_ERPALIN!$N:$N,"&lt;="&amp;Parametres_Dates!$B$3)</f>
        <v>0</v>
      </c>
      <c r="D1916" s="49">
        <f>SUMIFS(Reproting_ERPALIN!AK:AK,Reproting_ERPALIN!B:B,'Analyses produits'!B1916,Reproting_ERPALIN!$N:$N,"&gt;"&amp;Parametres_Dates!$B$2,Reproting_ERPALIN!$N:$N,"&lt;="&amp;Parametres_Dates!$B$3)</f>
        <v>0</v>
      </c>
      <c r="E1916" s="70" t="str">
        <f t="shared" si="58"/>
        <v>n.a</v>
      </c>
    </row>
    <row r="1917" spans="1:5" x14ac:dyDescent="0.25">
      <c r="A1917" s="48">
        <f t="shared" si="59"/>
        <v>1916</v>
      </c>
      <c r="B1917" s="47" t="e">
        <f>INDEX('Classement des produits'!A:A,MATCH('Analyses produits'!A1917,'Classement des produits'!C:C,0))</f>
        <v>#N/A</v>
      </c>
      <c r="C1917" s="49">
        <f>SUMIFS(Reproting_ERPALIN!S:S,Reproting_ERPALIN!B:B,'Analyses produits'!B1917,Reproting_ERPALIN!$N:$N,"&gt;"&amp;Parametres_Dates!$B$2,Reproting_ERPALIN!$N:$N,"&lt;="&amp;Parametres_Dates!$B$3)</f>
        <v>0</v>
      </c>
      <c r="D1917" s="49">
        <f>SUMIFS(Reproting_ERPALIN!AK:AK,Reproting_ERPALIN!B:B,'Analyses produits'!B1917,Reproting_ERPALIN!$N:$N,"&gt;"&amp;Parametres_Dates!$B$2,Reproting_ERPALIN!$N:$N,"&lt;="&amp;Parametres_Dates!$B$3)</f>
        <v>0</v>
      </c>
      <c r="E1917" s="70" t="str">
        <f t="shared" si="58"/>
        <v>n.a</v>
      </c>
    </row>
    <row r="1918" spans="1:5" x14ac:dyDescent="0.25">
      <c r="A1918" s="48">
        <f t="shared" si="59"/>
        <v>1917</v>
      </c>
      <c r="B1918" s="47" t="e">
        <f>INDEX('Classement des produits'!A:A,MATCH('Analyses produits'!A1918,'Classement des produits'!C:C,0))</f>
        <v>#N/A</v>
      </c>
      <c r="C1918" s="49">
        <f>SUMIFS(Reproting_ERPALIN!S:S,Reproting_ERPALIN!B:B,'Analyses produits'!B1918,Reproting_ERPALIN!$N:$N,"&gt;"&amp;Parametres_Dates!$B$2,Reproting_ERPALIN!$N:$N,"&lt;="&amp;Parametres_Dates!$B$3)</f>
        <v>0</v>
      </c>
      <c r="D1918" s="49">
        <f>SUMIFS(Reproting_ERPALIN!AK:AK,Reproting_ERPALIN!B:B,'Analyses produits'!B1918,Reproting_ERPALIN!$N:$N,"&gt;"&amp;Parametres_Dates!$B$2,Reproting_ERPALIN!$N:$N,"&lt;="&amp;Parametres_Dates!$B$3)</f>
        <v>0</v>
      </c>
      <c r="E1918" s="70" t="str">
        <f t="shared" si="58"/>
        <v>n.a</v>
      </c>
    </row>
    <row r="1919" spans="1:5" x14ac:dyDescent="0.25">
      <c r="A1919" s="48">
        <f t="shared" si="59"/>
        <v>1918</v>
      </c>
      <c r="B1919" s="47" t="e">
        <f>INDEX('Classement des produits'!A:A,MATCH('Analyses produits'!A1919,'Classement des produits'!C:C,0))</f>
        <v>#N/A</v>
      </c>
      <c r="C1919" s="49">
        <f>SUMIFS(Reproting_ERPALIN!S:S,Reproting_ERPALIN!B:B,'Analyses produits'!B1919,Reproting_ERPALIN!$N:$N,"&gt;"&amp;Parametres_Dates!$B$2,Reproting_ERPALIN!$N:$N,"&lt;="&amp;Parametres_Dates!$B$3)</f>
        <v>0</v>
      </c>
      <c r="D1919" s="49">
        <f>SUMIFS(Reproting_ERPALIN!AK:AK,Reproting_ERPALIN!B:B,'Analyses produits'!B1919,Reproting_ERPALIN!$N:$N,"&gt;"&amp;Parametres_Dates!$B$2,Reproting_ERPALIN!$N:$N,"&lt;="&amp;Parametres_Dates!$B$3)</f>
        <v>0</v>
      </c>
      <c r="E1919" s="70" t="str">
        <f t="shared" si="58"/>
        <v>n.a</v>
      </c>
    </row>
    <row r="1920" spans="1:5" x14ac:dyDescent="0.25">
      <c r="A1920" s="48">
        <f t="shared" si="59"/>
        <v>1919</v>
      </c>
      <c r="B1920" s="47" t="e">
        <f>INDEX('Classement des produits'!A:A,MATCH('Analyses produits'!A1920,'Classement des produits'!C:C,0))</f>
        <v>#N/A</v>
      </c>
      <c r="C1920" s="49">
        <f>SUMIFS(Reproting_ERPALIN!S:S,Reproting_ERPALIN!B:B,'Analyses produits'!B1920,Reproting_ERPALIN!$N:$N,"&gt;"&amp;Parametres_Dates!$B$2,Reproting_ERPALIN!$N:$N,"&lt;="&amp;Parametres_Dates!$B$3)</f>
        <v>0</v>
      </c>
      <c r="D1920" s="49">
        <f>SUMIFS(Reproting_ERPALIN!AK:AK,Reproting_ERPALIN!B:B,'Analyses produits'!B1920,Reproting_ERPALIN!$N:$N,"&gt;"&amp;Parametres_Dates!$B$2,Reproting_ERPALIN!$N:$N,"&lt;="&amp;Parametres_Dates!$B$3)</f>
        <v>0</v>
      </c>
      <c r="E1920" s="70" t="str">
        <f t="shared" si="58"/>
        <v>n.a</v>
      </c>
    </row>
    <row r="1921" spans="1:5" x14ac:dyDescent="0.25">
      <c r="A1921" s="48">
        <f t="shared" si="59"/>
        <v>1920</v>
      </c>
      <c r="B1921" s="47" t="e">
        <f>INDEX('Classement des produits'!A:A,MATCH('Analyses produits'!A1921,'Classement des produits'!C:C,0))</f>
        <v>#N/A</v>
      </c>
      <c r="C1921" s="49">
        <f>SUMIFS(Reproting_ERPALIN!S:S,Reproting_ERPALIN!B:B,'Analyses produits'!B1921,Reproting_ERPALIN!$N:$N,"&gt;"&amp;Parametres_Dates!$B$2,Reproting_ERPALIN!$N:$N,"&lt;="&amp;Parametres_Dates!$B$3)</f>
        <v>0</v>
      </c>
      <c r="D1921" s="49">
        <f>SUMIFS(Reproting_ERPALIN!AK:AK,Reproting_ERPALIN!B:B,'Analyses produits'!B1921,Reproting_ERPALIN!$N:$N,"&gt;"&amp;Parametres_Dates!$B$2,Reproting_ERPALIN!$N:$N,"&lt;="&amp;Parametres_Dates!$B$3)</f>
        <v>0</v>
      </c>
      <c r="E1921" s="70" t="str">
        <f t="shared" si="58"/>
        <v>n.a</v>
      </c>
    </row>
    <row r="1922" spans="1:5" x14ac:dyDescent="0.25">
      <c r="A1922" s="48">
        <f t="shared" si="59"/>
        <v>1921</v>
      </c>
      <c r="B1922" s="47" t="e">
        <f>INDEX('Classement des produits'!A:A,MATCH('Analyses produits'!A1922,'Classement des produits'!C:C,0))</f>
        <v>#N/A</v>
      </c>
      <c r="C1922" s="49">
        <f>SUMIFS(Reproting_ERPALIN!S:S,Reproting_ERPALIN!B:B,'Analyses produits'!B1922,Reproting_ERPALIN!$N:$N,"&gt;"&amp;Parametres_Dates!$B$2,Reproting_ERPALIN!$N:$N,"&lt;="&amp;Parametres_Dates!$B$3)</f>
        <v>0</v>
      </c>
      <c r="D1922" s="49">
        <f>SUMIFS(Reproting_ERPALIN!AK:AK,Reproting_ERPALIN!B:B,'Analyses produits'!B1922,Reproting_ERPALIN!$N:$N,"&gt;"&amp;Parametres_Dates!$B$2,Reproting_ERPALIN!$N:$N,"&lt;="&amp;Parametres_Dates!$B$3)</f>
        <v>0</v>
      </c>
      <c r="E1922" s="70" t="str">
        <f t="shared" si="58"/>
        <v>n.a</v>
      </c>
    </row>
    <row r="1923" spans="1:5" x14ac:dyDescent="0.25">
      <c r="A1923" s="48">
        <f t="shared" si="59"/>
        <v>1922</v>
      </c>
      <c r="B1923" s="47" t="e">
        <f>INDEX('Classement des produits'!A:A,MATCH('Analyses produits'!A1923,'Classement des produits'!C:C,0))</f>
        <v>#N/A</v>
      </c>
      <c r="C1923" s="49">
        <f>SUMIFS(Reproting_ERPALIN!S:S,Reproting_ERPALIN!B:B,'Analyses produits'!B1923,Reproting_ERPALIN!$N:$N,"&gt;"&amp;Parametres_Dates!$B$2,Reproting_ERPALIN!$N:$N,"&lt;="&amp;Parametres_Dates!$B$3)</f>
        <v>0</v>
      </c>
      <c r="D1923" s="49">
        <f>SUMIFS(Reproting_ERPALIN!AK:AK,Reproting_ERPALIN!B:B,'Analyses produits'!B1923,Reproting_ERPALIN!$N:$N,"&gt;"&amp;Parametres_Dates!$B$2,Reproting_ERPALIN!$N:$N,"&lt;="&amp;Parametres_Dates!$B$3)</f>
        <v>0</v>
      </c>
      <c r="E1923" s="70" t="str">
        <f t="shared" ref="E1923:E1986" si="60">IFERROR(D1923/C1923,"n.a")</f>
        <v>n.a</v>
      </c>
    </row>
    <row r="1924" spans="1:5" x14ac:dyDescent="0.25">
      <c r="A1924" s="48">
        <f t="shared" ref="A1924:A1987" si="61">A1923+1</f>
        <v>1923</v>
      </c>
      <c r="B1924" s="47" t="e">
        <f>INDEX('Classement des produits'!A:A,MATCH('Analyses produits'!A1924,'Classement des produits'!C:C,0))</f>
        <v>#N/A</v>
      </c>
      <c r="C1924" s="49">
        <f>SUMIFS(Reproting_ERPALIN!S:S,Reproting_ERPALIN!B:B,'Analyses produits'!B1924,Reproting_ERPALIN!$N:$N,"&gt;"&amp;Parametres_Dates!$B$2,Reproting_ERPALIN!$N:$N,"&lt;="&amp;Parametres_Dates!$B$3)</f>
        <v>0</v>
      </c>
      <c r="D1924" s="49">
        <f>SUMIFS(Reproting_ERPALIN!AK:AK,Reproting_ERPALIN!B:B,'Analyses produits'!B1924,Reproting_ERPALIN!$N:$N,"&gt;"&amp;Parametres_Dates!$B$2,Reproting_ERPALIN!$N:$N,"&lt;="&amp;Parametres_Dates!$B$3)</f>
        <v>0</v>
      </c>
      <c r="E1924" s="70" t="str">
        <f t="shared" si="60"/>
        <v>n.a</v>
      </c>
    </row>
    <row r="1925" spans="1:5" x14ac:dyDescent="0.25">
      <c r="A1925" s="48">
        <f t="shared" si="61"/>
        <v>1924</v>
      </c>
      <c r="B1925" s="47" t="e">
        <f>INDEX('Classement des produits'!A:A,MATCH('Analyses produits'!A1925,'Classement des produits'!C:C,0))</f>
        <v>#N/A</v>
      </c>
      <c r="C1925" s="49">
        <f>SUMIFS(Reproting_ERPALIN!S:S,Reproting_ERPALIN!B:B,'Analyses produits'!B1925,Reproting_ERPALIN!$N:$N,"&gt;"&amp;Parametres_Dates!$B$2,Reproting_ERPALIN!$N:$N,"&lt;="&amp;Parametres_Dates!$B$3)</f>
        <v>0</v>
      </c>
      <c r="D1925" s="49">
        <f>SUMIFS(Reproting_ERPALIN!AK:AK,Reproting_ERPALIN!B:B,'Analyses produits'!B1925,Reproting_ERPALIN!$N:$N,"&gt;"&amp;Parametres_Dates!$B$2,Reproting_ERPALIN!$N:$N,"&lt;="&amp;Parametres_Dates!$B$3)</f>
        <v>0</v>
      </c>
      <c r="E1925" s="70" t="str">
        <f t="shared" si="60"/>
        <v>n.a</v>
      </c>
    </row>
    <row r="1926" spans="1:5" x14ac:dyDescent="0.25">
      <c r="A1926" s="48">
        <f t="shared" si="61"/>
        <v>1925</v>
      </c>
      <c r="B1926" s="47" t="e">
        <f>INDEX('Classement des produits'!A:A,MATCH('Analyses produits'!A1926,'Classement des produits'!C:C,0))</f>
        <v>#N/A</v>
      </c>
      <c r="C1926" s="49">
        <f>SUMIFS(Reproting_ERPALIN!S:S,Reproting_ERPALIN!B:B,'Analyses produits'!B1926,Reproting_ERPALIN!$N:$N,"&gt;"&amp;Parametres_Dates!$B$2,Reproting_ERPALIN!$N:$N,"&lt;="&amp;Parametres_Dates!$B$3)</f>
        <v>0</v>
      </c>
      <c r="D1926" s="49">
        <f>SUMIFS(Reproting_ERPALIN!AK:AK,Reproting_ERPALIN!B:B,'Analyses produits'!B1926,Reproting_ERPALIN!$N:$N,"&gt;"&amp;Parametres_Dates!$B$2,Reproting_ERPALIN!$N:$N,"&lt;="&amp;Parametres_Dates!$B$3)</f>
        <v>0</v>
      </c>
      <c r="E1926" s="70" t="str">
        <f t="shared" si="60"/>
        <v>n.a</v>
      </c>
    </row>
    <row r="1927" spans="1:5" x14ac:dyDescent="0.25">
      <c r="A1927" s="48">
        <f t="shared" si="61"/>
        <v>1926</v>
      </c>
      <c r="B1927" s="47" t="e">
        <f>INDEX('Classement des produits'!A:A,MATCH('Analyses produits'!A1927,'Classement des produits'!C:C,0))</f>
        <v>#N/A</v>
      </c>
      <c r="C1927" s="49">
        <f>SUMIFS(Reproting_ERPALIN!S:S,Reproting_ERPALIN!B:B,'Analyses produits'!B1927,Reproting_ERPALIN!$N:$N,"&gt;"&amp;Parametres_Dates!$B$2,Reproting_ERPALIN!$N:$N,"&lt;="&amp;Parametres_Dates!$B$3)</f>
        <v>0</v>
      </c>
      <c r="D1927" s="49">
        <f>SUMIFS(Reproting_ERPALIN!AK:AK,Reproting_ERPALIN!B:B,'Analyses produits'!B1927,Reproting_ERPALIN!$N:$N,"&gt;"&amp;Parametres_Dates!$B$2,Reproting_ERPALIN!$N:$N,"&lt;="&amp;Parametres_Dates!$B$3)</f>
        <v>0</v>
      </c>
      <c r="E1927" s="70" t="str">
        <f t="shared" si="60"/>
        <v>n.a</v>
      </c>
    </row>
    <row r="1928" spans="1:5" x14ac:dyDescent="0.25">
      <c r="A1928" s="48">
        <f t="shared" si="61"/>
        <v>1927</v>
      </c>
      <c r="B1928" s="47" t="e">
        <f>INDEX('Classement des produits'!A:A,MATCH('Analyses produits'!A1928,'Classement des produits'!C:C,0))</f>
        <v>#N/A</v>
      </c>
      <c r="C1928" s="49">
        <f>SUMIFS(Reproting_ERPALIN!S:S,Reproting_ERPALIN!B:B,'Analyses produits'!B1928,Reproting_ERPALIN!$N:$N,"&gt;"&amp;Parametres_Dates!$B$2,Reproting_ERPALIN!$N:$N,"&lt;="&amp;Parametres_Dates!$B$3)</f>
        <v>0</v>
      </c>
      <c r="D1928" s="49">
        <f>SUMIFS(Reproting_ERPALIN!AK:AK,Reproting_ERPALIN!B:B,'Analyses produits'!B1928,Reproting_ERPALIN!$N:$N,"&gt;"&amp;Parametres_Dates!$B$2,Reproting_ERPALIN!$N:$N,"&lt;="&amp;Parametres_Dates!$B$3)</f>
        <v>0</v>
      </c>
      <c r="E1928" s="70" t="str">
        <f t="shared" si="60"/>
        <v>n.a</v>
      </c>
    </row>
    <row r="1929" spans="1:5" x14ac:dyDescent="0.25">
      <c r="A1929" s="48">
        <f t="shared" si="61"/>
        <v>1928</v>
      </c>
      <c r="B1929" s="47" t="e">
        <f>INDEX('Classement des produits'!A:A,MATCH('Analyses produits'!A1929,'Classement des produits'!C:C,0))</f>
        <v>#N/A</v>
      </c>
      <c r="C1929" s="49">
        <f>SUMIFS(Reproting_ERPALIN!S:S,Reproting_ERPALIN!B:B,'Analyses produits'!B1929,Reproting_ERPALIN!$N:$N,"&gt;"&amp;Parametres_Dates!$B$2,Reproting_ERPALIN!$N:$N,"&lt;="&amp;Parametres_Dates!$B$3)</f>
        <v>0</v>
      </c>
      <c r="D1929" s="49">
        <f>SUMIFS(Reproting_ERPALIN!AK:AK,Reproting_ERPALIN!B:B,'Analyses produits'!B1929,Reproting_ERPALIN!$N:$N,"&gt;"&amp;Parametres_Dates!$B$2,Reproting_ERPALIN!$N:$N,"&lt;="&amp;Parametres_Dates!$B$3)</f>
        <v>0</v>
      </c>
      <c r="E1929" s="70" t="str">
        <f t="shared" si="60"/>
        <v>n.a</v>
      </c>
    </row>
    <row r="1930" spans="1:5" x14ac:dyDescent="0.25">
      <c r="A1930" s="48">
        <f t="shared" si="61"/>
        <v>1929</v>
      </c>
      <c r="B1930" s="47" t="e">
        <f>INDEX('Classement des produits'!A:A,MATCH('Analyses produits'!A1930,'Classement des produits'!C:C,0))</f>
        <v>#N/A</v>
      </c>
      <c r="C1930" s="49">
        <f>SUMIFS(Reproting_ERPALIN!S:S,Reproting_ERPALIN!B:B,'Analyses produits'!B1930,Reproting_ERPALIN!$N:$N,"&gt;"&amp;Parametres_Dates!$B$2,Reproting_ERPALIN!$N:$N,"&lt;="&amp;Parametres_Dates!$B$3)</f>
        <v>0</v>
      </c>
      <c r="D1930" s="49">
        <f>SUMIFS(Reproting_ERPALIN!AK:AK,Reproting_ERPALIN!B:B,'Analyses produits'!B1930,Reproting_ERPALIN!$N:$N,"&gt;"&amp;Parametres_Dates!$B$2,Reproting_ERPALIN!$N:$N,"&lt;="&amp;Parametres_Dates!$B$3)</f>
        <v>0</v>
      </c>
      <c r="E1930" s="70" t="str">
        <f t="shared" si="60"/>
        <v>n.a</v>
      </c>
    </row>
    <row r="1931" spans="1:5" x14ac:dyDescent="0.25">
      <c r="A1931" s="48">
        <f t="shared" si="61"/>
        <v>1930</v>
      </c>
      <c r="B1931" s="47" t="e">
        <f>INDEX('Classement des produits'!A:A,MATCH('Analyses produits'!A1931,'Classement des produits'!C:C,0))</f>
        <v>#N/A</v>
      </c>
      <c r="C1931" s="49">
        <f>SUMIFS(Reproting_ERPALIN!S:S,Reproting_ERPALIN!B:B,'Analyses produits'!B1931,Reproting_ERPALIN!$N:$N,"&gt;"&amp;Parametres_Dates!$B$2,Reproting_ERPALIN!$N:$N,"&lt;="&amp;Parametres_Dates!$B$3)</f>
        <v>0</v>
      </c>
      <c r="D1931" s="49">
        <f>SUMIFS(Reproting_ERPALIN!AK:AK,Reproting_ERPALIN!B:B,'Analyses produits'!B1931,Reproting_ERPALIN!$N:$N,"&gt;"&amp;Parametres_Dates!$B$2,Reproting_ERPALIN!$N:$N,"&lt;="&amp;Parametres_Dates!$B$3)</f>
        <v>0</v>
      </c>
      <c r="E1931" s="70" t="str">
        <f t="shared" si="60"/>
        <v>n.a</v>
      </c>
    </row>
    <row r="1932" spans="1:5" x14ac:dyDescent="0.25">
      <c r="A1932" s="48">
        <f t="shared" si="61"/>
        <v>1931</v>
      </c>
      <c r="B1932" s="47" t="e">
        <f>INDEX('Classement des produits'!A:A,MATCH('Analyses produits'!A1932,'Classement des produits'!C:C,0))</f>
        <v>#N/A</v>
      </c>
      <c r="C1932" s="49">
        <f>SUMIFS(Reproting_ERPALIN!S:S,Reproting_ERPALIN!B:B,'Analyses produits'!B1932,Reproting_ERPALIN!$N:$N,"&gt;"&amp;Parametres_Dates!$B$2,Reproting_ERPALIN!$N:$N,"&lt;="&amp;Parametres_Dates!$B$3)</f>
        <v>0</v>
      </c>
      <c r="D1932" s="49">
        <f>SUMIFS(Reproting_ERPALIN!AK:AK,Reproting_ERPALIN!B:B,'Analyses produits'!B1932,Reproting_ERPALIN!$N:$N,"&gt;"&amp;Parametres_Dates!$B$2,Reproting_ERPALIN!$N:$N,"&lt;="&amp;Parametres_Dates!$B$3)</f>
        <v>0</v>
      </c>
      <c r="E1932" s="70" t="str">
        <f t="shared" si="60"/>
        <v>n.a</v>
      </c>
    </row>
    <row r="1933" spans="1:5" x14ac:dyDescent="0.25">
      <c r="A1933" s="48">
        <f t="shared" si="61"/>
        <v>1932</v>
      </c>
      <c r="B1933" s="47" t="e">
        <f>INDEX('Classement des produits'!A:A,MATCH('Analyses produits'!A1933,'Classement des produits'!C:C,0))</f>
        <v>#N/A</v>
      </c>
      <c r="C1933" s="49">
        <f>SUMIFS(Reproting_ERPALIN!S:S,Reproting_ERPALIN!B:B,'Analyses produits'!B1933,Reproting_ERPALIN!$N:$N,"&gt;"&amp;Parametres_Dates!$B$2,Reproting_ERPALIN!$N:$N,"&lt;="&amp;Parametres_Dates!$B$3)</f>
        <v>0</v>
      </c>
      <c r="D1933" s="49">
        <f>SUMIFS(Reproting_ERPALIN!AK:AK,Reproting_ERPALIN!B:B,'Analyses produits'!B1933,Reproting_ERPALIN!$N:$N,"&gt;"&amp;Parametres_Dates!$B$2,Reproting_ERPALIN!$N:$N,"&lt;="&amp;Parametres_Dates!$B$3)</f>
        <v>0</v>
      </c>
      <c r="E1933" s="70" t="str">
        <f t="shared" si="60"/>
        <v>n.a</v>
      </c>
    </row>
    <row r="1934" spans="1:5" x14ac:dyDescent="0.25">
      <c r="A1934" s="48">
        <f t="shared" si="61"/>
        <v>1933</v>
      </c>
      <c r="B1934" s="47" t="e">
        <f>INDEX('Classement des produits'!A:A,MATCH('Analyses produits'!A1934,'Classement des produits'!C:C,0))</f>
        <v>#N/A</v>
      </c>
      <c r="C1934" s="49">
        <f>SUMIFS(Reproting_ERPALIN!S:S,Reproting_ERPALIN!B:B,'Analyses produits'!B1934,Reproting_ERPALIN!$N:$N,"&gt;"&amp;Parametres_Dates!$B$2,Reproting_ERPALIN!$N:$N,"&lt;="&amp;Parametres_Dates!$B$3)</f>
        <v>0</v>
      </c>
      <c r="D1934" s="49">
        <f>SUMIFS(Reproting_ERPALIN!AK:AK,Reproting_ERPALIN!B:B,'Analyses produits'!B1934,Reproting_ERPALIN!$N:$N,"&gt;"&amp;Parametres_Dates!$B$2,Reproting_ERPALIN!$N:$N,"&lt;="&amp;Parametres_Dates!$B$3)</f>
        <v>0</v>
      </c>
      <c r="E1934" s="70" t="str">
        <f t="shared" si="60"/>
        <v>n.a</v>
      </c>
    </row>
    <row r="1935" spans="1:5" x14ac:dyDescent="0.25">
      <c r="A1935" s="48">
        <f t="shared" si="61"/>
        <v>1934</v>
      </c>
      <c r="B1935" s="47" t="e">
        <f>INDEX('Classement des produits'!A:A,MATCH('Analyses produits'!A1935,'Classement des produits'!C:C,0))</f>
        <v>#N/A</v>
      </c>
      <c r="C1935" s="49">
        <f>SUMIFS(Reproting_ERPALIN!S:S,Reproting_ERPALIN!B:B,'Analyses produits'!B1935,Reproting_ERPALIN!$N:$N,"&gt;"&amp;Parametres_Dates!$B$2,Reproting_ERPALIN!$N:$N,"&lt;="&amp;Parametres_Dates!$B$3)</f>
        <v>0</v>
      </c>
      <c r="D1935" s="49">
        <f>SUMIFS(Reproting_ERPALIN!AK:AK,Reproting_ERPALIN!B:B,'Analyses produits'!B1935,Reproting_ERPALIN!$N:$N,"&gt;"&amp;Parametres_Dates!$B$2,Reproting_ERPALIN!$N:$N,"&lt;="&amp;Parametres_Dates!$B$3)</f>
        <v>0</v>
      </c>
      <c r="E1935" s="70" t="str">
        <f t="shared" si="60"/>
        <v>n.a</v>
      </c>
    </row>
    <row r="1936" spans="1:5" x14ac:dyDescent="0.25">
      <c r="A1936" s="48">
        <f t="shared" si="61"/>
        <v>1935</v>
      </c>
      <c r="B1936" s="47" t="e">
        <f>INDEX('Classement des produits'!A:A,MATCH('Analyses produits'!A1936,'Classement des produits'!C:C,0))</f>
        <v>#N/A</v>
      </c>
      <c r="C1936" s="49">
        <f>SUMIFS(Reproting_ERPALIN!S:S,Reproting_ERPALIN!B:B,'Analyses produits'!B1936,Reproting_ERPALIN!$N:$N,"&gt;"&amp;Parametres_Dates!$B$2,Reproting_ERPALIN!$N:$N,"&lt;="&amp;Parametres_Dates!$B$3)</f>
        <v>0</v>
      </c>
      <c r="D1936" s="49">
        <f>SUMIFS(Reproting_ERPALIN!AK:AK,Reproting_ERPALIN!B:B,'Analyses produits'!B1936,Reproting_ERPALIN!$N:$N,"&gt;"&amp;Parametres_Dates!$B$2,Reproting_ERPALIN!$N:$N,"&lt;="&amp;Parametres_Dates!$B$3)</f>
        <v>0</v>
      </c>
      <c r="E1936" s="70" t="str">
        <f t="shared" si="60"/>
        <v>n.a</v>
      </c>
    </row>
    <row r="1937" spans="1:5" x14ac:dyDescent="0.25">
      <c r="A1937" s="48">
        <f t="shared" si="61"/>
        <v>1936</v>
      </c>
      <c r="B1937" s="47" t="e">
        <f>INDEX('Classement des produits'!A:A,MATCH('Analyses produits'!A1937,'Classement des produits'!C:C,0))</f>
        <v>#N/A</v>
      </c>
      <c r="C1937" s="49">
        <f>SUMIFS(Reproting_ERPALIN!S:S,Reproting_ERPALIN!B:B,'Analyses produits'!B1937,Reproting_ERPALIN!$N:$N,"&gt;"&amp;Parametres_Dates!$B$2,Reproting_ERPALIN!$N:$N,"&lt;="&amp;Parametres_Dates!$B$3)</f>
        <v>0</v>
      </c>
      <c r="D1937" s="49">
        <f>SUMIFS(Reproting_ERPALIN!AK:AK,Reproting_ERPALIN!B:B,'Analyses produits'!B1937,Reproting_ERPALIN!$N:$N,"&gt;"&amp;Parametres_Dates!$B$2,Reproting_ERPALIN!$N:$N,"&lt;="&amp;Parametres_Dates!$B$3)</f>
        <v>0</v>
      </c>
      <c r="E1937" s="70" t="str">
        <f t="shared" si="60"/>
        <v>n.a</v>
      </c>
    </row>
    <row r="1938" spans="1:5" x14ac:dyDescent="0.25">
      <c r="A1938" s="48">
        <f t="shared" si="61"/>
        <v>1937</v>
      </c>
      <c r="B1938" s="47" t="e">
        <f>INDEX('Classement des produits'!A:A,MATCH('Analyses produits'!A1938,'Classement des produits'!C:C,0))</f>
        <v>#N/A</v>
      </c>
      <c r="C1938" s="49">
        <f>SUMIFS(Reproting_ERPALIN!S:S,Reproting_ERPALIN!B:B,'Analyses produits'!B1938,Reproting_ERPALIN!$N:$N,"&gt;"&amp;Parametres_Dates!$B$2,Reproting_ERPALIN!$N:$N,"&lt;="&amp;Parametres_Dates!$B$3)</f>
        <v>0</v>
      </c>
      <c r="D1938" s="49">
        <f>SUMIFS(Reproting_ERPALIN!AK:AK,Reproting_ERPALIN!B:B,'Analyses produits'!B1938,Reproting_ERPALIN!$N:$N,"&gt;"&amp;Parametres_Dates!$B$2,Reproting_ERPALIN!$N:$N,"&lt;="&amp;Parametres_Dates!$B$3)</f>
        <v>0</v>
      </c>
      <c r="E1938" s="70" t="str">
        <f t="shared" si="60"/>
        <v>n.a</v>
      </c>
    </row>
    <row r="1939" spans="1:5" x14ac:dyDescent="0.25">
      <c r="A1939" s="48">
        <f t="shared" si="61"/>
        <v>1938</v>
      </c>
      <c r="B1939" s="47" t="e">
        <f>INDEX('Classement des produits'!A:A,MATCH('Analyses produits'!A1939,'Classement des produits'!C:C,0))</f>
        <v>#N/A</v>
      </c>
      <c r="C1939" s="49">
        <f>SUMIFS(Reproting_ERPALIN!S:S,Reproting_ERPALIN!B:B,'Analyses produits'!B1939,Reproting_ERPALIN!$N:$N,"&gt;"&amp;Parametres_Dates!$B$2,Reproting_ERPALIN!$N:$N,"&lt;="&amp;Parametres_Dates!$B$3)</f>
        <v>0</v>
      </c>
      <c r="D1939" s="49">
        <f>SUMIFS(Reproting_ERPALIN!AK:AK,Reproting_ERPALIN!B:B,'Analyses produits'!B1939,Reproting_ERPALIN!$N:$N,"&gt;"&amp;Parametres_Dates!$B$2,Reproting_ERPALIN!$N:$N,"&lt;="&amp;Parametres_Dates!$B$3)</f>
        <v>0</v>
      </c>
      <c r="E1939" s="70" t="str">
        <f t="shared" si="60"/>
        <v>n.a</v>
      </c>
    </row>
    <row r="1940" spans="1:5" x14ac:dyDescent="0.25">
      <c r="A1940" s="48">
        <f t="shared" si="61"/>
        <v>1939</v>
      </c>
      <c r="B1940" s="47" t="e">
        <f>INDEX('Classement des produits'!A:A,MATCH('Analyses produits'!A1940,'Classement des produits'!C:C,0))</f>
        <v>#N/A</v>
      </c>
      <c r="C1940" s="49">
        <f>SUMIFS(Reproting_ERPALIN!S:S,Reproting_ERPALIN!B:B,'Analyses produits'!B1940,Reproting_ERPALIN!$N:$N,"&gt;"&amp;Parametres_Dates!$B$2,Reproting_ERPALIN!$N:$N,"&lt;="&amp;Parametres_Dates!$B$3)</f>
        <v>0</v>
      </c>
      <c r="D1940" s="49">
        <f>SUMIFS(Reproting_ERPALIN!AK:AK,Reproting_ERPALIN!B:B,'Analyses produits'!B1940,Reproting_ERPALIN!$N:$N,"&gt;"&amp;Parametres_Dates!$B$2,Reproting_ERPALIN!$N:$N,"&lt;="&amp;Parametres_Dates!$B$3)</f>
        <v>0</v>
      </c>
      <c r="E1940" s="70" t="str">
        <f t="shared" si="60"/>
        <v>n.a</v>
      </c>
    </row>
    <row r="1941" spans="1:5" x14ac:dyDescent="0.25">
      <c r="A1941" s="48">
        <f t="shared" si="61"/>
        <v>1940</v>
      </c>
      <c r="B1941" s="47" t="e">
        <f>INDEX('Classement des produits'!A:A,MATCH('Analyses produits'!A1941,'Classement des produits'!C:C,0))</f>
        <v>#N/A</v>
      </c>
      <c r="C1941" s="49">
        <f>SUMIFS(Reproting_ERPALIN!S:S,Reproting_ERPALIN!B:B,'Analyses produits'!B1941,Reproting_ERPALIN!$N:$N,"&gt;"&amp;Parametres_Dates!$B$2,Reproting_ERPALIN!$N:$N,"&lt;="&amp;Parametres_Dates!$B$3)</f>
        <v>0</v>
      </c>
      <c r="D1941" s="49">
        <f>SUMIFS(Reproting_ERPALIN!AK:AK,Reproting_ERPALIN!B:B,'Analyses produits'!B1941,Reproting_ERPALIN!$N:$N,"&gt;"&amp;Parametres_Dates!$B$2,Reproting_ERPALIN!$N:$N,"&lt;="&amp;Parametres_Dates!$B$3)</f>
        <v>0</v>
      </c>
      <c r="E1941" s="70" t="str">
        <f t="shared" si="60"/>
        <v>n.a</v>
      </c>
    </row>
    <row r="1942" spans="1:5" x14ac:dyDescent="0.25">
      <c r="A1942" s="48">
        <f t="shared" si="61"/>
        <v>1941</v>
      </c>
      <c r="B1942" s="47" t="e">
        <f>INDEX('Classement des produits'!A:A,MATCH('Analyses produits'!A1942,'Classement des produits'!C:C,0))</f>
        <v>#N/A</v>
      </c>
      <c r="C1942" s="49">
        <f>SUMIFS(Reproting_ERPALIN!S:S,Reproting_ERPALIN!B:B,'Analyses produits'!B1942,Reproting_ERPALIN!$N:$N,"&gt;"&amp;Parametres_Dates!$B$2,Reproting_ERPALIN!$N:$N,"&lt;="&amp;Parametres_Dates!$B$3)</f>
        <v>0</v>
      </c>
      <c r="D1942" s="49">
        <f>SUMIFS(Reproting_ERPALIN!AK:AK,Reproting_ERPALIN!B:B,'Analyses produits'!B1942,Reproting_ERPALIN!$N:$N,"&gt;"&amp;Parametres_Dates!$B$2,Reproting_ERPALIN!$N:$N,"&lt;="&amp;Parametres_Dates!$B$3)</f>
        <v>0</v>
      </c>
      <c r="E1942" s="70" t="str">
        <f t="shared" si="60"/>
        <v>n.a</v>
      </c>
    </row>
    <row r="1943" spans="1:5" x14ac:dyDescent="0.25">
      <c r="A1943" s="48">
        <f t="shared" si="61"/>
        <v>1942</v>
      </c>
      <c r="B1943" s="47" t="e">
        <f>INDEX('Classement des produits'!A:A,MATCH('Analyses produits'!A1943,'Classement des produits'!C:C,0))</f>
        <v>#N/A</v>
      </c>
      <c r="C1943" s="49">
        <f>SUMIFS(Reproting_ERPALIN!S:S,Reproting_ERPALIN!B:B,'Analyses produits'!B1943,Reproting_ERPALIN!$N:$N,"&gt;"&amp;Parametres_Dates!$B$2,Reproting_ERPALIN!$N:$N,"&lt;="&amp;Parametres_Dates!$B$3)</f>
        <v>0</v>
      </c>
      <c r="D1943" s="49">
        <f>SUMIFS(Reproting_ERPALIN!AK:AK,Reproting_ERPALIN!B:B,'Analyses produits'!B1943,Reproting_ERPALIN!$N:$N,"&gt;"&amp;Parametres_Dates!$B$2,Reproting_ERPALIN!$N:$N,"&lt;="&amp;Parametres_Dates!$B$3)</f>
        <v>0</v>
      </c>
      <c r="E1943" s="70" t="str">
        <f t="shared" si="60"/>
        <v>n.a</v>
      </c>
    </row>
    <row r="1944" spans="1:5" x14ac:dyDescent="0.25">
      <c r="A1944" s="48">
        <f t="shared" si="61"/>
        <v>1943</v>
      </c>
      <c r="B1944" s="47" t="e">
        <f>INDEX('Classement des produits'!A:A,MATCH('Analyses produits'!A1944,'Classement des produits'!C:C,0))</f>
        <v>#N/A</v>
      </c>
      <c r="C1944" s="49">
        <f>SUMIFS(Reproting_ERPALIN!S:S,Reproting_ERPALIN!B:B,'Analyses produits'!B1944,Reproting_ERPALIN!$N:$N,"&gt;"&amp;Parametres_Dates!$B$2,Reproting_ERPALIN!$N:$N,"&lt;="&amp;Parametres_Dates!$B$3)</f>
        <v>0</v>
      </c>
      <c r="D1944" s="49">
        <f>SUMIFS(Reproting_ERPALIN!AK:AK,Reproting_ERPALIN!B:B,'Analyses produits'!B1944,Reproting_ERPALIN!$N:$N,"&gt;"&amp;Parametres_Dates!$B$2,Reproting_ERPALIN!$N:$N,"&lt;="&amp;Parametres_Dates!$B$3)</f>
        <v>0</v>
      </c>
      <c r="E1944" s="70" t="str">
        <f t="shared" si="60"/>
        <v>n.a</v>
      </c>
    </row>
    <row r="1945" spans="1:5" x14ac:dyDescent="0.25">
      <c r="A1945" s="48">
        <f t="shared" si="61"/>
        <v>1944</v>
      </c>
      <c r="B1945" s="47" t="e">
        <f>INDEX('Classement des produits'!A:A,MATCH('Analyses produits'!A1945,'Classement des produits'!C:C,0))</f>
        <v>#N/A</v>
      </c>
      <c r="C1945" s="49">
        <f>SUMIFS(Reproting_ERPALIN!S:S,Reproting_ERPALIN!B:B,'Analyses produits'!B1945,Reproting_ERPALIN!$N:$N,"&gt;"&amp;Parametres_Dates!$B$2,Reproting_ERPALIN!$N:$N,"&lt;="&amp;Parametres_Dates!$B$3)</f>
        <v>0</v>
      </c>
      <c r="D1945" s="49">
        <f>SUMIFS(Reproting_ERPALIN!AK:AK,Reproting_ERPALIN!B:B,'Analyses produits'!B1945,Reproting_ERPALIN!$N:$N,"&gt;"&amp;Parametres_Dates!$B$2,Reproting_ERPALIN!$N:$N,"&lt;="&amp;Parametres_Dates!$B$3)</f>
        <v>0</v>
      </c>
      <c r="E1945" s="70" t="str">
        <f t="shared" si="60"/>
        <v>n.a</v>
      </c>
    </row>
    <row r="1946" spans="1:5" x14ac:dyDescent="0.25">
      <c r="A1946" s="48">
        <f t="shared" si="61"/>
        <v>1945</v>
      </c>
      <c r="B1946" s="47" t="e">
        <f>INDEX('Classement des produits'!A:A,MATCH('Analyses produits'!A1946,'Classement des produits'!C:C,0))</f>
        <v>#N/A</v>
      </c>
      <c r="C1946" s="49">
        <f>SUMIFS(Reproting_ERPALIN!S:S,Reproting_ERPALIN!B:B,'Analyses produits'!B1946,Reproting_ERPALIN!$N:$N,"&gt;"&amp;Parametres_Dates!$B$2,Reproting_ERPALIN!$N:$N,"&lt;="&amp;Parametres_Dates!$B$3)</f>
        <v>0</v>
      </c>
      <c r="D1946" s="49">
        <f>SUMIFS(Reproting_ERPALIN!AK:AK,Reproting_ERPALIN!B:B,'Analyses produits'!B1946,Reproting_ERPALIN!$N:$N,"&gt;"&amp;Parametres_Dates!$B$2,Reproting_ERPALIN!$N:$N,"&lt;="&amp;Parametres_Dates!$B$3)</f>
        <v>0</v>
      </c>
      <c r="E1946" s="70" t="str">
        <f t="shared" si="60"/>
        <v>n.a</v>
      </c>
    </row>
    <row r="1947" spans="1:5" x14ac:dyDescent="0.25">
      <c r="A1947" s="48">
        <f t="shared" si="61"/>
        <v>1946</v>
      </c>
      <c r="B1947" s="47" t="e">
        <f>INDEX('Classement des produits'!A:A,MATCH('Analyses produits'!A1947,'Classement des produits'!C:C,0))</f>
        <v>#N/A</v>
      </c>
      <c r="C1947" s="49">
        <f>SUMIFS(Reproting_ERPALIN!S:S,Reproting_ERPALIN!B:B,'Analyses produits'!B1947,Reproting_ERPALIN!$N:$N,"&gt;"&amp;Parametres_Dates!$B$2,Reproting_ERPALIN!$N:$N,"&lt;="&amp;Parametres_Dates!$B$3)</f>
        <v>0</v>
      </c>
      <c r="D1947" s="49">
        <f>SUMIFS(Reproting_ERPALIN!AK:AK,Reproting_ERPALIN!B:B,'Analyses produits'!B1947,Reproting_ERPALIN!$N:$N,"&gt;"&amp;Parametres_Dates!$B$2,Reproting_ERPALIN!$N:$N,"&lt;="&amp;Parametres_Dates!$B$3)</f>
        <v>0</v>
      </c>
      <c r="E1947" s="70" t="str">
        <f t="shared" si="60"/>
        <v>n.a</v>
      </c>
    </row>
    <row r="1948" spans="1:5" x14ac:dyDescent="0.25">
      <c r="A1948" s="48">
        <f t="shared" si="61"/>
        <v>1947</v>
      </c>
      <c r="B1948" s="47" t="e">
        <f>INDEX('Classement des produits'!A:A,MATCH('Analyses produits'!A1948,'Classement des produits'!C:C,0))</f>
        <v>#N/A</v>
      </c>
      <c r="C1948" s="49">
        <f>SUMIFS(Reproting_ERPALIN!S:S,Reproting_ERPALIN!B:B,'Analyses produits'!B1948,Reproting_ERPALIN!$N:$N,"&gt;"&amp;Parametres_Dates!$B$2,Reproting_ERPALIN!$N:$N,"&lt;="&amp;Parametres_Dates!$B$3)</f>
        <v>0</v>
      </c>
      <c r="D1948" s="49">
        <f>SUMIFS(Reproting_ERPALIN!AK:AK,Reproting_ERPALIN!B:B,'Analyses produits'!B1948,Reproting_ERPALIN!$N:$N,"&gt;"&amp;Parametres_Dates!$B$2,Reproting_ERPALIN!$N:$N,"&lt;="&amp;Parametres_Dates!$B$3)</f>
        <v>0</v>
      </c>
      <c r="E1948" s="70" t="str">
        <f t="shared" si="60"/>
        <v>n.a</v>
      </c>
    </row>
    <row r="1949" spans="1:5" x14ac:dyDescent="0.25">
      <c r="A1949" s="48">
        <f t="shared" si="61"/>
        <v>1948</v>
      </c>
      <c r="B1949" s="47" t="e">
        <f>INDEX('Classement des produits'!A:A,MATCH('Analyses produits'!A1949,'Classement des produits'!C:C,0))</f>
        <v>#N/A</v>
      </c>
      <c r="C1949" s="49">
        <f>SUMIFS(Reproting_ERPALIN!S:S,Reproting_ERPALIN!B:B,'Analyses produits'!B1949,Reproting_ERPALIN!$N:$N,"&gt;"&amp;Parametres_Dates!$B$2,Reproting_ERPALIN!$N:$N,"&lt;="&amp;Parametres_Dates!$B$3)</f>
        <v>0</v>
      </c>
      <c r="D1949" s="49">
        <f>SUMIFS(Reproting_ERPALIN!AK:AK,Reproting_ERPALIN!B:B,'Analyses produits'!B1949,Reproting_ERPALIN!$N:$N,"&gt;"&amp;Parametres_Dates!$B$2,Reproting_ERPALIN!$N:$N,"&lt;="&amp;Parametres_Dates!$B$3)</f>
        <v>0</v>
      </c>
      <c r="E1949" s="70" t="str">
        <f t="shared" si="60"/>
        <v>n.a</v>
      </c>
    </row>
    <row r="1950" spans="1:5" x14ac:dyDescent="0.25">
      <c r="A1950" s="48">
        <f t="shared" si="61"/>
        <v>1949</v>
      </c>
      <c r="B1950" s="47" t="e">
        <f>INDEX('Classement des produits'!A:A,MATCH('Analyses produits'!A1950,'Classement des produits'!C:C,0))</f>
        <v>#N/A</v>
      </c>
      <c r="C1950" s="49">
        <f>SUMIFS(Reproting_ERPALIN!S:S,Reproting_ERPALIN!B:B,'Analyses produits'!B1950,Reproting_ERPALIN!$N:$N,"&gt;"&amp;Parametres_Dates!$B$2,Reproting_ERPALIN!$N:$N,"&lt;="&amp;Parametres_Dates!$B$3)</f>
        <v>0</v>
      </c>
      <c r="D1950" s="49">
        <f>SUMIFS(Reproting_ERPALIN!AK:AK,Reproting_ERPALIN!B:B,'Analyses produits'!B1950,Reproting_ERPALIN!$N:$N,"&gt;"&amp;Parametres_Dates!$B$2,Reproting_ERPALIN!$N:$N,"&lt;="&amp;Parametres_Dates!$B$3)</f>
        <v>0</v>
      </c>
      <c r="E1950" s="70" t="str">
        <f t="shared" si="60"/>
        <v>n.a</v>
      </c>
    </row>
    <row r="1951" spans="1:5" x14ac:dyDescent="0.25">
      <c r="A1951" s="48">
        <f t="shared" si="61"/>
        <v>1950</v>
      </c>
      <c r="B1951" s="47" t="e">
        <f>INDEX('Classement des produits'!A:A,MATCH('Analyses produits'!A1951,'Classement des produits'!C:C,0))</f>
        <v>#N/A</v>
      </c>
      <c r="C1951" s="49">
        <f>SUMIFS(Reproting_ERPALIN!S:S,Reproting_ERPALIN!B:B,'Analyses produits'!B1951,Reproting_ERPALIN!$N:$N,"&gt;"&amp;Parametres_Dates!$B$2,Reproting_ERPALIN!$N:$N,"&lt;="&amp;Parametres_Dates!$B$3)</f>
        <v>0</v>
      </c>
      <c r="D1951" s="49">
        <f>SUMIFS(Reproting_ERPALIN!AK:AK,Reproting_ERPALIN!B:B,'Analyses produits'!B1951,Reproting_ERPALIN!$N:$N,"&gt;"&amp;Parametres_Dates!$B$2,Reproting_ERPALIN!$N:$N,"&lt;="&amp;Parametres_Dates!$B$3)</f>
        <v>0</v>
      </c>
      <c r="E1951" s="70" t="str">
        <f t="shared" si="60"/>
        <v>n.a</v>
      </c>
    </row>
    <row r="1952" spans="1:5" x14ac:dyDescent="0.25">
      <c r="A1952" s="48">
        <f t="shared" si="61"/>
        <v>1951</v>
      </c>
      <c r="B1952" s="47" t="e">
        <f>INDEX('Classement des produits'!A:A,MATCH('Analyses produits'!A1952,'Classement des produits'!C:C,0))</f>
        <v>#N/A</v>
      </c>
      <c r="C1952" s="49">
        <f>SUMIFS(Reproting_ERPALIN!S:S,Reproting_ERPALIN!B:B,'Analyses produits'!B1952,Reproting_ERPALIN!$N:$N,"&gt;"&amp;Parametres_Dates!$B$2,Reproting_ERPALIN!$N:$N,"&lt;="&amp;Parametres_Dates!$B$3)</f>
        <v>0</v>
      </c>
      <c r="D1952" s="49">
        <f>SUMIFS(Reproting_ERPALIN!AK:AK,Reproting_ERPALIN!B:B,'Analyses produits'!B1952,Reproting_ERPALIN!$N:$N,"&gt;"&amp;Parametres_Dates!$B$2,Reproting_ERPALIN!$N:$N,"&lt;="&amp;Parametres_Dates!$B$3)</f>
        <v>0</v>
      </c>
      <c r="E1952" s="70" t="str">
        <f t="shared" si="60"/>
        <v>n.a</v>
      </c>
    </row>
    <row r="1953" spans="1:5" x14ac:dyDescent="0.25">
      <c r="A1953" s="48">
        <f t="shared" si="61"/>
        <v>1952</v>
      </c>
      <c r="B1953" s="47" t="e">
        <f>INDEX('Classement des produits'!A:A,MATCH('Analyses produits'!A1953,'Classement des produits'!C:C,0))</f>
        <v>#N/A</v>
      </c>
      <c r="C1953" s="49">
        <f>SUMIFS(Reproting_ERPALIN!S:S,Reproting_ERPALIN!B:B,'Analyses produits'!B1953,Reproting_ERPALIN!$N:$N,"&gt;"&amp;Parametres_Dates!$B$2,Reproting_ERPALIN!$N:$N,"&lt;="&amp;Parametres_Dates!$B$3)</f>
        <v>0</v>
      </c>
      <c r="D1953" s="49">
        <f>SUMIFS(Reproting_ERPALIN!AK:AK,Reproting_ERPALIN!B:B,'Analyses produits'!B1953,Reproting_ERPALIN!$N:$N,"&gt;"&amp;Parametres_Dates!$B$2,Reproting_ERPALIN!$N:$N,"&lt;="&amp;Parametres_Dates!$B$3)</f>
        <v>0</v>
      </c>
      <c r="E1953" s="70" t="str">
        <f t="shared" si="60"/>
        <v>n.a</v>
      </c>
    </row>
    <row r="1954" spans="1:5" x14ac:dyDescent="0.25">
      <c r="A1954" s="48">
        <f t="shared" si="61"/>
        <v>1953</v>
      </c>
      <c r="B1954" s="47" t="e">
        <f>INDEX('Classement des produits'!A:A,MATCH('Analyses produits'!A1954,'Classement des produits'!C:C,0))</f>
        <v>#N/A</v>
      </c>
      <c r="C1954" s="49">
        <f>SUMIFS(Reproting_ERPALIN!S:S,Reproting_ERPALIN!B:B,'Analyses produits'!B1954,Reproting_ERPALIN!$N:$N,"&gt;"&amp;Parametres_Dates!$B$2,Reproting_ERPALIN!$N:$N,"&lt;="&amp;Parametres_Dates!$B$3)</f>
        <v>0</v>
      </c>
      <c r="D1954" s="49">
        <f>SUMIFS(Reproting_ERPALIN!AK:AK,Reproting_ERPALIN!B:B,'Analyses produits'!B1954,Reproting_ERPALIN!$N:$N,"&gt;"&amp;Parametres_Dates!$B$2,Reproting_ERPALIN!$N:$N,"&lt;="&amp;Parametres_Dates!$B$3)</f>
        <v>0</v>
      </c>
      <c r="E1954" s="70" t="str">
        <f t="shared" si="60"/>
        <v>n.a</v>
      </c>
    </row>
    <row r="1955" spans="1:5" x14ac:dyDescent="0.25">
      <c r="A1955" s="48">
        <f t="shared" si="61"/>
        <v>1954</v>
      </c>
      <c r="B1955" s="47" t="e">
        <f>INDEX('Classement des produits'!A:A,MATCH('Analyses produits'!A1955,'Classement des produits'!C:C,0))</f>
        <v>#N/A</v>
      </c>
      <c r="C1955" s="49">
        <f>SUMIFS(Reproting_ERPALIN!S:S,Reproting_ERPALIN!B:B,'Analyses produits'!B1955,Reproting_ERPALIN!$N:$N,"&gt;"&amp;Parametres_Dates!$B$2,Reproting_ERPALIN!$N:$N,"&lt;="&amp;Parametres_Dates!$B$3)</f>
        <v>0</v>
      </c>
      <c r="D1955" s="49">
        <f>SUMIFS(Reproting_ERPALIN!AK:AK,Reproting_ERPALIN!B:B,'Analyses produits'!B1955,Reproting_ERPALIN!$N:$N,"&gt;"&amp;Parametres_Dates!$B$2,Reproting_ERPALIN!$N:$N,"&lt;="&amp;Parametres_Dates!$B$3)</f>
        <v>0</v>
      </c>
      <c r="E1955" s="70" t="str">
        <f t="shared" si="60"/>
        <v>n.a</v>
      </c>
    </row>
    <row r="1956" spans="1:5" x14ac:dyDescent="0.25">
      <c r="A1956" s="48">
        <f t="shared" si="61"/>
        <v>1955</v>
      </c>
      <c r="B1956" s="47" t="e">
        <f>INDEX('Classement des produits'!A:A,MATCH('Analyses produits'!A1956,'Classement des produits'!C:C,0))</f>
        <v>#N/A</v>
      </c>
      <c r="C1956" s="49">
        <f>SUMIFS(Reproting_ERPALIN!S:S,Reproting_ERPALIN!B:B,'Analyses produits'!B1956,Reproting_ERPALIN!$N:$N,"&gt;"&amp;Parametres_Dates!$B$2,Reproting_ERPALIN!$N:$N,"&lt;="&amp;Parametres_Dates!$B$3)</f>
        <v>0</v>
      </c>
      <c r="D1956" s="49">
        <f>SUMIFS(Reproting_ERPALIN!AK:AK,Reproting_ERPALIN!B:B,'Analyses produits'!B1956,Reproting_ERPALIN!$N:$N,"&gt;"&amp;Parametres_Dates!$B$2,Reproting_ERPALIN!$N:$N,"&lt;="&amp;Parametres_Dates!$B$3)</f>
        <v>0</v>
      </c>
      <c r="E1956" s="70" t="str">
        <f t="shared" si="60"/>
        <v>n.a</v>
      </c>
    </row>
    <row r="1957" spans="1:5" x14ac:dyDescent="0.25">
      <c r="A1957" s="48">
        <f t="shared" si="61"/>
        <v>1956</v>
      </c>
      <c r="B1957" s="47" t="e">
        <f>INDEX('Classement des produits'!A:A,MATCH('Analyses produits'!A1957,'Classement des produits'!C:C,0))</f>
        <v>#N/A</v>
      </c>
      <c r="C1957" s="49">
        <f>SUMIFS(Reproting_ERPALIN!S:S,Reproting_ERPALIN!B:B,'Analyses produits'!B1957,Reproting_ERPALIN!$N:$N,"&gt;"&amp;Parametres_Dates!$B$2,Reproting_ERPALIN!$N:$N,"&lt;="&amp;Parametres_Dates!$B$3)</f>
        <v>0</v>
      </c>
      <c r="D1957" s="49">
        <f>SUMIFS(Reproting_ERPALIN!AK:AK,Reproting_ERPALIN!B:B,'Analyses produits'!B1957,Reproting_ERPALIN!$N:$N,"&gt;"&amp;Parametres_Dates!$B$2,Reproting_ERPALIN!$N:$N,"&lt;="&amp;Parametres_Dates!$B$3)</f>
        <v>0</v>
      </c>
      <c r="E1957" s="70" t="str">
        <f t="shared" si="60"/>
        <v>n.a</v>
      </c>
    </row>
    <row r="1958" spans="1:5" x14ac:dyDescent="0.25">
      <c r="A1958" s="48">
        <f t="shared" si="61"/>
        <v>1957</v>
      </c>
      <c r="B1958" s="47" t="e">
        <f>INDEX('Classement des produits'!A:A,MATCH('Analyses produits'!A1958,'Classement des produits'!C:C,0))</f>
        <v>#N/A</v>
      </c>
      <c r="C1958" s="49">
        <f>SUMIFS(Reproting_ERPALIN!S:S,Reproting_ERPALIN!B:B,'Analyses produits'!B1958,Reproting_ERPALIN!$N:$N,"&gt;"&amp;Parametres_Dates!$B$2,Reproting_ERPALIN!$N:$N,"&lt;="&amp;Parametres_Dates!$B$3)</f>
        <v>0</v>
      </c>
      <c r="D1958" s="49">
        <f>SUMIFS(Reproting_ERPALIN!AK:AK,Reproting_ERPALIN!B:B,'Analyses produits'!B1958,Reproting_ERPALIN!$N:$N,"&gt;"&amp;Parametres_Dates!$B$2,Reproting_ERPALIN!$N:$N,"&lt;="&amp;Parametres_Dates!$B$3)</f>
        <v>0</v>
      </c>
      <c r="E1958" s="70" t="str">
        <f t="shared" si="60"/>
        <v>n.a</v>
      </c>
    </row>
    <row r="1959" spans="1:5" x14ac:dyDescent="0.25">
      <c r="A1959" s="48">
        <f t="shared" si="61"/>
        <v>1958</v>
      </c>
      <c r="B1959" s="47" t="e">
        <f>INDEX('Classement des produits'!A:A,MATCH('Analyses produits'!A1959,'Classement des produits'!C:C,0))</f>
        <v>#N/A</v>
      </c>
      <c r="C1959" s="49">
        <f>SUMIFS(Reproting_ERPALIN!S:S,Reproting_ERPALIN!B:B,'Analyses produits'!B1959,Reproting_ERPALIN!$N:$N,"&gt;"&amp;Parametres_Dates!$B$2,Reproting_ERPALIN!$N:$N,"&lt;="&amp;Parametres_Dates!$B$3)</f>
        <v>0</v>
      </c>
      <c r="D1959" s="49">
        <f>SUMIFS(Reproting_ERPALIN!AK:AK,Reproting_ERPALIN!B:B,'Analyses produits'!B1959,Reproting_ERPALIN!$N:$N,"&gt;"&amp;Parametres_Dates!$B$2,Reproting_ERPALIN!$N:$N,"&lt;="&amp;Parametres_Dates!$B$3)</f>
        <v>0</v>
      </c>
      <c r="E1959" s="70" t="str">
        <f t="shared" si="60"/>
        <v>n.a</v>
      </c>
    </row>
    <row r="1960" spans="1:5" x14ac:dyDescent="0.25">
      <c r="A1960" s="48">
        <f t="shared" si="61"/>
        <v>1959</v>
      </c>
      <c r="B1960" s="47" t="e">
        <f>INDEX('Classement des produits'!A:A,MATCH('Analyses produits'!A1960,'Classement des produits'!C:C,0))</f>
        <v>#N/A</v>
      </c>
      <c r="C1960" s="49">
        <f>SUMIFS(Reproting_ERPALIN!S:S,Reproting_ERPALIN!B:B,'Analyses produits'!B1960,Reproting_ERPALIN!$N:$N,"&gt;"&amp;Parametres_Dates!$B$2,Reproting_ERPALIN!$N:$N,"&lt;="&amp;Parametres_Dates!$B$3)</f>
        <v>0</v>
      </c>
      <c r="D1960" s="49">
        <f>SUMIFS(Reproting_ERPALIN!AK:AK,Reproting_ERPALIN!B:B,'Analyses produits'!B1960,Reproting_ERPALIN!$N:$N,"&gt;"&amp;Parametres_Dates!$B$2,Reproting_ERPALIN!$N:$N,"&lt;="&amp;Parametres_Dates!$B$3)</f>
        <v>0</v>
      </c>
      <c r="E1960" s="70" t="str">
        <f t="shared" si="60"/>
        <v>n.a</v>
      </c>
    </row>
    <row r="1961" spans="1:5" x14ac:dyDescent="0.25">
      <c r="A1961" s="48">
        <f t="shared" si="61"/>
        <v>1960</v>
      </c>
      <c r="B1961" s="47" t="e">
        <f>INDEX('Classement des produits'!A:A,MATCH('Analyses produits'!A1961,'Classement des produits'!C:C,0))</f>
        <v>#N/A</v>
      </c>
      <c r="C1961" s="49">
        <f>SUMIFS(Reproting_ERPALIN!S:S,Reproting_ERPALIN!B:B,'Analyses produits'!B1961,Reproting_ERPALIN!$N:$N,"&gt;"&amp;Parametres_Dates!$B$2,Reproting_ERPALIN!$N:$N,"&lt;="&amp;Parametres_Dates!$B$3)</f>
        <v>0</v>
      </c>
      <c r="D1961" s="49">
        <f>SUMIFS(Reproting_ERPALIN!AK:AK,Reproting_ERPALIN!B:B,'Analyses produits'!B1961,Reproting_ERPALIN!$N:$N,"&gt;"&amp;Parametres_Dates!$B$2,Reproting_ERPALIN!$N:$N,"&lt;="&amp;Parametres_Dates!$B$3)</f>
        <v>0</v>
      </c>
      <c r="E1961" s="70" t="str">
        <f t="shared" si="60"/>
        <v>n.a</v>
      </c>
    </row>
    <row r="1962" spans="1:5" x14ac:dyDescent="0.25">
      <c r="A1962" s="48">
        <f t="shared" si="61"/>
        <v>1961</v>
      </c>
      <c r="B1962" s="47" t="e">
        <f>INDEX('Classement des produits'!A:A,MATCH('Analyses produits'!A1962,'Classement des produits'!C:C,0))</f>
        <v>#N/A</v>
      </c>
      <c r="C1962" s="49">
        <f>SUMIFS(Reproting_ERPALIN!S:S,Reproting_ERPALIN!B:B,'Analyses produits'!B1962,Reproting_ERPALIN!$N:$N,"&gt;"&amp;Parametres_Dates!$B$2,Reproting_ERPALIN!$N:$N,"&lt;="&amp;Parametres_Dates!$B$3)</f>
        <v>0</v>
      </c>
      <c r="D1962" s="49">
        <f>SUMIFS(Reproting_ERPALIN!AK:AK,Reproting_ERPALIN!B:B,'Analyses produits'!B1962,Reproting_ERPALIN!$N:$N,"&gt;"&amp;Parametres_Dates!$B$2,Reproting_ERPALIN!$N:$N,"&lt;="&amp;Parametres_Dates!$B$3)</f>
        <v>0</v>
      </c>
      <c r="E1962" s="70" t="str">
        <f t="shared" si="60"/>
        <v>n.a</v>
      </c>
    </row>
    <row r="1963" spans="1:5" x14ac:dyDescent="0.25">
      <c r="A1963" s="48">
        <f t="shared" si="61"/>
        <v>1962</v>
      </c>
      <c r="B1963" s="47" t="e">
        <f>INDEX('Classement des produits'!A:A,MATCH('Analyses produits'!A1963,'Classement des produits'!C:C,0))</f>
        <v>#N/A</v>
      </c>
      <c r="C1963" s="49">
        <f>SUMIFS(Reproting_ERPALIN!S:S,Reproting_ERPALIN!B:B,'Analyses produits'!B1963,Reproting_ERPALIN!$N:$N,"&gt;"&amp;Parametres_Dates!$B$2,Reproting_ERPALIN!$N:$N,"&lt;="&amp;Parametres_Dates!$B$3)</f>
        <v>0</v>
      </c>
      <c r="D1963" s="49">
        <f>SUMIFS(Reproting_ERPALIN!AK:AK,Reproting_ERPALIN!B:B,'Analyses produits'!B1963,Reproting_ERPALIN!$N:$N,"&gt;"&amp;Parametres_Dates!$B$2,Reproting_ERPALIN!$N:$N,"&lt;="&amp;Parametres_Dates!$B$3)</f>
        <v>0</v>
      </c>
      <c r="E1963" s="70" t="str">
        <f t="shared" si="60"/>
        <v>n.a</v>
      </c>
    </row>
    <row r="1964" spans="1:5" x14ac:dyDescent="0.25">
      <c r="A1964" s="48">
        <f t="shared" si="61"/>
        <v>1963</v>
      </c>
      <c r="B1964" s="47" t="e">
        <f>INDEX('Classement des produits'!A:A,MATCH('Analyses produits'!A1964,'Classement des produits'!C:C,0))</f>
        <v>#N/A</v>
      </c>
      <c r="C1964" s="49">
        <f>SUMIFS(Reproting_ERPALIN!S:S,Reproting_ERPALIN!B:B,'Analyses produits'!B1964,Reproting_ERPALIN!$N:$N,"&gt;"&amp;Parametres_Dates!$B$2,Reproting_ERPALIN!$N:$N,"&lt;="&amp;Parametres_Dates!$B$3)</f>
        <v>0</v>
      </c>
      <c r="D1964" s="49">
        <f>SUMIFS(Reproting_ERPALIN!AK:AK,Reproting_ERPALIN!B:B,'Analyses produits'!B1964,Reproting_ERPALIN!$N:$N,"&gt;"&amp;Parametres_Dates!$B$2,Reproting_ERPALIN!$N:$N,"&lt;="&amp;Parametres_Dates!$B$3)</f>
        <v>0</v>
      </c>
      <c r="E1964" s="70" t="str">
        <f t="shared" si="60"/>
        <v>n.a</v>
      </c>
    </row>
    <row r="1965" spans="1:5" x14ac:dyDescent="0.25">
      <c r="A1965" s="48">
        <f t="shared" si="61"/>
        <v>1964</v>
      </c>
      <c r="B1965" s="47" t="e">
        <f>INDEX('Classement des produits'!A:A,MATCH('Analyses produits'!A1965,'Classement des produits'!C:C,0))</f>
        <v>#N/A</v>
      </c>
      <c r="C1965" s="49">
        <f>SUMIFS(Reproting_ERPALIN!S:S,Reproting_ERPALIN!B:B,'Analyses produits'!B1965,Reproting_ERPALIN!$N:$N,"&gt;"&amp;Parametres_Dates!$B$2,Reproting_ERPALIN!$N:$N,"&lt;="&amp;Parametres_Dates!$B$3)</f>
        <v>0</v>
      </c>
      <c r="D1965" s="49">
        <f>SUMIFS(Reproting_ERPALIN!AK:AK,Reproting_ERPALIN!B:B,'Analyses produits'!B1965,Reproting_ERPALIN!$N:$N,"&gt;"&amp;Parametres_Dates!$B$2,Reproting_ERPALIN!$N:$N,"&lt;="&amp;Parametres_Dates!$B$3)</f>
        <v>0</v>
      </c>
      <c r="E1965" s="70" t="str">
        <f t="shared" si="60"/>
        <v>n.a</v>
      </c>
    </row>
    <row r="1966" spans="1:5" x14ac:dyDescent="0.25">
      <c r="A1966" s="48">
        <f t="shared" si="61"/>
        <v>1965</v>
      </c>
      <c r="B1966" s="47" t="e">
        <f>INDEX('Classement des produits'!A:A,MATCH('Analyses produits'!A1966,'Classement des produits'!C:C,0))</f>
        <v>#N/A</v>
      </c>
      <c r="C1966" s="49">
        <f>SUMIFS(Reproting_ERPALIN!S:S,Reproting_ERPALIN!B:B,'Analyses produits'!B1966,Reproting_ERPALIN!$N:$N,"&gt;"&amp;Parametres_Dates!$B$2,Reproting_ERPALIN!$N:$N,"&lt;="&amp;Parametres_Dates!$B$3)</f>
        <v>0</v>
      </c>
      <c r="D1966" s="49">
        <f>SUMIFS(Reproting_ERPALIN!AK:AK,Reproting_ERPALIN!B:B,'Analyses produits'!B1966,Reproting_ERPALIN!$N:$N,"&gt;"&amp;Parametres_Dates!$B$2,Reproting_ERPALIN!$N:$N,"&lt;="&amp;Parametres_Dates!$B$3)</f>
        <v>0</v>
      </c>
      <c r="E1966" s="70" t="str">
        <f t="shared" si="60"/>
        <v>n.a</v>
      </c>
    </row>
    <row r="1967" spans="1:5" x14ac:dyDescent="0.25">
      <c r="A1967" s="48">
        <f t="shared" si="61"/>
        <v>1966</v>
      </c>
      <c r="B1967" s="47" t="e">
        <f>INDEX('Classement des produits'!A:A,MATCH('Analyses produits'!A1967,'Classement des produits'!C:C,0))</f>
        <v>#N/A</v>
      </c>
      <c r="C1967" s="49">
        <f>SUMIFS(Reproting_ERPALIN!S:S,Reproting_ERPALIN!B:B,'Analyses produits'!B1967,Reproting_ERPALIN!$N:$N,"&gt;"&amp;Parametres_Dates!$B$2,Reproting_ERPALIN!$N:$N,"&lt;="&amp;Parametres_Dates!$B$3)</f>
        <v>0</v>
      </c>
      <c r="D1967" s="49">
        <f>SUMIFS(Reproting_ERPALIN!AK:AK,Reproting_ERPALIN!B:B,'Analyses produits'!B1967,Reproting_ERPALIN!$N:$N,"&gt;"&amp;Parametres_Dates!$B$2,Reproting_ERPALIN!$N:$N,"&lt;="&amp;Parametres_Dates!$B$3)</f>
        <v>0</v>
      </c>
      <c r="E1967" s="70" t="str">
        <f t="shared" si="60"/>
        <v>n.a</v>
      </c>
    </row>
    <row r="1968" spans="1:5" x14ac:dyDescent="0.25">
      <c r="A1968" s="48">
        <f t="shared" si="61"/>
        <v>1967</v>
      </c>
      <c r="B1968" s="47" t="e">
        <f>INDEX('Classement des produits'!A:A,MATCH('Analyses produits'!A1968,'Classement des produits'!C:C,0))</f>
        <v>#N/A</v>
      </c>
      <c r="C1968" s="49">
        <f>SUMIFS(Reproting_ERPALIN!S:S,Reproting_ERPALIN!B:B,'Analyses produits'!B1968,Reproting_ERPALIN!$N:$N,"&gt;"&amp;Parametres_Dates!$B$2,Reproting_ERPALIN!$N:$N,"&lt;="&amp;Parametres_Dates!$B$3)</f>
        <v>0</v>
      </c>
      <c r="D1968" s="49">
        <f>SUMIFS(Reproting_ERPALIN!AK:AK,Reproting_ERPALIN!B:B,'Analyses produits'!B1968,Reproting_ERPALIN!$N:$N,"&gt;"&amp;Parametres_Dates!$B$2,Reproting_ERPALIN!$N:$N,"&lt;="&amp;Parametres_Dates!$B$3)</f>
        <v>0</v>
      </c>
      <c r="E1968" s="70" t="str">
        <f t="shared" si="60"/>
        <v>n.a</v>
      </c>
    </row>
    <row r="1969" spans="1:5" x14ac:dyDescent="0.25">
      <c r="A1969" s="48">
        <f t="shared" si="61"/>
        <v>1968</v>
      </c>
      <c r="B1969" s="47" t="e">
        <f>INDEX('Classement des produits'!A:A,MATCH('Analyses produits'!A1969,'Classement des produits'!C:C,0))</f>
        <v>#N/A</v>
      </c>
      <c r="C1969" s="49">
        <f>SUMIFS(Reproting_ERPALIN!S:S,Reproting_ERPALIN!B:B,'Analyses produits'!B1969,Reproting_ERPALIN!$N:$N,"&gt;"&amp;Parametres_Dates!$B$2,Reproting_ERPALIN!$N:$N,"&lt;="&amp;Parametres_Dates!$B$3)</f>
        <v>0</v>
      </c>
      <c r="D1969" s="49">
        <f>SUMIFS(Reproting_ERPALIN!AK:AK,Reproting_ERPALIN!B:B,'Analyses produits'!B1969,Reproting_ERPALIN!$N:$N,"&gt;"&amp;Parametres_Dates!$B$2,Reproting_ERPALIN!$N:$N,"&lt;="&amp;Parametres_Dates!$B$3)</f>
        <v>0</v>
      </c>
      <c r="E1969" s="70" t="str">
        <f t="shared" si="60"/>
        <v>n.a</v>
      </c>
    </row>
    <row r="1970" spans="1:5" x14ac:dyDescent="0.25">
      <c r="A1970" s="48">
        <f t="shared" si="61"/>
        <v>1969</v>
      </c>
      <c r="B1970" s="47" t="e">
        <f>INDEX('Classement des produits'!A:A,MATCH('Analyses produits'!A1970,'Classement des produits'!C:C,0))</f>
        <v>#N/A</v>
      </c>
      <c r="C1970" s="49">
        <f>SUMIFS(Reproting_ERPALIN!S:S,Reproting_ERPALIN!B:B,'Analyses produits'!B1970,Reproting_ERPALIN!$N:$N,"&gt;"&amp;Parametres_Dates!$B$2,Reproting_ERPALIN!$N:$N,"&lt;="&amp;Parametres_Dates!$B$3)</f>
        <v>0</v>
      </c>
      <c r="D1970" s="49">
        <f>SUMIFS(Reproting_ERPALIN!AK:AK,Reproting_ERPALIN!B:B,'Analyses produits'!B1970,Reproting_ERPALIN!$N:$N,"&gt;"&amp;Parametres_Dates!$B$2,Reproting_ERPALIN!$N:$N,"&lt;="&amp;Parametres_Dates!$B$3)</f>
        <v>0</v>
      </c>
      <c r="E1970" s="70" t="str">
        <f t="shared" si="60"/>
        <v>n.a</v>
      </c>
    </row>
    <row r="1971" spans="1:5" x14ac:dyDescent="0.25">
      <c r="A1971" s="48">
        <f t="shared" si="61"/>
        <v>1970</v>
      </c>
      <c r="B1971" s="47" t="e">
        <f>INDEX('Classement des produits'!A:A,MATCH('Analyses produits'!A1971,'Classement des produits'!C:C,0))</f>
        <v>#N/A</v>
      </c>
      <c r="C1971" s="49">
        <f>SUMIFS(Reproting_ERPALIN!S:S,Reproting_ERPALIN!B:B,'Analyses produits'!B1971,Reproting_ERPALIN!$N:$N,"&gt;"&amp;Parametres_Dates!$B$2,Reproting_ERPALIN!$N:$N,"&lt;="&amp;Parametres_Dates!$B$3)</f>
        <v>0</v>
      </c>
      <c r="D1971" s="49">
        <f>SUMIFS(Reproting_ERPALIN!AK:AK,Reproting_ERPALIN!B:B,'Analyses produits'!B1971,Reproting_ERPALIN!$N:$N,"&gt;"&amp;Parametres_Dates!$B$2,Reproting_ERPALIN!$N:$N,"&lt;="&amp;Parametres_Dates!$B$3)</f>
        <v>0</v>
      </c>
      <c r="E1971" s="70" t="str">
        <f t="shared" si="60"/>
        <v>n.a</v>
      </c>
    </row>
    <row r="1972" spans="1:5" x14ac:dyDescent="0.25">
      <c r="A1972" s="48">
        <f t="shared" si="61"/>
        <v>1971</v>
      </c>
      <c r="B1972" s="47" t="e">
        <f>INDEX('Classement des produits'!A:A,MATCH('Analyses produits'!A1972,'Classement des produits'!C:C,0))</f>
        <v>#N/A</v>
      </c>
      <c r="C1972" s="49">
        <f>SUMIFS(Reproting_ERPALIN!S:S,Reproting_ERPALIN!B:B,'Analyses produits'!B1972,Reproting_ERPALIN!$N:$N,"&gt;"&amp;Parametres_Dates!$B$2,Reproting_ERPALIN!$N:$N,"&lt;="&amp;Parametres_Dates!$B$3)</f>
        <v>0</v>
      </c>
      <c r="D1972" s="49">
        <f>SUMIFS(Reproting_ERPALIN!AK:AK,Reproting_ERPALIN!B:B,'Analyses produits'!B1972,Reproting_ERPALIN!$N:$N,"&gt;"&amp;Parametres_Dates!$B$2,Reproting_ERPALIN!$N:$N,"&lt;="&amp;Parametres_Dates!$B$3)</f>
        <v>0</v>
      </c>
      <c r="E1972" s="70" t="str">
        <f t="shared" si="60"/>
        <v>n.a</v>
      </c>
    </row>
    <row r="1973" spans="1:5" x14ac:dyDescent="0.25">
      <c r="A1973" s="48">
        <f t="shared" si="61"/>
        <v>1972</v>
      </c>
      <c r="B1973" s="47" t="e">
        <f>INDEX('Classement des produits'!A:A,MATCH('Analyses produits'!A1973,'Classement des produits'!C:C,0))</f>
        <v>#N/A</v>
      </c>
      <c r="C1973" s="49">
        <f>SUMIFS(Reproting_ERPALIN!S:S,Reproting_ERPALIN!B:B,'Analyses produits'!B1973,Reproting_ERPALIN!$N:$N,"&gt;"&amp;Parametres_Dates!$B$2,Reproting_ERPALIN!$N:$N,"&lt;="&amp;Parametres_Dates!$B$3)</f>
        <v>0</v>
      </c>
      <c r="D1973" s="49">
        <f>SUMIFS(Reproting_ERPALIN!AK:AK,Reproting_ERPALIN!B:B,'Analyses produits'!B1973,Reproting_ERPALIN!$N:$N,"&gt;"&amp;Parametres_Dates!$B$2,Reproting_ERPALIN!$N:$N,"&lt;="&amp;Parametres_Dates!$B$3)</f>
        <v>0</v>
      </c>
      <c r="E1973" s="70" t="str">
        <f t="shared" si="60"/>
        <v>n.a</v>
      </c>
    </row>
    <row r="1974" spans="1:5" x14ac:dyDescent="0.25">
      <c r="A1974" s="48">
        <f t="shared" si="61"/>
        <v>1973</v>
      </c>
      <c r="B1974" s="47" t="e">
        <f>INDEX('Classement des produits'!A:A,MATCH('Analyses produits'!A1974,'Classement des produits'!C:C,0))</f>
        <v>#N/A</v>
      </c>
      <c r="C1974" s="49">
        <f>SUMIFS(Reproting_ERPALIN!S:S,Reproting_ERPALIN!B:B,'Analyses produits'!B1974,Reproting_ERPALIN!$N:$N,"&gt;"&amp;Parametres_Dates!$B$2,Reproting_ERPALIN!$N:$N,"&lt;="&amp;Parametres_Dates!$B$3)</f>
        <v>0</v>
      </c>
      <c r="D1974" s="49">
        <f>SUMIFS(Reproting_ERPALIN!AK:AK,Reproting_ERPALIN!B:B,'Analyses produits'!B1974,Reproting_ERPALIN!$N:$N,"&gt;"&amp;Parametres_Dates!$B$2,Reproting_ERPALIN!$N:$N,"&lt;="&amp;Parametres_Dates!$B$3)</f>
        <v>0</v>
      </c>
      <c r="E1974" s="70" t="str">
        <f t="shared" si="60"/>
        <v>n.a</v>
      </c>
    </row>
    <row r="1975" spans="1:5" x14ac:dyDescent="0.25">
      <c r="A1975" s="48">
        <f t="shared" si="61"/>
        <v>1974</v>
      </c>
      <c r="B1975" s="47" t="e">
        <f>INDEX('Classement des produits'!A:A,MATCH('Analyses produits'!A1975,'Classement des produits'!C:C,0))</f>
        <v>#N/A</v>
      </c>
      <c r="C1975" s="49">
        <f>SUMIFS(Reproting_ERPALIN!S:S,Reproting_ERPALIN!B:B,'Analyses produits'!B1975,Reproting_ERPALIN!$N:$N,"&gt;"&amp;Parametres_Dates!$B$2,Reproting_ERPALIN!$N:$N,"&lt;="&amp;Parametres_Dates!$B$3)</f>
        <v>0</v>
      </c>
      <c r="D1975" s="49">
        <f>SUMIFS(Reproting_ERPALIN!AK:AK,Reproting_ERPALIN!B:B,'Analyses produits'!B1975,Reproting_ERPALIN!$N:$N,"&gt;"&amp;Parametres_Dates!$B$2,Reproting_ERPALIN!$N:$N,"&lt;="&amp;Parametres_Dates!$B$3)</f>
        <v>0</v>
      </c>
      <c r="E1975" s="70" t="str">
        <f t="shared" si="60"/>
        <v>n.a</v>
      </c>
    </row>
    <row r="1976" spans="1:5" x14ac:dyDescent="0.25">
      <c r="A1976" s="48">
        <f t="shared" si="61"/>
        <v>1975</v>
      </c>
      <c r="B1976" s="47" t="e">
        <f>INDEX('Classement des produits'!A:A,MATCH('Analyses produits'!A1976,'Classement des produits'!C:C,0))</f>
        <v>#N/A</v>
      </c>
      <c r="C1976" s="49">
        <f>SUMIFS(Reproting_ERPALIN!S:S,Reproting_ERPALIN!B:B,'Analyses produits'!B1976,Reproting_ERPALIN!$N:$N,"&gt;"&amp;Parametres_Dates!$B$2,Reproting_ERPALIN!$N:$N,"&lt;="&amp;Parametres_Dates!$B$3)</f>
        <v>0</v>
      </c>
      <c r="D1976" s="49">
        <f>SUMIFS(Reproting_ERPALIN!AK:AK,Reproting_ERPALIN!B:B,'Analyses produits'!B1976,Reproting_ERPALIN!$N:$N,"&gt;"&amp;Parametres_Dates!$B$2,Reproting_ERPALIN!$N:$N,"&lt;="&amp;Parametres_Dates!$B$3)</f>
        <v>0</v>
      </c>
      <c r="E1976" s="70" t="str">
        <f t="shared" si="60"/>
        <v>n.a</v>
      </c>
    </row>
    <row r="1977" spans="1:5" x14ac:dyDescent="0.25">
      <c r="A1977" s="48">
        <f t="shared" si="61"/>
        <v>1976</v>
      </c>
      <c r="B1977" s="47" t="e">
        <f>INDEX('Classement des produits'!A:A,MATCH('Analyses produits'!A1977,'Classement des produits'!C:C,0))</f>
        <v>#N/A</v>
      </c>
      <c r="C1977" s="49">
        <f>SUMIFS(Reproting_ERPALIN!S:S,Reproting_ERPALIN!B:B,'Analyses produits'!B1977,Reproting_ERPALIN!$N:$N,"&gt;"&amp;Parametres_Dates!$B$2,Reproting_ERPALIN!$N:$N,"&lt;="&amp;Parametres_Dates!$B$3)</f>
        <v>0</v>
      </c>
      <c r="D1977" s="49">
        <f>SUMIFS(Reproting_ERPALIN!AK:AK,Reproting_ERPALIN!B:B,'Analyses produits'!B1977,Reproting_ERPALIN!$N:$N,"&gt;"&amp;Parametres_Dates!$B$2,Reproting_ERPALIN!$N:$N,"&lt;="&amp;Parametres_Dates!$B$3)</f>
        <v>0</v>
      </c>
      <c r="E1977" s="70" t="str">
        <f t="shared" si="60"/>
        <v>n.a</v>
      </c>
    </row>
    <row r="1978" spans="1:5" x14ac:dyDescent="0.25">
      <c r="A1978" s="48">
        <f t="shared" si="61"/>
        <v>1977</v>
      </c>
      <c r="B1978" s="47" t="e">
        <f>INDEX('Classement des produits'!A:A,MATCH('Analyses produits'!A1978,'Classement des produits'!C:C,0))</f>
        <v>#N/A</v>
      </c>
      <c r="C1978" s="49">
        <f>SUMIFS(Reproting_ERPALIN!S:S,Reproting_ERPALIN!B:B,'Analyses produits'!B1978,Reproting_ERPALIN!$N:$N,"&gt;"&amp;Parametres_Dates!$B$2,Reproting_ERPALIN!$N:$N,"&lt;="&amp;Parametres_Dates!$B$3)</f>
        <v>0</v>
      </c>
      <c r="D1978" s="49">
        <f>SUMIFS(Reproting_ERPALIN!AK:AK,Reproting_ERPALIN!B:B,'Analyses produits'!B1978,Reproting_ERPALIN!$N:$N,"&gt;"&amp;Parametres_Dates!$B$2,Reproting_ERPALIN!$N:$N,"&lt;="&amp;Parametres_Dates!$B$3)</f>
        <v>0</v>
      </c>
      <c r="E1978" s="70" t="str">
        <f t="shared" si="60"/>
        <v>n.a</v>
      </c>
    </row>
    <row r="1979" spans="1:5" x14ac:dyDescent="0.25">
      <c r="A1979" s="48">
        <f t="shared" si="61"/>
        <v>1978</v>
      </c>
      <c r="B1979" s="47" t="e">
        <f>INDEX('Classement des produits'!A:A,MATCH('Analyses produits'!A1979,'Classement des produits'!C:C,0))</f>
        <v>#N/A</v>
      </c>
      <c r="C1979" s="49">
        <f>SUMIFS(Reproting_ERPALIN!S:S,Reproting_ERPALIN!B:B,'Analyses produits'!B1979,Reproting_ERPALIN!$N:$N,"&gt;"&amp;Parametres_Dates!$B$2,Reproting_ERPALIN!$N:$N,"&lt;="&amp;Parametres_Dates!$B$3)</f>
        <v>0</v>
      </c>
      <c r="D1979" s="49">
        <f>SUMIFS(Reproting_ERPALIN!AK:AK,Reproting_ERPALIN!B:B,'Analyses produits'!B1979,Reproting_ERPALIN!$N:$N,"&gt;"&amp;Parametres_Dates!$B$2,Reproting_ERPALIN!$N:$N,"&lt;="&amp;Parametres_Dates!$B$3)</f>
        <v>0</v>
      </c>
      <c r="E1979" s="70" t="str">
        <f t="shared" si="60"/>
        <v>n.a</v>
      </c>
    </row>
    <row r="1980" spans="1:5" x14ac:dyDescent="0.25">
      <c r="A1980" s="48">
        <f t="shared" si="61"/>
        <v>1979</v>
      </c>
      <c r="B1980" s="47" t="e">
        <f>INDEX('Classement des produits'!A:A,MATCH('Analyses produits'!A1980,'Classement des produits'!C:C,0))</f>
        <v>#N/A</v>
      </c>
      <c r="C1980" s="49">
        <f>SUMIFS(Reproting_ERPALIN!S:S,Reproting_ERPALIN!B:B,'Analyses produits'!B1980,Reproting_ERPALIN!$N:$N,"&gt;"&amp;Parametres_Dates!$B$2,Reproting_ERPALIN!$N:$N,"&lt;="&amp;Parametres_Dates!$B$3)</f>
        <v>0</v>
      </c>
      <c r="D1980" s="49">
        <f>SUMIFS(Reproting_ERPALIN!AK:AK,Reproting_ERPALIN!B:B,'Analyses produits'!B1980,Reproting_ERPALIN!$N:$N,"&gt;"&amp;Parametres_Dates!$B$2,Reproting_ERPALIN!$N:$N,"&lt;="&amp;Parametres_Dates!$B$3)</f>
        <v>0</v>
      </c>
      <c r="E1980" s="70" t="str">
        <f t="shared" si="60"/>
        <v>n.a</v>
      </c>
    </row>
    <row r="1981" spans="1:5" x14ac:dyDescent="0.25">
      <c r="A1981" s="48">
        <f t="shared" si="61"/>
        <v>1980</v>
      </c>
      <c r="B1981" s="47" t="e">
        <f>INDEX('Classement des produits'!A:A,MATCH('Analyses produits'!A1981,'Classement des produits'!C:C,0))</f>
        <v>#N/A</v>
      </c>
      <c r="C1981" s="49">
        <f>SUMIFS(Reproting_ERPALIN!S:S,Reproting_ERPALIN!B:B,'Analyses produits'!B1981,Reproting_ERPALIN!$N:$N,"&gt;"&amp;Parametres_Dates!$B$2,Reproting_ERPALIN!$N:$N,"&lt;="&amp;Parametres_Dates!$B$3)</f>
        <v>0</v>
      </c>
      <c r="D1981" s="49">
        <f>SUMIFS(Reproting_ERPALIN!AK:AK,Reproting_ERPALIN!B:B,'Analyses produits'!B1981,Reproting_ERPALIN!$N:$N,"&gt;"&amp;Parametres_Dates!$B$2,Reproting_ERPALIN!$N:$N,"&lt;="&amp;Parametres_Dates!$B$3)</f>
        <v>0</v>
      </c>
      <c r="E1981" s="70" t="str">
        <f t="shared" si="60"/>
        <v>n.a</v>
      </c>
    </row>
    <row r="1982" spans="1:5" x14ac:dyDescent="0.25">
      <c r="A1982" s="48">
        <f t="shared" si="61"/>
        <v>1981</v>
      </c>
      <c r="B1982" s="47" t="e">
        <f>INDEX('Classement des produits'!A:A,MATCH('Analyses produits'!A1982,'Classement des produits'!C:C,0))</f>
        <v>#N/A</v>
      </c>
      <c r="C1982" s="49">
        <f>SUMIFS(Reproting_ERPALIN!S:S,Reproting_ERPALIN!B:B,'Analyses produits'!B1982,Reproting_ERPALIN!$N:$N,"&gt;"&amp;Parametres_Dates!$B$2,Reproting_ERPALIN!$N:$N,"&lt;="&amp;Parametres_Dates!$B$3)</f>
        <v>0</v>
      </c>
      <c r="D1982" s="49">
        <f>SUMIFS(Reproting_ERPALIN!AK:AK,Reproting_ERPALIN!B:B,'Analyses produits'!B1982,Reproting_ERPALIN!$N:$N,"&gt;"&amp;Parametres_Dates!$B$2,Reproting_ERPALIN!$N:$N,"&lt;="&amp;Parametres_Dates!$B$3)</f>
        <v>0</v>
      </c>
      <c r="E1982" s="70" t="str">
        <f t="shared" si="60"/>
        <v>n.a</v>
      </c>
    </row>
    <row r="1983" spans="1:5" x14ac:dyDescent="0.25">
      <c r="A1983" s="48">
        <f t="shared" si="61"/>
        <v>1982</v>
      </c>
      <c r="B1983" s="47" t="e">
        <f>INDEX('Classement des produits'!A:A,MATCH('Analyses produits'!A1983,'Classement des produits'!C:C,0))</f>
        <v>#N/A</v>
      </c>
      <c r="C1983" s="49">
        <f>SUMIFS(Reproting_ERPALIN!S:S,Reproting_ERPALIN!B:B,'Analyses produits'!B1983,Reproting_ERPALIN!$N:$N,"&gt;"&amp;Parametres_Dates!$B$2,Reproting_ERPALIN!$N:$N,"&lt;="&amp;Parametres_Dates!$B$3)</f>
        <v>0</v>
      </c>
      <c r="D1983" s="49">
        <f>SUMIFS(Reproting_ERPALIN!AK:AK,Reproting_ERPALIN!B:B,'Analyses produits'!B1983,Reproting_ERPALIN!$N:$N,"&gt;"&amp;Parametres_Dates!$B$2,Reproting_ERPALIN!$N:$N,"&lt;="&amp;Parametres_Dates!$B$3)</f>
        <v>0</v>
      </c>
      <c r="E1983" s="70" t="str">
        <f t="shared" si="60"/>
        <v>n.a</v>
      </c>
    </row>
    <row r="1984" spans="1:5" x14ac:dyDescent="0.25">
      <c r="A1984" s="48">
        <f t="shared" si="61"/>
        <v>1983</v>
      </c>
      <c r="B1984" s="47" t="e">
        <f>INDEX('Classement des produits'!A:A,MATCH('Analyses produits'!A1984,'Classement des produits'!C:C,0))</f>
        <v>#N/A</v>
      </c>
      <c r="C1984" s="49">
        <f>SUMIFS(Reproting_ERPALIN!S:S,Reproting_ERPALIN!B:B,'Analyses produits'!B1984,Reproting_ERPALIN!$N:$N,"&gt;"&amp;Parametres_Dates!$B$2,Reproting_ERPALIN!$N:$N,"&lt;="&amp;Parametres_Dates!$B$3)</f>
        <v>0</v>
      </c>
      <c r="D1984" s="49">
        <f>SUMIFS(Reproting_ERPALIN!AK:AK,Reproting_ERPALIN!B:B,'Analyses produits'!B1984,Reproting_ERPALIN!$N:$N,"&gt;"&amp;Parametres_Dates!$B$2,Reproting_ERPALIN!$N:$N,"&lt;="&amp;Parametres_Dates!$B$3)</f>
        <v>0</v>
      </c>
      <c r="E1984" s="70" t="str">
        <f t="shared" si="60"/>
        <v>n.a</v>
      </c>
    </row>
    <row r="1985" spans="1:5" x14ac:dyDescent="0.25">
      <c r="A1985" s="48">
        <f t="shared" si="61"/>
        <v>1984</v>
      </c>
      <c r="B1985" s="47" t="e">
        <f>INDEX('Classement des produits'!A:A,MATCH('Analyses produits'!A1985,'Classement des produits'!C:C,0))</f>
        <v>#N/A</v>
      </c>
      <c r="C1985" s="49">
        <f>SUMIFS(Reproting_ERPALIN!S:S,Reproting_ERPALIN!B:B,'Analyses produits'!B1985,Reproting_ERPALIN!$N:$N,"&gt;"&amp;Parametres_Dates!$B$2,Reproting_ERPALIN!$N:$N,"&lt;="&amp;Parametres_Dates!$B$3)</f>
        <v>0</v>
      </c>
      <c r="D1985" s="49">
        <f>SUMIFS(Reproting_ERPALIN!AK:AK,Reproting_ERPALIN!B:B,'Analyses produits'!B1985,Reproting_ERPALIN!$N:$N,"&gt;"&amp;Parametres_Dates!$B$2,Reproting_ERPALIN!$N:$N,"&lt;="&amp;Parametres_Dates!$B$3)</f>
        <v>0</v>
      </c>
      <c r="E1985" s="70" t="str">
        <f t="shared" si="60"/>
        <v>n.a</v>
      </c>
    </row>
    <row r="1986" spans="1:5" x14ac:dyDescent="0.25">
      <c r="A1986" s="48">
        <f t="shared" si="61"/>
        <v>1985</v>
      </c>
      <c r="B1986" s="47" t="e">
        <f>INDEX('Classement des produits'!A:A,MATCH('Analyses produits'!A1986,'Classement des produits'!C:C,0))</f>
        <v>#N/A</v>
      </c>
      <c r="C1986" s="49">
        <f>SUMIFS(Reproting_ERPALIN!S:S,Reproting_ERPALIN!B:B,'Analyses produits'!B1986,Reproting_ERPALIN!$N:$N,"&gt;"&amp;Parametres_Dates!$B$2,Reproting_ERPALIN!$N:$N,"&lt;="&amp;Parametres_Dates!$B$3)</f>
        <v>0</v>
      </c>
      <c r="D1986" s="49">
        <f>SUMIFS(Reproting_ERPALIN!AK:AK,Reproting_ERPALIN!B:B,'Analyses produits'!B1986,Reproting_ERPALIN!$N:$N,"&gt;"&amp;Parametres_Dates!$B$2,Reproting_ERPALIN!$N:$N,"&lt;="&amp;Parametres_Dates!$B$3)</f>
        <v>0</v>
      </c>
      <c r="E1986" s="70" t="str">
        <f t="shared" si="60"/>
        <v>n.a</v>
      </c>
    </row>
    <row r="1987" spans="1:5" x14ac:dyDescent="0.25">
      <c r="A1987" s="48">
        <f t="shared" si="61"/>
        <v>1986</v>
      </c>
      <c r="B1987" s="47" t="e">
        <f>INDEX('Classement des produits'!A:A,MATCH('Analyses produits'!A1987,'Classement des produits'!C:C,0))</f>
        <v>#N/A</v>
      </c>
      <c r="C1987" s="49">
        <f>SUMIFS(Reproting_ERPALIN!S:S,Reproting_ERPALIN!B:B,'Analyses produits'!B1987,Reproting_ERPALIN!$N:$N,"&gt;"&amp;Parametres_Dates!$B$2,Reproting_ERPALIN!$N:$N,"&lt;="&amp;Parametres_Dates!$B$3)</f>
        <v>0</v>
      </c>
      <c r="D1987" s="49">
        <f>SUMIFS(Reproting_ERPALIN!AK:AK,Reproting_ERPALIN!B:B,'Analyses produits'!B1987,Reproting_ERPALIN!$N:$N,"&gt;"&amp;Parametres_Dates!$B$2,Reproting_ERPALIN!$N:$N,"&lt;="&amp;Parametres_Dates!$B$3)</f>
        <v>0</v>
      </c>
      <c r="E1987" s="70" t="str">
        <f t="shared" ref="E1987:E2002" si="62">IFERROR(D1987/C1987,"n.a")</f>
        <v>n.a</v>
      </c>
    </row>
    <row r="1988" spans="1:5" x14ac:dyDescent="0.25">
      <c r="A1988" s="48">
        <f t="shared" ref="A1988:A2002" si="63">A1987+1</f>
        <v>1987</v>
      </c>
      <c r="B1988" s="47" t="e">
        <f>INDEX('Classement des produits'!A:A,MATCH('Analyses produits'!A1988,'Classement des produits'!C:C,0))</f>
        <v>#N/A</v>
      </c>
      <c r="C1988" s="49">
        <f>SUMIFS(Reproting_ERPALIN!S:S,Reproting_ERPALIN!B:B,'Analyses produits'!B1988,Reproting_ERPALIN!$N:$N,"&gt;"&amp;Parametres_Dates!$B$2,Reproting_ERPALIN!$N:$N,"&lt;="&amp;Parametres_Dates!$B$3)</f>
        <v>0</v>
      </c>
      <c r="D1988" s="49">
        <f>SUMIFS(Reproting_ERPALIN!AK:AK,Reproting_ERPALIN!B:B,'Analyses produits'!B1988,Reproting_ERPALIN!$N:$N,"&gt;"&amp;Parametres_Dates!$B$2,Reproting_ERPALIN!$N:$N,"&lt;="&amp;Parametres_Dates!$B$3)</f>
        <v>0</v>
      </c>
      <c r="E1988" s="70" t="str">
        <f t="shared" si="62"/>
        <v>n.a</v>
      </c>
    </row>
    <row r="1989" spans="1:5" x14ac:dyDescent="0.25">
      <c r="A1989" s="48">
        <f t="shared" si="63"/>
        <v>1988</v>
      </c>
      <c r="B1989" s="47" t="e">
        <f>INDEX('Classement des produits'!A:A,MATCH('Analyses produits'!A1989,'Classement des produits'!C:C,0))</f>
        <v>#N/A</v>
      </c>
      <c r="C1989" s="49">
        <f>SUMIFS(Reproting_ERPALIN!S:S,Reproting_ERPALIN!B:B,'Analyses produits'!B1989,Reproting_ERPALIN!$N:$N,"&gt;"&amp;Parametres_Dates!$B$2,Reproting_ERPALIN!$N:$N,"&lt;="&amp;Parametres_Dates!$B$3)</f>
        <v>0</v>
      </c>
      <c r="D1989" s="49">
        <f>SUMIFS(Reproting_ERPALIN!AK:AK,Reproting_ERPALIN!B:B,'Analyses produits'!B1989,Reproting_ERPALIN!$N:$N,"&gt;"&amp;Parametres_Dates!$B$2,Reproting_ERPALIN!$N:$N,"&lt;="&amp;Parametres_Dates!$B$3)</f>
        <v>0</v>
      </c>
      <c r="E1989" s="70" t="str">
        <f t="shared" si="62"/>
        <v>n.a</v>
      </c>
    </row>
    <row r="1990" spans="1:5" x14ac:dyDescent="0.25">
      <c r="A1990" s="48">
        <f t="shared" si="63"/>
        <v>1989</v>
      </c>
      <c r="B1990" s="47" t="e">
        <f>INDEX('Classement des produits'!A:A,MATCH('Analyses produits'!A1990,'Classement des produits'!C:C,0))</f>
        <v>#N/A</v>
      </c>
      <c r="C1990" s="49">
        <f>SUMIFS(Reproting_ERPALIN!S:S,Reproting_ERPALIN!B:B,'Analyses produits'!B1990,Reproting_ERPALIN!$N:$N,"&gt;"&amp;Parametres_Dates!$B$2,Reproting_ERPALIN!$N:$N,"&lt;="&amp;Parametres_Dates!$B$3)</f>
        <v>0</v>
      </c>
      <c r="D1990" s="49">
        <f>SUMIFS(Reproting_ERPALIN!AK:AK,Reproting_ERPALIN!B:B,'Analyses produits'!B1990,Reproting_ERPALIN!$N:$N,"&gt;"&amp;Parametres_Dates!$B$2,Reproting_ERPALIN!$N:$N,"&lt;="&amp;Parametres_Dates!$B$3)</f>
        <v>0</v>
      </c>
      <c r="E1990" s="70" t="str">
        <f t="shared" si="62"/>
        <v>n.a</v>
      </c>
    </row>
    <row r="1991" spans="1:5" x14ac:dyDescent="0.25">
      <c r="A1991" s="48">
        <f t="shared" si="63"/>
        <v>1990</v>
      </c>
      <c r="B1991" s="47" t="e">
        <f>INDEX('Classement des produits'!A:A,MATCH('Analyses produits'!A1991,'Classement des produits'!C:C,0))</f>
        <v>#N/A</v>
      </c>
      <c r="C1991" s="49">
        <f>SUMIFS(Reproting_ERPALIN!S:S,Reproting_ERPALIN!B:B,'Analyses produits'!B1991,Reproting_ERPALIN!$N:$N,"&gt;"&amp;Parametres_Dates!$B$2,Reproting_ERPALIN!$N:$N,"&lt;="&amp;Parametres_Dates!$B$3)</f>
        <v>0</v>
      </c>
      <c r="D1991" s="49">
        <f>SUMIFS(Reproting_ERPALIN!AK:AK,Reproting_ERPALIN!B:B,'Analyses produits'!B1991,Reproting_ERPALIN!$N:$N,"&gt;"&amp;Parametres_Dates!$B$2,Reproting_ERPALIN!$N:$N,"&lt;="&amp;Parametres_Dates!$B$3)</f>
        <v>0</v>
      </c>
      <c r="E1991" s="70" t="str">
        <f t="shared" si="62"/>
        <v>n.a</v>
      </c>
    </row>
    <row r="1992" spans="1:5" x14ac:dyDescent="0.25">
      <c r="A1992" s="48">
        <f t="shared" si="63"/>
        <v>1991</v>
      </c>
      <c r="B1992" s="47" t="e">
        <f>INDEX('Classement des produits'!A:A,MATCH('Analyses produits'!A1992,'Classement des produits'!C:C,0))</f>
        <v>#N/A</v>
      </c>
      <c r="C1992" s="49">
        <f>SUMIFS(Reproting_ERPALIN!S:S,Reproting_ERPALIN!B:B,'Analyses produits'!B1992,Reproting_ERPALIN!$N:$N,"&gt;"&amp;Parametres_Dates!$B$2,Reproting_ERPALIN!$N:$N,"&lt;="&amp;Parametres_Dates!$B$3)</f>
        <v>0</v>
      </c>
      <c r="D1992" s="49">
        <f>SUMIFS(Reproting_ERPALIN!AK:AK,Reproting_ERPALIN!B:B,'Analyses produits'!B1992,Reproting_ERPALIN!$N:$N,"&gt;"&amp;Parametres_Dates!$B$2,Reproting_ERPALIN!$N:$N,"&lt;="&amp;Parametres_Dates!$B$3)</f>
        <v>0</v>
      </c>
      <c r="E1992" s="70" t="str">
        <f t="shared" si="62"/>
        <v>n.a</v>
      </c>
    </row>
    <row r="1993" spans="1:5" x14ac:dyDescent="0.25">
      <c r="A1993" s="48">
        <f t="shared" si="63"/>
        <v>1992</v>
      </c>
      <c r="B1993" s="47" t="e">
        <f>INDEX('Classement des produits'!A:A,MATCH('Analyses produits'!A1993,'Classement des produits'!C:C,0))</f>
        <v>#N/A</v>
      </c>
      <c r="C1993" s="49">
        <f>SUMIFS(Reproting_ERPALIN!S:S,Reproting_ERPALIN!B:B,'Analyses produits'!B1993,Reproting_ERPALIN!$N:$N,"&gt;"&amp;Parametres_Dates!$B$2,Reproting_ERPALIN!$N:$N,"&lt;="&amp;Parametres_Dates!$B$3)</f>
        <v>0</v>
      </c>
      <c r="D1993" s="49">
        <f>SUMIFS(Reproting_ERPALIN!AK:AK,Reproting_ERPALIN!B:B,'Analyses produits'!B1993,Reproting_ERPALIN!$N:$N,"&gt;"&amp;Parametres_Dates!$B$2,Reproting_ERPALIN!$N:$N,"&lt;="&amp;Parametres_Dates!$B$3)</f>
        <v>0</v>
      </c>
      <c r="E1993" s="70" t="str">
        <f t="shared" si="62"/>
        <v>n.a</v>
      </c>
    </row>
    <row r="1994" spans="1:5" x14ac:dyDescent="0.25">
      <c r="A1994" s="48">
        <f t="shared" si="63"/>
        <v>1993</v>
      </c>
      <c r="B1994" s="47" t="e">
        <f>INDEX('Classement des produits'!A:A,MATCH('Analyses produits'!A1994,'Classement des produits'!C:C,0))</f>
        <v>#N/A</v>
      </c>
      <c r="C1994" s="49">
        <f>SUMIFS(Reproting_ERPALIN!S:S,Reproting_ERPALIN!B:B,'Analyses produits'!B1994,Reproting_ERPALIN!$N:$N,"&gt;"&amp;Parametres_Dates!$B$2,Reproting_ERPALIN!$N:$N,"&lt;="&amp;Parametres_Dates!$B$3)</f>
        <v>0</v>
      </c>
      <c r="D1994" s="49">
        <f>SUMIFS(Reproting_ERPALIN!AK:AK,Reproting_ERPALIN!B:B,'Analyses produits'!B1994,Reproting_ERPALIN!$N:$N,"&gt;"&amp;Parametres_Dates!$B$2,Reproting_ERPALIN!$N:$N,"&lt;="&amp;Parametres_Dates!$B$3)</f>
        <v>0</v>
      </c>
      <c r="E1994" s="70" t="str">
        <f t="shared" si="62"/>
        <v>n.a</v>
      </c>
    </row>
    <row r="1995" spans="1:5" x14ac:dyDescent="0.25">
      <c r="A1995" s="48">
        <f t="shared" si="63"/>
        <v>1994</v>
      </c>
      <c r="B1995" s="47" t="e">
        <f>INDEX('Classement des produits'!A:A,MATCH('Analyses produits'!A1995,'Classement des produits'!C:C,0))</f>
        <v>#N/A</v>
      </c>
      <c r="C1995" s="49">
        <f>SUMIFS(Reproting_ERPALIN!S:S,Reproting_ERPALIN!B:B,'Analyses produits'!B1995,Reproting_ERPALIN!$N:$N,"&gt;"&amp;Parametres_Dates!$B$2,Reproting_ERPALIN!$N:$N,"&lt;="&amp;Parametres_Dates!$B$3)</f>
        <v>0</v>
      </c>
      <c r="D1995" s="49">
        <f>SUMIFS(Reproting_ERPALIN!AK:AK,Reproting_ERPALIN!B:B,'Analyses produits'!B1995,Reproting_ERPALIN!$N:$N,"&gt;"&amp;Parametres_Dates!$B$2,Reproting_ERPALIN!$N:$N,"&lt;="&amp;Parametres_Dates!$B$3)</f>
        <v>0</v>
      </c>
      <c r="E1995" s="70" t="str">
        <f t="shared" si="62"/>
        <v>n.a</v>
      </c>
    </row>
    <row r="1996" spans="1:5" x14ac:dyDescent="0.25">
      <c r="A1996" s="48">
        <f t="shared" si="63"/>
        <v>1995</v>
      </c>
      <c r="B1996" s="47" t="e">
        <f>INDEX('Classement des produits'!A:A,MATCH('Analyses produits'!A1996,'Classement des produits'!C:C,0))</f>
        <v>#N/A</v>
      </c>
      <c r="C1996" s="49">
        <f>SUMIFS(Reproting_ERPALIN!S:S,Reproting_ERPALIN!B:B,'Analyses produits'!B1996,Reproting_ERPALIN!$N:$N,"&gt;"&amp;Parametres_Dates!$B$2,Reproting_ERPALIN!$N:$N,"&lt;="&amp;Parametres_Dates!$B$3)</f>
        <v>0</v>
      </c>
      <c r="D1996" s="49">
        <f>SUMIFS(Reproting_ERPALIN!AK:AK,Reproting_ERPALIN!B:B,'Analyses produits'!B1996,Reproting_ERPALIN!$N:$N,"&gt;"&amp;Parametres_Dates!$B$2,Reproting_ERPALIN!$N:$N,"&lt;="&amp;Parametres_Dates!$B$3)</f>
        <v>0</v>
      </c>
      <c r="E1996" s="70" t="str">
        <f t="shared" si="62"/>
        <v>n.a</v>
      </c>
    </row>
    <row r="1997" spans="1:5" x14ac:dyDescent="0.25">
      <c r="A1997" s="48">
        <f t="shared" si="63"/>
        <v>1996</v>
      </c>
      <c r="B1997" s="47" t="e">
        <f>INDEX('Classement des produits'!A:A,MATCH('Analyses produits'!A1997,'Classement des produits'!C:C,0))</f>
        <v>#N/A</v>
      </c>
      <c r="C1997" s="49">
        <f>SUMIFS(Reproting_ERPALIN!S:S,Reproting_ERPALIN!B:B,'Analyses produits'!B1997,Reproting_ERPALIN!$N:$N,"&gt;"&amp;Parametres_Dates!$B$2,Reproting_ERPALIN!$N:$N,"&lt;="&amp;Parametres_Dates!$B$3)</f>
        <v>0</v>
      </c>
      <c r="D1997" s="49">
        <f>SUMIFS(Reproting_ERPALIN!AK:AK,Reproting_ERPALIN!B:B,'Analyses produits'!B1997,Reproting_ERPALIN!$N:$N,"&gt;"&amp;Parametres_Dates!$B$2,Reproting_ERPALIN!$N:$N,"&lt;="&amp;Parametres_Dates!$B$3)</f>
        <v>0</v>
      </c>
      <c r="E1997" s="70" t="str">
        <f t="shared" si="62"/>
        <v>n.a</v>
      </c>
    </row>
    <row r="1998" spans="1:5" x14ac:dyDescent="0.25">
      <c r="A1998" s="48">
        <f t="shared" si="63"/>
        <v>1997</v>
      </c>
      <c r="B1998" s="47" t="e">
        <f>INDEX('Classement des produits'!A:A,MATCH('Analyses produits'!A1998,'Classement des produits'!C:C,0))</f>
        <v>#N/A</v>
      </c>
      <c r="C1998" s="49">
        <f>SUMIFS(Reproting_ERPALIN!S:S,Reproting_ERPALIN!B:B,'Analyses produits'!B1998,Reproting_ERPALIN!$N:$N,"&gt;"&amp;Parametres_Dates!$B$2,Reproting_ERPALIN!$N:$N,"&lt;="&amp;Parametres_Dates!$B$3)</f>
        <v>0</v>
      </c>
      <c r="D1998" s="49">
        <f>SUMIFS(Reproting_ERPALIN!AK:AK,Reproting_ERPALIN!B:B,'Analyses produits'!B1998,Reproting_ERPALIN!$N:$N,"&gt;"&amp;Parametres_Dates!$B$2,Reproting_ERPALIN!$N:$N,"&lt;="&amp;Parametres_Dates!$B$3)</f>
        <v>0</v>
      </c>
      <c r="E1998" s="70" t="str">
        <f t="shared" si="62"/>
        <v>n.a</v>
      </c>
    </row>
    <row r="1999" spans="1:5" x14ac:dyDescent="0.25">
      <c r="A1999" s="48">
        <f t="shared" si="63"/>
        <v>1998</v>
      </c>
      <c r="B1999" s="47" t="e">
        <f>INDEX('Classement des produits'!A:A,MATCH('Analyses produits'!A1999,'Classement des produits'!C:C,0))</f>
        <v>#N/A</v>
      </c>
      <c r="C1999" s="49">
        <f>SUMIFS(Reproting_ERPALIN!S:S,Reproting_ERPALIN!B:B,'Analyses produits'!B1999,Reproting_ERPALIN!$N:$N,"&gt;"&amp;Parametres_Dates!$B$2,Reproting_ERPALIN!$N:$N,"&lt;="&amp;Parametres_Dates!$B$3)</f>
        <v>0</v>
      </c>
      <c r="D1999" s="49">
        <f>SUMIFS(Reproting_ERPALIN!AK:AK,Reproting_ERPALIN!B:B,'Analyses produits'!B1999,Reproting_ERPALIN!$N:$N,"&gt;"&amp;Parametres_Dates!$B$2,Reproting_ERPALIN!$N:$N,"&lt;="&amp;Parametres_Dates!$B$3)</f>
        <v>0</v>
      </c>
      <c r="E1999" s="70" t="str">
        <f t="shared" si="62"/>
        <v>n.a</v>
      </c>
    </row>
    <row r="2000" spans="1:5" x14ac:dyDescent="0.25">
      <c r="A2000" s="48">
        <f t="shared" si="63"/>
        <v>1999</v>
      </c>
      <c r="B2000" s="47" t="e">
        <f>INDEX('Classement des produits'!A:A,MATCH('Analyses produits'!A2000,'Classement des produits'!C:C,0))</f>
        <v>#N/A</v>
      </c>
      <c r="C2000" s="49">
        <f>SUMIFS(Reproting_ERPALIN!S:S,Reproting_ERPALIN!B:B,'Analyses produits'!B2000,Reproting_ERPALIN!$N:$N,"&gt;"&amp;Parametres_Dates!$B$2,Reproting_ERPALIN!$N:$N,"&lt;="&amp;Parametres_Dates!$B$3)</f>
        <v>0</v>
      </c>
      <c r="D2000" s="49">
        <f>SUMIFS(Reproting_ERPALIN!AK:AK,Reproting_ERPALIN!B:B,'Analyses produits'!B2000,Reproting_ERPALIN!$N:$N,"&gt;"&amp;Parametres_Dates!$B$2,Reproting_ERPALIN!$N:$N,"&lt;="&amp;Parametres_Dates!$B$3)</f>
        <v>0</v>
      </c>
      <c r="E2000" s="70" t="str">
        <f t="shared" si="62"/>
        <v>n.a</v>
      </c>
    </row>
    <row r="2001" spans="1:5" x14ac:dyDescent="0.25">
      <c r="A2001" s="48">
        <f t="shared" si="63"/>
        <v>2000</v>
      </c>
      <c r="B2001" s="47" t="e">
        <f>INDEX('Classement des produits'!A:A,MATCH('Analyses produits'!A2001,'Classement des produits'!C:C,0))</f>
        <v>#N/A</v>
      </c>
      <c r="C2001" s="49">
        <f>SUMIFS(Reproting_ERPALIN!S:S,Reproting_ERPALIN!B:B,'Analyses produits'!B2001,Reproting_ERPALIN!$N:$N,"&gt;"&amp;Parametres_Dates!$B$2,Reproting_ERPALIN!$N:$N,"&lt;="&amp;Parametres_Dates!$B$3)</f>
        <v>0</v>
      </c>
      <c r="D2001" s="49">
        <f>SUMIFS(Reproting_ERPALIN!AK:AK,Reproting_ERPALIN!B:B,'Analyses produits'!B2001,Reproting_ERPALIN!$N:$N,"&gt;"&amp;Parametres_Dates!$B$2,Reproting_ERPALIN!$N:$N,"&lt;="&amp;Parametres_Dates!$B$3)</f>
        <v>0</v>
      </c>
      <c r="E2001" s="70" t="str">
        <f t="shared" si="62"/>
        <v>n.a</v>
      </c>
    </row>
    <row r="2002" spans="1:5" x14ac:dyDescent="0.25">
      <c r="A2002" s="48">
        <f t="shared" si="63"/>
        <v>2001</v>
      </c>
      <c r="B2002" s="47" t="e">
        <f>INDEX('Classement des produits'!A:A,MATCH('Analyses produits'!A2002,'Classement des produits'!C:C,0))</f>
        <v>#N/A</v>
      </c>
      <c r="C2002" s="49">
        <f>SUMIFS(Reproting_ERPALIN!S:S,Reproting_ERPALIN!B:B,'Analyses produits'!B2002,Reproting_ERPALIN!$N:$N,"&gt;"&amp;Parametres_Dates!$B$2,Reproting_ERPALIN!$N:$N,"&lt;="&amp;Parametres_Dates!$B$3)</f>
        <v>0</v>
      </c>
      <c r="D2002" s="49">
        <f>SUMIFS(Reproting_ERPALIN!AK:AK,Reproting_ERPALIN!B:B,'Analyses produits'!B2002,Reproting_ERPALIN!$N:$N,"&gt;"&amp;Parametres_Dates!$B$2,Reproting_ERPALIN!$N:$N,"&lt;="&amp;Parametres_Dates!$B$3)</f>
        <v>0</v>
      </c>
      <c r="E2002" s="70" t="str">
        <f t="shared" si="62"/>
        <v>n.a</v>
      </c>
    </row>
  </sheetData>
  <autoFilter ref="A1:E2002" xr:uid="{EF28870D-BE7F-4CC9-87B1-77D1FB2CCB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Reproting_ERPALIN</vt:lpstr>
      <vt:lpstr>frais amazon 011225-150326</vt:lpstr>
      <vt:lpstr>GLS</vt:lpstr>
      <vt:lpstr>Analyse ==&gt;</vt:lpstr>
      <vt:lpstr>Parametres_Dates</vt:lpstr>
      <vt:lpstr>Classement des produits</vt:lpstr>
      <vt:lpstr>Analyses produits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Aziz Fourati</cp:lastModifiedBy>
  <dcterms:created xsi:type="dcterms:W3CDTF">2026-03-27T17:45:15Z</dcterms:created>
  <dcterms:modified xsi:type="dcterms:W3CDTF">2026-04-06T17:54:02Z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2026-03-27T18:03:32+01:00</dcterms:created>
  <dcterms:modified xsi:type="dcterms:W3CDTF">2026-03-27T18:03:32+01:00</dcterms:modified>
  <cp:revision>0</cp:revision>
</cp:coreProperties>
</file>